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tables/table6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-120" yWindow="-120" windowWidth="20730" windowHeight="11160" tabRatio="597"/>
  </bookViews>
  <sheets>
    <sheet name="Datos y Cálculos" sheetId="1" r:id="rId1"/>
    <sheet name="Comportamiento de Carga" sheetId="7" r:id="rId2"/>
    <sheet name="Cálculo + Expansión" sheetId="9" r:id="rId3"/>
    <sheet name="Análisis de Armónicos" sheetId="2" r:id="rId4"/>
    <sheet name="Análisis Técnico" sheetId="11" r:id="rId5"/>
    <sheet name="Listado de Materiales" sheetId="10" r:id="rId6"/>
  </sheets>
  <definedNames>
    <definedName name="_xlnm._FilterDatabase" localSheetId="3" hidden="1">'Análisis de Armónicos'!$Z$2:$Z$9384</definedName>
    <definedName name="_xlnm._FilterDatabase" localSheetId="4" hidden="1">'Análisis Técnico'!$AF$1:$AF$1389</definedName>
    <definedName name="_xlnm._FilterDatabase" localSheetId="2" hidden="1">'Cálculo + Expansión'!$I$1:$I$1389</definedName>
    <definedName name="_xlnm._FilterDatabase" localSheetId="0" hidden="1">'Datos y Cálculos'!$W$2:$W$1389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4" i="11" l="1"/>
  <c r="AE4" i="11"/>
  <c r="AE5" i="11"/>
  <c r="AE6" i="11"/>
  <c r="AE7" i="11"/>
  <c r="AE8" i="11"/>
  <c r="AE9" i="11"/>
  <c r="AE10" i="11"/>
  <c r="AE11" i="11"/>
  <c r="AE12" i="11"/>
  <c r="AE13" i="11"/>
  <c r="AE15" i="11"/>
  <c r="AE16" i="11"/>
  <c r="AE20" i="11"/>
  <c r="AE21" i="11"/>
  <c r="AE22" i="11"/>
  <c r="AE23" i="11"/>
  <c r="AE25" i="11"/>
  <c r="AE26" i="11"/>
  <c r="AE27" i="11"/>
  <c r="AE30" i="11"/>
  <c r="AE31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298" i="11"/>
  <c r="AE373" i="11"/>
  <c r="AE374" i="11"/>
  <c r="AE375" i="11"/>
  <c r="AE376" i="11"/>
  <c r="AE377" i="11"/>
  <c r="AE378" i="11"/>
  <c r="AE379" i="11"/>
  <c r="AE380" i="11"/>
  <c r="AE381" i="11"/>
  <c r="AE382" i="11"/>
  <c r="AE383" i="11"/>
  <c r="AE384" i="11"/>
  <c r="AE385" i="11"/>
  <c r="AE386" i="11"/>
  <c r="AE387" i="11"/>
  <c r="AE388" i="11"/>
  <c r="AE389" i="11"/>
  <c r="AE390" i="11"/>
  <c r="AE392" i="11"/>
  <c r="AE393" i="11"/>
  <c r="AE394" i="11"/>
  <c r="AE395" i="11"/>
  <c r="AE396" i="11"/>
  <c r="AE397" i="11"/>
  <c r="AE398" i="11"/>
  <c r="AE399" i="11"/>
  <c r="AE400" i="11"/>
  <c r="AE401" i="11"/>
  <c r="AE402" i="11"/>
  <c r="AE403" i="11"/>
  <c r="AE404" i="11"/>
  <c r="AE405" i="11"/>
  <c r="AE406" i="11"/>
  <c r="AE407" i="11"/>
  <c r="AE408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E423" i="11"/>
  <c r="AE424" i="11"/>
  <c r="AE425" i="11"/>
  <c r="AE426" i="11"/>
  <c r="AE427" i="11"/>
  <c r="AE428" i="11"/>
  <c r="AE429" i="11"/>
  <c r="AE430" i="11"/>
  <c r="AE431" i="11"/>
  <c r="AE432" i="11"/>
  <c r="AE433" i="11"/>
  <c r="AE434" i="11"/>
  <c r="AE435" i="11"/>
  <c r="AE436" i="11"/>
  <c r="AE437" i="11"/>
  <c r="AE438" i="11"/>
  <c r="AE439" i="11"/>
  <c r="AE440" i="11"/>
  <c r="AE441" i="11"/>
  <c r="AE442" i="11"/>
  <c r="AE443" i="11"/>
  <c r="AE444" i="11"/>
  <c r="AE445" i="11"/>
  <c r="AE446" i="11"/>
  <c r="AE447" i="11"/>
  <c r="AE448" i="11"/>
  <c r="AE449" i="11"/>
  <c r="AE450" i="11"/>
  <c r="AE451" i="11"/>
  <c r="AE452" i="11"/>
  <c r="AE453" i="11"/>
  <c r="AE454" i="11"/>
  <c r="AE455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478" i="11"/>
  <c r="AE479" i="11"/>
  <c r="AE480" i="11"/>
  <c r="AE481" i="11"/>
  <c r="AE482" i="11"/>
  <c r="AE483" i="11"/>
  <c r="AE484" i="11"/>
  <c r="AE485" i="11"/>
  <c r="AE486" i="11"/>
  <c r="AE487" i="11"/>
  <c r="AE488" i="11"/>
  <c r="AE489" i="11"/>
  <c r="AE490" i="11"/>
  <c r="AE491" i="11"/>
  <c r="AE492" i="11"/>
  <c r="AE493" i="11"/>
  <c r="AE494" i="11"/>
  <c r="AE495" i="11"/>
  <c r="AE496" i="11"/>
  <c r="AE497" i="11"/>
  <c r="AE498" i="11"/>
  <c r="AE499" i="11"/>
  <c r="AE500" i="11"/>
  <c r="AE501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E521" i="11"/>
  <c r="AE522" i="11"/>
  <c r="AE523" i="11"/>
  <c r="AE524" i="11"/>
  <c r="AE525" i="11"/>
  <c r="AE526" i="11"/>
  <c r="AE527" i="11"/>
  <c r="AE528" i="11"/>
  <c r="AE529" i="11"/>
  <c r="AE530" i="11"/>
  <c r="AE531" i="11"/>
  <c r="AE532" i="11"/>
  <c r="AE533" i="11"/>
  <c r="AE534" i="11"/>
  <c r="AE535" i="11"/>
  <c r="AE536" i="11"/>
  <c r="AE537" i="11"/>
  <c r="AE538" i="11"/>
  <c r="AE539" i="11"/>
  <c r="AE540" i="11"/>
  <c r="AE541" i="11"/>
  <c r="AE542" i="11"/>
  <c r="AE543" i="11"/>
  <c r="AE544" i="11"/>
  <c r="AE545" i="11"/>
  <c r="AE546" i="11"/>
  <c r="AE547" i="11"/>
  <c r="AE548" i="11"/>
  <c r="AE549" i="11"/>
  <c r="AE550" i="11"/>
  <c r="AE551" i="11"/>
  <c r="AE552" i="11"/>
  <c r="AE553" i="11"/>
  <c r="AE554" i="11"/>
  <c r="AE555" i="11"/>
  <c r="AE556" i="11"/>
  <c r="AE557" i="11"/>
  <c r="AE558" i="11"/>
  <c r="AE559" i="11"/>
  <c r="AE560" i="11"/>
  <c r="AE561" i="11"/>
  <c r="AE562" i="11"/>
  <c r="AE563" i="11"/>
  <c r="AE564" i="11"/>
  <c r="AE565" i="11"/>
  <c r="AE566" i="11"/>
  <c r="AE567" i="11"/>
  <c r="AE568" i="11"/>
  <c r="AE569" i="11"/>
  <c r="AE570" i="11"/>
  <c r="AE571" i="11"/>
  <c r="AE572" i="11"/>
  <c r="AE573" i="11"/>
  <c r="AE574" i="11"/>
  <c r="AE575" i="11"/>
  <c r="AE576" i="11"/>
  <c r="AE577" i="11"/>
  <c r="AE578" i="11"/>
  <c r="AE579" i="11"/>
  <c r="AE580" i="11"/>
  <c r="AE581" i="11"/>
  <c r="AE582" i="11"/>
  <c r="AE583" i="11"/>
  <c r="AE584" i="11"/>
  <c r="AE585" i="11"/>
  <c r="AE586" i="11"/>
  <c r="AE587" i="11"/>
  <c r="AE588" i="11"/>
  <c r="AE589" i="11"/>
  <c r="AE590" i="11"/>
  <c r="AE591" i="11"/>
  <c r="AE592" i="11"/>
  <c r="AE593" i="11"/>
  <c r="AE594" i="11"/>
  <c r="AE595" i="11"/>
  <c r="AE596" i="11"/>
  <c r="AE597" i="11"/>
  <c r="AE598" i="11"/>
  <c r="AE599" i="11"/>
  <c r="AE600" i="11"/>
  <c r="AE601" i="11"/>
  <c r="AE602" i="11"/>
  <c r="AE603" i="11"/>
  <c r="AE604" i="11"/>
  <c r="AE605" i="11"/>
  <c r="AE606" i="11"/>
  <c r="AE607" i="11"/>
  <c r="AE608" i="11"/>
  <c r="AE609" i="11"/>
  <c r="AE610" i="11"/>
  <c r="AE611" i="11"/>
  <c r="AE612" i="11"/>
  <c r="AE613" i="11"/>
  <c r="AE614" i="11"/>
  <c r="AE615" i="11"/>
  <c r="AE616" i="11"/>
  <c r="AE617" i="11"/>
  <c r="AE618" i="11"/>
  <c r="AE619" i="11"/>
  <c r="AE620" i="11"/>
  <c r="AE621" i="11"/>
  <c r="AE622" i="11"/>
  <c r="AE623" i="11"/>
  <c r="AE624" i="11"/>
  <c r="AE625" i="11"/>
  <c r="AE626" i="11"/>
  <c r="AE627" i="11"/>
  <c r="AE628" i="11"/>
  <c r="AE629" i="11"/>
  <c r="AE630" i="11"/>
  <c r="AE631" i="11"/>
  <c r="AE632" i="11"/>
  <c r="AE633" i="11"/>
  <c r="AE634" i="11"/>
  <c r="AE635" i="11"/>
  <c r="AE636" i="11"/>
  <c r="AE637" i="11"/>
  <c r="AE638" i="11"/>
  <c r="AE639" i="11"/>
  <c r="AE640" i="11"/>
  <c r="AE641" i="11"/>
  <c r="AE642" i="11"/>
  <c r="AE643" i="11"/>
  <c r="AE644" i="11"/>
  <c r="AE645" i="11"/>
  <c r="AE646" i="11"/>
  <c r="AE647" i="11"/>
  <c r="AE648" i="11"/>
  <c r="AE649" i="11"/>
  <c r="AE650" i="11"/>
  <c r="AE651" i="11"/>
  <c r="AE652" i="11"/>
  <c r="AE653" i="11"/>
  <c r="AE654" i="11"/>
  <c r="AE655" i="11"/>
  <c r="AE656" i="11"/>
  <c r="AE657" i="11"/>
  <c r="AE658" i="11"/>
  <c r="AE659" i="11"/>
  <c r="AE660" i="11"/>
  <c r="AE661" i="11"/>
  <c r="AE662" i="11"/>
  <c r="AE663" i="11"/>
  <c r="AE664" i="11"/>
  <c r="AE665" i="11"/>
  <c r="AE666" i="11"/>
  <c r="AE667" i="11"/>
  <c r="AE668" i="11"/>
  <c r="AE669" i="11"/>
  <c r="AE670" i="11"/>
  <c r="AE671" i="11"/>
  <c r="AE672" i="11"/>
  <c r="AE673" i="11"/>
  <c r="AE674" i="11"/>
  <c r="AE675" i="11"/>
  <c r="AE676" i="11"/>
  <c r="AE677" i="11"/>
  <c r="AE678" i="11"/>
  <c r="AE679" i="11"/>
  <c r="AE680" i="11"/>
  <c r="AE681" i="11"/>
  <c r="AE682" i="11"/>
  <c r="AE683" i="11"/>
  <c r="AE684" i="11"/>
  <c r="AE685" i="11"/>
  <c r="AE686" i="11"/>
  <c r="AE687" i="11"/>
  <c r="AE688" i="11"/>
  <c r="AE689" i="11"/>
  <c r="AE690" i="11"/>
  <c r="AE691" i="11"/>
  <c r="AE692" i="11"/>
  <c r="AE693" i="11"/>
  <c r="AE694" i="11"/>
  <c r="AE695" i="11"/>
  <c r="AE696" i="11"/>
  <c r="AE697" i="11"/>
  <c r="AE698" i="11"/>
  <c r="AE699" i="11"/>
  <c r="AE700" i="11"/>
  <c r="AE701" i="11"/>
  <c r="AE702" i="11"/>
  <c r="AE703" i="11"/>
  <c r="AE704" i="11"/>
  <c r="AE705" i="11"/>
  <c r="AE706" i="11"/>
  <c r="AE707" i="11"/>
  <c r="AE708" i="11"/>
  <c r="AE709" i="11"/>
  <c r="AE710" i="11"/>
  <c r="AE711" i="11"/>
  <c r="AE712" i="11"/>
  <c r="AE713" i="11"/>
  <c r="AE714" i="11"/>
  <c r="AE715" i="11"/>
  <c r="AE716" i="11"/>
  <c r="AE717" i="11"/>
  <c r="AE718" i="11"/>
  <c r="AE719" i="11"/>
  <c r="AE720" i="11"/>
  <c r="AE721" i="11"/>
  <c r="AE722" i="11"/>
  <c r="AE723" i="11"/>
  <c r="AE724" i="11"/>
  <c r="AE725" i="11"/>
  <c r="AE726" i="11"/>
  <c r="AE727" i="11"/>
  <c r="AE728" i="11"/>
  <c r="AE729" i="11"/>
  <c r="AE730" i="11"/>
  <c r="AE731" i="11"/>
  <c r="AE732" i="11"/>
  <c r="AE733" i="11"/>
  <c r="AE734" i="11"/>
  <c r="AE735" i="11"/>
  <c r="AE736" i="11"/>
  <c r="AE737" i="11"/>
  <c r="AE738" i="11"/>
  <c r="AE739" i="11"/>
  <c r="AE740" i="11"/>
  <c r="AE741" i="11"/>
  <c r="AE742" i="11"/>
  <c r="AE743" i="11"/>
  <c r="AE744" i="11"/>
  <c r="AE745" i="11"/>
  <c r="AE746" i="11"/>
  <c r="AE747" i="11"/>
  <c r="AE748" i="11"/>
  <c r="AE749" i="11"/>
  <c r="AE750" i="11"/>
  <c r="AE751" i="11"/>
  <c r="AE752" i="11"/>
  <c r="AE753" i="11"/>
  <c r="AE754" i="11"/>
  <c r="AE755" i="11"/>
  <c r="AE756" i="11"/>
  <c r="AE757" i="11"/>
  <c r="AE758" i="11"/>
  <c r="AE759" i="11"/>
  <c r="AE760" i="11"/>
  <c r="AE761" i="11"/>
  <c r="AE762" i="11"/>
  <c r="AE763" i="11"/>
  <c r="AE764" i="11"/>
  <c r="AE765" i="11"/>
  <c r="AE766" i="11"/>
  <c r="AE767" i="11"/>
  <c r="AE768" i="11"/>
  <c r="AE769" i="11"/>
  <c r="AE770" i="11"/>
  <c r="AE771" i="11"/>
  <c r="AE772" i="11"/>
  <c r="AE773" i="11"/>
  <c r="AE774" i="11"/>
  <c r="AE775" i="11"/>
  <c r="AE776" i="11"/>
  <c r="AE777" i="11"/>
  <c r="AE778" i="11"/>
  <c r="AE779" i="11"/>
  <c r="AE780" i="11"/>
  <c r="AE781" i="11"/>
  <c r="AE782" i="11"/>
  <c r="AE783" i="11"/>
  <c r="AE784" i="11"/>
  <c r="AE785" i="11"/>
  <c r="AE786" i="11"/>
  <c r="AE787" i="11"/>
  <c r="AE788" i="11"/>
  <c r="AE789" i="11"/>
  <c r="AE790" i="11"/>
  <c r="AE791" i="11"/>
  <c r="AE792" i="11"/>
  <c r="AE793" i="11"/>
  <c r="AE794" i="11"/>
  <c r="AE795" i="11"/>
  <c r="AE796" i="11"/>
  <c r="AE797" i="11"/>
  <c r="AE798" i="11"/>
  <c r="AE799" i="11"/>
  <c r="AE800" i="11"/>
  <c r="AE801" i="11"/>
  <c r="AE802" i="11"/>
  <c r="AE803" i="11"/>
  <c r="AE804" i="11"/>
  <c r="AE805" i="11"/>
  <c r="AE806" i="11"/>
  <c r="AE807" i="11"/>
  <c r="AE808" i="11"/>
  <c r="AE809" i="11"/>
  <c r="AE810" i="11"/>
  <c r="AE811" i="11"/>
  <c r="AE812" i="11"/>
  <c r="AE813" i="11"/>
  <c r="AE814" i="11"/>
  <c r="AE815" i="11"/>
  <c r="AE816" i="11"/>
  <c r="AE817" i="11"/>
  <c r="AE818" i="11"/>
  <c r="AE819" i="11"/>
  <c r="AE820" i="11"/>
  <c r="AE821" i="11"/>
  <c r="AE822" i="11"/>
  <c r="AE823" i="11"/>
  <c r="AE824" i="11"/>
  <c r="AE825" i="11"/>
  <c r="AE826" i="11"/>
  <c r="AE827" i="11"/>
  <c r="AE828" i="11"/>
  <c r="AE829" i="11"/>
  <c r="AE830" i="11"/>
  <c r="AE831" i="11"/>
  <c r="AE832" i="11"/>
  <c r="AE941" i="11"/>
  <c r="AE942" i="11"/>
  <c r="AE943" i="11"/>
  <c r="AE944" i="11"/>
  <c r="AE945" i="11"/>
  <c r="AE946" i="11"/>
  <c r="AE947" i="11"/>
  <c r="AE948" i="11"/>
  <c r="AE949" i="11"/>
  <c r="AE950" i="11"/>
  <c r="AE951" i="11"/>
  <c r="AE952" i="11"/>
  <c r="AE953" i="11"/>
  <c r="AE954" i="11"/>
  <c r="AE955" i="11"/>
  <c r="AE956" i="11"/>
  <c r="AE957" i="11"/>
  <c r="AE958" i="11"/>
  <c r="AE959" i="11"/>
  <c r="AE960" i="11"/>
  <c r="AE961" i="11"/>
  <c r="AE962" i="11"/>
  <c r="AE963" i="11"/>
  <c r="AE964" i="11"/>
  <c r="AE965" i="11"/>
  <c r="AE966" i="11"/>
  <c r="AE967" i="11"/>
  <c r="AE968" i="11"/>
  <c r="AE969" i="11"/>
  <c r="AE970" i="11"/>
  <c r="AE971" i="11"/>
  <c r="AE972" i="11"/>
  <c r="AE973" i="11"/>
  <c r="AE974" i="11"/>
  <c r="AE975" i="11"/>
  <c r="AE976" i="11"/>
  <c r="AE977" i="11"/>
  <c r="AE978" i="11"/>
  <c r="AE979" i="11"/>
  <c r="AE980" i="11"/>
  <c r="AE981" i="11"/>
  <c r="AE982" i="11"/>
  <c r="AE983" i="11"/>
  <c r="AE984" i="11"/>
  <c r="AE985" i="11"/>
  <c r="AE986" i="11"/>
  <c r="AE987" i="11"/>
  <c r="AE988" i="11"/>
  <c r="AE989" i="11"/>
  <c r="AE990" i="11"/>
  <c r="AE991" i="11"/>
  <c r="AE992" i="11"/>
  <c r="AE993" i="11"/>
  <c r="AE994" i="11"/>
  <c r="AE995" i="11"/>
  <c r="AE996" i="11"/>
  <c r="AE997" i="11"/>
  <c r="AE998" i="11"/>
  <c r="AE999" i="11"/>
  <c r="AE1000" i="11"/>
  <c r="AE1001" i="11"/>
  <c r="AE1002" i="11"/>
  <c r="AE1003" i="11"/>
  <c r="AE1004" i="11"/>
  <c r="AE1005" i="11"/>
  <c r="AE1010" i="11"/>
  <c r="AE1011" i="11"/>
  <c r="AE1012" i="11"/>
  <c r="AE1013" i="11"/>
  <c r="AE1014" i="11"/>
  <c r="AE1015" i="11"/>
  <c r="AE1016" i="11"/>
  <c r="AE1017" i="11"/>
  <c r="AE1018" i="11"/>
  <c r="AE1019" i="11"/>
  <c r="AE1020" i="11"/>
  <c r="AE1021" i="11"/>
  <c r="AE1022" i="11"/>
  <c r="AE1023" i="11"/>
  <c r="AE1024" i="11"/>
  <c r="AE1025" i="11"/>
  <c r="AE1026" i="11"/>
  <c r="AE1027" i="11"/>
  <c r="AE1028" i="11"/>
  <c r="AE1029" i="11"/>
  <c r="AE1030" i="11"/>
  <c r="AE1031" i="11"/>
  <c r="AE1032" i="11"/>
  <c r="AE1033" i="11"/>
  <c r="AE1034" i="11"/>
  <c r="AE1035" i="11"/>
  <c r="AE1036" i="11"/>
  <c r="AE1037" i="11"/>
  <c r="AE1038" i="11"/>
  <c r="AE1039" i="11"/>
  <c r="AE1040" i="11"/>
  <c r="AE1041" i="11"/>
  <c r="AE1042" i="11"/>
  <c r="AE1043" i="11"/>
  <c r="AE1044" i="11"/>
  <c r="AE1045" i="11"/>
  <c r="AE1046" i="11"/>
  <c r="AE1047" i="11"/>
  <c r="AE1048" i="11"/>
  <c r="AE1049" i="11"/>
  <c r="AE1050" i="11"/>
  <c r="AE1051" i="11"/>
  <c r="AE1052" i="11"/>
  <c r="AE1053" i="11"/>
  <c r="AE1054" i="11"/>
  <c r="AE1055" i="11"/>
  <c r="AE1056" i="11"/>
  <c r="AE1057" i="11"/>
  <c r="AE1058" i="11"/>
  <c r="AE1059" i="11"/>
  <c r="AE1060" i="11"/>
  <c r="AE1061" i="11"/>
  <c r="AE1062" i="11"/>
  <c r="AE1063" i="11"/>
  <c r="AE1064" i="11"/>
  <c r="AE1065" i="11"/>
  <c r="AE1066" i="11"/>
  <c r="AE1067" i="11"/>
  <c r="AE1068" i="11"/>
  <c r="AE1069" i="11"/>
  <c r="AE1070" i="11"/>
  <c r="AE1071" i="11"/>
  <c r="AE1072" i="11"/>
  <c r="AE1073" i="11"/>
  <c r="AE1074" i="11"/>
  <c r="AE1075" i="11"/>
  <c r="AE1076" i="11"/>
  <c r="AE1077" i="11"/>
  <c r="AE1078" i="11"/>
  <c r="AE1079" i="11"/>
  <c r="AE1080" i="11"/>
  <c r="AE1081" i="11"/>
  <c r="AE1082" i="11"/>
  <c r="AE1083" i="11"/>
  <c r="AE1084" i="11"/>
  <c r="AE1085" i="11"/>
  <c r="AE1086" i="11"/>
  <c r="AE1087" i="11"/>
  <c r="AE1088" i="11"/>
  <c r="AE1089" i="11"/>
  <c r="AE1090" i="11"/>
  <c r="AE1091" i="11"/>
  <c r="AE1092" i="11"/>
  <c r="AE1093" i="11"/>
  <c r="AE1094" i="11"/>
  <c r="AE1095" i="11"/>
  <c r="AE1096" i="11"/>
  <c r="AE1097" i="11"/>
  <c r="AE1098" i="11"/>
  <c r="AE1099" i="11"/>
  <c r="AE1100" i="11"/>
  <c r="AE1101" i="11"/>
  <c r="AE1102" i="11"/>
  <c r="AE1103" i="11"/>
  <c r="AE1104" i="11"/>
  <c r="AE1105" i="11"/>
  <c r="AE1106" i="11"/>
  <c r="AE1107" i="11"/>
  <c r="AE1108" i="11"/>
  <c r="AE1109" i="11"/>
  <c r="AE1110" i="11"/>
  <c r="AE1111" i="11"/>
  <c r="AE1112" i="11"/>
  <c r="AE1113" i="11"/>
  <c r="AE1114" i="11"/>
  <c r="AE1115" i="11"/>
  <c r="AE1116" i="11"/>
  <c r="AE1117" i="11"/>
  <c r="AE1118" i="11"/>
  <c r="AE1119" i="11"/>
  <c r="AE1120" i="11"/>
  <c r="AE1121" i="11"/>
  <c r="AE1122" i="11"/>
  <c r="AE1123" i="11"/>
  <c r="AE1124" i="11"/>
  <c r="AE1125" i="11"/>
  <c r="AE1126" i="11"/>
  <c r="AE1127" i="11"/>
  <c r="AE1128" i="11"/>
  <c r="AE1129" i="11"/>
  <c r="AE1130" i="11"/>
  <c r="AE1131" i="11"/>
  <c r="AE1132" i="11"/>
  <c r="AE1133" i="11"/>
  <c r="AE1134" i="11"/>
  <c r="AE1135" i="11"/>
  <c r="AE1136" i="11"/>
  <c r="AE1137" i="11"/>
  <c r="AE1138" i="11"/>
  <c r="AE1139" i="11"/>
  <c r="AE1140" i="11"/>
  <c r="AE1141" i="11"/>
  <c r="AE1142" i="11"/>
  <c r="AE1143" i="11"/>
  <c r="AE1144" i="11"/>
  <c r="AE1145" i="11"/>
  <c r="AE1146" i="11"/>
  <c r="AE1147" i="11"/>
  <c r="AE1148" i="11"/>
  <c r="AE1149" i="11"/>
  <c r="AE1150" i="11"/>
  <c r="AE1151" i="11"/>
  <c r="AE1152" i="11"/>
  <c r="AE1153" i="11"/>
  <c r="AE1154" i="11"/>
  <c r="AE1155" i="11"/>
  <c r="AE1156" i="11"/>
  <c r="AE1157" i="11"/>
  <c r="AE1158" i="11"/>
  <c r="AE1159" i="11"/>
  <c r="AE1160" i="11"/>
  <c r="AE1161" i="11"/>
  <c r="AE1162" i="11"/>
  <c r="AE1163" i="11"/>
  <c r="AE1164" i="11"/>
  <c r="AE1165" i="11"/>
  <c r="AE1166" i="11"/>
  <c r="AE1167" i="11"/>
  <c r="AE1168" i="11"/>
  <c r="AE1169" i="11"/>
  <c r="AE1170" i="11"/>
  <c r="AE1171" i="11"/>
  <c r="AE1172" i="11"/>
  <c r="AE1173" i="11"/>
  <c r="AE1174" i="11"/>
  <c r="AE1175" i="11"/>
  <c r="AE1176" i="11"/>
  <c r="AE1177" i="11"/>
  <c r="AE1178" i="11"/>
  <c r="AE1179" i="11"/>
  <c r="AE1180" i="11"/>
  <c r="AE1181" i="11"/>
  <c r="AE1182" i="11"/>
  <c r="AE1183" i="11"/>
  <c r="AE1184" i="11"/>
  <c r="AE1185" i="11"/>
  <c r="AE1186" i="11"/>
  <c r="AE1187" i="11"/>
  <c r="AE1188" i="11"/>
  <c r="AE1189" i="11"/>
  <c r="AE1190" i="11"/>
  <c r="AE1192" i="11"/>
  <c r="AE1193" i="11"/>
  <c r="AE1194" i="11"/>
  <c r="AE1195" i="11"/>
  <c r="AE1196" i="11"/>
  <c r="AE1197" i="11"/>
  <c r="AE1198" i="11"/>
  <c r="AE1199" i="11"/>
  <c r="AE1200" i="11"/>
  <c r="AE1201" i="11"/>
  <c r="AE1202" i="11"/>
  <c r="AE1203" i="11"/>
  <c r="AE1204" i="11"/>
  <c r="AE1205" i="11"/>
  <c r="AE1206" i="11"/>
  <c r="AE1207" i="11"/>
  <c r="AE1208" i="11"/>
  <c r="AE1209" i="11"/>
  <c r="AE1210" i="11"/>
  <c r="AE1211" i="11"/>
  <c r="AE1212" i="11"/>
  <c r="AE1213" i="11"/>
  <c r="AE1214" i="11"/>
  <c r="AE1215" i="11"/>
  <c r="AE1216" i="11"/>
  <c r="AE1217" i="11"/>
  <c r="AE1218" i="11"/>
  <c r="AE1219" i="11"/>
  <c r="AE1220" i="11"/>
  <c r="AE1221" i="11"/>
  <c r="AE1222" i="11"/>
  <c r="AE1223" i="11"/>
  <c r="AE1224" i="11"/>
  <c r="AE1225" i="11"/>
  <c r="AE1226" i="11"/>
  <c r="AE1227" i="11"/>
  <c r="AE1228" i="11"/>
  <c r="AE1229" i="11"/>
  <c r="AE1230" i="11"/>
  <c r="AE1231" i="11"/>
  <c r="AE1232" i="11"/>
  <c r="AE1233" i="11"/>
  <c r="AE1234" i="11"/>
  <c r="AE1235" i="11"/>
  <c r="AE1236" i="11"/>
  <c r="AE1237" i="11"/>
  <c r="AE1238" i="11"/>
  <c r="AE1239" i="11"/>
  <c r="AE1240" i="11"/>
  <c r="AE1241" i="11"/>
  <c r="AE1242" i="11"/>
  <c r="AE1243" i="11"/>
  <c r="AE1244" i="11"/>
  <c r="AE1245" i="11"/>
  <c r="AE1246" i="11"/>
  <c r="AE1247" i="11"/>
  <c r="AE1248" i="11"/>
  <c r="AE1249" i="11"/>
  <c r="AE1250" i="11"/>
  <c r="AE1251" i="11"/>
  <c r="AE1252" i="11"/>
  <c r="AE1253" i="11"/>
  <c r="AE1254" i="11"/>
  <c r="AE1255" i="11"/>
  <c r="AE1256" i="11"/>
  <c r="AE1257" i="11"/>
  <c r="AE1258" i="11"/>
  <c r="AE1259" i="11"/>
  <c r="AE1260" i="11"/>
  <c r="AE1261" i="11"/>
  <c r="AE1262" i="11"/>
  <c r="AE1263" i="11"/>
  <c r="AE1264" i="11"/>
  <c r="AE1265" i="11"/>
  <c r="AE1266" i="11"/>
  <c r="AE1267" i="11"/>
  <c r="AE1268" i="11"/>
  <c r="AE1269" i="11"/>
  <c r="AE1270" i="11"/>
  <c r="AE1271" i="11"/>
  <c r="AE1272" i="11"/>
  <c r="AE1273" i="11"/>
  <c r="AE1274" i="11"/>
  <c r="AE1275" i="11"/>
  <c r="AE1276" i="11"/>
  <c r="AE1277" i="11"/>
  <c r="AE1278" i="11"/>
  <c r="AE1279" i="11"/>
  <c r="AE1280" i="11"/>
  <c r="AE1281" i="11"/>
  <c r="AE1282" i="11"/>
  <c r="AE1283" i="11"/>
  <c r="AE1284" i="11"/>
  <c r="AE1285" i="11"/>
  <c r="AE1286" i="11"/>
  <c r="AE1287" i="11"/>
  <c r="AE1288" i="11"/>
  <c r="AE1289" i="11"/>
  <c r="AE1290" i="11"/>
  <c r="AE1291" i="11"/>
  <c r="AE1292" i="11"/>
  <c r="AE1293" i="11"/>
  <c r="AE1294" i="11"/>
  <c r="AE1295" i="11"/>
  <c r="AE1296" i="11"/>
  <c r="AE1297" i="11"/>
  <c r="AE1298" i="11"/>
  <c r="AE1299" i="11"/>
  <c r="AE1300" i="11"/>
  <c r="AE1301" i="11"/>
  <c r="AE1302" i="11"/>
  <c r="AE1303" i="11"/>
  <c r="AE1304" i="11"/>
  <c r="AE1305" i="11"/>
  <c r="AE1306" i="11"/>
  <c r="AE1307" i="11"/>
  <c r="AE1308" i="11"/>
  <c r="AE1309" i="11"/>
  <c r="AE1310" i="11"/>
  <c r="AE1311" i="11"/>
  <c r="AE1312" i="11"/>
  <c r="AE1313" i="11"/>
  <c r="AE1314" i="11"/>
  <c r="AE1315" i="11"/>
  <c r="AE1316" i="11"/>
  <c r="AE1317" i="11"/>
  <c r="AE1318" i="11"/>
  <c r="AE1319" i="11"/>
  <c r="AE1320" i="11"/>
  <c r="AE1321" i="11"/>
  <c r="AE1322" i="11"/>
  <c r="AE1323" i="11"/>
  <c r="AE1324" i="11"/>
  <c r="AE1325" i="11"/>
  <c r="AE1326" i="11"/>
  <c r="AE1327" i="11"/>
  <c r="AE1328" i="11"/>
  <c r="AE1329" i="11"/>
  <c r="AE1330" i="11"/>
  <c r="AE1331" i="11"/>
  <c r="AE1332" i="11"/>
  <c r="AE1333" i="11"/>
  <c r="AE1334" i="11"/>
  <c r="AE1335" i="11"/>
  <c r="AE1336" i="11"/>
  <c r="AE1337" i="11"/>
  <c r="AE1338" i="11"/>
  <c r="AE1339" i="11"/>
  <c r="AE1340" i="11"/>
  <c r="AE1341" i="11"/>
  <c r="AE1342" i="11"/>
  <c r="AE1343" i="11"/>
  <c r="AE1344" i="11"/>
  <c r="AE1345" i="11"/>
  <c r="AE1346" i="11"/>
  <c r="AE1347" i="11"/>
  <c r="AE1348" i="11"/>
  <c r="AE1349" i="11"/>
  <c r="AE1350" i="11"/>
  <c r="AE1351" i="11"/>
  <c r="AE1352" i="11"/>
  <c r="AE1353" i="11"/>
  <c r="AE1354" i="11"/>
  <c r="AE1355" i="11"/>
  <c r="AE1356" i="11"/>
  <c r="AE1357" i="11"/>
  <c r="AE1358" i="11"/>
  <c r="AE1359" i="11"/>
  <c r="AE1360" i="11"/>
  <c r="AE1361" i="11"/>
  <c r="AE1362" i="11"/>
  <c r="AE1363" i="11"/>
  <c r="AE1364" i="11"/>
  <c r="AE1365" i="11"/>
  <c r="AE1366" i="11"/>
  <c r="AE1367" i="11"/>
  <c r="AE1368" i="11"/>
  <c r="AE1369" i="11"/>
  <c r="AE1370" i="11"/>
  <c r="AE1371" i="11"/>
  <c r="AE1372" i="11"/>
  <c r="AE1373" i="11"/>
  <c r="AE1374" i="11"/>
  <c r="AE1375" i="11"/>
  <c r="AE1376" i="11"/>
  <c r="AE1377" i="11"/>
  <c r="AE1378" i="11"/>
  <c r="AE1379" i="11"/>
  <c r="AE1380" i="11"/>
  <c r="AE1381" i="11"/>
  <c r="AE1382" i="11"/>
  <c r="AE1383" i="11"/>
  <c r="AE1384" i="11"/>
  <c r="AE1385" i="11"/>
  <c r="G17" i="10" l="1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6" i="10"/>
  <c r="G15" i="10"/>
  <c r="G14" i="10"/>
  <c r="G13" i="10"/>
  <c r="G12" i="10"/>
  <c r="G11" i="10"/>
  <c r="G10" i="10"/>
  <c r="G9" i="10"/>
  <c r="G8" i="10"/>
  <c r="G7" i="10"/>
  <c r="G6" i="10"/>
  <c r="G5" i="10"/>
  <c r="G31" i="10" l="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23" i="11"/>
  <c r="Y224" i="11"/>
  <c r="Y225" i="11"/>
  <c r="Y226" i="11"/>
  <c r="Y227" i="11"/>
  <c r="Y228" i="11"/>
  <c r="Y229" i="11"/>
  <c r="Y230" i="11"/>
  <c r="Y231" i="11"/>
  <c r="Y232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24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593" i="11"/>
  <c r="Y594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17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0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815" i="11"/>
  <c r="Y816" i="11"/>
  <c r="Y817" i="11"/>
  <c r="Y818" i="11"/>
  <c r="Y819" i="11"/>
  <c r="Y820" i="11"/>
  <c r="Y821" i="11"/>
  <c r="Y822" i="11"/>
  <c r="Y823" i="11"/>
  <c r="Y824" i="1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7" i="11"/>
  <c r="Y998" i="11"/>
  <c r="Y999" i="11"/>
  <c r="Y1000" i="11"/>
  <c r="Y1001" i="11"/>
  <c r="Y1002" i="11"/>
  <c r="Y1003" i="11"/>
  <c r="Y1004" i="11"/>
  <c r="Y1005" i="11"/>
  <c r="Y1006" i="11"/>
  <c r="Y1007" i="11"/>
  <c r="Y1008" i="11"/>
  <c r="Y1009" i="11"/>
  <c r="Y1010" i="11"/>
  <c r="Y1011" i="11"/>
  <c r="Y1012" i="11"/>
  <c r="Y1013" i="11"/>
  <c r="Y1014" i="11"/>
  <c r="Y1015" i="11"/>
  <c r="Y1016" i="11"/>
  <c r="Y1017" i="11"/>
  <c r="Y1018" i="11"/>
  <c r="Y1019" i="11"/>
  <c r="Y1020" i="11"/>
  <c r="Y1021" i="11"/>
  <c r="Y1022" i="11"/>
  <c r="Y1023" i="11"/>
  <c r="Y1024" i="11"/>
  <c r="Y1025" i="11"/>
  <c r="Y1026" i="11"/>
  <c r="Y1027" i="11"/>
  <c r="Y1028" i="11"/>
  <c r="Y1029" i="11"/>
  <c r="Y1030" i="11"/>
  <c r="Y1031" i="11"/>
  <c r="Y1032" i="11"/>
  <c r="Y1033" i="11"/>
  <c r="Y1034" i="11"/>
  <c r="Y1035" i="11"/>
  <c r="Y1036" i="11"/>
  <c r="Y1037" i="11"/>
  <c r="Y1038" i="11"/>
  <c r="Y1039" i="11"/>
  <c r="Y1040" i="11"/>
  <c r="Y1041" i="11"/>
  <c r="Y1042" i="11"/>
  <c r="Y1043" i="11"/>
  <c r="Y1044" i="11"/>
  <c r="Y1045" i="11"/>
  <c r="Y1046" i="11"/>
  <c r="Y1047" i="11"/>
  <c r="Y1048" i="11"/>
  <c r="Y1049" i="11"/>
  <c r="Y1050" i="11"/>
  <c r="Y1051" i="11"/>
  <c r="Y1052" i="11"/>
  <c r="Y1053" i="11"/>
  <c r="Y1054" i="11"/>
  <c r="Y1055" i="11"/>
  <c r="Y1056" i="11"/>
  <c r="Y1057" i="11"/>
  <c r="Y1058" i="11"/>
  <c r="Y1059" i="11"/>
  <c r="Y1060" i="11"/>
  <c r="Y1061" i="11"/>
  <c r="Y1062" i="11"/>
  <c r="Y1063" i="11"/>
  <c r="Y1064" i="11"/>
  <c r="Y1065" i="11"/>
  <c r="Y1066" i="11"/>
  <c r="Y1067" i="11"/>
  <c r="Y1068" i="11"/>
  <c r="Y1069" i="11"/>
  <c r="Y1070" i="11"/>
  <c r="Y1071" i="11"/>
  <c r="Y1072" i="11"/>
  <c r="Y1073" i="11"/>
  <c r="Y1074" i="11"/>
  <c r="Y1075" i="11"/>
  <c r="Y1076" i="11"/>
  <c r="Y1077" i="11"/>
  <c r="Y1078" i="11"/>
  <c r="Y1079" i="11"/>
  <c r="Y1080" i="11"/>
  <c r="Y1081" i="11"/>
  <c r="Y1082" i="11"/>
  <c r="Y1083" i="11"/>
  <c r="Y1084" i="11"/>
  <c r="Y1085" i="11"/>
  <c r="Y1086" i="11"/>
  <c r="Y1087" i="11"/>
  <c r="Y1088" i="11"/>
  <c r="Y1089" i="11"/>
  <c r="Y1090" i="11"/>
  <c r="Y1091" i="11"/>
  <c r="Y1092" i="11"/>
  <c r="Y1093" i="11"/>
  <c r="Y1094" i="11"/>
  <c r="Y1095" i="11"/>
  <c r="Y1096" i="11"/>
  <c r="Y1097" i="11"/>
  <c r="Y1098" i="11"/>
  <c r="Y1099" i="11"/>
  <c r="Y1100" i="11"/>
  <c r="Y1101" i="11"/>
  <c r="Y1102" i="11"/>
  <c r="Y1103" i="11"/>
  <c r="Y1104" i="11"/>
  <c r="Y1105" i="11"/>
  <c r="Y1106" i="11"/>
  <c r="Y1107" i="11"/>
  <c r="Y1108" i="11"/>
  <c r="Y1109" i="11"/>
  <c r="Y1110" i="11"/>
  <c r="Y1111" i="11"/>
  <c r="Y1112" i="11"/>
  <c r="Y1113" i="11"/>
  <c r="Y1114" i="11"/>
  <c r="Y1115" i="11"/>
  <c r="Y1116" i="11"/>
  <c r="Y1117" i="11"/>
  <c r="Y1118" i="11"/>
  <c r="Y1119" i="11"/>
  <c r="Y1120" i="11"/>
  <c r="Y1121" i="11"/>
  <c r="Y1122" i="11"/>
  <c r="Y1123" i="11"/>
  <c r="Y1124" i="11"/>
  <c r="Y1125" i="11"/>
  <c r="Y1126" i="11"/>
  <c r="Y1127" i="11"/>
  <c r="Y1128" i="11"/>
  <c r="Y1129" i="11"/>
  <c r="Y1130" i="11"/>
  <c r="Y1131" i="11"/>
  <c r="Y1132" i="11"/>
  <c r="Y1133" i="11"/>
  <c r="Y1134" i="11"/>
  <c r="Y1135" i="11"/>
  <c r="Y1136" i="11"/>
  <c r="Y1137" i="11"/>
  <c r="Y1138" i="11"/>
  <c r="Y1139" i="11"/>
  <c r="Y1140" i="11"/>
  <c r="Y1141" i="11"/>
  <c r="Y1142" i="11"/>
  <c r="Y1143" i="11"/>
  <c r="Y1144" i="11"/>
  <c r="Y1145" i="11"/>
  <c r="Y1146" i="11"/>
  <c r="Y1147" i="11"/>
  <c r="Y1148" i="11"/>
  <c r="Y1149" i="11"/>
  <c r="Y1150" i="11"/>
  <c r="Y1151" i="11"/>
  <c r="Y1152" i="11"/>
  <c r="Y1153" i="11"/>
  <c r="Y1154" i="11"/>
  <c r="Y1155" i="11"/>
  <c r="Y1156" i="11"/>
  <c r="Y1157" i="11"/>
  <c r="Y1158" i="11"/>
  <c r="Y1159" i="11"/>
  <c r="Y1160" i="11"/>
  <c r="Y1161" i="11"/>
  <c r="Y1162" i="11"/>
  <c r="Y1163" i="11"/>
  <c r="Y1164" i="11"/>
  <c r="Y1165" i="11"/>
  <c r="Y1166" i="11"/>
  <c r="Y1167" i="11"/>
  <c r="Y1168" i="11"/>
  <c r="Y1169" i="11"/>
  <c r="Y1170" i="11"/>
  <c r="Y1171" i="11"/>
  <c r="Y1172" i="11"/>
  <c r="Y1173" i="11"/>
  <c r="Y1174" i="11"/>
  <c r="Y1175" i="11"/>
  <c r="Y1176" i="11"/>
  <c r="Y1177" i="11"/>
  <c r="Y1178" i="11"/>
  <c r="Y1179" i="11"/>
  <c r="Y1180" i="11"/>
  <c r="Y1181" i="11"/>
  <c r="Y1182" i="11"/>
  <c r="Y1183" i="11"/>
  <c r="Y1184" i="11"/>
  <c r="Y1185" i="11"/>
  <c r="Y1186" i="11"/>
  <c r="Y1187" i="11"/>
  <c r="Y1188" i="11"/>
  <c r="Y1189" i="11"/>
  <c r="Y1190" i="11"/>
  <c r="Y1191" i="11"/>
  <c r="Y1192" i="11"/>
  <c r="Y1193" i="11"/>
  <c r="Y1194" i="11"/>
  <c r="Y1195" i="11"/>
  <c r="Y1196" i="11"/>
  <c r="Y1197" i="11"/>
  <c r="Y1198" i="11"/>
  <c r="Y1199" i="11"/>
  <c r="Y1200" i="11"/>
  <c r="Y1201" i="11"/>
  <c r="Y1202" i="11"/>
  <c r="Y1203" i="11"/>
  <c r="Y1204" i="11"/>
  <c r="Y1205" i="11"/>
  <c r="Y1206" i="11"/>
  <c r="Y1207" i="11"/>
  <c r="Y1208" i="11"/>
  <c r="Y1209" i="11"/>
  <c r="Y1210" i="11"/>
  <c r="Y1211" i="11"/>
  <c r="Y1212" i="11"/>
  <c r="Y1213" i="11"/>
  <c r="Y1214" i="11"/>
  <c r="Y1215" i="11"/>
  <c r="Y1216" i="11"/>
  <c r="Y1217" i="11"/>
  <c r="Y1218" i="11"/>
  <c r="Y1219" i="11"/>
  <c r="Y1220" i="11"/>
  <c r="Y1221" i="11"/>
  <c r="Y1222" i="11"/>
  <c r="Y1223" i="11"/>
  <c r="Y1224" i="11"/>
  <c r="Y1225" i="11"/>
  <c r="Y1226" i="11"/>
  <c r="Y1227" i="11"/>
  <c r="Y1228" i="11"/>
  <c r="Y1229" i="11"/>
  <c r="Y1230" i="11"/>
  <c r="Y1231" i="11"/>
  <c r="Y1232" i="11"/>
  <c r="Y1233" i="11"/>
  <c r="Y1234" i="11"/>
  <c r="Y1235" i="11"/>
  <c r="Y1236" i="11"/>
  <c r="Y1237" i="11"/>
  <c r="Y1238" i="11"/>
  <c r="Y1239" i="11"/>
  <c r="Y1240" i="11"/>
  <c r="Y1241" i="11"/>
  <c r="Y1242" i="11"/>
  <c r="Y1243" i="11"/>
  <c r="Y1244" i="11"/>
  <c r="Y1245" i="11"/>
  <c r="Y1246" i="11"/>
  <c r="Y1247" i="11"/>
  <c r="Y1248" i="11"/>
  <c r="Y1249" i="11"/>
  <c r="Y1250" i="11"/>
  <c r="Y1251" i="11"/>
  <c r="Y1252" i="11"/>
  <c r="Y1253" i="11"/>
  <c r="Y1254" i="11"/>
  <c r="Y1255" i="11"/>
  <c r="Y1256" i="11"/>
  <c r="Y1257" i="11"/>
  <c r="Y1258" i="11"/>
  <c r="Y1259" i="11"/>
  <c r="Y1260" i="11"/>
  <c r="Y1261" i="11"/>
  <c r="Y1262" i="11"/>
  <c r="Y1263" i="11"/>
  <c r="Y1264" i="11"/>
  <c r="Y1265" i="11"/>
  <c r="Y1266" i="11"/>
  <c r="Y1267" i="11"/>
  <c r="Y1268" i="11"/>
  <c r="Y1269" i="11"/>
  <c r="Y1270" i="11"/>
  <c r="Y1271" i="11"/>
  <c r="Y1272" i="11"/>
  <c r="Y1273" i="11"/>
  <c r="Y1274" i="11"/>
  <c r="Y1275" i="11"/>
  <c r="Y1276" i="11"/>
  <c r="Y1277" i="11"/>
  <c r="Y1278" i="11"/>
  <c r="Y1279" i="11"/>
  <c r="Y1280" i="11"/>
  <c r="Y1281" i="11"/>
  <c r="Y1282" i="11"/>
  <c r="Y1283" i="11"/>
  <c r="Y1284" i="11"/>
  <c r="Y1285" i="11"/>
  <c r="Y1286" i="11"/>
  <c r="Y1287" i="11"/>
  <c r="Y1288" i="11"/>
  <c r="Y1289" i="11"/>
  <c r="Y1290" i="11"/>
  <c r="Y1291" i="11"/>
  <c r="Y1292" i="11"/>
  <c r="Y1293" i="11"/>
  <c r="Y1294" i="11"/>
  <c r="Y1295" i="11"/>
  <c r="Y1296" i="11"/>
  <c r="Y1297" i="11"/>
  <c r="Y1298" i="11"/>
  <c r="Y1299" i="11"/>
  <c r="Y1300" i="11"/>
  <c r="Y1301" i="11"/>
  <c r="Y1302" i="11"/>
  <c r="Y1303" i="11"/>
  <c r="Y1304" i="11"/>
  <c r="Y1305" i="11"/>
  <c r="Y1306" i="11"/>
  <c r="Y1307" i="11"/>
  <c r="Y1308" i="11"/>
  <c r="Y1309" i="11"/>
  <c r="Y1310" i="11"/>
  <c r="Y1311" i="11"/>
  <c r="Y1312" i="11"/>
  <c r="Y1313" i="11"/>
  <c r="Y1314" i="11"/>
  <c r="Y1315" i="11"/>
  <c r="Y1316" i="11"/>
  <c r="Y1317" i="11"/>
  <c r="Y1318" i="11"/>
  <c r="Y1319" i="11"/>
  <c r="Y1320" i="11"/>
  <c r="Y1321" i="11"/>
  <c r="Y1322" i="11"/>
  <c r="Y1323" i="11"/>
  <c r="Y1324" i="11"/>
  <c r="Y1325" i="11"/>
  <c r="Y1326" i="11"/>
  <c r="Y1327" i="11"/>
  <c r="Y1328" i="11"/>
  <c r="Y1329" i="11"/>
  <c r="Y1330" i="11"/>
  <c r="Y1331" i="11"/>
  <c r="Y1332" i="11"/>
  <c r="Y1333" i="11"/>
  <c r="Y1334" i="11"/>
  <c r="Y1335" i="11"/>
  <c r="Y1336" i="11"/>
  <c r="Y1337" i="11"/>
  <c r="Y1338" i="11"/>
  <c r="Y1339" i="11"/>
  <c r="Y1340" i="11"/>
  <c r="Y1341" i="11"/>
  <c r="Y1342" i="11"/>
  <c r="Y1343" i="11"/>
  <c r="Y1344" i="11"/>
  <c r="Y1345" i="11"/>
  <c r="Y1346" i="11"/>
  <c r="Y1347" i="11"/>
  <c r="Y1348" i="11"/>
  <c r="Y1349" i="11"/>
  <c r="Y1350" i="11"/>
  <c r="Y1351" i="11"/>
  <c r="Y1352" i="11"/>
  <c r="Y1353" i="11"/>
  <c r="Y1354" i="11"/>
  <c r="Y1355" i="11"/>
  <c r="Y1356" i="11"/>
  <c r="Y1357" i="11"/>
  <c r="Y1358" i="11"/>
  <c r="Y1359" i="11"/>
  <c r="Y1360" i="11"/>
  <c r="Y1361" i="11"/>
  <c r="Y1362" i="11"/>
  <c r="Y1363" i="11"/>
  <c r="Y1364" i="11"/>
  <c r="Y1365" i="11"/>
  <c r="Y1366" i="11"/>
  <c r="Y1367" i="11"/>
  <c r="Y1368" i="11"/>
  <c r="Y1369" i="11"/>
  <c r="Y1370" i="11"/>
  <c r="Y1371" i="11"/>
  <c r="Y1372" i="11"/>
  <c r="Y1373" i="11"/>
  <c r="Y1374" i="11"/>
  <c r="Y1375" i="11"/>
  <c r="Y1376" i="11"/>
  <c r="Y1377" i="11"/>
  <c r="Y1378" i="11"/>
  <c r="Y1379" i="11"/>
  <c r="Y1380" i="11"/>
  <c r="Y1381" i="11"/>
  <c r="Y1382" i="11"/>
  <c r="Y1383" i="11"/>
  <c r="Y1384" i="11"/>
  <c r="Y1385" i="11"/>
  <c r="Y5" i="11"/>
  <c r="Y6" i="11"/>
  <c r="Z6" i="11" s="1"/>
  <c r="Y7" i="11"/>
  <c r="O4" i="11"/>
  <c r="O5" i="11"/>
  <c r="S5" i="11" s="1"/>
  <c r="O6" i="11"/>
  <c r="S6" i="11" s="1"/>
  <c r="O7" i="11"/>
  <c r="S7" i="11" s="1"/>
  <c r="O8" i="11"/>
  <c r="S8" i="11" s="1"/>
  <c r="O9" i="11"/>
  <c r="S9" i="11" s="1"/>
  <c r="O10" i="11"/>
  <c r="S10" i="11" s="1"/>
  <c r="O11" i="11"/>
  <c r="S11" i="11" s="1"/>
  <c r="O12" i="11"/>
  <c r="S12" i="11" s="1"/>
  <c r="O13" i="11"/>
  <c r="S13" i="11" s="1"/>
  <c r="O14" i="11"/>
  <c r="S14" i="11" s="1"/>
  <c r="O15" i="11"/>
  <c r="S15" i="11" s="1"/>
  <c r="O16" i="11"/>
  <c r="S16" i="11" s="1"/>
  <c r="O17" i="11"/>
  <c r="S17" i="11" s="1"/>
  <c r="O18" i="11"/>
  <c r="S18" i="11" s="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S417" i="11" s="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S433" i="11" s="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S481" i="11" s="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S497" i="11" s="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S523" i="11" s="1"/>
  <c r="O524" i="11"/>
  <c r="O525" i="11"/>
  <c r="O526" i="11"/>
  <c r="O527" i="11"/>
  <c r="O528" i="11"/>
  <c r="O529" i="11"/>
  <c r="O530" i="11"/>
  <c r="O531" i="11"/>
  <c r="S531" i="11" s="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S555" i="11" s="1"/>
  <c r="O556" i="11"/>
  <c r="O557" i="11"/>
  <c r="O558" i="11"/>
  <c r="O559" i="11"/>
  <c r="O560" i="11"/>
  <c r="O561" i="11"/>
  <c r="O562" i="11"/>
  <c r="O563" i="11"/>
  <c r="S563" i="11" s="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S581" i="11" s="1"/>
  <c r="O582" i="11"/>
  <c r="O583" i="11"/>
  <c r="O584" i="11"/>
  <c r="O585" i="11"/>
  <c r="O586" i="11"/>
  <c r="O587" i="11"/>
  <c r="S587" i="11" s="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S599" i="11" s="1"/>
  <c r="O600" i="11"/>
  <c r="O601" i="11"/>
  <c r="O602" i="11"/>
  <c r="O603" i="11"/>
  <c r="S603" i="11" s="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S615" i="11" s="1"/>
  <c r="O616" i="11"/>
  <c r="O617" i="11"/>
  <c r="O618" i="11"/>
  <c r="O619" i="11"/>
  <c r="S619" i="11" s="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S631" i="11" s="1"/>
  <c r="O632" i="11"/>
  <c r="O633" i="11"/>
  <c r="O634" i="11"/>
  <c r="O635" i="11"/>
  <c r="S635" i="11" s="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S647" i="11" s="1"/>
  <c r="O648" i="11"/>
  <c r="O649" i="11"/>
  <c r="O650" i="11"/>
  <c r="O651" i="11"/>
  <c r="S651" i="11" s="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S663" i="11" s="1"/>
  <c r="O664" i="11"/>
  <c r="O665" i="11"/>
  <c r="O666" i="11"/>
  <c r="O667" i="11"/>
  <c r="S667" i="11" s="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S679" i="11" s="1"/>
  <c r="O680" i="11"/>
  <c r="O681" i="11"/>
  <c r="O682" i="11"/>
  <c r="O683" i="11"/>
  <c r="S683" i="11" s="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S695" i="11" s="1"/>
  <c r="O696" i="11"/>
  <c r="O697" i="11"/>
  <c r="O698" i="11"/>
  <c r="O699" i="11"/>
  <c r="S699" i="11" s="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S711" i="11" s="1"/>
  <c r="O712" i="11"/>
  <c r="O713" i="11"/>
  <c r="O714" i="11"/>
  <c r="O715" i="11"/>
  <c r="S715" i="11" s="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S727" i="11" s="1"/>
  <c r="O728" i="11"/>
  <c r="O729" i="11"/>
  <c r="O730" i="11"/>
  <c r="O731" i="11"/>
  <c r="S731" i="11" s="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S743" i="11" s="1"/>
  <c r="O744" i="11"/>
  <c r="O745" i="11"/>
  <c r="O746" i="11"/>
  <c r="O747" i="11"/>
  <c r="S747" i="11" s="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S759" i="11" s="1"/>
  <c r="O760" i="11"/>
  <c r="O761" i="11"/>
  <c r="O762" i="11"/>
  <c r="O763" i="11"/>
  <c r="S763" i="11" s="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S775" i="11" s="1"/>
  <c r="O776" i="11"/>
  <c r="O777" i="11"/>
  <c r="O778" i="11"/>
  <c r="O779" i="11"/>
  <c r="S779" i="11" s="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S791" i="11" s="1"/>
  <c r="O792" i="11"/>
  <c r="O793" i="11"/>
  <c r="O794" i="11"/>
  <c r="O795" i="11"/>
  <c r="S795" i="11" s="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S807" i="11" s="1"/>
  <c r="O808" i="11"/>
  <c r="O809" i="11"/>
  <c r="O810" i="11"/>
  <c r="O811" i="11"/>
  <c r="S811" i="11" s="1"/>
  <c r="O812" i="11"/>
  <c r="O813" i="11"/>
  <c r="O814" i="11"/>
  <c r="O815" i="11"/>
  <c r="O816" i="11"/>
  <c r="O817" i="11"/>
  <c r="O818" i="11"/>
  <c r="O819" i="11"/>
  <c r="O820" i="11"/>
  <c r="O821" i="11"/>
  <c r="O822" i="11"/>
  <c r="O823" i="11"/>
  <c r="S823" i="11" s="1"/>
  <c r="O824" i="11"/>
  <c r="O825" i="11"/>
  <c r="O826" i="11"/>
  <c r="O827" i="11"/>
  <c r="S827" i="11" s="1"/>
  <c r="O828" i="11"/>
  <c r="O829" i="11"/>
  <c r="O830" i="11"/>
  <c r="O831" i="11"/>
  <c r="O832" i="11"/>
  <c r="O833" i="11"/>
  <c r="O834" i="11"/>
  <c r="O835" i="11"/>
  <c r="O836" i="11"/>
  <c r="O837" i="11"/>
  <c r="O838" i="11"/>
  <c r="O839" i="11"/>
  <c r="S839" i="11" s="1"/>
  <c r="O840" i="11"/>
  <c r="O841" i="11"/>
  <c r="O842" i="11"/>
  <c r="O843" i="11"/>
  <c r="S843" i="11" s="1"/>
  <c r="O844" i="11"/>
  <c r="O845" i="11"/>
  <c r="O846" i="11"/>
  <c r="O847" i="11"/>
  <c r="O848" i="11"/>
  <c r="O849" i="11"/>
  <c r="O850" i="11"/>
  <c r="O851" i="11"/>
  <c r="O852" i="11"/>
  <c r="O853" i="11"/>
  <c r="O854" i="11"/>
  <c r="O855" i="11"/>
  <c r="S855" i="11" s="1"/>
  <c r="O856" i="11"/>
  <c r="O857" i="11"/>
  <c r="O858" i="11"/>
  <c r="O859" i="11"/>
  <c r="S859" i="11" s="1"/>
  <c r="O860" i="11"/>
  <c r="O861" i="11"/>
  <c r="O862" i="11"/>
  <c r="O863" i="11"/>
  <c r="O864" i="11"/>
  <c r="O865" i="11"/>
  <c r="O866" i="11"/>
  <c r="O867" i="11"/>
  <c r="O868" i="11"/>
  <c r="O869" i="11"/>
  <c r="O870" i="11"/>
  <c r="O871" i="11"/>
  <c r="S871" i="11" s="1"/>
  <c r="O872" i="11"/>
  <c r="O873" i="11"/>
  <c r="O874" i="11"/>
  <c r="O875" i="11"/>
  <c r="S875" i="11" s="1"/>
  <c r="O876" i="11"/>
  <c r="O877" i="11"/>
  <c r="O878" i="11"/>
  <c r="O879" i="11"/>
  <c r="O880" i="11"/>
  <c r="O881" i="11"/>
  <c r="O882" i="11"/>
  <c r="O883" i="11"/>
  <c r="O884" i="11"/>
  <c r="O885" i="11"/>
  <c r="O886" i="11"/>
  <c r="O887" i="11"/>
  <c r="S887" i="11" s="1"/>
  <c r="O888" i="11"/>
  <c r="O889" i="11"/>
  <c r="O890" i="11"/>
  <c r="O891" i="11"/>
  <c r="S891" i="11" s="1"/>
  <c r="O892" i="11"/>
  <c r="O893" i="11"/>
  <c r="O894" i="11"/>
  <c r="O895" i="11"/>
  <c r="O896" i="11"/>
  <c r="O897" i="11"/>
  <c r="O898" i="11"/>
  <c r="O899" i="11"/>
  <c r="O900" i="11"/>
  <c r="O901" i="11"/>
  <c r="O902" i="11"/>
  <c r="O903" i="11"/>
  <c r="S903" i="11" s="1"/>
  <c r="O904" i="11"/>
  <c r="O905" i="11"/>
  <c r="O906" i="11"/>
  <c r="O907" i="11"/>
  <c r="S907" i="11" s="1"/>
  <c r="O908" i="11"/>
  <c r="O909" i="11"/>
  <c r="O910" i="11"/>
  <c r="O911" i="11"/>
  <c r="O912" i="11"/>
  <c r="O913" i="11"/>
  <c r="O914" i="11"/>
  <c r="O915" i="11"/>
  <c r="O916" i="11"/>
  <c r="O917" i="11"/>
  <c r="O918" i="11"/>
  <c r="O919" i="11"/>
  <c r="S919" i="11" s="1"/>
  <c r="O920" i="11"/>
  <c r="O921" i="11"/>
  <c r="O922" i="11"/>
  <c r="O923" i="11"/>
  <c r="S923" i="11" s="1"/>
  <c r="O924" i="11"/>
  <c r="O925" i="11"/>
  <c r="O926" i="11"/>
  <c r="O927" i="11"/>
  <c r="O928" i="11"/>
  <c r="O929" i="11"/>
  <c r="O930" i="11"/>
  <c r="O931" i="11"/>
  <c r="O932" i="11"/>
  <c r="O933" i="11"/>
  <c r="O934" i="11"/>
  <c r="O935" i="11"/>
  <c r="S935" i="11" s="1"/>
  <c r="O936" i="11"/>
  <c r="O937" i="11"/>
  <c r="O938" i="11"/>
  <c r="O939" i="11"/>
  <c r="S939" i="11" s="1"/>
  <c r="O940" i="11"/>
  <c r="O941" i="11"/>
  <c r="O942" i="11"/>
  <c r="O943" i="11"/>
  <c r="O944" i="11"/>
  <c r="O945" i="11"/>
  <c r="O946" i="11"/>
  <c r="O947" i="11"/>
  <c r="O948" i="11"/>
  <c r="O949" i="11"/>
  <c r="O950" i="11"/>
  <c r="O951" i="11"/>
  <c r="S951" i="11" s="1"/>
  <c r="O952" i="11"/>
  <c r="O953" i="11"/>
  <c r="O954" i="11"/>
  <c r="O955" i="11"/>
  <c r="S955" i="11" s="1"/>
  <c r="O956" i="11"/>
  <c r="O957" i="11"/>
  <c r="O958" i="11"/>
  <c r="O959" i="11"/>
  <c r="O960" i="11"/>
  <c r="O961" i="11"/>
  <c r="O962" i="11"/>
  <c r="O963" i="11"/>
  <c r="O964" i="11"/>
  <c r="O965" i="11"/>
  <c r="O966" i="11"/>
  <c r="O967" i="11"/>
  <c r="S967" i="11" s="1"/>
  <c r="O968" i="11"/>
  <c r="O969" i="11"/>
  <c r="O970" i="11"/>
  <c r="O971" i="11"/>
  <c r="S971" i="11" s="1"/>
  <c r="O972" i="11"/>
  <c r="O973" i="11"/>
  <c r="O974" i="11"/>
  <c r="O975" i="11"/>
  <c r="O976" i="11"/>
  <c r="O977" i="11"/>
  <c r="O978" i="11"/>
  <c r="O979" i="11"/>
  <c r="O980" i="11"/>
  <c r="O981" i="11"/>
  <c r="O982" i="11"/>
  <c r="O983" i="11"/>
  <c r="S983" i="11" s="1"/>
  <c r="O984" i="11"/>
  <c r="O985" i="11"/>
  <c r="O986" i="11"/>
  <c r="O987" i="11"/>
  <c r="S987" i="11" s="1"/>
  <c r="O988" i="11"/>
  <c r="O989" i="11"/>
  <c r="O990" i="11"/>
  <c r="O991" i="11"/>
  <c r="O992" i="11"/>
  <c r="O993" i="11"/>
  <c r="O994" i="11"/>
  <c r="O995" i="11"/>
  <c r="O996" i="11"/>
  <c r="O997" i="11"/>
  <c r="O998" i="11"/>
  <c r="O999" i="11"/>
  <c r="S999" i="11" s="1"/>
  <c r="O1000" i="11"/>
  <c r="O1001" i="11"/>
  <c r="O1002" i="11"/>
  <c r="O1003" i="11"/>
  <c r="S1003" i="11" s="1"/>
  <c r="O1004" i="11"/>
  <c r="O1005" i="11"/>
  <c r="O1006" i="11"/>
  <c r="O1007" i="11"/>
  <c r="O1008" i="11"/>
  <c r="O1009" i="11"/>
  <c r="O1010" i="11"/>
  <c r="O1011" i="11"/>
  <c r="O1012" i="11"/>
  <c r="O1013" i="11"/>
  <c r="O1014" i="11"/>
  <c r="O1015" i="11"/>
  <c r="S1015" i="11" s="1"/>
  <c r="O1016" i="11"/>
  <c r="O1017" i="11"/>
  <c r="O1018" i="11"/>
  <c r="O1019" i="11"/>
  <c r="S1019" i="11" s="1"/>
  <c r="O1020" i="11"/>
  <c r="O1021" i="11"/>
  <c r="O1022" i="11"/>
  <c r="O1023" i="11"/>
  <c r="O1024" i="11"/>
  <c r="O1025" i="11"/>
  <c r="O1026" i="11"/>
  <c r="O1027" i="11"/>
  <c r="O1028" i="11"/>
  <c r="O1029" i="11"/>
  <c r="O1030" i="11"/>
  <c r="O1031" i="11"/>
  <c r="S1031" i="11" s="1"/>
  <c r="O1032" i="11"/>
  <c r="O1033" i="11"/>
  <c r="O1034" i="11"/>
  <c r="O1035" i="11"/>
  <c r="S1035" i="11" s="1"/>
  <c r="O1036" i="11"/>
  <c r="O1037" i="11"/>
  <c r="O1038" i="11"/>
  <c r="O1039" i="11"/>
  <c r="O1040" i="11"/>
  <c r="O1041" i="11"/>
  <c r="O1042" i="11"/>
  <c r="O1043" i="11"/>
  <c r="O1044" i="11"/>
  <c r="O1045" i="11"/>
  <c r="O1046" i="11"/>
  <c r="O1047" i="11"/>
  <c r="S1047" i="11" s="1"/>
  <c r="O1048" i="11"/>
  <c r="O1049" i="11"/>
  <c r="O1050" i="11"/>
  <c r="O1051" i="11"/>
  <c r="S1051" i="11" s="1"/>
  <c r="O1052" i="11"/>
  <c r="O1053" i="11"/>
  <c r="O1054" i="11"/>
  <c r="O1055" i="11"/>
  <c r="O1056" i="11"/>
  <c r="O1057" i="11"/>
  <c r="O1058" i="11"/>
  <c r="O1059" i="11"/>
  <c r="O1060" i="11"/>
  <c r="O1061" i="11"/>
  <c r="O1062" i="11"/>
  <c r="O1063" i="11"/>
  <c r="S1063" i="11" s="1"/>
  <c r="O1064" i="11"/>
  <c r="O1065" i="11"/>
  <c r="O1066" i="11"/>
  <c r="O1067" i="11"/>
  <c r="S1067" i="11" s="1"/>
  <c r="O1068" i="11"/>
  <c r="O1069" i="11"/>
  <c r="O1070" i="11"/>
  <c r="O1071" i="11"/>
  <c r="O1072" i="11"/>
  <c r="O1073" i="11"/>
  <c r="S1073" i="11" s="1"/>
  <c r="O1074" i="11"/>
  <c r="O1075" i="11"/>
  <c r="S1075" i="11" s="1"/>
  <c r="O1076" i="11"/>
  <c r="O1077" i="11"/>
  <c r="O1078" i="11"/>
  <c r="O1079" i="11"/>
  <c r="O1080" i="11"/>
  <c r="O1081" i="11"/>
  <c r="S1081" i="11" s="1"/>
  <c r="O1082" i="11"/>
  <c r="O1083" i="11"/>
  <c r="S1083" i="11" s="1"/>
  <c r="O1084" i="11"/>
  <c r="O1085" i="11"/>
  <c r="O1086" i="11"/>
  <c r="O1087" i="11"/>
  <c r="O1088" i="11"/>
  <c r="O1089" i="11"/>
  <c r="S1089" i="11" s="1"/>
  <c r="O1090" i="11"/>
  <c r="O1091" i="11"/>
  <c r="S1091" i="11" s="1"/>
  <c r="O1092" i="11"/>
  <c r="O1093" i="11"/>
  <c r="O1094" i="11"/>
  <c r="O1095" i="11"/>
  <c r="O1096" i="11"/>
  <c r="O1097" i="11"/>
  <c r="S1097" i="11" s="1"/>
  <c r="O1098" i="11"/>
  <c r="O1099" i="11"/>
  <c r="S1099" i="11" s="1"/>
  <c r="O1100" i="11"/>
  <c r="O1101" i="11"/>
  <c r="O1102" i="11"/>
  <c r="O1103" i="11"/>
  <c r="O1104" i="11"/>
  <c r="O1105" i="11"/>
  <c r="S1105" i="11" s="1"/>
  <c r="O1106" i="11"/>
  <c r="O1107" i="11"/>
  <c r="S1107" i="11" s="1"/>
  <c r="O1108" i="11"/>
  <c r="O1109" i="11"/>
  <c r="O1110" i="11"/>
  <c r="O1111" i="11"/>
  <c r="O1112" i="11"/>
  <c r="O1113" i="11"/>
  <c r="S1113" i="11" s="1"/>
  <c r="O1114" i="11"/>
  <c r="O1115" i="11"/>
  <c r="S1115" i="11" s="1"/>
  <c r="O1116" i="11"/>
  <c r="O1117" i="11"/>
  <c r="O1118" i="11"/>
  <c r="O1119" i="11"/>
  <c r="O1120" i="11"/>
  <c r="O1121" i="11"/>
  <c r="S1121" i="11" s="1"/>
  <c r="O1122" i="11"/>
  <c r="O1123" i="11"/>
  <c r="S1123" i="11" s="1"/>
  <c r="O1124" i="11"/>
  <c r="O1125" i="11"/>
  <c r="O1126" i="11"/>
  <c r="O1127" i="11"/>
  <c r="O1128" i="11"/>
  <c r="O1129" i="11"/>
  <c r="S1129" i="11" s="1"/>
  <c r="O1130" i="11"/>
  <c r="O1131" i="11"/>
  <c r="S1131" i="11" s="1"/>
  <c r="O1132" i="11"/>
  <c r="O1133" i="11"/>
  <c r="O1134" i="11"/>
  <c r="O1135" i="11"/>
  <c r="O1136" i="11"/>
  <c r="O1137" i="11"/>
  <c r="S1137" i="11" s="1"/>
  <c r="O1138" i="11"/>
  <c r="O1139" i="11"/>
  <c r="S1139" i="11" s="1"/>
  <c r="O1140" i="11"/>
  <c r="O1141" i="11"/>
  <c r="O1142" i="11"/>
  <c r="O1143" i="11"/>
  <c r="O1144" i="11"/>
  <c r="O1145" i="11"/>
  <c r="S1145" i="11" s="1"/>
  <c r="O1146" i="11"/>
  <c r="O1147" i="11"/>
  <c r="S1147" i="11" s="1"/>
  <c r="O1148" i="11"/>
  <c r="O1149" i="11"/>
  <c r="O1150" i="11"/>
  <c r="O1151" i="11"/>
  <c r="O1152" i="11"/>
  <c r="O1153" i="11"/>
  <c r="S1153" i="11" s="1"/>
  <c r="O1154" i="11"/>
  <c r="O1155" i="11"/>
  <c r="S1155" i="11" s="1"/>
  <c r="O1156" i="11"/>
  <c r="O1157" i="11"/>
  <c r="O1158" i="11"/>
  <c r="O1159" i="11"/>
  <c r="O1160" i="11"/>
  <c r="O1161" i="11"/>
  <c r="S1161" i="11" s="1"/>
  <c r="O1162" i="11"/>
  <c r="O1163" i="11"/>
  <c r="S1163" i="11" s="1"/>
  <c r="O1164" i="11"/>
  <c r="O1165" i="11"/>
  <c r="O1166" i="11"/>
  <c r="O1167" i="11"/>
  <c r="O1168" i="11"/>
  <c r="O1169" i="11"/>
  <c r="S1169" i="11" s="1"/>
  <c r="O1170" i="11"/>
  <c r="O1171" i="11"/>
  <c r="S1171" i="11" s="1"/>
  <c r="O1172" i="11"/>
  <c r="O1173" i="11"/>
  <c r="O1174" i="11"/>
  <c r="O1175" i="11"/>
  <c r="O1176" i="11"/>
  <c r="O1177" i="11"/>
  <c r="S1177" i="11" s="1"/>
  <c r="O1178" i="11"/>
  <c r="O1179" i="11"/>
  <c r="S1179" i="11" s="1"/>
  <c r="O1180" i="11"/>
  <c r="O1181" i="11"/>
  <c r="O1182" i="11"/>
  <c r="O1183" i="11"/>
  <c r="O1184" i="11"/>
  <c r="O1185" i="11"/>
  <c r="S1185" i="11" s="1"/>
  <c r="O1186" i="11"/>
  <c r="S1186" i="11" s="1"/>
  <c r="O1187" i="11"/>
  <c r="O1188" i="11"/>
  <c r="O1189" i="11"/>
  <c r="S1189" i="11" s="1"/>
  <c r="O1190" i="11"/>
  <c r="S1190" i="11" s="1"/>
  <c r="O1191" i="11"/>
  <c r="O1192" i="11"/>
  <c r="O1193" i="11"/>
  <c r="S1193" i="11" s="1"/>
  <c r="O1194" i="11"/>
  <c r="S1194" i="11" s="1"/>
  <c r="O1195" i="11"/>
  <c r="O1196" i="11"/>
  <c r="O1197" i="11"/>
  <c r="S1197" i="11" s="1"/>
  <c r="O1198" i="11"/>
  <c r="S1198" i="11" s="1"/>
  <c r="O1199" i="11"/>
  <c r="O1200" i="11"/>
  <c r="O1201" i="11"/>
  <c r="S1201" i="11" s="1"/>
  <c r="O1202" i="11"/>
  <c r="S1202" i="11" s="1"/>
  <c r="O1203" i="11"/>
  <c r="O1204" i="11"/>
  <c r="O1205" i="11"/>
  <c r="S1205" i="11" s="1"/>
  <c r="O1206" i="11"/>
  <c r="S1206" i="11" s="1"/>
  <c r="O1207" i="11"/>
  <c r="O1208" i="11"/>
  <c r="O1209" i="11"/>
  <c r="S1209" i="11" s="1"/>
  <c r="O1210" i="11"/>
  <c r="S1210" i="11" s="1"/>
  <c r="O1211" i="11"/>
  <c r="O1212" i="11"/>
  <c r="O1213" i="11"/>
  <c r="S1213" i="11" s="1"/>
  <c r="O1214" i="11"/>
  <c r="S1214" i="11" s="1"/>
  <c r="O1215" i="11"/>
  <c r="O1216" i="11"/>
  <c r="O1217" i="11"/>
  <c r="S1217" i="11" s="1"/>
  <c r="O1218" i="11"/>
  <c r="S1218" i="11" s="1"/>
  <c r="O1219" i="11"/>
  <c r="O1220" i="11"/>
  <c r="O1221" i="11"/>
  <c r="S1221" i="11" s="1"/>
  <c r="O1222" i="11"/>
  <c r="S1222" i="11" s="1"/>
  <c r="O1223" i="11"/>
  <c r="O1224" i="11"/>
  <c r="O1225" i="11"/>
  <c r="S1225" i="11" s="1"/>
  <c r="O1226" i="11"/>
  <c r="S1226" i="11" s="1"/>
  <c r="O1227" i="11"/>
  <c r="O1228" i="11"/>
  <c r="O1229" i="11"/>
  <c r="S1229" i="11" s="1"/>
  <c r="O1230" i="11"/>
  <c r="S1230" i="11" s="1"/>
  <c r="O1231" i="11"/>
  <c r="O1232" i="11"/>
  <c r="O1233" i="11"/>
  <c r="S1233" i="11" s="1"/>
  <c r="O1234" i="11"/>
  <c r="S1234" i="11" s="1"/>
  <c r="O1235" i="11"/>
  <c r="O1236" i="11"/>
  <c r="O1237" i="11"/>
  <c r="S1237" i="11" s="1"/>
  <c r="O1238" i="11"/>
  <c r="S1238" i="11" s="1"/>
  <c r="O1239" i="11"/>
  <c r="O1240" i="11"/>
  <c r="O1241" i="11"/>
  <c r="S1241" i="11" s="1"/>
  <c r="O1242" i="11"/>
  <c r="S1242" i="11" s="1"/>
  <c r="O1243" i="11"/>
  <c r="O1244" i="11"/>
  <c r="O1245" i="11"/>
  <c r="S1245" i="11" s="1"/>
  <c r="O1246" i="11"/>
  <c r="S1246" i="11" s="1"/>
  <c r="O1247" i="11"/>
  <c r="O1248" i="11"/>
  <c r="O1249" i="11"/>
  <c r="S1249" i="11" s="1"/>
  <c r="O1250" i="11"/>
  <c r="S1250" i="11" s="1"/>
  <c r="O1251" i="11"/>
  <c r="O1252" i="11"/>
  <c r="O1253" i="11"/>
  <c r="S1253" i="11" s="1"/>
  <c r="O1254" i="11"/>
  <c r="S1254" i="11" s="1"/>
  <c r="O1255" i="11"/>
  <c r="O1256" i="11"/>
  <c r="O1257" i="11"/>
  <c r="S1257" i="11" s="1"/>
  <c r="O1258" i="11"/>
  <c r="S1258" i="11" s="1"/>
  <c r="O1259" i="11"/>
  <c r="O1260" i="11"/>
  <c r="O1261" i="11"/>
  <c r="S1261" i="11" s="1"/>
  <c r="O1262" i="11"/>
  <c r="S1262" i="11" s="1"/>
  <c r="O1263" i="11"/>
  <c r="O1264" i="11"/>
  <c r="O1265" i="11"/>
  <c r="S1265" i="11" s="1"/>
  <c r="O1266" i="11"/>
  <c r="S1266" i="11" s="1"/>
  <c r="O1267" i="11"/>
  <c r="O1268" i="11"/>
  <c r="O1269" i="11"/>
  <c r="S1269" i="11" s="1"/>
  <c r="O1270" i="11"/>
  <c r="S1270" i="11" s="1"/>
  <c r="O1271" i="11"/>
  <c r="O1272" i="11"/>
  <c r="O1273" i="11"/>
  <c r="S1273" i="11" s="1"/>
  <c r="O1274" i="11"/>
  <c r="S1274" i="11" s="1"/>
  <c r="O1275" i="11"/>
  <c r="O1276" i="11"/>
  <c r="O1277" i="11"/>
  <c r="S1277" i="11" s="1"/>
  <c r="O1278" i="11"/>
  <c r="S1278" i="11" s="1"/>
  <c r="O1279" i="11"/>
  <c r="O1280" i="11"/>
  <c r="O1281" i="11"/>
  <c r="S1281" i="11" s="1"/>
  <c r="O1282" i="11"/>
  <c r="S1282" i="11" s="1"/>
  <c r="O1283" i="11"/>
  <c r="O1284" i="11"/>
  <c r="O1285" i="11"/>
  <c r="S1285" i="11" s="1"/>
  <c r="O1286" i="11"/>
  <c r="S1286" i="11" s="1"/>
  <c r="O1287" i="11"/>
  <c r="O1288" i="11"/>
  <c r="O1289" i="11"/>
  <c r="S1289" i="11" s="1"/>
  <c r="O1290" i="11"/>
  <c r="S1290" i="11" s="1"/>
  <c r="O1291" i="11"/>
  <c r="O1292" i="11"/>
  <c r="O1293" i="11"/>
  <c r="S1293" i="11" s="1"/>
  <c r="O1294" i="11"/>
  <c r="S1294" i="11" s="1"/>
  <c r="O1295" i="11"/>
  <c r="S1295" i="11" s="1"/>
  <c r="O1296" i="11"/>
  <c r="S1296" i="11" s="1"/>
  <c r="O1297" i="11"/>
  <c r="S1297" i="11" s="1"/>
  <c r="O1298" i="11"/>
  <c r="S1298" i="11" s="1"/>
  <c r="O1299" i="11"/>
  <c r="S1299" i="11" s="1"/>
  <c r="O1300" i="11"/>
  <c r="S1300" i="11" s="1"/>
  <c r="O1301" i="11"/>
  <c r="S1301" i="11" s="1"/>
  <c r="O1302" i="11"/>
  <c r="S1302" i="11" s="1"/>
  <c r="O1303" i="11"/>
  <c r="S1303" i="11" s="1"/>
  <c r="O1304" i="11"/>
  <c r="S1304" i="11" s="1"/>
  <c r="O1305" i="11"/>
  <c r="S1305" i="11" s="1"/>
  <c r="O1306" i="11"/>
  <c r="S1306" i="11" s="1"/>
  <c r="O1307" i="11"/>
  <c r="S1307" i="11" s="1"/>
  <c r="O1308" i="11"/>
  <c r="S1308" i="11" s="1"/>
  <c r="O1309" i="11"/>
  <c r="S1309" i="11" s="1"/>
  <c r="O1310" i="11"/>
  <c r="S1310" i="11" s="1"/>
  <c r="O1311" i="11"/>
  <c r="S1311" i="11" s="1"/>
  <c r="O1312" i="11"/>
  <c r="S1312" i="11" s="1"/>
  <c r="O1313" i="11"/>
  <c r="S1313" i="11" s="1"/>
  <c r="O1314" i="11"/>
  <c r="S1314" i="11" s="1"/>
  <c r="O1315" i="11"/>
  <c r="S1315" i="11" s="1"/>
  <c r="O1316" i="11"/>
  <c r="S1316" i="11" s="1"/>
  <c r="O1317" i="11"/>
  <c r="S1317" i="11" s="1"/>
  <c r="O1318" i="11"/>
  <c r="S1318" i="11" s="1"/>
  <c r="O1319" i="11"/>
  <c r="S1319" i="11" s="1"/>
  <c r="O1320" i="11"/>
  <c r="S1320" i="11" s="1"/>
  <c r="O1321" i="11"/>
  <c r="S1321" i="11" s="1"/>
  <c r="O1322" i="11"/>
  <c r="S1322" i="11" s="1"/>
  <c r="O1323" i="11"/>
  <c r="S1323" i="11" s="1"/>
  <c r="O1324" i="11"/>
  <c r="S1324" i="11" s="1"/>
  <c r="O1325" i="11"/>
  <c r="S1325" i="11" s="1"/>
  <c r="O1326" i="11"/>
  <c r="S1326" i="11" s="1"/>
  <c r="O1327" i="11"/>
  <c r="S1327" i="11" s="1"/>
  <c r="O1328" i="11"/>
  <c r="S1328" i="11" s="1"/>
  <c r="O1329" i="11"/>
  <c r="S1329" i="11" s="1"/>
  <c r="O1330" i="11"/>
  <c r="S1330" i="11" s="1"/>
  <c r="O1331" i="11"/>
  <c r="S1331" i="11" s="1"/>
  <c r="O1332" i="11"/>
  <c r="S1332" i="11" s="1"/>
  <c r="O1333" i="11"/>
  <c r="S1333" i="11" s="1"/>
  <c r="O1334" i="11"/>
  <c r="S1334" i="11" s="1"/>
  <c r="O1335" i="11"/>
  <c r="S1335" i="11" s="1"/>
  <c r="O1336" i="11"/>
  <c r="S1336" i="11" s="1"/>
  <c r="O1337" i="11"/>
  <c r="S1337" i="11" s="1"/>
  <c r="O1338" i="11"/>
  <c r="S1338" i="11" s="1"/>
  <c r="O1339" i="11"/>
  <c r="S1339" i="11" s="1"/>
  <c r="O1340" i="11"/>
  <c r="S1340" i="11" s="1"/>
  <c r="O1341" i="11"/>
  <c r="S1341" i="11" s="1"/>
  <c r="O1342" i="11"/>
  <c r="S1342" i="11" s="1"/>
  <c r="O1343" i="11"/>
  <c r="S1343" i="11" s="1"/>
  <c r="O1344" i="11"/>
  <c r="S1344" i="11" s="1"/>
  <c r="O1345" i="11"/>
  <c r="S1345" i="11" s="1"/>
  <c r="O1346" i="11"/>
  <c r="S1346" i="11" s="1"/>
  <c r="O1347" i="11"/>
  <c r="S1347" i="11" s="1"/>
  <c r="O1348" i="11"/>
  <c r="S1348" i="11" s="1"/>
  <c r="O1349" i="11"/>
  <c r="S1349" i="11" s="1"/>
  <c r="O1350" i="11"/>
  <c r="S1350" i="11" s="1"/>
  <c r="O1351" i="11"/>
  <c r="S1351" i="11" s="1"/>
  <c r="O1352" i="11"/>
  <c r="S1352" i="11" s="1"/>
  <c r="O1353" i="11"/>
  <c r="S1353" i="11" s="1"/>
  <c r="O1354" i="11"/>
  <c r="S1354" i="11" s="1"/>
  <c r="O1355" i="11"/>
  <c r="S1355" i="11" s="1"/>
  <c r="O1356" i="11"/>
  <c r="S1356" i="11" s="1"/>
  <c r="O1357" i="11"/>
  <c r="S1357" i="11" s="1"/>
  <c r="O1358" i="11"/>
  <c r="S1358" i="11" s="1"/>
  <c r="O1359" i="11"/>
  <c r="S1359" i="11" s="1"/>
  <c r="O1360" i="11"/>
  <c r="S1360" i="11" s="1"/>
  <c r="O1361" i="11"/>
  <c r="S1361" i="11" s="1"/>
  <c r="O1362" i="11"/>
  <c r="S1362" i="11" s="1"/>
  <c r="O1363" i="11"/>
  <c r="S1363" i="11" s="1"/>
  <c r="O1364" i="11"/>
  <c r="S1364" i="11" s="1"/>
  <c r="O1365" i="11"/>
  <c r="S1365" i="11" s="1"/>
  <c r="O1366" i="11"/>
  <c r="S1366" i="11" s="1"/>
  <c r="O1367" i="11"/>
  <c r="S1367" i="11" s="1"/>
  <c r="O1368" i="11"/>
  <c r="S1368" i="11" s="1"/>
  <c r="O1369" i="11"/>
  <c r="S1369" i="11" s="1"/>
  <c r="O1370" i="11"/>
  <c r="S1370" i="11" s="1"/>
  <c r="O1371" i="11"/>
  <c r="S1371" i="11" s="1"/>
  <c r="O1372" i="11"/>
  <c r="S1372" i="11" s="1"/>
  <c r="O1373" i="11"/>
  <c r="S1373" i="11" s="1"/>
  <c r="O1374" i="11"/>
  <c r="S1374" i="11" s="1"/>
  <c r="O1375" i="11"/>
  <c r="S1375" i="11" s="1"/>
  <c r="O1376" i="11"/>
  <c r="S1376" i="11" s="1"/>
  <c r="O1377" i="11"/>
  <c r="S1377" i="11" s="1"/>
  <c r="O1378" i="11"/>
  <c r="S1378" i="11" s="1"/>
  <c r="O1379" i="11"/>
  <c r="S1379" i="11" s="1"/>
  <c r="O1380" i="11"/>
  <c r="S1380" i="11" s="1"/>
  <c r="O1381" i="11"/>
  <c r="S1381" i="11" s="1"/>
  <c r="O1382" i="11"/>
  <c r="S1382" i="11" s="1"/>
  <c r="O1383" i="11"/>
  <c r="S1383" i="11" s="1"/>
  <c r="O1384" i="11"/>
  <c r="S1384" i="11" s="1"/>
  <c r="O1385" i="11"/>
  <c r="S1385" i="11" s="1"/>
  <c r="H1388" i="11"/>
  <c r="G1388" i="11"/>
  <c r="E1388" i="11"/>
  <c r="D1388" i="11"/>
  <c r="C1388" i="11"/>
  <c r="H1387" i="11"/>
  <c r="G1387" i="11"/>
  <c r="E1387" i="11"/>
  <c r="D1387" i="11"/>
  <c r="C1387" i="11"/>
  <c r="H1386" i="11"/>
  <c r="G1386" i="11"/>
  <c r="E1386" i="11"/>
  <c r="D1386" i="11"/>
  <c r="C1386" i="11"/>
  <c r="F1385" i="11"/>
  <c r="F1384" i="11"/>
  <c r="F1383" i="11"/>
  <c r="F1382" i="11"/>
  <c r="L1382" i="11" s="1"/>
  <c r="F1381" i="11"/>
  <c r="F1380" i="11"/>
  <c r="F1379" i="11"/>
  <c r="F1378" i="11"/>
  <c r="L1378" i="11" s="1"/>
  <c r="F1377" i="11"/>
  <c r="F1376" i="11"/>
  <c r="F1375" i="11"/>
  <c r="F1374" i="11"/>
  <c r="L1374" i="11" s="1"/>
  <c r="F1373" i="11"/>
  <c r="F1372" i="11"/>
  <c r="F1371" i="11"/>
  <c r="F1370" i="11"/>
  <c r="L1370" i="11" s="1"/>
  <c r="F1369" i="11"/>
  <c r="F1368" i="11"/>
  <c r="F1367" i="11"/>
  <c r="F1366" i="11"/>
  <c r="L1366" i="11" s="1"/>
  <c r="F1365" i="11"/>
  <c r="F1364" i="11"/>
  <c r="F1363" i="11"/>
  <c r="F1362" i="11"/>
  <c r="L1362" i="11" s="1"/>
  <c r="F1361" i="11"/>
  <c r="F1360" i="11"/>
  <c r="F1359" i="11"/>
  <c r="F1358" i="11"/>
  <c r="L1358" i="11" s="1"/>
  <c r="F1357" i="11"/>
  <c r="F1356" i="11"/>
  <c r="F1355" i="11"/>
  <c r="F1354" i="11"/>
  <c r="L1354" i="11" s="1"/>
  <c r="F1353" i="11"/>
  <c r="F1352" i="11"/>
  <c r="F1351" i="11"/>
  <c r="F1350" i="11"/>
  <c r="L1350" i="11" s="1"/>
  <c r="F1349" i="11"/>
  <c r="F1348" i="11"/>
  <c r="F1347" i="11"/>
  <c r="F1346" i="11"/>
  <c r="L1346" i="11" s="1"/>
  <c r="F1345" i="11"/>
  <c r="F1344" i="11"/>
  <c r="F1343" i="11"/>
  <c r="F1342" i="11"/>
  <c r="L1342" i="11" s="1"/>
  <c r="F1341" i="11"/>
  <c r="F1340" i="11"/>
  <c r="F1339" i="11"/>
  <c r="F1338" i="11"/>
  <c r="L1338" i="11" s="1"/>
  <c r="F1337" i="11"/>
  <c r="F1336" i="11"/>
  <c r="F1335" i="11"/>
  <c r="F1334" i="11"/>
  <c r="L1334" i="11" s="1"/>
  <c r="F1333" i="11"/>
  <c r="F1332" i="11"/>
  <c r="F1331" i="11"/>
  <c r="F1330" i="11"/>
  <c r="L1330" i="11" s="1"/>
  <c r="F1329" i="11"/>
  <c r="F1328" i="11"/>
  <c r="F1327" i="11"/>
  <c r="F1326" i="11"/>
  <c r="L1326" i="11" s="1"/>
  <c r="F1325" i="11"/>
  <c r="F1324" i="11"/>
  <c r="F1323" i="11"/>
  <c r="F1322" i="11"/>
  <c r="L1322" i="11" s="1"/>
  <c r="F1321" i="11"/>
  <c r="F1320" i="11"/>
  <c r="F1319" i="11"/>
  <c r="F1318" i="11"/>
  <c r="L1318" i="11" s="1"/>
  <c r="F1317" i="11"/>
  <c r="F1316" i="11"/>
  <c r="F1315" i="11"/>
  <c r="F1314" i="11"/>
  <c r="L1314" i="11" s="1"/>
  <c r="F1313" i="11"/>
  <c r="F1312" i="11"/>
  <c r="F1311" i="11"/>
  <c r="F1310" i="11"/>
  <c r="L1310" i="11" s="1"/>
  <c r="F1309" i="11"/>
  <c r="F1308" i="11"/>
  <c r="F1307" i="11"/>
  <c r="F1306" i="11"/>
  <c r="L1306" i="11" s="1"/>
  <c r="F1305" i="11"/>
  <c r="F1304" i="11"/>
  <c r="F1303" i="11"/>
  <c r="F1302" i="11"/>
  <c r="L1302" i="11" s="1"/>
  <c r="F1301" i="11"/>
  <c r="F1300" i="11"/>
  <c r="F1299" i="11"/>
  <c r="F1298" i="11"/>
  <c r="L1298" i="11" s="1"/>
  <c r="F1297" i="11"/>
  <c r="F1296" i="11"/>
  <c r="F1295" i="11"/>
  <c r="F1294" i="11"/>
  <c r="L1294" i="11" s="1"/>
  <c r="F1293" i="11"/>
  <c r="F1292" i="11"/>
  <c r="F1291" i="11"/>
  <c r="F1290" i="11"/>
  <c r="L1290" i="11" s="1"/>
  <c r="F1289" i="11"/>
  <c r="F1288" i="11"/>
  <c r="F1287" i="11"/>
  <c r="F1286" i="11"/>
  <c r="L1286" i="11" s="1"/>
  <c r="F1285" i="11"/>
  <c r="F1284" i="11"/>
  <c r="F1283" i="11"/>
  <c r="F1282" i="11"/>
  <c r="L1282" i="11" s="1"/>
  <c r="F1281" i="11"/>
  <c r="F1280" i="11"/>
  <c r="F1279" i="11"/>
  <c r="F1278" i="11"/>
  <c r="L1278" i="11" s="1"/>
  <c r="F1277" i="11"/>
  <c r="F1276" i="11"/>
  <c r="F1275" i="11"/>
  <c r="F1274" i="11"/>
  <c r="L1274" i="11" s="1"/>
  <c r="F1273" i="11"/>
  <c r="F1272" i="11"/>
  <c r="F1271" i="11"/>
  <c r="F1270" i="11"/>
  <c r="L1270" i="11" s="1"/>
  <c r="F1269" i="11"/>
  <c r="F1268" i="11"/>
  <c r="F1267" i="11"/>
  <c r="F1266" i="11"/>
  <c r="L1266" i="11" s="1"/>
  <c r="F1265" i="11"/>
  <c r="F1264" i="11"/>
  <c r="F1263" i="11"/>
  <c r="F1262" i="11"/>
  <c r="L1262" i="11" s="1"/>
  <c r="F1261" i="11"/>
  <c r="F1260" i="11"/>
  <c r="F1259" i="11"/>
  <c r="F1258" i="11"/>
  <c r="L1258" i="11" s="1"/>
  <c r="F1257" i="11"/>
  <c r="F1256" i="11"/>
  <c r="F1255" i="11"/>
  <c r="F1254" i="11"/>
  <c r="L1254" i="11" s="1"/>
  <c r="F1253" i="11"/>
  <c r="F1252" i="11"/>
  <c r="F1251" i="11"/>
  <c r="F1250" i="11"/>
  <c r="L1250" i="11" s="1"/>
  <c r="F1249" i="11"/>
  <c r="F1248" i="11"/>
  <c r="F1247" i="11"/>
  <c r="F1246" i="11"/>
  <c r="L1246" i="11" s="1"/>
  <c r="F1245" i="11"/>
  <c r="F1244" i="11"/>
  <c r="F1243" i="11"/>
  <c r="F1242" i="11"/>
  <c r="L1242" i="11" s="1"/>
  <c r="F1241" i="11"/>
  <c r="F1240" i="11"/>
  <c r="F1239" i="11"/>
  <c r="F1238" i="11"/>
  <c r="L1238" i="11" s="1"/>
  <c r="F1237" i="11"/>
  <c r="F1236" i="11"/>
  <c r="F1235" i="11"/>
  <c r="F1234" i="11"/>
  <c r="L1234" i="11" s="1"/>
  <c r="F1233" i="11"/>
  <c r="F1232" i="11"/>
  <c r="F1231" i="11"/>
  <c r="F1230" i="11"/>
  <c r="L1230" i="11" s="1"/>
  <c r="F1229" i="11"/>
  <c r="F1228" i="11"/>
  <c r="F1227" i="11"/>
  <c r="F1226" i="11"/>
  <c r="L1226" i="11" s="1"/>
  <c r="F1225" i="11"/>
  <c r="F1224" i="11"/>
  <c r="F1223" i="11"/>
  <c r="F1222" i="11"/>
  <c r="L1222" i="11" s="1"/>
  <c r="F1221" i="11"/>
  <c r="F1220" i="11"/>
  <c r="F1219" i="11"/>
  <c r="F1218" i="11"/>
  <c r="L1218" i="11" s="1"/>
  <c r="F1217" i="11"/>
  <c r="F1216" i="11"/>
  <c r="F1215" i="11"/>
  <c r="F1214" i="11"/>
  <c r="L1214" i="11" s="1"/>
  <c r="F1213" i="11"/>
  <c r="F1212" i="11"/>
  <c r="F1211" i="11"/>
  <c r="F1210" i="11"/>
  <c r="L1210" i="11" s="1"/>
  <c r="F1209" i="11"/>
  <c r="F1208" i="11"/>
  <c r="F1207" i="11"/>
  <c r="F1206" i="11"/>
  <c r="L1206" i="11" s="1"/>
  <c r="F1205" i="11"/>
  <c r="F1204" i="11"/>
  <c r="F1203" i="11"/>
  <c r="F1202" i="11"/>
  <c r="L1202" i="11" s="1"/>
  <c r="F1201" i="11"/>
  <c r="F1200" i="11"/>
  <c r="F1199" i="11"/>
  <c r="F1198" i="11"/>
  <c r="L1198" i="11" s="1"/>
  <c r="F1197" i="11"/>
  <c r="F1196" i="11"/>
  <c r="F1195" i="11"/>
  <c r="F1194" i="11"/>
  <c r="L1194" i="11" s="1"/>
  <c r="F1193" i="11"/>
  <c r="F1192" i="11"/>
  <c r="F1191" i="11"/>
  <c r="F1190" i="11"/>
  <c r="L1190" i="11" s="1"/>
  <c r="F1189" i="11"/>
  <c r="F1188" i="11"/>
  <c r="F1187" i="11"/>
  <c r="F1186" i="11"/>
  <c r="L1186" i="11" s="1"/>
  <c r="F1185" i="11"/>
  <c r="F1184" i="11"/>
  <c r="F1183" i="11"/>
  <c r="F1182" i="11"/>
  <c r="L1182" i="11" s="1"/>
  <c r="F1181" i="11"/>
  <c r="F1180" i="11"/>
  <c r="F1179" i="11"/>
  <c r="F1178" i="11"/>
  <c r="L1178" i="11" s="1"/>
  <c r="F1177" i="11"/>
  <c r="F1176" i="11"/>
  <c r="F1175" i="11"/>
  <c r="F1174" i="11"/>
  <c r="L1174" i="11" s="1"/>
  <c r="F1173" i="11"/>
  <c r="F1172" i="11"/>
  <c r="F1171" i="11"/>
  <c r="F1170" i="11"/>
  <c r="L1170" i="11" s="1"/>
  <c r="F1169" i="11"/>
  <c r="F1168" i="11"/>
  <c r="F1167" i="11"/>
  <c r="F1166" i="11"/>
  <c r="L1166" i="11" s="1"/>
  <c r="F1165" i="11"/>
  <c r="F1164" i="11"/>
  <c r="F1163" i="11"/>
  <c r="F1162" i="11"/>
  <c r="L1162" i="11" s="1"/>
  <c r="F1161" i="11"/>
  <c r="F1160" i="11"/>
  <c r="F1159" i="11"/>
  <c r="F1158" i="11"/>
  <c r="L1158" i="11" s="1"/>
  <c r="F1157" i="11"/>
  <c r="F1156" i="11"/>
  <c r="F1155" i="11"/>
  <c r="F1154" i="11"/>
  <c r="L1154" i="11" s="1"/>
  <c r="F1153" i="11"/>
  <c r="F1152" i="11"/>
  <c r="F1151" i="11"/>
  <c r="F1150" i="11"/>
  <c r="L1150" i="11" s="1"/>
  <c r="F1149" i="11"/>
  <c r="F1148" i="11"/>
  <c r="F1147" i="11"/>
  <c r="F1146" i="11"/>
  <c r="L1146" i="11" s="1"/>
  <c r="F1145" i="11"/>
  <c r="F1144" i="11"/>
  <c r="F1143" i="11"/>
  <c r="F1142" i="11"/>
  <c r="L1142" i="11" s="1"/>
  <c r="F1141" i="11"/>
  <c r="F1140" i="11"/>
  <c r="F1139" i="11"/>
  <c r="F1138" i="11"/>
  <c r="L1138" i="11" s="1"/>
  <c r="F1137" i="11"/>
  <c r="F1136" i="11"/>
  <c r="F1135" i="11"/>
  <c r="F1134" i="11"/>
  <c r="L1134" i="11" s="1"/>
  <c r="F1133" i="11"/>
  <c r="F1132" i="11"/>
  <c r="F1131" i="11"/>
  <c r="F1130" i="11"/>
  <c r="L1130" i="11" s="1"/>
  <c r="F1129" i="11"/>
  <c r="F1128" i="11"/>
  <c r="F1127" i="11"/>
  <c r="F1126" i="11"/>
  <c r="L1126" i="11" s="1"/>
  <c r="F1125" i="11"/>
  <c r="F1124" i="11"/>
  <c r="F1123" i="11"/>
  <c r="F1122" i="11"/>
  <c r="L1122" i="11" s="1"/>
  <c r="F1121" i="11"/>
  <c r="F1120" i="11"/>
  <c r="F1119" i="11"/>
  <c r="F1118" i="11"/>
  <c r="L1118" i="11" s="1"/>
  <c r="F1117" i="11"/>
  <c r="F1116" i="11"/>
  <c r="F1115" i="11"/>
  <c r="F1114" i="11"/>
  <c r="L1114" i="11" s="1"/>
  <c r="F1113" i="11"/>
  <c r="F1112" i="11"/>
  <c r="F1111" i="11"/>
  <c r="F1110" i="11"/>
  <c r="L1110" i="11" s="1"/>
  <c r="F1109" i="11"/>
  <c r="F1108" i="11"/>
  <c r="F1107" i="11"/>
  <c r="F1106" i="11"/>
  <c r="L1106" i="11" s="1"/>
  <c r="F1105" i="11"/>
  <c r="F1104" i="11"/>
  <c r="F1103" i="11"/>
  <c r="F1102" i="11"/>
  <c r="L1102" i="11" s="1"/>
  <c r="F1101" i="11"/>
  <c r="F1100" i="11"/>
  <c r="F1099" i="11"/>
  <c r="F1098" i="11"/>
  <c r="L1098" i="11" s="1"/>
  <c r="F1097" i="11"/>
  <c r="F1096" i="11"/>
  <c r="F1095" i="11"/>
  <c r="F1094" i="11"/>
  <c r="L1094" i="11" s="1"/>
  <c r="F1093" i="11"/>
  <c r="F1092" i="11"/>
  <c r="F1091" i="11"/>
  <c r="F1090" i="11"/>
  <c r="L1090" i="11" s="1"/>
  <c r="F1089" i="11"/>
  <c r="F1088" i="11"/>
  <c r="F1087" i="11"/>
  <c r="F1086" i="11"/>
  <c r="L1086" i="11" s="1"/>
  <c r="F1085" i="11"/>
  <c r="F1084" i="11"/>
  <c r="F1083" i="11"/>
  <c r="F1082" i="11"/>
  <c r="L1082" i="11" s="1"/>
  <c r="F1081" i="11"/>
  <c r="F1080" i="11"/>
  <c r="F1079" i="11"/>
  <c r="F1078" i="11"/>
  <c r="L1078" i="11" s="1"/>
  <c r="F1077" i="11"/>
  <c r="F1076" i="11"/>
  <c r="F1075" i="11"/>
  <c r="F1074" i="11"/>
  <c r="L1074" i="11" s="1"/>
  <c r="F1073" i="11"/>
  <c r="F1072" i="11"/>
  <c r="F1071" i="11"/>
  <c r="F1070" i="11"/>
  <c r="L1070" i="11" s="1"/>
  <c r="F1069" i="11"/>
  <c r="F1068" i="11"/>
  <c r="F1067" i="11"/>
  <c r="F1066" i="11"/>
  <c r="L1066" i="11" s="1"/>
  <c r="F1065" i="11"/>
  <c r="F1064" i="11"/>
  <c r="F1063" i="11"/>
  <c r="F1062" i="11"/>
  <c r="L1062" i="11" s="1"/>
  <c r="F1061" i="11"/>
  <c r="F1060" i="11"/>
  <c r="F1059" i="11"/>
  <c r="F1058" i="11"/>
  <c r="L1058" i="11" s="1"/>
  <c r="F1057" i="11"/>
  <c r="F1056" i="11"/>
  <c r="F1055" i="11"/>
  <c r="F1054" i="11"/>
  <c r="F1053" i="11"/>
  <c r="F1052" i="11"/>
  <c r="F1051" i="11"/>
  <c r="F1050" i="11"/>
  <c r="F1049" i="11"/>
  <c r="F1048" i="11"/>
  <c r="F1047" i="11"/>
  <c r="F1046" i="11"/>
  <c r="F1045" i="11"/>
  <c r="F1044" i="11"/>
  <c r="F1043" i="11"/>
  <c r="F1042" i="11"/>
  <c r="F1041" i="11"/>
  <c r="F1040" i="11"/>
  <c r="F1039" i="11"/>
  <c r="F1038" i="11"/>
  <c r="F1037" i="11"/>
  <c r="F1036" i="11"/>
  <c r="F1035" i="11"/>
  <c r="F1034" i="11"/>
  <c r="F1033" i="11"/>
  <c r="F1032" i="11"/>
  <c r="F1031" i="11"/>
  <c r="F1030" i="11"/>
  <c r="F1029" i="11"/>
  <c r="F1028" i="11"/>
  <c r="F1027" i="11"/>
  <c r="F1026" i="11"/>
  <c r="F1025" i="11"/>
  <c r="F1024" i="11"/>
  <c r="F1023" i="11"/>
  <c r="F1022" i="11"/>
  <c r="F1021" i="11"/>
  <c r="F1020" i="11"/>
  <c r="F1019" i="11"/>
  <c r="F1018" i="11"/>
  <c r="F1017" i="11"/>
  <c r="F1016" i="11"/>
  <c r="F1015" i="11"/>
  <c r="F1014" i="11"/>
  <c r="F1013" i="11"/>
  <c r="F1012" i="11"/>
  <c r="F1011" i="11"/>
  <c r="F1010" i="11"/>
  <c r="F1009" i="11"/>
  <c r="F1008" i="11"/>
  <c r="F1007" i="11"/>
  <c r="F1006" i="11"/>
  <c r="F1005" i="11"/>
  <c r="F1004" i="11"/>
  <c r="F1003" i="11"/>
  <c r="F1002" i="11"/>
  <c r="F1001" i="11"/>
  <c r="F1000" i="11"/>
  <c r="F999" i="11"/>
  <c r="F998" i="11"/>
  <c r="F997" i="11"/>
  <c r="F996" i="11"/>
  <c r="F995" i="11"/>
  <c r="F994" i="11"/>
  <c r="F993" i="11"/>
  <c r="F992" i="11"/>
  <c r="F991" i="11"/>
  <c r="F990" i="11"/>
  <c r="F989" i="11"/>
  <c r="F988" i="11"/>
  <c r="F987" i="11"/>
  <c r="F986" i="11"/>
  <c r="F985" i="11"/>
  <c r="F984" i="11"/>
  <c r="F983" i="11"/>
  <c r="F982" i="11"/>
  <c r="F981" i="11"/>
  <c r="F980" i="11"/>
  <c r="F979" i="11"/>
  <c r="F978" i="11"/>
  <c r="F977" i="11"/>
  <c r="F976" i="11"/>
  <c r="F975" i="11"/>
  <c r="F974" i="11"/>
  <c r="F973" i="11"/>
  <c r="F972" i="11"/>
  <c r="F971" i="11"/>
  <c r="F970" i="11"/>
  <c r="F969" i="11"/>
  <c r="F968" i="11"/>
  <c r="F967" i="11"/>
  <c r="F966" i="11"/>
  <c r="F965" i="11"/>
  <c r="F964" i="11"/>
  <c r="F963" i="11"/>
  <c r="F962" i="11"/>
  <c r="F961" i="11"/>
  <c r="F960" i="11"/>
  <c r="F959" i="11"/>
  <c r="F958" i="11"/>
  <c r="F957" i="11"/>
  <c r="F956" i="11"/>
  <c r="F955" i="11"/>
  <c r="F954" i="11"/>
  <c r="F953" i="11"/>
  <c r="F952" i="11"/>
  <c r="F951" i="11"/>
  <c r="F950" i="11"/>
  <c r="F949" i="11"/>
  <c r="F948" i="11"/>
  <c r="F947" i="11"/>
  <c r="F946" i="11"/>
  <c r="F945" i="11"/>
  <c r="F944" i="11"/>
  <c r="F943" i="11"/>
  <c r="F942" i="11"/>
  <c r="F941" i="11"/>
  <c r="F940" i="11"/>
  <c r="F939" i="11"/>
  <c r="F938" i="11"/>
  <c r="F937" i="11"/>
  <c r="F936" i="11"/>
  <c r="F935" i="11"/>
  <c r="F934" i="11"/>
  <c r="F933" i="11"/>
  <c r="F932" i="11"/>
  <c r="F931" i="11"/>
  <c r="F930" i="11"/>
  <c r="F929" i="11"/>
  <c r="F928" i="11"/>
  <c r="F927" i="11"/>
  <c r="F926" i="11"/>
  <c r="F925" i="11"/>
  <c r="F924" i="11"/>
  <c r="F923" i="11"/>
  <c r="F922" i="11"/>
  <c r="F921" i="11"/>
  <c r="F920" i="11"/>
  <c r="F919" i="11"/>
  <c r="F918" i="11"/>
  <c r="F917" i="11"/>
  <c r="F916" i="11"/>
  <c r="F915" i="11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L10" i="11" s="1"/>
  <c r="F9" i="11"/>
  <c r="F8" i="11"/>
  <c r="F7" i="11"/>
  <c r="F6" i="11"/>
  <c r="L6" i="11" s="1"/>
  <c r="F5" i="11"/>
  <c r="F4" i="11"/>
  <c r="S4" i="11" l="1"/>
  <c r="AI4" i="11"/>
  <c r="S1181" i="11"/>
  <c r="AI1181" i="11"/>
  <c r="S1173" i="11"/>
  <c r="AI1173" i="11"/>
  <c r="S1165" i="11"/>
  <c r="AI1165" i="11"/>
  <c r="S1157" i="11"/>
  <c r="AI1157" i="11"/>
  <c r="S1149" i="11"/>
  <c r="AI1149" i="11"/>
  <c r="S1141" i="11"/>
  <c r="AI1141" i="11"/>
  <c r="S1133" i="11"/>
  <c r="AI1133" i="11"/>
  <c r="S1125" i="11"/>
  <c r="AI1125" i="11"/>
  <c r="S1117" i="11"/>
  <c r="AI1117" i="11"/>
  <c r="S1109" i="11"/>
  <c r="AI1109" i="11"/>
  <c r="S1101" i="11"/>
  <c r="AI1101" i="11"/>
  <c r="S1093" i="11"/>
  <c r="AI1093" i="11"/>
  <c r="S1085" i="11"/>
  <c r="AI1085" i="11"/>
  <c r="S1077" i="11"/>
  <c r="AI1077" i="11"/>
  <c r="S1069" i="11"/>
  <c r="AI1069" i="11"/>
  <c r="S1065" i="11"/>
  <c r="AI1065" i="11"/>
  <c r="S1061" i="11"/>
  <c r="AI1061" i="11"/>
  <c r="S1057" i="11"/>
  <c r="AI1057" i="11"/>
  <c r="S1053" i="11"/>
  <c r="AI1053" i="11"/>
  <c r="S1049" i="11"/>
  <c r="AI1049" i="11"/>
  <c r="S1045" i="11"/>
  <c r="AI1045" i="11"/>
  <c r="S1041" i="11"/>
  <c r="AI1041" i="11"/>
  <c r="S1037" i="11"/>
  <c r="AI1037" i="11"/>
  <c r="S1033" i="11"/>
  <c r="AI1033" i="11"/>
  <c r="S1029" i="11"/>
  <c r="AI1029" i="11"/>
  <c r="S1025" i="11"/>
  <c r="AI1025" i="11"/>
  <c r="S1021" i="11"/>
  <c r="AI1021" i="11"/>
  <c r="S1017" i="11"/>
  <c r="AI1017" i="11"/>
  <c r="S1013" i="11"/>
  <c r="AI1013" i="11"/>
  <c r="S1009" i="11"/>
  <c r="AI1009" i="11"/>
  <c r="S1005" i="11"/>
  <c r="AI1005" i="11"/>
  <c r="S1001" i="11"/>
  <c r="AI1001" i="11"/>
  <c r="S997" i="11"/>
  <c r="AI997" i="11"/>
  <c r="S993" i="11"/>
  <c r="AI993" i="11"/>
  <c r="S989" i="11"/>
  <c r="AI989" i="11"/>
  <c r="S985" i="11"/>
  <c r="AI985" i="11"/>
  <c r="S981" i="11"/>
  <c r="AI981" i="11"/>
  <c r="S977" i="11"/>
  <c r="AI977" i="11"/>
  <c r="S973" i="11"/>
  <c r="AI973" i="11"/>
  <c r="S969" i="11"/>
  <c r="AI969" i="11"/>
  <c r="S965" i="11"/>
  <c r="AI965" i="11"/>
  <c r="S961" i="11"/>
  <c r="AI961" i="11"/>
  <c r="S957" i="11"/>
  <c r="AI957" i="11"/>
  <c r="S953" i="11"/>
  <c r="AI953" i="11"/>
  <c r="S949" i="11"/>
  <c r="AI949" i="11"/>
  <c r="S945" i="11"/>
  <c r="AI945" i="11"/>
  <c r="S941" i="11"/>
  <c r="AI941" i="11"/>
  <c r="S937" i="11"/>
  <c r="AI937" i="11"/>
  <c r="S933" i="11"/>
  <c r="AI933" i="11"/>
  <c r="S929" i="11"/>
  <c r="AI929" i="11"/>
  <c r="S925" i="11"/>
  <c r="AI925" i="11"/>
  <c r="S921" i="11"/>
  <c r="AI921" i="11"/>
  <c r="S917" i="11"/>
  <c r="AI917" i="11"/>
  <c r="S913" i="11"/>
  <c r="AI913" i="11"/>
  <c r="S909" i="11"/>
  <c r="AI909" i="11"/>
  <c r="S905" i="11"/>
  <c r="AI905" i="11"/>
  <c r="S901" i="11"/>
  <c r="AI901" i="11"/>
  <c r="S897" i="11"/>
  <c r="AI897" i="11"/>
  <c r="S893" i="11"/>
  <c r="AI893" i="11"/>
  <c r="S889" i="11"/>
  <c r="AI889" i="11"/>
  <c r="S885" i="11"/>
  <c r="AI885" i="11"/>
  <c r="S881" i="11"/>
  <c r="AI881" i="11"/>
  <c r="S877" i="11"/>
  <c r="AI877" i="11"/>
  <c r="S873" i="11"/>
  <c r="AI873" i="11"/>
  <c r="S869" i="11"/>
  <c r="AI869" i="11"/>
  <c r="S865" i="11"/>
  <c r="AI865" i="11"/>
  <c r="S861" i="11"/>
  <c r="AI861" i="11"/>
  <c r="S857" i="11"/>
  <c r="AI857" i="11"/>
  <c r="S853" i="11"/>
  <c r="AI853" i="11"/>
  <c r="S849" i="11"/>
  <c r="AI849" i="11"/>
  <c r="S845" i="11"/>
  <c r="AI845" i="11"/>
  <c r="S841" i="11"/>
  <c r="AI841" i="11"/>
  <c r="S837" i="11"/>
  <c r="AI837" i="11"/>
  <c r="S833" i="11"/>
  <c r="AI833" i="11"/>
  <c r="S829" i="11"/>
  <c r="AI829" i="11"/>
  <c r="S825" i="11"/>
  <c r="AI825" i="11"/>
  <c r="S821" i="11"/>
  <c r="AI821" i="11"/>
  <c r="S817" i="11"/>
  <c r="AI817" i="11"/>
  <c r="S813" i="11"/>
  <c r="AI813" i="11"/>
  <c r="S809" i="11"/>
  <c r="AI809" i="11"/>
  <c r="S805" i="11"/>
  <c r="AI805" i="11"/>
  <c r="S801" i="11"/>
  <c r="AI801" i="11"/>
  <c r="S797" i="11"/>
  <c r="AI797" i="11"/>
  <c r="S793" i="11"/>
  <c r="AI793" i="11"/>
  <c r="S789" i="11"/>
  <c r="AI789" i="11"/>
  <c r="S785" i="11"/>
  <c r="AI785" i="11"/>
  <c r="S781" i="11"/>
  <c r="AI781" i="11"/>
  <c r="S777" i="11"/>
  <c r="AI777" i="11"/>
  <c r="S773" i="11"/>
  <c r="AI773" i="11"/>
  <c r="S769" i="11"/>
  <c r="AI769" i="11"/>
  <c r="S765" i="11"/>
  <c r="AI765" i="11"/>
  <c r="S761" i="11"/>
  <c r="AI761" i="11"/>
  <c r="S757" i="11"/>
  <c r="AI757" i="11"/>
  <c r="S753" i="11"/>
  <c r="AI753" i="11"/>
  <c r="S749" i="11"/>
  <c r="AI749" i="11"/>
  <c r="S745" i="11"/>
  <c r="AI745" i="11"/>
  <c r="S741" i="11"/>
  <c r="AI741" i="11"/>
  <c r="S737" i="11"/>
  <c r="AI737" i="11"/>
  <c r="S733" i="11"/>
  <c r="AI733" i="11"/>
  <c r="S729" i="11"/>
  <c r="AI729" i="11"/>
  <c r="S725" i="11"/>
  <c r="AI725" i="11"/>
  <c r="S721" i="11"/>
  <c r="AI721" i="11"/>
  <c r="S717" i="11"/>
  <c r="AI717" i="11"/>
  <c r="S713" i="11"/>
  <c r="AI713" i="11"/>
  <c r="S709" i="11"/>
  <c r="AI709" i="11"/>
  <c r="S705" i="11"/>
  <c r="AI705" i="11"/>
  <c r="S701" i="11"/>
  <c r="AI701" i="11"/>
  <c r="S697" i="11"/>
  <c r="AI697" i="11"/>
  <c r="S693" i="11"/>
  <c r="AI693" i="11"/>
  <c r="S689" i="11"/>
  <c r="AI689" i="11"/>
  <c r="S685" i="11"/>
  <c r="AI685" i="11"/>
  <c r="S681" i="11"/>
  <c r="AI681" i="11"/>
  <c r="S677" i="11"/>
  <c r="AI677" i="11"/>
  <c r="S673" i="11"/>
  <c r="AI673" i="11"/>
  <c r="S669" i="11"/>
  <c r="AI669" i="11"/>
  <c r="S665" i="11"/>
  <c r="AI665" i="11"/>
  <c r="S661" i="11"/>
  <c r="AI661" i="11"/>
  <c r="S657" i="11"/>
  <c r="AI657" i="11"/>
  <c r="S653" i="11"/>
  <c r="AI653" i="11"/>
  <c r="S649" i="11"/>
  <c r="AI649" i="11"/>
  <c r="S645" i="11"/>
  <c r="AI645" i="11"/>
  <c r="S641" i="11"/>
  <c r="AI641" i="11"/>
  <c r="S637" i="11"/>
  <c r="AI637" i="11"/>
  <c r="S633" i="11"/>
  <c r="AI633" i="11"/>
  <c r="S629" i="11"/>
  <c r="AI629" i="11"/>
  <c r="S625" i="11"/>
  <c r="AI625" i="11"/>
  <c r="S621" i="11"/>
  <c r="AI621" i="11"/>
  <c r="S617" i="11"/>
  <c r="AI617" i="11"/>
  <c r="S613" i="11"/>
  <c r="AI613" i="11"/>
  <c r="S609" i="11"/>
  <c r="AI609" i="11"/>
  <c r="S605" i="11"/>
  <c r="AI605" i="11"/>
  <c r="S601" i="11"/>
  <c r="AI601" i="11"/>
  <c r="S597" i="11"/>
  <c r="AI597" i="11"/>
  <c r="S593" i="11"/>
  <c r="AI593" i="11"/>
  <c r="S589" i="11"/>
  <c r="AI589" i="11"/>
  <c r="S585" i="11"/>
  <c r="AI585" i="11"/>
  <c r="S577" i="11"/>
  <c r="AI577" i="11"/>
  <c r="S573" i="11"/>
  <c r="AI573" i="11"/>
  <c r="S569" i="11"/>
  <c r="AI569" i="11"/>
  <c r="S565" i="11"/>
  <c r="AI565" i="11"/>
  <c r="S561" i="11"/>
  <c r="AI561" i="11"/>
  <c r="S557" i="11"/>
  <c r="AI557" i="11"/>
  <c r="S553" i="11"/>
  <c r="AI553" i="11"/>
  <c r="S549" i="11"/>
  <c r="AI549" i="11"/>
  <c r="S545" i="11"/>
  <c r="AI545" i="11"/>
  <c r="S541" i="11"/>
  <c r="AI541" i="11"/>
  <c r="S537" i="11"/>
  <c r="AI537" i="11"/>
  <c r="S533" i="11"/>
  <c r="AI533" i="11"/>
  <c r="S529" i="11"/>
  <c r="AI529" i="11"/>
  <c r="S525" i="11"/>
  <c r="AI525" i="11"/>
  <c r="S521" i="11"/>
  <c r="AI521" i="11"/>
  <c r="S517" i="11"/>
  <c r="AI517" i="11"/>
  <c r="S513" i="11"/>
  <c r="AI513" i="11"/>
  <c r="S509" i="11"/>
  <c r="AI509" i="11"/>
  <c r="S505" i="11"/>
  <c r="AI505" i="11"/>
  <c r="S501" i="11"/>
  <c r="AI501" i="11"/>
  <c r="S493" i="11"/>
  <c r="AI493" i="11"/>
  <c r="S489" i="11"/>
  <c r="AI489" i="11"/>
  <c r="S485" i="11"/>
  <c r="AI485" i="11"/>
  <c r="S477" i="11"/>
  <c r="AI477" i="11"/>
  <c r="S473" i="11"/>
  <c r="AI473" i="11"/>
  <c r="S469" i="11"/>
  <c r="AI469" i="11"/>
  <c r="S465" i="11"/>
  <c r="AI465" i="11"/>
  <c r="S461" i="11"/>
  <c r="AI461" i="11"/>
  <c r="S457" i="11"/>
  <c r="AI457" i="11"/>
  <c r="S453" i="11"/>
  <c r="AI453" i="11"/>
  <c r="S449" i="11"/>
  <c r="AI449" i="11"/>
  <c r="S445" i="11"/>
  <c r="AI445" i="11"/>
  <c r="S441" i="11"/>
  <c r="AI441" i="11"/>
  <c r="S437" i="11"/>
  <c r="AI437" i="11"/>
  <c r="S429" i="11"/>
  <c r="AI429" i="11"/>
  <c r="S425" i="11"/>
  <c r="AI425" i="11"/>
  <c r="S421" i="11"/>
  <c r="AI421" i="11"/>
  <c r="S413" i="11"/>
  <c r="AI413" i="11"/>
  <c r="S409" i="11"/>
  <c r="AI409" i="11"/>
  <c r="S405" i="11"/>
  <c r="AI405" i="11"/>
  <c r="S401" i="11"/>
  <c r="AI401" i="11"/>
  <c r="S397" i="11"/>
  <c r="AI397" i="11"/>
  <c r="S393" i="11"/>
  <c r="AI393" i="11"/>
  <c r="S389" i="11"/>
  <c r="AI389" i="11"/>
  <c r="S385" i="11"/>
  <c r="AI385" i="11"/>
  <c r="S381" i="11"/>
  <c r="AI381" i="11"/>
  <c r="S377" i="11"/>
  <c r="AI377" i="11"/>
  <c r="S373" i="11"/>
  <c r="AI373" i="11"/>
  <c r="S369" i="11"/>
  <c r="AI369" i="11"/>
  <c r="S365" i="11"/>
  <c r="AI365" i="11"/>
  <c r="S361" i="11"/>
  <c r="AI361" i="11"/>
  <c r="S357" i="11"/>
  <c r="AI357" i="11"/>
  <c r="S353" i="11"/>
  <c r="AI353" i="11"/>
  <c r="S349" i="11"/>
  <c r="AI349" i="11"/>
  <c r="S345" i="11"/>
  <c r="AI345" i="11"/>
  <c r="S341" i="11"/>
  <c r="AI341" i="11"/>
  <c r="S337" i="11"/>
  <c r="AI337" i="11"/>
  <c r="S333" i="11"/>
  <c r="AI333" i="11"/>
  <c r="S329" i="11"/>
  <c r="AI329" i="11"/>
  <c r="S325" i="11"/>
  <c r="AI325" i="11"/>
  <c r="S321" i="11"/>
  <c r="AI321" i="11"/>
  <c r="S317" i="11"/>
  <c r="AI317" i="11"/>
  <c r="S313" i="11"/>
  <c r="AI313" i="11"/>
  <c r="S309" i="11"/>
  <c r="AI309" i="11"/>
  <c r="S305" i="11"/>
  <c r="AI305" i="11"/>
  <c r="S301" i="11"/>
  <c r="AI301" i="11"/>
  <c r="S297" i="11"/>
  <c r="AI297" i="11"/>
  <c r="S293" i="11"/>
  <c r="AI293" i="11"/>
  <c r="S289" i="11"/>
  <c r="AI289" i="11"/>
  <c r="S285" i="11"/>
  <c r="AI285" i="11"/>
  <c r="S281" i="11"/>
  <c r="AI281" i="11"/>
  <c r="S277" i="11"/>
  <c r="AI277" i="11"/>
  <c r="S273" i="11"/>
  <c r="AI273" i="11"/>
  <c r="S269" i="11"/>
  <c r="AI269" i="11"/>
  <c r="S265" i="11"/>
  <c r="AI265" i="11"/>
  <c r="S261" i="11"/>
  <c r="AI261" i="11"/>
  <c r="S257" i="11"/>
  <c r="AI257" i="11"/>
  <c r="S253" i="11"/>
  <c r="AI253" i="11"/>
  <c r="S249" i="11"/>
  <c r="AI249" i="11"/>
  <c r="S245" i="11"/>
  <c r="AI245" i="11"/>
  <c r="S241" i="11"/>
  <c r="AI241" i="11"/>
  <c r="S237" i="11"/>
  <c r="AI237" i="11"/>
  <c r="S233" i="11"/>
  <c r="AI233" i="11"/>
  <c r="S229" i="11"/>
  <c r="AI229" i="11"/>
  <c r="S225" i="11"/>
  <c r="AI225" i="11"/>
  <c r="S221" i="11"/>
  <c r="AI221" i="11"/>
  <c r="S217" i="11"/>
  <c r="AI217" i="11"/>
  <c r="S213" i="11"/>
  <c r="AI213" i="11"/>
  <c r="S209" i="11"/>
  <c r="AI209" i="11"/>
  <c r="S205" i="11"/>
  <c r="AI205" i="11"/>
  <c r="S201" i="11"/>
  <c r="AI201" i="11"/>
  <c r="S197" i="11"/>
  <c r="AI197" i="11"/>
  <c r="S193" i="11"/>
  <c r="AI193" i="11"/>
  <c r="S189" i="11"/>
  <c r="AI189" i="11"/>
  <c r="S185" i="11"/>
  <c r="AI185" i="11"/>
  <c r="S181" i="11"/>
  <c r="AI181" i="11"/>
  <c r="S177" i="11"/>
  <c r="AI177" i="11"/>
  <c r="S173" i="11"/>
  <c r="AI173" i="11"/>
  <c r="S169" i="11"/>
  <c r="AI169" i="11"/>
  <c r="S165" i="11"/>
  <c r="AI165" i="11"/>
  <c r="S161" i="11"/>
  <c r="AI161" i="11"/>
  <c r="S157" i="11"/>
  <c r="AI157" i="11"/>
  <c r="S153" i="11"/>
  <c r="AI153" i="11"/>
  <c r="S149" i="11"/>
  <c r="AI149" i="11"/>
  <c r="S145" i="11"/>
  <c r="AI145" i="11"/>
  <c r="S141" i="11"/>
  <c r="AI141" i="11"/>
  <c r="S137" i="11"/>
  <c r="AI137" i="11"/>
  <c r="S133" i="11"/>
  <c r="AI133" i="11"/>
  <c r="S129" i="11"/>
  <c r="AI129" i="11"/>
  <c r="S125" i="11"/>
  <c r="AI125" i="11"/>
  <c r="S121" i="11"/>
  <c r="AI121" i="11"/>
  <c r="S117" i="11"/>
  <c r="AI117" i="11"/>
  <c r="S113" i="11"/>
  <c r="AI113" i="11"/>
  <c r="S109" i="11"/>
  <c r="AI109" i="11"/>
  <c r="S105" i="11"/>
  <c r="AI105" i="11"/>
  <c r="S101" i="11"/>
  <c r="AI101" i="11"/>
  <c r="S97" i="11"/>
  <c r="AI97" i="11"/>
  <c r="S93" i="11"/>
  <c r="AI93" i="11"/>
  <c r="S89" i="11"/>
  <c r="AI89" i="11"/>
  <c r="S85" i="11"/>
  <c r="AI85" i="11"/>
  <c r="S81" i="11"/>
  <c r="AI81" i="11"/>
  <c r="S77" i="11"/>
  <c r="AI77" i="11"/>
  <c r="S73" i="11"/>
  <c r="AI73" i="11"/>
  <c r="S69" i="11"/>
  <c r="AI69" i="11"/>
  <c r="S65" i="11"/>
  <c r="AI65" i="11"/>
  <c r="S61" i="11"/>
  <c r="AI61" i="11"/>
  <c r="S57" i="11"/>
  <c r="AI57" i="11"/>
  <c r="S53" i="11"/>
  <c r="AI53" i="11"/>
  <c r="S49" i="11"/>
  <c r="AI49" i="11"/>
  <c r="S45" i="11"/>
  <c r="AI45" i="11"/>
  <c r="S41" i="11"/>
  <c r="AI41" i="11"/>
  <c r="S37" i="11"/>
  <c r="AI37" i="11"/>
  <c r="S33" i="11"/>
  <c r="AI33" i="11"/>
  <c r="S29" i="11"/>
  <c r="AI29" i="11"/>
  <c r="S25" i="11"/>
  <c r="AI25" i="11"/>
  <c r="S21" i="11"/>
  <c r="AI21" i="11"/>
  <c r="AI15" i="11"/>
  <c r="AI11" i="11"/>
  <c r="AI1385" i="11"/>
  <c r="AI1381" i="11"/>
  <c r="AI1377" i="11"/>
  <c r="AI1373" i="11"/>
  <c r="AI1369" i="11"/>
  <c r="AI1365" i="11"/>
  <c r="AI1361" i="11"/>
  <c r="AI1357" i="11"/>
  <c r="AI1353" i="11"/>
  <c r="AI1349" i="11"/>
  <c r="AI1345" i="11"/>
  <c r="AI1341" i="11"/>
  <c r="AI1337" i="11"/>
  <c r="AI1333" i="11"/>
  <c r="AI1329" i="11"/>
  <c r="AI1325" i="11"/>
  <c r="AI1321" i="11"/>
  <c r="AI1317" i="11"/>
  <c r="AI1313" i="11"/>
  <c r="AI1309" i="11"/>
  <c r="AI1305" i="11"/>
  <c r="AI1301" i="11"/>
  <c r="AI1297" i="11"/>
  <c r="AI1293" i="11"/>
  <c r="AI1285" i="11"/>
  <c r="AI1277" i="11"/>
  <c r="AI1269" i="11"/>
  <c r="AI1261" i="11"/>
  <c r="AI1253" i="11"/>
  <c r="AI1245" i="11"/>
  <c r="AI1237" i="11"/>
  <c r="AI1229" i="11"/>
  <c r="AI1221" i="11"/>
  <c r="AI1213" i="11"/>
  <c r="AI1205" i="11"/>
  <c r="AI1197" i="11"/>
  <c r="AI1189" i="11"/>
  <c r="AI1177" i="11"/>
  <c r="AI1161" i="11"/>
  <c r="AI1145" i="11"/>
  <c r="AI1129" i="11"/>
  <c r="AI1113" i="11"/>
  <c r="AI1097" i="11"/>
  <c r="AI1081" i="11"/>
  <c r="AI1063" i="11"/>
  <c r="AI1031" i="11"/>
  <c r="AI999" i="11"/>
  <c r="AI967" i="11"/>
  <c r="AI935" i="11"/>
  <c r="AI903" i="11"/>
  <c r="AI871" i="11"/>
  <c r="AI839" i="11"/>
  <c r="AI807" i="11"/>
  <c r="AI775" i="11"/>
  <c r="AI743" i="11"/>
  <c r="AI711" i="11"/>
  <c r="AI679" i="11"/>
  <c r="AI647" i="11"/>
  <c r="AI615" i="11"/>
  <c r="AI581" i="11"/>
  <c r="AI523" i="11"/>
  <c r="AI417" i="11"/>
  <c r="S1292" i="11"/>
  <c r="AI1292" i="11"/>
  <c r="S1288" i="11"/>
  <c r="AI1288" i="11"/>
  <c r="S1284" i="11"/>
  <c r="AI1284" i="11"/>
  <c r="S1280" i="11"/>
  <c r="AI1280" i="11"/>
  <c r="S1276" i="11"/>
  <c r="AI1276" i="11"/>
  <c r="S1272" i="11"/>
  <c r="AI1272" i="11"/>
  <c r="S1268" i="11"/>
  <c r="AI1268" i="11"/>
  <c r="S1264" i="11"/>
  <c r="AI1264" i="11"/>
  <c r="S1260" i="11"/>
  <c r="AI1260" i="11"/>
  <c r="S1256" i="11"/>
  <c r="AI1256" i="11"/>
  <c r="S1252" i="11"/>
  <c r="AI1252" i="11"/>
  <c r="S1248" i="11"/>
  <c r="AI1248" i="11"/>
  <c r="S1244" i="11"/>
  <c r="AI1244" i="11"/>
  <c r="S1240" i="11"/>
  <c r="AI1240" i="11"/>
  <c r="S1236" i="11"/>
  <c r="AI1236" i="11"/>
  <c r="S1232" i="11"/>
  <c r="AI1232" i="11"/>
  <c r="S1228" i="11"/>
  <c r="AI1228" i="11"/>
  <c r="S1224" i="11"/>
  <c r="AI1224" i="11"/>
  <c r="S1220" i="11"/>
  <c r="AI1220" i="11"/>
  <c r="S1216" i="11"/>
  <c r="AI1216" i="11"/>
  <c r="S1212" i="11"/>
  <c r="AI1212" i="11"/>
  <c r="S1208" i="11"/>
  <c r="AI1208" i="11"/>
  <c r="S1204" i="11"/>
  <c r="AI1204" i="11"/>
  <c r="S1200" i="11"/>
  <c r="AI1200" i="11"/>
  <c r="S1196" i="11"/>
  <c r="AI1196" i="11"/>
  <c r="S1192" i="11"/>
  <c r="AI1192" i="11"/>
  <c r="S1188" i="11"/>
  <c r="AI1188" i="11"/>
  <c r="S1184" i="11"/>
  <c r="AI1184" i="11"/>
  <c r="S1180" i="11"/>
  <c r="AI1180" i="11"/>
  <c r="S1176" i="11"/>
  <c r="AI1176" i="11"/>
  <c r="S1172" i="11"/>
  <c r="AI1172" i="11"/>
  <c r="S1168" i="11"/>
  <c r="AI1168" i="11"/>
  <c r="S1164" i="11"/>
  <c r="AI1164" i="11"/>
  <c r="S1160" i="11"/>
  <c r="AI1160" i="11"/>
  <c r="S1156" i="11"/>
  <c r="AI1156" i="11"/>
  <c r="S1152" i="11"/>
  <c r="AI1152" i="11"/>
  <c r="S1148" i="11"/>
  <c r="AI1148" i="11"/>
  <c r="S1144" i="11"/>
  <c r="AI1144" i="11"/>
  <c r="S1140" i="11"/>
  <c r="AI1140" i="11"/>
  <c r="S1136" i="11"/>
  <c r="AI1136" i="11"/>
  <c r="S1132" i="11"/>
  <c r="AI1132" i="11"/>
  <c r="S1128" i="11"/>
  <c r="AI1128" i="11"/>
  <c r="S1124" i="11"/>
  <c r="AI1124" i="11"/>
  <c r="S1120" i="11"/>
  <c r="AI1120" i="11"/>
  <c r="S1116" i="11"/>
  <c r="AI1116" i="11"/>
  <c r="S1112" i="11"/>
  <c r="AI1112" i="11"/>
  <c r="S1108" i="11"/>
  <c r="AI1108" i="11"/>
  <c r="S1104" i="11"/>
  <c r="AI1104" i="11"/>
  <c r="S1100" i="11"/>
  <c r="AI1100" i="11"/>
  <c r="S1096" i="11"/>
  <c r="AI1096" i="11"/>
  <c r="S1092" i="11"/>
  <c r="AI1092" i="11"/>
  <c r="S1088" i="11"/>
  <c r="AI1088" i="11"/>
  <c r="S1084" i="11"/>
  <c r="AI1084" i="11"/>
  <c r="S1080" i="11"/>
  <c r="AI1080" i="11"/>
  <c r="S1076" i="11"/>
  <c r="AI1076" i="11"/>
  <c r="S1072" i="11"/>
  <c r="AI1072" i="11"/>
  <c r="S1068" i="11"/>
  <c r="AI1068" i="11"/>
  <c r="S1064" i="11"/>
  <c r="AI1064" i="11"/>
  <c r="S1060" i="11"/>
  <c r="AI1060" i="11"/>
  <c r="S1056" i="11"/>
  <c r="AI1056" i="11"/>
  <c r="S1052" i="11"/>
  <c r="AI1052" i="11"/>
  <c r="S1048" i="11"/>
  <c r="AI1048" i="11"/>
  <c r="S1044" i="11"/>
  <c r="AI1044" i="11"/>
  <c r="S1040" i="11"/>
  <c r="AI1040" i="11"/>
  <c r="S1036" i="11"/>
  <c r="AI1036" i="11"/>
  <c r="S1032" i="11"/>
  <c r="AI1032" i="11"/>
  <c r="S1028" i="11"/>
  <c r="AI1028" i="11"/>
  <c r="S1024" i="11"/>
  <c r="AI1024" i="11"/>
  <c r="S1020" i="11"/>
  <c r="AI1020" i="11"/>
  <c r="S1016" i="11"/>
  <c r="AI1016" i="11"/>
  <c r="S1012" i="11"/>
  <c r="AI1012" i="11"/>
  <c r="S1008" i="11"/>
  <c r="AI1008" i="11"/>
  <c r="S1004" i="11"/>
  <c r="AI1004" i="11"/>
  <c r="S1000" i="11"/>
  <c r="AI1000" i="11"/>
  <c r="S996" i="11"/>
  <c r="AI996" i="11"/>
  <c r="S992" i="11"/>
  <c r="AI992" i="11"/>
  <c r="S988" i="11"/>
  <c r="AI988" i="11"/>
  <c r="S984" i="11"/>
  <c r="AI984" i="11"/>
  <c r="S980" i="11"/>
  <c r="AI980" i="11"/>
  <c r="S976" i="11"/>
  <c r="AI976" i="11"/>
  <c r="S972" i="11"/>
  <c r="AI972" i="11"/>
  <c r="S968" i="11"/>
  <c r="AI968" i="11"/>
  <c r="S964" i="11"/>
  <c r="AI964" i="11"/>
  <c r="S960" i="11"/>
  <c r="AI960" i="11"/>
  <c r="S956" i="11"/>
  <c r="AI956" i="11"/>
  <c r="S952" i="11"/>
  <c r="AI952" i="11"/>
  <c r="S948" i="11"/>
  <c r="AI948" i="11"/>
  <c r="S944" i="11"/>
  <c r="AI944" i="11"/>
  <c r="S940" i="11"/>
  <c r="AI940" i="11"/>
  <c r="S936" i="11"/>
  <c r="AI936" i="11"/>
  <c r="S932" i="11"/>
  <c r="AI932" i="11"/>
  <c r="S928" i="11"/>
  <c r="AI928" i="11"/>
  <c r="S924" i="11"/>
  <c r="AI924" i="11"/>
  <c r="S920" i="11"/>
  <c r="AI920" i="11"/>
  <c r="S916" i="11"/>
  <c r="AI916" i="11"/>
  <c r="S912" i="11"/>
  <c r="AI912" i="11"/>
  <c r="S908" i="11"/>
  <c r="AI908" i="11"/>
  <c r="S904" i="11"/>
  <c r="AI904" i="11"/>
  <c r="S900" i="11"/>
  <c r="AI900" i="11"/>
  <c r="S896" i="11"/>
  <c r="AI896" i="11"/>
  <c r="S892" i="11"/>
  <c r="AI892" i="11"/>
  <c r="S888" i="11"/>
  <c r="AI888" i="11"/>
  <c r="S884" i="11"/>
  <c r="AI884" i="11"/>
  <c r="S880" i="11"/>
  <c r="AI880" i="11"/>
  <c r="S876" i="11"/>
  <c r="AI876" i="11"/>
  <c r="S872" i="11"/>
  <c r="AI872" i="11"/>
  <c r="S868" i="11"/>
  <c r="AI868" i="11"/>
  <c r="S864" i="11"/>
  <c r="AI864" i="11"/>
  <c r="S860" i="11"/>
  <c r="AI860" i="11"/>
  <c r="S856" i="11"/>
  <c r="AI856" i="11"/>
  <c r="S852" i="11"/>
  <c r="AI852" i="11"/>
  <c r="S848" i="11"/>
  <c r="AI848" i="11"/>
  <c r="S844" i="11"/>
  <c r="AI844" i="11"/>
  <c r="S840" i="11"/>
  <c r="AI840" i="11"/>
  <c r="S836" i="11"/>
  <c r="AI836" i="11"/>
  <c r="S832" i="11"/>
  <c r="AI832" i="11"/>
  <c r="S828" i="11"/>
  <c r="AI828" i="11"/>
  <c r="S824" i="11"/>
  <c r="AI824" i="11"/>
  <c r="S820" i="11"/>
  <c r="AI820" i="11"/>
  <c r="S816" i="11"/>
  <c r="AI816" i="11"/>
  <c r="S812" i="11"/>
  <c r="AI812" i="11"/>
  <c r="S808" i="11"/>
  <c r="AI808" i="11"/>
  <c r="S804" i="11"/>
  <c r="AI804" i="11"/>
  <c r="S800" i="11"/>
  <c r="AI800" i="11"/>
  <c r="S796" i="11"/>
  <c r="AI796" i="11"/>
  <c r="S792" i="11"/>
  <c r="AI792" i="11"/>
  <c r="S788" i="11"/>
  <c r="AI788" i="11"/>
  <c r="S784" i="11"/>
  <c r="AI784" i="11"/>
  <c r="S780" i="11"/>
  <c r="AI780" i="11"/>
  <c r="S776" i="11"/>
  <c r="AI776" i="11"/>
  <c r="S772" i="11"/>
  <c r="AI772" i="11"/>
  <c r="S768" i="11"/>
  <c r="AI768" i="11"/>
  <c r="S764" i="11"/>
  <c r="AI764" i="11"/>
  <c r="S760" i="11"/>
  <c r="AI760" i="11"/>
  <c r="S756" i="11"/>
  <c r="AI756" i="11"/>
  <c r="S752" i="11"/>
  <c r="AI752" i="11"/>
  <c r="S748" i="11"/>
  <c r="AI748" i="11"/>
  <c r="S744" i="11"/>
  <c r="AI744" i="11"/>
  <c r="S740" i="11"/>
  <c r="AI740" i="11"/>
  <c r="S736" i="11"/>
  <c r="AI736" i="11"/>
  <c r="S732" i="11"/>
  <c r="AI732" i="11"/>
  <c r="S728" i="11"/>
  <c r="AI728" i="11"/>
  <c r="S724" i="11"/>
  <c r="AI724" i="11"/>
  <c r="S720" i="11"/>
  <c r="AI720" i="11"/>
  <c r="S716" i="11"/>
  <c r="AI716" i="11"/>
  <c r="S712" i="11"/>
  <c r="AI712" i="11"/>
  <c r="S708" i="11"/>
  <c r="AI708" i="11"/>
  <c r="S704" i="11"/>
  <c r="AI704" i="11"/>
  <c r="S700" i="11"/>
  <c r="AI700" i="11"/>
  <c r="S696" i="11"/>
  <c r="AI696" i="11"/>
  <c r="S692" i="11"/>
  <c r="AI692" i="11"/>
  <c r="S688" i="11"/>
  <c r="AI688" i="11"/>
  <c r="S684" i="11"/>
  <c r="AI684" i="11"/>
  <c r="S680" i="11"/>
  <c r="AI680" i="11"/>
  <c r="S676" i="11"/>
  <c r="AI676" i="11"/>
  <c r="S672" i="11"/>
  <c r="AI672" i="11"/>
  <c r="S668" i="11"/>
  <c r="AI668" i="11"/>
  <c r="S664" i="11"/>
  <c r="AI664" i="11"/>
  <c r="S660" i="11"/>
  <c r="AI660" i="11"/>
  <c r="S656" i="11"/>
  <c r="AI656" i="11"/>
  <c r="S652" i="11"/>
  <c r="AI652" i="11"/>
  <c r="S648" i="11"/>
  <c r="AI648" i="11"/>
  <c r="S644" i="11"/>
  <c r="AI644" i="11"/>
  <c r="S640" i="11"/>
  <c r="AI640" i="11"/>
  <c r="S636" i="11"/>
  <c r="AI636" i="11"/>
  <c r="S632" i="11"/>
  <c r="AI632" i="11"/>
  <c r="S628" i="11"/>
  <c r="AI628" i="11"/>
  <c r="S624" i="11"/>
  <c r="AI624" i="11"/>
  <c r="S620" i="11"/>
  <c r="AI620" i="11"/>
  <c r="S616" i="11"/>
  <c r="AI616" i="11"/>
  <c r="S612" i="11"/>
  <c r="AI612" i="11"/>
  <c r="S608" i="11"/>
  <c r="AI608" i="11"/>
  <c r="S604" i="11"/>
  <c r="AI604" i="11"/>
  <c r="S600" i="11"/>
  <c r="AI600" i="11"/>
  <c r="S596" i="11"/>
  <c r="AI596" i="11"/>
  <c r="S592" i="11"/>
  <c r="AI592" i="11"/>
  <c r="S588" i="11"/>
  <c r="AI588" i="11"/>
  <c r="S584" i="11"/>
  <c r="AI584" i="11"/>
  <c r="S580" i="11"/>
  <c r="AI580" i="11"/>
  <c r="S576" i="11"/>
  <c r="AI576" i="11"/>
  <c r="S572" i="11"/>
  <c r="AI572" i="11"/>
  <c r="S568" i="11"/>
  <c r="AI568" i="11"/>
  <c r="S564" i="11"/>
  <c r="AI564" i="11"/>
  <c r="S560" i="11"/>
  <c r="AI560" i="11"/>
  <c r="S556" i="11"/>
  <c r="AI556" i="11"/>
  <c r="S552" i="11"/>
  <c r="AI552" i="11"/>
  <c r="S548" i="11"/>
  <c r="AI548" i="11"/>
  <c r="S544" i="11"/>
  <c r="AI544" i="11"/>
  <c r="S540" i="11"/>
  <c r="AI540" i="11"/>
  <c r="S536" i="11"/>
  <c r="AI536" i="11"/>
  <c r="S532" i="11"/>
  <c r="AI532" i="11"/>
  <c r="S528" i="11"/>
  <c r="AI528" i="11"/>
  <c r="S524" i="11"/>
  <c r="AI524" i="11"/>
  <c r="S520" i="11"/>
  <c r="AI520" i="11"/>
  <c r="S516" i="11"/>
  <c r="AI516" i="11"/>
  <c r="S512" i="11"/>
  <c r="AI512" i="11"/>
  <c r="S508" i="11"/>
  <c r="AI508" i="11"/>
  <c r="S504" i="11"/>
  <c r="AI504" i="11"/>
  <c r="S500" i="11"/>
  <c r="AI500" i="11"/>
  <c r="S496" i="11"/>
  <c r="AI496" i="11"/>
  <c r="S492" i="11"/>
  <c r="AI492" i="11"/>
  <c r="S488" i="11"/>
  <c r="AI488" i="11"/>
  <c r="S484" i="11"/>
  <c r="AI484" i="11"/>
  <c r="S480" i="11"/>
  <c r="AI480" i="11"/>
  <c r="S476" i="11"/>
  <c r="AI476" i="11"/>
  <c r="S472" i="11"/>
  <c r="AI472" i="11"/>
  <c r="S468" i="11"/>
  <c r="AI468" i="11"/>
  <c r="S464" i="11"/>
  <c r="AI464" i="11"/>
  <c r="S460" i="11"/>
  <c r="AI460" i="11"/>
  <c r="S456" i="11"/>
  <c r="AI456" i="11"/>
  <c r="S452" i="11"/>
  <c r="AI452" i="11"/>
  <c r="S448" i="11"/>
  <c r="AI448" i="11"/>
  <c r="S444" i="11"/>
  <c r="AI444" i="11"/>
  <c r="S440" i="11"/>
  <c r="AI440" i="11"/>
  <c r="S436" i="11"/>
  <c r="AI436" i="11"/>
  <c r="S432" i="11"/>
  <c r="AI432" i="11"/>
  <c r="S428" i="11"/>
  <c r="AI428" i="11"/>
  <c r="S424" i="11"/>
  <c r="AI424" i="11"/>
  <c r="S420" i="11"/>
  <c r="AI420" i="11"/>
  <c r="S416" i="11"/>
  <c r="AI416" i="11"/>
  <c r="S412" i="11"/>
  <c r="AI412" i="11"/>
  <c r="S408" i="11"/>
  <c r="AI408" i="11"/>
  <c r="S404" i="11"/>
  <c r="AI404" i="11"/>
  <c r="S400" i="11"/>
  <c r="AI400" i="11"/>
  <c r="S396" i="11"/>
  <c r="AI396" i="11"/>
  <c r="S392" i="11"/>
  <c r="AI392" i="11"/>
  <c r="S388" i="11"/>
  <c r="AI388" i="11"/>
  <c r="S384" i="11"/>
  <c r="AI384" i="11"/>
  <c r="S380" i="11"/>
  <c r="AI380" i="11"/>
  <c r="S376" i="11"/>
  <c r="AI376" i="11"/>
  <c r="S372" i="11"/>
  <c r="AI372" i="11"/>
  <c r="S368" i="11"/>
  <c r="AI368" i="11"/>
  <c r="S364" i="11"/>
  <c r="AI364" i="11"/>
  <c r="S360" i="11"/>
  <c r="AI360" i="11"/>
  <c r="S356" i="11"/>
  <c r="AI356" i="11"/>
  <c r="S352" i="11"/>
  <c r="AI352" i="11"/>
  <c r="S348" i="11"/>
  <c r="AI348" i="11"/>
  <c r="S344" i="11"/>
  <c r="AI344" i="11"/>
  <c r="S340" i="11"/>
  <c r="AI340" i="11"/>
  <c r="S336" i="11"/>
  <c r="AI336" i="11"/>
  <c r="S332" i="11"/>
  <c r="AI332" i="11"/>
  <c r="S328" i="11"/>
  <c r="AI328" i="11"/>
  <c r="S324" i="11"/>
  <c r="AI324" i="11"/>
  <c r="S320" i="11"/>
  <c r="AI320" i="11"/>
  <c r="S316" i="11"/>
  <c r="AI316" i="11"/>
  <c r="S312" i="11"/>
  <c r="AI312" i="11"/>
  <c r="S308" i="11"/>
  <c r="AI308" i="11"/>
  <c r="S304" i="11"/>
  <c r="AI304" i="11"/>
  <c r="S300" i="11"/>
  <c r="AI300" i="11"/>
  <c r="S296" i="11"/>
  <c r="AI296" i="11"/>
  <c r="S292" i="11"/>
  <c r="AI292" i="11"/>
  <c r="S288" i="11"/>
  <c r="AI288" i="11"/>
  <c r="S284" i="11"/>
  <c r="AI284" i="11"/>
  <c r="S280" i="11"/>
  <c r="AI280" i="11"/>
  <c r="S276" i="11"/>
  <c r="AI276" i="11"/>
  <c r="S272" i="11"/>
  <c r="AI272" i="11"/>
  <c r="S268" i="11"/>
  <c r="AI268" i="11"/>
  <c r="S264" i="11"/>
  <c r="AI264" i="11"/>
  <c r="S260" i="11"/>
  <c r="AI260" i="11"/>
  <c r="S256" i="11"/>
  <c r="AI256" i="11"/>
  <c r="S252" i="11"/>
  <c r="AI252" i="11"/>
  <c r="S248" i="11"/>
  <c r="AI248" i="11"/>
  <c r="S244" i="11"/>
  <c r="AI244" i="11"/>
  <c r="S240" i="11"/>
  <c r="AI240" i="11"/>
  <c r="S236" i="11"/>
  <c r="AI236" i="11"/>
  <c r="S232" i="11"/>
  <c r="AI232" i="11"/>
  <c r="S228" i="11"/>
  <c r="AI228" i="11"/>
  <c r="S224" i="11"/>
  <c r="AI224" i="11"/>
  <c r="S220" i="11"/>
  <c r="AI220" i="11"/>
  <c r="S216" i="11"/>
  <c r="AI216" i="11"/>
  <c r="S212" i="11"/>
  <c r="AI212" i="11"/>
  <c r="S208" i="11"/>
  <c r="AI208" i="11"/>
  <c r="S204" i="11"/>
  <c r="AI204" i="11"/>
  <c r="S200" i="11"/>
  <c r="AI200" i="11"/>
  <c r="S196" i="11"/>
  <c r="AI196" i="11"/>
  <c r="S192" i="11"/>
  <c r="AI192" i="11"/>
  <c r="S188" i="11"/>
  <c r="AI188" i="11"/>
  <c r="S184" i="11"/>
  <c r="AI184" i="11"/>
  <c r="S180" i="11"/>
  <c r="AI180" i="11"/>
  <c r="S176" i="11"/>
  <c r="AI176" i="11"/>
  <c r="S172" i="11"/>
  <c r="AI172" i="11"/>
  <c r="S168" i="11"/>
  <c r="AI168" i="11"/>
  <c r="S164" i="11"/>
  <c r="AI164" i="11"/>
  <c r="S160" i="11"/>
  <c r="AI160" i="11"/>
  <c r="S156" i="11"/>
  <c r="AI156" i="11"/>
  <c r="S152" i="11"/>
  <c r="AI152" i="11"/>
  <c r="S148" i="11"/>
  <c r="AI148" i="11"/>
  <c r="S144" i="11"/>
  <c r="AI144" i="11"/>
  <c r="S140" i="11"/>
  <c r="AI140" i="11"/>
  <c r="S136" i="11"/>
  <c r="AI136" i="11"/>
  <c r="S132" i="11"/>
  <c r="AI132" i="11"/>
  <c r="S128" i="11"/>
  <c r="AI128" i="11"/>
  <c r="S124" i="11"/>
  <c r="AI124" i="11"/>
  <c r="S120" i="11"/>
  <c r="AI120" i="11"/>
  <c r="S116" i="11"/>
  <c r="AI116" i="11"/>
  <c r="S112" i="11"/>
  <c r="AI112" i="11"/>
  <c r="S108" i="11"/>
  <c r="AI108" i="11"/>
  <c r="S104" i="11"/>
  <c r="AI104" i="11"/>
  <c r="S100" i="11"/>
  <c r="AI100" i="11"/>
  <c r="S96" i="11"/>
  <c r="AI96" i="11"/>
  <c r="S92" i="11"/>
  <c r="AI92" i="11"/>
  <c r="S88" i="11"/>
  <c r="AI88" i="11"/>
  <c r="S84" i="11"/>
  <c r="AI84" i="11"/>
  <c r="S80" i="11"/>
  <c r="AI80" i="11"/>
  <c r="S76" i="11"/>
  <c r="AI76" i="11"/>
  <c r="S72" i="11"/>
  <c r="AI72" i="11"/>
  <c r="S68" i="11"/>
  <c r="AI68" i="11"/>
  <c r="S64" i="11"/>
  <c r="AI64" i="11"/>
  <c r="S60" i="11"/>
  <c r="AI60" i="11"/>
  <c r="S56" i="11"/>
  <c r="AI56" i="11"/>
  <c r="S52" i="11"/>
  <c r="AI52" i="11"/>
  <c r="S48" i="11"/>
  <c r="AI48" i="11"/>
  <c r="S44" i="11"/>
  <c r="AI44" i="11"/>
  <c r="S40" i="11"/>
  <c r="AI40" i="11"/>
  <c r="S36" i="11"/>
  <c r="AI36" i="11"/>
  <c r="S32" i="11"/>
  <c r="AI32" i="11"/>
  <c r="S28" i="11"/>
  <c r="AI28" i="11"/>
  <c r="S24" i="11"/>
  <c r="AI24" i="11"/>
  <c r="S20" i="11"/>
  <c r="AI20" i="11"/>
  <c r="AI18" i="11"/>
  <c r="AI14" i="11"/>
  <c r="AI10" i="11"/>
  <c r="AI7" i="11"/>
  <c r="AI1384" i="11"/>
  <c r="AI1380" i="11"/>
  <c r="AI1376" i="11"/>
  <c r="AI1372" i="11"/>
  <c r="AI1368" i="11"/>
  <c r="AI1364" i="11"/>
  <c r="AI1360" i="11"/>
  <c r="AI1356" i="11"/>
  <c r="AI1352" i="11"/>
  <c r="AI1348" i="11"/>
  <c r="AI1344" i="11"/>
  <c r="AI1340" i="11"/>
  <c r="AI1336" i="11"/>
  <c r="AI1332" i="11"/>
  <c r="AI1328" i="11"/>
  <c r="AI1324" i="11"/>
  <c r="AI1320" i="11"/>
  <c r="AI1316" i="11"/>
  <c r="AI1312" i="11"/>
  <c r="AI1308" i="11"/>
  <c r="AI1304" i="11"/>
  <c r="AI1300" i="11"/>
  <c r="AI1296" i="11"/>
  <c r="AI1290" i="11"/>
  <c r="AI1282" i="11"/>
  <c r="AI1274" i="11"/>
  <c r="AI1266" i="11"/>
  <c r="AI1258" i="11"/>
  <c r="AI1250" i="11"/>
  <c r="AI1242" i="11"/>
  <c r="AI1234" i="11"/>
  <c r="AI1226" i="11"/>
  <c r="AI1218" i="11"/>
  <c r="AI1210" i="11"/>
  <c r="AI1202" i="11"/>
  <c r="AI1194" i="11"/>
  <c r="AI1186" i="11"/>
  <c r="AI1171" i="11"/>
  <c r="AI1155" i="11"/>
  <c r="AI1139" i="11"/>
  <c r="AI1123" i="11"/>
  <c r="AI1107" i="11"/>
  <c r="AI1091" i="11"/>
  <c r="AI1075" i="11"/>
  <c r="AI1051" i="11"/>
  <c r="AI1019" i="11"/>
  <c r="AI987" i="11"/>
  <c r="AI955" i="11"/>
  <c r="AI923" i="11"/>
  <c r="AI891" i="11"/>
  <c r="AI859" i="11"/>
  <c r="AI827" i="11"/>
  <c r="AI795" i="11"/>
  <c r="AI763" i="11"/>
  <c r="AI731" i="11"/>
  <c r="AI699" i="11"/>
  <c r="AI667" i="11"/>
  <c r="AI635" i="11"/>
  <c r="AI603" i="11"/>
  <c r="AI563" i="11"/>
  <c r="AI497" i="11"/>
  <c r="S1291" i="11"/>
  <c r="AI1291" i="11"/>
  <c r="S1287" i="11"/>
  <c r="AI1287" i="11"/>
  <c r="S1283" i="11"/>
  <c r="AI1283" i="11"/>
  <c r="S1279" i="11"/>
  <c r="AI1279" i="11"/>
  <c r="S1275" i="11"/>
  <c r="AI1275" i="11"/>
  <c r="S1271" i="11"/>
  <c r="AI1271" i="11"/>
  <c r="S1267" i="11"/>
  <c r="AI1267" i="11"/>
  <c r="S1263" i="11"/>
  <c r="AI1263" i="11"/>
  <c r="S1259" i="11"/>
  <c r="AI1259" i="11"/>
  <c r="S1255" i="11"/>
  <c r="AI1255" i="11"/>
  <c r="S1251" i="11"/>
  <c r="AI1251" i="11"/>
  <c r="S1247" i="11"/>
  <c r="AI1247" i="11"/>
  <c r="S1243" i="11"/>
  <c r="AI1243" i="11"/>
  <c r="S1239" i="11"/>
  <c r="AI1239" i="11"/>
  <c r="S1235" i="11"/>
  <c r="AI1235" i="11"/>
  <c r="S1231" i="11"/>
  <c r="AI1231" i="11"/>
  <c r="S1227" i="11"/>
  <c r="AI1227" i="11"/>
  <c r="S1223" i="11"/>
  <c r="AI1223" i="11"/>
  <c r="S1219" i="11"/>
  <c r="AI1219" i="11"/>
  <c r="S1215" i="11"/>
  <c r="AI1215" i="11"/>
  <c r="S1211" i="11"/>
  <c r="AI1211" i="11"/>
  <c r="S1207" i="11"/>
  <c r="AI1207" i="11"/>
  <c r="S1203" i="11"/>
  <c r="AI1203" i="11"/>
  <c r="S1199" i="11"/>
  <c r="AI1199" i="11"/>
  <c r="S1195" i="11"/>
  <c r="AI1195" i="11"/>
  <c r="S1191" i="11"/>
  <c r="AI1191" i="11"/>
  <c r="S1187" i="11"/>
  <c r="AI1187" i="11"/>
  <c r="S1183" i="11"/>
  <c r="AI1183" i="11"/>
  <c r="S1175" i="11"/>
  <c r="AI1175" i="11"/>
  <c r="S1167" i="11"/>
  <c r="AI1167" i="11"/>
  <c r="S1159" i="11"/>
  <c r="AI1159" i="11"/>
  <c r="S1151" i="11"/>
  <c r="AI1151" i="11"/>
  <c r="S1143" i="11"/>
  <c r="AI1143" i="11"/>
  <c r="S1135" i="11"/>
  <c r="AI1135" i="11"/>
  <c r="S1127" i="11"/>
  <c r="AI1127" i="11"/>
  <c r="S1119" i="11"/>
  <c r="AI1119" i="11"/>
  <c r="S1111" i="11"/>
  <c r="AI1111" i="11"/>
  <c r="S1103" i="11"/>
  <c r="AI1103" i="11"/>
  <c r="S1095" i="11"/>
  <c r="AI1095" i="11"/>
  <c r="S1087" i="11"/>
  <c r="AI1087" i="11"/>
  <c r="S1079" i="11"/>
  <c r="AI1079" i="11"/>
  <c r="S1071" i="11"/>
  <c r="AI1071" i="11"/>
  <c r="S1059" i="11"/>
  <c r="AI1059" i="11"/>
  <c r="S1055" i="11"/>
  <c r="AI1055" i="11"/>
  <c r="S1043" i="11"/>
  <c r="AI1043" i="11"/>
  <c r="S1039" i="11"/>
  <c r="AI1039" i="11"/>
  <c r="S1027" i="11"/>
  <c r="AI1027" i="11"/>
  <c r="S1023" i="11"/>
  <c r="AI1023" i="11"/>
  <c r="S1011" i="11"/>
  <c r="AI1011" i="11"/>
  <c r="S1007" i="11"/>
  <c r="AI1007" i="11"/>
  <c r="S995" i="11"/>
  <c r="AI995" i="11"/>
  <c r="S991" i="11"/>
  <c r="AI991" i="11"/>
  <c r="S979" i="11"/>
  <c r="AI979" i="11"/>
  <c r="S975" i="11"/>
  <c r="AI975" i="11"/>
  <c r="S963" i="11"/>
  <c r="AI963" i="11"/>
  <c r="S959" i="11"/>
  <c r="AI959" i="11"/>
  <c r="S947" i="11"/>
  <c r="AI947" i="11"/>
  <c r="S943" i="11"/>
  <c r="AI943" i="11"/>
  <c r="S931" i="11"/>
  <c r="AI931" i="11"/>
  <c r="S927" i="11"/>
  <c r="AI927" i="11"/>
  <c r="S915" i="11"/>
  <c r="AI915" i="11"/>
  <c r="S911" i="11"/>
  <c r="AI911" i="11"/>
  <c r="S899" i="11"/>
  <c r="AI899" i="11"/>
  <c r="S895" i="11"/>
  <c r="AI895" i="11"/>
  <c r="S883" i="11"/>
  <c r="AI883" i="11"/>
  <c r="S879" i="11"/>
  <c r="AI879" i="11"/>
  <c r="S867" i="11"/>
  <c r="AI867" i="11"/>
  <c r="S863" i="11"/>
  <c r="AI863" i="11"/>
  <c r="S851" i="11"/>
  <c r="AI851" i="11"/>
  <c r="S847" i="11"/>
  <c r="AI847" i="11"/>
  <c r="S835" i="11"/>
  <c r="AI835" i="11"/>
  <c r="S831" i="11"/>
  <c r="AI831" i="11"/>
  <c r="S819" i="11"/>
  <c r="AI819" i="11"/>
  <c r="S815" i="11"/>
  <c r="AI815" i="11"/>
  <c r="S803" i="11"/>
  <c r="AI803" i="11"/>
  <c r="S799" i="11"/>
  <c r="AI799" i="11"/>
  <c r="S787" i="11"/>
  <c r="AI787" i="11"/>
  <c r="S783" i="11"/>
  <c r="AI783" i="11"/>
  <c r="S771" i="11"/>
  <c r="AI771" i="11"/>
  <c r="S767" i="11"/>
  <c r="AI767" i="11"/>
  <c r="S755" i="11"/>
  <c r="AI755" i="11"/>
  <c r="S751" i="11"/>
  <c r="AI751" i="11"/>
  <c r="S739" i="11"/>
  <c r="AI739" i="11"/>
  <c r="S735" i="11"/>
  <c r="AI735" i="11"/>
  <c r="S723" i="11"/>
  <c r="AI723" i="11"/>
  <c r="S719" i="11"/>
  <c r="AI719" i="11"/>
  <c r="S707" i="11"/>
  <c r="AI707" i="11"/>
  <c r="S703" i="11"/>
  <c r="AI703" i="11"/>
  <c r="S691" i="11"/>
  <c r="AI691" i="11"/>
  <c r="S687" i="11"/>
  <c r="AI687" i="11"/>
  <c r="S675" i="11"/>
  <c r="AI675" i="11"/>
  <c r="S671" i="11"/>
  <c r="AI671" i="11"/>
  <c r="S659" i="11"/>
  <c r="AI659" i="11"/>
  <c r="S655" i="11"/>
  <c r="AI655" i="11"/>
  <c r="S643" i="11"/>
  <c r="AI643" i="11"/>
  <c r="S639" i="11"/>
  <c r="AI639" i="11"/>
  <c r="S627" i="11"/>
  <c r="AI627" i="11"/>
  <c r="S623" i="11"/>
  <c r="AI623" i="11"/>
  <c r="S611" i="11"/>
  <c r="AI611" i="11"/>
  <c r="S607" i="11"/>
  <c r="AI607" i="11"/>
  <c r="S595" i="11"/>
  <c r="AI595" i="11"/>
  <c r="S591" i="11"/>
  <c r="AI591" i="11"/>
  <c r="S583" i="11"/>
  <c r="AI583" i="11"/>
  <c r="S579" i="11"/>
  <c r="AI579" i="11"/>
  <c r="S575" i="11"/>
  <c r="AI575" i="11"/>
  <c r="S571" i="11"/>
  <c r="AI571" i="11"/>
  <c r="S567" i="11"/>
  <c r="AI567" i="11"/>
  <c r="S559" i="11"/>
  <c r="AI559" i="11"/>
  <c r="S551" i="11"/>
  <c r="AI551" i="11"/>
  <c r="S547" i="11"/>
  <c r="AI547" i="11"/>
  <c r="S543" i="11"/>
  <c r="AI543" i="11"/>
  <c r="S539" i="11"/>
  <c r="AI539" i="11"/>
  <c r="S535" i="11"/>
  <c r="AI535" i="11"/>
  <c r="S527" i="11"/>
  <c r="AI527" i="11"/>
  <c r="S519" i="11"/>
  <c r="AI519" i="11"/>
  <c r="S515" i="11"/>
  <c r="AI515" i="11"/>
  <c r="S511" i="11"/>
  <c r="AI511" i="11"/>
  <c r="S507" i="11"/>
  <c r="AI507" i="11"/>
  <c r="S503" i="11"/>
  <c r="AI503" i="11"/>
  <c r="S499" i="11"/>
  <c r="AI499" i="11"/>
  <c r="S495" i="11"/>
  <c r="AI495" i="11"/>
  <c r="S491" i="11"/>
  <c r="AI491" i="11"/>
  <c r="S487" i="11"/>
  <c r="AI487" i="11"/>
  <c r="S483" i="11"/>
  <c r="AI483" i="11"/>
  <c r="S479" i="11"/>
  <c r="AI479" i="11"/>
  <c r="S475" i="11"/>
  <c r="AI475" i="11"/>
  <c r="S471" i="11"/>
  <c r="AI471" i="11"/>
  <c r="S467" i="11"/>
  <c r="AI467" i="11"/>
  <c r="S463" i="11"/>
  <c r="AI463" i="11"/>
  <c r="S459" i="11"/>
  <c r="AI459" i="11"/>
  <c r="S455" i="11"/>
  <c r="AI455" i="11"/>
  <c r="S451" i="11"/>
  <c r="AI451" i="11"/>
  <c r="S447" i="11"/>
  <c r="AI447" i="11"/>
  <c r="S443" i="11"/>
  <c r="AI443" i="11"/>
  <c r="S439" i="11"/>
  <c r="AI439" i="11"/>
  <c r="S435" i="11"/>
  <c r="AI435" i="11"/>
  <c r="S431" i="11"/>
  <c r="AI431" i="11"/>
  <c r="S427" i="11"/>
  <c r="AI427" i="11"/>
  <c r="S423" i="11"/>
  <c r="AI423" i="11"/>
  <c r="S419" i="11"/>
  <c r="AI419" i="11"/>
  <c r="S415" i="11"/>
  <c r="AI415" i="11"/>
  <c r="S411" i="11"/>
  <c r="AI411" i="11"/>
  <c r="S407" i="11"/>
  <c r="AI407" i="11"/>
  <c r="S403" i="11"/>
  <c r="AI403" i="11"/>
  <c r="S399" i="11"/>
  <c r="AI399" i="11"/>
  <c r="S395" i="11"/>
  <c r="AI395" i="11"/>
  <c r="S391" i="11"/>
  <c r="AI391" i="11"/>
  <c r="S387" i="11"/>
  <c r="AI387" i="11"/>
  <c r="S383" i="11"/>
  <c r="AI383" i="11"/>
  <c r="S379" i="11"/>
  <c r="AI379" i="11"/>
  <c r="S375" i="11"/>
  <c r="AI375" i="11"/>
  <c r="S371" i="11"/>
  <c r="AI371" i="11"/>
  <c r="S367" i="11"/>
  <c r="AI367" i="11"/>
  <c r="S363" i="11"/>
  <c r="AI363" i="11"/>
  <c r="S359" i="11"/>
  <c r="AI359" i="11"/>
  <c r="S355" i="11"/>
  <c r="AI355" i="11"/>
  <c r="S351" i="11"/>
  <c r="AI351" i="11"/>
  <c r="S347" i="11"/>
  <c r="AI347" i="11"/>
  <c r="S343" i="11"/>
  <c r="AI343" i="11"/>
  <c r="S339" i="11"/>
  <c r="AI339" i="11"/>
  <c r="S335" i="11"/>
  <c r="AI335" i="11"/>
  <c r="S331" i="11"/>
  <c r="AI331" i="11"/>
  <c r="S327" i="11"/>
  <c r="AI327" i="11"/>
  <c r="S323" i="11"/>
  <c r="AI323" i="11"/>
  <c r="S319" i="11"/>
  <c r="AI319" i="11"/>
  <c r="S315" i="11"/>
  <c r="AI315" i="11"/>
  <c r="S311" i="11"/>
  <c r="AI311" i="11"/>
  <c r="S307" i="11"/>
  <c r="AI307" i="11"/>
  <c r="S303" i="11"/>
  <c r="AI303" i="11"/>
  <c r="S299" i="11"/>
  <c r="AI299" i="11"/>
  <c r="S295" i="11"/>
  <c r="AI295" i="11"/>
  <c r="S291" i="11"/>
  <c r="AI291" i="11"/>
  <c r="S287" i="11"/>
  <c r="AI287" i="11"/>
  <c r="S283" i="11"/>
  <c r="AI283" i="11"/>
  <c r="S279" i="11"/>
  <c r="AI279" i="11"/>
  <c r="S275" i="11"/>
  <c r="AI275" i="11"/>
  <c r="S271" i="11"/>
  <c r="AI271" i="11"/>
  <c r="S267" i="11"/>
  <c r="AI267" i="11"/>
  <c r="S263" i="11"/>
  <c r="AI263" i="11"/>
  <c r="S259" i="11"/>
  <c r="AI259" i="11"/>
  <c r="S255" i="11"/>
  <c r="AI255" i="11"/>
  <c r="S251" i="11"/>
  <c r="AI251" i="11"/>
  <c r="S247" i="11"/>
  <c r="AI247" i="11"/>
  <c r="S243" i="11"/>
  <c r="AI243" i="11"/>
  <c r="S239" i="11"/>
  <c r="AI239" i="11"/>
  <c r="S235" i="11"/>
  <c r="AI235" i="11"/>
  <c r="S231" i="11"/>
  <c r="AI231" i="11"/>
  <c r="S227" i="11"/>
  <c r="AI227" i="11"/>
  <c r="S223" i="11"/>
  <c r="AI223" i="11"/>
  <c r="S219" i="11"/>
  <c r="AI219" i="11"/>
  <c r="S215" i="11"/>
  <c r="AI215" i="11"/>
  <c r="S211" i="11"/>
  <c r="AI211" i="11"/>
  <c r="S207" i="11"/>
  <c r="AI207" i="11"/>
  <c r="S203" i="11"/>
  <c r="AI203" i="11"/>
  <c r="S199" i="11"/>
  <c r="AI199" i="11"/>
  <c r="S195" i="11"/>
  <c r="AI195" i="11"/>
  <c r="S191" i="11"/>
  <c r="AI191" i="11"/>
  <c r="S187" i="11"/>
  <c r="AI187" i="11"/>
  <c r="S183" i="11"/>
  <c r="AI183" i="11"/>
  <c r="S179" i="11"/>
  <c r="AI179" i="11"/>
  <c r="S175" i="11"/>
  <c r="AI175" i="11"/>
  <c r="S171" i="11"/>
  <c r="AI171" i="11"/>
  <c r="S167" i="11"/>
  <c r="AI167" i="11"/>
  <c r="S163" i="11"/>
  <c r="AI163" i="11"/>
  <c r="S159" i="11"/>
  <c r="AI159" i="11"/>
  <c r="S155" i="11"/>
  <c r="AI155" i="11"/>
  <c r="S151" i="11"/>
  <c r="AI151" i="11"/>
  <c r="S147" i="11"/>
  <c r="AI147" i="11"/>
  <c r="S143" i="11"/>
  <c r="AI143" i="11"/>
  <c r="S139" i="11"/>
  <c r="AI139" i="11"/>
  <c r="S135" i="11"/>
  <c r="AI135" i="11"/>
  <c r="S131" i="11"/>
  <c r="AI131" i="11"/>
  <c r="S127" i="11"/>
  <c r="AI127" i="11"/>
  <c r="S123" i="11"/>
  <c r="AI123" i="11"/>
  <c r="S119" i="11"/>
  <c r="AI119" i="11"/>
  <c r="S115" i="11"/>
  <c r="AI115" i="11"/>
  <c r="S111" i="11"/>
  <c r="AI111" i="11"/>
  <c r="S107" i="11"/>
  <c r="AI107" i="11"/>
  <c r="S103" i="11"/>
  <c r="AI103" i="11"/>
  <c r="S99" i="11"/>
  <c r="AI99" i="11"/>
  <c r="S95" i="11"/>
  <c r="AI95" i="11"/>
  <c r="S91" i="11"/>
  <c r="AI91" i="11"/>
  <c r="S87" i="11"/>
  <c r="AI87" i="11"/>
  <c r="S83" i="11"/>
  <c r="AI83" i="11"/>
  <c r="S79" i="11"/>
  <c r="AI79" i="11"/>
  <c r="S75" i="11"/>
  <c r="AI75" i="11"/>
  <c r="S71" i="11"/>
  <c r="AI71" i="11"/>
  <c r="S67" i="11"/>
  <c r="AI67" i="11"/>
  <c r="S63" i="11"/>
  <c r="AI63" i="11"/>
  <c r="S59" i="11"/>
  <c r="AI59" i="11"/>
  <c r="S55" i="11"/>
  <c r="AI55" i="11"/>
  <c r="S51" i="11"/>
  <c r="AI51" i="11"/>
  <c r="S47" i="11"/>
  <c r="AI47" i="11"/>
  <c r="S43" i="11"/>
  <c r="AI43" i="11"/>
  <c r="S39" i="11"/>
  <c r="AI39" i="11"/>
  <c r="S35" i="11"/>
  <c r="AI35" i="11"/>
  <c r="S31" i="11"/>
  <c r="AI31" i="11"/>
  <c r="S27" i="11"/>
  <c r="AI27" i="11"/>
  <c r="S23" i="11"/>
  <c r="AI23" i="11"/>
  <c r="S19" i="11"/>
  <c r="AI19" i="11"/>
  <c r="AI17" i="11"/>
  <c r="AI13" i="11"/>
  <c r="AI9" i="11"/>
  <c r="AI6" i="11"/>
  <c r="AI1383" i="11"/>
  <c r="AI1379" i="11"/>
  <c r="AI1375" i="11"/>
  <c r="AI1371" i="11"/>
  <c r="AI1367" i="11"/>
  <c r="AI1363" i="11"/>
  <c r="AI1359" i="11"/>
  <c r="AI1355" i="11"/>
  <c r="AI1351" i="11"/>
  <c r="AI1347" i="11"/>
  <c r="AI1343" i="11"/>
  <c r="AI1339" i="11"/>
  <c r="AI1335" i="11"/>
  <c r="AI1331" i="11"/>
  <c r="AI1327" i="11"/>
  <c r="AI1323" i="11"/>
  <c r="AI1319" i="11"/>
  <c r="AI1315" i="11"/>
  <c r="AI1311" i="11"/>
  <c r="AI1307" i="11"/>
  <c r="AI1303" i="11"/>
  <c r="AI1299" i="11"/>
  <c r="AI1295" i="11"/>
  <c r="AI1289" i="11"/>
  <c r="AI1281" i="11"/>
  <c r="AI1273" i="11"/>
  <c r="AI1265" i="11"/>
  <c r="AI1257" i="11"/>
  <c r="AI1249" i="11"/>
  <c r="AI1241" i="11"/>
  <c r="AI1233" i="11"/>
  <c r="AI1225" i="11"/>
  <c r="AI1217" i="11"/>
  <c r="AI1209" i="11"/>
  <c r="AI1201" i="11"/>
  <c r="AI1193" i="11"/>
  <c r="AI1185" i="11"/>
  <c r="AI1169" i="11"/>
  <c r="AI1153" i="11"/>
  <c r="AI1137" i="11"/>
  <c r="AI1121" i="11"/>
  <c r="AI1105" i="11"/>
  <c r="AI1089" i="11"/>
  <c r="AI1073" i="11"/>
  <c r="AI1047" i="11"/>
  <c r="AI1015" i="11"/>
  <c r="AI983" i="11"/>
  <c r="AI951" i="11"/>
  <c r="AI919" i="11"/>
  <c r="AI887" i="11"/>
  <c r="AI855" i="11"/>
  <c r="AI823" i="11"/>
  <c r="AI791" i="11"/>
  <c r="AI759" i="11"/>
  <c r="AI727" i="11"/>
  <c r="AI695" i="11"/>
  <c r="AI663" i="11"/>
  <c r="AI631" i="11"/>
  <c r="AI599" i="11"/>
  <c r="AI555" i="11"/>
  <c r="AI481" i="11"/>
  <c r="S1182" i="11"/>
  <c r="AI1182" i="11"/>
  <c r="S1178" i="11"/>
  <c r="AI1178" i="11"/>
  <c r="S1174" i="11"/>
  <c r="AI1174" i="11"/>
  <c r="S1170" i="11"/>
  <c r="AI1170" i="11"/>
  <c r="S1166" i="11"/>
  <c r="AI1166" i="11"/>
  <c r="S1162" i="11"/>
  <c r="AI1162" i="11"/>
  <c r="S1158" i="11"/>
  <c r="AI1158" i="11"/>
  <c r="S1154" i="11"/>
  <c r="AI1154" i="11"/>
  <c r="S1150" i="11"/>
  <c r="AI1150" i="11"/>
  <c r="S1146" i="11"/>
  <c r="AI1146" i="11"/>
  <c r="S1142" i="11"/>
  <c r="AI1142" i="11"/>
  <c r="S1138" i="11"/>
  <c r="AI1138" i="11"/>
  <c r="S1134" i="11"/>
  <c r="AI1134" i="11"/>
  <c r="S1130" i="11"/>
  <c r="AI1130" i="11"/>
  <c r="S1126" i="11"/>
  <c r="AI1126" i="11"/>
  <c r="S1122" i="11"/>
  <c r="AI1122" i="11"/>
  <c r="S1118" i="11"/>
  <c r="AI1118" i="11"/>
  <c r="S1114" i="11"/>
  <c r="AI1114" i="11"/>
  <c r="S1110" i="11"/>
  <c r="AI1110" i="11"/>
  <c r="S1106" i="11"/>
  <c r="AI1106" i="11"/>
  <c r="S1102" i="11"/>
  <c r="AI1102" i="11"/>
  <c r="S1098" i="11"/>
  <c r="AI1098" i="11"/>
  <c r="S1094" i="11"/>
  <c r="AI1094" i="11"/>
  <c r="S1090" i="11"/>
  <c r="AI1090" i="11"/>
  <c r="S1086" i="11"/>
  <c r="AI1086" i="11"/>
  <c r="S1082" i="11"/>
  <c r="AI1082" i="11"/>
  <c r="S1078" i="11"/>
  <c r="AI1078" i="11"/>
  <c r="S1074" i="11"/>
  <c r="AI1074" i="11"/>
  <c r="S1070" i="11"/>
  <c r="AI1070" i="11"/>
  <c r="S1066" i="11"/>
  <c r="AI1066" i="11"/>
  <c r="S1062" i="11"/>
  <c r="AI1062" i="11"/>
  <c r="S1058" i="11"/>
  <c r="AI1058" i="11"/>
  <c r="S1054" i="11"/>
  <c r="AI1054" i="11"/>
  <c r="S1050" i="11"/>
  <c r="AI1050" i="11"/>
  <c r="S1046" i="11"/>
  <c r="AI1046" i="11"/>
  <c r="S1042" i="11"/>
  <c r="AI1042" i="11"/>
  <c r="S1038" i="11"/>
  <c r="AI1038" i="11"/>
  <c r="S1034" i="11"/>
  <c r="AI1034" i="11"/>
  <c r="S1030" i="11"/>
  <c r="AI1030" i="11"/>
  <c r="S1026" i="11"/>
  <c r="AI1026" i="11"/>
  <c r="S1022" i="11"/>
  <c r="AI1022" i="11"/>
  <c r="S1018" i="11"/>
  <c r="AI1018" i="11"/>
  <c r="S1014" i="11"/>
  <c r="AI1014" i="11"/>
  <c r="S1010" i="11"/>
  <c r="AI1010" i="11"/>
  <c r="S1006" i="11"/>
  <c r="AI1006" i="11"/>
  <c r="S1002" i="11"/>
  <c r="AI1002" i="11"/>
  <c r="S998" i="11"/>
  <c r="AI998" i="11"/>
  <c r="S994" i="11"/>
  <c r="AI994" i="11"/>
  <c r="S990" i="11"/>
  <c r="AI990" i="11"/>
  <c r="S986" i="11"/>
  <c r="AI986" i="11"/>
  <c r="S982" i="11"/>
  <c r="AI982" i="11"/>
  <c r="S978" i="11"/>
  <c r="AI978" i="11"/>
  <c r="S974" i="11"/>
  <c r="AI974" i="11"/>
  <c r="S970" i="11"/>
  <c r="AI970" i="11"/>
  <c r="S966" i="11"/>
  <c r="AI966" i="11"/>
  <c r="S962" i="11"/>
  <c r="AI962" i="11"/>
  <c r="S958" i="11"/>
  <c r="AI958" i="11"/>
  <c r="S954" i="11"/>
  <c r="AI954" i="11"/>
  <c r="S950" i="11"/>
  <c r="AI950" i="11"/>
  <c r="S946" i="11"/>
  <c r="AI946" i="11"/>
  <c r="S942" i="11"/>
  <c r="AI942" i="11"/>
  <c r="S938" i="11"/>
  <c r="AI938" i="11"/>
  <c r="S934" i="11"/>
  <c r="AI934" i="11"/>
  <c r="S930" i="11"/>
  <c r="AI930" i="11"/>
  <c r="S926" i="11"/>
  <c r="AI926" i="11"/>
  <c r="S922" i="11"/>
  <c r="AI922" i="11"/>
  <c r="S918" i="11"/>
  <c r="AI918" i="11"/>
  <c r="S914" i="11"/>
  <c r="AI914" i="11"/>
  <c r="S910" i="11"/>
  <c r="AI910" i="11"/>
  <c r="S906" i="11"/>
  <c r="AI906" i="11"/>
  <c r="S902" i="11"/>
  <c r="AI902" i="11"/>
  <c r="S898" i="11"/>
  <c r="AI898" i="11"/>
  <c r="S894" i="11"/>
  <c r="AI894" i="11"/>
  <c r="S890" i="11"/>
  <c r="AI890" i="11"/>
  <c r="S886" i="11"/>
  <c r="AI886" i="11"/>
  <c r="S882" i="11"/>
  <c r="AI882" i="11"/>
  <c r="S878" i="11"/>
  <c r="AI878" i="11"/>
  <c r="S874" i="11"/>
  <c r="AI874" i="11"/>
  <c r="S870" i="11"/>
  <c r="AI870" i="11"/>
  <c r="S866" i="11"/>
  <c r="AI866" i="11"/>
  <c r="S862" i="11"/>
  <c r="AI862" i="11"/>
  <c r="S858" i="11"/>
  <c r="AI858" i="11"/>
  <c r="S854" i="11"/>
  <c r="AI854" i="11"/>
  <c r="S850" i="11"/>
  <c r="AI850" i="11"/>
  <c r="S846" i="11"/>
  <c r="AI846" i="11"/>
  <c r="S842" i="11"/>
  <c r="AI842" i="11"/>
  <c r="S838" i="11"/>
  <c r="AI838" i="11"/>
  <c r="S834" i="11"/>
  <c r="AI834" i="11"/>
  <c r="S830" i="11"/>
  <c r="AI830" i="11"/>
  <c r="S826" i="11"/>
  <c r="AI826" i="11"/>
  <c r="S822" i="11"/>
  <c r="AI822" i="11"/>
  <c r="S818" i="11"/>
  <c r="AI818" i="11"/>
  <c r="S814" i="11"/>
  <c r="AI814" i="11"/>
  <c r="S810" i="11"/>
  <c r="AI810" i="11"/>
  <c r="S806" i="11"/>
  <c r="AI806" i="11"/>
  <c r="S802" i="11"/>
  <c r="AI802" i="11"/>
  <c r="S798" i="11"/>
  <c r="AI798" i="11"/>
  <c r="S794" i="11"/>
  <c r="AI794" i="11"/>
  <c r="S790" i="11"/>
  <c r="AI790" i="11"/>
  <c r="S786" i="11"/>
  <c r="AI786" i="11"/>
  <c r="S782" i="11"/>
  <c r="AI782" i="11"/>
  <c r="S778" i="11"/>
  <c r="AI778" i="11"/>
  <c r="S774" i="11"/>
  <c r="AI774" i="11"/>
  <c r="S770" i="11"/>
  <c r="AI770" i="11"/>
  <c r="S766" i="11"/>
  <c r="AI766" i="11"/>
  <c r="S762" i="11"/>
  <c r="AI762" i="11"/>
  <c r="S758" i="11"/>
  <c r="AI758" i="11"/>
  <c r="S754" i="11"/>
  <c r="AI754" i="11"/>
  <c r="S750" i="11"/>
  <c r="AI750" i="11"/>
  <c r="S746" i="11"/>
  <c r="AI746" i="11"/>
  <c r="S742" i="11"/>
  <c r="AI742" i="11"/>
  <c r="S738" i="11"/>
  <c r="AI738" i="11"/>
  <c r="S734" i="11"/>
  <c r="AI734" i="11"/>
  <c r="S730" i="11"/>
  <c r="AI730" i="11"/>
  <c r="S726" i="11"/>
  <c r="AI726" i="11"/>
  <c r="S722" i="11"/>
  <c r="AI722" i="11"/>
  <c r="S718" i="11"/>
  <c r="AI718" i="11"/>
  <c r="S714" i="11"/>
  <c r="AI714" i="11"/>
  <c r="S710" i="11"/>
  <c r="AI710" i="11"/>
  <c r="S706" i="11"/>
  <c r="AI706" i="11"/>
  <c r="S702" i="11"/>
  <c r="AI702" i="11"/>
  <c r="S698" i="11"/>
  <c r="AI698" i="11"/>
  <c r="S694" i="11"/>
  <c r="AI694" i="11"/>
  <c r="S690" i="11"/>
  <c r="AI690" i="11"/>
  <c r="S686" i="11"/>
  <c r="AI686" i="11"/>
  <c r="S682" i="11"/>
  <c r="AI682" i="11"/>
  <c r="S678" i="11"/>
  <c r="AI678" i="11"/>
  <c r="S674" i="11"/>
  <c r="AI674" i="11"/>
  <c r="S670" i="11"/>
  <c r="AI670" i="11"/>
  <c r="S666" i="11"/>
  <c r="AI666" i="11"/>
  <c r="S662" i="11"/>
  <c r="AI662" i="11"/>
  <c r="S658" i="11"/>
  <c r="AI658" i="11"/>
  <c r="S654" i="11"/>
  <c r="AI654" i="11"/>
  <c r="S650" i="11"/>
  <c r="AI650" i="11"/>
  <c r="S646" i="11"/>
  <c r="AI646" i="11"/>
  <c r="S642" i="11"/>
  <c r="AI642" i="11"/>
  <c r="S638" i="11"/>
  <c r="AI638" i="11"/>
  <c r="S634" i="11"/>
  <c r="AI634" i="11"/>
  <c r="S630" i="11"/>
  <c r="AI630" i="11"/>
  <c r="S626" i="11"/>
  <c r="AI626" i="11"/>
  <c r="S622" i="11"/>
  <c r="AI622" i="11"/>
  <c r="S618" i="11"/>
  <c r="AI618" i="11"/>
  <c r="S614" i="11"/>
  <c r="AI614" i="11"/>
  <c r="S610" i="11"/>
  <c r="AI610" i="11"/>
  <c r="S606" i="11"/>
  <c r="AI606" i="11"/>
  <c r="S602" i="11"/>
  <c r="AI602" i="11"/>
  <c r="S598" i="11"/>
  <c r="AI598" i="11"/>
  <c r="S594" i="11"/>
  <c r="AI594" i="11"/>
  <c r="S590" i="11"/>
  <c r="AI590" i="11"/>
  <c r="S586" i="11"/>
  <c r="AI586" i="11"/>
  <c r="S582" i="11"/>
  <c r="AI582" i="11"/>
  <c r="S578" i="11"/>
  <c r="AI578" i="11"/>
  <c r="S574" i="11"/>
  <c r="AI574" i="11"/>
  <c r="S570" i="11"/>
  <c r="AI570" i="11"/>
  <c r="S566" i="11"/>
  <c r="AI566" i="11"/>
  <c r="S562" i="11"/>
  <c r="AI562" i="11"/>
  <c r="S558" i="11"/>
  <c r="AI558" i="11"/>
  <c r="S554" i="11"/>
  <c r="AI554" i="11"/>
  <c r="S550" i="11"/>
  <c r="AI550" i="11"/>
  <c r="S546" i="11"/>
  <c r="AI546" i="11"/>
  <c r="S542" i="11"/>
  <c r="AI542" i="11"/>
  <c r="S538" i="11"/>
  <c r="AI538" i="11"/>
  <c r="S534" i="11"/>
  <c r="AI534" i="11"/>
  <c r="S530" i="11"/>
  <c r="AI530" i="11"/>
  <c r="S526" i="11"/>
  <c r="AI526" i="11"/>
  <c r="S522" i="11"/>
  <c r="AI522" i="11"/>
  <c r="S518" i="11"/>
  <c r="AI518" i="11"/>
  <c r="S514" i="11"/>
  <c r="AI514" i="11"/>
  <c r="S510" i="11"/>
  <c r="AI510" i="11"/>
  <c r="S506" i="11"/>
  <c r="AI506" i="11"/>
  <c r="S502" i="11"/>
  <c r="AI502" i="11"/>
  <c r="S498" i="11"/>
  <c r="AI498" i="11"/>
  <c r="S494" i="11"/>
  <c r="AI494" i="11"/>
  <c r="S490" i="11"/>
  <c r="AI490" i="11"/>
  <c r="S486" i="11"/>
  <c r="AI486" i="11"/>
  <c r="S482" i="11"/>
  <c r="AI482" i="11"/>
  <c r="S478" i="11"/>
  <c r="AI478" i="11"/>
  <c r="S474" i="11"/>
  <c r="AI474" i="11"/>
  <c r="S470" i="11"/>
  <c r="AI470" i="11"/>
  <c r="S466" i="11"/>
  <c r="AI466" i="11"/>
  <c r="S462" i="11"/>
  <c r="AI462" i="11"/>
  <c r="S458" i="11"/>
  <c r="AI458" i="11"/>
  <c r="S454" i="11"/>
  <c r="AI454" i="11"/>
  <c r="S450" i="11"/>
  <c r="AI450" i="11"/>
  <c r="S446" i="11"/>
  <c r="AI446" i="11"/>
  <c r="S442" i="11"/>
  <c r="AI442" i="11"/>
  <c r="S438" i="11"/>
  <c r="AI438" i="11"/>
  <c r="S434" i="11"/>
  <c r="AI434" i="11"/>
  <c r="S430" i="11"/>
  <c r="AI430" i="11"/>
  <c r="S426" i="11"/>
  <c r="AI426" i="11"/>
  <c r="S422" i="11"/>
  <c r="AI422" i="11"/>
  <c r="S418" i="11"/>
  <c r="AI418" i="11"/>
  <c r="S414" i="11"/>
  <c r="AI414" i="11"/>
  <c r="S410" i="11"/>
  <c r="AI410" i="11"/>
  <c r="S406" i="11"/>
  <c r="AI406" i="11"/>
  <c r="S402" i="11"/>
  <c r="AI402" i="11"/>
  <c r="S398" i="11"/>
  <c r="AI398" i="11"/>
  <c r="S394" i="11"/>
  <c r="AI394" i="11"/>
  <c r="S390" i="11"/>
  <c r="AI390" i="11"/>
  <c r="S386" i="11"/>
  <c r="AI386" i="11"/>
  <c r="S382" i="11"/>
  <c r="AI382" i="11"/>
  <c r="S378" i="11"/>
  <c r="AI378" i="11"/>
  <c r="S374" i="11"/>
  <c r="AI374" i="11"/>
  <c r="S370" i="11"/>
  <c r="AI370" i="11"/>
  <c r="S366" i="11"/>
  <c r="AI366" i="11"/>
  <c r="S362" i="11"/>
  <c r="AI362" i="11"/>
  <c r="S358" i="11"/>
  <c r="AI358" i="11"/>
  <c r="S354" i="11"/>
  <c r="AI354" i="11"/>
  <c r="S350" i="11"/>
  <c r="AI350" i="11"/>
  <c r="S346" i="11"/>
  <c r="AI346" i="11"/>
  <c r="S342" i="11"/>
  <c r="AI342" i="11"/>
  <c r="S338" i="11"/>
  <c r="AI338" i="11"/>
  <c r="S334" i="11"/>
  <c r="AI334" i="11"/>
  <c r="S330" i="11"/>
  <c r="AI330" i="11"/>
  <c r="S326" i="11"/>
  <c r="AI326" i="11"/>
  <c r="S322" i="11"/>
  <c r="AI322" i="11"/>
  <c r="S318" i="11"/>
  <c r="AI318" i="11"/>
  <c r="S314" i="11"/>
  <c r="AI314" i="11"/>
  <c r="S310" i="11"/>
  <c r="AI310" i="11"/>
  <c r="S306" i="11"/>
  <c r="AI306" i="11"/>
  <c r="S302" i="11"/>
  <c r="AI302" i="11"/>
  <c r="S298" i="11"/>
  <c r="AI298" i="11"/>
  <c r="S294" i="11"/>
  <c r="AI294" i="11"/>
  <c r="S290" i="11"/>
  <c r="AI290" i="11"/>
  <c r="S286" i="11"/>
  <c r="AI286" i="11"/>
  <c r="S282" i="11"/>
  <c r="AI282" i="11"/>
  <c r="S278" i="11"/>
  <c r="AI278" i="11"/>
  <c r="S274" i="11"/>
  <c r="AI274" i="11"/>
  <c r="S270" i="11"/>
  <c r="AI270" i="11"/>
  <c r="S266" i="11"/>
  <c r="AI266" i="11"/>
  <c r="S262" i="11"/>
  <c r="AI262" i="11"/>
  <c r="S258" i="11"/>
  <c r="AI258" i="11"/>
  <c r="S254" i="11"/>
  <c r="AI254" i="11"/>
  <c r="S250" i="11"/>
  <c r="AI250" i="11"/>
  <c r="S246" i="11"/>
  <c r="AI246" i="11"/>
  <c r="S242" i="11"/>
  <c r="AI242" i="11"/>
  <c r="S238" i="11"/>
  <c r="AI238" i="11"/>
  <c r="S234" i="11"/>
  <c r="AI234" i="11"/>
  <c r="S230" i="11"/>
  <c r="AI230" i="11"/>
  <c r="S226" i="11"/>
  <c r="AI226" i="11"/>
  <c r="S222" i="11"/>
  <c r="AI222" i="11"/>
  <c r="S218" i="11"/>
  <c r="AI218" i="11"/>
  <c r="S214" i="11"/>
  <c r="AI214" i="11"/>
  <c r="S210" i="11"/>
  <c r="AI210" i="11"/>
  <c r="S206" i="11"/>
  <c r="AI206" i="11"/>
  <c r="S202" i="11"/>
  <c r="AI202" i="11"/>
  <c r="S198" i="11"/>
  <c r="AI198" i="11"/>
  <c r="S194" i="11"/>
  <c r="AI194" i="11"/>
  <c r="S190" i="11"/>
  <c r="AI190" i="11"/>
  <c r="S186" i="11"/>
  <c r="AI186" i="11"/>
  <c r="S182" i="11"/>
  <c r="AI182" i="11"/>
  <c r="S178" i="11"/>
  <c r="AI178" i="11"/>
  <c r="S174" i="11"/>
  <c r="AI174" i="11"/>
  <c r="S170" i="11"/>
  <c r="AI170" i="11"/>
  <c r="S166" i="11"/>
  <c r="AI166" i="11"/>
  <c r="S162" i="11"/>
  <c r="AI162" i="11"/>
  <c r="S158" i="11"/>
  <c r="AI158" i="11"/>
  <c r="S154" i="11"/>
  <c r="AI154" i="11"/>
  <c r="S150" i="11"/>
  <c r="AI150" i="11"/>
  <c r="S146" i="11"/>
  <c r="AI146" i="11"/>
  <c r="S142" i="11"/>
  <c r="AI142" i="11"/>
  <c r="S138" i="11"/>
  <c r="AI138" i="11"/>
  <c r="S134" i="11"/>
  <c r="AI134" i="11"/>
  <c r="S130" i="11"/>
  <c r="AI130" i="11"/>
  <c r="S126" i="11"/>
  <c r="AI126" i="11"/>
  <c r="S122" i="11"/>
  <c r="AI122" i="11"/>
  <c r="S118" i="11"/>
  <c r="AI118" i="11"/>
  <c r="S114" i="11"/>
  <c r="AI114" i="11"/>
  <c r="S110" i="11"/>
  <c r="AI110" i="11"/>
  <c r="S106" i="11"/>
  <c r="AI106" i="11"/>
  <c r="S102" i="11"/>
  <c r="AI102" i="11"/>
  <c r="S98" i="11"/>
  <c r="AI98" i="11"/>
  <c r="S94" i="11"/>
  <c r="AI94" i="11"/>
  <c r="S90" i="11"/>
  <c r="AI90" i="11"/>
  <c r="S86" i="11"/>
  <c r="AI86" i="11"/>
  <c r="S82" i="11"/>
  <c r="AI82" i="11"/>
  <c r="S78" i="11"/>
  <c r="AI78" i="11"/>
  <c r="S74" i="11"/>
  <c r="AI74" i="11"/>
  <c r="S70" i="11"/>
  <c r="AI70" i="11"/>
  <c r="S66" i="11"/>
  <c r="AI66" i="11"/>
  <c r="S62" i="11"/>
  <c r="AI62" i="11"/>
  <c r="S58" i="11"/>
  <c r="AI58" i="11"/>
  <c r="S54" i="11"/>
  <c r="AI54" i="11"/>
  <c r="S50" i="11"/>
  <c r="AI50" i="11"/>
  <c r="S46" i="11"/>
  <c r="AI46" i="11"/>
  <c r="S42" i="11"/>
  <c r="AI42" i="11"/>
  <c r="S38" i="11"/>
  <c r="AI38" i="11"/>
  <c r="S34" i="11"/>
  <c r="AI34" i="11"/>
  <c r="S30" i="11"/>
  <c r="AI30" i="11"/>
  <c r="S26" i="11"/>
  <c r="AI26" i="11"/>
  <c r="S22" i="11"/>
  <c r="AI22" i="11"/>
  <c r="AI16" i="11"/>
  <c r="AI12" i="11"/>
  <c r="AI8" i="11"/>
  <c r="AI5" i="11"/>
  <c r="AI1382" i="11"/>
  <c r="AI1378" i="11"/>
  <c r="AI1374" i="11"/>
  <c r="AI1370" i="11"/>
  <c r="AI1366" i="11"/>
  <c r="AI1362" i="11"/>
  <c r="AI1358" i="11"/>
  <c r="AI1354" i="11"/>
  <c r="AI1350" i="11"/>
  <c r="AI1346" i="11"/>
  <c r="AI1342" i="11"/>
  <c r="AI1338" i="11"/>
  <c r="AI1334" i="11"/>
  <c r="AI1330" i="11"/>
  <c r="AI1326" i="11"/>
  <c r="AI1322" i="11"/>
  <c r="AI1318" i="11"/>
  <c r="AI1314" i="11"/>
  <c r="AI1310" i="11"/>
  <c r="AI1306" i="11"/>
  <c r="AI1302" i="11"/>
  <c r="AI1298" i="11"/>
  <c r="AI1294" i="11"/>
  <c r="AI1286" i="11"/>
  <c r="AI1278" i="11"/>
  <c r="AI1270" i="11"/>
  <c r="AI1262" i="11"/>
  <c r="AI1254" i="11"/>
  <c r="AI1246" i="11"/>
  <c r="AI1238" i="11"/>
  <c r="AI1230" i="11"/>
  <c r="AI1222" i="11"/>
  <c r="AI1214" i="11"/>
  <c r="AI1206" i="11"/>
  <c r="AI1198" i="11"/>
  <c r="AI1190" i="11"/>
  <c r="AI1179" i="11"/>
  <c r="AI1163" i="11"/>
  <c r="AI1147" i="11"/>
  <c r="AI1131" i="11"/>
  <c r="AI1115" i="11"/>
  <c r="AI1099" i="11"/>
  <c r="AI1083" i="11"/>
  <c r="AI1067" i="11"/>
  <c r="AI1035" i="11"/>
  <c r="AI1003" i="11"/>
  <c r="AI971" i="11"/>
  <c r="AI939" i="11"/>
  <c r="AI907" i="11"/>
  <c r="AI875" i="11"/>
  <c r="AI843" i="11"/>
  <c r="AI811" i="11"/>
  <c r="AI779" i="11"/>
  <c r="AI747" i="11"/>
  <c r="AI715" i="11"/>
  <c r="AI683" i="11"/>
  <c r="AI651" i="11"/>
  <c r="AI619" i="11"/>
  <c r="AI587" i="11"/>
  <c r="AI531" i="11"/>
  <c r="AI433" i="11"/>
  <c r="L8" i="11"/>
  <c r="AD8" i="11"/>
  <c r="L24" i="11"/>
  <c r="AD24" i="11"/>
  <c r="AE24" i="11" s="1"/>
  <c r="L40" i="11"/>
  <c r="AD40" i="11"/>
  <c r="L56" i="11"/>
  <c r="AD56" i="11"/>
  <c r="L72" i="11"/>
  <c r="AD72" i="11"/>
  <c r="L88" i="11"/>
  <c r="AD88" i="11"/>
  <c r="L104" i="11"/>
  <c r="AD104" i="11"/>
  <c r="L120" i="11"/>
  <c r="AD120" i="11"/>
  <c r="L136" i="11"/>
  <c r="AD136" i="11"/>
  <c r="AE136" i="11" s="1"/>
  <c r="L152" i="11"/>
  <c r="AD152" i="11"/>
  <c r="L168" i="11"/>
  <c r="AD168" i="11"/>
  <c r="L184" i="11"/>
  <c r="AD184" i="11"/>
  <c r="L200" i="11"/>
  <c r="AD200" i="11"/>
  <c r="AE200" i="11" s="1"/>
  <c r="L216" i="11"/>
  <c r="AD216" i="11"/>
  <c r="AE216" i="11" s="1"/>
  <c r="L236" i="11"/>
  <c r="AD236" i="11"/>
  <c r="AE236" i="11" s="1"/>
  <c r="L260" i="11"/>
  <c r="AD260" i="11"/>
  <c r="AE260" i="11" s="1"/>
  <c r="L276" i="11"/>
  <c r="AD276" i="11"/>
  <c r="AE276" i="11" s="1"/>
  <c r="L292" i="11"/>
  <c r="AD292" i="11"/>
  <c r="AE292" i="11" s="1"/>
  <c r="L308" i="11"/>
  <c r="AD308" i="11"/>
  <c r="AE308" i="11" s="1"/>
  <c r="L324" i="11"/>
  <c r="AD324" i="11"/>
  <c r="AE324" i="11" s="1"/>
  <c r="L340" i="11"/>
  <c r="AD340" i="11"/>
  <c r="AE340" i="11" s="1"/>
  <c r="L356" i="11"/>
  <c r="AD356" i="11"/>
  <c r="AE356" i="11" s="1"/>
  <c r="L372" i="11"/>
  <c r="AD372" i="11"/>
  <c r="AE372" i="11" s="1"/>
  <c r="L388" i="11"/>
  <c r="AD388" i="11"/>
  <c r="L404" i="11"/>
  <c r="AD404" i="11"/>
  <c r="L428" i="11"/>
  <c r="AD428" i="11"/>
  <c r="L444" i="11"/>
  <c r="AD444" i="11"/>
  <c r="L460" i="11"/>
  <c r="AD460" i="11"/>
  <c r="L476" i="11"/>
  <c r="AD476" i="11"/>
  <c r="L492" i="11"/>
  <c r="AD492" i="11"/>
  <c r="L508" i="11"/>
  <c r="AD508" i="11"/>
  <c r="L524" i="11"/>
  <c r="AD524" i="11"/>
  <c r="L544" i="11"/>
  <c r="AD544" i="11"/>
  <c r="L556" i="11"/>
  <c r="AD556" i="11"/>
  <c r="L576" i="11"/>
  <c r="AD576" i="11"/>
  <c r="L592" i="11"/>
  <c r="AD592" i="11"/>
  <c r="L616" i="11"/>
  <c r="AD616" i="11"/>
  <c r="L632" i="11"/>
  <c r="AD632" i="11"/>
  <c r="L648" i="11"/>
  <c r="AD648" i="11"/>
  <c r="L668" i="11"/>
  <c r="AD668" i="11"/>
  <c r="L692" i="11"/>
  <c r="AD692" i="11"/>
  <c r="L708" i="11"/>
  <c r="AD708" i="11"/>
  <c r="L724" i="11"/>
  <c r="AD724" i="11"/>
  <c r="L744" i="11"/>
  <c r="AD744" i="11"/>
  <c r="L768" i="11"/>
  <c r="AD768" i="11"/>
  <c r="L804" i="11"/>
  <c r="AD804" i="11"/>
  <c r="L928" i="11"/>
  <c r="AD928" i="11"/>
  <c r="AE928" i="11" s="1"/>
  <c r="AD10" i="11"/>
  <c r="AD1374" i="11"/>
  <c r="AD1358" i="11"/>
  <c r="AD1342" i="11"/>
  <c r="AD1326" i="11"/>
  <c r="AD1310" i="11"/>
  <c r="AD1294" i="11"/>
  <c r="AD1278" i="11"/>
  <c r="AD1262" i="11"/>
  <c r="AD1246" i="11"/>
  <c r="AD1230" i="11"/>
  <c r="AD1214" i="11"/>
  <c r="AD1198" i="11"/>
  <c r="AD1182" i="11"/>
  <c r="AD1166" i="11"/>
  <c r="AD1150" i="11"/>
  <c r="AD1134" i="11"/>
  <c r="AD1118" i="11"/>
  <c r="AD1102" i="11"/>
  <c r="AD1086" i="11"/>
  <c r="AD1070" i="11"/>
  <c r="L12" i="11"/>
  <c r="AD12" i="11"/>
  <c r="L28" i="11"/>
  <c r="AD28" i="11"/>
  <c r="AE28" i="11" s="1"/>
  <c r="L44" i="11"/>
  <c r="AD44" i="11"/>
  <c r="L60" i="11"/>
  <c r="AD60" i="11"/>
  <c r="L76" i="11"/>
  <c r="AD76" i="11"/>
  <c r="L92" i="11"/>
  <c r="AD92" i="11"/>
  <c r="L108" i="11"/>
  <c r="AD108" i="11"/>
  <c r="L128" i="11"/>
  <c r="AD128" i="11"/>
  <c r="L144" i="11"/>
  <c r="AD144" i="11"/>
  <c r="L160" i="11"/>
  <c r="AD160" i="11"/>
  <c r="L172" i="11"/>
  <c r="AD172" i="11"/>
  <c r="L188" i="11"/>
  <c r="AD188" i="11"/>
  <c r="AE188" i="11" s="1"/>
  <c r="L204" i="11"/>
  <c r="AD204" i="11"/>
  <c r="AE204" i="11" s="1"/>
  <c r="L220" i="11"/>
  <c r="AD220" i="11"/>
  <c r="AE220" i="11" s="1"/>
  <c r="L232" i="11"/>
  <c r="AD232" i="11"/>
  <c r="AE232" i="11" s="1"/>
  <c r="L248" i="11"/>
  <c r="AD248" i="11"/>
  <c r="AE248" i="11" s="1"/>
  <c r="L264" i="11"/>
  <c r="AD264" i="11"/>
  <c r="AE264" i="11" s="1"/>
  <c r="L280" i="11"/>
  <c r="AD280" i="11"/>
  <c r="AE280" i="11" s="1"/>
  <c r="L296" i="11"/>
  <c r="AD296" i="11"/>
  <c r="AE296" i="11" s="1"/>
  <c r="L312" i="11"/>
  <c r="AD312" i="11"/>
  <c r="AE312" i="11" s="1"/>
  <c r="L328" i="11"/>
  <c r="AD328" i="11"/>
  <c r="AE328" i="11" s="1"/>
  <c r="L344" i="11"/>
  <c r="AD344" i="11"/>
  <c r="AE344" i="11" s="1"/>
  <c r="L360" i="11"/>
  <c r="AD360" i="11"/>
  <c r="AE360" i="11" s="1"/>
  <c r="L380" i="11"/>
  <c r="AD380" i="11"/>
  <c r="L392" i="11"/>
  <c r="AD392" i="11"/>
  <c r="L408" i="11"/>
  <c r="AD408" i="11"/>
  <c r="L432" i="11"/>
  <c r="AD432" i="11"/>
  <c r="L448" i="11"/>
  <c r="AD448" i="11"/>
  <c r="L464" i="11"/>
  <c r="AD464" i="11"/>
  <c r="L480" i="11"/>
  <c r="AD480" i="11"/>
  <c r="L496" i="11"/>
  <c r="AD496" i="11"/>
  <c r="L512" i="11"/>
  <c r="AD512" i="11"/>
  <c r="L528" i="11"/>
  <c r="AD528" i="11"/>
  <c r="L540" i="11"/>
  <c r="AD540" i="11"/>
  <c r="L560" i="11"/>
  <c r="AD560" i="11"/>
  <c r="L572" i="11"/>
  <c r="AD572" i="11"/>
  <c r="L588" i="11"/>
  <c r="AD588" i="11"/>
  <c r="L604" i="11"/>
  <c r="AD604" i="11"/>
  <c r="L620" i="11"/>
  <c r="AD620" i="11"/>
  <c r="L636" i="11"/>
  <c r="AD636" i="11"/>
  <c r="L652" i="11"/>
  <c r="AD652" i="11"/>
  <c r="L664" i="11"/>
  <c r="AD664" i="11"/>
  <c r="L688" i="11"/>
  <c r="AD688" i="11"/>
  <c r="L704" i="11"/>
  <c r="AD704" i="11"/>
  <c r="L720" i="11"/>
  <c r="AD720" i="11"/>
  <c r="L732" i="11"/>
  <c r="AD732" i="11"/>
  <c r="L748" i="11"/>
  <c r="AD748" i="11"/>
  <c r="L760" i="11"/>
  <c r="AD760" i="11"/>
  <c r="L780" i="11"/>
  <c r="AD780" i="11"/>
  <c r="L792" i="11"/>
  <c r="AD792" i="11"/>
  <c r="L808" i="11"/>
  <c r="AD808" i="11"/>
  <c r="L824" i="11"/>
  <c r="AD824" i="11"/>
  <c r="L836" i="11"/>
  <c r="AD836" i="11"/>
  <c r="AE836" i="11" s="1"/>
  <c r="L848" i="11"/>
  <c r="AD848" i="11"/>
  <c r="AE848" i="11" s="1"/>
  <c r="L860" i="11"/>
  <c r="AD860" i="11"/>
  <c r="AE860" i="11" s="1"/>
  <c r="L868" i="11"/>
  <c r="AD868" i="11"/>
  <c r="AE868" i="11" s="1"/>
  <c r="L880" i="11"/>
  <c r="AD880" i="11"/>
  <c r="AE880" i="11" s="1"/>
  <c r="L892" i="11"/>
  <c r="AD892" i="11"/>
  <c r="AE892" i="11" s="1"/>
  <c r="L912" i="11"/>
  <c r="AD912" i="11"/>
  <c r="AE912" i="11" s="1"/>
  <c r="L924" i="11"/>
  <c r="AD924" i="11"/>
  <c r="AE924" i="11" s="1"/>
  <c r="L936" i="11"/>
  <c r="AD936" i="11"/>
  <c r="AE936" i="11" s="1"/>
  <c r="L952" i="11"/>
  <c r="AD952" i="11"/>
  <c r="L972" i="11"/>
  <c r="AD972" i="11"/>
  <c r="L984" i="11"/>
  <c r="AD984" i="11"/>
  <c r="L1000" i="11"/>
  <c r="AD1000" i="11"/>
  <c r="L1016" i="11"/>
  <c r="AD1016" i="11"/>
  <c r="L1032" i="11"/>
  <c r="AD1032" i="11"/>
  <c r="L1044" i="11"/>
  <c r="AD1044" i="11"/>
  <c r="L1060" i="11"/>
  <c r="AD1060" i="11"/>
  <c r="L1076" i="11"/>
  <c r="AD1076" i="11"/>
  <c r="L1088" i="11"/>
  <c r="AD1088" i="11"/>
  <c r="L1104" i="11"/>
  <c r="AD1104" i="11"/>
  <c r="L1116" i="11"/>
  <c r="AD1116" i="11"/>
  <c r="L1128" i="11"/>
  <c r="AD1128" i="11"/>
  <c r="L1140" i="11"/>
  <c r="AD1140" i="11"/>
  <c r="L1156" i="11"/>
  <c r="AD1156" i="11"/>
  <c r="L1168" i="11"/>
  <c r="AD1168" i="11"/>
  <c r="L1180" i="11"/>
  <c r="AD1180" i="11"/>
  <c r="L1192" i="11"/>
  <c r="AD1192" i="11"/>
  <c r="L1204" i="11"/>
  <c r="AD1204" i="11"/>
  <c r="L1216" i="11"/>
  <c r="AD1216" i="11"/>
  <c r="L1224" i="11"/>
  <c r="AD1224" i="11"/>
  <c r="L1236" i="11"/>
  <c r="AD1236" i="11"/>
  <c r="L1248" i="11"/>
  <c r="AD1248" i="11"/>
  <c r="L1260" i="11"/>
  <c r="AD1260" i="11"/>
  <c r="L1264" i="11"/>
  <c r="AD1264" i="11"/>
  <c r="L1268" i="11"/>
  <c r="AD1268" i="11"/>
  <c r="L1280" i="11"/>
  <c r="AD1280" i="11"/>
  <c r="L1284" i="11"/>
  <c r="AD1284" i="11"/>
  <c r="L1288" i="11"/>
  <c r="AD1288" i="11"/>
  <c r="L1292" i="11"/>
  <c r="AD1292" i="11"/>
  <c r="L1296" i="11"/>
  <c r="AD1296" i="11"/>
  <c r="L1300" i="11"/>
  <c r="AD1300" i="11"/>
  <c r="L1304" i="11"/>
  <c r="AD1304" i="11"/>
  <c r="L1308" i="11"/>
  <c r="AD1308" i="11"/>
  <c r="L1312" i="11"/>
  <c r="AD1312" i="11"/>
  <c r="L1316" i="11"/>
  <c r="AD1316" i="11"/>
  <c r="L1320" i="11"/>
  <c r="AD1320" i="11"/>
  <c r="L1324" i="11"/>
  <c r="AD1324" i="11"/>
  <c r="L1328" i="11"/>
  <c r="AD1328" i="11"/>
  <c r="L1332" i="11"/>
  <c r="AD1332" i="11"/>
  <c r="L1336" i="11"/>
  <c r="AD1336" i="11"/>
  <c r="L1340" i="11"/>
  <c r="AD1340" i="11"/>
  <c r="L1344" i="11"/>
  <c r="AD1344" i="11"/>
  <c r="L1348" i="11"/>
  <c r="AD1348" i="11"/>
  <c r="L1352" i="11"/>
  <c r="AD1352" i="11"/>
  <c r="L1356" i="11"/>
  <c r="AD1356" i="11"/>
  <c r="L1360" i="11"/>
  <c r="AD1360" i="11"/>
  <c r="L1364" i="11"/>
  <c r="AD1364" i="11"/>
  <c r="L1376" i="11"/>
  <c r="AD1376" i="11"/>
  <c r="L1380" i="11"/>
  <c r="AD1380" i="11"/>
  <c r="L1384" i="11"/>
  <c r="AD1384" i="11"/>
  <c r="L5" i="11"/>
  <c r="AD5" i="11"/>
  <c r="L9" i="11"/>
  <c r="AD9" i="11"/>
  <c r="L13" i="11"/>
  <c r="AD13" i="11"/>
  <c r="L17" i="11"/>
  <c r="AD17" i="11"/>
  <c r="AE17" i="11" s="1"/>
  <c r="L21" i="11"/>
  <c r="AD21" i="11"/>
  <c r="L25" i="11"/>
  <c r="AD25" i="11"/>
  <c r="L29" i="11"/>
  <c r="AD29" i="11"/>
  <c r="AE29" i="11" s="1"/>
  <c r="L33" i="11"/>
  <c r="AD33" i="11"/>
  <c r="L37" i="11"/>
  <c r="AD37" i="11"/>
  <c r="L41" i="11"/>
  <c r="AD41" i="11"/>
  <c r="L45" i="11"/>
  <c r="AD45" i="11"/>
  <c r="L49" i="11"/>
  <c r="AD49" i="11"/>
  <c r="L53" i="11"/>
  <c r="AD53" i="11"/>
  <c r="L57" i="11"/>
  <c r="AD57" i="11"/>
  <c r="L61" i="11"/>
  <c r="AD61" i="11"/>
  <c r="L65" i="11"/>
  <c r="AD65" i="11"/>
  <c r="L69" i="11"/>
  <c r="AD69" i="11"/>
  <c r="L73" i="11"/>
  <c r="AD73" i="11"/>
  <c r="L77" i="11"/>
  <c r="AD77" i="11"/>
  <c r="L81" i="11"/>
  <c r="AD81" i="11"/>
  <c r="L85" i="11"/>
  <c r="AD85" i="11"/>
  <c r="L89" i="11"/>
  <c r="AD89" i="11"/>
  <c r="L93" i="11"/>
  <c r="AD93" i="11"/>
  <c r="L97" i="11"/>
  <c r="AD97" i="11"/>
  <c r="L101" i="11"/>
  <c r="AD101" i="11"/>
  <c r="L105" i="11"/>
  <c r="AD105" i="11"/>
  <c r="L109" i="11"/>
  <c r="AD109" i="11"/>
  <c r="L113" i="11"/>
  <c r="AD113" i="11"/>
  <c r="L117" i="11"/>
  <c r="AD117" i="11"/>
  <c r="L121" i="11"/>
  <c r="AD121" i="11"/>
  <c r="L125" i="11"/>
  <c r="AD125" i="11"/>
  <c r="L129" i="11"/>
  <c r="AD129" i="11"/>
  <c r="L133" i="11"/>
  <c r="AD133" i="11"/>
  <c r="L137" i="11"/>
  <c r="AD137" i="11"/>
  <c r="AE137" i="11" s="1"/>
  <c r="L141" i="11"/>
  <c r="AD141" i="11"/>
  <c r="L145" i="11"/>
  <c r="AD145" i="11"/>
  <c r="L149" i="11"/>
  <c r="AD149" i="11"/>
  <c r="L153" i="11"/>
  <c r="AD153" i="11"/>
  <c r="L157" i="11"/>
  <c r="AD157" i="11"/>
  <c r="L161" i="11"/>
  <c r="AD161" i="11"/>
  <c r="L165" i="11"/>
  <c r="AD165" i="11"/>
  <c r="L169" i="11"/>
  <c r="AD169" i="11"/>
  <c r="L173" i="11"/>
  <c r="AD173" i="11"/>
  <c r="L177" i="11"/>
  <c r="AD177" i="11"/>
  <c r="L181" i="11"/>
  <c r="AD181" i="11"/>
  <c r="L185" i="11"/>
  <c r="AD185" i="11"/>
  <c r="L189" i="11"/>
  <c r="AD189" i="11"/>
  <c r="AE189" i="11" s="1"/>
  <c r="L193" i="11"/>
  <c r="AD193" i="11"/>
  <c r="AE193" i="11" s="1"/>
  <c r="L197" i="11"/>
  <c r="AD197" i="11"/>
  <c r="AE197" i="11" s="1"/>
  <c r="L201" i="11"/>
  <c r="AD201" i="11"/>
  <c r="AE201" i="11" s="1"/>
  <c r="L205" i="11"/>
  <c r="AD205" i="11"/>
  <c r="AE205" i="11" s="1"/>
  <c r="L209" i="11"/>
  <c r="AD209" i="11"/>
  <c r="AE209" i="11" s="1"/>
  <c r="L213" i="11"/>
  <c r="AD213" i="11"/>
  <c r="AE213" i="11" s="1"/>
  <c r="L217" i="11"/>
  <c r="AD217" i="11"/>
  <c r="AE217" i="11" s="1"/>
  <c r="L221" i="11"/>
  <c r="AD221" i="11"/>
  <c r="AE221" i="11" s="1"/>
  <c r="L225" i="11"/>
  <c r="AD225" i="11"/>
  <c r="AE225" i="11" s="1"/>
  <c r="L229" i="11"/>
  <c r="AD229" i="11"/>
  <c r="AE229" i="11" s="1"/>
  <c r="L233" i="11"/>
  <c r="AD233" i="11"/>
  <c r="AE233" i="11" s="1"/>
  <c r="L237" i="11"/>
  <c r="AD237" i="11"/>
  <c r="AE237" i="11" s="1"/>
  <c r="L241" i="11"/>
  <c r="AD241" i="11"/>
  <c r="AE241" i="11" s="1"/>
  <c r="L245" i="11"/>
  <c r="AD245" i="11"/>
  <c r="AE245" i="11" s="1"/>
  <c r="L249" i="11"/>
  <c r="AD249" i="11"/>
  <c r="AE249" i="11" s="1"/>
  <c r="L253" i="11"/>
  <c r="AD253" i="11"/>
  <c r="AE253" i="11" s="1"/>
  <c r="L257" i="11"/>
  <c r="AD257" i="11"/>
  <c r="AE257" i="11" s="1"/>
  <c r="L261" i="11"/>
  <c r="AD261" i="11"/>
  <c r="AE261" i="11" s="1"/>
  <c r="L265" i="11"/>
  <c r="AD265" i="11"/>
  <c r="AE265" i="11" s="1"/>
  <c r="L269" i="11"/>
  <c r="AD269" i="11"/>
  <c r="AE269" i="11" s="1"/>
  <c r="L273" i="11"/>
  <c r="AD273" i="11"/>
  <c r="AE273" i="11" s="1"/>
  <c r="L277" i="11"/>
  <c r="AD277" i="11"/>
  <c r="AE277" i="11" s="1"/>
  <c r="L281" i="11"/>
  <c r="AD281" i="11"/>
  <c r="AE281" i="11" s="1"/>
  <c r="L285" i="11"/>
  <c r="AD285" i="11"/>
  <c r="AE285" i="11" s="1"/>
  <c r="L289" i="11"/>
  <c r="AD289" i="11"/>
  <c r="AE289" i="11" s="1"/>
  <c r="L293" i="11"/>
  <c r="AD293" i="11"/>
  <c r="AE293" i="11" s="1"/>
  <c r="L297" i="11"/>
  <c r="AD297" i="11"/>
  <c r="AE297" i="11" s="1"/>
  <c r="L301" i="11"/>
  <c r="AD301" i="11"/>
  <c r="AE301" i="11" s="1"/>
  <c r="L305" i="11"/>
  <c r="AD305" i="11"/>
  <c r="AE305" i="11" s="1"/>
  <c r="L309" i="11"/>
  <c r="AD309" i="11"/>
  <c r="AE309" i="11" s="1"/>
  <c r="L313" i="11"/>
  <c r="AD313" i="11"/>
  <c r="AE313" i="11" s="1"/>
  <c r="L317" i="11"/>
  <c r="AD317" i="11"/>
  <c r="AE317" i="11" s="1"/>
  <c r="L321" i="11"/>
  <c r="AD321" i="11"/>
  <c r="AE321" i="11" s="1"/>
  <c r="L325" i="11"/>
  <c r="AD325" i="11"/>
  <c r="AE325" i="11" s="1"/>
  <c r="L329" i="11"/>
  <c r="AD329" i="11"/>
  <c r="AE329" i="11" s="1"/>
  <c r="L333" i="11"/>
  <c r="AD333" i="11"/>
  <c r="AE333" i="11" s="1"/>
  <c r="L337" i="11"/>
  <c r="AD337" i="11"/>
  <c r="AE337" i="11" s="1"/>
  <c r="L341" i="11"/>
  <c r="AD341" i="11"/>
  <c r="AE341" i="11" s="1"/>
  <c r="L345" i="11"/>
  <c r="AD345" i="11"/>
  <c r="AE345" i="11" s="1"/>
  <c r="L349" i="11"/>
  <c r="AD349" i="11"/>
  <c r="AE349" i="11" s="1"/>
  <c r="L353" i="11"/>
  <c r="AD353" i="11"/>
  <c r="AE353" i="11" s="1"/>
  <c r="L357" i="11"/>
  <c r="AD357" i="11"/>
  <c r="AE357" i="11" s="1"/>
  <c r="L361" i="11"/>
  <c r="AD361" i="11"/>
  <c r="AE361" i="11" s="1"/>
  <c r="L365" i="11"/>
  <c r="AD365" i="11"/>
  <c r="AE365" i="11" s="1"/>
  <c r="L369" i="11"/>
  <c r="AD369" i="11"/>
  <c r="AE369" i="11" s="1"/>
  <c r="L373" i="11"/>
  <c r="AD373" i="11"/>
  <c r="L377" i="11"/>
  <c r="AD377" i="11"/>
  <c r="L381" i="11"/>
  <c r="AD381" i="11"/>
  <c r="L385" i="11"/>
  <c r="AD385" i="11"/>
  <c r="L389" i="11"/>
  <c r="AD389" i="11"/>
  <c r="L393" i="11"/>
  <c r="AD393" i="11"/>
  <c r="L397" i="11"/>
  <c r="AD397" i="11"/>
  <c r="L401" i="11"/>
  <c r="AD401" i="11"/>
  <c r="L405" i="11"/>
  <c r="AD405" i="11"/>
  <c r="L409" i="11"/>
  <c r="AD409" i="11"/>
  <c r="L413" i="11"/>
  <c r="AD413" i="11"/>
  <c r="L417" i="11"/>
  <c r="AD417" i="11"/>
  <c r="L421" i="11"/>
  <c r="AD421" i="11"/>
  <c r="L425" i="11"/>
  <c r="AD425" i="11"/>
  <c r="L429" i="11"/>
  <c r="AD429" i="11"/>
  <c r="L433" i="11"/>
  <c r="AD433" i="11"/>
  <c r="L437" i="11"/>
  <c r="AD437" i="11"/>
  <c r="L441" i="11"/>
  <c r="AD441" i="11"/>
  <c r="L445" i="11"/>
  <c r="AD445" i="11"/>
  <c r="L449" i="11"/>
  <c r="AD449" i="11"/>
  <c r="L453" i="11"/>
  <c r="AD453" i="11"/>
  <c r="L457" i="11"/>
  <c r="AD457" i="11"/>
  <c r="L461" i="11"/>
  <c r="AD461" i="11"/>
  <c r="L465" i="11"/>
  <c r="AD465" i="11"/>
  <c r="L469" i="11"/>
  <c r="AD469" i="11"/>
  <c r="L473" i="11"/>
  <c r="AD473" i="11"/>
  <c r="L477" i="11"/>
  <c r="AD477" i="11"/>
  <c r="L481" i="11"/>
  <c r="AD481" i="11"/>
  <c r="L485" i="11"/>
  <c r="AD485" i="11"/>
  <c r="L489" i="11"/>
  <c r="AD489" i="11"/>
  <c r="L493" i="11"/>
  <c r="AD493" i="11"/>
  <c r="L497" i="11"/>
  <c r="AD497" i="11"/>
  <c r="L501" i="11"/>
  <c r="AD501" i="11"/>
  <c r="L505" i="11"/>
  <c r="AD505" i="11"/>
  <c r="L509" i="11"/>
  <c r="AD509" i="11"/>
  <c r="L513" i="11"/>
  <c r="AD513" i="11"/>
  <c r="L517" i="11"/>
  <c r="AD517" i="11"/>
  <c r="L521" i="11"/>
  <c r="AD521" i="11"/>
  <c r="L525" i="11"/>
  <c r="AD525" i="11"/>
  <c r="L529" i="11"/>
  <c r="AD529" i="11"/>
  <c r="L533" i="11"/>
  <c r="AD533" i="11"/>
  <c r="L537" i="11"/>
  <c r="AD537" i="11"/>
  <c r="L541" i="11"/>
  <c r="AD541" i="11"/>
  <c r="L545" i="11"/>
  <c r="AD545" i="11"/>
  <c r="L549" i="11"/>
  <c r="AD549" i="11"/>
  <c r="L553" i="11"/>
  <c r="AD553" i="11"/>
  <c r="L557" i="11"/>
  <c r="AD557" i="11"/>
  <c r="L561" i="11"/>
  <c r="AD561" i="11"/>
  <c r="L565" i="11"/>
  <c r="AD565" i="11"/>
  <c r="L569" i="11"/>
  <c r="AD569" i="11"/>
  <c r="L573" i="11"/>
  <c r="AD573" i="11"/>
  <c r="L577" i="11"/>
  <c r="AD577" i="11"/>
  <c r="L581" i="11"/>
  <c r="AD581" i="11"/>
  <c r="L585" i="11"/>
  <c r="AD585" i="11"/>
  <c r="L589" i="11"/>
  <c r="AD589" i="11"/>
  <c r="L593" i="11"/>
  <c r="AD593" i="11"/>
  <c r="L597" i="11"/>
  <c r="AD597" i="11"/>
  <c r="L601" i="11"/>
  <c r="AD601" i="11"/>
  <c r="L605" i="11"/>
  <c r="AD605" i="11"/>
  <c r="L609" i="11"/>
  <c r="AD609" i="11"/>
  <c r="L613" i="11"/>
  <c r="AD613" i="11"/>
  <c r="L617" i="11"/>
  <c r="AD617" i="11"/>
  <c r="L621" i="11"/>
  <c r="AD621" i="11"/>
  <c r="L625" i="11"/>
  <c r="AD625" i="11"/>
  <c r="L629" i="11"/>
  <c r="AD629" i="11"/>
  <c r="L633" i="11"/>
  <c r="AD633" i="11"/>
  <c r="L637" i="11"/>
  <c r="AD637" i="11"/>
  <c r="L641" i="11"/>
  <c r="AD641" i="11"/>
  <c r="L645" i="11"/>
  <c r="AD645" i="11"/>
  <c r="L649" i="11"/>
  <c r="AD649" i="11"/>
  <c r="L653" i="11"/>
  <c r="AD653" i="11"/>
  <c r="L657" i="11"/>
  <c r="AD657" i="11"/>
  <c r="L661" i="11"/>
  <c r="AD661" i="11"/>
  <c r="L665" i="11"/>
  <c r="AD665" i="11"/>
  <c r="L669" i="11"/>
  <c r="AD669" i="11"/>
  <c r="L673" i="11"/>
  <c r="AD673" i="11"/>
  <c r="L677" i="11"/>
  <c r="AD677" i="11"/>
  <c r="L681" i="11"/>
  <c r="AD681" i="11"/>
  <c r="L685" i="11"/>
  <c r="AD685" i="11"/>
  <c r="L689" i="11"/>
  <c r="AD689" i="11"/>
  <c r="L693" i="11"/>
  <c r="AD693" i="11"/>
  <c r="L697" i="11"/>
  <c r="AD697" i="11"/>
  <c r="L701" i="11"/>
  <c r="AD701" i="11"/>
  <c r="L705" i="11"/>
  <c r="AD705" i="11"/>
  <c r="L709" i="11"/>
  <c r="AD709" i="11"/>
  <c r="L713" i="11"/>
  <c r="AD713" i="11"/>
  <c r="L717" i="11"/>
  <c r="AD717" i="11"/>
  <c r="L721" i="11"/>
  <c r="AD721" i="11"/>
  <c r="L725" i="11"/>
  <c r="AD725" i="11"/>
  <c r="L729" i="11"/>
  <c r="AD729" i="11"/>
  <c r="L733" i="11"/>
  <c r="AD733" i="11"/>
  <c r="L737" i="11"/>
  <c r="AD737" i="11"/>
  <c r="L741" i="11"/>
  <c r="AD741" i="11"/>
  <c r="L745" i="11"/>
  <c r="AD745" i="11"/>
  <c r="L749" i="11"/>
  <c r="AD749" i="11"/>
  <c r="L753" i="11"/>
  <c r="AD753" i="11"/>
  <c r="L757" i="11"/>
  <c r="AD757" i="11"/>
  <c r="L761" i="11"/>
  <c r="AD761" i="11"/>
  <c r="L765" i="11"/>
  <c r="AD765" i="11"/>
  <c r="L769" i="11"/>
  <c r="AD769" i="11"/>
  <c r="L773" i="11"/>
  <c r="AD773" i="11"/>
  <c r="L777" i="11"/>
  <c r="AD777" i="11"/>
  <c r="L781" i="11"/>
  <c r="AD781" i="11"/>
  <c r="L785" i="11"/>
  <c r="AD785" i="11"/>
  <c r="L789" i="11"/>
  <c r="AD789" i="11"/>
  <c r="L793" i="11"/>
  <c r="AD793" i="11"/>
  <c r="L797" i="11"/>
  <c r="AD797" i="11"/>
  <c r="L801" i="11"/>
  <c r="AD801" i="11"/>
  <c r="L805" i="11"/>
  <c r="AD805" i="11"/>
  <c r="L809" i="11"/>
  <c r="AD809" i="11"/>
  <c r="L813" i="11"/>
  <c r="AD813" i="11"/>
  <c r="L817" i="11"/>
  <c r="AD817" i="11"/>
  <c r="L821" i="11"/>
  <c r="AD821" i="11"/>
  <c r="L825" i="11"/>
  <c r="AD825" i="11"/>
  <c r="L829" i="11"/>
  <c r="AD829" i="11"/>
  <c r="L833" i="11"/>
  <c r="AD833" i="11"/>
  <c r="AE833" i="11" s="1"/>
  <c r="L837" i="11"/>
  <c r="AD837" i="11"/>
  <c r="AE837" i="11" s="1"/>
  <c r="L841" i="11"/>
  <c r="AD841" i="11"/>
  <c r="AE841" i="11" s="1"/>
  <c r="L845" i="11"/>
  <c r="AD845" i="11"/>
  <c r="AE845" i="11" s="1"/>
  <c r="L849" i="11"/>
  <c r="AD849" i="11"/>
  <c r="AE849" i="11" s="1"/>
  <c r="L853" i="11"/>
  <c r="AD853" i="11"/>
  <c r="AE853" i="11" s="1"/>
  <c r="L857" i="11"/>
  <c r="AD857" i="11"/>
  <c r="AE857" i="11" s="1"/>
  <c r="L861" i="11"/>
  <c r="AD861" i="11"/>
  <c r="AE861" i="11" s="1"/>
  <c r="L865" i="11"/>
  <c r="AD865" i="11"/>
  <c r="AE865" i="11" s="1"/>
  <c r="L869" i="11"/>
  <c r="AD869" i="11"/>
  <c r="AE869" i="11" s="1"/>
  <c r="L873" i="11"/>
  <c r="AD873" i="11"/>
  <c r="AE873" i="11" s="1"/>
  <c r="L877" i="11"/>
  <c r="AD877" i="11"/>
  <c r="AE877" i="11" s="1"/>
  <c r="L881" i="11"/>
  <c r="AD881" i="11"/>
  <c r="AE881" i="11" s="1"/>
  <c r="L885" i="11"/>
  <c r="AD885" i="11"/>
  <c r="AE885" i="11" s="1"/>
  <c r="L889" i="11"/>
  <c r="AD889" i="11"/>
  <c r="AE889" i="11" s="1"/>
  <c r="L893" i="11"/>
  <c r="AD893" i="11"/>
  <c r="AE893" i="11" s="1"/>
  <c r="L897" i="11"/>
  <c r="AD897" i="11"/>
  <c r="AE897" i="11" s="1"/>
  <c r="L901" i="11"/>
  <c r="AD901" i="11"/>
  <c r="AE901" i="11" s="1"/>
  <c r="L905" i="11"/>
  <c r="AD905" i="11"/>
  <c r="AE905" i="11" s="1"/>
  <c r="L909" i="11"/>
  <c r="AD909" i="11"/>
  <c r="AE909" i="11" s="1"/>
  <c r="L913" i="11"/>
  <c r="AD913" i="11"/>
  <c r="AE913" i="11" s="1"/>
  <c r="L917" i="11"/>
  <c r="AD917" i="11"/>
  <c r="AE917" i="11" s="1"/>
  <c r="L921" i="11"/>
  <c r="AD921" i="11"/>
  <c r="AE921" i="11" s="1"/>
  <c r="L925" i="11"/>
  <c r="AD925" i="11"/>
  <c r="AE925" i="11" s="1"/>
  <c r="L929" i="11"/>
  <c r="AD929" i="11"/>
  <c r="AE929" i="11" s="1"/>
  <c r="L933" i="11"/>
  <c r="AD933" i="11"/>
  <c r="AE933" i="11" s="1"/>
  <c r="L937" i="11"/>
  <c r="AD937" i="11"/>
  <c r="AE937" i="11" s="1"/>
  <c r="L941" i="11"/>
  <c r="AD941" i="11"/>
  <c r="L945" i="11"/>
  <c r="AD945" i="11"/>
  <c r="L949" i="11"/>
  <c r="AD949" i="11"/>
  <c r="L953" i="11"/>
  <c r="AD953" i="11"/>
  <c r="L957" i="11"/>
  <c r="AD957" i="11"/>
  <c r="L961" i="11"/>
  <c r="AD961" i="11"/>
  <c r="L965" i="11"/>
  <c r="AD965" i="11"/>
  <c r="L969" i="11"/>
  <c r="AD969" i="11"/>
  <c r="L973" i="11"/>
  <c r="AD973" i="11"/>
  <c r="L977" i="11"/>
  <c r="AD977" i="11"/>
  <c r="L981" i="11"/>
  <c r="AD981" i="11"/>
  <c r="L985" i="11"/>
  <c r="AD985" i="11"/>
  <c r="L989" i="11"/>
  <c r="AD989" i="11"/>
  <c r="L993" i="11"/>
  <c r="AD993" i="11"/>
  <c r="L997" i="11"/>
  <c r="AD997" i="11"/>
  <c r="L1001" i="11"/>
  <c r="AD1001" i="11"/>
  <c r="L1005" i="11"/>
  <c r="AD1005" i="11"/>
  <c r="L1009" i="11"/>
  <c r="AD1009" i="11"/>
  <c r="AE1009" i="11" s="1"/>
  <c r="L1013" i="11"/>
  <c r="AD1013" i="11"/>
  <c r="L1017" i="11"/>
  <c r="AD1017" i="11"/>
  <c r="L1021" i="11"/>
  <c r="AD1021" i="11"/>
  <c r="L1025" i="11"/>
  <c r="AD1025" i="11"/>
  <c r="L1029" i="11"/>
  <c r="AD1029" i="11"/>
  <c r="L1033" i="11"/>
  <c r="AD1033" i="11"/>
  <c r="L1037" i="11"/>
  <c r="AD1037" i="11"/>
  <c r="L1041" i="11"/>
  <c r="AD1041" i="11"/>
  <c r="L1045" i="11"/>
  <c r="AD1045" i="11"/>
  <c r="L1049" i="11"/>
  <c r="AD1049" i="11"/>
  <c r="L1053" i="11"/>
  <c r="AD1053" i="11"/>
  <c r="L1057" i="11"/>
  <c r="AD1057" i="11"/>
  <c r="L1061" i="11"/>
  <c r="AD1061" i="11"/>
  <c r="L1065" i="11"/>
  <c r="AD1065" i="11"/>
  <c r="L1069" i="11"/>
  <c r="AD1069" i="11"/>
  <c r="L1073" i="11"/>
  <c r="AD1073" i="11"/>
  <c r="L1077" i="11"/>
  <c r="AD1077" i="11"/>
  <c r="L1081" i="11"/>
  <c r="AD1081" i="11"/>
  <c r="L1085" i="11"/>
  <c r="AD1085" i="11"/>
  <c r="L1089" i="11"/>
  <c r="AD1089" i="11"/>
  <c r="L1093" i="11"/>
  <c r="AD1093" i="11"/>
  <c r="L1097" i="11"/>
  <c r="AD1097" i="11"/>
  <c r="L1101" i="11"/>
  <c r="AD1101" i="11"/>
  <c r="L1105" i="11"/>
  <c r="AD1105" i="11"/>
  <c r="L1109" i="11"/>
  <c r="AD1109" i="11"/>
  <c r="L1113" i="11"/>
  <c r="AD1113" i="11"/>
  <c r="L1117" i="11"/>
  <c r="AD1117" i="11"/>
  <c r="L1121" i="11"/>
  <c r="AD1121" i="11"/>
  <c r="L1125" i="11"/>
  <c r="AD1125" i="11"/>
  <c r="L1129" i="11"/>
  <c r="AD1129" i="11"/>
  <c r="L1133" i="11"/>
  <c r="AD1133" i="11"/>
  <c r="L1137" i="11"/>
  <c r="AD1137" i="11"/>
  <c r="L1141" i="11"/>
  <c r="AD1141" i="11"/>
  <c r="L1145" i="11"/>
  <c r="AD1145" i="11"/>
  <c r="L1149" i="11"/>
  <c r="AD1149" i="11"/>
  <c r="L1153" i="11"/>
  <c r="AD1153" i="11"/>
  <c r="L1157" i="11"/>
  <c r="AD1157" i="11"/>
  <c r="L1161" i="11"/>
  <c r="AD1161" i="11"/>
  <c r="L1165" i="11"/>
  <c r="AD1165" i="11"/>
  <c r="L1169" i="11"/>
  <c r="AD1169" i="11"/>
  <c r="L1173" i="11"/>
  <c r="AD1173" i="11"/>
  <c r="L1177" i="11"/>
  <c r="AD1177" i="11"/>
  <c r="L1181" i="11"/>
  <c r="AD1181" i="11"/>
  <c r="L1185" i="11"/>
  <c r="AD1185" i="11"/>
  <c r="L1189" i="11"/>
  <c r="AD1189" i="11"/>
  <c r="L1193" i="11"/>
  <c r="AD1193" i="11"/>
  <c r="L1197" i="11"/>
  <c r="AD1197" i="11"/>
  <c r="L1201" i="11"/>
  <c r="AD1201" i="11"/>
  <c r="L1205" i="11"/>
  <c r="AD1205" i="11"/>
  <c r="L1209" i="11"/>
  <c r="AD1209" i="11"/>
  <c r="L1213" i="11"/>
  <c r="AD1213" i="11"/>
  <c r="L1217" i="11"/>
  <c r="AD1217" i="11"/>
  <c r="L1221" i="11"/>
  <c r="AD1221" i="11"/>
  <c r="L1225" i="11"/>
  <c r="AD1225" i="11"/>
  <c r="L1229" i="11"/>
  <c r="AD1229" i="11"/>
  <c r="L1233" i="11"/>
  <c r="AD1233" i="11"/>
  <c r="L1237" i="11"/>
  <c r="AD1237" i="11"/>
  <c r="L1241" i="11"/>
  <c r="AD1241" i="11"/>
  <c r="L1245" i="11"/>
  <c r="AD1245" i="11"/>
  <c r="L1249" i="11"/>
  <c r="AD1249" i="11"/>
  <c r="L1253" i="11"/>
  <c r="AD1253" i="11"/>
  <c r="L1257" i="11"/>
  <c r="AD1257" i="11"/>
  <c r="L1261" i="11"/>
  <c r="AD1261" i="11"/>
  <c r="L1265" i="11"/>
  <c r="AD1265" i="11"/>
  <c r="L1269" i="11"/>
  <c r="AD1269" i="11"/>
  <c r="L1273" i="11"/>
  <c r="AD1273" i="11"/>
  <c r="L1277" i="11"/>
  <c r="AD1277" i="11"/>
  <c r="L1281" i="11"/>
  <c r="AD1281" i="11"/>
  <c r="L1285" i="11"/>
  <c r="AD1285" i="11"/>
  <c r="L1289" i="11"/>
  <c r="AD1289" i="11"/>
  <c r="L1293" i="11"/>
  <c r="AD1293" i="11"/>
  <c r="L1297" i="11"/>
  <c r="AD1297" i="11"/>
  <c r="L1301" i="11"/>
  <c r="AD1301" i="11"/>
  <c r="L1305" i="11"/>
  <c r="AD1305" i="11"/>
  <c r="L1309" i="11"/>
  <c r="AD1309" i="11"/>
  <c r="L1313" i="11"/>
  <c r="AD1313" i="11"/>
  <c r="L1317" i="11"/>
  <c r="AD1317" i="11"/>
  <c r="L1321" i="11"/>
  <c r="AD1321" i="11"/>
  <c r="L1325" i="11"/>
  <c r="AD1325" i="11"/>
  <c r="L1329" i="11"/>
  <c r="AD1329" i="11"/>
  <c r="L1333" i="11"/>
  <c r="AD1333" i="11"/>
  <c r="L1337" i="11"/>
  <c r="AD1337" i="11"/>
  <c r="L1341" i="11"/>
  <c r="AD1341" i="11"/>
  <c r="L1345" i="11"/>
  <c r="AD1345" i="11"/>
  <c r="L1349" i="11"/>
  <c r="AD1349" i="11"/>
  <c r="L1353" i="11"/>
  <c r="AD1353" i="11"/>
  <c r="L1357" i="11"/>
  <c r="AD1357" i="11"/>
  <c r="L1361" i="11"/>
  <c r="AD1361" i="11"/>
  <c r="L1365" i="11"/>
  <c r="AD1365" i="11"/>
  <c r="L1369" i="11"/>
  <c r="AD1369" i="11"/>
  <c r="L1373" i="11"/>
  <c r="AD1373" i="11"/>
  <c r="L1377" i="11"/>
  <c r="AD1377" i="11"/>
  <c r="L1381" i="11"/>
  <c r="AD1381" i="11"/>
  <c r="L1385" i="11"/>
  <c r="AD1385" i="11"/>
  <c r="AD6" i="11"/>
  <c r="AD1370" i="11"/>
  <c r="AD1354" i="11"/>
  <c r="AD1338" i="11"/>
  <c r="AD1322" i="11"/>
  <c r="AD1306" i="11"/>
  <c r="AD1290" i="11"/>
  <c r="AD1274" i="11"/>
  <c r="AD1258" i="11"/>
  <c r="AD1242" i="11"/>
  <c r="AD1226" i="11"/>
  <c r="AD1210" i="11"/>
  <c r="AD1194" i="11"/>
  <c r="AD1178" i="11"/>
  <c r="AD1162" i="11"/>
  <c r="AD1146" i="11"/>
  <c r="AD1130" i="11"/>
  <c r="AD1114" i="11"/>
  <c r="AD1098" i="11"/>
  <c r="AD1082" i="11"/>
  <c r="AD1066" i="11"/>
  <c r="L4" i="11"/>
  <c r="AD4" i="11"/>
  <c r="L20" i="11"/>
  <c r="AD20" i="11"/>
  <c r="L36" i="11"/>
  <c r="AD36" i="11"/>
  <c r="L52" i="11"/>
  <c r="AD52" i="11"/>
  <c r="L64" i="11"/>
  <c r="AD64" i="11"/>
  <c r="L80" i="11"/>
  <c r="AD80" i="11"/>
  <c r="L96" i="11"/>
  <c r="AD96" i="11"/>
  <c r="L116" i="11"/>
  <c r="AD116" i="11"/>
  <c r="L132" i="11"/>
  <c r="AD132" i="11"/>
  <c r="L148" i="11"/>
  <c r="AD148" i="11"/>
  <c r="L164" i="11"/>
  <c r="AD164" i="11"/>
  <c r="L180" i="11"/>
  <c r="AD180" i="11"/>
  <c r="L196" i="11"/>
  <c r="AD196" i="11"/>
  <c r="AE196" i="11" s="1"/>
  <c r="L212" i="11"/>
  <c r="AD212" i="11"/>
  <c r="AE212" i="11" s="1"/>
  <c r="L228" i="11"/>
  <c r="AD228" i="11"/>
  <c r="AE228" i="11" s="1"/>
  <c r="L244" i="11"/>
  <c r="AD244" i="11"/>
  <c r="AE244" i="11" s="1"/>
  <c r="L256" i="11"/>
  <c r="AD256" i="11"/>
  <c r="AE256" i="11" s="1"/>
  <c r="L272" i="11"/>
  <c r="AD272" i="11"/>
  <c r="AE272" i="11" s="1"/>
  <c r="L288" i="11"/>
  <c r="AD288" i="11"/>
  <c r="AE288" i="11" s="1"/>
  <c r="L304" i="11"/>
  <c r="AD304" i="11"/>
  <c r="AE304" i="11" s="1"/>
  <c r="L320" i="11"/>
  <c r="AD320" i="11"/>
  <c r="AE320" i="11" s="1"/>
  <c r="L336" i="11"/>
  <c r="AD336" i="11"/>
  <c r="AE336" i="11" s="1"/>
  <c r="L352" i="11"/>
  <c r="AD352" i="11"/>
  <c r="AE352" i="11" s="1"/>
  <c r="L368" i="11"/>
  <c r="AD368" i="11"/>
  <c r="AE368" i="11" s="1"/>
  <c r="L384" i="11"/>
  <c r="AD384" i="11"/>
  <c r="L400" i="11"/>
  <c r="AD400" i="11"/>
  <c r="L416" i="11"/>
  <c r="AD416" i="11"/>
  <c r="L420" i="11"/>
  <c r="AD420" i="11"/>
  <c r="L440" i="11"/>
  <c r="AD440" i="11"/>
  <c r="L452" i="11"/>
  <c r="AD452" i="11"/>
  <c r="L472" i="11"/>
  <c r="AD472" i="11"/>
  <c r="L488" i="11"/>
  <c r="AD488" i="11"/>
  <c r="L504" i="11"/>
  <c r="AD504" i="11"/>
  <c r="L516" i="11"/>
  <c r="AD516" i="11"/>
  <c r="L532" i="11"/>
  <c r="AD532" i="11"/>
  <c r="L548" i="11"/>
  <c r="AD548" i="11"/>
  <c r="L564" i="11"/>
  <c r="AD564" i="11"/>
  <c r="L580" i="11"/>
  <c r="AD580" i="11"/>
  <c r="L596" i="11"/>
  <c r="AD596" i="11"/>
  <c r="L608" i="11"/>
  <c r="AD608" i="11"/>
  <c r="L624" i="11"/>
  <c r="AD624" i="11"/>
  <c r="L640" i="11"/>
  <c r="AD640" i="11"/>
  <c r="L656" i="11"/>
  <c r="AD656" i="11"/>
  <c r="L672" i="11"/>
  <c r="AD672" i="11"/>
  <c r="L680" i="11"/>
  <c r="AD680" i="11"/>
  <c r="L700" i="11"/>
  <c r="AD700" i="11"/>
  <c r="L716" i="11"/>
  <c r="AD716" i="11"/>
  <c r="L736" i="11"/>
  <c r="AD736" i="11"/>
  <c r="L752" i="11"/>
  <c r="AD752" i="11"/>
  <c r="L764" i="11"/>
  <c r="AD764" i="11"/>
  <c r="L776" i="11"/>
  <c r="AD776" i="11"/>
  <c r="L788" i="11"/>
  <c r="AD788" i="11"/>
  <c r="L800" i="11"/>
  <c r="AD800" i="11"/>
  <c r="L816" i="11"/>
  <c r="AD816" i="11"/>
  <c r="L832" i="11"/>
  <c r="AD832" i="11"/>
  <c r="L840" i="11"/>
  <c r="AD840" i="11"/>
  <c r="AE840" i="11" s="1"/>
  <c r="L856" i="11"/>
  <c r="AD856" i="11"/>
  <c r="AE856" i="11" s="1"/>
  <c r="L872" i="11"/>
  <c r="AD872" i="11"/>
  <c r="AE872" i="11" s="1"/>
  <c r="L884" i="11"/>
  <c r="AD884" i="11"/>
  <c r="AE884" i="11" s="1"/>
  <c r="L896" i="11"/>
  <c r="AD896" i="11"/>
  <c r="AE896" i="11" s="1"/>
  <c r="L904" i="11"/>
  <c r="AD904" i="11"/>
  <c r="AE904" i="11" s="1"/>
  <c r="L920" i="11"/>
  <c r="AD920" i="11"/>
  <c r="AE920" i="11" s="1"/>
  <c r="L940" i="11"/>
  <c r="AD940" i="11"/>
  <c r="AE940" i="11" s="1"/>
  <c r="L948" i="11"/>
  <c r="AD948" i="11"/>
  <c r="L960" i="11"/>
  <c r="AD960" i="11"/>
  <c r="L968" i="11"/>
  <c r="AD968" i="11"/>
  <c r="L980" i="11"/>
  <c r="AD980" i="11"/>
  <c r="L992" i="11"/>
  <c r="AD992" i="11"/>
  <c r="L1004" i="11"/>
  <c r="AD1004" i="11"/>
  <c r="L1012" i="11"/>
  <c r="AD1012" i="11"/>
  <c r="L1024" i="11"/>
  <c r="AD1024" i="11"/>
  <c r="L1036" i="11"/>
  <c r="AD1036" i="11"/>
  <c r="L1048" i="11"/>
  <c r="AD1048" i="11"/>
  <c r="L1064" i="11"/>
  <c r="AD1064" i="11"/>
  <c r="L1072" i="11"/>
  <c r="AD1072" i="11"/>
  <c r="L1084" i="11"/>
  <c r="AD1084" i="11"/>
  <c r="L1096" i="11"/>
  <c r="AD1096" i="11"/>
  <c r="L1112" i="11"/>
  <c r="AD1112" i="11"/>
  <c r="L1124" i="11"/>
  <c r="AD1124" i="11"/>
  <c r="L1136" i="11"/>
  <c r="AD1136" i="11"/>
  <c r="L1152" i="11"/>
  <c r="AD1152" i="11"/>
  <c r="L1164" i="11"/>
  <c r="AD1164" i="11"/>
  <c r="L1176" i="11"/>
  <c r="AD1176" i="11"/>
  <c r="L1188" i="11"/>
  <c r="AD1188" i="11"/>
  <c r="L1196" i="11"/>
  <c r="AD1196" i="11"/>
  <c r="L1208" i="11"/>
  <c r="AD1208" i="11"/>
  <c r="L1220" i="11"/>
  <c r="AD1220" i="11"/>
  <c r="L1232" i="11"/>
  <c r="AD1232" i="11"/>
  <c r="L1244" i="11"/>
  <c r="AD1244" i="11"/>
  <c r="L1252" i="11"/>
  <c r="AD1252" i="11"/>
  <c r="L1272" i="11"/>
  <c r="AD1272" i="11"/>
  <c r="L1368" i="11"/>
  <c r="AD1368" i="11"/>
  <c r="L18" i="11"/>
  <c r="AD18" i="11"/>
  <c r="AE18" i="11" s="1"/>
  <c r="L26" i="11"/>
  <c r="AD26" i="11"/>
  <c r="L34" i="11"/>
  <c r="AD34" i="11"/>
  <c r="L42" i="11"/>
  <c r="AD42" i="11"/>
  <c r="L50" i="11"/>
  <c r="AD50" i="11"/>
  <c r="L58" i="11"/>
  <c r="AD58" i="11"/>
  <c r="L66" i="11"/>
  <c r="AD66" i="11"/>
  <c r="L74" i="11"/>
  <c r="AD74" i="11"/>
  <c r="L82" i="11"/>
  <c r="AD82" i="11"/>
  <c r="L90" i="11"/>
  <c r="AD90" i="11"/>
  <c r="L98" i="11"/>
  <c r="AD98" i="11"/>
  <c r="L106" i="11"/>
  <c r="AD106" i="11"/>
  <c r="L114" i="11"/>
  <c r="AD114" i="11"/>
  <c r="L122" i="11"/>
  <c r="AD122" i="11"/>
  <c r="L130" i="11"/>
  <c r="AD130" i="11"/>
  <c r="L138" i="11"/>
  <c r="AD138" i="11"/>
  <c r="AE138" i="11" s="1"/>
  <c r="L146" i="11"/>
  <c r="AD146" i="11"/>
  <c r="L154" i="11"/>
  <c r="AD154" i="11"/>
  <c r="L162" i="11"/>
  <c r="AD162" i="11"/>
  <c r="L170" i="11"/>
  <c r="AD170" i="11"/>
  <c r="L178" i="11"/>
  <c r="AD178" i="11"/>
  <c r="L186" i="11"/>
  <c r="AD186" i="11"/>
  <c r="AE186" i="11" s="1"/>
  <c r="L194" i="11"/>
  <c r="AD194" i="11"/>
  <c r="AE194" i="11" s="1"/>
  <c r="L202" i="11"/>
  <c r="AD202" i="11"/>
  <c r="AE202" i="11" s="1"/>
  <c r="L206" i="11"/>
  <c r="AD206" i="11"/>
  <c r="AE206" i="11" s="1"/>
  <c r="L210" i="11"/>
  <c r="AD210" i="11"/>
  <c r="AE210" i="11" s="1"/>
  <c r="L214" i="11"/>
  <c r="AD214" i="11"/>
  <c r="AE214" i="11" s="1"/>
  <c r="L222" i="11"/>
  <c r="AD222" i="11"/>
  <c r="AE222" i="11" s="1"/>
  <c r="L226" i="11"/>
  <c r="AD226" i="11"/>
  <c r="AE226" i="11" s="1"/>
  <c r="L230" i="11"/>
  <c r="AD230" i="11"/>
  <c r="AE230" i="11" s="1"/>
  <c r="L234" i="11"/>
  <c r="AD234" i="11"/>
  <c r="AE234" i="11" s="1"/>
  <c r="L238" i="11"/>
  <c r="AD238" i="11"/>
  <c r="AE238" i="11" s="1"/>
  <c r="L242" i="11"/>
  <c r="AD242" i="11"/>
  <c r="AE242" i="11" s="1"/>
  <c r="L246" i="11"/>
  <c r="AD246" i="11"/>
  <c r="AE246" i="11" s="1"/>
  <c r="L250" i="11"/>
  <c r="AD250" i="11"/>
  <c r="AE250" i="11" s="1"/>
  <c r="L254" i="11"/>
  <c r="AD254" i="11"/>
  <c r="AE254" i="11" s="1"/>
  <c r="L258" i="11"/>
  <c r="AD258" i="11"/>
  <c r="AE258" i="11" s="1"/>
  <c r="L262" i="11"/>
  <c r="AD262" i="11"/>
  <c r="AE262" i="11" s="1"/>
  <c r="L266" i="11"/>
  <c r="AD266" i="11"/>
  <c r="AE266" i="11" s="1"/>
  <c r="L270" i="11"/>
  <c r="AD270" i="11"/>
  <c r="AE270" i="11" s="1"/>
  <c r="L274" i="11"/>
  <c r="AD274" i="11"/>
  <c r="AE274" i="11" s="1"/>
  <c r="L278" i="11"/>
  <c r="AD278" i="11"/>
  <c r="AE278" i="11" s="1"/>
  <c r="L282" i="11"/>
  <c r="AD282" i="11"/>
  <c r="AE282" i="11" s="1"/>
  <c r="L286" i="11"/>
  <c r="AD286" i="11"/>
  <c r="AE286" i="11" s="1"/>
  <c r="L290" i="11"/>
  <c r="AD290" i="11"/>
  <c r="AE290" i="11" s="1"/>
  <c r="L294" i="11"/>
  <c r="AD294" i="11"/>
  <c r="AE294" i="11" s="1"/>
  <c r="L298" i="11"/>
  <c r="AD298" i="11"/>
  <c r="L302" i="11"/>
  <c r="AD302" i="11"/>
  <c r="AE302" i="11" s="1"/>
  <c r="L306" i="11"/>
  <c r="AD306" i="11"/>
  <c r="AE306" i="11" s="1"/>
  <c r="L310" i="11"/>
  <c r="AD310" i="11"/>
  <c r="AE310" i="11" s="1"/>
  <c r="L314" i="11"/>
  <c r="AD314" i="11"/>
  <c r="AE314" i="11" s="1"/>
  <c r="L318" i="11"/>
  <c r="AD318" i="11"/>
  <c r="AE318" i="11" s="1"/>
  <c r="L322" i="11"/>
  <c r="AD322" i="11"/>
  <c r="AE322" i="11" s="1"/>
  <c r="L326" i="11"/>
  <c r="AD326" i="11"/>
  <c r="AE326" i="11" s="1"/>
  <c r="L330" i="11"/>
  <c r="AD330" i="11"/>
  <c r="AE330" i="11" s="1"/>
  <c r="L334" i="11"/>
  <c r="AD334" i="11"/>
  <c r="AE334" i="11" s="1"/>
  <c r="L338" i="11"/>
  <c r="AD338" i="11"/>
  <c r="AE338" i="11" s="1"/>
  <c r="L342" i="11"/>
  <c r="AD342" i="11"/>
  <c r="AE342" i="11" s="1"/>
  <c r="L346" i="11"/>
  <c r="AD346" i="11"/>
  <c r="AE346" i="11" s="1"/>
  <c r="L350" i="11"/>
  <c r="AD350" i="11"/>
  <c r="AE350" i="11" s="1"/>
  <c r="L354" i="11"/>
  <c r="AD354" i="11"/>
  <c r="AE354" i="11" s="1"/>
  <c r="L358" i="11"/>
  <c r="AD358" i="11"/>
  <c r="AE358" i="11" s="1"/>
  <c r="L362" i="11"/>
  <c r="AD362" i="11"/>
  <c r="AE362" i="11" s="1"/>
  <c r="L366" i="11"/>
  <c r="AD366" i="11"/>
  <c r="AE366" i="11" s="1"/>
  <c r="L370" i="11"/>
  <c r="AD370" i="11"/>
  <c r="AE370" i="11" s="1"/>
  <c r="L374" i="11"/>
  <c r="AD374" i="11"/>
  <c r="L378" i="11"/>
  <c r="AD378" i="11"/>
  <c r="L382" i="11"/>
  <c r="AD382" i="11"/>
  <c r="L386" i="11"/>
  <c r="AD386" i="11"/>
  <c r="L390" i="11"/>
  <c r="AD390" i="11"/>
  <c r="L394" i="11"/>
  <c r="AD394" i="11"/>
  <c r="L398" i="11"/>
  <c r="AD398" i="11"/>
  <c r="L402" i="11"/>
  <c r="AD402" i="11"/>
  <c r="L406" i="11"/>
  <c r="AD406" i="11"/>
  <c r="L410" i="11"/>
  <c r="AD410" i="11"/>
  <c r="L414" i="11"/>
  <c r="AD414" i="11"/>
  <c r="L418" i="11"/>
  <c r="AD418" i="11"/>
  <c r="L422" i="11"/>
  <c r="AD422" i="11"/>
  <c r="L426" i="11"/>
  <c r="AD426" i="11"/>
  <c r="L430" i="11"/>
  <c r="AD430" i="11"/>
  <c r="L434" i="11"/>
  <c r="AD434" i="11"/>
  <c r="L438" i="11"/>
  <c r="AD438" i="11"/>
  <c r="L442" i="11"/>
  <c r="AD442" i="11"/>
  <c r="L446" i="11"/>
  <c r="AD446" i="11"/>
  <c r="L450" i="11"/>
  <c r="AD450" i="11"/>
  <c r="L454" i="11"/>
  <c r="AD454" i="11"/>
  <c r="L458" i="11"/>
  <c r="AD458" i="11"/>
  <c r="L462" i="11"/>
  <c r="AD462" i="11"/>
  <c r="L466" i="11"/>
  <c r="AD466" i="11"/>
  <c r="L470" i="11"/>
  <c r="AD470" i="11"/>
  <c r="L474" i="11"/>
  <c r="AD474" i="11"/>
  <c r="L478" i="11"/>
  <c r="AD478" i="11"/>
  <c r="L482" i="11"/>
  <c r="AD482" i="11"/>
  <c r="L486" i="11"/>
  <c r="AD486" i="11"/>
  <c r="L490" i="11"/>
  <c r="AD490" i="11"/>
  <c r="L494" i="11"/>
  <c r="AD494" i="11"/>
  <c r="L498" i="11"/>
  <c r="AD498" i="11"/>
  <c r="L502" i="11"/>
  <c r="AD502" i="11"/>
  <c r="L506" i="11"/>
  <c r="AD506" i="11"/>
  <c r="L510" i="11"/>
  <c r="AD510" i="11"/>
  <c r="L514" i="11"/>
  <c r="AD514" i="11"/>
  <c r="L518" i="11"/>
  <c r="AD518" i="11"/>
  <c r="L522" i="11"/>
  <c r="AD522" i="11"/>
  <c r="L526" i="11"/>
  <c r="AD526" i="11"/>
  <c r="L530" i="11"/>
  <c r="AD530" i="11"/>
  <c r="L534" i="11"/>
  <c r="AD534" i="11"/>
  <c r="L538" i="11"/>
  <c r="AD538" i="11"/>
  <c r="L542" i="11"/>
  <c r="AD542" i="11"/>
  <c r="L546" i="11"/>
  <c r="AD546" i="11"/>
  <c r="L550" i="11"/>
  <c r="AD550" i="11"/>
  <c r="L554" i="11"/>
  <c r="AD554" i="11"/>
  <c r="L558" i="11"/>
  <c r="AD558" i="11"/>
  <c r="L562" i="11"/>
  <c r="AD562" i="11"/>
  <c r="L566" i="11"/>
  <c r="AD566" i="11"/>
  <c r="L570" i="11"/>
  <c r="AD570" i="11"/>
  <c r="L574" i="11"/>
  <c r="AD574" i="11"/>
  <c r="L578" i="11"/>
  <c r="AD578" i="11"/>
  <c r="L582" i="11"/>
  <c r="AD582" i="11"/>
  <c r="L586" i="11"/>
  <c r="AD586" i="11"/>
  <c r="L590" i="11"/>
  <c r="AD590" i="11"/>
  <c r="L594" i="11"/>
  <c r="AD594" i="11"/>
  <c r="L598" i="11"/>
  <c r="AD598" i="11"/>
  <c r="L602" i="11"/>
  <c r="AD602" i="11"/>
  <c r="L606" i="11"/>
  <c r="AD606" i="11"/>
  <c r="L610" i="11"/>
  <c r="AD610" i="11"/>
  <c r="L614" i="11"/>
  <c r="AD614" i="11"/>
  <c r="L618" i="11"/>
  <c r="AD618" i="11"/>
  <c r="L622" i="11"/>
  <c r="AD622" i="11"/>
  <c r="L626" i="11"/>
  <c r="AD626" i="11"/>
  <c r="L630" i="11"/>
  <c r="AD630" i="11"/>
  <c r="L634" i="11"/>
  <c r="AD634" i="11"/>
  <c r="L638" i="11"/>
  <c r="AD638" i="11"/>
  <c r="L642" i="11"/>
  <c r="AD642" i="11"/>
  <c r="L646" i="11"/>
  <c r="AD646" i="11"/>
  <c r="L650" i="11"/>
  <c r="AD650" i="11"/>
  <c r="L654" i="11"/>
  <c r="AD654" i="11"/>
  <c r="L658" i="11"/>
  <c r="AD658" i="11"/>
  <c r="L662" i="11"/>
  <c r="AD662" i="11"/>
  <c r="L666" i="11"/>
  <c r="AD666" i="11"/>
  <c r="L670" i="11"/>
  <c r="AD670" i="11"/>
  <c r="L674" i="11"/>
  <c r="AD674" i="11"/>
  <c r="L678" i="11"/>
  <c r="AD678" i="11"/>
  <c r="L682" i="11"/>
  <c r="AD682" i="11"/>
  <c r="L686" i="11"/>
  <c r="AD686" i="11"/>
  <c r="L690" i="11"/>
  <c r="AD690" i="11"/>
  <c r="L694" i="11"/>
  <c r="AD694" i="11"/>
  <c r="L698" i="11"/>
  <c r="AD698" i="11"/>
  <c r="L702" i="11"/>
  <c r="AD702" i="11"/>
  <c r="L706" i="11"/>
  <c r="AD706" i="11"/>
  <c r="L710" i="11"/>
  <c r="AD710" i="11"/>
  <c r="L714" i="11"/>
  <c r="AD714" i="11"/>
  <c r="L718" i="11"/>
  <c r="AD718" i="11"/>
  <c r="L722" i="11"/>
  <c r="AD722" i="11"/>
  <c r="L726" i="11"/>
  <c r="AD726" i="11"/>
  <c r="L730" i="11"/>
  <c r="AD730" i="11"/>
  <c r="L734" i="11"/>
  <c r="AD734" i="11"/>
  <c r="L738" i="11"/>
  <c r="AD738" i="11"/>
  <c r="L742" i="11"/>
  <c r="AD742" i="11"/>
  <c r="L746" i="11"/>
  <c r="AD746" i="11"/>
  <c r="L750" i="11"/>
  <c r="AD750" i="11"/>
  <c r="L754" i="11"/>
  <c r="AD754" i="11"/>
  <c r="L758" i="11"/>
  <c r="AD758" i="11"/>
  <c r="L762" i="11"/>
  <c r="AD762" i="11"/>
  <c r="L766" i="11"/>
  <c r="AD766" i="11"/>
  <c r="L770" i="11"/>
  <c r="AD770" i="11"/>
  <c r="L774" i="11"/>
  <c r="AD774" i="11"/>
  <c r="L778" i="11"/>
  <c r="AD778" i="11"/>
  <c r="L782" i="11"/>
  <c r="AD782" i="11"/>
  <c r="L786" i="11"/>
  <c r="AD786" i="11"/>
  <c r="L790" i="11"/>
  <c r="AD790" i="11"/>
  <c r="L794" i="11"/>
  <c r="AD794" i="11"/>
  <c r="L798" i="11"/>
  <c r="AD798" i="11"/>
  <c r="L802" i="11"/>
  <c r="AD802" i="11"/>
  <c r="L806" i="11"/>
  <c r="AD806" i="11"/>
  <c r="L810" i="11"/>
  <c r="AD810" i="11"/>
  <c r="L814" i="11"/>
  <c r="AD814" i="11"/>
  <c r="L818" i="11"/>
  <c r="AD818" i="11"/>
  <c r="L822" i="11"/>
  <c r="AD822" i="11"/>
  <c r="L826" i="11"/>
  <c r="AD826" i="11"/>
  <c r="L830" i="11"/>
  <c r="AD830" i="11"/>
  <c r="L834" i="11"/>
  <c r="AD834" i="11"/>
  <c r="AE834" i="11" s="1"/>
  <c r="L838" i="11"/>
  <c r="AD838" i="11"/>
  <c r="AE838" i="11" s="1"/>
  <c r="L842" i="11"/>
  <c r="AD842" i="11"/>
  <c r="AE842" i="11" s="1"/>
  <c r="L846" i="11"/>
  <c r="AD846" i="11"/>
  <c r="AE846" i="11" s="1"/>
  <c r="L850" i="11"/>
  <c r="AD850" i="11"/>
  <c r="AE850" i="11" s="1"/>
  <c r="L854" i="11"/>
  <c r="AD854" i="11"/>
  <c r="AE854" i="11" s="1"/>
  <c r="L858" i="11"/>
  <c r="AD858" i="11"/>
  <c r="AE858" i="11" s="1"/>
  <c r="L862" i="11"/>
  <c r="AD862" i="11"/>
  <c r="AE862" i="11" s="1"/>
  <c r="L866" i="11"/>
  <c r="AD866" i="11"/>
  <c r="AE866" i="11" s="1"/>
  <c r="L870" i="11"/>
  <c r="AD870" i="11"/>
  <c r="AE870" i="11" s="1"/>
  <c r="L874" i="11"/>
  <c r="AD874" i="11"/>
  <c r="AE874" i="11" s="1"/>
  <c r="L878" i="11"/>
  <c r="AD878" i="11"/>
  <c r="AE878" i="11" s="1"/>
  <c r="L882" i="11"/>
  <c r="AD882" i="11"/>
  <c r="AE882" i="11" s="1"/>
  <c r="L886" i="11"/>
  <c r="AD886" i="11"/>
  <c r="AE886" i="11" s="1"/>
  <c r="L890" i="11"/>
  <c r="AD890" i="11"/>
  <c r="AE890" i="11" s="1"/>
  <c r="L894" i="11"/>
  <c r="AD894" i="11"/>
  <c r="AE894" i="11" s="1"/>
  <c r="L898" i="11"/>
  <c r="AD898" i="11"/>
  <c r="AE898" i="11" s="1"/>
  <c r="L902" i="11"/>
  <c r="AD902" i="11"/>
  <c r="AE902" i="11" s="1"/>
  <c r="L906" i="11"/>
  <c r="AD906" i="11"/>
  <c r="AE906" i="11" s="1"/>
  <c r="L910" i="11"/>
  <c r="AD910" i="11"/>
  <c r="AE910" i="11" s="1"/>
  <c r="L914" i="11"/>
  <c r="AD914" i="11"/>
  <c r="AE914" i="11" s="1"/>
  <c r="L918" i="11"/>
  <c r="AD918" i="11"/>
  <c r="AE918" i="11" s="1"/>
  <c r="L922" i="11"/>
  <c r="AD922" i="11"/>
  <c r="AE922" i="11" s="1"/>
  <c r="L926" i="11"/>
  <c r="AD926" i="11"/>
  <c r="AE926" i="11" s="1"/>
  <c r="L930" i="11"/>
  <c r="AD930" i="11"/>
  <c r="AE930" i="11" s="1"/>
  <c r="L934" i="11"/>
  <c r="AD934" i="11"/>
  <c r="AE934" i="11" s="1"/>
  <c r="L938" i="11"/>
  <c r="AD938" i="11"/>
  <c r="AE938" i="11" s="1"/>
  <c r="L942" i="11"/>
  <c r="AD942" i="11"/>
  <c r="L946" i="11"/>
  <c r="AD946" i="11"/>
  <c r="L950" i="11"/>
  <c r="AD950" i="11"/>
  <c r="L954" i="11"/>
  <c r="AD954" i="11"/>
  <c r="L958" i="11"/>
  <c r="AD958" i="11"/>
  <c r="L962" i="11"/>
  <c r="AD962" i="11"/>
  <c r="L966" i="11"/>
  <c r="AD966" i="11"/>
  <c r="L970" i="11"/>
  <c r="AD970" i="11"/>
  <c r="L974" i="11"/>
  <c r="AD974" i="11"/>
  <c r="L978" i="11"/>
  <c r="AD978" i="11"/>
  <c r="L982" i="11"/>
  <c r="AD982" i="11"/>
  <c r="L986" i="11"/>
  <c r="AD986" i="11"/>
  <c r="L990" i="11"/>
  <c r="AD990" i="11"/>
  <c r="L994" i="11"/>
  <c r="AD994" i="11"/>
  <c r="L998" i="11"/>
  <c r="AD998" i="11"/>
  <c r="L1002" i="11"/>
  <c r="AD1002" i="11"/>
  <c r="L1006" i="11"/>
  <c r="AD1006" i="11"/>
  <c r="AE1006" i="11" s="1"/>
  <c r="L1010" i="11"/>
  <c r="AD1010" i="11"/>
  <c r="L1014" i="11"/>
  <c r="AD1014" i="11"/>
  <c r="L1018" i="11"/>
  <c r="AD1018" i="11"/>
  <c r="L1022" i="11"/>
  <c r="AD1022" i="11"/>
  <c r="L1026" i="11"/>
  <c r="AD1026" i="11"/>
  <c r="L1030" i="11"/>
  <c r="AD1030" i="11"/>
  <c r="L1034" i="11"/>
  <c r="AD1034" i="11"/>
  <c r="L1038" i="11"/>
  <c r="AD1038" i="11"/>
  <c r="L1042" i="11"/>
  <c r="AD1042" i="11"/>
  <c r="L1046" i="11"/>
  <c r="AD1046" i="11"/>
  <c r="L1050" i="11"/>
  <c r="AD1050" i="11"/>
  <c r="L1054" i="11"/>
  <c r="AD1054" i="11"/>
  <c r="AD1382" i="11"/>
  <c r="AD1366" i="11"/>
  <c r="AD1350" i="11"/>
  <c r="AD1334" i="11"/>
  <c r="AD1318" i="11"/>
  <c r="AD1302" i="11"/>
  <c r="AD1286" i="11"/>
  <c r="AD1270" i="11"/>
  <c r="AD1254" i="11"/>
  <c r="AD1238" i="11"/>
  <c r="AD1222" i="11"/>
  <c r="AD1206" i="11"/>
  <c r="AD1190" i="11"/>
  <c r="AD1174" i="11"/>
  <c r="AD1158" i="11"/>
  <c r="AD1142" i="11"/>
  <c r="AD1126" i="11"/>
  <c r="AD1110" i="11"/>
  <c r="AD1094" i="11"/>
  <c r="AD1078" i="11"/>
  <c r="AD1062" i="11"/>
  <c r="L16" i="11"/>
  <c r="AD16" i="11"/>
  <c r="L32" i="11"/>
  <c r="AD32" i="11"/>
  <c r="AE32" i="11" s="1"/>
  <c r="L48" i="11"/>
  <c r="AD48" i="11"/>
  <c r="L68" i="11"/>
  <c r="AD68" i="11"/>
  <c r="L84" i="11"/>
  <c r="AD84" i="11"/>
  <c r="L100" i="11"/>
  <c r="AD100" i="11"/>
  <c r="L112" i="11"/>
  <c r="AD112" i="11"/>
  <c r="L124" i="11"/>
  <c r="AD124" i="11"/>
  <c r="L140" i="11"/>
  <c r="AD140" i="11"/>
  <c r="AE140" i="11" s="1"/>
  <c r="L156" i="11"/>
  <c r="AD156" i="11"/>
  <c r="L176" i="11"/>
  <c r="AD176" i="11"/>
  <c r="L192" i="11"/>
  <c r="AD192" i="11"/>
  <c r="AE192" i="11" s="1"/>
  <c r="L208" i="11"/>
  <c r="AD208" i="11"/>
  <c r="AE208" i="11" s="1"/>
  <c r="L224" i="11"/>
  <c r="AD224" i="11"/>
  <c r="AE224" i="11" s="1"/>
  <c r="L240" i="11"/>
  <c r="AD240" i="11"/>
  <c r="AE240" i="11" s="1"/>
  <c r="L252" i="11"/>
  <c r="AD252" i="11"/>
  <c r="AE252" i="11" s="1"/>
  <c r="L268" i="11"/>
  <c r="AD268" i="11"/>
  <c r="AE268" i="11" s="1"/>
  <c r="L284" i="11"/>
  <c r="AD284" i="11"/>
  <c r="AE284" i="11" s="1"/>
  <c r="L300" i="11"/>
  <c r="AD300" i="11"/>
  <c r="AE300" i="11" s="1"/>
  <c r="L316" i="11"/>
  <c r="AD316" i="11"/>
  <c r="AE316" i="11" s="1"/>
  <c r="L332" i="11"/>
  <c r="AD332" i="11"/>
  <c r="AE332" i="11" s="1"/>
  <c r="L348" i="11"/>
  <c r="AD348" i="11"/>
  <c r="AE348" i="11" s="1"/>
  <c r="L364" i="11"/>
  <c r="AD364" i="11"/>
  <c r="AE364" i="11" s="1"/>
  <c r="L376" i="11"/>
  <c r="AD376" i="11"/>
  <c r="L396" i="11"/>
  <c r="AD396" i="11"/>
  <c r="L412" i="11"/>
  <c r="AD412" i="11"/>
  <c r="L424" i="11"/>
  <c r="AD424" i="11"/>
  <c r="L436" i="11"/>
  <c r="AD436" i="11"/>
  <c r="L456" i="11"/>
  <c r="AD456" i="11"/>
  <c r="L468" i="11"/>
  <c r="AD468" i="11"/>
  <c r="L484" i="11"/>
  <c r="AD484" i="11"/>
  <c r="L500" i="11"/>
  <c r="AD500" i="11"/>
  <c r="L520" i="11"/>
  <c r="AD520" i="11"/>
  <c r="L536" i="11"/>
  <c r="AD536" i="11"/>
  <c r="L552" i="11"/>
  <c r="AD552" i="11"/>
  <c r="L568" i="11"/>
  <c r="AD568" i="11"/>
  <c r="L584" i="11"/>
  <c r="AD584" i="11"/>
  <c r="L600" i="11"/>
  <c r="AD600" i="11"/>
  <c r="L612" i="11"/>
  <c r="AD612" i="11"/>
  <c r="L628" i="11"/>
  <c r="AD628" i="11"/>
  <c r="L644" i="11"/>
  <c r="AD644" i="11"/>
  <c r="L660" i="11"/>
  <c r="AD660" i="11"/>
  <c r="L676" i="11"/>
  <c r="AD676" i="11"/>
  <c r="L684" i="11"/>
  <c r="AD684" i="11"/>
  <c r="L696" i="11"/>
  <c r="AD696" i="11"/>
  <c r="L712" i="11"/>
  <c r="AD712" i="11"/>
  <c r="L728" i="11"/>
  <c r="AD728" i="11"/>
  <c r="L740" i="11"/>
  <c r="AD740" i="11"/>
  <c r="L756" i="11"/>
  <c r="AD756" i="11"/>
  <c r="L772" i="11"/>
  <c r="AD772" i="11"/>
  <c r="L784" i="11"/>
  <c r="AD784" i="11"/>
  <c r="L796" i="11"/>
  <c r="AD796" i="11"/>
  <c r="L812" i="11"/>
  <c r="AD812" i="11"/>
  <c r="L820" i="11"/>
  <c r="AD820" i="11"/>
  <c r="L828" i="11"/>
  <c r="AD828" i="11"/>
  <c r="L844" i="11"/>
  <c r="AD844" i="11"/>
  <c r="AE844" i="11" s="1"/>
  <c r="L852" i="11"/>
  <c r="AD852" i="11"/>
  <c r="AE852" i="11" s="1"/>
  <c r="L864" i="11"/>
  <c r="AD864" i="11"/>
  <c r="AE864" i="11" s="1"/>
  <c r="L876" i="11"/>
  <c r="AD876" i="11"/>
  <c r="AE876" i="11" s="1"/>
  <c r="L888" i="11"/>
  <c r="AD888" i="11"/>
  <c r="AE888" i="11" s="1"/>
  <c r="L900" i="11"/>
  <c r="AD900" i="11"/>
  <c r="AE900" i="11" s="1"/>
  <c r="L908" i="11"/>
  <c r="AD908" i="11"/>
  <c r="AE908" i="11" s="1"/>
  <c r="L916" i="11"/>
  <c r="AD916" i="11"/>
  <c r="AE916" i="11" s="1"/>
  <c r="L932" i="11"/>
  <c r="AD932" i="11"/>
  <c r="AE932" i="11" s="1"/>
  <c r="L944" i="11"/>
  <c r="AD944" i="11"/>
  <c r="L956" i="11"/>
  <c r="AD956" i="11"/>
  <c r="L964" i="11"/>
  <c r="AD964" i="11"/>
  <c r="L976" i="11"/>
  <c r="AD976" i="11"/>
  <c r="L988" i="11"/>
  <c r="AD988" i="11"/>
  <c r="L996" i="11"/>
  <c r="AD996" i="11"/>
  <c r="L1008" i="11"/>
  <c r="AD1008" i="11"/>
  <c r="AE1008" i="11" s="1"/>
  <c r="L1020" i="11"/>
  <c r="AD1020" i="11"/>
  <c r="L1028" i="11"/>
  <c r="AD1028" i="11"/>
  <c r="L1040" i="11"/>
  <c r="AD1040" i="11"/>
  <c r="L1052" i="11"/>
  <c r="AD1052" i="11"/>
  <c r="L1056" i="11"/>
  <c r="AD1056" i="11"/>
  <c r="L1068" i="11"/>
  <c r="AD1068" i="11"/>
  <c r="L1080" i="11"/>
  <c r="AD1080" i="11"/>
  <c r="L1092" i="11"/>
  <c r="AD1092" i="11"/>
  <c r="L1100" i="11"/>
  <c r="AD1100" i="11"/>
  <c r="L1108" i="11"/>
  <c r="AD1108" i="11"/>
  <c r="L1120" i="11"/>
  <c r="AD1120" i="11"/>
  <c r="L1132" i="11"/>
  <c r="AD1132" i="11"/>
  <c r="L1144" i="11"/>
  <c r="AD1144" i="11"/>
  <c r="L1148" i="11"/>
  <c r="AD1148" i="11"/>
  <c r="L1160" i="11"/>
  <c r="AD1160" i="11"/>
  <c r="L1172" i="11"/>
  <c r="AD1172" i="11"/>
  <c r="L1184" i="11"/>
  <c r="AD1184" i="11"/>
  <c r="L1200" i="11"/>
  <c r="AD1200" i="11"/>
  <c r="L1212" i="11"/>
  <c r="AD1212" i="11"/>
  <c r="L1228" i="11"/>
  <c r="AD1228" i="11"/>
  <c r="L1240" i="11"/>
  <c r="AD1240" i="11"/>
  <c r="L1256" i="11"/>
  <c r="AD1256" i="11"/>
  <c r="L1276" i="11"/>
  <c r="AD1276" i="11"/>
  <c r="L1372" i="11"/>
  <c r="AD1372" i="11"/>
  <c r="L14" i="11"/>
  <c r="AD14" i="11"/>
  <c r="AE14" i="11" s="1"/>
  <c r="L22" i="11"/>
  <c r="AD22" i="11"/>
  <c r="L30" i="11"/>
  <c r="AD30" i="11"/>
  <c r="L38" i="11"/>
  <c r="AD38" i="11"/>
  <c r="L46" i="11"/>
  <c r="AD46" i="11"/>
  <c r="L54" i="11"/>
  <c r="AD54" i="11"/>
  <c r="L62" i="11"/>
  <c r="AD62" i="11"/>
  <c r="L70" i="11"/>
  <c r="AD70" i="11"/>
  <c r="L78" i="11"/>
  <c r="AD78" i="11"/>
  <c r="L86" i="11"/>
  <c r="AD86" i="11"/>
  <c r="L94" i="11"/>
  <c r="AD94" i="11"/>
  <c r="L102" i="11"/>
  <c r="AD102" i="11"/>
  <c r="L110" i="11"/>
  <c r="AD110" i="11"/>
  <c r="L118" i="11"/>
  <c r="AD118" i="11"/>
  <c r="L126" i="11"/>
  <c r="AD126" i="11"/>
  <c r="L134" i="11"/>
  <c r="AD134" i="11"/>
  <c r="L142" i="11"/>
  <c r="AD142" i="11"/>
  <c r="L150" i="11"/>
  <c r="AD150" i="11"/>
  <c r="L158" i="11"/>
  <c r="AD158" i="11"/>
  <c r="L166" i="11"/>
  <c r="AD166" i="11"/>
  <c r="L174" i="11"/>
  <c r="AD174" i="11"/>
  <c r="L182" i="11"/>
  <c r="AD182" i="11"/>
  <c r="L190" i="11"/>
  <c r="AD190" i="11"/>
  <c r="AE190" i="11" s="1"/>
  <c r="L198" i="11"/>
  <c r="AD198" i="11"/>
  <c r="AE198" i="11" s="1"/>
  <c r="L218" i="11"/>
  <c r="AD218" i="11"/>
  <c r="AE218" i="11" s="1"/>
  <c r="L7" i="11"/>
  <c r="AD7" i="11"/>
  <c r="L11" i="11"/>
  <c r="AD11" i="11"/>
  <c r="L15" i="11"/>
  <c r="AD15" i="11"/>
  <c r="L19" i="11"/>
  <c r="AD19" i="11"/>
  <c r="AE19" i="11" s="1"/>
  <c r="L23" i="11"/>
  <c r="AD23" i="11"/>
  <c r="L27" i="11"/>
  <c r="AD27" i="11"/>
  <c r="L31" i="11"/>
  <c r="AD31" i="11"/>
  <c r="L35" i="11"/>
  <c r="AD35" i="11"/>
  <c r="L39" i="11"/>
  <c r="AD39" i="11"/>
  <c r="L43" i="11"/>
  <c r="AD43" i="11"/>
  <c r="L47" i="11"/>
  <c r="AD47" i="11"/>
  <c r="L51" i="11"/>
  <c r="AD51" i="11"/>
  <c r="L55" i="11"/>
  <c r="AD55" i="11"/>
  <c r="L59" i="11"/>
  <c r="AD59" i="11"/>
  <c r="L63" i="11"/>
  <c r="AD63" i="11"/>
  <c r="L67" i="11"/>
  <c r="AD67" i="11"/>
  <c r="L71" i="11"/>
  <c r="AD71" i="11"/>
  <c r="L75" i="11"/>
  <c r="AD75" i="11"/>
  <c r="L79" i="11"/>
  <c r="AD79" i="11"/>
  <c r="L83" i="11"/>
  <c r="AD83" i="11"/>
  <c r="L87" i="11"/>
  <c r="AD87" i="11"/>
  <c r="L91" i="11"/>
  <c r="AD91" i="11"/>
  <c r="L95" i="11"/>
  <c r="AD95" i="11"/>
  <c r="L99" i="11"/>
  <c r="AD99" i="11"/>
  <c r="L103" i="11"/>
  <c r="AD103" i="11"/>
  <c r="L107" i="11"/>
  <c r="AD107" i="11"/>
  <c r="L111" i="11"/>
  <c r="AD111" i="11"/>
  <c r="L115" i="11"/>
  <c r="AD115" i="11"/>
  <c r="L119" i="11"/>
  <c r="AD119" i="11"/>
  <c r="L123" i="11"/>
  <c r="AD123" i="11"/>
  <c r="L127" i="11"/>
  <c r="AD127" i="11"/>
  <c r="L131" i="11"/>
  <c r="AD131" i="11"/>
  <c r="L135" i="11"/>
  <c r="AD135" i="11"/>
  <c r="L139" i="11"/>
  <c r="AD139" i="11"/>
  <c r="AE139" i="11" s="1"/>
  <c r="L143" i="11"/>
  <c r="AD143" i="11"/>
  <c r="L147" i="11"/>
  <c r="AD147" i="11"/>
  <c r="L151" i="11"/>
  <c r="AD151" i="11"/>
  <c r="L155" i="11"/>
  <c r="AD155" i="11"/>
  <c r="L159" i="11"/>
  <c r="AD159" i="11"/>
  <c r="L163" i="11"/>
  <c r="AD163" i="11"/>
  <c r="L167" i="11"/>
  <c r="AD167" i="11"/>
  <c r="L171" i="11"/>
  <c r="AD171" i="11"/>
  <c r="L175" i="11"/>
  <c r="AD175" i="11"/>
  <c r="L179" i="11"/>
  <c r="AD179" i="11"/>
  <c r="L183" i="11"/>
  <c r="AD183" i="11"/>
  <c r="L187" i="11"/>
  <c r="AD187" i="11"/>
  <c r="AE187" i="11" s="1"/>
  <c r="L191" i="11"/>
  <c r="AD191" i="11"/>
  <c r="AE191" i="11" s="1"/>
  <c r="L195" i="11"/>
  <c r="AD195" i="11"/>
  <c r="AE195" i="11" s="1"/>
  <c r="L199" i="11"/>
  <c r="AD199" i="11"/>
  <c r="AE199" i="11" s="1"/>
  <c r="L203" i="11"/>
  <c r="AD203" i="11"/>
  <c r="AE203" i="11" s="1"/>
  <c r="L207" i="11"/>
  <c r="AD207" i="11"/>
  <c r="AE207" i="11" s="1"/>
  <c r="L211" i="11"/>
  <c r="AD211" i="11"/>
  <c r="AE211" i="11" s="1"/>
  <c r="L215" i="11"/>
  <c r="AD215" i="11"/>
  <c r="AE215" i="11" s="1"/>
  <c r="L219" i="11"/>
  <c r="AD219" i="11"/>
  <c r="AE219" i="11" s="1"/>
  <c r="L223" i="11"/>
  <c r="AD223" i="11"/>
  <c r="AE223" i="11" s="1"/>
  <c r="L227" i="11"/>
  <c r="AD227" i="11"/>
  <c r="AE227" i="11" s="1"/>
  <c r="L231" i="11"/>
  <c r="AD231" i="11"/>
  <c r="AE231" i="11" s="1"/>
  <c r="L235" i="11"/>
  <c r="AD235" i="11"/>
  <c r="AE235" i="11" s="1"/>
  <c r="L239" i="11"/>
  <c r="AD239" i="11"/>
  <c r="AE239" i="11" s="1"/>
  <c r="L243" i="11"/>
  <c r="AD243" i="11"/>
  <c r="AE243" i="11" s="1"/>
  <c r="L247" i="11"/>
  <c r="AD247" i="11"/>
  <c r="AE247" i="11" s="1"/>
  <c r="L251" i="11"/>
  <c r="AD251" i="11"/>
  <c r="AE251" i="11" s="1"/>
  <c r="L255" i="11"/>
  <c r="AD255" i="11"/>
  <c r="AE255" i="11" s="1"/>
  <c r="L259" i="11"/>
  <c r="AD259" i="11"/>
  <c r="AE259" i="11" s="1"/>
  <c r="L263" i="11"/>
  <c r="AD263" i="11"/>
  <c r="AE263" i="11" s="1"/>
  <c r="L267" i="11"/>
  <c r="AD267" i="11"/>
  <c r="AE267" i="11" s="1"/>
  <c r="L271" i="11"/>
  <c r="AD271" i="11"/>
  <c r="AE271" i="11" s="1"/>
  <c r="L275" i="11"/>
  <c r="AD275" i="11"/>
  <c r="AE275" i="11" s="1"/>
  <c r="L279" i="11"/>
  <c r="AD279" i="11"/>
  <c r="AE279" i="11" s="1"/>
  <c r="L283" i="11"/>
  <c r="AD283" i="11"/>
  <c r="AE283" i="11" s="1"/>
  <c r="L287" i="11"/>
  <c r="AD287" i="11"/>
  <c r="AE287" i="11" s="1"/>
  <c r="L291" i="11"/>
  <c r="AD291" i="11"/>
  <c r="AE291" i="11" s="1"/>
  <c r="L295" i="11"/>
  <c r="AD295" i="11"/>
  <c r="AE295" i="11" s="1"/>
  <c r="L299" i="11"/>
  <c r="AD299" i="11"/>
  <c r="AE299" i="11" s="1"/>
  <c r="L303" i="11"/>
  <c r="AD303" i="11"/>
  <c r="AE303" i="11" s="1"/>
  <c r="L307" i="11"/>
  <c r="AD307" i="11"/>
  <c r="AE307" i="11" s="1"/>
  <c r="L311" i="11"/>
  <c r="AD311" i="11"/>
  <c r="AE311" i="11" s="1"/>
  <c r="L315" i="11"/>
  <c r="AD315" i="11"/>
  <c r="AE315" i="11" s="1"/>
  <c r="L319" i="11"/>
  <c r="AD319" i="11"/>
  <c r="AE319" i="11" s="1"/>
  <c r="L323" i="11"/>
  <c r="AD323" i="11"/>
  <c r="AE323" i="11" s="1"/>
  <c r="L327" i="11"/>
  <c r="AD327" i="11"/>
  <c r="AE327" i="11" s="1"/>
  <c r="L331" i="11"/>
  <c r="AD331" i="11"/>
  <c r="AE331" i="11" s="1"/>
  <c r="L335" i="11"/>
  <c r="AD335" i="11"/>
  <c r="AE335" i="11" s="1"/>
  <c r="L339" i="11"/>
  <c r="AD339" i="11"/>
  <c r="AE339" i="11" s="1"/>
  <c r="L343" i="11"/>
  <c r="AD343" i="11"/>
  <c r="AE343" i="11" s="1"/>
  <c r="L347" i="11"/>
  <c r="AD347" i="11"/>
  <c r="AE347" i="11" s="1"/>
  <c r="L351" i="11"/>
  <c r="AD351" i="11"/>
  <c r="AE351" i="11" s="1"/>
  <c r="L355" i="11"/>
  <c r="AD355" i="11"/>
  <c r="AE355" i="11" s="1"/>
  <c r="L359" i="11"/>
  <c r="AD359" i="11"/>
  <c r="AE359" i="11" s="1"/>
  <c r="L363" i="11"/>
  <c r="AD363" i="11"/>
  <c r="AE363" i="11" s="1"/>
  <c r="L367" i="11"/>
  <c r="AD367" i="11"/>
  <c r="AE367" i="11" s="1"/>
  <c r="L371" i="11"/>
  <c r="AD371" i="11"/>
  <c r="AE371" i="11" s="1"/>
  <c r="L375" i="11"/>
  <c r="AD375" i="11"/>
  <c r="L379" i="11"/>
  <c r="AD379" i="11"/>
  <c r="L383" i="11"/>
  <c r="AD383" i="11"/>
  <c r="L387" i="11"/>
  <c r="AD387" i="11"/>
  <c r="L391" i="11"/>
  <c r="AD391" i="11"/>
  <c r="AE391" i="11" s="1"/>
  <c r="L395" i="11"/>
  <c r="AD395" i="11"/>
  <c r="L399" i="11"/>
  <c r="AD399" i="11"/>
  <c r="L403" i="11"/>
  <c r="AD403" i="11"/>
  <c r="L407" i="11"/>
  <c r="AD407" i="11"/>
  <c r="L411" i="11"/>
  <c r="AD411" i="11"/>
  <c r="L415" i="11"/>
  <c r="AD415" i="11"/>
  <c r="L419" i="11"/>
  <c r="AD419" i="11"/>
  <c r="L423" i="11"/>
  <c r="AD423" i="11"/>
  <c r="L427" i="11"/>
  <c r="AD427" i="11"/>
  <c r="L431" i="11"/>
  <c r="AD431" i="11"/>
  <c r="L435" i="11"/>
  <c r="AD435" i="11"/>
  <c r="L439" i="11"/>
  <c r="AD439" i="11"/>
  <c r="L443" i="11"/>
  <c r="AD443" i="11"/>
  <c r="L447" i="11"/>
  <c r="AD447" i="11"/>
  <c r="L451" i="11"/>
  <c r="AD451" i="11"/>
  <c r="L455" i="11"/>
  <c r="AD455" i="11"/>
  <c r="L459" i="11"/>
  <c r="AD459" i="11"/>
  <c r="L463" i="11"/>
  <c r="AD463" i="11"/>
  <c r="L467" i="11"/>
  <c r="AD467" i="11"/>
  <c r="L471" i="11"/>
  <c r="AD471" i="11"/>
  <c r="L475" i="11"/>
  <c r="AD475" i="11"/>
  <c r="L479" i="11"/>
  <c r="AD479" i="11"/>
  <c r="L483" i="11"/>
  <c r="AD483" i="11"/>
  <c r="L487" i="11"/>
  <c r="AD487" i="11"/>
  <c r="L491" i="11"/>
  <c r="AD491" i="11"/>
  <c r="L495" i="11"/>
  <c r="AD495" i="11"/>
  <c r="L499" i="11"/>
  <c r="AD499" i="11"/>
  <c r="L503" i="11"/>
  <c r="AD503" i="11"/>
  <c r="L507" i="11"/>
  <c r="AD507" i="11"/>
  <c r="L511" i="11"/>
  <c r="AD511" i="11"/>
  <c r="L515" i="11"/>
  <c r="AD515" i="11"/>
  <c r="L519" i="11"/>
  <c r="AD519" i="11"/>
  <c r="L523" i="11"/>
  <c r="AD523" i="11"/>
  <c r="L527" i="11"/>
  <c r="AD527" i="11"/>
  <c r="L531" i="11"/>
  <c r="AD531" i="11"/>
  <c r="L535" i="11"/>
  <c r="AD535" i="11"/>
  <c r="L539" i="11"/>
  <c r="AD539" i="11"/>
  <c r="L543" i="11"/>
  <c r="AD543" i="11"/>
  <c r="L547" i="11"/>
  <c r="AD547" i="11"/>
  <c r="L551" i="11"/>
  <c r="AD551" i="11"/>
  <c r="L555" i="11"/>
  <c r="AD555" i="11"/>
  <c r="L559" i="11"/>
  <c r="AD559" i="11"/>
  <c r="L563" i="11"/>
  <c r="AD563" i="11"/>
  <c r="L567" i="11"/>
  <c r="AD567" i="11"/>
  <c r="L571" i="11"/>
  <c r="AD571" i="11"/>
  <c r="L575" i="11"/>
  <c r="AD575" i="11"/>
  <c r="L579" i="11"/>
  <c r="AD579" i="11"/>
  <c r="L583" i="11"/>
  <c r="AD583" i="11"/>
  <c r="L587" i="11"/>
  <c r="AD587" i="11"/>
  <c r="L591" i="11"/>
  <c r="AD591" i="11"/>
  <c r="L595" i="11"/>
  <c r="AD595" i="11"/>
  <c r="L599" i="11"/>
  <c r="AD599" i="11"/>
  <c r="L603" i="11"/>
  <c r="AD603" i="11"/>
  <c r="L607" i="11"/>
  <c r="AD607" i="11"/>
  <c r="L611" i="11"/>
  <c r="AD611" i="11"/>
  <c r="L615" i="11"/>
  <c r="AD615" i="11"/>
  <c r="L619" i="11"/>
  <c r="AD619" i="11"/>
  <c r="L623" i="11"/>
  <c r="AD623" i="11"/>
  <c r="L627" i="11"/>
  <c r="AD627" i="11"/>
  <c r="L631" i="11"/>
  <c r="AD631" i="11"/>
  <c r="L635" i="11"/>
  <c r="AD635" i="11"/>
  <c r="L639" i="11"/>
  <c r="AD639" i="11"/>
  <c r="L643" i="11"/>
  <c r="AD643" i="11"/>
  <c r="L647" i="11"/>
  <c r="AD647" i="11"/>
  <c r="L651" i="11"/>
  <c r="AD651" i="11"/>
  <c r="L655" i="11"/>
  <c r="AD655" i="11"/>
  <c r="L659" i="11"/>
  <c r="AD659" i="11"/>
  <c r="L663" i="11"/>
  <c r="AD663" i="11"/>
  <c r="L667" i="11"/>
  <c r="AD667" i="11"/>
  <c r="L671" i="11"/>
  <c r="AD671" i="11"/>
  <c r="L675" i="11"/>
  <c r="AD675" i="11"/>
  <c r="L679" i="11"/>
  <c r="AD679" i="11"/>
  <c r="L683" i="11"/>
  <c r="AD683" i="11"/>
  <c r="L687" i="11"/>
  <c r="AD687" i="11"/>
  <c r="L691" i="11"/>
  <c r="AD691" i="11"/>
  <c r="L695" i="11"/>
  <c r="AD695" i="11"/>
  <c r="L699" i="11"/>
  <c r="AD699" i="11"/>
  <c r="L703" i="11"/>
  <c r="AD703" i="11"/>
  <c r="L707" i="11"/>
  <c r="AD707" i="11"/>
  <c r="L711" i="11"/>
  <c r="AD711" i="11"/>
  <c r="L715" i="11"/>
  <c r="AD715" i="11"/>
  <c r="L719" i="11"/>
  <c r="AD719" i="11"/>
  <c r="L723" i="11"/>
  <c r="AD723" i="11"/>
  <c r="L727" i="11"/>
  <c r="AD727" i="11"/>
  <c r="L731" i="11"/>
  <c r="AD731" i="11"/>
  <c r="L735" i="11"/>
  <c r="AD735" i="11"/>
  <c r="L739" i="11"/>
  <c r="AD739" i="11"/>
  <c r="L743" i="11"/>
  <c r="AD743" i="11"/>
  <c r="L747" i="11"/>
  <c r="AD747" i="11"/>
  <c r="L751" i="11"/>
  <c r="AD751" i="11"/>
  <c r="L755" i="11"/>
  <c r="AD755" i="11"/>
  <c r="L759" i="11"/>
  <c r="AD759" i="11"/>
  <c r="L763" i="11"/>
  <c r="AD763" i="11"/>
  <c r="L767" i="11"/>
  <c r="AD767" i="11"/>
  <c r="L771" i="11"/>
  <c r="AD771" i="11"/>
  <c r="L775" i="11"/>
  <c r="AD775" i="11"/>
  <c r="L779" i="11"/>
  <c r="AD779" i="11"/>
  <c r="L783" i="11"/>
  <c r="AD783" i="11"/>
  <c r="L787" i="11"/>
  <c r="AD787" i="11"/>
  <c r="L791" i="11"/>
  <c r="AD791" i="11"/>
  <c r="L795" i="11"/>
  <c r="AD795" i="11"/>
  <c r="L799" i="11"/>
  <c r="AD799" i="11"/>
  <c r="L803" i="11"/>
  <c r="AD803" i="11"/>
  <c r="L807" i="11"/>
  <c r="AD807" i="11"/>
  <c r="L811" i="11"/>
  <c r="AD811" i="11"/>
  <c r="L815" i="11"/>
  <c r="AD815" i="11"/>
  <c r="L819" i="11"/>
  <c r="AD819" i="11"/>
  <c r="L823" i="11"/>
  <c r="AD823" i="11"/>
  <c r="L827" i="11"/>
  <c r="AD827" i="11"/>
  <c r="L831" i="11"/>
  <c r="AD831" i="11"/>
  <c r="L835" i="11"/>
  <c r="AD835" i="11"/>
  <c r="AE835" i="11" s="1"/>
  <c r="L839" i="11"/>
  <c r="AD839" i="11"/>
  <c r="AE839" i="11" s="1"/>
  <c r="L843" i="11"/>
  <c r="AD843" i="11"/>
  <c r="AE843" i="11" s="1"/>
  <c r="L847" i="11"/>
  <c r="AD847" i="11"/>
  <c r="AE847" i="11" s="1"/>
  <c r="L851" i="11"/>
  <c r="AD851" i="11"/>
  <c r="AE851" i="11" s="1"/>
  <c r="L855" i="11"/>
  <c r="AD855" i="11"/>
  <c r="AE855" i="11" s="1"/>
  <c r="L859" i="11"/>
  <c r="AD859" i="11"/>
  <c r="AE859" i="11" s="1"/>
  <c r="L863" i="11"/>
  <c r="AD863" i="11"/>
  <c r="AE863" i="11" s="1"/>
  <c r="L867" i="11"/>
  <c r="AD867" i="11"/>
  <c r="AE867" i="11" s="1"/>
  <c r="L871" i="11"/>
  <c r="AD871" i="11"/>
  <c r="AE871" i="11" s="1"/>
  <c r="L875" i="11"/>
  <c r="AD875" i="11"/>
  <c r="AE875" i="11" s="1"/>
  <c r="L879" i="11"/>
  <c r="AD879" i="11"/>
  <c r="AE879" i="11" s="1"/>
  <c r="L883" i="11"/>
  <c r="AD883" i="11"/>
  <c r="AE883" i="11" s="1"/>
  <c r="L887" i="11"/>
  <c r="AD887" i="11"/>
  <c r="AE887" i="11" s="1"/>
  <c r="L891" i="11"/>
  <c r="AD891" i="11"/>
  <c r="AE891" i="11" s="1"/>
  <c r="L895" i="11"/>
  <c r="AD895" i="11"/>
  <c r="AE895" i="11" s="1"/>
  <c r="L899" i="11"/>
  <c r="AD899" i="11"/>
  <c r="AE899" i="11" s="1"/>
  <c r="L903" i="11"/>
  <c r="AD903" i="11"/>
  <c r="AE903" i="11" s="1"/>
  <c r="L907" i="11"/>
  <c r="AD907" i="11"/>
  <c r="AE907" i="11" s="1"/>
  <c r="L911" i="11"/>
  <c r="AD911" i="11"/>
  <c r="AE911" i="11" s="1"/>
  <c r="L915" i="11"/>
  <c r="AD915" i="11"/>
  <c r="AE915" i="11" s="1"/>
  <c r="L919" i="11"/>
  <c r="AD919" i="11"/>
  <c r="AE919" i="11" s="1"/>
  <c r="L923" i="11"/>
  <c r="AD923" i="11"/>
  <c r="AE923" i="11" s="1"/>
  <c r="L927" i="11"/>
  <c r="AD927" i="11"/>
  <c r="AE927" i="11" s="1"/>
  <c r="L931" i="11"/>
  <c r="AD931" i="11"/>
  <c r="AE931" i="11" s="1"/>
  <c r="L935" i="11"/>
  <c r="AD935" i="11"/>
  <c r="AE935" i="11" s="1"/>
  <c r="L939" i="11"/>
  <c r="AD939" i="11"/>
  <c r="AE939" i="11" s="1"/>
  <c r="L943" i="11"/>
  <c r="AD943" i="11"/>
  <c r="L947" i="11"/>
  <c r="AD947" i="11"/>
  <c r="L951" i="11"/>
  <c r="AD951" i="11"/>
  <c r="L955" i="11"/>
  <c r="AD955" i="11"/>
  <c r="L959" i="11"/>
  <c r="AD959" i="11"/>
  <c r="L963" i="11"/>
  <c r="AD963" i="11"/>
  <c r="L967" i="11"/>
  <c r="AD967" i="11"/>
  <c r="L971" i="11"/>
  <c r="AD971" i="11"/>
  <c r="L975" i="11"/>
  <c r="AD975" i="11"/>
  <c r="L979" i="11"/>
  <c r="AD979" i="11"/>
  <c r="L983" i="11"/>
  <c r="AD983" i="11"/>
  <c r="L987" i="11"/>
  <c r="AD987" i="11"/>
  <c r="L991" i="11"/>
  <c r="AD991" i="11"/>
  <c r="L995" i="11"/>
  <c r="AD995" i="11"/>
  <c r="L999" i="11"/>
  <c r="AD999" i="11"/>
  <c r="L1003" i="11"/>
  <c r="AD1003" i="11"/>
  <c r="L1007" i="11"/>
  <c r="AD1007" i="11"/>
  <c r="AE1007" i="11" s="1"/>
  <c r="L1011" i="11"/>
  <c r="AD1011" i="11"/>
  <c r="L1015" i="11"/>
  <c r="AD1015" i="11"/>
  <c r="L1019" i="11"/>
  <c r="AD1019" i="11"/>
  <c r="L1023" i="11"/>
  <c r="AD1023" i="11"/>
  <c r="L1027" i="11"/>
  <c r="AD1027" i="11"/>
  <c r="L1031" i="11"/>
  <c r="AD1031" i="11"/>
  <c r="L1035" i="11"/>
  <c r="AD1035" i="11"/>
  <c r="L1039" i="11"/>
  <c r="AD1039" i="11"/>
  <c r="L1043" i="11"/>
  <c r="AD1043" i="11"/>
  <c r="L1047" i="11"/>
  <c r="AD1047" i="11"/>
  <c r="L1051" i="11"/>
  <c r="AD1051" i="11"/>
  <c r="L1055" i="11"/>
  <c r="AD1055" i="11"/>
  <c r="L1059" i="11"/>
  <c r="AD1059" i="11"/>
  <c r="L1063" i="11"/>
  <c r="AD1063" i="11"/>
  <c r="L1067" i="11"/>
  <c r="AD1067" i="11"/>
  <c r="L1071" i="11"/>
  <c r="AD1071" i="11"/>
  <c r="L1075" i="11"/>
  <c r="AD1075" i="11"/>
  <c r="L1079" i="11"/>
  <c r="AD1079" i="11"/>
  <c r="L1083" i="11"/>
  <c r="AD1083" i="11"/>
  <c r="L1087" i="11"/>
  <c r="AD1087" i="11"/>
  <c r="L1091" i="11"/>
  <c r="AD1091" i="11"/>
  <c r="L1095" i="11"/>
  <c r="AD1095" i="11"/>
  <c r="L1099" i="11"/>
  <c r="AD1099" i="11"/>
  <c r="L1103" i="11"/>
  <c r="AD1103" i="11"/>
  <c r="L1107" i="11"/>
  <c r="AD1107" i="11"/>
  <c r="L1111" i="11"/>
  <c r="AD1111" i="11"/>
  <c r="L1115" i="11"/>
  <c r="AD1115" i="11"/>
  <c r="L1119" i="11"/>
  <c r="AD1119" i="11"/>
  <c r="L1123" i="11"/>
  <c r="AD1123" i="11"/>
  <c r="L1127" i="11"/>
  <c r="AD1127" i="11"/>
  <c r="L1131" i="11"/>
  <c r="AD1131" i="11"/>
  <c r="L1135" i="11"/>
  <c r="AD1135" i="11"/>
  <c r="L1139" i="11"/>
  <c r="AD1139" i="11"/>
  <c r="L1143" i="11"/>
  <c r="AD1143" i="11"/>
  <c r="L1147" i="11"/>
  <c r="AD1147" i="11"/>
  <c r="L1151" i="11"/>
  <c r="AD1151" i="11"/>
  <c r="L1155" i="11"/>
  <c r="AD1155" i="11"/>
  <c r="L1159" i="11"/>
  <c r="AD1159" i="11"/>
  <c r="L1163" i="11"/>
  <c r="AD1163" i="11"/>
  <c r="L1167" i="11"/>
  <c r="AD1167" i="11"/>
  <c r="L1171" i="11"/>
  <c r="AD1171" i="11"/>
  <c r="L1175" i="11"/>
  <c r="AD1175" i="11"/>
  <c r="L1179" i="11"/>
  <c r="AD1179" i="11"/>
  <c r="L1183" i="11"/>
  <c r="AD1183" i="11"/>
  <c r="L1187" i="11"/>
  <c r="AD1187" i="11"/>
  <c r="L1191" i="11"/>
  <c r="AD1191" i="11"/>
  <c r="AE1191" i="11" s="1"/>
  <c r="L1195" i="11"/>
  <c r="AD1195" i="11"/>
  <c r="L1199" i="11"/>
  <c r="AD1199" i="11"/>
  <c r="L1203" i="11"/>
  <c r="AD1203" i="11"/>
  <c r="L1207" i="11"/>
  <c r="AD1207" i="11"/>
  <c r="L1211" i="11"/>
  <c r="AD1211" i="11"/>
  <c r="L1215" i="11"/>
  <c r="AD1215" i="11"/>
  <c r="L1219" i="11"/>
  <c r="AD1219" i="11"/>
  <c r="L1223" i="11"/>
  <c r="AD1223" i="11"/>
  <c r="L1227" i="11"/>
  <c r="AD1227" i="11"/>
  <c r="L1231" i="11"/>
  <c r="AD1231" i="11"/>
  <c r="L1235" i="11"/>
  <c r="AD1235" i="11"/>
  <c r="L1239" i="11"/>
  <c r="AD1239" i="11"/>
  <c r="L1243" i="11"/>
  <c r="AD1243" i="11"/>
  <c r="L1247" i="11"/>
  <c r="AD1247" i="11"/>
  <c r="L1251" i="11"/>
  <c r="AD1251" i="11"/>
  <c r="L1255" i="11"/>
  <c r="AD1255" i="11"/>
  <c r="L1259" i="11"/>
  <c r="AD1259" i="11"/>
  <c r="L1263" i="11"/>
  <c r="AD1263" i="11"/>
  <c r="L1267" i="11"/>
  <c r="AD1267" i="11"/>
  <c r="L1271" i="11"/>
  <c r="AD1271" i="11"/>
  <c r="L1275" i="11"/>
  <c r="AD1275" i="11"/>
  <c r="L1279" i="11"/>
  <c r="AD1279" i="11"/>
  <c r="L1283" i="11"/>
  <c r="AD1283" i="11"/>
  <c r="L1287" i="11"/>
  <c r="AD1287" i="11"/>
  <c r="L1291" i="11"/>
  <c r="AD1291" i="11"/>
  <c r="L1295" i="11"/>
  <c r="AD1295" i="11"/>
  <c r="L1299" i="11"/>
  <c r="AD1299" i="11"/>
  <c r="L1303" i="11"/>
  <c r="AD1303" i="11"/>
  <c r="L1307" i="11"/>
  <c r="AD1307" i="11"/>
  <c r="L1311" i="11"/>
  <c r="AD1311" i="11"/>
  <c r="L1315" i="11"/>
  <c r="AD1315" i="11"/>
  <c r="L1319" i="11"/>
  <c r="AD1319" i="11"/>
  <c r="L1323" i="11"/>
  <c r="AD1323" i="11"/>
  <c r="L1327" i="11"/>
  <c r="AD1327" i="11"/>
  <c r="L1331" i="11"/>
  <c r="AD1331" i="11"/>
  <c r="L1335" i="11"/>
  <c r="AD1335" i="11"/>
  <c r="L1339" i="11"/>
  <c r="AD1339" i="11"/>
  <c r="L1343" i="11"/>
  <c r="AD1343" i="11"/>
  <c r="L1347" i="11"/>
  <c r="AD1347" i="11"/>
  <c r="L1351" i="11"/>
  <c r="AD1351" i="11"/>
  <c r="L1355" i="11"/>
  <c r="AD1355" i="11"/>
  <c r="L1359" i="11"/>
  <c r="AD1359" i="11"/>
  <c r="L1363" i="11"/>
  <c r="AD1363" i="11"/>
  <c r="L1367" i="11"/>
  <c r="AD1367" i="11"/>
  <c r="L1371" i="11"/>
  <c r="AD1371" i="11"/>
  <c r="L1375" i="11"/>
  <c r="AD1375" i="11"/>
  <c r="L1379" i="11"/>
  <c r="AD1379" i="11"/>
  <c r="L1383" i="11"/>
  <c r="AD1383" i="11"/>
  <c r="AD1378" i="11"/>
  <c r="AD1362" i="11"/>
  <c r="AD1346" i="11"/>
  <c r="AD1330" i="11"/>
  <c r="AD1314" i="11"/>
  <c r="AD1298" i="11"/>
  <c r="AD1282" i="11"/>
  <c r="AD1266" i="11"/>
  <c r="AD1250" i="11"/>
  <c r="AD1234" i="11"/>
  <c r="AD1218" i="11"/>
  <c r="AD1202" i="11"/>
  <c r="AD1186" i="11"/>
  <c r="AD1170" i="11"/>
  <c r="AD1154" i="11"/>
  <c r="AD1138" i="11"/>
  <c r="AD1122" i="11"/>
  <c r="AD1106" i="11"/>
  <c r="AD1090" i="11"/>
  <c r="AD1074" i="11"/>
  <c r="AD1058" i="11"/>
  <c r="Y1386" i="11"/>
  <c r="Y1388" i="11"/>
  <c r="Y1387" i="11"/>
  <c r="O1386" i="11"/>
  <c r="O1388" i="11"/>
  <c r="O1387" i="11"/>
  <c r="F1387" i="11"/>
  <c r="F1386" i="11"/>
  <c r="F1388" i="11"/>
  <c r="I4" i="9"/>
  <c r="L4" i="9" s="1"/>
  <c r="AE1387" i="11" l="1"/>
  <c r="AE1386" i="11"/>
  <c r="AD1387" i="11"/>
  <c r="AE1388" i="11"/>
  <c r="AD1388" i="11"/>
  <c r="AI1388" i="11"/>
  <c r="AI1387" i="11"/>
  <c r="AD1386" i="11"/>
  <c r="AI1386" i="11"/>
  <c r="S1386" i="11"/>
  <c r="L1386" i="11"/>
  <c r="S1388" i="11"/>
  <c r="S1387" i="11"/>
  <c r="L1388" i="11"/>
  <c r="L1387" i="11"/>
  <c r="F4" i="1"/>
  <c r="AA43" i="1" l="1"/>
  <c r="I10" i="9" l="1"/>
  <c r="J10" i="9" s="1"/>
  <c r="I11" i="9"/>
  <c r="J11" i="9" s="1"/>
  <c r="I12" i="9"/>
  <c r="J12" i="9" s="1"/>
  <c r="I13" i="9"/>
  <c r="J13" i="9" s="1"/>
  <c r="I14" i="9"/>
  <c r="J14" i="9" s="1"/>
  <c r="I15" i="9"/>
  <c r="J15" i="9" s="1"/>
  <c r="I16" i="9"/>
  <c r="J16" i="9" s="1"/>
  <c r="I17" i="9"/>
  <c r="J17" i="9" s="1"/>
  <c r="I18" i="9"/>
  <c r="J18" i="9" s="1"/>
  <c r="I19" i="9"/>
  <c r="J19" i="9" s="1"/>
  <c r="I20" i="9"/>
  <c r="J20" i="9" s="1"/>
  <c r="I21" i="9"/>
  <c r="J21" i="9" s="1"/>
  <c r="I22" i="9"/>
  <c r="J22" i="9" s="1"/>
  <c r="I23" i="9"/>
  <c r="J23" i="9" s="1"/>
  <c r="I24" i="9"/>
  <c r="J24" i="9" s="1"/>
  <c r="I25" i="9"/>
  <c r="J25" i="9" s="1"/>
  <c r="I26" i="9"/>
  <c r="J26" i="9" s="1"/>
  <c r="I27" i="9"/>
  <c r="J27" i="9" s="1"/>
  <c r="I28" i="9"/>
  <c r="J28" i="9" s="1"/>
  <c r="I29" i="9"/>
  <c r="J29" i="9" s="1"/>
  <c r="I30" i="9"/>
  <c r="J30" i="9" s="1"/>
  <c r="I31" i="9"/>
  <c r="J31" i="9" s="1"/>
  <c r="I32" i="9"/>
  <c r="J32" i="9" s="1"/>
  <c r="I33" i="9"/>
  <c r="J33" i="9" s="1"/>
  <c r="I34" i="9"/>
  <c r="J34" i="9" s="1"/>
  <c r="I35" i="9"/>
  <c r="J35" i="9" s="1"/>
  <c r="I36" i="9"/>
  <c r="J36" i="9" s="1"/>
  <c r="I37" i="9"/>
  <c r="J37" i="9" s="1"/>
  <c r="I38" i="9"/>
  <c r="J38" i="9" s="1"/>
  <c r="I39" i="9"/>
  <c r="J39" i="9" s="1"/>
  <c r="I40" i="9"/>
  <c r="J40" i="9" s="1"/>
  <c r="I41" i="9"/>
  <c r="J41" i="9" s="1"/>
  <c r="I42" i="9"/>
  <c r="J42" i="9" s="1"/>
  <c r="I43" i="9"/>
  <c r="J43" i="9" s="1"/>
  <c r="I44" i="9"/>
  <c r="J44" i="9" s="1"/>
  <c r="I45" i="9"/>
  <c r="J45" i="9" s="1"/>
  <c r="I46" i="9"/>
  <c r="J46" i="9" s="1"/>
  <c r="I47" i="9"/>
  <c r="J47" i="9" s="1"/>
  <c r="I48" i="9"/>
  <c r="J48" i="9" s="1"/>
  <c r="I49" i="9"/>
  <c r="J49" i="9" s="1"/>
  <c r="I50" i="9"/>
  <c r="J50" i="9" s="1"/>
  <c r="I51" i="9"/>
  <c r="J51" i="9" s="1"/>
  <c r="I52" i="9"/>
  <c r="J52" i="9" s="1"/>
  <c r="I53" i="9"/>
  <c r="J53" i="9" s="1"/>
  <c r="I54" i="9"/>
  <c r="J54" i="9" s="1"/>
  <c r="I55" i="9"/>
  <c r="J55" i="9" s="1"/>
  <c r="I56" i="9"/>
  <c r="J56" i="9" s="1"/>
  <c r="I57" i="9"/>
  <c r="J57" i="9" s="1"/>
  <c r="I58" i="9"/>
  <c r="J58" i="9" s="1"/>
  <c r="I59" i="9"/>
  <c r="J59" i="9" s="1"/>
  <c r="I60" i="9"/>
  <c r="J60" i="9" s="1"/>
  <c r="I61" i="9"/>
  <c r="J61" i="9" s="1"/>
  <c r="I62" i="9"/>
  <c r="J62" i="9" s="1"/>
  <c r="I63" i="9"/>
  <c r="J63" i="9" s="1"/>
  <c r="I64" i="9"/>
  <c r="J64" i="9" s="1"/>
  <c r="I65" i="9"/>
  <c r="J65" i="9" s="1"/>
  <c r="I66" i="9"/>
  <c r="J66" i="9" s="1"/>
  <c r="I67" i="9"/>
  <c r="J67" i="9" s="1"/>
  <c r="I68" i="9"/>
  <c r="J68" i="9" s="1"/>
  <c r="I69" i="9"/>
  <c r="J69" i="9" s="1"/>
  <c r="I70" i="9"/>
  <c r="J70" i="9" s="1"/>
  <c r="I71" i="9"/>
  <c r="J71" i="9" s="1"/>
  <c r="I72" i="9"/>
  <c r="J72" i="9" s="1"/>
  <c r="I73" i="9"/>
  <c r="J73" i="9" s="1"/>
  <c r="I74" i="9"/>
  <c r="J74" i="9" s="1"/>
  <c r="I75" i="9"/>
  <c r="J75" i="9" s="1"/>
  <c r="I76" i="9"/>
  <c r="J76" i="9" s="1"/>
  <c r="I77" i="9"/>
  <c r="J77" i="9" s="1"/>
  <c r="I78" i="9"/>
  <c r="J78" i="9" s="1"/>
  <c r="I79" i="9"/>
  <c r="J79" i="9" s="1"/>
  <c r="I80" i="9"/>
  <c r="J80" i="9" s="1"/>
  <c r="I81" i="9"/>
  <c r="J81" i="9" s="1"/>
  <c r="I82" i="9"/>
  <c r="J82" i="9" s="1"/>
  <c r="I83" i="9"/>
  <c r="J83" i="9" s="1"/>
  <c r="I84" i="9"/>
  <c r="J84" i="9" s="1"/>
  <c r="I85" i="9"/>
  <c r="J85" i="9" s="1"/>
  <c r="I86" i="9"/>
  <c r="J86" i="9" s="1"/>
  <c r="I87" i="9"/>
  <c r="J87" i="9" s="1"/>
  <c r="I88" i="9"/>
  <c r="J88" i="9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0" i="9"/>
  <c r="J100" i="9" s="1"/>
  <c r="I101" i="9"/>
  <c r="J101" i="9" s="1"/>
  <c r="I102" i="9"/>
  <c r="J102" i="9" s="1"/>
  <c r="I103" i="9"/>
  <c r="J103" i="9" s="1"/>
  <c r="I104" i="9"/>
  <c r="J104" i="9" s="1"/>
  <c r="I105" i="9"/>
  <c r="J105" i="9" s="1"/>
  <c r="I106" i="9"/>
  <c r="J106" i="9" s="1"/>
  <c r="I107" i="9"/>
  <c r="J107" i="9" s="1"/>
  <c r="I108" i="9"/>
  <c r="J108" i="9" s="1"/>
  <c r="I109" i="9"/>
  <c r="J109" i="9" s="1"/>
  <c r="I110" i="9"/>
  <c r="J110" i="9" s="1"/>
  <c r="I111" i="9"/>
  <c r="J111" i="9" s="1"/>
  <c r="I112" i="9"/>
  <c r="J112" i="9" s="1"/>
  <c r="I113" i="9"/>
  <c r="J113" i="9" s="1"/>
  <c r="I114" i="9"/>
  <c r="J114" i="9" s="1"/>
  <c r="I115" i="9"/>
  <c r="J115" i="9" s="1"/>
  <c r="I116" i="9"/>
  <c r="J116" i="9" s="1"/>
  <c r="I117" i="9"/>
  <c r="J117" i="9" s="1"/>
  <c r="I118" i="9"/>
  <c r="J118" i="9" s="1"/>
  <c r="I119" i="9"/>
  <c r="J119" i="9" s="1"/>
  <c r="I120" i="9"/>
  <c r="J120" i="9" s="1"/>
  <c r="I121" i="9"/>
  <c r="J121" i="9" s="1"/>
  <c r="I122" i="9"/>
  <c r="J122" i="9" s="1"/>
  <c r="I123" i="9"/>
  <c r="J123" i="9" s="1"/>
  <c r="I124" i="9"/>
  <c r="J124" i="9" s="1"/>
  <c r="I125" i="9"/>
  <c r="J125" i="9" s="1"/>
  <c r="I126" i="9"/>
  <c r="J126" i="9" s="1"/>
  <c r="I127" i="9"/>
  <c r="J127" i="9" s="1"/>
  <c r="I128" i="9"/>
  <c r="J128" i="9" s="1"/>
  <c r="I129" i="9"/>
  <c r="J129" i="9" s="1"/>
  <c r="I130" i="9"/>
  <c r="J130" i="9" s="1"/>
  <c r="I131" i="9"/>
  <c r="J131" i="9" s="1"/>
  <c r="I132" i="9"/>
  <c r="J132" i="9" s="1"/>
  <c r="I133" i="9"/>
  <c r="J133" i="9" s="1"/>
  <c r="I134" i="9"/>
  <c r="J134" i="9" s="1"/>
  <c r="I135" i="9"/>
  <c r="J135" i="9" s="1"/>
  <c r="I136" i="9"/>
  <c r="J136" i="9" s="1"/>
  <c r="I137" i="9"/>
  <c r="J137" i="9" s="1"/>
  <c r="I138" i="9"/>
  <c r="J138" i="9" s="1"/>
  <c r="I139" i="9"/>
  <c r="J139" i="9" s="1"/>
  <c r="I140" i="9"/>
  <c r="J140" i="9" s="1"/>
  <c r="I141" i="9"/>
  <c r="J141" i="9" s="1"/>
  <c r="I142" i="9"/>
  <c r="J142" i="9" s="1"/>
  <c r="I143" i="9"/>
  <c r="J143" i="9" s="1"/>
  <c r="I144" i="9"/>
  <c r="J144" i="9" s="1"/>
  <c r="I145" i="9"/>
  <c r="J145" i="9" s="1"/>
  <c r="I146" i="9"/>
  <c r="J146" i="9" s="1"/>
  <c r="I147" i="9"/>
  <c r="J147" i="9" s="1"/>
  <c r="I148" i="9"/>
  <c r="J148" i="9" s="1"/>
  <c r="I149" i="9"/>
  <c r="J149" i="9" s="1"/>
  <c r="I150" i="9"/>
  <c r="J150" i="9" s="1"/>
  <c r="I151" i="9"/>
  <c r="J151" i="9" s="1"/>
  <c r="I152" i="9"/>
  <c r="J152" i="9" s="1"/>
  <c r="I153" i="9"/>
  <c r="J153" i="9" s="1"/>
  <c r="I154" i="9"/>
  <c r="J154" i="9" s="1"/>
  <c r="I155" i="9"/>
  <c r="J155" i="9" s="1"/>
  <c r="I156" i="9"/>
  <c r="J156" i="9" s="1"/>
  <c r="I157" i="9"/>
  <c r="J157" i="9" s="1"/>
  <c r="I158" i="9"/>
  <c r="J158" i="9" s="1"/>
  <c r="I159" i="9"/>
  <c r="J159" i="9" s="1"/>
  <c r="I160" i="9"/>
  <c r="J160" i="9" s="1"/>
  <c r="I161" i="9"/>
  <c r="J161" i="9" s="1"/>
  <c r="I162" i="9"/>
  <c r="J162" i="9" s="1"/>
  <c r="I163" i="9"/>
  <c r="J163" i="9" s="1"/>
  <c r="I164" i="9"/>
  <c r="J164" i="9" s="1"/>
  <c r="I165" i="9"/>
  <c r="J165" i="9" s="1"/>
  <c r="I166" i="9"/>
  <c r="J166" i="9" s="1"/>
  <c r="I167" i="9"/>
  <c r="J167" i="9" s="1"/>
  <c r="I168" i="9"/>
  <c r="J168" i="9" s="1"/>
  <c r="I169" i="9"/>
  <c r="J169" i="9" s="1"/>
  <c r="I170" i="9"/>
  <c r="J170" i="9" s="1"/>
  <c r="I171" i="9"/>
  <c r="J171" i="9" s="1"/>
  <c r="I172" i="9"/>
  <c r="J172" i="9" s="1"/>
  <c r="I173" i="9"/>
  <c r="J173" i="9" s="1"/>
  <c r="I174" i="9"/>
  <c r="J174" i="9" s="1"/>
  <c r="I175" i="9"/>
  <c r="J175" i="9" s="1"/>
  <c r="I176" i="9"/>
  <c r="J176" i="9" s="1"/>
  <c r="I177" i="9"/>
  <c r="J177" i="9" s="1"/>
  <c r="I178" i="9"/>
  <c r="J178" i="9" s="1"/>
  <c r="I179" i="9"/>
  <c r="J179" i="9" s="1"/>
  <c r="I180" i="9"/>
  <c r="J180" i="9" s="1"/>
  <c r="I181" i="9"/>
  <c r="J181" i="9" s="1"/>
  <c r="I182" i="9"/>
  <c r="J182" i="9" s="1"/>
  <c r="I183" i="9"/>
  <c r="J183" i="9" s="1"/>
  <c r="I184" i="9"/>
  <c r="J184" i="9" s="1"/>
  <c r="I185" i="9"/>
  <c r="J185" i="9" s="1"/>
  <c r="I186" i="9"/>
  <c r="J186" i="9" s="1"/>
  <c r="I187" i="9"/>
  <c r="J187" i="9" s="1"/>
  <c r="I188" i="9"/>
  <c r="J188" i="9" s="1"/>
  <c r="I189" i="9"/>
  <c r="J189" i="9" s="1"/>
  <c r="I190" i="9"/>
  <c r="J190" i="9" s="1"/>
  <c r="I191" i="9"/>
  <c r="J191" i="9" s="1"/>
  <c r="I192" i="9"/>
  <c r="J192" i="9" s="1"/>
  <c r="I193" i="9"/>
  <c r="J193" i="9" s="1"/>
  <c r="I194" i="9"/>
  <c r="J194" i="9" s="1"/>
  <c r="I195" i="9"/>
  <c r="J195" i="9" s="1"/>
  <c r="I196" i="9"/>
  <c r="J196" i="9" s="1"/>
  <c r="I197" i="9"/>
  <c r="J197" i="9" s="1"/>
  <c r="I198" i="9"/>
  <c r="J198" i="9" s="1"/>
  <c r="I199" i="9"/>
  <c r="J199" i="9" s="1"/>
  <c r="I200" i="9"/>
  <c r="J200" i="9" s="1"/>
  <c r="I201" i="9"/>
  <c r="J201" i="9" s="1"/>
  <c r="I202" i="9"/>
  <c r="J202" i="9" s="1"/>
  <c r="I203" i="9"/>
  <c r="J203" i="9" s="1"/>
  <c r="I204" i="9"/>
  <c r="J204" i="9" s="1"/>
  <c r="I205" i="9"/>
  <c r="J205" i="9" s="1"/>
  <c r="I206" i="9"/>
  <c r="J206" i="9" s="1"/>
  <c r="I207" i="9"/>
  <c r="J207" i="9" s="1"/>
  <c r="I208" i="9"/>
  <c r="J208" i="9" s="1"/>
  <c r="I209" i="9"/>
  <c r="J209" i="9" s="1"/>
  <c r="I210" i="9"/>
  <c r="J210" i="9" s="1"/>
  <c r="I211" i="9"/>
  <c r="J211" i="9" s="1"/>
  <c r="I212" i="9"/>
  <c r="J212" i="9" s="1"/>
  <c r="I213" i="9"/>
  <c r="J213" i="9" s="1"/>
  <c r="I214" i="9"/>
  <c r="J214" i="9" s="1"/>
  <c r="I215" i="9"/>
  <c r="J215" i="9" s="1"/>
  <c r="I216" i="9"/>
  <c r="J216" i="9" s="1"/>
  <c r="I217" i="9"/>
  <c r="J217" i="9" s="1"/>
  <c r="I218" i="9"/>
  <c r="J218" i="9" s="1"/>
  <c r="I219" i="9"/>
  <c r="J219" i="9" s="1"/>
  <c r="I220" i="9"/>
  <c r="J220" i="9" s="1"/>
  <c r="I221" i="9"/>
  <c r="J221" i="9" s="1"/>
  <c r="I222" i="9"/>
  <c r="J222" i="9" s="1"/>
  <c r="I223" i="9"/>
  <c r="J223" i="9" s="1"/>
  <c r="I224" i="9"/>
  <c r="J224" i="9" s="1"/>
  <c r="I225" i="9"/>
  <c r="J225" i="9" s="1"/>
  <c r="I226" i="9"/>
  <c r="J226" i="9" s="1"/>
  <c r="I227" i="9"/>
  <c r="J227" i="9" s="1"/>
  <c r="I228" i="9"/>
  <c r="J228" i="9" s="1"/>
  <c r="I229" i="9"/>
  <c r="J229" i="9" s="1"/>
  <c r="I230" i="9"/>
  <c r="J230" i="9" s="1"/>
  <c r="I231" i="9"/>
  <c r="J231" i="9" s="1"/>
  <c r="I232" i="9"/>
  <c r="J232" i="9" s="1"/>
  <c r="I233" i="9"/>
  <c r="J233" i="9" s="1"/>
  <c r="I234" i="9"/>
  <c r="J234" i="9" s="1"/>
  <c r="I235" i="9"/>
  <c r="J235" i="9" s="1"/>
  <c r="I236" i="9"/>
  <c r="J236" i="9" s="1"/>
  <c r="I237" i="9"/>
  <c r="J237" i="9" s="1"/>
  <c r="I238" i="9"/>
  <c r="J238" i="9" s="1"/>
  <c r="I239" i="9"/>
  <c r="J239" i="9" s="1"/>
  <c r="I240" i="9"/>
  <c r="J240" i="9" s="1"/>
  <c r="I241" i="9"/>
  <c r="J241" i="9" s="1"/>
  <c r="I242" i="9"/>
  <c r="J242" i="9" s="1"/>
  <c r="I243" i="9"/>
  <c r="J243" i="9" s="1"/>
  <c r="I244" i="9"/>
  <c r="J244" i="9" s="1"/>
  <c r="I245" i="9"/>
  <c r="J245" i="9" s="1"/>
  <c r="I246" i="9"/>
  <c r="J246" i="9" s="1"/>
  <c r="I247" i="9"/>
  <c r="J247" i="9" s="1"/>
  <c r="I248" i="9"/>
  <c r="J248" i="9" s="1"/>
  <c r="I249" i="9"/>
  <c r="J249" i="9" s="1"/>
  <c r="I250" i="9"/>
  <c r="J250" i="9" s="1"/>
  <c r="I251" i="9"/>
  <c r="J251" i="9" s="1"/>
  <c r="I252" i="9"/>
  <c r="J252" i="9" s="1"/>
  <c r="I253" i="9"/>
  <c r="J253" i="9" s="1"/>
  <c r="I254" i="9"/>
  <c r="J254" i="9" s="1"/>
  <c r="I255" i="9"/>
  <c r="J255" i="9" s="1"/>
  <c r="I256" i="9"/>
  <c r="J256" i="9" s="1"/>
  <c r="I257" i="9"/>
  <c r="J257" i="9" s="1"/>
  <c r="I258" i="9"/>
  <c r="J258" i="9" s="1"/>
  <c r="I259" i="9"/>
  <c r="J259" i="9" s="1"/>
  <c r="I260" i="9"/>
  <c r="J260" i="9" s="1"/>
  <c r="I261" i="9"/>
  <c r="J261" i="9" s="1"/>
  <c r="I262" i="9"/>
  <c r="J262" i="9" s="1"/>
  <c r="I263" i="9"/>
  <c r="J263" i="9" s="1"/>
  <c r="I264" i="9"/>
  <c r="J264" i="9" s="1"/>
  <c r="I265" i="9"/>
  <c r="J265" i="9" s="1"/>
  <c r="I266" i="9"/>
  <c r="J266" i="9" s="1"/>
  <c r="I267" i="9"/>
  <c r="J267" i="9" s="1"/>
  <c r="I268" i="9"/>
  <c r="J268" i="9" s="1"/>
  <c r="I269" i="9"/>
  <c r="J269" i="9" s="1"/>
  <c r="I270" i="9"/>
  <c r="J270" i="9" s="1"/>
  <c r="I271" i="9"/>
  <c r="J271" i="9" s="1"/>
  <c r="I272" i="9"/>
  <c r="J272" i="9" s="1"/>
  <c r="I273" i="9"/>
  <c r="J273" i="9" s="1"/>
  <c r="I274" i="9"/>
  <c r="J274" i="9" s="1"/>
  <c r="I275" i="9"/>
  <c r="J275" i="9" s="1"/>
  <c r="I276" i="9"/>
  <c r="J276" i="9" s="1"/>
  <c r="I277" i="9"/>
  <c r="J277" i="9" s="1"/>
  <c r="I278" i="9"/>
  <c r="J278" i="9" s="1"/>
  <c r="I279" i="9"/>
  <c r="J279" i="9" s="1"/>
  <c r="I280" i="9"/>
  <c r="J280" i="9" s="1"/>
  <c r="I281" i="9"/>
  <c r="J281" i="9" s="1"/>
  <c r="I282" i="9"/>
  <c r="J282" i="9" s="1"/>
  <c r="I283" i="9"/>
  <c r="J283" i="9" s="1"/>
  <c r="I284" i="9"/>
  <c r="J284" i="9" s="1"/>
  <c r="I285" i="9"/>
  <c r="J285" i="9" s="1"/>
  <c r="I286" i="9"/>
  <c r="J286" i="9" s="1"/>
  <c r="I287" i="9"/>
  <c r="J287" i="9" s="1"/>
  <c r="I288" i="9"/>
  <c r="J288" i="9" s="1"/>
  <c r="I289" i="9"/>
  <c r="J289" i="9" s="1"/>
  <c r="I290" i="9"/>
  <c r="J290" i="9" s="1"/>
  <c r="I291" i="9"/>
  <c r="J291" i="9" s="1"/>
  <c r="I292" i="9"/>
  <c r="J292" i="9" s="1"/>
  <c r="I293" i="9"/>
  <c r="J293" i="9" s="1"/>
  <c r="I294" i="9"/>
  <c r="J294" i="9" s="1"/>
  <c r="I295" i="9"/>
  <c r="J295" i="9" s="1"/>
  <c r="I296" i="9"/>
  <c r="J296" i="9" s="1"/>
  <c r="I297" i="9"/>
  <c r="J297" i="9" s="1"/>
  <c r="I298" i="9"/>
  <c r="J298" i="9" s="1"/>
  <c r="I299" i="9"/>
  <c r="J299" i="9" s="1"/>
  <c r="I300" i="9"/>
  <c r="J300" i="9" s="1"/>
  <c r="I301" i="9"/>
  <c r="J301" i="9" s="1"/>
  <c r="I302" i="9"/>
  <c r="J302" i="9" s="1"/>
  <c r="I303" i="9"/>
  <c r="J303" i="9" s="1"/>
  <c r="I304" i="9"/>
  <c r="J304" i="9" s="1"/>
  <c r="I305" i="9"/>
  <c r="J305" i="9" s="1"/>
  <c r="I306" i="9"/>
  <c r="J306" i="9" s="1"/>
  <c r="I307" i="9"/>
  <c r="J307" i="9" s="1"/>
  <c r="I308" i="9"/>
  <c r="J308" i="9" s="1"/>
  <c r="I309" i="9"/>
  <c r="J309" i="9" s="1"/>
  <c r="I310" i="9"/>
  <c r="J310" i="9" s="1"/>
  <c r="I311" i="9"/>
  <c r="J311" i="9" s="1"/>
  <c r="I312" i="9"/>
  <c r="J312" i="9" s="1"/>
  <c r="I313" i="9"/>
  <c r="J313" i="9" s="1"/>
  <c r="I314" i="9"/>
  <c r="J314" i="9" s="1"/>
  <c r="I315" i="9"/>
  <c r="J315" i="9" s="1"/>
  <c r="I316" i="9"/>
  <c r="J316" i="9" s="1"/>
  <c r="I317" i="9"/>
  <c r="J317" i="9" s="1"/>
  <c r="I318" i="9"/>
  <c r="J318" i="9" s="1"/>
  <c r="I319" i="9"/>
  <c r="J319" i="9" s="1"/>
  <c r="I320" i="9"/>
  <c r="J320" i="9" s="1"/>
  <c r="I321" i="9"/>
  <c r="J321" i="9" s="1"/>
  <c r="I322" i="9"/>
  <c r="J322" i="9" s="1"/>
  <c r="I323" i="9"/>
  <c r="J323" i="9" s="1"/>
  <c r="I324" i="9"/>
  <c r="J324" i="9" s="1"/>
  <c r="I325" i="9"/>
  <c r="J325" i="9" s="1"/>
  <c r="I326" i="9"/>
  <c r="J326" i="9" s="1"/>
  <c r="I327" i="9"/>
  <c r="J327" i="9" s="1"/>
  <c r="I328" i="9"/>
  <c r="J328" i="9" s="1"/>
  <c r="I329" i="9"/>
  <c r="J329" i="9" s="1"/>
  <c r="I330" i="9"/>
  <c r="J330" i="9" s="1"/>
  <c r="I331" i="9"/>
  <c r="J331" i="9" s="1"/>
  <c r="I332" i="9"/>
  <c r="J332" i="9" s="1"/>
  <c r="I333" i="9"/>
  <c r="J333" i="9" s="1"/>
  <c r="I334" i="9"/>
  <c r="J334" i="9" s="1"/>
  <c r="I335" i="9"/>
  <c r="J335" i="9" s="1"/>
  <c r="I336" i="9"/>
  <c r="J336" i="9" s="1"/>
  <c r="I337" i="9"/>
  <c r="J337" i="9" s="1"/>
  <c r="I338" i="9"/>
  <c r="J338" i="9" s="1"/>
  <c r="I339" i="9"/>
  <c r="J339" i="9" s="1"/>
  <c r="I340" i="9"/>
  <c r="J340" i="9" s="1"/>
  <c r="I341" i="9"/>
  <c r="J341" i="9" s="1"/>
  <c r="I342" i="9"/>
  <c r="J342" i="9" s="1"/>
  <c r="I343" i="9"/>
  <c r="J343" i="9" s="1"/>
  <c r="I344" i="9"/>
  <c r="J344" i="9" s="1"/>
  <c r="I345" i="9"/>
  <c r="J345" i="9" s="1"/>
  <c r="I346" i="9"/>
  <c r="J346" i="9" s="1"/>
  <c r="I347" i="9"/>
  <c r="J347" i="9" s="1"/>
  <c r="I348" i="9"/>
  <c r="J348" i="9" s="1"/>
  <c r="I349" i="9"/>
  <c r="J349" i="9" s="1"/>
  <c r="I350" i="9"/>
  <c r="J350" i="9" s="1"/>
  <c r="I351" i="9"/>
  <c r="J351" i="9" s="1"/>
  <c r="I352" i="9"/>
  <c r="J352" i="9" s="1"/>
  <c r="I353" i="9"/>
  <c r="J353" i="9" s="1"/>
  <c r="I354" i="9"/>
  <c r="J354" i="9" s="1"/>
  <c r="I355" i="9"/>
  <c r="J355" i="9" s="1"/>
  <c r="I356" i="9"/>
  <c r="J356" i="9" s="1"/>
  <c r="I357" i="9"/>
  <c r="J357" i="9" s="1"/>
  <c r="I358" i="9"/>
  <c r="J358" i="9" s="1"/>
  <c r="I359" i="9"/>
  <c r="J359" i="9" s="1"/>
  <c r="I360" i="9"/>
  <c r="J360" i="9" s="1"/>
  <c r="I361" i="9"/>
  <c r="J361" i="9" s="1"/>
  <c r="I362" i="9"/>
  <c r="J362" i="9" s="1"/>
  <c r="I363" i="9"/>
  <c r="J363" i="9" s="1"/>
  <c r="I364" i="9"/>
  <c r="J364" i="9" s="1"/>
  <c r="I365" i="9"/>
  <c r="J365" i="9" s="1"/>
  <c r="I366" i="9"/>
  <c r="J366" i="9" s="1"/>
  <c r="I367" i="9"/>
  <c r="J367" i="9" s="1"/>
  <c r="I368" i="9"/>
  <c r="J368" i="9" s="1"/>
  <c r="I369" i="9"/>
  <c r="J369" i="9" s="1"/>
  <c r="I370" i="9"/>
  <c r="J370" i="9" s="1"/>
  <c r="I371" i="9"/>
  <c r="J371" i="9" s="1"/>
  <c r="I372" i="9"/>
  <c r="J372" i="9" s="1"/>
  <c r="I373" i="9"/>
  <c r="J373" i="9" s="1"/>
  <c r="I374" i="9"/>
  <c r="J374" i="9" s="1"/>
  <c r="I375" i="9"/>
  <c r="J375" i="9" s="1"/>
  <c r="I376" i="9"/>
  <c r="J376" i="9" s="1"/>
  <c r="I377" i="9"/>
  <c r="J377" i="9" s="1"/>
  <c r="I378" i="9"/>
  <c r="J378" i="9" s="1"/>
  <c r="I379" i="9"/>
  <c r="J379" i="9" s="1"/>
  <c r="I380" i="9"/>
  <c r="J380" i="9" s="1"/>
  <c r="I381" i="9"/>
  <c r="J381" i="9" s="1"/>
  <c r="I382" i="9"/>
  <c r="J382" i="9" s="1"/>
  <c r="I383" i="9"/>
  <c r="J383" i="9" s="1"/>
  <c r="I384" i="9"/>
  <c r="J384" i="9" s="1"/>
  <c r="I385" i="9"/>
  <c r="J385" i="9" s="1"/>
  <c r="I386" i="9"/>
  <c r="J386" i="9" s="1"/>
  <c r="I387" i="9"/>
  <c r="J387" i="9" s="1"/>
  <c r="I388" i="9"/>
  <c r="J388" i="9" s="1"/>
  <c r="I389" i="9"/>
  <c r="J389" i="9" s="1"/>
  <c r="I390" i="9"/>
  <c r="J390" i="9" s="1"/>
  <c r="I391" i="9"/>
  <c r="J391" i="9" s="1"/>
  <c r="I392" i="9"/>
  <c r="J392" i="9" s="1"/>
  <c r="I393" i="9"/>
  <c r="J393" i="9" s="1"/>
  <c r="I394" i="9"/>
  <c r="J394" i="9" s="1"/>
  <c r="I395" i="9"/>
  <c r="J395" i="9" s="1"/>
  <c r="I396" i="9"/>
  <c r="J396" i="9" s="1"/>
  <c r="I397" i="9"/>
  <c r="J397" i="9" s="1"/>
  <c r="I398" i="9"/>
  <c r="J398" i="9" s="1"/>
  <c r="I399" i="9"/>
  <c r="J399" i="9" s="1"/>
  <c r="I400" i="9"/>
  <c r="J400" i="9" s="1"/>
  <c r="I401" i="9"/>
  <c r="J401" i="9" s="1"/>
  <c r="I402" i="9"/>
  <c r="J402" i="9" s="1"/>
  <c r="I403" i="9"/>
  <c r="J403" i="9" s="1"/>
  <c r="I404" i="9"/>
  <c r="J404" i="9" s="1"/>
  <c r="I405" i="9"/>
  <c r="J405" i="9" s="1"/>
  <c r="I406" i="9"/>
  <c r="J406" i="9" s="1"/>
  <c r="I407" i="9"/>
  <c r="J407" i="9" s="1"/>
  <c r="I408" i="9"/>
  <c r="J408" i="9" s="1"/>
  <c r="I409" i="9"/>
  <c r="J409" i="9" s="1"/>
  <c r="I410" i="9"/>
  <c r="J410" i="9" s="1"/>
  <c r="I411" i="9"/>
  <c r="J411" i="9" s="1"/>
  <c r="I412" i="9"/>
  <c r="J412" i="9" s="1"/>
  <c r="I413" i="9"/>
  <c r="J413" i="9" s="1"/>
  <c r="I414" i="9"/>
  <c r="J414" i="9" s="1"/>
  <c r="I415" i="9"/>
  <c r="J415" i="9" s="1"/>
  <c r="I416" i="9"/>
  <c r="J416" i="9" s="1"/>
  <c r="I417" i="9"/>
  <c r="J417" i="9" s="1"/>
  <c r="I418" i="9"/>
  <c r="J418" i="9" s="1"/>
  <c r="I419" i="9"/>
  <c r="J419" i="9" s="1"/>
  <c r="I420" i="9"/>
  <c r="J420" i="9" s="1"/>
  <c r="I421" i="9"/>
  <c r="J421" i="9" s="1"/>
  <c r="I422" i="9"/>
  <c r="J422" i="9" s="1"/>
  <c r="I423" i="9"/>
  <c r="J423" i="9" s="1"/>
  <c r="I424" i="9"/>
  <c r="J424" i="9" s="1"/>
  <c r="I425" i="9"/>
  <c r="J425" i="9" s="1"/>
  <c r="I426" i="9"/>
  <c r="J426" i="9" s="1"/>
  <c r="I427" i="9"/>
  <c r="J427" i="9" s="1"/>
  <c r="I428" i="9"/>
  <c r="J428" i="9" s="1"/>
  <c r="I429" i="9"/>
  <c r="J429" i="9" s="1"/>
  <c r="I430" i="9"/>
  <c r="J430" i="9" s="1"/>
  <c r="I431" i="9"/>
  <c r="J431" i="9" s="1"/>
  <c r="I432" i="9"/>
  <c r="J432" i="9" s="1"/>
  <c r="I433" i="9"/>
  <c r="J433" i="9" s="1"/>
  <c r="I434" i="9"/>
  <c r="J434" i="9" s="1"/>
  <c r="I435" i="9"/>
  <c r="J435" i="9" s="1"/>
  <c r="I436" i="9"/>
  <c r="J436" i="9" s="1"/>
  <c r="I437" i="9"/>
  <c r="J437" i="9" s="1"/>
  <c r="I438" i="9"/>
  <c r="J438" i="9" s="1"/>
  <c r="I439" i="9"/>
  <c r="J439" i="9" s="1"/>
  <c r="I440" i="9"/>
  <c r="J440" i="9" s="1"/>
  <c r="I441" i="9"/>
  <c r="J441" i="9" s="1"/>
  <c r="I442" i="9"/>
  <c r="J442" i="9" s="1"/>
  <c r="I443" i="9"/>
  <c r="J443" i="9" s="1"/>
  <c r="I444" i="9"/>
  <c r="J444" i="9" s="1"/>
  <c r="I445" i="9"/>
  <c r="J445" i="9" s="1"/>
  <c r="I446" i="9"/>
  <c r="J446" i="9" s="1"/>
  <c r="I447" i="9"/>
  <c r="J447" i="9" s="1"/>
  <c r="I448" i="9"/>
  <c r="J448" i="9" s="1"/>
  <c r="I449" i="9"/>
  <c r="J449" i="9" s="1"/>
  <c r="I450" i="9"/>
  <c r="J450" i="9" s="1"/>
  <c r="I451" i="9"/>
  <c r="J451" i="9" s="1"/>
  <c r="I452" i="9"/>
  <c r="J452" i="9" s="1"/>
  <c r="I453" i="9"/>
  <c r="J453" i="9" s="1"/>
  <c r="I454" i="9"/>
  <c r="J454" i="9" s="1"/>
  <c r="I455" i="9"/>
  <c r="J455" i="9" s="1"/>
  <c r="I456" i="9"/>
  <c r="J456" i="9" s="1"/>
  <c r="I457" i="9"/>
  <c r="J457" i="9" s="1"/>
  <c r="I458" i="9"/>
  <c r="J458" i="9" s="1"/>
  <c r="I459" i="9"/>
  <c r="J459" i="9" s="1"/>
  <c r="I460" i="9"/>
  <c r="J460" i="9" s="1"/>
  <c r="I461" i="9"/>
  <c r="J461" i="9" s="1"/>
  <c r="I462" i="9"/>
  <c r="J462" i="9" s="1"/>
  <c r="I463" i="9"/>
  <c r="J463" i="9" s="1"/>
  <c r="I464" i="9"/>
  <c r="J464" i="9" s="1"/>
  <c r="I465" i="9"/>
  <c r="J465" i="9" s="1"/>
  <c r="I466" i="9"/>
  <c r="J466" i="9" s="1"/>
  <c r="I467" i="9"/>
  <c r="J467" i="9" s="1"/>
  <c r="I468" i="9"/>
  <c r="J468" i="9" s="1"/>
  <c r="I469" i="9"/>
  <c r="J469" i="9" s="1"/>
  <c r="I470" i="9"/>
  <c r="J470" i="9" s="1"/>
  <c r="I471" i="9"/>
  <c r="J471" i="9" s="1"/>
  <c r="I472" i="9"/>
  <c r="J472" i="9" s="1"/>
  <c r="I473" i="9"/>
  <c r="J473" i="9" s="1"/>
  <c r="I474" i="9"/>
  <c r="J474" i="9" s="1"/>
  <c r="I475" i="9"/>
  <c r="J475" i="9" s="1"/>
  <c r="I476" i="9"/>
  <c r="J476" i="9" s="1"/>
  <c r="I477" i="9"/>
  <c r="J477" i="9" s="1"/>
  <c r="I478" i="9"/>
  <c r="J478" i="9" s="1"/>
  <c r="I479" i="9"/>
  <c r="J479" i="9" s="1"/>
  <c r="I480" i="9"/>
  <c r="J480" i="9" s="1"/>
  <c r="I481" i="9"/>
  <c r="J481" i="9" s="1"/>
  <c r="I482" i="9"/>
  <c r="J482" i="9" s="1"/>
  <c r="I483" i="9"/>
  <c r="J483" i="9" s="1"/>
  <c r="I484" i="9"/>
  <c r="J484" i="9" s="1"/>
  <c r="I485" i="9"/>
  <c r="J485" i="9" s="1"/>
  <c r="I486" i="9"/>
  <c r="J486" i="9" s="1"/>
  <c r="I487" i="9"/>
  <c r="J487" i="9" s="1"/>
  <c r="I488" i="9"/>
  <c r="J488" i="9" s="1"/>
  <c r="I489" i="9"/>
  <c r="J489" i="9" s="1"/>
  <c r="I490" i="9"/>
  <c r="J490" i="9" s="1"/>
  <c r="I491" i="9"/>
  <c r="J491" i="9" s="1"/>
  <c r="I492" i="9"/>
  <c r="J492" i="9" s="1"/>
  <c r="I493" i="9"/>
  <c r="J493" i="9" s="1"/>
  <c r="I494" i="9"/>
  <c r="J494" i="9" s="1"/>
  <c r="I495" i="9"/>
  <c r="J495" i="9" s="1"/>
  <c r="I496" i="9"/>
  <c r="J496" i="9" s="1"/>
  <c r="I497" i="9"/>
  <c r="J497" i="9" s="1"/>
  <c r="I498" i="9"/>
  <c r="J498" i="9" s="1"/>
  <c r="I499" i="9"/>
  <c r="J499" i="9" s="1"/>
  <c r="I500" i="9"/>
  <c r="J500" i="9" s="1"/>
  <c r="I501" i="9"/>
  <c r="J501" i="9" s="1"/>
  <c r="I502" i="9"/>
  <c r="J502" i="9" s="1"/>
  <c r="I503" i="9"/>
  <c r="J503" i="9" s="1"/>
  <c r="I504" i="9"/>
  <c r="J504" i="9" s="1"/>
  <c r="I505" i="9"/>
  <c r="J505" i="9" s="1"/>
  <c r="I506" i="9"/>
  <c r="J506" i="9" s="1"/>
  <c r="I507" i="9"/>
  <c r="J507" i="9" s="1"/>
  <c r="I508" i="9"/>
  <c r="J508" i="9" s="1"/>
  <c r="I509" i="9"/>
  <c r="J509" i="9" s="1"/>
  <c r="I510" i="9"/>
  <c r="J510" i="9" s="1"/>
  <c r="I511" i="9"/>
  <c r="J511" i="9" s="1"/>
  <c r="I512" i="9"/>
  <c r="J512" i="9" s="1"/>
  <c r="I513" i="9"/>
  <c r="J513" i="9" s="1"/>
  <c r="I514" i="9"/>
  <c r="J514" i="9" s="1"/>
  <c r="I515" i="9"/>
  <c r="J515" i="9" s="1"/>
  <c r="I516" i="9"/>
  <c r="J516" i="9" s="1"/>
  <c r="I517" i="9"/>
  <c r="J517" i="9" s="1"/>
  <c r="I518" i="9"/>
  <c r="J518" i="9" s="1"/>
  <c r="I519" i="9"/>
  <c r="J519" i="9" s="1"/>
  <c r="I520" i="9"/>
  <c r="J520" i="9" s="1"/>
  <c r="I521" i="9"/>
  <c r="J521" i="9" s="1"/>
  <c r="I522" i="9"/>
  <c r="J522" i="9" s="1"/>
  <c r="I523" i="9"/>
  <c r="J523" i="9" s="1"/>
  <c r="I524" i="9"/>
  <c r="J524" i="9" s="1"/>
  <c r="I525" i="9"/>
  <c r="J525" i="9" s="1"/>
  <c r="I526" i="9"/>
  <c r="J526" i="9" s="1"/>
  <c r="I527" i="9"/>
  <c r="J527" i="9" s="1"/>
  <c r="I528" i="9"/>
  <c r="J528" i="9" s="1"/>
  <c r="I529" i="9"/>
  <c r="J529" i="9" s="1"/>
  <c r="I530" i="9"/>
  <c r="J530" i="9" s="1"/>
  <c r="I531" i="9"/>
  <c r="J531" i="9" s="1"/>
  <c r="I532" i="9"/>
  <c r="J532" i="9" s="1"/>
  <c r="I533" i="9"/>
  <c r="J533" i="9" s="1"/>
  <c r="I534" i="9"/>
  <c r="J534" i="9" s="1"/>
  <c r="I535" i="9"/>
  <c r="J535" i="9" s="1"/>
  <c r="I536" i="9"/>
  <c r="J536" i="9" s="1"/>
  <c r="I537" i="9"/>
  <c r="J537" i="9" s="1"/>
  <c r="I538" i="9"/>
  <c r="J538" i="9" s="1"/>
  <c r="I539" i="9"/>
  <c r="J539" i="9" s="1"/>
  <c r="I540" i="9"/>
  <c r="J540" i="9" s="1"/>
  <c r="I541" i="9"/>
  <c r="J541" i="9" s="1"/>
  <c r="I542" i="9"/>
  <c r="J542" i="9" s="1"/>
  <c r="I543" i="9"/>
  <c r="J543" i="9" s="1"/>
  <c r="I544" i="9"/>
  <c r="J544" i="9" s="1"/>
  <c r="I545" i="9"/>
  <c r="J545" i="9" s="1"/>
  <c r="I546" i="9"/>
  <c r="J546" i="9" s="1"/>
  <c r="I547" i="9"/>
  <c r="J547" i="9" s="1"/>
  <c r="I548" i="9"/>
  <c r="J548" i="9" s="1"/>
  <c r="I549" i="9"/>
  <c r="J549" i="9" s="1"/>
  <c r="I550" i="9"/>
  <c r="J550" i="9" s="1"/>
  <c r="I551" i="9"/>
  <c r="J551" i="9" s="1"/>
  <c r="I552" i="9"/>
  <c r="J552" i="9" s="1"/>
  <c r="I553" i="9"/>
  <c r="J553" i="9" s="1"/>
  <c r="I554" i="9"/>
  <c r="J554" i="9" s="1"/>
  <c r="I555" i="9"/>
  <c r="J555" i="9" s="1"/>
  <c r="I556" i="9"/>
  <c r="J556" i="9" s="1"/>
  <c r="I557" i="9"/>
  <c r="J557" i="9" s="1"/>
  <c r="I558" i="9"/>
  <c r="J558" i="9" s="1"/>
  <c r="I559" i="9"/>
  <c r="J559" i="9" s="1"/>
  <c r="I560" i="9"/>
  <c r="J560" i="9" s="1"/>
  <c r="I561" i="9"/>
  <c r="J561" i="9" s="1"/>
  <c r="I562" i="9"/>
  <c r="J562" i="9" s="1"/>
  <c r="I563" i="9"/>
  <c r="J563" i="9" s="1"/>
  <c r="I564" i="9"/>
  <c r="J564" i="9" s="1"/>
  <c r="I565" i="9"/>
  <c r="J565" i="9" s="1"/>
  <c r="I566" i="9"/>
  <c r="J566" i="9" s="1"/>
  <c r="I567" i="9"/>
  <c r="J567" i="9" s="1"/>
  <c r="I568" i="9"/>
  <c r="J568" i="9" s="1"/>
  <c r="I569" i="9"/>
  <c r="J569" i="9" s="1"/>
  <c r="I570" i="9"/>
  <c r="J570" i="9" s="1"/>
  <c r="I571" i="9"/>
  <c r="J571" i="9" s="1"/>
  <c r="I572" i="9"/>
  <c r="J572" i="9" s="1"/>
  <c r="I573" i="9"/>
  <c r="J573" i="9" s="1"/>
  <c r="I574" i="9"/>
  <c r="J574" i="9" s="1"/>
  <c r="I575" i="9"/>
  <c r="J575" i="9" s="1"/>
  <c r="I576" i="9"/>
  <c r="J576" i="9" s="1"/>
  <c r="I577" i="9"/>
  <c r="J577" i="9" s="1"/>
  <c r="I578" i="9"/>
  <c r="J578" i="9" s="1"/>
  <c r="I579" i="9"/>
  <c r="J579" i="9" s="1"/>
  <c r="I580" i="9"/>
  <c r="J580" i="9" s="1"/>
  <c r="I581" i="9"/>
  <c r="J581" i="9" s="1"/>
  <c r="I582" i="9"/>
  <c r="J582" i="9" s="1"/>
  <c r="I583" i="9"/>
  <c r="J583" i="9" s="1"/>
  <c r="I584" i="9"/>
  <c r="J584" i="9" s="1"/>
  <c r="I585" i="9"/>
  <c r="J585" i="9" s="1"/>
  <c r="I586" i="9"/>
  <c r="J586" i="9" s="1"/>
  <c r="I587" i="9"/>
  <c r="J587" i="9" s="1"/>
  <c r="I588" i="9"/>
  <c r="J588" i="9" s="1"/>
  <c r="I589" i="9"/>
  <c r="J589" i="9" s="1"/>
  <c r="I590" i="9"/>
  <c r="J590" i="9" s="1"/>
  <c r="I591" i="9"/>
  <c r="J591" i="9" s="1"/>
  <c r="I592" i="9"/>
  <c r="J592" i="9" s="1"/>
  <c r="I593" i="9"/>
  <c r="J593" i="9" s="1"/>
  <c r="I594" i="9"/>
  <c r="J594" i="9" s="1"/>
  <c r="I595" i="9"/>
  <c r="J595" i="9" s="1"/>
  <c r="I596" i="9"/>
  <c r="J596" i="9" s="1"/>
  <c r="I597" i="9"/>
  <c r="J597" i="9" s="1"/>
  <c r="I598" i="9"/>
  <c r="J598" i="9" s="1"/>
  <c r="I599" i="9"/>
  <c r="J599" i="9" s="1"/>
  <c r="I600" i="9"/>
  <c r="J600" i="9" s="1"/>
  <c r="I601" i="9"/>
  <c r="J601" i="9" s="1"/>
  <c r="I602" i="9"/>
  <c r="J602" i="9" s="1"/>
  <c r="I603" i="9"/>
  <c r="J603" i="9" s="1"/>
  <c r="I604" i="9"/>
  <c r="J604" i="9" s="1"/>
  <c r="I605" i="9"/>
  <c r="J605" i="9" s="1"/>
  <c r="I606" i="9"/>
  <c r="J606" i="9" s="1"/>
  <c r="I607" i="9"/>
  <c r="J607" i="9" s="1"/>
  <c r="I608" i="9"/>
  <c r="J608" i="9" s="1"/>
  <c r="I609" i="9"/>
  <c r="J609" i="9" s="1"/>
  <c r="I610" i="9"/>
  <c r="J610" i="9" s="1"/>
  <c r="I611" i="9"/>
  <c r="J611" i="9" s="1"/>
  <c r="I612" i="9"/>
  <c r="J612" i="9" s="1"/>
  <c r="I613" i="9"/>
  <c r="J613" i="9" s="1"/>
  <c r="I614" i="9"/>
  <c r="J614" i="9" s="1"/>
  <c r="I615" i="9"/>
  <c r="J615" i="9" s="1"/>
  <c r="I616" i="9"/>
  <c r="J616" i="9" s="1"/>
  <c r="I617" i="9"/>
  <c r="J617" i="9" s="1"/>
  <c r="I618" i="9"/>
  <c r="J618" i="9" s="1"/>
  <c r="I619" i="9"/>
  <c r="J619" i="9" s="1"/>
  <c r="I620" i="9"/>
  <c r="J620" i="9" s="1"/>
  <c r="I621" i="9"/>
  <c r="J621" i="9" s="1"/>
  <c r="I622" i="9"/>
  <c r="J622" i="9" s="1"/>
  <c r="I623" i="9"/>
  <c r="J623" i="9" s="1"/>
  <c r="I624" i="9"/>
  <c r="J624" i="9" s="1"/>
  <c r="I625" i="9"/>
  <c r="J625" i="9" s="1"/>
  <c r="I626" i="9"/>
  <c r="J626" i="9" s="1"/>
  <c r="I627" i="9"/>
  <c r="J627" i="9" s="1"/>
  <c r="I628" i="9"/>
  <c r="J628" i="9" s="1"/>
  <c r="I629" i="9"/>
  <c r="J629" i="9" s="1"/>
  <c r="I630" i="9"/>
  <c r="J630" i="9" s="1"/>
  <c r="I631" i="9"/>
  <c r="J631" i="9" s="1"/>
  <c r="I632" i="9"/>
  <c r="J632" i="9" s="1"/>
  <c r="I633" i="9"/>
  <c r="J633" i="9" s="1"/>
  <c r="I634" i="9"/>
  <c r="J634" i="9" s="1"/>
  <c r="I635" i="9"/>
  <c r="J635" i="9" s="1"/>
  <c r="I636" i="9"/>
  <c r="J636" i="9" s="1"/>
  <c r="I637" i="9"/>
  <c r="J637" i="9" s="1"/>
  <c r="I638" i="9"/>
  <c r="J638" i="9" s="1"/>
  <c r="I639" i="9"/>
  <c r="J639" i="9" s="1"/>
  <c r="I640" i="9"/>
  <c r="J640" i="9" s="1"/>
  <c r="I641" i="9"/>
  <c r="J641" i="9" s="1"/>
  <c r="I642" i="9"/>
  <c r="J642" i="9" s="1"/>
  <c r="I643" i="9"/>
  <c r="J643" i="9" s="1"/>
  <c r="I644" i="9"/>
  <c r="J644" i="9" s="1"/>
  <c r="I645" i="9"/>
  <c r="J645" i="9" s="1"/>
  <c r="I646" i="9"/>
  <c r="J646" i="9" s="1"/>
  <c r="I647" i="9"/>
  <c r="J647" i="9" s="1"/>
  <c r="I648" i="9"/>
  <c r="J648" i="9" s="1"/>
  <c r="I649" i="9"/>
  <c r="J649" i="9" s="1"/>
  <c r="I650" i="9"/>
  <c r="J650" i="9" s="1"/>
  <c r="I651" i="9"/>
  <c r="J651" i="9" s="1"/>
  <c r="I652" i="9"/>
  <c r="J652" i="9" s="1"/>
  <c r="I653" i="9"/>
  <c r="J653" i="9" s="1"/>
  <c r="I654" i="9"/>
  <c r="J654" i="9" s="1"/>
  <c r="I655" i="9"/>
  <c r="J655" i="9" s="1"/>
  <c r="I656" i="9"/>
  <c r="J656" i="9" s="1"/>
  <c r="I657" i="9"/>
  <c r="J657" i="9" s="1"/>
  <c r="I658" i="9"/>
  <c r="J658" i="9" s="1"/>
  <c r="I659" i="9"/>
  <c r="J659" i="9" s="1"/>
  <c r="I660" i="9"/>
  <c r="J660" i="9" s="1"/>
  <c r="I661" i="9"/>
  <c r="J661" i="9" s="1"/>
  <c r="I662" i="9"/>
  <c r="J662" i="9" s="1"/>
  <c r="I663" i="9"/>
  <c r="J663" i="9" s="1"/>
  <c r="I664" i="9"/>
  <c r="J664" i="9" s="1"/>
  <c r="I665" i="9"/>
  <c r="J665" i="9" s="1"/>
  <c r="I666" i="9"/>
  <c r="J666" i="9" s="1"/>
  <c r="I667" i="9"/>
  <c r="J667" i="9" s="1"/>
  <c r="I668" i="9"/>
  <c r="J668" i="9" s="1"/>
  <c r="I669" i="9"/>
  <c r="J669" i="9" s="1"/>
  <c r="I670" i="9"/>
  <c r="J670" i="9" s="1"/>
  <c r="I671" i="9"/>
  <c r="J671" i="9" s="1"/>
  <c r="I672" i="9"/>
  <c r="J672" i="9" s="1"/>
  <c r="I673" i="9"/>
  <c r="J673" i="9" s="1"/>
  <c r="I674" i="9"/>
  <c r="J674" i="9" s="1"/>
  <c r="I675" i="9"/>
  <c r="J675" i="9" s="1"/>
  <c r="I676" i="9"/>
  <c r="J676" i="9" s="1"/>
  <c r="I677" i="9"/>
  <c r="J677" i="9" s="1"/>
  <c r="I678" i="9"/>
  <c r="J678" i="9" s="1"/>
  <c r="I679" i="9"/>
  <c r="J679" i="9" s="1"/>
  <c r="I680" i="9"/>
  <c r="J680" i="9" s="1"/>
  <c r="I681" i="9"/>
  <c r="J681" i="9" s="1"/>
  <c r="I682" i="9"/>
  <c r="J682" i="9" s="1"/>
  <c r="I683" i="9"/>
  <c r="J683" i="9" s="1"/>
  <c r="I684" i="9"/>
  <c r="J684" i="9" s="1"/>
  <c r="I685" i="9"/>
  <c r="J685" i="9" s="1"/>
  <c r="I686" i="9"/>
  <c r="J686" i="9" s="1"/>
  <c r="I687" i="9"/>
  <c r="J687" i="9" s="1"/>
  <c r="I688" i="9"/>
  <c r="J688" i="9" s="1"/>
  <c r="I689" i="9"/>
  <c r="J689" i="9" s="1"/>
  <c r="I690" i="9"/>
  <c r="J690" i="9" s="1"/>
  <c r="I691" i="9"/>
  <c r="J691" i="9" s="1"/>
  <c r="I692" i="9"/>
  <c r="J692" i="9" s="1"/>
  <c r="I693" i="9"/>
  <c r="J693" i="9" s="1"/>
  <c r="I694" i="9"/>
  <c r="J694" i="9" s="1"/>
  <c r="I695" i="9"/>
  <c r="J695" i="9" s="1"/>
  <c r="I696" i="9"/>
  <c r="J696" i="9" s="1"/>
  <c r="I697" i="9"/>
  <c r="J697" i="9" s="1"/>
  <c r="I698" i="9"/>
  <c r="J698" i="9" s="1"/>
  <c r="I699" i="9"/>
  <c r="J699" i="9" s="1"/>
  <c r="I700" i="9"/>
  <c r="J700" i="9" s="1"/>
  <c r="I701" i="9"/>
  <c r="J701" i="9" s="1"/>
  <c r="I702" i="9"/>
  <c r="J702" i="9" s="1"/>
  <c r="I703" i="9"/>
  <c r="J703" i="9" s="1"/>
  <c r="I704" i="9"/>
  <c r="J704" i="9" s="1"/>
  <c r="I705" i="9"/>
  <c r="J705" i="9" s="1"/>
  <c r="I706" i="9"/>
  <c r="J706" i="9" s="1"/>
  <c r="I707" i="9"/>
  <c r="J707" i="9" s="1"/>
  <c r="I708" i="9"/>
  <c r="J708" i="9" s="1"/>
  <c r="I709" i="9"/>
  <c r="J709" i="9" s="1"/>
  <c r="I710" i="9"/>
  <c r="J710" i="9" s="1"/>
  <c r="I711" i="9"/>
  <c r="J711" i="9" s="1"/>
  <c r="I712" i="9"/>
  <c r="J712" i="9" s="1"/>
  <c r="I713" i="9"/>
  <c r="J713" i="9" s="1"/>
  <c r="I714" i="9"/>
  <c r="J714" i="9" s="1"/>
  <c r="I715" i="9"/>
  <c r="J715" i="9" s="1"/>
  <c r="I716" i="9"/>
  <c r="J716" i="9" s="1"/>
  <c r="I717" i="9"/>
  <c r="J717" i="9" s="1"/>
  <c r="I718" i="9"/>
  <c r="J718" i="9" s="1"/>
  <c r="I719" i="9"/>
  <c r="J719" i="9" s="1"/>
  <c r="I720" i="9"/>
  <c r="J720" i="9" s="1"/>
  <c r="I721" i="9"/>
  <c r="J721" i="9" s="1"/>
  <c r="I722" i="9"/>
  <c r="J722" i="9" s="1"/>
  <c r="I723" i="9"/>
  <c r="J723" i="9" s="1"/>
  <c r="I724" i="9"/>
  <c r="J724" i="9" s="1"/>
  <c r="I725" i="9"/>
  <c r="J725" i="9" s="1"/>
  <c r="I726" i="9"/>
  <c r="J726" i="9" s="1"/>
  <c r="I727" i="9"/>
  <c r="J727" i="9" s="1"/>
  <c r="I728" i="9"/>
  <c r="J728" i="9" s="1"/>
  <c r="I729" i="9"/>
  <c r="J729" i="9" s="1"/>
  <c r="I730" i="9"/>
  <c r="J730" i="9" s="1"/>
  <c r="I731" i="9"/>
  <c r="J731" i="9" s="1"/>
  <c r="I732" i="9"/>
  <c r="J732" i="9" s="1"/>
  <c r="I733" i="9"/>
  <c r="J733" i="9" s="1"/>
  <c r="I734" i="9"/>
  <c r="J734" i="9" s="1"/>
  <c r="I735" i="9"/>
  <c r="J735" i="9" s="1"/>
  <c r="I736" i="9"/>
  <c r="J736" i="9" s="1"/>
  <c r="I737" i="9"/>
  <c r="J737" i="9" s="1"/>
  <c r="I738" i="9"/>
  <c r="J738" i="9" s="1"/>
  <c r="I739" i="9"/>
  <c r="J739" i="9" s="1"/>
  <c r="I740" i="9"/>
  <c r="J740" i="9" s="1"/>
  <c r="I741" i="9"/>
  <c r="J741" i="9" s="1"/>
  <c r="I742" i="9"/>
  <c r="J742" i="9" s="1"/>
  <c r="I743" i="9"/>
  <c r="J743" i="9" s="1"/>
  <c r="I744" i="9"/>
  <c r="J744" i="9" s="1"/>
  <c r="I745" i="9"/>
  <c r="J745" i="9" s="1"/>
  <c r="I746" i="9"/>
  <c r="J746" i="9" s="1"/>
  <c r="I747" i="9"/>
  <c r="J747" i="9" s="1"/>
  <c r="I748" i="9"/>
  <c r="J748" i="9" s="1"/>
  <c r="I749" i="9"/>
  <c r="J749" i="9" s="1"/>
  <c r="I750" i="9"/>
  <c r="J750" i="9" s="1"/>
  <c r="I751" i="9"/>
  <c r="J751" i="9" s="1"/>
  <c r="I752" i="9"/>
  <c r="J752" i="9" s="1"/>
  <c r="I753" i="9"/>
  <c r="J753" i="9" s="1"/>
  <c r="I754" i="9"/>
  <c r="J754" i="9" s="1"/>
  <c r="I755" i="9"/>
  <c r="J755" i="9" s="1"/>
  <c r="I756" i="9"/>
  <c r="J756" i="9" s="1"/>
  <c r="I757" i="9"/>
  <c r="J757" i="9" s="1"/>
  <c r="I758" i="9"/>
  <c r="J758" i="9" s="1"/>
  <c r="I759" i="9"/>
  <c r="J759" i="9" s="1"/>
  <c r="I760" i="9"/>
  <c r="J760" i="9" s="1"/>
  <c r="I761" i="9"/>
  <c r="J761" i="9" s="1"/>
  <c r="I762" i="9"/>
  <c r="J762" i="9" s="1"/>
  <c r="I763" i="9"/>
  <c r="J763" i="9" s="1"/>
  <c r="I764" i="9"/>
  <c r="J764" i="9" s="1"/>
  <c r="I765" i="9"/>
  <c r="J765" i="9" s="1"/>
  <c r="I766" i="9"/>
  <c r="J766" i="9" s="1"/>
  <c r="I767" i="9"/>
  <c r="J767" i="9" s="1"/>
  <c r="I768" i="9"/>
  <c r="J768" i="9" s="1"/>
  <c r="I769" i="9"/>
  <c r="J769" i="9" s="1"/>
  <c r="I770" i="9"/>
  <c r="J770" i="9" s="1"/>
  <c r="I771" i="9"/>
  <c r="J771" i="9" s="1"/>
  <c r="I772" i="9"/>
  <c r="J772" i="9" s="1"/>
  <c r="I773" i="9"/>
  <c r="J773" i="9" s="1"/>
  <c r="I774" i="9"/>
  <c r="J774" i="9" s="1"/>
  <c r="I775" i="9"/>
  <c r="J775" i="9" s="1"/>
  <c r="I776" i="9"/>
  <c r="J776" i="9" s="1"/>
  <c r="I777" i="9"/>
  <c r="J777" i="9" s="1"/>
  <c r="I778" i="9"/>
  <c r="J778" i="9" s="1"/>
  <c r="I779" i="9"/>
  <c r="J779" i="9" s="1"/>
  <c r="I780" i="9"/>
  <c r="J780" i="9" s="1"/>
  <c r="I781" i="9"/>
  <c r="J781" i="9" s="1"/>
  <c r="I782" i="9"/>
  <c r="J782" i="9" s="1"/>
  <c r="I783" i="9"/>
  <c r="J783" i="9" s="1"/>
  <c r="I784" i="9"/>
  <c r="J784" i="9" s="1"/>
  <c r="I785" i="9"/>
  <c r="J785" i="9" s="1"/>
  <c r="I786" i="9"/>
  <c r="J786" i="9" s="1"/>
  <c r="I787" i="9"/>
  <c r="J787" i="9" s="1"/>
  <c r="I788" i="9"/>
  <c r="J788" i="9" s="1"/>
  <c r="I789" i="9"/>
  <c r="J789" i="9" s="1"/>
  <c r="I790" i="9"/>
  <c r="J790" i="9" s="1"/>
  <c r="I791" i="9"/>
  <c r="J791" i="9" s="1"/>
  <c r="I792" i="9"/>
  <c r="J792" i="9" s="1"/>
  <c r="I793" i="9"/>
  <c r="J793" i="9" s="1"/>
  <c r="I794" i="9"/>
  <c r="J794" i="9" s="1"/>
  <c r="I795" i="9"/>
  <c r="J795" i="9" s="1"/>
  <c r="I796" i="9"/>
  <c r="J796" i="9" s="1"/>
  <c r="I797" i="9"/>
  <c r="J797" i="9" s="1"/>
  <c r="I798" i="9"/>
  <c r="J798" i="9" s="1"/>
  <c r="I799" i="9"/>
  <c r="J799" i="9" s="1"/>
  <c r="I800" i="9"/>
  <c r="J800" i="9" s="1"/>
  <c r="I801" i="9"/>
  <c r="J801" i="9" s="1"/>
  <c r="I802" i="9"/>
  <c r="J802" i="9" s="1"/>
  <c r="I803" i="9"/>
  <c r="J803" i="9" s="1"/>
  <c r="I804" i="9"/>
  <c r="J804" i="9" s="1"/>
  <c r="I805" i="9"/>
  <c r="J805" i="9" s="1"/>
  <c r="I806" i="9"/>
  <c r="J806" i="9" s="1"/>
  <c r="I807" i="9"/>
  <c r="J807" i="9" s="1"/>
  <c r="I808" i="9"/>
  <c r="J808" i="9" s="1"/>
  <c r="I809" i="9"/>
  <c r="J809" i="9" s="1"/>
  <c r="I810" i="9"/>
  <c r="J810" i="9" s="1"/>
  <c r="I811" i="9"/>
  <c r="J811" i="9" s="1"/>
  <c r="I812" i="9"/>
  <c r="J812" i="9" s="1"/>
  <c r="I813" i="9"/>
  <c r="J813" i="9" s="1"/>
  <c r="I814" i="9"/>
  <c r="J814" i="9" s="1"/>
  <c r="I815" i="9"/>
  <c r="J815" i="9" s="1"/>
  <c r="I816" i="9"/>
  <c r="J816" i="9" s="1"/>
  <c r="I817" i="9"/>
  <c r="J817" i="9" s="1"/>
  <c r="I818" i="9"/>
  <c r="J818" i="9" s="1"/>
  <c r="I819" i="9"/>
  <c r="J819" i="9" s="1"/>
  <c r="I820" i="9"/>
  <c r="J820" i="9" s="1"/>
  <c r="I821" i="9"/>
  <c r="J821" i="9" s="1"/>
  <c r="I822" i="9"/>
  <c r="J822" i="9" s="1"/>
  <c r="I823" i="9"/>
  <c r="J823" i="9" s="1"/>
  <c r="I824" i="9"/>
  <c r="J824" i="9" s="1"/>
  <c r="I825" i="9"/>
  <c r="J825" i="9" s="1"/>
  <c r="I826" i="9"/>
  <c r="J826" i="9" s="1"/>
  <c r="I827" i="9"/>
  <c r="J827" i="9" s="1"/>
  <c r="I828" i="9"/>
  <c r="J828" i="9" s="1"/>
  <c r="I829" i="9"/>
  <c r="J829" i="9" s="1"/>
  <c r="I830" i="9"/>
  <c r="J830" i="9" s="1"/>
  <c r="I831" i="9"/>
  <c r="J831" i="9" s="1"/>
  <c r="I832" i="9"/>
  <c r="J832" i="9" s="1"/>
  <c r="I833" i="9"/>
  <c r="J833" i="9" s="1"/>
  <c r="I834" i="9"/>
  <c r="J834" i="9" s="1"/>
  <c r="I835" i="9"/>
  <c r="J835" i="9" s="1"/>
  <c r="I836" i="9"/>
  <c r="J836" i="9" s="1"/>
  <c r="I837" i="9"/>
  <c r="J837" i="9" s="1"/>
  <c r="I838" i="9"/>
  <c r="J838" i="9" s="1"/>
  <c r="I839" i="9"/>
  <c r="J839" i="9" s="1"/>
  <c r="I840" i="9"/>
  <c r="J840" i="9" s="1"/>
  <c r="I841" i="9"/>
  <c r="J841" i="9" s="1"/>
  <c r="I842" i="9"/>
  <c r="J842" i="9" s="1"/>
  <c r="I843" i="9"/>
  <c r="J843" i="9" s="1"/>
  <c r="I844" i="9"/>
  <c r="J844" i="9" s="1"/>
  <c r="I845" i="9"/>
  <c r="J845" i="9" s="1"/>
  <c r="I846" i="9"/>
  <c r="J846" i="9" s="1"/>
  <c r="I847" i="9"/>
  <c r="J847" i="9" s="1"/>
  <c r="I848" i="9"/>
  <c r="J848" i="9" s="1"/>
  <c r="I849" i="9"/>
  <c r="J849" i="9" s="1"/>
  <c r="I850" i="9"/>
  <c r="J850" i="9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7" i="9"/>
  <c r="J857" i="9" s="1"/>
  <c r="I858" i="9"/>
  <c r="J858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67" i="9"/>
  <c r="J867" i="9" s="1"/>
  <c r="I868" i="9"/>
  <c r="J868" i="9" s="1"/>
  <c r="I869" i="9"/>
  <c r="J869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83" i="9"/>
  <c r="J883" i="9" s="1"/>
  <c r="I884" i="9"/>
  <c r="J884" i="9" s="1"/>
  <c r="I885" i="9"/>
  <c r="J885" i="9" s="1"/>
  <c r="I886" i="9"/>
  <c r="J886" i="9" s="1"/>
  <c r="I887" i="9"/>
  <c r="J887" i="9" s="1"/>
  <c r="I888" i="9"/>
  <c r="J888" i="9" s="1"/>
  <c r="I889" i="9"/>
  <c r="J889" i="9" s="1"/>
  <c r="I890" i="9"/>
  <c r="J890" i="9" s="1"/>
  <c r="I891" i="9"/>
  <c r="J891" i="9" s="1"/>
  <c r="I892" i="9"/>
  <c r="J892" i="9" s="1"/>
  <c r="I893" i="9"/>
  <c r="J893" i="9" s="1"/>
  <c r="I894" i="9"/>
  <c r="J894" i="9" s="1"/>
  <c r="I895" i="9"/>
  <c r="J895" i="9" s="1"/>
  <c r="I896" i="9"/>
  <c r="J896" i="9" s="1"/>
  <c r="I897" i="9"/>
  <c r="J897" i="9" s="1"/>
  <c r="I898" i="9"/>
  <c r="J898" i="9" s="1"/>
  <c r="I899" i="9"/>
  <c r="J899" i="9" s="1"/>
  <c r="I900" i="9"/>
  <c r="J900" i="9" s="1"/>
  <c r="I901" i="9"/>
  <c r="J901" i="9" s="1"/>
  <c r="I902" i="9"/>
  <c r="J902" i="9" s="1"/>
  <c r="I903" i="9"/>
  <c r="J903" i="9" s="1"/>
  <c r="I904" i="9"/>
  <c r="J904" i="9" s="1"/>
  <c r="I905" i="9"/>
  <c r="J905" i="9" s="1"/>
  <c r="I906" i="9"/>
  <c r="J906" i="9" s="1"/>
  <c r="I907" i="9"/>
  <c r="J907" i="9" s="1"/>
  <c r="I908" i="9"/>
  <c r="J908" i="9" s="1"/>
  <c r="I909" i="9"/>
  <c r="J909" i="9" s="1"/>
  <c r="I910" i="9"/>
  <c r="J910" i="9" s="1"/>
  <c r="I911" i="9"/>
  <c r="J911" i="9" s="1"/>
  <c r="I912" i="9"/>
  <c r="J912" i="9" s="1"/>
  <c r="I913" i="9"/>
  <c r="J913" i="9" s="1"/>
  <c r="I914" i="9"/>
  <c r="J914" i="9" s="1"/>
  <c r="I915" i="9"/>
  <c r="J915" i="9" s="1"/>
  <c r="I916" i="9"/>
  <c r="J916" i="9" s="1"/>
  <c r="I917" i="9"/>
  <c r="J917" i="9" s="1"/>
  <c r="I918" i="9"/>
  <c r="J918" i="9" s="1"/>
  <c r="I919" i="9"/>
  <c r="J919" i="9" s="1"/>
  <c r="I920" i="9"/>
  <c r="J920" i="9" s="1"/>
  <c r="I921" i="9"/>
  <c r="J921" i="9" s="1"/>
  <c r="I922" i="9"/>
  <c r="J922" i="9" s="1"/>
  <c r="I923" i="9"/>
  <c r="J923" i="9" s="1"/>
  <c r="I924" i="9"/>
  <c r="J924" i="9" s="1"/>
  <c r="I925" i="9"/>
  <c r="J925" i="9" s="1"/>
  <c r="I926" i="9"/>
  <c r="J926" i="9" s="1"/>
  <c r="I927" i="9"/>
  <c r="J927" i="9" s="1"/>
  <c r="I928" i="9"/>
  <c r="J928" i="9" s="1"/>
  <c r="I929" i="9"/>
  <c r="J929" i="9" s="1"/>
  <c r="I930" i="9"/>
  <c r="J930" i="9" s="1"/>
  <c r="I931" i="9"/>
  <c r="J931" i="9" s="1"/>
  <c r="I932" i="9"/>
  <c r="J932" i="9" s="1"/>
  <c r="I933" i="9"/>
  <c r="J933" i="9" s="1"/>
  <c r="I934" i="9"/>
  <c r="J934" i="9" s="1"/>
  <c r="I935" i="9"/>
  <c r="J935" i="9" s="1"/>
  <c r="I936" i="9"/>
  <c r="J936" i="9" s="1"/>
  <c r="I937" i="9"/>
  <c r="J937" i="9" s="1"/>
  <c r="I938" i="9"/>
  <c r="J938" i="9" s="1"/>
  <c r="I939" i="9"/>
  <c r="J939" i="9" s="1"/>
  <c r="I940" i="9"/>
  <c r="J940" i="9" s="1"/>
  <c r="I941" i="9"/>
  <c r="J941" i="9" s="1"/>
  <c r="I942" i="9"/>
  <c r="J942" i="9" s="1"/>
  <c r="I943" i="9"/>
  <c r="J943" i="9" s="1"/>
  <c r="I944" i="9"/>
  <c r="J944" i="9" s="1"/>
  <c r="I945" i="9"/>
  <c r="J945" i="9" s="1"/>
  <c r="I946" i="9"/>
  <c r="J946" i="9" s="1"/>
  <c r="I947" i="9"/>
  <c r="J947" i="9" s="1"/>
  <c r="I948" i="9"/>
  <c r="J948" i="9" s="1"/>
  <c r="I949" i="9"/>
  <c r="J949" i="9" s="1"/>
  <c r="I950" i="9"/>
  <c r="J950" i="9" s="1"/>
  <c r="I951" i="9"/>
  <c r="J951" i="9" s="1"/>
  <c r="I952" i="9"/>
  <c r="J952" i="9" s="1"/>
  <c r="I953" i="9"/>
  <c r="J953" i="9" s="1"/>
  <c r="I954" i="9"/>
  <c r="J954" i="9" s="1"/>
  <c r="I955" i="9"/>
  <c r="J955" i="9" s="1"/>
  <c r="I956" i="9"/>
  <c r="J956" i="9" s="1"/>
  <c r="I957" i="9"/>
  <c r="J957" i="9" s="1"/>
  <c r="I958" i="9"/>
  <c r="J958" i="9" s="1"/>
  <c r="I959" i="9"/>
  <c r="J959" i="9" s="1"/>
  <c r="I960" i="9"/>
  <c r="J960" i="9" s="1"/>
  <c r="I961" i="9"/>
  <c r="J961" i="9" s="1"/>
  <c r="I962" i="9"/>
  <c r="J962" i="9" s="1"/>
  <c r="I963" i="9"/>
  <c r="J963" i="9" s="1"/>
  <c r="I964" i="9"/>
  <c r="J964" i="9" s="1"/>
  <c r="I965" i="9"/>
  <c r="J965" i="9" s="1"/>
  <c r="I966" i="9"/>
  <c r="J966" i="9" s="1"/>
  <c r="I967" i="9"/>
  <c r="J967" i="9" s="1"/>
  <c r="I968" i="9"/>
  <c r="J968" i="9" s="1"/>
  <c r="I969" i="9"/>
  <c r="J969" i="9" s="1"/>
  <c r="I970" i="9"/>
  <c r="J970" i="9" s="1"/>
  <c r="I971" i="9"/>
  <c r="J971" i="9" s="1"/>
  <c r="I972" i="9"/>
  <c r="J972" i="9" s="1"/>
  <c r="I973" i="9"/>
  <c r="J973" i="9" s="1"/>
  <c r="I974" i="9"/>
  <c r="J974" i="9" s="1"/>
  <c r="I975" i="9"/>
  <c r="J975" i="9" s="1"/>
  <c r="I976" i="9"/>
  <c r="J976" i="9" s="1"/>
  <c r="I977" i="9"/>
  <c r="J977" i="9" s="1"/>
  <c r="I978" i="9"/>
  <c r="J978" i="9" s="1"/>
  <c r="I979" i="9"/>
  <c r="J979" i="9" s="1"/>
  <c r="I980" i="9"/>
  <c r="J980" i="9" s="1"/>
  <c r="I981" i="9"/>
  <c r="J981" i="9" s="1"/>
  <c r="I982" i="9"/>
  <c r="J982" i="9" s="1"/>
  <c r="I983" i="9"/>
  <c r="J983" i="9" s="1"/>
  <c r="I984" i="9"/>
  <c r="J984" i="9" s="1"/>
  <c r="I985" i="9"/>
  <c r="J985" i="9" s="1"/>
  <c r="I986" i="9"/>
  <c r="J986" i="9" s="1"/>
  <c r="I987" i="9"/>
  <c r="J987" i="9" s="1"/>
  <c r="I988" i="9"/>
  <c r="J988" i="9" s="1"/>
  <c r="I989" i="9"/>
  <c r="J989" i="9" s="1"/>
  <c r="I990" i="9"/>
  <c r="J990" i="9" s="1"/>
  <c r="I991" i="9"/>
  <c r="J991" i="9" s="1"/>
  <c r="I992" i="9"/>
  <c r="J992" i="9" s="1"/>
  <c r="I993" i="9"/>
  <c r="J993" i="9" s="1"/>
  <c r="I994" i="9"/>
  <c r="J994" i="9" s="1"/>
  <c r="I995" i="9"/>
  <c r="J995" i="9" s="1"/>
  <c r="I996" i="9"/>
  <c r="J996" i="9" s="1"/>
  <c r="I997" i="9"/>
  <c r="J997" i="9" s="1"/>
  <c r="I998" i="9"/>
  <c r="J998" i="9" s="1"/>
  <c r="I999" i="9"/>
  <c r="J999" i="9" s="1"/>
  <c r="I1000" i="9"/>
  <c r="J1000" i="9" s="1"/>
  <c r="I1001" i="9"/>
  <c r="J1001" i="9" s="1"/>
  <c r="I1002" i="9"/>
  <c r="J1002" i="9" s="1"/>
  <c r="I1003" i="9"/>
  <c r="J1003" i="9" s="1"/>
  <c r="I1004" i="9"/>
  <c r="J1004" i="9" s="1"/>
  <c r="I1005" i="9"/>
  <c r="J1005" i="9" s="1"/>
  <c r="I1006" i="9"/>
  <c r="J1006" i="9" s="1"/>
  <c r="I1007" i="9"/>
  <c r="J1007" i="9" s="1"/>
  <c r="I1008" i="9"/>
  <c r="J1008" i="9" s="1"/>
  <c r="I1009" i="9"/>
  <c r="J1009" i="9" s="1"/>
  <c r="I1010" i="9"/>
  <c r="J1010" i="9" s="1"/>
  <c r="I1011" i="9"/>
  <c r="J1011" i="9" s="1"/>
  <c r="I1012" i="9"/>
  <c r="J1012" i="9" s="1"/>
  <c r="I1013" i="9"/>
  <c r="J1013" i="9" s="1"/>
  <c r="I1014" i="9"/>
  <c r="J1014" i="9" s="1"/>
  <c r="I1015" i="9"/>
  <c r="J1015" i="9" s="1"/>
  <c r="I1016" i="9"/>
  <c r="J1016" i="9" s="1"/>
  <c r="I1017" i="9"/>
  <c r="J1017" i="9" s="1"/>
  <c r="I1018" i="9"/>
  <c r="J1018" i="9" s="1"/>
  <c r="I1019" i="9"/>
  <c r="J1019" i="9" s="1"/>
  <c r="I1020" i="9"/>
  <c r="J1020" i="9" s="1"/>
  <c r="I1021" i="9"/>
  <c r="J1021" i="9" s="1"/>
  <c r="I1022" i="9"/>
  <c r="J1022" i="9" s="1"/>
  <c r="I1023" i="9"/>
  <c r="J1023" i="9" s="1"/>
  <c r="I1024" i="9"/>
  <c r="J1024" i="9" s="1"/>
  <c r="I1025" i="9"/>
  <c r="J1025" i="9" s="1"/>
  <c r="I1026" i="9"/>
  <c r="J1026" i="9" s="1"/>
  <c r="I1027" i="9"/>
  <c r="J1027" i="9" s="1"/>
  <c r="I1028" i="9"/>
  <c r="J1028" i="9" s="1"/>
  <c r="I1029" i="9"/>
  <c r="J1029" i="9" s="1"/>
  <c r="I1030" i="9"/>
  <c r="J1030" i="9" s="1"/>
  <c r="I1031" i="9"/>
  <c r="J1031" i="9" s="1"/>
  <c r="I1032" i="9"/>
  <c r="J1032" i="9" s="1"/>
  <c r="I1033" i="9"/>
  <c r="J1033" i="9" s="1"/>
  <c r="I1034" i="9"/>
  <c r="J1034" i="9" s="1"/>
  <c r="I1035" i="9"/>
  <c r="J1035" i="9" s="1"/>
  <c r="I1036" i="9"/>
  <c r="J1036" i="9" s="1"/>
  <c r="I1037" i="9"/>
  <c r="J1037" i="9" s="1"/>
  <c r="I1038" i="9"/>
  <c r="J1038" i="9" s="1"/>
  <c r="I1039" i="9"/>
  <c r="J1039" i="9" s="1"/>
  <c r="I1040" i="9"/>
  <c r="J1040" i="9" s="1"/>
  <c r="I1041" i="9"/>
  <c r="J1041" i="9" s="1"/>
  <c r="I1042" i="9"/>
  <c r="J1042" i="9" s="1"/>
  <c r="I1043" i="9"/>
  <c r="J1043" i="9" s="1"/>
  <c r="I1044" i="9"/>
  <c r="J1044" i="9" s="1"/>
  <c r="I1045" i="9"/>
  <c r="J1045" i="9" s="1"/>
  <c r="I1046" i="9"/>
  <c r="J1046" i="9" s="1"/>
  <c r="I1047" i="9"/>
  <c r="J1047" i="9" s="1"/>
  <c r="I1048" i="9"/>
  <c r="J1048" i="9" s="1"/>
  <c r="I1049" i="9"/>
  <c r="J1049" i="9" s="1"/>
  <c r="I1050" i="9"/>
  <c r="J1050" i="9" s="1"/>
  <c r="I1051" i="9"/>
  <c r="J1051" i="9" s="1"/>
  <c r="I1052" i="9"/>
  <c r="J1052" i="9" s="1"/>
  <c r="I1053" i="9"/>
  <c r="J1053" i="9" s="1"/>
  <c r="I1054" i="9"/>
  <c r="J1054" i="9" s="1"/>
  <c r="I1055" i="9"/>
  <c r="J1055" i="9" s="1"/>
  <c r="I1056" i="9"/>
  <c r="J1056" i="9" s="1"/>
  <c r="I1057" i="9"/>
  <c r="J1057" i="9" s="1"/>
  <c r="I1058" i="9"/>
  <c r="J1058" i="9" s="1"/>
  <c r="I1059" i="9"/>
  <c r="J1059" i="9" s="1"/>
  <c r="I1060" i="9"/>
  <c r="J1060" i="9" s="1"/>
  <c r="I1061" i="9"/>
  <c r="J1061" i="9" s="1"/>
  <c r="I1062" i="9"/>
  <c r="J1062" i="9" s="1"/>
  <c r="I1063" i="9"/>
  <c r="J1063" i="9" s="1"/>
  <c r="I1064" i="9"/>
  <c r="J1064" i="9" s="1"/>
  <c r="I1065" i="9"/>
  <c r="J1065" i="9" s="1"/>
  <c r="I1066" i="9"/>
  <c r="J1066" i="9" s="1"/>
  <c r="I1067" i="9"/>
  <c r="J1067" i="9" s="1"/>
  <c r="I1068" i="9"/>
  <c r="J1068" i="9" s="1"/>
  <c r="I1069" i="9"/>
  <c r="J1069" i="9" s="1"/>
  <c r="I1070" i="9"/>
  <c r="J1070" i="9" s="1"/>
  <c r="I1071" i="9"/>
  <c r="J1071" i="9" s="1"/>
  <c r="I1072" i="9"/>
  <c r="J1072" i="9" s="1"/>
  <c r="I1073" i="9"/>
  <c r="J1073" i="9" s="1"/>
  <c r="I1074" i="9"/>
  <c r="J1074" i="9" s="1"/>
  <c r="I1075" i="9"/>
  <c r="J1075" i="9" s="1"/>
  <c r="I1076" i="9"/>
  <c r="J1076" i="9" s="1"/>
  <c r="I1077" i="9"/>
  <c r="J1077" i="9" s="1"/>
  <c r="I1078" i="9"/>
  <c r="J1078" i="9" s="1"/>
  <c r="I1079" i="9"/>
  <c r="J1079" i="9" s="1"/>
  <c r="I1080" i="9"/>
  <c r="J1080" i="9" s="1"/>
  <c r="I1081" i="9"/>
  <c r="J1081" i="9" s="1"/>
  <c r="I1082" i="9"/>
  <c r="J1082" i="9" s="1"/>
  <c r="I1083" i="9"/>
  <c r="J1083" i="9" s="1"/>
  <c r="I1084" i="9"/>
  <c r="J1084" i="9" s="1"/>
  <c r="I1085" i="9"/>
  <c r="J1085" i="9" s="1"/>
  <c r="I1086" i="9"/>
  <c r="J1086" i="9" s="1"/>
  <c r="I1087" i="9"/>
  <c r="J1087" i="9" s="1"/>
  <c r="I1088" i="9"/>
  <c r="J1088" i="9" s="1"/>
  <c r="I1089" i="9"/>
  <c r="J1089" i="9" s="1"/>
  <c r="I1090" i="9"/>
  <c r="J1090" i="9" s="1"/>
  <c r="I1091" i="9"/>
  <c r="J1091" i="9" s="1"/>
  <c r="I1092" i="9"/>
  <c r="J1092" i="9" s="1"/>
  <c r="I1093" i="9"/>
  <c r="J1093" i="9" s="1"/>
  <c r="I1094" i="9"/>
  <c r="J1094" i="9" s="1"/>
  <c r="I1095" i="9"/>
  <c r="J1095" i="9" s="1"/>
  <c r="I1096" i="9"/>
  <c r="J1096" i="9" s="1"/>
  <c r="I1097" i="9"/>
  <c r="J1097" i="9" s="1"/>
  <c r="I1098" i="9"/>
  <c r="J1098" i="9" s="1"/>
  <c r="I1099" i="9"/>
  <c r="J1099" i="9" s="1"/>
  <c r="I1100" i="9"/>
  <c r="J1100" i="9" s="1"/>
  <c r="I1101" i="9"/>
  <c r="J1101" i="9" s="1"/>
  <c r="I1102" i="9"/>
  <c r="J1102" i="9" s="1"/>
  <c r="I1103" i="9"/>
  <c r="J1103" i="9" s="1"/>
  <c r="I1104" i="9"/>
  <c r="J1104" i="9" s="1"/>
  <c r="I1105" i="9"/>
  <c r="J1105" i="9" s="1"/>
  <c r="I1106" i="9"/>
  <c r="J1106" i="9" s="1"/>
  <c r="I1107" i="9"/>
  <c r="J1107" i="9" s="1"/>
  <c r="I1108" i="9"/>
  <c r="J1108" i="9" s="1"/>
  <c r="I1109" i="9"/>
  <c r="J1109" i="9" s="1"/>
  <c r="I1110" i="9"/>
  <c r="J1110" i="9" s="1"/>
  <c r="I1111" i="9"/>
  <c r="J1111" i="9" s="1"/>
  <c r="I1112" i="9"/>
  <c r="J1112" i="9" s="1"/>
  <c r="I1113" i="9"/>
  <c r="J1113" i="9" s="1"/>
  <c r="I1114" i="9"/>
  <c r="J1114" i="9" s="1"/>
  <c r="I1115" i="9"/>
  <c r="J1115" i="9" s="1"/>
  <c r="I1116" i="9"/>
  <c r="J1116" i="9" s="1"/>
  <c r="I1117" i="9"/>
  <c r="J1117" i="9" s="1"/>
  <c r="I1118" i="9"/>
  <c r="J1118" i="9" s="1"/>
  <c r="I1119" i="9"/>
  <c r="J1119" i="9" s="1"/>
  <c r="I1120" i="9"/>
  <c r="J1120" i="9" s="1"/>
  <c r="I1121" i="9"/>
  <c r="J1121" i="9" s="1"/>
  <c r="I1122" i="9"/>
  <c r="J1122" i="9" s="1"/>
  <c r="I1123" i="9"/>
  <c r="J1123" i="9" s="1"/>
  <c r="I1124" i="9"/>
  <c r="J1124" i="9" s="1"/>
  <c r="I1125" i="9"/>
  <c r="J1125" i="9" s="1"/>
  <c r="I1126" i="9"/>
  <c r="J1126" i="9" s="1"/>
  <c r="I1127" i="9"/>
  <c r="J1127" i="9" s="1"/>
  <c r="I1128" i="9"/>
  <c r="J1128" i="9" s="1"/>
  <c r="I1129" i="9"/>
  <c r="J1129" i="9" s="1"/>
  <c r="I1130" i="9"/>
  <c r="J1130" i="9" s="1"/>
  <c r="I1131" i="9"/>
  <c r="J1131" i="9" s="1"/>
  <c r="I1132" i="9"/>
  <c r="J1132" i="9" s="1"/>
  <c r="I1133" i="9"/>
  <c r="J1133" i="9" s="1"/>
  <c r="I1134" i="9"/>
  <c r="J1134" i="9" s="1"/>
  <c r="I1135" i="9"/>
  <c r="J1135" i="9" s="1"/>
  <c r="I1136" i="9"/>
  <c r="J1136" i="9" s="1"/>
  <c r="I1137" i="9"/>
  <c r="J1137" i="9" s="1"/>
  <c r="I1138" i="9"/>
  <c r="J1138" i="9" s="1"/>
  <c r="I1139" i="9"/>
  <c r="J1139" i="9" s="1"/>
  <c r="I1140" i="9"/>
  <c r="J1140" i="9" s="1"/>
  <c r="I1141" i="9"/>
  <c r="J1141" i="9" s="1"/>
  <c r="I1142" i="9"/>
  <c r="J1142" i="9" s="1"/>
  <c r="I1143" i="9"/>
  <c r="J1143" i="9" s="1"/>
  <c r="I1144" i="9"/>
  <c r="J1144" i="9" s="1"/>
  <c r="I1145" i="9"/>
  <c r="J1145" i="9" s="1"/>
  <c r="I1146" i="9"/>
  <c r="J1146" i="9" s="1"/>
  <c r="I1147" i="9"/>
  <c r="J1147" i="9" s="1"/>
  <c r="I1148" i="9"/>
  <c r="J1148" i="9" s="1"/>
  <c r="I1149" i="9"/>
  <c r="J1149" i="9" s="1"/>
  <c r="I1150" i="9"/>
  <c r="J1150" i="9" s="1"/>
  <c r="I1151" i="9"/>
  <c r="J1151" i="9" s="1"/>
  <c r="I1152" i="9"/>
  <c r="J1152" i="9" s="1"/>
  <c r="I1153" i="9"/>
  <c r="J1153" i="9" s="1"/>
  <c r="I1154" i="9"/>
  <c r="J1154" i="9" s="1"/>
  <c r="I1155" i="9"/>
  <c r="J1155" i="9" s="1"/>
  <c r="I1156" i="9"/>
  <c r="J1156" i="9" s="1"/>
  <c r="I1157" i="9"/>
  <c r="J1157" i="9" s="1"/>
  <c r="I1158" i="9"/>
  <c r="J1158" i="9" s="1"/>
  <c r="I1159" i="9"/>
  <c r="J1159" i="9" s="1"/>
  <c r="I1160" i="9"/>
  <c r="J1160" i="9" s="1"/>
  <c r="I1161" i="9"/>
  <c r="J1161" i="9" s="1"/>
  <c r="I1162" i="9"/>
  <c r="J1162" i="9" s="1"/>
  <c r="I1163" i="9"/>
  <c r="J1163" i="9" s="1"/>
  <c r="I1164" i="9"/>
  <c r="J1164" i="9" s="1"/>
  <c r="I1165" i="9"/>
  <c r="J1165" i="9" s="1"/>
  <c r="I1166" i="9"/>
  <c r="J1166" i="9" s="1"/>
  <c r="I1167" i="9"/>
  <c r="J1167" i="9" s="1"/>
  <c r="I1168" i="9"/>
  <c r="J1168" i="9" s="1"/>
  <c r="I1169" i="9"/>
  <c r="J1169" i="9" s="1"/>
  <c r="I1170" i="9"/>
  <c r="J1170" i="9" s="1"/>
  <c r="I1171" i="9"/>
  <c r="J1171" i="9" s="1"/>
  <c r="I1172" i="9"/>
  <c r="J1172" i="9" s="1"/>
  <c r="I1173" i="9"/>
  <c r="J1173" i="9" s="1"/>
  <c r="I1174" i="9"/>
  <c r="J1174" i="9" s="1"/>
  <c r="I1175" i="9"/>
  <c r="J1175" i="9" s="1"/>
  <c r="I1176" i="9"/>
  <c r="J1176" i="9" s="1"/>
  <c r="I1177" i="9"/>
  <c r="J1177" i="9" s="1"/>
  <c r="I1178" i="9"/>
  <c r="J1178" i="9" s="1"/>
  <c r="I1179" i="9"/>
  <c r="J1179" i="9" s="1"/>
  <c r="I1180" i="9"/>
  <c r="J1180" i="9" s="1"/>
  <c r="I1181" i="9"/>
  <c r="J1181" i="9" s="1"/>
  <c r="I1182" i="9"/>
  <c r="J1182" i="9" s="1"/>
  <c r="I1183" i="9"/>
  <c r="J1183" i="9" s="1"/>
  <c r="I1184" i="9"/>
  <c r="J1184" i="9" s="1"/>
  <c r="I1185" i="9"/>
  <c r="J1185" i="9" s="1"/>
  <c r="I1186" i="9"/>
  <c r="J1186" i="9" s="1"/>
  <c r="I1187" i="9"/>
  <c r="J1187" i="9" s="1"/>
  <c r="I1188" i="9"/>
  <c r="J1188" i="9" s="1"/>
  <c r="I1189" i="9"/>
  <c r="J1189" i="9" s="1"/>
  <c r="I1190" i="9"/>
  <c r="J1190" i="9" s="1"/>
  <c r="I1191" i="9"/>
  <c r="J1191" i="9" s="1"/>
  <c r="I1192" i="9"/>
  <c r="J1192" i="9" s="1"/>
  <c r="I1193" i="9"/>
  <c r="J1193" i="9" s="1"/>
  <c r="I1194" i="9"/>
  <c r="J1194" i="9" s="1"/>
  <c r="I1195" i="9"/>
  <c r="J1195" i="9" s="1"/>
  <c r="I1196" i="9"/>
  <c r="J1196" i="9" s="1"/>
  <c r="I1197" i="9"/>
  <c r="J1197" i="9" s="1"/>
  <c r="I1198" i="9"/>
  <c r="J1198" i="9" s="1"/>
  <c r="I1199" i="9"/>
  <c r="J1199" i="9" s="1"/>
  <c r="I1200" i="9"/>
  <c r="J1200" i="9" s="1"/>
  <c r="I1201" i="9"/>
  <c r="J1201" i="9" s="1"/>
  <c r="I1202" i="9"/>
  <c r="J1202" i="9" s="1"/>
  <c r="I1203" i="9"/>
  <c r="J1203" i="9" s="1"/>
  <c r="I1204" i="9"/>
  <c r="J1204" i="9" s="1"/>
  <c r="I1205" i="9"/>
  <c r="J1205" i="9" s="1"/>
  <c r="I1206" i="9"/>
  <c r="J1206" i="9" s="1"/>
  <c r="I1207" i="9"/>
  <c r="J1207" i="9" s="1"/>
  <c r="I1208" i="9"/>
  <c r="J1208" i="9" s="1"/>
  <c r="I1209" i="9"/>
  <c r="J1209" i="9" s="1"/>
  <c r="I1210" i="9"/>
  <c r="J1210" i="9" s="1"/>
  <c r="I1211" i="9"/>
  <c r="J1211" i="9" s="1"/>
  <c r="I1212" i="9"/>
  <c r="J1212" i="9" s="1"/>
  <c r="I1213" i="9"/>
  <c r="J1213" i="9" s="1"/>
  <c r="I1214" i="9"/>
  <c r="J1214" i="9" s="1"/>
  <c r="I1215" i="9"/>
  <c r="J1215" i="9" s="1"/>
  <c r="I1216" i="9"/>
  <c r="J1216" i="9" s="1"/>
  <c r="I1217" i="9"/>
  <c r="J1217" i="9" s="1"/>
  <c r="I1218" i="9"/>
  <c r="J1218" i="9" s="1"/>
  <c r="I1219" i="9"/>
  <c r="J1219" i="9" s="1"/>
  <c r="I1220" i="9"/>
  <c r="J1220" i="9" s="1"/>
  <c r="I1221" i="9"/>
  <c r="J1221" i="9" s="1"/>
  <c r="I1222" i="9"/>
  <c r="J1222" i="9" s="1"/>
  <c r="I1223" i="9"/>
  <c r="J1223" i="9" s="1"/>
  <c r="I1224" i="9"/>
  <c r="J1224" i="9" s="1"/>
  <c r="I1225" i="9"/>
  <c r="J1225" i="9" s="1"/>
  <c r="I1226" i="9"/>
  <c r="J1226" i="9" s="1"/>
  <c r="I1227" i="9"/>
  <c r="J1227" i="9" s="1"/>
  <c r="I1228" i="9"/>
  <c r="J1228" i="9" s="1"/>
  <c r="I1229" i="9"/>
  <c r="J1229" i="9" s="1"/>
  <c r="I1230" i="9"/>
  <c r="J1230" i="9" s="1"/>
  <c r="I1231" i="9"/>
  <c r="J1231" i="9" s="1"/>
  <c r="I1232" i="9"/>
  <c r="J1232" i="9" s="1"/>
  <c r="I1233" i="9"/>
  <c r="J1233" i="9" s="1"/>
  <c r="I1234" i="9"/>
  <c r="J1234" i="9" s="1"/>
  <c r="I1235" i="9"/>
  <c r="J1235" i="9" s="1"/>
  <c r="I1236" i="9"/>
  <c r="J1236" i="9" s="1"/>
  <c r="I1237" i="9"/>
  <c r="J1237" i="9" s="1"/>
  <c r="I1238" i="9"/>
  <c r="J1238" i="9" s="1"/>
  <c r="I1239" i="9"/>
  <c r="J1239" i="9" s="1"/>
  <c r="I1240" i="9"/>
  <c r="J1240" i="9" s="1"/>
  <c r="I1241" i="9"/>
  <c r="J1241" i="9" s="1"/>
  <c r="I1242" i="9"/>
  <c r="J1242" i="9" s="1"/>
  <c r="I1243" i="9"/>
  <c r="J1243" i="9" s="1"/>
  <c r="I1244" i="9"/>
  <c r="J1244" i="9" s="1"/>
  <c r="I1245" i="9"/>
  <c r="J1245" i="9" s="1"/>
  <c r="I1246" i="9"/>
  <c r="J1246" i="9" s="1"/>
  <c r="I1247" i="9"/>
  <c r="J1247" i="9" s="1"/>
  <c r="I1248" i="9"/>
  <c r="J1248" i="9" s="1"/>
  <c r="I1249" i="9"/>
  <c r="J1249" i="9" s="1"/>
  <c r="I1250" i="9"/>
  <c r="J1250" i="9" s="1"/>
  <c r="I1251" i="9"/>
  <c r="J1251" i="9" s="1"/>
  <c r="I1252" i="9"/>
  <c r="J1252" i="9" s="1"/>
  <c r="I1253" i="9"/>
  <c r="J1253" i="9" s="1"/>
  <c r="I1254" i="9"/>
  <c r="J1254" i="9" s="1"/>
  <c r="I1255" i="9"/>
  <c r="J1255" i="9" s="1"/>
  <c r="I1256" i="9"/>
  <c r="J1256" i="9" s="1"/>
  <c r="I1257" i="9"/>
  <c r="J1257" i="9" s="1"/>
  <c r="I1258" i="9"/>
  <c r="J1258" i="9" s="1"/>
  <c r="I1259" i="9"/>
  <c r="J1259" i="9" s="1"/>
  <c r="I1260" i="9"/>
  <c r="J1260" i="9" s="1"/>
  <c r="I1261" i="9"/>
  <c r="J1261" i="9" s="1"/>
  <c r="I1262" i="9"/>
  <c r="J1262" i="9" s="1"/>
  <c r="I1263" i="9"/>
  <c r="J1263" i="9" s="1"/>
  <c r="I1264" i="9"/>
  <c r="J1264" i="9" s="1"/>
  <c r="I1265" i="9"/>
  <c r="J1265" i="9" s="1"/>
  <c r="I1266" i="9"/>
  <c r="J1266" i="9" s="1"/>
  <c r="I1267" i="9"/>
  <c r="J1267" i="9" s="1"/>
  <c r="I1268" i="9"/>
  <c r="J1268" i="9" s="1"/>
  <c r="I1269" i="9"/>
  <c r="J1269" i="9" s="1"/>
  <c r="I1270" i="9"/>
  <c r="J1270" i="9" s="1"/>
  <c r="I1271" i="9"/>
  <c r="J1271" i="9" s="1"/>
  <c r="I1272" i="9"/>
  <c r="J1272" i="9" s="1"/>
  <c r="I1273" i="9"/>
  <c r="J1273" i="9" s="1"/>
  <c r="I1274" i="9"/>
  <c r="J1274" i="9" s="1"/>
  <c r="I1275" i="9"/>
  <c r="J1275" i="9" s="1"/>
  <c r="I1276" i="9"/>
  <c r="J1276" i="9" s="1"/>
  <c r="I1277" i="9"/>
  <c r="J1277" i="9" s="1"/>
  <c r="I1278" i="9"/>
  <c r="J1278" i="9" s="1"/>
  <c r="I1279" i="9"/>
  <c r="J1279" i="9" s="1"/>
  <c r="I1280" i="9"/>
  <c r="J1280" i="9" s="1"/>
  <c r="I1281" i="9"/>
  <c r="J1281" i="9" s="1"/>
  <c r="I1282" i="9"/>
  <c r="J1282" i="9" s="1"/>
  <c r="I1283" i="9"/>
  <c r="J1283" i="9" s="1"/>
  <c r="I1284" i="9"/>
  <c r="J1284" i="9" s="1"/>
  <c r="I1285" i="9"/>
  <c r="J1285" i="9" s="1"/>
  <c r="I1286" i="9"/>
  <c r="J1286" i="9" s="1"/>
  <c r="I1287" i="9"/>
  <c r="J1287" i="9" s="1"/>
  <c r="I1288" i="9"/>
  <c r="J1288" i="9" s="1"/>
  <c r="I1289" i="9"/>
  <c r="J1289" i="9" s="1"/>
  <c r="I1290" i="9"/>
  <c r="J1290" i="9" s="1"/>
  <c r="I1291" i="9"/>
  <c r="J1291" i="9" s="1"/>
  <c r="I1292" i="9"/>
  <c r="J1292" i="9" s="1"/>
  <c r="I1293" i="9"/>
  <c r="J1293" i="9" s="1"/>
  <c r="I1294" i="9"/>
  <c r="J1294" i="9" s="1"/>
  <c r="I1295" i="9"/>
  <c r="J1295" i="9" s="1"/>
  <c r="I1296" i="9"/>
  <c r="J1296" i="9" s="1"/>
  <c r="I1297" i="9"/>
  <c r="J1297" i="9" s="1"/>
  <c r="I1298" i="9"/>
  <c r="J1298" i="9" s="1"/>
  <c r="I1299" i="9"/>
  <c r="J1299" i="9" s="1"/>
  <c r="I1300" i="9"/>
  <c r="J1300" i="9" s="1"/>
  <c r="I1301" i="9"/>
  <c r="J1301" i="9" s="1"/>
  <c r="I1302" i="9"/>
  <c r="J1302" i="9" s="1"/>
  <c r="I1303" i="9"/>
  <c r="J1303" i="9" s="1"/>
  <c r="I1304" i="9"/>
  <c r="J1304" i="9" s="1"/>
  <c r="I1305" i="9"/>
  <c r="J1305" i="9" s="1"/>
  <c r="I1306" i="9"/>
  <c r="J1306" i="9" s="1"/>
  <c r="I1307" i="9"/>
  <c r="J1307" i="9" s="1"/>
  <c r="I1308" i="9"/>
  <c r="J1308" i="9" s="1"/>
  <c r="I1309" i="9"/>
  <c r="J1309" i="9" s="1"/>
  <c r="I1310" i="9"/>
  <c r="J1310" i="9" s="1"/>
  <c r="I1311" i="9"/>
  <c r="J1311" i="9" s="1"/>
  <c r="I1312" i="9"/>
  <c r="J1312" i="9" s="1"/>
  <c r="I1313" i="9"/>
  <c r="J1313" i="9" s="1"/>
  <c r="I1314" i="9"/>
  <c r="J1314" i="9" s="1"/>
  <c r="I1315" i="9"/>
  <c r="J1315" i="9" s="1"/>
  <c r="I1316" i="9"/>
  <c r="J1316" i="9" s="1"/>
  <c r="I1317" i="9"/>
  <c r="J1317" i="9" s="1"/>
  <c r="I1318" i="9"/>
  <c r="J1318" i="9" s="1"/>
  <c r="I1319" i="9"/>
  <c r="J1319" i="9" s="1"/>
  <c r="I1320" i="9"/>
  <c r="J1320" i="9" s="1"/>
  <c r="I1321" i="9"/>
  <c r="J1321" i="9" s="1"/>
  <c r="I1322" i="9"/>
  <c r="J1322" i="9" s="1"/>
  <c r="I1323" i="9"/>
  <c r="J1323" i="9" s="1"/>
  <c r="I1324" i="9"/>
  <c r="J1324" i="9" s="1"/>
  <c r="I1325" i="9"/>
  <c r="J1325" i="9" s="1"/>
  <c r="I1326" i="9"/>
  <c r="J1326" i="9" s="1"/>
  <c r="I1327" i="9"/>
  <c r="J1327" i="9" s="1"/>
  <c r="I1328" i="9"/>
  <c r="J1328" i="9" s="1"/>
  <c r="I1329" i="9"/>
  <c r="J1329" i="9" s="1"/>
  <c r="I1330" i="9"/>
  <c r="J1330" i="9" s="1"/>
  <c r="I1331" i="9"/>
  <c r="J1331" i="9" s="1"/>
  <c r="I1332" i="9"/>
  <c r="J1332" i="9" s="1"/>
  <c r="I1333" i="9"/>
  <c r="J1333" i="9" s="1"/>
  <c r="I1334" i="9"/>
  <c r="J1334" i="9" s="1"/>
  <c r="I1335" i="9"/>
  <c r="J1335" i="9" s="1"/>
  <c r="I1336" i="9"/>
  <c r="J1336" i="9" s="1"/>
  <c r="I1337" i="9"/>
  <c r="J1337" i="9" s="1"/>
  <c r="I1338" i="9"/>
  <c r="J1338" i="9" s="1"/>
  <c r="I1339" i="9"/>
  <c r="J1339" i="9" s="1"/>
  <c r="I1340" i="9"/>
  <c r="J1340" i="9" s="1"/>
  <c r="I1341" i="9"/>
  <c r="J1341" i="9" s="1"/>
  <c r="I1342" i="9"/>
  <c r="J1342" i="9" s="1"/>
  <c r="I1343" i="9"/>
  <c r="J1343" i="9" s="1"/>
  <c r="I1344" i="9"/>
  <c r="J1344" i="9" s="1"/>
  <c r="I1345" i="9"/>
  <c r="J1345" i="9" s="1"/>
  <c r="I1346" i="9"/>
  <c r="J1346" i="9" s="1"/>
  <c r="I1347" i="9"/>
  <c r="J1347" i="9" s="1"/>
  <c r="I1348" i="9"/>
  <c r="J1348" i="9" s="1"/>
  <c r="I1349" i="9"/>
  <c r="J1349" i="9" s="1"/>
  <c r="I1350" i="9"/>
  <c r="J1350" i="9" s="1"/>
  <c r="I1351" i="9"/>
  <c r="J1351" i="9" s="1"/>
  <c r="I1352" i="9"/>
  <c r="J1352" i="9" s="1"/>
  <c r="I1353" i="9"/>
  <c r="J1353" i="9" s="1"/>
  <c r="I1354" i="9"/>
  <c r="J1354" i="9" s="1"/>
  <c r="I1355" i="9"/>
  <c r="J1355" i="9" s="1"/>
  <c r="I1356" i="9"/>
  <c r="J1356" i="9" s="1"/>
  <c r="I1357" i="9"/>
  <c r="J1357" i="9" s="1"/>
  <c r="I1358" i="9"/>
  <c r="J1358" i="9" s="1"/>
  <c r="I1359" i="9"/>
  <c r="J1359" i="9" s="1"/>
  <c r="I1360" i="9"/>
  <c r="J1360" i="9" s="1"/>
  <c r="I1361" i="9"/>
  <c r="J1361" i="9" s="1"/>
  <c r="I1362" i="9"/>
  <c r="J1362" i="9" s="1"/>
  <c r="I1363" i="9"/>
  <c r="J1363" i="9" s="1"/>
  <c r="I1364" i="9"/>
  <c r="J1364" i="9" s="1"/>
  <c r="I1365" i="9"/>
  <c r="J1365" i="9" s="1"/>
  <c r="I1366" i="9"/>
  <c r="J1366" i="9" s="1"/>
  <c r="I1367" i="9"/>
  <c r="J1367" i="9" s="1"/>
  <c r="I1368" i="9"/>
  <c r="J1368" i="9" s="1"/>
  <c r="I1369" i="9"/>
  <c r="J1369" i="9" s="1"/>
  <c r="I1370" i="9"/>
  <c r="J1370" i="9" s="1"/>
  <c r="I1371" i="9"/>
  <c r="J1371" i="9" s="1"/>
  <c r="I1372" i="9"/>
  <c r="J1372" i="9" s="1"/>
  <c r="I1373" i="9"/>
  <c r="J1373" i="9" s="1"/>
  <c r="I1374" i="9"/>
  <c r="J1374" i="9" s="1"/>
  <c r="I1375" i="9"/>
  <c r="J1375" i="9" s="1"/>
  <c r="I1376" i="9"/>
  <c r="J1376" i="9" s="1"/>
  <c r="I1377" i="9"/>
  <c r="J1377" i="9" s="1"/>
  <c r="I1378" i="9"/>
  <c r="J1378" i="9" s="1"/>
  <c r="I1379" i="9"/>
  <c r="J1379" i="9" s="1"/>
  <c r="I1380" i="9"/>
  <c r="J1380" i="9" s="1"/>
  <c r="I1381" i="9"/>
  <c r="J1381" i="9" s="1"/>
  <c r="I1382" i="9"/>
  <c r="J1382" i="9" s="1"/>
  <c r="I1383" i="9"/>
  <c r="J1383" i="9" s="1"/>
  <c r="I1384" i="9"/>
  <c r="J1384" i="9" s="1"/>
  <c r="I1385" i="9"/>
  <c r="J1385" i="9" s="1"/>
  <c r="I5" i="9"/>
  <c r="J5" i="9" s="1"/>
  <c r="I6" i="9"/>
  <c r="J6" i="9" s="1"/>
  <c r="I7" i="9"/>
  <c r="J7" i="9" s="1"/>
  <c r="I8" i="9"/>
  <c r="J8" i="9" s="1"/>
  <c r="I9" i="9"/>
  <c r="J9" i="9" s="1"/>
  <c r="J4" i="9" l="1"/>
  <c r="M4" i="9" s="1"/>
  <c r="Y4" i="9" s="1"/>
  <c r="Z4" i="9" s="1"/>
  <c r="AA4" i="9" s="1"/>
  <c r="H1386" i="9"/>
  <c r="I1386" i="9"/>
  <c r="H1387" i="9"/>
  <c r="I1387" i="9"/>
  <c r="H1388" i="9"/>
  <c r="I1388" i="9"/>
  <c r="J1388" i="9"/>
  <c r="J1387" i="9" l="1"/>
  <c r="J1386" i="9"/>
  <c r="U4" i="9"/>
  <c r="V4" i="9" s="1"/>
  <c r="M1385" i="9"/>
  <c r="Y1385" i="9" s="1"/>
  <c r="L1385" i="9"/>
  <c r="M1384" i="9"/>
  <c r="Y1384" i="9" s="1"/>
  <c r="L1384" i="9"/>
  <c r="U1384" i="9" s="1"/>
  <c r="M1383" i="9"/>
  <c r="Y1383" i="9" s="1"/>
  <c r="L1383" i="9"/>
  <c r="U1383" i="9" s="1"/>
  <c r="V1383" i="9" s="1"/>
  <c r="M1382" i="9"/>
  <c r="Y1382" i="9" s="1"/>
  <c r="Z1382" i="9" s="1"/>
  <c r="AA1382" i="9" s="1"/>
  <c r="L1382" i="9"/>
  <c r="M1381" i="9"/>
  <c r="Y1381" i="9" s="1"/>
  <c r="L1381" i="9"/>
  <c r="M1380" i="9"/>
  <c r="Y1380" i="9" s="1"/>
  <c r="L1380" i="9"/>
  <c r="U1380" i="9" s="1"/>
  <c r="M1379" i="9"/>
  <c r="Y1379" i="9" s="1"/>
  <c r="L1379" i="9"/>
  <c r="U1379" i="9" s="1"/>
  <c r="M1378" i="9"/>
  <c r="Y1378" i="9" s="1"/>
  <c r="L1378" i="9"/>
  <c r="M1377" i="9"/>
  <c r="Y1377" i="9" s="1"/>
  <c r="L1377" i="9"/>
  <c r="M1376" i="9"/>
  <c r="Y1376" i="9" s="1"/>
  <c r="L1376" i="9"/>
  <c r="U1376" i="9" s="1"/>
  <c r="M1375" i="9"/>
  <c r="Y1375" i="9" s="1"/>
  <c r="L1375" i="9"/>
  <c r="U1375" i="9" s="1"/>
  <c r="V1375" i="9" s="1"/>
  <c r="M1374" i="9"/>
  <c r="Y1374" i="9" s="1"/>
  <c r="Z1374" i="9" s="1"/>
  <c r="AA1374" i="9" s="1"/>
  <c r="L1374" i="9"/>
  <c r="M1373" i="9"/>
  <c r="Y1373" i="9" s="1"/>
  <c r="L1373" i="9"/>
  <c r="M1372" i="9"/>
  <c r="Y1372" i="9" s="1"/>
  <c r="L1372" i="9"/>
  <c r="U1372" i="9" s="1"/>
  <c r="M1371" i="9"/>
  <c r="Y1371" i="9" s="1"/>
  <c r="L1371" i="9"/>
  <c r="U1371" i="9" s="1"/>
  <c r="M1370" i="9"/>
  <c r="Y1370" i="9" s="1"/>
  <c r="L1370" i="9"/>
  <c r="M1369" i="9"/>
  <c r="Y1369" i="9" s="1"/>
  <c r="L1369" i="9"/>
  <c r="M1368" i="9"/>
  <c r="Y1368" i="9" s="1"/>
  <c r="L1368" i="9"/>
  <c r="U1368" i="9" s="1"/>
  <c r="M1367" i="9"/>
  <c r="Y1367" i="9" s="1"/>
  <c r="L1367" i="9"/>
  <c r="U1367" i="9" s="1"/>
  <c r="V1367" i="9" s="1"/>
  <c r="M1366" i="9"/>
  <c r="Y1366" i="9" s="1"/>
  <c r="Z1366" i="9" s="1"/>
  <c r="AA1366" i="9" s="1"/>
  <c r="L1366" i="9"/>
  <c r="M1365" i="9"/>
  <c r="Y1365" i="9" s="1"/>
  <c r="L1365" i="9"/>
  <c r="M1364" i="9"/>
  <c r="Y1364" i="9" s="1"/>
  <c r="L1364" i="9"/>
  <c r="U1364" i="9" s="1"/>
  <c r="M1363" i="9"/>
  <c r="Y1363" i="9" s="1"/>
  <c r="L1363" i="9"/>
  <c r="U1363" i="9" s="1"/>
  <c r="M1362" i="9"/>
  <c r="Y1362" i="9" s="1"/>
  <c r="L1362" i="9"/>
  <c r="M1361" i="9"/>
  <c r="Y1361" i="9" s="1"/>
  <c r="L1361" i="9"/>
  <c r="M1360" i="9"/>
  <c r="Y1360" i="9" s="1"/>
  <c r="L1360" i="9"/>
  <c r="U1360" i="9" s="1"/>
  <c r="M1359" i="9"/>
  <c r="Y1359" i="9" s="1"/>
  <c r="L1359" i="9"/>
  <c r="U1359" i="9" s="1"/>
  <c r="V1359" i="9" s="1"/>
  <c r="M1358" i="9"/>
  <c r="Y1358" i="9" s="1"/>
  <c r="L1358" i="9"/>
  <c r="M1357" i="9"/>
  <c r="Y1357" i="9" s="1"/>
  <c r="L1357" i="9"/>
  <c r="M1356" i="9"/>
  <c r="Y1356" i="9" s="1"/>
  <c r="L1356" i="9"/>
  <c r="U1356" i="9" s="1"/>
  <c r="M1355" i="9"/>
  <c r="Y1355" i="9" s="1"/>
  <c r="L1355" i="9"/>
  <c r="U1355" i="9" s="1"/>
  <c r="M1354" i="9"/>
  <c r="Y1354" i="9" s="1"/>
  <c r="L1354" i="9"/>
  <c r="M1353" i="9"/>
  <c r="Y1353" i="9" s="1"/>
  <c r="L1353" i="9"/>
  <c r="U1353" i="9" s="1"/>
  <c r="V1353" i="9" s="1"/>
  <c r="M1352" i="9"/>
  <c r="Y1352" i="9" s="1"/>
  <c r="L1352" i="9"/>
  <c r="M1351" i="9"/>
  <c r="Y1351" i="9" s="1"/>
  <c r="L1351" i="9"/>
  <c r="M1350" i="9"/>
  <c r="Y1350" i="9" s="1"/>
  <c r="L1350" i="9"/>
  <c r="M1349" i="9"/>
  <c r="Y1349" i="9" s="1"/>
  <c r="L1349" i="9"/>
  <c r="U1349" i="9" s="1"/>
  <c r="M1348" i="9"/>
  <c r="Y1348" i="9" s="1"/>
  <c r="L1348" i="9"/>
  <c r="U1348" i="9" s="1"/>
  <c r="M1347" i="9"/>
  <c r="Y1347" i="9" s="1"/>
  <c r="L1347" i="9"/>
  <c r="M1346" i="9"/>
  <c r="Y1346" i="9" s="1"/>
  <c r="L1346" i="9"/>
  <c r="M1345" i="9"/>
  <c r="Y1345" i="9" s="1"/>
  <c r="L1345" i="9"/>
  <c r="M1344" i="9"/>
  <c r="Y1344" i="9" s="1"/>
  <c r="L1344" i="9"/>
  <c r="U1344" i="9" s="1"/>
  <c r="M1343" i="9"/>
  <c r="Y1343" i="9" s="1"/>
  <c r="L1343" i="9"/>
  <c r="M1342" i="9"/>
  <c r="Y1342" i="9" s="1"/>
  <c r="L1342" i="9"/>
  <c r="M1341" i="9"/>
  <c r="Y1341" i="9" s="1"/>
  <c r="L1341" i="9"/>
  <c r="M1340" i="9"/>
  <c r="Y1340" i="9" s="1"/>
  <c r="L1340" i="9"/>
  <c r="M1339" i="9"/>
  <c r="Y1339" i="9" s="1"/>
  <c r="L1339" i="9"/>
  <c r="M1338" i="9"/>
  <c r="Y1338" i="9" s="1"/>
  <c r="L1338" i="9"/>
  <c r="M1337" i="9"/>
  <c r="Y1337" i="9" s="1"/>
  <c r="L1337" i="9"/>
  <c r="M1336" i="9"/>
  <c r="Y1336" i="9" s="1"/>
  <c r="L1336" i="9"/>
  <c r="M1335" i="9"/>
  <c r="Y1335" i="9" s="1"/>
  <c r="L1335" i="9"/>
  <c r="M1334" i="9"/>
  <c r="Y1334" i="9" s="1"/>
  <c r="L1334" i="9"/>
  <c r="M1333" i="9"/>
  <c r="Y1333" i="9" s="1"/>
  <c r="L1333" i="9"/>
  <c r="M1332" i="9"/>
  <c r="Y1332" i="9" s="1"/>
  <c r="L1332" i="9"/>
  <c r="M1331" i="9"/>
  <c r="Y1331" i="9" s="1"/>
  <c r="L1331" i="9"/>
  <c r="M1330" i="9"/>
  <c r="Y1330" i="9" s="1"/>
  <c r="L1330" i="9"/>
  <c r="M1329" i="9"/>
  <c r="Y1329" i="9" s="1"/>
  <c r="L1329" i="9"/>
  <c r="M1328" i="9"/>
  <c r="Y1328" i="9" s="1"/>
  <c r="L1328" i="9"/>
  <c r="M1327" i="9"/>
  <c r="Y1327" i="9" s="1"/>
  <c r="L1327" i="9"/>
  <c r="M1326" i="9"/>
  <c r="Y1326" i="9" s="1"/>
  <c r="L1326" i="9"/>
  <c r="M1325" i="9"/>
  <c r="Y1325" i="9" s="1"/>
  <c r="L1325" i="9"/>
  <c r="M1324" i="9"/>
  <c r="Y1324" i="9" s="1"/>
  <c r="L1324" i="9"/>
  <c r="M1323" i="9"/>
  <c r="Y1323" i="9" s="1"/>
  <c r="L1323" i="9"/>
  <c r="M1322" i="9"/>
  <c r="Y1322" i="9" s="1"/>
  <c r="L1322" i="9"/>
  <c r="M1321" i="9"/>
  <c r="Y1321" i="9" s="1"/>
  <c r="L1321" i="9"/>
  <c r="M1320" i="9"/>
  <c r="Y1320" i="9" s="1"/>
  <c r="L1320" i="9"/>
  <c r="M1319" i="9"/>
  <c r="Y1319" i="9" s="1"/>
  <c r="L1319" i="9"/>
  <c r="M1318" i="9"/>
  <c r="Y1318" i="9" s="1"/>
  <c r="L1318" i="9"/>
  <c r="M1317" i="9"/>
  <c r="Y1317" i="9" s="1"/>
  <c r="L1317" i="9"/>
  <c r="M1316" i="9"/>
  <c r="Y1316" i="9" s="1"/>
  <c r="L1316" i="9"/>
  <c r="M1315" i="9"/>
  <c r="Y1315" i="9" s="1"/>
  <c r="L1315" i="9"/>
  <c r="M1314" i="9"/>
  <c r="Y1314" i="9" s="1"/>
  <c r="L1314" i="9"/>
  <c r="M1313" i="9"/>
  <c r="Y1313" i="9" s="1"/>
  <c r="L1313" i="9"/>
  <c r="M1312" i="9"/>
  <c r="Y1312" i="9" s="1"/>
  <c r="L1312" i="9"/>
  <c r="M1311" i="9"/>
  <c r="Y1311" i="9" s="1"/>
  <c r="L1311" i="9"/>
  <c r="M1310" i="9"/>
  <c r="Y1310" i="9" s="1"/>
  <c r="L1310" i="9"/>
  <c r="M1309" i="9"/>
  <c r="Y1309" i="9" s="1"/>
  <c r="L1309" i="9"/>
  <c r="M1308" i="9"/>
  <c r="Y1308" i="9" s="1"/>
  <c r="L1308" i="9"/>
  <c r="M1307" i="9"/>
  <c r="Y1307" i="9" s="1"/>
  <c r="L1307" i="9"/>
  <c r="M1306" i="9"/>
  <c r="Y1306" i="9" s="1"/>
  <c r="L1306" i="9"/>
  <c r="M1305" i="9"/>
  <c r="Y1305" i="9" s="1"/>
  <c r="L1305" i="9"/>
  <c r="M1304" i="9"/>
  <c r="Y1304" i="9" s="1"/>
  <c r="L1304" i="9"/>
  <c r="M1303" i="9"/>
  <c r="Y1303" i="9" s="1"/>
  <c r="L1303" i="9"/>
  <c r="M1302" i="9"/>
  <c r="Y1302" i="9" s="1"/>
  <c r="L1302" i="9"/>
  <c r="M1301" i="9"/>
  <c r="Y1301" i="9" s="1"/>
  <c r="L1301" i="9"/>
  <c r="M1300" i="9"/>
  <c r="Y1300" i="9" s="1"/>
  <c r="L1300" i="9"/>
  <c r="M1299" i="9"/>
  <c r="Y1299" i="9" s="1"/>
  <c r="L1299" i="9"/>
  <c r="M1298" i="9"/>
  <c r="Y1298" i="9" s="1"/>
  <c r="L1298" i="9"/>
  <c r="M1297" i="9"/>
  <c r="Y1297" i="9" s="1"/>
  <c r="L1297" i="9"/>
  <c r="M1296" i="9"/>
  <c r="Y1296" i="9" s="1"/>
  <c r="L1296" i="9"/>
  <c r="M1295" i="9"/>
  <c r="Y1295" i="9" s="1"/>
  <c r="L1295" i="9"/>
  <c r="M1294" i="9"/>
  <c r="Y1294" i="9" s="1"/>
  <c r="L1294" i="9"/>
  <c r="M1293" i="9"/>
  <c r="Y1293" i="9" s="1"/>
  <c r="L1293" i="9"/>
  <c r="M1292" i="9"/>
  <c r="Y1292" i="9" s="1"/>
  <c r="L1292" i="9"/>
  <c r="M1291" i="9"/>
  <c r="Y1291" i="9" s="1"/>
  <c r="L1291" i="9"/>
  <c r="M1290" i="9"/>
  <c r="Y1290" i="9" s="1"/>
  <c r="L1290" i="9"/>
  <c r="M1289" i="9"/>
  <c r="Y1289" i="9" s="1"/>
  <c r="L1289" i="9"/>
  <c r="M1288" i="9"/>
  <c r="Y1288" i="9" s="1"/>
  <c r="L1288" i="9"/>
  <c r="M1287" i="9"/>
  <c r="Y1287" i="9" s="1"/>
  <c r="L1287" i="9"/>
  <c r="M1286" i="9"/>
  <c r="Y1286" i="9" s="1"/>
  <c r="L1286" i="9"/>
  <c r="M1285" i="9"/>
  <c r="Y1285" i="9" s="1"/>
  <c r="L1285" i="9"/>
  <c r="M1284" i="9"/>
  <c r="Y1284" i="9" s="1"/>
  <c r="L1284" i="9"/>
  <c r="M1283" i="9"/>
  <c r="Y1283" i="9" s="1"/>
  <c r="L1283" i="9"/>
  <c r="M1282" i="9"/>
  <c r="Y1282" i="9" s="1"/>
  <c r="L1282" i="9"/>
  <c r="M1281" i="9"/>
  <c r="Y1281" i="9" s="1"/>
  <c r="L1281" i="9"/>
  <c r="M1280" i="9"/>
  <c r="Y1280" i="9" s="1"/>
  <c r="L1280" i="9"/>
  <c r="M1279" i="9"/>
  <c r="Y1279" i="9" s="1"/>
  <c r="L1279" i="9"/>
  <c r="M1278" i="9"/>
  <c r="Y1278" i="9" s="1"/>
  <c r="L1278" i="9"/>
  <c r="M1277" i="9"/>
  <c r="Y1277" i="9" s="1"/>
  <c r="L1277" i="9"/>
  <c r="M1276" i="9"/>
  <c r="Y1276" i="9" s="1"/>
  <c r="L1276" i="9"/>
  <c r="M1275" i="9"/>
  <c r="Y1275" i="9" s="1"/>
  <c r="L1275" i="9"/>
  <c r="M1274" i="9"/>
  <c r="Y1274" i="9" s="1"/>
  <c r="L1274" i="9"/>
  <c r="M1273" i="9"/>
  <c r="Y1273" i="9" s="1"/>
  <c r="L1273" i="9"/>
  <c r="M1272" i="9"/>
  <c r="Y1272" i="9" s="1"/>
  <c r="L1272" i="9"/>
  <c r="M1271" i="9"/>
  <c r="Y1271" i="9" s="1"/>
  <c r="L1271" i="9"/>
  <c r="M1270" i="9"/>
  <c r="Y1270" i="9" s="1"/>
  <c r="L1270" i="9"/>
  <c r="M1269" i="9"/>
  <c r="Y1269" i="9" s="1"/>
  <c r="L1269" i="9"/>
  <c r="M1268" i="9"/>
  <c r="Y1268" i="9" s="1"/>
  <c r="L1268" i="9"/>
  <c r="M1267" i="9"/>
  <c r="Y1267" i="9" s="1"/>
  <c r="L1267" i="9"/>
  <c r="M1266" i="9"/>
  <c r="Y1266" i="9" s="1"/>
  <c r="L1266" i="9"/>
  <c r="M1265" i="9"/>
  <c r="Y1265" i="9" s="1"/>
  <c r="L1265" i="9"/>
  <c r="M1264" i="9"/>
  <c r="Y1264" i="9" s="1"/>
  <c r="L1264" i="9"/>
  <c r="M1263" i="9"/>
  <c r="Y1263" i="9" s="1"/>
  <c r="L1263" i="9"/>
  <c r="M1262" i="9"/>
  <c r="Y1262" i="9" s="1"/>
  <c r="L1262" i="9"/>
  <c r="M1261" i="9"/>
  <c r="Y1261" i="9" s="1"/>
  <c r="L1261" i="9"/>
  <c r="M1260" i="9"/>
  <c r="Y1260" i="9" s="1"/>
  <c r="L1260" i="9"/>
  <c r="M1259" i="9"/>
  <c r="Y1259" i="9" s="1"/>
  <c r="L1259" i="9"/>
  <c r="M1258" i="9"/>
  <c r="Y1258" i="9" s="1"/>
  <c r="L1258" i="9"/>
  <c r="M1257" i="9"/>
  <c r="Y1257" i="9" s="1"/>
  <c r="L1257" i="9"/>
  <c r="M1256" i="9"/>
  <c r="Y1256" i="9" s="1"/>
  <c r="L1256" i="9"/>
  <c r="M1255" i="9"/>
  <c r="Y1255" i="9" s="1"/>
  <c r="L1255" i="9"/>
  <c r="M1254" i="9"/>
  <c r="Y1254" i="9" s="1"/>
  <c r="L1254" i="9"/>
  <c r="M1253" i="9"/>
  <c r="Y1253" i="9" s="1"/>
  <c r="L1253" i="9"/>
  <c r="M1252" i="9"/>
  <c r="Y1252" i="9" s="1"/>
  <c r="L1252" i="9"/>
  <c r="M1251" i="9"/>
  <c r="Y1251" i="9" s="1"/>
  <c r="L1251" i="9"/>
  <c r="M1250" i="9"/>
  <c r="Y1250" i="9" s="1"/>
  <c r="L1250" i="9"/>
  <c r="M1249" i="9"/>
  <c r="Y1249" i="9" s="1"/>
  <c r="L1249" i="9"/>
  <c r="M1248" i="9"/>
  <c r="Y1248" i="9" s="1"/>
  <c r="L1248" i="9"/>
  <c r="M1247" i="9"/>
  <c r="Y1247" i="9" s="1"/>
  <c r="L1247" i="9"/>
  <c r="M1246" i="9"/>
  <c r="Y1246" i="9" s="1"/>
  <c r="L1246" i="9"/>
  <c r="M1245" i="9"/>
  <c r="Y1245" i="9" s="1"/>
  <c r="L1245" i="9"/>
  <c r="M1244" i="9"/>
  <c r="Y1244" i="9" s="1"/>
  <c r="L1244" i="9"/>
  <c r="M1243" i="9"/>
  <c r="Y1243" i="9" s="1"/>
  <c r="L1243" i="9"/>
  <c r="M1242" i="9"/>
  <c r="Y1242" i="9" s="1"/>
  <c r="L1242" i="9"/>
  <c r="M1241" i="9"/>
  <c r="Y1241" i="9" s="1"/>
  <c r="L1241" i="9"/>
  <c r="M1240" i="9"/>
  <c r="Y1240" i="9" s="1"/>
  <c r="L1240" i="9"/>
  <c r="M1239" i="9"/>
  <c r="Y1239" i="9" s="1"/>
  <c r="L1239" i="9"/>
  <c r="M1238" i="9"/>
  <c r="Y1238" i="9" s="1"/>
  <c r="L1238" i="9"/>
  <c r="M1237" i="9"/>
  <c r="Y1237" i="9" s="1"/>
  <c r="L1237" i="9"/>
  <c r="M1236" i="9"/>
  <c r="Y1236" i="9" s="1"/>
  <c r="L1236" i="9"/>
  <c r="M1235" i="9"/>
  <c r="Y1235" i="9" s="1"/>
  <c r="L1235" i="9"/>
  <c r="M1234" i="9"/>
  <c r="Y1234" i="9" s="1"/>
  <c r="L1234" i="9"/>
  <c r="M1233" i="9"/>
  <c r="Y1233" i="9" s="1"/>
  <c r="L1233" i="9"/>
  <c r="M1232" i="9"/>
  <c r="Y1232" i="9" s="1"/>
  <c r="L1232" i="9"/>
  <c r="M1231" i="9"/>
  <c r="Y1231" i="9" s="1"/>
  <c r="L1231" i="9"/>
  <c r="M1230" i="9"/>
  <c r="Y1230" i="9" s="1"/>
  <c r="L1230" i="9"/>
  <c r="M1229" i="9"/>
  <c r="Y1229" i="9" s="1"/>
  <c r="L1229" i="9"/>
  <c r="M1228" i="9"/>
  <c r="Y1228" i="9" s="1"/>
  <c r="L1228" i="9"/>
  <c r="M1227" i="9"/>
  <c r="Y1227" i="9" s="1"/>
  <c r="L1227" i="9"/>
  <c r="M1226" i="9"/>
  <c r="Y1226" i="9" s="1"/>
  <c r="L1226" i="9"/>
  <c r="M1225" i="9"/>
  <c r="Y1225" i="9" s="1"/>
  <c r="L1225" i="9"/>
  <c r="M1224" i="9"/>
  <c r="Y1224" i="9" s="1"/>
  <c r="L1224" i="9"/>
  <c r="M1223" i="9"/>
  <c r="Y1223" i="9" s="1"/>
  <c r="L1223" i="9"/>
  <c r="M1222" i="9"/>
  <c r="Y1222" i="9" s="1"/>
  <c r="L1222" i="9"/>
  <c r="M1221" i="9"/>
  <c r="Y1221" i="9" s="1"/>
  <c r="L1221" i="9"/>
  <c r="M1220" i="9"/>
  <c r="Y1220" i="9" s="1"/>
  <c r="L1220" i="9"/>
  <c r="M1219" i="9"/>
  <c r="Y1219" i="9" s="1"/>
  <c r="L1219" i="9"/>
  <c r="M1218" i="9"/>
  <c r="Y1218" i="9" s="1"/>
  <c r="L1218" i="9"/>
  <c r="M1217" i="9"/>
  <c r="Y1217" i="9" s="1"/>
  <c r="L1217" i="9"/>
  <c r="M1216" i="9"/>
  <c r="Y1216" i="9" s="1"/>
  <c r="L1216" i="9"/>
  <c r="M1215" i="9"/>
  <c r="Y1215" i="9" s="1"/>
  <c r="L1215" i="9"/>
  <c r="M1214" i="9"/>
  <c r="Y1214" i="9" s="1"/>
  <c r="L1214" i="9"/>
  <c r="M1213" i="9"/>
  <c r="Y1213" i="9" s="1"/>
  <c r="L1213" i="9"/>
  <c r="M1212" i="9"/>
  <c r="Y1212" i="9" s="1"/>
  <c r="L1212" i="9"/>
  <c r="M1211" i="9"/>
  <c r="Y1211" i="9" s="1"/>
  <c r="L1211" i="9"/>
  <c r="M1210" i="9"/>
  <c r="Y1210" i="9" s="1"/>
  <c r="L1210" i="9"/>
  <c r="M1209" i="9"/>
  <c r="Y1209" i="9" s="1"/>
  <c r="L1209" i="9"/>
  <c r="M1208" i="9"/>
  <c r="Y1208" i="9" s="1"/>
  <c r="L1208" i="9"/>
  <c r="M1207" i="9"/>
  <c r="Y1207" i="9" s="1"/>
  <c r="L1207" i="9"/>
  <c r="M1206" i="9"/>
  <c r="Y1206" i="9" s="1"/>
  <c r="Z1206" i="9" s="1"/>
  <c r="AA1206" i="9" s="1"/>
  <c r="L1206" i="9"/>
  <c r="M1205" i="9"/>
  <c r="Y1205" i="9" s="1"/>
  <c r="L1205" i="9"/>
  <c r="M1204" i="9"/>
  <c r="Y1204" i="9" s="1"/>
  <c r="Z1204" i="9" s="1"/>
  <c r="AA1204" i="9" s="1"/>
  <c r="L1204" i="9"/>
  <c r="M1203" i="9"/>
  <c r="Y1203" i="9" s="1"/>
  <c r="L1203" i="9"/>
  <c r="M1202" i="9"/>
  <c r="Y1202" i="9" s="1"/>
  <c r="Z1202" i="9" s="1"/>
  <c r="AA1202" i="9" s="1"/>
  <c r="L1202" i="9"/>
  <c r="M1201" i="9"/>
  <c r="Y1201" i="9" s="1"/>
  <c r="L1201" i="9"/>
  <c r="M1200" i="9"/>
  <c r="Y1200" i="9" s="1"/>
  <c r="Z1200" i="9" s="1"/>
  <c r="AA1200" i="9" s="1"/>
  <c r="L1200" i="9"/>
  <c r="M1199" i="9"/>
  <c r="Y1199" i="9" s="1"/>
  <c r="L1199" i="9"/>
  <c r="M1198" i="9"/>
  <c r="Y1198" i="9" s="1"/>
  <c r="Z1198" i="9" s="1"/>
  <c r="AA1198" i="9" s="1"/>
  <c r="L1198" i="9"/>
  <c r="M1197" i="9"/>
  <c r="Y1197" i="9" s="1"/>
  <c r="L1197" i="9"/>
  <c r="M1196" i="9"/>
  <c r="Y1196" i="9" s="1"/>
  <c r="Z1196" i="9" s="1"/>
  <c r="AA1196" i="9" s="1"/>
  <c r="L1196" i="9"/>
  <c r="M1195" i="9"/>
  <c r="Y1195" i="9" s="1"/>
  <c r="L1195" i="9"/>
  <c r="M1194" i="9"/>
  <c r="Y1194" i="9" s="1"/>
  <c r="Z1194" i="9" s="1"/>
  <c r="AA1194" i="9" s="1"/>
  <c r="L1194" i="9"/>
  <c r="M1193" i="9"/>
  <c r="Y1193" i="9" s="1"/>
  <c r="L1193" i="9"/>
  <c r="M1192" i="9"/>
  <c r="Y1192" i="9" s="1"/>
  <c r="Z1192" i="9" s="1"/>
  <c r="AA1192" i="9" s="1"/>
  <c r="L1192" i="9"/>
  <c r="M1191" i="9"/>
  <c r="Y1191" i="9" s="1"/>
  <c r="L1191" i="9"/>
  <c r="M1190" i="9"/>
  <c r="Y1190" i="9" s="1"/>
  <c r="Z1190" i="9" s="1"/>
  <c r="AA1190" i="9" s="1"/>
  <c r="L1190" i="9"/>
  <c r="M1189" i="9"/>
  <c r="Y1189" i="9" s="1"/>
  <c r="L1189" i="9"/>
  <c r="M1188" i="9"/>
  <c r="Y1188" i="9" s="1"/>
  <c r="Z1188" i="9" s="1"/>
  <c r="AA1188" i="9" s="1"/>
  <c r="L1188" i="9"/>
  <c r="M1187" i="9"/>
  <c r="Y1187" i="9" s="1"/>
  <c r="L1187" i="9"/>
  <c r="M1186" i="9"/>
  <c r="Y1186" i="9" s="1"/>
  <c r="Z1186" i="9" s="1"/>
  <c r="AA1186" i="9" s="1"/>
  <c r="L1186" i="9"/>
  <c r="M1185" i="9"/>
  <c r="Y1185" i="9" s="1"/>
  <c r="L1185" i="9"/>
  <c r="M1184" i="9"/>
  <c r="Y1184" i="9" s="1"/>
  <c r="Z1184" i="9" s="1"/>
  <c r="AA1184" i="9" s="1"/>
  <c r="L1184" i="9"/>
  <c r="M1183" i="9"/>
  <c r="Y1183" i="9" s="1"/>
  <c r="L1183" i="9"/>
  <c r="M1182" i="9"/>
  <c r="Y1182" i="9" s="1"/>
  <c r="Z1182" i="9" s="1"/>
  <c r="AA1182" i="9" s="1"/>
  <c r="L1182" i="9"/>
  <c r="M1181" i="9"/>
  <c r="Y1181" i="9" s="1"/>
  <c r="L1181" i="9"/>
  <c r="M1180" i="9"/>
  <c r="Y1180" i="9" s="1"/>
  <c r="Z1180" i="9" s="1"/>
  <c r="AA1180" i="9" s="1"/>
  <c r="L1180" i="9"/>
  <c r="M1179" i="9"/>
  <c r="Y1179" i="9" s="1"/>
  <c r="L1179" i="9"/>
  <c r="M1178" i="9"/>
  <c r="Y1178" i="9" s="1"/>
  <c r="Z1178" i="9" s="1"/>
  <c r="AA1178" i="9" s="1"/>
  <c r="L1178" i="9"/>
  <c r="M1177" i="9"/>
  <c r="Y1177" i="9" s="1"/>
  <c r="L1177" i="9"/>
  <c r="M1176" i="9"/>
  <c r="Y1176" i="9" s="1"/>
  <c r="Z1176" i="9" s="1"/>
  <c r="AA1176" i="9" s="1"/>
  <c r="L1176" i="9"/>
  <c r="M1175" i="9"/>
  <c r="Y1175" i="9" s="1"/>
  <c r="L1175" i="9"/>
  <c r="M1174" i="9"/>
  <c r="Y1174" i="9" s="1"/>
  <c r="Z1174" i="9" s="1"/>
  <c r="AA1174" i="9" s="1"/>
  <c r="L1174" i="9"/>
  <c r="M1173" i="9"/>
  <c r="Y1173" i="9" s="1"/>
  <c r="L1173" i="9"/>
  <c r="M1172" i="9"/>
  <c r="Y1172" i="9" s="1"/>
  <c r="Z1172" i="9" s="1"/>
  <c r="AA1172" i="9" s="1"/>
  <c r="L1172" i="9"/>
  <c r="M1171" i="9"/>
  <c r="Y1171" i="9" s="1"/>
  <c r="L1171" i="9"/>
  <c r="M1170" i="9"/>
  <c r="Y1170" i="9" s="1"/>
  <c r="Z1170" i="9" s="1"/>
  <c r="AA1170" i="9" s="1"/>
  <c r="L1170" i="9"/>
  <c r="M1169" i="9"/>
  <c r="Y1169" i="9" s="1"/>
  <c r="L1169" i="9"/>
  <c r="M1168" i="9"/>
  <c r="Y1168" i="9" s="1"/>
  <c r="Z1168" i="9" s="1"/>
  <c r="AA1168" i="9" s="1"/>
  <c r="L1168" i="9"/>
  <c r="M1167" i="9"/>
  <c r="Y1167" i="9" s="1"/>
  <c r="L1167" i="9"/>
  <c r="M1166" i="9"/>
  <c r="Y1166" i="9" s="1"/>
  <c r="Z1166" i="9" s="1"/>
  <c r="AA1166" i="9" s="1"/>
  <c r="L1166" i="9"/>
  <c r="M1165" i="9"/>
  <c r="Y1165" i="9" s="1"/>
  <c r="L1165" i="9"/>
  <c r="M1164" i="9"/>
  <c r="Y1164" i="9" s="1"/>
  <c r="L1164" i="9"/>
  <c r="M1163" i="9"/>
  <c r="Y1163" i="9" s="1"/>
  <c r="L1163" i="9"/>
  <c r="M1162" i="9"/>
  <c r="Y1162" i="9" s="1"/>
  <c r="Z1162" i="9" s="1"/>
  <c r="AA1162" i="9" s="1"/>
  <c r="L1162" i="9"/>
  <c r="M1161" i="9"/>
  <c r="Y1161" i="9" s="1"/>
  <c r="L1161" i="9"/>
  <c r="M1160" i="9"/>
  <c r="Y1160" i="9" s="1"/>
  <c r="L1160" i="9"/>
  <c r="M1159" i="9"/>
  <c r="Y1159" i="9" s="1"/>
  <c r="L1159" i="9"/>
  <c r="M1158" i="9"/>
  <c r="Y1158" i="9" s="1"/>
  <c r="Z1158" i="9" s="1"/>
  <c r="AA1158" i="9" s="1"/>
  <c r="L1158" i="9"/>
  <c r="M1157" i="9"/>
  <c r="Y1157" i="9" s="1"/>
  <c r="L1157" i="9"/>
  <c r="M1156" i="9"/>
  <c r="Y1156" i="9" s="1"/>
  <c r="Z1156" i="9" s="1"/>
  <c r="AA1156" i="9" s="1"/>
  <c r="L1156" i="9"/>
  <c r="M1155" i="9"/>
  <c r="Y1155" i="9" s="1"/>
  <c r="L1155" i="9"/>
  <c r="M1154" i="9"/>
  <c r="Y1154" i="9" s="1"/>
  <c r="Z1154" i="9" s="1"/>
  <c r="AA1154" i="9" s="1"/>
  <c r="L1154" i="9"/>
  <c r="M1153" i="9"/>
  <c r="Y1153" i="9" s="1"/>
  <c r="L1153" i="9"/>
  <c r="M1152" i="9"/>
  <c r="Y1152" i="9" s="1"/>
  <c r="Z1152" i="9" s="1"/>
  <c r="AA1152" i="9" s="1"/>
  <c r="L1152" i="9"/>
  <c r="M1151" i="9"/>
  <c r="Y1151" i="9" s="1"/>
  <c r="L1151" i="9"/>
  <c r="M1150" i="9"/>
  <c r="Y1150" i="9" s="1"/>
  <c r="Z1150" i="9" s="1"/>
  <c r="AA1150" i="9" s="1"/>
  <c r="L1150" i="9"/>
  <c r="M1149" i="9"/>
  <c r="Y1149" i="9" s="1"/>
  <c r="L1149" i="9"/>
  <c r="M1148" i="9"/>
  <c r="Y1148" i="9" s="1"/>
  <c r="L1148" i="9"/>
  <c r="M1147" i="9"/>
  <c r="Y1147" i="9" s="1"/>
  <c r="L1147" i="9"/>
  <c r="M1146" i="9"/>
  <c r="Y1146" i="9" s="1"/>
  <c r="Z1146" i="9" s="1"/>
  <c r="AA1146" i="9" s="1"/>
  <c r="L1146" i="9"/>
  <c r="M1145" i="9"/>
  <c r="Y1145" i="9" s="1"/>
  <c r="L1145" i="9"/>
  <c r="M1144" i="9"/>
  <c r="Y1144" i="9" s="1"/>
  <c r="L1144" i="9"/>
  <c r="M1143" i="9"/>
  <c r="Y1143" i="9" s="1"/>
  <c r="L1143" i="9"/>
  <c r="M1142" i="9"/>
  <c r="Y1142" i="9" s="1"/>
  <c r="Z1142" i="9" s="1"/>
  <c r="AA1142" i="9" s="1"/>
  <c r="L1142" i="9"/>
  <c r="M1141" i="9"/>
  <c r="Y1141" i="9" s="1"/>
  <c r="L1141" i="9"/>
  <c r="M1140" i="9"/>
  <c r="Y1140" i="9" s="1"/>
  <c r="Z1140" i="9" s="1"/>
  <c r="AA1140" i="9" s="1"/>
  <c r="L1140" i="9"/>
  <c r="M1139" i="9"/>
  <c r="Y1139" i="9" s="1"/>
  <c r="L1139" i="9"/>
  <c r="M1138" i="9"/>
  <c r="Y1138" i="9" s="1"/>
  <c r="Z1138" i="9" s="1"/>
  <c r="AA1138" i="9" s="1"/>
  <c r="L1138" i="9"/>
  <c r="M1137" i="9"/>
  <c r="Y1137" i="9" s="1"/>
  <c r="L1137" i="9"/>
  <c r="M1136" i="9"/>
  <c r="Y1136" i="9" s="1"/>
  <c r="Z1136" i="9" s="1"/>
  <c r="AA1136" i="9" s="1"/>
  <c r="L1136" i="9"/>
  <c r="M1135" i="9"/>
  <c r="Y1135" i="9" s="1"/>
  <c r="L1135" i="9"/>
  <c r="M1134" i="9"/>
  <c r="Y1134" i="9" s="1"/>
  <c r="Z1134" i="9" s="1"/>
  <c r="AA1134" i="9" s="1"/>
  <c r="L1134" i="9"/>
  <c r="M1133" i="9"/>
  <c r="Y1133" i="9" s="1"/>
  <c r="L1133" i="9"/>
  <c r="M1132" i="9"/>
  <c r="Y1132" i="9" s="1"/>
  <c r="L1132" i="9"/>
  <c r="M1131" i="9"/>
  <c r="Y1131" i="9" s="1"/>
  <c r="L1131" i="9"/>
  <c r="M1130" i="9"/>
  <c r="Y1130" i="9" s="1"/>
  <c r="Z1130" i="9" s="1"/>
  <c r="AA1130" i="9" s="1"/>
  <c r="L1130" i="9"/>
  <c r="M1129" i="9"/>
  <c r="Y1129" i="9" s="1"/>
  <c r="L1129" i="9"/>
  <c r="M1128" i="9"/>
  <c r="Y1128" i="9" s="1"/>
  <c r="L1128" i="9"/>
  <c r="M1127" i="9"/>
  <c r="Y1127" i="9" s="1"/>
  <c r="L1127" i="9"/>
  <c r="M1126" i="9"/>
  <c r="Y1126" i="9" s="1"/>
  <c r="Z1126" i="9" s="1"/>
  <c r="AA1126" i="9" s="1"/>
  <c r="L1126" i="9"/>
  <c r="M1125" i="9"/>
  <c r="Y1125" i="9" s="1"/>
  <c r="L1125" i="9"/>
  <c r="M1124" i="9"/>
  <c r="Y1124" i="9" s="1"/>
  <c r="Z1124" i="9" s="1"/>
  <c r="AA1124" i="9" s="1"/>
  <c r="L1124" i="9"/>
  <c r="M1123" i="9"/>
  <c r="Y1123" i="9" s="1"/>
  <c r="L1123" i="9"/>
  <c r="M1122" i="9"/>
  <c r="Y1122" i="9" s="1"/>
  <c r="Z1122" i="9" s="1"/>
  <c r="AA1122" i="9" s="1"/>
  <c r="L1122" i="9"/>
  <c r="M1121" i="9"/>
  <c r="Y1121" i="9" s="1"/>
  <c r="L1121" i="9"/>
  <c r="M1120" i="9"/>
  <c r="Y1120" i="9" s="1"/>
  <c r="Z1120" i="9" s="1"/>
  <c r="AA1120" i="9" s="1"/>
  <c r="L1120" i="9"/>
  <c r="M1119" i="9"/>
  <c r="Y1119" i="9" s="1"/>
  <c r="L1119" i="9"/>
  <c r="M1118" i="9"/>
  <c r="Y1118" i="9" s="1"/>
  <c r="Z1118" i="9" s="1"/>
  <c r="AA1118" i="9" s="1"/>
  <c r="L1118" i="9"/>
  <c r="M1117" i="9"/>
  <c r="Y1117" i="9" s="1"/>
  <c r="L1117" i="9"/>
  <c r="M1116" i="9"/>
  <c r="Y1116" i="9" s="1"/>
  <c r="L1116" i="9"/>
  <c r="M1115" i="9"/>
  <c r="Y1115" i="9" s="1"/>
  <c r="L1115" i="9"/>
  <c r="M1114" i="9"/>
  <c r="Y1114" i="9" s="1"/>
  <c r="Z1114" i="9" s="1"/>
  <c r="AA1114" i="9" s="1"/>
  <c r="L1114" i="9"/>
  <c r="M1113" i="9"/>
  <c r="Y1113" i="9" s="1"/>
  <c r="L1113" i="9"/>
  <c r="M1112" i="9"/>
  <c r="Y1112" i="9" s="1"/>
  <c r="L1112" i="9"/>
  <c r="M1111" i="9"/>
  <c r="Y1111" i="9" s="1"/>
  <c r="L1111" i="9"/>
  <c r="M1110" i="9"/>
  <c r="Y1110" i="9" s="1"/>
  <c r="Z1110" i="9" s="1"/>
  <c r="AA1110" i="9" s="1"/>
  <c r="L1110" i="9"/>
  <c r="M1109" i="9"/>
  <c r="Y1109" i="9" s="1"/>
  <c r="L1109" i="9"/>
  <c r="M1108" i="9"/>
  <c r="Y1108" i="9" s="1"/>
  <c r="Z1108" i="9" s="1"/>
  <c r="AA1108" i="9" s="1"/>
  <c r="L1108" i="9"/>
  <c r="M1107" i="9"/>
  <c r="Y1107" i="9" s="1"/>
  <c r="L1107" i="9"/>
  <c r="M1106" i="9"/>
  <c r="Y1106" i="9" s="1"/>
  <c r="Z1106" i="9" s="1"/>
  <c r="AA1106" i="9" s="1"/>
  <c r="L1106" i="9"/>
  <c r="M1105" i="9"/>
  <c r="Y1105" i="9" s="1"/>
  <c r="L1105" i="9"/>
  <c r="M1104" i="9"/>
  <c r="Y1104" i="9" s="1"/>
  <c r="Z1104" i="9" s="1"/>
  <c r="AA1104" i="9" s="1"/>
  <c r="L1104" i="9"/>
  <c r="M1103" i="9"/>
  <c r="Y1103" i="9" s="1"/>
  <c r="L1103" i="9"/>
  <c r="M1102" i="9"/>
  <c r="Y1102" i="9" s="1"/>
  <c r="Z1102" i="9" s="1"/>
  <c r="AA1102" i="9" s="1"/>
  <c r="L1102" i="9"/>
  <c r="M1101" i="9"/>
  <c r="Y1101" i="9" s="1"/>
  <c r="L1101" i="9"/>
  <c r="M1100" i="9"/>
  <c r="Y1100" i="9" s="1"/>
  <c r="L1100" i="9"/>
  <c r="M1099" i="9"/>
  <c r="Y1099" i="9" s="1"/>
  <c r="L1099" i="9"/>
  <c r="M1098" i="9"/>
  <c r="Y1098" i="9" s="1"/>
  <c r="Z1098" i="9" s="1"/>
  <c r="AA1098" i="9" s="1"/>
  <c r="L1098" i="9"/>
  <c r="M1097" i="9"/>
  <c r="Y1097" i="9" s="1"/>
  <c r="L1097" i="9"/>
  <c r="M1096" i="9"/>
  <c r="Y1096" i="9" s="1"/>
  <c r="L1096" i="9"/>
  <c r="M1095" i="9"/>
  <c r="Y1095" i="9" s="1"/>
  <c r="L1095" i="9"/>
  <c r="M1094" i="9"/>
  <c r="Y1094" i="9" s="1"/>
  <c r="Z1094" i="9" s="1"/>
  <c r="AA1094" i="9" s="1"/>
  <c r="L1094" i="9"/>
  <c r="M1093" i="9"/>
  <c r="Y1093" i="9" s="1"/>
  <c r="L1093" i="9"/>
  <c r="M1092" i="9"/>
  <c r="Y1092" i="9" s="1"/>
  <c r="Z1092" i="9" s="1"/>
  <c r="AA1092" i="9" s="1"/>
  <c r="L1092" i="9"/>
  <c r="M1091" i="9"/>
  <c r="Y1091" i="9" s="1"/>
  <c r="L1091" i="9"/>
  <c r="M1090" i="9"/>
  <c r="Y1090" i="9" s="1"/>
  <c r="Z1090" i="9" s="1"/>
  <c r="AA1090" i="9" s="1"/>
  <c r="L1090" i="9"/>
  <c r="M1089" i="9"/>
  <c r="Y1089" i="9" s="1"/>
  <c r="L1089" i="9"/>
  <c r="M1088" i="9"/>
  <c r="Y1088" i="9" s="1"/>
  <c r="Z1088" i="9" s="1"/>
  <c r="AA1088" i="9" s="1"/>
  <c r="L1088" i="9"/>
  <c r="M1087" i="9"/>
  <c r="Y1087" i="9" s="1"/>
  <c r="L1087" i="9"/>
  <c r="M1086" i="9"/>
  <c r="Y1086" i="9" s="1"/>
  <c r="Z1086" i="9" s="1"/>
  <c r="AA1086" i="9" s="1"/>
  <c r="L1086" i="9"/>
  <c r="M1085" i="9"/>
  <c r="Y1085" i="9" s="1"/>
  <c r="L1085" i="9"/>
  <c r="M1084" i="9"/>
  <c r="Y1084" i="9" s="1"/>
  <c r="L1084" i="9"/>
  <c r="M1083" i="9"/>
  <c r="Y1083" i="9" s="1"/>
  <c r="L1083" i="9"/>
  <c r="M1082" i="9"/>
  <c r="Y1082" i="9" s="1"/>
  <c r="Z1082" i="9" s="1"/>
  <c r="AA1082" i="9" s="1"/>
  <c r="L1082" i="9"/>
  <c r="M1081" i="9"/>
  <c r="Y1081" i="9" s="1"/>
  <c r="L1081" i="9"/>
  <c r="M1080" i="9"/>
  <c r="Y1080" i="9" s="1"/>
  <c r="L1080" i="9"/>
  <c r="M1079" i="9"/>
  <c r="Y1079" i="9" s="1"/>
  <c r="L1079" i="9"/>
  <c r="M1078" i="9"/>
  <c r="Y1078" i="9" s="1"/>
  <c r="Z1078" i="9" s="1"/>
  <c r="AA1078" i="9" s="1"/>
  <c r="L1078" i="9"/>
  <c r="M1077" i="9"/>
  <c r="Y1077" i="9" s="1"/>
  <c r="L1077" i="9"/>
  <c r="M1076" i="9"/>
  <c r="Y1076" i="9" s="1"/>
  <c r="Z1076" i="9" s="1"/>
  <c r="AA1076" i="9" s="1"/>
  <c r="L1076" i="9"/>
  <c r="M1075" i="9"/>
  <c r="Y1075" i="9" s="1"/>
  <c r="L1075" i="9"/>
  <c r="M1074" i="9"/>
  <c r="Y1074" i="9" s="1"/>
  <c r="L1074" i="9"/>
  <c r="M1073" i="9"/>
  <c r="Y1073" i="9" s="1"/>
  <c r="L1073" i="9"/>
  <c r="M1072" i="9"/>
  <c r="Y1072" i="9" s="1"/>
  <c r="Z1072" i="9" s="1"/>
  <c r="AA1072" i="9" s="1"/>
  <c r="L1072" i="9"/>
  <c r="M1071" i="9"/>
  <c r="Y1071" i="9" s="1"/>
  <c r="L1071" i="9"/>
  <c r="M1070" i="9"/>
  <c r="Y1070" i="9" s="1"/>
  <c r="L1070" i="9"/>
  <c r="M1069" i="9"/>
  <c r="Y1069" i="9" s="1"/>
  <c r="L1069" i="9"/>
  <c r="M1068" i="9"/>
  <c r="Y1068" i="9" s="1"/>
  <c r="Z1068" i="9" s="1"/>
  <c r="AA1068" i="9" s="1"/>
  <c r="L1068" i="9"/>
  <c r="M1067" i="9"/>
  <c r="Y1067" i="9" s="1"/>
  <c r="L1067" i="9"/>
  <c r="M1066" i="9"/>
  <c r="Y1066" i="9" s="1"/>
  <c r="L1066" i="9"/>
  <c r="M1065" i="9"/>
  <c r="Y1065" i="9" s="1"/>
  <c r="L1065" i="9"/>
  <c r="M1064" i="9"/>
  <c r="Y1064" i="9" s="1"/>
  <c r="Z1064" i="9" s="1"/>
  <c r="AA1064" i="9" s="1"/>
  <c r="L1064" i="9"/>
  <c r="M1063" i="9"/>
  <c r="Y1063" i="9" s="1"/>
  <c r="L1063" i="9"/>
  <c r="M1062" i="9"/>
  <c r="Y1062" i="9" s="1"/>
  <c r="L1062" i="9"/>
  <c r="M1061" i="9"/>
  <c r="Y1061" i="9" s="1"/>
  <c r="L1061" i="9"/>
  <c r="M1060" i="9"/>
  <c r="Y1060" i="9" s="1"/>
  <c r="Z1060" i="9" s="1"/>
  <c r="AA1060" i="9" s="1"/>
  <c r="L1060" i="9"/>
  <c r="M1059" i="9"/>
  <c r="Y1059" i="9" s="1"/>
  <c r="L1059" i="9"/>
  <c r="M1058" i="9"/>
  <c r="Y1058" i="9" s="1"/>
  <c r="L1058" i="9"/>
  <c r="M1057" i="9"/>
  <c r="Y1057" i="9" s="1"/>
  <c r="L1057" i="9"/>
  <c r="M1056" i="9"/>
  <c r="Y1056" i="9" s="1"/>
  <c r="Z1056" i="9" s="1"/>
  <c r="AA1056" i="9" s="1"/>
  <c r="L1056" i="9"/>
  <c r="M1055" i="9"/>
  <c r="Y1055" i="9" s="1"/>
  <c r="L1055" i="9"/>
  <c r="M1054" i="9"/>
  <c r="Y1054" i="9" s="1"/>
  <c r="L1054" i="9"/>
  <c r="M1053" i="9"/>
  <c r="Y1053" i="9" s="1"/>
  <c r="L1053" i="9"/>
  <c r="M1052" i="9"/>
  <c r="Y1052" i="9" s="1"/>
  <c r="Z1052" i="9" s="1"/>
  <c r="AA1052" i="9" s="1"/>
  <c r="L1052" i="9"/>
  <c r="M1051" i="9"/>
  <c r="Y1051" i="9" s="1"/>
  <c r="L1051" i="9"/>
  <c r="M1050" i="9"/>
  <c r="Y1050" i="9" s="1"/>
  <c r="L1050" i="9"/>
  <c r="M1049" i="9"/>
  <c r="Y1049" i="9" s="1"/>
  <c r="L1049" i="9"/>
  <c r="M1048" i="9"/>
  <c r="Y1048" i="9" s="1"/>
  <c r="Z1048" i="9" s="1"/>
  <c r="AA1048" i="9" s="1"/>
  <c r="L1048" i="9"/>
  <c r="M1047" i="9"/>
  <c r="Y1047" i="9" s="1"/>
  <c r="L1047" i="9"/>
  <c r="M1046" i="9"/>
  <c r="Y1046" i="9" s="1"/>
  <c r="L1046" i="9"/>
  <c r="M1045" i="9"/>
  <c r="Y1045" i="9" s="1"/>
  <c r="L1045" i="9"/>
  <c r="M1044" i="9"/>
  <c r="Y1044" i="9" s="1"/>
  <c r="Z1044" i="9" s="1"/>
  <c r="AA1044" i="9" s="1"/>
  <c r="L1044" i="9"/>
  <c r="M1043" i="9"/>
  <c r="Y1043" i="9" s="1"/>
  <c r="L1043" i="9"/>
  <c r="M1042" i="9"/>
  <c r="Y1042" i="9" s="1"/>
  <c r="L1042" i="9"/>
  <c r="M1041" i="9"/>
  <c r="Y1041" i="9" s="1"/>
  <c r="L1041" i="9"/>
  <c r="M1040" i="9"/>
  <c r="Y1040" i="9" s="1"/>
  <c r="Z1040" i="9" s="1"/>
  <c r="AA1040" i="9" s="1"/>
  <c r="L1040" i="9"/>
  <c r="M1039" i="9"/>
  <c r="Y1039" i="9" s="1"/>
  <c r="L1039" i="9"/>
  <c r="M1038" i="9"/>
  <c r="Y1038" i="9" s="1"/>
  <c r="L1038" i="9"/>
  <c r="M1037" i="9"/>
  <c r="Y1037" i="9" s="1"/>
  <c r="L1037" i="9"/>
  <c r="M1036" i="9"/>
  <c r="Y1036" i="9" s="1"/>
  <c r="Z1036" i="9" s="1"/>
  <c r="AA1036" i="9" s="1"/>
  <c r="L1036" i="9"/>
  <c r="M1035" i="9"/>
  <c r="Y1035" i="9" s="1"/>
  <c r="L1035" i="9"/>
  <c r="M1034" i="9"/>
  <c r="Y1034" i="9" s="1"/>
  <c r="L1034" i="9"/>
  <c r="M1033" i="9"/>
  <c r="Y1033" i="9" s="1"/>
  <c r="L1033" i="9"/>
  <c r="M1032" i="9"/>
  <c r="Y1032" i="9" s="1"/>
  <c r="Z1032" i="9" s="1"/>
  <c r="AA1032" i="9" s="1"/>
  <c r="L1032" i="9"/>
  <c r="M1031" i="9"/>
  <c r="Y1031" i="9" s="1"/>
  <c r="L1031" i="9"/>
  <c r="M1030" i="9"/>
  <c r="Y1030" i="9" s="1"/>
  <c r="L1030" i="9"/>
  <c r="M1029" i="9"/>
  <c r="Y1029" i="9" s="1"/>
  <c r="L1029" i="9"/>
  <c r="M1028" i="9"/>
  <c r="Y1028" i="9" s="1"/>
  <c r="Z1028" i="9" s="1"/>
  <c r="AA1028" i="9" s="1"/>
  <c r="L1028" i="9"/>
  <c r="M1027" i="9"/>
  <c r="Y1027" i="9" s="1"/>
  <c r="L1027" i="9"/>
  <c r="M1026" i="9"/>
  <c r="Y1026" i="9" s="1"/>
  <c r="L1026" i="9"/>
  <c r="M1025" i="9"/>
  <c r="Y1025" i="9" s="1"/>
  <c r="L1025" i="9"/>
  <c r="M1024" i="9"/>
  <c r="Y1024" i="9" s="1"/>
  <c r="Z1024" i="9" s="1"/>
  <c r="AA1024" i="9" s="1"/>
  <c r="L1024" i="9"/>
  <c r="M1023" i="9"/>
  <c r="Y1023" i="9" s="1"/>
  <c r="L1023" i="9"/>
  <c r="M1022" i="9"/>
  <c r="Y1022" i="9" s="1"/>
  <c r="L1022" i="9"/>
  <c r="M1021" i="9"/>
  <c r="Y1021" i="9" s="1"/>
  <c r="L1021" i="9"/>
  <c r="M1020" i="9"/>
  <c r="Y1020" i="9" s="1"/>
  <c r="Z1020" i="9" s="1"/>
  <c r="AA1020" i="9" s="1"/>
  <c r="L1020" i="9"/>
  <c r="M1019" i="9"/>
  <c r="Y1019" i="9" s="1"/>
  <c r="L1019" i="9"/>
  <c r="M1018" i="9"/>
  <c r="Y1018" i="9" s="1"/>
  <c r="L1018" i="9"/>
  <c r="M1017" i="9"/>
  <c r="Y1017" i="9" s="1"/>
  <c r="L1017" i="9"/>
  <c r="M1016" i="9"/>
  <c r="Y1016" i="9" s="1"/>
  <c r="Z1016" i="9" s="1"/>
  <c r="AA1016" i="9" s="1"/>
  <c r="L1016" i="9"/>
  <c r="M1015" i="9"/>
  <c r="Y1015" i="9" s="1"/>
  <c r="L1015" i="9"/>
  <c r="M1014" i="9"/>
  <c r="Y1014" i="9" s="1"/>
  <c r="L1014" i="9"/>
  <c r="M1013" i="9"/>
  <c r="Y1013" i="9" s="1"/>
  <c r="L1013" i="9"/>
  <c r="M1012" i="9"/>
  <c r="Y1012" i="9" s="1"/>
  <c r="Z1012" i="9" s="1"/>
  <c r="AA1012" i="9" s="1"/>
  <c r="L1012" i="9"/>
  <c r="M1011" i="9"/>
  <c r="Y1011" i="9" s="1"/>
  <c r="L1011" i="9"/>
  <c r="M1010" i="9"/>
  <c r="Y1010" i="9" s="1"/>
  <c r="L1010" i="9"/>
  <c r="M1009" i="9"/>
  <c r="Y1009" i="9" s="1"/>
  <c r="L1009" i="9"/>
  <c r="M1008" i="9"/>
  <c r="Y1008" i="9" s="1"/>
  <c r="Z1008" i="9" s="1"/>
  <c r="AA1008" i="9" s="1"/>
  <c r="L1008" i="9"/>
  <c r="M1007" i="9"/>
  <c r="Y1007" i="9" s="1"/>
  <c r="L1007" i="9"/>
  <c r="M1006" i="9"/>
  <c r="Y1006" i="9" s="1"/>
  <c r="L1006" i="9"/>
  <c r="M1005" i="9"/>
  <c r="Y1005" i="9" s="1"/>
  <c r="L1005" i="9"/>
  <c r="M1004" i="9"/>
  <c r="Y1004" i="9" s="1"/>
  <c r="Z1004" i="9" s="1"/>
  <c r="AA1004" i="9" s="1"/>
  <c r="L1004" i="9"/>
  <c r="M1003" i="9"/>
  <c r="Y1003" i="9" s="1"/>
  <c r="L1003" i="9"/>
  <c r="M1002" i="9"/>
  <c r="Y1002" i="9" s="1"/>
  <c r="L1002" i="9"/>
  <c r="M1001" i="9"/>
  <c r="Y1001" i="9" s="1"/>
  <c r="L1001" i="9"/>
  <c r="M1000" i="9"/>
  <c r="Y1000" i="9" s="1"/>
  <c r="Z1000" i="9" s="1"/>
  <c r="AA1000" i="9" s="1"/>
  <c r="L1000" i="9"/>
  <c r="M999" i="9"/>
  <c r="Y999" i="9" s="1"/>
  <c r="L999" i="9"/>
  <c r="M998" i="9"/>
  <c r="Y998" i="9" s="1"/>
  <c r="L998" i="9"/>
  <c r="M997" i="9"/>
  <c r="Y997" i="9" s="1"/>
  <c r="L997" i="9"/>
  <c r="M996" i="9"/>
  <c r="Y996" i="9" s="1"/>
  <c r="Z996" i="9" s="1"/>
  <c r="AA996" i="9" s="1"/>
  <c r="L996" i="9"/>
  <c r="M995" i="9"/>
  <c r="Y995" i="9" s="1"/>
  <c r="L995" i="9"/>
  <c r="M994" i="9"/>
  <c r="Y994" i="9" s="1"/>
  <c r="L994" i="9"/>
  <c r="M993" i="9"/>
  <c r="Y993" i="9" s="1"/>
  <c r="L993" i="9"/>
  <c r="M992" i="9"/>
  <c r="Y992" i="9" s="1"/>
  <c r="Z992" i="9" s="1"/>
  <c r="AA992" i="9" s="1"/>
  <c r="L992" i="9"/>
  <c r="M991" i="9"/>
  <c r="Y991" i="9" s="1"/>
  <c r="L991" i="9"/>
  <c r="M990" i="9"/>
  <c r="Y990" i="9" s="1"/>
  <c r="L990" i="9"/>
  <c r="M989" i="9"/>
  <c r="Y989" i="9" s="1"/>
  <c r="L989" i="9"/>
  <c r="M988" i="9"/>
  <c r="Y988" i="9" s="1"/>
  <c r="Z988" i="9" s="1"/>
  <c r="AA988" i="9" s="1"/>
  <c r="L988" i="9"/>
  <c r="M987" i="9"/>
  <c r="Y987" i="9" s="1"/>
  <c r="L987" i="9"/>
  <c r="M986" i="9"/>
  <c r="Y986" i="9" s="1"/>
  <c r="L986" i="9"/>
  <c r="M985" i="9"/>
  <c r="Y985" i="9" s="1"/>
  <c r="L985" i="9"/>
  <c r="M984" i="9"/>
  <c r="Y984" i="9" s="1"/>
  <c r="Z984" i="9" s="1"/>
  <c r="AA984" i="9" s="1"/>
  <c r="L984" i="9"/>
  <c r="M983" i="9"/>
  <c r="Y983" i="9" s="1"/>
  <c r="L983" i="9"/>
  <c r="M982" i="9"/>
  <c r="Y982" i="9" s="1"/>
  <c r="L982" i="9"/>
  <c r="M981" i="9"/>
  <c r="Y981" i="9" s="1"/>
  <c r="L981" i="9"/>
  <c r="M980" i="9"/>
  <c r="Y980" i="9" s="1"/>
  <c r="Z980" i="9" s="1"/>
  <c r="AA980" i="9" s="1"/>
  <c r="L980" i="9"/>
  <c r="M979" i="9"/>
  <c r="Y979" i="9" s="1"/>
  <c r="L979" i="9"/>
  <c r="M978" i="9"/>
  <c r="Y978" i="9" s="1"/>
  <c r="L978" i="9"/>
  <c r="M977" i="9"/>
  <c r="Y977" i="9" s="1"/>
  <c r="L977" i="9"/>
  <c r="M976" i="9"/>
  <c r="Y976" i="9" s="1"/>
  <c r="Z976" i="9" s="1"/>
  <c r="AA976" i="9" s="1"/>
  <c r="L976" i="9"/>
  <c r="M975" i="9"/>
  <c r="Y975" i="9" s="1"/>
  <c r="L975" i="9"/>
  <c r="M974" i="9"/>
  <c r="Y974" i="9" s="1"/>
  <c r="L974" i="9"/>
  <c r="M973" i="9"/>
  <c r="Y973" i="9" s="1"/>
  <c r="L973" i="9"/>
  <c r="M972" i="9"/>
  <c r="Y972" i="9" s="1"/>
  <c r="Z972" i="9" s="1"/>
  <c r="AA972" i="9" s="1"/>
  <c r="L972" i="9"/>
  <c r="M971" i="9"/>
  <c r="Y971" i="9" s="1"/>
  <c r="L971" i="9"/>
  <c r="M970" i="9"/>
  <c r="Y970" i="9" s="1"/>
  <c r="L970" i="9"/>
  <c r="M969" i="9"/>
  <c r="Y969" i="9" s="1"/>
  <c r="L969" i="9"/>
  <c r="M968" i="9"/>
  <c r="Y968" i="9" s="1"/>
  <c r="Z968" i="9" s="1"/>
  <c r="AA968" i="9" s="1"/>
  <c r="L968" i="9"/>
  <c r="M967" i="9"/>
  <c r="Y967" i="9" s="1"/>
  <c r="L967" i="9"/>
  <c r="M966" i="9"/>
  <c r="Y966" i="9" s="1"/>
  <c r="L966" i="9"/>
  <c r="M965" i="9"/>
  <c r="Y965" i="9" s="1"/>
  <c r="L965" i="9"/>
  <c r="M964" i="9"/>
  <c r="Y964" i="9" s="1"/>
  <c r="Z964" i="9" s="1"/>
  <c r="AA964" i="9" s="1"/>
  <c r="L964" i="9"/>
  <c r="M963" i="9"/>
  <c r="Y963" i="9" s="1"/>
  <c r="L963" i="9"/>
  <c r="M962" i="9"/>
  <c r="Y962" i="9" s="1"/>
  <c r="L962" i="9"/>
  <c r="M961" i="9"/>
  <c r="Y961" i="9" s="1"/>
  <c r="L961" i="9"/>
  <c r="M960" i="9"/>
  <c r="Y960" i="9" s="1"/>
  <c r="Z960" i="9" s="1"/>
  <c r="AA960" i="9" s="1"/>
  <c r="L960" i="9"/>
  <c r="M959" i="9"/>
  <c r="Y959" i="9" s="1"/>
  <c r="L959" i="9"/>
  <c r="M958" i="9"/>
  <c r="Y958" i="9" s="1"/>
  <c r="L958" i="9"/>
  <c r="M957" i="9"/>
  <c r="Y957" i="9" s="1"/>
  <c r="L957" i="9"/>
  <c r="M956" i="9"/>
  <c r="Y956" i="9" s="1"/>
  <c r="Z956" i="9" s="1"/>
  <c r="AA956" i="9" s="1"/>
  <c r="L956" i="9"/>
  <c r="M955" i="9"/>
  <c r="Y955" i="9" s="1"/>
  <c r="L955" i="9"/>
  <c r="M954" i="9"/>
  <c r="Y954" i="9" s="1"/>
  <c r="L954" i="9"/>
  <c r="M953" i="9"/>
  <c r="Y953" i="9" s="1"/>
  <c r="L953" i="9"/>
  <c r="M952" i="9"/>
  <c r="Y952" i="9" s="1"/>
  <c r="Z952" i="9" s="1"/>
  <c r="AA952" i="9" s="1"/>
  <c r="L952" i="9"/>
  <c r="M951" i="9"/>
  <c r="Y951" i="9" s="1"/>
  <c r="L951" i="9"/>
  <c r="M950" i="9"/>
  <c r="Y950" i="9" s="1"/>
  <c r="L950" i="9"/>
  <c r="M949" i="9"/>
  <c r="Y949" i="9" s="1"/>
  <c r="L949" i="9"/>
  <c r="M948" i="9"/>
  <c r="Y948" i="9" s="1"/>
  <c r="Z948" i="9" s="1"/>
  <c r="AA948" i="9" s="1"/>
  <c r="L948" i="9"/>
  <c r="M947" i="9"/>
  <c r="Y947" i="9" s="1"/>
  <c r="L947" i="9"/>
  <c r="M946" i="9"/>
  <c r="Y946" i="9" s="1"/>
  <c r="L946" i="9"/>
  <c r="M945" i="9"/>
  <c r="Y945" i="9" s="1"/>
  <c r="L945" i="9"/>
  <c r="M944" i="9"/>
  <c r="Y944" i="9" s="1"/>
  <c r="Z944" i="9" s="1"/>
  <c r="AA944" i="9" s="1"/>
  <c r="L944" i="9"/>
  <c r="M943" i="9"/>
  <c r="Y943" i="9" s="1"/>
  <c r="L943" i="9"/>
  <c r="M942" i="9"/>
  <c r="Y942" i="9" s="1"/>
  <c r="Z942" i="9" s="1"/>
  <c r="AA942" i="9" s="1"/>
  <c r="L942" i="9"/>
  <c r="M941" i="9"/>
  <c r="Y941" i="9" s="1"/>
  <c r="L941" i="9"/>
  <c r="M940" i="9"/>
  <c r="Y940" i="9" s="1"/>
  <c r="Z940" i="9" s="1"/>
  <c r="AA940" i="9" s="1"/>
  <c r="L940" i="9"/>
  <c r="M939" i="9"/>
  <c r="Y939" i="9" s="1"/>
  <c r="L939" i="9"/>
  <c r="M938" i="9"/>
  <c r="Y938" i="9" s="1"/>
  <c r="Z938" i="9" s="1"/>
  <c r="AA938" i="9" s="1"/>
  <c r="L938" i="9"/>
  <c r="M937" i="9"/>
  <c r="Y937" i="9" s="1"/>
  <c r="L937" i="9"/>
  <c r="M936" i="9"/>
  <c r="Y936" i="9" s="1"/>
  <c r="Z936" i="9" s="1"/>
  <c r="AA936" i="9" s="1"/>
  <c r="L936" i="9"/>
  <c r="M935" i="9"/>
  <c r="Y935" i="9" s="1"/>
  <c r="Z935" i="9" s="1"/>
  <c r="AA935" i="9" s="1"/>
  <c r="L935" i="9"/>
  <c r="M934" i="9"/>
  <c r="Y934" i="9" s="1"/>
  <c r="Z934" i="9" s="1"/>
  <c r="AA934" i="9" s="1"/>
  <c r="L934" i="9"/>
  <c r="M933" i="9"/>
  <c r="Y933" i="9" s="1"/>
  <c r="Z933" i="9" s="1"/>
  <c r="AA933" i="9" s="1"/>
  <c r="L933" i="9"/>
  <c r="M932" i="9"/>
  <c r="Y932" i="9" s="1"/>
  <c r="Z932" i="9" s="1"/>
  <c r="AA932" i="9" s="1"/>
  <c r="L932" i="9"/>
  <c r="M931" i="9"/>
  <c r="Y931" i="9" s="1"/>
  <c r="Z931" i="9" s="1"/>
  <c r="AA931" i="9" s="1"/>
  <c r="L931" i="9"/>
  <c r="M930" i="9"/>
  <c r="Y930" i="9" s="1"/>
  <c r="Z930" i="9" s="1"/>
  <c r="AA930" i="9" s="1"/>
  <c r="L930" i="9"/>
  <c r="M929" i="9"/>
  <c r="Y929" i="9" s="1"/>
  <c r="Z929" i="9" s="1"/>
  <c r="AA929" i="9" s="1"/>
  <c r="L929" i="9"/>
  <c r="M928" i="9"/>
  <c r="Y928" i="9" s="1"/>
  <c r="Z928" i="9" s="1"/>
  <c r="AA928" i="9" s="1"/>
  <c r="L928" i="9"/>
  <c r="M927" i="9"/>
  <c r="Y927" i="9" s="1"/>
  <c r="Z927" i="9" s="1"/>
  <c r="AA927" i="9" s="1"/>
  <c r="L927" i="9"/>
  <c r="M926" i="9"/>
  <c r="Y926" i="9" s="1"/>
  <c r="Z926" i="9" s="1"/>
  <c r="AA926" i="9" s="1"/>
  <c r="L926" i="9"/>
  <c r="M925" i="9"/>
  <c r="Y925" i="9" s="1"/>
  <c r="Z925" i="9" s="1"/>
  <c r="AA925" i="9" s="1"/>
  <c r="L925" i="9"/>
  <c r="M924" i="9"/>
  <c r="Y924" i="9" s="1"/>
  <c r="Z924" i="9" s="1"/>
  <c r="AA924" i="9" s="1"/>
  <c r="L924" i="9"/>
  <c r="M923" i="9"/>
  <c r="Y923" i="9" s="1"/>
  <c r="Z923" i="9" s="1"/>
  <c r="AA923" i="9" s="1"/>
  <c r="L923" i="9"/>
  <c r="M922" i="9"/>
  <c r="Y922" i="9" s="1"/>
  <c r="Z922" i="9" s="1"/>
  <c r="AA922" i="9" s="1"/>
  <c r="L922" i="9"/>
  <c r="M921" i="9"/>
  <c r="Y921" i="9" s="1"/>
  <c r="L921" i="9"/>
  <c r="M920" i="9"/>
  <c r="Y920" i="9" s="1"/>
  <c r="Z920" i="9" s="1"/>
  <c r="AA920" i="9" s="1"/>
  <c r="L920" i="9"/>
  <c r="M919" i="9"/>
  <c r="Y919" i="9" s="1"/>
  <c r="Z919" i="9" s="1"/>
  <c r="AA919" i="9" s="1"/>
  <c r="L919" i="9"/>
  <c r="M918" i="9"/>
  <c r="Y918" i="9" s="1"/>
  <c r="Z918" i="9" s="1"/>
  <c r="AA918" i="9" s="1"/>
  <c r="L918" i="9"/>
  <c r="M917" i="9"/>
  <c r="Y917" i="9" s="1"/>
  <c r="L917" i="9"/>
  <c r="M916" i="9"/>
  <c r="Y916" i="9" s="1"/>
  <c r="Z916" i="9" s="1"/>
  <c r="AA916" i="9" s="1"/>
  <c r="L916" i="9"/>
  <c r="M915" i="9"/>
  <c r="Y915" i="9" s="1"/>
  <c r="L915" i="9"/>
  <c r="M914" i="9"/>
  <c r="Y914" i="9" s="1"/>
  <c r="Z914" i="9" s="1"/>
  <c r="AA914" i="9" s="1"/>
  <c r="L914" i="9"/>
  <c r="M913" i="9"/>
  <c r="Y913" i="9" s="1"/>
  <c r="L913" i="9"/>
  <c r="M912" i="9"/>
  <c r="Y912" i="9" s="1"/>
  <c r="Z912" i="9" s="1"/>
  <c r="AA912" i="9" s="1"/>
  <c r="L912" i="9"/>
  <c r="M911" i="9"/>
  <c r="Y911" i="9" s="1"/>
  <c r="Z911" i="9" s="1"/>
  <c r="AA911" i="9" s="1"/>
  <c r="L911" i="9"/>
  <c r="M910" i="9"/>
  <c r="Y910" i="9" s="1"/>
  <c r="Z910" i="9" s="1"/>
  <c r="AA910" i="9" s="1"/>
  <c r="L910" i="9"/>
  <c r="M909" i="9"/>
  <c r="Y909" i="9" s="1"/>
  <c r="Z909" i="9" s="1"/>
  <c r="AA909" i="9" s="1"/>
  <c r="L909" i="9"/>
  <c r="M908" i="9"/>
  <c r="Y908" i="9" s="1"/>
  <c r="Z908" i="9" s="1"/>
  <c r="AA908" i="9" s="1"/>
  <c r="L908" i="9"/>
  <c r="M907" i="9"/>
  <c r="Y907" i="9" s="1"/>
  <c r="L907" i="9"/>
  <c r="M906" i="9"/>
  <c r="Y906" i="9" s="1"/>
  <c r="Z906" i="9" s="1"/>
  <c r="AA906" i="9" s="1"/>
  <c r="L906" i="9"/>
  <c r="M905" i="9"/>
  <c r="Y905" i="9" s="1"/>
  <c r="L905" i="9"/>
  <c r="M904" i="9"/>
  <c r="Y904" i="9" s="1"/>
  <c r="Z904" i="9" s="1"/>
  <c r="AA904" i="9" s="1"/>
  <c r="L904" i="9"/>
  <c r="M903" i="9"/>
  <c r="Y903" i="9" s="1"/>
  <c r="L903" i="9"/>
  <c r="M902" i="9"/>
  <c r="Y902" i="9" s="1"/>
  <c r="Z902" i="9" s="1"/>
  <c r="AA902" i="9" s="1"/>
  <c r="L902" i="9"/>
  <c r="M901" i="9"/>
  <c r="Y901" i="9" s="1"/>
  <c r="Z901" i="9" s="1"/>
  <c r="AA901" i="9" s="1"/>
  <c r="L901" i="9"/>
  <c r="M900" i="9"/>
  <c r="Y900" i="9" s="1"/>
  <c r="Z900" i="9" s="1"/>
  <c r="AA900" i="9" s="1"/>
  <c r="L900" i="9"/>
  <c r="M899" i="9"/>
  <c r="Y899" i="9" s="1"/>
  <c r="Z899" i="9" s="1"/>
  <c r="AA899" i="9" s="1"/>
  <c r="L899" i="9"/>
  <c r="M898" i="9"/>
  <c r="Y898" i="9" s="1"/>
  <c r="Z898" i="9" s="1"/>
  <c r="AA898" i="9" s="1"/>
  <c r="L898" i="9"/>
  <c r="M897" i="9"/>
  <c r="Y897" i="9" s="1"/>
  <c r="Z897" i="9" s="1"/>
  <c r="AA897" i="9" s="1"/>
  <c r="L897" i="9"/>
  <c r="M896" i="9"/>
  <c r="Y896" i="9" s="1"/>
  <c r="Z896" i="9" s="1"/>
  <c r="AA896" i="9" s="1"/>
  <c r="L896" i="9"/>
  <c r="M895" i="9"/>
  <c r="Y895" i="9" s="1"/>
  <c r="Z895" i="9" s="1"/>
  <c r="AA895" i="9" s="1"/>
  <c r="L895" i="9"/>
  <c r="M894" i="9"/>
  <c r="Y894" i="9" s="1"/>
  <c r="Z894" i="9" s="1"/>
  <c r="AA894" i="9" s="1"/>
  <c r="L894" i="9"/>
  <c r="M893" i="9"/>
  <c r="Y893" i="9" s="1"/>
  <c r="L893" i="9"/>
  <c r="M892" i="9"/>
  <c r="Y892" i="9" s="1"/>
  <c r="Z892" i="9" s="1"/>
  <c r="AA892" i="9" s="1"/>
  <c r="L892" i="9"/>
  <c r="M891" i="9"/>
  <c r="Y891" i="9" s="1"/>
  <c r="Z891" i="9" s="1"/>
  <c r="AA891" i="9" s="1"/>
  <c r="L891" i="9"/>
  <c r="M890" i="9"/>
  <c r="Y890" i="9" s="1"/>
  <c r="Z890" i="9" s="1"/>
  <c r="AA890" i="9" s="1"/>
  <c r="L890" i="9"/>
  <c r="M889" i="9"/>
  <c r="Y889" i="9" s="1"/>
  <c r="L889" i="9"/>
  <c r="M888" i="9"/>
  <c r="Y888" i="9" s="1"/>
  <c r="Z888" i="9" s="1"/>
  <c r="AA888" i="9" s="1"/>
  <c r="L888" i="9"/>
  <c r="M887" i="9"/>
  <c r="Y887" i="9" s="1"/>
  <c r="L887" i="9"/>
  <c r="M886" i="9"/>
  <c r="Y886" i="9" s="1"/>
  <c r="Z886" i="9" s="1"/>
  <c r="AA886" i="9" s="1"/>
  <c r="L886" i="9"/>
  <c r="M885" i="9"/>
  <c r="Y885" i="9" s="1"/>
  <c r="L885" i="9"/>
  <c r="M884" i="9"/>
  <c r="Y884" i="9" s="1"/>
  <c r="Z884" i="9" s="1"/>
  <c r="AA884" i="9" s="1"/>
  <c r="L884" i="9"/>
  <c r="M883" i="9"/>
  <c r="Y883" i="9" s="1"/>
  <c r="Z883" i="9" s="1"/>
  <c r="AA883" i="9" s="1"/>
  <c r="L883" i="9"/>
  <c r="M882" i="9"/>
  <c r="Y882" i="9" s="1"/>
  <c r="Z882" i="9" s="1"/>
  <c r="AA882" i="9" s="1"/>
  <c r="L882" i="9"/>
  <c r="M881" i="9"/>
  <c r="Y881" i="9" s="1"/>
  <c r="L881" i="9"/>
  <c r="M880" i="9"/>
  <c r="Y880" i="9" s="1"/>
  <c r="Z880" i="9" s="1"/>
  <c r="AA880" i="9" s="1"/>
  <c r="L880" i="9"/>
  <c r="M879" i="9"/>
  <c r="Y879" i="9" s="1"/>
  <c r="L879" i="9"/>
  <c r="M878" i="9"/>
  <c r="Y878" i="9" s="1"/>
  <c r="Z878" i="9" s="1"/>
  <c r="AA878" i="9" s="1"/>
  <c r="L878" i="9"/>
  <c r="M877" i="9"/>
  <c r="Y877" i="9" s="1"/>
  <c r="L877" i="9"/>
  <c r="M876" i="9"/>
  <c r="Y876" i="9" s="1"/>
  <c r="Z876" i="9" s="1"/>
  <c r="AA876" i="9" s="1"/>
  <c r="L876" i="9"/>
  <c r="M875" i="9"/>
  <c r="Y875" i="9" s="1"/>
  <c r="L875" i="9"/>
  <c r="M874" i="9"/>
  <c r="Y874" i="9" s="1"/>
  <c r="Z874" i="9" s="1"/>
  <c r="AA874" i="9" s="1"/>
  <c r="L874" i="9"/>
  <c r="M873" i="9"/>
  <c r="Y873" i="9" s="1"/>
  <c r="L873" i="9"/>
  <c r="M872" i="9"/>
  <c r="Y872" i="9" s="1"/>
  <c r="Z872" i="9" s="1"/>
  <c r="AA872" i="9" s="1"/>
  <c r="L872" i="9"/>
  <c r="M871" i="9"/>
  <c r="Y871" i="9" s="1"/>
  <c r="L871" i="9"/>
  <c r="M870" i="9"/>
  <c r="Y870" i="9" s="1"/>
  <c r="Z870" i="9" s="1"/>
  <c r="AA870" i="9" s="1"/>
  <c r="L870" i="9"/>
  <c r="M869" i="9"/>
  <c r="Y869" i="9" s="1"/>
  <c r="L869" i="9"/>
  <c r="M868" i="9"/>
  <c r="Y868" i="9" s="1"/>
  <c r="Z868" i="9" s="1"/>
  <c r="AA868" i="9" s="1"/>
  <c r="L868" i="9"/>
  <c r="M867" i="9"/>
  <c r="Y867" i="9" s="1"/>
  <c r="L867" i="9"/>
  <c r="M866" i="9"/>
  <c r="Y866" i="9" s="1"/>
  <c r="Z866" i="9" s="1"/>
  <c r="AA866" i="9" s="1"/>
  <c r="L866" i="9"/>
  <c r="M865" i="9"/>
  <c r="Y865" i="9" s="1"/>
  <c r="L865" i="9"/>
  <c r="M864" i="9"/>
  <c r="Y864" i="9" s="1"/>
  <c r="Z864" i="9" s="1"/>
  <c r="AA864" i="9" s="1"/>
  <c r="L864" i="9"/>
  <c r="M863" i="9"/>
  <c r="Y863" i="9" s="1"/>
  <c r="L863" i="9"/>
  <c r="M862" i="9"/>
  <c r="Y862" i="9" s="1"/>
  <c r="Z862" i="9" s="1"/>
  <c r="AA862" i="9" s="1"/>
  <c r="L862" i="9"/>
  <c r="M861" i="9"/>
  <c r="Y861" i="9" s="1"/>
  <c r="Z861" i="9" s="1"/>
  <c r="AA861" i="9" s="1"/>
  <c r="L861" i="9"/>
  <c r="M860" i="9"/>
  <c r="Y860" i="9" s="1"/>
  <c r="Z860" i="9" s="1"/>
  <c r="AA860" i="9" s="1"/>
  <c r="L860" i="9"/>
  <c r="M859" i="9"/>
  <c r="Y859" i="9" s="1"/>
  <c r="L859" i="9"/>
  <c r="M858" i="9"/>
  <c r="Y858" i="9" s="1"/>
  <c r="Z858" i="9" s="1"/>
  <c r="AA858" i="9" s="1"/>
  <c r="L858" i="9"/>
  <c r="M857" i="9"/>
  <c r="Y857" i="9" s="1"/>
  <c r="L857" i="9"/>
  <c r="M856" i="9"/>
  <c r="Y856" i="9" s="1"/>
  <c r="Z856" i="9" s="1"/>
  <c r="AA856" i="9" s="1"/>
  <c r="L856" i="9"/>
  <c r="M855" i="9"/>
  <c r="Y855" i="9" s="1"/>
  <c r="L855" i="9"/>
  <c r="M854" i="9"/>
  <c r="Y854" i="9" s="1"/>
  <c r="Z854" i="9" s="1"/>
  <c r="AA854" i="9" s="1"/>
  <c r="L854" i="9"/>
  <c r="M853" i="9"/>
  <c r="Y853" i="9" s="1"/>
  <c r="L853" i="9"/>
  <c r="M852" i="9"/>
  <c r="Y852" i="9" s="1"/>
  <c r="Z852" i="9" s="1"/>
  <c r="AA852" i="9" s="1"/>
  <c r="L852" i="9"/>
  <c r="M851" i="9"/>
  <c r="Y851" i="9" s="1"/>
  <c r="L851" i="9"/>
  <c r="M850" i="9"/>
  <c r="Y850" i="9" s="1"/>
  <c r="Z850" i="9" s="1"/>
  <c r="AA850" i="9" s="1"/>
  <c r="L850" i="9"/>
  <c r="M849" i="9"/>
  <c r="Y849" i="9" s="1"/>
  <c r="L849" i="9"/>
  <c r="M848" i="9"/>
  <c r="Y848" i="9" s="1"/>
  <c r="Z848" i="9" s="1"/>
  <c r="AA848" i="9" s="1"/>
  <c r="L848" i="9"/>
  <c r="M847" i="9"/>
  <c r="Y847" i="9" s="1"/>
  <c r="L847" i="9"/>
  <c r="M846" i="9"/>
  <c r="Y846" i="9" s="1"/>
  <c r="Z846" i="9" s="1"/>
  <c r="AA846" i="9" s="1"/>
  <c r="L846" i="9"/>
  <c r="M845" i="9"/>
  <c r="Y845" i="9" s="1"/>
  <c r="Z845" i="9" s="1"/>
  <c r="AA845" i="9" s="1"/>
  <c r="L845" i="9"/>
  <c r="M844" i="9"/>
  <c r="Y844" i="9" s="1"/>
  <c r="Z844" i="9" s="1"/>
  <c r="AA844" i="9" s="1"/>
  <c r="L844" i="9"/>
  <c r="M843" i="9"/>
  <c r="Y843" i="9" s="1"/>
  <c r="Z843" i="9" s="1"/>
  <c r="AA843" i="9" s="1"/>
  <c r="L843" i="9"/>
  <c r="M842" i="9"/>
  <c r="Y842" i="9" s="1"/>
  <c r="Z842" i="9" s="1"/>
  <c r="AA842" i="9" s="1"/>
  <c r="L842" i="9"/>
  <c r="M841" i="9"/>
  <c r="Y841" i="9" s="1"/>
  <c r="Z841" i="9" s="1"/>
  <c r="AA841" i="9" s="1"/>
  <c r="L841" i="9"/>
  <c r="M840" i="9"/>
  <c r="Y840" i="9" s="1"/>
  <c r="Z840" i="9" s="1"/>
  <c r="AA840" i="9" s="1"/>
  <c r="L840" i="9"/>
  <c r="M839" i="9"/>
  <c r="Y839" i="9" s="1"/>
  <c r="L839" i="9"/>
  <c r="M838" i="9"/>
  <c r="Y838" i="9" s="1"/>
  <c r="Z838" i="9" s="1"/>
  <c r="AA838" i="9" s="1"/>
  <c r="L838" i="9"/>
  <c r="M837" i="9"/>
  <c r="Y837" i="9" s="1"/>
  <c r="L837" i="9"/>
  <c r="M836" i="9"/>
  <c r="Y836" i="9" s="1"/>
  <c r="Z836" i="9" s="1"/>
  <c r="AA836" i="9" s="1"/>
  <c r="L836" i="9"/>
  <c r="M835" i="9"/>
  <c r="Y835" i="9" s="1"/>
  <c r="L835" i="9"/>
  <c r="M834" i="9"/>
  <c r="Y834" i="9" s="1"/>
  <c r="Z834" i="9" s="1"/>
  <c r="AA834" i="9" s="1"/>
  <c r="L834" i="9"/>
  <c r="M833" i="9"/>
  <c r="Y833" i="9" s="1"/>
  <c r="L833" i="9"/>
  <c r="M832" i="9"/>
  <c r="Y832" i="9" s="1"/>
  <c r="Z832" i="9" s="1"/>
  <c r="AA832" i="9" s="1"/>
  <c r="L832" i="9"/>
  <c r="M831" i="9"/>
  <c r="Y831" i="9" s="1"/>
  <c r="L831" i="9"/>
  <c r="M830" i="9"/>
  <c r="Y830" i="9" s="1"/>
  <c r="Z830" i="9" s="1"/>
  <c r="AA830" i="9" s="1"/>
  <c r="L830" i="9"/>
  <c r="M829" i="9"/>
  <c r="Y829" i="9" s="1"/>
  <c r="L829" i="9"/>
  <c r="M828" i="9"/>
  <c r="Y828" i="9" s="1"/>
  <c r="Z828" i="9" s="1"/>
  <c r="AA828" i="9" s="1"/>
  <c r="L828" i="9"/>
  <c r="M827" i="9"/>
  <c r="Y827" i="9" s="1"/>
  <c r="L827" i="9"/>
  <c r="M826" i="9"/>
  <c r="Y826" i="9" s="1"/>
  <c r="Z826" i="9" s="1"/>
  <c r="AA826" i="9" s="1"/>
  <c r="L826" i="9"/>
  <c r="M825" i="9"/>
  <c r="Y825" i="9" s="1"/>
  <c r="L825" i="9"/>
  <c r="M824" i="9"/>
  <c r="Y824" i="9" s="1"/>
  <c r="Z824" i="9" s="1"/>
  <c r="AA824" i="9" s="1"/>
  <c r="L824" i="9"/>
  <c r="M823" i="9"/>
  <c r="Y823" i="9" s="1"/>
  <c r="L823" i="9"/>
  <c r="M822" i="9"/>
  <c r="Y822" i="9" s="1"/>
  <c r="Z822" i="9" s="1"/>
  <c r="AA822" i="9" s="1"/>
  <c r="L822" i="9"/>
  <c r="M821" i="9"/>
  <c r="Y821" i="9" s="1"/>
  <c r="L821" i="9"/>
  <c r="M820" i="9"/>
  <c r="Y820" i="9" s="1"/>
  <c r="Z820" i="9" s="1"/>
  <c r="AA820" i="9" s="1"/>
  <c r="L820" i="9"/>
  <c r="M819" i="9"/>
  <c r="Y819" i="9" s="1"/>
  <c r="L819" i="9"/>
  <c r="M818" i="9"/>
  <c r="Y818" i="9" s="1"/>
  <c r="Z818" i="9" s="1"/>
  <c r="AA818" i="9" s="1"/>
  <c r="L818" i="9"/>
  <c r="M817" i="9"/>
  <c r="Y817" i="9" s="1"/>
  <c r="L817" i="9"/>
  <c r="M816" i="9"/>
  <c r="Y816" i="9" s="1"/>
  <c r="Z816" i="9" s="1"/>
  <c r="AA816" i="9" s="1"/>
  <c r="L816" i="9"/>
  <c r="M815" i="9"/>
  <c r="Y815" i="9" s="1"/>
  <c r="L815" i="9"/>
  <c r="M814" i="9"/>
  <c r="Y814" i="9" s="1"/>
  <c r="Z814" i="9" s="1"/>
  <c r="AA814" i="9" s="1"/>
  <c r="L814" i="9"/>
  <c r="M813" i="9"/>
  <c r="Y813" i="9" s="1"/>
  <c r="L813" i="9"/>
  <c r="M812" i="9"/>
  <c r="Y812" i="9" s="1"/>
  <c r="Z812" i="9" s="1"/>
  <c r="AA812" i="9" s="1"/>
  <c r="L812" i="9"/>
  <c r="M811" i="9"/>
  <c r="Y811" i="9" s="1"/>
  <c r="L811" i="9"/>
  <c r="M810" i="9"/>
  <c r="Y810" i="9" s="1"/>
  <c r="Z810" i="9" s="1"/>
  <c r="AA810" i="9" s="1"/>
  <c r="L810" i="9"/>
  <c r="M809" i="9"/>
  <c r="Y809" i="9" s="1"/>
  <c r="L809" i="9"/>
  <c r="M808" i="9"/>
  <c r="Y808" i="9" s="1"/>
  <c r="Z808" i="9" s="1"/>
  <c r="AA808" i="9" s="1"/>
  <c r="L808" i="9"/>
  <c r="M807" i="9"/>
  <c r="Y807" i="9" s="1"/>
  <c r="L807" i="9"/>
  <c r="M806" i="9"/>
  <c r="Y806" i="9" s="1"/>
  <c r="Z806" i="9" s="1"/>
  <c r="AA806" i="9" s="1"/>
  <c r="L806" i="9"/>
  <c r="M805" i="9"/>
  <c r="Y805" i="9" s="1"/>
  <c r="L805" i="9"/>
  <c r="M804" i="9"/>
  <c r="Y804" i="9" s="1"/>
  <c r="Z804" i="9" s="1"/>
  <c r="AA804" i="9" s="1"/>
  <c r="L804" i="9"/>
  <c r="M803" i="9"/>
  <c r="Y803" i="9" s="1"/>
  <c r="L803" i="9"/>
  <c r="M802" i="9"/>
  <c r="Y802" i="9" s="1"/>
  <c r="Z802" i="9" s="1"/>
  <c r="AA802" i="9" s="1"/>
  <c r="L802" i="9"/>
  <c r="M801" i="9"/>
  <c r="Y801" i="9" s="1"/>
  <c r="L801" i="9"/>
  <c r="M800" i="9"/>
  <c r="Y800" i="9" s="1"/>
  <c r="Z800" i="9" s="1"/>
  <c r="AA800" i="9" s="1"/>
  <c r="L800" i="9"/>
  <c r="M799" i="9"/>
  <c r="Y799" i="9" s="1"/>
  <c r="L799" i="9"/>
  <c r="M798" i="9"/>
  <c r="Y798" i="9" s="1"/>
  <c r="Z798" i="9" s="1"/>
  <c r="AA798" i="9" s="1"/>
  <c r="L798" i="9"/>
  <c r="M797" i="9"/>
  <c r="Y797" i="9" s="1"/>
  <c r="L797" i="9"/>
  <c r="M796" i="9"/>
  <c r="Y796" i="9" s="1"/>
  <c r="Z796" i="9" s="1"/>
  <c r="AA796" i="9" s="1"/>
  <c r="L796" i="9"/>
  <c r="M795" i="9"/>
  <c r="Y795" i="9" s="1"/>
  <c r="L795" i="9"/>
  <c r="M794" i="9"/>
  <c r="Y794" i="9" s="1"/>
  <c r="Z794" i="9" s="1"/>
  <c r="AA794" i="9" s="1"/>
  <c r="L794" i="9"/>
  <c r="M793" i="9"/>
  <c r="Y793" i="9" s="1"/>
  <c r="L793" i="9"/>
  <c r="M792" i="9"/>
  <c r="Y792" i="9" s="1"/>
  <c r="Z792" i="9" s="1"/>
  <c r="AA792" i="9" s="1"/>
  <c r="L792" i="9"/>
  <c r="M791" i="9"/>
  <c r="Y791" i="9" s="1"/>
  <c r="L791" i="9"/>
  <c r="M790" i="9"/>
  <c r="Y790" i="9" s="1"/>
  <c r="Z790" i="9" s="1"/>
  <c r="AA790" i="9" s="1"/>
  <c r="L790" i="9"/>
  <c r="M789" i="9"/>
  <c r="Y789" i="9" s="1"/>
  <c r="L789" i="9"/>
  <c r="M788" i="9"/>
  <c r="Y788" i="9" s="1"/>
  <c r="Z788" i="9" s="1"/>
  <c r="AA788" i="9" s="1"/>
  <c r="L788" i="9"/>
  <c r="M787" i="9"/>
  <c r="Y787" i="9" s="1"/>
  <c r="L787" i="9"/>
  <c r="M786" i="9"/>
  <c r="Y786" i="9" s="1"/>
  <c r="Z786" i="9" s="1"/>
  <c r="AA786" i="9" s="1"/>
  <c r="L786" i="9"/>
  <c r="M785" i="9"/>
  <c r="Y785" i="9" s="1"/>
  <c r="L785" i="9"/>
  <c r="M784" i="9"/>
  <c r="Y784" i="9" s="1"/>
  <c r="Z784" i="9" s="1"/>
  <c r="AA784" i="9" s="1"/>
  <c r="L784" i="9"/>
  <c r="M783" i="9"/>
  <c r="Y783" i="9" s="1"/>
  <c r="L783" i="9"/>
  <c r="M782" i="9"/>
  <c r="Y782" i="9" s="1"/>
  <c r="Z782" i="9" s="1"/>
  <c r="AA782" i="9" s="1"/>
  <c r="L782" i="9"/>
  <c r="M781" i="9"/>
  <c r="Y781" i="9" s="1"/>
  <c r="L781" i="9"/>
  <c r="M780" i="9"/>
  <c r="Y780" i="9" s="1"/>
  <c r="Z780" i="9" s="1"/>
  <c r="AA780" i="9" s="1"/>
  <c r="L780" i="9"/>
  <c r="M779" i="9"/>
  <c r="Y779" i="9" s="1"/>
  <c r="L779" i="9"/>
  <c r="M778" i="9"/>
  <c r="Y778" i="9" s="1"/>
  <c r="Z778" i="9" s="1"/>
  <c r="AA778" i="9" s="1"/>
  <c r="L778" i="9"/>
  <c r="M777" i="9"/>
  <c r="Y777" i="9" s="1"/>
  <c r="L777" i="9"/>
  <c r="M776" i="9"/>
  <c r="Y776" i="9" s="1"/>
  <c r="Z776" i="9" s="1"/>
  <c r="AA776" i="9" s="1"/>
  <c r="L776" i="9"/>
  <c r="M775" i="9"/>
  <c r="Y775" i="9" s="1"/>
  <c r="L775" i="9"/>
  <c r="M774" i="9"/>
  <c r="Y774" i="9" s="1"/>
  <c r="Z774" i="9" s="1"/>
  <c r="AA774" i="9" s="1"/>
  <c r="L774" i="9"/>
  <c r="M773" i="9"/>
  <c r="Y773" i="9" s="1"/>
  <c r="L773" i="9"/>
  <c r="M772" i="9"/>
  <c r="Y772" i="9" s="1"/>
  <c r="Z772" i="9" s="1"/>
  <c r="AA772" i="9" s="1"/>
  <c r="L772" i="9"/>
  <c r="M771" i="9"/>
  <c r="Y771" i="9" s="1"/>
  <c r="L771" i="9"/>
  <c r="M770" i="9"/>
  <c r="Y770" i="9" s="1"/>
  <c r="Z770" i="9" s="1"/>
  <c r="AA770" i="9" s="1"/>
  <c r="L770" i="9"/>
  <c r="M769" i="9"/>
  <c r="Y769" i="9" s="1"/>
  <c r="L769" i="9"/>
  <c r="M768" i="9"/>
  <c r="Y768" i="9" s="1"/>
  <c r="Z768" i="9" s="1"/>
  <c r="AA768" i="9" s="1"/>
  <c r="L768" i="9"/>
  <c r="M767" i="9"/>
  <c r="Y767" i="9" s="1"/>
  <c r="L767" i="9"/>
  <c r="M766" i="9"/>
  <c r="Y766" i="9" s="1"/>
  <c r="Z766" i="9" s="1"/>
  <c r="AA766" i="9" s="1"/>
  <c r="L766" i="9"/>
  <c r="M765" i="9"/>
  <c r="Y765" i="9" s="1"/>
  <c r="L765" i="9"/>
  <c r="M764" i="9"/>
  <c r="Y764" i="9" s="1"/>
  <c r="Z764" i="9" s="1"/>
  <c r="AA764" i="9" s="1"/>
  <c r="L764" i="9"/>
  <c r="M763" i="9"/>
  <c r="Y763" i="9" s="1"/>
  <c r="L763" i="9"/>
  <c r="M762" i="9"/>
  <c r="Y762" i="9" s="1"/>
  <c r="Z762" i="9" s="1"/>
  <c r="AA762" i="9" s="1"/>
  <c r="L762" i="9"/>
  <c r="M761" i="9"/>
  <c r="Y761" i="9" s="1"/>
  <c r="L761" i="9"/>
  <c r="M760" i="9"/>
  <c r="Y760" i="9" s="1"/>
  <c r="Z760" i="9" s="1"/>
  <c r="AA760" i="9" s="1"/>
  <c r="L760" i="9"/>
  <c r="M759" i="9"/>
  <c r="Y759" i="9" s="1"/>
  <c r="L759" i="9"/>
  <c r="M758" i="9"/>
  <c r="Y758" i="9" s="1"/>
  <c r="Z758" i="9" s="1"/>
  <c r="AA758" i="9" s="1"/>
  <c r="L758" i="9"/>
  <c r="M757" i="9"/>
  <c r="Y757" i="9" s="1"/>
  <c r="L757" i="9"/>
  <c r="M756" i="9"/>
  <c r="Y756" i="9" s="1"/>
  <c r="Z756" i="9" s="1"/>
  <c r="AA756" i="9" s="1"/>
  <c r="L756" i="9"/>
  <c r="M755" i="9"/>
  <c r="Y755" i="9" s="1"/>
  <c r="L755" i="9"/>
  <c r="M754" i="9"/>
  <c r="Y754" i="9" s="1"/>
  <c r="Z754" i="9" s="1"/>
  <c r="AA754" i="9" s="1"/>
  <c r="L754" i="9"/>
  <c r="M753" i="9"/>
  <c r="Y753" i="9" s="1"/>
  <c r="L753" i="9"/>
  <c r="M752" i="9"/>
  <c r="Y752" i="9" s="1"/>
  <c r="Z752" i="9" s="1"/>
  <c r="AA752" i="9" s="1"/>
  <c r="L752" i="9"/>
  <c r="M751" i="9"/>
  <c r="Y751" i="9" s="1"/>
  <c r="L751" i="9"/>
  <c r="M750" i="9"/>
  <c r="Y750" i="9" s="1"/>
  <c r="Z750" i="9" s="1"/>
  <c r="AA750" i="9" s="1"/>
  <c r="L750" i="9"/>
  <c r="M749" i="9"/>
  <c r="Y749" i="9" s="1"/>
  <c r="L749" i="9"/>
  <c r="M748" i="9"/>
  <c r="Y748" i="9" s="1"/>
  <c r="Z748" i="9" s="1"/>
  <c r="AA748" i="9" s="1"/>
  <c r="L748" i="9"/>
  <c r="M747" i="9"/>
  <c r="Y747" i="9" s="1"/>
  <c r="L747" i="9"/>
  <c r="M746" i="9"/>
  <c r="Y746" i="9" s="1"/>
  <c r="Z746" i="9" s="1"/>
  <c r="AA746" i="9" s="1"/>
  <c r="L746" i="9"/>
  <c r="M745" i="9"/>
  <c r="Y745" i="9" s="1"/>
  <c r="L745" i="9"/>
  <c r="M744" i="9"/>
  <c r="Y744" i="9" s="1"/>
  <c r="Z744" i="9" s="1"/>
  <c r="AA744" i="9" s="1"/>
  <c r="L744" i="9"/>
  <c r="M743" i="9"/>
  <c r="Y743" i="9" s="1"/>
  <c r="L743" i="9"/>
  <c r="M742" i="9"/>
  <c r="Y742" i="9" s="1"/>
  <c r="Z742" i="9" s="1"/>
  <c r="AA742" i="9" s="1"/>
  <c r="L742" i="9"/>
  <c r="M741" i="9"/>
  <c r="Y741" i="9" s="1"/>
  <c r="L741" i="9"/>
  <c r="M740" i="9"/>
  <c r="Y740" i="9" s="1"/>
  <c r="Z740" i="9" s="1"/>
  <c r="AA740" i="9" s="1"/>
  <c r="L740" i="9"/>
  <c r="M739" i="9"/>
  <c r="Y739" i="9" s="1"/>
  <c r="L739" i="9"/>
  <c r="M738" i="9"/>
  <c r="Y738" i="9" s="1"/>
  <c r="Z738" i="9" s="1"/>
  <c r="AA738" i="9" s="1"/>
  <c r="L738" i="9"/>
  <c r="M737" i="9"/>
  <c r="Y737" i="9" s="1"/>
  <c r="L737" i="9"/>
  <c r="M736" i="9"/>
  <c r="Y736" i="9" s="1"/>
  <c r="Z736" i="9" s="1"/>
  <c r="AA736" i="9" s="1"/>
  <c r="L736" i="9"/>
  <c r="M735" i="9"/>
  <c r="Y735" i="9" s="1"/>
  <c r="L735" i="9"/>
  <c r="M734" i="9"/>
  <c r="Y734" i="9" s="1"/>
  <c r="Z734" i="9" s="1"/>
  <c r="AA734" i="9" s="1"/>
  <c r="L734" i="9"/>
  <c r="M733" i="9"/>
  <c r="Y733" i="9" s="1"/>
  <c r="L733" i="9"/>
  <c r="M732" i="9"/>
  <c r="Y732" i="9" s="1"/>
  <c r="Z732" i="9" s="1"/>
  <c r="AA732" i="9" s="1"/>
  <c r="L732" i="9"/>
  <c r="M731" i="9"/>
  <c r="Y731" i="9" s="1"/>
  <c r="L731" i="9"/>
  <c r="M730" i="9"/>
  <c r="Y730" i="9" s="1"/>
  <c r="Z730" i="9" s="1"/>
  <c r="AA730" i="9" s="1"/>
  <c r="L730" i="9"/>
  <c r="M729" i="9"/>
  <c r="Y729" i="9" s="1"/>
  <c r="L729" i="9"/>
  <c r="M728" i="9"/>
  <c r="Y728" i="9" s="1"/>
  <c r="Z728" i="9" s="1"/>
  <c r="AA728" i="9" s="1"/>
  <c r="L728" i="9"/>
  <c r="M727" i="9"/>
  <c r="Y727" i="9" s="1"/>
  <c r="L727" i="9"/>
  <c r="M726" i="9"/>
  <c r="Y726" i="9" s="1"/>
  <c r="Z726" i="9" s="1"/>
  <c r="AA726" i="9" s="1"/>
  <c r="L726" i="9"/>
  <c r="M725" i="9"/>
  <c r="Y725" i="9" s="1"/>
  <c r="L725" i="9"/>
  <c r="M724" i="9"/>
  <c r="Y724" i="9" s="1"/>
  <c r="Z724" i="9" s="1"/>
  <c r="AA724" i="9" s="1"/>
  <c r="L724" i="9"/>
  <c r="M723" i="9"/>
  <c r="Y723" i="9" s="1"/>
  <c r="L723" i="9"/>
  <c r="M722" i="9"/>
  <c r="Y722" i="9" s="1"/>
  <c r="Z722" i="9" s="1"/>
  <c r="AA722" i="9" s="1"/>
  <c r="L722" i="9"/>
  <c r="M721" i="9"/>
  <c r="Y721" i="9" s="1"/>
  <c r="L721" i="9"/>
  <c r="M720" i="9"/>
  <c r="Y720" i="9" s="1"/>
  <c r="Z720" i="9" s="1"/>
  <c r="AA720" i="9" s="1"/>
  <c r="L720" i="9"/>
  <c r="M719" i="9"/>
  <c r="Y719" i="9" s="1"/>
  <c r="L719" i="9"/>
  <c r="M718" i="9"/>
  <c r="Y718" i="9" s="1"/>
  <c r="Z718" i="9" s="1"/>
  <c r="AA718" i="9" s="1"/>
  <c r="L718" i="9"/>
  <c r="M717" i="9"/>
  <c r="Y717" i="9" s="1"/>
  <c r="L717" i="9"/>
  <c r="M716" i="9"/>
  <c r="Y716" i="9" s="1"/>
  <c r="Z716" i="9" s="1"/>
  <c r="AA716" i="9" s="1"/>
  <c r="L716" i="9"/>
  <c r="M715" i="9"/>
  <c r="Y715" i="9" s="1"/>
  <c r="L715" i="9"/>
  <c r="M714" i="9"/>
  <c r="Y714" i="9" s="1"/>
  <c r="Z714" i="9" s="1"/>
  <c r="AA714" i="9" s="1"/>
  <c r="L714" i="9"/>
  <c r="M713" i="9"/>
  <c r="Y713" i="9" s="1"/>
  <c r="L713" i="9"/>
  <c r="M712" i="9"/>
  <c r="Y712" i="9" s="1"/>
  <c r="Z712" i="9" s="1"/>
  <c r="AA712" i="9" s="1"/>
  <c r="L712" i="9"/>
  <c r="M711" i="9"/>
  <c r="Y711" i="9" s="1"/>
  <c r="L711" i="9"/>
  <c r="M710" i="9"/>
  <c r="Y710" i="9" s="1"/>
  <c r="Z710" i="9" s="1"/>
  <c r="AA710" i="9" s="1"/>
  <c r="L710" i="9"/>
  <c r="M709" i="9"/>
  <c r="Y709" i="9" s="1"/>
  <c r="L709" i="9"/>
  <c r="M708" i="9"/>
  <c r="Y708" i="9" s="1"/>
  <c r="Z708" i="9" s="1"/>
  <c r="AA708" i="9" s="1"/>
  <c r="L708" i="9"/>
  <c r="M707" i="9"/>
  <c r="Y707" i="9" s="1"/>
  <c r="L707" i="9"/>
  <c r="M706" i="9"/>
  <c r="Y706" i="9" s="1"/>
  <c r="Z706" i="9" s="1"/>
  <c r="AA706" i="9" s="1"/>
  <c r="L706" i="9"/>
  <c r="M705" i="9"/>
  <c r="Y705" i="9" s="1"/>
  <c r="L705" i="9"/>
  <c r="M704" i="9"/>
  <c r="Y704" i="9" s="1"/>
  <c r="Z704" i="9" s="1"/>
  <c r="AA704" i="9" s="1"/>
  <c r="L704" i="9"/>
  <c r="M703" i="9"/>
  <c r="Y703" i="9" s="1"/>
  <c r="L703" i="9"/>
  <c r="M702" i="9"/>
  <c r="Y702" i="9" s="1"/>
  <c r="Z702" i="9" s="1"/>
  <c r="AA702" i="9" s="1"/>
  <c r="L702" i="9"/>
  <c r="M701" i="9"/>
  <c r="Y701" i="9" s="1"/>
  <c r="L701" i="9"/>
  <c r="M700" i="9"/>
  <c r="Y700" i="9" s="1"/>
  <c r="Z700" i="9" s="1"/>
  <c r="AA700" i="9" s="1"/>
  <c r="L700" i="9"/>
  <c r="M699" i="9"/>
  <c r="Y699" i="9" s="1"/>
  <c r="L699" i="9"/>
  <c r="M698" i="9"/>
  <c r="Y698" i="9" s="1"/>
  <c r="Z698" i="9" s="1"/>
  <c r="AA698" i="9" s="1"/>
  <c r="L698" i="9"/>
  <c r="M697" i="9"/>
  <c r="Y697" i="9" s="1"/>
  <c r="L697" i="9"/>
  <c r="M696" i="9"/>
  <c r="Y696" i="9" s="1"/>
  <c r="Z696" i="9" s="1"/>
  <c r="AA696" i="9" s="1"/>
  <c r="L696" i="9"/>
  <c r="M695" i="9"/>
  <c r="Y695" i="9" s="1"/>
  <c r="L695" i="9"/>
  <c r="M694" i="9"/>
  <c r="Y694" i="9" s="1"/>
  <c r="Z694" i="9" s="1"/>
  <c r="AA694" i="9" s="1"/>
  <c r="L694" i="9"/>
  <c r="M693" i="9"/>
  <c r="Y693" i="9" s="1"/>
  <c r="L693" i="9"/>
  <c r="M692" i="9"/>
  <c r="Y692" i="9" s="1"/>
  <c r="Z692" i="9" s="1"/>
  <c r="AA692" i="9" s="1"/>
  <c r="L692" i="9"/>
  <c r="M691" i="9"/>
  <c r="Y691" i="9" s="1"/>
  <c r="L691" i="9"/>
  <c r="M690" i="9"/>
  <c r="Y690" i="9" s="1"/>
  <c r="Z690" i="9" s="1"/>
  <c r="AA690" i="9" s="1"/>
  <c r="L690" i="9"/>
  <c r="M689" i="9"/>
  <c r="Y689" i="9" s="1"/>
  <c r="L689" i="9"/>
  <c r="M688" i="9"/>
  <c r="Y688" i="9" s="1"/>
  <c r="Z688" i="9" s="1"/>
  <c r="AA688" i="9" s="1"/>
  <c r="L688" i="9"/>
  <c r="M687" i="9"/>
  <c r="Y687" i="9" s="1"/>
  <c r="L687" i="9"/>
  <c r="M686" i="9"/>
  <c r="Y686" i="9" s="1"/>
  <c r="Z686" i="9" s="1"/>
  <c r="AA686" i="9" s="1"/>
  <c r="L686" i="9"/>
  <c r="M685" i="9"/>
  <c r="Y685" i="9" s="1"/>
  <c r="L685" i="9"/>
  <c r="M684" i="9"/>
  <c r="Y684" i="9" s="1"/>
  <c r="Z684" i="9" s="1"/>
  <c r="AA684" i="9" s="1"/>
  <c r="L684" i="9"/>
  <c r="M683" i="9"/>
  <c r="Y683" i="9" s="1"/>
  <c r="L683" i="9"/>
  <c r="M682" i="9"/>
  <c r="Y682" i="9" s="1"/>
  <c r="Z682" i="9" s="1"/>
  <c r="AA682" i="9" s="1"/>
  <c r="L682" i="9"/>
  <c r="M681" i="9"/>
  <c r="Y681" i="9" s="1"/>
  <c r="L681" i="9"/>
  <c r="M680" i="9"/>
  <c r="Y680" i="9" s="1"/>
  <c r="Z680" i="9" s="1"/>
  <c r="AA680" i="9" s="1"/>
  <c r="L680" i="9"/>
  <c r="M679" i="9"/>
  <c r="Y679" i="9" s="1"/>
  <c r="L679" i="9"/>
  <c r="M678" i="9"/>
  <c r="Y678" i="9" s="1"/>
  <c r="Z678" i="9" s="1"/>
  <c r="AA678" i="9" s="1"/>
  <c r="L678" i="9"/>
  <c r="M677" i="9"/>
  <c r="Y677" i="9" s="1"/>
  <c r="L677" i="9"/>
  <c r="M676" i="9"/>
  <c r="Y676" i="9" s="1"/>
  <c r="Z676" i="9" s="1"/>
  <c r="AA676" i="9" s="1"/>
  <c r="L676" i="9"/>
  <c r="M675" i="9"/>
  <c r="Y675" i="9" s="1"/>
  <c r="L675" i="9"/>
  <c r="M674" i="9"/>
  <c r="Y674" i="9" s="1"/>
  <c r="Z674" i="9" s="1"/>
  <c r="AA674" i="9" s="1"/>
  <c r="L674" i="9"/>
  <c r="M673" i="9"/>
  <c r="Y673" i="9" s="1"/>
  <c r="L673" i="9"/>
  <c r="M672" i="9"/>
  <c r="Y672" i="9" s="1"/>
  <c r="Z672" i="9" s="1"/>
  <c r="AA672" i="9" s="1"/>
  <c r="L672" i="9"/>
  <c r="M671" i="9"/>
  <c r="Y671" i="9" s="1"/>
  <c r="L671" i="9"/>
  <c r="M670" i="9"/>
  <c r="Y670" i="9" s="1"/>
  <c r="Z670" i="9" s="1"/>
  <c r="AA670" i="9" s="1"/>
  <c r="L670" i="9"/>
  <c r="M669" i="9"/>
  <c r="Y669" i="9" s="1"/>
  <c r="L669" i="9"/>
  <c r="M668" i="9"/>
  <c r="Y668" i="9" s="1"/>
  <c r="Z668" i="9" s="1"/>
  <c r="AA668" i="9" s="1"/>
  <c r="L668" i="9"/>
  <c r="M667" i="9"/>
  <c r="Y667" i="9" s="1"/>
  <c r="L667" i="9"/>
  <c r="M666" i="9"/>
  <c r="Y666" i="9" s="1"/>
  <c r="Z666" i="9" s="1"/>
  <c r="AA666" i="9" s="1"/>
  <c r="L666" i="9"/>
  <c r="M665" i="9"/>
  <c r="Y665" i="9" s="1"/>
  <c r="L665" i="9"/>
  <c r="M664" i="9"/>
  <c r="Y664" i="9" s="1"/>
  <c r="Z664" i="9" s="1"/>
  <c r="AA664" i="9" s="1"/>
  <c r="L664" i="9"/>
  <c r="M663" i="9"/>
  <c r="Y663" i="9" s="1"/>
  <c r="L663" i="9"/>
  <c r="M662" i="9"/>
  <c r="Y662" i="9" s="1"/>
  <c r="Z662" i="9" s="1"/>
  <c r="AA662" i="9" s="1"/>
  <c r="L662" i="9"/>
  <c r="M661" i="9"/>
  <c r="Y661" i="9" s="1"/>
  <c r="L661" i="9"/>
  <c r="M660" i="9"/>
  <c r="Y660" i="9" s="1"/>
  <c r="Z660" i="9" s="1"/>
  <c r="AA660" i="9" s="1"/>
  <c r="L660" i="9"/>
  <c r="M659" i="9"/>
  <c r="Y659" i="9" s="1"/>
  <c r="L659" i="9"/>
  <c r="M658" i="9"/>
  <c r="Y658" i="9" s="1"/>
  <c r="Z658" i="9" s="1"/>
  <c r="AA658" i="9" s="1"/>
  <c r="L658" i="9"/>
  <c r="M657" i="9"/>
  <c r="Y657" i="9" s="1"/>
  <c r="L657" i="9"/>
  <c r="M656" i="9"/>
  <c r="Y656" i="9" s="1"/>
  <c r="Z656" i="9" s="1"/>
  <c r="AA656" i="9" s="1"/>
  <c r="L656" i="9"/>
  <c r="M655" i="9"/>
  <c r="Y655" i="9" s="1"/>
  <c r="L655" i="9"/>
  <c r="M654" i="9"/>
  <c r="Y654" i="9" s="1"/>
  <c r="Z654" i="9" s="1"/>
  <c r="AA654" i="9" s="1"/>
  <c r="L654" i="9"/>
  <c r="M653" i="9"/>
  <c r="Y653" i="9" s="1"/>
  <c r="L653" i="9"/>
  <c r="M652" i="9"/>
  <c r="Y652" i="9" s="1"/>
  <c r="Z652" i="9" s="1"/>
  <c r="AA652" i="9" s="1"/>
  <c r="L652" i="9"/>
  <c r="M651" i="9"/>
  <c r="Y651" i="9" s="1"/>
  <c r="L651" i="9"/>
  <c r="M650" i="9"/>
  <c r="Y650" i="9" s="1"/>
  <c r="Z650" i="9" s="1"/>
  <c r="AA650" i="9" s="1"/>
  <c r="L650" i="9"/>
  <c r="M649" i="9"/>
  <c r="Y649" i="9" s="1"/>
  <c r="L649" i="9"/>
  <c r="M648" i="9"/>
  <c r="Y648" i="9" s="1"/>
  <c r="Z648" i="9" s="1"/>
  <c r="AA648" i="9" s="1"/>
  <c r="L648" i="9"/>
  <c r="M647" i="9"/>
  <c r="Y647" i="9" s="1"/>
  <c r="L647" i="9"/>
  <c r="M646" i="9"/>
  <c r="Y646" i="9" s="1"/>
  <c r="Z646" i="9" s="1"/>
  <c r="AA646" i="9" s="1"/>
  <c r="L646" i="9"/>
  <c r="M645" i="9"/>
  <c r="Y645" i="9" s="1"/>
  <c r="L645" i="9"/>
  <c r="M644" i="9"/>
  <c r="Y644" i="9" s="1"/>
  <c r="Z644" i="9" s="1"/>
  <c r="AA644" i="9" s="1"/>
  <c r="L644" i="9"/>
  <c r="M643" i="9"/>
  <c r="Y643" i="9" s="1"/>
  <c r="L643" i="9"/>
  <c r="M642" i="9"/>
  <c r="Y642" i="9" s="1"/>
  <c r="Z642" i="9" s="1"/>
  <c r="AA642" i="9" s="1"/>
  <c r="L642" i="9"/>
  <c r="M641" i="9"/>
  <c r="Y641" i="9" s="1"/>
  <c r="L641" i="9"/>
  <c r="M640" i="9"/>
  <c r="Y640" i="9" s="1"/>
  <c r="Z640" i="9" s="1"/>
  <c r="AA640" i="9" s="1"/>
  <c r="L640" i="9"/>
  <c r="M639" i="9"/>
  <c r="Y639" i="9" s="1"/>
  <c r="L639" i="9"/>
  <c r="M638" i="9"/>
  <c r="Y638" i="9" s="1"/>
  <c r="Z638" i="9" s="1"/>
  <c r="AA638" i="9" s="1"/>
  <c r="L638" i="9"/>
  <c r="M637" i="9"/>
  <c r="Y637" i="9" s="1"/>
  <c r="L637" i="9"/>
  <c r="M636" i="9"/>
  <c r="Y636" i="9" s="1"/>
  <c r="Z636" i="9" s="1"/>
  <c r="AA636" i="9" s="1"/>
  <c r="L636" i="9"/>
  <c r="M635" i="9"/>
  <c r="Y635" i="9" s="1"/>
  <c r="L635" i="9"/>
  <c r="M634" i="9"/>
  <c r="Y634" i="9" s="1"/>
  <c r="Z634" i="9" s="1"/>
  <c r="AA634" i="9" s="1"/>
  <c r="L634" i="9"/>
  <c r="M633" i="9"/>
  <c r="Y633" i="9" s="1"/>
  <c r="L633" i="9"/>
  <c r="M632" i="9"/>
  <c r="Y632" i="9" s="1"/>
  <c r="Z632" i="9" s="1"/>
  <c r="AA632" i="9" s="1"/>
  <c r="L632" i="9"/>
  <c r="M631" i="9"/>
  <c r="Y631" i="9" s="1"/>
  <c r="L631" i="9"/>
  <c r="M630" i="9"/>
  <c r="Y630" i="9" s="1"/>
  <c r="Z630" i="9" s="1"/>
  <c r="AA630" i="9" s="1"/>
  <c r="L630" i="9"/>
  <c r="M629" i="9"/>
  <c r="Y629" i="9" s="1"/>
  <c r="L629" i="9"/>
  <c r="M628" i="9"/>
  <c r="Y628" i="9" s="1"/>
  <c r="Z628" i="9" s="1"/>
  <c r="AA628" i="9" s="1"/>
  <c r="L628" i="9"/>
  <c r="M627" i="9"/>
  <c r="Y627" i="9" s="1"/>
  <c r="L627" i="9"/>
  <c r="M626" i="9"/>
  <c r="Y626" i="9" s="1"/>
  <c r="Z626" i="9" s="1"/>
  <c r="AA626" i="9" s="1"/>
  <c r="L626" i="9"/>
  <c r="M625" i="9"/>
  <c r="Y625" i="9" s="1"/>
  <c r="L625" i="9"/>
  <c r="M624" i="9"/>
  <c r="Y624" i="9" s="1"/>
  <c r="Z624" i="9" s="1"/>
  <c r="AA624" i="9" s="1"/>
  <c r="L624" i="9"/>
  <c r="M623" i="9"/>
  <c r="Y623" i="9" s="1"/>
  <c r="L623" i="9"/>
  <c r="M622" i="9"/>
  <c r="Y622" i="9" s="1"/>
  <c r="Z622" i="9" s="1"/>
  <c r="AA622" i="9" s="1"/>
  <c r="L622" i="9"/>
  <c r="M621" i="9"/>
  <c r="Y621" i="9" s="1"/>
  <c r="L621" i="9"/>
  <c r="M620" i="9"/>
  <c r="Y620" i="9" s="1"/>
  <c r="Z620" i="9" s="1"/>
  <c r="AA620" i="9" s="1"/>
  <c r="L620" i="9"/>
  <c r="M619" i="9"/>
  <c r="Y619" i="9" s="1"/>
  <c r="L619" i="9"/>
  <c r="M618" i="9"/>
  <c r="Y618" i="9" s="1"/>
  <c r="L618" i="9"/>
  <c r="M617" i="9"/>
  <c r="Y617" i="9" s="1"/>
  <c r="L617" i="9"/>
  <c r="M616" i="9"/>
  <c r="Y616" i="9" s="1"/>
  <c r="Z616" i="9" s="1"/>
  <c r="AA616" i="9" s="1"/>
  <c r="L616" i="9"/>
  <c r="M615" i="9"/>
  <c r="Y615" i="9" s="1"/>
  <c r="L615" i="9"/>
  <c r="M614" i="9"/>
  <c r="Y614" i="9" s="1"/>
  <c r="L614" i="9"/>
  <c r="M613" i="9"/>
  <c r="Y613" i="9" s="1"/>
  <c r="L613" i="9"/>
  <c r="M612" i="9"/>
  <c r="Y612" i="9" s="1"/>
  <c r="Z612" i="9" s="1"/>
  <c r="AA612" i="9" s="1"/>
  <c r="L612" i="9"/>
  <c r="M611" i="9"/>
  <c r="Y611" i="9" s="1"/>
  <c r="L611" i="9"/>
  <c r="M610" i="9"/>
  <c r="Y610" i="9" s="1"/>
  <c r="L610" i="9"/>
  <c r="M609" i="9"/>
  <c r="Y609" i="9" s="1"/>
  <c r="L609" i="9"/>
  <c r="M608" i="9"/>
  <c r="Y608" i="9" s="1"/>
  <c r="Z608" i="9" s="1"/>
  <c r="AA608" i="9" s="1"/>
  <c r="L608" i="9"/>
  <c r="M607" i="9"/>
  <c r="Y607" i="9" s="1"/>
  <c r="L607" i="9"/>
  <c r="M606" i="9"/>
  <c r="Y606" i="9" s="1"/>
  <c r="L606" i="9"/>
  <c r="M605" i="9"/>
  <c r="Y605" i="9" s="1"/>
  <c r="L605" i="9"/>
  <c r="M604" i="9"/>
  <c r="Y604" i="9" s="1"/>
  <c r="Z604" i="9" s="1"/>
  <c r="AA604" i="9" s="1"/>
  <c r="L604" i="9"/>
  <c r="M603" i="9"/>
  <c r="Y603" i="9" s="1"/>
  <c r="L603" i="9"/>
  <c r="M602" i="9"/>
  <c r="Y602" i="9" s="1"/>
  <c r="L602" i="9"/>
  <c r="M601" i="9"/>
  <c r="Y601" i="9" s="1"/>
  <c r="L601" i="9"/>
  <c r="M600" i="9"/>
  <c r="Y600" i="9" s="1"/>
  <c r="Z600" i="9" s="1"/>
  <c r="AA600" i="9" s="1"/>
  <c r="L600" i="9"/>
  <c r="M599" i="9"/>
  <c r="Y599" i="9" s="1"/>
  <c r="L599" i="9"/>
  <c r="M598" i="9"/>
  <c r="Y598" i="9" s="1"/>
  <c r="L598" i="9"/>
  <c r="M597" i="9"/>
  <c r="Y597" i="9" s="1"/>
  <c r="L597" i="9"/>
  <c r="M596" i="9"/>
  <c r="Y596" i="9" s="1"/>
  <c r="Z596" i="9" s="1"/>
  <c r="AA596" i="9" s="1"/>
  <c r="L596" i="9"/>
  <c r="M595" i="9"/>
  <c r="Y595" i="9" s="1"/>
  <c r="L595" i="9"/>
  <c r="M594" i="9"/>
  <c r="Y594" i="9" s="1"/>
  <c r="L594" i="9"/>
  <c r="M593" i="9"/>
  <c r="Y593" i="9" s="1"/>
  <c r="L593" i="9"/>
  <c r="M592" i="9"/>
  <c r="Y592" i="9" s="1"/>
  <c r="Z592" i="9" s="1"/>
  <c r="AA592" i="9" s="1"/>
  <c r="L592" i="9"/>
  <c r="M591" i="9"/>
  <c r="Y591" i="9" s="1"/>
  <c r="L591" i="9"/>
  <c r="M590" i="9"/>
  <c r="Y590" i="9" s="1"/>
  <c r="L590" i="9"/>
  <c r="M589" i="9"/>
  <c r="Y589" i="9" s="1"/>
  <c r="L589" i="9"/>
  <c r="M588" i="9"/>
  <c r="Y588" i="9" s="1"/>
  <c r="Z588" i="9" s="1"/>
  <c r="AA588" i="9" s="1"/>
  <c r="L588" i="9"/>
  <c r="M587" i="9"/>
  <c r="Y587" i="9" s="1"/>
  <c r="L587" i="9"/>
  <c r="M586" i="9"/>
  <c r="Y586" i="9" s="1"/>
  <c r="L586" i="9"/>
  <c r="M585" i="9"/>
  <c r="Y585" i="9" s="1"/>
  <c r="L585" i="9"/>
  <c r="M584" i="9"/>
  <c r="Y584" i="9" s="1"/>
  <c r="Z584" i="9" s="1"/>
  <c r="AA584" i="9" s="1"/>
  <c r="L584" i="9"/>
  <c r="M583" i="9"/>
  <c r="Y583" i="9" s="1"/>
  <c r="L583" i="9"/>
  <c r="M582" i="9"/>
  <c r="Y582" i="9" s="1"/>
  <c r="L582" i="9"/>
  <c r="M581" i="9"/>
  <c r="Y581" i="9" s="1"/>
  <c r="L581" i="9"/>
  <c r="M580" i="9"/>
  <c r="Y580" i="9" s="1"/>
  <c r="Z580" i="9" s="1"/>
  <c r="AA580" i="9" s="1"/>
  <c r="L580" i="9"/>
  <c r="M579" i="9"/>
  <c r="Y579" i="9" s="1"/>
  <c r="L579" i="9"/>
  <c r="M578" i="9"/>
  <c r="Y578" i="9" s="1"/>
  <c r="L578" i="9"/>
  <c r="M577" i="9"/>
  <c r="Y577" i="9" s="1"/>
  <c r="L577" i="9"/>
  <c r="M576" i="9"/>
  <c r="Y576" i="9" s="1"/>
  <c r="Z576" i="9" s="1"/>
  <c r="AA576" i="9" s="1"/>
  <c r="L576" i="9"/>
  <c r="M575" i="9"/>
  <c r="Y575" i="9" s="1"/>
  <c r="L575" i="9"/>
  <c r="M574" i="9"/>
  <c r="Y574" i="9" s="1"/>
  <c r="L574" i="9"/>
  <c r="M573" i="9"/>
  <c r="Y573" i="9" s="1"/>
  <c r="L573" i="9"/>
  <c r="M572" i="9"/>
  <c r="Y572" i="9" s="1"/>
  <c r="Z572" i="9" s="1"/>
  <c r="AA572" i="9" s="1"/>
  <c r="L572" i="9"/>
  <c r="M571" i="9"/>
  <c r="Y571" i="9" s="1"/>
  <c r="L571" i="9"/>
  <c r="M570" i="9"/>
  <c r="Y570" i="9" s="1"/>
  <c r="L570" i="9"/>
  <c r="M569" i="9"/>
  <c r="Y569" i="9" s="1"/>
  <c r="L569" i="9"/>
  <c r="M568" i="9"/>
  <c r="Y568" i="9" s="1"/>
  <c r="Z568" i="9" s="1"/>
  <c r="AA568" i="9" s="1"/>
  <c r="L568" i="9"/>
  <c r="M567" i="9"/>
  <c r="Y567" i="9" s="1"/>
  <c r="L567" i="9"/>
  <c r="M566" i="9"/>
  <c r="Y566" i="9" s="1"/>
  <c r="L566" i="9"/>
  <c r="M565" i="9"/>
  <c r="Y565" i="9" s="1"/>
  <c r="L565" i="9"/>
  <c r="M564" i="9"/>
  <c r="Y564" i="9" s="1"/>
  <c r="Z564" i="9" s="1"/>
  <c r="AA564" i="9" s="1"/>
  <c r="L564" i="9"/>
  <c r="M563" i="9"/>
  <c r="Y563" i="9" s="1"/>
  <c r="L563" i="9"/>
  <c r="M562" i="9"/>
  <c r="Y562" i="9" s="1"/>
  <c r="L562" i="9"/>
  <c r="M561" i="9"/>
  <c r="Y561" i="9" s="1"/>
  <c r="L561" i="9"/>
  <c r="M560" i="9"/>
  <c r="Y560" i="9" s="1"/>
  <c r="Z560" i="9" s="1"/>
  <c r="AA560" i="9" s="1"/>
  <c r="L560" i="9"/>
  <c r="M559" i="9"/>
  <c r="Y559" i="9" s="1"/>
  <c r="L559" i="9"/>
  <c r="M558" i="9"/>
  <c r="Y558" i="9" s="1"/>
  <c r="L558" i="9"/>
  <c r="M557" i="9"/>
  <c r="Y557" i="9" s="1"/>
  <c r="L557" i="9"/>
  <c r="M556" i="9"/>
  <c r="Y556" i="9" s="1"/>
  <c r="Z556" i="9" s="1"/>
  <c r="AA556" i="9" s="1"/>
  <c r="L556" i="9"/>
  <c r="M555" i="9"/>
  <c r="Y555" i="9" s="1"/>
  <c r="L555" i="9"/>
  <c r="M554" i="9"/>
  <c r="Y554" i="9" s="1"/>
  <c r="L554" i="9"/>
  <c r="M553" i="9"/>
  <c r="Y553" i="9" s="1"/>
  <c r="L553" i="9"/>
  <c r="M552" i="9"/>
  <c r="Y552" i="9" s="1"/>
  <c r="Z552" i="9" s="1"/>
  <c r="AA552" i="9" s="1"/>
  <c r="L552" i="9"/>
  <c r="M551" i="9"/>
  <c r="Y551" i="9" s="1"/>
  <c r="L551" i="9"/>
  <c r="M550" i="9"/>
  <c r="Y550" i="9" s="1"/>
  <c r="L550" i="9"/>
  <c r="M549" i="9"/>
  <c r="Y549" i="9" s="1"/>
  <c r="L549" i="9"/>
  <c r="M548" i="9"/>
  <c r="Y548" i="9" s="1"/>
  <c r="Z548" i="9" s="1"/>
  <c r="AA548" i="9" s="1"/>
  <c r="L548" i="9"/>
  <c r="M547" i="9"/>
  <c r="Y547" i="9" s="1"/>
  <c r="L547" i="9"/>
  <c r="M546" i="9"/>
  <c r="Y546" i="9" s="1"/>
  <c r="L546" i="9"/>
  <c r="M545" i="9"/>
  <c r="Y545" i="9" s="1"/>
  <c r="L545" i="9"/>
  <c r="M544" i="9"/>
  <c r="Y544" i="9" s="1"/>
  <c r="Z544" i="9" s="1"/>
  <c r="AA544" i="9" s="1"/>
  <c r="L544" i="9"/>
  <c r="M543" i="9"/>
  <c r="Y543" i="9" s="1"/>
  <c r="L543" i="9"/>
  <c r="M542" i="9"/>
  <c r="Y542" i="9" s="1"/>
  <c r="L542" i="9"/>
  <c r="M541" i="9"/>
  <c r="Y541" i="9" s="1"/>
  <c r="L541" i="9"/>
  <c r="M540" i="9"/>
  <c r="Y540" i="9" s="1"/>
  <c r="Z540" i="9" s="1"/>
  <c r="AA540" i="9" s="1"/>
  <c r="L540" i="9"/>
  <c r="M539" i="9"/>
  <c r="Y539" i="9" s="1"/>
  <c r="L539" i="9"/>
  <c r="M538" i="9"/>
  <c r="Y538" i="9" s="1"/>
  <c r="L538" i="9"/>
  <c r="M537" i="9"/>
  <c r="Y537" i="9" s="1"/>
  <c r="L537" i="9"/>
  <c r="M536" i="9"/>
  <c r="Y536" i="9" s="1"/>
  <c r="Z536" i="9" s="1"/>
  <c r="AA536" i="9" s="1"/>
  <c r="L536" i="9"/>
  <c r="M535" i="9"/>
  <c r="Y535" i="9" s="1"/>
  <c r="L535" i="9"/>
  <c r="M534" i="9"/>
  <c r="Y534" i="9" s="1"/>
  <c r="L534" i="9"/>
  <c r="M533" i="9"/>
  <c r="Y533" i="9" s="1"/>
  <c r="L533" i="9"/>
  <c r="M532" i="9"/>
  <c r="Y532" i="9" s="1"/>
  <c r="Z532" i="9" s="1"/>
  <c r="AA532" i="9" s="1"/>
  <c r="L532" i="9"/>
  <c r="M531" i="9"/>
  <c r="Y531" i="9" s="1"/>
  <c r="L531" i="9"/>
  <c r="M530" i="9"/>
  <c r="Y530" i="9" s="1"/>
  <c r="L530" i="9"/>
  <c r="M529" i="9"/>
  <c r="Y529" i="9" s="1"/>
  <c r="L529" i="9"/>
  <c r="M528" i="9"/>
  <c r="Y528" i="9" s="1"/>
  <c r="Z528" i="9" s="1"/>
  <c r="AA528" i="9" s="1"/>
  <c r="L528" i="9"/>
  <c r="M527" i="9"/>
  <c r="Y527" i="9" s="1"/>
  <c r="L527" i="9"/>
  <c r="M526" i="9"/>
  <c r="Y526" i="9" s="1"/>
  <c r="L526" i="9"/>
  <c r="M525" i="9"/>
  <c r="Y525" i="9" s="1"/>
  <c r="L525" i="9"/>
  <c r="M524" i="9"/>
  <c r="Y524" i="9" s="1"/>
  <c r="Z524" i="9" s="1"/>
  <c r="AA524" i="9" s="1"/>
  <c r="L524" i="9"/>
  <c r="M523" i="9"/>
  <c r="Y523" i="9" s="1"/>
  <c r="L523" i="9"/>
  <c r="M522" i="9"/>
  <c r="Y522" i="9" s="1"/>
  <c r="L522" i="9"/>
  <c r="M521" i="9"/>
  <c r="Y521" i="9" s="1"/>
  <c r="L521" i="9"/>
  <c r="M520" i="9"/>
  <c r="Y520" i="9" s="1"/>
  <c r="Z520" i="9" s="1"/>
  <c r="AA520" i="9" s="1"/>
  <c r="L520" i="9"/>
  <c r="M519" i="9"/>
  <c r="Y519" i="9" s="1"/>
  <c r="L519" i="9"/>
  <c r="M518" i="9"/>
  <c r="Y518" i="9" s="1"/>
  <c r="L518" i="9"/>
  <c r="M517" i="9"/>
  <c r="Y517" i="9" s="1"/>
  <c r="L517" i="9"/>
  <c r="M516" i="9"/>
  <c r="Y516" i="9" s="1"/>
  <c r="Z516" i="9" s="1"/>
  <c r="AA516" i="9" s="1"/>
  <c r="L516" i="9"/>
  <c r="M515" i="9"/>
  <c r="Y515" i="9" s="1"/>
  <c r="L515" i="9"/>
  <c r="M514" i="9"/>
  <c r="Y514" i="9" s="1"/>
  <c r="L514" i="9"/>
  <c r="M513" i="9"/>
  <c r="Y513" i="9" s="1"/>
  <c r="L513" i="9"/>
  <c r="M512" i="9"/>
  <c r="Y512" i="9" s="1"/>
  <c r="Z512" i="9" s="1"/>
  <c r="AA512" i="9" s="1"/>
  <c r="L512" i="9"/>
  <c r="M511" i="9"/>
  <c r="Y511" i="9" s="1"/>
  <c r="L511" i="9"/>
  <c r="M510" i="9"/>
  <c r="Y510" i="9" s="1"/>
  <c r="L510" i="9"/>
  <c r="M509" i="9"/>
  <c r="Y509" i="9" s="1"/>
  <c r="L509" i="9"/>
  <c r="M508" i="9"/>
  <c r="Y508" i="9" s="1"/>
  <c r="Z508" i="9" s="1"/>
  <c r="AA508" i="9" s="1"/>
  <c r="L508" i="9"/>
  <c r="M507" i="9"/>
  <c r="Y507" i="9" s="1"/>
  <c r="L507" i="9"/>
  <c r="M506" i="9"/>
  <c r="Y506" i="9" s="1"/>
  <c r="L506" i="9"/>
  <c r="M505" i="9"/>
  <c r="Y505" i="9" s="1"/>
  <c r="L505" i="9"/>
  <c r="M504" i="9"/>
  <c r="Y504" i="9" s="1"/>
  <c r="Z504" i="9" s="1"/>
  <c r="AA504" i="9" s="1"/>
  <c r="L504" i="9"/>
  <c r="M503" i="9"/>
  <c r="Y503" i="9" s="1"/>
  <c r="L503" i="9"/>
  <c r="M502" i="9"/>
  <c r="Y502" i="9" s="1"/>
  <c r="L502" i="9"/>
  <c r="M501" i="9"/>
  <c r="Y501" i="9" s="1"/>
  <c r="L501" i="9"/>
  <c r="M500" i="9"/>
  <c r="Y500" i="9" s="1"/>
  <c r="Z500" i="9" s="1"/>
  <c r="AA500" i="9" s="1"/>
  <c r="L500" i="9"/>
  <c r="M499" i="9"/>
  <c r="Y499" i="9" s="1"/>
  <c r="L499" i="9"/>
  <c r="M498" i="9"/>
  <c r="Y498" i="9" s="1"/>
  <c r="L498" i="9"/>
  <c r="M497" i="9"/>
  <c r="Y497" i="9" s="1"/>
  <c r="L497" i="9"/>
  <c r="M496" i="9"/>
  <c r="Y496" i="9" s="1"/>
  <c r="Z496" i="9" s="1"/>
  <c r="AA496" i="9" s="1"/>
  <c r="L496" i="9"/>
  <c r="M495" i="9"/>
  <c r="Y495" i="9" s="1"/>
  <c r="L495" i="9"/>
  <c r="M494" i="9"/>
  <c r="Y494" i="9" s="1"/>
  <c r="L494" i="9"/>
  <c r="M493" i="9"/>
  <c r="Y493" i="9" s="1"/>
  <c r="L493" i="9"/>
  <c r="M492" i="9"/>
  <c r="Y492" i="9" s="1"/>
  <c r="Z492" i="9" s="1"/>
  <c r="AA492" i="9" s="1"/>
  <c r="L492" i="9"/>
  <c r="M491" i="9"/>
  <c r="Y491" i="9" s="1"/>
  <c r="L491" i="9"/>
  <c r="M490" i="9"/>
  <c r="Y490" i="9" s="1"/>
  <c r="L490" i="9"/>
  <c r="M489" i="9"/>
  <c r="Y489" i="9" s="1"/>
  <c r="L489" i="9"/>
  <c r="M488" i="9"/>
  <c r="Y488" i="9" s="1"/>
  <c r="Z488" i="9" s="1"/>
  <c r="AA488" i="9" s="1"/>
  <c r="L488" i="9"/>
  <c r="M487" i="9"/>
  <c r="Y487" i="9" s="1"/>
  <c r="L487" i="9"/>
  <c r="M486" i="9"/>
  <c r="Y486" i="9" s="1"/>
  <c r="L486" i="9"/>
  <c r="M485" i="9"/>
  <c r="Y485" i="9" s="1"/>
  <c r="L485" i="9"/>
  <c r="M484" i="9"/>
  <c r="Y484" i="9" s="1"/>
  <c r="Z484" i="9" s="1"/>
  <c r="AA484" i="9" s="1"/>
  <c r="L484" i="9"/>
  <c r="M483" i="9"/>
  <c r="Y483" i="9" s="1"/>
  <c r="L483" i="9"/>
  <c r="M482" i="9"/>
  <c r="Y482" i="9" s="1"/>
  <c r="L482" i="9"/>
  <c r="M481" i="9"/>
  <c r="Y481" i="9" s="1"/>
  <c r="L481" i="9"/>
  <c r="M480" i="9"/>
  <c r="Y480" i="9" s="1"/>
  <c r="Z480" i="9" s="1"/>
  <c r="AA480" i="9" s="1"/>
  <c r="L480" i="9"/>
  <c r="M479" i="9"/>
  <c r="Y479" i="9" s="1"/>
  <c r="L479" i="9"/>
  <c r="M478" i="9"/>
  <c r="Y478" i="9" s="1"/>
  <c r="L478" i="9"/>
  <c r="M477" i="9"/>
  <c r="Y477" i="9" s="1"/>
  <c r="L477" i="9"/>
  <c r="M476" i="9"/>
  <c r="Y476" i="9" s="1"/>
  <c r="Z476" i="9" s="1"/>
  <c r="AA476" i="9" s="1"/>
  <c r="L476" i="9"/>
  <c r="M475" i="9"/>
  <c r="Y475" i="9" s="1"/>
  <c r="L475" i="9"/>
  <c r="M474" i="9"/>
  <c r="Y474" i="9" s="1"/>
  <c r="L474" i="9"/>
  <c r="M473" i="9"/>
  <c r="Y473" i="9" s="1"/>
  <c r="L473" i="9"/>
  <c r="M472" i="9"/>
  <c r="Y472" i="9" s="1"/>
  <c r="Z472" i="9" s="1"/>
  <c r="AA472" i="9" s="1"/>
  <c r="L472" i="9"/>
  <c r="M471" i="9"/>
  <c r="Y471" i="9" s="1"/>
  <c r="L471" i="9"/>
  <c r="M470" i="9"/>
  <c r="Y470" i="9" s="1"/>
  <c r="L470" i="9"/>
  <c r="M469" i="9"/>
  <c r="Y469" i="9" s="1"/>
  <c r="L469" i="9"/>
  <c r="M468" i="9"/>
  <c r="Y468" i="9" s="1"/>
  <c r="Z468" i="9" s="1"/>
  <c r="AA468" i="9" s="1"/>
  <c r="L468" i="9"/>
  <c r="M467" i="9"/>
  <c r="Y467" i="9" s="1"/>
  <c r="L467" i="9"/>
  <c r="M466" i="9"/>
  <c r="Y466" i="9" s="1"/>
  <c r="L466" i="9"/>
  <c r="M465" i="9"/>
  <c r="Y465" i="9" s="1"/>
  <c r="L465" i="9"/>
  <c r="M464" i="9"/>
  <c r="Y464" i="9" s="1"/>
  <c r="Z464" i="9" s="1"/>
  <c r="AA464" i="9" s="1"/>
  <c r="L464" i="9"/>
  <c r="M463" i="9"/>
  <c r="Y463" i="9" s="1"/>
  <c r="L463" i="9"/>
  <c r="M462" i="9"/>
  <c r="Y462" i="9" s="1"/>
  <c r="L462" i="9"/>
  <c r="M461" i="9"/>
  <c r="Y461" i="9" s="1"/>
  <c r="L461" i="9"/>
  <c r="M460" i="9"/>
  <c r="Y460" i="9" s="1"/>
  <c r="Z460" i="9" s="1"/>
  <c r="AA460" i="9" s="1"/>
  <c r="L460" i="9"/>
  <c r="M459" i="9"/>
  <c r="Y459" i="9" s="1"/>
  <c r="L459" i="9"/>
  <c r="M458" i="9"/>
  <c r="Y458" i="9" s="1"/>
  <c r="Z458" i="9" s="1"/>
  <c r="AA458" i="9" s="1"/>
  <c r="L458" i="9"/>
  <c r="M457" i="9"/>
  <c r="Y457" i="9" s="1"/>
  <c r="L457" i="9"/>
  <c r="M456" i="9"/>
  <c r="Y456" i="9" s="1"/>
  <c r="Z456" i="9" s="1"/>
  <c r="AA456" i="9" s="1"/>
  <c r="L456" i="9"/>
  <c r="M455" i="9"/>
  <c r="Y455" i="9" s="1"/>
  <c r="L455" i="9"/>
  <c r="M454" i="9"/>
  <c r="Y454" i="9" s="1"/>
  <c r="Z454" i="9" s="1"/>
  <c r="AA454" i="9" s="1"/>
  <c r="L454" i="9"/>
  <c r="M453" i="9"/>
  <c r="Y453" i="9" s="1"/>
  <c r="L453" i="9"/>
  <c r="M452" i="9"/>
  <c r="Y452" i="9" s="1"/>
  <c r="Z452" i="9" s="1"/>
  <c r="AA452" i="9" s="1"/>
  <c r="L452" i="9"/>
  <c r="M451" i="9"/>
  <c r="Y451" i="9" s="1"/>
  <c r="L451" i="9"/>
  <c r="M450" i="9"/>
  <c r="Y450" i="9" s="1"/>
  <c r="Z450" i="9" s="1"/>
  <c r="AA450" i="9" s="1"/>
  <c r="L450" i="9"/>
  <c r="M449" i="9"/>
  <c r="Y449" i="9" s="1"/>
  <c r="L449" i="9"/>
  <c r="M448" i="9"/>
  <c r="Y448" i="9" s="1"/>
  <c r="Z448" i="9" s="1"/>
  <c r="AA448" i="9" s="1"/>
  <c r="L448" i="9"/>
  <c r="M447" i="9"/>
  <c r="Y447" i="9" s="1"/>
  <c r="L447" i="9"/>
  <c r="M446" i="9"/>
  <c r="Y446" i="9" s="1"/>
  <c r="Z446" i="9" s="1"/>
  <c r="AA446" i="9" s="1"/>
  <c r="L446" i="9"/>
  <c r="M445" i="9"/>
  <c r="Y445" i="9" s="1"/>
  <c r="L445" i="9"/>
  <c r="M444" i="9"/>
  <c r="Y444" i="9" s="1"/>
  <c r="Z444" i="9" s="1"/>
  <c r="AA444" i="9" s="1"/>
  <c r="L444" i="9"/>
  <c r="M443" i="9"/>
  <c r="Y443" i="9" s="1"/>
  <c r="L443" i="9"/>
  <c r="M442" i="9"/>
  <c r="Y442" i="9" s="1"/>
  <c r="Z442" i="9" s="1"/>
  <c r="AA442" i="9" s="1"/>
  <c r="L442" i="9"/>
  <c r="M441" i="9"/>
  <c r="Y441" i="9" s="1"/>
  <c r="L441" i="9"/>
  <c r="M440" i="9"/>
  <c r="Y440" i="9" s="1"/>
  <c r="Z440" i="9" s="1"/>
  <c r="AA440" i="9" s="1"/>
  <c r="L440" i="9"/>
  <c r="M439" i="9"/>
  <c r="Y439" i="9" s="1"/>
  <c r="L439" i="9"/>
  <c r="M438" i="9"/>
  <c r="Y438" i="9" s="1"/>
  <c r="Z438" i="9" s="1"/>
  <c r="AA438" i="9" s="1"/>
  <c r="L438" i="9"/>
  <c r="M437" i="9"/>
  <c r="Y437" i="9" s="1"/>
  <c r="L437" i="9"/>
  <c r="M436" i="9"/>
  <c r="Y436" i="9" s="1"/>
  <c r="Z436" i="9" s="1"/>
  <c r="AA436" i="9" s="1"/>
  <c r="L436" i="9"/>
  <c r="M435" i="9"/>
  <c r="Y435" i="9" s="1"/>
  <c r="L435" i="9"/>
  <c r="M434" i="9"/>
  <c r="Y434" i="9" s="1"/>
  <c r="Z434" i="9" s="1"/>
  <c r="AA434" i="9" s="1"/>
  <c r="L434" i="9"/>
  <c r="M433" i="9"/>
  <c r="Y433" i="9" s="1"/>
  <c r="L433" i="9"/>
  <c r="M432" i="9"/>
  <c r="Y432" i="9" s="1"/>
  <c r="Z432" i="9" s="1"/>
  <c r="AA432" i="9" s="1"/>
  <c r="L432" i="9"/>
  <c r="M431" i="9"/>
  <c r="Y431" i="9" s="1"/>
  <c r="L431" i="9"/>
  <c r="M430" i="9"/>
  <c r="Y430" i="9" s="1"/>
  <c r="Z430" i="9" s="1"/>
  <c r="AA430" i="9" s="1"/>
  <c r="L430" i="9"/>
  <c r="M429" i="9"/>
  <c r="Y429" i="9" s="1"/>
  <c r="L429" i="9"/>
  <c r="M428" i="9"/>
  <c r="Y428" i="9" s="1"/>
  <c r="Z428" i="9" s="1"/>
  <c r="AA428" i="9" s="1"/>
  <c r="L428" i="9"/>
  <c r="M427" i="9"/>
  <c r="Y427" i="9" s="1"/>
  <c r="L427" i="9"/>
  <c r="M426" i="9"/>
  <c r="Y426" i="9" s="1"/>
  <c r="Z426" i="9" s="1"/>
  <c r="AA426" i="9" s="1"/>
  <c r="L426" i="9"/>
  <c r="M425" i="9"/>
  <c r="Y425" i="9" s="1"/>
  <c r="L425" i="9"/>
  <c r="M424" i="9"/>
  <c r="Y424" i="9" s="1"/>
  <c r="Z424" i="9" s="1"/>
  <c r="AA424" i="9" s="1"/>
  <c r="L424" i="9"/>
  <c r="M423" i="9"/>
  <c r="Y423" i="9" s="1"/>
  <c r="L423" i="9"/>
  <c r="M422" i="9"/>
  <c r="Y422" i="9" s="1"/>
  <c r="Z422" i="9" s="1"/>
  <c r="AA422" i="9" s="1"/>
  <c r="L422" i="9"/>
  <c r="M421" i="9"/>
  <c r="Y421" i="9" s="1"/>
  <c r="L421" i="9"/>
  <c r="M420" i="9"/>
  <c r="Y420" i="9" s="1"/>
  <c r="Z420" i="9" s="1"/>
  <c r="AA420" i="9" s="1"/>
  <c r="L420" i="9"/>
  <c r="M419" i="9"/>
  <c r="Y419" i="9" s="1"/>
  <c r="L419" i="9"/>
  <c r="M418" i="9"/>
  <c r="Y418" i="9" s="1"/>
  <c r="Z418" i="9" s="1"/>
  <c r="AA418" i="9" s="1"/>
  <c r="L418" i="9"/>
  <c r="M417" i="9"/>
  <c r="Y417" i="9" s="1"/>
  <c r="L417" i="9"/>
  <c r="M416" i="9"/>
  <c r="Y416" i="9" s="1"/>
  <c r="Z416" i="9" s="1"/>
  <c r="AA416" i="9" s="1"/>
  <c r="L416" i="9"/>
  <c r="M415" i="9"/>
  <c r="Y415" i="9" s="1"/>
  <c r="L415" i="9"/>
  <c r="M414" i="9"/>
  <c r="Y414" i="9" s="1"/>
  <c r="Z414" i="9" s="1"/>
  <c r="AA414" i="9" s="1"/>
  <c r="L414" i="9"/>
  <c r="M413" i="9"/>
  <c r="Y413" i="9" s="1"/>
  <c r="L413" i="9"/>
  <c r="M412" i="9"/>
  <c r="Y412" i="9" s="1"/>
  <c r="Z412" i="9" s="1"/>
  <c r="AA412" i="9" s="1"/>
  <c r="L412" i="9"/>
  <c r="M411" i="9"/>
  <c r="Y411" i="9" s="1"/>
  <c r="L411" i="9"/>
  <c r="M410" i="9"/>
  <c r="Y410" i="9" s="1"/>
  <c r="Z410" i="9" s="1"/>
  <c r="AA410" i="9" s="1"/>
  <c r="L410" i="9"/>
  <c r="M409" i="9"/>
  <c r="Y409" i="9" s="1"/>
  <c r="L409" i="9"/>
  <c r="M408" i="9"/>
  <c r="Y408" i="9" s="1"/>
  <c r="Z408" i="9" s="1"/>
  <c r="AA408" i="9" s="1"/>
  <c r="L408" i="9"/>
  <c r="M407" i="9"/>
  <c r="Y407" i="9" s="1"/>
  <c r="L407" i="9"/>
  <c r="M406" i="9"/>
  <c r="Y406" i="9" s="1"/>
  <c r="Z406" i="9" s="1"/>
  <c r="AA406" i="9" s="1"/>
  <c r="L406" i="9"/>
  <c r="M405" i="9"/>
  <c r="Y405" i="9" s="1"/>
  <c r="L405" i="9"/>
  <c r="M404" i="9"/>
  <c r="Y404" i="9" s="1"/>
  <c r="Z404" i="9" s="1"/>
  <c r="AA404" i="9" s="1"/>
  <c r="L404" i="9"/>
  <c r="M403" i="9"/>
  <c r="Y403" i="9" s="1"/>
  <c r="L403" i="9"/>
  <c r="M402" i="9"/>
  <c r="Y402" i="9" s="1"/>
  <c r="Z402" i="9" s="1"/>
  <c r="AA402" i="9" s="1"/>
  <c r="L402" i="9"/>
  <c r="M401" i="9"/>
  <c r="Y401" i="9" s="1"/>
  <c r="L401" i="9"/>
  <c r="M400" i="9"/>
  <c r="Y400" i="9" s="1"/>
  <c r="Z400" i="9" s="1"/>
  <c r="AA400" i="9" s="1"/>
  <c r="L400" i="9"/>
  <c r="M399" i="9"/>
  <c r="Y399" i="9" s="1"/>
  <c r="L399" i="9"/>
  <c r="M398" i="9"/>
  <c r="Y398" i="9" s="1"/>
  <c r="Z398" i="9" s="1"/>
  <c r="AA398" i="9" s="1"/>
  <c r="L398" i="9"/>
  <c r="M397" i="9"/>
  <c r="Y397" i="9" s="1"/>
  <c r="L397" i="9"/>
  <c r="M396" i="9"/>
  <c r="Y396" i="9" s="1"/>
  <c r="Z396" i="9" s="1"/>
  <c r="AA396" i="9" s="1"/>
  <c r="L396" i="9"/>
  <c r="M395" i="9"/>
  <c r="Y395" i="9" s="1"/>
  <c r="L395" i="9"/>
  <c r="M394" i="9"/>
  <c r="Y394" i="9" s="1"/>
  <c r="Z394" i="9" s="1"/>
  <c r="AA394" i="9" s="1"/>
  <c r="L394" i="9"/>
  <c r="M393" i="9"/>
  <c r="Y393" i="9" s="1"/>
  <c r="L393" i="9"/>
  <c r="M392" i="9"/>
  <c r="Y392" i="9" s="1"/>
  <c r="Z392" i="9" s="1"/>
  <c r="AA392" i="9" s="1"/>
  <c r="L392" i="9"/>
  <c r="M391" i="9"/>
  <c r="Y391" i="9" s="1"/>
  <c r="L391" i="9"/>
  <c r="M390" i="9"/>
  <c r="Y390" i="9" s="1"/>
  <c r="Z390" i="9" s="1"/>
  <c r="AA390" i="9" s="1"/>
  <c r="L390" i="9"/>
  <c r="M389" i="9"/>
  <c r="Y389" i="9" s="1"/>
  <c r="L389" i="9"/>
  <c r="M388" i="9"/>
  <c r="Y388" i="9" s="1"/>
  <c r="Z388" i="9" s="1"/>
  <c r="AA388" i="9" s="1"/>
  <c r="L388" i="9"/>
  <c r="M387" i="9"/>
  <c r="Y387" i="9" s="1"/>
  <c r="L387" i="9"/>
  <c r="M386" i="9"/>
  <c r="Y386" i="9" s="1"/>
  <c r="Z386" i="9" s="1"/>
  <c r="AA386" i="9" s="1"/>
  <c r="L386" i="9"/>
  <c r="M385" i="9"/>
  <c r="Y385" i="9" s="1"/>
  <c r="L385" i="9"/>
  <c r="M384" i="9"/>
  <c r="Y384" i="9" s="1"/>
  <c r="Z384" i="9" s="1"/>
  <c r="AA384" i="9" s="1"/>
  <c r="L384" i="9"/>
  <c r="M383" i="9"/>
  <c r="Y383" i="9" s="1"/>
  <c r="L383" i="9"/>
  <c r="M382" i="9"/>
  <c r="Y382" i="9" s="1"/>
  <c r="Z382" i="9" s="1"/>
  <c r="AA382" i="9" s="1"/>
  <c r="L382" i="9"/>
  <c r="M381" i="9"/>
  <c r="Y381" i="9" s="1"/>
  <c r="L381" i="9"/>
  <c r="M380" i="9"/>
  <c r="Y380" i="9" s="1"/>
  <c r="Z380" i="9" s="1"/>
  <c r="AA380" i="9" s="1"/>
  <c r="L380" i="9"/>
  <c r="M379" i="9"/>
  <c r="Y379" i="9" s="1"/>
  <c r="L379" i="9"/>
  <c r="M378" i="9"/>
  <c r="Y378" i="9" s="1"/>
  <c r="Z378" i="9" s="1"/>
  <c r="AA378" i="9" s="1"/>
  <c r="L378" i="9"/>
  <c r="M377" i="9"/>
  <c r="Y377" i="9" s="1"/>
  <c r="L377" i="9"/>
  <c r="M376" i="9"/>
  <c r="Y376" i="9" s="1"/>
  <c r="Z376" i="9" s="1"/>
  <c r="AA376" i="9" s="1"/>
  <c r="L376" i="9"/>
  <c r="M375" i="9"/>
  <c r="Y375" i="9" s="1"/>
  <c r="L375" i="9"/>
  <c r="M374" i="9"/>
  <c r="Y374" i="9" s="1"/>
  <c r="Z374" i="9" s="1"/>
  <c r="AA374" i="9" s="1"/>
  <c r="L374" i="9"/>
  <c r="M373" i="9"/>
  <c r="Y373" i="9" s="1"/>
  <c r="L373" i="9"/>
  <c r="M372" i="9"/>
  <c r="Y372" i="9" s="1"/>
  <c r="Z372" i="9" s="1"/>
  <c r="AA372" i="9" s="1"/>
  <c r="L372" i="9"/>
  <c r="M371" i="9"/>
  <c r="Y371" i="9" s="1"/>
  <c r="L371" i="9"/>
  <c r="M370" i="9"/>
  <c r="Y370" i="9" s="1"/>
  <c r="Z370" i="9" s="1"/>
  <c r="AA370" i="9" s="1"/>
  <c r="L370" i="9"/>
  <c r="M369" i="9"/>
  <c r="Y369" i="9" s="1"/>
  <c r="L369" i="9"/>
  <c r="M368" i="9"/>
  <c r="Y368" i="9" s="1"/>
  <c r="Z368" i="9" s="1"/>
  <c r="AA368" i="9" s="1"/>
  <c r="L368" i="9"/>
  <c r="M367" i="9"/>
  <c r="Y367" i="9" s="1"/>
  <c r="L367" i="9"/>
  <c r="M366" i="9"/>
  <c r="Y366" i="9" s="1"/>
  <c r="Z366" i="9" s="1"/>
  <c r="AA366" i="9" s="1"/>
  <c r="L366" i="9"/>
  <c r="M365" i="9"/>
  <c r="Y365" i="9" s="1"/>
  <c r="L365" i="9"/>
  <c r="M364" i="9"/>
  <c r="Y364" i="9" s="1"/>
  <c r="Z364" i="9" s="1"/>
  <c r="AA364" i="9" s="1"/>
  <c r="L364" i="9"/>
  <c r="M363" i="9"/>
  <c r="Y363" i="9" s="1"/>
  <c r="L363" i="9"/>
  <c r="M362" i="9"/>
  <c r="Y362" i="9" s="1"/>
  <c r="Z362" i="9" s="1"/>
  <c r="AA362" i="9" s="1"/>
  <c r="L362" i="9"/>
  <c r="M361" i="9"/>
  <c r="Y361" i="9" s="1"/>
  <c r="L361" i="9"/>
  <c r="M360" i="9"/>
  <c r="Y360" i="9" s="1"/>
  <c r="Z360" i="9" s="1"/>
  <c r="AA360" i="9" s="1"/>
  <c r="L360" i="9"/>
  <c r="M359" i="9"/>
  <c r="Y359" i="9" s="1"/>
  <c r="L359" i="9"/>
  <c r="M358" i="9"/>
  <c r="Y358" i="9" s="1"/>
  <c r="Z358" i="9" s="1"/>
  <c r="AA358" i="9" s="1"/>
  <c r="L358" i="9"/>
  <c r="M357" i="9"/>
  <c r="Y357" i="9" s="1"/>
  <c r="L357" i="9"/>
  <c r="M356" i="9"/>
  <c r="Y356" i="9" s="1"/>
  <c r="Z356" i="9" s="1"/>
  <c r="AA356" i="9" s="1"/>
  <c r="L356" i="9"/>
  <c r="M355" i="9"/>
  <c r="Y355" i="9" s="1"/>
  <c r="L355" i="9"/>
  <c r="M354" i="9"/>
  <c r="Y354" i="9" s="1"/>
  <c r="Z354" i="9" s="1"/>
  <c r="AA354" i="9" s="1"/>
  <c r="L354" i="9"/>
  <c r="M353" i="9"/>
  <c r="Y353" i="9" s="1"/>
  <c r="L353" i="9"/>
  <c r="M352" i="9"/>
  <c r="Y352" i="9" s="1"/>
  <c r="Z352" i="9" s="1"/>
  <c r="AA352" i="9" s="1"/>
  <c r="L352" i="9"/>
  <c r="M351" i="9"/>
  <c r="Y351" i="9" s="1"/>
  <c r="L351" i="9"/>
  <c r="M350" i="9"/>
  <c r="Y350" i="9" s="1"/>
  <c r="Z350" i="9" s="1"/>
  <c r="AA350" i="9" s="1"/>
  <c r="L350" i="9"/>
  <c r="M349" i="9"/>
  <c r="Y349" i="9" s="1"/>
  <c r="L349" i="9"/>
  <c r="M348" i="9"/>
  <c r="Y348" i="9" s="1"/>
  <c r="Z348" i="9" s="1"/>
  <c r="AA348" i="9" s="1"/>
  <c r="L348" i="9"/>
  <c r="M347" i="9"/>
  <c r="Y347" i="9" s="1"/>
  <c r="L347" i="9"/>
  <c r="M346" i="9"/>
  <c r="Y346" i="9" s="1"/>
  <c r="Z346" i="9" s="1"/>
  <c r="AA346" i="9" s="1"/>
  <c r="L346" i="9"/>
  <c r="M345" i="9"/>
  <c r="Y345" i="9" s="1"/>
  <c r="L345" i="9"/>
  <c r="M344" i="9"/>
  <c r="Y344" i="9" s="1"/>
  <c r="Z344" i="9" s="1"/>
  <c r="AA344" i="9" s="1"/>
  <c r="L344" i="9"/>
  <c r="M343" i="9"/>
  <c r="Y343" i="9" s="1"/>
  <c r="L343" i="9"/>
  <c r="M342" i="9"/>
  <c r="Y342" i="9" s="1"/>
  <c r="Z342" i="9" s="1"/>
  <c r="AA342" i="9" s="1"/>
  <c r="L342" i="9"/>
  <c r="M341" i="9"/>
  <c r="Y341" i="9" s="1"/>
  <c r="L341" i="9"/>
  <c r="M340" i="9"/>
  <c r="Y340" i="9" s="1"/>
  <c r="Z340" i="9" s="1"/>
  <c r="AA340" i="9" s="1"/>
  <c r="L340" i="9"/>
  <c r="M339" i="9"/>
  <c r="Y339" i="9" s="1"/>
  <c r="L339" i="9"/>
  <c r="M338" i="9"/>
  <c r="Y338" i="9" s="1"/>
  <c r="Z338" i="9" s="1"/>
  <c r="AA338" i="9" s="1"/>
  <c r="L338" i="9"/>
  <c r="M337" i="9"/>
  <c r="Y337" i="9" s="1"/>
  <c r="L337" i="9"/>
  <c r="M336" i="9"/>
  <c r="Y336" i="9" s="1"/>
  <c r="Z336" i="9" s="1"/>
  <c r="AA336" i="9" s="1"/>
  <c r="L336" i="9"/>
  <c r="M335" i="9"/>
  <c r="Y335" i="9" s="1"/>
  <c r="Z335" i="9" s="1"/>
  <c r="AA335" i="9" s="1"/>
  <c r="L335" i="9"/>
  <c r="M334" i="9"/>
  <c r="Y334" i="9" s="1"/>
  <c r="Z334" i="9" s="1"/>
  <c r="AA334" i="9" s="1"/>
  <c r="L334" i="9"/>
  <c r="M333" i="9"/>
  <c r="Y333" i="9" s="1"/>
  <c r="Z333" i="9" s="1"/>
  <c r="AA333" i="9" s="1"/>
  <c r="L333" i="9"/>
  <c r="M332" i="9"/>
  <c r="Y332" i="9" s="1"/>
  <c r="Z332" i="9" s="1"/>
  <c r="AA332" i="9" s="1"/>
  <c r="L332" i="9"/>
  <c r="M331" i="9"/>
  <c r="Y331" i="9" s="1"/>
  <c r="Z331" i="9" s="1"/>
  <c r="AA331" i="9" s="1"/>
  <c r="L331" i="9"/>
  <c r="M330" i="9"/>
  <c r="Y330" i="9" s="1"/>
  <c r="Z330" i="9" s="1"/>
  <c r="AA330" i="9" s="1"/>
  <c r="L330" i="9"/>
  <c r="M329" i="9"/>
  <c r="Y329" i="9" s="1"/>
  <c r="L329" i="9"/>
  <c r="M328" i="9"/>
  <c r="Y328" i="9" s="1"/>
  <c r="Z328" i="9" s="1"/>
  <c r="AA328" i="9" s="1"/>
  <c r="L328" i="9"/>
  <c r="M327" i="9"/>
  <c r="Y327" i="9" s="1"/>
  <c r="L327" i="9"/>
  <c r="M326" i="9"/>
  <c r="Y326" i="9" s="1"/>
  <c r="Z326" i="9" s="1"/>
  <c r="AA326" i="9" s="1"/>
  <c r="L326" i="9"/>
  <c r="M325" i="9"/>
  <c r="Y325" i="9" s="1"/>
  <c r="L325" i="9"/>
  <c r="M324" i="9"/>
  <c r="Y324" i="9" s="1"/>
  <c r="Z324" i="9" s="1"/>
  <c r="AA324" i="9" s="1"/>
  <c r="L324" i="9"/>
  <c r="M323" i="9"/>
  <c r="Y323" i="9" s="1"/>
  <c r="L323" i="9"/>
  <c r="M322" i="9"/>
  <c r="Y322" i="9" s="1"/>
  <c r="Z322" i="9" s="1"/>
  <c r="AA322" i="9" s="1"/>
  <c r="L322" i="9"/>
  <c r="M321" i="9"/>
  <c r="Y321" i="9" s="1"/>
  <c r="L321" i="9"/>
  <c r="M320" i="9"/>
  <c r="Y320" i="9" s="1"/>
  <c r="Z320" i="9" s="1"/>
  <c r="AA320" i="9" s="1"/>
  <c r="L320" i="9"/>
  <c r="M319" i="9"/>
  <c r="Y319" i="9" s="1"/>
  <c r="L319" i="9"/>
  <c r="M318" i="9"/>
  <c r="Y318" i="9" s="1"/>
  <c r="Z318" i="9" s="1"/>
  <c r="AA318" i="9" s="1"/>
  <c r="L318" i="9"/>
  <c r="M317" i="9"/>
  <c r="Y317" i="9" s="1"/>
  <c r="L317" i="9"/>
  <c r="M316" i="9"/>
  <c r="Y316" i="9" s="1"/>
  <c r="Z316" i="9" s="1"/>
  <c r="AA316" i="9" s="1"/>
  <c r="L316" i="9"/>
  <c r="M315" i="9"/>
  <c r="Y315" i="9" s="1"/>
  <c r="L315" i="9"/>
  <c r="M314" i="9"/>
  <c r="Y314" i="9" s="1"/>
  <c r="Z314" i="9" s="1"/>
  <c r="AA314" i="9" s="1"/>
  <c r="L314" i="9"/>
  <c r="M313" i="9"/>
  <c r="Y313" i="9" s="1"/>
  <c r="L313" i="9"/>
  <c r="M312" i="9"/>
  <c r="Y312" i="9" s="1"/>
  <c r="Z312" i="9" s="1"/>
  <c r="AA312" i="9" s="1"/>
  <c r="L312" i="9"/>
  <c r="M311" i="9"/>
  <c r="Y311" i="9" s="1"/>
  <c r="L311" i="9"/>
  <c r="M310" i="9"/>
  <c r="Y310" i="9" s="1"/>
  <c r="Z310" i="9" s="1"/>
  <c r="AA310" i="9" s="1"/>
  <c r="L310" i="9"/>
  <c r="M309" i="9"/>
  <c r="Y309" i="9" s="1"/>
  <c r="L309" i="9"/>
  <c r="M308" i="9"/>
  <c r="Y308" i="9" s="1"/>
  <c r="Z308" i="9" s="1"/>
  <c r="AA308" i="9" s="1"/>
  <c r="L308" i="9"/>
  <c r="M307" i="9"/>
  <c r="Y307" i="9" s="1"/>
  <c r="L307" i="9"/>
  <c r="M306" i="9"/>
  <c r="Y306" i="9" s="1"/>
  <c r="Z306" i="9" s="1"/>
  <c r="AA306" i="9" s="1"/>
  <c r="L306" i="9"/>
  <c r="M305" i="9"/>
  <c r="Y305" i="9" s="1"/>
  <c r="L305" i="9"/>
  <c r="M304" i="9"/>
  <c r="Y304" i="9" s="1"/>
  <c r="Z304" i="9" s="1"/>
  <c r="AA304" i="9" s="1"/>
  <c r="L304" i="9"/>
  <c r="M303" i="9"/>
  <c r="Y303" i="9" s="1"/>
  <c r="L303" i="9"/>
  <c r="M302" i="9"/>
  <c r="Y302" i="9" s="1"/>
  <c r="Z302" i="9" s="1"/>
  <c r="AA302" i="9" s="1"/>
  <c r="L302" i="9"/>
  <c r="M301" i="9"/>
  <c r="Y301" i="9" s="1"/>
  <c r="L301" i="9"/>
  <c r="M300" i="9"/>
  <c r="Y300" i="9" s="1"/>
  <c r="Z300" i="9" s="1"/>
  <c r="AA300" i="9" s="1"/>
  <c r="L300" i="9"/>
  <c r="M299" i="9"/>
  <c r="Y299" i="9" s="1"/>
  <c r="L299" i="9"/>
  <c r="M298" i="9"/>
  <c r="Y298" i="9" s="1"/>
  <c r="Z298" i="9" s="1"/>
  <c r="AA298" i="9" s="1"/>
  <c r="L298" i="9"/>
  <c r="M297" i="9"/>
  <c r="Y297" i="9" s="1"/>
  <c r="Z297" i="9" s="1"/>
  <c r="AA297" i="9" s="1"/>
  <c r="L297" i="9"/>
  <c r="M296" i="9"/>
  <c r="Y296" i="9" s="1"/>
  <c r="Z296" i="9" s="1"/>
  <c r="AA296" i="9" s="1"/>
  <c r="L296" i="9"/>
  <c r="M295" i="9"/>
  <c r="Y295" i="9" s="1"/>
  <c r="Z295" i="9" s="1"/>
  <c r="AA295" i="9" s="1"/>
  <c r="L295" i="9"/>
  <c r="M294" i="9"/>
  <c r="Y294" i="9" s="1"/>
  <c r="Z294" i="9" s="1"/>
  <c r="AA294" i="9" s="1"/>
  <c r="L294" i="9"/>
  <c r="M293" i="9"/>
  <c r="Y293" i="9" s="1"/>
  <c r="L293" i="9"/>
  <c r="M292" i="9"/>
  <c r="Y292" i="9" s="1"/>
  <c r="Z292" i="9" s="1"/>
  <c r="AA292" i="9" s="1"/>
  <c r="L292" i="9"/>
  <c r="M291" i="9"/>
  <c r="Y291" i="9" s="1"/>
  <c r="L291" i="9"/>
  <c r="M290" i="9"/>
  <c r="Y290" i="9" s="1"/>
  <c r="Z290" i="9" s="1"/>
  <c r="AA290" i="9" s="1"/>
  <c r="L290" i="9"/>
  <c r="M289" i="9"/>
  <c r="Y289" i="9" s="1"/>
  <c r="L289" i="9"/>
  <c r="M288" i="9"/>
  <c r="Y288" i="9" s="1"/>
  <c r="Z288" i="9" s="1"/>
  <c r="AA288" i="9" s="1"/>
  <c r="L288" i="9"/>
  <c r="M287" i="9"/>
  <c r="Y287" i="9" s="1"/>
  <c r="L287" i="9"/>
  <c r="M286" i="9"/>
  <c r="Y286" i="9" s="1"/>
  <c r="Z286" i="9" s="1"/>
  <c r="AA286" i="9" s="1"/>
  <c r="L286" i="9"/>
  <c r="M285" i="9"/>
  <c r="Y285" i="9" s="1"/>
  <c r="L285" i="9"/>
  <c r="M284" i="9"/>
  <c r="Y284" i="9" s="1"/>
  <c r="Z284" i="9" s="1"/>
  <c r="AA284" i="9" s="1"/>
  <c r="L284" i="9"/>
  <c r="M283" i="9"/>
  <c r="Y283" i="9" s="1"/>
  <c r="L283" i="9"/>
  <c r="M282" i="9"/>
  <c r="Y282" i="9" s="1"/>
  <c r="Z282" i="9" s="1"/>
  <c r="AA282" i="9" s="1"/>
  <c r="L282" i="9"/>
  <c r="M281" i="9"/>
  <c r="Y281" i="9" s="1"/>
  <c r="L281" i="9"/>
  <c r="M280" i="9"/>
  <c r="Y280" i="9" s="1"/>
  <c r="Z280" i="9" s="1"/>
  <c r="AA280" i="9" s="1"/>
  <c r="L280" i="9"/>
  <c r="M279" i="9"/>
  <c r="Y279" i="9" s="1"/>
  <c r="Z279" i="9" s="1"/>
  <c r="AA279" i="9" s="1"/>
  <c r="L279" i="9"/>
  <c r="M278" i="9"/>
  <c r="Y278" i="9" s="1"/>
  <c r="Z278" i="9" s="1"/>
  <c r="AA278" i="9" s="1"/>
  <c r="L278" i="9"/>
  <c r="M277" i="9"/>
  <c r="Y277" i="9" s="1"/>
  <c r="L277" i="9"/>
  <c r="M276" i="9"/>
  <c r="Y276" i="9" s="1"/>
  <c r="Z276" i="9" s="1"/>
  <c r="AA276" i="9" s="1"/>
  <c r="L276" i="9"/>
  <c r="M275" i="9"/>
  <c r="Y275" i="9" s="1"/>
  <c r="L275" i="9"/>
  <c r="M274" i="9"/>
  <c r="Y274" i="9" s="1"/>
  <c r="Z274" i="9" s="1"/>
  <c r="AA274" i="9" s="1"/>
  <c r="L274" i="9"/>
  <c r="M273" i="9"/>
  <c r="Y273" i="9" s="1"/>
  <c r="L273" i="9"/>
  <c r="M272" i="9"/>
  <c r="Y272" i="9" s="1"/>
  <c r="Z272" i="9" s="1"/>
  <c r="AA272" i="9" s="1"/>
  <c r="L272" i="9"/>
  <c r="M271" i="9"/>
  <c r="Y271" i="9" s="1"/>
  <c r="Z271" i="9" s="1"/>
  <c r="AA271" i="9" s="1"/>
  <c r="L271" i="9"/>
  <c r="M270" i="9"/>
  <c r="Y270" i="9" s="1"/>
  <c r="Z270" i="9" s="1"/>
  <c r="AA270" i="9" s="1"/>
  <c r="L270" i="9"/>
  <c r="M269" i="9"/>
  <c r="Y269" i="9" s="1"/>
  <c r="Z269" i="9" s="1"/>
  <c r="AA269" i="9" s="1"/>
  <c r="L269" i="9"/>
  <c r="M268" i="9"/>
  <c r="Y268" i="9" s="1"/>
  <c r="Z268" i="9" s="1"/>
  <c r="AA268" i="9" s="1"/>
  <c r="L268" i="9"/>
  <c r="M267" i="9"/>
  <c r="Y267" i="9" s="1"/>
  <c r="L267" i="9"/>
  <c r="M266" i="9"/>
  <c r="Y266" i="9" s="1"/>
  <c r="Z266" i="9" s="1"/>
  <c r="AA266" i="9" s="1"/>
  <c r="L266" i="9"/>
  <c r="M265" i="9"/>
  <c r="Y265" i="9" s="1"/>
  <c r="L265" i="9"/>
  <c r="M264" i="9"/>
  <c r="Y264" i="9" s="1"/>
  <c r="Z264" i="9" s="1"/>
  <c r="AA264" i="9" s="1"/>
  <c r="L264" i="9"/>
  <c r="M263" i="9"/>
  <c r="Y263" i="9" s="1"/>
  <c r="L263" i="9"/>
  <c r="M262" i="9"/>
  <c r="Y262" i="9" s="1"/>
  <c r="Z262" i="9" s="1"/>
  <c r="AA262" i="9" s="1"/>
  <c r="L262" i="9"/>
  <c r="M261" i="9"/>
  <c r="Y261" i="9" s="1"/>
  <c r="L261" i="9"/>
  <c r="M260" i="9"/>
  <c r="Y260" i="9" s="1"/>
  <c r="Z260" i="9" s="1"/>
  <c r="AA260" i="9" s="1"/>
  <c r="L260" i="9"/>
  <c r="M259" i="9"/>
  <c r="Y259" i="9" s="1"/>
  <c r="L259" i="9"/>
  <c r="M258" i="9"/>
  <c r="Y258" i="9" s="1"/>
  <c r="Z258" i="9" s="1"/>
  <c r="AA258" i="9" s="1"/>
  <c r="L258" i="9"/>
  <c r="M257" i="9"/>
  <c r="Y257" i="9" s="1"/>
  <c r="L257" i="9"/>
  <c r="M256" i="9"/>
  <c r="Y256" i="9" s="1"/>
  <c r="Z256" i="9" s="1"/>
  <c r="AA256" i="9" s="1"/>
  <c r="L256" i="9"/>
  <c r="M255" i="9"/>
  <c r="Y255" i="9" s="1"/>
  <c r="L255" i="9"/>
  <c r="M254" i="9"/>
  <c r="Y254" i="9" s="1"/>
  <c r="Z254" i="9" s="1"/>
  <c r="AA254" i="9" s="1"/>
  <c r="L254" i="9"/>
  <c r="M253" i="9"/>
  <c r="Y253" i="9" s="1"/>
  <c r="L253" i="9"/>
  <c r="M252" i="9"/>
  <c r="Y252" i="9" s="1"/>
  <c r="Z252" i="9" s="1"/>
  <c r="AA252" i="9" s="1"/>
  <c r="L252" i="9"/>
  <c r="M251" i="9"/>
  <c r="Y251" i="9" s="1"/>
  <c r="Z251" i="9" s="1"/>
  <c r="AA251" i="9" s="1"/>
  <c r="L251" i="9"/>
  <c r="M250" i="9"/>
  <c r="Y250" i="9" s="1"/>
  <c r="Z250" i="9" s="1"/>
  <c r="AA250" i="9" s="1"/>
  <c r="L250" i="9"/>
  <c r="M249" i="9"/>
  <c r="Y249" i="9" s="1"/>
  <c r="L249" i="9"/>
  <c r="M248" i="9"/>
  <c r="Y248" i="9" s="1"/>
  <c r="Z248" i="9" s="1"/>
  <c r="AA248" i="9" s="1"/>
  <c r="L248" i="9"/>
  <c r="M247" i="9"/>
  <c r="Y247" i="9" s="1"/>
  <c r="L247" i="9"/>
  <c r="M246" i="9"/>
  <c r="Y246" i="9" s="1"/>
  <c r="Z246" i="9" s="1"/>
  <c r="AA246" i="9" s="1"/>
  <c r="L246" i="9"/>
  <c r="M245" i="9"/>
  <c r="Y245" i="9" s="1"/>
  <c r="L245" i="9"/>
  <c r="M244" i="9"/>
  <c r="Y244" i="9" s="1"/>
  <c r="Z244" i="9" s="1"/>
  <c r="AA244" i="9" s="1"/>
  <c r="L244" i="9"/>
  <c r="M243" i="9"/>
  <c r="Y243" i="9" s="1"/>
  <c r="L243" i="9"/>
  <c r="M242" i="9"/>
  <c r="Y242" i="9" s="1"/>
  <c r="Z242" i="9" s="1"/>
  <c r="AA242" i="9" s="1"/>
  <c r="L242" i="9"/>
  <c r="M241" i="9"/>
  <c r="Y241" i="9" s="1"/>
  <c r="L241" i="9"/>
  <c r="M240" i="9"/>
  <c r="Y240" i="9" s="1"/>
  <c r="Z240" i="9" s="1"/>
  <c r="AA240" i="9" s="1"/>
  <c r="L240" i="9"/>
  <c r="M239" i="9"/>
  <c r="Y239" i="9" s="1"/>
  <c r="L239" i="9"/>
  <c r="M238" i="9"/>
  <c r="Y238" i="9" s="1"/>
  <c r="Z238" i="9" s="1"/>
  <c r="AA238" i="9" s="1"/>
  <c r="L238" i="9"/>
  <c r="M237" i="9"/>
  <c r="Y237" i="9" s="1"/>
  <c r="L237" i="9"/>
  <c r="M236" i="9"/>
  <c r="Y236" i="9" s="1"/>
  <c r="Z236" i="9" s="1"/>
  <c r="AA236" i="9" s="1"/>
  <c r="L236" i="9"/>
  <c r="M235" i="9"/>
  <c r="Y235" i="9" s="1"/>
  <c r="L235" i="9"/>
  <c r="M234" i="9"/>
  <c r="Y234" i="9" s="1"/>
  <c r="Z234" i="9" s="1"/>
  <c r="AA234" i="9" s="1"/>
  <c r="L234" i="9"/>
  <c r="M233" i="9"/>
  <c r="Y233" i="9" s="1"/>
  <c r="L233" i="9"/>
  <c r="M232" i="9"/>
  <c r="Y232" i="9" s="1"/>
  <c r="Z232" i="9" s="1"/>
  <c r="AA232" i="9" s="1"/>
  <c r="L232" i="9"/>
  <c r="M231" i="9"/>
  <c r="Y231" i="9" s="1"/>
  <c r="L231" i="9"/>
  <c r="M230" i="9"/>
  <c r="Y230" i="9" s="1"/>
  <c r="Z230" i="9" s="1"/>
  <c r="AA230" i="9" s="1"/>
  <c r="L230" i="9"/>
  <c r="M229" i="9"/>
  <c r="Y229" i="9" s="1"/>
  <c r="L229" i="9"/>
  <c r="M228" i="9"/>
  <c r="Y228" i="9" s="1"/>
  <c r="Z228" i="9" s="1"/>
  <c r="AA228" i="9" s="1"/>
  <c r="L228" i="9"/>
  <c r="M227" i="9"/>
  <c r="Y227" i="9" s="1"/>
  <c r="Z227" i="9" s="1"/>
  <c r="AA227" i="9" s="1"/>
  <c r="L227" i="9"/>
  <c r="M226" i="9"/>
  <c r="Y226" i="9" s="1"/>
  <c r="Z226" i="9" s="1"/>
  <c r="AA226" i="9" s="1"/>
  <c r="L226" i="9"/>
  <c r="M225" i="9"/>
  <c r="Y225" i="9" s="1"/>
  <c r="L225" i="9"/>
  <c r="M224" i="9"/>
  <c r="Y224" i="9" s="1"/>
  <c r="Z224" i="9" s="1"/>
  <c r="AA224" i="9" s="1"/>
  <c r="L224" i="9"/>
  <c r="M223" i="9"/>
  <c r="Y223" i="9" s="1"/>
  <c r="L223" i="9"/>
  <c r="M222" i="9"/>
  <c r="Y222" i="9" s="1"/>
  <c r="Z222" i="9" s="1"/>
  <c r="AA222" i="9" s="1"/>
  <c r="L222" i="9"/>
  <c r="M221" i="9"/>
  <c r="Y221" i="9" s="1"/>
  <c r="L221" i="9"/>
  <c r="M220" i="9"/>
  <c r="Y220" i="9" s="1"/>
  <c r="Z220" i="9" s="1"/>
  <c r="AA220" i="9" s="1"/>
  <c r="L220" i="9"/>
  <c r="M219" i="9"/>
  <c r="Y219" i="9" s="1"/>
  <c r="Z219" i="9" s="1"/>
  <c r="AA219" i="9" s="1"/>
  <c r="L219" i="9"/>
  <c r="M218" i="9"/>
  <c r="Y218" i="9" s="1"/>
  <c r="Z218" i="9" s="1"/>
  <c r="AA218" i="9" s="1"/>
  <c r="L218" i="9"/>
  <c r="M217" i="9"/>
  <c r="Y217" i="9" s="1"/>
  <c r="L217" i="9"/>
  <c r="M216" i="9"/>
  <c r="Y216" i="9" s="1"/>
  <c r="Z216" i="9" s="1"/>
  <c r="AA216" i="9" s="1"/>
  <c r="L216" i="9"/>
  <c r="M215" i="9"/>
  <c r="Y215" i="9" s="1"/>
  <c r="L215" i="9"/>
  <c r="M214" i="9"/>
  <c r="Y214" i="9" s="1"/>
  <c r="Z214" i="9" s="1"/>
  <c r="AA214" i="9" s="1"/>
  <c r="L214" i="9"/>
  <c r="M213" i="9"/>
  <c r="Y213" i="9" s="1"/>
  <c r="L213" i="9"/>
  <c r="M212" i="9"/>
  <c r="Y212" i="9" s="1"/>
  <c r="Z212" i="9" s="1"/>
  <c r="AA212" i="9" s="1"/>
  <c r="L212" i="9"/>
  <c r="M211" i="9"/>
  <c r="Y211" i="9" s="1"/>
  <c r="L211" i="9"/>
  <c r="M210" i="9"/>
  <c r="Y210" i="9" s="1"/>
  <c r="Z210" i="9" s="1"/>
  <c r="AA210" i="9" s="1"/>
  <c r="L210" i="9"/>
  <c r="M209" i="9"/>
  <c r="Y209" i="9" s="1"/>
  <c r="L209" i="9"/>
  <c r="M208" i="9"/>
  <c r="Y208" i="9" s="1"/>
  <c r="Z208" i="9" s="1"/>
  <c r="AA208" i="9" s="1"/>
  <c r="L208" i="9"/>
  <c r="M207" i="9"/>
  <c r="Y207" i="9" s="1"/>
  <c r="L207" i="9"/>
  <c r="M206" i="9"/>
  <c r="Y206" i="9" s="1"/>
  <c r="Z206" i="9" s="1"/>
  <c r="AA206" i="9" s="1"/>
  <c r="L206" i="9"/>
  <c r="M205" i="9"/>
  <c r="Y205" i="9" s="1"/>
  <c r="L205" i="9"/>
  <c r="M204" i="9"/>
  <c r="Y204" i="9" s="1"/>
  <c r="Z204" i="9" s="1"/>
  <c r="AA204" i="9" s="1"/>
  <c r="L204" i="9"/>
  <c r="M203" i="9"/>
  <c r="Y203" i="9" s="1"/>
  <c r="Z203" i="9" s="1"/>
  <c r="AA203" i="9" s="1"/>
  <c r="L203" i="9"/>
  <c r="M202" i="9"/>
  <c r="Y202" i="9" s="1"/>
  <c r="Z202" i="9" s="1"/>
  <c r="AA202" i="9" s="1"/>
  <c r="L202" i="9"/>
  <c r="M201" i="9"/>
  <c r="Y201" i="9" s="1"/>
  <c r="Z201" i="9" s="1"/>
  <c r="AA201" i="9" s="1"/>
  <c r="L201" i="9"/>
  <c r="M200" i="9"/>
  <c r="Y200" i="9" s="1"/>
  <c r="Z200" i="9" s="1"/>
  <c r="AA200" i="9" s="1"/>
  <c r="L200" i="9"/>
  <c r="M199" i="9"/>
  <c r="Y199" i="9" s="1"/>
  <c r="L199" i="9"/>
  <c r="M198" i="9"/>
  <c r="Y198" i="9" s="1"/>
  <c r="Z198" i="9" s="1"/>
  <c r="AA198" i="9" s="1"/>
  <c r="L198" i="9"/>
  <c r="M197" i="9"/>
  <c r="Y197" i="9" s="1"/>
  <c r="L197" i="9"/>
  <c r="M196" i="9"/>
  <c r="Y196" i="9" s="1"/>
  <c r="Z196" i="9" s="1"/>
  <c r="AA196" i="9" s="1"/>
  <c r="L196" i="9"/>
  <c r="M195" i="9"/>
  <c r="Y195" i="9" s="1"/>
  <c r="Z195" i="9" s="1"/>
  <c r="AA195" i="9" s="1"/>
  <c r="L195" i="9"/>
  <c r="M194" i="9"/>
  <c r="Y194" i="9" s="1"/>
  <c r="Z194" i="9" s="1"/>
  <c r="AA194" i="9" s="1"/>
  <c r="L194" i="9"/>
  <c r="M193" i="9"/>
  <c r="Y193" i="9" s="1"/>
  <c r="L193" i="9"/>
  <c r="M192" i="9"/>
  <c r="Y192" i="9" s="1"/>
  <c r="Z192" i="9" s="1"/>
  <c r="AA192" i="9" s="1"/>
  <c r="L192" i="9"/>
  <c r="M191" i="9"/>
  <c r="Y191" i="9" s="1"/>
  <c r="L191" i="9"/>
  <c r="M190" i="9"/>
  <c r="Y190" i="9" s="1"/>
  <c r="Z190" i="9" s="1"/>
  <c r="AA190" i="9" s="1"/>
  <c r="L190" i="9"/>
  <c r="M189" i="9"/>
  <c r="Y189" i="9" s="1"/>
  <c r="L189" i="9"/>
  <c r="M188" i="9"/>
  <c r="Y188" i="9" s="1"/>
  <c r="L188" i="9"/>
  <c r="M187" i="9"/>
  <c r="Y187" i="9" s="1"/>
  <c r="L187" i="9"/>
  <c r="M186" i="9"/>
  <c r="Y186" i="9" s="1"/>
  <c r="Z186" i="9" s="1"/>
  <c r="AA186" i="9" s="1"/>
  <c r="L186" i="9"/>
  <c r="M185" i="9"/>
  <c r="Y185" i="9" s="1"/>
  <c r="L185" i="9"/>
  <c r="M184" i="9"/>
  <c r="Y184" i="9" s="1"/>
  <c r="L184" i="9"/>
  <c r="M183" i="9"/>
  <c r="Y183" i="9" s="1"/>
  <c r="L183" i="9"/>
  <c r="M182" i="9"/>
  <c r="Y182" i="9" s="1"/>
  <c r="Z182" i="9" s="1"/>
  <c r="AA182" i="9" s="1"/>
  <c r="L182" i="9"/>
  <c r="M181" i="9"/>
  <c r="Y181" i="9" s="1"/>
  <c r="L181" i="9"/>
  <c r="M180" i="9"/>
  <c r="Y180" i="9" s="1"/>
  <c r="L180" i="9"/>
  <c r="M179" i="9"/>
  <c r="Y179" i="9" s="1"/>
  <c r="L179" i="9"/>
  <c r="M178" i="9"/>
  <c r="Y178" i="9" s="1"/>
  <c r="Z178" i="9" s="1"/>
  <c r="AA178" i="9" s="1"/>
  <c r="L178" i="9"/>
  <c r="M177" i="9"/>
  <c r="Y177" i="9" s="1"/>
  <c r="L177" i="9"/>
  <c r="M176" i="9"/>
  <c r="Y176" i="9" s="1"/>
  <c r="L176" i="9"/>
  <c r="M175" i="9"/>
  <c r="Y175" i="9" s="1"/>
  <c r="L175" i="9"/>
  <c r="M174" i="9"/>
  <c r="Y174" i="9" s="1"/>
  <c r="Z174" i="9" s="1"/>
  <c r="AA174" i="9" s="1"/>
  <c r="L174" i="9"/>
  <c r="M173" i="9"/>
  <c r="Y173" i="9" s="1"/>
  <c r="L173" i="9"/>
  <c r="M172" i="9"/>
  <c r="Y172" i="9" s="1"/>
  <c r="L172" i="9"/>
  <c r="M171" i="9"/>
  <c r="Y171" i="9" s="1"/>
  <c r="L171" i="9"/>
  <c r="M170" i="9"/>
  <c r="Y170" i="9" s="1"/>
  <c r="Z170" i="9" s="1"/>
  <c r="AA170" i="9" s="1"/>
  <c r="L170" i="9"/>
  <c r="M169" i="9"/>
  <c r="Y169" i="9" s="1"/>
  <c r="L169" i="9"/>
  <c r="M168" i="9"/>
  <c r="Y168" i="9" s="1"/>
  <c r="L168" i="9"/>
  <c r="M167" i="9"/>
  <c r="Y167" i="9" s="1"/>
  <c r="L167" i="9"/>
  <c r="M166" i="9"/>
  <c r="Y166" i="9" s="1"/>
  <c r="Z166" i="9" s="1"/>
  <c r="AA166" i="9" s="1"/>
  <c r="L166" i="9"/>
  <c r="M165" i="9"/>
  <c r="Y165" i="9" s="1"/>
  <c r="L165" i="9"/>
  <c r="M164" i="9"/>
  <c r="Y164" i="9" s="1"/>
  <c r="L164" i="9"/>
  <c r="M163" i="9"/>
  <c r="Y163" i="9" s="1"/>
  <c r="L163" i="9"/>
  <c r="M162" i="9"/>
  <c r="Y162" i="9" s="1"/>
  <c r="Z162" i="9" s="1"/>
  <c r="AA162" i="9" s="1"/>
  <c r="L162" i="9"/>
  <c r="M161" i="9"/>
  <c r="Y161" i="9" s="1"/>
  <c r="L161" i="9"/>
  <c r="M160" i="9"/>
  <c r="Y160" i="9" s="1"/>
  <c r="L160" i="9"/>
  <c r="M159" i="9"/>
  <c r="Y159" i="9" s="1"/>
  <c r="L159" i="9"/>
  <c r="M158" i="9"/>
  <c r="Y158" i="9" s="1"/>
  <c r="Z158" i="9" s="1"/>
  <c r="AA158" i="9" s="1"/>
  <c r="L158" i="9"/>
  <c r="M157" i="9"/>
  <c r="Y157" i="9" s="1"/>
  <c r="L157" i="9"/>
  <c r="M156" i="9"/>
  <c r="Y156" i="9" s="1"/>
  <c r="L156" i="9"/>
  <c r="M155" i="9"/>
  <c r="Y155" i="9" s="1"/>
  <c r="L155" i="9"/>
  <c r="M154" i="9"/>
  <c r="Y154" i="9" s="1"/>
  <c r="Z154" i="9" s="1"/>
  <c r="AA154" i="9" s="1"/>
  <c r="L154" i="9"/>
  <c r="M153" i="9"/>
  <c r="Y153" i="9" s="1"/>
  <c r="L153" i="9"/>
  <c r="M152" i="9"/>
  <c r="Y152" i="9" s="1"/>
  <c r="L152" i="9"/>
  <c r="M151" i="9"/>
  <c r="Y151" i="9" s="1"/>
  <c r="L151" i="9"/>
  <c r="M150" i="9"/>
  <c r="Y150" i="9" s="1"/>
  <c r="Z150" i="9" s="1"/>
  <c r="AA150" i="9" s="1"/>
  <c r="L150" i="9"/>
  <c r="M149" i="9"/>
  <c r="Y149" i="9" s="1"/>
  <c r="L149" i="9"/>
  <c r="M148" i="9"/>
  <c r="Y148" i="9" s="1"/>
  <c r="L148" i="9"/>
  <c r="M147" i="9"/>
  <c r="Y147" i="9" s="1"/>
  <c r="L147" i="9"/>
  <c r="M146" i="9"/>
  <c r="Y146" i="9" s="1"/>
  <c r="Z146" i="9" s="1"/>
  <c r="AA146" i="9" s="1"/>
  <c r="L146" i="9"/>
  <c r="M145" i="9"/>
  <c r="Y145" i="9" s="1"/>
  <c r="L145" i="9"/>
  <c r="M144" i="9"/>
  <c r="Y144" i="9" s="1"/>
  <c r="L144" i="9"/>
  <c r="M143" i="9"/>
  <c r="Y143" i="9" s="1"/>
  <c r="L143" i="9"/>
  <c r="M142" i="9"/>
  <c r="Y142" i="9" s="1"/>
  <c r="Z142" i="9" s="1"/>
  <c r="AA142" i="9" s="1"/>
  <c r="L142" i="9"/>
  <c r="M141" i="9"/>
  <c r="Y141" i="9" s="1"/>
  <c r="L141" i="9"/>
  <c r="M140" i="9"/>
  <c r="Y140" i="9" s="1"/>
  <c r="L140" i="9"/>
  <c r="M139" i="9"/>
  <c r="Y139" i="9" s="1"/>
  <c r="L139" i="9"/>
  <c r="M138" i="9"/>
  <c r="Y138" i="9" s="1"/>
  <c r="Z138" i="9" s="1"/>
  <c r="AA138" i="9" s="1"/>
  <c r="L138" i="9"/>
  <c r="M137" i="9"/>
  <c r="Y137" i="9" s="1"/>
  <c r="L137" i="9"/>
  <c r="M136" i="9"/>
  <c r="Y136" i="9" s="1"/>
  <c r="L136" i="9"/>
  <c r="M135" i="9"/>
  <c r="Y135" i="9" s="1"/>
  <c r="L135" i="9"/>
  <c r="M134" i="9"/>
  <c r="Y134" i="9" s="1"/>
  <c r="Z134" i="9" s="1"/>
  <c r="AA134" i="9" s="1"/>
  <c r="L134" i="9"/>
  <c r="M133" i="9"/>
  <c r="Y133" i="9" s="1"/>
  <c r="L133" i="9"/>
  <c r="M132" i="9"/>
  <c r="Y132" i="9" s="1"/>
  <c r="L132" i="9"/>
  <c r="M131" i="9"/>
  <c r="Y131" i="9" s="1"/>
  <c r="L131" i="9"/>
  <c r="M130" i="9"/>
  <c r="Y130" i="9" s="1"/>
  <c r="Z130" i="9" s="1"/>
  <c r="AA130" i="9" s="1"/>
  <c r="L130" i="9"/>
  <c r="M129" i="9"/>
  <c r="Y129" i="9" s="1"/>
  <c r="L129" i="9"/>
  <c r="M128" i="9"/>
  <c r="Y128" i="9" s="1"/>
  <c r="L128" i="9"/>
  <c r="M127" i="9"/>
  <c r="Y127" i="9" s="1"/>
  <c r="L127" i="9"/>
  <c r="M126" i="9"/>
  <c r="Y126" i="9" s="1"/>
  <c r="Z126" i="9" s="1"/>
  <c r="AA126" i="9" s="1"/>
  <c r="L126" i="9"/>
  <c r="M125" i="9"/>
  <c r="Y125" i="9" s="1"/>
  <c r="L125" i="9"/>
  <c r="M124" i="9"/>
  <c r="Y124" i="9" s="1"/>
  <c r="L124" i="9"/>
  <c r="M123" i="9"/>
  <c r="Y123" i="9" s="1"/>
  <c r="L123" i="9"/>
  <c r="M122" i="9"/>
  <c r="Y122" i="9" s="1"/>
  <c r="Z122" i="9" s="1"/>
  <c r="AA122" i="9" s="1"/>
  <c r="L122" i="9"/>
  <c r="M121" i="9"/>
  <c r="Y121" i="9" s="1"/>
  <c r="L121" i="9"/>
  <c r="M120" i="9"/>
  <c r="Y120" i="9" s="1"/>
  <c r="L120" i="9"/>
  <c r="M119" i="9"/>
  <c r="Y119" i="9" s="1"/>
  <c r="L119" i="9"/>
  <c r="M118" i="9"/>
  <c r="Y118" i="9" s="1"/>
  <c r="Z118" i="9" s="1"/>
  <c r="AA118" i="9" s="1"/>
  <c r="L118" i="9"/>
  <c r="M117" i="9"/>
  <c r="Y117" i="9" s="1"/>
  <c r="L117" i="9"/>
  <c r="M116" i="9"/>
  <c r="Y116" i="9" s="1"/>
  <c r="L116" i="9"/>
  <c r="M115" i="9"/>
  <c r="Y115" i="9" s="1"/>
  <c r="L115" i="9"/>
  <c r="M114" i="9"/>
  <c r="Y114" i="9" s="1"/>
  <c r="Z114" i="9" s="1"/>
  <c r="AA114" i="9" s="1"/>
  <c r="L114" i="9"/>
  <c r="M113" i="9"/>
  <c r="Y113" i="9" s="1"/>
  <c r="L113" i="9"/>
  <c r="M112" i="9"/>
  <c r="Y112" i="9" s="1"/>
  <c r="L112" i="9"/>
  <c r="M111" i="9"/>
  <c r="Y111" i="9" s="1"/>
  <c r="L111" i="9"/>
  <c r="M110" i="9"/>
  <c r="Y110" i="9" s="1"/>
  <c r="Z110" i="9" s="1"/>
  <c r="AA110" i="9" s="1"/>
  <c r="L110" i="9"/>
  <c r="M109" i="9"/>
  <c r="Y109" i="9" s="1"/>
  <c r="L109" i="9"/>
  <c r="M108" i="9"/>
  <c r="Y108" i="9" s="1"/>
  <c r="L108" i="9"/>
  <c r="M107" i="9"/>
  <c r="Y107" i="9" s="1"/>
  <c r="L107" i="9"/>
  <c r="M106" i="9"/>
  <c r="Y106" i="9" s="1"/>
  <c r="Z106" i="9" s="1"/>
  <c r="AA106" i="9" s="1"/>
  <c r="L106" i="9"/>
  <c r="M105" i="9"/>
  <c r="Y105" i="9" s="1"/>
  <c r="L105" i="9"/>
  <c r="M104" i="9"/>
  <c r="Y104" i="9" s="1"/>
  <c r="L104" i="9"/>
  <c r="M103" i="9"/>
  <c r="Y103" i="9" s="1"/>
  <c r="L103" i="9"/>
  <c r="M102" i="9"/>
  <c r="Y102" i="9" s="1"/>
  <c r="Z102" i="9" s="1"/>
  <c r="AA102" i="9" s="1"/>
  <c r="L102" i="9"/>
  <c r="M101" i="9"/>
  <c r="Y101" i="9" s="1"/>
  <c r="L101" i="9"/>
  <c r="M100" i="9"/>
  <c r="Y100" i="9" s="1"/>
  <c r="L100" i="9"/>
  <c r="M99" i="9"/>
  <c r="Y99" i="9" s="1"/>
  <c r="L99" i="9"/>
  <c r="M98" i="9"/>
  <c r="Y98" i="9" s="1"/>
  <c r="Z98" i="9" s="1"/>
  <c r="AA98" i="9" s="1"/>
  <c r="L98" i="9"/>
  <c r="M97" i="9"/>
  <c r="Y97" i="9" s="1"/>
  <c r="L97" i="9"/>
  <c r="M96" i="9"/>
  <c r="Y96" i="9" s="1"/>
  <c r="L96" i="9"/>
  <c r="M95" i="9"/>
  <c r="Y95" i="9" s="1"/>
  <c r="L95" i="9"/>
  <c r="M94" i="9"/>
  <c r="Y94" i="9" s="1"/>
  <c r="Z94" i="9" s="1"/>
  <c r="AA94" i="9" s="1"/>
  <c r="L94" i="9"/>
  <c r="M93" i="9"/>
  <c r="Y93" i="9" s="1"/>
  <c r="L93" i="9"/>
  <c r="M92" i="9"/>
  <c r="Y92" i="9" s="1"/>
  <c r="L92" i="9"/>
  <c r="M91" i="9"/>
  <c r="Y91" i="9" s="1"/>
  <c r="L91" i="9"/>
  <c r="M90" i="9"/>
  <c r="Y90" i="9" s="1"/>
  <c r="Z90" i="9" s="1"/>
  <c r="AA90" i="9" s="1"/>
  <c r="L90" i="9"/>
  <c r="M89" i="9"/>
  <c r="Y89" i="9" s="1"/>
  <c r="L89" i="9"/>
  <c r="M88" i="9"/>
  <c r="Y88" i="9" s="1"/>
  <c r="L88" i="9"/>
  <c r="M87" i="9"/>
  <c r="Y87" i="9" s="1"/>
  <c r="L87" i="9"/>
  <c r="M86" i="9"/>
  <c r="Y86" i="9" s="1"/>
  <c r="Z86" i="9" s="1"/>
  <c r="AA86" i="9" s="1"/>
  <c r="L86" i="9"/>
  <c r="M85" i="9"/>
  <c r="Y85" i="9" s="1"/>
  <c r="L85" i="9"/>
  <c r="M84" i="9"/>
  <c r="Y84" i="9" s="1"/>
  <c r="L84" i="9"/>
  <c r="M83" i="9"/>
  <c r="Y83" i="9" s="1"/>
  <c r="L83" i="9"/>
  <c r="M82" i="9"/>
  <c r="Y82" i="9" s="1"/>
  <c r="Z82" i="9" s="1"/>
  <c r="AA82" i="9" s="1"/>
  <c r="L82" i="9"/>
  <c r="M81" i="9"/>
  <c r="Y81" i="9" s="1"/>
  <c r="L81" i="9"/>
  <c r="M80" i="9"/>
  <c r="Y80" i="9" s="1"/>
  <c r="L80" i="9"/>
  <c r="M79" i="9"/>
  <c r="Y79" i="9" s="1"/>
  <c r="L79" i="9"/>
  <c r="M78" i="9"/>
  <c r="Y78" i="9" s="1"/>
  <c r="Z78" i="9" s="1"/>
  <c r="AA78" i="9" s="1"/>
  <c r="L78" i="9"/>
  <c r="M77" i="9"/>
  <c r="Y77" i="9" s="1"/>
  <c r="L77" i="9"/>
  <c r="M76" i="9"/>
  <c r="Y76" i="9" s="1"/>
  <c r="L76" i="9"/>
  <c r="M75" i="9"/>
  <c r="Y75" i="9" s="1"/>
  <c r="L75" i="9"/>
  <c r="M74" i="9"/>
  <c r="Y74" i="9" s="1"/>
  <c r="Z74" i="9" s="1"/>
  <c r="AA74" i="9" s="1"/>
  <c r="L74" i="9"/>
  <c r="M73" i="9"/>
  <c r="Y73" i="9" s="1"/>
  <c r="L73" i="9"/>
  <c r="M72" i="9"/>
  <c r="Y72" i="9" s="1"/>
  <c r="L72" i="9"/>
  <c r="M71" i="9"/>
  <c r="Y71" i="9" s="1"/>
  <c r="L71" i="9"/>
  <c r="M70" i="9"/>
  <c r="Y70" i="9" s="1"/>
  <c r="Z70" i="9" s="1"/>
  <c r="AA70" i="9" s="1"/>
  <c r="L70" i="9"/>
  <c r="M69" i="9"/>
  <c r="Y69" i="9" s="1"/>
  <c r="L69" i="9"/>
  <c r="M68" i="9"/>
  <c r="Y68" i="9" s="1"/>
  <c r="L68" i="9"/>
  <c r="M67" i="9"/>
  <c r="Y67" i="9" s="1"/>
  <c r="L67" i="9"/>
  <c r="M66" i="9"/>
  <c r="Y66" i="9" s="1"/>
  <c r="Z66" i="9" s="1"/>
  <c r="AA66" i="9" s="1"/>
  <c r="L66" i="9"/>
  <c r="M65" i="9"/>
  <c r="Y65" i="9" s="1"/>
  <c r="L65" i="9"/>
  <c r="M64" i="9"/>
  <c r="Y64" i="9" s="1"/>
  <c r="L64" i="9"/>
  <c r="M63" i="9"/>
  <c r="Y63" i="9" s="1"/>
  <c r="L63" i="9"/>
  <c r="M62" i="9"/>
  <c r="Y62" i="9" s="1"/>
  <c r="Z62" i="9" s="1"/>
  <c r="AA62" i="9" s="1"/>
  <c r="L62" i="9"/>
  <c r="M61" i="9"/>
  <c r="Y61" i="9" s="1"/>
  <c r="L61" i="9"/>
  <c r="M60" i="9"/>
  <c r="Y60" i="9" s="1"/>
  <c r="L60" i="9"/>
  <c r="M59" i="9"/>
  <c r="Y59" i="9" s="1"/>
  <c r="L59" i="9"/>
  <c r="M58" i="9"/>
  <c r="Y58" i="9" s="1"/>
  <c r="Z58" i="9" s="1"/>
  <c r="AA58" i="9" s="1"/>
  <c r="L58" i="9"/>
  <c r="M57" i="9"/>
  <c r="Y57" i="9" s="1"/>
  <c r="L57" i="9"/>
  <c r="M56" i="9"/>
  <c r="Y56" i="9" s="1"/>
  <c r="L56" i="9"/>
  <c r="M55" i="9"/>
  <c r="Y55" i="9" s="1"/>
  <c r="L55" i="9"/>
  <c r="M54" i="9"/>
  <c r="Y54" i="9" s="1"/>
  <c r="Z54" i="9" s="1"/>
  <c r="AA54" i="9" s="1"/>
  <c r="L54" i="9"/>
  <c r="M53" i="9"/>
  <c r="Y53" i="9" s="1"/>
  <c r="L53" i="9"/>
  <c r="M52" i="9"/>
  <c r="Y52" i="9" s="1"/>
  <c r="L52" i="9"/>
  <c r="M51" i="9"/>
  <c r="Y51" i="9" s="1"/>
  <c r="L51" i="9"/>
  <c r="M50" i="9"/>
  <c r="Y50" i="9" s="1"/>
  <c r="Z50" i="9" s="1"/>
  <c r="AA50" i="9" s="1"/>
  <c r="L50" i="9"/>
  <c r="M49" i="9"/>
  <c r="Y49" i="9" s="1"/>
  <c r="L49" i="9"/>
  <c r="M48" i="9"/>
  <c r="Y48" i="9" s="1"/>
  <c r="L48" i="9"/>
  <c r="M47" i="9"/>
  <c r="Y47" i="9" s="1"/>
  <c r="L47" i="9"/>
  <c r="M46" i="9"/>
  <c r="Y46" i="9" s="1"/>
  <c r="Z46" i="9" s="1"/>
  <c r="AA46" i="9" s="1"/>
  <c r="L46" i="9"/>
  <c r="M45" i="9"/>
  <c r="Y45" i="9" s="1"/>
  <c r="L45" i="9"/>
  <c r="M44" i="9"/>
  <c r="Y44" i="9" s="1"/>
  <c r="L44" i="9"/>
  <c r="M43" i="9"/>
  <c r="Y43" i="9" s="1"/>
  <c r="L43" i="9"/>
  <c r="M42" i="9"/>
  <c r="Y42" i="9" s="1"/>
  <c r="Z42" i="9" s="1"/>
  <c r="AA42" i="9" s="1"/>
  <c r="L42" i="9"/>
  <c r="M41" i="9"/>
  <c r="Y41" i="9" s="1"/>
  <c r="L41" i="9"/>
  <c r="M40" i="9"/>
  <c r="Y40" i="9" s="1"/>
  <c r="L40" i="9"/>
  <c r="M39" i="9"/>
  <c r="Y39" i="9" s="1"/>
  <c r="L39" i="9"/>
  <c r="M38" i="9"/>
  <c r="Y38" i="9" s="1"/>
  <c r="Z38" i="9" s="1"/>
  <c r="AA38" i="9" s="1"/>
  <c r="L38" i="9"/>
  <c r="M37" i="9"/>
  <c r="Y37" i="9" s="1"/>
  <c r="L37" i="9"/>
  <c r="M36" i="9"/>
  <c r="Y36" i="9" s="1"/>
  <c r="L36" i="9"/>
  <c r="M35" i="9"/>
  <c r="Y35" i="9" s="1"/>
  <c r="L35" i="9"/>
  <c r="M34" i="9"/>
  <c r="Y34" i="9" s="1"/>
  <c r="Z34" i="9" s="1"/>
  <c r="AA34" i="9" s="1"/>
  <c r="L34" i="9"/>
  <c r="M33" i="9"/>
  <c r="Y33" i="9" s="1"/>
  <c r="L33" i="9"/>
  <c r="M32" i="9"/>
  <c r="Y32" i="9" s="1"/>
  <c r="L32" i="9"/>
  <c r="M31" i="9"/>
  <c r="Y31" i="9" s="1"/>
  <c r="L31" i="9"/>
  <c r="M30" i="9"/>
  <c r="Y30" i="9" s="1"/>
  <c r="Z30" i="9" s="1"/>
  <c r="AA30" i="9" s="1"/>
  <c r="L30" i="9"/>
  <c r="M29" i="9"/>
  <c r="Y29" i="9" s="1"/>
  <c r="L29" i="9"/>
  <c r="M28" i="9"/>
  <c r="Y28" i="9" s="1"/>
  <c r="L28" i="9"/>
  <c r="M27" i="9"/>
  <c r="Y27" i="9" s="1"/>
  <c r="L27" i="9"/>
  <c r="M26" i="9"/>
  <c r="Y26" i="9" s="1"/>
  <c r="Z26" i="9" s="1"/>
  <c r="AA26" i="9" s="1"/>
  <c r="L26" i="9"/>
  <c r="M25" i="9"/>
  <c r="Y25" i="9" s="1"/>
  <c r="L25" i="9"/>
  <c r="M24" i="9"/>
  <c r="Y24" i="9" s="1"/>
  <c r="L24" i="9"/>
  <c r="M23" i="9"/>
  <c r="Y23" i="9" s="1"/>
  <c r="L23" i="9"/>
  <c r="M22" i="9"/>
  <c r="Y22" i="9" s="1"/>
  <c r="Z22" i="9" s="1"/>
  <c r="AA22" i="9" s="1"/>
  <c r="L22" i="9"/>
  <c r="M21" i="9"/>
  <c r="Y21" i="9" s="1"/>
  <c r="L21" i="9"/>
  <c r="M20" i="9"/>
  <c r="Y20" i="9" s="1"/>
  <c r="L20" i="9"/>
  <c r="M19" i="9"/>
  <c r="Y19" i="9" s="1"/>
  <c r="Z19" i="9" s="1"/>
  <c r="AA19" i="9" s="1"/>
  <c r="L19" i="9"/>
  <c r="M18" i="9"/>
  <c r="Y18" i="9" s="1"/>
  <c r="Z18" i="9" s="1"/>
  <c r="AA18" i="9" s="1"/>
  <c r="L18" i="9"/>
  <c r="M17" i="9"/>
  <c r="Y17" i="9" s="1"/>
  <c r="L17" i="9"/>
  <c r="M16" i="9"/>
  <c r="Y16" i="9" s="1"/>
  <c r="L16" i="9"/>
  <c r="M15" i="9"/>
  <c r="Y15" i="9" s="1"/>
  <c r="L15" i="9"/>
  <c r="M14" i="9"/>
  <c r="Y14" i="9" s="1"/>
  <c r="Z14" i="9" s="1"/>
  <c r="AA14" i="9" s="1"/>
  <c r="L14" i="9"/>
  <c r="M13" i="9"/>
  <c r="Y13" i="9" s="1"/>
  <c r="L13" i="9"/>
  <c r="M12" i="9"/>
  <c r="Y12" i="9" s="1"/>
  <c r="L12" i="9"/>
  <c r="M11" i="9"/>
  <c r="Y11" i="9" s="1"/>
  <c r="L11" i="9"/>
  <c r="M10" i="9"/>
  <c r="Y10" i="9" s="1"/>
  <c r="Z10" i="9" s="1"/>
  <c r="AA10" i="9" s="1"/>
  <c r="L10" i="9"/>
  <c r="M9" i="9"/>
  <c r="Y9" i="9" s="1"/>
  <c r="L9" i="9"/>
  <c r="U9" i="9" s="1"/>
  <c r="V9" i="9" s="1"/>
  <c r="M8" i="9"/>
  <c r="Y8" i="9" s="1"/>
  <c r="L8" i="9"/>
  <c r="U8" i="9" s="1"/>
  <c r="V8" i="9" s="1"/>
  <c r="M7" i="9"/>
  <c r="Y7" i="9" s="1"/>
  <c r="L7" i="9"/>
  <c r="U7" i="9" s="1"/>
  <c r="V7" i="9" s="1"/>
  <c r="M6" i="9"/>
  <c r="Y6" i="9" s="1"/>
  <c r="Z6" i="9" s="1"/>
  <c r="AA6" i="9" s="1"/>
  <c r="L6" i="9"/>
  <c r="M5" i="9"/>
  <c r="Y5" i="9" s="1"/>
  <c r="L5" i="9"/>
  <c r="U5" i="9" s="1"/>
  <c r="V5" i="9" s="1"/>
  <c r="Q1388" i="9"/>
  <c r="O1388" i="9"/>
  <c r="G1388" i="9"/>
  <c r="E1388" i="9"/>
  <c r="D1388" i="9"/>
  <c r="C1388" i="9"/>
  <c r="Q1387" i="9"/>
  <c r="O1387" i="9"/>
  <c r="G1387" i="9"/>
  <c r="E1387" i="9"/>
  <c r="D1387" i="9"/>
  <c r="C1387" i="9"/>
  <c r="Q1386" i="9"/>
  <c r="O1386" i="9"/>
  <c r="G1386" i="9"/>
  <c r="E1386" i="9"/>
  <c r="D1386" i="9"/>
  <c r="C1386" i="9"/>
  <c r="R1385" i="9"/>
  <c r="F1385" i="9"/>
  <c r="K1385" i="9" s="1"/>
  <c r="V1384" i="9"/>
  <c r="R1384" i="9"/>
  <c r="F1384" i="9"/>
  <c r="K1384" i="9" s="1"/>
  <c r="R1383" i="9"/>
  <c r="F1383" i="9"/>
  <c r="K1383" i="9" s="1"/>
  <c r="R1382" i="9"/>
  <c r="F1382" i="9"/>
  <c r="K1382" i="9" s="1"/>
  <c r="R1381" i="9"/>
  <c r="F1381" i="9"/>
  <c r="K1381" i="9" s="1"/>
  <c r="V1380" i="9"/>
  <c r="R1380" i="9"/>
  <c r="F1380" i="9"/>
  <c r="K1380" i="9" s="1"/>
  <c r="V1379" i="9"/>
  <c r="R1379" i="9"/>
  <c r="F1379" i="9"/>
  <c r="K1379" i="9" s="1"/>
  <c r="R1378" i="9"/>
  <c r="F1378" i="9"/>
  <c r="K1378" i="9" s="1"/>
  <c r="R1377" i="9"/>
  <c r="F1377" i="9"/>
  <c r="K1377" i="9" s="1"/>
  <c r="V1376" i="9"/>
  <c r="R1376" i="9"/>
  <c r="F1376" i="9"/>
  <c r="K1376" i="9" s="1"/>
  <c r="R1375" i="9"/>
  <c r="F1375" i="9"/>
  <c r="K1375" i="9" s="1"/>
  <c r="R1374" i="9"/>
  <c r="F1374" i="9"/>
  <c r="K1374" i="9" s="1"/>
  <c r="R1373" i="9"/>
  <c r="F1373" i="9"/>
  <c r="K1373" i="9" s="1"/>
  <c r="V1372" i="9"/>
  <c r="R1372" i="9"/>
  <c r="F1372" i="9"/>
  <c r="K1372" i="9" s="1"/>
  <c r="V1371" i="9"/>
  <c r="R1371" i="9"/>
  <c r="F1371" i="9"/>
  <c r="K1371" i="9" s="1"/>
  <c r="R1370" i="9"/>
  <c r="F1370" i="9"/>
  <c r="K1370" i="9" s="1"/>
  <c r="R1369" i="9"/>
  <c r="F1369" i="9"/>
  <c r="K1369" i="9" s="1"/>
  <c r="V1368" i="9"/>
  <c r="R1368" i="9"/>
  <c r="F1368" i="9"/>
  <c r="K1368" i="9" s="1"/>
  <c r="R1367" i="9"/>
  <c r="F1367" i="9"/>
  <c r="K1367" i="9" s="1"/>
  <c r="R1366" i="9"/>
  <c r="F1366" i="9"/>
  <c r="K1366" i="9" s="1"/>
  <c r="R1365" i="9"/>
  <c r="F1365" i="9"/>
  <c r="K1365" i="9" s="1"/>
  <c r="V1364" i="9"/>
  <c r="R1364" i="9"/>
  <c r="F1364" i="9"/>
  <c r="K1364" i="9" s="1"/>
  <c r="V1363" i="9"/>
  <c r="R1363" i="9"/>
  <c r="F1363" i="9"/>
  <c r="K1363" i="9" s="1"/>
  <c r="R1362" i="9"/>
  <c r="F1362" i="9"/>
  <c r="K1362" i="9" s="1"/>
  <c r="R1361" i="9"/>
  <c r="F1361" i="9"/>
  <c r="K1361" i="9" s="1"/>
  <c r="V1360" i="9"/>
  <c r="R1360" i="9"/>
  <c r="F1360" i="9"/>
  <c r="K1360" i="9" s="1"/>
  <c r="R1359" i="9"/>
  <c r="F1359" i="9"/>
  <c r="K1359" i="9" s="1"/>
  <c r="R1358" i="9"/>
  <c r="F1358" i="9"/>
  <c r="K1358" i="9" s="1"/>
  <c r="R1357" i="9"/>
  <c r="F1357" i="9"/>
  <c r="K1357" i="9" s="1"/>
  <c r="V1356" i="9"/>
  <c r="R1356" i="9"/>
  <c r="F1356" i="9"/>
  <c r="K1356" i="9" s="1"/>
  <c r="V1355" i="9"/>
  <c r="R1355" i="9"/>
  <c r="F1355" i="9"/>
  <c r="K1355" i="9" s="1"/>
  <c r="R1354" i="9"/>
  <c r="F1354" i="9"/>
  <c r="K1354" i="9" s="1"/>
  <c r="R1353" i="9"/>
  <c r="F1353" i="9"/>
  <c r="K1353" i="9" s="1"/>
  <c r="R1352" i="9"/>
  <c r="F1352" i="9"/>
  <c r="K1352" i="9" s="1"/>
  <c r="R1351" i="9"/>
  <c r="F1351" i="9"/>
  <c r="K1351" i="9" s="1"/>
  <c r="R1350" i="9"/>
  <c r="F1350" i="9"/>
  <c r="K1350" i="9" s="1"/>
  <c r="V1349" i="9"/>
  <c r="R1349" i="9"/>
  <c r="F1349" i="9"/>
  <c r="K1349" i="9" s="1"/>
  <c r="V1348" i="9"/>
  <c r="R1348" i="9"/>
  <c r="F1348" i="9"/>
  <c r="K1348" i="9" s="1"/>
  <c r="R1347" i="9"/>
  <c r="F1347" i="9"/>
  <c r="K1347" i="9" s="1"/>
  <c r="R1346" i="9"/>
  <c r="F1346" i="9"/>
  <c r="K1346" i="9" s="1"/>
  <c r="R1345" i="9"/>
  <c r="F1345" i="9"/>
  <c r="K1345" i="9" s="1"/>
  <c r="V1344" i="9"/>
  <c r="R1344" i="9"/>
  <c r="F1344" i="9"/>
  <c r="K1344" i="9" s="1"/>
  <c r="R1343" i="9"/>
  <c r="F1343" i="9"/>
  <c r="K1343" i="9" s="1"/>
  <c r="R1342" i="9"/>
  <c r="F1342" i="9"/>
  <c r="K1342" i="9" s="1"/>
  <c r="R1341" i="9"/>
  <c r="F1341" i="9"/>
  <c r="K1341" i="9" s="1"/>
  <c r="R1340" i="9"/>
  <c r="F1340" i="9"/>
  <c r="K1340" i="9" s="1"/>
  <c r="R1339" i="9"/>
  <c r="F1339" i="9"/>
  <c r="K1339" i="9" s="1"/>
  <c r="R1338" i="9"/>
  <c r="F1338" i="9"/>
  <c r="K1338" i="9" s="1"/>
  <c r="R1337" i="9"/>
  <c r="F1337" i="9"/>
  <c r="K1337" i="9" s="1"/>
  <c r="R1336" i="9"/>
  <c r="F1336" i="9"/>
  <c r="K1336" i="9" s="1"/>
  <c r="R1335" i="9"/>
  <c r="F1335" i="9"/>
  <c r="K1335" i="9" s="1"/>
  <c r="R1334" i="9"/>
  <c r="F1334" i="9"/>
  <c r="K1334" i="9" s="1"/>
  <c r="R1333" i="9"/>
  <c r="F1333" i="9"/>
  <c r="K1333" i="9" s="1"/>
  <c r="R1332" i="9"/>
  <c r="F1332" i="9"/>
  <c r="K1332" i="9" s="1"/>
  <c r="R1331" i="9"/>
  <c r="F1331" i="9"/>
  <c r="K1331" i="9" s="1"/>
  <c r="R1330" i="9"/>
  <c r="F1330" i="9"/>
  <c r="K1330" i="9" s="1"/>
  <c r="R1329" i="9"/>
  <c r="F1329" i="9"/>
  <c r="K1329" i="9" s="1"/>
  <c r="R1328" i="9"/>
  <c r="F1328" i="9"/>
  <c r="K1328" i="9" s="1"/>
  <c r="R1327" i="9"/>
  <c r="F1327" i="9"/>
  <c r="K1327" i="9" s="1"/>
  <c r="R1326" i="9"/>
  <c r="F1326" i="9"/>
  <c r="K1326" i="9" s="1"/>
  <c r="R1325" i="9"/>
  <c r="F1325" i="9"/>
  <c r="K1325" i="9" s="1"/>
  <c r="R1324" i="9"/>
  <c r="F1324" i="9"/>
  <c r="K1324" i="9" s="1"/>
  <c r="R1323" i="9"/>
  <c r="F1323" i="9"/>
  <c r="K1323" i="9" s="1"/>
  <c r="R1322" i="9"/>
  <c r="F1322" i="9"/>
  <c r="K1322" i="9" s="1"/>
  <c r="R1321" i="9"/>
  <c r="F1321" i="9"/>
  <c r="K1321" i="9" s="1"/>
  <c r="R1320" i="9"/>
  <c r="F1320" i="9"/>
  <c r="K1320" i="9" s="1"/>
  <c r="R1319" i="9"/>
  <c r="F1319" i="9"/>
  <c r="K1319" i="9" s="1"/>
  <c r="R1318" i="9"/>
  <c r="F1318" i="9"/>
  <c r="K1318" i="9" s="1"/>
  <c r="R1317" i="9"/>
  <c r="F1317" i="9"/>
  <c r="K1317" i="9" s="1"/>
  <c r="R1316" i="9"/>
  <c r="F1316" i="9"/>
  <c r="K1316" i="9" s="1"/>
  <c r="R1315" i="9"/>
  <c r="F1315" i="9"/>
  <c r="K1315" i="9" s="1"/>
  <c r="R1314" i="9"/>
  <c r="F1314" i="9"/>
  <c r="K1314" i="9" s="1"/>
  <c r="R1313" i="9"/>
  <c r="F1313" i="9"/>
  <c r="K1313" i="9" s="1"/>
  <c r="R1312" i="9"/>
  <c r="F1312" i="9"/>
  <c r="K1312" i="9" s="1"/>
  <c r="R1311" i="9"/>
  <c r="F1311" i="9"/>
  <c r="K1311" i="9" s="1"/>
  <c r="R1310" i="9"/>
  <c r="F1310" i="9"/>
  <c r="K1310" i="9" s="1"/>
  <c r="R1309" i="9"/>
  <c r="F1309" i="9"/>
  <c r="K1309" i="9" s="1"/>
  <c r="R1308" i="9"/>
  <c r="F1308" i="9"/>
  <c r="K1308" i="9" s="1"/>
  <c r="R1307" i="9"/>
  <c r="F1307" i="9"/>
  <c r="K1307" i="9" s="1"/>
  <c r="R1306" i="9"/>
  <c r="F1306" i="9"/>
  <c r="K1306" i="9" s="1"/>
  <c r="R1305" i="9"/>
  <c r="F1305" i="9"/>
  <c r="K1305" i="9" s="1"/>
  <c r="R1304" i="9"/>
  <c r="F1304" i="9"/>
  <c r="K1304" i="9" s="1"/>
  <c r="R1303" i="9"/>
  <c r="F1303" i="9"/>
  <c r="K1303" i="9" s="1"/>
  <c r="R1302" i="9"/>
  <c r="F1302" i="9"/>
  <c r="K1302" i="9" s="1"/>
  <c r="R1301" i="9"/>
  <c r="F1301" i="9"/>
  <c r="K1301" i="9" s="1"/>
  <c r="R1300" i="9"/>
  <c r="F1300" i="9"/>
  <c r="K1300" i="9" s="1"/>
  <c r="R1299" i="9"/>
  <c r="F1299" i="9"/>
  <c r="K1299" i="9" s="1"/>
  <c r="R1298" i="9"/>
  <c r="F1298" i="9"/>
  <c r="K1298" i="9" s="1"/>
  <c r="R1297" i="9"/>
  <c r="F1297" i="9"/>
  <c r="K1297" i="9" s="1"/>
  <c r="R1296" i="9"/>
  <c r="F1296" i="9"/>
  <c r="K1296" i="9" s="1"/>
  <c r="R1295" i="9"/>
  <c r="F1295" i="9"/>
  <c r="K1295" i="9" s="1"/>
  <c r="R1294" i="9"/>
  <c r="F1294" i="9"/>
  <c r="K1294" i="9" s="1"/>
  <c r="R1293" i="9"/>
  <c r="F1293" i="9"/>
  <c r="K1293" i="9" s="1"/>
  <c r="R1292" i="9"/>
  <c r="F1292" i="9"/>
  <c r="K1292" i="9" s="1"/>
  <c r="R1291" i="9"/>
  <c r="F1291" i="9"/>
  <c r="K1291" i="9" s="1"/>
  <c r="R1290" i="9"/>
  <c r="F1290" i="9"/>
  <c r="K1290" i="9" s="1"/>
  <c r="R1289" i="9"/>
  <c r="F1289" i="9"/>
  <c r="K1289" i="9" s="1"/>
  <c r="R1288" i="9"/>
  <c r="F1288" i="9"/>
  <c r="K1288" i="9" s="1"/>
  <c r="R1287" i="9"/>
  <c r="F1287" i="9"/>
  <c r="K1287" i="9" s="1"/>
  <c r="R1286" i="9"/>
  <c r="F1286" i="9"/>
  <c r="K1286" i="9" s="1"/>
  <c r="R1285" i="9"/>
  <c r="F1285" i="9"/>
  <c r="K1285" i="9" s="1"/>
  <c r="R1284" i="9"/>
  <c r="F1284" i="9"/>
  <c r="K1284" i="9" s="1"/>
  <c r="R1283" i="9"/>
  <c r="F1283" i="9"/>
  <c r="K1283" i="9" s="1"/>
  <c r="R1282" i="9"/>
  <c r="F1282" i="9"/>
  <c r="K1282" i="9" s="1"/>
  <c r="R1281" i="9"/>
  <c r="F1281" i="9"/>
  <c r="K1281" i="9" s="1"/>
  <c r="R1280" i="9"/>
  <c r="F1280" i="9"/>
  <c r="K1280" i="9" s="1"/>
  <c r="R1279" i="9"/>
  <c r="F1279" i="9"/>
  <c r="K1279" i="9" s="1"/>
  <c r="R1278" i="9"/>
  <c r="F1278" i="9"/>
  <c r="K1278" i="9" s="1"/>
  <c r="R1277" i="9"/>
  <c r="F1277" i="9"/>
  <c r="K1277" i="9" s="1"/>
  <c r="R1276" i="9"/>
  <c r="F1276" i="9"/>
  <c r="K1276" i="9" s="1"/>
  <c r="R1275" i="9"/>
  <c r="F1275" i="9"/>
  <c r="K1275" i="9" s="1"/>
  <c r="R1274" i="9"/>
  <c r="F1274" i="9"/>
  <c r="K1274" i="9" s="1"/>
  <c r="R1273" i="9"/>
  <c r="F1273" i="9"/>
  <c r="K1273" i="9" s="1"/>
  <c r="R1272" i="9"/>
  <c r="F1272" i="9"/>
  <c r="K1272" i="9" s="1"/>
  <c r="R1271" i="9"/>
  <c r="F1271" i="9"/>
  <c r="K1271" i="9" s="1"/>
  <c r="R1270" i="9"/>
  <c r="F1270" i="9"/>
  <c r="K1270" i="9" s="1"/>
  <c r="R1269" i="9"/>
  <c r="F1269" i="9"/>
  <c r="K1269" i="9" s="1"/>
  <c r="R1268" i="9"/>
  <c r="F1268" i="9"/>
  <c r="K1268" i="9" s="1"/>
  <c r="R1267" i="9"/>
  <c r="F1267" i="9"/>
  <c r="K1267" i="9" s="1"/>
  <c r="R1266" i="9"/>
  <c r="F1266" i="9"/>
  <c r="K1266" i="9" s="1"/>
  <c r="R1265" i="9"/>
  <c r="F1265" i="9"/>
  <c r="K1265" i="9" s="1"/>
  <c r="R1264" i="9"/>
  <c r="F1264" i="9"/>
  <c r="K1264" i="9" s="1"/>
  <c r="R1263" i="9"/>
  <c r="F1263" i="9"/>
  <c r="K1263" i="9" s="1"/>
  <c r="R1262" i="9"/>
  <c r="F1262" i="9"/>
  <c r="K1262" i="9" s="1"/>
  <c r="R1261" i="9"/>
  <c r="F1261" i="9"/>
  <c r="K1261" i="9" s="1"/>
  <c r="R1260" i="9"/>
  <c r="F1260" i="9"/>
  <c r="K1260" i="9" s="1"/>
  <c r="R1259" i="9"/>
  <c r="F1259" i="9"/>
  <c r="K1259" i="9" s="1"/>
  <c r="R1258" i="9"/>
  <c r="F1258" i="9"/>
  <c r="K1258" i="9" s="1"/>
  <c r="R1257" i="9"/>
  <c r="F1257" i="9"/>
  <c r="K1257" i="9" s="1"/>
  <c r="R1256" i="9"/>
  <c r="F1256" i="9"/>
  <c r="K1256" i="9" s="1"/>
  <c r="R1255" i="9"/>
  <c r="F1255" i="9"/>
  <c r="K1255" i="9" s="1"/>
  <c r="R1254" i="9"/>
  <c r="F1254" i="9"/>
  <c r="K1254" i="9" s="1"/>
  <c r="R1253" i="9"/>
  <c r="F1253" i="9"/>
  <c r="K1253" i="9" s="1"/>
  <c r="R1252" i="9"/>
  <c r="F1252" i="9"/>
  <c r="K1252" i="9" s="1"/>
  <c r="R1251" i="9"/>
  <c r="F1251" i="9"/>
  <c r="K1251" i="9" s="1"/>
  <c r="R1250" i="9"/>
  <c r="F1250" i="9"/>
  <c r="K1250" i="9" s="1"/>
  <c r="R1249" i="9"/>
  <c r="F1249" i="9"/>
  <c r="K1249" i="9" s="1"/>
  <c r="R1248" i="9"/>
  <c r="F1248" i="9"/>
  <c r="K1248" i="9" s="1"/>
  <c r="R1247" i="9"/>
  <c r="F1247" i="9"/>
  <c r="K1247" i="9" s="1"/>
  <c r="R1246" i="9"/>
  <c r="F1246" i="9"/>
  <c r="K1246" i="9" s="1"/>
  <c r="R1245" i="9"/>
  <c r="F1245" i="9"/>
  <c r="K1245" i="9" s="1"/>
  <c r="R1244" i="9"/>
  <c r="F1244" i="9"/>
  <c r="K1244" i="9" s="1"/>
  <c r="R1243" i="9"/>
  <c r="F1243" i="9"/>
  <c r="K1243" i="9" s="1"/>
  <c r="R1242" i="9"/>
  <c r="F1242" i="9"/>
  <c r="K1242" i="9" s="1"/>
  <c r="R1241" i="9"/>
  <c r="F1241" i="9"/>
  <c r="K1241" i="9" s="1"/>
  <c r="R1240" i="9"/>
  <c r="F1240" i="9"/>
  <c r="K1240" i="9" s="1"/>
  <c r="R1239" i="9"/>
  <c r="F1239" i="9"/>
  <c r="K1239" i="9" s="1"/>
  <c r="R1238" i="9"/>
  <c r="F1238" i="9"/>
  <c r="K1238" i="9" s="1"/>
  <c r="R1237" i="9"/>
  <c r="F1237" i="9"/>
  <c r="K1237" i="9" s="1"/>
  <c r="R1236" i="9"/>
  <c r="F1236" i="9"/>
  <c r="K1236" i="9" s="1"/>
  <c r="R1235" i="9"/>
  <c r="F1235" i="9"/>
  <c r="K1235" i="9" s="1"/>
  <c r="R1234" i="9"/>
  <c r="F1234" i="9"/>
  <c r="K1234" i="9" s="1"/>
  <c r="R1233" i="9"/>
  <c r="F1233" i="9"/>
  <c r="K1233" i="9" s="1"/>
  <c r="R1232" i="9"/>
  <c r="F1232" i="9"/>
  <c r="K1232" i="9" s="1"/>
  <c r="R1231" i="9"/>
  <c r="F1231" i="9"/>
  <c r="K1231" i="9" s="1"/>
  <c r="R1230" i="9"/>
  <c r="F1230" i="9"/>
  <c r="K1230" i="9" s="1"/>
  <c r="R1229" i="9"/>
  <c r="F1229" i="9"/>
  <c r="K1229" i="9" s="1"/>
  <c r="R1228" i="9"/>
  <c r="F1228" i="9"/>
  <c r="K1228" i="9" s="1"/>
  <c r="R1227" i="9"/>
  <c r="F1227" i="9"/>
  <c r="K1227" i="9" s="1"/>
  <c r="R1226" i="9"/>
  <c r="F1226" i="9"/>
  <c r="K1226" i="9" s="1"/>
  <c r="R1225" i="9"/>
  <c r="F1225" i="9"/>
  <c r="K1225" i="9" s="1"/>
  <c r="R1224" i="9"/>
  <c r="F1224" i="9"/>
  <c r="K1224" i="9" s="1"/>
  <c r="R1223" i="9"/>
  <c r="F1223" i="9"/>
  <c r="K1223" i="9" s="1"/>
  <c r="R1222" i="9"/>
  <c r="F1222" i="9"/>
  <c r="K1222" i="9" s="1"/>
  <c r="R1221" i="9"/>
  <c r="F1221" i="9"/>
  <c r="K1221" i="9" s="1"/>
  <c r="R1220" i="9"/>
  <c r="F1220" i="9"/>
  <c r="K1220" i="9" s="1"/>
  <c r="R1219" i="9"/>
  <c r="F1219" i="9"/>
  <c r="K1219" i="9" s="1"/>
  <c r="R1218" i="9"/>
  <c r="F1218" i="9"/>
  <c r="K1218" i="9" s="1"/>
  <c r="R1217" i="9"/>
  <c r="F1217" i="9"/>
  <c r="K1217" i="9" s="1"/>
  <c r="R1216" i="9"/>
  <c r="F1216" i="9"/>
  <c r="K1216" i="9" s="1"/>
  <c r="R1215" i="9"/>
  <c r="F1215" i="9"/>
  <c r="K1215" i="9" s="1"/>
  <c r="R1214" i="9"/>
  <c r="F1214" i="9"/>
  <c r="K1214" i="9" s="1"/>
  <c r="R1213" i="9"/>
  <c r="F1213" i="9"/>
  <c r="K1213" i="9" s="1"/>
  <c r="R1212" i="9"/>
  <c r="F1212" i="9"/>
  <c r="K1212" i="9" s="1"/>
  <c r="R1211" i="9"/>
  <c r="F1211" i="9"/>
  <c r="K1211" i="9" s="1"/>
  <c r="R1210" i="9"/>
  <c r="F1210" i="9"/>
  <c r="K1210" i="9" s="1"/>
  <c r="R1209" i="9"/>
  <c r="F1209" i="9"/>
  <c r="K1209" i="9" s="1"/>
  <c r="R1208" i="9"/>
  <c r="F1208" i="9"/>
  <c r="K1208" i="9" s="1"/>
  <c r="R1207" i="9"/>
  <c r="F1207" i="9"/>
  <c r="K1207" i="9" s="1"/>
  <c r="R1206" i="9"/>
  <c r="F1206" i="9"/>
  <c r="K1206" i="9" s="1"/>
  <c r="R1205" i="9"/>
  <c r="F1205" i="9"/>
  <c r="K1205" i="9" s="1"/>
  <c r="R1204" i="9"/>
  <c r="F1204" i="9"/>
  <c r="K1204" i="9" s="1"/>
  <c r="R1203" i="9"/>
  <c r="F1203" i="9"/>
  <c r="K1203" i="9" s="1"/>
  <c r="R1202" i="9"/>
  <c r="F1202" i="9"/>
  <c r="K1202" i="9" s="1"/>
  <c r="R1201" i="9"/>
  <c r="F1201" i="9"/>
  <c r="K1201" i="9" s="1"/>
  <c r="R1200" i="9"/>
  <c r="F1200" i="9"/>
  <c r="K1200" i="9" s="1"/>
  <c r="R1199" i="9"/>
  <c r="F1199" i="9"/>
  <c r="K1199" i="9" s="1"/>
  <c r="R1198" i="9"/>
  <c r="F1198" i="9"/>
  <c r="K1198" i="9" s="1"/>
  <c r="R1197" i="9"/>
  <c r="F1197" i="9"/>
  <c r="K1197" i="9" s="1"/>
  <c r="R1196" i="9"/>
  <c r="F1196" i="9"/>
  <c r="K1196" i="9" s="1"/>
  <c r="R1195" i="9"/>
  <c r="F1195" i="9"/>
  <c r="K1195" i="9" s="1"/>
  <c r="R1194" i="9"/>
  <c r="F1194" i="9"/>
  <c r="K1194" i="9" s="1"/>
  <c r="R1193" i="9"/>
  <c r="F1193" i="9"/>
  <c r="K1193" i="9" s="1"/>
  <c r="R1192" i="9"/>
  <c r="F1192" i="9"/>
  <c r="K1192" i="9" s="1"/>
  <c r="R1191" i="9"/>
  <c r="F1191" i="9"/>
  <c r="K1191" i="9" s="1"/>
  <c r="R1190" i="9"/>
  <c r="F1190" i="9"/>
  <c r="K1190" i="9" s="1"/>
  <c r="R1189" i="9"/>
  <c r="F1189" i="9"/>
  <c r="K1189" i="9" s="1"/>
  <c r="R1188" i="9"/>
  <c r="F1188" i="9"/>
  <c r="K1188" i="9" s="1"/>
  <c r="R1187" i="9"/>
  <c r="F1187" i="9"/>
  <c r="K1187" i="9" s="1"/>
  <c r="R1186" i="9"/>
  <c r="F1186" i="9"/>
  <c r="K1186" i="9" s="1"/>
  <c r="R1185" i="9"/>
  <c r="F1185" i="9"/>
  <c r="K1185" i="9" s="1"/>
  <c r="R1184" i="9"/>
  <c r="F1184" i="9"/>
  <c r="K1184" i="9" s="1"/>
  <c r="R1183" i="9"/>
  <c r="F1183" i="9"/>
  <c r="K1183" i="9" s="1"/>
  <c r="R1182" i="9"/>
  <c r="F1182" i="9"/>
  <c r="K1182" i="9" s="1"/>
  <c r="R1181" i="9"/>
  <c r="F1181" i="9"/>
  <c r="K1181" i="9" s="1"/>
  <c r="R1180" i="9"/>
  <c r="F1180" i="9"/>
  <c r="K1180" i="9" s="1"/>
  <c r="R1179" i="9"/>
  <c r="F1179" i="9"/>
  <c r="K1179" i="9" s="1"/>
  <c r="R1178" i="9"/>
  <c r="F1178" i="9"/>
  <c r="K1178" i="9" s="1"/>
  <c r="R1177" i="9"/>
  <c r="F1177" i="9"/>
  <c r="K1177" i="9" s="1"/>
  <c r="R1176" i="9"/>
  <c r="F1176" i="9"/>
  <c r="K1176" i="9" s="1"/>
  <c r="R1175" i="9"/>
  <c r="F1175" i="9"/>
  <c r="K1175" i="9" s="1"/>
  <c r="R1174" i="9"/>
  <c r="F1174" i="9"/>
  <c r="K1174" i="9" s="1"/>
  <c r="R1173" i="9"/>
  <c r="F1173" i="9"/>
  <c r="K1173" i="9" s="1"/>
  <c r="R1172" i="9"/>
  <c r="F1172" i="9"/>
  <c r="K1172" i="9" s="1"/>
  <c r="R1171" i="9"/>
  <c r="F1171" i="9"/>
  <c r="K1171" i="9" s="1"/>
  <c r="R1170" i="9"/>
  <c r="F1170" i="9"/>
  <c r="K1170" i="9" s="1"/>
  <c r="R1169" i="9"/>
  <c r="F1169" i="9"/>
  <c r="K1169" i="9" s="1"/>
  <c r="R1168" i="9"/>
  <c r="F1168" i="9"/>
  <c r="K1168" i="9" s="1"/>
  <c r="R1167" i="9"/>
  <c r="F1167" i="9"/>
  <c r="K1167" i="9" s="1"/>
  <c r="R1166" i="9"/>
  <c r="F1166" i="9"/>
  <c r="K1166" i="9" s="1"/>
  <c r="R1165" i="9"/>
  <c r="F1165" i="9"/>
  <c r="K1165" i="9" s="1"/>
  <c r="R1164" i="9"/>
  <c r="F1164" i="9"/>
  <c r="K1164" i="9" s="1"/>
  <c r="R1163" i="9"/>
  <c r="F1163" i="9"/>
  <c r="K1163" i="9" s="1"/>
  <c r="R1162" i="9"/>
  <c r="F1162" i="9"/>
  <c r="K1162" i="9" s="1"/>
  <c r="R1161" i="9"/>
  <c r="F1161" i="9"/>
  <c r="K1161" i="9" s="1"/>
  <c r="R1160" i="9"/>
  <c r="F1160" i="9"/>
  <c r="K1160" i="9" s="1"/>
  <c r="R1159" i="9"/>
  <c r="F1159" i="9"/>
  <c r="K1159" i="9" s="1"/>
  <c r="R1158" i="9"/>
  <c r="F1158" i="9"/>
  <c r="K1158" i="9" s="1"/>
  <c r="R1157" i="9"/>
  <c r="F1157" i="9"/>
  <c r="K1157" i="9" s="1"/>
  <c r="R1156" i="9"/>
  <c r="F1156" i="9"/>
  <c r="K1156" i="9" s="1"/>
  <c r="R1155" i="9"/>
  <c r="F1155" i="9"/>
  <c r="K1155" i="9" s="1"/>
  <c r="R1154" i="9"/>
  <c r="F1154" i="9"/>
  <c r="K1154" i="9" s="1"/>
  <c r="R1153" i="9"/>
  <c r="F1153" i="9"/>
  <c r="K1153" i="9" s="1"/>
  <c r="R1152" i="9"/>
  <c r="F1152" i="9"/>
  <c r="K1152" i="9" s="1"/>
  <c r="R1151" i="9"/>
  <c r="F1151" i="9"/>
  <c r="K1151" i="9" s="1"/>
  <c r="R1150" i="9"/>
  <c r="F1150" i="9"/>
  <c r="K1150" i="9" s="1"/>
  <c r="R1149" i="9"/>
  <c r="F1149" i="9"/>
  <c r="K1149" i="9" s="1"/>
  <c r="R1148" i="9"/>
  <c r="F1148" i="9"/>
  <c r="K1148" i="9" s="1"/>
  <c r="R1147" i="9"/>
  <c r="F1147" i="9"/>
  <c r="K1147" i="9" s="1"/>
  <c r="R1146" i="9"/>
  <c r="F1146" i="9"/>
  <c r="K1146" i="9" s="1"/>
  <c r="R1145" i="9"/>
  <c r="F1145" i="9"/>
  <c r="K1145" i="9" s="1"/>
  <c r="R1144" i="9"/>
  <c r="F1144" i="9"/>
  <c r="K1144" i="9" s="1"/>
  <c r="R1143" i="9"/>
  <c r="F1143" i="9"/>
  <c r="K1143" i="9" s="1"/>
  <c r="R1142" i="9"/>
  <c r="F1142" i="9"/>
  <c r="K1142" i="9" s="1"/>
  <c r="R1141" i="9"/>
  <c r="F1141" i="9"/>
  <c r="K1141" i="9" s="1"/>
  <c r="R1140" i="9"/>
  <c r="F1140" i="9"/>
  <c r="K1140" i="9" s="1"/>
  <c r="R1139" i="9"/>
  <c r="F1139" i="9"/>
  <c r="K1139" i="9" s="1"/>
  <c r="R1138" i="9"/>
  <c r="F1138" i="9"/>
  <c r="K1138" i="9" s="1"/>
  <c r="R1137" i="9"/>
  <c r="F1137" i="9"/>
  <c r="K1137" i="9" s="1"/>
  <c r="R1136" i="9"/>
  <c r="F1136" i="9"/>
  <c r="K1136" i="9" s="1"/>
  <c r="R1135" i="9"/>
  <c r="F1135" i="9"/>
  <c r="K1135" i="9" s="1"/>
  <c r="R1134" i="9"/>
  <c r="F1134" i="9"/>
  <c r="K1134" i="9" s="1"/>
  <c r="R1133" i="9"/>
  <c r="F1133" i="9"/>
  <c r="K1133" i="9" s="1"/>
  <c r="R1132" i="9"/>
  <c r="F1132" i="9"/>
  <c r="K1132" i="9" s="1"/>
  <c r="R1131" i="9"/>
  <c r="F1131" i="9"/>
  <c r="K1131" i="9" s="1"/>
  <c r="R1130" i="9"/>
  <c r="F1130" i="9"/>
  <c r="K1130" i="9" s="1"/>
  <c r="R1129" i="9"/>
  <c r="F1129" i="9"/>
  <c r="K1129" i="9" s="1"/>
  <c r="R1128" i="9"/>
  <c r="F1128" i="9"/>
  <c r="K1128" i="9" s="1"/>
  <c r="R1127" i="9"/>
  <c r="F1127" i="9"/>
  <c r="K1127" i="9" s="1"/>
  <c r="R1126" i="9"/>
  <c r="F1126" i="9"/>
  <c r="K1126" i="9" s="1"/>
  <c r="R1125" i="9"/>
  <c r="F1125" i="9"/>
  <c r="K1125" i="9" s="1"/>
  <c r="R1124" i="9"/>
  <c r="F1124" i="9"/>
  <c r="K1124" i="9" s="1"/>
  <c r="R1123" i="9"/>
  <c r="F1123" i="9"/>
  <c r="K1123" i="9" s="1"/>
  <c r="R1122" i="9"/>
  <c r="F1122" i="9"/>
  <c r="K1122" i="9" s="1"/>
  <c r="R1121" i="9"/>
  <c r="F1121" i="9"/>
  <c r="K1121" i="9" s="1"/>
  <c r="R1120" i="9"/>
  <c r="F1120" i="9"/>
  <c r="K1120" i="9" s="1"/>
  <c r="R1119" i="9"/>
  <c r="F1119" i="9"/>
  <c r="K1119" i="9" s="1"/>
  <c r="R1118" i="9"/>
  <c r="F1118" i="9"/>
  <c r="K1118" i="9" s="1"/>
  <c r="R1117" i="9"/>
  <c r="F1117" i="9"/>
  <c r="K1117" i="9" s="1"/>
  <c r="R1116" i="9"/>
  <c r="F1116" i="9"/>
  <c r="K1116" i="9" s="1"/>
  <c r="R1115" i="9"/>
  <c r="F1115" i="9"/>
  <c r="K1115" i="9" s="1"/>
  <c r="R1114" i="9"/>
  <c r="F1114" i="9"/>
  <c r="K1114" i="9" s="1"/>
  <c r="R1113" i="9"/>
  <c r="F1113" i="9"/>
  <c r="K1113" i="9" s="1"/>
  <c r="R1112" i="9"/>
  <c r="F1112" i="9"/>
  <c r="K1112" i="9" s="1"/>
  <c r="R1111" i="9"/>
  <c r="F1111" i="9"/>
  <c r="K1111" i="9" s="1"/>
  <c r="R1110" i="9"/>
  <c r="F1110" i="9"/>
  <c r="K1110" i="9" s="1"/>
  <c r="R1109" i="9"/>
  <c r="F1109" i="9"/>
  <c r="K1109" i="9" s="1"/>
  <c r="R1108" i="9"/>
  <c r="F1108" i="9"/>
  <c r="K1108" i="9" s="1"/>
  <c r="R1107" i="9"/>
  <c r="F1107" i="9"/>
  <c r="K1107" i="9" s="1"/>
  <c r="R1106" i="9"/>
  <c r="F1106" i="9"/>
  <c r="K1106" i="9" s="1"/>
  <c r="R1105" i="9"/>
  <c r="F1105" i="9"/>
  <c r="K1105" i="9" s="1"/>
  <c r="R1104" i="9"/>
  <c r="F1104" i="9"/>
  <c r="K1104" i="9" s="1"/>
  <c r="R1103" i="9"/>
  <c r="F1103" i="9"/>
  <c r="K1103" i="9" s="1"/>
  <c r="R1102" i="9"/>
  <c r="F1102" i="9"/>
  <c r="K1102" i="9" s="1"/>
  <c r="R1101" i="9"/>
  <c r="F1101" i="9"/>
  <c r="K1101" i="9" s="1"/>
  <c r="R1100" i="9"/>
  <c r="F1100" i="9"/>
  <c r="K1100" i="9" s="1"/>
  <c r="R1099" i="9"/>
  <c r="F1099" i="9"/>
  <c r="K1099" i="9" s="1"/>
  <c r="R1098" i="9"/>
  <c r="F1098" i="9"/>
  <c r="K1098" i="9" s="1"/>
  <c r="R1097" i="9"/>
  <c r="F1097" i="9"/>
  <c r="K1097" i="9" s="1"/>
  <c r="R1096" i="9"/>
  <c r="F1096" i="9"/>
  <c r="K1096" i="9" s="1"/>
  <c r="R1095" i="9"/>
  <c r="F1095" i="9"/>
  <c r="K1095" i="9" s="1"/>
  <c r="R1094" i="9"/>
  <c r="F1094" i="9"/>
  <c r="K1094" i="9" s="1"/>
  <c r="R1093" i="9"/>
  <c r="F1093" i="9"/>
  <c r="K1093" i="9" s="1"/>
  <c r="R1092" i="9"/>
  <c r="F1092" i="9"/>
  <c r="K1092" i="9" s="1"/>
  <c r="R1091" i="9"/>
  <c r="F1091" i="9"/>
  <c r="K1091" i="9" s="1"/>
  <c r="R1090" i="9"/>
  <c r="F1090" i="9"/>
  <c r="K1090" i="9" s="1"/>
  <c r="R1089" i="9"/>
  <c r="F1089" i="9"/>
  <c r="K1089" i="9" s="1"/>
  <c r="R1088" i="9"/>
  <c r="F1088" i="9"/>
  <c r="K1088" i="9" s="1"/>
  <c r="R1087" i="9"/>
  <c r="F1087" i="9"/>
  <c r="K1087" i="9" s="1"/>
  <c r="R1086" i="9"/>
  <c r="F1086" i="9"/>
  <c r="K1086" i="9" s="1"/>
  <c r="R1085" i="9"/>
  <c r="F1085" i="9"/>
  <c r="K1085" i="9" s="1"/>
  <c r="R1084" i="9"/>
  <c r="F1084" i="9"/>
  <c r="K1084" i="9" s="1"/>
  <c r="R1083" i="9"/>
  <c r="F1083" i="9"/>
  <c r="K1083" i="9" s="1"/>
  <c r="R1082" i="9"/>
  <c r="F1082" i="9"/>
  <c r="K1082" i="9" s="1"/>
  <c r="R1081" i="9"/>
  <c r="F1081" i="9"/>
  <c r="K1081" i="9" s="1"/>
  <c r="R1080" i="9"/>
  <c r="F1080" i="9"/>
  <c r="K1080" i="9" s="1"/>
  <c r="R1079" i="9"/>
  <c r="F1079" i="9"/>
  <c r="K1079" i="9" s="1"/>
  <c r="R1078" i="9"/>
  <c r="F1078" i="9"/>
  <c r="K1078" i="9" s="1"/>
  <c r="R1077" i="9"/>
  <c r="F1077" i="9"/>
  <c r="K1077" i="9" s="1"/>
  <c r="R1076" i="9"/>
  <c r="F1076" i="9"/>
  <c r="K1076" i="9" s="1"/>
  <c r="R1075" i="9"/>
  <c r="F1075" i="9"/>
  <c r="K1075" i="9" s="1"/>
  <c r="R1074" i="9"/>
  <c r="F1074" i="9"/>
  <c r="K1074" i="9" s="1"/>
  <c r="R1073" i="9"/>
  <c r="F1073" i="9"/>
  <c r="K1073" i="9" s="1"/>
  <c r="R1072" i="9"/>
  <c r="F1072" i="9"/>
  <c r="K1072" i="9" s="1"/>
  <c r="R1071" i="9"/>
  <c r="F1071" i="9"/>
  <c r="K1071" i="9" s="1"/>
  <c r="R1070" i="9"/>
  <c r="F1070" i="9"/>
  <c r="K1070" i="9" s="1"/>
  <c r="R1069" i="9"/>
  <c r="F1069" i="9"/>
  <c r="K1069" i="9" s="1"/>
  <c r="R1068" i="9"/>
  <c r="F1068" i="9"/>
  <c r="K1068" i="9" s="1"/>
  <c r="R1067" i="9"/>
  <c r="F1067" i="9"/>
  <c r="K1067" i="9" s="1"/>
  <c r="R1066" i="9"/>
  <c r="F1066" i="9"/>
  <c r="K1066" i="9" s="1"/>
  <c r="R1065" i="9"/>
  <c r="F1065" i="9"/>
  <c r="K1065" i="9" s="1"/>
  <c r="R1064" i="9"/>
  <c r="F1064" i="9"/>
  <c r="K1064" i="9" s="1"/>
  <c r="R1063" i="9"/>
  <c r="F1063" i="9"/>
  <c r="K1063" i="9" s="1"/>
  <c r="R1062" i="9"/>
  <c r="F1062" i="9"/>
  <c r="K1062" i="9" s="1"/>
  <c r="R1061" i="9"/>
  <c r="F1061" i="9"/>
  <c r="K1061" i="9" s="1"/>
  <c r="R1060" i="9"/>
  <c r="F1060" i="9"/>
  <c r="K1060" i="9" s="1"/>
  <c r="R1059" i="9"/>
  <c r="F1059" i="9"/>
  <c r="K1059" i="9" s="1"/>
  <c r="R1058" i="9"/>
  <c r="F1058" i="9"/>
  <c r="K1058" i="9" s="1"/>
  <c r="R1057" i="9"/>
  <c r="F1057" i="9"/>
  <c r="K1057" i="9" s="1"/>
  <c r="R1056" i="9"/>
  <c r="F1056" i="9"/>
  <c r="K1056" i="9" s="1"/>
  <c r="R1055" i="9"/>
  <c r="F1055" i="9"/>
  <c r="K1055" i="9" s="1"/>
  <c r="R1054" i="9"/>
  <c r="F1054" i="9"/>
  <c r="K1054" i="9" s="1"/>
  <c r="R1053" i="9"/>
  <c r="F1053" i="9"/>
  <c r="K1053" i="9" s="1"/>
  <c r="R1052" i="9"/>
  <c r="F1052" i="9"/>
  <c r="K1052" i="9" s="1"/>
  <c r="R1051" i="9"/>
  <c r="F1051" i="9"/>
  <c r="K1051" i="9" s="1"/>
  <c r="R1050" i="9"/>
  <c r="F1050" i="9"/>
  <c r="K1050" i="9" s="1"/>
  <c r="R1049" i="9"/>
  <c r="F1049" i="9"/>
  <c r="K1049" i="9" s="1"/>
  <c r="R1048" i="9"/>
  <c r="F1048" i="9"/>
  <c r="K1048" i="9" s="1"/>
  <c r="R1047" i="9"/>
  <c r="F1047" i="9"/>
  <c r="K1047" i="9" s="1"/>
  <c r="R1046" i="9"/>
  <c r="F1046" i="9"/>
  <c r="K1046" i="9" s="1"/>
  <c r="R1045" i="9"/>
  <c r="F1045" i="9"/>
  <c r="K1045" i="9" s="1"/>
  <c r="R1044" i="9"/>
  <c r="F1044" i="9"/>
  <c r="K1044" i="9" s="1"/>
  <c r="R1043" i="9"/>
  <c r="F1043" i="9"/>
  <c r="K1043" i="9" s="1"/>
  <c r="R1042" i="9"/>
  <c r="F1042" i="9"/>
  <c r="K1042" i="9" s="1"/>
  <c r="R1041" i="9"/>
  <c r="F1041" i="9"/>
  <c r="K1041" i="9" s="1"/>
  <c r="R1040" i="9"/>
  <c r="F1040" i="9"/>
  <c r="K1040" i="9" s="1"/>
  <c r="R1039" i="9"/>
  <c r="F1039" i="9"/>
  <c r="K1039" i="9" s="1"/>
  <c r="R1038" i="9"/>
  <c r="F1038" i="9"/>
  <c r="K1038" i="9" s="1"/>
  <c r="R1037" i="9"/>
  <c r="F1037" i="9"/>
  <c r="K1037" i="9" s="1"/>
  <c r="R1036" i="9"/>
  <c r="F1036" i="9"/>
  <c r="K1036" i="9" s="1"/>
  <c r="R1035" i="9"/>
  <c r="F1035" i="9"/>
  <c r="K1035" i="9" s="1"/>
  <c r="R1034" i="9"/>
  <c r="F1034" i="9"/>
  <c r="K1034" i="9" s="1"/>
  <c r="R1033" i="9"/>
  <c r="F1033" i="9"/>
  <c r="K1033" i="9" s="1"/>
  <c r="R1032" i="9"/>
  <c r="F1032" i="9"/>
  <c r="K1032" i="9" s="1"/>
  <c r="R1031" i="9"/>
  <c r="F1031" i="9"/>
  <c r="K1031" i="9" s="1"/>
  <c r="R1030" i="9"/>
  <c r="F1030" i="9"/>
  <c r="K1030" i="9" s="1"/>
  <c r="R1029" i="9"/>
  <c r="F1029" i="9"/>
  <c r="K1029" i="9" s="1"/>
  <c r="R1028" i="9"/>
  <c r="F1028" i="9"/>
  <c r="K1028" i="9" s="1"/>
  <c r="R1027" i="9"/>
  <c r="F1027" i="9"/>
  <c r="K1027" i="9" s="1"/>
  <c r="R1026" i="9"/>
  <c r="F1026" i="9"/>
  <c r="K1026" i="9" s="1"/>
  <c r="R1025" i="9"/>
  <c r="F1025" i="9"/>
  <c r="K1025" i="9" s="1"/>
  <c r="R1024" i="9"/>
  <c r="F1024" i="9"/>
  <c r="K1024" i="9" s="1"/>
  <c r="R1023" i="9"/>
  <c r="F1023" i="9"/>
  <c r="K1023" i="9" s="1"/>
  <c r="R1022" i="9"/>
  <c r="F1022" i="9"/>
  <c r="K1022" i="9" s="1"/>
  <c r="R1021" i="9"/>
  <c r="F1021" i="9"/>
  <c r="K1021" i="9" s="1"/>
  <c r="R1020" i="9"/>
  <c r="F1020" i="9"/>
  <c r="K1020" i="9" s="1"/>
  <c r="R1019" i="9"/>
  <c r="F1019" i="9"/>
  <c r="K1019" i="9" s="1"/>
  <c r="R1018" i="9"/>
  <c r="F1018" i="9"/>
  <c r="K1018" i="9" s="1"/>
  <c r="R1017" i="9"/>
  <c r="F1017" i="9"/>
  <c r="K1017" i="9" s="1"/>
  <c r="R1016" i="9"/>
  <c r="F1016" i="9"/>
  <c r="K1016" i="9" s="1"/>
  <c r="R1015" i="9"/>
  <c r="F1015" i="9"/>
  <c r="K1015" i="9" s="1"/>
  <c r="R1014" i="9"/>
  <c r="F1014" i="9"/>
  <c r="K1014" i="9" s="1"/>
  <c r="R1013" i="9"/>
  <c r="F1013" i="9"/>
  <c r="K1013" i="9" s="1"/>
  <c r="R1012" i="9"/>
  <c r="F1012" i="9"/>
  <c r="K1012" i="9" s="1"/>
  <c r="R1011" i="9"/>
  <c r="F1011" i="9"/>
  <c r="K1011" i="9" s="1"/>
  <c r="R1010" i="9"/>
  <c r="F1010" i="9"/>
  <c r="K1010" i="9" s="1"/>
  <c r="R1009" i="9"/>
  <c r="F1009" i="9"/>
  <c r="K1009" i="9" s="1"/>
  <c r="R1008" i="9"/>
  <c r="F1008" i="9"/>
  <c r="K1008" i="9" s="1"/>
  <c r="R1007" i="9"/>
  <c r="F1007" i="9"/>
  <c r="K1007" i="9" s="1"/>
  <c r="R1006" i="9"/>
  <c r="F1006" i="9"/>
  <c r="K1006" i="9" s="1"/>
  <c r="R1005" i="9"/>
  <c r="F1005" i="9"/>
  <c r="K1005" i="9" s="1"/>
  <c r="R1004" i="9"/>
  <c r="F1004" i="9"/>
  <c r="K1004" i="9" s="1"/>
  <c r="R1003" i="9"/>
  <c r="F1003" i="9"/>
  <c r="K1003" i="9" s="1"/>
  <c r="R1002" i="9"/>
  <c r="F1002" i="9"/>
  <c r="K1002" i="9" s="1"/>
  <c r="R1001" i="9"/>
  <c r="F1001" i="9"/>
  <c r="K1001" i="9" s="1"/>
  <c r="R1000" i="9"/>
  <c r="F1000" i="9"/>
  <c r="K1000" i="9" s="1"/>
  <c r="R999" i="9"/>
  <c r="F999" i="9"/>
  <c r="K999" i="9" s="1"/>
  <c r="R998" i="9"/>
  <c r="F998" i="9"/>
  <c r="K998" i="9" s="1"/>
  <c r="R997" i="9"/>
  <c r="F997" i="9"/>
  <c r="K997" i="9" s="1"/>
  <c r="R996" i="9"/>
  <c r="F996" i="9"/>
  <c r="K996" i="9" s="1"/>
  <c r="R995" i="9"/>
  <c r="F995" i="9"/>
  <c r="K995" i="9" s="1"/>
  <c r="R994" i="9"/>
  <c r="F994" i="9"/>
  <c r="K994" i="9" s="1"/>
  <c r="R993" i="9"/>
  <c r="F993" i="9"/>
  <c r="K993" i="9" s="1"/>
  <c r="R992" i="9"/>
  <c r="F992" i="9"/>
  <c r="K992" i="9" s="1"/>
  <c r="R991" i="9"/>
  <c r="F991" i="9"/>
  <c r="K991" i="9" s="1"/>
  <c r="R990" i="9"/>
  <c r="F990" i="9"/>
  <c r="K990" i="9" s="1"/>
  <c r="R989" i="9"/>
  <c r="F989" i="9"/>
  <c r="K989" i="9" s="1"/>
  <c r="R988" i="9"/>
  <c r="F988" i="9"/>
  <c r="K988" i="9" s="1"/>
  <c r="R987" i="9"/>
  <c r="F987" i="9"/>
  <c r="K987" i="9" s="1"/>
  <c r="R986" i="9"/>
  <c r="F986" i="9"/>
  <c r="K986" i="9" s="1"/>
  <c r="R985" i="9"/>
  <c r="F985" i="9"/>
  <c r="K985" i="9" s="1"/>
  <c r="R984" i="9"/>
  <c r="F984" i="9"/>
  <c r="K984" i="9" s="1"/>
  <c r="R983" i="9"/>
  <c r="F983" i="9"/>
  <c r="K983" i="9" s="1"/>
  <c r="R982" i="9"/>
  <c r="F982" i="9"/>
  <c r="K982" i="9" s="1"/>
  <c r="R981" i="9"/>
  <c r="F981" i="9"/>
  <c r="K981" i="9" s="1"/>
  <c r="R980" i="9"/>
  <c r="F980" i="9"/>
  <c r="K980" i="9" s="1"/>
  <c r="R979" i="9"/>
  <c r="F979" i="9"/>
  <c r="K979" i="9" s="1"/>
  <c r="R978" i="9"/>
  <c r="F978" i="9"/>
  <c r="K978" i="9" s="1"/>
  <c r="R977" i="9"/>
  <c r="F977" i="9"/>
  <c r="K977" i="9" s="1"/>
  <c r="R976" i="9"/>
  <c r="F976" i="9"/>
  <c r="K976" i="9" s="1"/>
  <c r="R975" i="9"/>
  <c r="F975" i="9"/>
  <c r="K975" i="9" s="1"/>
  <c r="R974" i="9"/>
  <c r="F974" i="9"/>
  <c r="K974" i="9" s="1"/>
  <c r="R973" i="9"/>
  <c r="F973" i="9"/>
  <c r="K973" i="9" s="1"/>
  <c r="R972" i="9"/>
  <c r="F972" i="9"/>
  <c r="K972" i="9" s="1"/>
  <c r="R971" i="9"/>
  <c r="F971" i="9"/>
  <c r="K971" i="9" s="1"/>
  <c r="R970" i="9"/>
  <c r="F970" i="9"/>
  <c r="K970" i="9" s="1"/>
  <c r="R969" i="9"/>
  <c r="F969" i="9"/>
  <c r="K969" i="9" s="1"/>
  <c r="R968" i="9"/>
  <c r="F968" i="9"/>
  <c r="K968" i="9" s="1"/>
  <c r="R967" i="9"/>
  <c r="F967" i="9"/>
  <c r="K967" i="9" s="1"/>
  <c r="R966" i="9"/>
  <c r="F966" i="9"/>
  <c r="K966" i="9" s="1"/>
  <c r="R965" i="9"/>
  <c r="F965" i="9"/>
  <c r="K965" i="9" s="1"/>
  <c r="R964" i="9"/>
  <c r="F964" i="9"/>
  <c r="K964" i="9" s="1"/>
  <c r="R963" i="9"/>
  <c r="F963" i="9"/>
  <c r="K963" i="9" s="1"/>
  <c r="R962" i="9"/>
  <c r="F962" i="9"/>
  <c r="K962" i="9" s="1"/>
  <c r="R961" i="9"/>
  <c r="F961" i="9"/>
  <c r="K961" i="9" s="1"/>
  <c r="R960" i="9"/>
  <c r="F960" i="9"/>
  <c r="K960" i="9" s="1"/>
  <c r="R959" i="9"/>
  <c r="F959" i="9"/>
  <c r="K959" i="9" s="1"/>
  <c r="R958" i="9"/>
  <c r="F958" i="9"/>
  <c r="K958" i="9" s="1"/>
  <c r="R957" i="9"/>
  <c r="F957" i="9"/>
  <c r="K957" i="9" s="1"/>
  <c r="R956" i="9"/>
  <c r="F956" i="9"/>
  <c r="K956" i="9" s="1"/>
  <c r="R955" i="9"/>
  <c r="F955" i="9"/>
  <c r="K955" i="9" s="1"/>
  <c r="R954" i="9"/>
  <c r="F954" i="9"/>
  <c r="K954" i="9" s="1"/>
  <c r="R953" i="9"/>
  <c r="F953" i="9"/>
  <c r="K953" i="9" s="1"/>
  <c r="R952" i="9"/>
  <c r="F952" i="9"/>
  <c r="K952" i="9" s="1"/>
  <c r="R951" i="9"/>
  <c r="F951" i="9"/>
  <c r="K951" i="9" s="1"/>
  <c r="R950" i="9"/>
  <c r="F950" i="9"/>
  <c r="K950" i="9" s="1"/>
  <c r="R949" i="9"/>
  <c r="F949" i="9"/>
  <c r="K949" i="9" s="1"/>
  <c r="R948" i="9"/>
  <c r="F948" i="9"/>
  <c r="K948" i="9" s="1"/>
  <c r="R947" i="9"/>
  <c r="F947" i="9"/>
  <c r="K947" i="9" s="1"/>
  <c r="R946" i="9"/>
  <c r="F946" i="9"/>
  <c r="K946" i="9" s="1"/>
  <c r="R945" i="9"/>
  <c r="F945" i="9"/>
  <c r="K945" i="9" s="1"/>
  <c r="R944" i="9"/>
  <c r="F944" i="9"/>
  <c r="K944" i="9" s="1"/>
  <c r="R943" i="9"/>
  <c r="F943" i="9"/>
  <c r="K943" i="9" s="1"/>
  <c r="R942" i="9"/>
  <c r="F942" i="9"/>
  <c r="K942" i="9" s="1"/>
  <c r="R941" i="9"/>
  <c r="F941" i="9"/>
  <c r="K941" i="9" s="1"/>
  <c r="R940" i="9"/>
  <c r="F940" i="9"/>
  <c r="K940" i="9" s="1"/>
  <c r="R939" i="9"/>
  <c r="F939" i="9"/>
  <c r="K939" i="9" s="1"/>
  <c r="R938" i="9"/>
  <c r="F938" i="9"/>
  <c r="K938" i="9" s="1"/>
  <c r="R937" i="9"/>
  <c r="F937" i="9"/>
  <c r="K937" i="9" s="1"/>
  <c r="R936" i="9"/>
  <c r="F936" i="9"/>
  <c r="K936" i="9" s="1"/>
  <c r="R935" i="9"/>
  <c r="F935" i="9"/>
  <c r="K935" i="9" s="1"/>
  <c r="R934" i="9"/>
  <c r="F934" i="9"/>
  <c r="K934" i="9" s="1"/>
  <c r="R933" i="9"/>
  <c r="F933" i="9"/>
  <c r="K933" i="9" s="1"/>
  <c r="R932" i="9"/>
  <c r="F932" i="9"/>
  <c r="K932" i="9" s="1"/>
  <c r="R931" i="9"/>
  <c r="F931" i="9"/>
  <c r="K931" i="9" s="1"/>
  <c r="R930" i="9"/>
  <c r="F930" i="9"/>
  <c r="K930" i="9" s="1"/>
  <c r="R929" i="9"/>
  <c r="F929" i="9"/>
  <c r="K929" i="9" s="1"/>
  <c r="R928" i="9"/>
  <c r="F928" i="9"/>
  <c r="K928" i="9" s="1"/>
  <c r="R927" i="9"/>
  <c r="F927" i="9"/>
  <c r="K927" i="9" s="1"/>
  <c r="R926" i="9"/>
  <c r="F926" i="9"/>
  <c r="K926" i="9" s="1"/>
  <c r="R925" i="9"/>
  <c r="F925" i="9"/>
  <c r="K925" i="9" s="1"/>
  <c r="R924" i="9"/>
  <c r="F924" i="9"/>
  <c r="K924" i="9" s="1"/>
  <c r="R923" i="9"/>
  <c r="F923" i="9"/>
  <c r="K923" i="9" s="1"/>
  <c r="R922" i="9"/>
  <c r="F922" i="9"/>
  <c r="K922" i="9" s="1"/>
  <c r="R921" i="9"/>
  <c r="F921" i="9"/>
  <c r="K921" i="9" s="1"/>
  <c r="R920" i="9"/>
  <c r="F920" i="9"/>
  <c r="K920" i="9" s="1"/>
  <c r="R919" i="9"/>
  <c r="F919" i="9"/>
  <c r="K919" i="9" s="1"/>
  <c r="R918" i="9"/>
  <c r="F918" i="9"/>
  <c r="K918" i="9" s="1"/>
  <c r="R917" i="9"/>
  <c r="F917" i="9"/>
  <c r="K917" i="9" s="1"/>
  <c r="R916" i="9"/>
  <c r="F916" i="9"/>
  <c r="K916" i="9" s="1"/>
  <c r="R915" i="9"/>
  <c r="F915" i="9"/>
  <c r="K915" i="9" s="1"/>
  <c r="R914" i="9"/>
  <c r="F914" i="9"/>
  <c r="K914" i="9" s="1"/>
  <c r="R913" i="9"/>
  <c r="F913" i="9"/>
  <c r="K913" i="9" s="1"/>
  <c r="R912" i="9"/>
  <c r="F912" i="9"/>
  <c r="K912" i="9" s="1"/>
  <c r="R911" i="9"/>
  <c r="F911" i="9"/>
  <c r="K911" i="9" s="1"/>
  <c r="R910" i="9"/>
  <c r="F910" i="9"/>
  <c r="K910" i="9" s="1"/>
  <c r="R909" i="9"/>
  <c r="F909" i="9"/>
  <c r="K909" i="9" s="1"/>
  <c r="R908" i="9"/>
  <c r="F908" i="9"/>
  <c r="K908" i="9" s="1"/>
  <c r="R907" i="9"/>
  <c r="F907" i="9"/>
  <c r="K907" i="9" s="1"/>
  <c r="R906" i="9"/>
  <c r="F906" i="9"/>
  <c r="K906" i="9" s="1"/>
  <c r="R905" i="9"/>
  <c r="F905" i="9"/>
  <c r="K905" i="9" s="1"/>
  <c r="R904" i="9"/>
  <c r="F904" i="9"/>
  <c r="K904" i="9" s="1"/>
  <c r="R903" i="9"/>
  <c r="F903" i="9"/>
  <c r="K903" i="9" s="1"/>
  <c r="R902" i="9"/>
  <c r="F902" i="9"/>
  <c r="K902" i="9" s="1"/>
  <c r="R901" i="9"/>
  <c r="F901" i="9"/>
  <c r="K901" i="9" s="1"/>
  <c r="R900" i="9"/>
  <c r="F900" i="9"/>
  <c r="K900" i="9" s="1"/>
  <c r="R899" i="9"/>
  <c r="F899" i="9"/>
  <c r="K899" i="9" s="1"/>
  <c r="R898" i="9"/>
  <c r="F898" i="9"/>
  <c r="K898" i="9" s="1"/>
  <c r="R897" i="9"/>
  <c r="F897" i="9"/>
  <c r="K897" i="9" s="1"/>
  <c r="R896" i="9"/>
  <c r="F896" i="9"/>
  <c r="K896" i="9" s="1"/>
  <c r="R895" i="9"/>
  <c r="F895" i="9"/>
  <c r="K895" i="9" s="1"/>
  <c r="R894" i="9"/>
  <c r="F894" i="9"/>
  <c r="K894" i="9" s="1"/>
  <c r="R893" i="9"/>
  <c r="F893" i="9"/>
  <c r="K893" i="9" s="1"/>
  <c r="R892" i="9"/>
  <c r="F892" i="9"/>
  <c r="K892" i="9" s="1"/>
  <c r="R891" i="9"/>
  <c r="F891" i="9"/>
  <c r="K891" i="9" s="1"/>
  <c r="R890" i="9"/>
  <c r="F890" i="9"/>
  <c r="K890" i="9" s="1"/>
  <c r="R889" i="9"/>
  <c r="F889" i="9"/>
  <c r="K889" i="9" s="1"/>
  <c r="R888" i="9"/>
  <c r="F888" i="9"/>
  <c r="K888" i="9" s="1"/>
  <c r="R887" i="9"/>
  <c r="F887" i="9"/>
  <c r="K887" i="9" s="1"/>
  <c r="R886" i="9"/>
  <c r="F886" i="9"/>
  <c r="K886" i="9" s="1"/>
  <c r="R885" i="9"/>
  <c r="F885" i="9"/>
  <c r="K885" i="9" s="1"/>
  <c r="R884" i="9"/>
  <c r="F884" i="9"/>
  <c r="K884" i="9" s="1"/>
  <c r="R883" i="9"/>
  <c r="F883" i="9"/>
  <c r="K883" i="9" s="1"/>
  <c r="R882" i="9"/>
  <c r="F882" i="9"/>
  <c r="K882" i="9" s="1"/>
  <c r="R881" i="9"/>
  <c r="F881" i="9"/>
  <c r="K881" i="9" s="1"/>
  <c r="R880" i="9"/>
  <c r="F880" i="9"/>
  <c r="K880" i="9" s="1"/>
  <c r="R879" i="9"/>
  <c r="F879" i="9"/>
  <c r="K879" i="9" s="1"/>
  <c r="R878" i="9"/>
  <c r="F878" i="9"/>
  <c r="K878" i="9" s="1"/>
  <c r="R877" i="9"/>
  <c r="F877" i="9"/>
  <c r="K877" i="9" s="1"/>
  <c r="R876" i="9"/>
  <c r="F876" i="9"/>
  <c r="K876" i="9" s="1"/>
  <c r="R875" i="9"/>
  <c r="F875" i="9"/>
  <c r="K875" i="9" s="1"/>
  <c r="R874" i="9"/>
  <c r="F874" i="9"/>
  <c r="K874" i="9" s="1"/>
  <c r="R873" i="9"/>
  <c r="F873" i="9"/>
  <c r="K873" i="9" s="1"/>
  <c r="R872" i="9"/>
  <c r="F872" i="9"/>
  <c r="K872" i="9" s="1"/>
  <c r="R871" i="9"/>
  <c r="F871" i="9"/>
  <c r="K871" i="9" s="1"/>
  <c r="R870" i="9"/>
  <c r="F870" i="9"/>
  <c r="K870" i="9" s="1"/>
  <c r="R869" i="9"/>
  <c r="F869" i="9"/>
  <c r="K869" i="9" s="1"/>
  <c r="R868" i="9"/>
  <c r="F868" i="9"/>
  <c r="K868" i="9" s="1"/>
  <c r="R867" i="9"/>
  <c r="F867" i="9"/>
  <c r="K867" i="9" s="1"/>
  <c r="R866" i="9"/>
  <c r="F866" i="9"/>
  <c r="K866" i="9" s="1"/>
  <c r="R865" i="9"/>
  <c r="F865" i="9"/>
  <c r="K865" i="9" s="1"/>
  <c r="R864" i="9"/>
  <c r="F864" i="9"/>
  <c r="K864" i="9" s="1"/>
  <c r="R863" i="9"/>
  <c r="F863" i="9"/>
  <c r="K863" i="9" s="1"/>
  <c r="R862" i="9"/>
  <c r="F862" i="9"/>
  <c r="K862" i="9" s="1"/>
  <c r="R861" i="9"/>
  <c r="F861" i="9"/>
  <c r="K861" i="9" s="1"/>
  <c r="R860" i="9"/>
  <c r="F860" i="9"/>
  <c r="K860" i="9" s="1"/>
  <c r="R859" i="9"/>
  <c r="F859" i="9"/>
  <c r="K859" i="9" s="1"/>
  <c r="R858" i="9"/>
  <c r="F858" i="9"/>
  <c r="K858" i="9" s="1"/>
  <c r="R857" i="9"/>
  <c r="F857" i="9"/>
  <c r="K857" i="9" s="1"/>
  <c r="R856" i="9"/>
  <c r="F856" i="9"/>
  <c r="K856" i="9" s="1"/>
  <c r="R855" i="9"/>
  <c r="F855" i="9"/>
  <c r="K855" i="9" s="1"/>
  <c r="R854" i="9"/>
  <c r="F854" i="9"/>
  <c r="K854" i="9" s="1"/>
  <c r="R853" i="9"/>
  <c r="F853" i="9"/>
  <c r="K853" i="9" s="1"/>
  <c r="R852" i="9"/>
  <c r="F852" i="9"/>
  <c r="K852" i="9" s="1"/>
  <c r="R851" i="9"/>
  <c r="F851" i="9"/>
  <c r="K851" i="9" s="1"/>
  <c r="R850" i="9"/>
  <c r="F850" i="9"/>
  <c r="K850" i="9" s="1"/>
  <c r="R849" i="9"/>
  <c r="F849" i="9"/>
  <c r="K849" i="9" s="1"/>
  <c r="R848" i="9"/>
  <c r="F848" i="9"/>
  <c r="K848" i="9" s="1"/>
  <c r="R847" i="9"/>
  <c r="F847" i="9"/>
  <c r="K847" i="9" s="1"/>
  <c r="R846" i="9"/>
  <c r="F846" i="9"/>
  <c r="K846" i="9" s="1"/>
  <c r="R845" i="9"/>
  <c r="F845" i="9"/>
  <c r="K845" i="9" s="1"/>
  <c r="R844" i="9"/>
  <c r="F844" i="9"/>
  <c r="K844" i="9" s="1"/>
  <c r="R843" i="9"/>
  <c r="F843" i="9"/>
  <c r="K843" i="9" s="1"/>
  <c r="R842" i="9"/>
  <c r="F842" i="9"/>
  <c r="K842" i="9" s="1"/>
  <c r="R841" i="9"/>
  <c r="F841" i="9"/>
  <c r="K841" i="9" s="1"/>
  <c r="R840" i="9"/>
  <c r="F840" i="9"/>
  <c r="K840" i="9" s="1"/>
  <c r="R839" i="9"/>
  <c r="F839" i="9"/>
  <c r="K839" i="9" s="1"/>
  <c r="R838" i="9"/>
  <c r="F838" i="9"/>
  <c r="K838" i="9" s="1"/>
  <c r="R837" i="9"/>
  <c r="F837" i="9"/>
  <c r="K837" i="9" s="1"/>
  <c r="R836" i="9"/>
  <c r="F836" i="9"/>
  <c r="K836" i="9" s="1"/>
  <c r="R835" i="9"/>
  <c r="F835" i="9"/>
  <c r="K835" i="9" s="1"/>
  <c r="R834" i="9"/>
  <c r="F834" i="9"/>
  <c r="K834" i="9" s="1"/>
  <c r="R833" i="9"/>
  <c r="F833" i="9"/>
  <c r="K833" i="9" s="1"/>
  <c r="R832" i="9"/>
  <c r="F832" i="9"/>
  <c r="K832" i="9" s="1"/>
  <c r="R831" i="9"/>
  <c r="F831" i="9"/>
  <c r="K831" i="9" s="1"/>
  <c r="R830" i="9"/>
  <c r="F830" i="9"/>
  <c r="K830" i="9" s="1"/>
  <c r="R829" i="9"/>
  <c r="F829" i="9"/>
  <c r="K829" i="9" s="1"/>
  <c r="R828" i="9"/>
  <c r="F828" i="9"/>
  <c r="K828" i="9" s="1"/>
  <c r="R827" i="9"/>
  <c r="F827" i="9"/>
  <c r="K827" i="9" s="1"/>
  <c r="R826" i="9"/>
  <c r="F826" i="9"/>
  <c r="K826" i="9" s="1"/>
  <c r="R825" i="9"/>
  <c r="F825" i="9"/>
  <c r="K825" i="9" s="1"/>
  <c r="R824" i="9"/>
  <c r="F824" i="9"/>
  <c r="K824" i="9" s="1"/>
  <c r="R823" i="9"/>
  <c r="F823" i="9"/>
  <c r="K823" i="9" s="1"/>
  <c r="R822" i="9"/>
  <c r="F822" i="9"/>
  <c r="K822" i="9" s="1"/>
  <c r="R821" i="9"/>
  <c r="F821" i="9"/>
  <c r="K821" i="9" s="1"/>
  <c r="R820" i="9"/>
  <c r="F820" i="9"/>
  <c r="K820" i="9" s="1"/>
  <c r="R819" i="9"/>
  <c r="F819" i="9"/>
  <c r="K819" i="9" s="1"/>
  <c r="R818" i="9"/>
  <c r="F818" i="9"/>
  <c r="K818" i="9" s="1"/>
  <c r="R817" i="9"/>
  <c r="F817" i="9"/>
  <c r="K817" i="9" s="1"/>
  <c r="R816" i="9"/>
  <c r="F816" i="9"/>
  <c r="K816" i="9" s="1"/>
  <c r="R815" i="9"/>
  <c r="F815" i="9"/>
  <c r="K815" i="9" s="1"/>
  <c r="R814" i="9"/>
  <c r="F814" i="9"/>
  <c r="K814" i="9" s="1"/>
  <c r="R813" i="9"/>
  <c r="F813" i="9"/>
  <c r="K813" i="9" s="1"/>
  <c r="R812" i="9"/>
  <c r="F812" i="9"/>
  <c r="K812" i="9" s="1"/>
  <c r="R811" i="9"/>
  <c r="F811" i="9"/>
  <c r="K811" i="9" s="1"/>
  <c r="R810" i="9"/>
  <c r="F810" i="9"/>
  <c r="K810" i="9" s="1"/>
  <c r="R809" i="9"/>
  <c r="F809" i="9"/>
  <c r="K809" i="9" s="1"/>
  <c r="R808" i="9"/>
  <c r="F808" i="9"/>
  <c r="K808" i="9" s="1"/>
  <c r="R807" i="9"/>
  <c r="F807" i="9"/>
  <c r="K807" i="9" s="1"/>
  <c r="R806" i="9"/>
  <c r="F806" i="9"/>
  <c r="K806" i="9" s="1"/>
  <c r="R805" i="9"/>
  <c r="F805" i="9"/>
  <c r="K805" i="9" s="1"/>
  <c r="R804" i="9"/>
  <c r="F804" i="9"/>
  <c r="K804" i="9" s="1"/>
  <c r="R803" i="9"/>
  <c r="F803" i="9"/>
  <c r="K803" i="9" s="1"/>
  <c r="R802" i="9"/>
  <c r="F802" i="9"/>
  <c r="K802" i="9" s="1"/>
  <c r="R801" i="9"/>
  <c r="F801" i="9"/>
  <c r="K801" i="9" s="1"/>
  <c r="R800" i="9"/>
  <c r="F800" i="9"/>
  <c r="K800" i="9" s="1"/>
  <c r="R799" i="9"/>
  <c r="F799" i="9"/>
  <c r="K799" i="9" s="1"/>
  <c r="R798" i="9"/>
  <c r="F798" i="9"/>
  <c r="K798" i="9" s="1"/>
  <c r="R797" i="9"/>
  <c r="F797" i="9"/>
  <c r="K797" i="9" s="1"/>
  <c r="R796" i="9"/>
  <c r="F796" i="9"/>
  <c r="K796" i="9" s="1"/>
  <c r="R795" i="9"/>
  <c r="F795" i="9"/>
  <c r="K795" i="9" s="1"/>
  <c r="R794" i="9"/>
  <c r="F794" i="9"/>
  <c r="K794" i="9" s="1"/>
  <c r="R793" i="9"/>
  <c r="F793" i="9"/>
  <c r="K793" i="9" s="1"/>
  <c r="R792" i="9"/>
  <c r="F792" i="9"/>
  <c r="K792" i="9" s="1"/>
  <c r="R791" i="9"/>
  <c r="F791" i="9"/>
  <c r="K791" i="9" s="1"/>
  <c r="R790" i="9"/>
  <c r="F790" i="9"/>
  <c r="K790" i="9" s="1"/>
  <c r="R789" i="9"/>
  <c r="F789" i="9"/>
  <c r="K789" i="9" s="1"/>
  <c r="R788" i="9"/>
  <c r="F788" i="9"/>
  <c r="K788" i="9" s="1"/>
  <c r="R787" i="9"/>
  <c r="F787" i="9"/>
  <c r="K787" i="9" s="1"/>
  <c r="R786" i="9"/>
  <c r="F786" i="9"/>
  <c r="K786" i="9" s="1"/>
  <c r="R785" i="9"/>
  <c r="F785" i="9"/>
  <c r="K785" i="9" s="1"/>
  <c r="R784" i="9"/>
  <c r="F784" i="9"/>
  <c r="K784" i="9" s="1"/>
  <c r="R783" i="9"/>
  <c r="F783" i="9"/>
  <c r="K783" i="9" s="1"/>
  <c r="R782" i="9"/>
  <c r="F782" i="9"/>
  <c r="K782" i="9" s="1"/>
  <c r="R781" i="9"/>
  <c r="F781" i="9"/>
  <c r="K781" i="9" s="1"/>
  <c r="R780" i="9"/>
  <c r="F780" i="9"/>
  <c r="K780" i="9" s="1"/>
  <c r="R779" i="9"/>
  <c r="F779" i="9"/>
  <c r="K779" i="9" s="1"/>
  <c r="R778" i="9"/>
  <c r="F778" i="9"/>
  <c r="K778" i="9" s="1"/>
  <c r="R777" i="9"/>
  <c r="F777" i="9"/>
  <c r="K777" i="9" s="1"/>
  <c r="R776" i="9"/>
  <c r="F776" i="9"/>
  <c r="K776" i="9" s="1"/>
  <c r="R775" i="9"/>
  <c r="F775" i="9"/>
  <c r="K775" i="9" s="1"/>
  <c r="R774" i="9"/>
  <c r="F774" i="9"/>
  <c r="K774" i="9" s="1"/>
  <c r="R773" i="9"/>
  <c r="F773" i="9"/>
  <c r="K773" i="9" s="1"/>
  <c r="R772" i="9"/>
  <c r="F772" i="9"/>
  <c r="K772" i="9" s="1"/>
  <c r="R771" i="9"/>
  <c r="F771" i="9"/>
  <c r="K771" i="9" s="1"/>
  <c r="R770" i="9"/>
  <c r="F770" i="9"/>
  <c r="K770" i="9" s="1"/>
  <c r="R769" i="9"/>
  <c r="F769" i="9"/>
  <c r="K769" i="9" s="1"/>
  <c r="R768" i="9"/>
  <c r="F768" i="9"/>
  <c r="K768" i="9" s="1"/>
  <c r="R767" i="9"/>
  <c r="F767" i="9"/>
  <c r="K767" i="9" s="1"/>
  <c r="R766" i="9"/>
  <c r="F766" i="9"/>
  <c r="K766" i="9" s="1"/>
  <c r="R765" i="9"/>
  <c r="F765" i="9"/>
  <c r="K765" i="9" s="1"/>
  <c r="R764" i="9"/>
  <c r="F764" i="9"/>
  <c r="K764" i="9" s="1"/>
  <c r="R763" i="9"/>
  <c r="F763" i="9"/>
  <c r="K763" i="9" s="1"/>
  <c r="R762" i="9"/>
  <c r="F762" i="9"/>
  <c r="K762" i="9" s="1"/>
  <c r="R761" i="9"/>
  <c r="F761" i="9"/>
  <c r="K761" i="9" s="1"/>
  <c r="R760" i="9"/>
  <c r="F760" i="9"/>
  <c r="K760" i="9" s="1"/>
  <c r="R759" i="9"/>
  <c r="F759" i="9"/>
  <c r="K759" i="9" s="1"/>
  <c r="R758" i="9"/>
  <c r="F758" i="9"/>
  <c r="K758" i="9" s="1"/>
  <c r="R757" i="9"/>
  <c r="F757" i="9"/>
  <c r="K757" i="9" s="1"/>
  <c r="R756" i="9"/>
  <c r="F756" i="9"/>
  <c r="K756" i="9" s="1"/>
  <c r="R755" i="9"/>
  <c r="F755" i="9"/>
  <c r="K755" i="9" s="1"/>
  <c r="R754" i="9"/>
  <c r="F754" i="9"/>
  <c r="K754" i="9" s="1"/>
  <c r="R753" i="9"/>
  <c r="F753" i="9"/>
  <c r="K753" i="9" s="1"/>
  <c r="R752" i="9"/>
  <c r="F752" i="9"/>
  <c r="K752" i="9" s="1"/>
  <c r="R751" i="9"/>
  <c r="F751" i="9"/>
  <c r="K751" i="9" s="1"/>
  <c r="R750" i="9"/>
  <c r="F750" i="9"/>
  <c r="K750" i="9" s="1"/>
  <c r="R749" i="9"/>
  <c r="F749" i="9"/>
  <c r="K749" i="9" s="1"/>
  <c r="R748" i="9"/>
  <c r="F748" i="9"/>
  <c r="K748" i="9" s="1"/>
  <c r="R747" i="9"/>
  <c r="F747" i="9"/>
  <c r="K747" i="9" s="1"/>
  <c r="R746" i="9"/>
  <c r="F746" i="9"/>
  <c r="K746" i="9" s="1"/>
  <c r="R745" i="9"/>
  <c r="F745" i="9"/>
  <c r="K745" i="9" s="1"/>
  <c r="R744" i="9"/>
  <c r="F744" i="9"/>
  <c r="K744" i="9" s="1"/>
  <c r="R743" i="9"/>
  <c r="F743" i="9"/>
  <c r="K743" i="9" s="1"/>
  <c r="R742" i="9"/>
  <c r="F742" i="9"/>
  <c r="K742" i="9" s="1"/>
  <c r="R741" i="9"/>
  <c r="F741" i="9"/>
  <c r="K741" i="9" s="1"/>
  <c r="R740" i="9"/>
  <c r="F740" i="9"/>
  <c r="K740" i="9" s="1"/>
  <c r="R739" i="9"/>
  <c r="F739" i="9"/>
  <c r="K739" i="9" s="1"/>
  <c r="R738" i="9"/>
  <c r="F738" i="9"/>
  <c r="K738" i="9" s="1"/>
  <c r="R737" i="9"/>
  <c r="F737" i="9"/>
  <c r="K737" i="9" s="1"/>
  <c r="R736" i="9"/>
  <c r="F736" i="9"/>
  <c r="K736" i="9" s="1"/>
  <c r="R735" i="9"/>
  <c r="F735" i="9"/>
  <c r="K735" i="9" s="1"/>
  <c r="R734" i="9"/>
  <c r="F734" i="9"/>
  <c r="K734" i="9" s="1"/>
  <c r="R733" i="9"/>
  <c r="F733" i="9"/>
  <c r="K733" i="9" s="1"/>
  <c r="R732" i="9"/>
  <c r="F732" i="9"/>
  <c r="K732" i="9" s="1"/>
  <c r="R731" i="9"/>
  <c r="F731" i="9"/>
  <c r="K731" i="9" s="1"/>
  <c r="R730" i="9"/>
  <c r="F730" i="9"/>
  <c r="K730" i="9" s="1"/>
  <c r="R729" i="9"/>
  <c r="F729" i="9"/>
  <c r="K729" i="9" s="1"/>
  <c r="R728" i="9"/>
  <c r="F728" i="9"/>
  <c r="K728" i="9" s="1"/>
  <c r="R727" i="9"/>
  <c r="F727" i="9"/>
  <c r="K727" i="9" s="1"/>
  <c r="R726" i="9"/>
  <c r="F726" i="9"/>
  <c r="K726" i="9" s="1"/>
  <c r="R725" i="9"/>
  <c r="F725" i="9"/>
  <c r="K725" i="9" s="1"/>
  <c r="R724" i="9"/>
  <c r="F724" i="9"/>
  <c r="K724" i="9" s="1"/>
  <c r="R723" i="9"/>
  <c r="F723" i="9"/>
  <c r="K723" i="9" s="1"/>
  <c r="R722" i="9"/>
  <c r="F722" i="9"/>
  <c r="K722" i="9" s="1"/>
  <c r="R721" i="9"/>
  <c r="F721" i="9"/>
  <c r="K721" i="9" s="1"/>
  <c r="R720" i="9"/>
  <c r="F720" i="9"/>
  <c r="K720" i="9" s="1"/>
  <c r="R719" i="9"/>
  <c r="F719" i="9"/>
  <c r="K719" i="9" s="1"/>
  <c r="R718" i="9"/>
  <c r="F718" i="9"/>
  <c r="K718" i="9" s="1"/>
  <c r="R717" i="9"/>
  <c r="F717" i="9"/>
  <c r="K717" i="9" s="1"/>
  <c r="R716" i="9"/>
  <c r="F716" i="9"/>
  <c r="K716" i="9" s="1"/>
  <c r="R715" i="9"/>
  <c r="F715" i="9"/>
  <c r="K715" i="9" s="1"/>
  <c r="R714" i="9"/>
  <c r="F714" i="9"/>
  <c r="K714" i="9" s="1"/>
  <c r="R713" i="9"/>
  <c r="F713" i="9"/>
  <c r="K713" i="9" s="1"/>
  <c r="R712" i="9"/>
  <c r="F712" i="9"/>
  <c r="K712" i="9" s="1"/>
  <c r="R711" i="9"/>
  <c r="F711" i="9"/>
  <c r="K711" i="9" s="1"/>
  <c r="R710" i="9"/>
  <c r="F710" i="9"/>
  <c r="K710" i="9" s="1"/>
  <c r="R709" i="9"/>
  <c r="F709" i="9"/>
  <c r="K709" i="9" s="1"/>
  <c r="R708" i="9"/>
  <c r="F708" i="9"/>
  <c r="K708" i="9" s="1"/>
  <c r="R707" i="9"/>
  <c r="F707" i="9"/>
  <c r="K707" i="9" s="1"/>
  <c r="R706" i="9"/>
  <c r="F706" i="9"/>
  <c r="K706" i="9" s="1"/>
  <c r="R705" i="9"/>
  <c r="F705" i="9"/>
  <c r="K705" i="9" s="1"/>
  <c r="R704" i="9"/>
  <c r="F704" i="9"/>
  <c r="K704" i="9" s="1"/>
  <c r="R703" i="9"/>
  <c r="F703" i="9"/>
  <c r="K703" i="9" s="1"/>
  <c r="R702" i="9"/>
  <c r="F702" i="9"/>
  <c r="K702" i="9" s="1"/>
  <c r="R701" i="9"/>
  <c r="F701" i="9"/>
  <c r="K701" i="9" s="1"/>
  <c r="R700" i="9"/>
  <c r="F700" i="9"/>
  <c r="K700" i="9" s="1"/>
  <c r="R699" i="9"/>
  <c r="F699" i="9"/>
  <c r="K699" i="9" s="1"/>
  <c r="R698" i="9"/>
  <c r="F698" i="9"/>
  <c r="K698" i="9" s="1"/>
  <c r="R697" i="9"/>
  <c r="F697" i="9"/>
  <c r="K697" i="9" s="1"/>
  <c r="R696" i="9"/>
  <c r="F696" i="9"/>
  <c r="K696" i="9" s="1"/>
  <c r="R695" i="9"/>
  <c r="F695" i="9"/>
  <c r="K695" i="9" s="1"/>
  <c r="R694" i="9"/>
  <c r="F694" i="9"/>
  <c r="K694" i="9" s="1"/>
  <c r="R693" i="9"/>
  <c r="F693" i="9"/>
  <c r="K693" i="9" s="1"/>
  <c r="R692" i="9"/>
  <c r="F692" i="9"/>
  <c r="K692" i="9" s="1"/>
  <c r="R691" i="9"/>
  <c r="F691" i="9"/>
  <c r="K691" i="9" s="1"/>
  <c r="R690" i="9"/>
  <c r="F690" i="9"/>
  <c r="K690" i="9" s="1"/>
  <c r="R689" i="9"/>
  <c r="F689" i="9"/>
  <c r="K689" i="9" s="1"/>
  <c r="R688" i="9"/>
  <c r="F688" i="9"/>
  <c r="K688" i="9" s="1"/>
  <c r="R687" i="9"/>
  <c r="F687" i="9"/>
  <c r="K687" i="9" s="1"/>
  <c r="R686" i="9"/>
  <c r="F686" i="9"/>
  <c r="K686" i="9" s="1"/>
  <c r="R685" i="9"/>
  <c r="F685" i="9"/>
  <c r="K685" i="9" s="1"/>
  <c r="R684" i="9"/>
  <c r="F684" i="9"/>
  <c r="K684" i="9" s="1"/>
  <c r="R683" i="9"/>
  <c r="F683" i="9"/>
  <c r="K683" i="9" s="1"/>
  <c r="R682" i="9"/>
  <c r="F682" i="9"/>
  <c r="K682" i="9" s="1"/>
  <c r="R681" i="9"/>
  <c r="F681" i="9"/>
  <c r="K681" i="9" s="1"/>
  <c r="R680" i="9"/>
  <c r="F680" i="9"/>
  <c r="K680" i="9" s="1"/>
  <c r="R679" i="9"/>
  <c r="F679" i="9"/>
  <c r="K679" i="9" s="1"/>
  <c r="R678" i="9"/>
  <c r="F678" i="9"/>
  <c r="K678" i="9" s="1"/>
  <c r="R677" i="9"/>
  <c r="F677" i="9"/>
  <c r="K677" i="9" s="1"/>
  <c r="R676" i="9"/>
  <c r="F676" i="9"/>
  <c r="K676" i="9" s="1"/>
  <c r="R675" i="9"/>
  <c r="F675" i="9"/>
  <c r="K675" i="9" s="1"/>
  <c r="R674" i="9"/>
  <c r="F674" i="9"/>
  <c r="K674" i="9" s="1"/>
  <c r="R673" i="9"/>
  <c r="F673" i="9"/>
  <c r="K673" i="9" s="1"/>
  <c r="R672" i="9"/>
  <c r="F672" i="9"/>
  <c r="K672" i="9" s="1"/>
  <c r="R671" i="9"/>
  <c r="F671" i="9"/>
  <c r="K671" i="9" s="1"/>
  <c r="R670" i="9"/>
  <c r="F670" i="9"/>
  <c r="K670" i="9" s="1"/>
  <c r="R669" i="9"/>
  <c r="F669" i="9"/>
  <c r="K669" i="9" s="1"/>
  <c r="R668" i="9"/>
  <c r="F668" i="9"/>
  <c r="K668" i="9" s="1"/>
  <c r="R667" i="9"/>
  <c r="F667" i="9"/>
  <c r="K667" i="9" s="1"/>
  <c r="R666" i="9"/>
  <c r="F666" i="9"/>
  <c r="K666" i="9" s="1"/>
  <c r="R665" i="9"/>
  <c r="F665" i="9"/>
  <c r="K665" i="9" s="1"/>
  <c r="R664" i="9"/>
  <c r="F664" i="9"/>
  <c r="K664" i="9" s="1"/>
  <c r="R663" i="9"/>
  <c r="F663" i="9"/>
  <c r="K663" i="9" s="1"/>
  <c r="R662" i="9"/>
  <c r="F662" i="9"/>
  <c r="K662" i="9" s="1"/>
  <c r="R661" i="9"/>
  <c r="F661" i="9"/>
  <c r="K661" i="9" s="1"/>
  <c r="R660" i="9"/>
  <c r="F660" i="9"/>
  <c r="K660" i="9" s="1"/>
  <c r="R659" i="9"/>
  <c r="F659" i="9"/>
  <c r="K659" i="9" s="1"/>
  <c r="R658" i="9"/>
  <c r="F658" i="9"/>
  <c r="K658" i="9" s="1"/>
  <c r="R657" i="9"/>
  <c r="F657" i="9"/>
  <c r="K657" i="9" s="1"/>
  <c r="R656" i="9"/>
  <c r="F656" i="9"/>
  <c r="K656" i="9" s="1"/>
  <c r="R655" i="9"/>
  <c r="F655" i="9"/>
  <c r="K655" i="9" s="1"/>
  <c r="R654" i="9"/>
  <c r="F654" i="9"/>
  <c r="K654" i="9" s="1"/>
  <c r="R653" i="9"/>
  <c r="F653" i="9"/>
  <c r="K653" i="9" s="1"/>
  <c r="R652" i="9"/>
  <c r="F652" i="9"/>
  <c r="K652" i="9" s="1"/>
  <c r="R651" i="9"/>
  <c r="F651" i="9"/>
  <c r="K651" i="9" s="1"/>
  <c r="R650" i="9"/>
  <c r="F650" i="9"/>
  <c r="K650" i="9" s="1"/>
  <c r="R649" i="9"/>
  <c r="F649" i="9"/>
  <c r="K649" i="9" s="1"/>
  <c r="R648" i="9"/>
  <c r="F648" i="9"/>
  <c r="K648" i="9" s="1"/>
  <c r="R647" i="9"/>
  <c r="F647" i="9"/>
  <c r="K647" i="9" s="1"/>
  <c r="R646" i="9"/>
  <c r="F646" i="9"/>
  <c r="K646" i="9" s="1"/>
  <c r="R645" i="9"/>
  <c r="F645" i="9"/>
  <c r="K645" i="9" s="1"/>
  <c r="R644" i="9"/>
  <c r="F644" i="9"/>
  <c r="K644" i="9" s="1"/>
  <c r="R643" i="9"/>
  <c r="F643" i="9"/>
  <c r="K643" i="9" s="1"/>
  <c r="R642" i="9"/>
  <c r="F642" i="9"/>
  <c r="K642" i="9" s="1"/>
  <c r="R641" i="9"/>
  <c r="F641" i="9"/>
  <c r="K641" i="9" s="1"/>
  <c r="R640" i="9"/>
  <c r="F640" i="9"/>
  <c r="K640" i="9" s="1"/>
  <c r="R639" i="9"/>
  <c r="F639" i="9"/>
  <c r="K639" i="9" s="1"/>
  <c r="R638" i="9"/>
  <c r="F638" i="9"/>
  <c r="K638" i="9" s="1"/>
  <c r="R637" i="9"/>
  <c r="F637" i="9"/>
  <c r="K637" i="9" s="1"/>
  <c r="R636" i="9"/>
  <c r="F636" i="9"/>
  <c r="K636" i="9" s="1"/>
  <c r="R635" i="9"/>
  <c r="F635" i="9"/>
  <c r="K635" i="9" s="1"/>
  <c r="R634" i="9"/>
  <c r="F634" i="9"/>
  <c r="K634" i="9" s="1"/>
  <c r="R633" i="9"/>
  <c r="F633" i="9"/>
  <c r="K633" i="9" s="1"/>
  <c r="R632" i="9"/>
  <c r="F632" i="9"/>
  <c r="K632" i="9" s="1"/>
  <c r="R631" i="9"/>
  <c r="F631" i="9"/>
  <c r="K631" i="9" s="1"/>
  <c r="R630" i="9"/>
  <c r="F630" i="9"/>
  <c r="K630" i="9" s="1"/>
  <c r="R629" i="9"/>
  <c r="F629" i="9"/>
  <c r="K629" i="9" s="1"/>
  <c r="R628" i="9"/>
  <c r="F628" i="9"/>
  <c r="K628" i="9" s="1"/>
  <c r="R627" i="9"/>
  <c r="F627" i="9"/>
  <c r="K627" i="9" s="1"/>
  <c r="R626" i="9"/>
  <c r="F626" i="9"/>
  <c r="K626" i="9" s="1"/>
  <c r="R625" i="9"/>
  <c r="F625" i="9"/>
  <c r="K625" i="9" s="1"/>
  <c r="R624" i="9"/>
  <c r="F624" i="9"/>
  <c r="K624" i="9" s="1"/>
  <c r="R623" i="9"/>
  <c r="F623" i="9"/>
  <c r="K623" i="9" s="1"/>
  <c r="R622" i="9"/>
  <c r="F622" i="9"/>
  <c r="K622" i="9" s="1"/>
  <c r="R621" i="9"/>
  <c r="F621" i="9"/>
  <c r="K621" i="9" s="1"/>
  <c r="R620" i="9"/>
  <c r="F620" i="9"/>
  <c r="K620" i="9" s="1"/>
  <c r="R619" i="9"/>
  <c r="F619" i="9"/>
  <c r="K619" i="9" s="1"/>
  <c r="R618" i="9"/>
  <c r="F618" i="9"/>
  <c r="K618" i="9" s="1"/>
  <c r="R617" i="9"/>
  <c r="F617" i="9"/>
  <c r="K617" i="9" s="1"/>
  <c r="R616" i="9"/>
  <c r="F616" i="9"/>
  <c r="K616" i="9" s="1"/>
  <c r="R615" i="9"/>
  <c r="F615" i="9"/>
  <c r="K615" i="9" s="1"/>
  <c r="R614" i="9"/>
  <c r="F614" i="9"/>
  <c r="K614" i="9" s="1"/>
  <c r="R613" i="9"/>
  <c r="F613" i="9"/>
  <c r="K613" i="9" s="1"/>
  <c r="R612" i="9"/>
  <c r="F612" i="9"/>
  <c r="K612" i="9" s="1"/>
  <c r="R611" i="9"/>
  <c r="F611" i="9"/>
  <c r="K611" i="9" s="1"/>
  <c r="R610" i="9"/>
  <c r="F610" i="9"/>
  <c r="K610" i="9" s="1"/>
  <c r="R609" i="9"/>
  <c r="F609" i="9"/>
  <c r="K609" i="9" s="1"/>
  <c r="R608" i="9"/>
  <c r="F608" i="9"/>
  <c r="K608" i="9" s="1"/>
  <c r="R607" i="9"/>
  <c r="F607" i="9"/>
  <c r="K607" i="9" s="1"/>
  <c r="R606" i="9"/>
  <c r="F606" i="9"/>
  <c r="K606" i="9" s="1"/>
  <c r="R605" i="9"/>
  <c r="F605" i="9"/>
  <c r="K605" i="9" s="1"/>
  <c r="R604" i="9"/>
  <c r="F604" i="9"/>
  <c r="K604" i="9" s="1"/>
  <c r="R603" i="9"/>
  <c r="F603" i="9"/>
  <c r="K603" i="9" s="1"/>
  <c r="R602" i="9"/>
  <c r="F602" i="9"/>
  <c r="K602" i="9" s="1"/>
  <c r="R601" i="9"/>
  <c r="F601" i="9"/>
  <c r="K601" i="9" s="1"/>
  <c r="R600" i="9"/>
  <c r="F600" i="9"/>
  <c r="K600" i="9" s="1"/>
  <c r="R599" i="9"/>
  <c r="F599" i="9"/>
  <c r="K599" i="9" s="1"/>
  <c r="R598" i="9"/>
  <c r="F598" i="9"/>
  <c r="K598" i="9" s="1"/>
  <c r="R597" i="9"/>
  <c r="F597" i="9"/>
  <c r="K597" i="9" s="1"/>
  <c r="R596" i="9"/>
  <c r="F596" i="9"/>
  <c r="K596" i="9" s="1"/>
  <c r="R595" i="9"/>
  <c r="F595" i="9"/>
  <c r="K595" i="9" s="1"/>
  <c r="R594" i="9"/>
  <c r="F594" i="9"/>
  <c r="K594" i="9" s="1"/>
  <c r="R593" i="9"/>
  <c r="F593" i="9"/>
  <c r="K593" i="9" s="1"/>
  <c r="R592" i="9"/>
  <c r="F592" i="9"/>
  <c r="K592" i="9" s="1"/>
  <c r="R591" i="9"/>
  <c r="F591" i="9"/>
  <c r="K591" i="9" s="1"/>
  <c r="R590" i="9"/>
  <c r="F590" i="9"/>
  <c r="K590" i="9" s="1"/>
  <c r="R589" i="9"/>
  <c r="F589" i="9"/>
  <c r="K589" i="9" s="1"/>
  <c r="R588" i="9"/>
  <c r="F588" i="9"/>
  <c r="K588" i="9" s="1"/>
  <c r="R587" i="9"/>
  <c r="F587" i="9"/>
  <c r="K587" i="9" s="1"/>
  <c r="R586" i="9"/>
  <c r="F586" i="9"/>
  <c r="K586" i="9" s="1"/>
  <c r="R585" i="9"/>
  <c r="F585" i="9"/>
  <c r="K585" i="9" s="1"/>
  <c r="R584" i="9"/>
  <c r="F584" i="9"/>
  <c r="K584" i="9" s="1"/>
  <c r="R583" i="9"/>
  <c r="F583" i="9"/>
  <c r="K583" i="9" s="1"/>
  <c r="R582" i="9"/>
  <c r="F582" i="9"/>
  <c r="K582" i="9" s="1"/>
  <c r="R581" i="9"/>
  <c r="F581" i="9"/>
  <c r="K581" i="9" s="1"/>
  <c r="R580" i="9"/>
  <c r="F580" i="9"/>
  <c r="K580" i="9" s="1"/>
  <c r="R579" i="9"/>
  <c r="F579" i="9"/>
  <c r="K579" i="9" s="1"/>
  <c r="R578" i="9"/>
  <c r="F578" i="9"/>
  <c r="K578" i="9" s="1"/>
  <c r="R577" i="9"/>
  <c r="F577" i="9"/>
  <c r="K577" i="9" s="1"/>
  <c r="R576" i="9"/>
  <c r="F576" i="9"/>
  <c r="K576" i="9" s="1"/>
  <c r="R575" i="9"/>
  <c r="F575" i="9"/>
  <c r="K575" i="9" s="1"/>
  <c r="R574" i="9"/>
  <c r="F574" i="9"/>
  <c r="K574" i="9" s="1"/>
  <c r="R573" i="9"/>
  <c r="F573" i="9"/>
  <c r="K573" i="9" s="1"/>
  <c r="R572" i="9"/>
  <c r="F572" i="9"/>
  <c r="K572" i="9" s="1"/>
  <c r="R571" i="9"/>
  <c r="F571" i="9"/>
  <c r="K571" i="9" s="1"/>
  <c r="R570" i="9"/>
  <c r="F570" i="9"/>
  <c r="K570" i="9" s="1"/>
  <c r="R569" i="9"/>
  <c r="F569" i="9"/>
  <c r="K569" i="9" s="1"/>
  <c r="R568" i="9"/>
  <c r="F568" i="9"/>
  <c r="K568" i="9" s="1"/>
  <c r="R567" i="9"/>
  <c r="F567" i="9"/>
  <c r="K567" i="9" s="1"/>
  <c r="R566" i="9"/>
  <c r="F566" i="9"/>
  <c r="K566" i="9" s="1"/>
  <c r="R565" i="9"/>
  <c r="F565" i="9"/>
  <c r="K565" i="9" s="1"/>
  <c r="R564" i="9"/>
  <c r="F564" i="9"/>
  <c r="K564" i="9" s="1"/>
  <c r="R563" i="9"/>
  <c r="F563" i="9"/>
  <c r="K563" i="9" s="1"/>
  <c r="R562" i="9"/>
  <c r="F562" i="9"/>
  <c r="K562" i="9" s="1"/>
  <c r="R561" i="9"/>
  <c r="F561" i="9"/>
  <c r="K561" i="9" s="1"/>
  <c r="R560" i="9"/>
  <c r="F560" i="9"/>
  <c r="K560" i="9" s="1"/>
  <c r="R559" i="9"/>
  <c r="F559" i="9"/>
  <c r="K559" i="9" s="1"/>
  <c r="R558" i="9"/>
  <c r="F558" i="9"/>
  <c r="K558" i="9" s="1"/>
  <c r="R557" i="9"/>
  <c r="F557" i="9"/>
  <c r="K557" i="9" s="1"/>
  <c r="R556" i="9"/>
  <c r="F556" i="9"/>
  <c r="K556" i="9" s="1"/>
  <c r="R555" i="9"/>
  <c r="F555" i="9"/>
  <c r="K555" i="9" s="1"/>
  <c r="R554" i="9"/>
  <c r="F554" i="9"/>
  <c r="K554" i="9" s="1"/>
  <c r="R553" i="9"/>
  <c r="F553" i="9"/>
  <c r="K553" i="9" s="1"/>
  <c r="R552" i="9"/>
  <c r="F552" i="9"/>
  <c r="K552" i="9" s="1"/>
  <c r="R551" i="9"/>
  <c r="F551" i="9"/>
  <c r="K551" i="9" s="1"/>
  <c r="R550" i="9"/>
  <c r="F550" i="9"/>
  <c r="K550" i="9" s="1"/>
  <c r="R549" i="9"/>
  <c r="F549" i="9"/>
  <c r="K549" i="9" s="1"/>
  <c r="R548" i="9"/>
  <c r="F548" i="9"/>
  <c r="K548" i="9" s="1"/>
  <c r="R547" i="9"/>
  <c r="F547" i="9"/>
  <c r="K547" i="9" s="1"/>
  <c r="R546" i="9"/>
  <c r="F546" i="9"/>
  <c r="K546" i="9" s="1"/>
  <c r="R545" i="9"/>
  <c r="F545" i="9"/>
  <c r="K545" i="9" s="1"/>
  <c r="R544" i="9"/>
  <c r="F544" i="9"/>
  <c r="K544" i="9" s="1"/>
  <c r="R543" i="9"/>
  <c r="F543" i="9"/>
  <c r="K543" i="9" s="1"/>
  <c r="R542" i="9"/>
  <c r="F542" i="9"/>
  <c r="K542" i="9" s="1"/>
  <c r="R541" i="9"/>
  <c r="F541" i="9"/>
  <c r="K541" i="9" s="1"/>
  <c r="R540" i="9"/>
  <c r="F540" i="9"/>
  <c r="K540" i="9" s="1"/>
  <c r="R539" i="9"/>
  <c r="F539" i="9"/>
  <c r="K539" i="9" s="1"/>
  <c r="R538" i="9"/>
  <c r="F538" i="9"/>
  <c r="K538" i="9" s="1"/>
  <c r="R537" i="9"/>
  <c r="F537" i="9"/>
  <c r="K537" i="9" s="1"/>
  <c r="R536" i="9"/>
  <c r="F536" i="9"/>
  <c r="K536" i="9" s="1"/>
  <c r="R535" i="9"/>
  <c r="F535" i="9"/>
  <c r="K535" i="9" s="1"/>
  <c r="R534" i="9"/>
  <c r="F534" i="9"/>
  <c r="K534" i="9" s="1"/>
  <c r="R533" i="9"/>
  <c r="F533" i="9"/>
  <c r="K533" i="9" s="1"/>
  <c r="R532" i="9"/>
  <c r="F532" i="9"/>
  <c r="K532" i="9" s="1"/>
  <c r="R531" i="9"/>
  <c r="F531" i="9"/>
  <c r="K531" i="9" s="1"/>
  <c r="R530" i="9"/>
  <c r="F530" i="9"/>
  <c r="K530" i="9" s="1"/>
  <c r="R529" i="9"/>
  <c r="F529" i="9"/>
  <c r="K529" i="9" s="1"/>
  <c r="R528" i="9"/>
  <c r="F528" i="9"/>
  <c r="K528" i="9" s="1"/>
  <c r="R527" i="9"/>
  <c r="F527" i="9"/>
  <c r="K527" i="9" s="1"/>
  <c r="R526" i="9"/>
  <c r="F526" i="9"/>
  <c r="K526" i="9" s="1"/>
  <c r="R525" i="9"/>
  <c r="F525" i="9"/>
  <c r="K525" i="9" s="1"/>
  <c r="R524" i="9"/>
  <c r="F524" i="9"/>
  <c r="K524" i="9" s="1"/>
  <c r="R523" i="9"/>
  <c r="F523" i="9"/>
  <c r="K523" i="9" s="1"/>
  <c r="R522" i="9"/>
  <c r="F522" i="9"/>
  <c r="K522" i="9" s="1"/>
  <c r="R521" i="9"/>
  <c r="F521" i="9"/>
  <c r="K521" i="9" s="1"/>
  <c r="R520" i="9"/>
  <c r="F520" i="9"/>
  <c r="K520" i="9" s="1"/>
  <c r="R519" i="9"/>
  <c r="F519" i="9"/>
  <c r="K519" i="9" s="1"/>
  <c r="R518" i="9"/>
  <c r="F518" i="9"/>
  <c r="K518" i="9" s="1"/>
  <c r="R517" i="9"/>
  <c r="F517" i="9"/>
  <c r="K517" i="9" s="1"/>
  <c r="R516" i="9"/>
  <c r="F516" i="9"/>
  <c r="K516" i="9" s="1"/>
  <c r="R515" i="9"/>
  <c r="F515" i="9"/>
  <c r="K515" i="9" s="1"/>
  <c r="R514" i="9"/>
  <c r="F514" i="9"/>
  <c r="K514" i="9" s="1"/>
  <c r="R513" i="9"/>
  <c r="F513" i="9"/>
  <c r="K513" i="9" s="1"/>
  <c r="R512" i="9"/>
  <c r="F512" i="9"/>
  <c r="K512" i="9" s="1"/>
  <c r="R511" i="9"/>
  <c r="F511" i="9"/>
  <c r="K511" i="9" s="1"/>
  <c r="R510" i="9"/>
  <c r="F510" i="9"/>
  <c r="K510" i="9" s="1"/>
  <c r="R509" i="9"/>
  <c r="F509" i="9"/>
  <c r="K509" i="9" s="1"/>
  <c r="R508" i="9"/>
  <c r="F508" i="9"/>
  <c r="K508" i="9" s="1"/>
  <c r="R507" i="9"/>
  <c r="F507" i="9"/>
  <c r="K507" i="9" s="1"/>
  <c r="R506" i="9"/>
  <c r="F506" i="9"/>
  <c r="K506" i="9" s="1"/>
  <c r="R505" i="9"/>
  <c r="F505" i="9"/>
  <c r="K505" i="9" s="1"/>
  <c r="R504" i="9"/>
  <c r="F504" i="9"/>
  <c r="K504" i="9" s="1"/>
  <c r="R503" i="9"/>
  <c r="F503" i="9"/>
  <c r="K503" i="9" s="1"/>
  <c r="R502" i="9"/>
  <c r="F502" i="9"/>
  <c r="K502" i="9" s="1"/>
  <c r="R501" i="9"/>
  <c r="F501" i="9"/>
  <c r="K501" i="9" s="1"/>
  <c r="R500" i="9"/>
  <c r="F500" i="9"/>
  <c r="K500" i="9" s="1"/>
  <c r="R499" i="9"/>
  <c r="F499" i="9"/>
  <c r="K499" i="9" s="1"/>
  <c r="R498" i="9"/>
  <c r="F498" i="9"/>
  <c r="K498" i="9" s="1"/>
  <c r="R497" i="9"/>
  <c r="F497" i="9"/>
  <c r="K497" i="9" s="1"/>
  <c r="R496" i="9"/>
  <c r="F496" i="9"/>
  <c r="K496" i="9" s="1"/>
  <c r="R495" i="9"/>
  <c r="F495" i="9"/>
  <c r="K495" i="9" s="1"/>
  <c r="R494" i="9"/>
  <c r="F494" i="9"/>
  <c r="K494" i="9" s="1"/>
  <c r="R493" i="9"/>
  <c r="F493" i="9"/>
  <c r="K493" i="9" s="1"/>
  <c r="R492" i="9"/>
  <c r="F492" i="9"/>
  <c r="K492" i="9" s="1"/>
  <c r="R491" i="9"/>
  <c r="F491" i="9"/>
  <c r="K491" i="9" s="1"/>
  <c r="R490" i="9"/>
  <c r="F490" i="9"/>
  <c r="K490" i="9" s="1"/>
  <c r="R489" i="9"/>
  <c r="F489" i="9"/>
  <c r="K489" i="9" s="1"/>
  <c r="R488" i="9"/>
  <c r="F488" i="9"/>
  <c r="K488" i="9" s="1"/>
  <c r="R487" i="9"/>
  <c r="F487" i="9"/>
  <c r="K487" i="9" s="1"/>
  <c r="R486" i="9"/>
  <c r="F486" i="9"/>
  <c r="K486" i="9" s="1"/>
  <c r="R485" i="9"/>
  <c r="F485" i="9"/>
  <c r="K485" i="9" s="1"/>
  <c r="R484" i="9"/>
  <c r="F484" i="9"/>
  <c r="K484" i="9" s="1"/>
  <c r="R483" i="9"/>
  <c r="F483" i="9"/>
  <c r="K483" i="9" s="1"/>
  <c r="R482" i="9"/>
  <c r="F482" i="9"/>
  <c r="K482" i="9" s="1"/>
  <c r="R481" i="9"/>
  <c r="F481" i="9"/>
  <c r="K481" i="9" s="1"/>
  <c r="R480" i="9"/>
  <c r="F480" i="9"/>
  <c r="K480" i="9" s="1"/>
  <c r="R479" i="9"/>
  <c r="F479" i="9"/>
  <c r="K479" i="9" s="1"/>
  <c r="R478" i="9"/>
  <c r="F478" i="9"/>
  <c r="K478" i="9" s="1"/>
  <c r="R477" i="9"/>
  <c r="F477" i="9"/>
  <c r="K477" i="9" s="1"/>
  <c r="R476" i="9"/>
  <c r="F476" i="9"/>
  <c r="K476" i="9" s="1"/>
  <c r="R475" i="9"/>
  <c r="F475" i="9"/>
  <c r="K475" i="9" s="1"/>
  <c r="R474" i="9"/>
  <c r="F474" i="9"/>
  <c r="K474" i="9" s="1"/>
  <c r="R473" i="9"/>
  <c r="F473" i="9"/>
  <c r="K473" i="9" s="1"/>
  <c r="R472" i="9"/>
  <c r="F472" i="9"/>
  <c r="K472" i="9" s="1"/>
  <c r="R471" i="9"/>
  <c r="F471" i="9"/>
  <c r="K471" i="9" s="1"/>
  <c r="R470" i="9"/>
  <c r="F470" i="9"/>
  <c r="K470" i="9" s="1"/>
  <c r="R469" i="9"/>
  <c r="F469" i="9"/>
  <c r="K469" i="9" s="1"/>
  <c r="R468" i="9"/>
  <c r="F468" i="9"/>
  <c r="K468" i="9" s="1"/>
  <c r="R467" i="9"/>
  <c r="F467" i="9"/>
  <c r="K467" i="9" s="1"/>
  <c r="R466" i="9"/>
  <c r="F466" i="9"/>
  <c r="K466" i="9" s="1"/>
  <c r="R465" i="9"/>
  <c r="F465" i="9"/>
  <c r="K465" i="9" s="1"/>
  <c r="R464" i="9"/>
  <c r="F464" i="9"/>
  <c r="K464" i="9" s="1"/>
  <c r="R463" i="9"/>
  <c r="F463" i="9"/>
  <c r="K463" i="9" s="1"/>
  <c r="R462" i="9"/>
  <c r="F462" i="9"/>
  <c r="K462" i="9" s="1"/>
  <c r="R461" i="9"/>
  <c r="F461" i="9"/>
  <c r="K461" i="9" s="1"/>
  <c r="R460" i="9"/>
  <c r="F460" i="9"/>
  <c r="K460" i="9" s="1"/>
  <c r="R459" i="9"/>
  <c r="F459" i="9"/>
  <c r="K459" i="9" s="1"/>
  <c r="R458" i="9"/>
  <c r="F458" i="9"/>
  <c r="K458" i="9" s="1"/>
  <c r="R457" i="9"/>
  <c r="F457" i="9"/>
  <c r="K457" i="9" s="1"/>
  <c r="R456" i="9"/>
  <c r="F456" i="9"/>
  <c r="K456" i="9" s="1"/>
  <c r="R455" i="9"/>
  <c r="F455" i="9"/>
  <c r="K455" i="9" s="1"/>
  <c r="R454" i="9"/>
  <c r="F454" i="9"/>
  <c r="K454" i="9" s="1"/>
  <c r="R453" i="9"/>
  <c r="F453" i="9"/>
  <c r="K453" i="9" s="1"/>
  <c r="R452" i="9"/>
  <c r="F452" i="9"/>
  <c r="K452" i="9" s="1"/>
  <c r="R451" i="9"/>
  <c r="F451" i="9"/>
  <c r="K451" i="9" s="1"/>
  <c r="R450" i="9"/>
  <c r="F450" i="9"/>
  <c r="K450" i="9" s="1"/>
  <c r="R449" i="9"/>
  <c r="F449" i="9"/>
  <c r="K449" i="9" s="1"/>
  <c r="R448" i="9"/>
  <c r="F448" i="9"/>
  <c r="K448" i="9" s="1"/>
  <c r="R447" i="9"/>
  <c r="F447" i="9"/>
  <c r="K447" i="9" s="1"/>
  <c r="R446" i="9"/>
  <c r="F446" i="9"/>
  <c r="K446" i="9" s="1"/>
  <c r="R445" i="9"/>
  <c r="F445" i="9"/>
  <c r="K445" i="9" s="1"/>
  <c r="R444" i="9"/>
  <c r="F444" i="9"/>
  <c r="K444" i="9" s="1"/>
  <c r="R443" i="9"/>
  <c r="F443" i="9"/>
  <c r="K443" i="9" s="1"/>
  <c r="R442" i="9"/>
  <c r="F442" i="9"/>
  <c r="K442" i="9" s="1"/>
  <c r="R441" i="9"/>
  <c r="F441" i="9"/>
  <c r="K441" i="9" s="1"/>
  <c r="R440" i="9"/>
  <c r="F440" i="9"/>
  <c r="K440" i="9" s="1"/>
  <c r="R439" i="9"/>
  <c r="F439" i="9"/>
  <c r="K439" i="9" s="1"/>
  <c r="R438" i="9"/>
  <c r="F438" i="9"/>
  <c r="K438" i="9" s="1"/>
  <c r="R437" i="9"/>
  <c r="F437" i="9"/>
  <c r="K437" i="9" s="1"/>
  <c r="R436" i="9"/>
  <c r="F436" i="9"/>
  <c r="K436" i="9" s="1"/>
  <c r="R435" i="9"/>
  <c r="F435" i="9"/>
  <c r="K435" i="9" s="1"/>
  <c r="R434" i="9"/>
  <c r="F434" i="9"/>
  <c r="K434" i="9" s="1"/>
  <c r="R433" i="9"/>
  <c r="F433" i="9"/>
  <c r="K433" i="9" s="1"/>
  <c r="R432" i="9"/>
  <c r="F432" i="9"/>
  <c r="K432" i="9" s="1"/>
  <c r="R431" i="9"/>
  <c r="F431" i="9"/>
  <c r="K431" i="9" s="1"/>
  <c r="R430" i="9"/>
  <c r="F430" i="9"/>
  <c r="K430" i="9" s="1"/>
  <c r="R429" i="9"/>
  <c r="F429" i="9"/>
  <c r="K429" i="9" s="1"/>
  <c r="R428" i="9"/>
  <c r="F428" i="9"/>
  <c r="K428" i="9" s="1"/>
  <c r="R427" i="9"/>
  <c r="F427" i="9"/>
  <c r="K427" i="9" s="1"/>
  <c r="R426" i="9"/>
  <c r="F426" i="9"/>
  <c r="K426" i="9" s="1"/>
  <c r="R425" i="9"/>
  <c r="F425" i="9"/>
  <c r="K425" i="9" s="1"/>
  <c r="R424" i="9"/>
  <c r="F424" i="9"/>
  <c r="K424" i="9" s="1"/>
  <c r="R423" i="9"/>
  <c r="F423" i="9"/>
  <c r="K423" i="9" s="1"/>
  <c r="R422" i="9"/>
  <c r="F422" i="9"/>
  <c r="K422" i="9" s="1"/>
  <c r="R421" i="9"/>
  <c r="F421" i="9"/>
  <c r="K421" i="9" s="1"/>
  <c r="R420" i="9"/>
  <c r="F420" i="9"/>
  <c r="K420" i="9" s="1"/>
  <c r="R419" i="9"/>
  <c r="F419" i="9"/>
  <c r="K419" i="9" s="1"/>
  <c r="R418" i="9"/>
  <c r="F418" i="9"/>
  <c r="K418" i="9" s="1"/>
  <c r="R417" i="9"/>
  <c r="F417" i="9"/>
  <c r="K417" i="9" s="1"/>
  <c r="R416" i="9"/>
  <c r="F416" i="9"/>
  <c r="K416" i="9" s="1"/>
  <c r="R415" i="9"/>
  <c r="F415" i="9"/>
  <c r="K415" i="9" s="1"/>
  <c r="R414" i="9"/>
  <c r="F414" i="9"/>
  <c r="K414" i="9" s="1"/>
  <c r="R413" i="9"/>
  <c r="F413" i="9"/>
  <c r="K413" i="9" s="1"/>
  <c r="R412" i="9"/>
  <c r="F412" i="9"/>
  <c r="K412" i="9" s="1"/>
  <c r="R411" i="9"/>
  <c r="F411" i="9"/>
  <c r="K411" i="9" s="1"/>
  <c r="R410" i="9"/>
  <c r="F410" i="9"/>
  <c r="K410" i="9" s="1"/>
  <c r="R409" i="9"/>
  <c r="F409" i="9"/>
  <c r="K409" i="9" s="1"/>
  <c r="R408" i="9"/>
  <c r="F408" i="9"/>
  <c r="K408" i="9" s="1"/>
  <c r="R407" i="9"/>
  <c r="F407" i="9"/>
  <c r="K407" i="9" s="1"/>
  <c r="R406" i="9"/>
  <c r="F406" i="9"/>
  <c r="K406" i="9" s="1"/>
  <c r="R405" i="9"/>
  <c r="F405" i="9"/>
  <c r="K405" i="9" s="1"/>
  <c r="R404" i="9"/>
  <c r="F404" i="9"/>
  <c r="K404" i="9" s="1"/>
  <c r="R403" i="9"/>
  <c r="F403" i="9"/>
  <c r="K403" i="9" s="1"/>
  <c r="R402" i="9"/>
  <c r="F402" i="9"/>
  <c r="K402" i="9" s="1"/>
  <c r="R401" i="9"/>
  <c r="F401" i="9"/>
  <c r="K401" i="9" s="1"/>
  <c r="R400" i="9"/>
  <c r="F400" i="9"/>
  <c r="K400" i="9" s="1"/>
  <c r="R399" i="9"/>
  <c r="F399" i="9"/>
  <c r="K399" i="9" s="1"/>
  <c r="R398" i="9"/>
  <c r="F398" i="9"/>
  <c r="K398" i="9" s="1"/>
  <c r="R397" i="9"/>
  <c r="F397" i="9"/>
  <c r="K397" i="9" s="1"/>
  <c r="R396" i="9"/>
  <c r="F396" i="9"/>
  <c r="K396" i="9" s="1"/>
  <c r="R395" i="9"/>
  <c r="F395" i="9"/>
  <c r="K395" i="9" s="1"/>
  <c r="R394" i="9"/>
  <c r="F394" i="9"/>
  <c r="K394" i="9" s="1"/>
  <c r="R393" i="9"/>
  <c r="F393" i="9"/>
  <c r="K393" i="9" s="1"/>
  <c r="R392" i="9"/>
  <c r="F392" i="9"/>
  <c r="K392" i="9" s="1"/>
  <c r="R391" i="9"/>
  <c r="F391" i="9"/>
  <c r="K391" i="9" s="1"/>
  <c r="R390" i="9"/>
  <c r="F390" i="9"/>
  <c r="K390" i="9" s="1"/>
  <c r="R389" i="9"/>
  <c r="F389" i="9"/>
  <c r="K389" i="9" s="1"/>
  <c r="R388" i="9"/>
  <c r="F388" i="9"/>
  <c r="K388" i="9" s="1"/>
  <c r="R387" i="9"/>
  <c r="F387" i="9"/>
  <c r="K387" i="9" s="1"/>
  <c r="R386" i="9"/>
  <c r="F386" i="9"/>
  <c r="K386" i="9" s="1"/>
  <c r="R385" i="9"/>
  <c r="F385" i="9"/>
  <c r="K385" i="9" s="1"/>
  <c r="R384" i="9"/>
  <c r="F384" i="9"/>
  <c r="K384" i="9" s="1"/>
  <c r="R383" i="9"/>
  <c r="F383" i="9"/>
  <c r="K383" i="9" s="1"/>
  <c r="R382" i="9"/>
  <c r="F382" i="9"/>
  <c r="K382" i="9" s="1"/>
  <c r="R381" i="9"/>
  <c r="F381" i="9"/>
  <c r="K381" i="9" s="1"/>
  <c r="R380" i="9"/>
  <c r="F380" i="9"/>
  <c r="K380" i="9" s="1"/>
  <c r="R379" i="9"/>
  <c r="F379" i="9"/>
  <c r="K379" i="9" s="1"/>
  <c r="R378" i="9"/>
  <c r="F378" i="9"/>
  <c r="K378" i="9" s="1"/>
  <c r="R377" i="9"/>
  <c r="F377" i="9"/>
  <c r="K377" i="9" s="1"/>
  <c r="R376" i="9"/>
  <c r="F376" i="9"/>
  <c r="K376" i="9" s="1"/>
  <c r="R375" i="9"/>
  <c r="F375" i="9"/>
  <c r="K375" i="9" s="1"/>
  <c r="R374" i="9"/>
  <c r="F374" i="9"/>
  <c r="K374" i="9" s="1"/>
  <c r="R373" i="9"/>
  <c r="F373" i="9"/>
  <c r="K373" i="9" s="1"/>
  <c r="R372" i="9"/>
  <c r="F372" i="9"/>
  <c r="K372" i="9" s="1"/>
  <c r="R371" i="9"/>
  <c r="F371" i="9"/>
  <c r="K371" i="9" s="1"/>
  <c r="R370" i="9"/>
  <c r="F370" i="9"/>
  <c r="K370" i="9" s="1"/>
  <c r="R369" i="9"/>
  <c r="F369" i="9"/>
  <c r="K369" i="9" s="1"/>
  <c r="R368" i="9"/>
  <c r="F368" i="9"/>
  <c r="K368" i="9" s="1"/>
  <c r="R367" i="9"/>
  <c r="F367" i="9"/>
  <c r="K367" i="9" s="1"/>
  <c r="R366" i="9"/>
  <c r="F366" i="9"/>
  <c r="K366" i="9" s="1"/>
  <c r="R365" i="9"/>
  <c r="F365" i="9"/>
  <c r="K365" i="9" s="1"/>
  <c r="R364" i="9"/>
  <c r="F364" i="9"/>
  <c r="K364" i="9" s="1"/>
  <c r="R363" i="9"/>
  <c r="F363" i="9"/>
  <c r="K363" i="9" s="1"/>
  <c r="R362" i="9"/>
  <c r="F362" i="9"/>
  <c r="K362" i="9" s="1"/>
  <c r="R361" i="9"/>
  <c r="F361" i="9"/>
  <c r="K361" i="9" s="1"/>
  <c r="R360" i="9"/>
  <c r="F360" i="9"/>
  <c r="K360" i="9" s="1"/>
  <c r="R359" i="9"/>
  <c r="F359" i="9"/>
  <c r="K359" i="9" s="1"/>
  <c r="R358" i="9"/>
  <c r="F358" i="9"/>
  <c r="K358" i="9" s="1"/>
  <c r="R357" i="9"/>
  <c r="F357" i="9"/>
  <c r="K357" i="9" s="1"/>
  <c r="R356" i="9"/>
  <c r="F356" i="9"/>
  <c r="K356" i="9" s="1"/>
  <c r="R355" i="9"/>
  <c r="F355" i="9"/>
  <c r="K355" i="9" s="1"/>
  <c r="R354" i="9"/>
  <c r="F354" i="9"/>
  <c r="K354" i="9" s="1"/>
  <c r="R353" i="9"/>
  <c r="F353" i="9"/>
  <c r="K353" i="9" s="1"/>
  <c r="R352" i="9"/>
  <c r="F352" i="9"/>
  <c r="K352" i="9" s="1"/>
  <c r="R351" i="9"/>
  <c r="F351" i="9"/>
  <c r="K351" i="9" s="1"/>
  <c r="R350" i="9"/>
  <c r="F350" i="9"/>
  <c r="K350" i="9" s="1"/>
  <c r="R349" i="9"/>
  <c r="F349" i="9"/>
  <c r="K349" i="9" s="1"/>
  <c r="R348" i="9"/>
  <c r="F348" i="9"/>
  <c r="K348" i="9" s="1"/>
  <c r="R347" i="9"/>
  <c r="F347" i="9"/>
  <c r="K347" i="9" s="1"/>
  <c r="R346" i="9"/>
  <c r="F346" i="9"/>
  <c r="K346" i="9" s="1"/>
  <c r="R345" i="9"/>
  <c r="F345" i="9"/>
  <c r="K345" i="9" s="1"/>
  <c r="R344" i="9"/>
  <c r="F344" i="9"/>
  <c r="K344" i="9" s="1"/>
  <c r="R343" i="9"/>
  <c r="F343" i="9"/>
  <c r="K343" i="9" s="1"/>
  <c r="R342" i="9"/>
  <c r="F342" i="9"/>
  <c r="K342" i="9" s="1"/>
  <c r="R341" i="9"/>
  <c r="F341" i="9"/>
  <c r="K341" i="9" s="1"/>
  <c r="R340" i="9"/>
  <c r="F340" i="9"/>
  <c r="K340" i="9" s="1"/>
  <c r="R339" i="9"/>
  <c r="F339" i="9"/>
  <c r="K339" i="9" s="1"/>
  <c r="R338" i="9"/>
  <c r="F338" i="9"/>
  <c r="K338" i="9" s="1"/>
  <c r="R337" i="9"/>
  <c r="F337" i="9"/>
  <c r="K337" i="9" s="1"/>
  <c r="R336" i="9"/>
  <c r="F336" i="9"/>
  <c r="K336" i="9" s="1"/>
  <c r="R335" i="9"/>
  <c r="F335" i="9"/>
  <c r="K335" i="9" s="1"/>
  <c r="R334" i="9"/>
  <c r="F334" i="9"/>
  <c r="K334" i="9" s="1"/>
  <c r="R333" i="9"/>
  <c r="F333" i="9"/>
  <c r="K333" i="9" s="1"/>
  <c r="R332" i="9"/>
  <c r="F332" i="9"/>
  <c r="K332" i="9" s="1"/>
  <c r="R331" i="9"/>
  <c r="F331" i="9"/>
  <c r="K331" i="9" s="1"/>
  <c r="R330" i="9"/>
  <c r="F330" i="9"/>
  <c r="K330" i="9" s="1"/>
  <c r="R329" i="9"/>
  <c r="F329" i="9"/>
  <c r="K329" i="9" s="1"/>
  <c r="R328" i="9"/>
  <c r="F328" i="9"/>
  <c r="K328" i="9" s="1"/>
  <c r="R327" i="9"/>
  <c r="F327" i="9"/>
  <c r="K327" i="9" s="1"/>
  <c r="R326" i="9"/>
  <c r="F326" i="9"/>
  <c r="K326" i="9" s="1"/>
  <c r="R325" i="9"/>
  <c r="F325" i="9"/>
  <c r="K325" i="9" s="1"/>
  <c r="R324" i="9"/>
  <c r="F324" i="9"/>
  <c r="K324" i="9" s="1"/>
  <c r="R323" i="9"/>
  <c r="F323" i="9"/>
  <c r="K323" i="9" s="1"/>
  <c r="R322" i="9"/>
  <c r="F322" i="9"/>
  <c r="K322" i="9" s="1"/>
  <c r="R321" i="9"/>
  <c r="F321" i="9"/>
  <c r="K321" i="9" s="1"/>
  <c r="R320" i="9"/>
  <c r="F320" i="9"/>
  <c r="K320" i="9" s="1"/>
  <c r="R319" i="9"/>
  <c r="F319" i="9"/>
  <c r="K319" i="9" s="1"/>
  <c r="R318" i="9"/>
  <c r="F318" i="9"/>
  <c r="K318" i="9" s="1"/>
  <c r="R317" i="9"/>
  <c r="F317" i="9"/>
  <c r="K317" i="9" s="1"/>
  <c r="R316" i="9"/>
  <c r="F316" i="9"/>
  <c r="K316" i="9" s="1"/>
  <c r="R315" i="9"/>
  <c r="F315" i="9"/>
  <c r="K315" i="9" s="1"/>
  <c r="R314" i="9"/>
  <c r="F314" i="9"/>
  <c r="K314" i="9" s="1"/>
  <c r="R313" i="9"/>
  <c r="F313" i="9"/>
  <c r="K313" i="9" s="1"/>
  <c r="R312" i="9"/>
  <c r="F312" i="9"/>
  <c r="K312" i="9" s="1"/>
  <c r="R311" i="9"/>
  <c r="F311" i="9"/>
  <c r="K311" i="9" s="1"/>
  <c r="R310" i="9"/>
  <c r="F310" i="9"/>
  <c r="K310" i="9" s="1"/>
  <c r="R309" i="9"/>
  <c r="F309" i="9"/>
  <c r="K309" i="9" s="1"/>
  <c r="R308" i="9"/>
  <c r="F308" i="9"/>
  <c r="K308" i="9" s="1"/>
  <c r="R307" i="9"/>
  <c r="F307" i="9"/>
  <c r="K307" i="9" s="1"/>
  <c r="R306" i="9"/>
  <c r="F306" i="9"/>
  <c r="K306" i="9" s="1"/>
  <c r="R305" i="9"/>
  <c r="F305" i="9"/>
  <c r="K305" i="9" s="1"/>
  <c r="R304" i="9"/>
  <c r="F304" i="9"/>
  <c r="K304" i="9" s="1"/>
  <c r="R303" i="9"/>
  <c r="F303" i="9"/>
  <c r="K303" i="9" s="1"/>
  <c r="R302" i="9"/>
  <c r="F302" i="9"/>
  <c r="K302" i="9" s="1"/>
  <c r="R301" i="9"/>
  <c r="F301" i="9"/>
  <c r="K301" i="9" s="1"/>
  <c r="R300" i="9"/>
  <c r="F300" i="9"/>
  <c r="K300" i="9" s="1"/>
  <c r="R299" i="9"/>
  <c r="F299" i="9"/>
  <c r="K299" i="9" s="1"/>
  <c r="R298" i="9"/>
  <c r="F298" i="9"/>
  <c r="K298" i="9" s="1"/>
  <c r="R297" i="9"/>
  <c r="F297" i="9"/>
  <c r="K297" i="9" s="1"/>
  <c r="R296" i="9"/>
  <c r="F296" i="9"/>
  <c r="K296" i="9" s="1"/>
  <c r="R295" i="9"/>
  <c r="F295" i="9"/>
  <c r="K295" i="9" s="1"/>
  <c r="R294" i="9"/>
  <c r="F294" i="9"/>
  <c r="K294" i="9" s="1"/>
  <c r="R293" i="9"/>
  <c r="F293" i="9"/>
  <c r="K293" i="9" s="1"/>
  <c r="R292" i="9"/>
  <c r="F292" i="9"/>
  <c r="K292" i="9" s="1"/>
  <c r="R291" i="9"/>
  <c r="F291" i="9"/>
  <c r="K291" i="9" s="1"/>
  <c r="R290" i="9"/>
  <c r="F290" i="9"/>
  <c r="K290" i="9" s="1"/>
  <c r="R289" i="9"/>
  <c r="F289" i="9"/>
  <c r="K289" i="9" s="1"/>
  <c r="R288" i="9"/>
  <c r="F288" i="9"/>
  <c r="K288" i="9" s="1"/>
  <c r="R287" i="9"/>
  <c r="F287" i="9"/>
  <c r="K287" i="9" s="1"/>
  <c r="R286" i="9"/>
  <c r="F286" i="9"/>
  <c r="K286" i="9" s="1"/>
  <c r="R285" i="9"/>
  <c r="F285" i="9"/>
  <c r="K285" i="9" s="1"/>
  <c r="R284" i="9"/>
  <c r="F284" i="9"/>
  <c r="K284" i="9" s="1"/>
  <c r="R283" i="9"/>
  <c r="F283" i="9"/>
  <c r="K283" i="9" s="1"/>
  <c r="R282" i="9"/>
  <c r="F282" i="9"/>
  <c r="K282" i="9" s="1"/>
  <c r="R281" i="9"/>
  <c r="F281" i="9"/>
  <c r="K281" i="9" s="1"/>
  <c r="R280" i="9"/>
  <c r="F280" i="9"/>
  <c r="K280" i="9" s="1"/>
  <c r="R279" i="9"/>
  <c r="F279" i="9"/>
  <c r="K279" i="9" s="1"/>
  <c r="R278" i="9"/>
  <c r="F278" i="9"/>
  <c r="K278" i="9" s="1"/>
  <c r="R277" i="9"/>
  <c r="F277" i="9"/>
  <c r="K277" i="9" s="1"/>
  <c r="R276" i="9"/>
  <c r="F276" i="9"/>
  <c r="K276" i="9" s="1"/>
  <c r="R275" i="9"/>
  <c r="F275" i="9"/>
  <c r="K275" i="9" s="1"/>
  <c r="R274" i="9"/>
  <c r="F274" i="9"/>
  <c r="K274" i="9" s="1"/>
  <c r="R273" i="9"/>
  <c r="F273" i="9"/>
  <c r="K273" i="9" s="1"/>
  <c r="R272" i="9"/>
  <c r="F272" i="9"/>
  <c r="K272" i="9" s="1"/>
  <c r="R271" i="9"/>
  <c r="F271" i="9"/>
  <c r="K271" i="9" s="1"/>
  <c r="R270" i="9"/>
  <c r="F270" i="9"/>
  <c r="K270" i="9" s="1"/>
  <c r="R269" i="9"/>
  <c r="F269" i="9"/>
  <c r="K269" i="9" s="1"/>
  <c r="R268" i="9"/>
  <c r="F268" i="9"/>
  <c r="K268" i="9" s="1"/>
  <c r="R267" i="9"/>
  <c r="F267" i="9"/>
  <c r="K267" i="9" s="1"/>
  <c r="R266" i="9"/>
  <c r="F266" i="9"/>
  <c r="K266" i="9" s="1"/>
  <c r="R265" i="9"/>
  <c r="F265" i="9"/>
  <c r="K265" i="9" s="1"/>
  <c r="R264" i="9"/>
  <c r="F264" i="9"/>
  <c r="K264" i="9" s="1"/>
  <c r="R263" i="9"/>
  <c r="F263" i="9"/>
  <c r="K263" i="9" s="1"/>
  <c r="R262" i="9"/>
  <c r="F262" i="9"/>
  <c r="K262" i="9" s="1"/>
  <c r="R261" i="9"/>
  <c r="F261" i="9"/>
  <c r="K261" i="9" s="1"/>
  <c r="R260" i="9"/>
  <c r="F260" i="9"/>
  <c r="K260" i="9" s="1"/>
  <c r="R259" i="9"/>
  <c r="F259" i="9"/>
  <c r="K259" i="9" s="1"/>
  <c r="R258" i="9"/>
  <c r="F258" i="9"/>
  <c r="K258" i="9" s="1"/>
  <c r="R257" i="9"/>
  <c r="F257" i="9"/>
  <c r="K257" i="9" s="1"/>
  <c r="R256" i="9"/>
  <c r="F256" i="9"/>
  <c r="K256" i="9" s="1"/>
  <c r="R255" i="9"/>
  <c r="F255" i="9"/>
  <c r="K255" i="9" s="1"/>
  <c r="R254" i="9"/>
  <c r="F254" i="9"/>
  <c r="K254" i="9" s="1"/>
  <c r="R253" i="9"/>
  <c r="F253" i="9"/>
  <c r="K253" i="9" s="1"/>
  <c r="R252" i="9"/>
  <c r="F252" i="9"/>
  <c r="K252" i="9" s="1"/>
  <c r="R251" i="9"/>
  <c r="F251" i="9"/>
  <c r="K251" i="9" s="1"/>
  <c r="R250" i="9"/>
  <c r="F250" i="9"/>
  <c r="K250" i="9" s="1"/>
  <c r="R249" i="9"/>
  <c r="F249" i="9"/>
  <c r="K249" i="9" s="1"/>
  <c r="R248" i="9"/>
  <c r="F248" i="9"/>
  <c r="K248" i="9" s="1"/>
  <c r="R247" i="9"/>
  <c r="F247" i="9"/>
  <c r="K247" i="9" s="1"/>
  <c r="R246" i="9"/>
  <c r="F246" i="9"/>
  <c r="K246" i="9" s="1"/>
  <c r="R245" i="9"/>
  <c r="F245" i="9"/>
  <c r="K245" i="9" s="1"/>
  <c r="R244" i="9"/>
  <c r="F244" i="9"/>
  <c r="K244" i="9" s="1"/>
  <c r="R243" i="9"/>
  <c r="F243" i="9"/>
  <c r="K243" i="9" s="1"/>
  <c r="R242" i="9"/>
  <c r="F242" i="9"/>
  <c r="K242" i="9" s="1"/>
  <c r="R241" i="9"/>
  <c r="F241" i="9"/>
  <c r="K241" i="9" s="1"/>
  <c r="R240" i="9"/>
  <c r="F240" i="9"/>
  <c r="K240" i="9" s="1"/>
  <c r="R239" i="9"/>
  <c r="F239" i="9"/>
  <c r="K239" i="9" s="1"/>
  <c r="R238" i="9"/>
  <c r="F238" i="9"/>
  <c r="K238" i="9" s="1"/>
  <c r="R237" i="9"/>
  <c r="F237" i="9"/>
  <c r="K237" i="9" s="1"/>
  <c r="R236" i="9"/>
  <c r="F236" i="9"/>
  <c r="K236" i="9" s="1"/>
  <c r="R235" i="9"/>
  <c r="F235" i="9"/>
  <c r="K235" i="9" s="1"/>
  <c r="R234" i="9"/>
  <c r="F234" i="9"/>
  <c r="K234" i="9" s="1"/>
  <c r="R233" i="9"/>
  <c r="F233" i="9"/>
  <c r="K233" i="9" s="1"/>
  <c r="R232" i="9"/>
  <c r="F232" i="9"/>
  <c r="K232" i="9" s="1"/>
  <c r="R231" i="9"/>
  <c r="F231" i="9"/>
  <c r="K231" i="9" s="1"/>
  <c r="R230" i="9"/>
  <c r="F230" i="9"/>
  <c r="K230" i="9" s="1"/>
  <c r="R229" i="9"/>
  <c r="F229" i="9"/>
  <c r="K229" i="9" s="1"/>
  <c r="R228" i="9"/>
  <c r="F228" i="9"/>
  <c r="K228" i="9" s="1"/>
  <c r="R227" i="9"/>
  <c r="F227" i="9"/>
  <c r="K227" i="9" s="1"/>
  <c r="R226" i="9"/>
  <c r="F226" i="9"/>
  <c r="K226" i="9" s="1"/>
  <c r="R225" i="9"/>
  <c r="F225" i="9"/>
  <c r="K225" i="9" s="1"/>
  <c r="R224" i="9"/>
  <c r="F224" i="9"/>
  <c r="K224" i="9" s="1"/>
  <c r="R223" i="9"/>
  <c r="F223" i="9"/>
  <c r="K223" i="9" s="1"/>
  <c r="R222" i="9"/>
  <c r="F222" i="9"/>
  <c r="K222" i="9" s="1"/>
  <c r="R221" i="9"/>
  <c r="F221" i="9"/>
  <c r="K221" i="9" s="1"/>
  <c r="R220" i="9"/>
  <c r="F220" i="9"/>
  <c r="K220" i="9" s="1"/>
  <c r="R219" i="9"/>
  <c r="F219" i="9"/>
  <c r="K219" i="9" s="1"/>
  <c r="R218" i="9"/>
  <c r="F218" i="9"/>
  <c r="K218" i="9" s="1"/>
  <c r="R217" i="9"/>
  <c r="F217" i="9"/>
  <c r="K217" i="9" s="1"/>
  <c r="R216" i="9"/>
  <c r="F216" i="9"/>
  <c r="K216" i="9" s="1"/>
  <c r="R215" i="9"/>
  <c r="F215" i="9"/>
  <c r="K215" i="9" s="1"/>
  <c r="R214" i="9"/>
  <c r="F214" i="9"/>
  <c r="K214" i="9" s="1"/>
  <c r="R213" i="9"/>
  <c r="F213" i="9"/>
  <c r="K213" i="9" s="1"/>
  <c r="R212" i="9"/>
  <c r="F212" i="9"/>
  <c r="K212" i="9" s="1"/>
  <c r="R211" i="9"/>
  <c r="F211" i="9"/>
  <c r="K211" i="9" s="1"/>
  <c r="R210" i="9"/>
  <c r="F210" i="9"/>
  <c r="K210" i="9" s="1"/>
  <c r="R209" i="9"/>
  <c r="F209" i="9"/>
  <c r="K209" i="9" s="1"/>
  <c r="R208" i="9"/>
  <c r="F208" i="9"/>
  <c r="K208" i="9" s="1"/>
  <c r="R207" i="9"/>
  <c r="F207" i="9"/>
  <c r="K207" i="9" s="1"/>
  <c r="R206" i="9"/>
  <c r="F206" i="9"/>
  <c r="K206" i="9" s="1"/>
  <c r="R205" i="9"/>
  <c r="F205" i="9"/>
  <c r="K205" i="9" s="1"/>
  <c r="R204" i="9"/>
  <c r="F204" i="9"/>
  <c r="K204" i="9" s="1"/>
  <c r="R203" i="9"/>
  <c r="F203" i="9"/>
  <c r="K203" i="9" s="1"/>
  <c r="R202" i="9"/>
  <c r="F202" i="9"/>
  <c r="K202" i="9" s="1"/>
  <c r="R201" i="9"/>
  <c r="F201" i="9"/>
  <c r="K201" i="9" s="1"/>
  <c r="R200" i="9"/>
  <c r="F200" i="9"/>
  <c r="K200" i="9" s="1"/>
  <c r="R199" i="9"/>
  <c r="F199" i="9"/>
  <c r="K199" i="9" s="1"/>
  <c r="R198" i="9"/>
  <c r="F198" i="9"/>
  <c r="K198" i="9" s="1"/>
  <c r="R197" i="9"/>
  <c r="F197" i="9"/>
  <c r="K197" i="9" s="1"/>
  <c r="R196" i="9"/>
  <c r="F196" i="9"/>
  <c r="K196" i="9" s="1"/>
  <c r="R195" i="9"/>
  <c r="F195" i="9"/>
  <c r="K195" i="9" s="1"/>
  <c r="R194" i="9"/>
  <c r="F194" i="9"/>
  <c r="K194" i="9" s="1"/>
  <c r="R193" i="9"/>
  <c r="F193" i="9"/>
  <c r="K193" i="9" s="1"/>
  <c r="R192" i="9"/>
  <c r="F192" i="9"/>
  <c r="K192" i="9" s="1"/>
  <c r="R191" i="9"/>
  <c r="F191" i="9"/>
  <c r="K191" i="9" s="1"/>
  <c r="R190" i="9"/>
  <c r="F190" i="9"/>
  <c r="K190" i="9" s="1"/>
  <c r="R189" i="9"/>
  <c r="F189" i="9"/>
  <c r="K189" i="9" s="1"/>
  <c r="R188" i="9"/>
  <c r="F188" i="9"/>
  <c r="K188" i="9" s="1"/>
  <c r="R187" i="9"/>
  <c r="F187" i="9"/>
  <c r="K187" i="9" s="1"/>
  <c r="R186" i="9"/>
  <c r="F186" i="9"/>
  <c r="K186" i="9" s="1"/>
  <c r="R185" i="9"/>
  <c r="F185" i="9"/>
  <c r="K185" i="9" s="1"/>
  <c r="R184" i="9"/>
  <c r="F184" i="9"/>
  <c r="K184" i="9" s="1"/>
  <c r="R183" i="9"/>
  <c r="F183" i="9"/>
  <c r="K183" i="9" s="1"/>
  <c r="R182" i="9"/>
  <c r="F182" i="9"/>
  <c r="K182" i="9" s="1"/>
  <c r="R181" i="9"/>
  <c r="F181" i="9"/>
  <c r="K181" i="9" s="1"/>
  <c r="R180" i="9"/>
  <c r="F180" i="9"/>
  <c r="K180" i="9" s="1"/>
  <c r="R179" i="9"/>
  <c r="F179" i="9"/>
  <c r="K179" i="9" s="1"/>
  <c r="R178" i="9"/>
  <c r="F178" i="9"/>
  <c r="K178" i="9" s="1"/>
  <c r="R177" i="9"/>
  <c r="F177" i="9"/>
  <c r="K177" i="9" s="1"/>
  <c r="R176" i="9"/>
  <c r="F176" i="9"/>
  <c r="K176" i="9" s="1"/>
  <c r="R175" i="9"/>
  <c r="F175" i="9"/>
  <c r="K175" i="9" s="1"/>
  <c r="R174" i="9"/>
  <c r="F174" i="9"/>
  <c r="K174" i="9" s="1"/>
  <c r="R173" i="9"/>
  <c r="F173" i="9"/>
  <c r="K173" i="9" s="1"/>
  <c r="R172" i="9"/>
  <c r="F172" i="9"/>
  <c r="K172" i="9" s="1"/>
  <c r="R171" i="9"/>
  <c r="F171" i="9"/>
  <c r="K171" i="9" s="1"/>
  <c r="R170" i="9"/>
  <c r="F170" i="9"/>
  <c r="K170" i="9" s="1"/>
  <c r="R169" i="9"/>
  <c r="F169" i="9"/>
  <c r="K169" i="9" s="1"/>
  <c r="R168" i="9"/>
  <c r="F168" i="9"/>
  <c r="K168" i="9" s="1"/>
  <c r="R167" i="9"/>
  <c r="F167" i="9"/>
  <c r="K167" i="9" s="1"/>
  <c r="R166" i="9"/>
  <c r="F166" i="9"/>
  <c r="K166" i="9" s="1"/>
  <c r="R165" i="9"/>
  <c r="F165" i="9"/>
  <c r="K165" i="9" s="1"/>
  <c r="R164" i="9"/>
  <c r="F164" i="9"/>
  <c r="K164" i="9" s="1"/>
  <c r="R163" i="9"/>
  <c r="F163" i="9"/>
  <c r="K163" i="9" s="1"/>
  <c r="R162" i="9"/>
  <c r="F162" i="9"/>
  <c r="K162" i="9" s="1"/>
  <c r="R161" i="9"/>
  <c r="F161" i="9"/>
  <c r="K161" i="9" s="1"/>
  <c r="R160" i="9"/>
  <c r="F160" i="9"/>
  <c r="K160" i="9" s="1"/>
  <c r="R159" i="9"/>
  <c r="F159" i="9"/>
  <c r="K159" i="9" s="1"/>
  <c r="R158" i="9"/>
  <c r="F158" i="9"/>
  <c r="K158" i="9" s="1"/>
  <c r="R157" i="9"/>
  <c r="F157" i="9"/>
  <c r="K157" i="9" s="1"/>
  <c r="R156" i="9"/>
  <c r="F156" i="9"/>
  <c r="K156" i="9" s="1"/>
  <c r="R155" i="9"/>
  <c r="F155" i="9"/>
  <c r="K155" i="9" s="1"/>
  <c r="R154" i="9"/>
  <c r="F154" i="9"/>
  <c r="K154" i="9" s="1"/>
  <c r="R153" i="9"/>
  <c r="F153" i="9"/>
  <c r="K153" i="9" s="1"/>
  <c r="R152" i="9"/>
  <c r="F152" i="9"/>
  <c r="K152" i="9" s="1"/>
  <c r="R151" i="9"/>
  <c r="F151" i="9"/>
  <c r="K151" i="9" s="1"/>
  <c r="R150" i="9"/>
  <c r="F150" i="9"/>
  <c r="K150" i="9" s="1"/>
  <c r="R149" i="9"/>
  <c r="F149" i="9"/>
  <c r="K149" i="9" s="1"/>
  <c r="R148" i="9"/>
  <c r="F148" i="9"/>
  <c r="K148" i="9" s="1"/>
  <c r="R147" i="9"/>
  <c r="F147" i="9"/>
  <c r="K147" i="9" s="1"/>
  <c r="R146" i="9"/>
  <c r="F146" i="9"/>
  <c r="K146" i="9" s="1"/>
  <c r="R145" i="9"/>
  <c r="F145" i="9"/>
  <c r="K145" i="9" s="1"/>
  <c r="R144" i="9"/>
  <c r="F144" i="9"/>
  <c r="K144" i="9" s="1"/>
  <c r="R143" i="9"/>
  <c r="F143" i="9"/>
  <c r="K143" i="9" s="1"/>
  <c r="R142" i="9"/>
  <c r="F142" i="9"/>
  <c r="K142" i="9" s="1"/>
  <c r="R141" i="9"/>
  <c r="F141" i="9"/>
  <c r="K141" i="9" s="1"/>
  <c r="R140" i="9"/>
  <c r="F140" i="9"/>
  <c r="K140" i="9" s="1"/>
  <c r="R139" i="9"/>
  <c r="F139" i="9"/>
  <c r="K139" i="9" s="1"/>
  <c r="R138" i="9"/>
  <c r="F138" i="9"/>
  <c r="K138" i="9" s="1"/>
  <c r="R137" i="9"/>
  <c r="F137" i="9"/>
  <c r="K137" i="9" s="1"/>
  <c r="R136" i="9"/>
  <c r="F136" i="9"/>
  <c r="K136" i="9" s="1"/>
  <c r="R135" i="9"/>
  <c r="F135" i="9"/>
  <c r="K135" i="9" s="1"/>
  <c r="R134" i="9"/>
  <c r="F134" i="9"/>
  <c r="K134" i="9" s="1"/>
  <c r="R133" i="9"/>
  <c r="F133" i="9"/>
  <c r="K133" i="9" s="1"/>
  <c r="R132" i="9"/>
  <c r="F132" i="9"/>
  <c r="K132" i="9" s="1"/>
  <c r="R131" i="9"/>
  <c r="F131" i="9"/>
  <c r="K131" i="9" s="1"/>
  <c r="R130" i="9"/>
  <c r="F130" i="9"/>
  <c r="K130" i="9" s="1"/>
  <c r="R129" i="9"/>
  <c r="F129" i="9"/>
  <c r="K129" i="9" s="1"/>
  <c r="R128" i="9"/>
  <c r="F128" i="9"/>
  <c r="K128" i="9" s="1"/>
  <c r="R127" i="9"/>
  <c r="F127" i="9"/>
  <c r="K127" i="9" s="1"/>
  <c r="R126" i="9"/>
  <c r="F126" i="9"/>
  <c r="K126" i="9" s="1"/>
  <c r="R125" i="9"/>
  <c r="F125" i="9"/>
  <c r="K125" i="9" s="1"/>
  <c r="R124" i="9"/>
  <c r="F124" i="9"/>
  <c r="K124" i="9" s="1"/>
  <c r="R123" i="9"/>
  <c r="F123" i="9"/>
  <c r="K123" i="9" s="1"/>
  <c r="R122" i="9"/>
  <c r="F122" i="9"/>
  <c r="K122" i="9" s="1"/>
  <c r="R121" i="9"/>
  <c r="F121" i="9"/>
  <c r="K121" i="9" s="1"/>
  <c r="R120" i="9"/>
  <c r="F120" i="9"/>
  <c r="K120" i="9" s="1"/>
  <c r="R119" i="9"/>
  <c r="F119" i="9"/>
  <c r="K119" i="9" s="1"/>
  <c r="R118" i="9"/>
  <c r="F118" i="9"/>
  <c r="K118" i="9" s="1"/>
  <c r="R117" i="9"/>
  <c r="F117" i="9"/>
  <c r="K117" i="9" s="1"/>
  <c r="R116" i="9"/>
  <c r="F116" i="9"/>
  <c r="K116" i="9" s="1"/>
  <c r="R115" i="9"/>
  <c r="F115" i="9"/>
  <c r="K115" i="9" s="1"/>
  <c r="R114" i="9"/>
  <c r="F114" i="9"/>
  <c r="K114" i="9" s="1"/>
  <c r="R113" i="9"/>
  <c r="F113" i="9"/>
  <c r="K113" i="9" s="1"/>
  <c r="R112" i="9"/>
  <c r="F112" i="9"/>
  <c r="K112" i="9" s="1"/>
  <c r="R111" i="9"/>
  <c r="F111" i="9"/>
  <c r="K111" i="9" s="1"/>
  <c r="R110" i="9"/>
  <c r="F110" i="9"/>
  <c r="K110" i="9" s="1"/>
  <c r="R109" i="9"/>
  <c r="F109" i="9"/>
  <c r="K109" i="9" s="1"/>
  <c r="R108" i="9"/>
  <c r="F108" i="9"/>
  <c r="K108" i="9" s="1"/>
  <c r="R107" i="9"/>
  <c r="F107" i="9"/>
  <c r="K107" i="9" s="1"/>
  <c r="R106" i="9"/>
  <c r="F106" i="9"/>
  <c r="K106" i="9" s="1"/>
  <c r="R105" i="9"/>
  <c r="F105" i="9"/>
  <c r="K105" i="9" s="1"/>
  <c r="R104" i="9"/>
  <c r="F104" i="9"/>
  <c r="K104" i="9" s="1"/>
  <c r="R103" i="9"/>
  <c r="F103" i="9"/>
  <c r="K103" i="9" s="1"/>
  <c r="R102" i="9"/>
  <c r="F102" i="9"/>
  <c r="K102" i="9" s="1"/>
  <c r="R101" i="9"/>
  <c r="F101" i="9"/>
  <c r="K101" i="9" s="1"/>
  <c r="R100" i="9"/>
  <c r="F100" i="9"/>
  <c r="K100" i="9" s="1"/>
  <c r="R99" i="9"/>
  <c r="F99" i="9"/>
  <c r="K99" i="9" s="1"/>
  <c r="R98" i="9"/>
  <c r="F98" i="9"/>
  <c r="K98" i="9" s="1"/>
  <c r="R97" i="9"/>
  <c r="F97" i="9"/>
  <c r="K97" i="9" s="1"/>
  <c r="R96" i="9"/>
  <c r="F96" i="9"/>
  <c r="K96" i="9" s="1"/>
  <c r="R95" i="9"/>
  <c r="F95" i="9"/>
  <c r="K95" i="9" s="1"/>
  <c r="R94" i="9"/>
  <c r="F94" i="9"/>
  <c r="K94" i="9" s="1"/>
  <c r="R93" i="9"/>
  <c r="F93" i="9"/>
  <c r="K93" i="9" s="1"/>
  <c r="R92" i="9"/>
  <c r="F92" i="9"/>
  <c r="K92" i="9" s="1"/>
  <c r="R91" i="9"/>
  <c r="F91" i="9"/>
  <c r="K91" i="9" s="1"/>
  <c r="R90" i="9"/>
  <c r="F90" i="9"/>
  <c r="K90" i="9" s="1"/>
  <c r="R89" i="9"/>
  <c r="F89" i="9"/>
  <c r="K89" i="9" s="1"/>
  <c r="R88" i="9"/>
  <c r="F88" i="9"/>
  <c r="K88" i="9" s="1"/>
  <c r="R87" i="9"/>
  <c r="F87" i="9"/>
  <c r="K87" i="9" s="1"/>
  <c r="R86" i="9"/>
  <c r="F86" i="9"/>
  <c r="K86" i="9" s="1"/>
  <c r="R85" i="9"/>
  <c r="F85" i="9"/>
  <c r="K85" i="9" s="1"/>
  <c r="R84" i="9"/>
  <c r="F84" i="9"/>
  <c r="K84" i="9" s="1"/>
  <c r="R83" i="9"/>
  <c r="F83" i="9"/>
  <c r="K83" i="9" s="1"/>
  <c r="R82" i="9"/>
  <c r="F82" i="9"/>
  <c r="K82" i="9" s="1"/>
  <c r="R81" i="9"/>
  <c r="F81" i="9"/>
  <c r="K81" i="9" s="1"/>
  <c r="R80" i="9"/>
  <c r="F80" i="9"/>
  <c r="K80" i="9" s="1"/>
  <c r="R79" i="9"/>
  <c r="F79" i="9"/>
  <c r="K79" i="9" s="1"/>
  <c r="R78" i="9"/>
  <c r="F78" i="9"/>
  <c r="K78" i="9" s="1"/>
  <c r="R77" i="9"/>
  <c r="F77" i="9"/>
  <c r="K77" i="9" s="1"/>
  <c r="R76" i="9"/>
  <c r="F76" i="9"/>
  <c r="K76" i="9" s="1"/>
  <c r="R75" i="9"/>
  <c r="F75" i="9"/>
  <c r="K75" i="9" s="1"/>
  <c r="R74" i="9"/>
  <c r="F74" i="9"/>
  <c r="K74" i="9" s="1"/>
  <c r="R73" i="9"/>
  <c r="F73" i="9"/>
  <c r="K73" i="9" s="1"/>
  <c r="R72" i="9"/>
  <c r="F72" i="9"/>
  <c r="K72" i="9" s="1"/>
  <c r="R71" i="9"/>
  <c r="F71" i="9"/>
  <c r="K71" i="9" s="1"/>
  <c r="R70" i="9"/>
  <c r="F70" i="9"/>
  <c r="K70" i="9" s="1"/>
  <c r="R69" i="9"/>
  <c r="F69" i="9"/>
  <c r="K69" i="9" s="1"/>
  <c r="R68" i="9"/>
  <c r="F68" i="9"/>
  <c r="K68" i="9" s="1"/>
  <c r="R67" i="9"/>
  <c r="F67" i="9"/>
  <c r="K67" i="9" s="1"/>
  <c r="R66" i="9"/>
  <c r="F66" i="9"/>
  <c r="K66" i="9" s="1"/>
  <c r="R65" i="9"/>
  <c r="F65" i="9"/>
  <c r="K65" i="9" s="1"/>
  <c r="R64" i="9"/>
  <c r="F64" i="9"/>
  <c r="K64" i="9" s="1"/>
  <c r="R63" i="9"/>
  <c r="F63" i="9"/>
  <c r="K63" i="9" s="1"/>
  <c r="R62" i="9"/>
  <c r="F62" i="9"/>
  <c r="K62" i="9" s="1"/>
  <c r="R61" i="9"/>
  <c r="F61" i="9"/>
  <c r="K61" i="9" s="1"/>
  <c r="R60" i="9"/>
  <c r="F60" i="9"/>
  <c r="K60" i="9" s="1"/>
  <c r="R59" i="9"/>
  <c r="F59" i="9"/>
  <c r="K59" i="9" s="1"/>
  <c r="R58" i="9"/>
  <c r="F58" i="9"/>
  <c r="K58" i="9" s="1"/>
  <c r="R57" i="9"/>
  <c r="F57" i="9"/>
  <c r="K57" i="9" s="1"/>
  <c r="R56" i="9"/>
  <c r="F56" i="9"/>
  <c r="K56" i="9" s="1"/>
  <c r="R55" i="9"/>
  <c r="F55" i="9"/>
  <c r="K55" i="9" s="1"/>
  <c r="R54" i="9"/>
  <c r="F54" i="9"/>
  <c r="K54" i="9" s="1"/>
  <c r="R53" i="9"/>
  <c r="F53" i="9"/>
  <c r="K53" i="9" s="1"/>
  <c r="R52" i="9"/>
  <c r="F52" i="9"/>
  <c r="K52" i="9" s="1"/>
  <c r="R51" i="9"/>
  <c r="F51" i="9"/>
  <c r="K51" i="9" s="1"/>
  <c r="R50" i="9"/>
  <c r="F50" i="9"/>
  <c r="K50" i="9" s="1"/>
  <c r="R49" i="9"/>
  <c r="F49" i="9"/>
  <c r="K49" i="9" s="1"/>
  <c r="R48" i="9"/>
  <c r="F48" i="9"/>
  <c r="K48" i="9" s="1"/>
  <c r="R47" i="9"/>
  <c r="F47" i="9"/>
  <c r="K47" i="9" s="1"/>
  <c r="R46" i="9"/>
  <c r="F46" i="9"/>
  <c r="K46" i="9" s="1"/>
  <c r="R45" i="9"/>
  <c r="F45" i="9"/>
  <c r="K45" i="9" s="1"/>
  <c r="R44" i="9"/>
  <c r="F44" i="9"/>
  <c r="K44" i="9" s="1"/>
  <c r="R43" i="9"/>
  <c r="F43" i="9"/>
  <c r="K43" i="9" s="1"/>
  <c r="R42" i="9"/>
  <c r="F42" i="9"/>
  <c r="K42" i="9" s="1"/>
  <c r="R41" i="9"/>
  <c r="F41" i="9"/>
  <c r="K41" i="9" s="1"/>
  <c r="R40" i="9"/>
  <c r="F40" i="9"/>
  <c r="K40" i="9" s="1"/>
  <c r="R39" i="9"/>
  <c r="F39" i="9"/>
  <c r="K39" i="9" s="1"/>
  <c r="R38" i="9"/>
  <c r="F38" i="9"/>
  <c r="K38" i="9" s="1"/>
  <c r="R37" i="9"/>
  <c r="F37" i="9"/>
  <c r="K37" i="9" s="1"/>
  <c r="R36" i="9"/>
  <c r="F36" i="9"/>
  <c r="K36" i="9" s="1"/>
  <c r="R35" i="9"/>
  <c r="F35" i="9"/>
  <c r="K35" i="9" s="1"/>
  <c r="R34" i="9"/>
  <c r="F34" i="9"/>
  <c r="K34" i="9" s="1"/>
  <c r="R33" i="9"/>
  <c r="F33" i="9"/>
  <c r="K33" i="9" s="1"/>
  <c r="R32" i="9"/>
  <c r="F32" i="9"/>
  <c r="K32" i="9" s="1"/>
  <c r="R31" i="9"/>
  <c r="F31" i="9"/>
  <c r="K31" i="9" s="1"/>
  <c r="R30" i="9"/>
  <c r="F30" i="9"/>
  <c r="K30" i="9" s="1"/>
  <c r="R29" i="9"/>
  <c r="F29" i="9"/>
  <c r="K29" i="9" s="1"/>
  <c r="R28" i="9"/>
  <c r="F28" i="9"/>
  <c r="K28" i="9" s="1"/>
  <c r="R27" i="9"/>
  <c r="F27" i="9"/>
  <c r="K27" i="9" s="1"/>
  <c r="R26" i="9"/>
  <c r="F26" i="9"/>
  <c r="K26" i="9" s="1"/>
  <c r="R25" i="9"/>
  <c r="F25" i="9"/>
  <c r="K25" i="9" s="1"/>
  <c r="R24" i="9"/>
  <c r="F24" i="9"/>
  <c r="K24" i="9" s="1"/>
  <c r="R23" i="9"/>
  <c r="F23" i="9"/>
  <c r="K23" i="9" s="1"/>
  <c r="R22" i="9"/>
  <c r="F22" i="9"/>
  <c r="K22" i="9" s="1"/>
  <c r="R21" i="9"/>
  <c r="F21" i="9"/>
  <c r="K21" i="9" s="1"/>
  <c r="R20" i="9"/>
  <c r="F20" i="9"/>
  <c r="K20" i="9" s="1"/>
  <c r="R19" i="9"/>
  <c r="F19" i="9"/>
  <c r="K19" i="9" s="1"/>
  <c r="R18" i="9"/>
  <c r="F18" i="9"/>
  <c r="K18" i="9" s="1"/>
  <c r="R17" i="9"/>
  <c r="F17" i="9"/>
  <c r="K17" i="9" s="1"/>
  <c r="R16" i="9"/>
  <c r="F16" i="9"/>
  <c r="K16" i="9" s="1"/>
  <c r="R15" i="9"/>
  <c r="F15" i="9"/>
  <c r="K15" i="9" s="1"/>
  <c r="R14" i="9"/>
  <c r="F14" i="9"/>
  <c r="K14" i="9" s="1"/>
  <c r="R13" i="9"/>
  <c r="F13" i="9"/>
  <c r="K13" i="9" s="1"/>
  <c r="R12" i="9"/>
  <c r="F12" i="9"/>
  <c r="K12" i="9" s="1"/>
  <c r="R11" i="9"/>
  <c r="F11" i="9"/>
  <c r="K11" i="9" s="1"/>
  <c r="R10" i="9"/>
  <c r="F10" i="9"/>
  <c r="K10" i="9" s="1"/>
  <c r="R9" i="9"/>
  <c r="F9" i="9"/>
  <c r="K9" i="9" s="1"/>
  <c r="R8" i="9"/>
  <c r="F8" i="9"/>
  <c r="K8" i="9" s="1"/>
  <c r="R7" i="9"/>
  <c r="F7" i="9"/>
  <c r="K7" i="9" s="1"/>
  <c r="R6" i="9"/>
  <c r="F6" i="9"/>
  <c r="K6" i="9" s="1"/>
  <c r="R5" i="9"/>
  <c r="F5" i="9"/>
  <c r="K5" i="9" s="1"/>
  <c r="R4" i="9"/>
  <c r="F4" i="9"/>
  <c r="K4" i="9" s="1"/>
  <c r="N4" i="9" s="1"/>
  <c r="S4" i="9" s="1"/>
  <c r="Z1353" i="9" l="1"/>
  <c r="AA1353" i="9" s="1"/>
  <c r="Z1357" i="9"/>
  <c r="AA1357" i="9" s="1"/>
  <c r="Z1361" i="9"/>
  <c r="AA1361" i="9" s="1"/>
  <c r="Z1365" i="9"/>
  <c r="AA1365" i="9" s="1"/>
  <c r="Z1369" i="9"/>
  <c r="AA1369" i="9" s="1"/>
  <c r="Z1373" i="9"/>
  <c r="AA1373" i="9" s="1"/>
  <c r="Z1377" i="9"/>
  <c r="AA1377" i="9" s="1"/>
  <c r="Z1381" i="9"/>
  <c r="AA1381" i="9" s="1"/>
  <c r="Z1385" i="9"/>
  <c r="AA1385" i="9" s="1"/>
  <c r="Z5" i="9"/>
  <c r="AA5" i="9" s="1"/>
  <c r="Z9" i="9"/>
  <c r="AA9" i="9" s="1"/>
  <c r="Z13" i="9"/>
  <c r="AA13" i="9" s="1"/>
  <c r="Z17" i="9"/>
  <c r="AA17" i="9" s="1"/>
  <c r="Z21" i="9"/>
  <c r="AA21" i="9" s="1"/>
  <c r="Z25" i="9"/>
  <c r="AA25" i="9" s="1"/>
  <c r="Z29" i="9"/>
  <c r="AA29" i="9" s="1"/>
  <c r="Z33" i="9"/>
  <c r="AA33" i="9" s="1"/>
  <c r="Z37" i="9"/>
  <c r="AA37" i="9" s="1"/>
  <c r="Z41" i="9"/>
  <c r="AA41" i="9" s="1"/>
  <c r="Z45" i="9"/>
  <c r="AA45" i="9" s="1"/>
  <c r="Z49" i="9"/>
  <c r="AA49" i="9" s="1"/>
  <c r="Z53" i="9"/>
  <c r="AA53" i="9" s="1"/>
  <c r="Z57" i="9"/>
  <c r="AA57" i="9" s="1"/>
  <c r="Z61" i="9"/>
  <c r="AA61" i="9" s="1"/>
  <c r="Z65" i="9"/>
  <c r="AA65" i="9" s="1"/>
  <c r="Z69" i="9"/>
  <c r="AA69" i="9" s="1"/>
  <c r="Z73" i="9"/>
  <c r="AA73" i="9" s="1"/>
  <c r="Z77" i="9"/>
  <c r="AA77" i="9" s="1"/>
  <c r="Z81" i="9"/>
  <c r="AA81" i="9" s="1"/>
  <c r="Z85" i="9"/>
  <c r="AA85" i="9" s="1"/>
  <c r="Z89" i="9"/>
  <c r="AA89" i="9" s="1"/>
  <c r="Z93" i="9"/>
  <c r="AA93" i="9" s="1"/>
  <c r="Z97" i="9"/>
  <c r="AA97" i="9" s="1"/>
  <c r="Z101" i="9"/>
  <c r="AA101" i="9" s="1"/>
  <c r="Z105" i="9"/>
  <c r="AA105" i="9" s="1"/>
  <c r="Z109" i="9"/>
  <c r="AA109" i="9" s="1"/>
  <c r="Z113" i="9"/>
  <c r="AA113" i="9" s="1"/>
  <c r="Z117" i="9"/>
  <c r="AA117" i="9" s="1"/>
  <c r="Z121" i="9"/>
  <c r="AA121" i="9" s="1"/>
  <c r="Z125" i="9"/>
  <c r="AA125" i="9" s="1"/>
  <c r="Z129" i="9"/>
  <c r="AA129" i="9" s="1"/>
  <c r="Z133" i="9"/>
  <c r="AA133" i="9" s="1"/>
  <c r="Z137" i="9"/>
  <c r="AA137" i="9" s="1"/>
  <c r="Z141" i="9"/>
  <c r="AA141" i="9" s="1"/>
  <c r="Z145" i="9"/>
  <c r="AA145" i="9" s="1"/>
  <c r="Z149" i="9"/>
  <c r="AA149" i="9" s="1"/>
  <c r="Z153" i="9"/>
  <c r="AA153" i="9" s="1"/>
  <c r="Z157" i="9"/>
  <c r="AA157" i="9" s="1"/>
  <c r="Z161" i="9"/>
  <c r="AA161" i="9" s="1"/>
  <c r="Z165" i="9"/>
  <c r="AA165" i="9" s="1"/>
  <c r="Z169" i="9"/>
  <c r="AA169" i="9" s="1"/>
  <c r="Z173" i="9"/>
  <c r="AA173" i="9" s="1"/>
  <c r="Z177" i="9"/>
  <c r="AA177" i="9" s="1"/>
  <c r="Z181" i="9"/>
  <c r="AA181" i="9" s="1"/>
  <c r="Z185" i="9"/>
  <c r="AA185" i="9" s="1"/>
  <c r="Z189" i="9"/>
  <c r="AA189" i="9" s="1"/>
  <c r="Z193" i="9"/>
  <c r="AA193" i="9" s="1"/>
  <c r="Z197" i="9"/>
  <c r="AA197" i="9" s="1"/>
  <c r="Z199" i="9"/>
  <c r="AA199" i="9" s="1"/>
  <c r="Z205" i="9"/>
  <c r="AA205" i="9" s="1"/>
  <c r="Z207" i="9"/>
  <c r="AA207" i="9" s="1"/>
  <c r="Z209" i="9"/>
  <c r="AA209" i="9" s="1"/>
  <c r="Z211" i="9"/>
  <c r="AA211" i="9" s="1"/>
  <c r="Z213" i="9"/>
  <c r="AA213" i="9" s="1"/>
  <c r="Z215" i="9"/>
  <c r="AA215" i="9" s="1"/>
  <c r="Z217" i="9"/>
  <c r="AA217" i="9" s="1"/>
  <c r="Z221" i="9"/>
  <c r="AA221" i="9" s="1"/>
  <c r="Z223" i="9"/>
  <c r="AA223" i="9" s="1"/>
  <c r="Z225" i="9"/>
  <c r="AA225" i="9" s="1"/>
  <c r="Z229" i="9"/>
  <c r="AA229" i="9" s="1"/>
  <c r="Z231" i="9"/>
  <c r="AA231" i="9" s="1"/>
  <c r="Z233" i="9"/>
  <c r="AA233" i="9" s="1"/>
  <c r="Z235" i="9"/>
  <c r="AA235" i="9" s="1"/>
  <c r="Z237" i="9"/>
  <c r="AA237" i="9" s="1"/>
  <c r="Z239" i="9"/>
  <c r="AA239" i="9" s="1"/>
  <c r="Z241" i="9"/>
  <c r="AA241" i="9" s="1"/>
  <c r="Z243" i="9"/>
  <c r="AA243" i="9" s="1"/>
  <c r="Z245" i="9"/>
  <c r="AA245" i="9" s="1"/>
  <c r="Z247" i="9"/>
  <c r="AA247" i="9" s="1"/>
  <c r="Z249" i="9"/>
  <c r="AA249" i="9" s="1"/>
  <c r="Z253" i="9"/>
  <c r="AA253" i="9" s="1"/>
  <c r="Z255" i="9"/>
  <c r="AA255" i="9" s="1"/>
  <c r="Z257" i="9"/>
  <c r="AA257" i="9" s="1"/>
  <c r="Z259" i="9"/>
  <c r="AA259" i="9" s="1"/>
  <c r="Z261" i="9"/>
  <c r="AA261" i="9" s="1"/>
  <c r="Z263" i="9"/>
  <c r="AA263" i="9" s="1"/>
  <c r="Z265" i="9"/>
  <c r="AA265" i="9" s="1"/>
  <c r="Z267" i="9"/>
  <c r="AA267" i="9" s="1"/>
  <c r="Z273" i="9"/>
  <c r="AA273" i="9" s="1"/>
  <c r="Z275" i="9"/>
  <c r="AA275" i="9" s="1"/>
  <c r="Z277" i="9"/>
  <c r="AA277" i="9" s="1"/>
  <c r="Z281" i="9"/>
  <c r="AA281" i="9" s="1"/>
  <c r="Z285" i="9"/>
  <c r="AA285" i="9" s="1"/>
  <c r="Z289" i="9"/>
  <c r="AA289" i="9" s="1"/>
  <c r="Z293" i="9"/>
  <c r="AA293" i="9" s="1"/>
  <c r="Z301" i="9"/>
  <c r="AA301" i="9" s="1"/>
  <c r="Z305" i="9"/>
  <c r="AA305" i="9" s="1"/>
  <c r="Z309" i="9"/>
  <c r="AA309" i="9" s="1"/>
  <c r="Z313" i="9"/>
  <c r="AA313" i="9" s="1"/>
  <c r="Z317" i="9"/>
  <c r="AA317" i="9" s="1"/>
  <c r="Z321" i="9"/>
  <c r="AA321" i="9" s="1"/>
  <c r="Z325" i="9"/>
  <c r="AA325" i="9" s="1"/>
  <c r="Z329" i="9"/>
  <c r="AA329" i="9" s="1"/>
  <c r="Z337" i="9"/>
  <c r="AA337" i="9" s="1"/>
  <c r="Z341" i="9"/>
  <c r="AA341" i="9" s="1"/>
  <c r="Z345" i="9"/>
  <c r="AA345" i="9" s="1"/>
  <c r="Z349" i="9"/>
  <c r="AA349" i="9" s="1"/>
  <c r="Z353" i="9"/>
  <c r="AA353" i="9" s="1"/>
  <c r="Z357" i="9"/>
  <c r="AA357" i="9" s="1"/>
  <c r="Z361" i="9"/>
  <c r="AA361" i="9" s="1"/>
  <c r="Z365" i="9"/>
  <c r="AA365" i="9" s="1"/>
  <c r="Z369" i="9"/>
  <c r="AA369" i="9" s="1"/>
  <c r="Z373" i="9"/>
  <c r="AA373" i="9" s="1"/>
  <c r="Z377" i="9"/>
  <c r="AA377" i="9" s="1"/>
  <c r="Z381" i="9"/>
  <c r="AA381" i="9" s="1"/>
  <c r="Z385" i="9"/>
  <c r="AA385" i="9" s="1"/>
  <c r="Z389" i="9"/>
  <c r="AA389" i="9" s="1"/>
  <c r="Z393" i="9"/>
  <c r="AA393" i="9" s="1"/>
  <c r="Z397" i="9"/>
  <c r="AA397" i="9" s="1"/>
  <c r="Z401" i="9"/>
  <c r="AA401" i="9" s="1"/>
  <c r="Z405" i="9"/>
  <c r="AA405" i="9" s="1"/>
  <c r="Z409" i="9"/>
  <c r="AA409" i="9" s="1"/>
  <c r="Z413" i="9"/>
  <c r="AA413" i="9" s="1"/>
  <c r="Z417" i="9"/>
  <c r="AA417" i="9" s="1"/>
  <c r="Z421" i="9"/>
  <c r="AA421" i="9" s="1"/>
  <c r="Z425" i="9"/>
  <c r="AA425" i="9" s="1"/>
  <c r="Z429" i="9"/>
  <c r="AA429" i="9" s="1"/>
  <c r="Z433" i="9"/>
  <c r="AA433" i="9" s="1"/>
  <c r="Z437" i="9"/>
  <c r="AA437" i="9" s="1"/>
  <c r="Z441" i="9"/>
  <c r="AA441" i="9" s="1"/>
  <c r="Z445" i="9"/>
  <c r="AA445" i="9" s="1"/>
  <c r="Z449" i="9"/>
  <c r="AA449" i="9" s="1"/>
  <c r="Z453" i="9"/>
  <c r="AA453" i="9" s="1"/>
  <c r="Z457" i="9"/>
  <c r="AA457" i="9" s="1"/>
  <c r="Z461" i="9"/>
  <c r="AA461" i="9" s="1"/>
  <c r="Z465" i="9"/>
  <c r="AA465" i="9" s="1"/>
  <c r="Z469" i="9"/>
  <c r="AA469" i="9" s="1"/>
  <c r="Z473" i="9"/>
  <c r="AA473" i="9" s="1"/>
  <c r="Z477" i="9"/>
  <c r="AA477" i="9" s="1"/>
  <c r="Z481" i="9"/>
  <c r="AA481" i="9" s="1"/>
  <c r="Z485" i="9"/>
  <c r="AA485" i="9" s="1"/>
  <c r="Z489" i="9"/>
  <c r="AA489" i="9" s="1"/>
  <c r="Z493" i="9"/>
  <c r="AA493" i="9" s="1"/>
  <c r="Z497" i="9"/>
  <c r="AA497" i="9" s="1"/>
  <c r="Z501" i="9"/>
  <c r="AA501" i="9" s="1"/>
  <c r="Z505" i="9"/>
  <c r="AA505" i="9" s="1"/>
  <c r="Z509" i="9"/>
  <c r="AA509" i="9" s="1"/>
  <c r="Z513" i="9"/>
  <c r="AA513" i="9" s="1"/>
  <c r="Z517" i="9"/>
  <c r="AA517" i="9" s="1"/>
  <c r="Z521" i="9"/>
  <c r="AA521" i="9" s="1"/>
  <c r="Z525" i="9"/>
  <c r="AA525" i="9" s="1"/>
  <c r="Z529" i="9"/>
  <c r="AA529" i="9" s="1"/>
  <c r="Z533" i="9"/>
  <c r="AA533" i="9" s="1"/>
  <c r="Z537" i="9"/>
  <c r="AA537" i="9" s="1"/>
  <c r="Z541" i="9"/>
  <c r="AA541" i="9" s="1"/>
  <c r="Z545" i="9"/>
  <c r="AA545" i="9" s="1"/>
  <c r="Z549" i="9"/>
  <c r="AA549" i="9" s="1"/>
  <c r="Z553" i="9"/>
  <c r="AA553" i="9" s="1"/>
  <c r="Z557" i="9"/>
  <c r="AA557" i="9" s="1"/>
  <c r="Z561" i="9"/>
  <c r="AA561" i="9" s="1"/>
  <c r="Z565" i="9"/>
  <c r="AA565" i="9" s="1"/>
  <c r="Z569" i="9"/>
  <c r="AA569" i="9" s="1"/>
  <c r="Z573" i="9"/>
  <c r="AA573" i="9" s="1"/>
  <c r="Z577" i="9"/>
  <c r="AA577" i="9" s="1"/>
  <c r="Z581" i="9"/>
  <c r="AA581" i="9" s="1"/>
  <c r="Z585" i="9"/>
  <c r="AA585" i="9" s="1"/>
  <c r="Z589" i="9"/>
  <c r="AA589" i="9" s="1"/>
  <c r="Z593" i="9"/>
  <c r="AA593" i="9" s="1"/>
  <c r="Z597" i="9"/>
  <c r="AA597" i="9" s="1"/>
  <c r="Z601" i="9"/>
  <c r="AA601" i="9" s="1"/>
  <c r="Z605" i="9"/>
  <c r="AA605" i="9" s="1"/>
  <c r="Z609" i="9"/>
  <c r="AA609" i="9" s="1"/>
  <c r="Z613" i="9"/>
  <c r="AA613" i="9" s="1"/>
  <c r="Z617" i="9"/>
  <c r="AA617" i="9" s="1"/>
  <c r="Z847" i="9"/>
  <c r="AA847" i="9" s="1"/>
  <c r="Z849" i="9"/>
  <c r="AA849" i="9" s="1"/>
  <c r="Z851" i="9"/>
  <c r="AA851" i="9" s="1"/>
  <c r="Z853" i="9"/>
  <c r="AA853" i="9" s="1"/>
  <c r="Z855" i="9"/>
  <c r="AA855" i="9" s="1"/>
  <c r="Z857" i="9"/>
  <c r="AA857" i="9" s="1"/>
  <c r="Z859" i="9"/>
  <c r="AA859" i="9" s="1"/>
  <c r="Z863" i="9"/>
  <c r="AA863" i="9" s="1"/>
  <c r="Z865" i="9"/>
  <c r="AA865" i="9" s="1"/>
  <c r="Z867" i="9"/>
  <c r="AA867" i="9" s="1"/>
  <c r="Z869" i="9"/>
  <c r="AA869" i="9" s="1"/>
  <c r="Z871" i="9"/>
  <c r="AA871" i="9" s="1"/>
  <c r="Z873" i="9"/>
  <c r="AA873" i="9" s="1"/>
  <c r="Z875" i="9"/>
  <c r="AA875" i="9" s="1"/>
  <c r="Z877" i="9"/>
  <c r="AA877" i="9" s="1"/>
  <c r="Z879" i="9"/>
  <c r="AA879" i="9" s="1"/>
  <c r="Z881" i="9"/>
  <c r="AA881" i="9" s="1"/>
  <c r="Z885" i="9"/>
  <c r="AA885" i="9" s="1"/>
  <c r="Z887" i="9"/>
  <c r="AA887" i="9" s="1"/>
  <c r="Z889" i="9"/>
  <c r="AA889" i="9" s="1"/>
  <c r="Z893" i="9"/>
  <c r="AA893" i="9" s="1"/>
  <c r="Z903" i="9"/>
  <c r="AA903" i="9" s="1"/>
  <c r="Z905" i="9"/>
  <c r="AA905" i="9" s="1"/>
  <c r="Z907" i="9"/>
  <c r="AA907" i="9" s="1"/>
  <c r="Z913" i="9"/>
  <c r="AA913" i="9" s="1"/>
  <c r="Z915" i="9"/>
  <c r="AA915" i="9" s="1"/>
  <c r="Z917" i="9"/>
  <c r="AA917" i="9" s="1"/>
  <c r="Z921" i="9"/>
  <c r="AA921" i="9" s="1"/>
  <c r="Z937" i="9"/>
  <c r="AA937" i="9" s="1"/>
  <c r="Z943" i="9"/>
  <c r="AA943" i="9" s="1"/>
  <c r="Z947" i="9"/>
  <c r="AA947" i="9" s="1"/>
  <c r="Z951" i="9"/>
  <c r="AA951" i="9" s="1"/>
  <c r="Z955" i="9"/>
  <c r="AA955" i="9" s="1"/>
  <c r="Z959" i="9"/>
  <c r="AA959" i="9" s="1"/>
  <c r="Z963" i="9"/>
  <c r="AA963" i="9" s="1"/>
  <c r="Z967" i="9"/>
  <c r="AA967" i="9" s="1"/>
  <c r="Z971" i="9"/>
  <c r="AA971" i="9" s="1"/>
  <c r="Z975" i="9"/>
  <c r="AA975" i="9" s="1"/>
  <c r="Z979" i="9"/>
  <c r="AA979" i="9" s="1"/>
  <c r="Z983" i="9"/>
  <c r="AA983" i="9" s="1"/>
  <c r="Z987" i="9"/>
  <c r="AA987" i="9" s="1"/>
  <c r="Z991" i="9"/>
  <c r="AA991" i="9" s="1"/>
  <c r="Z995" i="9"/>
  <c r="AA995" i="9" s="1"/>
  <c r="Z999" i="9"/>
  <c r="AA999" i="9" s="1"/>
  <c r="Z1003" i="9"/>
  <c r="AA1003" i="9" s="1"/>
  <c r="Z1007" i="9"/>
  <c r="AA1007" i="9" s="1"/>
  <c r="Z1011" i="9"/>
  <c r="AA1011" i="9" s="1"/>
  <c r="Z1019" i="9"/>
  <c r="AA1019" i="9" s="1"/>
  <c r="Z1027" i="9"/>
  <c r="AA1027" i="9" s="1"/>
  <c r="Z1035" i="9"/>
  <c r="AA1035" i="9" s="1"/>
  <c r="Z1043" i="9"/>
  <c r="AA1043" i="9" s="1"/>
  <c r="Z1051" i="9"/>
  <c r="AA1051" i="9" s="1"/>
  <c r="Z1059" i="9"/>
  <c r="AA1059" i="9" s="1"/>
  <c r="Z1067" i="9"/>
  <c r="AA1067" i="9" s="1"/>
  <c r="Z1085" i="9"/>
  <c r="AA1085" i="9" s="1"/>
  <c r="Z1097" i="9"/>
  <c r="AA1097" i="9" s="1"/>
  <c r="Z1101" i="9"/>
  <c r="AA1101" i="9" s="1"/>
  <c r="Z1113" i="9"/>
  <c r="AA1113" i="9" s="1"/>
  <c r="Z1117" i="9"/>
  <c r="AA1117" i="9" s="1"/>
  <c r="Z1129" i="9"/>
  <c r="AA1129" i="9" s="1"/>
  <c r="Z1133" i="9"/>
  <c r="AA1133" i="9" s="1"/>
  <c r="Z1145" i="9"/>
  <c r="AA1145" i="9" s="1"/>
  <c r="Z1149" i="9"/>
  <c r="AA1149" i="9" s="1"/>
  <c r="Z1161" i="9"/>
  <c r="AA1161" i="9" s="1"/>
  <c r="Z1165" i="9"/>
  <c r="AA1165" i="9" s="1"/>
  <c r="Z1177" i="9"/>
  <c r="AA1177" i="9" s="1"/>
  <c r="Z1191" i="9"/>
  <c r="AA1191" i="9" s="1"/>
  <c r="Z1193" i="9"/>
  <c r="AA1193" i="9" s="1"/>
  <c r="Z1209" i="9"/>
  <c r="AA1209" i="9" s="1"/>
  <c r="Z1225" i="9"/>
  <c r="AA1225" i="9" s="1"/>
  <c r="Z1241" i="9"/>
  <c r="AA1241" i="9" s="1"/>
  <c r="Z1257" i="9"/>
  <c r="AA1257" i="9" s="1"/>
  <c r="Z1273" i="9"/>
  <c r="AA1273" i="9" s="1"/>
  <c r="Z1289" i="9"/>
  <c r="AA1289" i="9" s="1"/>
  <c r="Z1305" i="9"/>
  <c r="AA1305" i="9" s="1"/>
  <c r="Z1321" i="9"/>
  <c r="AA1321" i="9" s="1"/>
  <c r="Z1329" i="9"/>
  <c r="AA1329" i="9" s="1"/>
  <c r="U6" i="9"/>
  <c r="V6" i="9" s="1"/>
  <c r="Z1208" i="9"/>
  <c r="AA1208" i="9" s="1"/>
  <c r="Z1210" i="9"/>
  <c r="AA1210" i="9" s="1"/>
  <c r="Z1212" i="9"/>
  <c r="AA1212" i="9" s="1"/>
  <c r="Z1214" i="9"/>
  <c r="AA1214" i="9" s="1"/>
  <c r="Z1216" i="9"/>
  <c r="AA1216" i="9" s="1"/>
  <c r="Z1218" i="9"/>
  <c r="AA1218" i="9" s="1"/>
  <c r="Z1220" i="9"/>
  <c r="AA1220" i="9" s="1"/>
  <c r="Z1222" i="9"/>
  <c r="AA1222" i="9" s="1"/>
  <c r="Z1224" i="9"/>
  <c r="AA1224" i="9" s="1"/>
  <c r="Z1226" i="9"/>
  <c r="AA1226" i="9" s="1"/>
  <c r="Z1228" i="9"/>
  <c r="AA1228" i="9" s="1"/>
  <c r="Z1230" i="9"/>
  <c r="AA1230" i="9" s="1"/>
  <c r="Z1232" i="9"/>
  <c r="AA1232" i="9" s="1"/>
  <c r="Z1234" i="9"/>
  <c r="AA1234" i="9" s="1"/>
  <c r="Z1236" i="9"/>
  <c r="AA1236" i="9" s="1"/>
  <c r="Z1238" i="9"/>
  <c r="AA1238" i="9" s="1"/>
  <c r="Z1240" i="9"/>
  <c r="AA1240" i="9" s="1"/>
  <c r="Z1242" i="9"/>
  <c r="AA1242" i="9" s="1"/>
  <c r="Z1244" i="9"/>
  <c r="AA1244" i="9" s="1"/>
  <c r="Z1246" i="9"/>
  <c r="AA1246" i="9" s="1"/>
  <c r="Z1248" i="9"/>
  <c r="AA1248" i="9" s="1"/>
  <c r="Z1250" i="9"/>
  <c r="AA1250" i="9" s="1"/>
  <c r="Z1252" i="9"/>
  <c r="AA1252" i="9" s="1"/>
  <c r="Z1254" i="9"/>
  <c r="AA1254" i="9" s="1"/>
  <c r="Z1256" i="9"/>
  <c r="AA1256" i="9" s="1"/>
  <c r="Z1258" i="9"/>
  <c r="AA1258" i="9" s="1"/>
  <c r="Z1260" i="9"/>
  <c r="AA1260" i="9" s="1"/>
  <c r="Z1262" i="9"/>
  <c r="AA1262" i="9" s="1"/>
  <c r="Z1264" i="9"/>
  <c r="AA1264" i="9" s="1"/>
  <c r="Z1266" i="9"/>
  <c r="AA1266" i="9" s="1"/>
  <c r="Z1268" i="9"/>
  <c r="AA1268" i="9" s="1"/>
  <c r="Z1270" i="9"/>
  <c r="AA1270" i="9" s="1"/>
  <c r="Z1272" i="9"/>
  <c r="AA1272" i="9" s="1"/>
  <c r="Z1274" i="9"/>
  <c r="AA1274" i="9" s="1"/>
  <c r="Z1276" i="9"/>
  <c r="AA1276" i="9" s="1"/>
  <c r="Z1278" i="9"/>
  <c r="AA1278" i="9" s="1"/>
  <c r="Z1280" i="9"/>
  <c r="AA1280" i="9" s="1"/>
  <c r="Z1282" i="9"/>
  <c r="AA1282" i="9" s="1"/>
  <c r="Z1284" i="9"/>
  <c r="AA1284" i="9" s="1"/>
  <c r="Z1286" i="9"/>
  <c r="AA1286" i="9" s="1"/>
  <c r="Z1288" i="9"/>
  <c r="AA1288" i="9" s="1"/>
  <c r="Z1290" i="9"/>
  <c r="AA1290" i="9" s="1"/>
  <c r="Z1292" i="9"/>
  <c r="AA1292" i="9" s="1"/>
  <c r="Z1294" i="9"/>
  <c r="AA1294" i="9" s="1"/>
  <c r="Z1296" i="9"/>
  <c r="AA1296" i="9" s="1"/>
  <c r="Z1298" i="9"/>
  <c r="AA1298" i="9" s="1"/>
  <c r="Z1300" i="9"/>
  <c r="AA1300" i="9" s="1"/>
  <c r="Z1302" i="9"/>
  <c r="AA1302" i="9" s="1"/>
  <c r="Z1304" i="9"/>
  <c r="AA1304" i="9" s="1"/>
  <c r="Z1306" i="9"/>
  <c r="AA1306" i="9" s="1"/>
  <c r="Z1308" i="9"/>
  <c r="AA1308" i="9" s="1"/>
  <c r="Z1310" i="9"/>
  <c r="AA1310" i="9" s="1"/>
  <c r="Z1312" i="9"/>
  <c r="AA1312" i="9" s="1"/>
  <c r="Z1314" i="9"/>
  <c r="AA1314" i="9" s="1"/>
  <c r="Z1316" i="9"/>
  <c r="AA1316" i="9" s="1"/>
  <c r="Z1318" i="9"/>
  <c r="AA1318" i="9" s="1"/>
  <c r="Z1320" i="9"/>
  <c r="AA1320" i="9" s="1"/>
  <c r="Z1322" i="9"/>
  <c r="AA1322" i="9" s="1"/>
  <c r="Z1324" i="9"/>
  <c r="AA1324" i="9" s="1"/>
  <c r="Z1326" i="9"/>
  <c r="AA1326" i="9" s="1"/>
  <c r="Z1328" i="9"/>
  <c r="AA1328" i="9" s="1"/>
  <c r="Z1330" i="9"/>
  <c r="AA1330" i="9" s="1"/>
  <c r="Z1332" i="9"/>
  <c r="AA1332" i="9" s="1"/>
  <c r="Z1334" i="9"/>
  <c r="AA1334" i="9" s="1"/>
  <c r="Z1336" i="9"/>
  <c r="AA1336" i="9" s="1"/>
  <c r="Z1338" i="9"/>
  <c r="AA1338" i="9" s="1"/>
  <c r="Z1340" i="9"/>
  <c r="AA1340" i="9" s="1"/>
  <c r="Z1342" i="9"/>
  <c r="AA1342" i="9" s="1"/>
  <c r="Z1344" i="9"/>
  <c r="AA1344" i="9" s="1"/>
  <c r="Z1346" i="9"/>
  <c r="AA1346" i="9" s="1"/>
  <c r="Z1348" i="9"/>
  <c r="AA1348" i="9" s="1"/>
  <c r="Z1350" i="9"/>
  <c r="AA1350" i="9" s="1"/>
  <c r="Z1352" i="9"/>
  <c r="AA1352" i="9" s="1"/>
  <c r="Z1356" i="9"/>
  <c r="AA1356" i="9" s="1"/>
  <c r="Z1360" i="9"/>
  <c r="AA1360" i="9" s="1"/>
  <c r="Z1362" i="9"/>
  <c r="AA1362" i="9" s="1"/>
  <c r="Z1364" i="9"/>
  <c r="AA1364" i="9" s="1"/>
  <c r="Z1368" i="9"/>
  <c r="AA1368" i="9" s="1"/>
  <c r="Z1370" i="9"/>
  <c r="AA1370" i="9" s="1"/>
  <c r="Z1372" i="9"/>
  <c r="AA1372" i="9" s="1"/>
  <c r="Z1376" i="9"/>
  <c r="AA1376" i="9" s="1"/>
  <c r="Z1378" i="9"/>
  <c r="AA1378" i="9" s="1"/>
  <c r="Z1380" i="9"/>
  <c r="AA1380" i="9" s="1"/>
  <c r="Z1384" i="9"/>
  <c r="AA1384" i="9" s="1"/>
  <c r="Z1337" i="9"/>
  <c r="AA1337" i="9" s="1"/>
  <c r="Z1345" i="9"/>
  <c r="AA1345" i="9" s="1"/>
  <c r="K1386" i="9"/>
  <c r="K1387" i="9"/>
  <c r="K1388" i="9"/>
  <c r="Z462" i="9"/>
  <c r="AA462" i="9" s="1"/>
  <c r="Z466" i="9"/>
  <c r="AA466" i="9" s="1"/>
  <c r="Z470" i="9"/>
  <c r="AA470" i="9" s="1"/>
  <c r="Z474" i="9"/>
  <c r="AA474" i="9" s="1"/>
  <c r="Z478" i="9"/>
  <c r="AA478" i="9" s="1"/>
  <c r="Z482" i="9"/>
  <c r="AA482" i="9" s="1"/>
  <c r="Z486" i="9"/>
  <c r="AA486" i="9" s="1"/>
  <c r="Z490" i="9"/>
  <c r="AA490" i="9" s="1"/>
  <c r="Z494" i="9"/>
  <c r="AA494" i="9" s="1"/>
  <c r="Z498" i="9"/>
  <c r="AA498" i="9" s="1"/>
  <c r="Z502" i="9"/>
  <c r="AA502" i="9" s="1"/>
  <c r="Z506" i="9"/>
  <c r="AA506" i="9" s="1"/>
  <c r="Z510" i="9"/>
  <c r="AA510" i="9" s="1"/>
  <c r="Z514" i="9"/>
  <c r="AA514" i="9" s="1"/>
  <c r="Z518" i="9"/>
  <c r="AA518" i="9" s="1"/>
  <c r="Z522" i="9"/>
  <c r="AA522" i="9" s="1"/>
  <c r="Z526" i="9"/>
  <c r="AA526" i="9" s="1"/>
  <c r="Z530" i="9"/>
  <c r="AA530" i="9" s="1"/>
  <c r="Z534" i="9"/>
  <c r="AA534" i="9" s="1"/>
  <c r="Z538" i="9"/>
  <c r="AA538" i="9" s="1"/>
  <c r="Z542" i="9"/>
  <c r="AA542" i="9" s="1"/>
  <c r="Z546" i="9"/>
  <c r="AA546" i="9" s="1"/>
  <c r="Z550" i="9"/>
  <c r="AA550" i="9" s="1"/>
  <c r="Z554" i="9"/>
  <c r="AA554" i="9" s="1"/>
  <c r="Z558" i="9"/>
  <c r="AA558" i="9" s="1"/>
  <c r="Z562" i="9"/>
  <c r="AA562" i="9" s="1"/>
  <c r="Z566" i="9"/>
  <c r="AA566" i="9" s="1"/>
  <c r="Z570" i="9"/>
  <c r="AA570" i="9" s="1"/>
  <c r="Z574" i="9"/>
  <c r="AA574" i="9" s="1"/>
  <c r="Z578" i="9"/>
  <c r="AA578" i="9" s="1"/>
  <c r="Z582" i="9"/>
  <c r="AA582" i="9" s="1"/>
  <c r="Z586" i="9"/>
  <c r="AA586" i="9" s="1"/>
  <c r="Z590" i="9"/>
  <c r="AA590" i="9" s="1"/>
  <c r="Z594" i="9"/>
  <c r="AA594" i="9" s="1"/>
  <c r="Z598" i="9"/>
  <c r="AA598" i="9" s="1"/>
  <c r="Z602" i="9"/>
  <c r="AA602" i="9" s="1"/>
  <c r="Z606" i="9"/>
  <c r="AA606" i="9" s="1"/>
  <c r="Z610" i="9"/>
  <c r="AA610" i="9" s="1"/>
  <c r="Z614" i="9"/>
  <c r="AA614" i="9" s="1"/>
  <c r="Z618" i="9"/>
  <c r="AA618" i="9" s="1"/>
  <c r="Z8" i="9"/>
  <c r="AA8" i="9" s="1"/>
  <c r="Z12" i="9"/>
  <c r="AA12" i="9" s="1"/>
  <c r="Z16" i="9"/>
  <c r="AA16" i="9" s="1"/>
  <c r="Z20" i="9"/>
  <c r="AA20" i="9" s="1"/>
  <c r="Z24" i="9"/>
  <c r="AA24" i="9" s="1"/>
  <c r="Z28" i="9"/>
  <c r="AA28" i="9" s="1"/>
  <c r="Z32" i="9"/>
  <c r="AA32" i="9" s="1"/>
  <c r="Z36" i="9"/>
  <c r="AA36" i="9" s="1"/>
  <c r="Z40" i="9"/>
  <c r="AA40" i="9" s="1"/>
  <c r="Z44" i="9"/>
  <c r="AA44" i="9" s="1"/>
  <c r="Z48" i="9"/>
  <c r="AA48" i="9" s="1"/>
  <c r="Z52" i="9"/>
  <c r="AA52" i="9" s="1"/>
  <c r="Z56" i="9"/>
  <c r="AA56" i="9" s="1"/>
  <c r="Z60" i="9"/>
  <c r="AA60" i="9" s="1"/>
  <c r="Z64" i="9"/>
  <c r="AA64" i="9" s="1"/>
  <c r="Z68" i="9"/>
  <c r="AA68" i="9" s="1"/>
  <c r="Z72" i="9"/>
  <c r="AA72" i="9" s="1"/>
  <c r="Z76" i="9"/>
  <c r="AA76" i="9" s="1"/>
  <c r="Z80" i="9"/>
  <c r="AA80" i="9" s="1"/>
  <c r="Z84" i="9"/>
  <c r="AA84" i="9" s="1"/>
  <c r="Z88" i="9"/>
  <c r="AA88" i="9" s="1"/>
  <c r="Z92" i="9"/>
  <c r="AA92" i="9" s="1"/>
  <c r="Z96" i="9"/>
  <c r="AA96" i="9" s="1"/>
  <c r="Z100" i="9"/>
  <c r="AA100" i="9" s="1"/>
  <c r="Z104" i="9"/>
  <c r="AA104" i="9" s="1"/>
  <c r="Z108" i="9"/>
  <c r="AA108" i="9" s="1"/>
  <c r="Z112" i="9"/>
  <c r="AA112" i="9" s="1"/>
  <c r="Z116" i="9"/>
  <c r="AA116" i="9" s="1"/>
  <c r="Z120" i="9"/>
  <c r="AA120" i="9" s="1"/>
  <c r="Z124" i="9"/>
  <c r="AA124" i="9" s="1"/>
  <c r="Z128" i="9"/>
  <c r="AA128" i="9" s="1"/>
  <c r="Z132" i="9"/>
  <c r="AA132" i="9" s="1"/>
  <c r="Z136" i="9"/>
  <c r="AA136" i="9" s="1"/>
  <c r="Z140" i="9"/>
  <c r="AA140" i="9" s="1"/>
  <c r="Z144" i="9"/>
  <c r="AA144" i="9" s="1"/>
  <c r="Z148" i="9"/>
  <c r="AA148" i="9" s="1"/>
  <c r="Z152" i="9"/>
  <c r="AA152" i="9" s="1"/>
  <c r="Z156" i="9"/>
  <c r="AA156" i="9" s="1"/>
  <c r="Z160" i="9"/>
  <c r="AA160" i="9" s="1"/>
  <c r="Z164" i="9"/>
  <c r="AA164" i="9" s="1"/>
  <c r="Z168" i="9"/>
  <c r="AA168" i="9" s="1"/>
  <c r="Z172" i="9"/>
  <c r="AA172" i="9" s="1"/>
  <c r="Z176" i="9"/>
  <c r="AA176" i="9" s="1"/>
  <c r="Z180" i="9"/>
  <c r="AA180" i="9" s="1"/>
  <c r="Z184" i="9"/>
  <c r="AA184" i="9" s="1"/>
  <c r="Z188" i="9"/>
  <c r="AA188" i="9" s="1"/>
  <c r="Z7" i="9"/>
  <c r="AA7" i="9" s="1"/>
  <c r="Z11" i="9"/>
  <c r="AA11" i="9" s="1"/>
  <c r="Z15" i="9"/>
  <c r="AA15" i="9" s="1"/>
  <c r="Z23" i="9"/>
  <c r="AA23" i="9" s="1"/>
  <c r="Z27" i="9"/>
  <c r="AA27" i="9" s="1"/>
  <c r="Z31" i="9"/>
  <c r="AA31" i="9" s="1"/>
  <c r="Z35" i="9"/>
  <c r="AA35" i="9" s="1"/>
  <c r="Z39" i="9"/>
  <c r="AA39" i="9" s="1"/>
  <c r="Z43" i="9"/>
  <c r="AA43" i="9" s="1"/>
  <c r="Z47" i="9"/>
  <c r="AA47" i="9" s="1"/>
  <c r="Z51" i="9"/>
  <c r="AA51" i="9" s="1"/>
  <c r="Z55" i="9"/>
  <c r="AA55" i="9" s="1"/>
  <c r="Z59" i="9"/>
  <c r="AA59" i="9" s="1"/>
  <c r="Z63" i="9"/>
  <c r="AA63" i="9" s="1"/>
  <c r="Z67" i="9"/>
  <c r="AA67" i="9" s="1"/>
  <c r="Z71" i="9"/>
  <c r="AA71" i="9" s="1"/>
  <c r="Z75" i="9"/>
  <c r="AA75" i="9" s="1"/>
  <c r="Z79" i="9"/>
  <c r="AA79" i="9" s="1"/>
  <c r="Z83" i="9"/>
  <c r="AA83" i="9" s="1"/>
  <c r="Z87" i="9"/>
  <c r="AA87" i="9" s="1"/>
  <c r="Z91" i="9"/>
  <c r="AA91" i="9" s="1"/>
  <c r="Z95" i="9"/>
  <c r="AA95" i="9" s="1"/>
  <c r="Z99" i="9"/>
  <c r="AA99" i="9" s="1"/>
  <c r="Z103" i="9"/>
  <c r="AA103" i="9" s="1"/>
  <c r="Z107" i="9"/>
  <c r="AA107" i="9" s="1"/>
  <c r="Z111" i="9"/>
  <c r="AA111" i="9" s="1"/>
  <c r="Z115" i="9"/>
  <c r="AA115" i="9" s="1"/>
  <c r="Z119" i="9"/>
  <c r="AA119" i="9" s="1"/>
  <c r="Z123" i="9"/>
  <c r="AA123" i="9" s="1"/>
  <c r="Z127" i="9"/>
  <c r="AA127" i="9" s="1"/>
  <c r="Z131" i="9"/>
  <c r="AA131" i="9" s="1"/>
  <c r="Z135" i="9"/>
  <c r="AA135" i="9" s="1"/>
  <c r="Z139" i="9"/>
  <c r="AA139" i="9" s="1"/>
  <c r="Z143" i="9"/>
  <c r="AA143" i="9" s="1"/>
  <c r="Z147" i="9"/>
  <c r="AA147" i="9" s="1"/>
  <c r="Z151" i="9"/>
  <c r="AA151" i="9" s="1"/>
  <c r="Z155" i="9"/>
  <c r="AA155" i="9" s="1"/>
  <c r="Z159" i="9"/>
  <c r="AA159" i="9" s="1"/>
  <c r="Z163" i="9"/>
  <c r="AA163" i="9" s="1"/>
  <c r="Z167" i="9"/>
  <c r="AA167" i="9" s="1"/>
  <c r="Z171" i="9"/>
  <c r="AA171" i="9" s="1"/>
  <c r="Z175" i="9"/>
  <c r="AA175" i="9" s="1"/>
  <c r="Z179" i="9"/>
  <c r="AA179" i="9" s="1"/>
  <c r="Z183" i="9"/>
  <c r="AA183" i="9" s="1"/>
  <c r="Z187" i="9"/>
  <c r="AA187" i="9" s="1"/>
  <c r="Z191" i="9"/>
  <c r="AA191" i="9" s="1"/>
  <c r="Z283" i="9"/>
  <c r="AA283" i="9" s="1"/>
  <c r="Z287" i="9"/>
  <c r="AA287" i="9" s="1"/>
  <c r="Z291" i="9"/>
  <c r="AA291" i="9" s="1"/>
  <c r="Z299" i="9"/>
  <c r="AA299" i="9" s="1"/>
  <c r="Z303" i="9"/>
  <c r="AA303" i="9" s="1"/>
  <c r="Z307" i="9"/>
  <c r="AA307" i="9" s="1"/>
  <c r="Z311" i="9"/>
  <c r="AA311" i="9" s="1"/>
  <c r="Z315" i="9"/>
  <c r="AA315" i="9" s="1"/>
  <c r="Z319" i="9"/>
  <c r="AA319" i="9" s="1"/>
  <c r="Z323" i="9"/>
  <c r="AA323" i="9" s="1"/>
  <c r="Z327" i="9"/>
  <c r="AA327" i="9" s="1"/>
  <c r="Z339" i="9"/>
  <c r="AA339" i="9" s="1"/>
  <c r="Z343" i="9"/>
  <c r="AA343" i="9" s="1"/>
  <c r="Z347" i="9"/>
  <c r="AA347" i="9" s="1"/>
  <c r="Z351" i="9"/>
  <c r="AA351" i="9" s="1"/>
  <c r="Z355" i="9"/>
  <c r="AA355" i="9" s="1"/>
  <c r="Z359" i="9"/>
  <c r="AA359" i="9" s="1"/>
  <c r="Z363" i="9"/>
  <c r="AA363" i="9" s="1"/>
  <c r="Z367" i="9"/>
  <c r="AA367" i="9" s="1"/>
  <c r="Z371" i="9"/>
  <c r="AA371" i="9" s="1"/>
  <c r="Z375" i="9"/>
  <c r="AA375" i="9" s="1"/>
  <c r="Z379" i="9"/>
  <c r="AA379" i="9" s="1"/>
  <c r="Z383" i="9"/>
  <c r="AA383" i="9" s="1"/>
  <c r="Z387" i="9"/>
  <c r="AA387" i="9" s="1"/>
  <c r="Z391" i="9"/>
  <c r="AA391" i="9" s="1"/>
  <c r="Z395" i="9"/>
  <c r="AA395" i="9" s="1"/>
  <c r="Z399" i="9"/>
  <c r="AA399" i="9" s="1"/>
  <c r="Z403" i="9"/>
  <c r="AA403" i="9" s="1"/>
  <c r="Z407" i="9"/>
  <c r="AA407" i="9" s="1"/>
  <c r="Z411" i="9"/>
  <c r="AA411" i="9" s="1"/>
  <c r="Z415" i="9"/>
  <c r="AA415" i="9" s="1"/>
  <c r="Z419" i="9"/>
  <c r="AA419" i="9" s="1"/>
  <c r="Z423" i="9"/>
  <c r="AA423" i="9" s="1"/>
  <c r="Z427" i="9"/>
  <c r="AA427" i="9" s="1"/>
  <c r="Z431" i="9"/>
  <c r="AA431" i="9" s="1"/>
  <c r="Z435" i="9"/>
  <c r="AA435" i="9" s="1"/>
  <c r="Z439" i="9"/>
  <c r="AA439" i="9" s="1"/>
  <c r="Z443" i="9"/>
  <c r="AA443" i="9" s="1"/>
  <c r="Z447" i="9"/>
  <c r="AA447" i="9" s="1"/>
  <c r="Z451" i="9"/>
  <c r="AA451" i="9" s="1"/>
  <c r="Z455" i="9"/>
  <c r="AA455" i="9" s="1"/>
  <c r="Z459" i="9"/>
  <c r="AA459" i="9" s="1"/>
  <c r="Z463" i="9"/>
  <c r="AA463" i="9" s="1"/>
  <c r="Z467" i="9"/>
  <c r="AA467" i="9" s="1"/>
  <c r="Z471" i="9"/>
  <c r="AA471" i="9" s="1"/>
  <c r="Z475" i="9"/>
  <c r="AA475" i="9" s="1"/>
  <c r="Z479" i="9"/>
  <c r="AA479" i="9" s="1"/>
  <c r="Z483" i="9"/>
  <c r="AA483" i="9" s="1"/>
  <c r="Z487" i="9"/>
  <c r="AA487" i="9" s="1"/>
  <c r="Z491" i="9"/>
  <c r="AA491" i="9" s="1"/>
  <c r="Z495" i="9"/>
  <c r="AA495" i="9" s="1"/>
  <c r="Z499" i="9"/>
  <c r="AA499" i="9" s="1"/>
  <c r="Z503" i="9"/>
  <c r="AA503" i="9" s="1"/>
  <c r="Z507" i="9"/>
  <c r="AA507" i="9" s="1"/>
  <c r="Z511" i="9"/>
  <c r="AA511" i="9" s="1"/>
  <c r="Z515" i="9"/>
  <c r="AA515" i="9" s="1"/>
  <c r="Z519" i="9"/>
  <c r="AA519" i="9" s="1"/>
  <c r="Z523" i="9"/>
  <c r="AA523" i="9" s="1"/>
  <c r="Z527" i="9"/>
  <c r="AA527" i="9" s="1"/>
  <c r="Z531" i="9"/>
  <c r="AA531" i="9" s="1"/>
  <c r="Z535" i="9"/>
  <c r="AA535" i="9" s="1"/>
  <c r="Z539" i="9"/>
  <c r="AA539" i="9" s="1"/>
  <c r="Z543" i="9"/>
  <c r="AA543" i="9" s="1"/>
  <c r="Z547" i="9"/>
  <c r="AA547" i="9" s="1"/>
  <c r="Z551" i="9"/>
  <c r="AA551" i="9" s="1"/>
  <c r="Z555" i="9"/>
  <c r="AA555" i="9" s="1"/>
  <c r="Z559" i="9"/>
  <c r="AA559" i="9" s="1"/>
  <c r="Z563" i="9"/>
  <c r="AA563" i="9" s="1"/>
  <c r="Z567" i="9"/>
  <c r="AA567" i="9" s="1"/>
  <c r="Z571" i="9"/>
  <c r="AA571" i="9" s="1"/>
  <c r="Z575" i="9"/>
  <c r="AA575" i="9" s="1"/>
  <c r="Z579" i="9"/>
  <c r="AA579" i="9" s="1"/>
  <c r="Z583" i="9"/>
  <c r="AA583" i="9" s="1"/>
  <c r="Z587" i="9"/>
  <c r="AA587" i="9" s="1"/>
  <c r="Z591" i="9"/>
  <c r="AA591" i="9" s="1"/>
  <c r="Z595" i="9"/>
  <c r="AA595" i="9" s="1"/>
  <c r="Z599" i="9"/>
  <c r="AA599" i="9" s="1"/>
  <c r="Z603" i="9"/>
  <c r="AA603" i="9" s="1"/>
  <c r="Z607" i="9"/>
  <c r="AA607" i="9" s="1"/>
  <c r="Z611" i="9"/>
  <c r="AA611" i="9" s="1"/>
  <c r="Z615" i="9"/>
  <c r="AA615" i="9" s="1"/>
  <c r="Z619" i="9"/>
  <c r="AA619" i="9" s="1"/>
  <c r="N1084" i="9"/>
  <c r="N1148" i="9"/>
  <c r="Z623" i="9"/>
  <c r="AA623" i="9" s="1"/>
  <c r="Z627" i="9"/>
  <c r="AA627" i="9" s="1"/>
  <c r="Z631" i="9"/>
  <c r="AA631" i="9" s="1"/>
  <c r="Z635" i="9"/>
  <c r="AA635" i="9" s="1"/>
  <c r="Z639" i="9"/>
  <c r="AA639" i="9" s="1"/>
  <c r="Z643" i="9"/>
  <c r="AA643" i="9" s="1"/>
  <c r="Z647" i="9"/>
  <c r="AA647" i="9" s="1"/>
  <c r="Z651" i="9"/>
  <c r="AA651" i="9" s="1"/>
  <c r="Z655" i="9"/>
  <c r="AA655" i="9" s="1"/>
  <c r="Z659" i="9"/>
  <c r="AA659" i="9" s="1"/>
  <c r="Z663" i="9"/>
  <c r="AA663" i="9" s="1"/>
  <c r="Z667" i="9"/>
  <c r="AA667" i="9" s="1"/>
  <c r="Z671" i="9"/>
  <c r="AA671" i="9" s="1"/>
  <c r="Z675" i="9"/>
  <c r="AA675" i="9" s="1"/>
  <c r="Z679" i="9"/>
  <c r="AA679" i="9" s="1"/>
  <c r="Z683" i="9"/>
  <c r="AA683" i="9" s="1"/>
  <c r="Z687" i="9"/>
  <c r="AA687" i="9" s="1"/>
  <c r="Z691" i="9"/>
  <c r="AA691" i="9" s="1"/>
  <c r="Z695" i="9"/>
  <c r="AA695" i="9" s="1"/>
  <c r="Z699" i="9"/>
  <c r="AA699" i="9" s="1"/>
  <c r="Z703" i="9"/>
  <c r="AA703" i="9" s="1"/>
  <c r="Z707" i="9"/>
  <c r="AA707" i="9" s="1"/>
  <c r="Z711" i="9"/>
  <c r="AA711" i="9" s="1"/>
  <c r="Z715" i="9"/>
  <c r="AA715" i="9" s="1"/>
  <c r="Z719" i="9"/>
  <c r="AA719" i="9" s="1"/>
  <c r="Z723" i="9"/>
  <c r="AA723" i="9" s="1"/>
  <c r="Z727" i="9"/>
  <c r="AA727" i="9" s="1"/>
  <c r="Z731" i="9"/>
  <c r="AA731" i="9" s="1"/>
  <c r="Z735" i="9"/>
  <c r="AA735" i="9" s="1"/>
  <c r="Z739" i="9"/>
  <c r="AA739" i="9" s="1"/>
  <c r="Z743" i="9"/>
  <c r="AA743" i="9" s="1"/>
  <c r="Z747" i="9"/>
  <c r="AA747" i="9" s="1"/>
  <c r="Z751" i="9"/>
  <c r="AA751" i="9" s="1"/>
  <c r="Z755" i="9"/>
  <c r="AA755" i="9" s="1"/>
  <c r="Z759" i="9"/>
  <c r="AA759" i="9" s="1"/>
  <c r="Z763" i="9"/>
  <c r="AA763" i="9" s="1"/>
  <c r="Z767" i="9"/>
  <c r="AA767" i="9" s="1"/>
  <c r="Z771" i="9"/>
  <c r="AA771" i="9" s="1"/>
  <c r="Z775" i="9"/>
  <c r="AA775" i="9" s="1"/>
  <c r="Z779" i="9"/>
  <c r="AA779" i="9" s="1"/>
  <c r="Z783" i="9"/>
  <c r="AA783" i="9" s="1"/>
  <c r="Z787" i="9"/>
  <c r="AA787" i="9" s="1"/>
  <c r="Z791" i="9"/>
  <c r="AA791" i="9" s="1"/>
  <c r="Z795" i="9"/>
  <c r="AA795" i="9" s="1"/>
  <c r="Z799" i="9"/>
  <c r="AA799" i="9" s="1"/>
  <c r="Z803" i="9"/>
  <c r="AA803" i="9" s="1"/>
  <c r="Z807" i="9"/>
  <c r="AA807" i="9" s="1"/>
  <c r="Z811" i="9"/>
  <c r="AA811" i="9" s="1"/>
  <c r="Z815" i="9"/>
  <c r="AA815" i="9" s="1"/>
  <c r="Z819" i="9"/>
  <c r="AA819" i="9" s="1"/>
  <c r="Z823" i="9"/>
  <c r="AA823" i="9" s="1"/>
  <c r="Z827" i="9"/>
  <c r="AA827" i="9" s="1"/>
  <c r="Z831" i="9"/>
  <c r="AA831" i="9" s="1"/>
  <c r="Z835" i="9"/>
  <c r="AA835" i="9" s="1"/>
  <c r="Z839" i="9"/>
  <c r="AA839" i="9" s="1"/>
  <c r="Z1081" i="9"/>
  <c r="AA1081" i="9" s="1"/>
  <c r="N1132" i="9"/>
  <c r="N1197" i="9"/>
  <c r="N1229" i="9"/>
  <c r="N1261" i="9"/>
  <c r="N1293" i="9"/>
  <c r="N1325" i="9"/>
  <c r="Z1015" i="9"/>
  <c r="AA1015" i="9" s="1"/>
  <c r="Z1023" i="9"/>
  <c r="AA1023" i="9" s="1"/>
  <c r="Z1031" i="9"/>
  <c r="AA1031" i="9" s="1"/>
  <c r="Z1039" i="9"/>
  <c r="AA1039" i="9" s="1"/>
  <c r="Z1047" i="9"/>
  <c r="AA1047" i="9" s="1"/>
  <c r="Z1055" i="9"/>
  <c r="AA1055" i="9" s="1"/>
  <c r="Z1063" i="9"/>
  <c r="AA1063" i="9" s="1"/>
  <c r="Z1071" i="9"/>
  <c r="AA1071" i="9" s="1"/>
  <c r="N1116" i="9"/>
  <c r="Z621" i="9"/>
  <c r="AA621" i="9" s="1"/>
  <c r="Z625" i="9"/>
  <c r="AA625" i="9" s="1"/>
  <c r="Z629" i="9"/>
  <c r="AA629" i="9" s="1"/>
  <c r="Z633" i="9"/>
  <c r="AA633" i="9" s="1"/>
  <c r="Z637" i="9"/>
  <c r="AA637" i="9" s="1"/>
  <c r="Z641" i="9"/>
  <c r="AA641" i="9" s="1"/>
  <c r="Z645" i="9"/>
  <c r="AA645" i="9" s="1"/>
  <c r="Z649" i="9"/>
  <c r="AA649" i="9" s="1"/>
  <c r="Z653" i="9"/>
  <c r="AA653" i="9" s="1"/>
  <c r="Z657" i="9"/>
  <c r="AA657" i="9" s="1"/>
  <c r="Z661" i="9"/>
  <c r="AA661" i="9" s="1"/>
  <c r="Z665" i="9"/>
  <c r="AA665" i="9" s="1"/>
  <c r="Z669" i="9"/>
  <c r="AA669" i="9" s="1"/>
  <c r="Z673" i="9"/>
  <c r="AA673" i="9" s="1"/>
  <c r="Z677" i="9"/>
  <c r="AA677" i="9" s="1"/>
  <c r="Z681" i="9"/>
  <c r="AA681" i="9" s="1"/>
  <c r="Z685" i="9"/>
  <c r="AA685" i="9" s="1"/>
  <c r="Z689" i="9"/>
  <c r="AA689" i="9" s="1"/>
  <c r="Z693" i="9"/>
  <c r="AA693" i="9" s="1"/>
  <c r="Z697" i="9"/>
  <c r="AA697" i="9" s="1"/>
  <c r="Z701" i="9"/>
  <c r="AA701" i="9" s="1"/>
  <c r="Z705" i="9"/>
  <c r="AA705" i="9" s="1"/>
  <c r="Z709" i="9"/>
  <c r="AA709" i="9" s="1"/>
  <c r="Z713" i="9"/>
  <c r="AA713" i="9" s="1"/>
  <c r="Z717" i="9"/>
  <c r="AA717" i="9" s="1"/>
  <c r="Z721" i="9"/>
  <c r="AA721" i="9" s="1"/>
  <c r="Z725" i="9"/>
  <c r="AA725" i="9" s="1"/>
  <c r="Z729" i="9"/>
  <c r="AA729" i="9" s="1"/>
  <c r="Z733" i="9"/>
  <c r="AA733" i="9" s="1"/>
  <c r="Z737" i="9"/>
  <c r="AA737" i="9" s="1"/>
  <c r="Z741" i="9"/>
  <c r="AA741" i="9" s="1"/>
  <c r="Z745" i="9"/>
  <c r="AA745" i="9" s="1"/>
  <c r="Z749" i="9"/>
  <c r="AA749" i="9" s="1"/>
  <c r="Z753" i="9"/>
  <c r="AA753" i="9" s="1"/>
  <c r="Z757" i="9"/>
  <c r="AA757" i="9" s="1"/>
  <c r="Z761" i="9"/>
  <c r="AA761" i="9" s="1"/>
  <c r="Z765" i="9"/>
  <c r="AA765" i="9" s="1"/>
  <c r="Z769" i="9"/>
  <c r="AA769" i="9" s="1"/>
  <c r="Z773" i="9"/>
  <c r="AA773" i="9" s="1"/>
  <c r="Z777" i="9"/>
  <c r="AA777" i="9" s="1"/>
  <c r="Z781" i="9"/>
  <c r="AA781" i="9" s="1"/>
  <c r="Z785" i="9"/>
  <c r="AA785" i="9" s="1"/>
  <c r="Z789" i="9"/>
  <c r="AA789" i="9" s="1"/>
  <c r="Z793" i="9"/>
  <c r="AA793" i="9" s="1"/>
  <c r="Z797" i="9"/>
  <c r="AA797" i="9" s="1"/>
  <c r="Z801" i="9"/>
  <c r="AA801" i="9" s="1"/>
  <c r="Z805" i="9"/>
  <c r="AA805" i="9" s="1"/>
  <c r="Z809" i="9"/>
  <c r="AA809" i="9" s="1"/>
  <c r="Z813" i="9"/>
  <c r="AA813" i="9" s="1"/>
  <c r="Z817" i="9"/>
  <c r="AA817" i="9" s="1"/>
  <c r="Z821" i="9"/>
  <c r="AA821" i="9" s="1"/>
  <c r="Z825" i="9"/>
  <c r="AA825" i="9" s="1"/>
  <c r="Z829" i="9"/>
  <c r="AA829" i="9" s="1"/>
  <c r="Z833" i="9"/>
  <c r="AA833" i="9" s="1"/>
  <c r="Z837" i="9"/>
  <c r="AA837" i="9" s="1"/>
  <c r="Z939" i="9"/>
  <c r="AA939" i="9" s="1"/>
  <c r="N1100" i="9"/>
  <c r="N1164" i="9"/>
  <c r="N1181" i="9"/>
  <c r="N1213" i="9"/>
  <c r="N1245" i="9"/>
  <c r="N1277" i="9"/>
  <c r="N1309" i="9"/>
  <c r="N1341" i="9"/>
  <c r="Z946" i="9"/>
  <c r="AA946" i="9" s="1"/>
  <c r="Z950" i="9"/>
  <c r="AA950" i="9" s="1"/>
  <c r="Z954" i="9"/>
  <c r="AA954" i="9" s="1"/>
  <c r="Z958" i="9"/>
  <c r="AA958" i="9" s="1"/>
  <c r="Z962" i="9"/>
  <c r="AA962" i="9" s="1"/>
  <c r="Z966" i="9"/>
  <c r="AA966" i="9" s="1"/>
  <c r="Z970" i="9"/>
  <c r="AA970" i="9" s="1"/>
  <c r="Z974" i="9"/>
  <c r="AA974" i="9" s="1"/>
  <c r="Z978" i="9"/>
  <c r="AA978" i="9" s="1"/>
  <c r="Z982" i="9"/>
  <c r="AA982" i="9" s="1"/>
  <c r="Z986" i="9"/>
  <c r="AA986" i="9" s="1"/>
  <c r="Z990" i="9"/>
  <c r="AA990" i="9" s="1"/>
  <c r="Z994" i="9"/>
  <c r="AA994" i="9" s="1"/>
  <c r="Z998" i="9"/>
  <c r="AA998" i="9" s="1"/>
  <c r="Z1002" i="9"/>
  <c r="AA1002" i="9" s="1"/>
  <c r="Z1006" i="9"/>
  <c r="AA1006" i="9" s="1"/>
  <c r="Z1010" i="9"/>
  <c r="AA1010" i="9" s="1"/>
  <c r="Z1014" i="9"/>
  <c r="AA1014" i="9" s="1"/>
  <c r="Z1018" i="9"/>
  <c r="AA1018" i="9" s="1"/>
  <c r="Z1022" i="9"/>
  <c r="AA1022" i="9" s="1"/>
  <c r="Z1026" i="9"/>
  <c r="AA1026" i="9" s="1"/>
  <c r="Z1030" i="9"/>
  <c r="AA1030" i="9" s="1"/>
  <c r="Z1034" i="9"/>
  <c r="AA1034" i="9" s="1"/>
  <c r="Z1038" i="9"/>
  <c r="AA1038" i="9" s="1"/>
  <c r="Z1042" i="9"/>
  <c r="AA1042" i="9" s="1"/>
  <c r="Z1046" i="9"/>
  <c r="AA1046" i="9" s="1"/>
  <c r="Z1050" i="9"/>
  <c r="AA1050" i="9" s="1"/>
  <c r="Z1054" i="9"/>
  <c r="AA1054" i="9" s="1"/>
  <c r="Z1058" i="9"/>
  <c r="AA1058" i="9" s="1"/>
  <c r="Z1062" i="9"/>
  <c r="AA1062" i="9" s="1"/>
  <c r="Z1066" i="9"/>
  <c r="AA1066" i="9" s="1"/>
  <c r="Z1070" i="9"/>
  <c r="AA1070" i="9" s="1"/>
  <c r="N1073" i="9"/>
  <c r="Z1074" i="9"/>
  <c r="AA1074" i="9" s="1"/>
  <c r="Z1077" i="9"/>
  <c r="AA1077" i="9" s="1"/>
  <c r="N1080" i="9"/>
  <c r="Z1084" i="9"/>
  <c r="AA1084" i="9" s="1"/>
  <c r="N1089" i="9"/>
  <c r="Z1093" i="9"/>
  <c r="AA1093" i="9" s="1"/>
  <c r="N1096" i="9"/>
  <c r="Z1100" i="9"/>
  <c r="AA1100" i="9" s="1"/>
  <c r="N1105" i="9"/>
  <c r="Z1109" i="9"/>
  <c r="AA1109" i="9" s="1"/>
  <c r="N1112" i="9"/>
  <c r="Z1116" i="9"/>
  <c r="AA1116" i="9" s="1"/>
  <c r="N1121" i="9"/>
  <c r="Z1125" i="9"/>
  <c r="AA1125" i="9" s="1"/>
  <c r="N1128" i="9"/>
  <c r="Z1132" i="9"/>
  <c r="AA1132" i="9" s="1"/>
  <c r="N1137" i="9"/>
  <c r="Z1141" i="9"/>
  <c r="AA1141" i="9" s="1"/>
  <c r="N1144" i="9"/>
  <c r="Z1148" i="9"/>
  <c r="AA1148" i="9" s="1"/>
  <c r="N1153" i="9"/>
  <c r="Z1157" i="9"/>
  <c r="AA1157" i="9" s="1"/>
  <c r="N1160" i="9"/>
  <c r="Z1164" i="9"/>
  <c r="AA1164" i="9" s="1"/>
  <c r="N1169" i="9"/>
  <c r="Z1173" i="9"/>
  <c r="AA1173" i="9" s="1"/>
  <c r="Z1181" i="9"/>
  <c r="AA1181" i="9" s="1"/>
  <c r="Z1189" i="9"/>
  <c r="AA1189" i="9" s="1"/>
  <c r="Z1197" i="9"/>
  <c r="AA1197" i="9" s="1"/>
  <c r="Z1205" i="9"/>
  <c r="AA1205" i="9" s="1"/>
  <c r="Z1213" i="9"/>
  <c r="AA1213" i="9" s="1"/>
  <c r="Z1221" i="9"/>
  <c r="AA1221" i="9" s="1"/>
  <c r="Z1229" i="9"/>
  <c r="AA1229" i="9" s="1"/>
  <c r="Z1237" i="9"/>
  <c r="AA1237" i="9" s="1"/>
  <c r="Z1245" i="9"/>
  <c r="AA1245" i="9" s="1"/>
  <c r="Z1253" i="9"/>
  <c r="AA1253" i="9" s="1"/>
  <c r="Z1261" i="9"/>
  <c r="AA1261" i="9" s="1"/>
  <c r="Z1269" i="9"/>
  <c r="AA1269" i="9" s="1"/>
  <c r="Z1277" i="9"/>
  <c r="AA1277" i="9" s="1"/>
  <c r="Z1285" i="9"/>
  <c r="AA1285" i="9" s="1"/>
  <c r="Z1293" i="9"/>
  <c r="AA1293" i="9" s="1"/>
  <c r="Z1301" i="9"/>
  <c r="AA1301" i="9" s="1"/>
  <c r="Z1309" i="9"/>
  <c r="AA1309" i="9" s="1"/>
  <c r="Z1317" i="9"/>
  <c r="AA1317" i="9" s="1"/>
  <c r="Z1325" i="9"/>
  <c r="AA1325" i="9" s="1"/>
  <c r="Z1333" i="9"/>
  <c r="AA1333" i="9" s="1"/>
  <c r="Z1341" i="9"/>
  <c r="AA1341" i="9" s="1"/>
  <c r="Z1349" i="9"/>
  <c r="AA1349" i="9" s="1"/>
  <c r="Z941" i="9"/>
  <c r="AA941" i="9" s="1"/>
  <c r="Z945" i="9"/>
  <c r="AA945" i="9" s="1"/>
  <c r="Z949" i="9"/>
  <c r="AA949" i="9" s="1"/>
  <c r="Z953" i="9"/>
  <c r="AA953" i="9" s="1"/>
  <c r="Z957" i="9"/>
  <c r="AA957" i="9" s="1"/>
  <c r="Z961" i="9"/>
  <c r="AA961" i="9" s="1"/>
  <c r="Z965" i="9"/>
  <c r="AA965" i="9" s="1"/>
  <c r="Z969" i="9"/>
  <c r="AA969" i="9" s="1"/>
  <c r="Z973" i="9"/>
  <c r="AA973" i="9" s="1"/>
  <c r="Z977" i="9"/>
  <c r="AA977" i="9" s="1"/>
  <c r="Z981" i="9"/>
  <c r="AA981" i="9" s="1"/>
  <c r="N984" i="9"/>
  <c r="Z985" i="9"/>
  <c r="AA985" i="9" s="1"/>
  <c r="N988" i="9"/>
  <c r="Z989" i="9"/>
  <c r="AA989" i="9" s="1"/>
  <c r="Z993" i="9"/>
  <c r="AA993" i="9" s="1"/>
  <c r="N996" i="9"/>
  <c r="Z997" i="9"/>
  <c r="AA997" i="9" s="1"/>
  <c r="N1000" i="9"/>
  <c r="Z1001" i="9"/>
  <c r="AA1001" i="9" s="1"/>
  <c r="N1004" i="9"/>
  <c r="Z1005" i="9"/>
  <c r="AA1005" i="9" s="1"/>
  <c r="Z1009" i="9"/>
  <c r="AA1009" i="9" s="1"/>
  <c r="N1012" i="9"/>
  <c r="Z1013" i="9"/>
  <c r="AA1013" i="9" s="1"/>
  <c r="N1016" i="9"/>
  <c r="Z1017" i="9"/>
  <c r="AA1017" i="9" s="1"/>
  <c r="N1020" i="9"/>
  <c r="Z1021" i="9"/>
  <c r="AA1021" i="9" s="1"/>
  <c r="Z1025" i="9"/>
  <c r="AA1025" i="9" s="1"/>
  <c r="N1028" i="9"/>
  <c r="Z1029" i="9"/>
  <c r="AA1029" i="9" s="1"/>
  <c r="N1032" i="9"/>
  <c r="Z1033" i="9"/>
  <c r="AA1033" i="9" s="1"/>
  <c r="N1036" i="9"/>
  <c r="Z1037" i="9"/>
  <c r="AA1037" i="9" s="1"/>
  <c r="Z1041" i="9"/>
  <c r="AA1041" i="9" s="1"/>
  <c r="N1044" i="9"/>
  <c r="Z1045" i="9"/>
  <c r="AA1045" i="9" s="1"/>
  <c r="N1048" i="9"/>
  <c r="Z1049" i="9"/>
  <c r="AA1049" i="9" s="1"/>
  <c r="N1052" i="9"/>
  <c r="Z1053" i="9"/>
  <c r="AA1053" i="9" s="1"/>
  <c r="Z1057" i="9"/>
  <c r="AA1057" i="9" s="1"/>
  <c r="N1060" i="9"/>
  <c r="Z1061" i="9"/>
  <c r="AA1061" i="9" s="1"/>
  <c r="N1064" i="9"/>
  <c r="Z1065" i="9"/>
  <c r="AA1065" i="9" s="1"/>
  <c r="N1068" i="9"/>
  <c r="Z1069" i="9"/>
  <c r="AA1069" i="9" s="1"/>
  <c r="Z1073" i="9"/>
  <c r="AA1073" i="9" s="1"/>
  <c r="N1076" i="9"/>
  <c r="Z1080" i="9"/>
  <c r="AA1080" i="9" s="1"/>
  <c r="N1085" i="9"/>
  <c r="Z1089" i="9"/>
  <c r="AA1089" i="9" s="1"/>
  <c r="N1092" i="9"/>
  <c r="Z1096" i="9"/>
  <c r="AA1096" i="9" s="1"/>
  <c r="N1101" i="9"/>
  <c r="Z1105" i="9"/>
  <c r="AA1105" i="9" s="1"/>
  <c r="N1108" i="9"/>
  <c r="Z1112" i="9"/>
  <c r="AA1112" i="9" s="1"/>
  <c r="N1117" i="9"/>
  <c r="Z1121" i="9"/>
  <c r="AA1121" i="9" s="1"/>
  <c r="N1124" i="9"/>
  <c r="Z1128" i="9"/>
  <c r="AA1128" i="9" s="1"/>
  <c r="N1133" i="9"/>
  <c r="Z1137" i="9"/>
  <c r="AA1137" i="9" s="1"/>
  <c r="N1140" i="9"/>
  <c r="Z1144" i="9"/>
  <c r="AA1144" i="9" s="1"/>
  <c r="N1149" i="9"/>
  <c r="Z1153" i="9"/>
  <c r="AA1153" i="9" s="1"/>
  <c r="N1156" i="9"/>
  <c r="Z1160" i="9"/>
  <c r="AA1160" i="9" s="1"/>
  <c r="N1165" i="9"/>
  <c r="Z1169" i="9"/>
  <c r="AA1169" i="9" s="1"/>
  <c r="N1172" i="9"/>
  <c r="N1185" i="9"/>
  <c r="N1201" i="9"/>
  <c r="N1217" i="9"/>
  <c r="N1233" i="9"/>
  <c r="N1249" i="9"/>
  <c r="N1265" i="9"/>
  <c r="N1281" i="9"/>
  <c r="N1297" i="9"/>
  <c r="N1313" i="9"/>
  <c r="N1329" i="9"/>
  <c r="N1345" i="9"/>
  <c r="Z1075" i="9"/>
  <c r="AA1075" i="9" s="1"/>
  <c r="Z1079" i="9"/>
  <c r="AA1079" i="9" s="1"/>
  <c r="Z1083" i="9"/>
  <c r="AA1083" i="9" s="1"/>
  <c r="Z1087" i="9"/>
  <c r="AA1087" i="9" s="1"/>
  <c r="Z1091" i="9"/>
  <c r="AA1091" i="9" s="1"/>
  <c r="Z1095" i="9"/>
  <c r="AA1095" i="9" s="1"/>
  <c r="Z1099" i="9"/>
  <c r="AA1099" i="9" s="1"/>
  <c r="Z1103" i="9"/>
  <c r="AA1103" i="9" s="1"/>
  <c r="Z1107" i="9"/>
  <c r="AA1107" i="9" s="1"/>
  <c r="Z1111" i="9"/>
  <c r="AA1111" i="9" s="1"/>
  <c r="Z1115" i="9"/>
  <c r="AA1115" i="9" s="1"/>
  <c r="Z1119" i="9"/>
  <c r="AA1119" i="9" s="1"/>
  <c r="Z1123" i="9"/>
  <c r="AA1123" i="9" s="1"/>
  <c r="Z1127" i="9"/>
  <c r="AA1127" i="9" s="1"/>
  <c r="Z1131" i="9"/>
  <c r="AA1131" i="9" s="1"/>
  <c r="Z1135" i="9"/>
  <c r="AA1135" i="9" s="1"/>
  <c r="Z1139" i="9"/>
  <c r="AA1139" i="9" s="1"/>
  <c r="Z1143" i="9"/>
  <c r="AA1143" i="9" s="1"/>
  <c r="Z1147" i="9"/>
  <c r="AA1147" i="9" s="1"/>
  <c r="Z1151" i="9"/>
  <c r="AA1151" i="9" s="1"/>
  <c r="Z1155" i="9"/>
  <c r="AA1155" i="9" s="1"/>
  <c r="Z1159" i="9"/>
  <c r="AA1159" i="9" s="1"/>
  <c r="Z1163" i="9"/>
  <c r="AA1163" i="9" s="1"/>
  <c r="Z1167" i="9"/>
  <c r="AA1167" i="9" s="1"/>
  <c r="Z1171" i="9"/>
  <c r="AA1171" i="9" s="1"/>
  <c r="Z1175" i="9"/>
  <c r="AA1175" i="9" s="1"/>
  <c r="Z1179" i="9"/>
  <c r="AA1179" i="9" s="1"/>
  <c r="Z1183" i="9"/>
  <c r="AA1183" i="9" s="1"/>
  <c r="Z1187" i="9"/>
  <c r="AA1187" i="9" s="1"/>
  <c r="Z1195" i="9"/>
  <c r="AA1195" i="9" s="1"/>
  <c r="Z1199" i="9"/>
  <c r="AA1199" i="9" s="1"/>
  <c r="Z1203" i="9"/>
  <c r="AA1203" i="9" s="1"/>
  <c r="Z1207" i="9"/>
  <c r="AA1207" i="9" s="1"/>
  <c r="Z1211" i="9"/>
  <c r="AA1211" i="9" s="1"/>
  <c r="Z1215" i="9"/>
  <c r="AA1215" i="9" s="1"/>
  <c r="Z1219" i="9"/>
  <c r="AA1219" i="9" s="1"/>
  <c r="Z1223" i="9"/>
  <c r="AA1223" i="9" s="1"/>
  <c r="Z1227" i="9"/>
  <c r="AA1227" i="9" s="1"/>
  <c r="Z1231" i="9"/>
  <c r="AA1231" i="9" s="1"/>
  <c r="Z1235" i="9"/>
  <c r="AA1235" i="9" s="1"/>
  <c r="Z1239" i="9"/>
  <c r="AA1239" i="9" s="1"/>
  <c r="Z1243" i="9"/>
  <c r="AA1243" i="9" s="1"/>
  <c r="Z1247" i="9"/>
  <c r="AA1247" i="9" s="1"/>
  <c r="Z1251" i="9"/>
  <c r="AA1251" i="9" s="1"/>
  <c r="Z1255" i="9"/>
  <c r="AA1255" i="9" s="1"/>
  <c r="Z1259" i="9"/>
  <c r="AA1259" i="9" s="1"/>
  <c r="Z1263" i="9"/>
  <c r="AA1263" i="9" s="1"/>
  <c r="Z1267" i="9"/>
  <c r="AA1267" i="9" s="1"/>
  <c r="Z1271" i="9"/>
  <c r="AA1271" i="9" s="1"/>
  <c r="Z1275" i="9"/>
  <c r="AA1275" i="9" s="1"/>
  <c r="Z1279" i="9"/>
  <c r="AA1279" i="9" s="1"/>
  <c r="Z1283" i="9"/>
  <c r="AA1283" i="9" s="1"/>
  <c r="Z1287" i="9"/>
  <c r="AA1287" i="9" s="1"/>
  <c r="Z1291" i="9"/>
  <c r="AA1291" i="9" s="1"/>
  <c r="Z1295" i="9"/>
  <c r="AA1295" i="9" s="1"/>
  <c r="Z1299" i="9"/>
  <c r="AA1299" i="9" s="1"/>
  <c r="Z1303" i="9"/>
  <c r="AA1303" i="9" s="1"/>
  <c r="Z1307" i="9"/>
  <c r="AA1307" i="9" s="1"/>
  <c r="Z1311" i="9"/>
  <c r="AA1311" i="9" s="1"/>
  <c r="Z1315" i="9"/>
  <c r="AA1315" i="9" s="1"/>
  <c r="Z1319" i="9"/>
  <c r="AA1319" i="9" s="1"/>
  <c r="Z1323" i="9"/>
  <c r="AA1323" i="9" s="1"/>
  <c r="Z1327" i="9"/>
  <c r="AA1327" i="9" s="1"/>
  <c r="Z1331" i="9"/>
  <c r="AA1331" i="9" s="1"/>
  <c r="Z1335" i="9"/>
  <c r="AA1335" i="9" s="1"/>
  <c r="Z1339" i="9"/>
  <c r="AA1339" i="9" s="1"/>
  <c r="Z1343" i="9"/>
  <c r="AA1343" i="9" s="1"/>
  <c r="Z1347" i="9"/>
  <c r="AA1347" i="9" s="1"/>
  <c r="Z1351" i="9"/>
  <c r="AA1351" i="9" s="1"/>
  <c r="Z1355" i="9"/>
  <c r="AA1355" i="9" s="1"/>
  <c r="Z1359" i="9"/>
  <c r="AA1359" i="9" s="1"/>
  <c r="Z1363" i="9"/>
  <c r="AA1363" i="9" s="1"/>
  <c r="Z1367" i="9"/>
  <c r="AA1367" i="9" s="1"/>
  <c r="Z1371" i="9"/>
  <c r="AA1371" i="9" s="1"/>
  <c r="Z1375" i="9"/>
  <c r="AA1375" i="9" s="1"/>
  <c r="Z1379" i="9"/>
  <c r="AA1379" i="9" s="1"/>
  <c r="Z1383" i="9"/>
  <c r="AA1383" i="9" s="1"/>
  <c r="Z1354" i="9"/>
  <c r="AA1354" i="9" s="1"/>
  <c r="N1357" i="9"/>
  <c r="Z1358" i="9"/>
  <c r="AA1358" i="9" s="1"/>
  <c r="N1361" i="9"/>
  <c r="N1373" i="9"/>
  <c r="N1377" i="9"/>
  <c r="N1176" i="9"/>
  <c r="N1180" i="9"/>
  <c r="Z1185" i="9"/>
  <c r="AA1185" i="9" s="1"/>
  <c r="N1188" i="9"/>
  <c r="N1192" i="9"/>
  <c r="N1196" i="9"/>
  <c r="Z1201" i="9"/>
  <c r="AA1201" i="9" s="1"/>
  <c r="N1204" i="9"/>
  <c r="N1208" i="9"/>
  <c r="N1212" i="9"/>
  <c r="Z1217" i="9"/>
  <c r="AA1217" i="9" s="1"/>
  <c r="N1220" i="9"/>
  <c r="N1224" i="9"/>
  <c r="N1228" i="9"/>
  <c r="Z1233" i="9"/>
  <c r="AA1233" i="9" s="1"/>
  <c r="N1236" i="9"/>
  <c r="N1240" i="9"/>
  <c r="N1244" i="9"/>
  <c r="Z1249" i="9"/>
  <c r="AA1249" i="9" s="1"/>
  <c r="N1252" i="9"/>
  <c r="N1256" i="9"/>
  <c r="N1260" i="9"/>
  <c r="Z1265" i="9"/>
  <c r="AA1265" i="9" s="1"/>
  <c r="N1268" i="9"/>
  <c r="N1272" i="9"/>
  <c r="N1276" i="9"/>
  <c r="Z1281" i="9"/>
  <c r="AA1281" i="9" s="1"/>
  <c r="N1284" i="9"/>
  <c r="N1288" i="9"/>
  <c r="N1292" i="9"/>
  <c r="Z1297" i="9"/>
  <c r="AA1297" i="9" s="1"/>
  <c r="N1300" i="9"/>
  <c r="N1304" i="9"/>
  <c r="N1308" i="9"/>
  <c r="Z1313" i="9"/>
  <c r="AA1313" i="9" s="1"/>
  <c r="N1316" i="9"/>
  <c r="N1320" i="9"/>
  <c r="N1324" i="9"/>
  <c r="N1332" i="9"/>
  <c r="N1336" i="9"/>
  <c r="N1340" i="9"/>
  <c r="N1352" i="9"/>
  <c r="M1386" i="9"/>
  <c r="M1387" i="9"/>
  <c r="M1388" i="9"/>
  <c r="U11" i="9"/>
  <c r="V11" i="9" s="1"/>
  <c r="N11" i="9"/>
  <c r="S11" i="9" s="1"/>
  <c r="T11" i="9" s="1"/>
  <c r="U15" i="9"/>
  <c r="V15" i="9" s="1"/>
  <c r="N15" i="9"/>
  <c r="S15" i="9" s="1"/>
  <c r="T15" i="9" s="1"/>
  <c r="U19" i="9"/>
  <c r="V19" i="9" s="1"/>
  <c r="N19" i="9"/>
  <c r="S19" i="9" s="1"/>
  <c r="T19" i="9" s="1"/>
  <c r="U23" i="9"/>
  <c r="V23" i="9" s="1"/>
  <c r="N23" i="9"/>
  <c r="S23" i="9" s="1"/>
  <c r="T23" i="9" s="1"/>
  <c r="U27" i="9"/>
  <c r="V27" i="9" s="1"/>
  <c r="N27" i="9"/>
  <c r="S27" i="9" s="1"/>
  <c r="T27" i="9" s="1"/>
  <c r="U31" i="9"/>
  <c r="V31" i="9" s="1"/>
  <c r="N31" i="9"/>
  <c r="S31" i="9" s="1"/>
  <c r="T31" i="9" s="1"/>
  <c r="U35" i="9"/>
  <c r="V35" i="9" s="1"/>
  <c r="N35" i="9"/>
  <c r="S35" i="9" s="1"/>
  <c r="T35" i="9" s="1"/>
  <c r="U39" i="9"/>
  <c r="V39" i="9" s="1"/>
  <c r="N39" i="9"/>
  <c r="S39" i="9" s="1"/>
  <c r="T39" i="9" s="1"/>
  <c r="U43" i="9"/>
  <c r="V43" i="9" s="1"/>
  <c r="N43" i="9"/>
  <c r="S43" i="9" s="1"/>
  <c r="T43" i="9" s="1"/>
  <c r="U47" i="9"/>
  <c r="V47" i="9" s="1"/>
  <c r="N47" i="9"/>
  <c r="S47" i="9" s="1"/>
  <c r="T47" i="9" s="1"/>
  <c r="U51" i="9"/>
  <c r="V51" i="9" s="1"/>
  <c r="N51" i="9"/>
  <c r="S51" i="9" s="1"/>
  <c r="T51" i="9" s="1"/>
  <c r="U55" i="9"/>
  <c r="V55" i="9" s="1"/>
  <c r="N55" i="9"/>
  <c r="S55" i="9" s="1"/>
  <c r="T55" i="9" s="1"/>
  <c r="U59" i="9"/>
  <c r="V59" i="9" s="1"/>
  <c r="N59" i="9"/>
  <c r="S59" i="9" s="1"/>
  <c r="T59" i="9" s="1"/>
  <c r="U63" i="9"/>
  <c r="V63" i="9" s="1"/>
  <c r="N63" i="9"/>
  <c r="S63" i="9" s="1"/>
  <c r="T63" i="9" s="1"/>
  <c r="U67" i="9"/>
  <c r="V67" i="9" s="1"/>
  <c r="N67" i="9"/>
  <c r="S67" i="9" s="1"/>
  <c r="T67" i="9" s="1"/>
  <c r="U71" i="9"/>
  <c r="V71" i="9" s="1"/>
  <c r="N71" i="9"/>
  <c r="S71" i="9" s="1"/>
  <c r="T71" i="9" s="1"/>
  <c r="U75" i="9"/>
  <c r="V75" i="9" s="1"/>
  <c r="N75" i="9"/>
  <c r="S75" i="9" s="1"/>
  <c r="T75" i="9" s="1"/>
  <c r="U79" i="9"/>
  <c r="V79" i="9" s="1"/>
  <c r="N79" i="9"/>
  <c r="S79" i="9" s="1"/>
  <c r="T79" i="9" s="1"/>
  <c r="U83" i="9"/>
  <c r="V83" i="9" s="1"/>
  <c r="N83" i="9"/>
  <c r="S83" i="9" s="1"/>
  <c r="T83" i="9" s="1"/>
  <c r="U87" i="9"/>
  <c r="V87" i="9" s="1"/>
  <c r="N87" i="9"/>
  <c r="S87" i="9" s="1"/>
  <c r="T87" i="9" s="1"/>
  <c r="U91" i="9"/>
  <c r="V91" i="9" s="1"/>
  <c r="N91" i="9"/>
  <c r="S91" i="9" s="1"/>
  <c r="T91" i="9" s="1"/>
  <c r="U95" i="9"/>
  <c r="V95" i="9" s="1"/>
  <c r="N95" i="9"/>
  <c r="S95" i="9" s="1"/>
  <c r="T95" i="9" s="1"/>
  <c r="U99" i="9"/>
  <c r="V99" i="9" s="1"/>
  <c r="N99" i="9"/>
  <c r="S99" i="9" s="1"/>
  <c r="T99" i="9" s="1"/>
  <c r="U103" i="9"/>
  <c r="V103" i="9" s="1"/>
  <c r="N103" i="9"/>
  <c r="S103" i="9" s="1"/>
  <c r="T103" i="9" s="1"/>
  <c r="U107" i="9"/>
  <c r="V107" i="9" s="1"/>
  <c r="N107" i="9"/>
  <c r="S107" i="9" s="1"/>
  <c r="T107" i="9" s="1"/>
  <c r="U111" i="9"/>
  <c r="V111" i="9" s="1"/>
  <c r="N111" i="9"/>
  <c r="S111" i="9" s="1"/>
  <c r="T111" i="9" s="1"/>
  <c r="U115" i="9"/>
  <c r="V115" i="9" s="1"/>
  <c r="N115" i="9"/>
  <c r="S115" i="9" s="1"/>
  <c r="T115" i="9" s="1"/>
  <c r="U119" i="9"/>
  <c r="V119" i="9" s="1"/>
  <c r="N119" i="9"/>
  <c r="S119" i="9" s="1"/>
  <c r="T119" i="9" s="1"/>
  <c r="U123" i="9"/>
  <c r="V123" i="9" s="1"/>
  <c r="N123" i="9"/>
  <c r="S123" i="9" s="1"/>
  <c r="T123" i="9" s="1"/>
  <c r="U127" i="9"/>
  <c r="V127" i="9" s="1"/>
  <c r="N127" i="9"/>
  <c r="S127" i="9" s="1"/>
  <c r="T127" i="9" s="1"/>
  <c r="U131" i="9"/>
  <c r="V131" i="9" s="1"/>
  <c r="N131" i="9"/>
  <c r="S131" i="9" s="1"/>
  <c r="T131" i="9" s="1"/>
  <c r="U135" i="9"/>
  <c r="V135" i="9" s="1"/>
  <c r="N135" i="9"/>
  <c r="S135" i="9" s="1"/>
  <c r="T135" i="9" s="1"/>
  <c r="U139" i="9"/>
  <c r="V139" i="9" s="1"/>
  <c r="N139" i="9"/>
  <c r="S139" i="9" s="1"/>
  <c r="T139" i="9" s="1"/>
  <c r="U143" i="9"/>
  <c r="V143" i="9" s="1"/>
  <c r="N143" i="9"/>
  <c r="S143" i="9" s="1"/>
  <c r="T143" i="9" s="1"/>
  <c r="U147" i="9"/>
  <c r="V147" i="9" s="1"/>
  <c r="N147" i="9"/>
  <c r="S147" i="9" s="1"/>
  <c r="T147" i="9" s="1"/>
  <c r="U151" i="9"/>
  <c r="V151" i="9" s="1"/>
  <c r="N151" i="9"/>
  <c r="S151" i="9" s="1"/>
  <c r="T151" i="9" s="1"/>
  <c r="U155" i="9"/>
  <c r="V155" i="9" s="1"/>
  <c r="N155" i="9"/>
  <c r="S155" i="9" s="1"/>
  <c r="T155" i="9" s="1"/>
  <c r="U159" i="9"/>
  <c r="V159" i="9" s="1"/>
  <c r="N159" i="9"/>
  <c r="S159" i="9" s="1"/>
  <c r="T159" i="9" s="1"/>
  <c r="U163" i="9"/>
  <c r="V163" i="9" s="1"/>
  <c r="N163" i="9"/>
  <c r="S163" i="9" s="1"/>
  <c r="T163" i="9" s="1"/>
  <c r="U167" i="9"/>
  <c r="V167" i="9" s="1"/>
  <c r="N167" i="9"/>
  <c r="S167" i="9" s="1"/>
  <c r="T167" i="9" s="1"/>
  <c r="U171" i="9"/>
  <c r="V171" i="9" s="1"/>
  <c r="N171" i="9"/>
  <c r="S171" i="9" s="1"/>
  <c r="T171" i="9" s="1"/>
  <c r="U175" i="9"/>
  <c r="V175" i="9" s="1"/>
  <c r="N175" i="9"/>
  <c r="S175" i="9" s="1"/>
  <c r="T175" i="9" s="1"/>
  <c r="U179" i="9"/>
  <c r="V179" i="9" s="1"/>
  <c r="N179" i="9"/>
  <c r="S179" i="9" s="1"/>
  <c r="T179" i="9" s="1"/>
  <c r="U183" i="9"/>
  <c r="V183" i="9" s="1"/>
  <c r="N183" i="9"/>
  <c r="S183" i="9" s="1"/>
  <c r="T183" i="9" s="1"/>
  <c r="U187" i="9"/>
  <c r="V187" i="9" s="1"/>
  <c r="N187" i="9"/>
  <c r="S187" i="9" s="1"/>
  <c r="T187" i="9" s="1"/>
  <c r="U191" i="9"/>
  <c r="V191" i="9" s="1"/>
  <c r="N191" i="9"/>
  <c r="S191" i="9" s="1"/>
  <c r="T191" i="9" s="1"/>
  <c r="U195" i="9"/>
  <c r="V195" i="9" s="1"/>
  <c r="N195" i="9"/>
  <c r="S195" i="9" s="1"/>
  <c r="T195" i="9" s="1"/>
  <c r="U199" i="9"/>
  <c r="V199" i="9" s="1"/>
  <c r="N199" i="9"/>
  <c r="S199" i="9" s="1"/>
  <c r="T199" i="9" s="1"/>
  <c r="U203" i="9"/>
  <c r="V203" i="9" s="1"/>
  <c r="N203" i="9"/>
  <c r="S203" i="9" s="1"/>
  <c r="T203" i="9" s="1"/>
  <c r="U207" i="9"/>
  <c r="V207" i="9" s="1"/>
  <c r="N207" i="9"/>
  <c r="S207" i="9" s="1"/>
  <c r="T207" i="9" s="1"/>
  <c r="U211" i="9"/>
  <c r="V211" i="9" s="1"/>
  <c r="N211" i="9"/>
  <c r="S211" i="9" s="1"/>
  <c r="T211" i="9" s="1"/>
  <c r="U215" i="9"/>
  <c r="V215" i="9" s="1"/>
  <c r="N215" i="9"/>
  <c r="S215" i="9" s="1"/>
  <c r="T215" i="9" s="1"/>
  <c r="U219" i="9"/>
  <c r="V219" i="9" s="1"/>
  <c r="N219" i="9"/>
  <c r="S219" i="9" s="1"/>
  <c r="T219" i="9" s="1"/>
  <c r="U223" i="9"/>
  <c r="V223" i="9" s="1"/>
  <c r="N223" i="9"/>
  <c r="S223" i="9" s="1"/>
  <c r="T223" i="9" s="1"/>
  <c r="U227" i="9"/>
  <c r="V227" i="9" s="1"/>
  <c r="N227" i="9"/>
  <c r="S227" i="9" s="1"/>
  <c r="T227" i="9" s="1"/>
  <c r="U231" i="9"/>
  <c r="V231" i="9" s="1"/>
  <c r="N231" i="9"/>
  <c r="S231" i="9" s="1"/>
  <c r="T231" i="9" s="1"/>
  <c r="U235" i="9"/>
  <c r="V235" i="9" s="1"/>
  <c r="N235" i="9"/>
  <c r="S235" i="9" s="1"/>
  <c r="T235" i="9" s="1"/>
  <c r="U239" i="9"/>
  <c r="V239" i="9" s="1"/>
  <c r="N239" i="9"/>
  <c r="S239" i="9" s="1"/>
  <c r="T239" i="9" s="1"/>
  <c r="U243" i="9"/>
  <c r="V243" i="9" s="1"/>
  <c r="N243" i="9"/>
  <c r="S243" i="9" s="1"/>
  <c r="T243" i="9" s="1"/>
  <c r="U247" i="9"/>
  <c r="V247" i="9" s="1"/>
  <c r="N247" i="9"/>
  <c r="S247" i="9" s="1"/>
  <c r="T247" i="9" s="1"/>
  <c r="U251" i="9"/>
  <c r="V251" i="9" s="1"/>
  <c r="N251" i="9"/>
  <c r="S251" i="9" s="1"/>
  <c r="T251" i="9" s="1"/>
  <c r="U255" i="9"/>
  <c r="V255" i="9" s="1"/>
  <c r="N255" i="9"/>
  <c r="S255" i="9" s="1"/>
  <c r="T255" i="9" s="1"/>
  <c r="U259" i="9"/>
  <c r="V259" i="9" s="1"/>
  <c r="N259" i="9"/>
  <c r="S259" i="9" s="1"/>
  <c r="T259" i="9" s="1"/>
  <c r="U263" i="9"/>
  <c r="V263" i="9" s="1"/>
  <c r="N263" i="9"/>
  <c r="S263" i="9" s="1"/>
  <c r="T263" i="9" s="1"/>
  <c r="U267" i="9"/>
  <c r="V267" i="9" s="1"/>
  <c r="N267" i="9"/>
  <c r="S267" i="9" s="1"/>
  <c r="T267" i="9" s="1"/>
  <c r="U271" i="9"/>
  <c r="V271" i="9" s="1"/>
  <c r="N271" i="9"/>
  <c r="S271" i="9" s="1"/>
  <c r="T271" i="9" s="1"/>
  <c r="U275" i="9"/>
  <c r="V275" i="9" s="1"/>
  <c r="N275" i="9"/>
  <c r="S275" i="9" s="1"/>
  <c r="T275" i="9" s="1"/>
  <c r="U279" i="9"/>
  <c r="V279" i="9" s="1"/>
  <c r="N279" i="9"/>
  <c r="S279" i="9" s="1"/>
  <c r="T279" i="9" s="1"/>
  <c r="U283" i="9"/>
  <c r="V283" i="9" s="1"/>
  <c r="N283" i="9"/>
  <c r="S283" i="9" s="1"/>
  <c r="T283" i="9" s="1"/>
  <c r="U287" i="9"/>
  <c r="V287" i="9" s="1"/>
  <c r="N287" i="9"/>
  <c r="S287" i="9" s="1"/>
  <c r="T287" i="9" s="1"/>
  <c r="U291" i="9"/>
  <c r="V291" i="9" s="1"/>
  <c r="N291" i="9"/>
  <c r="S291" i="9" s="1"/>
  <c r="T291" i="9" s="1"/>
  <c r="U295" i="9"/>
  <c r="V295" i="9" s="1"/>
  <c r="N295" i="9"/>
  <c r="S295" i="9" s="1"/>
  <c r="T295" i="9" s="1"/>
  <c r="U299" i="9"/>
  <c r="V299" i="9" s="1"/>
  <c r="N299" i="9"/>
  <c r="S299" i="9" s="1"/>
  <c r="T299" i="9" s="1"/>
  <c r="U303" i="9"/>
  <c r="V303" i="9" s="1"/>
  <c r="N303" i="9"/>
  <c r="S303" i="9" s="1"/>
  <c r="T303" i="9" s="1"/>
  <c r="U307" i="9"/>
  <c r="V307" i="9" s="1"/>
  <c r="N307" i="9"/>
  <c r="S307" i="9" s="1"/>
  <c r="T307" i="9" s="1"/>
  <c r="U311" i="9"/>
  <c r="V311" i="9" s="1"/>
  <c r="N311" i="9"/>
  <c r="S311" i="9" s="1"/>
  <c r="T311" i="9" s="1"/>
  <c r="U315" i="9"/>
  <c r="V315" i="9" s="1"/>
  <c r="N315" i="9"/>
  <c r="S315" i="9" s="1"/>
  <c r="T315" i="9" s="1"/>
  <c r="U319" i="9"/>
  <c r="V319" i="9" s="1"/>
  <c r="N319" i="9"/>
  <c r="S319" i="9" s="1"/>
  <c r="T319" i="9" s="1"/>
  <c r="U323" i="9"/>
  <c r="V323" i="9" s="1"/>
  <c r="N323" i="9"/>
  <c r="S323" i="9" s="1"/>
  <c r="T323" i="9" s="1"/>
  <c r="U327" i="9"/>
  <c r="V327" i="9" s="1"/>
  <c r="N327" i="9"/>
  <c r="S327" i="9" s="1"/>
  <c r="T327" i="9" s="1"/>
  <c r="U331" i="9"/>
  <c r="V331" i="9" s="1"/>
  <c r="N331" i="9"/>
  <c r="S331" i="9" s="1"/>
  <c r="T331" i="9" s="1"/>
  <c r="U335" i="9"/>
  <c r="V335" i="9" s="1"/>
  <c r="N335" i="9"/>
  <c r="S335" i="9" s="1"/>
  <c r="T335" i="9" s="1"/>
  <c r="U339" i="9"/>
  <c r="V339" i="9" s="1"/>
  <c r="N339" i="9"/>
  <c r="S339" i="9" s="1"/>
  <c r="T339" i="9" s="1"/>
  <c r="U343" i="9"/>
  <c r="V343" i="9" s="1"/>
  <c r="N343" i="9"/>
  <c r="S343" i="9" s="1"/>
  <c r="T343" i="9" s="1"/>
  <c r="U347" i="9"/>
  <c r="V347" i="9" s="1"/>
  <c r="N347" i="9"/>
  <c r="S347" i="9" s="1"/>
  <c r="T347" i="9" s="1"/>
  <c r="U351" i="9"/>
  <c r="V351" i="9" s="1"/>
  <c r="N351" i="9"/>
  <c r="S351" i="9" s="1"/>
  <c r="T351" i="9" s="1"/>
  <c r="U355" i="9"/>
  <c r="V355" i="9" s="1"/>
  <c r="N355" i="9"/>
  <c r="S355" i="9" s="1"/>
  <c r="T355" i="9" s="1"/>
  <c r="U359" i="9"/>
  <c r="V359" i="9" s="1"/>
  <c r="N359" i="9"/>
  <c r="S359" i="9" s="1"/>
  <c r="T359" i="9" s="1"/>
  <c r="U363" i="9"/>
  <c r="V363" i="9" s="1"/>
  <c r="N363" i="9"/>
  <c r="S363" i="9" s="1"/>
  <c r="T363" i="9" s="1"/>
  <c r="U367" i="9"/>
  <c r="V367" i="9" s="1"/>
  <c r="N367" i="9"/>
  <c r="S367" i="9" s="1"/>
  <c r="T367" i="9" s="1"/>
  <c r="U371" i="9"/>
  <c r="V371" i="9" s="1"/>
  <c r="N371" i="9"/>
  <c r="S371" i="9" s="1"/>
  <c r="T371" i="9" s="1"/>
  <c r="U375" i="9"/>
  <c r="V375" i="9" s="1"/>
  <c r="N375" i="9"/>
  <c r="S375" i="9" s="1"/>
  <c r="T375" i="9" s="1"/>
  <c r="U379" i="9"/>
  <c r="V379" i="9" s="1"/>
  <c r="N379" i="9"/>
  <c r="S379" i="9" s="1"/>
  <c r="T379" i="9" s="1"/>
  <c r="U383" i="9"/>
  <c r="V383" i="9" s="1"/>
  <c r="N383" i="9"/>
  <c r="S383" i="9" s="1"/>
  <c r="T383" i="9" s="1"/>
  <c r="U387" i="9"/>
  <c r="V387" i="9" s="1"/>
  <c r="N387" i="9"/>
  <c r="S387" i="9" s="1"/>
  <c r="T387" i="9" s="1"/>
  <c r="U391" i="9"/>
  <c r="V391" i="9" s="1"/>
  <c r="N391" i="9"/>
  <c r="S391" i="9" s="1"/>
  <c r="T391" i="9" s="1"/>
  <c r="U395" i="9"/>
  <c r="V395" i="9" s="1"/>
  <c r="N395" i="9"/>
  <c r="S395" i="9" s="1"/>
  <c r="T395" i="9" s="1"/>
  <c r="U399" i="9"/>
  <c r="V399" i="9" s="1"/>
  <c r="N399" i="9"/>
  <c r="S399" i="9" s="1"/>
  <c r="T399" i="9" s="1"/>
  <c r="U403" i="9"/>
  <c r="V403" i="9" s="1"/>
  <c r="N403" i="9"/>
  <c r="S403" i="9" s="1"/>
  <c r="T403" i="9" s="1"/>
  <c r="U407" i="9"/>
  <c r="V407" i="9" s="1"/>
  <c r="N407" i="9"/>
  <c r="S407" i="9" s="1"/>
  <c r="T407" i="9" s="1"/>
  <c r="U411" i="9"/>
  <c r="V411" i="9" s="1"/>
  <c r="N411" i="9"/>
  <c r="S411" i="9" s="1"/>
  <c r="T411" i="9" s="1"/>
  <c r="U415" i="9"/>
  <c r="V415" i="9" s="1"/>
  <c r="N415" i="9"/>
  <c r="S415" i="9" s="1"/>
  <c r="T415" i="9" s="1"/>
  <c r="U419" i="9"/>
  <c r="V419" i="9" s="1"/>
  <c r="N419" i="9"/>
  <c r="S419" i="9" s="1"/>
  <c r="T419" i="9" s="1"/>
  <c r="U423" i="9"/>
  <c r="V423" i="9" s="1"/>
  <c r="N423" i="9"/>
  <c r="S423" i="9" s="1"/>
  <c r="T423" i="9" s="1"/>
  <c r="U427" i="9"/>
  <c r="V427" i="9" s="1"/>
  <c r="N427" i="9"/>
  <c r="S427" i="9" s="1"/>
  <c r="T427" i="9" s="1"/>
  <c r="U431" i="9"/>
  <c r="V431" i="9" s="1"/>
  <c r="N431" i="9"/>
  <c r="S431" i="9" s="1"/>
  <c r="T431" i="9" s="1"/>
  <c r="U435" i="9"/>
  <c r="V435" i="9" s="1"/>
  <c r="N435" i="9"/>
  <c r="S435" i="9" s="1"/>
  <c r="T435" i="9" s="1"/>
  <c r="U439" i="9"/>
  <c r="V439" i="9" s="1"/>
  <c r="N439" i="9"/>
  <c r="S439" i="9" s="1"/>
  <c r="T439" i="9" s="1"/>
  <c r="U443" i="9"/>
  <c r="V443" i="9" s="1"/>
  <c r="N443" i="9"/>
  <c r="S443" i="9" s="1"/>
  <c r="T443" i="9" s="1"/>
  <c r="U447" i="9"/>
  <c r="V447" i="9" s="1"/>
  <c r="N447" i="9"/>
  <c r="S447" i="9" s="1"/>
  <c r="T447" i="9" s="1"/>
  <c r="U451" i="9"/>
  <c r="V451" i="9" s="1"/>
  <c r="N451" i="9"/>
  <c r="S451" i="9" s="1"/>
  <c r="T451" i="9" s="1"/>
  <c r="U455" i="9"/>
  <c r="V455" i="9" s="1"/>
  <c r="N455" i="9"/>
  <c r="S455" i="9" s="1"/>
  <c r="T455" i="9" s="1"/>
  <c r="U459" i="9"/>
  <c r="V459" i="9" s="1"/>
  <c r="N459" i="9"/>
  <c r="S459" i="9" s="1"/>
  <c r="T459" i="9" s="1"/>
  <c r="U463" i="9"/>
  <c r="V463" i="9" s="1"/>
  <c r="N463" i="9"/>
  <c r="S463" i="9" s="1"/>
  <c r="T463" i="9" s="1"/>
  <c r="U467" i="9"/>
  <c r="V467" i="9" s="1"/>
  <c r="N467" i="9"/>
  <c r="S467" i="9" s="1"/>
  <c r="T467" i="9" s="1"/>
  <c r="U471" i="9"/>
  <c r="V471" i="9" s="1"/>
  <c r="N471" i="9"/>
  <c r="S471" i="9" s="1"/>
  <c r="T471" i="9" s="1"/>
  <c r="U475" i="9"/>
  <c r="V475" i="9" s="1"/>
  <c r="N475" i="9"/>
  <c r="S475" i="9" s="1"/>
  <c r="T475" i="9" s="1"/>
  <c r="U479" i="9"/>
  <c r="V479" i="9" s="1"/>
  <c r="N479" i="9"/>
  <c r="S479" i="9" s="1"/>
  <c r="T479" i="9" s="1"/>
  <c r="U483" i="9"/>
  <c r="V483" i="9" s="1"/>
  <c r="N483" i="9"/>
  <c r="S483" i="9" s="1"/>
  <c r="T483" i="9" s="1"/>
  <c r="U487" i="9"/>
  <c r="V487" i="9" s="1"/>
  <c r="N487" i="9"/>
  <c r="S487" i="9" s="1"/>
  <c r="T487" i="9" s="1"/>
  <c r="U491" i="9"/>
  <c r="V491" i="9" s="1"/>
  <c r="N491" i="9"/>
  <c r="S491" i="9" s="1"/>
  <c r="T491" i="9" s="1"/>
  <c r="U495" i="9"/>
  <c r="V495" i="9" s="1"/>
  <c r="N495" i="9"/>
  <c r="S495" i="9" s="1"/>
  <c r="T495" i="9" s="1"/>
  <c r="U499" i="9"/>
  <c r="V499" i="9" s="1"/>
  <c r="N499" i="9"/>
  <c r="S499" i="9" s="1"/>
  <c r="T499" i="9" s="1"/>
  <c r="U503" i="9"/>
  <c r="V503" i="9" s="1"/>
  <c r="N503" i="9"/>
  <c r="S503" i="9" s="1"/>
  <c r="T503" i="9" s="1"/>
  <c r="U507" i="9"/>
  <c r="V507" i="9" s="1"/>
  <c r="N507" i="9"/>
  <c r="S507" i="9" s="1"/>
  <c r="T507" i="9" s="1"/>
  <c r="U511" i="9"/>
  <c r="V511" i="9" s="1"/>
  <c r="N511" i="9"/>
  <c r="S511" i="9" s="1"/>
  <c r="T511" i="9" s="1"/>
  <c r="U515" i="9"/>
  <c r="V515" i="9" s="1"/>
  <c r="N515" i="9"/>
  <c r="S515" i="9" s="1"/>
  <c r="T515" i="9" s="1"/>
  <c r="U519" i="9"/>
  <c r="V519" i="9" s="1"/>
  <c r="N519" i="9"/>
  <c r="S519" i="9" s="1"/>
  <c r="T519" i="9" s="1"/>
  <c r="U523" i="9"/>
  <c r="V523" i="9" s="1"/>
  <c r="N523" i="9"/>
  <c r="S523" i="9" s="1"/>
  <c r="T523" i="9" s="1"/>
  <c r="U527" i="9"/>
  <c r="V527" i="9" s="1"/>
  <c r="N527" i="9"/>
  <c r="S527" i="9" s="1"/>
  <c r="T527" i="9" s="1"/>
  <c r="U531" i="9"/>
  <c r="V531" i="9" s="1"/>
  <c r="N531" i="9"/>
  <c r="S531" i="9" s="1"/>
  <c r="T531" i="9" s="1"/>
  <c r="U535" i="9"/>
  <c r="V535" i="9" s="1"/>
  <c r="N535" i="9"/>
  <c r="S535" i="9" s="1"/>
  <c r="T535" i="9" s="1"/>
  <c r="U539" i="9"/>
  <c r="V539" i="9" s="1"/>
  <c r="N539" i="9"/>
  <c r="S539" i="9" s="1"/>
  <c r="T539" i="9" s="1"/>
  <c r="U543" i="9"/>
  <c r="V543" i="9" s="1"/>
  <c r="N543" i="9"/>
  <c r="S543" i="9" s="1"/>
  <c r="T543" i="9" s="1"/>
  <c r="U547" i="9"/>
  <c r="V547" i="9" s="1"/>
  <c r="N547" i="9"/>
  <c r="S547" i="9" s="1"/>
  <c r="T547" i="9" s="1"/>
  <c r="U551" i="9"/>
  <c r="V551" i="9" s="1"/>
  <c r="N551" i="9"/>
  <c r="S551" i="9" s="1"/>
  <c r="T551" i="9" s="1"/>
  <c r="U555" i="9"/>
  <c r="V555" i="9" s="1"/>
  <c r="N555" i="9"/>
  <c r="S555" i="9" s="1"/>
  <c r="T555" i="9" s="1"/>
  <c r="U14" i="9"/>
  <c r="V14" i="9" s="1"/>
  <c r="N14" i="9"/>
  <c r="S14" i="9" s="1"/>
  <c r="T14" i="9" s="1"/>
  <c r="U18" i="9"/>
  <c r="V18" i="9" s="1"/>
  <c r="N18" i="9"/>
  <c r="S18" i="9" s="1"/>
  <c r="T18" i="9" s="1"/>
  <c r="U22" i="9"/>
  <c r="V22" i="9" s="1"/>
  <c r="N22" i="9"/>
  <c r="S22" i="9" s="1"/>
  <c r="T22" i="9" s="1"/>
  <c r="U26" i="9"/>
  <c r="V26" i="9" s="1"/>
  <c r="N26" i="9"/>
  <c r="S26" i="9" s="1"/>
  <c r="T26" i="9" s="1"/>
  <c r="U30" i="9"/>
  <c r="V30" i="9" s="1"/>
  <c r="N30" i="9"/>
  <c r="S30" i="9" s="1"/>
  <c r="T30" i="9" s="1"/>
  <c r="U34" i="9"/>
  <c r="V34" i="9" s="1"/>
  <c r="N34" i="9"/>
  <c r="S34" i="9" s="1"/>
  <c r="T34" i="9" s="1"/>
  <c r="U38" i="9"/>
  <c r="V38" i="9" s="1"/>
  <c r="N38" i="9"/>
  <c r="S38" i="9" s="1"/>
  <c r="T38" i="9" s="1"/>
  <c r="U42" i="9"/>
  <c r="V42" i="9" s="1"/>
  <c r="N42" i="9"/>
  <c r="S42" i="9" s="1"/>
  <c r="T42" i="9" s="1"/>
  <c r="U46" i="9"/>
  <c r="V46" i="9" s="1"/>
  <c r="N46" i="9"/>
  <c r="S46" i="9" s="1"/>
  <c r="T46" i="9" s="1"/>
  <c r="U50" i="9"/>
  <c r="V50" i="9" s="1"/>
  <c r="N50" i="9"/>
  <c r="S50" i="9" s="1"/>
  <c r="T50" i="9" s="1"/>
  <c r="U54" i="9"/>
  <c r="V54" i="9" s="1"/>
  <c r="N54" i="9"/>
  <c r="S54" i="9" s="1"/>
  <c r="T54" i="9" s="1"/>
  <c r="U58" i="9"/>
  <c r="V58" i="9" s="1"/>
  <c r="N58" i="9"/>
  <c r="S58" i="9" s="1"/>
  <c r="T58" i="9" s="1"/>
  <c r="U62" i="9"/>
  <c r="V62" i="9" s="1"/>
  <c r="N62" i="9"/>
  <c r="S62" i="9" s="1"/>
  <c r="T62" i="9" s="1"/>
  <c r="U66" i="9"/>
  <c r="V66" i="9" s="1"/>
  <c r="N66" i="9"/>
  <c r="S66" i="9" s="1"/>
  <c r="T66" i="9" s="1"/>
  <c r="U70" i="9"/>
  <c r="V70" i="9" s="1"/>
  <c r="N70" i="9"/>
  <c r="S70" i="9" s="1"/>
  <c r="T70" i="9" s="1"/>
  <c r="U74" i="9"/>
  <c r="V74" i="9" s="1"/>
  <c r="N74" i="9"/>
  <c r="S74" i="9" s="1"/>
  <c r="T74" i="9" s="1"/>
  <c r="U78" i="9"/>
  <c r="V78" i="9" s="1"/>
  <c r="N78" i="9"/>
  <c r="S78" i="9" s="1"/>
  <c r="T78" i="9" s="1"/>
  <c r="U82" i="9"/>
  <c r="V82" i="9" s="1"/>
  <c r="N82" i="9"/>
  <c r="S82" i="9" s="1"/>
  <c r="T82" i="9" s="1"/>
  <c r="U86" i="9"/>
  <c r="V86" i="9" s="1"/>
  <c r="N86" i="9"/>
  <c r="S86" i="9" s="1"/>
  <c r="T86" i="9" s="1"/>
  <c r="U90" i="9"/>
  <c r="V90" i="9" s="1"/>
  <c r="N90" i="9"/>
  <c r="S90" i="9" s="1"/>
  <c r="T90" i="9" s="1"/>
  <c r="U94" i="9"/>
  <c r="V94" i="9" s="1"/>
  <c r="N94" i="9"/>
  <c r="S94" i="9" s="1"/>
  <c r="T94" i="9" s="1"/>
  <c r="U98" i="9"/>
  <c r="V98" i="9" s="1"/>
  <c r="N98" i="9"/>
  <c r="S98" i="9" s="1"/>
  <c r="T98" i="9" s="1"/>
  <c r="U102" i="9"/>
  <c r="V102" i="9" s="1"/>
  <c r="N102" i="9"/>
  <c r="S102" i="9" s="1"/>
  <c r="T102" i="9" s="1"/>
  <c r="U106" i="9"/>
  <c r="V106" i="9" s="1"/>
  <c r="N106" i="9"/>
  <c r="S106" i="9" s="1"/>
  <c r="T106" i="9" s="1"/>
  <c r="U110" i="9"/>
  <c r="V110" i="9" s="1"/>
  <c r="N110" i="9"/>
  <c r="S110" i="9" s="1"/>
  <c r="T110" i="9" s="1"/>
  <c r="U114" i="9"/>
  <c r="V114" i="9" s="1"/>
  <c r="N114" i="9"/>
  <c r="S114" i="9" s="1"/>
  <c r="T114" i="9" s="1"/>
  <c r="U118" i="9"/>
  <c r="V118" i="9" s="1"/>
  <c r="N118" i="9"/>
  <c r="S118" i="9" s="1"/>
  <c r="T118" i="9" s="1"/>
  <c r="U122" i="9"/>
  <c r="V122" i="9" s="1"/>
  <c r="N122" i="9"/>
  <c r="S122" i="9" s="1"/>
  <c r="T122" i="9" s="1"/>
  <c r="U126" i="9"/>
  <c r="V126" i="9" s="1"/>
  <c r="N126" i="9"/>
  <c r="S126" i="9" s="1"/>
  <c r="T126" i="9" s="1"/>
  <c r="U130" i="9"/>
  <c r="V130" i="9" s="1"/>
  <c r="N130" i="9"/>
  <c r="S130" i="9" s="1"/>
  <c r="T130" i="9" s="1"/>
  <c r="U134" i="9"/>
  <c r="V134" i="9" s="1"/>
  <c r="N134" i="9"/>
  <c r="S134" i="9" s="1"/>
  <c r="T134" i="9" s="1"/>
  <c r="U138" i="9"/>
  <c r="V138" i="9" s="1"/>
  <c r="N138" i="9"/>
  <c r="S138" i="9" s="1"/>
  <c r="T138" i="9" s="1"/>
  <c r="U142" i="9"/>
  <c r="V142" i="9" s="1"/>
  <c r="N142" i="9"/>
  <c r="S142" i="9" s="1"/>
  <c r="T142" i="9" s="1"/>
  <c r="U146" i="9"/>
  <c r="V146" i="9" s="1"/>
  <c r="N146" i="9"/>
  <c r="S146" i="9" s="1"/>
  <c r="T146" i="9" s="1"/>
  <c r="U150" i="9"/>
  <c r="V150" i="9" s="1"/>
  <c r="N150" i="9"/>
  <c r="S150" i="9" s="1"/>
  <c r="T150" i="9" s="1"/>
  <c r="U154" i="9"/>
  <c r="V154" i="9" s="1"/>
  <c r="N154" i="9"/>
  <c r="S154" i="9" s="1"/>
  <c r="T154" i="9" s="1"/>
  <c r="U158" i="9"/>
  <c r="V158" i="9" s="1"/>
  <c r="N158" i="9"/>
  <c r="S158" i="9" s="1"/>
  <c r="T158" i="9" s="1"/>
  <c r="U162" i="9"/>
  <c r="V162" i="9" s="1"/>
  <c r="N162" i="9"/>
  <c r="S162" i="9" s="1"/>
  <c r="T162" i="9" s="1"/>
  <c r="U166" i="9"/>
  <c r="V166" i="9" s="1"/>
  <c r="N166" i="9"/>
  <c r="S166" i="9" s="1"/>
  <c r="T166" i="9" s="1"/>
  <c r="U170" i="9"/>
  <c r="V170" i="9" s="1"/>
  <c r="N170" i="9"/>
  <c r="S170" i="9" s="1"/>
  <c r="T170" i="9" s="1"/>
  <c r="U174" i="9"/>
  <c r="V174" i="9" s="1"/>
  <c r="N174" i="9"/>
  <c r="S174" i="9" s="1"/>
  <c r="T174" i="9" s="1"/>
  <c r="U178" i="9"/>
  <c r="V178" i="9" s="1"/>
  <c r="N178" i="9"/>
  <c r="S178" i="9" s="1"/>
  <c r="T178" i="9" s="1"/>
  <c r="U182" i="9"/>
  <c r="V182" i="9" s="1"/>
  <c r="N182" i="9"/>
  <c r="S182" i="9" s="1"/>
  <c r="T182" i="9" s="1"/>
  <c r="U186" i="9"/>
  <c r="V186" i="9" s="1"/>
  <c r="N186" i="9"/>
  <c r="S186" i="9" s="1"/>
  <c r="T186" i="9" s="1"/>
  <c r="U190" i="9"/>
  <c r="V190" i="9" s="1"/>
  <c r="N190" i="9"/>
  <c r="S190" i="9" s="1"/>
  <c r="T190" i="9" s="1"/>
  <c r="U194" i="9"/>
  <c r="V194" i="9" s="1"/>
  <c r="N194" i="9"/>
  <c r="S194" i="9" s="1"/>
  <c r="T194" i="9" s="1"/>
  <c r="U198" i="9"/>
  <c r="V198" i="9" s="1"/>
  <c r="N198" i="9"/>
  <c r="S198" i="9" s="1"/>
  <c r="T198" i="9" s="1"/>
  <c r="U202" i="9"/>
  <c r="V202" i="9" s="1"/>
  <c r="N202" i="9"/>
  <c r="S202" i="9" s="1"/>
  <c r="T202" i="9" s="1"/>
  <c r="U206" i="9"/>
  <c r="V206" i="9" s="1"/>
  <c r="N206" i="9"/>
  <c r="S206" i="9" s="1"/>
  <c r="T206" i="9" s="1"/>
  <c r="U210" i="9"/>
  <c r="V210" i="9" s="1"/>
  <c r="N210" i="9"/>
  <c r="S210" i="9" s="1"/>
  <c r="T210" i="9" s="1"/>
  <c r="U214" i="9"/>
  <c r="V214" i="9" s="1"/>
  <c r="N214" i="9"/>
  <c r="S214" i="9" s="1"/>
  <c r="T214" i="9" s="1"/>
  <c r="U218" i="9"/>
  <c r="V218" i="9" s="1"/>
  <c r="N218" i="9"/>
  <c r="S218" i="9" s="1"/>
  <c r="T218" i="9" s="1"/>
  <c r="U222" i="9"/>
  <c r="V222" i="9" s="1"/>
  <c r="N222" i="9"/>
  <c r="S222" i="9" s="1"/>
  <c r="T222" i="9" s="1"/>
  <c r="U226" i="9"/>
  <c r="V226" i="9" s="1"/>
  <c r="N226" i="9"/>
  <c r="S226" i="9" s="1"/>
  <c r="T226" i="9" s="1"/>
  <c r="U230" i="9"/>
  <c r="V230" i="9" s="1"/>
  <c r="N230" i="9"/>
  <c r="S230" i="9" s="1"/>
  <c r="T230" i="9" s="1"/>
  <c r="U234" i="9"/>
  <c r="V234" i="9" s="1"/>
  <c r="N234" i="9"/>
  <c r="S234" i="9" s="1"/>
  <c r="T234" i="9" s="1"/>
  <c r="U238" i="9"/>
  <c r="V238" i="9" s="1"/>
  <c r="N238" i="9"/>
  <c r="S238" i="9" s="1"/>
  <c r="T238" i="9" s="1"/>
  <c r="U242" i="9"/>
  <c r="V242" i="9" s="1"/>
  <c r="N242" i="9"/>
  <c r="S242" i="9" s="1"/>
  <c r="T242" i="9" s="1"/>
  <c r="U246" i="9"/>
  <c r="V246" i="9" s="1"/>
  <c r="N246" i="9"/>
  <c r="S246" i="9" s="1"/>
  <c r="T246" i="9" s="1"/>
  <c r="U250" i="9"/>
  <c r="V250" i="9" s="1"/>
  <c r="N250" i="9"/>
  <c r="S250" i="9" s="1"/>
  <c r="T250" i="9" s="1"/>
  <c r="U254" i="9"/>
  <c r="V254" i="9" s="1"/>
  <c r="N254" i="9"/>
  <c r="S254" i="9" s="1"/>
  <c r="T254" i="9" s="1"/>
  <c r="U258" i="9"/>
  <c r="V258" i="9" s="1"/>
  <c r="N258" i="9"/>
  <c r="S258" i="9" s="1"/>
  <c r="T258" i="9" s="1"/>
  <c r="U262" i="9"/>
  <c r="V262" i="9" s="1"/>
  <c r="N262" i="9"/>
  <c r="S262" i="9" s="1"/>
  <c r="T262" i="9" s="1"/>
  <c r="U266" i="9"/>
  <c r="V266" i="9" s="1"/>
  <c r="N266" i="9"/>
  <c r="S266" i="9" s="1"/>
  <c r="T266" i="9" s="1"/>
  <c r="U270" i="9"/>
  <c r="V270" i="9" s="1"/>
  <c r="N270" i="9"/>
  <c r="S270" i="9" s="1"/>
  <c r="T270" i="9" s="1"/>
  <c r="U274" i="9"/>
  <c r="V274" i="9" s="1"/>
  <c r="N274" i="9"/>
  <c r="S274" i="9" s="1"/>
  <c r="T274" i="9" s="1"/>
  <c r="U278" i="9"/>
  <c r="V278" i="9" s="1"/>
  <c r="N278" i="9"/>
  <c r="S278" i="9" s="1"/>
  <c r="T278" i="9" s="1"/>
  <c r="U282" i="9"/>
  <c r="V282" i="9" s="1"/>
  <c r="N282" i="9"/>
  <c r="S282" i="9" s="1"/>
  <c r="T282" i="9" s="1"/>
  <c r="U286" i="9"/>
  <c r="V286" i="9" s="1"/>
  <c r="N286" i="9"/>
  <c r="S286" i="9" s="1"/>
  <c r="T286" i="9" s="1"/>
  <c r="U290" i="9"/>
  <c r="V290" i="9" s="1"/>
  <c r="N290" i="9"/>
  <c r="S290" i="9" s="1"/>
  <c r="T290" i="9" s="1"/>
  <c r="U294" i="9"/>
  <c r="V294" i="9" s="1"/>
  <c r="N294" i="9"/>
  <c r="S294" i="9" s="1"/>
  <c r="T294" i="9" s="1"/>
  <c r="U298" i="9"/>
  <c r="V298" i="9" s="1"/>
  <c r="N298" i="9"/>
  <c r="S298" i="9" s="1"/>
  <c r="T298" i="9" s="1"/>
  <c r="U302" i="9"/>
  <c r="V302" i="9" s="1"/>
  <c r="N302" i="9"/>
  <c r="S302" i="9" s="1"/>
  <c r="T302" i="9" s="1"/>
  <c r="U306" i="9"/>
  <c r="V306" i="9" s="1"/>
  <c r="N306" i="9"/>
  <c r="S306" i="9" s="1"/>
  <c r="T306" i="9" s="1"/>
  <c r="U310" i="9"/>
  <c r="V310" i="9" s="1"/>
  <c r="N310" i="9"/>
  <c r="S310" i="9" s="1"/>
  <c r="T310" i="9" s="1"/>
  <c r="U314" i="9"/>
  <c r="V314" i="9" s="1"/>
  <c r="N314" i="9"/>
  <c r="S314" i="9" s="1"/>
  <c r="T314" i="9" s="1"/>
  <c r="U318" i="9"/>
  <c r="V318" i="9" s="1"/>
  <c r="N318" i="9"/>
  <c r="S318" i="9" s="1"/>
  <c r="T318" i="9" s="1"/>
  <c r="U322" i="9"/>
  <c r="V322" i="9" s="1"/>
  <c r="N322" i="9"/>
  <c r="S322" i="9" s="1"/>
  <c r="T322" i="9" s="1"/>
  <c r="U326" i="9"/>
  <c r="V326" i="9" s="1"/>
  <c r="N326" i="9"/>
  <c r="S326" i="9" s="1"/>
  <c r="T326" i="9" s="1"/>
  <c r="U330" i="9"/>
  <c r="V330" i="9" s="1"/>
  <c r="N330" i="9"/>
  <c r="S330" i="9" s="1"/>
  <c r="T330" i="9" s="1"/>
  <c r="U334" i="9"/>
  <c r="V334" i="9" s="1"/>
  <c r="N334" i="9"/>
  <c r="S334" i="9" s="1"/>
  <c r="T334" i="9" s="1"/>
  <c r="U338" i="9"/>
  <c r="V338" i="9" s="1"/>
  <c r="N338" i="9"/>
  <c r="S338" i="9" s="1"/>
  <c r="T338" i="9" s="1"/>
  <c r="U342" i="9"/>
  <c r="V342" i="9" s="1"/>
  <c r="N342" i="9"/>
  <c r="S342" i="9" s="1"/>
  <c r="T342" i="9" s="1"/>
  <c r="U346" i="9"/>
  <c r="V346" i="9" s="1"/>
  <c r="N346" i="9"/>
  <c r="S346" i="9" s="1"/>
  <c r="T346" i="9" s="1"/>
  <c r="U350" i="9"/>
  <c r="V350" i="9" s="1"/>
  <c r="N350" i="9"/>
  <c r="S350" i="9" s="1"/>
  <c r="T350" i="9" s="1"/>
  <c r="U354" i="9"/>
  <c r="V354" i="9" s="1"/>
  <c r="N354" i="9"/>
  <c r="S354" i="9" s="1"/>
  <c r="T354" i="9" s="1"/>
  <c r="U358" i="9"/>
  <c r="V358" i="9" s="1"/>
  <c r="N358" i="9"/>
  <c r="S358" i="9" s="1"/>
  <c r="T358" i="9" s="1"/>
  <c r="U362" i="9"/>
  <c r="V362" i="9" s="1"/>
  <c r="N362" i="9"/>
  <c r="S362" i="9" s="1"/>
  <c r="T362" i="9" s="1"/>
  <c r="U366" i="9"/>
  <c r="V366" i="9" s="1"/>
  <c r="N366" i="9"/>
  <c r="S366" i="9" s="1"/>
  <c r="T366" i="9" s="1"/>
  <c r="U370" i="9"/>
  <c r="V370" i="9" s="1"/>
  <c r="N370" i="9"/>
  <c r="S370" i="9" s="1"/>
  <c r="T370" i="9" s="1"/>
  <c r="U374" i="9"/>
  <c r="V374" i="9" s="1"/>
  <c r="N374" i="9"/>
  <c r="S374" i="9" s="1"/>
  <c r="T374" i="9" s="1"/>
  <c r="U378" i="9"/>
  <c r="V378" i="9" s="1"/>
  <c r="N378" i="9"/>
  <c r="S378" i="9" s="1"/>
  <c r="T378" i="9" s="1"/>
  <c r="U382" i="9"/>
  <c r="V382" i="9" s="1"/>
  <c r="N382" i="9"/>
  <c r="S382" i="9" s="1"/>
  <c r="T382" i="9" s="1"/>
  <c r="U386" i="9"/>
  <c r="V386" i="9" s="1"/>
  <c r="N386" i="9"/>
  <c r="S386" i="9" s="1"/>
  <c r="T386" i="9" s="1"/>
  <c r="U390" i="9"/>
  <c r="V390" i="9" s="1"/>
  <c r="N390" i="9"/>
  <c r="S390" i="9" s="1"/>
  <c r="T390" i="9" s="1"/>
  <c r="U394" i="9"/>
  <c r="V394" i="9" s="1"/>
  <c r="N394" i="9"/>
  <c r="S394" i="9" s="1"/>
  <c r="T394" i="9" s="1"/>
  <c r="U398" i="9"/>
  <c r="V398" i="9" s="1"/>
  <c r="N398" i="9"/>
  <c r="S398" i="9" s="1"/>
  <c r="T398" i="9" s="1"/>
  <c r="U402" i="9"/>
  <c r="V402" i="9" s="1"/>
  <c r="N402" i="9"/>
  <c r="S402" i="9" s="1"/>
  <c r="T402" i="9" s="1"/>
  <c r="U406" i="9"/>
  <c r="V406" i="9" s="1"/>
  <c r="N406" i="9"/>
  <c r="S406" i="9" s="1"/>
  <c r="T406" i="9" s="1"/>
  <c r="U410" i="9"/>
  <c r="V410" i="9" s="1"/>
  <c r="N410" i="9"/>
  <c r="S410" i="9" s="1"/>
  <c r="T410" i="9" s="1"/>
  <c r="U414" i="9"/>
  <c r="V414" i="9" s="1"/>
  <c r="N414" i="9"/>
  <c r="S414" i="9" s="1"/>
  <c r="T414" i="9" s="1"/>
  <c r="U418" i="9"/>
  <c r="V418" i="9" s="1"/>
  <c r="N418" i="9"/>
  <c r="S418" i="9" s="1"/>
  <c r="T418" i="9" s="1"/>
  <c r="U422" i="9"/>
  <c r="V422" i="9" s="1"/>
  <c r="N422" i="9"/>
  <c r="S422" i="9" s="1"/>
  <c r="T422" i="9" s="1"/>
  <c r="U426" i="9"/>
  <c r="V426" i="9" s="1"/>
  <c r="N426" i="9"/>
  <c r="S426" i="9" s="1"/>
  <c r="T426" i="9" s="1"/>
  <c r="U430" i="9"/>
  <c r="V430" i="9" s="1"/>
  <c r="N430" i="9"/>
  <c r="S430" i="9" s="1"/>
  <c r="T430" i="9" s="1"/>
  <c r="U434" i="9"/>
  <c r="V434" i="9" s="1"/>
  <c r="N434" i="9"/>
  <c r="S434" i="9" s="1"/>
  <c r="T434" i="9" s="1"/>
  <c r="U438" i="9"/>
  <c r="V438" i="9" s="1"/>
  <c r="N438" i="9"/>
  <c r="S438" i="9" s="1"/>
  <c r="T438" i="9" s="1"/>
  <c r="U442" i="9"/>
  <c r="V442" i="9" s="1"/>
  <c r="N442" i="9"/>
  <c r="S442" i="9" s="1"/>
  <c r="T442" i="9" s="1"/>
  <c r="U446" i="9"/>
  <c r="V446" i="9" s="1"/>
  <c r="N446" i="9"/>
  <c r="S446" i="9" s="1"/>
  <c r="T446" i="9" s="1"/>
  <c r="U450" i="9"/>
  <c r="V450" i="9" s="1"/>
  <c r="N450" i="9"/>
  <c r="S450" i="9" s="1"/>
  <c r="T450" i="9" s="1"/>
  <c r="U454" i="9"/>
  <c r="V454" i="9" s="1"/>
  <c r="N454" i="9"/>
  <c r="S454" i="9" s="1"/>
  <c r="T454" i="9" s="1"/>
  <c r="U458" i="9"/>
  <c r="V458" i="9" s="1"/>
  <c r="N458" i="9"/>
  <c r="S458" i="9" s="1"/>
  <c r="T458" i="9" s="1"/>
  <c r="U462" i="9"/>
  <c r="V462" i="9" s="1"/>
  <c r="N462" i="9"/>
  <c r="S462" i="9" s="1"/>
  <c r="T462" i="9" s="1"/>
  <c r="U466" i="9"/>
  <c r="V466" i="9" s="1"/>
  <c r="N466" i="9"/>
  <c r="S466" i="9" s="1"/>
  <c r="T466" i="9" s="1"/>
  <c r="U470" i="9"/>
  <c r="V470" i="9" s="1"/>
  <c r="N470" i="9"/>
  <c r="S470" i="9" s="1"/>
  <c r="T470" i="9" s="1"/>
  <c r="U474" i="9"/>
  <c r="V474" i="9" s="1"/>
  <c r="N474" i="9"/>
  <c r="S474" i="9" s="1"/>
  <c r="T474" i="9" s="1"/>
  <c r="U478" i="9"/>
  <c r="V478" i="9" s="1"/>
  <c r="N478" i="9"/>
  <c r="S478" i="9" s="1"/>
  <c r="T478" i="9" s="1"/>
  <c r="U482" i="9"/>
  <c r="V482" i="9" s="1"/>
  <c r="N482" i="9"/>
  <c r="S482" i="9" s="1"/>
  <c r="T482" i="9" s="1"/>
  <c r="U486" i="9"/>
  <c r="V486" i="9" s="1"/>
  <c r="N486" i="9"/>
  <c r="S486" i="9" s="1"/>
  <c r="T486" i="9" s="1"/>
  <c r="U490" i="9"/>
  <c r="V490" i="9" s="1"/>
  <c r="N490" i="9"/>
  <c r="S490" i="9" s="1"/>
  <c r="T490" i="9" s="1"/>
  <c r="U494" i="9"/>
  <c r="V494" i="9" s="1"/>
  <c r="N494" i="9"/>
  <c r="S494" i="9" s="1"/>
  <c r="T494" i="9" s="1"/>
  <c r="U498" i="9"/>
  <c r="V498" i="9" s="1"/>
  <c r="N498" i="9"/>
  <c r="S498" i="9" s="1"/>
  <c r="T498" i="9" s="1"/>
  <c r="U502" i="9"/>
  <c r="V502" i="9" s="1"/>
  <c r="N502" i="9"/>
  <c r="S502" i="9" s="1"/>
  <c r="T502" i="9" s="1"/>
  <c r="U506" i="9"/>
  <c r="V506" i="9" s="1"/>
  <c r="N506" i="9"/>
  <c r="S506" i="9" s="1"/>
  <c r="T506" i="9" s="1"/>
  <c r="U510" i="9"/>
  <c r="V510" i="9" s="1"/>
  <c r="N510" i="9"/>
  <c r="S510" i="9" s="1"/>
  <c r="T510" i="9" s="1"/>
  <c r="U514" i="9"/>
  <c r="V514" i="9" s="1"/>
  <c r="N514" i="9"/>
  <c r="S514" i="9" s="1"/>
  <c r="T514" i="9" s="1"/>
  <c r="U518" i="9"/>
  <c r="V518" i="9" s="1"/>
  <c r="N518" i="9"/>
  <c r="S518" i="9" s="1"/>
  <c r="T518" i="9" s="1"/>
  <c r="U522" i="9"/>
  <c r="V522" i="9" s="1"/>
  <c r="N522" i="9"/>
  <c r="S522" i="9" s="1"/>
  <c r="T522" i="9" s="1"/>
  <c r="U526" i="9"/>
  <c r="V526" i="9" s="1"/>
  <c r="N526" i="9"/>
  <c r="S526" i="9" s="1"/>
  <c r="T526" i="9" s="1"/>
  <c r="U530" i="9"/>
  <c r="V530" i="9" s="1"/>
  <c r="N530" i="9"/>
  <c r="S530" i="9" s="1"/>
  <c r="T530" i="9" s="1"/>
  <c r="U534" i="9"/>
  <c r="V534" i="9" s="1"/>
  <c r="N534" i="9"/>
  <c r="S534" i="9" s="1"/>
  <c r="T534" i="9" s="1"/>
  <c r="U538" i="9"/>
  <c r="V538" i="9" s="1"/>
  <c r="N538" i="9"/>
  <c r="S538" i="9" s="1"/>
  <c r="T538" i="9" s="1"/>
  <c r="U542" i="9"/>
  <c r="V542" i="9" s="1"/>
  <c r="N542" i="9"/>
  <c r="S542" i="9" s="1"/>
  <c r="T542" i="9" s="1"/>
  <c r="U546" i="9"/>
  <c r="V546" i="9" s="1"/>
  <c r="N546" i="9"/>
  <c r="S546" i="9" s="1"/>
  <c r="T546" i="9" s="1"/>
  <c r="U550" i="9"/>
  <c r="V550" i="9" s="1"/>
  <c r="N550" i="9"/>
  <c r="S550" i="9" s="1"/>
  <c r="T550" i="9" s="1"/>
  <c r="U554" i="9"/>
  <c r="V554" i="9" s="1"/>
  <c r="N554" i="9"/>
  <c r="S554" i="9" s="1"/>
  <c r="T554" i="9" s="1"/>
  <c r="U558" i="9"/>
  <c r="V558" i="9" s="1"/>
  <c r="N558" i="9"/>
  <c r="S558" i="9" s="1"/>
  <c r="T558" i="9" s="1"/>
  <c r="U562" i="9"/>
  <c r="V562" i="9" s="1"/>
  <c r="N562" i="9"/>
  <c r="S562" i="9" s="1"/>
  <c r="T562" i="9" s="1"/>
  <c r="U566" i="9"/>
  <c r="V566" i="9" s="1"/>
  <c r="N566" i="9"/>
  <c r="S566" i="9" s="1"/>
  <c r="T566" i="9" s="1"/>
  <c r="U570" i="9"/>
  <c r="V570" i="9" s="1"/>
  <c r="N570" i="9"/>
  <c r="S570" i="9" s="1"/>
  <c r="T570" i="9" s="1"/>
  <c r="U574" i="9"/>
  <c r="V574" i="9" s="1"/>
  <c r="N574" i="9"/>
  <c r="S574" i="9" s="1"/>
  <c r="T574" i="9" s="1"/>
  <c r="U578" i="9"/>
  <c r="V578" i="9" s="1"/>
  <c r="N578" i="9"/>
  <c r="S578" i="9" s="1"/>
  <c r="T578" i="9" s="1"/>
  <c r="U582" i="9"/>
  <c r="V582" i="9" s="1"/>
  <c r="N582" i="9"/>
  <c r="S582" i="9" s="1"/>
  <c r="T582" i="9" s="1"/>
  <c r="U586" i="9"/>
  <c r="V586" i="9" s="1"/>
  <c r="N586" i="9"/>
  <c r="S586" i="9" s="1"/>
  <c r="T586" i="9" s="1"/>
  <c r="U590" i="9"/>
  <c r="V590" i="9" s="1"/>
  <c r="N590" i="9"/>
  <c r="S590" i="9" s="1"/>
  <c r="T590" i="9" s="1"/>
  <c r="U594" i="9"/>
  <c r="V594" i="9" s="1"/>
  <c r="N594" i="9"/>
  <c r="S594" i="9" s="1"/>
  <c r="T594" i="9" s="1"/>
  <c r="U598" i="9"/>
  <c r="V598" i="9" s="1"/>
  <c r="N598" i="9"/>
  <c r="S598" i="9" s="1"/>
  <c r="T598" i="9" s="1"/>
  <c r="U602" i="9"/>
  <c r="V602" i="9" s="1"/>
  <c r="N602" i="9"/>
  <c r="S602" i="9" s="1"/>
  <c r="T602" i="9" s="1"/>
  <c r="U606" i="9"/>
  <c r="V606" i="9" s="1"/>
  <c r="N606" i="9"/>
  <c r="S606" i="9" s="1"/>
  <c r="T606" i="9" s="1"/>
  <c r="U610" i="9"/>
  <c r="V610" i="9" s="1"/>
  <c r="N610" i="9"/>
  <c r="S610" i="9" s="1"/>
  <c r="T610" i="9" s="1"/>
  <c r="U614" i="9"/>
  <c r="V614" i="9" s="1"/>
  <c r="N614" i="9"/>
  <c r="S614" i="9" s="1"/>
  <c r="T614" i="9" s="1"/>
  <c r="U618" i="9"/>
  <c r="V618" i="9" s="1"/>
  <c r="N618" i="9"/>
  <c r="S618" i="9" s="1"/>
  <c r="T618" i="9" s="1"/>
  <c r="U622" i="9"/>
  <c r="V622" i="9" s="1"/>
  <c r="N622" i="9"/>
  <c r="S622" i="9" s="1"/>
  <c r="T622" i="9" s="1"/>
  <c r="U626" i="9"/>
  <c r="V626" i="9" s="1"/>
  <c r="N626" i="9"/>
  <c r="S626" i="9" s="1"/>
  <c r="T626" i="9" s="1"/>
  <c r="U630" i="9"/>
  <c r="V630" i="9" s="1"/>
  <c r="N630" i="9"/>
  <c r="S630" i="9" s="1"/>
  <c r="T630" i="9" s="1"/>
  <c r="U634" i="9"/>
  <c r="V634" i="9" s="1"/>
  <c r="N634" i="9"/>
  <c r="S634" i="9" s="1"/>
  <c r="T634" i="9" s="1"/>
  <c r="U638" i="9"/>
  <c r="V638" i="9" s="1"/>
  <c r="N638" i="9"/>
  <c r="S638" i="9" s="1"/>
  <c r="T638" i="9" s="1"/>
  <c r="U642" i="9"/>
  <c r="V642" i="9" s="1"/>
  <c r="N642" i="9"/>
  <c r="S642" i="9" s="1"/>
  <c r="T642" i="9" s="1"/>
  <c r="U646" i="9"/>
  <c r="V646" i="9" s="1"/>
  <c r="N646" i="9"/>
  <c r="S646" i="9" s="1"/>
  <c r="T646" i="9" s="1"/>
  <c r="U650" i="9"/>
  <c r="V650" i="9" s="1"/>
  <c r="N650" i="9"/>
  <c r="S650" i="9" s="1"/>
  <c r="T650" i="9" s="1"/>
  <c r="U654" i="9"/>
  <c r="V654" i="9" s="1"/>
  <c r="N654" i="9"/>
  <c r="S654" i="9" s="1"/>
  <c r="T654" i="9" s="1"/>
  <c r="U658" i="9"/>
  <c r="V658" i="9" s="1"/>
  <c r="N658" i="9"/>
  <c r="S658" i="9" s="1"/>
  <c r="T658" i="9" s="1"/>
  <c r="U662" i="9"/>
  <c r="V662" i="9" s="1"/>
  <c r="N662" i="9"/>
  <c r="S662" i="9" s="1"/>
  <c r="T662" i="9" s="1"/>
  <c r="U666" i="9"/>
  <c r="V666" i="9" s="1"/>
  <c r="N666" i="9"/>
  <c r="S666" i="9" s="1"/>
  <c r="T666" i="9" s="1"/>
  <c r="U670" i="9"/>
  <c r="V670" i="9" s="1"/>
  <c r="N670" i="9"/>
  <c r="S670" i="9" s="1"/>
  <c r="T670" i="9" s="1"/>
  <c r="U674" i="9"/>
  <c r="V674" i="9" s="1"/>
  <c r="N674" i="9"/>
  <c r="S674" i="9" s="1"/>
  <c r="T674" i="9" s="1"/>
  <c r="U678" i="9"/>
  <c r="V678" i="9" s="1"/>
  <c r="N678" i="9"/>
  <c r="S678" i="9" s="1"/>
  <c r="T678" i="9" s="1"/>
  <c r="U682" i="9"/>
  <c r="V682" i="9" s="1"/>
  <c r="N682" i="9"/>
  <c r="S682" i="9" s="1"/>
  <c r="T682" i="9" s="1"/>
  <c r="U686" i="9"/>
  <c r="V686" i="9" s="1"/>
  <c r="N686" i="9"/>
  <c r="S686" i="9" s="1"/>
  <c r="T686" i="9" s="1"/>
  <c r="U690" i="9"/>
  <c r="V690" i="9" s="1"/>
  <c r="N690" i="9"/>
  <c r="S690" i="9" s="1"/>
  <c r="T690" i="9" s="1"/>
  <c r="U694" i="9"/>
  <c r="V694" i="9" s="1"/>
  <c r="N694" i="9"/>
  <c r="S694" i="9" s="1"/>
  <c r="T694" i="9" s="1"/>
  <c r="U698" i="9"/>
  <c r="V698" i="9" s="1"/>
  <c r="N698" i="9"/>
  <c r="S698" i="9" s="1"/>
  <c r="T698" i="9" s="1"/>
  <c r="U702" i="9"/>
  <c r="V702" i="9" s="1"/>
  <c r="N702" i="9"/>
  <c r="S702" i="9" s="1"/>
  <c r="T702" i="9" s="1"/>
  <c r="U706" i="9"/>
  <c r="V706" i="9" s="1"/>
  <c r="N706" i="9"/>
  <c r="S706" i="9" s="1"/>
  <c r="T706" i="9" s="1"/>
  <c r="U710" i="9"/>
  <c r="V710" i="9" s="1"/>
  <c r="N710" i="9"/>
  <c r="S710" i="9" s="1"/>
  <c r="T710" i="9" s="1"/>
  <c r="U714" i="9"/>
  <c r="V714" i="9" s="1"/>
  <c r="N714" i="9"/>
  <c r="S714" i="9" s="1"/>
  <c r="T714" i="9" s="1"/>
  <c r="U718" i="9"/>
  <c r="V718" i="9" s="1"/>
  <c r="N718" i="9"/>
  <c r="S718" i="9" s="1"/>
  <c r="T718" i="9" s="1"/>
  <c r="U722" i="9"/>
  <c r="V722" i="9" s="1"/>
  <c r="N722" i="9"/>
  <c r="S722" i="9" s="1"/>
  <c r="T722" i="9" s="1"/>
  <c r="U726" i="9"/>
  <c r="V726" i="9" s="1"/>
  <c r="N726" i="9"/>
  <c r="S726" i="9" s="1"/>
  <c r="T726" i="9" s="1"/>
  <c r="U730" i="9"/>
  <c r="V730" i="9" s="1"/>
  <c r="N730" i="9"/>
  <c r="S730" i="9" s="1"/>
  <c r="T730" i="9" s="1"/>
  <c r="U734" i="9"/>
  <c r="V734" i="9" s="1"/>
  <c r="N734" i="9"/>
  <c r="S734" i="9" s="1"/>
  <c r="T734" i="9" s="1"/>
  <c r="U738" i="9"/>
  <c r="V738" i="9" s="1"/>
  <c r="N738" i="9"/>
  <c r="S738" i="9" s="1"/>
  <c r="T738" i="9" s="1"/>
  <c r="U742" i="9"/>
  <c r="V742" i="9" s="1"/>
  <c r="N742" i="9"/>
  <c r="S742" i="9" s="1"/>
  <c r="T742" i="9" s="1"/>
  <c r="U746" i="9"/>
  <c r="V746" i="9" s="1"/>
  <c r="N746" i="9"/>
  <c r="S746" i="9" s="1"/>
  <c r="T746" i="9" s="1"/>
  <c r="U750" i="9"/>
  <c r="V750" i="9" s="1"/>
  <c r="N750" i="9"/>
  <c r="S750" i="9" s="1"/>
  <c r="T750" i="9" s="1"/>
  <c r="U754" i="9"/>
  <c r="V754" i="9" s="1"/>
  <c r="N754" i="9"/>
  <c r="S754" i="9" s="1"/>
  <c r="T754" i="9" s="1"/>
  <c r="U758" i="9"/>
  <c r="V758" i="9" s="1"/>
  <c r="N758" i="9"/>
  <c r="S758" i="9" s="1"/>
  <c r="T758" i="9" s="1"/>
  <c r="U762" i="9"/>
  <c r="V762" i="9" s="1"/>
  <c r="N762" i="9"/>
  <c r="S762" i="9" s="1"/>
  <c r="T762" i="9" s="1"/>
  <c r="U766" i="9"/>
  <c r="V766" i="9" s="1"/>
  <c r="N766" i="9"/>
  <c r="S766" i="9" s="1"/>
  <c r="T766" i="9" s="1"/>
  <c r="U770" i="9"/>
  <c r="V770" i="9" s="1"/>
  <c r="N770" i="9"/>
  <c r="S770" i="9" s="1"/>
  <c r="T770" i="9" s="1"/>
  <c r="U774" i="9"/>
  <c r="V774" i="9" s="1"/>
  <c r="N774" i="9"/>
  <c r="S774" i="9" s="1"/>
  <c r="T774" i="9" s="1"/>
  <c r="U778" i="9"/>
  <c r="V778" i="9" s="1"/>
  <c r="N778" i="9"/>
  <c r="S778" i="9" s="1"/>
  <c r="T778" i="9" s="1"/>
  <c r="U782" i="9"/>
  <c r="V782" i="9" s="1"/>
  <c r="N782" i="9"/>
  <c r="S782" i="9" s="1"/>
  <c r="T782" i="9" s="1"/>
  <c r="U786" i="9"/>
  <c r="V786" i="9" s="1"/>
  <c r="N786" i="9"/>
  <c r="S786" i="9" s="1"/>
  <c r="T786" i="9" s="1"/>
  <c r="U790" i="9"/>
  <c r="V790" i="9" s="1"/>
  <c r="N790" i="9"/>
  <c r="S790" i="9" s="1"/>
  <c r="T790" i="9" s="1"/>
  <c r="U794" i="9"/>
  <c r="V794" i="9" s="1"/>
  <c r="N794" i="9"/>
  <c r="S794" i="9" s="1"/>
  <c r="T794" i="9" s="1"/>
  <c r="U798" i="9"/>
  <c r="V798" i="9" s="1"/>
  <c r="N798" i="9"/>
  <c r="S798" i="9" s="1"/>
  <c r="T798" i="9" s="1"/>
  <c r="U802" i="9"/>
  <c r="V802" i="9" s="1"/>
  <c r="N802" i="9"/>
  <c r="S802" i="9" s="1"/>
  <c r="T802" i="9" s="1"/>
  <c r="U806" i="9"/>
  <c r="V806" i="9" s="1"/>
  <c r="N806" i="9"/>
  <c r="S806" i="9" s="1"/>
  <c r="T806" i="9" s="1"/>
  <c r="U810" i="9"/>
  <c r="V810" i="9" s="1"/>
  <c r="N810" i="9"/>
  <c r="S810" i="9" s="1"/>
  <c r="T810" i="9" s="1"/>
  <c r="U814" i="9"/>
  <c r="V814" i="9" s="1"/>
  <c r="N814" i="9"/>
  <c r="S814" i="9" s="1"/>
  <c r="T814" i="9" s="1"/>
  <c r="U818" i="9"/>
  <c r="V818" i="9" s="1"/>
  <c r="N818" i="9"/>
  <c r="S818" i="9" s="1"/>
  <c r="T818" i="9" s="1"/>
  <c r="U822" i="9"/>
  <c r="V822" i="9" s="1"/>
  <c r="N822" i="9"/>
  <c r="S822" i="9" s="1"/>
  <c r="T822" i="9" s="1"/>
  <c r="U826" i="9"/>
  <c r="V826" i="9" s="1"/>
  <c r="N826" i="9"/>
  <c r="S826" i="9" s="1"/>
  <c r="T826" i="9" s="1"/>
  <c r="U830" i="9"/>
  <c r="V830" i="9" s="1"/>
  <c r="N830" i="9"/>
  <c r="S830" i="9" s="1"/>
  <c r="T830" i="9" s="1"/>
  <c r="U834" i="9"/>
  <c r="V834" i="9" s="1"/>
  <c r="N834" i="9"/>
  <c r="S834" i="9" s="1"/>
  <c r="T834" i="9" s="1"/>
  <c r="U838" i="9"/>
  <c r="V838" i="9" s="1"/>
  <c r="N838" i="9"/>
  <c r="S838" i="9" s="1"/>
  <c r="T838" i="9" s="1"/>
  <c r="U842" i="9"/>
  <c r="V842" i="9" s="1"/>
  <c r="N842" i="9"/>
  <c r="S842" i="9" s="1"/>
  <c r="T842" i="9" s="1"/>
  <c r="U846" i="9"/>
  <c r="V846" i="9" s="1"/>
  <c r="N846" i="9"/>
  <c r="S846" i="9" s="1"/>
  <c r="T846" i="9" s="1"/>
  <c r="U850" i="9"/>
  <c r="V850" i="9" s="1"/>
  <c r="N850" i="9"/>
  <c r="S850" i="9" s="1"/>
  <c r="T850" i="9" s="1"/>
  <c r="U854" i="9"/>
  <c r="V854" i="9" s="1"/>
  <c r="N854" i="9"/>
  <c r="S854" i="9" s="1"/>
  <c r="T854" i="9" s="1"/>
  <c r="U858" i="9"/>
  <c r="V858" i="9" s="1"/>
  <c r="N858" i="9"/>
  <c r="S858" i="9" s="1"/>
  <c r="T858" i="9" s="1"/>
  <c r="U862" i="9"/>
  <c r="V862" i="9" s="1"/>
  <c r="N862" i="9"/>
  <c r="S862" i="9" s="1"/>
  <c r="T862" i="9" s="1"/>
  <c r="U866" i="9"/>
  <c r="V866" i="9" s="1"/>
  <c r="N866" i="9"/>
  <c r="S866" i="9" s="1"/>
  <c r="T866" i="9" s="1"/>
  <c r="U870" i="9"/>
  <c r="V870" i="9" s="1"/>
  <c r="N870" i="9"/>
  <c r="S870" i="9" s="1"/>
  <c r="T870" i="9" s="1"/>
  <c r="U874" i="9"/>
  <c r="V874" i="9" s="1"/>
  <c r="N874" i="9"/>
  <c r="S874" i="9" s="1"/>
  <c r="T874" i="9" s="1"/>
  <c r="U878" i="9"/>
  <c r="V878" i="9" s="1"/>
  <c r="N878" i="9"/>
  <c r="S878" i="9" s="1"/>
  <c r="T878" i="9" s="1"/>
  <c r="U882" i="9"/>
  <c r="V882" i="9" s="1"/>
  <c r="N882" i="9"/>
  <c r="S882" i="9" s="1"/>
  <c r="T882" i="9" s="1"/>
  <c r="U886" i="9"/>
  <c r="V886" i="9" s="1"/>
  <c r="N886" i="9"/>
  <c r="S886" i="9" s="1"/>
  <c r="T886" i="9" s="1"/>
  <c r="U890" i="9"/>
  <c r="V890" i="9" s="1"/>
  <c r="N890" i="9"/>
  <c r="S890" i="9" s="1"/>
  <c r="T890" i="9" s="1"/>
  <c r="U894" i="9"/>
  <c r="V894" i="9" s="1"/>
  <c r="N894" i="9"/>
  <c r="S894" i="9" s="1"/>
  <c r="T894" i="9" s="1"/>
  <c r="U898" i="9"/>
  <c r="V898" i="9" s="1"/>
  <c r="N898" i="9"/>
  <c r="S898" i="9" s="1"/>
  <c r="T898" i="9" s="1"/>
  <c r="U902" i="9"/>
  <c r="V902" i="9" s="1"/>
  <c r="N902" i="9"/>
  <c r="S902" i="9" s="1"/>
  <c r="T902" i="9" s="1"/>
  <c r="U906" i="9"/>
  <c r="V906" i="9" s="1"/>
  <c r="N906" i="9"/>
  <c r="S906" i="9" s="1"/>
  <c r="T906" i="9" s="1"/>
  <c r="U910" i="9"/>
  <c r="V910" i="9" s="1"/>
  <c r="N910" i="9"/>
  <c r="S910" i="9" s="1"/>
  <c r="T910" i="9" s="1"/>
  <c r="U914" i="9"/>
  <c r="V914" i="9" s="1"/>
  <c r="N914" i="9"/>
  <c r="S914" i="9" s="1"/>
  <c r="T914" i="9" s="1"/>
  <c r="U918" i="9"/>
  <c r="V918" i="9" s="1"/>
  <c r="N918" i="9"/>
  <c r="S918" i="9" s="1"/>
  <c r="T918" i="9" s="1"/>
  <c r="U922" i="9"/>
  <c r="V922" i="9" s="1"/>
  <c r="N922" i="9"/>
  <c r="S922" i="9" s="1"/>
  <c r="T922" i="9" s="1"/>
  <c r="U926" i="9"/>
  <c r="V926" i="9" s="1"/>
  <c r="N926" i="9"/>
  <c r="S926" i="9" s="1"/>
  <c r="T926" i="9" s="1"/>
  <c r="U930" i="9"/>
  <c r="V930" i="9" s="1"/>
  <c r="N930" i="9"/>
  <c r="S930" i="9" s="1"/>
  <c r="T930" i="9" s="1"/>
  <c r="U934" i="9"/>
  <c r="V934" i="9" s="1"/>
  <c r="N934" i="9"/>
  <c r="S934" i="9" s="1"/>
  <c r="T934" i="9" s="1"/>
  <c r="U938" i="9"/>
  <c r="V938" i="9" s="1"/>
  <c r="N938" i="9"/>
  <c r="S938" i="9" s="1"/>
  <c r="T938" i="9" s="1"/>
  <c r="U942" i="9"/>
  <c r="V942" i="9" s="1"/>
  <c r="N942" i="9"/>
  <c r="S942" i="9" s="1"/>
  <c r="T942" i="9" s="1"/>
  <c r="U13" i="9"/>
  <c r="V13" i="9" s="1"/>
  <c r="N13" i="9"/>
  <c r="S13" i="9" s="1"/>
  <c r="T13" i="9" s="1"/>
  <c r="U17" i="9"/>
  <c r="V17" i="9" s="1"/>
  <c r="N17" i="9"/>
  <c r="S17" i="9" s="1"/>
  <c r="T17" i="9" s="1"/>
  <c r="U21" i="9"/>
  <c r="V21" i="9" s="1"/>
  <c r="N21" i="9"/>
  <c r="S21" i="9" s="1"/>
  <c r="T21" i="9" s="1"/>
  <c r="U25" i="9"/>
  <c r="V25" i="9" s="1"/>
  <c r="N25" i="9"/>
  <c r="S25" i="9" s="1"/>
  <c r="T25" i="9" s="1"/>
  <c r="U29" i="9"/>
  <c r="V29" i="9" s="1"/>
  <c r="N29" i="9"/>
  <c r="S29" i="9" s="1"/>
  <c r="T29" i="9" s="1"/>
  <c r="U33" i="9"/>
  <c r="V33" i="9" s="1"/>
  <c r="N33" i="9"/>
  <c r="S33" i="9" s="1"/>
  <c r="T33" i="9" s="1"/>
  <c r="U37" i="9"/>
  <c r="V37" i="9" s="1"/>
  <c r="N37" i="9"/>
  <c r="S37" i="9" s="1"/>
  <c r="T37" i="9" s="1"/>
  <c r="U41" i="9"/>
  <c r="V41" i="9" s="1"/>
  <c r="N41" i="9"/>
  <c r="S41" i="9" s="1"/>
  <c r="T41" i="9" s="1"/>
  <c r="U45" i="9"/>
  <c r="V45" i="9" s="1"/>
  <c r="N45" i="9"/>
  <c r="S45" i="9" s="1"/>
  <c r="T45" i="9" s="1"/>
  <c r="U49" i="9"/>
  <c r="V49" i="9" s="1"/>
  <c r="N49" i="9"/>
  <c r="S49" i="9" s="1"/>
  <c r="T49" i="9" s="1"/>
  <c r="U53" i="9"/>
  <c r="V53" i="9" s="1"/>
  <c r="N53" i="9"/>
  <c r="S53" i="9" s="1"/>
  <c r="T53" i="9" s="1"/>
  <c r="U57" i="9"/>
  <c r="V57" i="9" s="1"/>
  <c r="N57" i="9"/>
  <c r="S57" i="9" s="1"/>
  <c r="T57" i="9" s="1"/>
  <c r="U61" i="9"/>
  <c r="V61" i="9" s="1"/>
  <c r="N61" i="9"/>
  <c r="S61" i="9" s="1"/>
  <c r="T61" i="9" s="1"/>
  <c r="U65" i="9"/>
  <c r="V65" i="9" s="1"/>
  <c r="N65" i="9"/>
  <c r="S65" i="9" s="1"/>
  <c r="T65" i="9" s="1"/>
  <c r="U69" i="9"/>
  <c r="V69" i="9" s="1"/>
  <c r="N69" i="9"/>
  <c r="S69" i="9" s="1"/>
  <c r="T69" i="9" s="1"/>
  <c r="U73" i="9"/>
  <c r="V73" i="9" s="1"/>
  <c r="N73" i="9"/>
  <c r="S73" i="9" s="1"/>
  <c r="T73" i="9" s="1"/>
  <c r="U77" i="9"/>
  <c r="V77" i="9" s="1"/>
  <c r="N77" i="9"/>
  <c r="S77" i="9" s="1"/>
  <c r="T77" i="9" s="1"/>
  <c r="U81" i="9"/>
  <c r="V81" i="9" s="1"/>
  <c r="N81" i="9"/>
  <c r="S81" i="9" s="1"/>
  <c r="T81" i="9" s="1"/>
  <c r="U85" i="9"/>
  <c r="V85" i="9" s="1"/>
  <c r="N85" i="9"/>
  <c r="S85" i="9" s="1"/>
  <c r="T85" i="9" s="1"/>
  <c r="U89" i="9"/>
  <c r="V89" i="9" s="1"/>
  <c r="N89" i="9"/>
  <c r="S89" i="9" s="1"/>
  <c r="T89" i="9" s="1"/>
  <c r="U93" i="9"/>
  <c r="V93" i="9" s="1"/>
  <c r="N93" i="9"/>
  <c r="S93" i="9" s="1"/>
  <c r="T93" i="9" s="1"/>
  <c r="U97" i="9"/>
  <c r="V97" i="9" s="1"/>
  <c r="N97" i="9"/>
  <c r="S97" i="9" s="1"/>
  <c r="T97" i="9" s="1"/>
  <c r="U101" i="9"/>
  <c r="V101" i="9" s="1"/>
  <c r="N101" i="9"/>
  <c r="S101" i="9" s="1"/>
  <c r="T101" i="9" s="1"/>
  <c r="U105" i="9"/>
  <c r="V105" i="9" s="1"/>
  <c r="N105" i="9"/>
  <c r="S105" i="9" s="1"/>
  <c r="T105" i="9" s="1"/>
  <c r="U109" i="9"/>
  <c r="V109" i="9" s="1"/>
  <c r="N109" i="9"/>
  <c r="S109" i="9" s="1"/>
  <c r="T109" i="9" s="1"/>
  <c r="U113" i="9"/>
  <c r="V113" i="9" s="1"/>
  <c r="N113" i="9"/>
  <c r="S113" i="9" s="1"/>
  <c r="T113" i="9" s="1"/>
  <c r="U117" i="9"/>
  <c r="V117" i="9" s="1"/>
  <c r="N117" i="9"/>
  <c r="S117" i="9" s="1"/>
  <c r="T117" i="9" s="1"/>
  <c r="U121" i="9"/>
  <c r="V121" i="9" s="1"/>
  <c r="N121" i="9"/>
  <c r="S121" i="9" s="1"/>
  <c r="T121" i="9" s="1"/>
  <c r="U125" i="9"/>
  <c r="V125" i="9" s="1"/>
  <c r="N125" i="9"/>
  <c r="S125" i="9" s="1"/>
  <c r="T125" i="9" s="1"/>
  <c r="U129" i="9"/>
  <c r="V129" i="9" s="1"/>
  <c r="N129" i="9"/>
  <c r="S129" i="9" s="1"/>
  <c r="T129" i="9" s="1"/>
  <c r="U133" i="9"/>
  <c r="V133" i="9" s="1"/>
  <c r="N133" i="9"/>
  <c r="S133" i="9" s="1"/>
  <c r="T133" i="9" s="1"/>
  <c r="U137" i="9"/>
  <c r="V137" i="9" s="1"/>
  <c r="N137" i="9"/>
  <c r="S137" i="9" s="1"/>
  <c r="T137" i="9" s="1"/>
  <c r="U141" i="9"/>
  <c r="V141" i="9" s="1"/>
  <c r="N141" i="9"/>
  <c r="S141" i="9" s="1"/>
  <c r="T141" i="9" s="1"/>
  <c r="U145" i="9"/>
  <c r="V145" i="9" s="1"/>
  <c r="N145" i="9"/>
  <c r="S145" i="9" s="1"/>
  <c r="T145" i="9" s="1"/>
  <c r="U149" i="9"/>
  <c r="V149" i="9" s="1"/>
  <c r="N149" i="9"/>
  <c r="S149" i="9" s="1"/>
  <c r="T149" i="9" s="1"/>
  <c r="U153" i="9"/>
  <c r="V153" i="9" s="1"/>
  <c r="N153" i="9"/>
  <c r="S153" i="9" s="1"/>
  <c r="T153" i="9" s="1"/>
  <c r="U157" i="9"/>
  <c r="V157" i="9" s="1"/>
  <c r="N157" i="9"/>
  <c r="S157" i="9" s="1"/>
  <c r="T157" i="9" s="1"/>
  <c r="U161" i="9"/>
  <c r="V161" i="9" s="1"/>
  <c r="N161" i="9"/>
  <c r="S161" i="9" s="1"/>
  <c r="T161" i="9" s="1"/>
  <c r="W161" i="9" s="1"/>
  <c r="U165" i="9"/>
  <c r="V165" i="9" s="1"/>
  <c r="N165" i="9"/>
  <c r="S165" i="9" s="1"/>
  <c r="T165" i="9" s="1"/>
  <c r="U169" i="9"/>
  <c r="V169" i="9" s="1"/>
  <c r="N169" i="9"/>
  <c r="S169" i="9" s="1"/>
  <c r="T169" i="9" s="1"/>
  <c r="U173" i="9"/>
  <c r="V173" i="9" s="1"/>
  <c r="N173" i="9"/>
  <c r="S173" i="9" s="1"/>
  <c r="T173" i="9" s="1"/>
  <c r="U177" i="9"/>
  <c r="V177" i="9" s="1"/>
  <c r="N177" i="9"/>
  <c r="S177" i="9" s="1"/>
  <c r="T177" i="9" s="1"/>
  <c r="U181" i="9"/>
  <c r="V181" i="9" s="1"/>
  <c r="N181" i="9"/>
  <c r="S181" i="9" s="1"/>
  <c r="T181" i="9" s="1"/>
  <c r="U185" i="9"/>
  <c r="V185" i="9" s="1"/>
  <c r="N185" i="9"/>
  <c r="S185" i="9" s="1"/>
  <c r="T185" i="9" s="1"/>
  <c r="U189" i="9"/>
  <c r="V189" i="9" s="1"/>
  <c r="N189" i="9"/>
  <c r="S189" i="9" s="1"/>
  <c r="T189" i="9" s="1"/>
  <c r="U193" i="9"/>
  <c r="V193" i="9" s="1"/>
  <c r="N193" i="9"/>
  <c r="S193" i="9" s="1"/>
  <c r="T193" i="9" s="1"/>
  <c r="U197" i="9"/>
  <c r="V197" i="9" s="1"/>
  <c r="N197" i="9"/>
  <c r="S197" i="9" s="1"/>
  <c r="T197" i="9" s="1"/>
  <c r="U201" i="9"/>
  <c r="V201" i="9" s="1"/>
  <c r="N201" i="9"/>
  <c r="S201" i="9" s="1"/>
  <c r="T201" i="9" s="1"/>
  <c r="U205" i="9"/>
  <c r="V205" i="9" s="1"/>
  <c r="N205" i="9"/>
  <c r="S205" i="9" s="1"/>
  <c r="T205" i="9" s="1"/>
  <c r="U209" i="9"/>
  <c r="V209" i="9" s="1"/>
  <c r="N209" i="9"/>
  <c r="S209" i="9" s="1"/>
  <c r="T209" i="9" s="1"/>
  <c r="U213" i="9"/>
  <c r="V213" i="9" s="1"/>
  <c r="N213" i="9"/>
  <c r="S213" i="9" s="1"/>
  <c r="T213" i="9" s="1"/>
  <c r="U217" i="9"/>
  <c r="V217" i="9" s="1"/>
  <c r="N217" i="9"/>
  <c r="S217" i="9" s="1"/>
  <c r="T217" i="9" s="1"/>
  <c r="U221" i="9"/>
  <c r="V221" i="9" s="1"/>
  <c r="N221" i="9"/>
  <c r="S221" i="9" s="1"/>
  <c r="T221" i="9" s="1"/>
  <c r="U225" i="9"/>
  <c r="V225" i="9" s="1"/>
  <c r="N225" i="9"/>
  <c r="S225" i="9" s="1"/>
  <c r="T225" i="9" s="1"/>
  <c r="U229" i="9"/>
  <c r="V229" i="9" s="1"/>
  <c r="N229" i="9"/>
  <c r="S229" i="9" s="1"/>
  <c r="T229" i="9" s="1"/>
  <c r="U233" i="9"/>
  <c r="V233" i="9" s="1"/>
  <c r="N233" i="9"/>
  <c r="S233" i="9" s="1"/>
  <c r="T233" i="9" s="1"/>
  <c r="U237" i="9"/>
  <c r="V237" i="9" s="1"/>
  <c r="N237" i="9"/>
  <c r="S237" i="9" s="1"/>
  <c r="T237" i="9" s="1"/>
  <c r="U241" i="9"/>
  <c r="V241" i="9" s="1"/>
  <c r="N241" i="9"/>
  <c r="S241" i="9" s="1"/>
  <c r="T241" i="9" s="1"/>
  <c r="U245" i="9"/>
  <c r="V245" i="9" s="1"/>
  <c r="N245" i="9"/>
  <c r="S245" i="9" s="1"/>
  <c r="T245" i="9" s="1"/>
  <c r="U249" i="9"/>
  <c r="V249" i="9" s="1"/>
  <c r="N249" i="9"/>
  <c r="S249" i="9" s="1"/>
  <c r="T249" i="9" s="1"/>
  <c r="U253" i="9"/>
  <c r="V253" i="9" s="1"/>
  <c r="N253" i="9"/>
  <c r="S253" i="9" s="1"/>
  <c r="T253" i="9" s="1"/>
  <c r="U257" i="9"/>
  <c r="V257" i="9" s="1"/>
  <c r="N257" i="9"/>
  <c r="S257" i="9" s="1"/>
  <c r="T257" i="9" s="1"/>
  <c r="U261" i="9"/>
  <c r="V261" i="9" s="1"/>
  <c r="N261" i="9"/>
  <c r="S261" i="9" s="1"/>
  <c r="T261" i="9" s="1"/>
  <c r="U265" i="9"/>
  <c r="V265" i="9" s="1"/>
  <c r="N265" i="9"/>
  <c r="S265" i="9" s="1"/>
  <c r="T265" i="9" s="1"/>
  <c r="U269" i="9"/>
  <c r="V269" i="9" s="1"/>
  <c r="N269" i="9"/>
  <c r="S269" i="9" s="1"/>
  <c r="T269" i="9" s="1"/>
  <c r="U273" i="9"/>
  <c r="V273" i="9" s="1"/>
  <c r="N273" i="9"/>
  <c r="S273" i="9" s="1"/>
  <c r="T273" i="9" s="1"/>
  <c r="U277" i="9"/>
  <c r="V277" i="9" s="1"/>
  <c r="N277" i="9"/>
  <c r="S277" i="9" s="1"/>
  <c r="T277" i="9" s="1"/>
  <c r="U281" i="9"/>
  <c r="V281" i="9" s="1"/>
  <c r="N281" i="9"/>
  <c r="S281" i="9" s="1"/>
  <c r="T281" i="9" s="1"/>
  <c r="U285" i="9"/>
  <c r="V285" i="9" s="1"/>
  <c r="N285" i="9"/>
  <c r="S285" i="9" s="1"/>
  <c r="T285" i="9" s="1"/>
  <c r="U289" i="9"/>
  <c r="V289" i="9" s="1"/>
  <c r="N289" i="9"/>
  <c r="S289" i="9" s="1"/>
  <c r="T289" i="9" s="1"/>
  <c r="W289" i="9" s="1"/>
  <c r="U293" i="9"/>
  <c r="V293" i="9" s="1"/>
  <c r="N293" i="9"/>
  <c r="S293" i="9" s="1"/>
  <c r="T293" i="9" s="1"/>
  <c r="U297" i="9"/>
  <c r="V297" i="9" s="1"/>
  <c r="N297" i="9"/>
  <c r="S297" i="9" s="1"/>
  <c r="T297" i="9" s="1"/>
  <c r="U301" i="9"/>
  <c r="V301" i="9" s="1"/>
  <c r="N301" i="9"/>
  <c r="S301" i="9" s="1"/>
  <c r="T301" i="9" s="1"/>
  <c r="U305" i="9"/>
  <c r="V305" i="9" s="1"/>
  <c r="N305" i="9"/>
  <c r="S305" i="9" s="1"/>
  <c r="T305" i="9" s="1"/>
  <c r="U309" i="9"/>
  <c r="V309" i="9" s="1"/>
  <c r="N309" i="9"/>
  <c r="S309" i="9" s="1"/>
  <c r="T309" i="9" s="1"/>
  <c r="U313" i="9"/>
  <c r="V313" i="9" s="1"/>
  <c r="N313" i="9"/>
  <c r="S313" i="9" s="1"/>
  <c r="T313" i="9" s="1"/>
  <c r="U317" i="9"/>
  <c r="V317" i="9" s="1"/>
  <c r="N317" i="9"/>
  <c r="S317" i="9" s="1"/>
  <c r="T317" i="9" s="1"/>
  <c r="U321" i="9"/>
  <c r="V321" i="9" s="1"/>
  <c r="N321" i="9"/>
  <c r="S321" i="9" s="1"/>
  <c r="T321" i="9" s="1"/>
  <c r="U325" i="9"/>
  <c r="V325" i="9" s="1"/>
  <c r="N325" i="9"/>
  <c r="S325" i="9" s="1"/>
  <c r="T325" i="9" s="1"/>
  <c r="U329" i="9"/>
  <c r="V329" i="9" s="1"/>
  <c r="N329" i="9"/>
  <c r="S329" i="9" s="1"/>
  <c r="T329" i="9" s="1"/>
  <c r="U333" i="9"/>
  <c r="V333" i="9" s="1"/>
  <c r="N333" i="9"/>
  <c r="S333" i="9" s="1"/>
  <c r="T333" i="9" s="1"/>
  <c r="U337" i="9"/>
  <c r="V337" i="9" s="1"/>
  <c r="N337" i="9"/>
  <c r="S337" i="9" s="1"/>
  <c r="T337" i="9" s="1"/>
  <c r="W337" i="9" s="1"/>
  <c r="U341" i="9"/>
  <c r="V341" i="9" s="1"/>
  <c r="N341" i="9"/>
  <c r="S341" i="9" s="1"/>
  <c r="T341" i="9" s="1"/>
  <c r="U345" i="9"/>
  <c r="V345" i="9" s="1"/>
  <c r="N345" i="9"/>
  <c r="S345" i="9" s="1"/>
  <c r="T345" i="9" s="1"/>
  <c r="U349" i="9"/>
  <c r="V349" i="9" s="1"/>
  <c r="N349" i="9"/>
  <c r="S349" i="9" s="1"/>
  <c r="T349" i="9" s="1"/>
  <c r="U353" i="9"/>
  <c r="V353" i="9" s="1"/>
  <c r="S353" i="9"/>
  <c r="T353" i="9" s="1"/>
  <c r="N353" i="9"/>
  <c r="U357" i="9"/>
  <c r="V357" i="9" s="1"/>
  <c r="N357" i="9"/>
  <c r="S357" i="9" s="1"/>
  <c r="T357" i="9" s="1"/>
  <c r="U361" i="9"/>
  <c r="V361" i="9" s="1"/>
  <c r="N361" i="9"/>
  <c r="S361" i="9" s="1"/>
  <c r="T361" i="9" s="1"/>
  <c r="U365" i="9"/>
  <c r="V365" i="9" s="1"/>
  <c r="N365" i="9"/>
  <c r="S365" i="9" s="1"/>
  <c r="T365" i="9" s="1"/>
  <c r="U369" i="9"/>
  <c r="V369" i="9" s="1"/>
  <c r="N369" i="9"/>
  <c r="S369" i="9" s="1"/>
  <c r="T369" i="9" s="1"/>
  <c r="U373" i="9"/>
  <c r="V373" i="9" s="1"/>
  <c r="N373" i="9"/>
  <c r="S373" i="9" s="1"/>
  <c r="T373" i="9" s="1"/>
  <c r="U377" i="9"/>
  <c r="V377" i="9" s="1"/>
  <c r="N377" i="9"/>
  <c r="S377" i="9" s="1"/>
  <c r="T377" i="9" s="1"/>
  <c r="U381" i="9"/>
  <c r="V381" i="9" s="1"/>
  <c r="N381" i="9"/>
  <c r="S381" i="9" s="1"/>
  <c r="T381" i="9" s="1"/>
  <c r="U385" i="9"/>
  <c r="V385" i="9" s="1"/>
  <c r="N385" i="9"/>
  <c r="S385" i="9" s="1"/>
  <c r="T385" i="9" s="1"/>
  <c r="U389" i="9"/>
  <c r="V389" i="9" s="1"/>
  <c r="N389" i="9"/>
  <c r="S389" i="9" s="1"/>
  <c r="T389" i="9" s="1"/>
  <c r="U393" i="9"/>
  <c r="V393" i="9" s="1"/>
  <c r="N393" i="9"/>
  <c r="S393" i="9" s="1"/>
  <c r="T393" i="9" s="1"/>
  <c r="U397" i="9"/>
  <c r="V397" i="9" s="1"/>
  <c r="N397" i="9"/>
  <c r="S397" i="9" s="1"/>
  <c r="T397" i="9" s="1"/>
  <c r="U401" i="9"/>
  <c r="V401" i="9" s="1"/>
  <c r="N401" i="9"/>
  <c r="S401" i="9" s="1"/>
  <c r="T401" i="9" s="1"/>
  <c r="U405" i="9"/>
  <c r="V405" i="9" s="1"/>
  <c r="N405" i="9"/>
  <c r="S405" i="9" s="1"/>
  <c r="T405" i="9" s="1"/>
  <c r="U409" i="9"/>
  <c r="V409" i="9" s="1"/>
  <c r="N409" i="9"/>
  <c r="S409" i="9" s="1"/>
  <c r="T409" i="9" s="1"/>
  <c r="U413" i="9"/>
  <c r="V413" i="9" s="1"/>
  <c r="N413" i="9"/>
  <c r="S413" i="9" s="1"/>
  <c r="T413" i="9" s="1"/>
  <c r="U417" i="9"/>
  <c r="V417" i="9" s="1"/>
  <c r="N417" i="9"/>
  <c r="S417" i="9" s="1"/>
  <c r="T417" i="9" s="1"/>
  <c r="U421" i="9"/>
  <c r="V421" i="9" s="1"/>
  <c r="N421" i="9"/>
  <c r="S421" i="9" s="1"/>
  <c r="T421" i="9" s="1"/>
  <c r="U425" i="9"/>
  <c r="V425" i="9" s="1"/>
  <c r="N425" i="9"/>
  <c r="S425" i="9" s="1"/>
  <c r="T425" i="9" s="1"/>
  <c r="U429" i="9"/>
  <c r="V429" i="9" s="1"/>
  <c r="N429" i="9"/>
  <c r="S429" i="9" s="1"/>
  <c r="T429" i="9" s="1"/>
  <c r="U433" i="9"/>
  <c r="V433" i="9" s="1"/>
  <c r="N433" i="9"/>
  <c r="S433" i="9" s="1"/>
  <c r="T433" i="9" s="1"/>
  <c r="U437" i="9"/>
  <c r="V437" i="9" s="1"/>
  <c r="N437" i="9"/>
  <c r="S437" i="9" s="1"/>
  <c r="T437" i="9" s="1"/>
  <c r="U441" i="9"/>
  <c r="V441" i="9" s="1"/>
  <c r="N441" i="9"/>
  <c r="S441" i="9" s="1"/>
  <c r="T441" i="9" s="1"/>
  <c r="U445" i="9"/>
  <c r="V445" i="9" s="1"/>
  <c r="N445" i="9"/>
  <c r="S445" i="9" s="1"/>
  <c r="T445" i="9" s="1"/>
  <c r="U449" i="9"/>
  <c r="V449" i="9" s="1"/>
  <c r="N449" i="9"/>
  <c r="S449" i="9" s="1"/>
  <c r="T449" i="9" s="1"/>
  <c r="U453" i="9"/>
  <c r="V453" i="9" s="1"/>
  <c r="N453" i="9"/>
  <c r="S453" i="9" s="1"/>
  <c r="T453" i="9" s="1"/>
  <c r="U457" i="9"/>
  <c r="V457" i="9" s="1"/>
  <c r="N457" i="9"/>
  <c r="S457" i="9" s="1"/>
  <c r="T457" i="9" s="1"/>
  <c r="U461" i="9"/>
  <c r="V461" i="9" s="1"/>
  <c r="N461" i="9"/>
  <c r="S461" i="9" s="1"/>
  <c r="T461" i="9" s="1"/>
  <c r="U465" i="9"/>
  <c r="V465" i="9" s="1"/>
  <c r="N465" i="9"/>
  <c r="S465" i="9" s="1"/>
  <c r="T465" i="9" s="1"/>
  <c r="U469" i="9"/>
  <c r="V469" i="9" s="1"/>
  <c r="N469" i="9"/>
  <c r="S469" i="9" s="1"/>
  <c r="T469" i="9" s="1"/>
  <c r="U473" i="9"/>
  <c r="V473" i="9" s="1"/>
  <c r="N473" i="9"/>
  <c r="S473" i="9" s="1"/>
  <c r="T473" i="9" s="1"/>
  <c r="U477" i="9"/>
  <c r="V477" i="9" s="1"/>
  <c r="N477" i="9"/>
  <c r="S477" i="9" s="1"/>
  <c r="T477" i="9" s="1"/>
  <c r="U481" i="9"/>
  <c r="V481" i="9" s="1"/>
  <c r="N481" i="9"/>
  <c r="S481" i="9" s="1"/>
  <c r="T481" i="9" s="1"/>
  <c r="U485" i="9"/>
  <c r="V485" i="9" s="1"/>
  <c r="N485" i="9"/>
  <c r="S485" i="9" s="1"/>
  <c r="T485" i="9" s="1"/>
  <c r="U489" i="9"/>
  <c r="V489" i="9" s="1"/>
  <c r="N489" i="9"/>
  <c r="S489" i="9" s="1"/>
  <c r="T489" i="9" s="1"/>
  <c r="U493" i="9"/>
  <c r="V493" i="9" s="1"/>
  <c r="N493" i="9"/>
  <c r="S493" i="9" s="1"/>
  <c r="T493" i="9" s="1"/>
  <c r="U497" i="9"/>
  <c r="V497" i="9" s="1"/>
  <c r="N497" i="9"/>
  <c r="S497" i="9" s="1"/>
  <c r="T497" i="9" s="1"/>
  <c r="U501" i="9"/>
  <c r="V501" i="9" s="1"/>
  <c r="N501" i="9"/>
  <c r="S501" i="9" s="1"/>
  <c r="T501" i="9" s="1"/>
  <c r="U505" i="9"/>
  <c r="V505" i="9" s="1"/>
  <c r="N505" i="9"/>
  <c r="S505" i="9" s="1"/>
  <c r="T505" i="9" s="1"/>
  <c r="U509" i="9"/>
  <c r="V509" i="9" s="1"/>
  <c r="N509" i="9"/>
  <c r="S509" i="9" s="1"/>
  <c r="T509" i="9" s="1"/>
  <c r="U513" i="9"/>
  <c r="V513" i="9" s="1"/>
  <c r="N513" i="9"/>
  <c r="S513" i="9" s="1"/>
  <c r="T513" i="9" s="1"/>
  <c r="U517" i="9"/>
  <c r="V517" i="9" s="1"/>
  <c r="N517" i="9"/>
  <c r="S517" i="9" s="1"/>
  <c r="T517" i="9" s="1"/>
  <c r="U521" i="9"/>
  <c r="V521" i="9" s="1"/>
  <c r="N521" i="9"/>
  <c r="S521" i="9" s="1"/>
  <c r="T521" i="9" s="1"/>
  <c r="U525" i="9"/>
  <c r="V525" i="9" s="1"/>
  <c r="N525" i="9"/>
  <c r="S525" i="9" s="1"/>
  <c r="T525" i="9" s="1"/>
  <c r="U529" i="9"/>
  <c r="V529" i="9" s="1"/>
  <c r="N529" i="9"/>
  <c r="S529" i="9" s="1"/>
  <c r="T529" i="9" s="1"/>
  <c r="U533" i="9"/>
  <c r="V533" i="9" s="1"/>
  <c r="N533" i="9"/>
  <c r="S533" i="9" s="1"/>
  <c r="T533" i="9" s="1"/>
  <c r="U537" i="9"/>
  <c r="V537" i="9" s="1"/>
  <c r="N537" i="9"/>
  <c r="S537" i="9" s="1"/>
  <c r="T537" i="9" s="1"/>
  <c r="U541" i="9"/>
  <c r="V541" i="9" s="1"/>
  <c r="N541" i="9"/>
  <c r="S541" i="9" s="1"/>
  <c r="T541" i="9" s="1"/>
  <c r="U545" i="9"/>
  <c r="V545" i="9" s="1"/>
  <c r="N545" i="9"/>
  <c r="S545" i="9" s="1"/>
  <c r="T545" i="9" s="1"/>
  <c r="U549" i="9"/>
  <c r="V549" i="9" s="1"/>
  <c r="N549" i="9"/>
  <c r="S549" i="9" s="1"/>
  <c r="T549" i="9" s="1"/>
  <c r="U553" i="9"/>
  <c r="V553" i="9" s="1"/>
  <c r="N553" i="9"/>
  <c r="S553" i="9" s="1"/>
  <c r="T553" i="9" s="1"/>
  <c r="U557" i="9"/>
  <c r="V557" i="9" s="1"/>
  <c r="N557" i="9"/>
  <c r="S557" i="9" s="1"/>
  <c r="T557" i="9" s="1"/>
  <c r="U561" i="9"/>
  <c r="V561" i="9" s="1"/>
  <c r="N561" i="9"/>
  <c r="S561" i="9" s="1"/>
  <c r="T561" i="9" s="1"/>
  <c r="U565" i="9"/>
  <c r="V565" i="9" s="1"/>
  <c r="N565" i="9"/>
  <c r="S565" i="9" s="1"/>
  <c r="T565" i="9" s="1"/>
  <c r="U569" i="9"/>
  <c r="V569" i="9" s="1"/>
  <c r="N569" i="9"/>
  <c r="S569" i="9" s="1"/>
  <c r="T569" i="9" s="1"/>
  <c r="U573" i="9"/>
  <c r="V573" i="9" s="1"/>
  <c r="N573" i="9"/>
  <c r="S573" i="9" s="1"/>
  <c r="T573" i="9" s="1"/>
  <c r="U577" i="9"/>
  <c r="V577" i="9" s="1"/>
  <c r="N577" i="9"/>
  <c r="S577" i="9" s="1"/>
  <c r="T577" i="9" s="1"/>
  <c r="U581" i="9"/>
  <c r="V581" i="9" s="1"/>
  <c r="N581" i="9"/>
  <c r="S581" i="9" s="1"/>
  <c r="T581" i="9" s="1"/>
  <c r="U585" i="9"/>
  <c r="V585" i="9" s="1"/>
  <c r="N585" i="9"/>
  <c r="S585" i="9" s="1"/>
  <c r="T585" i="9" s="1"/>
  <c r="U589" i="9"/>
  <c r="V589" i="9" s="1"/>
  <c r="N589" i="9"/>
  <c r="S589" i="9" s="1"/>
  <c r="T589" i="9" s="1"/>
  <c r="U593" i="9"/>
  <c r="V593" i="9" s="1"/>
  <c r="N593" i="9"/>
  <c r="S593" i="9" s="1"/>
  <c r="T593" i="9" s="1"/>
  <c r="U597" i="9"/>
  <c r="V597" i="9" s="1"/>
  <c r="N597" i="9"/>
  <c r="S597" i="9" s="1"/>
  <c r="T597" i="9" s="1"/>
  <c r="U601" i="9"/>
  <c r="V601" i="9" s="1"/>
  <c r="N601" i="9"/>
  <c r="S601" i="9" s="1"/>
  <c r="T601" i="9" s="1"/>
  <c r="U605" i="9"/>
  <c r="V605" i="9" s="1"/>
  <c r="N605" i="9"/>
  <c r="S605" i="9" s="1"/>
  <c r="T605" i="9" s="1"/>
  <c r="U609" i="9"/>
  <c r="V609" i="9" s="1"/>
  <c r="N609" i="9"/>
  <c r="S609" i="9" s="1"/>
  <c r="T609" i="9" s="1"/>
  <c r="U613" i="9"/>
  <c r="V613" i="9" s="1"/>
  <c r="N613" i="9"/>
  <c r="S613" i="9" s="1"/>
  <c r="T613" i="9" s="1"/>
  <c r="U617" i="9"/>
  <c r="V617" i="9" s="1"/>
  <c r="N617" i="9"/>
  <c r="S617" i="9" s="1"/>
  <c r="T617" i="9" s="1"/>
  <c r="U621" i="9"/>
  <c r="V621" i="9" s="1"/>
  <c r="N621" i="9"/>
  <c r="S621" i="9" s="1"/>
  <c r="T621" i="9" s="1"/>
  <c r="U625" i="9"/>
  <c r="V625" i="9" s="1"/>
  <c r="N625" i="9"/>
  <c r="S625" i="9" s="1"/>
  <c r="T625" i="9" s="1"/>
  <c r="U629" i="9"/>
  <c r="V629" i="9" s="1"/>
  <c r="N629" i="9"/>
  <c r="S629" i="9" s="1"/>
  <c r="T629" i="9" s="1"/>
  <c r="U633" i="9"/>
  <c r="V633" i="9" s="1"/>
  <c r="N633" i="9"/>
  <c r="S633" i="9" s="1"/>
  <c r="T633" i="9" s="1"/>
  <c r="U637" i="9"/>
  <c r="V637" i="9" s="1"/>
  <c r="N637" i="9"/>
  <c r="S637" i="9" s="1"/>
  <c r="T637" i="9" s="1"/>
  <c r="U641" i="9"/>
  <c r="V641" i="9" s="1"/>
  <c r="N641" i="9"/>
  <c r="S641" i="9" s="1"/>
  <c r="T641" i="9" s="1"/>
  <c r="U645" i="9"/>
  <c r="V645" i="9" s="1"/>
  <c r="N645" i="9"/>
  <c r="S645" i="9" s="1"/>
  <c r="T645" i="9" s="1"/>
  <c r="U649" i="9"/>
  <c r="V649" i="9" s="1"/>
  <c r="N649" i="9"/>
  <c r="S649" i="9" s="1"/>
  <c r="T649" i="9" s="1"/>
  <c r="U653" i="9"/>
  <c r="V653" i="9" s="1"/>
  <c r="N653" i="9"/>
  <c r="S653" i="9" s="1"/>
  <c r="T653" i="9" s="1"/>
  <c r="U657" i="9"/>
  <c r="V657" i="9" s="1"/>
  <c r="N657" i="9"/>
  <c r="S657" i="9" s="1"/>
  <c r="T657" i="9" s="1"/>
  <c r="U661" i="9"/>
  <c r="V661" i="9" s="1"/>
  <c r="N661" i="9"/>
  <c r="S661" i="9" s="1"/>
  <c r="T661" i="9" s="1"/>
  <c r="U665" i="9"/>
  <c r="V665" i="9" s="1"/>
  <c r="N665" i="9"/>
  <c r="S665" i="9" s="1"/>
  <c r="T665" i="9" s="1"/>
  <c r="U669" i="9"/>
  <c r="V669" i="9" s="1"/>
  <c r="N669" i="9"/>
  <c r="S669" i="9" s="1"/>
  <c r="T669" i="9" s="1"/>
  <c r="U673" i="9"/>
  <c r="V673" i="9" s="1"/>
  <c r="N673" i="9"/>
  <c r="S673" i="9" s="1"/>
  <c r="T673" i="9" s="1"/>
  <c r="U677" i="9"/>
  <c r="V677" i="9" s="1"/>
  <c r="N677" i="9"/>
  <c r="S677" i="9" s="1"/>
  <c r="T677" i="9" s="1"/>
  <c r="U681" i="9"/>
  <c r="V681" i="9" s="1"/>
  <c r="N681" i="9"/>
  <c r="S681" i="9" s="1"/>
  <c r="T681" i="9" s="1"/>
  <c r="U685" i="9"/>
  <c r="V685" i="9" s="1"/>
  <c r="N685" i="9"/>
  <c r="S685" i="9" s="1"/>
  <c r="T685" i="9" s="1"/>
  <c r="U689" i="9"/>
  <c r="V689" i="9" s="1"/>
  <c r="N689" i="9"/>
  <c r="S689" i="9" s="1"/>
  <c r="T689" i="9" s="1"/>
  <c r="U693" i="9"/>
  <c r="V693" i="9" s="1"/>
  <c r="N693" i="9"/>
  <c r="S693" i="9" s="1"/>
  <c r="T693" i="9" s="1"/>
  <c r="U697" i="9"/>
  <c r="V697" i="9" s="1"/>
  <c r="N697" i="9"/>
  <c r="S697" i="9" s="1"/>
  <c r="T697" i="9" s="1"/>
  <c r="U701" i="9"/>
  <c r="V701" i="9" s="1"/>
  <c r="N701" i="9"/>
  <c r="S701" i="9" s="1"/>
  <c r="T701" i="9" s="1"/>
  <c r="U705" i="9"/>
  <c r="V705" i="9" s="1"/>
  <c r="N705" i="9"/>
  <c r="S705" i="9" s="1"/>
  <c r="T705" i="9" s="1"/>
  <c r="U709" i="9"/>
  <c r="V709" i="9" s="1"/>
  <c r="N709" i="9"/>
  <c r="S709" i="9" s="1"/>
  <c r="T709" i="9" s="1"/>
  <c r="U713" i="9"/>
  <c r="V713" i="9" s="1"/>
  <c r="N713" i="9"/>
  <c r="S713" i="9" s="1"/>
  <c r="T713" i="9" s="1"/>
  <c r="U717" i="9"/>
  <c r="V717" i="9" s="1"/>
  <c r="N717" i="9"/>
  <c r="S717" i="9" s="1"/>
  <c r="T717" i="9" s="1"/>
  <c r="U721" i="9"/>
  <c r="V721" i="9" s="1"/>
  <c r="N721" i="9"/>
  <c r="S721" i="9" s="1"/>
  <c r="T721" i="9" s="1"/>
  <c r="U725" i="9"/>
  <c r="V725" i="9" s="1"/>
  <c r="N725" i="9"/>
  <c r="S725" i="9" s="1"/>
  <c r="T725" i="9" s="1"/>
  <c r="U729" i="9"/>
  <c r="V729" i="9" s="1"/>
  <c r="N729" i="9"/>
  <c r="S729" i="9" s="1"/>
  <c r="T729" i="9" s="1"/>
  <c r="U733" i="9"/>
  <c r="V733" i="9" s="1"/>
  <c r="N733" i="9"/>
  <c r="S733" i="9" s="1"/>
  <c r="T733" i="9" s="1"/>
  <c r="U737" i="9"/>
  <c r="V737" i="9" s="1"/>
  <c r="N737" i="9"/>
  <c r="S737" i="9" s="1"/>
  <c r="T737" i="9" s="1"/>
  <c r="U741" i="9"/>
  <c r="V741" i="9" s="1"/>
  <c r="N741" i="9"/>
  <c r="S741" i="9" s="1"/>
  <c r="T741" i="9" s="1"/>
  <c r="U745" i="9"/>
  <c r="V745" i="9" s="1"/>
  <c r="N745" i="9"/>
  <c r="S745" i="9" s="1"/>
  <c r="T745" i="9" s="1"/>
  <c r="U749" i="9"/>
  <c r="V749" i="9" s="1"/>
  <c r="N749" i="9"/>
  <c r="S749" i="9" s="1"/>
  <c r="T749" i="9" s="1"/>
  <c r="U753" i="9"/>
  <c r="V753" i="9" s="1"/>
  <c r="N753" i="9"/>
  <c r="S753" i="9" s="1"/>
  <c r="T753" i="9" s="1"/>
  <c r="U757" i="9"/>
  <c r="V757" i="9" s="1"/>
  <c r="N757" i="9"/>
  <c r="S757" i="9" s="1"/>
  <c r="T757" i="9" s="1"/>
  <c r="U761" i="9"/>
  <c r="V761" i="9" s="1"/>
  <c r="N761" i="9"/>
  <c r="S761" i="9" s="1"/>
  <c r="T761" i="9" s="1"/>
  <c r="U765" i="9"/>
  <c r="V765" i="9" s="1"/>
  <c r="N765" i="9"/>
  <c r="S765" i="9" s="1"/>
  <c r="T765" i="9" s="1"/>
  <c r="U769" i="9"/>
  <c r="V769" i="9" s="1"/>
  <c r="N769" i="9"/>
  <c r="S769" i="9" s="1"/>
  <c r="T769" i="9" s="1"/>
  <c r="U773" i="9"/>
  <c r="V773" i="9" s="1"/>
  <c r="N773" i="9"/>
  <c r="S773" i="9" s="1"/>
  <c r="T773" i="9" s="1"/>
  <c r="U777" i="9"/>
  <c r="V777" i="9" s="1"/>
  <c r="N777" i="9"/>
  <c r="S777" i="9" s="1"/>
  <c r="T777" i="9" s="1"/>
  <c r="U781" i="9"/>
  <c r="V781" i="9" s="1"/>
  <c r="N781" i="9"/>
  <c r="S781" i="9" s="1"/>
  <c r="T781" i="9" s="1"/>
  <c r="U785" i="9"/>
  <c r="V785" i="9" s="1"/>
  <c r="N785" i="9"/>
  <c r="S785" i="9" s="1"/>
  <c r="T785" i="9" s="1"/>
  <c r="U789" i="9"/>
  <c r="V789" i="9" s="1"/>
  <c r="N789" i="9"/>
  <c r="S789" i="9" s="1"/>
  <c r="T789" i="9" s="1"/>
  <c r="U793" i="9"/>
  <c r="V793" i="9" s="1"/>
  <c r="N793" i="9"/>
  <c r="S793" i="9" s="1"/>
  <c r="T793" i="9" s="1"/>
  <c r="U797" i="9"/>
  <c r="V797" i="9" s="1"/>
  <c r="N797" i="9"/>
  <c r="S797" i="9" s="1"/>
  <c r="T797" i="9" s="1"/>
  <c r="U801" i="9"/>
  <c r="V801" i="9" s="1"/>
  <c r="N801" i="9"/>
  <c r="S801" i="9" s="1"/>
  <c r="T801" i="9" s="1"/>
  <c r="U805" i="9"/>
  <c r="V805" i="9" s="1"/>
  <c r="N805" i="9"/>
  <c r="S805" i="9" s="1"/>
  <c r="T805" i="9" s="1"/>
  <c r="U809" i="9"/>
  <c r="V809" i="9" s="1"/>
  <c r="N809" i="9"/>
  <c r="S809" i="9" s="1"/>
  <c r="T809" i="9" s="1"/>
  <c r="U813" i="9"/>
  <c r="V813" i="9" s="1"/>
  <c r="N813" i="9"/>
  <c r="S813" i="9" s="1"/>
  <c r="T813" i="9" s="1"/>
  <c r="U817" i="9"/>
  <c r="V817" i="9" s="1"/>
  <c r="N817" i="9"/>
  <c r="S817" i="9" s="1"/>
  <c r="T817" i="9" s="1"/>
  <c r="U821" i="9"/>
  <c r="V821" i="9" s="1"/>
  <c r="N821" i="9"/>
  <c r="S821" i="9" s="1"/>
  <c r="T821" i="9" s="1"/>
  <c r="U825" i="9"/>
  <c r="V825" i="9" s="1"/>
  <c r="N825" i="9"/>
  <c r="S825" i="9" s="1"/>
  <c r="T825" i="9" s="1"/>
  <c r="U829" i="9"/>
  <c r="V829" i="9" s="1"/>
  <c r="N829" i="9"/>
  <c r="S829" i="9" s="1"/>
  <c r="T829" i="9" s="1"/>
  <c r="U833" i="9"/>
  <c r="V833" i="9" s="1"/>
  <c r="N833" i="9"/>
  <c r="S833" i="9" s="1"/>
  <c r="T833" i="9" s="1"/>
  <c r="U837" i="9"/>
  <c r="V837" i="9" s="1"/>
  <c r="N837" i="9"/>
  <c r="S837" i="9" s="1"/>
  <c r="T837" i="9" s="1"/>
  <c r="U841" i="9"/>
  <c r="V841" i="9" s="1"/>
  <c r="N841" i="9"/>
  <c r="S841" i="9" s="1"/>
  <c r="T841" i="9" s="1"/>
  <c r="U845" i="9"/>
  <c r="V845" i="9" s="1"/>
  <c r="N845" i="9"/>
  <c r="S845" i="9" s="1"/>
  <c r="T845" i="9" s="1"/>
  <c r="U849" i="9"/>
  <c r="V849" i="9" s="1"/>
  <c r="N849" i="9"/>
  <c r="S849" i="9" s="1"/>
  <c r="T849" i="9" s="1"/>
  <c r="U853" i="9"/>
  <c r="V853" i="9" s="1"/>
  <c r="N853" i="9"/>
  <c r="S853" i="9" s="1"/>
  <c r="T853" i="9" s="1"/>
  <c r="U857" i="9"/>
  <c r="V857" i="9" s="1"/>
  <c r="N857" i="9"/>
  <c r="S857" i="9" s="1"/>
  <c r="T857" i="9" s="1"/>
  <c r="U861" i="9"/>
  <c r="V861" i="9" s="1"/>
  <c r="N861" i="9"/>
  <c r="S861" i="9" s="1"/>
  <c r="T861" i="9" s="1"/>
  <c r="U865" i="9"/>
  <c r="V865" i="9" s="1"/>
  <c r="N865" i="9"/>
  <c r="S865" i="9" s="1"/>
  <c r="T865" i="9" s="1"/>
  <c r="U869" i="9"/>
  <c r="V869" i="9" s="1"/>
  <c r="N869" i="9"/>
  <c r="S869" i="9" s="1"/>
  <c r="T869" i="9" s="1"/>
  <c r="U873" i="9"/>
  <c r="V873" i="9" s="1"/>
  <c r="N873" i="9"/>
  <c r="S873" i="9" s="1"/>
  <c r="T873" i="9" s="1"/>
  <c r="U877" i="9"/>
  <c r="V877" i="9" s="1"/>
  <c r="N877" i="9"/>
  <c r="S877" i="9" s="1"/>
  <c r="T877" i="9" s="1"/>
  <c r="U881" i="9"/>
  <c r="V881" i="9" s="1"/>
  <c r="N881" i="9"/>
  <c r="S881" i="9" s="1"/>
  <c r="T881" i="9" s="1"/>
  <c r="U885" i="9"/>
  <c r="V885" i="9" s="1"/>
  <c r="N885" i="9"/>
  <c r="S885" i="9" s="1"/>
  <c r="T885" i="9" s="1"/>
  <c r="U889" i="9"/>
  <c r="V889" i="9" s="1"/>
  <c r="N889" i="9"/>
  <c r="S889" i="9" s="1"/>
  <c r="T889" i="9" s="1"/>
  <c r="U893" i="9"/>
  <c r="V893" i="9" s="1"/>
  <c r="N893" i="9"/>
  <c r="S893" i="9" s="1"/>
  <c r="T893" i="9" s="1"/>
  <c r="U897" i="9"/>
  <c r="V897" i="9" s="1"/>
  <c r="N897" i="9"/>
  <c r="S897" i="9" s="1"/>
  <c r="T897" i="9" s="1"/>
  <c r="U901" i="9"/>
  <c r="V901" i="9" s="1"/>
  <c r="N901" i="9"/>
  <c r="S901" i="9" s="1"/>
  <c r="T901" i="9" s="1"/>
  <c r="U905" i="9"/>
  <c r="V905" i="9" s="1"/>
  <c r="N905" i="9"/>
  <c r="S905" i="9" s="1"/>
  <c r="T905" i="9" s="1"/>
  <c r="U909" i="9"/>
  <c r="V909" i="9" s="1"/>
  <c r="N909" i="9"/>
  <c r="S909" i="9" s="1"/>
  <c r="T909" i="9" s="1"/>
  <c r="U913" i="9"/>
  <c r="V913" i="9" s="1"/>
  <c r="N913" i="9"/>
  <c r="S913" i="9" s="1"/>
  <c r="T913" i="9" s="1"/>
  <c r="U917" i="9"/>
  <c r="V917" i="9" s="1"/>
  <c r="N917" i="9"/>
  <c r="S917" i="9" s="1"/>
  <c r="T917" i="9" s="1"/>
  <c r="U921" i="9"/>
  <c r="V921" i="9" s="1"/>
  <c r="N921" i="9"/>
  <c r="S921" i="9" s="1"/>
  <c r="T921" i="9" s="1"/>
  <c r="U925" i="9"/>
  <c r="V925" i="9" s="1"/>
  <c r="N925" i="9"/>
  <c r="S925" i="9" s="1"/>
  <c r="T925" i="9" s="1"/>
  <c r="U929" i="9"/>
  <c r="V929" i="9" s="1"/>
  <c r="N929" i="9"/>
  <c r="S929" i="9" s="1"/>
  <c r="T929" i="9" s="1"/>
  <c r="U933" i="9"/>
  <c r="V933" i="9" s="1"/>
  <c r="N933" i="9"/>
  <c r="S933" i="9" s="1"/>
  <c r="T933" i="9" s="1"/>
  <c r="U937" i="9"/>
  <c r="V937" i="9" s="1"/>
  <c r="N937" i="9"/>
  <c r="S937" i="9" s="1"/>
  <c r="T937" i="9" s="1"/>
  <c r="U941" i="9"/>
  <c r="V941" i="9" s="1"/>
  <c r="N941" i="9"/>
  <c r="S941" i="9" s="1"/>
  <c r="T941" i="9" s="1"/>
  <c r="U945" i="9"/>
  <c r="V945" i="9" s="1"/>
  <c r="N945" i="9"/>
  <c r="S945" i="9" s="1"/>
  <c r="T945" i="9" s="1"/>
  <c r="U949" i="9"/>
  <c r="V949" i="9" s="1"/>
  <c r="N949" i="9"/>
  <c r="S949" i="9" s="1"/>
  <c r="T949" i="9" s="1"/>
  <c r="U953" i="9"/>
  <c r="V953" i="9" s="1"/>
  <c r="N953" i="9"/>
  <c r="S953" i="9" s="1"/>
  <c r="T953" i="9" s="1"/>
  <c r="U957" i="9"/>
  <c r="V957" i="9" s="1"/>
  <c r="N957" i="9"/>
  <c r="S957" i="9" s="1"/>
  <c r="T957" i="9" s="1"/>
  <c r="U961" i="9"/>
  <c r="V961" i="9" s="1"/>
  <c r="N961" i="9"/>
  <c r="S961" i="9" s="1"/>
  <c r="T961" i="9" s="1"/>
  <c r="U965" i="9"/>
  <c r="V965" i="9" s="1"/>
  <c r="N965" i="9"/>
  <c r="S965" i="9" s="1"/>
  <c r="T965" i="9" s="1"/>
  <c r="U969" i="9"/>
  <c r="V969" i="9" s="1"/>
  <c r="N969" i="9"/>
  <c r="S969" i="9" s="1"/>
  <c r="T969" i="9" s="1"/>
  <c r="U973" i="9"/>
  <c r="V973" i="9" s="1"/>
  <c r="N973" i="9"/>
  <c r="S973" i="9" s="1"/>
  <c r="T973" i="9" s="1"/>
  <c r="U977" i="9"/>
  <c r="V977" i="9" s="1"/>
  <c r="N977" i="9"/>
  <c r="S977" i="9" s="1"/>
  <c r="T977" i="9" s="1"/>
  <c r="U981" i="9"/>
  <c r="V981" i="9" s="1"/>
  <c r="N981" i="9"/>
  <c r="S981" i="9" s="1"/>
  <c r="T981" i="9" s="1"/>
  <c r="U985" i="9"/>
  <c r="V985" i="9" s="1"/>
  <c r="N985" i="9"/>
  <c r="S985" i="9" s="1"/>
  <c r="T985" i="9" s="1"/>
  <c r="U989" i="9"/>
  <c r="V989" i="9" s="1"/>
  <c r="N989" i="9"/>
  <c r="S989" i="9" s="1"/>
  <c r="T989" i="9" s="1"/>
  <c r="U993" i="9"/>
  <c r="V993" i="9" s="1"/>
  <c r="N993" i="9"/>
  <c r="S993" i="9" s="1"/>
  <c r="T993" i="9" s="1"/>
  <c r="U997" i="9"/>
  <c r="V997" i="9" s="1"/>
  <c r="N997" i="9"/>
  <c r="S997" i="9" s="1"/>
  <c r="T997" i="9" s="1"/>
  <c r="U1001" i="9"/>
  <c r="V1001" i="9" s="1"/>
  <c r="N1001" i="9"/>
  <c r="S1001" i="9" s="1"/>
  <c r="T1001" i="9" s="1"/>
  <c r="U1005" i="9"/>
  <c r="V1005" i="9" s="1"/>
  <c r="N1005" i="9"/>
  <c r="S1005" i="9" s="1"/>
  <c r="T1005" i="9" s="1"/>
  <c r="U1009" i="9"/>
  <c r="V1009" i="9" s="1"/>
  <c r="N1009" i="9"/>
  <c r="S1009" i="9" s="1"/>
  <c r="T1009" i="9" s="1"/>
  <c r="U1013" i="9"/>
  <c r="V1013" i="9" s="1"/>
  <c r="N1013" i="9"/>
  <c r="S1013" i="9" s="1"/>
  <c r="T1013" i="9" s="1"/>
  <c r="U1017" i="9"/>
  <c r="V1017" i="9" s="1"/>
  <c r="N1017" i="9"/>
  <c r="S1017" i="9" s="1"/>
  <c r="T1017" i="9" s="1"/>
  <c r="U1021" i="9"/>
  <c r="V1021" i="9" s="1"/>
  <c r="N1021" i="9"/>
  <c r="S1021" i="9" s="1"/>
  <c r="T1021" i="9" s="1"/>
  <c r="U1025" i="9"/>
  <c r="V1025" i="9" s="1"/>
  <c r="N1025" i="9"/>
  <c r="S1025" i="9" s="1"/>
  <c r="T1025" i="9" s="1"/>
  <c r="U1029" i="9"/>
  <c r="V1029" i="9" s="1"/>
  <c r="N1029" i="9"/>
  <c r="S1029" i="9" s="1"/>
  <c r="T1029" i="9" s="1"/>
  <c r="U1033" i="9"/>
  <c r="V1033" i="9" s="1"/>
  <c r="N1033" i="9"/>
  <c r="S1033" i="9" s="1"/>
  <c r="T1033" i="9" s="1"/>
  <c r="U1037" i="9"/>
  <c r="V1037" i="9" s="1"/>
  <c r="N1037" i="9"/>
  <c r="S1037" i="9" s="1"/>
  <c r="T1037" i="9" s="1"/>
  <c r="U1041" i="9"/>
  <c r="V1041" i="9" s="1"/>
  <c r="N1041" i="9"/>
  <c r="S1041" i="9" s="1"/>
  <c r="T1041" i="9" s="1"/>
  <c r="U1045" i="9"/>
  <c r="V1045" i="9" s="1"/>
  <c r="N1045" i="9"/>
  <c r="S1045" i="9" s="1"/>
  <c r="T1045" i="9" s="1"/>
  <c r="U1049" i="9"/>
  <c r="V1049" i="9" s="1"/>
  <c r="N1049" i="9"/>
  <c r="S1049" i="9" s="1"/>
  <c r="T1049" i="9" s="1"/>
  <c r="U1053" i="9"/>
  <c r="V1053" i="9" s="1"/>
  <c r="N1053" i="9"/>
  <c r="S1053" i="9" s="1"/>
  <c r="T1053" i="9" s="1"/>
  <c r="U1057" i="9"/>
  <c r="V1057" i="9" s="1"/>
  <c r="N1057" i="9"/>
  <c r="S1057" i="9" s="1"/>
  <c r="T1057" i="9" s="1"/>
  <c r="U1061" i="9"/>
  <c r="V1061" i="9" s="1"/>
  <c r="N1061" i="9"/>
  <c r="S1061" i="9" s="1"/>
  <c r="T1061" i="9" s="1"/>
  <c r="U1065" i="9"/>
  <c r="V1065" i="9" s="1"/>
  <c r="N1065" i="9"/>
  <c r="S1065" i="9" s="1"/>
  <c r="T1065" i="9" s="1"/>
  <c r="U1069" i="9"/>
  <c r="V1069" i="9" s="1"/>
  <c r="N1069" i="9"/>
  <c r="S1069" i="9" s="1"/>
  <c r="T1069" i="9" s="1"/>
  <c r="U12" i="9"/>
  <c r="V12" i="9" s="1"/>
  <c r="N12" i="9"/>
  <c r="S12" i="9" s="1"/>
  <c r="T12" i="9" s="1"/>
  <c r="U16" i="9"/>
  <c r="V16" i="9" s="1"/>
  <c r="N16" i="9"/>
  <c r="S16" i="9" s="1"/>
  <c r="T16" i="9" s="1"/>
  <c r="U20" i="9"/>
  <c r="V20" i="9" s="1"/>
  <c r="N20" i="9"/>
  <c r="S20" i="9" s="1"/>
  <c r="T20" i="9" s="1"/>
  <c r="U24" i="9"/>
  <c r="V24" i="9" s="1"/>
  <c r="N24" i="9"/>
  <c r="S24" i="9" s="1"/>
  <c r="T24" i="9" s="1"/>
  <c r="U28" i="9"/>
  <c r="V28" i="9" s="1"/>
  <c r="N28" i="9"/>
  <c r="S28" i="9" s="1"/>
  <c r="T28" i="9" s="1"/>
  <c r="U32" i="9"/>
  <c r="V32" i="9" s="1"/>
  <c r="N32" i="9"/>
  <c r="S32" i="9" s="1"/>
  <c r="T32" i="9" s="1"/>
  <c r="U36" i="9"/>
  <c r="V36" i="9" s="1"/>
  <c r="N36" i="9"/>
  <c r="S36" i="9" s="1"/>
  <c r="T36" i="9" s="1"/>
  <c r="U40" i="9"/>
  <c r="V40" i="9" s="1"/>
  <c r="N40" i="9"/>
  <c r="S40" i="9" s="1"/>
  <c r="T40" i="9" s="1"/>
  <c r="U44" i="9"/>
  <c r="V44" i="9" s="1"/>
  <c r="N44" i="9"/>
  <c r="S44" i="9" s="1"/>
  <c r="T44" i="9" s="1"/>
  <c r="U48" i="9"/>
  <c r="V48" i="9" s="1"/>
  <c r="N48" i="9"/>
  <c r="S48" i="9" s="1"/>
  <c r="T48" i="9" s="1"/>
  <c r="U52" i="9"/>
  <c r="V52" i="9" s="1"/>
  <c r="N52" i="9"/>
  <c r="S52" i="9" s="1"/>
  <c r="T52" i="9" s="1"/>
  <c r="U56" i="9"/>
  <c r="V56" i="9" s="1"/>
  <c r="N56" i="9"/>
  <c r="S56" i="9" s="1"/>
  <c r="T56" i="9" s="1"/>
  <c r="U60" i="9"/>
  <c r="V60" i="9" s="1"/>
  <c r="N60" i="9"/>
  <c r="S60" i="9" s="1"/>
  <c r="T60" i="9" s="1"/>
  <c r="U64" i="9"/>
  <c r="V64" i="9" s="1"/>
  <c r="N64" i="9"/>
  <c r="S64" i="9" s="1"/>
  <c r="T64" i="9" s="1"/>
  <c r="U68" i="9"/>
  <c r="V68" i="9" s="1"/>
  <c r="N68" i="9"/>
  <c r="S68" i="9" s="1"/>
  <c r="T68" i="9" s="1"/>
  <c r="U72" i="9"/>
  <c r="V72" i="9" s="1"/>
  <c r="N72" i="9"/>
  <c r="S72" i="9" s="1"/>
  <c r="T72" i="9" s="1"/>
  <c r="U76" i="9"/>
  <c r="V76" i="9" s="1"/>
  <c r="N76" i="9"/>
  <c r="S76" i="9" s="1"/>
  <c r="T76" i="9" s="1"/>
  <c r="U80" i="9"/>
  <c r="V80" i="9" s="1"/>
  <c r="N80" i="9"/>
  <c r="S80" i="9" s="1"/>
  <c r="T80" i="9" s="1"/>
  <c r="U84" i="9"/>
  <c r="V84" i="9" s="1"/>
  <c r="N84" i="9"/>
  <c r="S84" i="9" s="1"/>
  <c r="T84" i="9" s="1"/>
  <c r="U88" i="9"/>
  <c r="V88" i="9" s="1"/>
  <c r="N88" i="9"/>
  <c r="S88" i="9" s="1"/>
  <c r="T88" i="9" s="1"/>
  <c r="U92" i="9"/>
  <c r="V92" i="9" s="1"/>
  <c r="N92" i="9"/>
  <c r="S92" i="9" s="1"/>
  <c r="T92" i="9" s="1"/>
  <c r="U96" i="9"/>
  <c r="V96" i="9" s="1"/>
  <c r="N96" i="9"/>
  <c r="S96" i="9" s="1"/>
  <c r="T96" i="9" s="1"/>
  <c r="U100" i="9"/>
  <c r="V100" i="9" s="1"/>
  <c r="N100" i="9"/>
  <c r="S100" i="9" s="1"/>
  <c r="T100" i="9" s="1"/>
  <c r="U104" i="9"/>
  <c r="V104" i="9" s="1"/>
  <c r="N104" i="9"/>
  <c r="S104" i="9" s="1"/>
  <c r="T104" i="9" s="1"/>
  <c r="U108" i="9"/>
  <c r="V108" i="9" s="1"/>
  <c r="N108" i="9"/>
  <c r="S108" i="9" s="1"/>
  <c r="T108" i="9" s="1"/>
  <c r="U112" i="9"/>
  <c r="V112" i="9" s="1"/>
  <c r="N112" i="9"/>
  <c r="S112" i="9" s="1"/>
  <c r="T112" i="9" s="1"/>
  <c r="U116" i="9"/>
  <c r="V116" i="9" s="1"/>
  <c r="N116" i="9"/>
  <c r="S116" i="9" s="1"/>
  <c r="T116" i="9" s="1"/>
  <c r="U120" i="9"/>
  <c r="V120" i="9" s="1"/>
  <c r="N120" i="9"/>
  <c r="S120" i="9" s="1"/>
  <c r="T120" i="9" s="1"/>
  <c r="U124" i="9"/>
  <c r="V124" i="9" s="1"/>
  <c r="N124" i="9"/>
  <c r="S124" i="9" s="1"/>
  <c r="T124" i="9" s="1"/>
  <c r="U128" i="9"/>
  <c r="V128" i="9" s="1"/>
  <c r="N128" i="9"/>
  <c r="S128" i="9" s="1"/>
  <c r="T128" i="9" s="1"/>
  <c r="U132" i="9"/>
  <c r="V132" i="9" s="1"/>
  <c r="N132" i="9"/>
  <c r="S132" i="9" s="1"/>
  <c r="T132" i="9" s="1"/>
  <c r="U136" i="9"/>
  <c r="V136" i="9" s="1"/>
  <c r="N136" i="9"/>
  <c r="S136" i="9" s="1"/>
  <c r="T136" i="9" s="1"/>
  <c r="U140" i="9"/>
  <c r="V140" i="9" s="1"/>
  <c r="N140" i="9"/>
  <c r="S140" i="9" s="1"/>
  <c r="T140" i="9" s="1"/>
  <c r="U144" i="9"/>
  <c r="V144" i="9" s="1"/>
  <c r="N144" i="9"/>
  <c r="S144" i="9" s="1"/>
  <c r="T144" i="9" s="1"/>
  <c r="U148" i="9"/>
  <c r="V148" i="9" s="1"/>
  <c r="N148" i="9"/>
  <c r="S148" i="9" s="1"/>
  <c r="T148" i="9" s="1"/>
  <c r="U152" i="9"/>
  <c r="V152" i="9" s="1"/>
  <c r="N152" i="9"/>
  <c r="S152" i="9" s="1"/>
  <c r="T152" i="9" s="1"/>
  <c r="U156" i="9"/>
  <c r="V156" i="9" s="1"/>
  <c r="N156" i="9"/>
  <c r="S156" i="9" s="1"/>
  <c r="T156" i="9" s="1"/>
  <c r="U160" i="9"/>
  <c r="V160" i="9" s="1"/>
  <c r="N160" i="9"/>
  <c r="S160" i="9" s="1"/>
  <c r="T160" i="9" s="1"/>
  <c r="U164" i="9"/>
  <c r="V164" i="9" s="1"/>
  <c r="N164" i="9"/>
  <c r="S164" i="9" s="1"/>
  <c r="T164" i="9" s="1"/>
  <c r="U168" i="9"/>
  <c r="V168" i="9" s="1"/>
  <c r="N168" i="9"/>
  <c r="S168" i="9" s="1"/>
  <c r="T168" i="9" s="1"/>
  <c r="U172" i="9"/>
  <c r="V172" i="9" s="1"/>
  <c r="N172" i="9"/>
  <c r="S172" i="9" s="1"/>
  <c r="T172" i="9" s="1"/>
  <c r="U176" i="9"/>
  <c r="V176" i="9" s="1"/>
  <c r="N176" i="9"/>
  <c r="S176" i="9" s="1"/>
  <c r="T176" i="9" s="1"/>
  <c r="U180" i="9"/>
  <c r="V180" i="9" s="1"/>
  <c r="N180" i="9"/>
  <c r="S180" i="9" s="1"/>
  <c r="T180" i="9" s="1"/>
  <c r="U184" i="9"/>
  <c r="V184" i="9" s="1"/>
  <c r="N184" i="9"/>
  <c r="S184" i="9" s="1"/>
  <c r="T184" i="9" s="1"/>
  <c r="U188" i="9"/>
  <c r="V188" i="9" s="1"/>
  <c r="N188" i="9"/>
  <c r="S188" i="9" s="1"/>
  <c r="T188" i="9" s="1"/>
  <c r="U192" i="9"/>
  <c r="V192" i="9" s="1"/>
  <c r="N192" i="9"/>
  <c r="S192" i="9" s="1"/>
  <c r="T192" i="9" s="1"/>
  <c r="U196" i="9"/>
  <c r="V196" i="9" s="1"/>
  <c r="N196" i="9"/>
  <c r="S196" i="9" s="1"/>
  <c r="T196" i="9" s="1"/>
  <c r="U200" i="9"/>
  <c r="V200" i="9" s="1"/>
  <c r="N200" i="9"/>
  <c r="S200" i="9" s="1"/>
  <c r="T200" i="9" s="1"/>
  <c r="U204" i="9"/>
  <c r="V204" i="9" s="1"/>
  <c r="N204" i="9"/>
  <c r="S204" i="9" s="1"/>
  <c r="T204" i="9" s="1"/>
  <c r="U208" i="9"/>
  <c r="V208" i="9" s="1"/>
  <c r="N208" i="9"/>
  <c r="S208" i="9" s="1"/>
  <c r="T208" i="9" s="1"/>
  <c r="U212" i="9"/>
  <c r="V212" i="9" s="1"/>
  <c r="N212" i="9"/>
  <c r="S212" i="9" s="1"/>
  <c r="T212" i="9" s="1"/>
  <c r="U216" i="9"/>
  <c r="V216" i="9" s="1"/>
  <c r="N216" i="9"/>
  <c r="S216" i="9" s="1"/>
  <c r="T216" i="9" s="1"/>
  <c r="U220" i="9"/>
  <c r="V220" i="9" s="1"/>
  <c r="N220" i="9"/>
  <c r="S220" i="9" s="1"/>
  <c r="T220" i="9" s="1"/>
  <c r="U224" i="9"/>
  <c r="V224" i="9" s="1"/>
  <c r="N224" i="9"/>
  <c r="S224" i="9" s="1"/>
  <c r="T224" i="9" s="1"/>
  <c r="U228" i="9"/>
  <c r="V228" i="9" s="1"/>
  <c r="N228" i="9"/>
  <c r="S228" i="9" s="1"/>
  <c r="T228" i="9" s="1"/>
  <c r="U232" i="9"/>
  <c r="V232" i="9" s="1"/>
  <c r="N232" i="9"/>
  <c r="S232" i="9" s="1"/>
  <c r="T232" i="9" s="1"/>
  <c r="U236" i="9"/>
  <c r="V236" i="9" s="1"/>
  <c r="N236" i="9"/>
  <c r="S236" i="9" s="1"/>
  <c r="T236" i="9" s="1"/>
  <c r="U240" i="9"/>
  <c r="V240" i="9" s="1"/>
  <c r="N240" i="9"/>
  <c r="S240" i="9" s="1"/>
  <c r="T240" i="9" s="1"/>
  <c r="U244" i="9"/>
  <c r="V244" i="9" s="1"/>
  <c r="N244" i="9"/>
  <c r="S244" i="9" s="1"/>
  <c r="T244" i="9" s="1"/>
  <c r="U248" i="9"/>
  <c r="V248" i="9" s="1"/>
  <c r="N248" i="9"/>
  <c r="S248" i="9" s="1"/>
  <c r="T248" i="9" s="1"/>
  <c r="U252" i="9"/>
  <c r="V252" i="9" s="1"/>
  <c r="N252" i="9"/>
  <c r="S252" i="9" s="1"/>
  <c r="T252" i="9" s="1"/>
  <c r="U256" i="9"/>
  <c r="V256" i="9" s="1"/>
  <c r="N256" i="9"/>
  <c r="S256" i="9" s="1"/>
  <c r="T256" i="9" s="1"/>
  <c r="U260" i="9"/>
  <c r="V260" i="9" s="1"/>
  <c r="N260" i="9"/>
  <c r="S260" i="9" s="1"/>
  <c r="T260" i="9" s="1"/>
  <c r="U264" i="9"/>
  <c r="V264" i="9" s="1"/>
  <c r="N264" i="9"/>
  <c r="S264" i="9" s="1"/>
  <c r="T264" i="9" s="1"/>
  <c r="U268" i="9"/>
  <c r="V268" i="9" s="1"/>
  <c r="N268" i="9"/>
  <c r="S268" i="9" s="1"/>
  <c r="T268" i="9" s="1"/>
  <c r="U272" i="9"/>
  <c r="V272" i="9" s="1"/>
  <c r="N272" i="9"/>
  <c r="S272" i="9" s="1"/>
  <c r="T272" i="9" s="1"/>
  <c r="U276" i="9"/>
  <c r="V276" i="9" s="1"/>
  <c r="N276" i="9"/>
  <c r="S276" i="9" s="1"/>
  <c r="T276" i="9" s="1"/>
  <c r="U280" i="9"/>
  <c r="V280" i="9" s="1"/>
  <c r="N280" i="9"/>
  <c r="S280" i="9" s="1"/>
  <c r="T280" i="9" s="1"/>
  <c r="U284" i="9"/>
  <c r="V284" i="9" s="1"/>
  <c r="N284" i="9"/>
  <c r="S284" i="9" s="1"/>
  <c r="T284" i="9" s="1"/>
  <c r="U288" i="9"/>
  <c r="V288" i="9" s="1"/>
  <c r="N288" i="9"/>
  <c r="S288" i="9" s="1"/>
  <c r="T288" i="9" s="1"/>
  <c r="U292" i="9"/>
  <c r="V292" i="9" s="1"/>
  <c r="N292" i="9"/>
  <c r="S292" i="9" s="1"/>
  <c r="T292" i="9" s="1"/>
  <c r="U296" i="9"/>
  <c r="V296" i="9" s="1"/>
  <c r="N296" i="9"/>
  <c r="S296" i="9" s="1"/>
  <c r="T296" i="9" s="1"/>
  <c r="U300" i="9"/>
  <c r="V300" i="9" s="1"/>
  <c r="N300" i="9"/>
  <c r="S300" i="9" s="1"/>
  <c r="T300" i="9" s="1"/>
  <c r="U304" i="9"/>
  <c r="V304" i="9" s="1"/>
  <c r="N304" i="9"/>
  <c r="S304" i="9" s="1"/>
  <c r="T304" i="9" s="1"/>
  <c r="U308" i="9"/>
  <c r="V308" i="9" s="1"/>
  <c r="N308" i="9"/>
  <c r="S308" i="9" s="1"/>
  <c r="T308" i="9" s="1"/>
  <c r="U312" i="9"/>
  <c r="V312" i="9" s="1"/>
  <c r="N312" i="9"/>
  <c r="S312" i="9" s="1"/>
  <c r="T312" i="9" s="1"/>
  <c r="U316" i="9"/>
  <c r="V316" i="9" s="1"/>
  <c r="N316" i="9"/>
  <c r="S316" i="9" s="1"/>
  <c r="T316" i="9" s="1"/>
  <c r="U320" i="9"/>
  <c r="V320" i="9" s="1"/>
  <c r="N320" i="9"/>
  <c r="S320" i="9" s="1"/>
  <c r="T320" i="9" s="1"/>
  <c r="U324" i="9"/>
  <c r="V324" i="9" s="1"/>
  <c r="N324" i="9"/>
  <c r="S324" i="9" s="1"/>
  <c r="T324" i="9" s="1"/>
  <c r="U328" i="9"/>
  <c r="V328" i="9" s="1"/>
  <c r="N328" i="9"/>
  <c r="S328" i="9" s="1"/>
  <c r="T328" i="9" s="1"/>
  <c r="U332" i="9"/>
  <c r="V332" i="9" s="1"/>
  <c r="N332" i="9"/>
  <c r="S332" i="9" s="1"/>
  <c r="T332" i="9" s="1"/>
  <c r="U336" i="9"/>
  <c r="V336" i="9" s="1"/>
  <c r="N336" i="9"/>
  <c r="S336" i="9" s="1"/>
  <c r="T336" i="9" s="1"/>
  <c r="U340" i="9"/>
  <c r="V340" i="9" s="1"/>
  <c r="N340" i="9"/>
  <c r="S340" i="9" s="1"/>
  <c r="T340" i="9" s="1"/>
  <c r="U344" i="9"/>
  <c r="V344" i="9" s="1"/>
  <c r="N344" i="9"/>
  <c r="S344" i="9" s="1"/>
  <c r="T344" i="9" s="1"/>
  <c r="U348" i="9"/>
  <c r="V348" i="9" s="1"/>
  <c r="N348" i="9"/>
  <c r="S348" i="9" s="1"/>
  <c r="T348" i="9" s="1"/>
  <c r="U352" i="9"/>
  <c r="V352" i="9" s="1"/>
  <c r="N352" i="9"/>
  <c r="S352" i="9" s="1"/>
  <c r="T352" i="9" s="1"/>
  <c r="U356" i="9"/>
  <c r="V356" i="9" s="1"/>
  <c r="N356" i="9"/>
  <c r="S356" i="9" s="1"/>
  <c r="T356" i="9" s="1"/>
  <c r="U360" i="9"/>
  <c r="V360" i="9" s="1"/>
  <c r="N360" i="9"/>
  <c r="S360" i="9" s="1"/>
  <c r="T360" i="9" s="1"/>
  <c r="U364" i="9"/>
  <c r="V364" i="9" s="1"/>
  <c r="N364" i="9"/>
  <c r="S364" i="9" s="1"/>
  <c r="T364" i="9" s="1"/>
  <c r="U368" i="9"/>
  <c r="V368" i="9" s="1"/>
  <c r="N368" i="9"/>
  <c r="S368" i="9" s="1"/>
  <c r="T368" i="9" s="1"/>
  <c r="U372" i="9"/>
  <c r="V372" i="9" s="1"/>
  <c r="N372" i="9"/>
  <c r="S372" i="9" s="1"/>
  <c r="T372" i="9" s="1"/>
  <c r="U376" i="9"/>
  <c r="V376" i="9" s="1"/>
  <c r="N376" i="9"/>
  <c r="S376" i="9" s="1"/>
  <c r="T376" i="9" s="1"/>
  <c r="U380" i="9"/>
  <c r="V380" i="9" s="1"/>
  <c r="N380" i="9"/>
  <c r="S380" i="9" s="1"/>
  <c r="T380" i="9" s="1"/>
  <c r="U384" i="9"/>
  <c r="V384" i="9" s="1"/>
  <c r="N384" i="9"/>
  <c r="S384" i="9" s="1"/>
  <c r="T384" i="9" s="1"/>
  <c r="U388" i="9"/>
  <c r="V388" i="9" s="1"/>
  <c r="N388" i="9"/>
  <c r="S388" i="9" s="1"/>
  <c r="T388" i="9" s="1"/>
  <c r="U392" i="9"/>
  <c r="V392" i="9" s="1"/>
  <c r="N392" i="9"/>
  <c r="S392" i="9" s="1"/>
  <c r="T392" i="9" s="1"/>
  <c r="U396" i="9"/>
  <c r="V396" i="9" s="1"/>
  <c r="N396" i="9"/>
  <c r="S396" i="9" s="1"/>
  <c r="T396" i="9" s="1"/>
  <c r="U400" i="9"/>
  <c r="V400" i="9" s="1"/>
  <c r="N400" i="9"/>
  <c r="S400" i="9" s="1"/>
  <c r="T400" i="9" s="1"/>
  <c r="U404" i="9"/>
  <c r="V404" i="9" s="1"/>
  <c r="N404" i="9"/>
  <c r="S404" i="9" s="1"/>
  <c r="T404" i="9" s="1"/>
  <c r="U408" i="9"/>
  <c r="V408" i="9" s="1"/>
  <c r="N408" i="9"/>
  <c r="S408" i="9" s="1"/>
  <c r="T408" i="9" s="1"/>
  <c r="U412" i="9"/>
  <c r="V412" i="9" s="1"/>
  <c r="N412" i="9"/>
  <c r="S412" i="9" s="1"/>
  <c r="T412" i="9" s="1"/>
  <c r="U416" i="9"/>
  <c r="V416" i="9" s="1"/>
  <c r="N416" i="9"/>
  <c r="S416" i="9" s="1"/>
  <c r="T416" i="9" s="1"/>
  <c r="U420" i="9"/>
  <c r="V420" i="9" s="1"/>
  <c r="N420" i="9"/>
  <c r="S420" i="9" s="1"/>
  <c r="T420" i="9" s="1"/>
  <c r="U424" i="9"/>
  <c r="V424" i="9" s="1"/>
  <c r="N424" i="9"/>
  <c r="S424" i="9" s="1"/>
  <c r="T424" i="9" s="1"/>
  <c r="U428" i="9"/>
  <c r="V428" i="9" s="1"/>
  <c r="N428" i="9"/>
  <c r="S428" i="9" s="1"/>
  <c r="T428" i="9" s="1"/>
  <c r="U432" i="9"/>
  <c r="V432" i="9" s="1"/>
  <c r="N432" i="9"/>
  <c r="S432" i="9" s="1"/>
  <c r="T432" i="9" s="1"/>
  <c r="U436" i="9"/>
  <c r="V436" i="9" s="1"/>
  <c r="N436" i="9"/>
  <c r="S436" i="9" s="1"/>
  <c r="T436" i="9" s="1"/>
  <c r="U440" i="9"/>
  <c r="V440" i="9" s="1"/>
  <c r="N440" i="9"/>
  <c r="S440" i="9" s="1"/>
  <c r="T440" i="9" s="1"/>
  <c r="U444" i="9"/>
  <c r="V444" i="9" s="1"/>
  <c r="N444" i="9"/>
  <c r="S444" i="9" s="1"/>
  <c r="T444" i="9" s="1"/>
  <c r="U448" i="9"/>
  <c r="V448" i="9" s="1"/>
  <c r="N448" i="9"/>
  <c r="S448" i="9" s="1"/>
  <c r="T448" i="9" s="1"/>
  <c r="U452" i="9"/>
  <c r="V452" i="9" s="1"/>
  <c r="N452" i="9"/>
  <c r="S452" i="9" s="1"/>
  <c r="T452" i="9" s="1"/>
  <c r="U456" i="9"/>
  <c r="V456" i="9" s="1"/>
  <c r="N456" i="9"/>
  <c r="S456" i="9" s="1"/>
  <c r="T456" i="9" s="1"/>
  <c r="U460" i="9"/>
  <c r="V460" i="9" s="1"/>
  <c r="N460" i="9"/>
  <c r="S460" i="9" s="1"/>
  <c r="T460" i="9" s="1"/>
  <c r="U464" i="9"/>
  <c r="V464" i="9" s="1"/>
  <c r="N464" i="9"/>
  <c r="S464" i="9" s="1"/>
  <c r="T464" i="9" s="1"/>
  <c r="U468" i="9"/>
  <c r="V468" i="9" s="1"/>
  <c r="N468" i="9"/>
  <c r="S468" i="9" s="1"/>
  <c r="T468" i="9" s="1"/>
  <c r="U472" i="9"/>
  <c r="V472" i="9" s="1"/>
  <c r="N472" i="9"/>
  <c r="S472" i="9" s="1"/>
  <c r="T472" i="9" s="1"/>
  <c r="U476" i="9"/>
  <c r="V476" i="9" s="1"/>
  <c r="N476" i="9"/>
  <c r="S476" i="9" s="1"/>
  <c r="T476" i="9" s="1"/>
  <c r="U480" i="9"/>
  <c r="V480" i="9" s="1"/>
  <c r="N480" i="9"/>
  <c r="S480" i="9" s="1"/>
  <c r="T480" i="9" s="1"/>
  <c r="U484" i="9"/>
  <c r="V484" i="9" s="1"/>
  <c r="N484" i="9"/>
  <c r="S484" i="9" s="1"/>
  <c r="T484" i="9" s="1"/>
  <c r="U488" i="9"/>
  <c r="V488" i="9" s="1"/>
  <c r="N488" i="9"/>
  <c r="S488" i="9" s="1"/>
  <c r="T488" i="9" s="1"/>
  <c r="U492" i="9"/>
  <c r="V492" i="9" s="1"/>
  <c r="N492" i="9"/>
  <c r="S492" i="9" s="1"/>
  <c r="T492" i="9" s="1"/>
  <c r="U496" i="9"/>
  <c r="V496" i="9" s="1"/>
  <c r="N496" i="9"/>
  <c r="S496" i="9" s="1"/>
  <c r="T496" i="9" s="1"/>
  <c r="U500" i="9"/>
  <c r="V500" i="9" s="1"/>
  <c r="N500" i="9"/>
  <c r="S500" i="9" s="1"/>
  <c r="T500" i="9" s="1"/>
  <c r="U504" i="9"/>
  <c r="V504" i="9" s="1"/>
  <c r="N504" i="9"/>
  <c r="S504" i="9" s="1"/>
  <c r="T504" i="9" s="1"/>
  <c r="U508" i="9"/>
  <c r="V508" i="9" s="1"/>
  <c r="N508" i="9"/>
  <c r="S508" i="9" s="1"/>
  <c r="T508" i="9" s="1"/>
  <c r="U512" i="9"/>
  <c r="V512" i="9" s="1"/>
  <c r="N512" i="9"/>
  <c r="S512" i="9" s="1"/>
  <c r="T512" i="9" s="1"/>
  <c r="U516" i="9"/>
  <c r="V516" i="9" s="1"/>
  <c r="N516" i="9"/>
  <c r="S516" i="9" s="1"/>
  <c r="T516" i="9" s="1"/>
  <c r="U520" i="9"/>
  <c r="V520" i="9" s="1"/>
  <c r="N520" i="9"/>
  <c r="S520" i="9" s="1"/>
  <c r="T520" i="9" s="1"/>
  <c r="U524" i="9"/>
  <c r="V524" i="9" s="1"/>
  <c r="N524" i="9"/>
  <c r="S524" i="9" s="1"/>
  <c r="T524" i="9" s="1"/>
  <c r="U528" i="9"/>
  <c r="V528" i="9" s="1"/>
  <c r="N528" i="9"/>
  <c r="S528" i="9" s="1"/>
  <c r="T528" i="9" s="1"/>
  <c r="U532" i="9"/>
  <c r="V532" i="9" s="1"/>
  <c r="N532" i="9"/>
  <c r="S532" i="9" s="1"/>
  <c r="T532" i="9" s="1"/>
  <c r="U536" i="9"/>
  <c r="V536" i="9" s="1"/>
  <c r="N536" i="9"/>
  <c r="S536" i="9" s="1"/>
  <c r="T536" i="9" s="1"/>
  <c r="U540" i="9"/>
  <c r="V540" i="9" s="1"/>
  <c r="N540" i="9"/>
  <c r="S540" i="9" s="1"/>
  <c r="T540" i="9" s="1"/>
  <c r="U544" i="9"/>
  <c r="V544" i="9" s="1"/>
  <c r="N544" i="9"/>
  <c r="S544" i="9" s="1"/>
  <c r="T544" i="9" s="1"/>
  <c r="U548" i="9"/>
  <c r="V548" i="9" s="1"/>
  <c r="N548" i="9"/>
  <c r="S548" i="9" s="1"/>
  <c r="T548" i="9" s="1"/>
  <c r="U552" i="9"/>
  <c r="V552" i="9" s="1"/>
  <c r="N552" i="9"/>
  <c r="S552" i="9" s="1"/>
  <c r="T552" i="9" s="1"/>
  <c r="U556" i="9"/>
  <c r="V556" i="9" s="1"/>
  <c r="N556" i="9"/>
  <c r="S556" i="9" s="1"/>
  <c r="T556" i="9" s="1"/>
  <c r="U560" i="9"/>
  <c r="V560" i="9" s="1"/>
  <c r="N560" i="9"/>
  <c r="S560" i="9" s="1"/>
  <c r="T560" i="9" s="1"/>
  <c r="U564" i="9"/>
  <c r="V564" i="9" s="1"/>
  <c r="N564" i="9"/>
  <c r="S564" i="9" s="1"/>
  <c r="T564" i="9" s="1"/>
  <c r="U568" i="9"/>
  <c r="V568" i="9" s="1"/>
  <c r="N568" i="9"/>
  <c r="S568" i="9" s="1"/>
  <c r="T568" i="9" s="1"/>
  <c r="U572" i="9"/>
  <c r="V572" i="9" s="1"/>
  <c r="N572" i="9"/>
  <c r="S572" i="9" s="1"/>
  <c r="T572" i="9" s="1"/>
  <c r="U576" i="9"/>
  <c r="V576" i="9" s="1"/>
  <c r="N576" i="9"/>
  <c r="S576" i="9" s="1"/>
  <c r="T576" i="9" s="1"/>
  <c r="U580" i="9"/>
  <c r="V580" i="9" s="1"/>
  <c r="N580" i="9"/>
  <c r="S580" i="9" s="1"/>
  <c r="T580" i="9" s="1"/>
  <c r="U584" i="9"/>
  <c r="V584" i="9" s="1"/>
  <c r="N584" i="9"/>
  <c r="S584" i="9" s="1"/>
  <c r="T584" i="9" s="1"/>
  <c r="U588" i="9"/>
  <c r="V588" i="9" s="1"/>
  <c r="N588" i="9"/>
  <c r="S588" i="9" s="1"/>
  <c r="T588" i="9" s="1"/>
  <c r="U592" i="9"/>
  <c r="V592" i="9" s="1"/>
  <c r="N592" i="9"/>
  <c r="S592" i="9" s="1"/>
  <c r="T592" i="9" s="1"/>
  <c r="U596" i="9"/>
  <c r="V596" i="9" s="1"/>
  <c r="N596" i="9"/>
  <c r="S596" i="9" s="1"/>
  <c r="T596" i="9" s="1"/>
  <c r="U600" i="9"/>
  <c r="V600" i="9" s="1"/>
  <c r="N600" i="9"/>
  <c r="S600" i="9" s="1"/>
  <c r="T600" i="9" s="1"/>
  <c r="U604" i="9"/>
  <c r="V604" i="9" s="1"/>
  <c r="N604" i="9"/>
  <c r="S604" i="9" s="1"/>
  <c r="T604" i="9" s="1"/>
  <c r="U608" i="9"/>
  <c r="V608" i="9" s="1"/>
  <c r="N608" i="9"/>
  <c r="S608" i="9" s="1"/>
  <c r="T608" i="9" s="1"/>
  <c r="U612" i="9"/>
  <c r="V612" i="9" s="1"/>
  <c r="N612" i="9"/>
  <c r="S612" i="9" s="1"/>
  <c r="T612" i="9" s="1"/>
  <c r="U616" i="9"/>
  <c r="V616" i="9" s="1"/>
  <c r="N616" i="9"/>
  <c r="S616" i="9" s="1"/>
  <c r="T616" i="9" s="1"/>
  <c r="U620" i="9"/>
  <c r="V620" i="9" s="1"/>
  <c r="N620" i="9"/>
  <c r="S620" i="9" s="1"/>
  <c r="T620" i="9" s="1"/>
  <c r="U624" i="9"/>
  <c r="V624" i="9" s="1"/>
  <c r="N624" i="9"/>
  <c r="S624" i="9" s="1"/>
  <c r="T624" i="9" s="1"/>
  <c r="U628" i="9"/>
  <c r="V628" i="9" s="1"/>
  <c r="N628" i="9"/>
  <c r="S628" i="9" s="1"/>
  <c r="T628" i="9" s="1"/>
  <c r="U632" i="9"/>
  <c r="V632" i="9" s="1"/>
  <c r="N632" i="9"/>
  <c r="S632" i="9" s="1"/>
  <c r="T632" i="9" s="1"/>
  <c r="U636" i="9"/>
  <c r="V636" i="9" s="1"/>
  <c r="N636" i="9"/>
  <c r="S636" i="9" s="1"/>
  <c r="T636" i="9" s="1"/>
  <c r="U640" i="9"/>
  <c r="V640" i="9" s="1"/>
  <c r="N640" i="9"/>
  <c r="S640" i="9" s="1"/>
  <c r="T640" i="9" s="1"/>
  <c r="U644" i="9"/>
  <c r="V644" i="9" s="1"/>
  <c r="N644" i="9"/>
  <c r="S644" i="9" s="1"/>
  <c r="T644" i="9" s="1"/>
  <c r="U648" i="9"/>
  <c r="V648" i="9" s="1"/>
  <c r="N648" i="9"/>
  <c r="S648" i="9" s="1"/>
  <c r="T648" i="9" s="1"/>
  <c r="U652" i="9"/>
  <c r="V652" i="9" s="1"/>
  <c r="N652" i="9"/>
  <c r="S652" i="9" s="1"/>
  <c r="T652" i="9" s="1"/>
  <c r="U656" i="9"/>
  <c r="V656" i="9" s="1"/>
  <c r="N656" i="9"/>
  <c r="S656" i="9" s="1"/>
  <c r="T656" i="9" s="1"/>
  <c r="U660" i="9"/>
  <c r="V660" i="9" s="1"/>
  <c r="N660" i="9"/>
  <c r="S660" i="9" s="1"/>
  <c r="T660" i="9" s="1"/>
  <c r="U664" i="9"/>
  <c r="V664" i="9" s="1"/>
  <c r="N664" i="9"/>
  <c r="S664" i="9" s="1"/>
  <c r="T664" i="9" s="1"/>
  <c r="U668" i="9"/>
  <c r="V668" i="9" s="1"/>
  <c r="N668" i="9"/>
  <c r="S668" i="9" s="1"/>
  <c r="T668" i="9" s="1"/>
  <c r="U672" i="9"/>
  <c r="V672" i="9" s="1"/>
  <c r="N672" i="9"/>
  <c r="S672" i="9" s="1"/>
  <c r="T672" i="9" s="1"/>
  <c r="U676" i="9"/>
  <c r="V676" i="9" s="1"/>
  <c r="N676" i="9"/>
  <c r="S676" i="9" s="1"/>
  <c r="T676" i="9" s="1"/>
  <c r="U680" i="9"/>
  <c r="V680" i="9" s="1"/>
  <c r="N680" i="9"/>
  <c r="S680" i="9" s="1"/>
  <c r="T680" i="9" s="1"/>
  <c r="U684" i="9"/>
  <c r="V684" i="9" s="1"/>
  <c r="N684" i="9"/>
  <c r="S684" i="9" s="1"/>
  <c r="T684" i="9" s="1"/>
  <c r="U688" i="9"/>
  <c r="V688" i="9" s="1"/>
  <c r="N688" i="9"/>
  <c r="S688" i="9" s="1"/>
  <c r="T688" i="9" s="1"/>
  <c r="U692" i="9"/>
  <c r="V692" i="9" s="1"/>
  <c r="N692" i="9"/>
  <c r="S692" i="9" s="1"/>
  <c r="T692" i="9" s="1"/>
  <c r="U696" i="9"/>
  <c r="V696" i="9" s="1"/>
  <c r="N696" i="9"/>
  <c r="S696" i="9" s="1"/>
  <c r="T696" i="9" s="1"/>
  <c r="U700" i="9"/>
  <c r="V700" i="9" s="1"/>
  <c r="N700" i="9"/>
  <c r="S700" i="9" s="1"/>
  <c r="T700" i="9" s="1"/>
  <c r="U704" i="9"/>
  <c r="V704" i="9" s="1"/>
  <c r="N704" i="9"/>
  <c r="S704" i="9" s="1"/>
  <c r="T704" i="9" s="1"/>
  <c r="U708" i="9"/>
  <c r="V708" i="9" s="1"/>
  <c r="N708" i="9"/>
  <c r="S708" i="9" s="1"/>
  <c r="T708" i="9" s="1"/>
  <c r="U712" i="9"/>
  <c r="V712" i="9" s="1"/>
  <c r="N712" i="9"/>
  <c r="S712" i="9" s="1"/>
  <c r="T712" i="9" s="1"/>
  <c r="U716" i="9"/>
  <c r="V716" i="9" s="1"/>
  <c r="N716" i="9"/>
  <c r="S716" i="9" s="1"/>
  <c r="T716" i="9" s="1"/>
  <c r="U720" i="9"/>
  <c r="V720" i="9" s="1"/>
  <c r="N720" i="9"/>
  <c r="S720" i="9" s="1"/>
  <c r="T720" i="9" s="1"/>
  <c r="U724" i="9"/>
  <c r="V724" i="9" s="1"/>
  <c r="N724" i="9"/>
  <c r="S724" i="9" s="1"/>
  <c r="T724" i="9" s="1"/>
  <c r="U728" i="9"/>
  <c r="V728" i="9" s="1"/>
  <c r="N728" i="9"/>
  <c r="S728" i="9" s="1"/>
  <c r="T728" i="9" s="1"/>
  <c r="U732" i="9"/>
  <c r="V732" i="9" s="1"/>
  <c r="N732" i="9"/>
  <c r="S732" i="9" s="1"/>
  <c r="T732" i="9" s="1"/>
  <c r="U736" i="9"/>
  <c r="V736" i="9" s="1"/>
  <c r="N736" i="9"/>
  <c r="S736" i="9" s="1"/>
  <c r="T736" i="9" s="1"/>
  <c r="U740" i="9"/>
  <c r="V740" i="9" s="1"/>
  <c r="N740" i="9"/>
  <c r="S740" i="9" s="1"/>
  <c r="T740" i="9" s="1"/>
  <c r="U744" i="9"/>
  <c r="V744" i="9" s="1"/>
  <c r="N744" i="9"/>
  <c r="S744" i="9" s="1"/>
  <c r="T744" i="9" s="1"/>
  <c r="U748" i="9"/>
  <c r="V748" i="9" s="1"/>
  <c r="N748" i="9"/>
  <c r="S748" i="9" s="1"/>
  <c r="T748" i="9" s="1"/>
  <c r="U752" i="9"/>
  <c r="V752" i="9" s="1"/>
  <c r="N752" i="9"/>
  <c r="S752" i="9" s="1"/>
  <c r="T752" i="9" s="1"/>
  <c r="U756" i="9"/>
  <c r="V756" i="9" s="1"/>
  <c r="N756" i="9"/>
  <c r="S756" i="9" s="1"/>
  <c r="T756" i="9" s="1"/>
  <c r="U760" i="9"/>
  <c r="V760" i="9" s="1"/>
  <c r="N760" i="9"/>
  <c r="S760" i="9" s="1"/>
  <c r="T760" i="9" s="1"/>
  <c r="U764" i="9"/>
  <c r="V764" i="9" s="1"/>
  <c r="N764" i="9"/>
  <c r="S764" i="9" s="1"/>
  <c r="T764" i="9" s="1"/>
  <c r="U768" i="9"/>
  <c r="V768" i="9" s="1"/>
  <c r="N768" i="9"/>
  <c r="S768" i="9" s="1"/>
  <c r="T768" i="9" s="1"/>
  <c r="U772" i="9"/>
  <c r="V772" i="9" s="1"/>
  <c r="N772" i="9"/>
  <c r="S772" i="9" s="1"/>
  <c r="T772" i="9" s="1"/>
  <c r="U776" i="9"/>
  <c r="V776" i="9" s="1"/>
  <c r="N776" i="9"/>
  <c r="S776" i="9" s="1"/>
  <c r="T776" i="9" s="1"/>
  <c r="U780" i="9"/>
  <c r="V780" i="9" s="1"/>
  <c r="N780" i="9"/>
  <c r="S780" i="9" s="1"/>
  <c r="T780" i="9" s="1"/>
  <c r="U784" i="9"/>
  <c r="V784" i="9" s="1"/>
  <c r="N784" i="9"/>
  <c r="S784" i="9" s="1"/>
  <c r="T784" i="9" s="1"/>
  <c r="U788" i="9"/>
  <c r="V788" i="9" s="1"/>
  <c r="N788" i="9"/>
  <c r="S788" i="9" s="1"/>
  <c r="T788" i="9" s="1"/>
  <c r="U792" i="9"/>
  <c r="V792" i="9" s="1"/>
  <c r="N792" i="9"/>
  <c r="S792" i="9" s="1"/>
  <c r="T792" i="9" s="1"/>
  <c r="U796" i="9"/>
  <c r="V796" i="9" s="1"/>
  <c r="N796" i="9"/>
  <c r="S796" i="9" s="1"/>
  <c r="T796" i="9" s="1"/>
  <c r="U800" i="9"/>
  <c r="V800" i="9" s="1"/>
  <c r="N800" i="9"/>
  <c r="S800" i="9" s="1"/>
  <c r="T800" i="9" s="1"/>
  <c r="U804" i="9"/>
  <c r="V804" i="9" s="1"/>
  <c r="N804" i="9"/>
  <c r="S804" i="9" s="1"/>
  <c r="T804" i="9" s="1"/>
  <c r="U808" i="9"/>
  <c r="V808" i="9" s="1"/>
  <c r="N808" i="9"/>
  <c r="S808" i="9" s="1"/>
  <c r="T808" i="9" s="1"/>
  <c r="U812" i="9"/>
  <c r="V812" i="9" s="1"/>
  <c r="N812" i="9"/>
  <c r="S812" i="9" s="1"/>
  <c r="T812" i="9" s="1"/>
  <c r="U816" i="9"/>
  <c r="V816" i="9" s="1"/>
  <c r="N816" i="9"/>
  <c r="S816" i="9" s="1"/>
  <c r="T816" i="9" s="1"/>
  <c r="U820" i="9"/>
  <c r="V820" i="9" s="1"/>
  <c r="N820" i="9"/>
  <c r="S820" i="9" s="1"/>
  <c r="T820" i="9" s="1"/>
  <c r="U824" i="9"/>
  <c r="V824" i="9" s="1"/>
  <c r="N824" i="9"/>
  <c r="S824" i="9" s="1"/>
  <c r="T824" i="9" s="1"/>
  <c r="U828" i="9"/>
  <c r="V828" i="9" s="1"/>
  <c r="N828" i="9"/>
  <c r="S828" i="9" s="1"/>
  <c r="T828" i="9" s="1"/>
  <c r="U832" i="9"/>
  <c r="V832" i="9" s="1"/>
  <c r="N832" i="9"/>
  <c r="S832" i="9" s="1"/>
  <c r="T832" i="9" s="1"/>
  <c r="U836" i="9"/>
  <c r="V836" i="9" s="1"/>
  <c r="N836" i="9"/>
  <c r="S836" i="9" s="1"/>
  <c r="T836" i="9" s="1"/>
  <c r="U840" i="9"/>
  <c r="V840" i="9" s="1"/>
  <c r="N840" i="9"/>
  <c r="S840" i="9" s="1"/>
  <c r="T840" i="9" s="1"/>
  <c r="U844" i="9"/>
  <c r="V844" i="9" s="1"/>
  <c r="N844" i="9"/>
  <c r="S844" i="9" s="1"/>
  <c r="T844" i="9" s="1"/>
  <c r="U848" i="9"/>
  <c r="V848" i="9" s="1"/>
  <c r="N848" i="9"/>
  <c r="S848" i="9" s="1"/>
  <c r="T848" i="9" s="1"/>
  <c r="U852" i="9"/>
  <c r="V852" i="9" s="1"/>
  <c r="N852" i="9"/>
  <c r="S852" i="9" s="1"/>
  <c r="T852" i="9" s="1"/>
  <c r="U856" i="9"/>
  <c r="V856" i="9" s="1"/>
  <c r="N856" i="9"/>
  <c r="S856" i="9" s="1"/>
  <c r="T856" i="9" s="1"/>
  <c r="U860" i="9"/>
  <c r="V860" i="9" s="1"/>
  <c r="N860" i="9"/>
  <c r="S860" i="9" s="1"/>
  <c r="T860" i="9" s="1"/>
  <c r="U864" i="9"/>
  <c r="V864" i="9" s="1"/>
  <c r="N864" i="9"/>
  <c r="S864" i="9" s="1"/>
  <c r="T864" i="9" s="1"/>
  <c r="U868" i="9"/>
  <c r="V868" i="9" s="1"/>
  <c r="N868" i="9"/>
  <c r="S868" i="9" s="1"/>
  <c r="T868" i="9" s="1"/>
  <c r="U872" i="9"/>
  <c r="V872" i="9" s="1"/>
  <c r="N872" i="9"/>
  <c r="S872" i="9" s="1"/>
  <c r="T872" i="9" s="1"/>
  <c r="U876" i="9"/>
  <c r="V876" i="9" s="1"/>
  <c r="N876" i="9"/>
  <c r="S876" i="9" s="1"/>
  <c r="T876" i="9" s="1"/>
  <c r="U880" i="9"/>
  <c r="V880" i="9" s="1"/>
  <c r="N880" i="9"/>
  <c r="S880" i="9" s="1"/>
  <c r="T880" i="9" s="1"/>
  <c r="U884" i="9"/>
  <c r="V884" i="9" s="1"/>
  <c r="N884" i="9"/>
  <c r="S884" i="9" s="1"/>
  <c r="T884" i="9" s="1"/>
  <c r="U888" i="9"/>
  <c r="V888" i="9" s="1"/>
  <c r="N888" i="9"/>
  <c r="S888" i="9" s="1"/>
  <c r="T888" i="9" s="1"/>
  <c r="U892" i="9"/>
  <c r="V892" i="9" s="1"/>
  <c r="N892" i="9"/>
  <c r="S892" i="9" s="1"/>
  <c r="T892" i="9" s="1"/>
  <c r="U896" i="9"/>
  <c r="V896" i="9" s="1"/>
  <c r="N896" i="9"/>
  <c r="S896" i="9" s="1"/>
  <c r="T896" i="9" s="1"/>
  <c r="U900" i="9"/>
  <c r="V900" i="9" s="1"/>
  <c r="N900" i="9"/>
  <c r="S900" i="9" s="1"/>
  <c r="T900" i="9" s="1"/>
  <c r="U904" i="9"/>
  <c r="V904" i="9" s="1"/>
  <c r="N904" i="9"/>
  <c r="S904" i="9" s="1"/>
  <c r="T904" i="9" s="1"/>
  <c r="U908" i="9"/>
  <c r="V908" i="9" s="1"/>
  <c r="N908" i="9"/>
  <c r="S908" i="9" s="1"/>
  <c r="T908" i="9" s="1"/>
  <c r="U912" i="9"/>
  <c r="V912" i="9" s="1"/>
  <c r="N912" i="9"/>
  <c r="S912" i="9" s="1"/>
  <c r="T912" i="9" s="1"/>
  <c r="U916" i="9"/>
  <c r="V916" i="9" s="1"/>
  <c r="N916" i="9"/>
  <c r="S916" i="9" s="1"/>
  <c r="T916" i="9" s="1"/>
  <c r="U920" i="9"/>
  <c r="V920" i="9" s="1"/>
  <c r="N920" i="9"/>
  <c r="S920" i="9" s="1"/>
  <c r="T920" i="9" s="1"/>
  <c r="U924" i="9"/>
  <c r="V924" i="9" s="1"/>
  <c r="N924" i="9"/>
  <c r="S924" i="9" s="1"/>
  <c r="T924" i="9" s="1"/>
  <c r="U928" i="9"/>
  <c r="V928" i="9" s="1"/>
  <c r="N928" i="9"/>
  <c r="S928" i="9" s="1"/>
  <c r="T928" i="9" s="1"/>
  <c r="U932" i="9"/>
  <c r="V932" i="9" s="1"/>
  <c r="N932" i="9"/>
  <c r="S932" i="9" s="1"/>
  <c r="T932" i="9" s="1"/>
  <c r="U936" i="9"/>
  <c r="V936" i="9" s="1"/>
  <c r="N936" i="9"/>
  <c r="S936" i="9" s="1"/>
  <c r="T936" i="9" s="1"/>
  <c r="U940" i="9"/>
  <c r="V940" i="9" s="1"/>
  <c r="N940" i="9"/>
  <c r="S940" i="9" s="1"/>
  <c r="T940" i="9" s="1"/>
  <c r="U944" i="9"/>
  <c r="V944" i="9" s="1"/>
  <c r="N944" i="9"/>
  <c r="S944" i="9" s="1"/>
  <c r="T944" i="9" s="1"/>
  <c r="U948" i="9"/>
  <c r="V948" i="9" s="1"/>
  <c r="N948" i="9"/>
  <c r="S948" i="9" s="1"/>
  <c r="T948" i="9" s="1"/>
  <c r="U952" i="9"/>
  <c r="V952" i="9" s="1"/>
  <c r="N952" i="9"/>
  <c r="S952" i="9" s="1"/>
  <c r="T952" i="9" s="1"/>
  <c r="U956" i="9"/>
  <c r="V956" i="9" s="1"/>
  <c r="N956" i="9"/>
  <c r="S956" i="9" s="1"/>
  <c r="T956" i="9" s="1"/>
  <c r="U960" i="9"/>
  <c r="V960" i="9" s="1"/>
  <c r="N960" i="9"/>
  <c r="S960" i="9" s="1"/>
  <c r="T960" i="9" s="1"/>
  <c r="U964" i="9"/>
  <c r="V964" i="9" s="1"/>
  <c r="N964" i="9"/>
  <c r="S964" i="9" s="1"/>
  <c r="T964" i="9" s="1"/>
  <c r="U968" i="9"/>
  <c r="V968" i="9" s="1"/>
  <c r="N968" i="9"/>
  <c r="S968" i="9" s="1"/>
  <c r="T968" i="9" s="1"/>
  <c r="U972" i="9"/>
  <c r="V972" i="9" s="1"/>
  <c r="N972" i="9"/>
  <c r="S972" i="9" s="1"/>
  <c r="T972" i="9" s="1"/>
  <c r="U976" i="9"/>
  <c r="V976" i="9" s="1"/>
  <c r="N976" i="9"/>
  <c r="S976" i="9" s="1"/>
  <c r="T976" i="9" s="1"/>
  <c r="U980" i="9"/>
  <c r="V980" i="9" s="1"/>
  <c r="N980" i="9"/>
  <c r="S980" i="9" s="1"/>
  <c r="T980" i="9" s="1"/>
  <c r="U559" i="9"/>
  <c r="V559" i="9" s="1"/>
  <c r="U563" i="9"/>
  <c r="V563" i="9" s="1"/>
  <c r="U567" i="9"/>
  <c r="V567" i="9" s="1"/>
  <c r="U571" i="9"/>
  <c r="V571" i="9" s="1"/>
  <c r="U575" i="9"/>
  <c r="V575" i="9" s="1"/>
  <c r="U579" i="9"/>
  <c r="V579" i="9" s="1"/>
  <c r="U583" i="9"/>
  <c r="V583" i="9" s="1"/>
  <c r="U587" i="9"/>
  <c r="V587" i="9" s="1"/>
  <c r="U591" i="9"/>
  <c r="V591" i="9" s="1"/>
  <c r="U595" i="9"/>
  <c r="V595" i="9" s="1"/>
  <c r="U599" i="9"/>
  <c r="V599" i="9" s="1"/>
  <c r="U603" i="9"/>
  <c r="V603" i="9" s="1"/>
  <c r="U607" i="9"/>
  <c r="V607" i="9" s="1"/>
  <c r="U611" i="9"/>
  <c r="V611" i="9" s="1"/>
  <c r="U615" i="9"/>
  <c r="V615" i="9" s="1"/>
  <c r="U619" i="9"/>
  <c r="V619" i="9" s="1"/>
  <c r="U623" i="9"/>
  <c r="V623" i="9" s="1"/>
  <c r="U627" i="9"/>
  <c r="V627" i="9" s="1"/>
  <c r="U631" i="9"/>
  <c r="V631" i="9" s="1"/>
  <c r="U635" i="9"/>
  <c r="V635" i="9" s="1"/>
  <c r="U639" i="9"/>
  <c r="V639" i="9" s="1"/>
  <c r="U643" i="9"/>
  <c r="V643" i="9" s="1"/>
  <c r="U647" i="9"/>
  <c r="V647" i="9" s="1"/>
  <c r="U651" i="9"/>
  <c r="V651" i="9" s="1"/>
  <c r="U655" i="9"/>
  <c r="V655" i="9" s="1"/>
  <c r="U659" i="9"/>
  <c r="V659" i="9" s="1"/>
  <c r="U663" i="9"/>
  <c r="V663" i="9" s="1"/>
  <c r="U667" i="9"/>
  <c r="V667" i="9" s="1"/>
  <c r="U671" i="9"/>
  <c r="V671" i="9" s="1"/>
  <c r="U675" i="9"/>
  <c r="V675" i="9" s="1"/>
  <c r="U679" i="9"/>
  <c r="V679" i="9" s="1"/>
  <c r="U683" i="9"/>
  <c r="V683" i="9" s="1"/>
  <c r="U687" i="9"/>
  <c r="V687" i="9" s="1"/>
  <c r="U691" i="9"/>
  <c r="V691" i="9" s="1"/>
  <c r="U695" i="9"/>
  <c r="V695" i="9" s="1"/>
  <c r="U699" i="9"/>
  <c r="V699" i="9" s="1"/>
  <c r="U703" i="9"/>
  <c r="V703" i="9" s="1"/>
  <c r="U707" i="9"/>
  <c r="V707" i="9" s="1"/>
  <c r="U711" i="9"/>
  <c r="V711" i="9" s="1"/>
  <c r="U715" i="9"/>
  <c r="V715" i="9" s="1"/>
  <c r="U719" i="9"/>
  <c r="V719" i="9" s="1"/>
  <c r="U723" i="9"/>
  <c r="V723" i="9" s="1"/>
  <c r="U727" i="9"/>
  <c r="V727" i="9" s="1"/>
  <c r="U731" i="9"/>
  <c r="V731" i="9" s="1"/>
  <c r="U735" i="9"/>
  <c r="V735" i="9" s="1"/>
  <c r="U739" i="9"/>
  <c r="V739" i="9" s="1"/>
  <c r="U743" i="9"/>
  <c r="V743" i="9" s="1"/>
  <c r="U747" i="9"/>
  <c r="V747" i="9" s="1"/>
  <c r="U751" i="9"/>
  <c r="V751" i="9" s="1"/>
  <c r="U755" i="9"/>
  <c r="V755" i="9" s="1"/>
  <c r="U759" i="9"/>
  <c r="V759" i="9" s="1"/>
  <c r="U763" i="9"/>
  <c r="V763" i="9" s="1"/>
  <c r="U767" i="9"/>
  <c r="V767" i="9" s="1"/>
  <c r="U771" i="9"/>
  <c r="V771" i="9" s="1"/>
  <c r="U775" i="9"/>
  <c r="V775" i="9" s="1"/>
  <c r="U779" i="9"/>
  <c r="V779" i="9" s="1"/>
  <c r="U783" i="9"/>
  <c r="V783" i="9" s="1"/>
  <c r="U787" i="9"/>
  <c r="V787" i="9" s="1"/>
  <c r="U791" i="9"/>
  <c r="V791" i="9" s="1"/>
  <c r="U795" i="9"/>
  <c r="V795" i="9" s="1"/>
  <c r="U799" i="9"/>
  <c r="V799" i="9" s="1"/>
  <c r="U803" i="9"/>
  <c r="V803" i="9" s="1"/>
  <c r="U807" i="9"/>
  <c r="V807" i="9" s="1"/>
  <c r="U811" i="9"/>
  <c r="V811" i="9" s="1"/>
  <c r="U815" i="9"/>
  <c r="V815" i="9" s="1"/>
  <c r="U819" i="9"/>
  <c r="V819" i="9" s="1"/>
  <c r="U823" i="9"/>
  <c r="V823" i="9" s="1"/>
  <c r="U827" i="9"/>
  <c r="V827" i="9" s="1"/>
  <c r="U831" i="9"/>
  <c r="V831" i="9" s="1"/>
  <c r="U835" i="9"/>
  <c r="V835" i="9" s="1"/>
  <c r="U839" i="9"/>
  <c r="V839" i="9" s="1"/>
  <c r="U843" i="9"/>
  <c r="V843" i="9" s="1"/>
  <c r="U847" i="9"/>
  <c r="V847" i="9" s="1"/>
  <c r="U851" i="9"/>
  <c r="V851" i="9" s="1"/>
  <c r="U855" i="9"/>
  <c r="V855" i="9" s="1"/>
  <c r="U859" i="9"/>
  <c r="V859" i="9" s="1"/>
  <c r="U863" i="9"/>
  <c r="V863" i="9" s="1"/>
  <c r="U867" i="9"/>
  <c r="V867" i="9" s="1"/>
  <c r="U871" i="9"/>
  <c r="V871" i="9" s="1"/>
  <c r="U875" i="9"/>
  <c r="V875" i="9" s="1"/>
  <c r="U879" i="9"/>
  <c r="V879" i="9" s="1"/>
  <c r="U883" i="9"/>
  <c r="V883" i="9" s="1"/>
  <c r="U887" i="9"/>
  <c r="V887" i="9" s="1"/>
  <c r="U891" i="9"/>
  <c r="V891" i="9" s="1"/>
  <c r="U895" i="9"/>
  <c r="V895" i="9" s="1"/>
  <c r="U899" i="9"/>
  <c r="V899" i="9" s="1"/>
  <c r="U903" i="9"/>
  <c r="V903" i="9" s="1"/>
  <c r="U907" i="9"/>
  <c r="V907" i="9" s="1"/>
  <c r="U911" i="9"/>
  <c r="V911" i="9" s="1"/>
  <c r="U915" i="9"/>
  <c r="V915" i="9" s="1"/>
  <c r="U919" i="9"/>
  <c r="V919" i="9" s="1"/>
  <c r="U923" i="9"/>
  <c r="V923" i="9" s="1"/>
  <c r="U927" i="9"/>
  <c r="V927" i="9" s="1"/>
  <c r="U931" i="9"/>
  <c r="V931" i="9" s="1"/>
  <c r="U935" i="9"/>
  <c r="V935" i="9" s="1"/>
  <c r="U939" i="9"/>
  <c r="V939" i="9" s="1"/>
  <c r="U943" i="9"/>
  <c r="V943" i="9" s="1"/>
  <c r="U947" i="9"/>
  <c r="V947" i="9" s="1"/>
  <c r="U951" i="9"/>
  <c r="V951" i="9" s="1"/>
  <c r="U955" i="9"/>
  <c r="V955" i="9" s="1"/>
  <c r="U959" i="9"/>
  <c r="V959" i="9" s="1"/>
  <c r="U963" i="9"/>
  <c r="V963" i="9" s="1"/>
  <c r="U967" i="9"/>
  <c r="V967" i="9" s="1"/>
  <c r="U971" i="9"/>
  <c r="V971" i="9" s="1"/>
  <c r="U975" i="9"/>
  <c r="V975" i="9" s="1"/>
  <c r="U979" i="9"/>
  <c r="V979" i="9" s="1"/>
  <c r="U983" i="9"/>
  <c r="V983" i="9" s="1"/>
  <c r="U987" i="9"/>
  <c r="V987" i="9" s="1"/>
  <c r="U991" i="9"/>
  <c r="V991" i="9" s="1"/>
  <c r="U995" i="9"/>
  <c r="V995" i="9" s="1"/>
  <c r="U999" i="9"/>
  <c r="V999" i="9" s="1"/>
  <c r="U1003" i="9"/>
  <c r="V1003" i="9" s="1"/>
  <c r="U1007" i="9"/>
  <c r="V1007" i="9" s="1"/>
  <c r="U1011" i="9"/>
  <c r="V1011" i="9" s="1"/>
  <c r="U1015" i="9"/>
  <c r="V1015" i="9" s="1"/>
  <c r="U1019" i="9"/>
  <c r="V1019" i="9" s="1"/>
  <c r="U1023" i="9"/>
  <c r="V1023" i="9" s="1"/>
  <c r="U1027" i="9"/>
  <c r="V1027" i="9" s="1"/>
  <c r="U1031" i="9"/>
  <c r="V1031" i="9" s="1"/>
  <c r="U1035" i="9"/>
  <c r="V1035" i="9" s="1"/>
  <c r="U1039" i="9"/>
  <c r="V1039" i="9" s="1"/>
  <c r="U1043" i="9"/>
  <c r="V1043" i="9" s="1"/>
  <c r="U1047" i="9"/>
  <c r="V1047" i="9" s="1"/>
  <c r="U1051" i="9"/>
  <c r="V1051" i="9" s="1"/>
  <c r="U1055" i="9"/>
  <c r="V1055" i="9" s="1"/>
  <c r="U1059" i="9"/>
  <c r="V1059" i="9" s="1"/>
  <c r="U1063" i="9"/>
  <c r="V1063" i="9" s="1"/>
  <c r="U1067" i="9"/>
  <c r="V1067" i="9" s="1"/>
  <c r="U1071" i="9"/>
  <c r="V1071" i="9" s="1"/>
  <c r="U1075" i="9"/>
  <c r="V1075" i="9" s="1"/>
  <c r="U1079" i="9"/>
  <c r="V1079" i="9" s="1"/>
  <c r="U1083" i="9"/>
  <c r="V1083" i="9" s="1"/>
  <c r="U1087" i="9"/>
  <c r="V1087" i="9" s="1"/>
  <c r="U1091" i="9"/>
  <c r="V1091" i="9" s="1"/>
  <c r="U1095" i="9"/>
  <c r="V1095" i="9" s="1"/>
  <c r="U1099" i="9"/>
  <c r="V1099" i="9" s="1"/>
  <c r="U1103" i="9"/>
  <c r="V1103" i="9" s="1"/>
  <c r="U1107" i="9"/>
  <c r="V1107" i="9" s="1"/>
  <c r="U1111" i="9"/>
  <c r="V1111" i="9" s="1"/>
  <c r="U1115" i="9"/>
  <c r="V1115" i="9" s="1"/>
  <c r="U1119" i="9"/>
  <c r="V1119" i="9" s="1"/>
  <c r="U1123" i="9"/>
  <c r="V1123" i="9" s="1"/>
  <c r="U1127" i="9"/>
  <c r="V1127" i="9" s="1"/>
  <c r="U1131" i="9"/>
  <c r="V1131" i="9" s="1"/>
  <c r="U1135" i="9"/>
  <c r="V1135" i="9" s="1"/>
  <c r="U1139" i="9"/>
  <c r="V1139" i="9" s="1"/>
  <c r="U1143" i="9"/>
  <c r="V1143" i="9" s="1"/>
  <c r="U1147" i="9"/>
  <c r="V1147" i="9" s="1"/>
  <c r="U1151" i="9"/>
  <c r="V1151" i="9" s="1"/>
  <c r="U1155" i="9"/>
  <c r="V1155" i="9" s="1"/>
  <c r="U1159" i="9"/>
  <c r="V1159" i="9" s="1"/>
  <c r="U1163" i="9"/>
  <c r="V1163" i="9" s="1"/>
  <c r="U1167" i="9"/>
  <c r="V1167" i="9" s="1"/>
  <c r="U1171" i="9"/>
  <c r="V1171" i="9" s="1"/>
  <c r="U1175" i="9"/>
  <c r="V1175" i="9" s="1"/>
  <c r="U1179" i="9"/>
  <c r="V1179" i="9" s="1"/>
  <c r="U1183" i="9"/>
  <c r="V1183" i="9" s="1"/>
  <c r="U1187" i="9"/>
  <c r="V1187" i="9" s="1"/>
  <c r="U1191" i="9"/>
  <c r="V1191" i="9" s="1"/>
  <c r="U1195" i="9"/>
  <c r="V1195" i="9" s="1"/>
  <c r="U1199" i="9"/>
  <c r="V1199" i="9" s="1"/>
  <c r="U1203" i="9"/>
  <c r="V1203" i="9" s="1"/>
  <c r="U1207" i="9"/>
  <c r="V1207" i="9" s="1"/>
  <c r="U1211" i="9"/>
  <c r="V1211" i="9" s="1"/>
  <c r="U1215" i="9"/>
  <c r="V1215" i="9" s="1"/>
  <c r="U1219" i="9"/>
  <c r="V1219" i="9" s="1"/>
  <c r="U1223" i="9"/>
  <c r="V1223" i="9" s="1"/>
  <c r="U1227" i="9"/>
  <c r="V1227" i="9" s="1"/>
  <c r="U1231" i="9"/>
  <c r="V1231" i="9" s="1"/>
  <c r="U1235" i="9"/>
  <c r="V1235" i="9" s="1"/>
  <c r="U1239" i="9"/>
  <c r="V1239" i="9" s="1"/>
  <c r="U1243" i="9"/>
  <c r="V1243" i="9" s="1"/>
  <c r="U1247" i="9"/>
  <c r="V1247" i="9" s="1"/>
  <c r="U1251" i="9"/>
  <c r="V1251" i="9" s="1"/>
  <c r="U1255" i="9"/>
  <c r="V1255" i="9" s="1"/>
  <c r="U1259" i="9"/>
  <c r="V1259" i="9" s="1"/>
  <c r="U1263" i="9"/>
  <c r="V1263" i="9" s="1"/>
  <c r="U1267" i="9"/>
  <c r="V1267" i="9" s="1"/>
  <c r="U1271" i="9"/>
  <c r="V1271" i="9" s="1"/>
  <c r="U1275" i="9"/>
  <c r="V1275" i="9" s="1"/>
  <c r="U1279" i="9"/>
  <c r="V1279" i="9" s="1"/>
  <c r="U1283" i="9"/>
  <c r="V1283" i="9" s="1"/>
  <c r="U1287" i="9"/>
  <c r="V1287" i="9" s="1"/>
  <c r="U1291" i="9"/>
  <c r="V1291" i="9" s="1"/>
  <c r="U1295" i="9"/>
  <c r="V1295" i="9" s="1"/>
  <c r="U1299" i="9"/>
  <c r="V1299" i="9" s="1"/>
  <c r="U1303" i="9"/>
  <c r="V1303" i="9" s="1"/>
  <c r="U1307" i="9"/>
  <c r="V1307" i="9" s="1"/>
  <c r="U1311" i="9"/>
  <c r="V1311" i="9" s="1"/>
  <c r="U1315" i="9"/>
  <c r="V1315" i="9" s="1"/>
  <c r="U1319" i="9"/>
  <c r="V1319" i="9" s="1"/>
  <c r="U1323" i="9"/>
  <c r="V1323" i="9" s="1"/>
  <c r="U1327" i="9"/>
  <c r="V1327" i="9" s="1"/>
  <c r="U1331" i="9"/>
  <c r="V1331" i="9" s="1"/>
  <c r="U1335" i="9"/>
  <c r="V1335" i="9" s="1"/>
  <c r="U1339" i="9"/>
  <c r="V1339" i="9" s="1"/>
  <c r="U1343" i="9"/>
  <c r="V1343" i="9" s="1"/>
  <c r="U1347" i="9"/>
  <c r="V1347" i="9" s="1"/>
  <c r="U1351" i="9"/>
  <c r="V1351" i="9" s="1"/>
  <c r="N647" i="9"/>
  <c r="S647" i="9" s="1"/>
  <c r="T647" i="9" s="1"/>
  <c r="N663" i="9"/>
  <c r="S663" i="9" s="1"/>
  <c r="T663" i="9" s="1"/>
  <c r="N679" i="9"/>
  <c r="S679" i="9" s="1"/>
  <c r="T679" i="9" s="1"/>
  <c r="N695" i="9"/>
  <c r="S695" i="9" s="1"/>
  <c r="T695" i="9" s="1"/>
  <c r="N711" i="9"/>
  <c r="S711" i="9" s="1"/>
  <c r="T711" i="9" s="1"/>
  <c r="N727" i="9"/>
  <c r="S727" i="9" s="1"/>
  <c r="T727" i="9" s="1"/>
  <c r="N743" i="9"/>
  <c r="S743" i="9" s="1"/>
  <c r="T743" i="9" s="1"/>
  <c r="N759" i="9"/>
  <c r="S759" i="9" s="1"/>
  <c r="T759" i="9" s="1"/>
  <c r="N775" i="9"/>
  <c r="S775" i="9" s="1"/>
  <c r="T775" i="9" s="1"/>
  <c r="N791" i="9"/>
  <c r="S791" i="9" s="1"/>
  <c r="T791" i="9" s="1"/>
  <c r="N807" i="9"/>
  <c r="S807" i="9" s="1"/>
  <c r="T807" i="9" s="1"/>
  <c r="N823" i="9"/>
  <c r="S823" i="9" s="1"/>
  <c r="T823" i="9" s="1"/>
  <c r="N839" i="9"/>
  <c r="S839" i="9" s="1"/>
  <c r="T839" i="9" s="1"/>
  <c r="N855" i="9"/>
  <c r="S855" i="9" s="1"/>
  <c r="T855" i="9" s="1"/>
  <c r="N871" i="9"/>
  <c r="S871" i="9" s="1"/>
  <c r="T871" i="9" s="1"/>
  <c r="N887" i="9"/>
  <c r="S887" i="9" s="1"/>
  <c r="T887" i="9" s="1"/>
  <c r="N903" i="9"/>
  <c r="S903" i="9" s="1"/>
  <c r="T903" i="9" s="1"/>
  <c r="N919" i="9"/>
  <c r="S919" i="9" s="1"/>
  <c r="T919" i="9" s="1"/>
  <c r="N935" i="9"/>
  <c r="S935" i="9" s="1"/>
  <c r="T935" i="9" s="1"/>
  <c r="N951" i="9"/>
  <c r="S951" i="9" s="1"/>
  <c r="T951" i="9" s="1"/>
  <c r="N967" i="9"/>
  <c r="S967" i="9" s="1"/>
  <c r="T967" i="9" s="1"/>
  <c r="N983" i="9"/>
  <c r="S983" i="9" s="1"/>
  <c r="T983" i="9" s="1"/>
  <c r="N999" i="9"/>
  <c r="S999" i="9" s="1"/>
  <c r="T999" i="9" s="1"/>
  <c r="N1015" i="9"/>
  <c r="S1015" i="9" s="1"/>
  <c r="T1015" i="9" s="1"/>
  <c r="N1031" i="9"/>
  <c r="S1031" i="9" s="1"/>
  <c r="T1031" i="9" s="1"/>
  <c r="N1047" i="9"/>
  <c r="S1047" i="9" s="1"/>
  <c r="T1047" i="9" s="1"/>
  <c r="N1063" i="9"/>
  <c r="S1063" i="9" s="1"/>
  <c r="T1063" i="9" s="1"/>
  <c r="N1079" i="9"/>
  <c r="S1079" i="9" s="1"/>
  <c r="T1079" i="9" s="1"/>
  <c r="N1095" i="9"/>
  <c r="S1095" i="9" s="1"/>
  <c r="T1095" i="9" s="1"/>
  <c r="N1111" i="9"/>
  <c r="S1111" i="9" s="1"/>
  <c r="T1111" i="9" s="1"/>
  <c r="N1127" i="9"/>
  <c r="S1127" i="9" s="1"/>
  <c r="T1127" i="9" s="1"/>
  <c r="N1143" i="9"/>
  <c r="S1143" i="9" s="1"/>
  <c r="T1143" i="9" s="1"/>
  <c r="N1159" i="9"/>
  <c r="S1159" i="9" s="1"/>
  <c r="T1159" i="9" s="1"/>
  <c r="N1175" i="9"/>
  <c r="S1175" i="9" s="1"/>
  <c r="T1175" i="9" s="1"/>
  <c r="N1191" i="9"/>
  <c r="S1191" i="9" s="1"/>
  <c r="T1191" i="9" s="1"/>
  <c r="N1207" i="9"/>
  <c r="S1207" i="9" s="1"/>
  <c r="T1207" i="9" s="1"/>
  <c r="N1223" i="9"/>
  <c r="S1223" i="9" s="1"/>
  <c r="T1223" i="9" s="1"/>
  <c r="N1239" i="9"/>
  <c r="S1239" i="9" s="1"/>
  <c r="T1239" i="9" s="1"/>
  <c r="N1255" i="9"/>
  <c r="S1255" i="9" s="1"/>
  <c r="T1255" i="9" s="1"/>
  <c r="N1271" i="9"/>
  <c r="S1271" i="9" s="1"/>
  <c r="T1271" i="9" s="1"/>
  <c r="N1287" i="9"/>
  <c r="S1287" i="9" s="1"/>
  <c r="T1287" i="9" s="1"/>
  <c r="N1303" i="9"/>
  <c r="S1303" i="9" s="1"/>
  <c r="T1303" i="9" s="1"/>
  <c r="N1319" i="9"/>
  <c r="S1319" i="9" s="1"/>
  <c r="T1319" i="9" s="1"/>
  <c r="N1335" i="9"/>
  <c r="S1335" i="9" s="1"/>
  <c r="T1335" i="9" s="1"/>
  <c r="N1351" i="9"/>
  <c r="S1351" i="9" s="1"/>
  <c r="T1351" i="9" s="1"/>
  <c r="N1356" i="9"/>
  <c r="S1356" i="9" s="1"/>
  <c r="T1356" i="9" s="1"/>
  <c r="N1367" i="9"/>
  <c r="S1367" i="9" s="1"/>
  <c r="T1367" i="9" s="1"/>
  <c r="N1372" i="9"/>
  <c r="S1372" i="9" s="1"/>
  <c r="T1372" i="9" s="1"/>
  <c r="W1372" i="9" s="1"/>
  <c r="N1383" i="9"/>
  <c r="S1383" i="9" s="1"/>
  <c r="T1383" i="9" s="1"/>
  <c r="W1383" i="9" s="1"/>
  <c r="U946" i="9"/>
  <c r="V946" i="9" s="1"/>
  <c r="N946" i="9"/>
  <c r="S946" i="9" s="1"/>
  <c r="T946" i="9" s="1"/>
  <c r="U950" i="9"/>
  <c r="V950" i="9" s="1"/>
  <c r="N950" i="9"/>
  <c r="S950" i="9" s="1"/>
  <c r="T950" i="9" s="1"/>
  <c r="U954" i="9"/>
  <c r="V954" i="9" s="1"/>
  <c r="N954" i="9"/>
  <c r="S954" i="9" s="1"/>
  <c r="T954" i="9" s="1"/>
  <c r="U958" i="9"/>
  <c r="V958" i="9" s="1"/>
  <c r="N958" i="9"/>
  <c r="S958" i="9" s="1"/>
  <c r="T958" i="9" s="1"/>
  <c r="U962" i="9"/>
  <c r="V962" i="9" s="1"/>
  <c r="N962" i="9"/>
  <c r="S962" i="9" s="1"/>
  <c r="T962" i="9" s="1"/>
  <c r="U966" i="9"/>
  <c r="V966" i="9" s="1"/>
  <c r="N966" i="9"/>
  <c r="S966" i="9" s="1"/>
  <c r="T966" i="9" s="1"/>
  <c r="U970" i="9"/>
  <c r="V970" i="9" s="1"/>
  <c r="N970" i="9"/>
  <c r="S970" i="9" s="1"/>
  <c r="T970" i="9" s="1"/>
  <c r="U974" i="9"/>
  <c r="V974" i="9" s="1"/>
  <c r="N974" i="9"/>
  <c r="S974" i="9" s="1"/>
  <c r="T974" i="9" s="1"/>
  <c r="U978" i="9"/>
  <c r="V978" i="9" s="1"/>
  <c r="N978" i="9"/>
  <c r="S978" i="9" s="1"/>
  <c r="T978" i="9" s="1"/>
  <c r="U982" i="9"/>
  <c r="V982" i="9" s="1"/>
  <c r="N982" i="9"/>
  <c r="S982" i="9" s="1"/>
  <c r="T982" i="9" s="1"/>
  <c r="U986" i="9"/>
  <c r="V986" i="9" s="1"/>
  <c r="N986" i="9"/>
  <c r="S986" i="9" s="1"/>
  <c r="T986" i="9" s="1"/>
  <c r="U990" i="9"/>
  <c r="V990" i="9" s="1"/>
  <c r="N990" i="9"/>
  <c r="S990" i="9" s="1"/>
  <c r="T990" i="9" s="1"/>
  <c r="U994" i="9"/>
  <c r="V994" i="9" s="1"/>
  <c r="N994" i="9"/>
  <c r="S994" i="9" s="1"/>
  <c r="T994" i="9" s="1"/>
  <c r="U998" i="9"/>
  <c r="V998" i="9" s="1"/>
  <c r="N998" i="9"/>
  <c r="S998" i="9" s="1"/>
  <c r="T998" i="9" s="1"/>
  <c r="U1002" i="9"/>
  <c r="V1002" i="9" s="1"/>
  <c r="N1002" i="9"/>
  <c r="S1002" i="9" s="1"/>
  <c r="T1002" i="9" s="1"/>
  <c r="U1006" i="9"/>
  <c r="V1006" i="9" s="1"/>
  <c r="N1006" i="9"/>
  <c r="S1006" i="9" s="1"/>
  <c r="T1006" i="9" s="1"/>
  <c r="U1010" i="9"/>
  <c r="V1010" i="9" s="1"/>
  <c r="N1010" i="9"/>
  <c r="S1010" i="9" s="1"/>
  <c r="T1010" i="9" s="1"/>
  <c r="U1014" i="9"/>
  <c r="V1014" i="9" s="1"/>
  <c r="N1014" i="9"/>
  <c r="S1014" i="9" s="1"/>
  <c r="T1014" i="9" s="1"/>
  <c r="U1018" i="9"/>
  <c r="V1018" i="9" s="1"/>
  <c r="N1018" i="9"/>
  <c r="S1018" i="9" s="1"/>
  <c r="T1018" i="9" s="1"/>
  <c r="U1022" i="9"/>
  <c r="V1022" i="9" s="1"/>
  <c r="N1022" i="9"/>
  <c r="S1022" i="9" s="1"/>
  <c r="T1022" i="9" s="1"/>
  <c r="U1026" i="9"/>
  <c r="V1026" i="9" s="1"/>
  <c r="N1026" i="9"/>
  <c r="S1026" i="9" s="1"/>
  <c r="T1026" i="9" s="1"/>
  <c r="U1030" i="9"/>
  <c r="V1030" i="9" s="1"/>
  <c r="N1030" i="9"/>
  <c r="S1030" i="9" s="1"/>
  <c r="T1030" i="9" s="1"/>
  <c r="U1034" i="9"/>
  <c r="V1034" i="9" s="1"/>
  <c r="N1034" i="9"/>
  <c r="S1034" i="9" s="1"/>
  <c r="T1034" i="9" s="1"/>
  <c r="U1038" i="9"/>
  <c r="V1038" i="9" s="1"/>
  <c r="N1038" i="9"/>
  <c r="S1038" i="9" s="1"/>
  <c r="T1038" i="9" s="1"/>
  <c r="U1042" i="9"/>
  <c r="V1042" i="9" s="1"/>
  <c r="N1042" i="9"/>
  <c r="S1042" i="9" s="1"/>
  <c r="T1042" i="9" s="1"/>
  <c r="U1046" i="9"/>
  <c r="V1046" i="9" s="1"/>
  <c r="N1046" i="9"/>
  <c r="S1046" i="9" s="1"/>
  <c r="T1046" i="9" s="1"/>
  <c r="U1050" i="9"/>
  <c r="V1050" i="9" s="1"/>
  <c r="N1050" i="9"/>
  <c r="S1050" i="9" s="1"/>
  <c r="T1050" i="9" s="1"/>
  <c r="U1054" i="9"/>
  <c r="V1054" i="9" s="1"/>
  <c r="N1054" i="9"/>
  <c r="S1054" i="9" s="1"/>
  <c r="T1054" i="9" s="1"/>
  <c r="U1058" i="9"/>
  <c r="V1058" i="9" s="1"/>
  <c r="N1058" i="9"/>
  <c r="S1058" i="9" s="1"/>
  <c r="T1058" i="9" s="1"/>
  <c r="U1062" i="9"/>
  <c r="V1062" i="9" s="1"/>
  <c r="N1062" i="9"/>
  <c r="S1062" i="9" s="1"/>
  <c r="T1062" i="9" s="1"/>
  <c r="U1066" i="9"/>
  <c r="V1066" i="9" s="1"/>
  <c r="N1066" i="9"/>
  <c r="S1066" i="9" s="1"/>
  <c r="T1066" i="9" s="1"/>
  <c r="U1070" i="9"/>
  <c r="V1070" i="9" s="1"/>
  <c r="N1070" i="9"/>
  <c r="S1070" i="9" s="1"/>
  <c r="T1070" i="9" s="1"/>
  <c r="U1074" i="9"/>
  <c r="V1074" i="9" s="1"/>
  <c r="N1074" i="9"/>
  <c r="S1074" i="9" s="1"/>
  <c r="T1074" i="9" s="1"/>
  <c r="U1078" i="9"/>
  <c r="V1078" i="9" s="1"/>
  <c r="N1078" i="9"/>
  <c r="S1078" i="9" s="1"/>
  <c r="T1078" i="9" s="1"/>
  <c r="U1082" i="9"/>
  <c r="V1082" i="9" s="1"/>
  <c r="N1082" i="9"/>
  <c r="S1082" i="9" s="1"/>
  <c r="T1082" i="9" s="1"/>
  <c r="U1086" i="9"/>
  <c r="V1086" i="9" s="1"/>
  <c r="N1086" i="9"/>
  <c r="S1086" i="9" s="1"/>
  <c r="T1086" i="9" s="1"/>
  <c r="U1090" i="9"/>
  <c r="V1090" i="9" s="1"/>
  <c r="N1090" i="9"/>
  <c r="S1090" i="9" s="1"/>
  <c r="T1090" i="9" s="1"/>
  <c r="U1094" i="9"/>
  <c r="V1094" i="9" s="1"/>
  <c r="N1094" i="9"/>
  <c r="S1094" i="9" s="1"/>
  <c r="T1094" i="9" s="1"/>
  <c r="U1098" i="9"/>
  <c r="V1098" i="9" s="1"/>
  <c r="N1098" i="9"/>
  <c r="S1098" i="9" s="1"/>
  <c r="T1098" i="9" s="1"/>
  <c r="U1102" i="9"/>
  <c r="V1102" i="9" s="1"/>
  <c r="N1102" i="9"/>
  <c r="S1102" i="9" s="1"/>
  <c r="T1102" i="9" s="1"/>
  <c r="U1106" i="9"/>
  <c r="V1106" i="9" s="1"/>
  <c r="N1106" i="9"/>
  <c r="S1106" i="9" s="1"/>
  <c r="T1106" i="9" s="1"/>
  <c r="U1110" i="9"/>
  <c r="V1110" i="9" s="1"/>
  <c r="N1110" i="9"/>
  <c r="S1110" i="9" s="1"/>
  <c r="T1110" i="9" s="1"/>
  <c r="U1114" i="9"/>
  <c r="V1114" i="9" s="1"/>
  <c r="N1114" i="9"/>
  <c r="S1114" i="9" s="1"/>
  <c r="T1114" i="9" s="1"/>
  <c r="U1118" i="9"/>
  <c r="V1118" i="9" s="1"/>
  <c r="N1118" i="9"/>
  <c r="S1118" i="9" s="1"/>
  <c r="T1118" i="9" s="1"/>
  <c r="U1122" i="9"/>
  <c r="V1122" i="9" s="1"/>
  <c r="N1122" i="9"/>
  <c r="S1122" i="9" s="1"/>
  <c r="T1122" i="9" s="1"/>
  <c r="U1126" i="9"/>
  <c r="V1126" i="9" s="1"/>
  <c r="N1126" i="9"/>
  <c r="S1126" i="9" s="1"/>
  <c r="T1126" i="9" s="1"/>
  <c r="U1130" i="9"/>
  <c r="V1130" i="9" s="1"/>
  <c r="N1130" i="9"/>
  <c r="S1130" i="9" s="1"/>
  <c r="T1130" i="9" s="1"/>
  <c r="U1134" i="9"/>
  <c r="V1134" i="9" s="1"/>
  <c r="N1134" i="9"/>
  <c r="S1134" i="9" s="1"/>
  <c r="T1134" i="9" s="1"/>
  <c r="U1138" i="9"/>
  <c r="V1138" i="9" s="1"/>
  <c r="N1138" i="9"/>
  <c r="S1138" i="9" s="1"/>
  <c r="T1138" i="9" s="1"/>
  <c r="U1142" i="9"/>
  <c r="V1142" i="9" s="1"/>
  <c r="N1142" i="9"/>
  <c r="S1142" i="9" s="1"/>
  <c r="T1142" i="9" s="1"/>
  <c r="U1146" i="9"/>
  <c r="V1146" i="9" s="1"/>
  <c r="N1146" i="9"/>
  <c r="S1146" i="9" s="1"/>
  <c r="T1146" i="9" s="1"/>
  <c r="U1150" i="9"/>
  <c r="V1150" i="9" s="1"/>
  <c r="N1150" i="9"/>
  <c r="S1150" i="9" s="1"/>
  <c r="T1150" i="9" s="1"/>
  <c r="U1154" i="9"/>
  <c r="V1154" i="9" s="1"/>
  <c r="N1154" i="9"/>
  <c r="S1154" i="9" s="1"/>
  <c r="T1154" i="9" s="1"/>
  <c r="U1158" i="9"/>
  <c r="V1158" i="9" s="1"/>
  <c r="N1158" i="9"/>
  <c r="S1158" i="9" s="1"/>
  <c r="T1158" i="9" s="1"/>
  <c r="U1162" i="9"/>
  <c r="V1162" i="9" s="1"/>
  <c r="N1162" i="9"/>
  <c r="S1162" i="9" s="1"/>
  <c r="T1162" i="9" s="1"/>
  <c r="U1166" i="9"/>
  <c r="V1166" i="9" s="1"/>
  <c r="N1166" i="9"/>
  <c r="S1166" i="9" s="1"/>
  <c r="T1166" i="9" s="1"/>
  <c r="U1170" i="9"/>
  <c r="V1170" i="9" s="1"/>
  <c r="N1170" i="9"/>
  <c r="S1170" i="9" s="1"/>
  <c r="T1170" i="9" s="1"/>
  <c r="U1174" i="9"/>
  <c r="V1174" i="9" s="1"/>
  <c r="N1174" i="9"/>
  <c r="S1174" i="9" s="1"/>
  <c r="T1174" i="9" s="1"/>
  <c r="U1178" i="9"/>
  <c r="V1178" i="9" s="1"/>
  <c r="N1178" i="9"/>
  <c r="S1178" i="9" s="1"/>
  <c r="T1178" i="9" s="1"/>
  <c r="U1182" i="9"/>
  <c r="V1182" i="9" s="1"/>
  <c r="N1182" i="9"/>
  <c r="S1182" i="9" s="1"/>
  <c r="T1182" i="9" s="1"/>
  <c r="U1186" i="9"/>
  <c r="V1186" i="9" s="1"/>
  <c r="N1186" i="9"/>
  <c r="S1186" i="9" s="1"/>
  <c r="T1186" i="9" s="1"/>
  <c r="U1190" i="9"/>
  <c r="V1190" i="9" s="1"/>
  <c r="N1190" i="9"/>
  <c r="S1190" i="9" s="1"/>
  <c r="T1190" i="9" s="1"/>
  <c r="U1194" i="9"/>
  <c r="V1194" i="9" s="1"/>
  <c r="N1194" i="9"/>
  <c r="S1194" i="9" s="1"/>
  <c r="T1194" i="9" s="1"/>
  <c r="U1198" i="9"/>
  <c r="V1198" i="9" s="1"/>
  <c r="N1198" i="9"/>
  <c r="S1198" i="9" s="1"/>
  <c r="T1198" i="9" s="1"/>
  <c r="U1202" i="9"/>
  <c r="V1202" i="9" s="1"/>
  <c r="N1202" i="9"/>
  <c r="S1202" i="9" s="1"/>
  <c r="T1202" i="9" s="1"/>
  <c r="U1206" i="9"/>
  <c r="V1206" i="9" s="1"/>
  <c r="N1206" i="9"/>
  <c r="S1206" i="9" s="1"/>
  <c r="T1206" i="9" s="1"/>
  <c r="U1210" i="9"/>
  <c r="V1210" i="9" s="1"/>
  <c r="N1210" i="9"/>
  <c r="S1210" i="9" s="1"/>
  <c r="T1210" i="9" s="1"/>
  <c r="U1214" i="9"/>
  <c r="V1214" i="9" s="1"/>
  <c r="N1214" i="9"/>
  <c r="S1214" i="9" s="1"/>
  <c r="T1214" i="9" s="1"/>
  <c r="U1218" i="9"/>
  <c r="V1218" i="9" s="1"/>
  <c r="N1218" i="9"/>
  <c r="S1218" i="9" s="1"/>
  <c r="T1218" i="9" s="1"/>
  <c r="U1222" i="9"/>
  <c r="V1222" i="9" s="1"/>
  <c r="N1222" i="9"/>
  <c r="S1222" i="9" s="1"/>
  <c r="T1222" i="9" s="1"/>
  <c r="U1226" i="9"/>
  <c r="V1226" i="9" s="1"/>
  <c r="N1226" i="9"/>
  <c r="S1226" i="9" s="1"/>
  <c r="T1226" i="9" s="1"/>
  <c r="U1230" i="9"/>
  <c r="V1230" i="9" s="1"/>
  <c r="N1230" i="9"/>
  <c r="S1230" i="9" s="1"/>
  <c r="T1230" i="9" s="1"/>
  <c r="U1234" i="9"/>
  <c r="V1234" i="9" s="1"/>
  <c r="N1234" i="9"/>
  <c r="S1234" i="9" s="1"/>
  <c r="T1234" i="9" s="1"/>
  <c r="U1238" i="9"/>
  <c r="V1238" i="9" s="1"/>
  <c r="N1238" i="9"/>
  <c r="S1238" i="9" s="1"/>
  <c r="T1238" i="9" s="1"/>
  <c r="U1242" i="9"/>
  <c r="V1242" i="9" s="1"/>
  <c r="N1242" i="9"/>
  <c r="S1242" i="9" s="1"/>
  <c r="T1242" i="9" s="1"/>
  <c r="U1246" i="9"/>
  <c r="V1246" i="9" s="1"/>
  <c r="N1246" i="9"/>
  <c r="S1246" i="9" s="1"/>
  <c r="T1246" i="9" s="1"/>
  <c r="U1250" i="9"/>
  <c r="V1250" i="9" s="1"/>
  <c r="N1250" i="9"/>
  <c r="S1250" i="9" s="1"/>
  <c r="T1250" i="9" s="1"/>
  <c r="U1254" i="9"/>
  <c r="V1254" i="9" s="1"/>
  <c r="N1254" i="9"/>
  <c r="S1254" i="9" s="1"/>
  <c r="T1254" i="9" s="1"/>
  <c r="U1258" i="9"/>
  <c r="V1258" i="9" s="1"/>
  <c r="N1258" i="9"/>
  <c r="S1258" i="9" s="1"/>
  <c r="T1258" i="9" s="1"/>
  <c r="U1262" i="9"/>
  <c r="V1262" i="9" s="1"/>
  <c r="N1262" i="9"/>
  <c r="S1262" i="9" s="1"/>
  <c r="T1262" i="9" s="1"/>
  <c r="U1266" i="9"/>
  <c r="V1266" i="9" s="1"/>
  <c r="N1266" i="9"/>
  <c r="S1266" i="9" s="1"/>
  <c r="T1266" i="9" s="1"/>
  <c r="U1270" i="9"/>
  <c r="V1270" i="9" s="1"/>
  <c r="N1270" i="9"/>
  <c r="S1270" i="9" s="1"/>
  <c r="T1270" i="9" s="1"/>
  <c r="U1274" i="9"/>
  <c r="V1274" i="9" s="1"/>
  <c r="N1274" i="9"/>
  <c r="S1274" i="9" s="1"/>
  <c r="T1274" i="9" s="1"/>
  <c r="U1278" i="9"/>
  <c r="V1278" i="9" s="1"/>
  <c r="N1278" i="9"/>
  <c r="S1278" i="9" s="1"/>
  <c r="T1278" i="9" s="1"/>
  <c r="U1282" i="9"/>
  <c r="V1282" i="9" s="1"/>
  <c r="N1282" i="9"/>
  <c r="S1282" i="9" s="1"/>
  <c r="T1282" i="9" s="1"/>
  <c r="U1286" i="9"/>
  <c r="V1286" i="9" s="1"/>
  <c r="N1286" i="9"/>
  <c r="S1286" i="9" s="1"/>
  <c r="T1286" i="9" s="1"/>
  <c r="U1290" i="9"/>
  <c r="V1290" i="9" s="1"/>
  <c r="N1290" i="9"/>
  <c r="S1290" i="9" s="1"/>
  <c r="T1290" i="9" s="1"/>
  <c r="U1294" i="9"/>
  <c r="V1294" i="9" s="1"/>
  <c r="N1294" i="9"/>
  <c r="S1294" i="9" s="1"/>
  <c r="T1294" i="9" s="1"/>
  <c r="U1298" i="9"/>
  <c r="V1298" i="9" s="1"/>
  <c r="N1298" i="9"/>
  <c r="S1298" i="9" s="1"/>
  <c r="T1298" i="9" s="1"/>
  <c r="U1302" i="9"/>
  <c r="V1302" i="9" s="1"/>
  <c r="N1302" i="9"/>
  <c r="S1302" i="9" s="1"/>
  <c r="T1302" i="9" s="1"/>
  <c r="U1306" i="9"/>
  <c r="V1306" i="9" s="1"/>
  <c r="N1306" i="9"/>
  <c r="S1306" i="9" s="1"/>
  <c r="T1306" i="9" s="1"/>
  <c r="U1310" i="9"/>
  <c r="V1310" i="9" s="1"/>
  <c r="N1310" i="9"/>
  <c r="S1310" i="9" s="1"/>
  <c r="T1310" i="9" s="1"/>
  <c r="U1314" i="9"/>
  <c r="V1314" i="9" s="1"/>
  <c r="N1314" i="9"/>
  <c r="S1314" i="9" s="1"/>
  <c r="T1314" i="9" s="1"/>
  <c r="U1318" i="9"/>
  <c r="V1318" i="9" s="1"/>
  <c r="N1318" i="9"/>
  <c r="S1318" i="9" s="1"/>
  <c r="T1318" i="9" s="1"/>
  <c r="U1322" i="9"/>
  <c r="V1322" i="9" s="1"/>
  <c r="N1322" i="9"/>
  <c r="S1322" i="9" s="1"/>
  <c r="T1322" i="9" s="1"/>
  <c r="U1326" i="9"/>
  <c r="V1326" i="9" s="1"/>
  <c r="N1326" i="9"/>
  <c r="S1326" i="9" s="1"/>
  <c r="T1326" i="9" s="1"/>
  <c r="U1330" i="9"/>
  <c r="V1330" i="9" s="1"/>
  <c r="N1330" i="9"/>
  <c r="S1330" i="9" s="1"/>
  <c r="T1330" i="9" s="1"/>
  <c r="U1334" i="9"/>
  <c r="V1334" i="9" s="1"/>
  <c r="N1334" i="9"/>
  <c r="S1334" i="9" s="1"/>
  <c r="T1334" i="9" s="1"/>
  <c r="U1338" i="9"/>
  <c r="V1338" i="9" s="1"/>
  <c r="N1338" i="9"/>
  <c r="S1338" i="9" s="1"/>
  <c r="T1338" i="9" s="1"/>
  <c r="U1342" i="9"/>
  <c r="V1342" i="9" s="1"/>
  <c r="N1342" i="9"/>
  <c r="S1342" i="9" s="1"/>
  <c r="T1342" i="9" s="1"/>
  <c r="U1346" i="9"/>
  <c r="V1346" i="9" s="1"/>
  <c r="N1346" i="9"/>
  <c r="S1346" i="9" s="1"/>
  <c r="T1346" i="9" s="1"/>
  <c r="U1350" i="9"/>
  <c r="V1350" i="9" s="1"/>
  <c r="N1350" i="9"/>
  <c r="S1350" i="9" s="1"/>
  <c r="T1350" i="9" s="1"/>
  <c r="U1354" i="9"/>
  <c r="V1354" i="9" s="1"/>
  <c r="N1354" i="9"/>
  <c r="S1354" i="9" s="1"/>
  <c r="T1354" i="9" s="1"/>
  <c r="U1358" i="9"/>
  <c r="V1358" i="9" s="1"/>
  <c r="N1358" i="9"/>
  <c r="S1358" i="9" s="1"/>
  <c r="T1358" i="9" s="1"/>
  <c r="U1362" i="9"/>
  <c r="V1362" i="9" s="1"/>
  <c r="N1362" i="9"/>
  <c r="S1362" i="9" s="1"/>
  <c r="T1362" i="9" s="1"/>
  <c r="U1366" i="9"/>
  <c r="V1366" i="9" s="1"/>
  <c r="N1366" i="9"/>
  <c r="S1366" i="9" s="1"/>
  <c r="T1366" i="9" s="1"/>
  <c r="U1370" i="9"/>
  <c r="V1370" i="9" s="1"/>
  <c r="N1370" i="9"/>
  <c r="S1370" i="9" s="1"/>
  <c r="T1370" i="9" s="1"/>
  <c r="U1374" i="9"/>
  <c r="V1374" i="9" s="1"/>
  <c r="N1374" i="9"/>
  <c r="U1378" i="9"/>
  <c r="V1378" i="9" s="1"/>
  <c r="N1378" i="9"/>
  <c r="S1378" i="9" s="1"/>
  <c r="T1378" i="9" s="1"/>
  <c r="U1382" i="9"/>
  <c r="V1382" i="9" s="1"/>
  <c r="N1382" i="9"/>
  <c r="S1382" i="9" s="1"/>
  <c r="T1382" i="9" s="1"/>
  <c r="N643" i="9"/>
  <c r="S643" i="9" s="1"/>
  <c r="T643" i="9" s="1"/>
  <c r="N659" i="9"/>
  <c r="S659" i="9" s="1"/>
  <c r="T659" i="9" s="1"/>
  <c r="N675" i="9"/>
  <c r="S675" i="9" s="1"/>
  <c r="T675" i="9" s="1"/>
  <c r="N691" i="9"/>
  <c r="S691" i="9" s="1"/>
  <c r="T691" i="9" s="1"/>
  <c r="N707" i="9"/>
  <c r="S707" i="9" s="1"/>
  <c r="T707" i="9" s="1"/>
  <c r="N723" i="9"/>
  <c r="S723" i="9" s="1"/>
  <c r="T723" i="9" s="1"/>
  <c r="N739" i="9"/>
  <c r="S739" i="9" s="1"/>
  <c r="T739" i="9" s="1"/>
  <c r="N755" i="9"/>
  <c r="S755" i="9" s="1"/>
  <c r="T755" i="9" s="1"/>
  <c r="N771" i="9"/>
  <c r="S771" i="9" s="1"/>
  <c r="T771" i="9" s="1"/>
  <c r="N787" i="9"/>
  <c r="S787" i="9" s="1"/>
  <c r="T787" i="9" s="1"/>
  <c r="N803" i="9"/>
  <c r="S803" i="9" s="1"/>
  <c r="T803" i="9" s="1"/>
  <c r="N819" i="9"/>
  <c r="S819" i="9" s="1"/>
  <c r="T819" i="9" s="1"/>
  <c r="N835" i="9"/>
  <c r="S835" i="9" s="1"/>
  <c r="T835" i="9" s="1"/>
  <c r="N851" i="9"/>
  <c r="S851" i="9" s="1"/>
  <c r="T851" i="9" s="1"/>
  <c r="N867" i="9"/>
  <c r="S867" i="9" s="1"/>
  <c r="T867" i="9" s="1"/>
  <c r="N883" i="9"/>
  <c r="S883" i="9" s="1"/>
  <c r="T883" i="9" s="1"/>
  <c r="N899" i="9"/>
  <c r="S899" i="9" s="1"/>
  <c r="T899" i="9" s="1"/>
  <c r="N915" i="9"/>
  <c r="S915" i="9" s="1"/>
  <c r="T915" i="9" s="1"/>
  <c r="N931" i="9"/>
  <c r="S931" i="9" s="1"/>
  <c r="T931" i="9" s="1"/>
  <c r="N947" i="9"/>
  <c r="S947" i="9" s="1"/>
  <c r="T947" i="9" s="1"/>
  <c r="N963" i="9"/>
  <c r="S963" i="9" s="1"/>
  <c r="T963" i="9" s="1"/>
  <c r="N979" i="9"/>
  <c r="S979" i="9" s="1"/>
  <c r="T979" i="9" s="1"/>
  <c r="N995" i="9"/>
  <c r="S995" i="9" s="1"/>
  <c r="T995" i="9" s="1"/>
  <c r="N1011" i="9"/>
  <c r="S1011" i="9" s="1"/>
  <c r="T1011" i="9" s="1"/>
  <c r="N1027" i="9"/>
  <c r="S1027" i="9" s="1"/>
  <c r="T1027" i="9" s="1"/>
  <c r="N1043" i="9"/>
  <c r="S1043" i="9" s="1"/>
  <c r="T1043" i="9" s="1"/>
  <c r="N1059" i="9"/>
  <c r="S1059" i="9" s="1"/>
  <c r="T1059" i="9" s="1"/>
  <c r="N1075" i="9"/>
  <c r="S1075" i="9" s="1"/>
  <c r="T1075" i="9" s="1"/>
  <c r="N1091" i="9"/>
  <c r="S1091" i="9" s="1"/>
  <c r="T1091" i="9" s="1"/>
  <c r="N1107" i="9"/>
  <c r="S1107" i="9" s="1"/>
  <c r="T1107" i="9" s="1"/>
  <c r="N1123" i="9"/>
  <c r="S1123" i="9" s="1"/>
  <c r="T1123" i="9" s="1"/>
  <c r="N1139" i="9"/>
  <c r="S1139" i="9" s="1"/>
  <c r="T1139" i="9" s="1"/>
  <c r="N1155" i="9"/>
  <c r="S1155" i="9" s="1"/>
  <c r="T1155" i="9" s="1"/>
  <c r="N1171" i="9"/>
  <c r="S1171" i="9" s="1"/>
  <c r="T1171" i="9" s="1"/>
  <c r="N1187" i="9"/>
  <c r="S1187" i="9" s="1"/>
  <c r="T1187" i="9" s="1"/>
  <c r="N1203" i="9"/>
  <c r="S1203" i="9" s="1"/>
  <c r="T1203" i="9" s="1"/>
  <c r="N1219" i="9"/>
  <c r="S1219" i="9" s="1"/>
  <c r="T1219" i="9" s="1"/>
  <c r="N1235" i="9"/>
  <c r="S1235" i="9" s="1"/>
  <c r="T1235" i="9" s="1"/>
  <c r="N1251" i="9"/>
  <c r="S1251" i="9" s="1"/>
  <c r="T1251" i="9" s="1"/>
  <c r="N1267" i="9"/>
  <c r="S1267" i="9" s="1"/>
  <c r="T1267" i="9" s="1"/>
  <c r="N1283" i="9"/>
  <c r="S1283" i="9" s="1"/>
  <c r="T1283" i="9" s="1"/>
  <c r="N1299" i="9"/>
  <c r="S1299" i="9" s="1"/>
  <c r="T1299" i="9" s="1"/>
  <c r="N1315" i="9"/>
  <c r="S1315" i="9" s="1"/>
  <c r="T1315" i="9" s="1"/>
  <c r="N1331" i="9"/>
  <c r="S1331" i="9" s="1"/>
  <c r="T1331" i="9" s="1"/>
  <c r="N1347" i="9"/>
  <c r="S1347" i="9" s="1"/>
  <c r="T1347" i="9" s="1"/>
  <c r="N1363" i="9"/>
  <c r="N1368" i="9"/>
  <c r="N1379" i="9"/>
  <c r="S1379" i="9" s="1"/>
  <c r="T1379" i="9" s="1"/>
  <c r="W1379" i="9" s="1"/>
  <c r="N1384" i="9"/>
  <c r="S1384" i="9" s="1"/>
  <c r="T1384" i="9" s="1"/>
  <c r="W1384" i="9" s="1"/>
  <c r="U1073" i="9"/>
  <c r="V1073" i="9" s="1"/>
  <c r="S1073" i="9"/>
  <c r="T1073" i="9" s="1"/>
  <c r="U1077" i="9"/>
  <c r="V1077" i="9" s="1"/>
  <c r="U1081" i="9"/>
  <c r="V1081" i="9" s="1"/>
  <c r="U1085" i="9"/>
  <c r="V1085" i="9" s="1"/>
  <c r="S1085" i="9"/>
  <c r="T1085" i="9" s="1"/>
  <c r="U1089" i="9"/>
  <c r="V1089" i="9" s="1"/>
  <c r="S1089" i="9"/>
  <c r="T1089" i="9" s="1"/>
  <c r="U1093" i="9"/>
  <c r="V1093" i="9" s="1"/>
  <c r="U1097" i="9"/>
  <c r="V1097" i="9" s="1"/>
  <c r="U1101" i="9"/>
  <c r="V1101" i="9" s="1"/>
  <c r="S1101" i="9"/>
  <c r="T1101" i="9" s="1"/>
  <c r="U1105" i="9"/>
  <c r="V1105" i="9" s="1"/>
  <c r="S1105" i="9"/>
  <c r="T1105" i="9" s="1"/>
  <c r="U1109" i="9"/>
  <c r="V1109" i="9" s="1"/>
  <c r="U1113" i="9"/>
  <c r="V1113" i="9" s="1"/>
  <c r="U1117" i="9"/>
  <c r="V1117" i="9" s="1"/>
  <c r="S1117" i="9"/>
  <c r="T1117" i="9" s="1"/>
  <c r="U1121" i="9"/>
  <c r="V1121" i="9" s="1"/>
  <c r="S1121" i="9"/>
  <c r="T1121" i="9" s="1"/>
  <c r="U1125" i="9"/>
  <c r="V1125" i="9" s="1"/>
  <c r="U1129" i="9"/>
  <c r="V1129" i="9" s="1"/>
  <c r="U1133" i="9"/>
  <c r="V1133" i="9" s="1"/>
  <c r="S1133" i="9"/>
  <c r="T1133" i="9" s="1"/>
  <c r="U1137" i="9"/>
  <c r="V1137" i="9" s="1"/>
  <c r="S1137" i="9"/>
  <c r="T1137" i="9" s="1"/>
  <c r="U1141" i="9"/>
  <c r="V1141" i="9" s="1"/>
  <c r="U1145" i="9"/>
  <c r="V1145" i="9" s="1"/>
  <c r="U1149" i="9"/>
  <c r="V1149" i="9" s="1"/>
  <c r="S1149" i="9"/>
  <c r="T1149" i="9" s="1"/>
  <c r="U1153" i="9"/>
  <c r="V1153" i="9" s="1"/>
  <c r="S1153" i="9"/>
  <c r="T1153" i="9" s="1"/>
  <c r="U1157" i="9"/>
  <c r="V1157" i="9" s="1"/>
  <c r="U1161" i="9"/>
  <c r="V1161" i="9" s="1"/>
  <c r="U1165" i="9"/>
  <c r="V1165" i="9" s="1"/>
  <c r="S1165" i="9"/>
  <c r="T1165" i="9" s="1"/>
  <c r="U1169" i="9"/>
  <c r="V1169" i="9" s="1"/>
  <c r="S1169" i="9"/>
  <c r="T1169" i="9" s="1"/>
  <c r="U1173" i="9"/>
  <c r="V1173" i="9" s="1"/>
  <c r="U1177" i="9"/>
  <c r="V1177" i="9" s="1"/>
  <c r="U1181" i="9"/>
  <c r="V1181" i="9" s="1"/>
  <c r="S1181" i="9"/>
  <c r="T1181" i="9" s="1"/>
  <c r="U1185" i="9"/>
  <c r="V1185" i="9" s="1"/>
  <c r="S1185" i="9"/>
  <c r="T1185" i="9" s="1"/>
  <c r="U1189" i="9"/>
  <c r="V1189" i="9" s="1"/>
  <c r="U1193" i="9"/>
  <c r="V1193" i="9" s="1"/>
  <c r="U1197" i="9"/>
  <c r="V1197" i="9" s="1"/>
  <c r="S1197" i="9"/>
  <c r="T1197" i="9" s="1"/>
  <c r="U1201" i="9"/>
  <c r="V1201" i="9" s="1"/>
  <c r="S1201" i="9"/>
  <c r="T1201" i="9" s="1"/>
  <c r="U1205" i="9"/>
  <c r="V1205" i="9" s="1"/>
  <c r="U1209" i="9"/>
  <c r="V1209" i="9" s="1"/>
  <c r="U1213" i="9"/>
  <c r="V1213" i="9" s="1"/>
  <c r="S1213" i="9"/>
  <c r="T1213" i="9" s="1"/>
  <c r="U1217" i="9"/>
  <c r="V1217" i="9" s="1"/>
  <c r="S1217" i="9"/>
  <c r="T1217" i="9" s="1"/>
  <c r="U1221" i="9"/>
  <c r="V1221" i="9" s="1"/>
  <c r="U1225" i="9"/>
  <c r="V1225" i="9" s="1"/>
  <c r="U1229" i="9"/>
  <c r="V1229" i="9" s="1"/>
  <c r="S1229" i="9"/>
  <c r="T1229" i="9" s="1"/>
  <c r="U1233" i="9"/>
  <c r="V1233" i="9" s="1"/>
  <c r="S1233" i="9"/>
  <c r="T1233" i="9" s="1"/>
  <c r="U1237" i="9"/>
  <c r="V1237" i="9" s="1"/>
  <c r="U1241" i="9"/>
  <c r="V1241" i="9" s="1"/>
  <c r="U1245" i="9"/>
  <c r="V1245" i="9" s="1"/>
  <c r="S1245" i="9"/>
  <c r="T1245" i="9" s="1"/>
  <c r="U1249" i="9"/>
  <c r="V1249" i="9" s="1"/>
  <c r="S1249" i="9"/>
  <c r="T1249" i="9" s="1"/>
  <c r="U1253" i="9"/>
  <c r="V1253" i="9" s="1"/>
  <c r="U1257" i="9"/>
  <c r="V1257" i="9" s="1"/>
  <c r="U1261" i="9"/>
  <c r="V1261" i="9" s="1"/>
  <c r="S1261" i="9"/>
  <c r="T1261" i="9" s="1"/>
  <c r="U1265" i="9"/>
  <c r="V1265" i="9" s="1"/>
  <c r="S1265" i="9"/>
  <c r="T1265" i="9" s="1"/>
  <c r="U1269" i="9"/>
  <c r="V1269" i="9" s="1"/>
  <c r="U1273" i="9"/>
  <c r="V1273" i="9" s="1"/>
  <c r="U1277" i="9"/>
  <c r="V1277" i="9" s="1"/>
  <c r="S1277" i="9"/>
  <c r="T1277" i="9" s="1"/>
  <c r="U1281" i="9"/>
  <c r="V1281" i="9" s="1"/>
  <c r="S1281" i="9"/>
  <c r="T1281" i="9" s="1"/>
  <c r="U1285" i="9"/>
  <c r="V1285" i="9" s="1"/>
  <c r="U1289" i="9"/>
  <c r="V1289" i="9" s="1"/>
  <c r="U1293" i="9"/>
  <c r="V1293" i="9" s="1"/>
  <c r="S1293" i="9"/>
  <c r="T1293" i="9" s="1"/>
  <c r="U1297" i="9"/>
  <c r="V1297" i="9" s="1"/>
  <c r="S1297" i="9"/>
  <c r="T1297" i="9" s="1"/>
  <c r="U1301" i="9"/>
  <c r="V1301" i="9" s="1"/>
  <c r="U1305" i="9"/>
  <c r="V1305" i="9" s="1"/>
  <c r="U1309" i="9"/>
  <c r="V1309" i="9" s="1"/>
  <c r="S1309" i="9"/>
  <c r="T1309" i="9" s="1"/>
  <c r="U1313" i="9"/>
  <c r="V1313" i="9" s="1"/>
  <c r="S1313" i="9"/>
  <c r="T1313" i="9" s="1"/>
  <c r="U1317" i="9"/>
  <c r="V1317" i="9" s="1"/>
  <c r="U1321" i="9"/>
  <c r="V1321" i="9" s="1"/>
  <c r="U1325" i="9"/>
  <c r="V1325" i="9" s="1"/>
  <c r="S1325" i="9"/>
  <c r="T1325" i="9" s="1"/>
  <c r="U1329" i="9"/>
  <c r="V1329" i="9" s="1"/>
  <c r="S1329" i="9"/>
  <c r="T1329" i="9" s="1"/>
  <c r="U1333" i="9"/>
  <c r="V1333" i="9" s="1"/>
  <c r="U1337" i="9"/>
  <c r="V1337" i="9" s="1"/>
  <c r="U1341" i="9"/>
  <c r="V1341" i="9" s="1"/>
  <c r="S1341" i="9"/>
  <c r="T1341" i="9" s="1"/>
  <c r="U1345" i="9"/>
  <c r="V1345" i="9" s="1"/>
  <c r="S1345" i="9"/>
  <c r="T1345" i="9" s="1"/>
  <c r="U1357" i="9"/>
  <c r="V1357" i="9" s="1"/>
  <c r="S1357" i="9"/>
  <c r="T1357" i="9" s="1"/>
  <c r="U1361" i="9"/>
  <c r="V1361" i="9" s="1"/>
  <c r="S1361" i="9"/>
  <c r="T1361" i="9" s="1"/>
  <c r="U1365" i="9"/>
  <c r="V1365" i="9" s="1"/>
  <c r="U1369" i="9"/>
  <c r="V1369" i="9" s="1"/>
  <c r="U1373" i="9"/>
  <c r="V1373" i="9" s="1"/>
  <c r="S1373" i="9"/>
  <c r="T1373" i="9" s="1"/>
  <c r="U1377" i="9"/>
  <c r="V1377" i="9" s="1"/>
  <c r="S1377" i="9"/>
  <c r="T1377" i="9" s="1"/>
  <c r="U1381" i="9"/>
  <c r="V1381" i="9" s="1"/>
  <c r="U1385" i="9"/>
  <c r="V1385" i="9" s="1"/>
  <c r="N559" i="9"/>
  <c r="S559" i="9" s="1"/>
  <c r="T559" i="9" s="1"/>
  <c r="N563" i="9"/>
  <c r="S563" i="9" s="1"/>
  <c r="T563" i="9" s="1"/>
  <c r="N567" i="9"/>
  <c r="S567" i="9" s="1"/>
  <c r="T567" i="9" s="1"/>
  <c r="W567" i="9" s="1"/>
  <c r="N571" i="9"/>
  <c r="S571" i="9" s="1"/>
  <c r="T571" i="9" s="1"/>
  <c r="N575" i="9"/>
  <c r="S575" i="9" s="1"/>
  <c r="T575" i="9" s="1"/>
  <c r="N579" i="9"/>
  <c r="S579" i="9" s="1"/>
  <c r="T579" i="9" s="1"/>
  <c r="N583" i="9"/>
  <c r="S583" i="9" s="1"/>
  <c r="T583" i="9" s="1"/>
  <c r="N587" i="9"/>
  <c r="S587" i="9" s="1"/>
  <c r="T587" i="9" s="1"/>
  <c r="N591" i="9"/>
  <c r="S591" i="9" s="1"/>
  <c r="T591" i="9" s="1"/>
  <c r="N595" i="9"/>
  <c r="S595" i="9" s="1"/>
  <c r="T595" i="9" s="1"/>
  <c r="N599" i="9"/>
  <c r="S599" i="9" s="1"/>
  <c r="T599" i="9" s="1"/>
  <c r="W599" i="9" s="1"/>
  <c r="N603" i="9"/>
  <c r="S603" i="9" s="1"/>
  <c r="T603" i="9" s="1"/>
  <c r="N607" i="9"/>
  <c r="S607" i="9" s="1"/>
  <c r="T607" i="9" s="1"/>
  <c r="N611" i="9"/>
  <c r="S611" i="9" s="1"/>
  <c r="T611" i="9" s="1"/>
  <c r="N615" i="9"/>
  <c r="S615" i="9" s="1"/>
  <c r="T615" i="9" s="1"/>
  <c r="N619" i="9"/>
  <c r="S619" i="9" s="1"/>
  <c r="T619" i="9" s="1"/>
  <c r="N623" i="9"/>
  <c r="S623" i="9" s="1"/>
  <c r="T623" i="9" s="1"/>
  <c r="N627" i="9"/>
  <c r="S627" i="9" s="1"/>
  <c r="T627" i="9" s="1"/>
  <c r="N631" i="9"/>
  <c r="S631" i="9" s="1"/>
  <c r="T631" i="9" s="1"/>
  <c r="N635" i="9"/>
  <c r="S635" i="9" s="1"/>
  <c r="T635" i="9" s="1"/>
  <c r="N639" i="9"/>
  <c r="S639" i="9" s="1"/>
  <c r="T639" i="9" s="1"/>
  <c r="N655" i="9"/>
  <c r="S655" i="9" s="1"/>
  <c r="T655" i="9" s="1"/>
  <c r="W655" i="9" s="1"/>
  <c r="N671" i="9"/>
  <c r="S671" i="9" s="1"/>
  <c r="T671" i="9" s="1"/>
  <c r="N687" i="9"/>
  <c r="S687" i="9" s="1"/>
  <c r="T687" i="9" s="1"/>
  <c r="N703" i="9"/>
  <c r="S703" i="9" s="1"/>
  <c r="T703" i="9" s="1"/>
  <c r="N719" i="9"/>
  <c r="S719" i="9" s="1"/>
  <c r="T719" i="9" s="1"/>
  <c r="W719" i="9" s="1"/>
  <c r="N735" i="9"/>
  <c r="S735" i="9" s="1"/>
  <c r="T735" i="9" s="1"/>
  <c r="W735" i="9" s="1"/>
  <c r="N751" i="9"/>
  <c r="S751" i="9" s="1"/>
  <c r="T751" i="9" s="1"/>
  <c r="W751" i="9" s="1"/>
  <c r="N767" i="9"/>
  <c r="S767" i="9" s="1"/>
  <c r="T767" i="9" s="1"/>
  <c r="W767" i="9" s="1"/>
  <c r="N783" i="9"/>
  <c r="S783" i="9" s="1"/>
  <c r="T783" i="9" s="1"/>
  <c r="W783" i="9" s="1"/>
  <c r="N799" i="9"/>
  <c r="S799" i="9" s="1"/>
  <c r="T799" i="9" s="1"/>
  <c r="W799" i="9" s="1"/>
  <c r="N815" i="9"/>
  <c r="S815" i="9" s="1"/>
  <c r="T815" i="9" s="1"/>
  <c r="W815" i="9" s="1"/>
  <c r="N831" i="9"/>
  <c r="S831" i="9" s="1"/>
  <c r="T831" i="9" s="1"/>
  <c r="N847" i="9"/>
  <c r="S847" i="9" s="1"/>
  <c r="T847" i="9" s="1"/>
  <c r="W847" i="9" s="1"/>
  <c r="N863" i="9"/>
  <c r="S863" i="9" s="1"/>
  <c r="T863" i="9" s="1"/>
  <c r="N879" i="9"/>
  <c r="S879" i="9" s="1"/>
  <c r="T879" i="9" s="1"/>
  <c r="W879" i="9" s="1"/>
  <c r="N895" i="9"/>
  <c r="S895" i="9" s="1"/>
  <c r="T895" i="9" s="1"/>
  <c r="W895" i="9" s="1"/>
  <c r="N911" i="9"/>
  <c r="S911" i="9" s="1"/>
  <c r="T911" i="9" s="1"/>
  <c r="N927" i="9"/>
  <c r="S927" i="9" s="1"/>
  <c r="T927" i="9" s="1"/>
  <c r="W927" i="9" s="1"/>
  <c r="N943" i="9"/>
  <c r="S943" i="9" s="1"/>
  <c r="T943" i="9" s="1"/>
  <c r="W943" i="9" s="1"/>
  <c r="N959" i="9"/>
  <c r="S959" i="9" s="1"/>
  <c r="T959" i="9" s="1"/>
  <c r="N975" i="9"/>
  <c r="S975" i="9" s="1"/>
  <c r="T975" i="9" s="1"/>
  <c r="N991" i="9"/>
  <c r="S991" i="9" s="1"/>
  <c r="T991" i="9" s="1"/>
  <c r="N1007" i="9"/>
  <c r="S1007" i="9" s="1"/>
  <c r="T1007" i="9" s="1"/>
  <c r="N1023" i="9"/>
  <c r="S1023" i="9" s="1"/>
  <c r="T1023" i="9" s="1"/>
  <c r="N1039" i="9"/>
  <c r="S1039" i="9" s="1"/>
  <c r="T1039" i="9" s="1"/>
  <c r="W1039" i="9" s="1"/>
  <c r="N1055" i="9"/>
  <c r="S1055" i="9" s="1"/>
  <c r="T1055" i="9" s="1"/>
  <c r="W1055" i="9" s="1"/>
  <c r="N1071" i="9"/>
  <c r="S1071" i="9" s="1"/>
  <c r="T1071" i="9" s="1"/>
  <c r="N1081" i="9"/>
  <c r="S1081" i="9" s="1"/>
  <c r="T1081" i="9" s="1"/>
  <c r="N1087" i="9"/>
  <c r="S1087" i="9" s="1"/>
  <c r="T1087" i="9" s="1"/>
  <c r="W1087" i="9" s="1"/>
  <c r="N1097" i="9"/>
  <c r="S1097" i="9" s="1"/>
  <c r="T1097" i="9" s="1"/>
  <c r="N1103" i="9"/>
  <c r="S1103" i="9" s="1"/>
  <c r="T1103" i="9" s="1"/>
  <c r="W1103" i="9" s="1"/>
  <c r="N1113" i="9"/>
  <c r="S1113" i="9" s="1"/>
  <c r="T1113" i="9" s="1"/>
  <c r="N1119" i="9"/>
  <c r="S1119" i="9" s="1"/>
  <c r="T1119" i="9" s="1"/>
  <c r="N1129" i="9"/>
  <c r="S1129" i="9" s="1"/>
  <c r="T1129" i="9" s="1"/>
  <c r="N1135" i="9"/>
  <c r="S1135" i="9" s="1"/>
  <c r="T1135" i="9" s="1"/>
  <c r="W1135" i="9" s="1"/>
  <c r="N1145" i="9"/>
  <c r="S1145" i="9" s="1"/>
  <c r="T1145" i="9" s="1"/>
  <c r="N1151" i="9"/>
  <c r="S1151" i="9" s="1"/>
  <c r="T1151" i="9" s="1"/>
  <c r="W1151" i="9" s="1"/>
  <c r="N1161" i="9"/>
  <c r="S1161" i="9" s="1"/>
  <c r="T1161" i="9" s="1"/>
  <c r="N1167" i="9"/>
  <c r="S1167" i="9" s="1"/>
  <c r="T1167" i="9" s="1"/>
  <c r="W1167" i="9" s="1"/>
  <c r="N1177" i="9"/>
  <c r="S1177" i="9" s="1"/>
  <c r="T1177" i="9" s="1"/>
  <c r="N1183" i="9"/>
  <c r="S1183" i="9" s="1"/>
  <c r="T1183" i="9" s="1"/>
  <c r="N1193" i="9"/>
  <c r="S1193" i="9" s="1"/>
  <c r="T1193" i="9" s="1"/>
  <c r="N1199" i="9"/>
  <c r="S1199" i="9" s="1"/>
  <c r="T1199" i="9" s="1"/>
  <c r="W1199" i="9" s="1"/>
  <c r="N1209" i="9"/>
  <c r="S1209" i="9" s="1"/>
  <c r="T1209" i="9" s="1"/>
  <c r="N1215" i="9"/>
  <c r="S1215" i="9" s="1"/>
  <c r="T1215" i="9" s="1"/>
  <c r="W1215" i="9" s="1"/>
  <c r="N1225" i="9"/>
  <c r="S1225" i="9" s="1"/>
  <c r="T1225" i="9" s="1"/>
  <c r="N1231" i="9"/>
  <c r="S1231" i="9" s="1"/>
  <c r="T1231" i="9" s="1"/>
  <c r="W1231" i="9" s="1"/>
  <c r="N1241" i="9"/>
  <c r="S1241" i="9" s="1"/>
  <c r="T1241" i="9" s="1"/>
  <c r="N1247" i="9"/>
  <c r="S1247" i="9" s="1"/>
  <c r="T1247" i="9" s="1"/>
  <c r="W1247" i="9" s="1"/>
  <c r="N1257" i="9"/>
  <c r="S1257" i="9" s="1"/>
  <c r="T1257" i="9" s="1"/>
  <c r="N1263" i="9"/>
  <c r="S1263" i="9" s="1"/>
  <c r="T1263" i="9" s="1"/>
  <c r="N1273" i="9"/>
  <c r="S1273" i="9" s="1"/>
  <c r="T1273" i="9" s="1"/>
  <c r="N1279" i="9"/>
  <c r="S1279" i="9" s="1"/>
  <c r="T1279" i="9" s="1"/>
  <c r="W1279" i="9" s="1"/>
  <c r="N1289" i="9"/>
  <c r="S1289" i="9" s="1"/>
  <c r="T1289" i="9" s="1"/>
  <c r="N1295" i="9"/>
  <c r="S1295" i="9" s="1"/>
  <c r="T1295" i="9" s="1"/>
  <c r="N1305" i="9"/>
  <c r="S1305" i="9" s="1"/>
  <c r="T1305" i="9" s="1"/>
  <c r="N1311" i="9"/>
  <c r="S1311" i="9" s="1"/>
  <c r="T1311" i="9" s="1"/>
  <c r="W1311" i="9" s="1"/>
  <c r="N1321" i="9"/>
  <c r="S1321" i="9" s="1"/>
  <c r="T1321" i="9" s="1"/>
  <c r="N1327" i="9"/>
  <c r="S1327" i="9" s="1"/>
  <c r="T1327" i="9" s="1"/>
  <c r="N1337" i="9"/>
  <c r="S1337" i="9" s="1"/>
  <c r="T1337" i="9" s="1"/>
  <c r="N1343" i="9"/>
  <c r="S1343" i="9" s="1"/>
  <c r="T1343" i="9" s="1"/>
  <c r="N1348" i="9"/>
  <c r="S1348" i="9" s="1"/>
  <c r="T1348" i="9" s="1"/>
  <c r="W1348" i="9" s="1"/>
  <c r="N1353" i="9"/>
  <c r="S1353" i="9" s="1"/>
  <c r="T1353" i="9" s="1"/>
  <c r="W1353" i="9" s="1"/>
  <c r="N1359" i="9"/>
  <c r="S1359" i="9" s="1"/>
  <c r="T1359" i="9" s="1"/>
  <c r="W1359" i="9" s="1"/>
  <c r="N1364" i="9"/>
  <c r="S1364" i="9" s="1"/>
  <c r="T1364" i="9" s="1"/>
  <c r="W1364" i="9" s="1"/>
  <c r="N1369" i="9"/>
  <c r="S1369" i="9" s="1"/>
  <c r="T1369" i="9" s="1"/>
  <c r="N1375" i="9"/>
  <c r="S1375" i="9" s="1"/>
  <c r="T1375" i="9" s="1"/>
  <c r="W1375" i="9" s="1"/>
  <c r="N1380" i="9"/>
  <c r="S1380" i="9" s="1"/>
  <c r="T1380" i="9" s="1"/>
  <c r="W1380" i="9" s="1"/>
  <c r="N1385" i="9"/>
  <c r="S1385" i="9" s="1"/>
  <c r="T1385" i="9" s="1"/>
  <c r="U984" i="9"/>
  <c r="V984" i="9" s="1"/>
  <c r="S984" i="9"/>
  <c r="T984" i="9" s="1"/>
  <c r="U988" i="9"/>
  <c r="V988" i="9" s="1"/>
  <c r="S988" i="9"/>
  <c r="T988" i="9" s="1"/>
  <c r="U992" i="9"/>
  <c r="V992" i="9" s="1"/>
  <c r="U996" i="9"/>
  <c r="V996" i="9" s="1"/>
  <c r="S996" i="9"/>
  <c r="T996" i="9" s="1"/>
  <c r="U1000" i="9"/>
  <c r="V1000" i="9" s="1"/>
  <c r="S1000" i="9"/>
  <c r="T1000" i="9" s="1"/>
  <c r="U1004" i="9"/>
  <c r="V1004" i="9" s="1"/>
  <c r="S1004" i="9"/>
  <c r="T1004" i="9" s="1"/>
  <c r="U1008" i="9"/>
  <c r="V1008" i="9" s="1"/>
  <c r="U1012" i="9"/>
  <c r="V1012" i="9" s="1"/>
  <c r="S1012" i="9"/>
  <c r="T1012" i="9" s="1"/>
  <c r="U1016" i="9"/>
  <c r="V1016" i="9" s="1"/>
  <c r="S1016" i="9"/>
  <c r="T1016" i="9" s="1"/>
  <c r="U1020" i="9"/>
  <c r="V1020" i="9" s="1"/>
  <c r="S1020" i="9"/>
  <c r="T1020" i="9" s="1"/>
  <c r="U1024" i="9"/>
  <c r="V1024" i="9" s="1"/>
  <c r="U1028" i="9"/>
  <c r="V1028" i="9" s="1"/>
  <c r="S1028" i="9"/>
  <c r="T1028" i="9" s="1"/>
  <c r="U1032" i="9"/>
  <c r="V1032" i="9" s="1"/>
  <c r="S1032" i="9"/>
  <c r="T1032" i="9" s="1"/>
  <c r="U1036" i="9"/>
  <c r="V1036" i="9" s="1"/>
  <c r="S1036" i="9"/>
  <c r="T1036" i="9" s="1"/>
  <c r="U1040" i="9"/>
  <c r="V1040" i="9" s="1"/>
  <c r="U1044" i="9"/>
  <c r="V1044" i="9" s="1"/>
  <c r="S1044" i="9"/>
  <c r="T1044" i="9" s="1"/>
  <c r="U1048" i="9"/>
  <c r="V1048" i="9" s="1"/>
  <c r="S1048" i="9"/>
  <c r="T1048" i="9" s="1"/>
  <c r="U1052" i="9"/>
  <c r="V1052" i="9" s="1"/>
  <c r="S1052" i="9"/>
  <c r="T1052" i="9" s="1"/>
  <c r="U1056" i="9"/>
  <c r="V1056" i="9" s="1"/>
  <c r="U1060" i="9"/>
  <c r="V1060" i="9" s="1"/>
  <c r="S1060" i="9"/>
  <c r="T1060" i="9" s="1"/>
  <c r="U1064" i="9"/>
  <c r="V1064" i="9" s="1"/>
  <c r="S1064" i="9"/>
  <c r="T1064" i="9" s="1"/>
  <c r="U1068" i="9"/>
  <c r="V1068" i="9" s="1"/>
  <c r="S1068" i="9"/>
  <c r="T1068" i="9" s="1"/>
  <c r="U1072" i="9"/>
  <c r="V1072" i="9" s="1"/>
  <c r="U1076" i="9"/>
  <c r="V1076" i="9" s="1"/>
  <c r="S1076" i="9"/>
  <c r="T1076" i="9" s="1"/>
  <c r="U1080" i="9"/>
  <c r="V1080" i="9" s="1"/>
  <c r="S1080" i="9"/>
  <c r="T1080" i="9" s="1"/>
  <c r="U1084" i="9"/>
  <c r="V1084" i="9" s="1"/>
  <c r="S1084" i="9"/>
  <c r="T1084" i="9" s="1"/>
  <c r="U1088" i="9"/>
  <c r="V1088" i="9" s="1"/>
  <c r="U1092" i="9"/>
  <c r="V1092" i="9" s="1"/>
  <c r="S1092" i="9"/>
  <c r="T1092" i="9" s="1"/>
  <c r="W1092" i="9" s="1"/>
  <c r="U1096" i="9"/>
  <c r="V1096" i="9" s="1"/>
  <c r="S1096" i="9"/>
  <c r="T1096" i="9" s="1"/>
  <c r="U1100" i="9"/>
  <c r="V1100" i="9" s="1"/>
  <c r="S1100" i="9"/>
  <c r="T1100" i="9" s="1"/>
  <c r="U1104" i="9"/>
  <c r="V1104" i="9" s="1"/>
  <c r="U1108" i="9"/>
  <c r="V1108" i="9" s="1"/>
  <c r="S1108" i="9"/>
  <c r="T1108" i="9" s="1"/>
  <c r="U1112" i="9"/>
  <c r="V1112" i="9" s="1"/>
  <c r="S1112" i="9"/>
  <c r="T1112" i="9" s="1"/>
  <c r="U1116" i="9"/>
  <c r="V1116" i="9" s="1"/>
  <c r="S1116" i="9"/>
  <c r="T1116" i="9" s="1"/>
  <c r="U1120" i="9"/>
  <c r="V1120" i="9" s="1"/>
  <c r="U1124" i="9"/>
  <c r="V1124" i="9" s="1"/>
  <c r="S1124" i="9"/>
  <c r="T1124" i="9" s="1"/>
  <c r="U1128" i="9"/>
  <c r="V1128" i="9" s="1"/>
  <c r="S1128" i="9"/>
  <c r="T1128" i="9" s="1"/>
  <c r="U1132" i="9"/>
  <c r="V1132" i="9" s="1"/>
  <c r="S1132" i="9"/>
  <c r="T1132" i="9" s="1"/>
  <c r="U1136" i="9"/>
  <c r="V1136" i="9" s="1"/>
  <c r="U1140" i="9"/>
  <c r="V1140" i="9" s="1"/>
  <c r="S1140" i="9"/>
  <c r="T1140" i="9" s="1"/>
  <c r="U1144" i="9"/>
  <c r="V1144" i="9" s="1"/>
  <c r="S1144" i="9"/>
  <c r="T1144" i="9" s="1"/>
  <c r="U1148" i="9"/>
  <c r="V1148" i="9" s="1"/>
  <c r="S1148" i="9"/>
  <c r="T1148" i="9" s="1"/>
  <c r="U1152" i="9"/>
  <c r="V1152" i="9" s="1"/>
  <c r="U1156" i="9"/>
  <c r="V1156" i="9" s="1"/>
  <c r="S1156" i="9"/>
  <c r="T1156" i="9" s="1"/>
  <c r="U1160" i="9"/>
  <c r="V1160" i="9" s="1"/>
  <c r="S1160" i="9"/>
  <c r="T1160" i="9" s="1"/>
  <c r="U1164" i="9"/>
  <c r="V1164" i="9" s="1"/>
  <c r="S1164" i="9"/>
  <c r="T1164" i="9" s="1"/>
  <c r="U1168" i="9"/>
  <c r="V1168" i="9" s="1"/>
  <c r="U1172" i="9"/>
  <c r="V1172" i="9" s="1"/>
  <c r="S1172" i="9"/>
  <c r="T1172" i="9" s="1"/>
  <c r="U1176" i="9"/>
  <c r="V1176" i="9" s="1"/>
  <c r="S1176" i="9"/>
  <c r="T1176" i="9" s="1"/>
  <c r="U1180" i="9"/>
  <c r="V1180" i="9" s="1"/>
  <c r="S1180" i="9"/>
  <c r="T1180" i="9" s="1"/>
  <c r="U1184" i="9"/>
  <c r="V1184" i="9" s="1"/>
  <c r="U1188" i="9"/>
  <c r="V1188" i="9" s="1"/>
  <c r="S1188" i="9"/>
  <c r="T1188" i="9" s="1"/>
  <c r="U1192" i="9"/>
  <c r="V1192" i="9" s="1"/>
  <c r="S1192" i="9"/>
  <c r="T1192" i="9" s="1"/>
  <c r="U1196" i="9"/>
  <c r="V1196" i="9" s="1"/>
  <c r="S1196" i="9"/>
  <c r="T1196" i="9" s="1"/>
  <c r="U1200" i="9"/>
  <c r="V1200" i="9" s="1"/>
  <c r="U1204" i="9"/>
  <c r="V1204" i="9" s="1"/>
  <c r="S1204" i="9"/>
  <c r="T1204" i="9" s="1"/>
  <c r="U1208" i="9"/>
  <c r="V1208" i="9" s="1"/>
  <c r="S1208" i="9"/>
  <c r="T1208" i="9" s="1"/>
  <c r="U1212" i="9"/>
  <c r="V1212" i="9" s="1"/>
  <c r="S1212" i="9"/>
  <c r="T1212" i="9" s="1"/>
  <c r="U1216" i="9"/>
  <c r="V1216" i="9" s="1"/>
  <c r="U1220" i="9"/>
  <c r="V1220" i="9" s="1"/>
  <c r="S1220" i="9"/>
  <c r="T1220" i="9" s="1"/>
  <c r="U1224" i="9"/>
  <c r="V1224" i="9" s="1"/>
  <c r="S1224" i="9"/>
  <c r="T1224" i="9" s="1"/>
  <c r="U1228" i="9"/>
  <c r="V1228" i="9" s="1"/>
  <c r="S1228" i="9"/>
  <c r="T1228" i="9" s="1"/>
  <c r="U1232" i="9"/>
  <c r="V1232" i="9" s="1"/>
  <c r="U1236" i="9"/>
  <c r="V1236" i="9" s="1"/>
  <c r="S1236" i="9"/>
  <c r="T1236" i="9" s="1"/>
  <c r="U1240" i="9"/>
  <c r="V1240" i="9" s="1"/>
  <c r="S1240" i="9"/>
  <c r="T1240" i="9" s="1"/>
  <c r="U1244" i="9"/>
  <c r="V1244" i="9" s="1"/>
  <c r="S1244" i="9"/>
  <c r="T1244" i="9" s="1"/>
  <c r="U1248" i="9"/>
  <c r="V1248" i="9" s="1"/>
  <c r="U1252" i="9"/>
  <c r="V1252" i="9" s="1"/>
  <c r="S1252" i="9"/>
  <c r="T1252" i="9" s="1"/>
  <c r="U1256" i="9"/>
  <c r="V1256" i="9" s="1"/>
  <c r="S1256" i="9"/>
  <c r="T1256" i="9" s="1"/>
  <c r="U1260" i="9"/>
  <c r="V1260" i="9" s="1"/>
  <c r="S1260" i="9"/>
  <c r="T1260" i="9" s="1"/>
  <c r="U1264" i="9"/>
  <c r="V1264" i="9" s="1"/>
  <c r="U1268" i="9"/>
  <c r="V1268" i="9" s="1"/>
  <c r="W1268" i="9" s="1"/>
  <c r="S1268" i="9"/>
  <c r="T1268" i="9" s="1"/>
  <c r="U1272" i="9"/>
  <c r="V1272" i="9" s="1"/>
  <c r="S1272" i="9"/>
  <c r="T1272" i="9" s="1"/>
  <c r="U1276" i="9"/>
  <c r="V1276" i="9" s="1"/>
  <c r="S1276" i="9"/>
  <c r="T1276" i="9" s="1"/>
  <c r="U1280" i="9"/>
  <c r="V1280" i="9" s="1"/>
  <c r="U1284" i="9"/>
  <c r="V1284" i="9" s="1"/>
  <c r="S1284" i="9"/>
  <c r="T1284" i="9" s="1"/>
  <c r="U1288" i="9"/>
  <c r="V1288" i="9" s="1"/>
  <c r="S1288" i="9"/>
  <c r="T1288" i="9" s="1"/>
  <c r="U1292" i="9"/>
  <c r="V1292" i="9" s="1"/>
  <c r="S1292" i="9"/>
  <c r="T1292" i="9" s="1"/>
  <c r="U1296" i="9"/>
  <c r="V1296" i="9" s="1"/>
  <c r="U1300" i="9"/>
  <c r="V1300" i="9" s="1"/>
  <c r="S1300" i="9"/>
  <c r="T1300" i="9" s="1"/>
  <c r="U1304" i="9"/>
  <c r="V1304" i="9" s="1"/>
  <c r="S1304" i="9"/>
  <c r="T1304" i="9" s="1"/>
  <c r="U1308" i="9"/>
  <c r="V1308" i="9" s="1"/>
  <c r="S1308" i="9"/>
  <c r="T1308" i="9" s="1"/>
  <c r="U1312" i="9"/>
  <c r="V1312" i="9" s="1"/>
  <c r="U1316" i="9"/>
  <c r="V1316" i="9" s="1"/>
  <c r="S1316" i="9"/>
  <c r="T1316" i="9" s="1"/>
  <c r="U1320" i="9"/>
  <c r="V1320" i="9" s="1"/>
  <c r="S1320" i="9"/>
  <c r="T1320" i="9" s="1"/>
  <c r="U1324" i="9"/>
  <c r="V1324" i="9" s="1"/>
  <c r="S1324" i="9"/>
  <c r="T1324" i="9" s="1"/>
  <c r="U1328" i="9"/>
  <c r="V1328" i="9" s="1"/>
  <c r="U1332" i="9"/>
  <c r="V1332" i="9" s="1"/>
  <c r="S1332" i="9"/>
  <c r="T1332" i="9" s="1"/>
  <c r="U1336" i="9"/>
  <c r="V1336" i="9" s="1"/>
  <c r="S1336" i="9"/>
  <c r="T1336" i="9" s="1"/>
  <c r="U1340" i="9"/>
  <c r="V1340" i="9" s="1"/>
  <c r="S1340" i="9"/>
  <c r="T1340" i="9" s="1"/>
  <c r="U1352" i="9"/>
  <c r="V1352" i="9" s="1"/>
  <c r="S1352" i="9"/>
  <c r="T1352" i="9" s="1"/>
  <c r="N651" i="9"/>
  <c r="S651" i="9" s="1"/>
  <c r="T651" i="9" s="1"/>
  <c r="N667" i="9"/>
  <c r="S667" i="9" s="1"/>
  <c r="T667" i="9" s="1"/>
  <c r="W667" i="9" s="1"/>
  <c r="N683" i="9"/>
  <c r="S683" i="9" s="1"/>
  <c r="T683" i="9" s="1"/>
  <c r="N699" i="9"/>
  <c r="S699" i="9" s="1"/>
  <c r="T699" i="9" s="1"/>
  <c r="W699" i="9" s="1"/>
  <c r="N715" i="9"/>
  <c r="S715" i="9" s="1"/>
  <c r="T715" i="9" s="1"/>
  <c r="N731" i="9"/>
  <c r="S731" i="9" s="1"/>
  <c r="T731" i="9" s="1"/>
  <c r="W731" i="9" s="1"/>
  <c r="N747" i="9"/>
  <c r="S747" i="9" s="1"/>
  <c r="T747" i="9" s="1"/>
  <c r="N763" i="9"/>
  <c r="S763" i="9" s="1"/>
  <c r="T763" i="9" s="1"/>
  <c r="N779" i="9"/>
  <c r="S779" i="9" s="1"/>
  <c r="T779" i="9" s="1"/>
  <c r="N795" i="9"/>
  <c r="S795" i="9" s="1"/>
  <c r="T795" i="9" s="1"/>
  <c r="W795" i="9" s="1"/>
  <c r="N811" i="9"/>
  <c r="S811" i="9" s="1"/>
  <c r="T811" i="9" s="1"/>
  <c r="N827" i="9"/>
  <c r="S827" i="9" s="1"/>
  <c r="T827" i="9" s="1"/>
  <c r="W827" i="9" s="1"/>
  <c r="N843" i="9"/>
  <c r="S843" i="9" s="1"/>
  <c r="T843" i="9" s="1"/>
  <c r="N859" i="9"/>
  <c r="S859" i="9" s="1"/>
  <c r="T859" i="9" s="1"/>
  <c r="N875" i="9"/>
  <c r="S875" i="9" s="1"/>
  <c r="T875" i="9" s="1"/>
  <c r="N891" i="9"/>
  <c r="S891" i="9" s="1"/>
  <c r="T891" i="9" s="1"/>
  <c r="W891" i="9" s="1"/>
  <c r="N907" i="9"/>
  <c r="S907" i="9" s="1"/>
  <c r="T907" i="9" s="1"/>
  <c r="N923" i="9"/>
  <c r="S923" i="9" s="1"/>
  <c r="T923" i="9" s="1"/>
  <c r="N939" i="9"/>
  <c r="S939" i="9" s="1"/>
  <c r="T939" i="9" s="1"/>
  <c r="N955" i="9"/>
  <c r="S955" i="9" s="1"/>
  <c r="T955" i="9" s="1"/>
  <c r="W955" i="9" s="1"/>
  <c r="N971" i="9"/>
  <c r="S971" i="9" s="1"/>
  <c r="T971" i="9" s="1"/>
  <c r="N987" i="9"/>
  <c r="S987" i="9" s="1"/>
  <c r="T987" i="9" s="1"/>
  <c r="W987" i="9" s="1"/>
  <c r="N992" i="9"/>
  <c r="S992" i="9" s="1"/>
  <c r="T992" i="9" s="1"/>
  <c r="N1003" i="9"/>
  <c r="S1003" i="9" s="1"/>
  <c r="T1003" i="9" s="1"/>
  <c r="W1003" i="9" s="1"/>
  <c r="N1008" i="9"/>
  <c r="S1008" i="9" s="1"/>
  <c r="T1008" i="9" s="1"/>
  <c r="N1019" i="9"/>
  <c r="S1019" i="9" s="1"/>
  <c r="T1019" i="9" s="1"/>
  <c r="W1019" i="9" s="1"/>
  <c r="N1024" i="9"/>
  <c r="S1024" i="9" s="1"/>
  <c r="T1024" i="9" s="1"/>
  <c r="N1035" i="9"/>
  <c r="S1035" i="9" s="1"/>
  <c r="T1035" i="9" s="1"/>
  <c r="W1035" i="9" s="1"/>
  <c r="N1040" i="9"/>
  <c r="S1040" i="9" s="1"/>
  <c r="T1040" i="9" s="1"/>
  <c r="N1051" i="9"/>
  <c r="S1051" i="9" s="1"/>
  <c r="T1051" i="9" s="1"/>
  <c r="N1056" i="9"/>
  <c r="S1056" i="9" s="1"/>
  <c r="T1056" i="9" s="1"/>
  <c r="W1056" i="9" s="1"/>
  <c r="X1056" i="9" s="1"/>
  <c r="N1067" i="9"/>
  <c r="S1067" i="9" s="1"/>
  <c r="T1067" i="9" s="1"/>
  <c r="W1067" i="9" s="1"/>
  <c r="N1072" i="9"/>
  <c r="S1072" i="9" s="1"/>
  <c r="T1072" i="9" s="1"/>
  <c r="N1077" i="9"/>
  <c r="S1077" i="9" s="1"/>
  <c r="T1077" i="9" s="1"/>
  <c r="N1083" i="9"/>
  <c r="S1083" i="9" s="1"/>
  <c r="T1083" i="9" s="1"/>
  <c r="N1088" i="9"/>
  <c r="S1088" i="9" s="1"/>
  <c r="T1088" i="9" s="1"/>
  <c r="N1093" i="9"/>
  <c r="S1093" i="9" s="1"/>
  <c r="T1093" i="9" s="1"/>
  <c r="N1099" i="9"/>
  <c r="S1099" i="9" s="1"/>
  <c r="T1099" i="9" s="1"/>
  <c r="N1104" i="9"/>
  <c r="S1104" i="9" s="1"/>
  <c r="T1104" i="9" s="1"/>
  <c r="N1109" i="9"/>
  <c r="S1109" i="9" s="1"/>
  <c r="T1109" i="9" s="1"/>
  <c r="N1115" i="9"/>
  <c r="S1115" i="9" s="1"/>
  <c r="T1115" i="9" s="1"/>
  <c r="N1120" i="9"/>
  <c r="S1120" i="9" s="1"/>
  <c r="T1120" i="9" s="1"/>
  <c r="N1125" i="9"/>
  <c r="S1125" i="9" s="1"/>
  <c r="T1125" i="9" s="1"/>
  <c r="N1131" i="9"/>
  <c r="S1131" i="9" s="1"/>
  <c r="T1131" i="9" s="1"/>
  <c r="W1131" i="9" s="1"/>
  <c r="N1136" i="9"/>
  <c r="S1136" i="9" s="1"/>
  <c r="T1136" i="9" s="1"/>
  <c r="N1141" i="9"/>
  <c r="S1141" i="9" s="1"/>
  <c r="T1141" i="9" s="1"/>
  <c r="N1147" i="9"/>
  <c r="S1147" i="9" s="1"/>
  <c r="T1147" i="9" s="1"/>
  <c r="N1152" i="9"/>
  <c r="S1152" i="9" s="1"/>
  <c r="T1152" i="9" s="1"/>
  <c r="N1157" i="9"/>
  <c r="S1157" i="9" s="1"/>
  <c r="T1157" i="9" s="1"/>
  <c r="N1163" i="9"/>
  <c r="S1163" i="9" s="1"/>
  <c r="T1163" i="9" s="1"/>
  <c r="W1163" i="9" s="1"/>
  <c r="N1168" i="9"/>
  <c r="S1168" i="9" s="1"/>
  <c r="T1168" i="9" s="1"/>
  <c r="N1173" i="9"/>
  <c r="S1173" i="9" s="1"/>
  <c r="T1173" i="9" s="1"/>
  <c r="N1179" i="9"/>
  <c r="S1179" i="9" s="1"/>
  <c r="T1179" i="9" s="1"/>
  <c r="N1184" i="9"/>
  <c r="S1184" i="9" s="1"/>
  <c r="T1184" i="9" s="1"/>
  <c r="N1189" i="9"/>
  <c r="S1189" i="9" s="1"/>
  <c r="T1189" i="9" s="1"/>
  <c r="N1195" i="9"/>
  <c r="S1195" i="9" s="1"/>
  <c r="T1195" i="9" s="1"/>
  <c r="W1195" i="9" s="1"/>
  <c r="N1200" i="9"/>
  <c r="S1200" i="9" s="1"/>
  <c r="T1200" i="9" s="1"/>
  <c r="N1205" i="9"/>
  <c r="S1205" i="9" s="1"/>
  <c r="T1205" i="9" s="1"/>
  <c r="N1211" i="9"/>
  <c r="S1211" i="9" s="1"/>
  <c r="T1211" i="9" s="1"/>
  <c r="N1216" i="9"/>
  <c r="S1216" i="9" s="1"/>
  <c r="T1216" i="9" s="1"/>
  <c r="N1221" i="9"/>
  <c r="S1221" i="9" s="1"/>
  <c r="T1221" i="9" s="1"/>
  <c r="N1227" i="9"/>
  <c r="S1227" i="9" s="1"/>
  <c r="T1227" i="9" s="1"/>
  <c r="W1227" i="9" s="1"/>
  <c r="N1232" i="9"/>
  <c r="S1232" i="9" s="1"/>
  <c r="T1232" i="9" s="1"/>
  <c r="N1237" i="9"/>
  <c r="S1237" i="9" s="1"/>
  <c r="T1237" i="9" s="1"/>
  <c r="N1243" i="9"/>
  <c r="S1243" i="9" s="1"/>
  <c r="T1243" i="9" s="1"/>
  <c r="N1248" i="9"/>
  <c r="S1248" i="9" s="1"/>
  <c r="T1248" i="9" s="1"/>
  <c r="N1253" i="9"/>
  <c r="S1253" i="9" s="1"/>
  <c r="T1253" i="9" s="1"/>
  <c r="N1259" i="9"/>
  <c r="S1259" i="9" s="1"/>
  <c r="T1259" i="9" s="1"/>
  <c r="W1259" i="9" s="1"/>
  <c r="N1264" i="9"/>
  <c r="S1264" i="9" s="1"/>
  <c r="T1264" i="9" s="1"/>
  <c r="N1269" i="9"/>
  <c r="S1269" i="9" s="1"/>
  <c r="T1269" i="9" s="1"/>
  <c r="N1275" i="9"/>
  <c r="S1275" i="9" s="1"/>
  <c r="T1275" i="9" s="1"/>
  <c r="N1280" i="9"/>
  <c r="S1280" i="9" s="1"/>
  <c r="T1280" i="9" s="1"/>
  <c r="N1285" i="9"/>
  <c r="S1285" i="9" s="1"/>
  <c r="T1285" i="9" s="1"/>
  <c r="N1291" i="9"/>
  <c r="S1291" i="9" s="1"/>
  <c r="T1291" i="9" s="1"/>
  <c r="N1296" i="9"/>
  <c r="S1296" i="9" s="1"/>
  <c r="T1296" i="9" s="1"/>
  <c r="N1301" i="9"/>
  <c r="S1301" i="9" s="1"/>
  <c r="T1301" i="9" s="1"/>
  <c r="N1307" i="9"/>
  <c r="S1307" i="9" s="1"/>
  <c r="T1307" i="9" s="1"/>
  <c r="N1312" i="9"/>
  <c r="S1312" i="9" s="1"/>
  <c r="T1312" i="9" s="1"/>
  <c r="N1317" i="9"/>
  <c r="S1317" i="9" s="1"/>
  <c r="T1317" i="9" s="1"/>
  <c r="N1323" i="9"/>
  <c r="S1323" i="9" s="1"/>
  <c r="T1323" i="9" s="1"/>
  <c r="W1323" i="9" s="1"/>
  <c r="N1328" i="9"/>
  <c r="S1328" i="9" s="1"/>
  <c r="T1328" i="9" s="1"/>
  <c r="N1333" i="9"/>
  <c r="S1333" i="9" s="1"/>
  <c r="T1333" i="9" s="1"/>
  <c r="N1339" i="9"/>
  <c r="S1339" i="9" s="1"/>
  <c r="T1339" i="9" s="1"/>
  <c r="N1344" i="9"/>
  <c r="S1344" i="9" s="1"/>
  <c r="T1344" i="9" s="1"/>
  <c r="W1344" i="9" s="1"/>
  <c r="N1349" i="9"/>
  <c r="S1349" i="9" s="1"/>
  <c r="T1349" i="9" s="1"/>
  <c r="W1349" i="9" s="1"/>
  <c r="N1355" i="9"/>
  <c r="S1355" i="9" s="1"/>
  <c r="T1355" i="9" s="1"/>
  <c r="W1355" i="9" s="1"/>
  <c r="N1360" i="9"/>
  <c r="S1360" i="9" s="1"/>
  <c r="T1360" i="9" s="1"/>
  <c r="W1360" i="9" s="1"/>
  <c r="N1365" i="9"/>
  <c r="S1365" i="9" s="1"/>
  <c r="T1365" i="9" s="1"/>
  <c r="N1371" i="9"/>
  <c r="S1371" i="9" s="1"/>
  <c r="T1371" i="9" s="1"/>
  <c r="W1371" i="9" s="1"/>
  <c r="X1372" i="9" s="1"/>
  <c r="N1376" i="9"/>
  <c r="S1376" i="9" s="1"/>
  <c r="T1376" i="9" s="1"/>
  <c r="W1376" i="9" s="1"/>
  <c r="N1381" i="9"/>
  <c r="S1381" i="9" s="1"/>
  <c r="T1381" i="9" s="1"/>
  <c r="S1374" i="9"/>
  <c r="T1374" i="9" s="1"/>
  <c r="W1374" i="9" s="1"/>
  <c r="S1368" i="9"/>
  <c r="T1368" i="9" s="1"/>
  <c r="W1368" i="9" s="1"/>
  <c r="S1363" i="9"/>
  <c r="T1363" i="9" s="1"/>
  <c r="W1363" i="9" s="1"/>
  <c r="N7" i="9"/>
  <c r="S7" i="9" s="1"/>
  <c r="T7" i="9" s="1"/>
  <c r="W7" i="9" s="1"/>
  <c r="N8" i="9"/>
  <c r="S8" i="9" s="1"/>
  <c r="T8" i="9" s="1"/>
  <c r="W8" i="9" s="1"/>
  <c r="N5" i="9"/>
  <c r="S5" i="9" s="1"/>
  <c r="T5" i="9" s="1"/>
  <c r="W5" i="9" s="1"/>
  <c r="N9" i="9"/>
  <c r="S9" i="9" s="1"/>
  <c r="T9" i="9" s="1"/>
  <c r="W9" i="9" s="1"/>
  <c r="N6" i="9"/>
  <c r="S6" i="9" s="1"/>
  <c r="U10" i="9"/>
  <c r="V10" i="9" s="1"/>
  <c r="N10" i="9"/>
  <c r="S10" i="9" s="1"/>
  <c r="T10" i="9" s="1"/>
  <c r="L1386" i="9"/>
  <c r="L1388" i="9"/>
  <c r="L1387" i="9"/>
  <c r="W805" i="9"/>
  <c r="W409" i="9"/>
  <c r="W377" i="9"/>
  <c r="W353" i="9"/>
  <c r="W321" i="9"/>
  <c r="W952" i="9"/>
  <c r="W1377" i="9"/>
  <c r="X1377" i="9" s="1"/>
  <c r="W1289" i="9"/>
  <c r="W1241" i="9"/>
  <c r="W1213" i="9"/>
  <c r="W1117" i="9"/>
  <c r="W1089" i="9"/>
  <c r="W1073" i="9"/>
  <c r="W1061" i="9"/>
  <c r="W1053" i="9"/>
  <c r="W1045" i="9"/>
  <c r="W1025" i="9"/>
  <c r="W1021" i="9"/>
  <c r="W1013" i="9"/>
  <c r="W1005" i="9"/>
  <c r="W997" i="9"/>
  <c r="W989" i="9"/>
  <c r="W981" i="9"/>
  <c r="W965" i="9"/>
  <c r="W961" i="9"/>
  <c r="W957" i="9"/>
  <c r="W941" i="9"/>
  <c r="W925" i="9"/>
  <c r="W905" i="9"/>
  <c r="W897" i="9"/>
  <c r="W885" i="9"/>
  <c r="W873" i="9"/>
  <c r="W857" i="9"/>
  <c r="W833" i="9"/>
  <c r="W821" i="9"/>
  <c r="W789" i="9"/>
  <c r="W769" i="9"/>
  <c r="W757" i="9"/>
  <c r="W741" i="9"/>
  <c r="W725" i="9"/>
  <c r="W693" i="9"/>
  <c r="W685" i="9"/>
  <c r="W677" i="9"/>
  <c r="W665" i="9"/>
  <c r="W649" i="9"/>
  <c r="W641" i="9"/>
  <c r="W633" i="9"/>
  <c r="W601" i="9"/>
  <c r="W585" i="9"/>
  <c r="W537" i="9"/>
  <c r="W521" i="9"/>
  <c r="W505" i="9"/>
  <c r="W485" i="9"/>
  <c r="W469" i="9"/>
  <c r="W449" i="9"/>
  <c r="W437" i="9"/>
  <c r="W421" i="9"/>
  <c r="W413" i="9"/>
  <c r="W405" i="9"/>
  <c r="W381" i="9"/>
  <c r="W373" i="9"/>
  <c r="W357" i="9"/>
  <c r="W349" i="9"/>
  <c r="W345" i="9"/>
  <c r="W341" i="9"/>
  <c r="W329" i="9"/>
  <c r="W313" i="9"/>
  <c r="W297" i="9"/>
  <c r="W281" i="9"/>
  <c r="W265" i="9"/>
  <c r="W249" i="9"/>
  <c r="W233" i="9"/>
  <c r="W217" i="9"/>
  <c r="W201" i="9"/>
  <c r="W185" i="9"/>
  <c r="W169" i="9"/>
  <c r="W153" i="9"/>
  <c r="W137" i="9"/>
  <c r="W121" i="9"/>
  <c r="W105" i="9"/>
  <c r="W89" i="9"/>
  <c r="W73" i="9"/>
  <c r="W57" i="9"/>
  <c r="W41" i="9"/>
  <c r="W25" i="9"/>
  <c r="W558" i="9"/>
  <c r="W901" i="9"/>
  <c r="W727" i="9"/>
  <c r="W791" i="9"/>
  <c r="W917" i="9"/>
  <c r="W984" i="9"/>
  <c r="W1153" i="9"/>
  <c r="W1210" i="9"/>
  <c r="W823" i="9"/>
  <c r="W988" i="9"/>
  <c r="W1341" i="9"/>
  <c r="W1357" i="9"/>
  <c r="W1367" i="9"/>
  <c r="W14" i="9"/>
  <c r="W21" i="9"/>
  <c r="W30" i="9"/>
  <c r="W37" i="9"/>
  <c r="W46" i="9"/>
  <c r="W53" i="9"/>
  <c r="W62" i="9"/>
  <c r="W78" i="9"/>
  <c r="W85" i="9"/>
  <c r="W94" i="9"/>
  <c r="W101" i="9"/>
  <c r="W110" i="9"/>
  <c r="W117" i="9"/>
  <c r="W126" i="9"/>
  <c r="W142" i="9"/>
  <c r="W149" i="9"/>
  <c r="W158" i="9"/>
  <c r="W165" i="9"/>
  <c r="W174" i="9"/>
  <c r="W181" i="9"/>
  <c r="W190" i="9"/>
  <c r="W206" i="9"/>
  <c r="W213" i="9"/>
  <c r="W222" i="9"/>
  <c r="W229" i="9"/>
  <c r="W238" i="9"/>
  <c r="W245" i="9"/>
  <c r="W254" i="9"/>
  <c r="W270" i="9"/>
  <c r="W277" i="9"/>
  <c r="W286" i="9"/>
  <c r="W293" i="9"/>
  <c r="W302" i="9"/>
  <c r="W309" i="9"/>
  <c r="W335" i="9"/>
  <c r="W367" i="9"/>
  <c r="W74" i="9"/>
  <c r="W97" i="9"/>
  <c r="W106" i="9"/>
  <c r="W129" i="9"/>
  <c r="W202" i="9"/>
  <c r="W234" i="9"/>
  <c r="W257" i="9"/>
  <c r="W327" i="9"/>
  <c r="W359" i="9"/>
  <c r="W13" i="9"/>
  <c r="W29" i="9"/>
  <c r="W38" i="9"/>
  <c r="W45" i="9"/>
  <c r="W54" i="9"/>
  <c r="W61" i="9"/>
  <c r="W70" i="9"/>
  <c r="W86" i="9"/>
  <c r="W93" i="9"/>
  <c r="W102" i="9"/>
  <c r="W109" i="9"/>
  <c r="W118" i="9"/>
  <c r="W125" i="9"/>
  <c r="W134" i="9"/>
  <c r="W157" i="9"/>
  <c r="W166" i="9"/>
  <c r="W173" i="9"/>
  <c r="W182" i="9"/>
  <c r="W189" i="9"/>
  <c r="W198" i="9"/>
  <c r="W221" i="9"/>
  <c r="W230" i="9"/>
  <c r="W237" i="9"/>
  <c r="W246" i="9"/>
  <c r="W253" i="9"/>
  <c r="W262" i="9"/>
  <c r="W269" i="9"/>
  <c r="W285" i="9"/>
  <c r="W294" i="9"/>
  <c r="W301" i="9"/>
  <c r="W310" i="9"/>
  <c r="W317" i="9"/>
  <c r="W319" i="9"/>
  <c r="W351" i="9"/>
  <c r="Y1386" i="9"/>
  <c r="W441" i="9"/>
  <c r="W450" i="9"/>
  <c r="W457" i="9"/>
  <c r="W466" i="9"/>
  <c r="W473" i="9"/>
  <c r="W482" i="9"/>
  <c r="W499" i="9"/>
  <c r="W515" i="9"/>
  <c r="W523" i="9"/>
  <c r="W547" i="9"/>
  <c r="F1388" i="9"/>
  <c r="F1387" i="9"/>
  <c r="F1386" i="9"/>
  <c r="W318" i="9"/>
  <c r="W326" i="9"/>
  <c r="W334" i="9"/>
  <c r="W350" i="9"/>
  <c r="W358" i="9"/>
  <c r="W366" i="9"/>
  <c r="W374" i="9"/>
  <c r="W429" i="9"/>
  <c r="W438" i="9"/>
  <c r="W445" i="9"/>
  <c r="W454" i="9"/>
  <c r="W477" i="9"/>
  <c r="W486" i="9"/>
  <c r="W493" i="9"/>
  <c r="W501" i="9"/>
  <c r="W509" i="9"/>
  <c r="W517" i="9"/>
  <c r="W533" i="9"/>
  <c r="W541" i="9"/>
  <c r="W549" i="9"/>
  <c r="R1387" i="9"/>
  <c r="R1388" i="9"/>
  <c r="R1386" i="9"/>
  <c r="W557" i="9"/>
  <c r="W565" i="9"/>
  <c r="W568" i="9"/>
  <c r="W581" i="9"/>
  <c r="W584" i="9"/>
  <c r="W597" i="9"/>
  <c r="W600" i="9"/>
  <c r="W613" i="9"/>
  <c r="W629" i="9"/>
  <c r="W637" i="9"/>
  <c r="W653" i="9"/>
  <c r="W660" i="9"/>
  <c r="W669" i="9"/>
  <c r="W577" i="9"/>
  <c r="W614" i="9"/>
  <c r="W630" i="9"/>
  <c r="W573" i="9"/>
  <c r="W605" i="9"/>
  <c r="W608" i="9"/>
  <c r="W621" i="9"/>
  <c r="W632" i="9"/>
  <c r="W636" i="9"/>
  <c r="W661" i="9"/>
  <c r="W668" i="9"/>
  <c r="X668" i="9" s="1"/>
  <c r="W697" i="9"/>
  <c r="W701" i="9"/>
  <c r="W705" i="9"/>
  <c r="W714" i="9"/>
  <c r="W733" i="9"/>
  <c r="W746" i="9"/>
  <c r="W749" i="9"/>
  <c r="W765" i="9"/>
  <c r="W797" i="9"/>
  <c r="W813" i="9"/>
  <c r="W829" i="9"/>
  <c r="W842" i="9"/>
  <c r="W861" i="9"/>
  <c r="W863" i="9"/>
  <c r="W866" i="9"/>
  <c r="W877" i="9"/>
  <c r="W948" i="9"/>
  <c r="W710" i="9"/>
  <c r="W713" i="9"/>
  <c r="W729" i="9"/>
  <c r="W742" i="9"/>
  <c r="X742" i="9" s="1"/>
  <c r="W745" i="9"/>
  <c r="W758" i="9"/>
  <c r="W761" i="9"/>
  <c r="W774" i="9"/>
  <c r="W777" i="9"/>
  <c r="W793" i="9"/>
  <c r="W806" i="9"/>
  <c r="W809" i="9"/>
  <c r="W822" i="9"/>
  <c r="W825" i="9"/>
  <c r="W838" i="9"/>
  <c r="W841" i="9"/>
  <c r="W870" i="9"/>
  <c r="W893" i="9"/>
  <c r="W694" i="9"/>
  <c r="X694" i="9" s="1"/>
  <c r="W702" i="9"/>
  <c r="W706" i="9"/>
  <c r="W722" i="9"/>
  <c r="W738" i="9"/>
  <c r="W770" i="9"/>
  <c r="W786" i="9"/>
  <c r="W802" i="9"/>
  <c r="W818" i="9"/>
  <c r="W834" i="9"/>
  <c r="W850" i="9"/>
  <c r="W853" i="9"/>
  <c r="W869" i="9"/>
  <c r="W874" i="9"/>
  <c r="W916" i="9"/>
  <c r="W921" i="9"/>
  <c r="W932" i="9"/>
  <c r="W953" i="9"/>
  <c r="W884" i="9"/>
  <c r="W892" i="9"/>
  <c r="W940" i="9"/>
  <c r="W942" i="9"/>
  <c r="W956" i="9"/>
  <c r="W904" i="9"/>
  <c r="W991" i="9"/>
  <c r="W1007" i="9"/>
  <c r="W1031" i="9"/>
  <c r="W1047" i="9"/>
  <c r="W1079" i="9"/>
  <c r="W1095" i="9"/>
  <c r="W1111" i="9"/>
  <c r="W923" i="9"/>
  <c r="W1006" i="9"/>
  <c r="X1006" i="9" s="1"/>
  <c r="W1026" i="9"/>
  <c r="X1026" i="9" s="1"/>
  <c r="W1051" i="9"/>
  <c r="W1074" i="9"/>
  <c r="W1099" i="9"/>
  <c r="W1129" i="9"/>
  <c r="W983" i="9"/>
  <c r="W1015" i="9"/>
  <c r="W975" i="9"/>
  <c r="W1140" i="9"/>
  <c r="W1156" i="9"/>
  <c r="W1123" i="9"/>
  <c r="W1183" i="9"/>
  <c r="W1196" i="9"/>
  <c r="W1205" i="9"/>
  <c r="W1217" i="9"/>
  <c r="W1238" i="9"/>
  <c r="W1270" i="9"/>
  <c r="W1278" i="9"/>
  <c r="X1279" i="9" s="1"/>
  <c r="W1288" i="9"/>
  <c r="W1291" i="9"/>
  <c r="W1295" i="9"/>
  <c r="W1303" i="9"/>
  <c r="W1313" i="9"/>
  <c r="W1326" i="9"/>
  <c r="W1327" i="9"/>
  <c r="W1335" i="9"/>
  <c r="W1352" i="9"/>
  <c r="W1340" i="9"/>
  <c r="W1356" i="9"/>
  <c r="W1333" i="9" l="1"/>
  <c r="W1269" i="9"/>
  <c r="W1141" i="9"/>
  <c r="W1077" i="9"/>
  <c r="W1298" i="9"/>
  <c r="W1106" i="9"/>
  <c r="W1090" i="9"/>
  <c r="W1058" i="9"/>
  <c r="W1042" i="9"/>
  <c r="W1191" i="9"/>
  <c r="W999" i="9"/>
  <c r="W576" i="9"/>
  <c r="W64" i="9"/>
  <c r="W48" i="9"/>
  <c r="W1069" i="9"/>
  <c r="W1029" i="9"/>
  <c r="X957" i="9"/>
  <c r="W1173" i="9"/>
  <c r="W1109" i="9"/>
  <c r="W1286" i="9"/>
  <c r="W1262" i="9"/>
  <c r="W1230" i="9"/>
  <c r="W1222" i="9"/>
  <c r="W1198" i="9"/>
  <c r="W1134" i="9"/>
  <c r="W967" i="9"/>
  <c r="W839" i="9"/>
  <c r="W993" i="9"/>
  <c r="W865" i="9"/>
  <c r="W266" i="9"/>
  <c r="W258" i="9"/>
  <c r="W138" i="9"/>
  <c r="W1102" i="9"/>
  <c r="W1086" i="9"/>
  <c r="W1070" i="9"/>
  <c r="X1070" i="9" s="1"/>
  <c r="W990" i="9"/>
  <c r="X990" i="9" s="1"/>
  <c r="W1351" i="9"/>
  <c r="W1336" i="9"/>
  <c r="W1208" i="9"/>
  <c r="W1128" i="9"/>
  <c r="W1016" i="9"/>
  <c r="W1321" i="9"/>
  <c r="W1257" i="9"/>
  <c r="W1193" i="9"/>
  <c r="W1161" i="9"/>
  <c r="W1345" i="9"/>
  <c r="W1293" i="9"/>
  <c r="W1197" i="9"/>
  <c r="W1331" i="9"/>
  <c r="W1139" i="9"/>
  <c r="W1011" i="9"/>
  <c r="W947" i="9"/>
  <c r="W883" i="9"/>
  <c r="W819" i="9"/>
  <c r="W755" i="9"/>
  <c r="W691" i="9"/>
  <c r="W936" i="9"/>
  <c r="W320" i="9"/>
  <c r="X321" i="9" s="1"/>
  <c r="W849" i="9"/>
  <c r="W801" i="9"/>
  <c r="W737" i="9"/>
  <c r="W609" i="9"/>
  <c r="W481" i="9"/>
  <c r="W778" i="9"/>
  <c r="W1312" i="9"/>
  <c r="W1248" i="9"/>
  <c r="W1184" i="9"/>
  <c r="W1120" i="9"/>
  <c r="W1176" i="9"/>
  <c r="W1160" i="9"/>
  <c r="W1148" i="9"/>
  <c r="W1145" i="9"/>
  <c r="W1309" i="9"/>
  <c r="W1297" i="9"/>
  <c r="W1277" i="9"/>
  <c r="W1233" i="9"/>
  <c r="W1169" i="9"/>
  <c r="W1149" i="9"/>
  <c r="W1105" i="9"/>
  <c r="W1085" i="9"/>
  <c r="W1299" i="9"/>
  <c r="W1235" i="9"/>
  <c r="W1107" i="9"/>
  <c r="W1043" i="9"/>
  <c r="W979" i="9"/>
  <c r="W915" i="9"/>
  <c r="W851" i="9"/>
  <c r="W787" i="9"/>
  <c r="W723" i="9"/>
  <c r="W1306" i="9"/>
  <c r="W564" i="9"/>
  <c r="X565" i="9" s="1"/>
  <c r="W43" i="9"/>
  <c r="X1090" i="9"/>
  <c r="W995" i="9"/>
  <c r="W867" i="9"/>
  <c r="X600" i="9"/>
  <c r="X568" i="9"/>
  <c r="W1381" i="9"/>
  <c r="W1317" i="9"/>
  <c r="W1275" i="9"/>
  <c r="W1253" i="9"/>
  <c r="W1211" i="9"/>
  <c r="W1189" i="9"/>
  <c r="W1147" i="9"/>
  <c r="X1148" i="9" s="1"/>
  <c r="W1125" i="9"/>
  <c r="W1083" i="9"/>
  <c r="W939" i="9"/>
  <c r="W875" i="9"/>
  <c r="X875" i="9" s="1"/>
  <c r="W811" i="9"/>
  <c r="W747" i="9"/>
  <c r="W683" i="9"/>
  <c r="W627" i="9"/>
  <c r="W611" i="9"/>
  <c r="W595" i="9"/>
  <c r="W579" i="9"/>
  <c r="W563" i="9"/>
  <c r="X564" i="9" s="1"/>
  <c r="W1251" i="9"/>
  <c r="W803" i="9"/>
  <c r="W739" i="9"/>
  <c r="W896" i="9"/>
  <c r="X896" i="9" s="1"/>
  <c r="W824" i="9"/>
  <c r="X824" i="9" s="1"/>
  <c r="W816" i="9"/>
  <c r="W800" i="9"/>
  <c r="X800" i="9" s="1"/>
  <c r="W768" i="9"/>
  <c r="X769" i="9" s="1"/>
  <c r="W760" i="9"/>
  <c r="X761" i="9" s="1"/>
  <c r="W704" i="9"/>
  <c r="W316" i="9"/>
  <c r="W130" i="9"/>
  <c r="X130" i="9" s="1"/>
  <c r="W122" i="9"/>
  <c r="W90" i="9"/>
  <c r="W66" i="9"/>
  <c r="W58" i="9"/>
  <c r="X58" i="9" s="1"/>
  <c r="W42" i="9"/>
  <c r="X43" i="9" s="1"/>
  <c r="W555" i="9"/>
  <c r="W427" i="9"/>
  <c r="X1352" i="9"/>
  <c r="X1356" i="9"/>
  <c r="X953" i="9"/>
  <c r="X834" i="9"/>
  <c r="X825" i="9"/>
  <c r="X758" i="9"/>
  <c r="X317" i="9"/>
  <c r="W1307" i="9"/>
  <c r="X1307" i="9" s="1"/>
  <c r="W1285" i="9"/>
  <c r="W1243" i="9"/>
  <c r="W1221" i="9"/>
  <c r="W1157" i="9"/>
  <c r="W1115" i="9"/>
  <c r="W1093" i="9"/>
  <c r="W971" i="9"/>
  <c r="W907" i="9"/>
  <c r="W843" i="9"/>
  <c r="W651" i="9"/>
  <c r="W587" i="9"/>
  <c r="W1261" i="9"/>
  <c r="W1133" i="9"/>
  <c r="X1134" i="9" s="1"/>
  <c r="W1219" i="9"/>
  <c r="W963" i="9"/>
  <c r="W707" i="9"/>
  <c r="W1290" i="9"/>
  <c r="W828" i="9"/>
  <c r="X828" i="9" s="1"/>
  <c r="W820" i="9"/>
  <c r="X821" i="9" s="1"/>
  <c r="W304" i="9"/>
  <c r="W33" i="9"/>
  <c r="W551" i="9"/>
  <c r="W27" i="9"/>
  <c r="W1300" i="9"/>
  <c r="W1180" i="9"/>
  <c r="W1050" i="9"/>
  <c r="W225" i="9"/>
  <c r="X450" i="9"/>
  <c r="W1112" i="9"/>
  <c r="X1112" i="9" s="1"/>
  <c r="X1375" i="9"/>
  <c r="W1242" i="9"/>
  <c r="W1234" i="9"/>
  <c r="X1235" i="9" s="1"/>
  <c r="W1226" i="9"/>
  <c r="X1227" i="9" s="1"/>
  <c r="W1178" i="9"/>
  <c r="W544" i="9"/>
  <c r="W512" i="9"/>
  <c r="W448" i="9"/>
  <c r="X449" i="9" s="1"/>
  <c r="W60" i="9"/>
  <c r="X61" i="9" s="1"/>
  <c r="W1057" i="9"/>
  <c r="W650" i="9"/>
  <c r="X650" i="9" s="1"/>
  <c r="W634" i="9"/>
  <c r="X634" i="9" s="1"/>
  <c r="W618" i="9"/>
  <c r="W602" i="9"/>
  <c r="X705" i="9"/>
  <c r="X770" i="9"/>
  <c r="W1328" i="9"/>
  <c r="W1264" i="9"/>
  <c r="W1200" i="9"/>
  <c r="X1200" i="9" s="1"/>
  <c r="W1136" i="9"/>
  <c r="X1136" i="9" s="1"/>
  <c r="W1072" i="9"/>
  <c r="W1040" i="9"/>
  <c r="X1040" i="9" s="1"/>
  <c r="W1008" i="9"/>
  <c r="W1332" i="9"/>
  <c r="X1332" i="9" s="1"/>
  <c r="W1212" i="9"/>
  <c r="W1164" i="9"/>
  <c r="W1177" i="9"/>
  <c r="W1181" i="9"/>
  <c r="X1181" i="9" s="1"/>
  <c r="W1174" i="9"/>
  <c r="W986" i="9"/>
  <c r="W978" i="9"/>
  <c r="X979" i="9" s="1"/>
  <c r="W696" i="9"/>
  <c r="W688" i="9"/>
  <c r="W672" i="9"/>
  <c r="W444" i="9"/>
  <c r="X445" i="9" s="1"/>
  <c r="W176" i="9"/>
  <c r="W985" i="9"/>
  <c r="W977" i="9"/>
  <c r="W929" i="9"/>
  <c r="W465" i="9"/>
  <c r="W417" i="9"/>
  <c r="W17" i="9"/>
  <c r="W762" i="9"/>
  <c r="W730" i="9"/>
  <c r="W682" i="9"/>
  <c r="W250" i="9"/>
  <c r="W226" i="9"/>
  <c r="X226" i="9" s="1"/>
  <c r="W218" i="9"/>
  <c r="X218" i="9" s="1"/>
  <c r="W194" i="9"/>
  <c r="W186" i="9"/>
  <c r="X186" i="9" s="1"/>
  <c r="W170" i="9"/>
  <c r="X170" i="9" s="1"/>
  <c r="W447" i="9"/>
  <c r="W283" i="9"/>
  <c r="W219" i="9"/>
  <c r="W171" i="9"/>
  <c r="W155" i="9"/>
  <c r="W91" i="9"/>
  <c r="X91" i="9" s="1"/>
  <c r="X801" i="9"/>
  <c r="X266" i="9"/>
  <c r="X1345" i="9"/>
  <c r="W1296" i="9"/>
  <c r="X1297" i="9" s="1"/>
  <c r="W1232" i="9"/>
  <c r="X1232" i="9" s="1"/>
  <c r="W1168" i="9"/>
  <c r="X1168" i="9" s="1"/>
  <c r="W1144" i="9"/>
  <c r="W1382" i="9"/>
  <c r="X1382" i="9" s="1"/>
  <c r="W1366" i="9"/>
  <c r="W1159" i="9"/>
  <c r="X1160" i="9" s="1"/>
  <c r="W700" i="9"/>
  <c r="X700" i="9" s="1"/>
  <c r="W692" i="9"/>
  <c r="X693" i="9" s="1"/>
  <c r="W384" i="9"/>
  <c r="W188" i="9"/>
  <c r="X189" i="9" s="1"/>
  <c r="W721" i="9"/>
  <c r="W673" i="9"/>
  <c r="W193" i="9"/>
  <c r="W506" i="9"/>
  <c r="W458" i="9"/>
  <c r="W295" i="9"/>
  <c r="X295" i="9" s="1"/>
  <c r="W167" i="9"/>
  <c r="X167" i="9" s="1"/>
  <c r="X1051" i="9"/>
  <c r="X697" i="9"/>
  <c r="X985" i="9"/>
  <c r="W593" i="9"/>
  <c r="W545" i="9"/>
  <c r="X545" i="9" s="1"/>
  <c r="W145" i="9"/>
  <c r="W113" i="9"/>
  <c r="W65" i="9"/>
  <c r="W898" i="9"/>
  <c r="X898" i="9" s="1"/>
  <c r="W890" i="9"/>
  <c r="W858" i="9"/>
  <c r="W810" i="9"/>
  <c r="W646" i="9"/>
  <c r="W638" i="9"/>
  <c r="X638" i="9" s="1"/>
  <c r="W582" i="9"/>
  <c r="W322" i="9"/>
  <c r="X322" i="9" s="1"/>
  <c r="W298" i="9"/>
  <c r="X298" i="9" s="1"/>
  <c r="W411" i="9"/>
  <c r="W395" i="9"/>
  <c r="W387" i="9"/>
  <c r="W39" i="9"/>
  <c r="X39" i="9" s="1"/>
  <c r="W31" i="9"/>
  <c r="X31" i="9" s="1"/>
  <c r="W1020" i="9"/>
  <c r="X1020" i="9" s="1"/>
  <c r="W1012" i="9"/>
  <c r="X1013" i="9" s="1"/>
  <c r="W1281" i="9"/>
  <c r="W1185" i="9"/>
  <c r="X1185" i="9" s="1"/>
  <c r="W1165" i="9"/>
  <c r="X1165" i="9" s="1"/>
  <c r="W1319" i="9"/>
  <c r="W1127" i="9"/>
  <c r="W1063" i="9"/>
  <c r="W871" i="9"/>
  <c r="X871" i="9" s="1"/>
  <c r="W743" i="9"/>
  <c r="W752" i="9"/>
  <c r="W736" i="9"/>
  <c r="W480" i="9"/>
  <c r="X481" i="9" s="1"/>
  <c r="W372" i="9"/>
  <c r="X373" i="9" s="1"/>
  <c r="W240" i="9"/>
  <c r="W124" i="9"/>
  <c r="X125" i="9" s="1"/>
  <c r="W913" i="9"/>
  <c r="W657" i="9"/>
  <c r="W401" i="9"/>
  <c r="W385" i="9"/>
  <c r="W934" i="9"/>
  <c r="W678" i="9"/>
  <c r="X678" i="9" s="1"/>
  <c r="W670" i="9"/>
  <c r="X670" i="9" s="1"/>
  <c r="X1058" i="9"/>
  <c r="X802" i="9"/>
  <c r="X318" i="9"/>
  <c r="X482" i="9"/>
  <c r="X987" i="9"/>
  <c r="W1304" i="9"/>
  <c r="W1272" i="9"/>
  <c r="W1265" i="9"/>
  <c r="W1294" i="9"/>
  <c r="X1295" i="9" s="1"/>
  <c r="W1170" i="9"/>
  <c r="W1046" i="9"/>
  <c r="X1047" i="9" s="1"/>
  <c r="W1038" i="9"/>
  <c r="X1039" i="9" s="1"/>
  <c r="W855" i="9"/>
  <c r="W960" i="9"/>
  <c r="X961" i="9" s="1"/>
  <c r="W944" i="9"/>
  <c r="W539" i="9"/>
  <c r="W507" i="9"/>
  <c r="W491" i="9"/>
  <c r="W231" i="9"/>
  <c r="V1387" i="9"/>
  <c r="W1320" i="9"/>
  <c r="W1004" i="9"/>
  <c r="X1005" i="9" s="1"/>
  <c r="W1354" i="9"/>
  <c r="W1114" i="9"/>
  <c r="X1115" i="9" s="1"/>
  <c r="W1098" i="9"/>
  <c r="W982" i="9"/>
  <c r="X982" i="9" s="1"/>
  <c r="W974" i="9"/>
  <c r="X975" i="9" s="1"/>
  <c r="W1223" i="9"/>
  <c r="W880" i="9"/>
  <c r="X880" i="9" s="1"/>
  <c r="W864" i="9"/>
  <c r="W764" i="9"/>
  <c r="X765" i="9" s="1"/>
  <c r="W756" i="9"/>
  <c r="X756" i="9" s="1"/>
  <c r="W624" i="9"/>
  <c r="W376" i="9"/>
  <c r="X377" i="9" s="1"/>
  <c r="W252" i="9"/>
  <c r="X253" i="9" s="1"/>
  <c r="W112" i="9"/>
  <c r="X113" i="9" s="1"/>
  <c r="W1049" i="9"/>
  <c r="X1050" i="9" s="1"/>
  <c r="W1041" i="9"/>
  <c r="W785" i="9"/>
  <c r="W529" i="9"/>
  <c r="W513" i="9"/>
  <c r="W273" i="9"/>
  <c r="W542" i="9"/>
  <c r="W363" i="9"/>
  <c r="W347" i="9"/>
  <c r="W103" i="9"/>
  <c r="X103" i="9" s="1"/>
  <c r="X1248" i="9"/>
  <c r="X350" i="9"/>
  <c r="X1164" i="9"/>
  <c r="X874" i="9"/>
  <c r="T6" i="9"/>
  <c r="W6" i="9" s="1"/>
  <c r="X1364" i="9"/>
  <c r="X1367" i="9"/>
  <c r="X752" i="9"/>
  <c r="W209" i="9"/>
  <c r="W81" i="9"/>
  <c r="W894" i="9"/>
  <c r="W826" i="9"/>
  <c r="W698" i="9"/>
  <c r="W570" i="9"/>
  <c r="W510" i="9"/>
  <c r="X510" i="9" s="1"/>
  <c r="W442" i="9"/>
  <c r="X442" i="9" s="1"/>
  <c r="W382" i="9"/>
  <c r="W314" i="9"/>
  <c r="X314" i="9" s="1"/>
  <c r="X9" i="9"/>
  <c r="X1211" i="9"/>
  <c r="W1104" i="9"/>
  <c r="X1105" i="9" s="1"/>
  <c r="W992" i="9"/>
  <c r="X992" i="9" s="1"/>
  <c r="W1324" i="9"/>
  <c r="W1084" i="9"/>
  <c r="W1076" i="9"/>
  <c r="X1077" i="9" s="1"/>
  <c r="W1048" i="9"/>
  <c r="W1032" i="9"/>
  <c r="W1305" i="9"/>
  <c r="X1305" i="9" s="1"/>
  <c r="W1273" i="9"/>
  <c r="X895" i="9"/>
  <c r="W1329" i="9"/>
  <c r="W1249" i="9"/>
  <c r="X1249" i="9" s="1"/>
  <c r="W1229" i="9"/>
  <c r="W1315" i="9"/>
  <c r="W931" i="9"/>
  <c r="W675" i="9"/>
  <c r="W1266" i="9"/>
  <c r="W1258" i="9"/>
  <c r="X1258" i="9" s="1"/>
  <c r="W1130" i="9"/>
  <c r="X1131" i="9" s="1"/>
  <c r="W1094" i="9"/>
  <c r="X1095" i="9" s="1"/>
  <c r="W1010" i="9"/>
  <c r="X1011" i="9" s="1"/>
  <c r="W1002" i="9"/>
  <c r="X1003" i="9" s="1"/>
  <c r="W976" i="9"/>
  <c r="W856" i="9"/>
  <c r="X857" i="9" s="1"/>
  <c r="W848" i="9"/>
  <c r="X848" i="9" s="1"/>
  <c r="W788" i="9"/>
  <c r="X789" i="9" s="1"/>
  <c r="W728" i="9"/>
  <c r="X729" i="9" s="1"/>
  <c r="W720" i="9"/>
  <c r="X720" i="9" s="1"/>
  <c r="W592" i="9"/>
  <c r="W472" i="9"/>
  <c r="X473" i="9" s="1"/>
  <c r="W464" i="9"/>
  <c r="X465" i="9" s="1"/>
  <c r="W404" i="9"/>
  <c r="X405" i="9" s="1"/>
  <c r="W344" i="9"/>
  <c r="X345" i="9" s="1"/>
  <c r="W336" i="9"/>
  <c r="X336" i="9" s="1"/>
  <c r="W276" i="9"/>
  <c r="X277" i="9" s="1"/>
  <c r="W148" i="9"/>
  <c r="X149" i="9" s="1"/>
  <c r="W88" i="9"/>
  <c r="X89" i="9" s="1"/>
  <c r="W20" i="9"/>
  <c r="X21" i="9" s="1"/>
  <c r="W945" i="9"/>
  <c r="W817" i="9"/>
  <c r="X818" i="9" s="1"/>
  <c r="W689" i="9"/>
  <c r="X689" i="9" s="1"/>
  <c r="W561" i="9"/>
  <c r="W433" i="9"/>
  <c r="W305" i="9"/>
  <c r="X305" i="9" s="1"/>
  <c r="W177" i="9"/>
  <c r="W49" i="9"/>
  <c r="X49" i="9" s="1"/>
  <c r="W930" i="9"/>
  <c r="W922" i="9"/>
  <c r="X923" i="9" s="1"/>
  <c r="W862" i="9"/>
  <c r="X863" i="9" s="1"/>
  <c r="W794" i="9"/>
  <c r="X795" i="9" s="1"/>
  <c r="W674" i="9"/>
  <c r="W666" i="9"/>
  <c r="X667" i="9" s="1"/>
  <c r="W538" i="9"/>
  <c r="X538" i="9" s="1"/>
  <c r="W478" i="9"/>
  <c r="X478" i="9" s="1"/>
  <c r="W418" i="9"/>
  <c r="X418" i="9" s="1"/>
  <c r="W282" i="9"/>
  <c r="X282" i="9" s="1"/>
  <c r="W162" i="9"/>
  <c r="X162" i="9" s="1"/>
  <c r="W154" i="9"/>
  <c r="W26" i="9"/>
  <c r="X27" i="9" s="1"/>
  <c r="W519" i="9"/>
  <c r="W451" i="9"/>
  <c r="X451" i="9" s="1"/>
  <c r="W391" i="9"/>
  <c r="W67" i="9"/>
  <c r="X67" i="9" s="1"/>
  <c r="W1192" i="9"/>
  <c r="X1193" i="9" s="1"/>
  <c r="W1132" i="9"/>
  <c r="W1124" i="9"/>
  <c r="W1036" i="9"/>
  <c r="W1000" i="9"/>
  <c r="X1043" i="9"/>
  <c r="W903" i="9"/>
  <c r="X904" i="9" s="1"/>
  <c r="W647" i="9"/>
  <c r="X816" i="9"/>
  <c r="W1252" i="9"/>
  <c r="W1236" i="9"/>
  <c r="X1236" i="9" s="1"/>
  <c r="W1096" i="9"/>
  <c r="W1060" i="9"/>
  <c r="X1061" i="9" s="1"/>
  <c r="W1373" i="9"/>
  <c r="X1373" i="9" s="1"/>
  <c r="W1361" i="9"/>
  <c r="X1361" i="9" s="1"/>
  <c r="W1325" i="9"/>
  <c r="W1245" i="9"/>
  <c r="W1201" i="9"/>
  <c r="W1121" i="9"/>
  <c r="X1121" i="9" s="1"/>
  <c r="W1101" i="9"/>
  <c r="X1102" i="9" s="1"/>
  <c r="W1322" i="9"/>
  <c r="X1323" i="9" s="1"/>
  <c r="W1202" i="9"/>
  <c r="W1194" i="9"/>
  <c r="X1195" i="9" s="1"/>
  <c r="W1158" i="9"/>
  <c r="X1159" i="9" s="1"/>
  <c r="W946" i="9"/>
  <c r="X947" i="9" s="1"/>
  <c r="W1271" i="9"/>
  <c r="W887" i="9"/>
  <c r="W980" i="9"/>
  <c r="X981" i="9" s="1"/>
  <c r="W920" i="9"/>
  <c r="X921" i="9" s="1"/>
  <c r="W912" i="9"/>
  <c r="W792" i="9"/>
  <c r="X793" i="9" s="1"/>
  <c r="W784" i="9"/>
  <c r="X784" i="9" s="1"/>
  <c r="W724" i="9"/>
  <c r="X724" i="9" s="1"/>
  <c r="W656" i="9"/>
  <c r="X656" i="9" s="1"/>
  <c r="W596" i="9"/>
  <c r="X597" i="9" s="1"/>
  <c r="W468" i="9"/>
  <c r="X469" i="9" s="1"/>
  <c r="W348" i="9"/>
  <c r="X349" i="9" s="1"/>
  <c r="W220" i="9"/>
  <c r="X221" i="9" s="1"/>
  <c r="W212" i="9"/>
  <c r="X213" i="9" s="1"/>
  <c r="W152" i="9"/>
  <c r="X153" i="9" s="1"/>
  <c r="W84" i="9"/>
  <c r="X85" i="9" s="1"/>
  <c r="W24" i="9"/>
  <c r="X25" i="9" s="1"/>
  <c r="W1017" i="9"/>
  <c r="X1017" i="9" s="1"/>
  <c r="W1009" i="9"/>
  <c r="X1009" i="9" s="1"/>
  <c r="W949" i="9"/>
  <c r="X949" i="9" s="1"/>
  <c r="W889" i="9"/>
  <c r="W881" i="9"/>
  <c r="W753" i="9"/>
  <c r="X753" i="9" s="1"/>
  <c r="W625" i="9"/>
  <c r="X625" i="9" s="1"/>
  <c r="W497" i="9"/>
  <c r="W369" i="9"/>
  <c r="W241" i="9"/>
  <c r="X241" i="9" s="1"/>
  <c r="X858" i="9"/>
  <c r="AA1388" i="9"/>
  <c r="Z1386" i="9"/>
  <c r="X721" i="9"/>
  <c r="X1212" i="9"/>
  <c r="X787" i="9"/>
  <c r="X785" i="9"/>
  <c r="X1093" i="9"/>
  <c r="X731" i="9"/>
  <c r="X683" i="9"/>
  <c r="X1290" i="9"/>
  <c r="X1380" i="9"/>
  <c r="X850" i="9"/>
  <c r="X486" i="9"/>
  <c r="X202" i="9"/>
  <c r="X138" i="9"/>
  <c r="X74" i="9"/>
  <c r="X1234" i="9"/>
  <c r="X602" i="9"/>
  <c r="X1021" i="9"/>
  <c r="W1365" i="9"/>
  <c r="X1365" i="9" s="1"/>
  <c r="W1301" i="9"/>
  <c r="W1280" i="9"/>
  <c r="X1280" i="9" s="1"/>
  <c r="W1237" i="9"/>
  <c r="W1216" i="9"/>
  <c r="X1217" i="9" s="1"/>
  <c r="W1152" i="9"/>
  <c r="X1152" i="9" s="1"/>
  <c r="X891" i="9"/>
  <c r="W1116" i="9"/>
  <c r="X1117" i="9" s="1"/>
  <c r="W1100" i="9"/>
  <c r="W1080" i="9"/>
  <c r="W996" i="9"/>
  <c r="X997" i="9" s="1"/>
  <c r="W631" i="9"/>
  <c r="X632" i="9" s="1"/>
  <c r="W1342" i="9"/>
  <c r="W1314" i="9"/>
  <c r="W1250" i="9"/>
  <c r="W1186" i="9"/>
  <c r="W1122" i="9"/>
  <c r="W1022" i="9"/>
  <c r="X1022" i="9" s="1"/>
  <c r="W994" i="9"/>
  <c r="X994" i="9" s="1"/>
  <c r="W958" i="9"/>
  <c r="X958" i="9" s="1"/>
  <c r="W1143" i="9"/>
  <c r="X1144" i="9" s="1"/>
  <c r="W951" i="9"/>
  <c r="X952" i="9" s="1"/>
  <c r="W804" i="9"/>
  <c r="X804" i="9" s="1"/>
  <c r="W776" i="9"/>
  <c r="X777" i="9" s="1"/>
  <c r="W740" i="9"/>
  <c r="X741" i="9" s="1"/>
  <c r="W712" i="9"/>
  <c r="X713" i="9" s="1"/>
  <c r="W684" i="9"/>
  <c r="X684" i="9" s="1"/>
  <c r="W676" i="9"/>
  <c r="W648" i="9"/>
  <c r="W620" i="9"/>
  <c r="X621" i="9" s="1"/>
  <c r="W556" i="9"/>
  <c r="X556" i="9" s="1"/>
  <c r="W548" i="9"/>
  <c r="X548" i="9" s="1"/>
  <c r="W520" i="9"/>
  <c r="W492" i="9"/>
  <c r="X493" i="9" s="1"/>
  <c r="W484" i="9"/>
  <c r="X485" i="9" s="1"/>
  <c r="W428" i="9"/>
  <c r="X429" i="9" s="1"/>
  <c r="W420" i="9"/>
  <c r="X421" i="9" s="1"/>
  <c r="W264" i="9"/>
  <c r="X265" i="9" s="1"/>
  <c r="W228" i="9"/>
  <c r="X229" i="9" s="1"/>
  <c r="W200" i="9"/>
  <c r="X201" i="9" s="1"/>
  <c r="W164" i="9"/>
  <c r="X165" i="9" s="1"/>
  <c r="W136" i="9"/>
  <c r="X137" i="9" s="1"/>
  <c r="W72" i="9"/>
  <c r="X73" i="9" s="1"/>
  <c r="W36" i="9"/>
  <c r="X37" i="9" s="1"/>
  <c r="W1033" i="9"/>
  <c r="X1033" i="9" s="1"/>
  <c r="W969" i="9"/>
  <c r="W933" i="9"/>
  <c r="X933" i="9" s="1"/>
  <c r="W393" i="9"/>
  <c r="W914" i="9"/>
  <c r="W658" i="9"/>
  <c r="W566" i="9"/>
  <c r="X567" i="9" s="1"/>
  <c r="W530" i="9"/>
  <c r="W502" i="9"/>
  <c r="W402" i="9"/>
  <c r="X402" i="9" s="1"/>
  <c r="W338" i="9"/>
  <c r="X338" i="9" s="1"/>
  <c r="W210" i="9"/>
  <c r="W146" i="9"/>
  <c r="W82" i="9"/>
  <c r="X82" i="9" s="1"/>
  <c r="W18" i="9"/>
  <c r="W527" i="9"/>
  <c r="W371" i="9"/>
  <c r="W307" i="9"/>
  <c r="W271" i="9"/>
  <c r="X271" i="9" s="1"/>
  <c r="W243" i="9"/>
  <c r="W207" i="9"/>
  <c r="X207" i="9" s="1"/>
  <c r="W179" i="9"/>
  <c r="W143" i="9"/>
  <c r="X143" i="9" s="1"/>
  <c r="W115" i="9"/>
  <c r="W79" i="9"/>
  <c r="X79" i="9" s="1"/>
  <c r="W51" i="9"/>
  <c r="W15" i="9"/>
  <c r="X15" i="9" s="1"/>
  <c r="X466" i="9"/>
  <c r="X1073" i="9"/>
  <c r="W1385" i="9"/>
  <c r="X1385" i="9" s="1"/>
  <c r="X1325" i="9"/>
  <c r="X884" i="9"/>
  <c r="X1342" i="9"/>
  <c r="X506" i="9"/>
  <c r="X1213" i="9"/>
  <c r="X1291" i="9"/>
  <c r="X1123" i="9"/>
  <c r="X1086" i="9"/>
  <c r="X738" i="9"/>
  <c r="X839" i="9"/>
  <c r="X747" i="9"/>
  <c r="X374" i="9"/>
  <c r="U1386" i="9"/>
  <c r="X1057" i="9"/>
  <c r="W10" i="9"/>
  <c r="X10" i="9" s="1"/>
  <c r="X1368" i="9"/>
  <c r="W1308" i="9"/>
  <c r="X1309" i="9" s="1"/>
  <c r="W1292" i="9"/>
  <c r="X1293" i="9" s="1"/>
  <c r="W1284" i="9"/>
  <c r="X1285" i="9" s="1"/>
  <c r="W1068" i="9"/>
  <c r="X1069" i="9" s="1"/>
  <c r="W1044" i="9"/>
  <c r="X1045" i="9" s="1"/>
  <c r="W1337" i="9"/>
  <c r="W1209" i="9"/>
  <c r="X1209" i="9" s="1"/>
  <c r="W1113" i="9"/>
  <c r="X1114" i="9" s="1"/>
  <c r="W1081" i="9"/>
  <c r="W959" i="9"/>
  <c r="W831" i="9"/>
  <c r="W703" i="9"/>
  <c r="W591" i="9"/>
  <c r="W1369" i="9"/>
  <c r="X1369" i="9" s="1"/>
  <c r="W1137" i="9"/>
  <c r="W1347" i="9"/>
  <c r="X1348" i="9" s="1"/>
  <c r="W1155" i="9"/>
  <c r="W1027" i="9"/>
  <c r="W899" i="9"/>
  <c r="W771" i="9"/>
  <c r="W643" i="9"/>
  <c r="W1362" i="9"/>
  <c r="X1363" i="9" s="1"/>
  <c r="W1334" i="9"/>
  <c r="X1334" i="9" s="1"/>
  <c r="W1318" i="9"/>
  <c r="X1318" i="9" s="1"/>
  <c r="W1310" i="9"/>
  <c r="W1282" i="9"/>
  <c r="X1282" i="9" s="1"/>
  <c r="W1254" i="9"/>
  <c r="W1246" i="9"/>
  <c r="X1247" i="9" s="1"/>
  <c r="W1218" i="9"/>
  <c r="W1190" i="9"/>
  <c r="X1190" i="9" s="1"/>
  <c r="W1142" i="9"/>
  <c r="W1126" i="9"/>
  <c r="X1126" i="9" s="1"/>
  <c r="W1118" i="9"/>
  <c r="X1118" i="9" s="1"/>
  <c r="W1062" i="9"/>
  <c r="X1063" i="9" s="1"/>
  <c r="W1054" i="9"/>
  <c r="X1055" i="9" s="1"/>
  <c r="W1239" i="9"/>
  <c r="X1239" i="9" s="1"/>
  <c r="W919" i="9"/>
  <c r="W663" i="9"/>
  <c r="W972" i="9"/>
  <c r="W964" i="9"/>
  <c r="X964" i="9" s="1"/>
  <c r="W924" i="9"/>
  <c r="X925" i="9" s="1"/>
  <c r="W908" i="9"/>
  <c r="X908" i="9" s="1"/>
  <c r="W900" i="9"/>
  <c r="X900" i="9" s="1"/>
  <c r="W844" i="9"/>
  <c r="X844" i="9" s="1"/>
  <c r="W836" i="9"/>
  <c r="W808" i="9"/>
  <c r="X809" i="9" s="1"/>
  <c r="W780" i="9"/>
  <c r="W772" i="9"/>
  <c r="X772" i="9" s="1"/>
  <c r="W744" i="9"/>
  <c r="X745" i="9" s="1"/>
  <c r="V1386" i="9"/>
  <c r="W716" i="9"/>
  <c r="W708" i="9"/>
  <c r="X708" i="9" s="1"/>
  <c r="W680" i="9"/>
  <c r="W652" i="9"/>
  <c r="X652" i="9" s="1"/>
  <c r="W644" i="9"/>
  <c r="W616" i="9"/>
  <c r="W588" i="9"/>
  <c r="X588" i="9" s="1"/>
  <c r="W552" i="9"/>
  <c r="X552" i="9" s="1"/>
  <c r="W524" i="9"/>
  <c r="W516" i="9"/>
  <c r="X516" i="9" s="1"/>
  <c r="W488" i="9"/>
  <c r="W360" i="9"/>
  <c r="X360" i="9" s="1"/>
  <c r="W332" i="9"/>
  <c r="W268" i="9"/>
  <c r="X269" i="9" s="1"/>
  <c r="W232" i="9"/>
  <c r="X232" i="9" s="1"/>
  <c r="W204" i="9"/>
  <c r="W140" i="9"/>
  <c r="W76" i="9"/>
  <c r="W12" i="9"/>
  <c r="X13" i="9" s="1"/>
  <c r="W1065" i="9"/>
  <c r="W1037" i="9"/>
  <c r="X1037" i="9" s="1"/>
  <c r="W1001" i="9"/>
  <c r="W973" i="9"/>
  <c r="W937" i="9"/>
  <c r="X937" i="9" s="1"/>
  <c r="W909" i="9"/>
  <c r="W845" i="9"/>
  <c r="X845" i="9" s="1"/>
  <c r="W837" i="9"/>
  <c r="X837" i="9" s="1"/>
  <c r="W781" i="9"/>
  <c r="W773" i="9"/>
  <c r="W717" i="9"/>
  <c r="W709" i="9"/>
  <c r="X710" i="9" s="1"/>
  <c r="W681" i="9"/>
  <c r="W645" i="9"/>
  <c r="W617" i="9"/>
  <c r="X618" i="9" s="1"/>
  <c r="W589" i="9"/>
  <c r="X589" i="9" s="1"/>
  <c r="W553" i="9"/>
  <c r="X553" i="9" s="1"/>
  <c r="W525" i="9"/>
  <c r="X525" i="9" s="1"/>
  <c r="W489" i="9"/>
  <c r="W461" i="9"/>
  <c r="W453" i="9"/>
  <c r="X454" i="9" s="1"/>
  <c r="W425" i="9"/>
  <c r="W397" i="9"/>
  <c r="W389" i="9"/>
  <c r="W361" i="9"/>
  <c r="X361" i="9" s="1"/>
  <c r="W333" i="9"/>
  <c r="X334" i="9" s="1"/>
  <c r="W325" i="9"/>
  <c r="W261" i="9"/>
  <c r="W205" i="9"/>
  <c r="X205" i="9" s="1"/>
  <c r="W197" i="9"/>
  <c r="W141" i="9"/>
  <c r="X142" i="9" s="1"/>
  <c r="W133" i="9"/>
  <c r="W77" i="9"/>
  <c r="X78" i="9" s="1"/>
  <c r="W69" i="9"/>
  <c r="W910" i="9"/>
  <c r="W882" i="9"/>
  <c r="X883" i="9" s="1"/>
  <c r="W854" i="9"/>
  <c r="X854" i="9" s="1"/>
  <c r="W846" i="9"/>
  <c r="X847" i="9" s="1"/>
  <c r="W790" i="9"/>
  <c r="X790" i="9" s="1"/>
  <c r="W754" i="9"/>
  <c r="W726" i="9"/>
  <c r="X726" i="9" s="1"/>
  <c r="W662" i="9"/>
  <c r="X662" i="9" s="1"/>
  <c r="W626" i="9"/>
  <c r="X626" i="9" s="1"/>
  <c r="W590" i="9"/>
  <c r="W534" i="9"/>
  <c r="X534" i="9" s="1"/>
  <c r="W498" i="9"/>
  <c r="X498" i="9" s="1"/>
  <c r="W470" i="9"/>
  <c r="X470" i="9" s="1"/>
  <c r="W462" i="9"/>
  <c r="W434" i="9"/>
  <c r="X434" i="9" s="1"/>
  <c r="W342" i="9"/>
  <c r="X342" i="9" s="1"/>
  <c r="W278" i="9"/>
  <c r="X278" i="9" s="1"/>
  <c r="W214" i="9"/>
  <c r="W150" i="9"/>
  <c r="X150" i="9" s="1"/>
  <c r="W22" i="9"/>
  <c r="W531" i="9"/>
  <c r="W495" i="9"/>
  <c r="W467" i="9"/>
  <c r="X468" i="9" s="1"/>
  <c r="W439" i="9"/>
  <c r="W431" i="9"/>
  <c r="W375" i="9"/>
  <c r="W111" i="9"/>
  <c r="X112" i="9" s="1"/>
  <c r="W55" i="9"/>
  <c r="X1140" i="9"/>
  <c r="X843" i="9"/>
  <c r="X1269" i="9"/>
  <c r="AA1386" i="9"/>
  <c r="AA1387" i="9"/>
  <c r="Z1388" i="9"/>
  <c r="Z1387" i="9"/>
  <c r="Y1388" i="9"/>
  <c r="Y1387" i="9"/>
  <c r="X944" i="9"/>
  <c r="X945" i="9"/>
  <c r="X644" i="9"/>
  <c r="X1038" i="9"/>
  <c r="X1265" i="9"/>
  <c r="X1324" i="9"/>
  <c r="X1036" i="9"/>
  <c r="X1326" i="9"/>
  <c r="X1253" i="9"/>
  <c r="X1196" i="9"/>
  <c r="X1178" i="9"/>
  <c r="X1099" i="9"/>
  <c r="X892" i="9"/>
  <c r="X916" i="9"/>
  <c r="X822" i="9"/>
  <c r="U1387" i="9"/>
  <c r="V1388" i="9"/>
  <c r="X989" i="9"/>
  <c r="X817" i="9"/>
  <c r="W1378" i="9"/>
  <c r="X1379" i="9" s="1"/>
  <c r="W1206" i="9"/>
  <c r="X1206" i="9" s="1"/>
  <c r="W1078" i="9"/>
  <c r="X1079" i="9" s="1"/>
  <c r="W1014" i="9"/>
  <c r="X1015" i="9" s="1"/>
  <c r="W950" i="9"/>
  <c r="X960" i="9"/>
  <c r="W860" i="9"/>
  <c r="X861" i="9" s="1"/>
  <c r="W796" i="9"/>
  <c r="X796" i="9" s="1"/>
  <c r="W732" i="9"/>
  <c r="X732" i="9" s="1"/>
  <c r="X704" i="9"/>
  <c r="X1201" i="9"/>
  <c r="X1008" i="9"/>
  <c r="X722" i="9"/>
  <c r="X1174" i="9"/>
  <c r="X1100" i="9"/>
  <c r="X1128" i="9"/>
  <c r="X1054" i="9"/>
  <c r="X1044" i="9"/>
  <c r="X706" i="9"/>
  <c r="X867" i="9"/>
  <c r="X806" i="9"/>
  <c r="X774" i="9"/>
  <c r="X438" i="9"/>
  <c r="X358" i="9"/>
  <c r="X326" i="9"/>
  <c r="X337" i="9"/>
  <c r="X234" i="9"/>
  <c r="X106" i="9"/>
  <c r="X42" i="9"/>
  <c r="X1104" i="9"/>
  <c r="W998" i="9"/>
  <c r="X998" i="9" s="1"/>
  <c r="X1156" i="9"/>
  <c r="X333" i="9"/>
  <c r="X1198" i="9"/>
  <c r="X1074" i="9"/>
  <c r="X786" i="9"/>
  <c r="X702" i="9"/>
  <c r="U1388" i="9"/>
  <c r="X382" i="9"/>
  <c r="X1062" i="9"/>
  <c r="X1085" i="9"/>
  <c r="W1225" i="9"/>
  <c r="W1097" i="9"/>
  <c r="W1350" i="9"/>
  <c r="X1350" i="9" s="1"/>
  <c r="W1302" i="9"/>
  <c r="X1302" i="9" s="1"/>
  <c r="W1110" i="9"/>
  <c r="X1110" i="9" s="1"/>
  <c r="W1030" i="9"/>
  <c r="X1030" i="9" s="1"/>
  <c r="W966" i="9"/>
  <c r="X966" i="9" s="1"/>
  <c r="X959" i="9"/>
  <c r="W876" i="9"/>
  <c r="W812" i="9"/>
  <c r="X812" i="9" s="1"/>
  <c r="W748" i="9"/>
  <c r="X748" i="9" s="1"/>
  <c r="X740" i="9"/>
  <c r="W1316" i="9"/>
  <c r="W1276" i="9"/>
  <c r="X1277" i="9" s="1"/>
  <c r="W1260" i="9"/>
  <c r="X1260" i="9" s="1"/>
  <c r="W1244" i="9"/>
  <c r="W1228" i="9"/>
  <c r="X1228" i="9" s="1"/>
  <c r="W1220" i="9"/>
  <c r="W1204" i="9"/>
  <c r="X1205" i="9" s="1"/>
  <c r="W1188" i="9"/>
  <c r="W1172" i="9"/>
  <c r="W1108" i="9"/>
  <c r="X1108" i="9" s="1"/>
  <c r="W1052" i="9"/>
  <c r="X1053" i="9" s="1"/>
  <c r="W1028" i="9"/>
  <c r="W1346" i="9"/>
  <c r="X1346" i="9" s="1"/>
  <c r="W1330" i="9"/>
  <c r="X1331" i="9" s="1"/>
  <c r="W1154" i="9"/>
  <c r="X1154" i="9" s="1"/>
  <c r="W1138" i="9"/>
  <c r="W962" i="9"/>
  <c r="X962" i="9" s="1"/>
  <c r="W1343" i="9"/>
  <c r="W1287" i="9"/>
  <c r="X1288" i="9" s="1"/>
  <c r="W1263" i="9"/>
  <c r="X1264" i="9" s="1"/>
  <c r="W1255" i="9"/>
  <c r="X1255" i="9" s="1"/>
  <c r="W1207" i="9"/>
  <c r="X1208" i="9" s="1"/>
  <c r="W1175" i="9"/>
  <c r="X1175" i="9" s="1"/>
  <c r="W1119" i="9"/>
  <c r="W1071" i="9"/>
  <c r="X1071" i="9" s="1"/>
  <c r="W1023" i="9"/>
  <c r="W935" i="9"/>
  <c r="W911" i="9"/>
  <c r="W807" i="9"/>
  <c r="W775" i="9"/>
  <c r="X776" i="9" s="1"/>
  <c r="W759" i="9"/>
  <c r="X760" i="9" s="1"/>
  <c r="W711" i="9"/>
  <c r="W695" i="9"/>
  <c r="X696" i="9" s="1"/>
  <c r="W687" i="9"/>
  <c r="W679" i="9"/>
  <c r="X679" i="9" s="1"/>
  <c r="W671" i="9"/>
  <c r="W639" i="9"/>
  <c r="W623" i="9"/>
  <c r="W615" i="9"/>
  <c r="W607" i="9"/>
  <c r="W583" i="9"/>
  <c r="X583" i="9" s="1"/>
  <c r="W575" i="9"/>
  <c r="X576" i="9" s="1"/>
  <c r="W559" i="9"/>
  <c r="X559" i="9" s="1"/>
  <c r="W968" i="9"/>
  <c r="W888" i="9"/>
  <c r="W872" i="9"/>
  <c r="W840" i="9"/>
  <c r="X841" i="9" s="1"/>
  <c r="W664" i="9"/>
  <c r="W536" i="9"/>
  <c r="W504" i="9"/>
  <c r="W456" i="9"/>
  <c r="X457" i="9" s="1"/>
  <c r="W440" i="9"/>
  <c r="X440" i="9" s="1"/>
  <c r="W424" i="9"/>
  <c r="W408" i="9"/>
  <c r="X409" i="9" s="1"/>
  <c r="W392" i="9"/>
  <c r="W328" i="9"/>
  <c r="W312" i="9"/>
  <c r="W296" i="9"/>
  <c r="W280" i="9"/>
  <c r="X281" i="9" s="1"/>
  <c r="W248" i="9"/>
  <c r="W216" i="9"/>
  <c r="W184" i="9"/>
  <c r="X185" i="9" s="1"/>
  <c r="W168" i="9"/>
  <c r="W120" i="9"/>
  <c r="W104" i="9"/>
  <c r="W56" i="9"/>
  <c r="X56" i="9" s="1"/>
  <c r="W40" i="9"/>
  <c r="W569" i="9"/>
  <c r="W690" i="9"/>
  <c r="X690" i="9" s="1"/>
  <c r="W642" i="9"/>
  <c r="X642" i="9" s="1"/>
  <c r="W610" i="9"/>
  <c r="X611" i="9" s="1"/>
  <c r="W594" i="9"/>
  <c r="W578" i="9"/>
  <c r="X578" i="9" s="1"/>
  <c r="W562" i="9"/>
  <c r="W546" i="9"/>
  <c r="W514" i="9"/>
  <c r="W386" i="9"/>
  <c r="W370" i="9"/>
  <c r="W354" i="9"/>
  <c r="X354" i="9" s="1"/>
  <c r="W306" i="9"/>
  <c r="W290" i="9"/>
  <c r="X290" i="9" s="1"/>
  <c r="W274" i="9"/>
  <c r="W242" i="9"/>
  <c r="X243" i="9" s="1"/>
  <c r="W178" i="9"/>
  <c r="W114" i="9"/>
  <c r="X115" i="9" s="1"/>
  <c r="W98" i="9"/>
  <c r="W50" i="9"/>
  <c r="X50" i="9" s="1"/>
  <c r="W34" i="9"/>
  <c r="X34" i="9" s="1"/>
  <c r="W483" i="9"/>
  <c r="W435" i="9"/>
  <c r="W419" i="9"/>
  <c r="W403" i="9"/>
  <c r="W355" i="9"/>
  <c r="W339" i="9"/>
  <c r="W323" i="9"/>
  <c r="X323" i="9" s="1"/>
  <c r="W291" i="9"/>
  <c r="W275" i="9"/>
  <c r="W259" i="9"/>
  <c r="X259" i="9" s="1"/>
  <c r="W227" i="9"/>
  <c r="W211" i="9"/>
  <c r="W195" i="9"/>
  <c r="X195" i="9" s="1"/>
  <c r="W163" i="9"/>
  <c r="W147" i="9"/>
  <c r="W131" i="9"/>
  <c r="W99" i="9"/>
  <c r="W83" i="9"/>
  <c r="W35" i="9"/>
  <c r="W19" i="9"/>
  <c r="W604" i="9"/>
  <c r="W572" i="9"/>
  <c r="W540" i="9"/>
  <c r="X541" i="9" s="1"/>
  <c r="W508" i="9"/>
  <c r="W476" i="9"/>
  <c r="W460" i="9"/>
  <c r="W412" i="9"/>
  <c r="X412" i="9" s="1"/>
  <c r="W396" i="9"/>
  <c r="X396" i="9" s="1"/>
  <c r="W380" i="9"/>
  <c r="W364" i="9"/>
  <c r="X364" i="9" s="1"/>
  <c r="W300" i="9"/>
  <c r="X301" i="9" s="1"/>
  <c r="W284" i="9"/>
  <c r="X284" i="9" s="1"/>
  <c r="W236" i="9"/>
  <c r="W172" i="9"/>
  <c r="W156" i="9"/>
  <c r="X156" i="9" s="1"/>
  <c r="W108" i="9"/>
  <c r="X109" i="9" s="1"/>
  <c r="W92" i="9"/>
  <c r="X92" i="9" s="1"/>
  <c r="W44" i="9"/>
  <c r="X44" i="9" s="1"/>
  <c r="W28" i="9"/>
  <c r="X28" i="9" s="1"/>
  <c r="W365" i="9"/>
  <c r="W918" i="9"/>
  <c r="W902" i="9"/>
  <c r="X903" i="9" s="1"/>
  <c r="W886" i="9"/>
  <c r="X887" i="9" s="1"/>
  <c r="W598" i="9"/>
  <c r="X599" i="9" s="1"/>
  <c r="W550" i="9"/>
  <c r="W518" i="9"/>
  <c r="X519" i="9" s="1"/>
  <c r="W422" i="9"/>
  <c r="X422" i="9" s="1"/>
  <c r="W406" i="9"/>
  <c r="X406" i="9" s="1"/>
  <c r="W390" i="9"/>
  <c r="W535" i="9"/>
  <c r="W503" i="9"/>
  <c r="X503" i="9" s="1"/>
  <c r="W487" i="9"/>
  <c r="X488" i="9" s="1"/>
  <c r="W471" i="9"/>
  <c r="W455" i="9"/>
  <c r="X455" i="9" s="1"/>
  <c r="W423" i="9"/>
  <c r="X423" i="9" s="1"/>
  <c r="W407" i="9"/>
  <c r="W343" i="9"/>
  <c r="X344" i="9" s="1"/>
  <c r="W311" i="9"/>
  <c r="X311" i="9" s="1"/>
  <c r="W279" i="9"/>
  <c r="W263" i="9"/>
  <c r="W247" i="9"/>
  <c r="X247" i="9" s="1"/>
  <c r="W215" i="9"/>
  <c r="W199" i="9"/>
  <c r="X200" i="9" s="1"/>
  <c r="W183" i="9"/>
  <c r="X183" i="9" s="1"/>
  <c r="W151" i="9"/>
  <c r="X152" i="9" s="1"/>
  <c r="W135" i="9"/>
  <c r="W119" i="9"/>
  <c r="X119" i="9" s="1"/>
  <c r="W87" i="9"/>
  <c r="W71" i="9"/>
  <c r="W23" i="9"/>
  <c r="X24" i="9" s="1"/>
  <c r="W1338" i="9"/>
  <c r="X1338" i="9" s="1"/>
  <c r="W1274" i="9"/>
  <c r="W1162" i="9"/>
  <c r="W1146" i="9"/>
  <c r="W1082" i="9"/>
  <c r="W1066" i="9"/>
  <c r="W1034" i="9"/>
  <c r="X1034" i="9" s="1"/>
  <c r="W1018" i="9"/>
  <c r="W970" i="9"/>
  <c r="W954" i="9"/>
  <c r="X954" i="9" s="1"/>
  <c r="W1339" i="9"/>
  <c r="W1283" i="9"/>
  <c r="W1267" i="9"/>
  <c r="W1203" i="9"/>
  <c r="X1203" i="9" s="1"/>
  <c r="W1187" i="9"/>
  <c r="X1187" i="9" s="1"/>
  <c r="W1179" i="9"/>
  <c r="W1171" i="9"/>
  <c r="X1171" i="9" s="1"/>
  <c r="W1091" i="9"/>
  <c r="X1092" i="9" s="1"/>
  <c r="W1075" i="9"/>
  <c r="X1076" i="9" s="1"/>
  <c r="W1059" i="9"/>
  <c r="X1059" i="9" s="1"/>
  <c r="W859" i="9"/>
  <c r="X859" i="9" s="1"/>
  <c r="W835" i="9"/>
  <c r="X836" i="9" s="1"/>
  <c r="W779" i="9"/>
  <c r="X780" i="9" s="1"/>
  <c r="W763" i="9"/>
  <c r="W715" i="9"/>
  <c r="X716" i="9" s="1"/>
  <c r="W659" i="9"/>
  <c r="W635" i="9"/>
  <c r="W619" i="9"/>
  <c r="W603" i="9"/>
  <c r="X603" i="9" s="1"/>
  <c r="W571" i="9"/>
  <c r="W928" i="9"/>
  <c r="X928" i="9" s="1"/>
  <c r="W832" i="9"/>
  <c r="W640" i="9"/>
  <c r="W560" i="9"/>
  <c r="W528" i="9"/>
  <c r="X528" i="9" s="1"/>
  <c r="W496" i="9"/>
  <c r="X496" i="9" s="1"/>
  <c r="W432" i="9"/>
  <c r="W416" i="9"/>
  <c r="W400" i="9"/>
  <c r="W368" i="9"/>
  <c r="W352" i="9"/>
  <c r="X353" i="9" s="1"/>
  <c r="W288" i="9"/>
  <c r="W272" i="9"/>
  <c r="W256" i="9"/>
  <c r="W224" i="9"/>
  <c r="X225" i="9" s="1"/>
  <c r="W208" i="9"/>
  <c r="X208" i="9" s="1"/>
  <c r="W192" i="9"/>
  <c r="W160" i="9"/>
  <c r="X161" i="9" s="1"/>
  <c r="W144" i="9"/>
  <c r="X144" i="9" s="1"/>
  <c r="W128" i="9"/>
  <c r="X129" i="9" s="1"/>
  <c r="W96" i="9"/>
  <c r="W80" i="9"/>
  <c r="X80" i="9" s="1"/>
  <c r="W32" i="9"/>
  <c r="X32" i="9" s="1"/>
  <c r="W16" i="9"/>
  <c r="W938" i="9"/>
  <c r="W906" i="9"/>
  <c r="X906" i="9" s="1"/>
  <c r="W586" i="9"/>
  <c r="W554" i="9"/>
  <c r="W522" i="9"/>
  <c r="X522" i="9" s="1"/>
  <c r="W490" i="9"/>
  <c r="W474" i="9"/>
  <c r="X474" i="9" s="1"/>
  <c r="W426" i="9"/>
  <c r="X426" i="9" s="1"/>
  <c r="W410" i="9"/>
  <c r="W394" i="9"/>
  <c r="W378" i="9"/>
  <c r="X378" i="9" s="1"/>
  <c r="W362" i="9"/>
  <c r="X363" i="9" s="1"/>
  <c r="W346" i="9"/>
  <c r="W330" i="9"/>
  <c r="X330" i="9" s="1"/>
  <c r="W475" i="9"/>
  <c r="X475" i="9" s="1"/>
  <c r="W459" i="9"/>
  <c r="X459" i="9" s="1"/>
  <c r="W443" i="9"/>
  <c r="W379" i="9"/>
  <c r="W331" i="9"/>
  <c r="X332" i="9" s="1"/>
  <c r="W315" i="9"/>
  <c r="W299" i="9"/>
  <c r="X299" i="9" s="1"/>
  <c r="W267" i="9"/>
  <c r="X267" i="9" s="1"/>
  <c r="W251" i="9"/>
  <c r="W235" i="9"/>
  <c r="X235" i="9" s="1"/>
  <c r="W203" i="9"/>
  <c r="X203" i="9" s="1"/>
  <c r="W187" i="9"/>
  <c r="W139" i="9"/>
  <c r="X139" i="9" s="1"/>
  <c r="W123" i="9"/>
  <c r="W107" i="9"/>
  <c r="X107" i="9" s="1"/>
  <c r="W75" i="9"/>
  <c r="X75" i="9" s="1"/>
  <c r="W59" i="9"/>
  <c r="W11" i="9"/>
  <c r="W1256" i="9"/>
  <c r="W1240" i="9"/>
  <c r="W1224" i="9"/>
  <c r="X1224" i="9" s="1"/>
  <c r="W1088" i="9"/>
  <c r="W1064" i="9"/>
  <c r="W1024" i="9"/>
  <c r="X1024" i="9" s="1"/>
  <c r="W1370" i="9"/>
  <c r="X1371" i="9" s="1"/>
  <c r="W1358" i="9"/>
  <c r="X1359" i="9" s="1"/>
  <c r="W1214" i="9"/>
  <c r="X1214" i="9" s="1"/>
  <c r="W1182" i="9"/>
  <c r="W1166" i="9"/>
  <c r="W1150" i="9"/>
  <c r="X1151" i="9" s="1"/>
  <c r="W868" i="9"/>
  <c r="X869" i="9" s="1"/>
  <c r="W852" i="9"/>
  <c r="X852" i="9" s="1"/>
  <c r="W628" i="9"/>
  <c r="X628" i="9" s="1"/>
  <c r="W612" i="9"/>
  <c r="X612" i="9" s="1"/>
  <c r="W580" i="9"/>
  <c r="X580" i="9" s="1"/>
  <c r="W532" i="9"/>
  <c r="W500" i="9"/>
  <c r="X500" i="9" s="1"/>
  <c r="W452" i="9"/>
  <c r="W436" i="9"/>
  <c r="W388" i="9"/>
  <c r="X388" i="9" s="1"/>
  <c r="W356" i="9"/>
  <c r="W340" i="9"/>
  <c r="W324" i="9"/>
  <c r="W308" i="9"/>
  <c r="W292" i="9"/>
  <c r="X293" i="9" s="1"/>
  <c r="W260" i="9"/>
  <c r="W244" i="9"/>
  <c r="X244" i="9" s="1"/>
  <c r="W196" i="9"/>
  <c r="W180" i="9"/>
  <c r="W132" i="9"/>
  <c r="X132" i="9" s="1"/>
  <c r="W116" i="9"/>
  <c r="X116" i="9" s="1"/>
  <c r="W100" i="9"/>
  <c r="X101" i="9" s="1"/>
  <c r="W68" i="9"/>
  <c r="X68" i="9" s="1"/>
  <c r="W52" i="9"/>
  <c r="W926" i="9"/>
  <c r="X926" i="9" s="1"/>
  <c r="W878" i="9"/>
  <c r="X879" i="9" s="1"/>
  <c r="W830" i="9"/>
  <c r="X831" i="9" s="1"/>
  <c r="W814" i="9"/>
  <c r="X815" i="9" s="1"/>
  <c r="W798" i="9"/>
  <c r="X799" i="9" s="1"/>
  <c r="W782" i="9"/>
  <c r="X783" i="9" s="1"/>
  <c r="W766" i="9"/>
  <c r="X767" i="9" s="1"/>
  <c r="W750" i="9"/>
  <c r="X751" i="9" s="1"/>
  <c r="W734" i="9"/>
  <c r="X735" i="9" s="1"/>
  <c r="W718" i="9"/>
  <c r="X719" i="9" s="1"/>
  <c r="W686" i="9"/>
  <c r="X686" i="9" s="1"/>
  <c r="W654" i="9"/>
  <c r="X655" i="9" s="1"/>
  <c r="W622" i="9"/>
  <c r="X622" i="9" s="1"/>
  <c r="W606" i="9"/>
  <c r="W574" i="9"/>
  <c r="X574" i="9" s="1"/>
  <c r="W526" i="9"/>
  <c r="X527" i="9" s="1"/>
  <c r="W494" i="9"/>
  <c r="X494" i="9" s="1"/>
  <c r="W446" i="9"/>
  <c r="X447" i="9" s="1"/>
  <c r="W430" i="9"/>
  <c r="W414" i="9"/>
  <c r="X414" i="9" s="1"/>
  <c r="W398" i="9"/>
  <c r="X398" i="9" s="1"/>
  <c r="W543" i="9"/>
  <c r="W511" i="9"/>
  <c r="W479" i="9"/>
  <c r="W463" i="9"/>
  <c r="W415" i="9"/>
  <c r="W399" i="9"/>
  <c r="W383" i="9"/>
  <c r="W303" i="9"/>
  <c r="X304" i="9" s="1"/>
  <c r="W287" i="9"/>
  <c r="X287" i="9" s="1"/>
  <c r="W255" i="9"/>
  <c r="X255" i="9" s="1"/>
  <c r="W239" i="9"/>
  <c r="X240" i="9" s="1"/>
  <c r="W223" i="9"/>
  <c r="X223" i="9" s="1"/>
  <c r="W191" i="9"/>
  <c r="X191" i="9" s="1"/>
  <c r="W175" i="9"/>
  <c r="X176" i="9" s="1"/>
  <c r="W159" i="9"/>
  <c r="X159" i="9" s="1"/>
  <c r="W127" i="9"/>
  <c r="X127" i="9" s="1"/>
  <c r="W95" i="9"/>
  <c r="X95" i="9" s="1"/>
  <c r="W63" i="9"/>
  <c r="X64" i="9" s="1"/>
  <c r="W47" i="9"/>
  <c r="X48" i="9" s="1"/>
  <c r="X8" i="9"/>
  <c r="N1386" i="9"/>
  <c r="N1388" i="9"/>
  <c r="N1387" i="9"/>
  <c r="X250" i="9"/>
  <c r="X122" i="9"/>
  <c r="X1310" i="9"/>
  <c r="X901" i="9"/>
  <c r="X283" i="9"/>
  <c r="X1242" i="9"/>
  <c r="X1032" i="9"/>
  <c r="X524" i="9"/>
  <c r="X1281" i="9"/>
  <c r="X1357" i="9"/>
  <c r="X1145" i="9"/>
  <c r="X542" i="9"/>
  <c r="X462" i="9"/>
  <c r="X90" i="9"/>
  <c r="X26" i="9"/>
  <c r="X1374" i="9"/>
  <c r="X1270" i="9"/>
  <c r="X976" i="9"/>
  <c r="X1306" i="9"/>
  <c r="X585" i="9"/>
  <c r="X558" i="9"/>
  <c r="X582" i="9"/>
  <c r="X1149" i="9"/>
  <c r="X1300" i="9"/>
  <c r="X1218" i="9"/>
  <c r="X1329" i="9"/>
  <c r="X1313" i="9"/>
  <c r="X1301" i="9"/>
  <c r="X1262" i="9"/>
  <c r="X1116" i="9"/>
  <c r="X1080" i="9"/>
  <c r="X698" i="9"/>
  <c r="X948" i="9"/>
  <c r="X972" i="9"/>
  <c r="X1360" i="9"/>
  <c r="X1299" i="9"/>
  <c r="X1222" i="9"/>
  <c r="X1292" i="9"/>
  <c r="X1103" i="9"/>
  <c r="X1161" i="9"/>
  <c r="X1007" i="9"/>
  <c r="X1000" i="9"/>
  <c r="X940" i="9"/>
  <c r="X743" i="9"/>
  <c r="X669" i="9"/>
  <c r="X637" i="9"/>
  <c r="X310" i="9"/>
  <c r="X294" i="9"/>
  <c r="X262" i="9"/>
  <c r="X246" i="9"/>
  <c r="X230" i="9"/>
  <c r="X214" i="9"/>
  <c r="X198" i="9"/>
  <c r="X182" i="9"/>
  <c r="X166" i="9"/>
  <c r="X134" i="9"/>
  <c r="X118" i="9"/>
  <c r="X102" i="9"/>
  <c r="X86" i="9"/>
  <c r="X70" i="9"/>
  <c r="X54" i="9"/>
  <c r="X38" i="9"/>
  <c r="X22" i="9"/>
  <c r="X428" i="9"/>
  <c r="X1197" i="9"/>
  <c r="X1179" i="9"/>
  <c r="X1107" i="9"/>
  <c r="X826" i="9"/>
  <c r="X762" i="9"/>
  <c r="X730" i="9"/>
  <c r="X771" i="9"/>
  <c r="X1354" i="9"/>
  <c r="X1355" i="9"/>
  <c r="X703" i="9"/>
  <c r="X851" i="9"/>
  <c r="X1362" i="9"/>
  <c r="X1157" i="9"/>
  <c r="X1141" i="9"/>
  <c r="X1381" i="9"/>
  <c r="X1353" i="9"/>
  <c r="X1336" i="9"/>
  <c r="X1328" i="9"/>
  <c r="X1320" i="9"/>
  <c r="X1312" i="9"/>
  <c r="X1337" i="9"/>
  <c r="X1384" i="9"/>
  <c r="X1304" i="9"/>
  <c r="X1289" i="9"/>
  <c r="X1330" i="9"/>
  <c r="X1254" i="9"/>
  <c r="X1308" i="9"/>
  <c r="X1271" i="9"/>
  <c r="X1231" i="9"/>
  <c r="X1223" i="9"/>
  <c r="X1199" i="9"/>
  <c r="X1084" i="9"/>
  <c r="X1087" i="9"/>
  <c r="X1048" i="9"/>
  <c r="X1169" i="9"/>
  <c r="X1153" i="9"/>
  <c r="X991" i="9"/>
  <c r="X942" i="9"/>
  <c r="X943" i="9"/>
  <c r="X838" i="9"/>
  <c r="X866" i="9"/>
  <c r="X842" i="9"/>
  <c r="X810" i="9"/>
  <c r="X778" i="9"/>
  <c r="X746" i="9"/>
  <c r="X714" i="9"/>
  <c r="X846" i="9"/>
  <c r="X775" i="9"/>
  <c r="X739" i="9"/>
  <c r="X819" i="9"/>
  <c r="X723" i="9"/>
  <c r="X633" i="9"/>
  <c r="X614" i="9"/>
  <c r="X823" i="9"/>
  <c r="X502" i="9"/>
  <c r="X458" i="9"/>
  <c r="X439" i="9"/>
  <c r="X359" i="9"/>
  <c r="X231" i="9"/>
  <c r="X146" i="9"/>
  <c r="X258" i="9"/>
  <c r="X66" i="9"/>
  <c r="X1341" i="9"/>
  <c r="X1124" i="9"/>
  <c r="X862" i="9"/>
  <c r="X1376" i="9"/>
  <c r="X1349" i="9"/>
  <c r="X1335" i="9"/>
  <c r="X1327" i="9"/>
  <c r="X1311" i="9"/>
  <c r="X1322" i="9"/>
  <c r="X1286" i="9"/>
  <c r="X1246" i="9"/>
  <c r="X1298" i="9"/>
  <c r="X1192" i="9"/>
  <c r="X1184" i="9"/>
  <c r="X1096" i="9"/>
  <c r="X988" i="9"/>
  <c r="X932" i="9"/>
  <c r="X917" i="9"/>
  <c r="X893" i="9"/>
  <c r="X885" i="9"/>
  <c r="X894" i="9"/>
  <c r="X803" i="9"/>
  <c r="X630" i="9"/>
  <c r="X609" i="9"/>
  <c r="X577" i="9"/>
  <c r="X707" i="9"/>
  <c r="X755" i="9"/>
  <c r="X601" i="9"/>
  <c r="X351" i="9"/>
  <c r="X327" i="9"/>
  <c r="X215" i="9"/>
  <c r="X367" i="9"/>
  <c r="X55" i="9"/>
  <c r="X1202" i="9"/>
  <c r="X984" i="9"/>
  <c r="X375" i="9"/>
  <c r="X319" i="9"/>
  <c r="X435" i="9"/>
  <c r="X194" i="9"/>
  <c r="X335" i="9"/>
  <c r="X320" i="9"/>
  <c r="X302" i="9"/>
  <c r="X286" i="9"/>
  <c r="X270" i="9"/>
  <c r="X254" i="9"/>
  <c r="X238" i="9"/>
  <c r="X222" i="9"/>
  <c r="X190" i="9"/>
  <c r="X174" i="9"/>
  <c r="X158" i="9"/>
  <c r="X126" i="9"/>
  <c r="X110" i="9"/>
  <c r="X94" i="9"/>
  <c r="X62" i="9"/>
  <c r="X46" i="9"/>
  <c r="X30" i="9"/>
  <c r="X14" i="9"/>
  <c r="X1278" i="9"/>
  <c r="X1177" i="9"/>
  <c r="X1132" i="9"/>
  <c r="X1027" i="9"/>
  <c r="X1129" i="9"/>
  <c r="X1130" i="9"/>
  <c r="X1135" i="9"/>
  <c r="X924" i="9"/>
  <c r="X956" i="9"/>
  <c r="X1016" i="9"/>
  <c r="X980" i="9"/>
  <c r="X922" i="9"/>
  <c r="X905" i="9"/>
  <c r="X870" i="9"/>
  <c r="X878" i="9"/>
  <c r="X661" i="9"/>
  <c r="X645" i="9"/>
  <c r="X864" i="9"/>
  <c r="X617" i="9"/>
  <c r="X941" i="9"/>
  <c r="X699" i="9"/>
  <c r="X827" i="9"/>
  <c r="X606" i="9"/>
  <c r="X590" i="9"/>
  <c r="X242" i="9"/>
  <c r="X98" i="9"/>
  <c r="X23" i="9"/>
  <c r="Y3667" i="2"/>
  <c r="Z3667" i="2"/>
  <c r="Y3668" i="2"/>
  <c r="Z3668" i="2"/>
  <c r="Y3669" i="2"/>
  <c r="Z3669" i="2"/>
  <c r="X3667" i="2"/>
  <c r="X3668" i="2"/>
  <c r="X3669" i="2"/>
  <c r="X407" i="9" l="1"/>
  <c r="X539" i="9"/>
  <c r="X811" i="9"/>
  <c r="X820" i="9"/>
  <c r="X520" i="9"/>
  <c r="X1125" i="9"/>
  <c r="X155" i="9"/>
  <c r="X1042" i="9"/>
  <c r="X865" i="9"/>
  <c r="X1170" i="9"/>
  <c r="X65" i="9"/>
  <c r="X219" i="9"/>
  <c r="X1106" i="9"/>
  <c r="X1287" i="9"/>
  <c r="X210" i="9"/>
  <c r="X530" i="9"/>
  <c r="X676" i="9"/>
  <c r="X1186" i="9"/>
  <c r="X666" i="9"/>
  <c r="X1272" i="9"/>
  <c r="X1252" i="9"/>
  <c r="X1133" i="9"/>
  <c r="X177" i="9"/>
  <c r="X1266" i="9"/>
  <c r="X1230" i="9"/>
  <c r="X513" i="9"/>
  <c r="X1321" i="9"/>
  <c r="X507" i="9"/>
  <c r="X965" i="9"/>
  <c r="X701" i="9"/>
  <c r="X930" i="9"/>
  <c r="X1219" i="9"/>
  <c r="X1243" i="9"/>
  <c r="X674" i="9"/>
  <c r="X882" i="9"/>
  <c r="X562" i="9"/>
  <c r="X274" i="9"/>
  <c r="X1276" i="9"/>
  <c r="X681" i="9"/>
  <c r="X781" i="9"/>
  <c r="X199" i="9"/>
  <c r="X566" i="9"/>
  <c r="X897" i="9"/>
  <c r="X206" i="9"/>
  <c r="X830" i="9"/>
  <c r="X1004" i="9"/>
  <c r="X1191" i="9"/>
  <c r="X794" i="9"/>
  <c r="X1012" i="9"/>
  <c r="X1194" i="9"/>
  <c r="X1333" i="9"/>
  <c r="X1041" i="9"/>
  <c r="X369" i="9"/>
  <c r="X1180" i="9"/>
  <c r="X1283" i="9"/>
  <c r="X1018" i="9"/>
  <c r="X1147" i="9"/>
  <c r="X172" i="9"/>
  <c r="X339" i="9"/>
  <c r="X563" i="9"/>
  <c r="X296" i="9"/>
  <c r="X1220" i="9"/>
  <c r="X1113" i="9"/>
  <c r="X1068" i="9"/>
  <c r="X376" i="9"/>
  <c r="X754" i="9"/>
  <c r="X658" i="9"/>
  <c r="X1315" i="9"/>
  <c r="X1237" i="9"/>
  <c r="X1094" i="9"/>
  <c r="X890" i="9"/>
  <c r="X592" i="9"/>
  <c r="X1273" i="9"/>
  <c r="X978" i="9"/>
  <c r="X829" i="9"/>
  <c r="X467" i="9"/>
  <c r="X1296" i="9"/>
  <c r="X540" i="9"/>
  <c r="X1052" i="9"/>
  <c r="X154" i="9"/>
  <c r="X1065" i="9"/>
  <c r="X938" i="9"/>
  <c r="X272" i="9"/>
  <c r="X635" i="9"/>
  <c r="X72" i="9"/>
  <c r="X391" i="9"/>
  <c r="X551" i="9"/>
  <c r="X484" i="9"/>
  <c r="X104" i="9"/>
  <c r="X888" i="9"/>
  <c r="X639" i="9"/>
  <c r="X808" i="9"/>
  <c r="X876" i="9"/>
  <c r="X372" i="9"/>
  <c r="X531" i="9"/>
  <c r="X995" i="9"/>
  <c r="X1122" i="9"/>
  <c r="X1101" i="9"/>
  <c r="X1383" i="9"/>
  <c r="X768" i="9"/>
  <c r="X909" i="9"/>
  <c r="X682" i="9"/>
  <c r="X996" i="9"/>
  <c r="X653" i="9"/>
  <c r="X759" i="9"/>
  <c r="X1216" i="9"/>
  <c r="X727" i="9"/>
  <c r="X352" i="9"/>
  <c r="X1294" i="9"/>
  <c r="X1210" i="9"/>
  <c r="X1370" i="9"/>
  <c r="X16" i="9"/>
  <c r="X131" i="9"/>
  <c r="X1138" i="9"/>
  <c r="X1028" i="9"/>
  <c r="X1244" i="9"/>
  <c r="X692" i="9"/>
  <c r="X448" i="9"/>
  <c r="X151" i="9"/>
  <c r="X1066" i="9"/>
  <c r="X913" i="9"/>
  <c r="X646" i="9"/>
  <c r="X1366" i="9"/>
  <c r="X986" i="9"/>
  <c r="X651" i="9"/>
  <c r="X518" i="9"/>
  <c r="X718" i="9"/>
  <c r="X1081" i="9"/>
  <c r="X805" i="9"/>
  <c r="X557" i="9"/>
  <c r="X657" i="9"/>
  <c r="X855" i="9"/>
  <c r="X1046" i="9"/>
  <c r="X881" i="9"/>
  <c r="X899" i="9"/>
  <c r="X914" i="9"/>
  <c r="X385" i="9"/>
  <c r="X673" i="9"/>
  <c r="X550" i="9"/>
  <c r="X593" i="9"/>
  <c r="X52" i="9"/>
  <c r="X452" i="9"/>
  <c r="X11" i="9"/>
  <c r="X571" i="9"/>
  <c r="X659" i="9"/>
  <c r="X1274" i="9"/>
  <c r="X88" i="9"/>
  <c r="X264" i="9"/>
  <c r="X508" i="9"/>
  <c r="X179" i="9"/>
  <c r="X307" i="9"/>
  <c r="X514" i="9"/>
  <c r="X570" i="9"/>
  <c r="X969" i="9"/>
  <c r="X712" i="9"/>
  <c r="X911" i="9"/>
  <c r="X849" i="9"/>
  <c r="X627" i="9"/>
  <c r="X1137" i="9"/>
  <c r="X1127" i="9"/>
  <c r="X711" i="9"/>
  <c r="X1263" i="9"/>
  <c r="X492" i="9"/>
  <c r="X1238" i="9"/>
  <c r="X487" i="9"/>
  <c r="X180" i="9"/>
  <c r="X1082" i="9"/>
  <c r="X51" i="9"/>
  <c r="X546" i="9"/>
  <c r="X168" i="9"/>
  <c r="X616" i="9"/>
  <c r="X856" i="9"/>
  <c r="X1233" i="9"/>
  <c r="X647" i="9"/>
  <c r="X977" i="9"/>
  <c r="X1314" i="9"/>
  <c r="X431" i="9"/>
  <c r="X1267" i="9"/>
  <c r="X970" i="9"/>
  <c r="X279" i="9"/>
  <c r="X40" i="9"/>
  <c r="X935" i="9"/>
  <c r="X178" i="9"/>
  <c r="X766" i="9"/>
  <c r="X1319" i="9"/>
  <c r="X791" i="9"/>
  <c r="X798" i="9"/>
  <c r="X308" i="9"/>
  <c r="X532" i="9"/>
  <c r="X1182" i="9"/>
  <c r="X1240" i="9"/>
  <c r="X490" i="9"/>
  <c r="X1060" i="9"/>
  <c r="X535" i="9"/>
  <c r="X872" i="9"/>
  <c r="X1023" i="9"/>
  <c r="X499" i="9"/>
  <c r="X974" i="9"/>
  <c r="X920" i="9"/>
  <c r="X18" i="9"/>
  <c r="X934" i="9"/>
  <c r="X1049" i="9"/>
  <c r="X171" i="9"/>
  <c r="X515" i="9"/>
  <c r="X348" i="9"/>
  <c r="X725" i="9"/>
  <c r="X757" i="9"/>
  <c r="X141" i="9"/>
  <c r="X489" i="9"/>
  <c r="X717" i="9"/>
  <c r="X591" i="9"/>
  <c r="X1259" i="9"/>
  <c r="X788" i="9"/>
  <c r="X983" i="9"/>
  <c r="X737" i="9"/>
  <c r="X736" i="9"/>
  <c r="X598" i="9"/>
  <c r="X430" i="9"/>
  <c r="X379" i="9"/>
  <c r="X256" i="9"/>
  <c r="X504" i="9"/>
  <c r="X1158" i="9"/>
  <c r="X7" i="9"/>
  <c r="X6" i="9"/>
  <c r="X1029" i="9"/>
  <c r="X1078" i="9"/>
  <c r="X1378" i="9"/>
  <c r="X912" i="9"/>
  <c r="X675" i="9"/>
  <c r="X993" i="9"/>
  <c r="X728" i="9"/>
  <c r="X1010" i="9"/>
  <c r="X946" i="9"/>
  <c r="X931" i="9"/>
  <c r="X220" i="9"/>
  <c r="X792" i="9"/>
  <c r="X782" i="9"/>
  <c r="X596" i="9"/>
  <c r="X446" i="9"/>
  <c r="X260" i="9"/>
  <c r="X288" i="9"/>
  <c r="X416" i="9"/>
  <c r="X560" i="9"/>
  <c r="X365" i="9"/>
  <c r="X120" i="9"/>
  <c r="X607" i="9"/>
  <c r="X1225" i="9"/>
  <c r="X561" i="9"/>
  <c r="X57" i="9"/>
  <c r="X877" i="9"/>
  <c r="X1183" i="9"/>
  <c r="X505" i="9"/>
  <c r="X41" i="9"/>
  <c r="X1139" i="9"/>
  <c r="X971" i="9"/>
  <c r="X76" i="9"/>
  <c r="X1155" i="9"/>
  <c r="X709" i="9"/>
  <c r="X517" i="9"/>
  <c r="X1284" i="9"/>
  <c r="X1221" i="9"/>
  <c r="X840" i="9"/>
  <c r="X145" i="9"/>
  <c r="X29" i="9"/>
  <c r="X1083" i="9"/>
  <c r="X413" i="9"/>
  <c r="X1146" i="9"/>
  <c r="X175" i="9"/>
  <c r="X69" i="9"/>
  <c r="X268" i="9"/>
  <c r="X1002" i="9"/>
  <c r="X1001" i="9"/>
  <c r="X744" i="9"/>
  <c r="X233" i="9"/>
  <c r="X1250" i="9"/>
  <c r="X1251" i="9"/>
  <c r="X549" i="9"/>
  <c r="X677" i="9"/>
  <c r="X111" i="9"/>
  <c r="X631" i="9"/>
  <c r="X915" i="9"/>
  <c r="X575" i="9"/>
  <c r="X715" i="9"/>
  <c r="X547" i="9"/>
  <c r="X629" i="9"/>
  <c r="X1241" i="9"/>
  <c r="X297" i="9"/>
  <c r="X902" i="9"/>
  <c r="X366" i="9"/>
  <c r="X261" i="9"/>
  <c r="X773" i="9"/>
  <c r="X910" i="9"/>
  <c r="X973" i="9"/>
  <c r="X1143" i="9"/>
  <c r="X1142" i="9"/>
  <c r="X521" i="9"/>
  <c r="X324" i="9"/>
  <c r="X436" i="9"/>
  <c r="X96" i="9"/>
  <c r="X192" i="9"/>
  <c r="X400" i="9"/>
  <c r="X1339" i="9"/>
  <c r="X236" i="9"/>
  <c r="X380" i="9"/>
  <c r="X476" i="9"/>
  <c r="X604" i="9"/>
  <c r="X99" i="9"/>
  <c r="X355" i="9"/>
  <c r="X216" i="9"/>
  <c r="X312" i="9"/>
  <c r="X424" i="9"/>
  <c r="X536" i="9"/>
  <c r="X1172" i="9"/>
  <c r="X1014" i="9"/>
  <c r="X53" i="9"/>
  <c r="X81" i="9"/>
  <c r="X1111" i="9"/>
  <c r="X169" i="9"/>
  <c r="X63" i="9"/>
  <c r="X610" i="9"/>
  <c r="X1226" i="9"/>
  <c r="X615" i="9"/>
  <c r="X907" i="9"/>
  <c r="X397" i="9"/>
  <c r="X12" i="9"/>
  <c r="X77" i="9"/>
  <c r="X663" i="9"/>
  <c r="X649" i="9"/>
  <c r="X648" i="9"/>
  <c r="X685" i="9"/>
  <c r="X346" i="9"/>
  <c r="X347" i="9"/>
  <c r="X411" i="9"/>
  <c r="X410" i="9"/>
  <c r="X1163" i="9"/>
  <c r="X1162" i="9"/>
  <c r="X472" i="9"/>
  <c r="X471" i="9"/>
  <c r="X918" i="9"/>
  <c r="X919" i="9"/>
  <c r="X276" i="9"/>
  <c r="X275" i="9"/>
  <c r="X463" i="9"/>
  <c r="X464" i="9"/>
  <c r="X1256" i="9"/>
  <c r="X1257" i="9"/>
  <c r="X444" i="9"/>
  <c r="X443" i="9"/>
  <c r="X386" i="9"/>
  <c r="X387" i="9"/>
  <c r="X1316" i="9"/>
  <c r="X1317" i="9"/>
  <c r="X779" i="9"/>
  <c r="X967" i="9"/>
  <c r="X313" i="9"/>
  <c r="X245" i="9"/>
  <c r="X605" i="9"/>
  <c r="X581" i="9"/>
  <c r="X217" i="9"/>
  <c r="X1035" i="9"/>
  <c r="X1347" i="9"/>
  <c r="X437" i="9"/>
  <c r="X114" i="9"/>
  <c r="X1064" i="9"/>
  <c r="X1075" i="9"/>
  <c r="X209" i="9"/>
  <c r="X477" i="9"/>
  <c r="X399" i="9"/>
  <c r="X512" i="9"/>
  <c r="X511" i="9"/>
  <c r="X292" i="9"/>
  <c r="X356" i="9"/>
  <c r="X1167" i="9"/>
  <c r="X1166" i="9"/>
  <c r="X59" i="9"/>
  <c r="X60" i="9"/>
  <c r="X252" i="9"/>
  <c r="X251" i="9"/>
  <c r="X331" i="9"/>
  <c r="X587" i="9"/>
  <c r="X586" i="9"/>
  <c r="X224" i="9"/>
  <c r="X432" i="9"/>
  <c r="X433" i="9"/>
  <c r="X640" i="9"/>
  <c r="X300" i="9"/>
  <c r="X35" i="9"/>
  <c r="X36" i="9"/>
  <c r="X148" i="9"/>
  <c r="X147" i="9"/>
  <c r="X227" i="9"/>
  <c r="X228" i="9"/>
  <c r="X419" i="9"/>
  <c r="X420" i="9"/>
  <c r="X280" i="9"/>
  <c r="X392" i="9"/>
  <c r="X393" i="9"/>
  <c r="X456" i="9"/>
  <c r="X1204" i="9"/>
  <c r="X1098" i="9"/>
  <c r="X1097" i="9"/>
  <c r="X1229" i="9"/>
  <c r="X427" i="9"/>
  <c r="X33" i="9"/>
  <c r="X289" i="9"/>
  <c r="X509" i="9"/>
  <c r="X636" i="9"/>
  <c r="X1245" i="9"/>
  <c r="X1268" i="9"/>
  <c r="X886" i="9"/>
  <c r="X117" i="9"/>
  <c r="X309" i="9"/>
  <c r="X45" i="9"/>
  <c r="X441" i="9"/>
  <c r="X660" i="9"/>
  <c r="X749" i="9"/>
  <c r="X1019" i="9"/>
  <c r="X1176" i="9"/>
  <c r="X641" i="9"/>
  <c r="X381" i="9"/>
  <c r="X105" i="9"/>
  <c r="X1358" i="9"/>
  <c r="X303" i="9"/>
  <c r="X257" i="9"/>
  <c r="X501" i="9"/>
  <c r="X654" i="9"/>
  <c r="X608" i="9"/>
  <c r="X853" i="9"/>
  <c r="X1109" i="9"/>
  <c r="X497" i="9"/>
  <c r="X491" i="9"/>
  <c r="X157" i="9"/>
  <c r="X523" i="9"/>
  <c r="X584" i="9"/>
  <c r="X733" i="9"/>
  <c r="X936" i="9"/>
  <c r="X955" i="9"/>
  <c r="X1067" i="9"/>
  <c r="X1072" i="9"/>
  <c r="X133" i="9"/>
  <c r="X362" i="9"/>
  <c r="X453" i="9"/>
  <c r="X140" i="9"/>
  <c r="X680" i="9"/>
  <c r="X691" i="9"/>
  <c r="X579" i="9"/>
  <c r="X383" i="9"/>
  <c r="X384" i="9"/>
  <c r="X479" i="9"/>
  <c r="X480" i="9"/>
  <c r="X340" i="9"/>
  <c r="X341" i="9"/>
  <c r="X1089" i="9"/>
  <c r="X1088" i="9"/>
  <c r="X124" i="9"/>
  <c r="X123" i="9"/>
  <c r="X315" i="9"/>
  <c r="X316" i="9"/>
  <c r="X555" i="9"/>
  <c r="X554" i="9"/>
  <c r="X128" i="9"/>
  <c r="X108" i="9"/>
  <c r="X20" i="9"/>
  <c r="X19" i="9"/>
  <c r="X212" i="9"/>
  <c r="X211" i="9"/>
  <c r="X291" i="9"/>
  <c r="X403" i="9"/>
  <c r="X404" i="9"/>
  <c r="X595" i="9"/>
  <c r="X594" i="9"/>
  <c r="X248" i="9"/>
  <c r="X329" i="9"/>
  <c r="X328" i="9"/>
  <c r="X665" i="9"/>
  <c r="X664" i="9"/>
  <c r="X672" i="9"/>
  <c r="X671" i="9"/>
  <c r="X1120" i="9"/>
  <c r="X1119" i="9"/>
  <c r="X1188" i="9"/>
  <c r="X401" i="9"/>
  <c r="X927" i="9"/>
  <c r="X939" i="9"/>
  <c r="X249" i="9"/>
  <c r="X1031" i="9"/>
  <c r="X193" i="9"/>
  <c r="X613" i="9"/>
  <c r="X999" i="9"/>
  <c r="X950" i="9"/>
  <c r="X951" i="9"/>
  <c r="X1189" i="9"/>
  <c r="X529" i="9"/>
  <c r="X1173" i="9"/>
  <c r="X325" i="9"/>
  <c r="X425" i="9"/>
  <c r="X87" i="9"/>
  <c r="X343" i="9"/>
  <c r="X569" i="9"/>
  <c r="X968" i="9"/>
  <c r="X807" i="9"/>
  <c r="X814" i="9"/>
  <c r="X306" i="9"/>
  <c r="X734" i="9"/>
  <c r="X1150" i="9"/>
  <c r="X750" i="9"/>
  <c r="X526" i="9"/>
  <c r="X1091" i="9"/>
  <c r="X263" i="9"/>
  <c r="X71" i="9"/>
  <c r="X483" i="9"/>
  <c r="X695" i="9"/>
  <c r="X868" i="9"/>
  <c r="X835" i="9"/>
  <c r="X390" i="9"/>
  <c r="X415" i="9"/>
  <c r="X544" i="9"/>
  <c r="X543" i="9"/>
  <c r="X100" i="9"/>
  <c r="X196" i="9"/>
  <c r="X188" i="9"/>
  <c r="X187" i="9"/>
  <c r="X394" i="9"/>
  <c r="X395" i="9"/>
  <c r="X160" i="9"/>
  <c r="X832" i="9"/>
  <c r="X833" i="9"/>
  <c r="X619" i="9"/>
  <c r="X620" i="9"/>
  <c r="X764" i="9"/>
  <c r="X763" i="9"/>
  <c r="X135" i="9"/>
  <c r="X136" i="9"/>
  <c r="X460" i="9"/>
  <c r="X572" i="9"/>
  <c r="X84" i="9"/>
  <c r="X83" i="9"/>
  <c r="X163" i="9"/>
  <c r="X164" i="9"/>
  <c r="X371" i="9"/>
  <c r="X370" i="9"/>
  <c r="X184" i="9"/>
  <c r="X408" i="9"/>
  <c r="X623" i="9"/>
  <c r="X687" i="9"/>
  <c r="X688" i="9"/>
  <c r="X1207" i="9"/>
  <c r="X1344" i="9"/>
  <c r="X1343" i="9"/>
  <c r="X97" i="9"/>
  <c r="X93" i="9"/>
  <c r="X1340" i="9"/>
  <c r="X121" i="9"/>
  <c r="X1351" i="9"/>
  <c r="X181" i="9"/>
  <c r="X17" i="9"/>
  <c r="X273" i="9"/>
  <c r="X285" i="9"/>
  <c r="X573" i="9"/>
  <c r="X813" i="9"/>
  <c r="X1215" i="9"/>
  <c r="X537" i="9"/>
  <c r="X357" i="9"/>
  <c r="X47" i="9"/>
  <c r="X239" i="9"/>
  <c r="X368" i="9"/>
  <c r="X237" i="9"/>
  <c r="X533" i="9"/>
  <c r="X929" i="9"/>
  <c r="X889" i="9"/>
  <c r="X860" i="9"/>
  <c r="X417" i="9"/>
  <c r="X1025" i="9"/>
  <c r="X173" i="9"/>
  <c r="X624" i="9"/>
  <c r="X797" i="9"/>
  <c r="X1303" i="9"/>
  <c r="X963" i="9"/>
  <c r="X1261" i="9"/>
  <c r="X643" i="9"/>
  <c r="X495" i="9"/>
  <c r="X197" i="9"/>
  <c r="X389" i="9"/>
  <c r="X461" i="9"/>
  <c r="X204" i="9"/>
  <c r="X1275" i="9"/>
  <c r="X873" i="9"/>
  <c r="T4" i="9"/>
  <c r="S1387" i="9"/>
  <c r="S1388" i="9"/>
  <c r="S1386" i="9"/>
  <c r="H1385" i="7"/>
  <c r="H1384" i="7"/>
  <c r="H1383" i="7"/>
  <c r="H1382" i="7"/>
  <c r="H1381" i="7"/>
  <c r="H1380" i="7"/>
  <c r="H1379" i="7"/>
  <c r="H1378" i="7"/>
  <c r="H1377" i="7"/>
  <c r="H1376" i="7"/>
  <c r="H1375" i="7"/>
  <c r="H1374" i="7"/>
  <c r="H1373" i="7"/>
  <c r="H1372" i="7"/>
  <c r="H1371" i="7"/>
  <c r="H1370" i="7"/>
  <c r="H1369" i="7"/>
  <c r="H1368" i="7"/>
  <c r="H1367" i="7"/>
  <c r="H1366" i="7"/>
  <c r="H1365" i="7"/>
  <c r="H1364" i="7"/>
  <c r="H1363" i="7"/>
  <c r="H1362" i="7"/>
  <c r="H1361" i="7"/>
  <c r="H1360" i="7"/>
  <c r="H1359" i="7"/>
  <c r="H1358" i="7"/>
  <c r="H1357" i="7"/>
  <c r="H1356" i="7"/>
  <c r="H1355" i="7"/>
  <c r="H1354" i="7"/>
  <c r="H1353" i="7"/>
  <c r="H1352" i="7"/>
  <c r="H1351" i="7"/>
  <c r="H1350" i="7"/>
  <c r="H1349" i="7"/>
  <c r="H1348" i="7"/>
  <c r="H1347" i="7"/>
  <c r="H1346" i="7"/>
  <c r="H1345" i="7"/>
  <c r="H1344" i="7"/>
  <c r="H1343" i="7"/>
  <c r="H1342" i="7"/>
  <c r="H1341" i="7"/>
  <c r="H1340" i="7"/>
  <c r="H1339" i="7"/>
  <c r="H1338" i="7"/>
  <c r="H1337" i="7"/>
  <c r="H1336" i="7"/>
  <c r="H1335" i="7"/>
  <c r="H1334" i="7"/>
  <c r="H1333" i="7"/>
  <c r="H1332" i="7"/>
  <c r="H1331" i="7"/>
  <c r="H1330" i="7"/>
  <c r="H1329" i="7"/>
  <c r="H1328" i="7"/>
  <c r="H1327" i="7"/>
  <c r="H1326" i="7"/>
  <c r="H1325" i="7"/>
  <c r="H1324" i="7"/>
  <c r="H1323" i="7"/>
  <c r="H1322" i="7"/>
  <c r="H1321" i="7"/>
  <c r="H1320" i="7"/>
  <c r="H1319" i="7"/>
  <c r="H1318" i="7"/>
  <c r="H1317" i="7"/>
  <c r="H1316" i="7"/>
  <c r="H1315" i="7"/>
  <c r="H1314" i="7"/>
  <c r="H1313" i="7"/>
  <c r="H1312" i="7"/>
  <c r="H1311" i="7"/>
  <c r="H1310" i="7"/>
  <c r="H1309" i="7"/>
  <c r="H1308" i="7"/>
  <c r="H1307" i="7"/>
  <c r="H1306" i="7"/>
  <c r="H1305" i="7"/>
  <c r="H1304" i="7"/>
  <c r="H1303" i="7"/>
  <c r="H1302" i="7"/>
  <c r="H1301" i="7"/>
  <c r="H1300" i="7"/>
  <c r="H1299" i="7"/>
  <c r="H1298" i="7"/>
  <c r="H1297" i="7"/>
  <c r="H1296" i="7"/>
  <c r="H1295" i="7"/>
  <c r="H1294" i="7"/>
  <c r="H1293" i="7"/>
  <c r="H1292" i="7"/>
  <c r="H1291" i="7"/>
  <c r="H1290" i="7"/>
  <c r="H1289" i="7"/>
  <c r="H1288" i="7"/>
  <c r="H1287" i="7"/>
  <c r="H1286" i="7"/>
  <c r="H1285" i="7"/>
  <c r="H1284" i="7"/>
  <c r="H1283" i="7"/>
  <c r="H1282" i="7"/>
  <c r="H1281" i="7"/>
  <c r="H1280" i="7"/>
  <c r="H1279" i="7"/>
  <c r="H1278" i="7"/>
  <c r="H1277" i="7"/>
  <c r="H1276" i="7"/>
  <c r="H1275" i="7"/>
  <c r="H1274" i="7"/>
  <c r="H1273" i="7"/>
  <c r="H1272" i="7"/>
  <c r="H1271" i="7"/>
  <c r="H1270" i="7"/>
  <c r="H1269" i="7"/>
  <c r="H1268" i="7"/>
  <c r="H1267" i="7"/>
  <c r="H1266" i="7"/>
  <c r="H1265" i="7"/>
  <c r="H1264" i="7"/>
  <c r="H1263" i="7"/>
  <c r="H1262" i="7"/>
  <c r="H1261" i="7"/>
  <c r="H1260" i="7"/>
  <c r="H1259" i="7"/>
  <c r="H1258" i="7"/>
  <c r="H1257" i="7"/>
  <c r="H1256" i="7"/>
  <c r="H1255" i="7"/>
  <c r="H1254" i="7"/>
  <c r="H1253" i="7"/>
  <c r="H1252" i="7"/>
  <c r="H1251" i="7"/>
  <c r="H1250" i="7"/>
  <c r="H1249" i="7"/>
  <c r="H1248" i="7"/>
  <c r="H1247" i="7"/>
  <c r="H1246" i="7"/>
  <c r="H1245" i="7"/>
  <c r="H1244" i="7"/>
  <c r="H1243" i="7"/>
  <c r="H1242" i="7"/>
  <c r="H1241" i="7"/>
  <c r="H1240" i="7"/>
  <c r="H1239" i="7"/>
  <c r="H1238" i="7"/>
  <c r="H1237" i="7"/>
  <c r="H1236" i="7"/>
  <c r="H1235" i="7"/>
  <c r="H1234" i="7"/>
  <c r="H1233" i="7"/>
  <c r="H1232" i="7"/>
  <c r="H1231" i="7"/>
  <c r="H1230" i="7"/>
  <c r="H1229" i="7"/>
  <c r="H1228" i="7"/>
  <c r="H1227" i="7"/>
  <c r="H1226" i="7"/>
  <c r="H1225" i="7"/>
  <c r="H1224" i="7"/>
  <c r="H1223" i="7"/>
  <c r="H1222" i="7"/>
  <c r="H1221" i="7"/>
  <c r="H1220" i="7"/>
  <c r="H1219" i="7"/>
  <c r="H1218" i="7"/>
  <c r="H1217" i="7"/>
  <c r="H1216" i="7"/>
  <c r="H1215" i="7"/>
  <c r="H1214" i="7"/>
  <c r="H1213" i="7"/>
  <c r="H1212" i="7"/>
  <c r="H1211" i="7"/>
  <c r="H1210" i="7"/>
  <c r="H1209" i="7"/>
  <c r="H1208" i="7"/>
  <c r="H1207" i="7"/>
  <c r="H1206" i="7"/>
  <c r="H1205" i="7"/>
  <c r="H1204" i="7"/>
  <c r="H1203" i="7"/>
  <c r="H1202" i="7"/>
  <c r="H1201" i="7"/>
  <c r="H1200" i="7"/>
  <c r="H1199" i="7"/>
  <c r="H1198" i="7"/>
  <c r="H1197" i="7"/>
  <c r="H1196" i="7"/>
  <c r="H1195" i="7"/>
  <c r="H1194" i="7"/>
  <c r="H1193" i="7"/>
  <c r="H1192" i="7"/>
  <c r="H1191" i="7"/>
  <c r="H1190" i="7"/>
  <c r="H1189" i="7"/>
  <c r="H1188" i="7"/>
  <c r="H1187" i="7"/>
  <c r="H1186" i="7"/>
  <c r="H1185" i="7"/>
  <c r="H1184" i="7"/>
  <c r="H1183" i="7"/>
  <c r="H1182" i="7"/>
  <c r="H1181" i="7"/>
  <c r="H1180" i="7"/>
  <c r="H1179" i="7"/>
  <c r="H1178" i="7"/>
  <c r="H1177" i="7"/>
  <c r="H1176" i="7"/>
  <c r="H1175" i="7"/>
  <c r="H1174" i="7"/>
  <c r="H1173" i="7"/>
  <c r="H1172" i="7"/>
  <c r="H1171" i="7"/>
  <c r="H1170" i="7"/>
  <c r="H1169" i="7"/>
  <c r="H1168" i="7"/>
  <c r="H1167" i="7"/>
  <c r="H1166" i="7"/>
  <c r="H1165" i="7"/>
  <c r="H1164" i="7"/>
  <c r="H1163" i="7"/>
  <c r="H1162" i="7"/>
  <c r="H1161" i="7"/>
  <c r="H1160" i="7"/>
  <c r="H1159" i="7"/>
  <c r="H1158" i="7"/>
  <c r="H1157" i="7"/>
  <c r="H1156" i="7"/>
  <c r="H1155" i="7"/>
  <c r="H1154" i="7"/>
  <c r="H1153" i="7"/>
  <c r="H1152" i="7"/>
  <c r="H1151" i="7"/>
  <c r="H1150" i="7"/>
  <c r="H1149" i="7"/>
  <c r="H1148" i="7"/>
  <c r="H1147" i="7"/>
  <c r="H1146" i="7"/>
  <c r="H1145" i="7"/>
  <c r="H1144" i="7"/>
  <c r="H1143" i="7"/>
  <c r="H1142" i="7"/>
  <c r="H1141" i="7"/>
  <c r="H1140" i="7"/>
  <c r="H1139" i="7"/>
  <c r="H1138" i="7"/>
  <c r="H1137" i="7"/>
  <c r="H1136" i="7"/>
  <c r="H1135" i="7"/>
  <c r="H1134" i="7"/>
  <c r="H1133" i="7"/>
  <c r="H1132" i="7"/>
  <c r="H1131" i="7"/>
  <c r="H1130" i="7"/>
  <c r="H1129" i="7"/>
  <c r="H1128" i="7"/>
  <c r="H1127" i="7"/>
  <c r="H1126" i="7"/>
  <c r="H1125" i="7"/>
  <c r="H1124" i="7"/>
  <c r="H1123" i="7"/>
  <c r="H1122" i="7"/>
  <c r="H1121" i="7"/>
  <c r="H1120" i="7"/>
  <c r="H1119" i="7"/>
  <c r="H1118" i="7"/>
  <c r="H1117" i="7"/>
  <c r="H1116" i="7"/>
  <c r="H1115" i="7"/>
  <c r="H1114" i="7"/>
  <c r="H1113" i="7"/>
  <c r="H1112" i="7"/>
  <c r="H1111" i="7"/>
  <c r="H1110" i="7"/>
  <c r="H1109" i="7"/>
  <c r="H1108" i="7"/>
  <c r="H1107" i="7"/>
  <c r="H1106" i="7"/>
  <c r="H1105" i="7"/>
  <c r="H1104" i="7"/>
  <c r="H1103" i="7"/>
  <c r="H1102" i="7"/>
  <c r="H1101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7" i="7"/>
  <c r="H1076" i="7"/>
  <c r="H1075" i="7"/>
  <c r="H1074" i="7"/>
  <c r="H1073" i="7"/>
  <c r="H1072" i="7"/>
  <c r="H1071" i="7"/>
  <c r="H1070" i="7"/>
  <c r="H1069" i="7"/>
  <c r="H1068" i="7"/>
  <c r="H1067" i="7"/>
  <c r="H1066" i="7"/>
  <c r="H1065" i="7"/>
  <c r="H1064" i="7"/>
  <c r="H1063" i="7"/>
  <c r="H1062" i="7"/>
  <c r="H1061" i="7"/>
  <c r="H1060" i="7"/>
  <c r="H1059" i="7"/>
  <c r="H1058" i="7"/>
  <c r="H1057" i="7"/>
  <c r="H1056" i="7"/>
  <c r="H1055" i="7"/>
  <c r="H1054" i="7"/>
  <c r="H1053" i="7"/>
  <c r="H1052" i="7"/>
  <c r="H1051" i="7"/>
  <c r="H1050" i="7"/>
  <c r="H1049" i="7"/>
  <c r="H1048" i="7"/>
  <c r="H1047" i="7"/>
  <c r="H1046" i="7"/>
  <c r="H1045" i="7"/>
  <c r="H1044" i="7"/>
  <c r="H1043" i="7"/>
  <c r="H1042" i="7"/>
  <c r="H1041" i="7"/>
  <c r="H1040" i="7"/>
  <c r="H1039" i="7"/>
  <c r="H1038" i="7"/>
  <c r="H1037" i="7"/>
  <c r="H1036" i="7"/>
  <c r="H1035" i="7"/>
  <c r="H1034" i="7"/>
  <c r="H1033" i="7"/>
  <c r="H1032" i="7"/>
  <c r="H1031" i="7"/>
  <c r="H1030" i="7"/>
  <c r="H1029" i="7"/>
  <c r="H1028" i="7"/>
  <c r="H1027" i="7"/>
  <c r="H1026" i="7"/>
  <c r="H1025" i="7"/>
  <c r="H1024" i="7"/>
  <c r="H1023" i="7"/>
  <c r="H1022" i="7"/>
  <c r="H1021" i="7"/>
  <c r="H1020" i="7"/>
  <c r="H1019" i="7"/>
  <c r="H1018" i="7"/>
  <c r="H1017" i="7"/>
  <c r="H1016" i="7"/>
  <c r="H1015" i="7"/>
  <c r="H1014" i="7"/>
  <c r="H1013" i="7"/>
  <c r="H1012" i="7"/>
  <c r="H1011" i="7"/>
  <c r="H1010" i="7"/>
  <c r="H1009" i="7"/>
  <c r="H1008" i="7"/>
  <c r="H1007" i="7"/>
  <c r="H1006" i="7"/>
  <c r="H1005" i="7"/>
  <c r="H1004" i="7"/>
  <c r="H1003" i="7"/>
  <c r="H1002" i="7"/>
  <c r="H1001" i="7"/>
  <c r="H1000" i="7"/>
  <c r="H999" i="7"/>
  <c r="H998" i="7"/>
  <c r="H997" i="7"/>
  <c r="H996" i="7"/>
  <c r="H995" i="7"/>
  <c r="H994" i="7"/>
  <c r="H993" i="7"/>
  <c r="H992" i="7"/>
  <c r="H991" i="7"/>
  <c r="H990" i="7"/>
  <c r="H989" i="7"/>
  <c r="H988" i="7"/>
  <c r="H987" i="7"/>
  <c r="H986" i="7"/>
  <c r="H985" i="7"/>
  <c r="H984" i="7"/>
  <c r="H983" i="7"/>
  <c r="H982" i="7"/>
  <c r="H981" i="7"/>
  <c r="H980" i="7"/>
  <c r="H979" i="7"/>
  <c r="H978" i="7"/>
  <c r="H977" i="7"/>
  <c r="H976" i="7"/>
  <c r="H975" i="7"/>
  <c r="H974" i="7"/>
  <c r="H973" i="7"/>
  <c r="H972" i="7"/>
  <c r="H971" i="7"/>
  <c r="H970" i="7"/>
  <c r="H969" i="7"/>
  <c r="H968" i="7"/>
  <c r="H967" i="7"/>
  <c r="H966" i="7"/>
  <c r="H965" i="7"/>
  <c r="H964" i="7"/>
  <c r="H963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8" i="7"/>
  <c r="H947" i="7"/>
  <c r="H946" i="7"/>
  <c r="H945" i="7"/>
  <c r="H944" i="7"/>
  <c r="H943" i="7"/>
  <c r="H942" i="7"/>
  <c r="H941" i="7"/>
  <c r="H940" i="7"/>
  <c r="H939" i="7"/>
  <c r="H938" i="7"/>
  <c r="H937" i="7"/>
  <c r="H936" i="7"/>
  <c r="H935" i="7"/>
  <c r="H934" i="7"/>
  <c r="H933" i="7"/>
  <c r="H932" i="7"/>
  <c r="H931" i="7"/>
  <c r="H930" i="7"/>
  <c r="H929" i="7"/>
  <c r="H928" i="7"/>
  <c r="H927" i="7"/>
  <c r="H926" i="7"/>
  <c r="H925" i="7"/>
  <c r="H924" i="7"/>
  <c r="H923" i="7"/>
  <c r="H922" i="7"/>
  <c r="H921" i="7"/>
  <c r="H920" i="7"/>
  <c r="H919" i="7"/>
  <c r="H918" i="7"/>
  <c r="H917" i="7"/>
  <c r="H916" i="7"/>
  <c r="H915" i="7"/>
  <c r="H914" i="7"/>
  <c r="H913" i="7"/>
  <c r="H912" i="7"/>
  <c r="H911" i="7"/>
  <c r="H910" i="7"/>
  <c r="H909" i="7"/>
  <c r="H908" i="7"/>
  <c r="H907" i="7"/>
  <c r="H906" i="7"/>
  <c r="H905" i="7"/>
  <c r="H904" i="7"/>
  <c r="H903" i="7"/>
  <c r="H902" i="7"/>
  <c r="H901" i="7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9" i="7"/>
  <c r="H768" i="7"/>
  <c r="H767" i="7"/>
  <c r="H766" i="7"/>
  <c r="H765" i="7"/>
  <c r="H764" i="7"/>
  <c r="H763" i="7"/>
  <c r="H762" i="7"/>
  <c r="H761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3" i="7"/>
  <c r="H712" i="7"/>
  <c r="H711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T1388" i="9" l="1"/>
  <c r="T1387" i="9"/>
  <c r="W4" i="9"/>
  <c r="T1386" i="9"/>
  <c r="D3667" i="2"/>
  <c r="E3667" i="2"/>
  <c r="F3667" i="2"/>
  <c r="G3667" i="2"/>
  <c r="H3667" i="2"/>
  <c r="I3667" i="2"/>
  <c r="J3667" i="2"/>
  <c r="K3667" i="2"/>
  <c r="L3667" i="2"/>
  <c r="M3667" i="2"/>
  <c r="N3667" i="2"/>
  <c r="O3667" i="2"/>
  <c r="P3667" i="2"/>
  <c r="Q3667" i="2"/>
  <c r="R3667" i="2"/>
  <c r="S3667" i="2"/>
  <c r="T3667" i="2"/>
  <c r="U3667" i="2"/>
  <c r="V3667" i="2"/>
  <c r="W3667" i="2"/>
  <c r="D3668" i="2"/>
  <c r="E3668" i="2"/>
  <c r="F3668" i="2"/>
  <c r="G3668" i="2"/>
  <c r="H3668" i="2"/>
  <c r="I3668" i="2"/>
  <c r="J3668" i="2"/>
  <c r="K3668" i="2"/>
  <c r="L3668" i="2"/>
  <c r="M3668" i="2"/>
  <c r="N3668" i="2"/>
  <c r="O3668" i="2"/>
  <c r="P3668" i="2"/>
  <c r="Q3668" i="2"/>
  <c r="R3668" i="2"/>
  <c r="S3668" i="2"/>
  <c r="T3668" i="2"/>
  <c r="U3668" i="2"/>
  <c r="V3668" i="2"/>
  <c r="W3668" i="2"/>
  <c r="D3669" i="2"/>
  <c r="E3669" i="2"/>
  <c r="F3669" i="2"/>
  <c r="G3669" i="2"/>
  <c r="H3669" i="2"/>
  <c r="I3669" i="2"/>
  <c r="J3669" i="2"/>
  <c r="K3669" i="2"/>
  <c r="L3669" i="2"/>
  <c r="M3669" i="2"/>
  <c r="N3669" i="2"/>
  <c r="O3669" i="2"/>
  <c r="P3669" i="2"/>
  <c r="Q3669" i="2"/>
  <c r="R3669" i="2"/>
  <c r="S3669" i="2"/>
  <c r="T3669" i="2"/>
  <c r="U3669" i="2"/>
  <c r="V3669" i="2"/>
  <c r="W3669" i="2"/>
  <c r="C3669" i="2"/>
  <c r="C3668" i="2"/>
  <c r="C3667" i="2"/>
  <c r="J1388" i="1"/>
  <c r="J1387" i="1"/>
  <c r="J1386" i="1"/>
  <c r="D1386" i="1"/>
  <c r="E1386" i="1"/>
  <c r="G1386" i="1"/>
  <c r="H1386" i="1"/>
  <c r="D1387" i="1"/>
  <c r="E1387" i="1"/>
  <c r="G1387" i="1"/>
  <c r="H1387" i="1"/>
  <c r="D1388" i="1"/>
  <c r="E1388" i="1"/>
  <c r="G1388" i="1"/>
  <c r="H1388" i="1"/>
  <c r="C1388" i="1"/>
  <c r="C1387" i="1"/>
  <c r="C1386" i="1"/>
  <c r="K4" i="1"/>
  <c r="L4" i="1"/>
  <c r="M4" i="1" s="1"/>
  <c r="N4" i="1"/>
  <c r="O4" i="1" s="1"/>
  <c r="R4" i="1"/>
  <c r="I4" i="11" s="1"/>
  <c r="K5" i="1"/>
  <c r="L5" i="1"/>
  <c r="M5" i="1" s="1"/>
  <c r="N5" i="1"/>
  <c r="O5" i="1" s="1"/>
  <c r="R5" i="1"/>
  <c r="K6" i="1"/>
  <c r="L6" i="1"/>
  <c r="M6" i="1" s="1"/>
  <c r="N6" i="1"/>
  <c r="O6" i="1" s="1"/>
  <c r="R6" i="1"/>
  <c r="K7" i="1"/>
  <c r="L7" i="1"/>
  <c r="M7" i="1" s="1"/>
  <c r="N7" i="1"/>
  <c r="O7" i="1" s="1"/>
  <c r="R7" i="1"/>
  <c r="K8" i="1"/>
  <c r="L8" i="1"/>
  <c r="M8" i="1" s="1"/>
  <c r="N8" i="1"/>
  <c r="O8" i="1" s="1"/>
  <c r="R8" i="1"/>
  <c r="K9" i="1"/>
  <c r="L9" i="1"/>
  <c r="M9" i="1" s="1"/>
  <c r="N9" i="1"/>
  <c r="O9" i="1" s="1"/>
  <c r="R9" i="1"/>
  <c r="K10" i="1"/>
  <c r="L10" i="1"/>
  <c r="M10" i="1" s="1"/>
  <c r="N10" i="1"/>
  <c r="O10" i="1" s="1"/>
  <c r="R10" i="1"/>
  <c r="K11" i="1"/>
  <c r="L11" i="1"/>
  <c r="M11" i="1" s="1"/>
  <c r="N11" i="1"/>
  <c r="O11" i="1" s="1"/>
  <c r="R11" i="1"/>
  <c r="K12" i="1"/>
  <c r="L12" i="1"/>
  <c r="M12" i="1" s="1"/>
  <c r="N12" i="1"/>
  <c r="O12" i="1" s="1"/>
  <c r="R12" i="1"/>
  <c r="K13" i="1"/>
  <c r="L13" i="1"/>
  <c r="M13" i="1" s="1"/>
  <c r="N13" i="1"/>
  <c r="O13" i="1" s="1"/>
  <c r="R13" i="1"/>
  <c r="K14" i="1"/>
  <c r="L14" i="1"/>
  <c r="M14" i="1" s="1"/>
  <c r="N14" i="1"/>
  <c r="O14" i="1" s="1"/>
  <c r="R14" i="1"/>
  <c r="K15" i="1"/>
  <c r="L15" i="1"/>
  <c r="M15" i="1" s="1"/>
  <c r="N15" i="1"/>
  <c r="O15" i="1" s="1"/>
  <c r="R15" i="1"/>
  <c r="K16" i="1"/>
  <c r="L16" i="1"/>
  <c r="M16" i="1" s="1"/>
  <c r="N16" i="1"/>
  <c r="O16" i="1" s="1"/>
  <c r="R16" i="1"/>
  <c r="K17" i="1"/>
  <c r="L17" i="1"/>
  <c r="M17" i="1" s="1"/>
  <c r="N17" i="1"/>
  <c r="O17" i="1" s="1"/>
  <c r="R17" i="1"/>
  <c r="K18" i="1"/>
  <c r="L18" i="1"/>
  <c r="M18" i="1" s="1"/>
  <c r="N18" i="1"/>
  <c r="O18" i="1" s="1"/>
  <c r="R18" i="1"/>
  <c r="K19" i="1"/>
  <c r="L19" i="1"/>
  <c r="M19" i="1" s="1"/>
  <c r="N19" i="1"/>
  <c r="O19" i="1" s="1"/>
  <c r="R19" i="1"/>
  <c r="K20" i="1"/>
  <c r="L20" i="1"/>
  <c r="M20" i="1" s="1"/>
  <c r="N20" i="1"/>
  <c r="O20" i="1" s="1"/>
  <c r="R20" i="1"/>
  <c r="K21" i="1"/>
  <c r="L21" i="1"/>
  <c r="M21" i="1" s="1"/>
  <c r="N21" i="1"/>
  <c r="O21" i="1" s="1"/>
  <c r="R21" i="1"/>
  <c r="K22" i="1"/>
  <c r="L22" i="1"/>
  <c r="M22" i="1" s="1"/>
  <c r="N22" i="1"/>
  <c r="O22" i="1" s="1"/>
  <c r="R22" i="1"/>
  <c r="K23" i="1"/>
  <c r="L23" i="1"/>
  <c r="M23" i="1" s="1"/>
  <c r="N23" i="1"/>
  <c r="O23" i="1" s="1"/>
  <c r="R23" i="1"/>
  <c r="K24" i="1"/>
  <c r="L24" i="1"/>
  <c r="M24" i="1" s="1"/>
  <c r="N24" i="1"/>
  <c r="O24" i="1" s="1"/>
  <c r="R24" i="1"/>
  <c r="K25" i="1"/>
  <c r="L25" i="1"/>
  <c r="M25" i="1" s="1"/>
  <c r="N25" i="1"/>
  <c r="O25" i="1" s="1"/>
  <c r="R25" i="1"/>
  <c r="K26" i="1"/>
  <c r="L26" i="1"/>
  <c r="M26" i="1" s="1"/>
  <c r="N26" i="1"/>
  <c r="O26" i="1" s="1"/>
  <c r="R26" i="1"/>
  <c r="K27" i="1"/>
  <c r="L27" i="1"/>
  <c r="M27" i="1" s="1"/>
  <c r="N27" i="1"/>
  <c r="O27" i="1" s="1"/>
  <c r="R27" i="1"/>
  <c r="K28" i="1"/>
  <c r="L28" i="1"/>
  <c r="M28" i="1" s="1"/>
  <c r="N28" i="1"/>
  <c r="O28" i="1" s="1"/>
  <c r="R28" i="1"/>
  <c r="K29" i="1"/>
  <c r="L29" i="1"/>
  <c r="M29" i="1" s="1"/>
  <c r="N29" i="1"/>
  <c r="O29" i="1" s="1"/>
  <c r="R29" i="1"/>
  <c r="K30" i="1"/>
  <c r="L30" i="1"/>
  <c r="M30" i="1" s="1"/>
  <c r="N30" i="1"/>
  <c r="O30" i="1" s="1"/>
  <c r="R30" i="1"/>
  <c r="K31" i="1"/>
  <c r="L31" i="1"/>
  <c r="M31" i="1" s="1"/>
  <c r="N31" i="1"/>
  <c r="O31" i="1" s="1"/>
  <c r="R31" i="1"/>
  <c r="K32" i="1"/>
  <c r="L32" i="1"/>
  <c r="M32" i="1" s="1"/>
  <c r="N32" i="1"/>
  <c r="O32" i="1" s="1"/>
  <c r="R32" i="1"/>
  <c r="K33" i="1"/>
  <c r="L33" i="1"/>
  <c r="M33" i="1" s="1"/>
  <c r="N33" i="1"/>
  <c r="O33" i="1" s="1"/>
  <c r="R33" i="1"/>
  <c r="K34" i="1"/>
  <c r="L34" i="1"/>
  <c r="M34" i="1" s="1"/>
  <c r="N34" i="1"/>
  <c r="O34" i="1" s="1"/>
  <c r="R34" i="1"/>
  <c r="K35" i="1"/>
  <c r="L35" i="1"/>
  <c r="M35" i="1" s="1"/>
  <c r="N35" i="1"/>
  <c r="O35" i="1" s="1"/>
  <c r="R35" i="1"/>
  <c r="K36" i="1"/>
  <c r="L36" i="1"/>
  <c r="M36" i="1" s="1"/>
  <c r="N36" i="1"/>
  <c r="O36" i="1" s="1"/>
  <c r="R36" i="1"/>
  <c r="K37" i="1"/>
  <c r="L37" i="1"/>
  <c r="M37" i="1" s="1"/>
  <c r="N37" i="1"/>
  <c r="O37" i="1" s="1"/>
  <c r="R37" i="1"/>
  <c r="K38" i="1"/>
  <c r="L38" i="1"/>
  <c r="M38" i="1" s="1"/>
  <c r="N38" i="1"/>
  <c r="O38" i="1" s="1"/>
  <c r="R38" i="1"/>
  <c r="K39" i="1"/>
  <c r="L39" i="1"/>
  <c r="M39" i="1" s="1"/>
  <c r="N39" i="1"/>
  <c r="O39" i="1" s="1"/>
  <c r="R39" i="1"/>
  <c r="K40" i="1"/>
  <c r="L40" i="1"/>
  <c r="M40" i="1" s="1"/>
  <c r="N40" i="1"/>
  <c r="O40" i="1" s="1"/>
  <c r="R40" i="1"/>
  <c r="K41" i="1"/>
  <c r="L41" i="1"/>
  <c r="M41" i="1" s="1"/>
  <c r="N41" i="1"/>
  <c r="O41" i="1" s="1"/>
  <c r="R41" i="1"/>
  <c r="K42" i="1"/>
  <c r="L42" i="1"/>
  <c r="M42" i="1" s="1"/>
  <c r="N42" i="1"/>
  <c r="O42" i="1" s="1"/>
  <c r="R42" i="1"/>
  <c r="K43" i="1"/>
  <c r="L43" i="1"/>
  <c r="M43" i="1" s="1"/>
  <c r="N43" i="1"/>
  <c r="O43" i="1" s="1"/>
  <c r="R43" i="1"/>
  <c r="K44" i="1"/>
  <c r="L44" i="1"/>
  <c r="M44" i="1" s="1"/>
  <c r="N44" i="1"/>
  <c r="O44" i="1" s="1"/>
  <c r="R44" i="1"/>
  <c r="K45" i="1"/>
  <c r="L45" i="1"/>
  <c r="M45" i="1" s="1"/>
  <c r="N45" i="1"/>
  <c r="O45" i="1" s="1"/>
  <c r="R45" i="1"/>
  <c r="K46" i="1"/>
  <c r="L46" i="1"/>
  <c r="M46" i="1" s="1"/>
  <c r="N46" i="1"/>
  <c r="O46" i="1" s="1"/>
  <c r="R46" i="1"/>
  <c r="K47" i="1"/>
  <c r="L47" i="1"/>
  <c r="M47" i="1" s="1"/>
  <c r="N47" i="1"/>
  <c r="O47" i="1" s="1"/>
  <c r="R47" i="1"/>
  <c r="K48" i="1"/>
  <c r="L48" i="1"/>
  <c r="M48" i="1" s="1"/>
  <c r="N48" i="1"/>
  <c r="O48" i="1" s="1"/>
  <c r="R48" i="1"/>
  <c r="K49" i="1"/>
  <c r="L49" i="1"/>
  <c r="M49" i="1" s="1"/>
  <c r="N49" i="1"/>
  <c r="O49" i="1" s="1"/>
  <c r="R49" i="1"/>
  <c r="K50" i="1"/>
  <c r="L50" i="1"/>
  <c r="M50" i="1" s="1"/>
  <c r="N50" i="1"/>
  <c r="O50" i="1" s="1"/>
  <c r="R50" i="1"/>
  <c r="K51" i="1"/>
  <c r="L51" i="1"/>
  <c r="M51" i="1" s="1"/>
  <c r="N51" i="1"/>
  <c r="O51" i="1" s="1"/>
  <c r="R51" i="1"/>
  <c r="K52" i="1"/>
  <c r="L52" i="1"/>
  <c r="M52" i="1" s="1"/>
  <c r="N52" i="1"/>
  <c r="O52" i="1" s="1"/>
  <c r="R52" i="1"/>
  <c r="K53" i="1"/>
  <c r="L53" i="1"/>
  <c r="M53" i="1" s="1"/>
  <c r="N53" i="1"/>
  <c r="O53" i="1" s="1"/>
  <c r="R53" i="1"/>
  <c r="K54" i="1"/>
  <c r="L54" i="1"/>
  <c r="M54" i="1" s="1"/>
  <c r="N54" i="1"/>
  <c r="O54" i="1" s="1"/>
  <c r="R54" i="1"/>
  <c r="K55" i="1"/>
  <c r="L55" i="1"/>
  <c r="M55" i="1" s="1"/>
  <c r="N55" i="1"/>
  <c r="O55" i="1" s="1"/>
  <c r="R55" i="1"/>
  <c r="K56" i="1"/>
  <c r="L56" i="1"/>
  <c r="M56" i="1" s="1"/>
  <c r="N56" i="1"/>
  <c r="O56" i="1" s="1"/>
  <c r="R56" i="1"/>
  <c r="K57" i="1"/>
  <c r="L57" i="1"/>
  <c r="M57" i="1" s="1"/>
  <c r="N57" i="1"/>
  <c r="O57" i="1" s="1"/>
  <c r="R57" i="1"/>
  <c r="K58" i="1"/>
  <c r="L58" i="1"/>
  <c r="M58" i="1" s="1"/>
  <c r="N58" i="1"/>
  <c r="O58" i="1" s="1"/>
  <c r="R58" i="1"/>
  <c r="K59" i="1"/>
  <c r="L59" i="1"/>
  <c r="M59" i="1" s="1"/>
  <c r="N59" i="1"/>
  <c r="O59" i="1" s="1"/>
  <c r="R59" i="1"/>
  <c r="K60" i="1"/>
  <c r="L60" i="1"/>
  <c r="M60" i="1" s="1"/>
  <c r="N60" i="1"/>
  <c r="O60" i="1" s="1"/>
  <c r="R60" i="1"/>
  <c r="K61" i="1"/>
  <c r="L61" i="1"/>
  <c r="M61" i="1" s="1"/>
  <c r="N61" i="1"/>
  <c r="O61" i="1" s="1"/>
  <c r="R61" i="1"/>
  <c r="K62" i="1"/>
  <c r="L62" i="1"/>
  <c r="M62" i="1" s="1"/>
  <c r="N62" i="1"/>
  <c r="O62" i="1" s="1"/>
  <c r="R62" i="1"/>
  <c r="K63" i="1"/>
  <c r="L63" i="1"/>
  <c r="M63" i="1" s="1"/>
  <c r="N63" i="1"/>
  <c r="O63" i="1" s="1"/>
  <c r="R63" i="1"/>
  <c r="K64" i="1"/>
  <c r="L64" i="1"/>
  <c r="M64" i="1" s="1"/>
  <c r="N64" i="1"/>
  <c r="O64" i="1" s="1"/>
  <c r="R64" i="1"/>
  <c r="K65" i="1"/>
  <c r="L65" i="1"/>
  <c r="M65" i="1" s="1"/>
  <c r="N65" i="1"/>
  <c r="O65" i="1" s="1"/>
  <c r="R65" i="1"/>
  <c r="K66" i="1"/>
  <c r="L66" i="1"/>
  <c r="M66" i="1" s="1"/>
  <c r="N66" i="1"/>
  <c r="O66" i="1" s="1"/>
  <c r="R66" i="1"/>
  <c r="K67" i="1"/>
  <c r="L67" i="1"/>
  <c r="M67" i="1" s="1"/>
  <c r="N67" i="1"/>
  <c r="O67" i="1" s="1"/>
  <c r="R67" i="1"/>
  <c r="K68" i="1"/>
  <c r="L68" i="1"/>
  <c r="M68" i="1" s="1"/>
  <c r="N68" i="1"/>
  <c r="O68" i="1" s="1"/>
  <c r="R68" i="1"/>
  <c r="K69" i="1"/>
  <c r="L69" i="1"/>
  <c r="M69" i="1" s="1"/>
  <c r="N69" i="1"/>
  <c r="O69" i="1" s="1"/>
  <c r="R69" i="1"/>
  <c r="K70" i="1"/>
  <c r="L70" i="1"/>
  <c r="M70" i="1" s="1"/>
  <c r="N70" i="1"/>
  <c r="O70" i="1" s="1"/>
  <c r="R70" i="1"/>
  <c r="K71" i="1"/>
  <c r="L71" i="1"/>
  <c r="M71" i="1" s="1"/>
  <c r="N71" i="1"/>
  <c r="O71" i="1" s="1"/>
  <c r="R71" i="1"/>
  <c r="K72" i="1"/>
  <c r="L72" i="1"/>
  <c r="M72" i="1" s="1"/>
  <c r="N72" i="1"/>
  <c r="O72" i="1" s="1"/>
  <c r="R72" i="1"/>
  <c r="K73" i="1"/>
  <c r="L73" i="1"/>
  <c r="M73" i="1" s="1"/>
  <c r="N73" i="1"/>
  <c r="O73" i="1" s="1"/>
  <c r="R73" i="1"/>
  <c r="K74" i="1"/>
  <c r="L74" i="1"/>
  <c r="M74" i="1" s="1"/>
  <c r="N74" i="1"/>
  <c r="O74" i="1" s="1"/>
  <c r="R74" i="1"/>
  <c r="K75" i="1"/>
  <c r="L75" i="1"/>
  <c r="M75" i="1" s="1"/>
  <c r="N75" i="1"/>
  <c r="O75" i="1" s="1"/>
  <c r="R75" i="1"/>
  <c r="K76" i="1"/>
  <c r="L76" i="1"/>
  <c r="M76" i="1" s="1"/>
  <c r="N76" i="1"/>
  <c r="O76" i="1" s="1"/>
  <c r="R76" i="1"/>
  <c r="K77" i="1"/>
  <c r="L77" i="1"/>
  <c r="M77" i="1" s="1"/>
  <c r="N77" i="1"/>
  <c r="O77" i="1" s="1"/>
  <c r="R77" i="1"/>
  <c r="K78" i="1"/>
  <c r="L78" i="1"/>
  <c r="M78" i="1" s="1"/>
  <c r="N78" i="1"/>
  <c r="O78" i="1" s="1"/>
  <c r="R78" i="1"/>
  <c r="K79" i="1"/>
  <c r="L79" i="1"/>
  <c r="M79" i="1" s="1"/>
  <c r="N79" i="1"/>
  <c r="O79" i="1" s="1"/>
  <c r="R79" i="1"/>
  <c r="K80" i="1"/>
  <c r="L80" i="1"/>
  <c r="M80" i="1" s="1"/>
  <c r="N80" i="1"/>
  <c r="O80" i="1" s="1"/>
  <c r="R80" i="1"/>
  <c r="K81" i="1"/>
  <c r="L81" i="1"/>
  <c r="M81" i="1" s="1"/>
  <c r="N81" i="1"/>
  <c r="O81" i="1" s="1"/>
  <c r="R81" i="1"/>
  <c r="K82" i="1"/>
  <c r="L82" i="1"/>
  <c r="M82" i="1" s="1"/>
  <c r="N82" i="1"/>
  <c r="O82" i="1" s="1"/>
  <c r="R82" i="1"/>
  <c r="K83" i="1"/>
  <c r="L83" i="1"/>
  <c r="M83" i="1" s="1"/>
  <c r="N83" i="1"/>
  <c r="O83" i="1" s="1"/>
  <c r="R83" i="1"/>
  <c r="K84" i="1"/>
  <c r="L84" i="1"/>
  <c r="M84" i="1" s="1"/>
  <c r="N84" i="1"/>
  <c r="O84" i="1" s="1"/>
  <c r="R84" i="1"/>
  <c r="K85" i="1"/>
  <c r="L85" i="1"/>
  <c r="M85" i="1" s="1"/>
  <c r="N85" i="1"/>
  <c r="O85" i="1" s="1"/>
  <c r="R85" i="1"/>
  <c r="K86" i="1"/>
  <c r="L86" i="1"/>
  <c r="M86" i="1" s="1"/>
  <c r="N86" i="1"/>
  <c r="O86" i="1" s="1"/>
  <c r="R86" i="1"/>
  <c r="K87" i="1"/>
  <c r="L87" i="1"/>
  <c r="M87" i="1" s="1"/>
  <c r="N87" i="1"/>
  <c r="O87" i="1" s="1"/>
  <c r="R87" i="1"/>
  <c r="K88" i="1"/>
  <c r="L88" i="1"/>
  <c r="M88" i="1" s="1"/>
  <c r="N88" i="1"/>
  <c r="O88" i="1" s="1"/>
  <c r="R88" i="1"/>
  <c r="K89" i="1"/>
  <c r="L89" i="1"/>
  <c r="M89" i="1" s="1"/>
  <c r="N89" i="1"/>
  <c r="O89" i="1" s="1"/>
  <c r="R89" i="1"/>
  <c r="K90" i="1"/>
  <c r="L90" i="1"/>
  <c r="M90" i="1" s="1"/>
  <c r="N90" i="1"/>
  <c r="O90" i="1" s="1"/>
  <c r="R90" i="1"/>
  <c r="K91" i="1"/>
  <c r="L91" i="1"/>
  <c r="M91" i="1" s="1"/>
  <c r="N91" i="1"/>
  <c r="O91" i="1" s="1"/>
  <c r="R91" i="1"/>
  <c r="K92" i="1"/>
  <c r="L92" i="1"/>
  <c r="M92" i="1" s="1"/>
  <c r="N92" i="1"/>
  <c r="O92" i="1" s="1"/>
  <c r="R92" i="1"/>
  <c r="K93" i="1"/>
  <c r="L93" i="1"/>
  <c r="M93" i="1" s="1"/>
  <c r="N93" i="1"/>
  <c r="O93" i="1" s="1"/>
  <c r="R93" i="1"/>
  <c r="K94" i="1"/>
  <c r="L94" i="1"/>
  <c r="M94" i="1" s="1"/>
  <c r="N94" i="1"/>
  <c r="O94" i="1" s="1"/>
  <c r="R94" i="1"/>
  <c r="K95" i="1"/>
  <c r="L95" i="1"/>
  <c r="M95" i="1" s="1"/>
  <c r="N95" i="1"/>
  <c r="O95" i="1" s="1"/>
  <c r="R95" i="1"/>
  <c r="K96" i="1"/>
  <c r="L96" i="1"/>
  <c r="M96" i="1" s="1"/>
  <c r="N96" i="1"/>
  <c r="O96" i="1" s="1"/>
  <c r="R96" i="1"/>
  <c r="K97" i="1"/>
  <c r="L97" i="1"/>
  <c r="M97" i="1" s="1"/>
  <c r="N97" i="1"/>
  <c r="O97" i="1" s="1"/>
  <c r="R97" i="1"/>
  <c r="K98" i="1"/>
  <c r="L98" i="1"/>
  <c r="M98" i="1" s="1"/>
  <c r="N98" i="1"/>
  <c r="O98" i="1" s="1"/>
  <c r="R98" i="1"/>
  <c r="K99" i="1"/>
  <c r="L99" i="1"/>
  <c r="M99" i="1" s="1"/>
  <c r="N99" i="1"/>
  <c r="O99" i="1" s="1"/>
  <c r="R99" i="1"/>
  <c r="K100" i="1"/>
  <c r="L100" i="1"/>
  <c r="M100" i="1" s="1"/>
  <c r="N100" i="1"/>
  <c r="O100" i="1" s="1"/>
  <c r="R100" i="1"/>
  <c r="K101" i="1"/>
  <c r="L101" i="1"/>
  <c r="M101" i="1" s="1"/>
  <c r="N101" i="1"/>
  <c r="O101" i="1" s="1"/>
  <c r="R101" i="1"/>
  <c r="K102" i="1"/>
  <c r="L102" i="1"/>
  <c r="M102" i="1" s="1"/>
  <c r="N102" i="1"/>
  <c r="O102" i="1" s="1"/>
  <c r="R102" i="1"/>
  <c r="K103" i="1"/>
  <c r="L103" i="1"/>
  <c r="M103" i="1" s="1"/>
  <c r="N103" i="1"/>
  <c r="O103" i="1" s="1"/>
  <c r="R103" i="1"/>
  <c r="K104" i="1"/>
  <c r="L104" i="1"/>
  <c r="M104" i="1" s="1"/>
  <c r="N104" i="1"/>
  <c r="O104" i="1" s="1"/>
  <c r="R104" i="1"/>
  <c r="K105" i="1"/>
  <c r="L105" i="1"/>
  <c r="M105" i="1" s="1"/>
  <c r="N105" i="1"/>
  <c r="O105" i="1" s="1"/>
  <c r="R105" i="1"/>
  <c r="K106" i="1"/>
  <c r="L106" i="1"/>
  <c r="M106" i="1" s="1"/>
  <c r="N106" i="1"/>
  <c r="O106" i="1" s="1"/>
  <c r="R106" i="1"/>
  <c r="K107" i="1"/>
  <c r="L107" i="1"/>
  <c r="M107" i="1" s="1"/>
  <c r="N107" i="1"/>
  <c r="O107" i="1" s="1"/>
  <c r="R107" i="1"/>
  <c r="K108" i="1"/>
  <c r="L108" i="1"/>
  <c r="M108" i="1" s="1"/>
  <c r="N108" i="1"/>
  <c r="O108" i="1" s="1"/>
  <c r="R108" i="1"/>
  <c r="K109" i="1"/>
  <c r="L109" i="1"/>
  <c r="M109" i="1" s="1"/>
  <c r="N109" i="1"/>
  <c r="O109" i="1" s="1"/>
  <c r="R109" i="1"/>
  <c r="K110" i="1"/>
  <c r="L110" i="1"/>
  <c r="M110" i="1" s="1"/>
  <c r="N110" i="1"/>
  <c r="O110" i="1" s="1"/>
  <c r="R110" i="1"/>
  <c r="K111" i="1"/>
  <c r="L111" i="1"/>
  <c r="M111" i="1" s="1"/>
  <c r="N111" i="1"/>
  <c r="O111" i="1" s="1"/>
  <c r="R111" i="1"/>
  <c r="K112" i="1"/>
  <c r="L112" i="1"/>
  <c r="M112" i="1" s="1"/>
  <c r="N112" i="1"/>
  <c r="O112" i="1" s="1"/>
  <c r="R112" i="1"/>
  <c r="K113" i="1"/>
  <c r="L113" i="1"/>
  <c r="M113" i="1" s="1"/>
  <c r="N113" i="1"/>
  <c r="O113" i="1" s="1"/>
  <c r="R113" i="1"/>
  <c r="K114" i="1"/>
  <c r="L114" i="1"/>
  <c r="M114" i="1" s="1"/>
  <c r="N114" i="1"/>
  <c r="O114" i="1" s="1"/>
  <c r="R114" i="1"/>
  <c r="K115" i="1"/>
  <c r="L115" i="1"/>
  <c r="M115" i="1" s="1"/>
  <c r="N115" i="1"/>
  <c r="O115" i="1" s="1"/>
  <c r="R115" i="1"/>
  <c r="K116" i="1"/>
  <c r="L116" i="1"/>
  <c r="M116" i="1" s="1"/>
  <c r="N116" i="1"/>
  <c r="O116" i="1" s="1"/>
  <c r="R116" i="1"/>
  <c r="K117" i="1"/>
  <c r="L117" i="1"/>
  <c r="M117" i="1" s="1"/>
  <c r="N117" i="1"/>
  <c r="O117" i="1" s="1"/>
  <c r="R117" i="1"/>
  <c r="K118" i="1"/>
  <c r="L118" i="1"/>
  <c r="M118" i="1" s="1"/>
  <c r="N118" i="1"/>
  <c r="O118" i="1" s="1"/>
  <c r="R118" i="1"/>
  <c r="K119" i="1"/>
  <c r="L119" i="1"/>
  <c r="M119" i="1" s="1"/>
  <c r="N119" i="1"/>
  <c r="O119" i="1" s="1"/>
  <c r="R119" i="1"/>
  <c r="K120" i="1"/>
  <c r="L120" i="1"/>
  <c r="M120" i="1" s="1"/>
  <c r="N120" i="1"/>
  <c r="O120" i="1" s="1"/>
  <c r="R120" i="1"/>
  <c r="K121" i="1"/>
  <c r="L121" i="1"/>
  <c r="M121" i="1" s="1"/>
  <c r="N121" i="1"/>
  <c r="O121" i="1" s="1"/>
  <c r="R121" i="1"/>
  <c r="K122" i="1"/>
  <c r="L122" i="1"/>
  <c r="M122" i="1" s="1"/>
  <c r="N122" i="1"/>
  <c r="O122" i="1" s="1"/>
  <c r="R122" i="1"/>
  <c r="K123" i="1"/>
  <c r="L123" i="1"/>
  <c r="M123" i="1" s="1"/>
  <c r="N123" i="1"/>
  <c r="O123" i="1" s="1"/>
  <c r="R123" i="1"/>
  <c r="K124" i="1"/>
  <c r="L124" i="1"/>
  <c r="M124" i="1" s="1"/>
  <c r="N124" i="1"/>
  <c r="O124" i="1" s="1"/>
  <c r="R124" i="1"/>
  <c r="K125" i="1"/>
  <c r="L125" i="1"/>
  <c r="M125" i="1" s="1"/>
  <c r="N125" i="1"/>
  <c r="O125" i="1" s="1"/>
  <c r="R125" i="1"/>
  <c r="K126" i="1"/>
  <c r="L126" i="1"/>
  <c r="M126" i="1" s="1"/>
  <c r="N126" i="1"/>
  <c r="O126" i="1" s="1"/>
  <c r="R126" i="1"/>
  <c r="K127" i="1"/>
  <c r="L127" i="1"/>
  <c r="M127" i="1" s="1"/>
  <c r="N127" i="1"/>
  <c r="O127" i="1" s="1"/>
  <c r="R127" i="1"/>
  <c r="K128" i="1"/>
  <c r="L128" i="1"/>
  <c r="M128" i="1" s="1"/>
  <c r="N128" i="1"/>
  <c r="O128" i="1" s="1"/>
  <c r="R128" i="1"/>
  <c r="K129" i="1"/>
  <c r="L129" i="1"/>
  <c r="M129" i="1" s="1"/>
  <c r="N129" i="1"/>
  <c r="O129" i="1" s="1"/>
  <c r="R129" i="1"/>
  <c r="K130" i="1"/>
  <c r="L130" i="1"/>
  <c r="M130" i="1" s="1"/>
  <c r="N130" i="1"/>
  <c r="O130" i="1" s="1"/>
  <c r="R130" i="1"/>
  <c r="K131" i="1"/>
  <c r="L131" i="1"/>
  <c r="M131" i="1" s="1"/>
  <c r="N131" i="1"/>
  <c r="O131" i="1" s="1"/>
  <c r="R131" i="1"/>
  <c r="K132" i="1"/>
  <c r="L132" i="1"/>
  <c r="M132" i="1" s="1"/>
  <c r="N132" i="1"/>
  <c r="O132" i="1" s="1"/>
  <c r="R132" i="1"/>
  <c r="K133" i="1"/>
  <c r="L133" i="1"/>
  <c r="M133" i="1" s="1"/>
  <c r="N133" i="1"/>
  <c r="O133" i="1" s="1"/>
  <c r="R133" i="1"/>
  <c r="K134" i="1"/>
  <c r="L134" i="1"/>
  <c r="M134" i="1" s="1"/>
  <c r="N134" i="1"/>
  <c r="O134" i="1" s="1"/>
  <c r="R134" i="1"/>
  <c r="K135" i="1"/>
  <c r="L135" i="1"/>
  <c r="M135" i="1" s="1"/>
  <c r="N135" i="1"/>
  <c r="O135" i="1" s="1"/>
  <c r="R135" i="1"/>
  <c r="K136" i="1"/>
  <c r="L136" i="1"/>
  <c r="M136" i="1" s="1"/>
  <c r="N136" i="1"/>
  <c r="O136" i="1" s="1"/>
  <c r="R136" i="1"/>
  <c r="K137" i="1"/>
  <c r="L137" i="1"/>
  <c r="M137" i="1" s="1"/>
  <c r="N137" i="1"/>
  <c r="O137" i="1" s="1"/>
  <c r="R137" i="1"/>
  <c r="K138" i="1"/>
  <c r="L138" i="1"/>
  <c r="M138" i="1" s="1"/>
  <c r="N138" i="1"/>
  <c r="O138" i="1" s="1"/>
  <c r="R138" i="1"/>
  <c r="K139" i="1"/>
  <c r="L139" i="1"/>
  <c r="M139" i="1" s="1"/>
  <c r="N139" i="1"/>
  <c r="O139" i="1" s="1"/>
  <c r="R139" i="1"/>
  <c r="K140" i="1"/>
  <c r="L140" i="1"/>
  <c r="M140" i="1" s="1"/>
  <c r="N140" i="1"/>
  <c r="O140" i="1" s="1"/>
  <c r="R140" i="1"/>
  <c r="K141" i="1"/>
  <c r="L141" i="1"/>
  <c r="M141" i="1" s="1"/>
  <c r="N141" i="1"/>
  <c r="O141" i="1" s="1"/>
  <c r="R141" i="1"/>
  <c r="K142" i="1"/>
  <c r="L142" i="1"/>
  <c r="M142" i="1" s="1"/>
  <c r="N142" i="1"/>
  <c r="O142" i="1" s="1"/>
  <c r="R142" i="1"/>
  <c r="K143" i="1"/>
  <c r="L143" i="1"/>
  <c r="M143" i="1" s="1"/>
  <c r="N143" i="1"/>
  <c r="O143" i="1" s="1"/>
  <c r="R143" i="1"/>
  <c r="K144" i="1"/>
  <c r="L144" i="1"/>
  <c r="M144" i="1" s="1"/>
  <c r="N144" i="1"/>
  <c r="O144" i="1" s="1"/>
  <c r="R144" i="1"/>
  <c r="K145" i="1"/>
  <c r="L145" i="1"/>
  <c r="M145" i="1" s="1"/>
  <c r="N145" i="1"/>
  <c r="O145" i="1" s="1"/>
  <c r="R145" i="1"/>
  <c r="K146" i="1"/>
  <c r="L146" i="1"/>
  <c r="M146" i="1" s="1"/>
  <c r="N146" i="1"/>
  <c r="O146" i="1" s="1"/>
  <c r="R146" i="1"/>
  <c r="K147" i="1"/>
  <c r="L147" i="1"/>
  <c r="M147" i="1" s="1"/>
  <c r="N147" i="1"/>
  <c r="O147" i="1" s="1"/>
  <c r="R147" i="1"/>
  <c r="K148" i="1"/>
  <c r="L148" i="1"/>
  <c r="M148" i="1" s="1"/>
  <c r="N148" i="1"/>
  <c r="O148" i="1" s="1"/>
  <c r="R148" i="1"/>
  <c r="K149" i="1"/>
  <c r="L149" i="1"/>
  <c r="M149" i="1" s="1"/>
  <c r="N149" i="1"/>
  <c r="O149" i="1" s="1"/>
  <c r="R149" i="1"/>
  <c r="K150" i="1"/>
  <c r="L150" i="1"/>
  <c r="M150" i="1" s="1"/>
  <c r="N150" i="1"/>
  <c r="O150" i="1" s="1"/>
  <c r="R150" i="1"/>
  <c r="K151" i="1"/>
  <c r="L151" i="1"/>
  <c r="M151" i="1" s="1"/>
  <c r="N151" i="1"/>
  <c r="O151" i="1" s="1"/>
  <c r="R151" i="1"/>
  <c r="K152" i="1"/>
  <c r="L152" i="1"/>
  <c r="M152" i="1" s="1"/>
  <c r="N152" i="1"/>
  <c r="O152" i="1" s="1"/>
  <c r="R152" i="1"/>
  <c r="K153" i="1"/>
  <c r="L153" i="1"/>
  <c r="M153" i="1" s="1"/>
  <c r="N153" i="1"/>
  <c r="O153" i="1" s="1"/>
  <c r="R153" i="1"/>
  <c r="K154" i="1"/>
  <c r="L154" i="1"/>
  <c r="M154" i="1" s="1"/>
  <c r="N154" i="1"/>
  <c r="O154" i="1" s="1"/>
  <c r="R154" i="1"/>
  <c r="K155" i="1"/>
  <c r="L155" i="1"/>
  <c r="M155" i="1" s="1"/>
  <c r="N155" i="1"/>
  <c r="O155" i="1" s="1"/>
  <c r="R155" i="1"/>
  <c r="K156" i="1"/>
  <c r="L156" i="1"/>
  <c r="M156" i="1" s="1"/>
  <c r="N156" i="1"/>
  <c r="O156" i="1" s="1"/>
  <c r="R156" i="1"/>
  <c r="K157" i="1"/>
  <c r="L157" i="1"/>
  <c r="M157" i="1" s="1"/>
  <c r="N157" i="1"/>
  <c r="O157" i="1" s="1"/>
  <c r="R157" i="1"/>
  <c r="K158" i="1"/>
  <c r="L158" i="1"/>
  <c r="M158" i="1" s="1"/>
  <c r="N158" i="1"/>
  <c r="O158" i="1" s="1"/>
  <c r="R158" i="1"/>
  <c r="K159" i="1"/>
  <c r="L159" i="1"/>
  <c r="M159" i="1" s="1"/>
  <c r="N159" i="1"/>
  <c r="O159" i="1" s="1"/>
  <c r="R159" i="1"/>
  <c r="K160" i="1"/>
  <c r="L160" i="1"/>
  <c r="M160" i="1" s="1"/>
  <c r="N160" i="1"/>
  <c r="O160" i="1" s="1"/>
  <c r="R160" i="1"/>
  <c r="K161" i="1"/>
  <c r="L161" i="1"/>
  <c r="M161" i="1" s="1"/>
  <c r="N161" i="1"/>
  <c r="O161" i="1" s="1"/>
  <c r="R161" i="1"/>
  <c r="K162" i="1"/>
  <c r="L162" i="1"/>
  <c r="M162" i="1" s="1"/>
  <c r="N162" i="1"/>
  <c r="O162" i="1" s="1"/>
  <c r="R162" i="1"/>
  <c r="K163" i="1"/>
  <c r="L163" i="1"/>
  <c r="M163" i="1" s="1"/>
  <c r="N163" i="1"/>
  <c r="O163" i="1" s="1"/>
  <c r="R163" i="1"/>
  <c r="K164" i="1"/>
  <c r="L164" i="1"/>
  <c r="M164" i="1" s="1"/>
  <c r="N164" i="1"/>
  <c r="O164" i="1" s="1"/>
  <c r="R164" i="1"/>
  <c r="K165" i="1"/>
  <c r="L165" i="1"/>
  <c r="M165" i="1" s="1"/>
  <c r="N165" i="1"/>
  <c r="O165" i="1" s="1"/>
  <c r="R165" i="1"/>
  <c r="K166" i="1"/>
  <c r="L166" i="1"/>
  <c r="M166" i="1" s="1"/>
  <c r="N166" i="1"/>
  <c r="O166" i="1" s="1"/>
  <c r="R166" i="1"/>
  <c r="K167" i="1"/>
  <c r="L167" i="1"/>
  <c r="M167" i="1" s="1"/>
  <c r="N167" i="1"/>
  <c r="O167" i="1" s="1"/>
  <c r="R167" i="1"/>
  <c r="K168" i="1"/>
  <c r="L168" i="1"/>
  <c r="M168" i="1" s="1"/>
  <c r="N168" i="1"/>
  <c r="O168" i="1" s="1"/>
  <c r="R168" i="1"/>
  <c r="K169" i="1"/>
  <c r="L169" i="1"/>
  <c r="M169" i="1" s="1"/>
  <c r="N169" i="1"/>
  <c r="O169" i="1" s="1"/>
  <c r="R169" i="1"/>
  <c r="K170" i="1"/>
  <c r="L170" i="1"/>
  <c r="M170" i="1" s="1"/>
  <c r="N170" i="1"/>
  <c r="O170" i="1" s="1"/>
  <c r="R170" i="1"/>
  <c r="K171" i="1"/>
  <c r="L171" i="1"/>
  <c r="M171" i="1" s="1"/>
  <c r="N171" i="1"/>
  <c r="O171" i="1" s="1"/>
  <c r="R171" i="1"/>
  <c r="K172" i="1"/>
  <c r="L172" i="1"/>
  <c r="M172" i="1" s="1"/>
  <c r="N172" i="1"/>
  <c r="O172" i="1" s="1"/>
  <c r="R172" i="1"/>
  <c r="K173" i="1"/>
  <c r="L173" i="1"/>
  <c r="M173" i="1" s="1"/>
  <c r="N173" i="1"/>
  <c r="O173" i="1" s="1"/>
  <c r="R173" i="1"/>
  <c r="K174" i="1"/>
  <c r="L174" i="1"/>
  <c r="M174" i="1" s="1"/>
  <c r="N174" i="1"/>
  <c r="O174" i="1" s="1"/>
  <c r="R174" i="1"/>
  <c r="K175" i="1"/>
  <c r="L175" i="1"/>
  <c r="M175" i="1" s="1"/>
  <c r="N175" i="1"/>
  <c r="O175" i="1" s="1"/>
  <c r="R175" i="1"/>
  <c r="K176" i="1"/>
  <c r="L176" i="1"/>
  <c r="M176" i="1" s="1"/>
  <c r="N176" i="1"/>
  <c r="O176" i="1" s="1"/>
  <c r="R176" i="1"/>
  <c r="K177" i="1"/>
  <c r="L177" i="1"/>
  <c r="M177" i="1" s="1"/>
  <c r="N177" i="1"/>
  <c r="O177" i="1" s="1"/>
  <c r="R177" i="1"/>
  <c r="K178" i="1"/>
  <c r="L178" i="1"/>
  <c r="M178" i="1" s="1"/>
  <c r="N178" i="1"/>
  <c r="O178" i="1" s="1"/>
  <c r="R178" i="1"/>
  <c r="K179" i="1"/>
  <c r="L179" i="1"/>
  <c r="M179" i="1" s="1"/>
  <c r="N179" i="1"/>
  <c r="O179" i="1" s="1"/>
  <c r="R179" i="1"/>
  <c r="K180" i="1"/>
  <c r="L180" i="1"/>
  <c r="M180" i="1" s="1"/>
  <c r="N180" i="1"/>
  <c r="O180" i="1" s="1"/>
  <c r="R180" i="1"/>
  <c r="K181" i="1"/>
  <c r="L181" i="1"/>
  <c r="M181" i="1" s="1"/>
  <c r="N181" i="1"/>
  <c r="O181" i="1" s="1"/>
  <c r="R181" i="1"/>
  <c r="K182" i="1"/>
  <c r="L182" i="1"/>
  <c r="M182" i="1" s="1"/>
  <c r="N182" i="1"/>
  <c r="O182" i="1" s="1"/>
  <c r="R182" i="1"/>
  <c r="K183" i="1"/>
  <c r="L183" i="1"/>
  <c r="M183" i="1" s="1"/>
  <c r="N183" i="1"/>
  <c r="O183" i="1" s="1"/>
  <c r="R183" i="1"/>
  <c r="K184" i="1"/>
  <c r="L184" i="1"/>
  <c r="M184" i="1" s="1"/>
  <c r="N184" i="1"/>
  <c r="O184" i="1" s="1"/>
  <c r="R184" i="1"/>
  <c r="K185" i="1"/>
  <c r="L185" i="1"/>
  <c r="M185" i="1" s="1"/>
  <c r="N185" i="1"/>
  <c r="O185" i="1" s="1"/>
  <c r="R185" i="1"/>
  <c r="K186" i="1"/>
  <c r="L186" i="1"/>
  <c r="M186" i="1" s="1"/>
  <c r="N186" i="1"/>
  <c r="O186" i="1" s="1"/>
  <c r="R186" i="1"/>
  <c r="K187" i="1"/>
  <c r="L187" i="1"/>
  <c r="M187" i="1" s="1"/>
  <c r="N187" i="1"/>
  <c r="O187" i="1" s="1"/>
  <c r="R187" i="1"/>
  <c r="K188" i="1"/>
  <c r="L188" i="1"/>
  <c r="M188" i="1" s="1"/>
  <c r="N188" i="1"/>
  <c r="O188" i="1" s="1"/>
  <c r="R188" i="1"/>
  <c r="K189" i="1"/>
  <c r="L189" i="1"/>
  <c r="M189" i="1" s="1"/>
  <c r="N189" i="1"/>
  <c r="O189" i="1" s="1"/>
  <c r="R189" i="1"/>
  <c r="K190" i="1"/>
  <c r="L190" i="1"/>
  <c r="M190" i="1" s="1"/>
  <c r="N190" i="1"/>
  <c r="O190" i="1" s="1"/>
  <c r="R190" i="1"/>
  <c r="K191" i="1"/>
  <c r="L191" i="1"/>
  <c r="M191" i="1" s="1"/>
  <c r="N191" i="1"/>
  <c r="O191" i="1" s="1"/>
  <c r="R191" i="1"/>
  <c r="K192" i="1"/>
  <c r="L192" i="1"/>
  <c r="M192" i="1" s="1"/>
  <c r="N192" i="1"/>
  <c r="O192" i="1" s="1"/>
  <c r="R192" i="1"/>
  <c r="K193" i="1"/>
  <c r="L193" i="1"/>
  <c r="M193" i="1" s="1"/>
  <c r="N193" i="1"/>
  <c r="O193" i="1" s="1"/>
  <c r="R193" i="1"/>
  <c r="K194" i="1"/>
  <c r="L194" i="1"/>
  <c r="M194" i="1" s="1"/>
  <c r="N194" i="1"/>
  <c r="O194" i="1" s="1"/>
  <c r="R194" i="1"/>
  <c r="K195" i="1"/>
  <c r="L195" i="1"/>
  <c r="M195" i="1" s="1"/>
  <c r="N195" i="1"/>
  <c r="O195" i="1" s="1"/>
  <c r="R195" i="1"/>
  <c r="K196" i="1"/>
  <c r="L196" i="1"/>
  <c r="M196" i="1" s="1"/>
  <c r="N196" i="1"/>
  <c r="O196" i="1" s="1"/>
  <c r="R196" i="1"/>
  <c r="K197" i="1"/>
  <c r="L197" i="1"/>
  <c r="M197" i="1" s="1"/>
  <c r="N197" i="1"/>
  <c r="O197" i="1" s="1"/>
  <c r="R197" i="1"/>
  <c r="K198" i="1"/>
  <c r="L198" i="1"/>
  <c r="M198" i="1" s="1"/>
  <c r="N198" i="1"/>
  <c r="O198" i="1" s="1"/>
  <c r="R198" i="1"/>
  <c r="K199" i="1"/>
  <c r="L199" i="1"/>
  <c r="M199" i="1" s="1"/>
  <c r="N199" i="1"/>
  <c r="O199" i="1" s="1"/>
  <c r="R199" i="1"/>
  <c r="K200" i="1"/>
  <c r="L200" i="1"/>
  <c r="M200" i="1" s="1"/>
  <c r="N200" i="1"/>
  <c r="O200" i="1" s="1"/>
  <c r="R200" i="1"/>
  <c r="K201" i="1"/>
  <c r="L201" i="1"/>
  <c r="M201" i="1" s="1"/>
  <c r="N201" i="1"/>
  <c r="O201" i="1" s="1"/>
  <c r="R201" i="1"/>
  <c r="K202" i="1"/>
  <c r="L202" i="1"/>
  <c r="M202" i="1" s="1"/>
  <c r="N202" i="1"/>
  <c r="O202" i="1" s="1"/>
  <c r="R202" i="1"/>
  <c r="K203" i="1"/>
  <c r="L203" i="1"/>
  <c r="M203" i="1" s="1"/>
  <c r="N203" i="1"/>
  <c r="O203" i="1" s="1"/>
  <c r="R203" i="1"/>
  <c r="K204" i="1"/>
  <c r="L204" i="1"/>
  <c r="M204" i="1" s="1"/>
  <c r="N204" i="1"/>
  <c r="O204" i="1" s="1"/>
  <c r="R204" i="1"/>
  <c r="K205" i="1"/>
  <c r="L205" i="1"/>
  <c r="M205" i="1" s="1"/>
  <c r="N205" i="1"/>
  <c r="O205" i="1" s="1"/>
  <c r="R205" i="1"/>
  <c r="K206" i="1"/>
  <c r="L206" i="1"/>
  <c r="M206" i="1" s="1"/>
  <c r="N206" i="1"/>
  <c r="O206" i="1" s="1"/>
  <c r="R206" i="1"/>
  <c r="K207" i="1"/>
  <c r="L207" i="1"/>
  <c r="M207" i="1" s="1"/>
  <c r="N207" i="1"/>
  <c r="O207" i="1" s="1"/>
  <c r="R207" i="1"/>
  <c r="K208" i="1"/>
  <c r="L208" i="1"/>
  <c r="M208" i="1" s="1"/>
  <c r="N208" i="1"/>
  <c r="O208" i="1" s="1"/>
  <c r="R208" i="1"/>
  <c r="K209" i="1"/>
  <c r="L209" i="1"/>
  <c r="M209" i="1" s="1"/>
  <c r="N209" i="1"/>
  <c r="O209" i="1" s="1"/>
  <c r="R209" i="1"/>
  <c r="K210" i="1"/>
  <c r="L210" i="1"/>
  <c r="M210" i="1" s="1"/>
  <c r="N210" i="1"/>
  <c r="O210" i="1" s="1"/>
  <c r="R210" i="1"/>
  <c r="K211" i="1"/>
  <c r="L211" i="1"/>
  <c r="M211" i="1" s="1"/>
  <c r="N211" i="1"/>
  <c r="O211" i="1" s="1"/>
  <c r="R211" i="1"/>
  <c r="K212" i="1"/>
  <c r="L212" i="1"/>
  <c r="M212" i="1" s="1"/>
  <c r="N212" i="1"/>
  <c r="O212" i="1" s="1"/>
  <c r="R212" i="1"/>
  <c r="K213" i="1"/>
  <c r="L213" i="1"/>
  <c r="M213" i="1" s="1"/>
  <c r="N213" i="1"/>
  <c r="O213" i="1" s="1"/>
  <c r="R213" i="1"/>
  <c r="K214" i="1"/>
  <c r="L214" i="1"/>
  <c r="M214" i="1" s="1"/>
  <c r="N214" i="1"/>
  <c r="O214" i="1" s="1"/>
  <c r="R214" i="1"/>
  <c r="K215" i="1"/>
  <c r="L215" i="1"/>
  <c r="M215" i="1" s="1"/>
  <c r="N215" i="1"/>
  <c r="O215" i="1" s="1"/>
  <c r="R215" i="1"/>
  <c r="K216" i="1"/>
  <c r="L216" i="1"/>
  <c r="M216" i="1" s="1"/>
  <c r="N216" i="1"/>
  <c r="O216" i="1" s="1"/>
  <c r="R216" i="1"/>
  <c r="K217" i="1"/>
  <c r="L217" i="1"/>
  <c r="M217" i="1" s="1"/>
  <c r="N217" i="1"/>
  <c r="O217" i="1" s="1"/>
  <c r="R217" i="1"/>
  <c r="K218" i="1"/>
  <c r="L218" i="1"/>
  <c r="M218" i="1" s="1"/>
  <c r="N218" i="1"/>
  <c r="O218" i="1" s="1"/>
  <c r="R218" i="1"/>
  <c r="K219" i="1"/>
  <c r="L219" i="1"/>
  <c r="M219" i="1" s="1"/>
  <c r="N219" i="1"/>
  <c r="O219" i="1" s="1"/>
  <c r="R219" i="1"/>
  <c r="K220" i="1"/>
  <c r="L220" i="1"/>
  <c r="M220" i="1" s="1"/>
  <c r="N220" i="1"/>
  <c r="O220" i="1" s="1"/>
  <c r="R220" i="1"/>
  <c r="K221" i="1"/>
  <c r="L221" i="1"/>
  <c r="M221" i="1" s="1"/>
  <c r="N221" i="1"/>
  <c r="O221" i="1" s="1"/>
  <c r="R221" i="1"/>
  <c r="K222" i="1"/>
  <c r="L222" i="1"/>
  <c r="M222" i="1" s="1"/>
  <c r="N222" i="1"/>
  <c r="O222" i="1" s="1"/>
  <c r="R222" i="1"/>
  <c r="K223" i="1"/>
  <c r="L223" i="1"/>
  <c r="M223" i="1" s="1"/>
  <c r="N223" i="1"/>
  <c r="O223" i="1" s="1"/>
  <c r="R223" i="1"/>
  <c r="K224" i="1"/>
  <c r="L224" i="1"/>
  <c r="M224" i="1" s="1"/>
  <c r="N224" i="1"/>
  <c r="O224" i="1" s="1"/>
  <c r="R224" i="1"/>
  <c r="K225" i="1"/>
  <c r="L225" i="1"/>
  <c r="M225" i="1" s="1"/>
  <c r="N225" i="1"/>
  <c r="O225" i="1" s="1"/>
  <c r="R225" i="1"/>
  <c r="K226" i="1"/>
  <c r="L226" i="1"/>
  <c r="M226" i="1" s="1"/>
  <c r="N226" i="1"/>
  <c r="O226" i="1" s="1"/>
  <c r="R226" i="1"/>
  <c r="K227" i="1"/>
  <c r="L227" i="1"/>
  <c r="M227" i="1" s="1"/>
  <c r="N227" i="1"/>
  <c r="O227" i="1" s="1"/>
  <c r="R227" i="1"/>
  <c r="K228" i="1"/>
  <c r="L228" i="1"/>
  <c r="M228" i="1" s="1"/>
  <c r="N228" i="1"/>
  <c r="O228" i="1" s="1"/>
  <c r="R228" i="1"/>
  <c r="K229" i="1"/>
  <c r="L229" i="1"/>
  <c r="M229" i="1" s="1"/>
  <c r="N229" i="1"/>
  <c r="O229" i="1" s="1"/>
  <c r="R229" i="1"/>
  <c r="K230" i="1"/>
  <c r="L230" i="1"/>
  <c r="M230" i="1" s="1"/>
  <c r="N230" i="1"/>
  <c r="O230" i="1" s="1"/>
  <c r="R230" i="1"/>
  <c r="K231" i="1"/>
  <c r="L231" i="1"/>
  <c r="M231" i="1" s="1"/>
  <c r="N231" i="1"/>
  <c r="O231" i="1" s="1"/>
  <c r="R231" i="1"/>
  <c r="K232" i="1"/>
  <c r="L232" i="1"/>
  <c r="M232" i="1" s="1"/>
  <c r="N232" i="1"/>
  <c r="O232" i="1" s="1"/>
  <c r="R232" i="1"/>
  <c r="K233" i="1"/>
  <c r="L233" i="1"/>
  <c r="M233" i="1" s="1"/>
  <c r="N233" i="1"/>
  <c r="O233" i="1" s="1"/>
  <c r="R233" i="1"/>
  <c r="K234" i="1"/>
  <c r="L234" i="1"/>
  <c r="M234" i="1" s="1"/>
  <c r="N234" i="1"/>
  <c r="O234" i="1" s="1"/>
  <c r="R234" i="1"/>
  <c r="K235" i="1"/>
  <c r="L235" i="1"/>
  <c r="M235" i="1" s="1"/>
  <c r="N235" i="1"/>
  <c r="O235" i="1" s="1"/>
  <c r="R235" i="1"/>
  <c r="K236" i="1"/>
  <c r="L236" i="1"/>
  <c r="M236" i="1" s="1"/>
  <c r="N236" i="1"/>
  <c r="O236" i="1" s="1"/>
  <c r="R236" i="1"/>
  <c r="K237" i="1"/>
  <c r="L237" i="1"/>
  <c r="M237" i="1" s="1"/>
  <c r="N237" i="1"/>
  <c r="O237" i="1" s="1"/>
  <c r="R237" i="1"/>
  <c r="K238" i="1"/>
  <c r="L238" i="1"/>
  <c r="M238" i="1" s="1"/>
  <c r="N238" i="1"/>
  <c r="O238" i="1" s="1"/>
  <c r="R238" i="1"/>
  <c r="K239" i="1"/>
  <c r="L239" i="1"/>
  <c r="M239" i="1" s="1"/>
  <c r="N239" i="1"/>
  <c r="O239" i="1" s="1"/>
  <c r="R239" i="1"/>
  <c r="K240" i="1"/>
  <c r="L240" i="1"/>
  <c r="M240" i="1" s="1"/>
  <c r="N240" i="1"/>
  <c r="O240" i="1" s="1"/>
  <c r="R240" i="1"/>
  <c r="K241" i="1"/>
  <c r="L241" i="1"/>
  <c r="M241" i="1" s="1"/>
  <c r="N241" i="1"/>
  <c r="O241" i="1" s="1"/>
  <c r="R241" i="1"/>
  <c r="K242" i="1"/>
  <c r="L242" i="1"/>
  <c r="M242" i="1" s="1"/>
  <c r="N242" i="1"/>
  <c r="O242" i="1" s="1"/>
  <c r="R242" i="1"/>
  <c r="K243" i="1"/>
  <c r="L243" i="1"/>
  <c r="M243" i="1" s="1"/>
  <c r="N243" i="1"/>
  <c r="O243" i="1" s="1"/>
  <c r="R243" i="1"/>
  <c r="K244" i="1"/>
  <c r="L244" i="1"/>
  <c r="M244" i="1" s="1"/>
  <c r="N244" i="1"/>
  <c r="O244" i="1" s="1"/>
  <c r="R244" i="1"/>
  <c r="K245" i="1"/>
  <c r="L245" i="1"/>
  <c r="M245" i="1" s="1"/>
  <c r="N245" i="1"/>
  <c r="O245" i="1" s="1"/>
  <c r="R245" i="1"/>
  <c r="K246" i="1"/>
  <c r="L246" i="1"/>
  <c r="M246" i="1" s="1"/>
  <c r="N246" i="1"/>
  <c r="O246" i="1" s="1"/>
  <c r="R246" i="1"/>
  <c r="K247" i="1"/>
  <c r="L247" i="1"/>
  <c r="M247" i="1" s="1"/>
  <c r="N247" i="1"/>
  <c r="O247" i="1" s="1"/>
  <c r="R247" i="1"/>
  <c r="K248" i="1"/>
  <c r="L248" i="1"/>
  <c r="M248" i="1" s="1"/>
  <c r="N248" i="1"/>
  <c r="O248" i="1" s="1"/>
  <c r="R248" i="1"/>
  <c r="K249" i="1"/>
  <c r="L249" i="1"/>
  <c r="M249" i="1" s="1"/>
  <c r="N249" i="1"/>
  <c r="O249" i="1" s="1"/>
  <c r="R249" i="1"/>
  <c r="K250" i="1"/>
  <c r="L250" i="1"/>
  <c r="M250" i="1" s="1"/>
  <c r="N250" i="1"/>
  <c r="O250" i="1" s="1"/>
  <c r="R250" i="1"/>
  <c r="K251" i="1"/>
  <c r="L251" i="1"/>
  <c r="M251" i="1" s="1"/>
  <c r="N251" i="1"/>
  <c r="O251" i="1" s="1"/>
  <c r="R251" i="1"/>
  <c r="K252" i="1"/>
  <c r="L252" i="1"/>
  <c r="M252" i="1" s="1"/>
  <c r="N252" i="1"/>
  <c r="O252" i="1" s="1"/>
  <c r="R252" i="1"/>
  <c r="K253" i="1"/>
  <c r="L253" i="1"/>
  <c r="M253" i="1" s="1"/>
  <c r="N253" i="1"/>
  <c r="O253" i="1" s="1"/>
  <c r="R253" i="1"/>
  <c r="K254" i="1"/>
  <c r="L254" i="1"/>
  <c r="M254" i="1" s="1"/>
  <c r="N254" i="1"/>
  <c r="O254" i="1" s="1"/>
  <c r="R254" i="1"/>
  <c r="K255" i="1"/>
  <c r="L255" i="1"/>
  <c r="M255" i="1" s="1"/>
  <c r="N255" i="1"/>
  <c r="O255" i="1" s="1"/>
  <c r="R255" i="1"/>
  <c r="K256" i="1"/>
  <c r="L256" i="1"/>
  <c r="M256" i="1" s="1"/>
  <c r="N256" i="1"/>
  <c r="O256" i="1" s="1"/>
  <c r="R256" i="1"/>
  <c r="K257" i="1"/>
  <c r="L257" i="1"/>
  <c r="M257" i="1" s="1"/>
  <c r="N257" i="1"/>
  <c r="O257" i="1" s="1"/>
  <c r="R257" i="1"/>
  <c r="K258" i="1"/>
  <c r="L258" i="1"/>
  <c r="M258" i="1" s="1"/>
  <c r="N258" i="1"/>
  <c r="O258" i="1" s="1"/>
  <c r="R258" i="1"/>
  <c r="K259" i="1"/>
  <c r="L259" i="1"/>
  <c r="M259" i="1" s="1"/>
  <c r="N259" i="1"/>
  <c r="O259" i="1" s="1"/>
  <c r="R259" i="1"/>
  <c r="K260" i="1"/>
  <c r="L260" i="1"/>
  <c r="M260" i="1" s="1"/>
  <c r="N260" i="1"/>
  <c r="O260" i="1" s="1"/>
  <c r="R260" i="1"/>
  <c r="K261" i="1"/>
  <c r="L261" i="1"/>
  <c r="M261" i="1" s="1"/>
  <c r="N261" i="1"/>
  <c r="O261" i="1" s="1"/>
  <c r="R261" i="1"/>
  <c r="K262" i="1"/>
  <c r="L262" i="1"/>
  <c r="M262" i="1" s="1"/>
  <c r="N262" i="1"/>
  <c r="O262" i="1" s="1"/>
  <c r="R262" i="1"/>
  <c r="K263" i="1"/>
  <c r="L263" i="1"/>
  <c r="M263" i="1" s="1"/>
  <c r="N263" i="1"/>
  <c r="O263" i="1" s="1"/>
  <c r="R263" i="1"/>
  <c r="K264" i="1"/>
  <c r="L264" i="1"/>
  <c r="M264" i="1" s="1"/>
  <c r="N264" i="1"/>
  <c r="O264" i="1" s="1"/>
  <c r="R264" i="1"/>
  <c r="K265" i="1"/>
  <c r="L265" i="1"/>
  <c r="M265" i="1" s="1"/>
  <c r="N265" i="1"/>
  <c r="O265" i="1" s="1"/>
  <c r="R265" i="1"/>
  <c r="K266" i="1"/>
  <c r="L266" i="1"/>
  <c r="M266" i="1" s="1"/>
  <c r="N266" i="1"/>
  <c r="O266" i="1" s="1"/>
  <c r="R266" i="1"/>
  <c r="K267" i="1"/>
  <c r="L267" i="1"/>
  <c r="M267" i="1" s="1"/>
  <c r="N267" i="1"/>
  <c r="O267" i="1" s="1"/>
  <c r="R267" i="1"/>
  <c r="K268" i="1"/>
  <c r="L268" i="1"/>
  <c r="M268" i="1" s="1"/>
  <c r="N268" i="1"/>
  <c r="O268" i="1" s="1"/>
  <c r="R268" i="1"/>
  <c r="K269" i="1"/>
  <c r="L269" i="1"/>
  <c r="M269" i="1" s="1"/>
  <c r="N269" i="1"/>
  <c r="O269" i="1" s="1"/>
  <c r="R269" i="1"/>
  <c r="K270" i="1"/>
  <c r="L270" i="1"/>
  <c r="M270" i="1" s="1"/>
  <c r="N270" i="1"/>
  <c r="O270" i="1" s="1"/>
  <c r="R270" i="1"/>
  <c r="K271" i="1"/>
  <c r="L271" i="1"/>
  <c r="M271" i="1" s="1"/>
  <c r="N271" i="1"/>
  <c r="O271" i="1" s="1"/>
  <c r="R271" i="1"/>
  <c r="K272" i="1"/>
  <c r="L272" i="1"/>
  <c r="M272" i="1" s="1"/>
  <c r="N272" i="1"/>
  <c r="O272" i="1" s="1"/>
  <c r="R272" i="1"/>
  <c r="K273" i="1"/>
  <c r="L273" i="1"/>
  <c r="M273" i="1" s="1"/>
  <c r="N273" i="1"/>
  <c r="O273" i="1" s="1"/>
  <c r="R273" i="1"/>
  <c r="K274" i="1"/>
  <c r="L274" i="1"/>
  <c r="M274" i="1" s="1"/>
  <c r="N274" i="1"/>
  <c r="O274" i="1" s="1"/>
  <c r="R274" i="1"/>
  <c r="K275" i="1"/>
  <c r="L275" i="1"/>
  <c r="M275" i="1" s="1"/>
  <c r="N275" i="1"/>
  <c r="O275" i="1" s="1"/>
  <c r="R275" i="1"/>
  <c r="K276" i="1"/>
  <c r="L276" i="1"/>
  <c r="M276" i="1" s="1"/>
  <c r="N276" i="1"/>
  <c r="O276" i="1" s="1"/>
  <c r="R276" i="1"/>
  <c r="K277" i="1"/>
  <c r="L277" i="1"/>
  <c r="M277" i="1" s="1"/>
  <c r="N277" i="1"/>
  <c r="O277" i="1" s="1"/>
  <c r="R277" i="1"/>
  <c r="K278" i="1"/>
  <c r="L278" i="1"/>
  <c r="M278" i="1" s="1"/>
  <c r="N278" i="1"/>
  <c r="O278" i="1" s="1"/>
  <c r="R278" i="1"/>
  <c r="K279" i="1"/>
  <c r="L279" i="1"/>
  <c r="M279" i="1" s="1"/>
  <c r="N279" i="1"/>
  <c r="O279" i="1" s="1"/>
  <c r="R279" i="1"/>
  <c r="K280" i="1"/>
  <c r="L280" i="1"/>
  <c r="M280" i="1" s="1"/>
  <c r="N280" i="1"/>
  <c r="O280" i="1" s="1"/>
  <c r="R280" i="1"/>
  <c r="K281" i="1"/>
  <c r="L281" i="1"/>
  <c r="M281" i="1" s="1"/>
  <c r="N281" i="1"/>
  <c r="O281" i="1" s="1"/>
  <c r="R281" i="1"/>
  <c r="K282" i="1"/>
  <c r="L282" i="1"/>
  <c r="M282" i="1" s="1"/>
  <c r="N282" i="1"/>
  <c r="O282" i="1" s="1"/>
  <c r="R282" i="1"/>
  <c r="K283" i="1"/>
  <c r="L283" i="1"/>
  <c r="M283" i="1" s="1"/>
  <c r="N283" i="1"/>
  <c r="O283" i="1" s="1"/>
  <c r="R283" i="1"/>
  <c r="K284" i="1"/>
  <c r="L284" i="1"/>
  <c r="M284" i="1" s="1"/>
  <c r="N284" i="1"/>
  <c r="O284" i="1" s="1"/>
  <c r="R284" i="1"/>
  <c r="K285" i="1"/>
  <c r="L285" i="1"/>
  <c r="M285" i="1" s="1"/>
  <c r="N285" i="1"/>
  <c r="O285" i="1" s="1"/>
  <c r="R285" i="1"/>
  <c r="K286" i="1"/>
  <c r="L286" i="1"/>
  <c r="M286" i="1" s="1"/>
  <c r="N286" i="1"/>
  <c r="O286" i="1" s="1"/>
  <c r="R286" i="1"/>
  <c r="K287" i="1"/>
  <c r="L287" i="1"/>
  <c r="M287" i="1" s="1"/>
  <c r="N287" i="1"/>
  <c r="O287" i="1" s="1"/>
  <c r="R287" i="1"/>
  <c r="K288" i="1"/>
  <c r="L288" i="1"/>
  <c r="M288" i="1" s="1"/>
  <c r="N288" i="1"/>
  <c r="O288" i="1" s="1"/>
  <c r="R288" i="1"/>
  <c r="K289" i="1"/>
  <c r="L289" i="1"/>
  <c r="M289" i="1" s="1"/>
  <c r="N289" i="1"/>
  <c r="O289" i="1" s="1"/>
  <c r="R289" i="1"/>
  <c r="K290" i="1"/>
  <c r="L290" i="1"/>
  <c r="M290" i="1" s="1"/>
  <c r="N290" i="1"/>
  <c r="O290" i="1" s="1"/>
  <c r="R290" i="1"/>
  <c r="K291" i="1"/>
  <c r="L291" i="1"/>
  <c r="M291" i="1" s="1"/>
  <c r="N291" i="1"/>
  <c r="O291" i="1" s="1"/>
  <c r="R291" i="1"/>
  <c r="K292" i="1"/>
  <c r="L292" i="1"/>
  <c r="M292" i="1" s="1"/>
  <c r="N292" i="1"/>
  <c r="O292" i="1" s="1"/>
  <c r="R292" i="1"/>
  <c r="K293" i="1"/>
  <c r="L293" i="1"/>
  <c r="M293" i="1" s="1"/>
  <c r="N293" i="1"/>
  <c r="O293" i="1" s="1"/>
  <c r="R293" i="1"/>
  <c r="K294" i="1"/>
  <c r="L294" i="1"/>
  <c r="M294" i="1" s="1"/>
  <c r="N294" i="1"/>
  <c r="O294" i="1" s="1"/>
  <c r="R294" i="1"/>
  <c r="K295" i="1"/>
  <c r="L295" i="1"/>
  <c r="M295" i="1" s="1"/>
  <c r="N295" i="1"/>
  <c r="O295" i="1" s="1"/>
  <c r="R295" i="1"/>
  <c r="K296" i="1"/>
  <c r="L296" i="1"/>
  <c r="M296" i="1" s="1"/>
  <c r="N296" i="1"/>
  <c r="O296" i="1" s="1"/>
  <c r="R296" i="1"/>
  <c r="K297" i="1"/>
  <c r="L297" i="1"/>
  <c r="M297" i="1" s="1"/>
  <c r="N297" i="1"/>
  <c r="O297" i="1" s="1"/>
  <c r="R297" i="1"/>
  <c r="K298" i="1"/>
  <c r="L298" i="1"/>
  <c r="M298" i="1" s="1"/>
  <c r="N298" i="1"/>
  <c r="O298" i="1" s="1"/>
  <c r="R298" i="1"/>
  <c r="K299" i="1"/>
  <c r="L299" i="1"/>
  <c r="M299" i="1" s="1"/>
  <c r="N299" i="1"/>
  <c r="O299" i="1" s="1"/>
  <c r="R299" i="1"/>
  <c r="K300" i="1"/>
  <c r="L300" i="1"/>
  <c r="M300" i="1" s="1"/>
  <c r="N300" i="1"/>
  <c r="O300" i="1" s="1"/>
  <c r="R300" i="1"/>
  <c r="K301" i="1"/>
  <c r="L301" i="1"/>
  <c r="M301" i="1" s="1"/>
  <c r="N301" i="1"/>
  <c r="O301" i="1" s="1"/>
  <c r="R301" i="1"/>
  <c r="K302" i="1"/>
  <c r="L302" i="1"/>
  <c r="M302" i="1" s="1"/>
  <c r="N302" i="1"/>
  <c r="O302" i="1" s="1"/>
  <c r="R302" i="1"/>
  <c r="K303" i="1"/>
  <c r="L303" i="1"/>
  <c r="M303" i="1" s="1"/>
  <c r="N303" i="1"/>
  <c r="O303" i="1" s="1"/>
  <c r="R303" i="1"/>
  <c r="K304" i="1"/>
  <c r="L304" i="1"/>
  <c r="M304" i="1" s="1"/>
  <c r="N304" i="1"/>
  <c r="O304" i="1" s="1"/>
  <c r="R304" i="1"/>
  <c r="K305" i="1"/>
  <c r="L305" i="1"/>
  <c r="M305" i="1" s="1"/>
  <c r="N305" i="1"/>
  <c r="O305" i="1" s="1"/>
  <c r="R305" i="1"/>
  <c r="K306" i="1"/>
  <c r="L306" i="1"/>
  <c r="M306" i="1" s="1"/>
  <c r="N306" i="1"/>
  <c r="O306" i="1" s="1"/>
  <c r="R306" i="1"/>
  <c r="K307" i="1"/>
  <c r="L307" i="1"/>
  <c r="M307" i="1" s="1"/>
  <c r="N307" i="1"/>
  <c r="O307" i="1" s="1"/>
  <c r="R307" i="1"/>
  <c r="K308" i="1"/>
  <c r="L308" i="1"/>
  <c r="M308" i="1" s="1"/>
  <c r="N308" i="1"/>
  <c r="O308" i="1" s="1"/>
  <c r="R308" i="1"/>
  <c r="K309" i="1"/>
  <c r="L309" i="1"/>
  <c r="M309" i="1" s="1"/>
  <c r="N309" i="1"/>
  <c r="O309" i="1" s="1"/>
  <c r="R309" i="1"/>
  <c r="K310" i="1"/>
  <c r="L310" i="1"/>
  <c r="M310" i="1" s="1"/>
  <c r="N310" i="1"/>
  <c r="O310" i="1" s="1"/>
  <c r="R310" i="1"/>
  <c r="K311" i="1"/>
  <c r="L311" i="1"/>
  <c r="M311" i="1" s="1"/>
  <c r="N311" i="1"/>
  <c r="O311" i="1" s="1"/>
  <c r="R311" i="1"/>
  <c r="K312" i="1"/>
  <c r="L312" i="1"/>
  <c r="M312" i="1" s="1"/>
  <c r="N312" i="1"/>
  <c r="O312" i="1" s="1"/>
  <c r="R312" i="1"/>
  <c r="K313" i="1"/>
  <c r="L313" i="1"/>
  <c r="M313" i="1" s="1"/>
  <c r="N313" i="1"/>
  <c r="O313" i="1" s="1"/>
  <c r="R313" i="1"/>
  <c r="K314" i="1"/>
  <c r="L314" i="1"/>
  <c r="M314" i="1" s="1"/>
  <c r="N314" i="1"/>
  <c r="O314" i="1" s="1"/>
  <c r="R314" i="1"/>
  <c r="K315" i="1"/>
  <c r="L315" i="1"/>
  <c r="M315" i="1" s="1"/>
  <c r="N315" i="1"/>
  <c r="O315" i="1" s="1"/>
  <c r="R315" i="1"/>
  <c r="K316" i="1"/>
  <c r="L316" i="1"/>
  <c r="M316" i="1" s="1"/>
  <c r="N316" i="1"/>
  <c r="O316" i="1" s="1"/>
  <c r="R316" i="1"/>
  <c r="K317" i="1"/>
  <c r="L317" i="1"/>
  <c r="M317" i="1" s="1"/>
  <c r="N317" i="1"/>
  <c r="O317" i="1" s="1"/>
  <c r="R317" i="1"/>
  <c r="K318" i="1"/>
  <c r="L318" i="1"/>
  <c r="M318" i="1" s="1"/>
  <c r="N318" i="1"/>
  <c r="O318" i="1" s="1"/>
  <c r="R318" i="1"/>
  <c r="K319" i="1"/>
  <c r="L319" i="1"/>
  <c r="M319" i="1" s="1"/>
  <c r="N319" i="1"/>
  <c r="O319" i="1" s="1"/>
  <c r="R319" i="1"/>
  <c r="K320" i="1"/>
  <c r="L320" i="1"/>
  <c r="M320" i="1" s="1"/>
  <c r="N320" i="1"/>
  <c r="O320" i="1" s="1"/>
  <c r="R320" i="1"/>
  <c r="K321" i="1"/>
  <c r="L321" i="1"/>
  <c r="M321" i="1" s="1"/>
  <c r="N321" i="1"/>
  <c r="O321" i="1" s="1"/>
  <c r="R321" i="1"/>
  <c r="K322" i="1"/>
  <c r="L322" i="1"/>
  <c r="M322" i="1" s="1"/>
  <c r="N322" i="1"/>
  <c r="O322" i="1" s="1"/>
  <c r="R322" i="1"/>
  <c r="K323" i="1"/>
  <c r="L323" i="1"/>
  <c r="M323" i="1" s="1"/>
  <c r="N323" i="1"/>
  <c r="O323" i="1" s="1"/>
  <c r="R323" i="1"/>
  <c r="K324" i="1"/>
  <c r="L324" i="1"/>
  <c r="M324" i="1" s="1"/>
  <c r="N324" i="1"/>
  <c r="O324" i="1" s="1"/>
  <c r="R324" i="1"/>
  <c r="K325" i="1"/>
  <c r="L325" i="1"/>
  <c r="M325" i="1" s="1"/>
  <c r="N325" i="1"/>
  <c r="O325" i="1" s="1"/>
  <c r="R325" i="1"/>
  <c r="K326" i="1"/>
  <c r="L326" i="1"/>
  <c r="M326" i="1" s="1"/>
  <c r="N326" i="1"/>
  <c r="O326" i="1" s="1"/>
  <c r="R326" i="1"/>
  <c r="K327" i="1"/>
  <c r="L327" i="1"/>
  <c r="M327" i="1" s="1"/>
  <c r="N327" i="1"/>
  <c r="O327" i="1" s="1"/>
  <c r="R327" i="1"/>
  <c r="K328" i="1"/>
  <c r="L328" i="1"/>
  <c r="M328" i="1" s="1"/>
  <c r="N328" i="1"/>
  <c r="O328" i="1" s="1"/>
  <c r="R328" i="1"/>
  <c r="K329" i="1"/>
  <c r="L329" i="1"/>
  <c r="M329" i="1" s="1"/>
  <c r="N329" i="1"/>
  <c r="O329" i="1" s="1"/>
  <c r="R329" i="1"/>
  <c r="K330" i="1"/>
  <c r="L330" i="1"/>
  <c r="M330" i="1" s="1"/>
  <c r="N330" i="1"/>
  <c r="O330" i="1" s="1"/>
  <c r="R330" i="1"/>
  <c r="K331" i="1"/>
  <c r="L331" i="1"/>
  <c r="M331" i="1" s="1"/>
  <c r="N331" i="1"/>
  <c r="O331" i="1" s="1"/>
  <c r="R331" i="1"/>
  <c r="K332" i="1"/>
  <c r="L332" i="1"/>
  <c r="M332" i="1" s="1"/>
  <c r="N332" i="1"/>
  <c r="O332" i="1" s="1"/>
  <c r="R332" i="1"/>
  <c r="K333" i="1"/>
  <c r="L333" i="1"/>
  <c r="M333" i="1" s="1"/>
  <c r="N333" i="1"/>
  <c r="O333" i="1" s="1"/>
  <c r="R333" i="1"/>
  <c r="K334" i="1"/>
  <c r="L334" i="1"/>
  <c r="M334" i="1" s="1"/>
  <c r="N334" i="1"/>
  <c r="O334" i="1" s="1"/>
  <c r="R334" i="1"/>
  <c r="K335" i="1"/>
  <c r="L335" i="1"/>
  <c r="M335" i="1" s="1"/>
  <c r="N335" i="1"/>
  <c r="O335" i="1" s="1"/>
  <c r="R335" i="1"/>
  <c r="K336" i="1"/>
  <c r="L336" i="1"/>
  <c r="M336" i="1" s="1"/>
  <c r="N336" i="1"/>
  <c r="O336" i="1" s="1"/>
  <c r="R336" i="1"/>
  <c r="K337" i="1"/>
  <c r="L337" i="1"/>
  <c r="M337" i="1" s="1"/>
  <c r="N337" i="1"/>
  <c r="O337" i="1" s="1"/>
  <c r="R337" i="1"/>
  <c r="K338" i="1"/>
  <c r="L338" i="1"/>
  <c r="M338" i="1" s="1"/>
  <c r="N338" i="1"/>
  <c r="O338" i="1" s="1"/>
  <c r="R338" i="1"/>
  <c r="K339" i="1"/>
  <c r="L339" i="1"/>
  <c r="M339" i="1" s="1"/>
  <c r="N339" i="1"/>
  <c r="O339" i="1" s="1"/>
  <c r="R339" i="1"/>
  <c r="K340" i="1"/>
  <c r="L340" i="1"/>
  <c r="M340" i="1" s="1"/>
  <c r="N340" i="1"/>
  <c r="O340" i="1" s="1"/>
  <c r="R340" i="1"/>
  <c r="K341" i="1"/>
  <c r="L341" i="1"/>
  <c r="M341" i="1" s="1"/>
  <c r="N341" i="1"/>
  <c r="O341" i="1" s="1"/>
  <c r="R341" i="1"/>
  <c r="K342" i="1"/>
  <c r="L342" i="1"/>
  <c r="M342" i="1" s="1"/>
  <c r="N342" i="1"/>
  <c r="O342" i="1" s="1"/>
  <c r="R342" i="1"/>
  <c r="K343" i="1"/>
  <c r="L343" i="1"/>
  <c r="M343" i="1" s="1"/>
  <c r="N343" i="1"/>
  <c r="O343" i="1" s="1"/>
  <c r="R343" i="1"/>
  <c r="K344" i="1"/>
  <c r="L344" i="1"/>
  <c r="M344" i="1" s="1"/>
  <c r="N344" i="1"/>
  <c r="O344" i="1" s="1"/>
  <c r="R344" i="1"/>
  <c r="K345" i="1"/>
  <c r="L345" i="1"/>
  <c r="M345" i="1" s="1"/>
  <c r="N345" i="1"/>
  <c r="O345" i="1" s="1"/>
  <c r="R345" i="1"/>
  <c r="K346" i="1"/>
  <c r="L346" i="1"/>
  <c r="M346" i="1" s="1"/>
  <c r="N346" i="1"/>
  <c r="O346" i="1" s="1"/>
  <c r="R346" i="1"/>
  <c r="K347" i="1"/>
  <c r="L347" i="1"/>
  <c r="M347" i="1" s="1"/>
  <c r="N347" i="1"/>
  <c r="O347" i="1" s="1"/>
  <c r="R347" i="1"/>
  <c r="K348" i="1"/>
  <c r="L348" i="1"/>
  <c r="M348" i="1" s="1"/>
  <c r="N348" i="1"/>
  <c r="O348" i="1" s="1"/>
  <c r="R348" i="1"/>
  <c r="K349" i="1"/>
  <c r="L349" i="1"/>
  <c r="M349" i="1" s="1"/>
  <c r="N349" i="1"/>
  <c r="O349" i="1" s="1"/>
  <c r="R349" i="1"/>
  <c r="K350" i="1"/>
  <c r="L350" i="1"/>
  <c r="M350" i="1" s="1"/>
  <c r="N350" i="1"/>
  <c r="O350" i="1" s="1"/>
  <c r="R350" i="1"/>
  <c r="K351" i="1"/>
  <c r="L351" i="1"/>
  <c r="M351" i="1" s="1"/>
  <c r="N351" i="1"/>
  <c r="O351" i="1" s="1"/>
  <c r="R351" i="1"/>
  <c r="K352" i="1"/>
  <c r="L352" i="1"/>
  <c r="M352" i="1" s="1"/>
  <c r="N352" i="1"/>
  <c r="O352" i="1" s="1"/>
  <c r="R352" i="1"/>
  <c r="K353" i="1"/>
  <c r="L353" i="1"/>
  <c r="M353" i="1" s="1"/>
  <c r="N353" i="1"/>
  <c r="O353" i="1" s="1"/>
  <c r="R353" i="1"/>
  <c r="K354" i="1"/>
  <c r="L354" i="1"/>
  <c r="M354" i="1" s="1"/>
  <c r="N354" i="1"/>
  <c r="O354" i="1" s="1"/>
  <c r="R354" i="1"/>
  <c r="K355" i="1"/>
  <c r="L355" i="1"/>
  <c r="M355" i="1" s="1"/>
  <c r="N355" i="1"/>
  <c r="O355" i="1" s="1"/>
  <c r="R355" i="1"/>
  <c r="K356" i="1"/>
  <c r="L356" i="1"/>
  <c r="M356" i="1" s="1"/>
  <c r="N356" i="1"/>
  <c r="O356" i="1" s="1"/>
  <c r="R356" i="1"/>
  <c r="K357" i="1"/>
  <c r="L357" i="1"/>
  <c r="M357" i="1" s="1"/>
  <c r="N357" i="1"/>
  <c r="O357" i="1" s="1"/>
  <c r="R357" i="1"/>
  <c r="K358" i="1"/>
  <c r="L358" i="1"/>
  <c r="M358" i="1" s="1"/>
  <c r="N358" i="1"/>
  <c r="O358" i="1" s="1"/>
  <c r="R358" i="1"/>
  <c r="K359" i="1"/>
  <c r="L359" i="1"/>
  <c r="M359" i="1" s="1"/>
  <c r="N359" i="1"/>
  <c r="O359" i="1" s="1"/>
  <c r="R359" i="1"/>
  <c r="K360" i="1"/>
  <c r="L360" i="1"/>
  <c r="M360" i="1" s="1"/>
  <c r="N360" i="1"/>
  <c r="O360" i="1" s="1"/>
  <c r="R360" i="1"/>
  <c r="K361" i="1"/>
  <c r="L361" i="1"/>
  <c r="M361" i="1" s="1"/>
  <c r="N361" i="1"/>
  <c r="O361" i="1" s="1"/>
  <c r="R361" i="1"/>
  <c r="K362" i="1"/>
  <c r="L362" i="1"/>
  <c r="M362" i="1" s="1"/>
  <c r="N362" i="1"/>
  <c r="O362" i="1" s="1"/>
  <c r="R362" i="1"/>
  <c r="K363" i="1"/>
  <c r="L363" i="1"/>
  <c r="M363" i="1" s="1"/>
  <c r="N363" i="1"/>
  <c r="O363" i="1" s="1"/>
  <c r="R363" i="1"/>
  <c r="K364" i="1"/>
  <c r="L364" i="1"/>
  <c r="M364" i="1" s="1"/>
  <c r="N364" i="1"/>
  <c r="O364" i="1" s="1"/>
  <c r="R364" i="1"/>
  <c r="K365" i="1"/>
  <c r="L365" i="1"/>
  <c r="M365" i="1" s="1"/>
  <c r="N365" i="1"/>
  <c r="O365" i="1" s="1"/>
  <c r="R365" i="1"/>
  <c r="K366" i="1"/>
  <c r="L366" i="1"/>
  <c r="M366" i="1" s="1"/>
  <c r="N366" i="1"/>
  <c r="O366" i="1" s="1"/>
  <c r="R366" i="1"/>
  <c r="K367" i="1"/>
  <c r="L367" i="1"/>
  <c r="M367" i="1" s="1"/>
  <c r="N367" i="1"/>
  <c r="O367" i="1" s="1"/>
  <c r="R367" i="1"/>
  <c r="K368" i="1"/>
  <c r="L368" i="1"/>
  <c r="M368" i="1" s="1"/>
  <c r="N368" i="1"/>
  <c r="O368" i="1" s="1"/>
  <c r="R368" i="1"/>
  <c r="K369" i="1"/>
  <c r="L369" i="1"/>
  <c r="M369" i="1" s="1"/>
  <c r="N369" i="1"/>
  <c r="O369" i="1" s="1"/>
  <c r="R369" i="1"/>
  <c r="K370" i="1"/>
  <c r="L370" i="1"/>
  <c r="M370" i="1" s="1"/>
  <c r="N370" i="1"/>
  <c r="O370" i="1" s="1"/>
  <c r="R370" i="1"/>
  <c r="K371" i="1"/>
  <c r="L371" i="1"/>
  <c r="M371" i="1" s="1"/>
  <c r="N371" i="1"/>
  <c r="O371" i="1" s="1"/>
  <c r="R371" i="1"/>
  <c r="K372" i="1"/>
  <c r="L372" i="1"/>
  <c r="M372" i="1" s="1"/>
  <c r="N372" i="1"/>
  <c r="O372" i="1" s="1"/>
  <c r="R372" i="1"/>
  <c r="K373" i="1"/>
  <c r="L373" i="1"/>
  <c r="M373" i="1" s="1"/>
  <c r="N373" i="1"/>
  <c r="O373" i="1" s="1"/>
  <c r="R373" i="1"/>
  <c r="K374" i="1"/>
  <c r="L374" i="1"/>
  <c r="M374" i="1" s="1"/>
  <c r="N374" i="1"/>
  <c r="O374" i="1" s="1"/>
  <c r="R374" i="1"/>
  <c r="K375" i="1"/>
  <c r="L375" i="1"/>
  <c r="M375" i="1" s="1"/>
  <c r="N375" i="1"/>
  <c r="O375" i="1" s="1"/>
  <c r="R375" i="1"/>
  <c r="K376" i="1"/>
  <c r="L376" i="1"/>
  <c r="M376" i="1" s="1"/>
  <c r="N376" i="1"/>
  <c r="O376" i="1" s="1"/>
  <c r="R376" i="1"/>
  <c r="K377" i="1"/>
  <c r="L377" i="1"/>
  <c r="M377" i="1" s="1"/>
  <c r="N377" i="1"/>
  <c r="O377" i="1" s="1"/>
  <c r="R377" i="1"/>
  <c r="K378" i="1"/>
  <c r="L378" i="1"/>
  <c r="M378" i="1" s="1"/>
  <c r="N378" i="1"/>
  <c r="O378" i="1" s="1"/>
  <c r="R378" i="1"/>
  <c r="K379" i="1"/>
  <c r="L379" i="1"/>
  <c r="M379" i="1" s="1"/>
  <c r="N379" i="1"/>
  <c r="O379" i="1" s="1"/>
  <c r="R379" i="1"/>
  <c r="K380" i="1"/>
  <c r="L380" i="1"/>
  <c r="M380" i="1" s="1"/>
  <c r="N380" i="1"/>
  <c r="O380" i="1" s="1"/>
  <c r="R380" i="1"/>
  <c r="K381" i="1"/>
  <c r="L381" i="1"/>
  <c r="M381" i="1" s="1"/>
  <c r="N381" i="1"/>
  <c r="O381" i="1" s="1"/>
  <c r="R381" i="1"/>
  <c r="K382" i="1"/>
  <c r="L382" i="1"/>
  <c r="M382" i="1" s="1"/>
  <c r="N382" i="1"/>
  <c r="O382" i="1" s="1"/>
  <c r="R382" i="1"/>
  <c r="K383" i="1"/>
  <c r="L383" i="1"/>
  <c r="M383" i="1" s="1"/>
  <c r="N383" i="1"/>
  <c r="O383" i="1" s="1"/>
  <c r="R383" i="1"/>
  <c r="K384" i="1"/>
  <c r="L384" i="1"/>
  <c r="M384" i="1" s="1"/>
  <c r="N384" i="1"/>
  <c r="O384" i="1" s="1"/>
  <c r="R384" i="1"/>
  <c r="K385" i="1"/>
  <c r="L385" i="1"/>
  <c r="M385" i="1" s="1"/>
  <c r="N385" i="1"/>
  <c r="O385" i="1" s="1"/>
  <c r="R385" i="1"/>
  <c r="K386" i="1"/>
  <c r="L386" i="1"/>
  <c r="M386" i="1" s="1"/>
  <c r="N386" i="1"/>
  <c r="O386" i="1" s="1"/>
  <c r="R386" i="1"/>
  <c r="K387" i="1"/>
  <c r="L387" i="1"/>
  <c r="M387" i="1" s="1"/>
  <c r="N387" i="1"/>
  <c r="O387" i="1" s="1"/>
  <c r="R387" i="1"/>
  <c r="K388" i="1"/>
  <c r="L388" i="1"/>
  <c r="M388" i="1" s="1"/>
  <c r="N388" i="1"/>
  <c r="O388" i="1" s="1"/>
  <c r="R388" i="1"/>
  <c r="K389" i="1"/>
  <c r="L389" i="1"/>
  <c r="M389" i="1" s="1"/>
  <c r="N389" i="1"/>
  <c r="O389" i="1" s="1"/>
  <c r="R389" i="1"/>
  <c r="K390" i="1"/>
  <c r="L390" i="1"/>
  <c r="M390" i="1" s="1"/>
  <c r="N390" i="1"/>
  <c r="O390" i="1" s="1"/>
  <c r="R390" i="1"/>
  <c r="K391" i="1"/>
  <c r="L391" i="1"/>
  <c r="M391" i="1" s="1"/>
  <c r="N391" i="1"/>
  <c r="O391" i="1" s="1"/>
  <c r="R391" i="1"/>
  <c r="K392" i="1"/>
  <c r="L392" i="1"/>
  <c r="M392" i="1" s="1"/>
  <c r="N392" i="1"/>
  <c r="O392" i="1" s="1"/>
  <c r="R392" i="1"/>
  <c r="K393" i="1"/>
  <c r="L393" i="1"/>
  <c r="M393" i="1" s="1"/>
  <c r="N393" i="1"/>
  <c r="O393" i="1" s="1"/>
  <c r="R393" i="1"/>
  <c r="K394" i="1"/>
  <c r="L394" i="1"/>
  <c r="M394" i="1" s="1"/>
  <c r="N394" i="1"/>
  <c r="O394" i="1" s="1"/>
  <c r="R394" i="1"/>
  <c r="K395" i="1"/>
  <c r="L395" i="1"/>
  <c r="M395" i="1" s="1"/>
  <c r="N395" i="1"/>
  <c r="O395" i="1" s="1"/>
  <c r="R395" i="1"/>
  <c r="K396" i="1"/>
  <c r="L396" i="1"/>
  <c r="M396" i="1" s="1"/>
  <c r="N396" i="1"/>
  <c r="O396" i="1" s="1"/>
  <c r="R396" i="1"/>
  <c r="K397" i="1"/>
  <c r="L397" i="1"/>
  <c r="M397" i="1" s="1"/>
  <c r="N397" i="1"/>
  <c r="O397" i="1" s="1"/>
  <c r="R397" i="1"/>
  <c r="K398" i="1"/>
  <c r="L398" i="1"/>
  <c r="M398" i="1" s="1"/>
  <c r="N398" i="1"/>
  <c r="O398" i="1" s="1"/>
  <c r="R398" i="1"/>
  <c r="K399" i="1"/>
  <c r="L399" i="1"/>
  <c r="M399" i="1" s="1"/>
  <c r="N399" i="1"/>
  <c r="O399" i="1" s="1"/>
  <c r="R399" i="1"/>
  <c r="K400" i="1"/>
  <c r="L400" i="1"/>
  <c r="M400" i="1" s="1"/>
  <c r="N400" i="1"/>
  <c r="O400" i="1" s="1"/>
  <c r="R400" i="1"/>
  <c r="K401" i="1"/>
  <c r="L401" i="1"/>
  <c r="M401" i="1" s="1"/>
  <c r="N401" i="1"/>
  <c r="O401" i="1" s="1"/>
  <c r="R401" i="1"/>
  <c r="K402" i="1"/>
  <c r="L402" i="1"/>
  <c r="M402" i="1" s="1"/>
  <c r="N402" i="1"/>
  <c r="O402" i="1" s="1"/>
  <c r="R402" i="1"/>
  <c r="K403" i="1"/>
  <c r="L403" i="1"/>
  <c r="M403" i="1" s="1"/>
  <c r="N403" i="1"/>
  <c r="O403" i="1" s="1"/>
  <c r="R403" i="1"/>
  <c r="K404" i="1"/>
  <c r="L404" i="1"/>
  <c r="M404" i="1" s="1"/>
  <c r="N404" i="1"/>
  <c r="O404" i="1" s="1"/>
  <c r="R404" i="1"/>
  <c r="K405" i="1"/>
  <c r="L405" i="1"/>
  <c r="M405" i="1" s="1"/>
  <c r="N405" i="1"/>
  <c r="O405" i="1" s="1"/>
  <c r="R405" i="1"/>
  <c r="K406" i="1"/>
  <c r="L406" i="1"/>
  <c r="M406" i="1" s="1"/>
  <c r="N406" i="1"/>
  <c r="O406" i="1" s="1"/>
  <c r="R406" i="1"/>
  <c r="K407" i="1"/>
  <c r="L407" i="1"/>
  <c r="M407" i="1" s="1"/>
  <c r="N407" i="1"/>
  <c r="O407" i="1" s="1"/>
  <c r="R407" i="1"/>
  <c r="K408" i="1"/>
  <c r="L408" i="1"/>
  <c r="M408" i="1" s="1"/>
  <c r="N408" i="1"/>
  <c r="O408" i="1" s="1"/>
  <c r="R408" i="1"/>
  <c r="K409" i="1"/>
  <c r="L409" i="1"/>
  <c r="M409" i="1" s="1"/>
  <c r="N409" i="1"/>
  <c r="O409" i="1" s="1"/>
  <c r="R409" i="1"/>
  <c r="K410" i="1"/>
  <c r="L410" i="1"/>
  <c r="M410" i="1" s="1"/>
  <c r="N410" i="1"/>
  <c r="O410" i="1" s="1"/>
  <c r="R410" i="1"/>
  <c r="K411" i="1"/>
  <c r="L411" i="1"/>
  <c r="M411" i="1" s="1"/>
  <c r="N411" i="1"/>
  <c r="O411" i="1" s="1"/>
  <c r="R411" i="1"/>
  <c r="K412" i="1"/>
  <c r="L412" i="1"/>
  <c r="M412" i="1" s="1"/>
  <c r="N412" i="1"/>
  <c r="O412" i="1" s="1"/>
  <c r="R412" i="1"/>
  <c r="K413" i="1"/>
  <c r="L413" i="1"/>
  <c r="M413" i="1" s="1"/>
  <c r="N413" i="1"/>
  <c r="O413" i="1" s="1"/>
  <c r="R413" i="1"/>
  <c r="K414" i="1"/>
  <c r="L414" i="1"/>
  <c r="M414" i="1" s="1"/>
  <c r="N414" i="1"/>
  <c r="O414" i="1" s="1"/>
  <c r="R414" i="1"/>
  <c r="K415" i="1"/>
  <c r="L415" i="1"/>
  <c r="M415" i="1" s="1"/>
  <c r="N415" i="1"/>
  <c r="O415" i="1" s="1"/>
  <c r="R415" i="1"/>
  <c r="K416" i="1"/>
  <c r="L416" i="1"/>
  <c r="M416" i="1" s="1"/>
  <c r="N416" i="1"/>
  <c r="O416" i="1" s="1"/>
  <c r="R416" i="1"/>
  <c r="K417" i="1"/>
  <c r="L417" i="1"/>
  <c r="M417" i="1" s="1"/>
  <c r="N417" i="1"/>
  <c r="O417" i="1" s="1"/>
  <c r="R417" i="1"/>
  <c r="K418" i="1"/>
  <c r="L418" i="1"/>
  <c r="M418" i="1" s="1"/>
  <c r="N418" i="1"/>
  <c r="O418" i="1" s="1"/>
  <c r="R418" i="1"/>
  <c r="K419" i="1"/>
  <c r="L419" i="1"/>
  <c r="M419" i="1" s="1"/>
  <c r="N419" i="1"/>
  <c r="O419" i="1" s="1"/>
  <c r="R419" i="1"/>
  <c r="K420" i="1"/>
  <c r="L420" i="1"/>
  <c r="M420" i="1" s="1"/>
  <c r="N420" i="1"/>
  <c r="O420" i="1" s="1"/>
  <c r="R420" i="1"/>
  <c r="K421" i="1"/>
  <c r="L421" i="1"/>
  <c r="M421" i="1" s="1"/>
  <c r="N421" i="1"/>
  <c r="O421" i="1" s="1"/>
  <c r="R421" i="1"/>
  <c r="K422" i="1"/>
  <c r="L422" i="1"/>
  <c r="M422" i="1" s="1"/>
  <c r="N422" i="1"/>
  <c r="O422" i="1" s="1"/>
  <c r="R422" i="1"/>
  <c r="K423" i="1"/>
  <c r="L423" i="1"/>
  <c r="M423" i="1" s="1"/>
  <c r="N423" i="1"/>
  <c r="O423" i="1" s="1"/>
  <c r="R423" i="1"/>
  <c r="K424" i="1"/>
  <c r="L424" i="1"/>
  <c r="M424" i="1" s="1"/>
  <c r="N424" i="1"/>
  <c r="O424" i="1" s="1"/>
  <c r="R424" i="1"/>
  <c r="K425" i="1"/>
  <c r="L425" i="1"/>
  <c r="M425" i="1" s="1"/>
  <c r="N425" i="1"/>
  <c r="O425" i="1" s="1"/>
  <c r="R425" i="1"/>
  <c r="K426" i="1"/>
  <c r="L426" i="1"/>
  <c r="M426" i="1" s="1"/>
  <c r="N426" i="1"/>
  <c r="O426" i="1" s="1"/>
  <c r="R426" i="1"/>
  <c r="K427" i="1"/>
  <c r="L427" i="1"/>
  <c r="M427" i="1" s="1"/>
  <c r="N427" i="1"/>
  <c r="O427" i="1" s="1"/>
  <c r="R427" i="1"/>
  <c r="K428" i="1"/>
  <c r="L428" i="1"/>
  <c r="M428" i="1" s="1"/>
  <c r="N428" i="1"/>
  <c r="O428" i="1" s="1"/>
  <c r="R428" i="1"/>
  <c r="K429" i="1"/>
  <c r="L429" i="1"/>
  <c r="M429" i="1" s="1"/>
  <c r="N429" i="1"/>
  <c r="O429" i="1" s="1"/>
  <c r="R429" i="1"/>
  <c r="K430" i="1"/>
  <c r="L430" i="1"/>
  <c r="M430" i="1" s="1"/>
  <c r="N430" i="1"/>
  <c r="O430" i="1" s="1"/>
  <c r="R430" i="1"/>
  <c r="K431" i="1"/>
  <c r="L431" i="1"/>
  <c r="M431" i="1" s="1"/>
  <c r="N431" i="1"/>
  <c r="O431" i="1" s="1"/>
  <c r="R431" i="1"/>
  <c r="K432" i="1"/>
  <c r="L432" i="1"/>
  <c r="M432" i="1" s="1"/>
  <c r="N432" i="1"/>
  <c r="O432" i="1" s="1"/>
  <c r="R432" i="1"/>
  <c r="K433" i="1"/>
  <c r="L433" i="1"/>
  <c r="M433" i="1" s="1"/>
  <c r="N433" i="1"/>
  <c r="O433" i="1" s="1"/>
  <c r="R433" i="1"/>
  <c r="K434" i="1"/>
  <c r="L434" i="1"/>
  <c r="M434" i="1" s="1"/>
  <c r="N434" i="1"/>
  <c r="O434" i="1" s="1"/>
  <c r="R434" i="1"/>
  <c r="K435" i="1"/>
  <c r="L435" i="1"/>
  <c r="M435" i="1" s="1"/>
  <c r="N435" i="1"/>
  <c r="O435" i="1" s="1"/>
  <c r="R435" i="1"/>
  <c r="K436" i="1"/>
  <c r="L436" i="1"/>
  <c r="M436" i="1" s="1"/>
  <c r="N436" i="1"/>
  <c r="O436" i="1" s="1"/>
  <c r="R436" i="1"/>
  <c r="K437" i="1"/>
  <c r="L437" i="1"/>
  <c r="M437" i="1" s="1"/>
  <c r="N437" i="1"/>
  <c r="O437" i="1" s="1"/>
  <c r="R437" i="1"/>
  <c r="K438" i="1"/>
  <c r="L438" i="1"/>
  <c r="M438" i="1" s="1"/>
  <c r="N438" i="1"/>
  <c r="O438" i="1" s="1"/>
  <c r="R438" i="1"/>
  <c r="K439" i="1"/>
  <c r="L439" i="1"/>
  <c r="M439" i="1" s="1"/>
  <c r="N439" i="1"/>
  <c r="O439" i="1" s="1"/>
  <c r="R439" i="1"/>
  <c r="K440" i="1"/>
  <c r="L440" i="1"/>
  <c r="M440" i="1" s="1"/>
  <c r="N440" i="1"/>
  <c r="O440" i="1" s="1"/>
  <c r="R440" i="1"/>
  <c r="K441" i="1"/>
  <c r="L441" i="1"/>
  <c r="M441" i="1" s="1"/>
  <c r="N441" i="1"/>
  <c r="O441" i="1" s="1"/>
  <c r="R441" i="1"/>
  <c r="K442" i="1"/>
  <c r="L442" i="1"/>
  <c r="M442" i="1" s="1"/>
  <c r="N442" i="1"/>
  <c r="O442" i="1" s="1"/>
  <c r="R442" i="1"/>
  <c r="K443" i="1"/>
  <c r="L443" i="1"/>
  <c r="M443" i="1" s="1"/>
  <c r="N443" i="1"/>
  <c r="O443" i="1" s="1"/>
  <c r="R443" i="1"/>
  <c r="K444" i="1"/>
  <c r="L444" i="1"/>
  <c r="M444" i="1" s="1"/>
  <c r="N444" i="1"/>
  <c r="O444" i="1" s="1"/>
  <c r="R444" i="1"/>
  <c r="K445" i="1"/>
  <c r="L445" i="1"/>
  <c r="M445" i="1" s="1"/>
  <c r="N445" i="1"/>
  <c r="O445" i="1" s="1"/>
  <c r="R445" i="1"/>
  <c r="K446" i="1"/>
  <c r="L446" i="1"/>
  <c r="M446" i="1" s="1"/>
  <c r="N446" i="1"/>
  <c r="O446" i="1" s="1"/>
  <c r="R446" i="1"/>
  <c r="K447" i="1"/>
  <c r="L447" i="1"/>
  <c r="M447" i="1" s="1"/>
  <c r="N447" i="1"/>
  <c r="O447" i="1" s="1"/>
  <c r="R447" i="1"/>
  <c r="K448" i="1"/>
  <c r="L448" i="1"/>
  <c r="M448" i="1" s="1"/>
  <c r="N448" i="1"/>
  <c r="O448" i="1" s="1"/>
  <c r="R448" i="1"/>
  <c r="K449" i="1"/>
  <c r="L449" i="1"/>
  <c r="M449" i="1" s="1"/>
  <c r="N449" i="1"/>
  <c r="O449" i="1" s="1"/>
  <c r="R449" i="1"/>
  <c r="K450" i="1"/>
  <c r="L450" i="1"/>
  <c r="M450" i="1" s="1"/>
  <c r="N450" i="1"/>
  <c r="O450" i="1" s="1"/>
  <c r="R450" i="1"/>
  <c r="K451" i="1"/>
  <c r="L451" i="1"/>
  <c r="M451" i="1" s="1"/>
  <c r="N451" i="1"/>
  <c r="O451" i="1" s="1"/>
  <c r="R451" i="1"/>
  <c r="K452" i="1"/>
  <c r="L452" i="1"/>
  <c r="M452" i="1" s="1"/>
  <c r="N452" i="1"/>
  <c r="O452" i="1" s="1"/>
  <c r="R452" i="1"/>
  <c r="K453" i="1"/>
  <c r="L453" i="1"/>
  <c r="M453" i="1" s="1"/>
  <c r="N453" i="1"/>
  <c r="O453" i="1" s="1"/>
  <c r="R453" i="1"/>
  <c r="K454" i="1"/>
  <c r="L454" i="1"/>
  <c r="M454" i="1" s="1"/>
  <c r="N454" i="1"/>
  <c r="O454" i="1" s="1"/>
  <c r="R454" i="1"/>
  <c r="K455" i="1"/>
  <c r="L455" i="1"/>
  <c r="M455" i="1" s="1"/>
  <c r="N455" i="1"/>
  <c r="O455" i="1" s="1"/>
  <c r="R455" i="1"/>
  <c r="K456" i="1"/>
  <c r="L456" i="1"/>
  <c r="M456" i="1" s="1"/>
  <c r="N456" i="1"/>
  <c r="O456" i="1" s="1"/>
  <c r="R456" i="1"/>
  <c r="K457" i="1"/>
  <c r="L457" i="1"/>
  <c r="M457" i="1" s="1"/>
  <c r="N457" i="1"/>
  <c r="O457" i="1" s="1"/>
  <c r="R457" i="1"/>
  <c r="K458" i="1"/>
  <c r="L458" i="1"/>
  <c r="M458" i="1" s="1"/>
  <c r="N458" i="1"/>
  <c r="O458" i="1" s="1"/>
  <c r="R458" i="1"/>
  <c r="K459" i="1"/>
  <c r="L459" i="1"/>
  <c r="M459" i="1" s="1"/>
  <c r="N459" i="1"/>
  <c r="O459" i="1" s="1"/>
  <c r="R459" i="1"/>
  <c r="K460" i="1"/>
  <c r="L460" i="1"/>
  <c r="M460" i="1" s="1"/>
  <c r="N460" i="1"/>
  <c r="O460" i="1" s="1"/>
  <c r="R460" i="1"/>
  <c r="K461" i="1"/>
  <c r="L461" i="1"/>
  <c r="M461" i="1" s="1"/>
  <c r="N461" i="1"/>
  <c r="O461" i="1" s="1"/>
  <c r="R461" i="1"/>
  <c r="K462" i="1"/>
  <c r="L462" i="1"/>
  <c r="M462" i="1" s="1"/>
  <c r="N462" i="1"/>
  <c r="O462" i="1" s="1"/>
  <c r="R462" i="1"/>
  <c r="K463" i="1"/>
  <c r="L463" i="1"/>
  <c r="M463" i="1" s="1"/>
  <c r="N463" i="1"/>
  <c r="O463" i="1" s="1"/>
  <c r="R463" i="1"/>
  <c r="K464" i="1"/>
  <c r="L464" i="1"/>
  <c r="M464" i="1" s="1"/>
  <c r="N464" i="1"/>
  <c r="O464" i="1" s="1"/>
  <c r="R464" i="1"/>
  <c r="K465" i="1"/>
  <c r="L465" i="1"/>
  <c r="M465" i="1" s="1"/>
  <c r="N465" i="1"/>
  <c r="O465" i="1" s="1"/>
  <c r="R465" i="1"/>
  <c r="K466" i="1"/>
  <c r="L466" i="1"/>
  <c r="M466" i="1" s="1"/>
  <c r="N466" i="1"/>
  <c r="O466" i="1" s="1"/>
  <c r="R466" i="1"/>
  <c r="K467" i="1"/>
  <c r="L467" i="1"/>
  <c r="M467" i="1" s="1"/>
  <c r="N467" i="1"/>
  <c r="O467" i="1" s="1"/>
  <c r="R467" i="1"/>
  <c r="K468" i="1"/>
  <c r="L468" i="1"/>
  <c r="M468" i="1" s="1"/>
  <c r="N468" i="1"/>
  <c r="O468" i="1" s="1"/>
  <c r="R468" i="1"/>
  <c r="K469" i="1"/>
  <c r="L469" i="1"/>
  <c r="M469" i="1" s="1"/>
  <c r="N469" i="1"/>
  <c r="O469" i="1" s="1"/>
  <c r="R469" i="1"/>
  <c r="K470" i="1"/>
  <c r="L470" i="1"/>
  <c r="M470" i="1" s="1"/>
  <c r="N470" i="1"/>
  <c r="O470" i="1" s="1"/>
  <c r="R470" i="1"/>
  <c r="K471" i="1"/>
  <c r="L471" i="1"/>
  <c r="M471" i="1" s="1"/>
  <c r="N471" i="1"/>
  <c r="O471" i="1" s="1"/>
  <c r="R471" i="1"/>
  <c r="K472" i="1"/>
  <c r="L472" i="1"/>
  <c r="M472" i="1" s="1"/>
  <c r="N472" i="1"/>
  <c r="O472" i="1" s="1"/>
  <c r="R472" i="1"/>
  <c r="K473" i="1"/>
  <c r="L473" i="1"/>
  <c r="M473" i="1" s="1"/>
  <c r="N473" i="1"/>
  <c r="O473" i="1" s="1"/>
  <c r="R473" i="1"/>
  <c r="K474" i="1"/>
  <c r="L474" i="1"/>
  <c r="M474" i="1" s="1"/>
  <c r="N474" i="1"/>
  <c r="O474" i="1" s="1"/>
  <c r="R474" i="1"/>
  <c r="K475" i="1"/>
  <c r="L475" i="1"/>
  <c r="M475" i="1" s="1"/>
  <c r="N475" i="1"/>
  <c r="O475" i="1" s="1"/>
  <c r="R475" i="1"/>
  <c r="K476" i="1"/>
  <c r="L476" i="1"/>
  <c r="M476" i="1" s="1"/>
  <c r="N476" i="1"/>
  <c r="O476" i="1" s="1"/>
  <c r="R476" i="1"/>
  <c r="K477" i="1"/>
  <c r="L477" i="1"/>
  <c r="M477" i="1" s="1"/>
  <c r="N477" i="1"/>
  <c r="O477" i="1" s="1"/>
  <c r="R477" i="1"/>
  <c r="K478" i="1"/>
  <c r="L478" i="1"/>
  <c r="M478" i="1" s="1"/>
  <c r="N478" i="1"/>
  <c r="O478" i="1" s="1"/>
  <c r="R478" i="1"/>
  <c r="K479" i="1"/>
  <c r="L479" i="1"/>
  <c r="M479" i="1" s="1"/>
  <c r="N479" i="1"/>
  <c r="O479" i="1" s="1"/>
  <c r="R479" i="1"/>
  <c r="K480" i="1"/>
  <c r="L480" i="1"/>
  <c r="M480" i="1" s="1"/>
  <c r="N480" i="1"/>
  <c r="O480" i="1" s="1"/>
  <c r="R480" i="1"/>
  <c r="K481" i="1"/>
  <c r="L481" i="1"/>
  <c r="M481" i="1" s="1"/>
  <c r="N481" i="1"/>
  <c r="O481" i="1" s="1"/>
  <c r="R481" i="1"/>
  <c r="K482" i="1"/>
  <c r="L482" i="1"/>
  <c r="M482" i="1" s="1"/>
  <c r="N482" i="1"/>
  <c r="O482" i="1" s="1"/>
  <c r="R482" i="1"/>
  <c r="K483" i="1"/>
  <c r="L483" i="1"/>
  <c r="M483" i="1" s="1"/>
  <c r="N483" i="1"/>
  <c r="O483" i="1" s="1"/>
  <c r="R483" i="1"/>
  <c r="K484" i="1"/>
  <c r="L484" i="1"/>
  <c r="M484" i="1" s="1"/>
  <c r="N484" i="1"/>
  <c r="O484" i="1" s="1"/>
  <c r="R484" i="1"/>
  <c r="K485" i="1"/>
  <c r="L485" i="1"/>
  <c r="M485" i="1" s="1"/>
  <c r="N485" i="1"/>
  <c r="O485" i="1" s="1"/>
  <c r="R485" i="1"/>
  <c r="K486" i="1"/>
  <c r="L486" i="1"/>
  <c r="M486" i="1" s="1"/>
  <c r="N486" i="1"/>
  <c r="O486" i="1" s="1"/>
  <c r="R486" i="1"/>
  <c r="K487" i="1"/>
  <c r="L487" i="1"/>
  <c r="M487" i="1" s="1"/>
  <c r="N487" i="1"/>
  <c r="O487" i="1" s="1"/>
  <c r="R487" i="1"/>
  <c r="K488" i="1"/>
  <c r="L488" i="1"/>
  <c r="M488" i="1" s="1"/>
  <c r="N488" i="1"/>
  <c r="O488" i="1" s="1"/>
  <c r="R488" i="1"/>
  <c r="K489" i="1"/>
  <c r="L489" i="1"/>
  <c r="M489" i="1" s="1"/>
  <c r="N489" i="1"/>
  <c r="O489" i="1" s="1"/>
  <c r="R489" i="1"/>
  <c r="K490" i="1"/>
  <c r="L490" i="1"/>
  <c r="M490" i="1" s="1"/>
  <c r="N490" i="1"/>
  <c r="O490" i="1" s="1"/>
  <c r="R490" i="1"/>
  <c r="K491" i="1"/>
  <c r="L491" i="1"/>
  <c r="M491" i="1" s="1"/>
  <c r="N491" i="1"/>
  <c r="O491" i="1" s="1"/>
  <c r="R491" i="1"/>
  <c r="K492" i="1"/>
  <c r="L492" i="1"/>
  <c r="M492" i="1" s="1"/>
  <c r="N492" i="1"/>
  <c r="O492" i="1" s="1"/>
  <c r="R492" i="1"/>
  <c r="K493" i="1"/>
  <c r="L493" i="1"/>
  <c r="M493" i="1" s="1"/>
  <c r="N493" i="1"/>
  <c r="O493" i="1" s="1"/>
  <c r="R493" i="1"/>
  <c r="K494" i="1"/>
  <c r="L494" i="1"/>
  <c r="M494" i="1" s="1"/>
  <c r="N494" i="1"/>
  <c r="O494" i="1" s="1"/>
  <c r="R494" i="1"/>
  <c r="K495" i="1"/>
  <c r="L495" i="1"/>
  <c r="M495" i="1" s="1"/>
  <c r="N495" i="1"/>
  <c r="O495" i="1" s="1"/>
  <c r="R495" i="1"/>
  <c r="K496" i="1"/>
  <c r="L496" i="1"/>
  <c r="M496" i="1" s="1"/>
  <c r="N496" i="1"/>
  <c r="O496" i="1" s="1"/>
  <c r="R496" i="1"/>
  <c r="K497" i="1"/>
  <c r="L497" i="1"/>
  <c r="M497" i="1" s="1"/>
  <c r="N497" i="1"/>
  <c r="O497" i="1" s="1"/>
  <c r="R497" i="1"/>
  <c r="K498" i="1"/>
  <c r="L498" i="1"/>
  <c r="M498" i="1" s="1"/>
  <c r="N498" i="1"/>
  <c r="O498" i="1" s="1"/>
  <c r="R498" i="1"/>
  <c r="K499" i="1"/>
  <c r="L499" i="1"/>
  <c r="M499" i="1" s="1"/>
  <c r="N499" i="1"/>
  <c r="O499" i="1" s="1"/>
  <c r="R499" i="1"/>
  <c r="K500" i="1"/>
  <c r="L500" i="1"/>
  <c r="M500" i="1" s="1"/>
  <c r="N500" i="1"/>
  <c r="O500" i="1" s="1"/>
  <c r="R500" i="1"/>
  <c r="K501" i="1"/>
  <c r="L501" i="1"/>
  <c r="M501" i="1" s="1"/>
  <c r="N501" i="1"/>
  <c r="O501" i="1" s="1"/>
  <c r="R501" i="1"/>
  <c r="K502" i="1"/>
  <c r="L502" i="1"/>
  <c r="M502" i="1" s="1"/>
  <c r="N502" i="1"/>
  <c r="O502" i="1" s="1"/>
  <c r="R502" i="1"/>
  <c r="K503" i="1"/>
  <c r="L503" i="1"/>
  <c r="M503" i="1" s="1"/>
  <c r="N503" i="1"/>
  <c r="O503" i="1" s="1"/>
  <c r="R503" i="1"/>
  <c r="K504" i="1"/>
  <c r="L504" i="1"/>
  <c r="M504" i="1" s="1"/>
  <c r="N504" i="1"/>
  <c r="O504" i="1" s="1"/>
  <c r="R504" i="1"/>
  <c r="K505" i="1"/>
  <c r="L505" i="1"/>
  <c r="M505" i="1" s="1"/>
  <c r="N505" i="1"/>
  <c r="O505" i="1" s="1"/>
  <c r="R505" i="1"/>
  <c r="K506" i="1"/>
  <c r="L506" i="1"/>
  <c r="M506" i="1" s="1"/>
  <c r="N506" i="1"/>
  <c r="O506" i="1" s="1"/>
  <c r="R506" i="1"/>
  <c r="K507" i="1"/>
  <c r="L507" i="1"/>
  <c r="M507" i="1" s="1"/>
  <c r="N507" i="1"/>
  <c r="O507" i="1" s="1"/>
  <c r="R507" i="1"/>
  <c r="K508" i="1"/>
  <c r="L508" i="1"/>
  <c r="M508" i="1" s="1"/>
  <c r="N508" i="1"/>
  <c r="O508" i="1" s="1"/>
  <c r="R508" i="1"/>
  <c r="K509" i="1"/>
  <c r="L509" i="1"/>
  <c r="M509" i="1" s="1"/>
  <c r="N509" i="1"/>
  <c r="O509" i="1" s="1"/>
  <c r="R509" i="1"/>
  <c r="K510" i="1"/>
  <c r="L510" i="1"/>
  <c r="M510" i="1" s="1"/>
  <c r="N510" i="1"/>
  <c r="O510" i="1" s="1"/>
  <c r="R510" i="1"/>
  <c r="K511" i="1"/>
  <c r="L511" i="1"/>
  <c r="M511" i="1" s="1"/>
  <c r="N511" i="1"/>
  <c r="O511" i="1" s="1"/>
  <c r="R511" i="1"/>
  <c r="K512" i="1"/>
  <c r="L512" i="1"/>
  <c r="M512" i="1" s="1"/>
  <c r="N512" i="1"/>
  <c r="O512" i="1" s="1"/>
  <c r="R512" i="1"/>
  <c r="K513" i="1"/>
  <c r="L513" i="1"/>
  <c r="M513" i="1" s="1"/>
  <c r="N513" i="1"/>
  <c r="O513" i="1" s="1"/>
  <c r="R513" i="1"/>
  <c r="K514" i="1"/>
  <c r="L514" i="1"/>
  <c r="M514" i="1" s="1"/>
  <c r="N514" i="1"/>
  <c r="O514" i="1" s="1"/>
  <c r="R514" i="1"/>
  <c r="K515" i="1"/>
  <c r="L515" i="1"/>
  <c r="M515" i="1" s="1"/>
  <c r="N515" i="1"/>
  <c r="O515" i="1" s="1"/>
  <c r="R515" i="1"/>
  <c r="K516" i="1"/>
  <c r="L516" i="1"/>
  <c r="M516" i="1" s="1"/>
  <c r="N516" i="1"/>
  <c r="O516" i="1" s="1"/>
  <c r="R516" i="1"/>
  <c r="K517" i="1"/>
  <c r="L517" i="1"/>
  <c r="M517" i="1" s="1"/>
  <c r="N517" i="1"/>
  <c r="O517" i="1" s="1"/>
  <c r="R517" i="1"/>
  <c r="K518" i="1"/>
  <c r="L518" i="1"/>
  <c r="M518" i="1" s="1"/>
  <c r="N518" i="1"/>
  <c r="O518" i="1" s="1"/>
  <c r="R518" i="1"/>
  <c r="K519" i="1"/>
  <c r="L519" i="1"/>
  <c r="M519" i="1" s="1"/>
  <c r="N519" i="1"/>
  <c r="O519" i="1" s="1"/>
  <c r="R519" i="1"/>
  <c r="K520" i="1"/>
  <c r="L520" i="1"/>
  <c r="M520" i="1" s="1"/>
  <c r="N520" i="1"/>
  <c r="O520" i="1" s="1"/>
  <c r="R520" i="1"/>
  <c r="K521" i="1"/>
  <c r="L521" i="1"/>
  <c r="M521" i="1" s="1"/>
  <c r="N521" i="1"/>
  <c r="O521" i="1" s="1"/>
  <c r="R521" i="1"/>
  <c r="K522" i="1"/>
  <c r="L522" i="1"/>
  <c r="M522" i="1" s="1"/>
  <c r="N522" i="1"/>
  <c r="O522" i="1" s="1"/>
  <c r="R522" i="1"/>
  <c r="K523" i="1"/>
  <c r="L523" i="1"/>
  <c r="M523" i="1" s="1"/>
  <c r="N523" i="1"/>
  <c r="O523" i="1" s="1"/>
  <c r="R523" i="1"/>
  <c r="K524" i="1"/>
  <c r="L524" i="1"/>
  <c r="M524" i="1" s="1"/>
  <c r="N524" i="1"/>
  <c r="O524" i="1" s="1"/>
  <c r="R524" i="1"/>
  <c r="K525" i="1"/>
  <c r="L525" i="1"/>
  <c r="M525" i="1" s="1"/>
  <c r="N525" i="1"/>
  <c r="O525" i="1" s="1"/>
  <c r="R525" i="1"/>
  <c r="K526" i="1"/>
  <c r="L526" i="1"/>
  <c r="M526" i="1" s="1"/>
  <c r="N526" i="1"/>
  <c r="O526" i="1" s="1"/>
  <c r="R526" i="1"/>
  <c r="K527" i="1"/>
  <c r="L527" i="1"/>
  <c r="M527" i="1" s="1"/>
  <c r="N527" i="1"/>
  <c r="O527" i="1" s="1"/>
  <c r="R527" i="1"/>
  <c r="K528" i="1"/>
  <c r="L528" i="1"/>
  <c r="M528" i="1" s="1"/>
  <c r="N528" i="1"/>
  <c r="O528" i="1" s="1"/>
  <c r="R528" i="1"/>
  <c r="K529" i="1"/>
  <c r="L529" i="1"/>
  <c r="M529" i="1" s="1"/>
  <c r="N529" i="1"/>
  <c r="O529" i="1" s="1"/>
  <c r="R529" i="1"/>
  <c r="K530" i="1"/>
  <c r="L530" i="1"/>
  <c r="M530" i="1" s="1"/>
  <c r="N530" i="1"/>
  <c r="O530" i="1" s="1"/>
  <c r="R530" i="1"/>
  <c r="K531" i="1"/>
  <c r="L531" i="1"/>
  <c r="M531" i="1" s="1"/>
  <c r="N531" i="1"/>
  <c r="O531" i="1" s="1"/>
  <c r="R531" i="1"/>
  <c r="K532" i="1"/>
  <c r="L532" i="1"/>
  <c r="M532" i="1" s="1"/>
  <c r="N532" i="1"/>
  <c r="O532" i="1" s="1"/>
  <c r="R532" i="1"/>
  <c r="K533" i="1"/>
  <c r="L533" i="1"/>
  <c r="M533" i="1" s="1"/>
  <c r="N533" i="1"/>
  <c r="O533" i="1" s="1"/>
  <c r="R533" i="1"/>
  <c r="K534" i="1"/>
  <c r="L534" i="1"/>
  <c r="M534" i="1" s="1"/>
  <c r="N534" i="1"/>
  <c r="O534" i="1" s="1"/>
  <c r="R534" i="1"/>
  <c r="K535" i="1"/>
  <c r="L535" i="1"/>
  <c r="M535" i="1" s="1"/>
  <c r="N535" i="1"/>
  <c r="O535" i="1" s="1"/>
  <c r="R535" i="1"/>
  <c r="K536" i="1"/>
  <c r="L536" i="1"/>
  <c r="M536" i="1" s="1"/>
  <c r="N536" i="1"/>
  <c r="O536" i="1" s="1"/>
  <c r="R536" i="1"/>
  <c r="K537" i="1"/>
  <c r="L537" i="1"/>
  <c r="M537" i="1" s="1"/>
  <c r="N537" i="1"/>
  <c r="O537" i="1" s="1"/>
  <c r="R537" i="1"/>
  <c r="K538" i="1"/>
  <c r="L538" i="1"/>
  <c r="M538" i="1" s="1"/>
  <c r="N538" i="1"/>
  <c r="O538" i="1" s="1"/>
  <c r="R538" i="1"/>
  <c r="K539" i="1"/>
  <c r="L539" i="1"/>
  <c r="M539" i="1" s="1"/>
  <c r="N539" i="1"/>
  <c r="O539" i="1" s="1"/>
  <c r="R539" i="1"/>
  <c r="K540" i="1"/>
  <c r="L540" i="1"/>
  <c r="M540" i="1" s="1"/>
  <c r="N540" i="1"/>
  <c r="O540" i="1" s="1"/>
  <c r="R540" i="1"/>
  <c r="K541" i="1"/>
  <c r="L541" i="1"/>
  <c r="M541" i="1" s="1"/>
  <c r="N541" i="1"/>
  <c r="O541" i="1" s="1"/>
  <c r="R541" i="1"/>
  <c r="K542" i="1"/>
  <c r="L542" i="1"/>
  <c r="M542" i="1" s="1"/>
  <c r="N542" i="1"/>
  <c r="O542" i="1" s="1"/>
  <c r="R542" i="1"/>
  <c r="K543" i="1"/>
  <c r="L543" i="1"/>
  <c r="M543" i="1" s="1"/>
  <c r="N543" i="1"/>
  <c r="O543" i="1" s="1"/>
  <c r="R543" i="1"/>
  <c r="K544" i="1"/>
  <c r="L544" i="1"/>
  <c r="M544" i="1" s="1"/>
  <c r="N544" i="1"/>
  <c r="O544" i="1" s="1"/>
  <c r="R544" i="1"/>
  <c r="K545" i="1"/>
  <c r="L545" i="1"/>
  <c r="M545" i="1" s="1"/>
  <c r="N545" i="1"/>
  <c r="O545" i="1" s="1"/>
  <c r="R545" i="1"/>
  <c r="K546" i="1"/>
  <c r="L546" i="1"/>
  <c r="M546" i="1" s="1"/>
  <c r="N546" i="1"/>
  <c r="O546" i="1" s="1"/>
  <c r="R546" i="1"/>
  <c r="K547" i="1"/>
  <c r="L547" i="1"/>
  <c r="M547" i="1" s="1"/>
  <c r="N547" i="1"/>
  <c r="O547" i="1" s="1"/>
  <c r="R547" i="1"/>
  <c r="K548" i="1"/>
  <c r="L548" i="1"/>
  <c r="M548" i="1" s="1"/>
  <c r="N548" i="1"/>
  <c r="O548" i="1" s="1"/>
  <c r="R548" i="1"/>
  <c r="K549" i="1"/>
  <c r="L549" i="1"/>
  <c r="M549" i="1" s="1"/>
  <c r="N549" i="1"/>
  <c r="O549" i="1" s="1"/>
  <c r="R549" i="1"/>
  <c r="K550" i="1"/>
  <c r="L550" i="1"/>
  <c r="M550" i="1" s="1"/>
  <c r="N550" i="1"/>
  <c r="O550" i="1" s="1"/>
  <c r="R550" i="1"/>
  <c r="K551" i="1"/>
  <c r="L551" i="1"/>
  <c r="M551" i="1" s="1"/>
  <c r="N551" i="1"/>
  <c r="O551" i="1" s="1"/>
  <c r="R551" i="1"/>
  <c r="K552" i="1"/>
  <c r="L552" i="1"/>
  <c r="M552" i="1" s="1"/>
  <c r="N552" i="1"/>
  <c r="O552" i="1" s="1"/>
  <c r="R552" i="1"/>
  <c r="K553" i="1"/>
  <c r="L553" i="1"/>
  <c r="M553" i="1" s="1"/>
  <c r="N553" i="1"/>
  <c r="O553" i="1" s="1"/>
  <c r="R553" i="1"/>
  <c r="K554" i="1"/>
  <c r="L554" i="1"/>
  <c r="M554" i="1" s="1"/>
  <c r="N554" i="1"/>
  <c r="O554" i="1" s="1"/>
  <c r="R554" i="1"/>
  <c r="K555" i="1"/>
  <c r="L555" i="1"/>
  <c r="M555" i="1" s="1"/>
  <c r="N555" i="1"/>
  <c r="O555" i="1" s="1"/>
  <c r="R555" i="1"/>
  <c r="K556" i="1"/>
  <c r="L556" i="1"/>
  <c r="M556" i="1" s="1"/>
  <c r="N556" i="1"/>
  <c r="O556" i="1" s="1"/>
  <c r="R556" i="1"/>
  <c r="K557" i="1"/>
  <c r="L557" i="1"/>
  <c r="M557" i="1" s="1"/>
  <c r="N557" i="1"/>
  <c r="O557" i="1" s="1"/>
  <c r="R557" i="1"/>
  <c r="K558" i="1"/>
  <c r="L558" i="1"/>
  <c r="M558" i="1" s="1"/>
  <c r="N558" i="1"/>
  <c r="O558" i="1" s="1"/>
  <c r="R558" i="1"/>
  <c r="K559" i="1"/>
  <c r="L559" i="1"/>
  <c r="M559" i="1" s="1"/>
  <c r="N559" i="1"/>
  <c r="O559" i="1" s="1"/>
  <c r="R559" i="1"/>
  <c r="K560" i="1"/>
  <c r="L560" i="1"/>
  <c r="M560" i="1" s="1"/>
  <c r="N560" i="1"/>
  <c r="O560" i="1" s="1"/>
  <c r="R560" i="1"/>
  <c r="K561" i="1"/>
  <c r="L561" i="1"/>
  <c r="M561" i="1" s="1"/>
  <c r="N561" i="1"/>
  <c r="O561" i="1" s="1"/>
  <c r="R561" i="1"/>
  <c r="K562" i="1"/>
  <c r="L562" i="1"/>
  <c r="M562" i="1" s="1"/>
  <c r="N562" i="1"/>
  <c r="O562" i="1" s="1"/>
  <c r="R562" i="1"/>
  <c r="K563" i="1"/>
  <c r="L563" i="1"/>
  <c r="M563" i="1" s="1"/>
  <c r="N563" i="1"/>
  <c r="O563" i="1" s="1"/>
  <c r="R563" i="1"/>
  <c r="K564" i="1"/>
  <c r="L564" i="1"/>
  <c r="M564" i="1" s="1"/>
  <c r="N564" i="1"/>
  <c r="O564" i="1" s="1"/>
  <c r="R564" i="1"/>
  <c r="K565" i="1"/>
  <c r="L565" i="1"/>
  <c r="M565" i="1" s="1"/>
  <c r="N565" i="1"/>
  <c r="O565" i="1" s="1"/>
  <c r="R565" i="1"/>
  <c r="K566" i="1"/>
  <c r="L566" i="1"/>
  <c r="M566" i="1" s="1"/>
  <c r="N566" i="1"/>
  <c r="O566" i="1" s="1"/>
  <c r="R566" i="1"/>
  <c r="K567" i="1"/>
  <c r="L567" i="1"/>
  <c r="M567" i="1" s="1"/>
  <c r="N567" i="1"/>
  <c r="O567" i="1" s="1"/>
  <c r="R567" i="1"/>
  <c r="K568" i="1"/>
  <c r="L568" i="1"/>
  <c r="M568" i="1" s="1"/>
  <c r="N568" i="1"/>
  <c r="O568" i="1" s="1"/>
  <c r="R568" i="1"/>
  <c r="K569" i="1"/>
  <c r="L569" i="1"/>
  <c r="M569" i="1" s="1"/>
  <c r="N569" i="1"/>
  <c r="O569" i="1" s="1"/>
  <c r="R569" i="1"/>
  <c r="K570" i="1"/>
  <c r="L570" i="1"/>
  <c r="M570" i="1" s="1"/>
  <c r="N570" i="1"/>
  <c r="O570" i="1" s="1"/>
  <c r="R570" i="1"/>
  <c r="K571" i="1"/>
  <c r="L571" i="1"/>
  <c r="M571" i="1" s="1"/>
  <c r="N571" i="1"/>
  <c r="O571" i="1" s="1"/>
  <c r="R571" i="1"/>
  <c r="K572" i="1"/>
  <c r="L572" i="1"/>
  <c r="M572" i="1" s="1"/>
  <c r="N572" i="1"/>
  <c r="O572" i="1" s="1"/>
  <c r="R572" i="1"/>
  <c r="K573" i="1"/>
  <c r="L573" i="1"/>
  <c r="M573" i="1" s="1"/>
  <c r="N573" i="1"/>
  <c r="O573" i="1" s="1"/>
  <c r="R573" i="1"/>
  <c r="K574" i="1"/>
  <c r="L574" i="1"/>
  <c r="M574" i="1" s="1"/>
  <c r="N574" i="1"/>
  <c r="O574" i="1" s="1"/>
  <c r="R574" i="1"/>
  <c r="K575" i="1"/>
  <c r="L575" i="1"/>
  <c r="M575" i="1" s="1"/>
  <c r="N575" i="1"/>
  <c r="O575" i="1" s="1"/>
  <c r="R575" i="1"/>
  <c r="K576" i="1"/>
  <c r="L576" i="1"/>
  <c r="M576" i="1" s="1"/>
  <c r="N576" i="1"/>
  <c r="O576" i="1" s="1"/>
  <c r="R576" i="1"/>
  <c r="K577" i="1"/>
  <c r="L577" i="1"/>
  <c r="M577" i="1" s="1"/>
  <c r="N577" i="1"/>
  <c r="O577" i="1" s="1"/>
  <c r="R577" i="1"/>
  <c r="K578" i="1"/>
  <c r="L578" i="1"/>
  <c r="M578" i="1" s="1"/>
  <c r="N578" i="1"/>
  <c r="O578" i="1" s="1"/>
  <c r="R578" i="1"/>
  <c r="K579" i="1"/>
  <c r="L579" i="1"/>
  <c r="M579" i="1" s="1"/>
  <c r="N579" i="1"/>
  <c r="O579" i="1" s="1"/>
  <c r="R579" i="1"/>
  <c r="K580" i="1"/>
  <c r="L580" i="1"/>
  <c r="M580" i="1" s="1"/>
  <c r="N580" i="1"/>
  <c r="O580" i="1" s="1"/>
  <c r="R580" i="1"/>
  <c r="K581" i="1"/>
  <c r="L581" i="1"/>
  <c r="M581" i="1" s="1"/>
  <c r="N581" i="1"/>
  <c r="O581" i="1" s="1"/>
  <c r="R581" i="1"/>
  <c r="K582" i="1"/>
  <c r="L582" i="1"/>
  <c r="M582" i="1" s="1"/>
  <c r="N582" i="1"/>
  <c r="O582" i="1" s="1"/>
  <c r="R582" i="1"/>
  <c r="K583" i="1"/>
  <c r="L583" i="1"/>
  <c r="M583" i="1" s="1"/>
  <c r="N583" i="1"/>
  <c r="O583" i="1" s="1"/>
  <c r="R583" i="1"/>
  <c r="K584" i="1"/>
  <c r="L584" i="1"/>
  <c r="M584" i="1" s="1"/>
  <c r="N584" i="1"/>
  <c r="O584" i="1" s="1"/>
  <c r="R584" i="1"/>
  <c r="K585" i="1"/>
  <c r="L585" i="1"/>
  <c r="M585" i="1" s="1"/>
  <c r="N585" i="1"/>
  <c r="O585" i="1" s="1"/>
  <c r="R585" i="1"/>
  <c r="K586" i="1"/>
  <c r="L586" i="1"/>
  <c r="M586" i="1" s="1"/>
  <c r="N586" i="1"/>
  <c r="O586" i="1" s="1"/>
  <c r="R586" i="1"/>
  <c r="K587" i="1"/>
  <c r="L587" i="1"/>
  <c r="M587" i="1" s="1"/>
  <c r="N587" i="1"/>
  <c r="O587" i="1" s="1"/>
  <c r="R587" i="1"/>
  <c r="K588" i="1"/>
  <c r="L588" i="1"/>
  <c r="M588" i="1" s="1"/>
  <c r="N588" i="1"/>
  <c r="O588" i="1" s="1"/>
  <c r="R588" i="1"/>
  <c r="K589" i="1"/>
  <c r="L589" i="1"/>
  <c r="M589" i="1" s="1"/>
  <c r="N589" i="1"/>
  <c r="O589" i="1" s="1"/>
  <c r="R589" i="1"/>
  <c r="K590" i="1"/>
  <c r="L590" i="1"/>
  <c r="M590" i="1" s="1"/>
  <c r="N590" i="1"/>
  <c r="O590" i="1" s="1"/>
  <c r="R590" i="1"/>
  <c r="K591" i="1"/>
  <c r="L591" i="1"/>
  <c r="M591" i="1" s="1"/>
  <c r="N591" i="1"/>
  <c r="O591" i="1" s="1"/>
  <c r="R591" i="1"/>
  <c r="K592" i="1"/>
  <c r="L592" i="1"/>
  <c r="M592" i="1" s="1"/>
  <c r="N592" i="1"/>
  <c r="O592" i="1" s="1"/>
  <c r="R592" i="1"/>
  <c r="K593" i="1"/>
  <c r="L593" i="1"/>
  <c r="M593" i="1" s="1"/>
  <c r="N593" i="1"/>
  <c r="O593" i="1" s="1"/>
  <c r="R593" i="1"/>
  <c r="K594" i="1"/>
  <c r="L594" i="1"/>
  <c r="M594" i="1" s="1"/>
  <c r="N594" i="1"/>
  <c r="O594" i="1" s="1"/>
  <c r="R594" i="1"/>
  <c r="K595" i="1"/>
  <c r="L595" i="1"/>
  <c r="M595" i="1" s="1"/>
  <c r="N595" i="1"/>
  <c r="O595" i="1" s="1"/>
  <c r="R595" i="1"/>
  <c r="K596" i="1"/>
  <c r="L596" i="1"/>
  <c r="M596" i="1" s="1"/>
  <c r="N596" i="1"/>
  <c r="O596" i="1" s="1"/>
  <c r="R596" i="1"/>
  <c r="K597" i="1"/>
  <c r="L597" i="1"/>
  <c r="M597" i="1" s="1"/>
  <c r="N597" i="1"/>
  <c r="O597" i="1" s="1"/>
  <c r="R597" i="1"/>
  <c r="K598" i="1"/>
  <c r="L598" i="1"/>
  <c r="M598" i="1" s="1"/>
  <c r="N598" i="1"/>
  <c r="O598" i="1" s="1"/>
  <c r="R598" i="1"/>
  <c r="K599" i="1"/>
  <c r="L599" i="1"/>
  <c r="M599" i="1" s="1"/>
  <c r="N599" i="1"/>
  <c r="O599" i="1" s="1"/>
  <c r="R599" i="1"/>
  <c r="K600" i="1"/>
  <c r="L600" i="1"/>
  <c r="M600" i="1" s="1"/>
  <c r="N600" i="1"/>
  <c r="O600" i="1" s="1"/>
  <c r="R600" i="1"/>
  <c r="K601" i="1"/>
  <c r="L601" i="1"/>
  <c r="M601" i="1" s="1"/>
  <c r="N601" i="1"/>
  <c r="O601" i="1" s="1"/>
  <c r="R601" i="1"/>
  <c r="K602" i="1"/>
  <c r="L602" i="1"/>
  <c r="M602" i="1" s="1"/>
  <c r="N602" i="1"/>
  <c r="O602" i="1" s="1"/>
  <c r="R602" i="1"/>
  <c r="K603" i="1"/>
  <c r="L603" i="1"/>
  <c r="M603" i="1" s="1"/>
  <c r="N603" i="1"/>
  <c r="O603" i="1" s="1"/>
  <c r="R603" i="1"/>
  <c r="K604" i="1"/>
  <c r="L604" i="1"/>
  <c r="M604" i="1" s="1"/>
  <c r="N604" i="1"/>
  <c r="O604" i="1" s="1"/>
  <c r="R604" i="1"/>
  <c r="K605" i="1"/>
  <c r="L605" i="1"/>
  <c r="M605" i="1" s="1"/>
  <c r="N605" i="1"/>
  <c r="O605" i="1" s="1"/>
  <c r="R605" i="1"/>
  <c r="K606" i="1"/>
  <c r="L606" i="1"/>
  <c r="M606" i="1" s="1"/>
  <c r="N606" i="1"/>
  <c r="O606" i="1" s="1"/>
  <c r="R606" i="1"/>
  <c r="K607" i="1"/>
  <c r="L607" i="1"/>
  <c r="M607" i="1" s="1"/>
  <c r="N607" i="1"/>
  <c r="O607" i="1" s="1"/>
  <c r="R607" i="1"/>
  <c r="K608" i="1"/>
  <c r="L608" i="1"/>
  <c r="M608" i="1" s="1"/>
  <c r="N608" i="1"/>
  <c r="O608" i="1" s="1"/>
  <c r="R608" i="1"/>
  <c r="K609" i="1"/>
  <c r="L609" i="1"/>
  <c r="M609" i="1" s="1"/>
  <c r="N609" i="1"/>
  <c r="O609" i="1" s="1"/>
  <c r="R609" i="1"/>
  <c r="K610" i="1"/>
  <c r="L610" i="1"/>
  <c r="M610" i="1" s="1"/>
  <c r="N610" i="1"/>
  <c r="O610" i="1" s="1"/>
  <c r="R610" i="1"/>
  <c r="K611" i="1"/>
  <c r="L611" i="1"/>
  <c r="M611" i="1" s="1"/>
  <c r="N611" i="1"/>
  <c r="O611" i="1" s="1"/>
  <c r="R611" i="1"/>
  <c r="K612" i="1"/>
  <c r="L612" i="1"/>
  <c r="M612" i="1" s="1"/>
  <c r="N612" i="1"/>
  <c r="O612" i="1" s="1"/>
  <c r="R612" i="1"/>
  <c r="K613" i="1"/>
  <c r="L613" i="1"/>
  <c r="M613" i="1" s="1"/>
  <c r="N613" i="1"/>
  <c r="O613" i="1" s="1"/>
  <c r="R613" i="1"/>
  <c r="K614" i="1"/>
  <c r="L614" i="1"/>
  <c r="M614" i="1" s="1"/>
  <c r="N614" i="1"/>
  <c r="O614" i="1" s="1"/>
  <c r="R614" i="1"/>
  <c r="K615" i="1"/>
  <c r="L615" i="1"/>
  <c r="M615" i="1" s="1"/>
  <c r="N615" i="1"/>
  <c r="O615" i="1" s="1"/>
  <c r="R615" i="1"/>
  <c r="K616" i="1"/>
  <c r="L616" i="1"/>
  <c r="M616" i="1" s="1"/>
  <c r="N616" i="1"/>
  <c r="O616" i="1" s="1"/>
  <c r="R616" i="1"/>
  <c r="K617" i="1"/>
  <c r="L617" i="1"/>
  <c r="M617" i="1" s="1"/>
  <c r="N617" i="1"/>
  <c r="O617" i="1" s="1"/>
  <c r="R617" i="1"/>
  <c r="K618" i="1"/>
  <c r="L618" i="1"/>
  <c r="M618" i="1" s="1"/>
  <c r="N618" i="1"/>
  <c r="O618" i="1" s="1"/>
  <c r="R618" i="1"/>
  <c r="K619" i="1"/>
  <c r="L619" i="1"/>
  <c r="M619" i="1" s="1"/>
  <c r="N619" i="1"/>
  <c r="O619" i="1" s="1"/>
  <c r="R619" i="1"/>
  <c r="K620" i="1"/>
  <c r="L620" i="1"/>
  <c r="M620" i="1" s="1"/>
  <c r="N620" i="1"/>
  <c r="O620" i="1" s="1"/>
  <c r="R620" i="1"/>
  <c r="K621" i="1"/>
  <c r="L621" i="1"/>
  <c r="M621" i="1" s="1"/>
  <c r="N621" i="1"/>
  <c r="O621" i="1" s="1"/>
  <c r="R621" i="1"/>
  <c r="K622" i="1"/>
  <c r="L622" i="1"/>
  <c r="M622" i="1" s="1"/>
  <c r="N622" i="1"/>
  <c r="O622" i="1" s="1"/>
  <c r="R622" i="1"/>
  <c r="K623" i="1"/>
  <c r="L623" i="1"/>
  <c r="M623" i="1" s="1"/>
  <c r="N623" i="1"/>
  <c r="O623" i="1" s="1"/>
  <c r="R623" i="1"/>
  <c r="K624" i="1"/>
  <c r="L624" i="1"/>
  <c r="M624" i="1" s="1"/>
  <c r="N624" i="1"/>
  <c r="O624" i="1" s="1"/>
  <c r="R624" i="1"/>
  <c r="K625" i="1"/>
  <c r="L625" i="1"/>
  <c r="M625" i="1" s="1"/>
  <c r="N625" i="1"/>
  <c r="O625" i="1" s="1"/>
  <c r="R625" i="1"/>
  <c r="K626" i="1"/>
  <c r="L626" i="1"/>
  <c r="M626" i="1" s="1"/>
  <c r="N626" i="1"/>
  <c r="O626" i="1" s="1"/>
  <c r="R626" i="1"/>
  <c r="K627" i="1"/>
  <c r="L627" i="1"/>
  <c r="M627" i="1" s="1"/>
  <c r="N627" i="1"/>
  <c r="O627" i="1" s="1"/>
  <c r="R627" i="1"/>
  <c r="K628" i="1"/>
  <c r="L628" i="1"/>
  <c r="M628" i="1" s="1"/>
  <c r="N628" i="1"/>
  <c r="O628" i="1" s="1"/>
  <c r="R628" i="1"/>
  <c r="K629" i="1"/>
  <c r="L629" i="1"/>
  <c r="M629" i="1" s="1"/>
  <c r="N629" i="1"/>
  <c r="O629" i="1" s="1"/>
  <c r="R629" i="1"/>
  <c r="K630" i="1"/>
  <c r="L630" i="1"/>
  <c r="M630" i="1" s="1"/>
  <c r="N630" i="1"/>
  <c r="O630" i="1" s="1"/>
  <c r="R630" i="1"/>
  <c r="K631" i="1"/>
  <c r="L631" i="1"/>
  <c r="M631" i="1" s="1"/>
  <c r="N631" i="1"/>
  <c r="O631" i="1" s="1"/>
  <c r="R631" i="1"/>
  <c r="K632" i="1"/>
  <c r="L632" i="1"/>
  <c r="M632" i="1" s="1"/>
  <c r="N632" i="1"/>
  <c r="O632" i="1" s="1"/>
  <c r="R632" i="1"/>
  <c r="K633" i="1"/>
  <c r="L633" i="1"/>
  <c r="M633" i="1" s="1"/>
  <c r="N633" i="1"/>
  <c r="O633" i="1" s="1"/>
  <c r="R633" i="1"/>
  <c r="K634" i="1"/>
  <c r="L634" i="1"/>
  <c r="M634" i="1" s="1"/>
  <c r="N634" i="1"/>
  <c r="O634" i="1" s="1"/>
  <c r="R634" i="1"/>
  <c r="K635" i="1"/>
  <c r="L635" i="1"/>
  <c r="M635" i="1" s="1"/>
  <c r="N635" i="1"/>
  <c r="O635" i="1" s="1"/>
  <c r="R635" i="1"/>
  <c r="K636" i="1"/>
  <c r="L636" i="1"/>
  <c r="M636" i="1" s="1"/>
  <c r="N636" i="1"/>
  <c r="O636" i="1" s="1"/>
  <c r="R636" i="1"/>
  <c r="K637" i="1"/>
  <c r="L637" i="1"/>
  <c r="M637" i="1" s="1"/>
  <c r="N637" i="1"/>
  <c r="O637" i="1" s="1"/>
  <c r="R637" i="1"/>
  <c r="K638" i="1"/>
  <c r="L638" i="1"/>
  <c r="M638" i="1" s="1"/>
  <c r="N638" i="1"/>
  <c r="O638" i="1" s="1"/>
  <c r="R638" i="1"/>
  <c r="K639" i="1"/>
  <c r="L639" i="1"/>
  <c r="M639" i="1" s="1"/>
  <c r="N639" i="1"/>
  <c r="O639" i="1" s="1"/>
  <c r="R639" i="1"/>
  <c r="K640" i="1"/>
  <c r="L640" i="1"/>
  <c r="M640" i="1" s="1"/>
  <c r="N640" i="1"/>
  <c r="O640" i="1" s="1"/>
  <c r="R640" i="1"/>
  <c r="K641" i="1"/>
  <c r="L641" i="1"/>
  <c r="M641" i="1" s="1"/>
  <c r="N641" i="1"/>
  <c r="O641" i="1" s="1"/>
  <c r="R641" i="1"/>
  <c r="K642" i="1"/>
  <c r="L642" i="1"/>
  <c r="M642" i="1" s="1"/>
  <c r="N642" i="1"/>
  <c r="O642" i="1" s="1"/>
  <c r="R642" i="1"/>
  <c r="K643" i="1"/>
  <c r="L643" i="1"/>
  <c r="M643" i="1" s="1"/>
  <c r="N643" i="1"/>
  <c r="O643" i="1" s="1"/>
  <c r="R643" i="1"/>
  <c r="K644" i="1"/>
  <c r="L644" i="1"/>
  <c r="M644" i="1" s="1"/>
  <c r="N644" i="1"/>
  <c r="O644" i="1" s="1"/>
  <c r="R644" i="1"/>
  <c r="K645" i="1"/>
  <c r="L645" i="1"/>
  <c r="M645" i="1" s="1"/>
  <c r="N645" i="1"/>
  <c r="O645" i="1" s="1"/>
  <c r="R645" i="1"/>
  <c r="K646" i="1"/>
  <c r="L646" i="1"/>
  <c r="M646" i="1" s="1"/>
  <c r="N646" i="1"/>
  <c r="O646" i="1" s="1"/>
  <c r="R646" i="1"/>
  <c r="K647" i="1"/>
  <c r="L647" i="1"/>
  <c r="M647" i="1" s="1"/>
  <c r="N647" i="1"/>
  <c r="O647" i="1" s="1"/>
  <c r="R647" i="1"/>
  <c r="K648" i="1"/>
  <c r="L648" i="1"/>
  <c r="M648" i="1" s="1"/>
  <c r="N648" i="1"/>
  <c r="O648" i="1" s="1"/>
  <c r="R648" i="1"/>
  <c r="K649" i="1"/>
  <c r="L649" i="1"/>
  <c r="M649" i="1" s="1"/>
  <c r="N649" i="1"/>
  <c r="O649" i="1" s="1"/>
  <c r="R649" i="1"/>
  <c r="K650" i="1"/>
  <c r="L650" i="1"/>
  <c r="M650" i="1" s="1"/>
  <c r="N650" i="1"/>
  <c r="O650" i="1" s="1"/>
  <c r="R650" i="1"/>
  <c r="K651" i="1"/>
  <c r="L651" i="1"/>
  <c r="M651" i="1" s="1"/>
  <c r="N651" i="1"/>
  <c r="O651" i="1" s="1"/>
  <c r="R651" i="1"/>
  <c r="K652" i="1"/>
  <c r="L652" i="1"/>
  <c r="M652" i="1" s="1"/>
  <c r="N652" i="1"/>
  <c r="O652" i="1" s="1"/>
  <c r="R652" i="1"/>
  <c r="K653" i="1"/>
  <c r="L653" i="1"/>
  <c r="M653" i="1" s="1"/>
  <c r="N653" i="1"/>
  <c r="O653" i="1" s="1"/>
  <c r="R653" i="1"/>
  <c r="K654" i="1"/>
  <c r="L654" i="1"/>
  <c r="M654" i="1" s="1"/>
  <c r="N654" i="1"/>
  <c r="O654" i="1" s="1"/>
  <c r="R654" i="1"/>
  <c r="K655" i="1"/>
  <c r="L655" i="1"/>
  <c r="M655" i="1" s="1"/>
  <c r="N655" i="1"/>
  <c r="O655" i="1" s="1"/>
  <c r="R655" i="1"/>
  <c r="K656" i="1"/>
  <c r="L656" i="1"/>
  <c r="M656" i="1" s="1"/>
  <c r="N656" i="1"/>
  <c r="O656" i="1" s="1"/>
  <c r="R656" i="1"/>
  <c r="K657" i="1"/>
  <c r="L657" i="1"/>
  <c r="M657" i="1" s="1"/>
  <c r="N657" i="1"/>
  <c r="O657" i="1" s="1"/>
  <c r="R657" i="1"/>
  <c r="K658" i="1"/>
  <c r="L658" i="1"/>
  <c r="M658" i="1" s="1"/>
  <c r="N658" i="1"/>
  <c r="O658" i="1" s="1"/>
  <c r="R658" i="1"/>
  <c r="K659" i="1"/>
  <c r="L659" i="1"/>
  <c r="M659" i="1" s="1"/>
  <c r="N659" i="1"/>
  <c r="O659" i="1" s="1"/>
  <c r="R659" i="1"/>
  <c r="K660" i="1"/>
  <c r="L660" i="1"/>
  <c r="M660" i="1" s="1"/>
  <c r="N660" i="1"/>
  <c r="O660" i="1" s="1"/>
  <c r="R660" i="1"/>
  <c r="K661" i="1"/>
  <c r="L661" i="1"/>
  <c r="M661" i="1" s="1"/>
  <c r="N661" i="1"/>
  <c r="O661" i="1" s="1"/>
  <c r="R661" i="1"/>
  <c r="K662" i="1"/>
  <c r="L662" i="1"/>
  <c r="M662" i="1" s="1"/>
  <c r="N662" i="1"/>
  <c r="O662" i="1" s="1"/>
  <c r="R662" i="1"/>
  <c r="K663" i="1"/>
  <c r="L663" i="1"/>
  <c r="M663" i="1" s="1"/>
  <c r="N663" i="1"/>
  <c r="O663" i="1" s="1"/>
  <c r="R663" i="1"/>
  <c r="K664" i="1"/>
  <c r="L664" i="1"/>
  <c r="M664" i="1" s="1"/>
  <c r="N664" i="1"/>
  <c r="O664" i="1" s="1"/>
  <c r="R664" i="1"/>
  <c r="K665" i="1"/>
  <c r="L665" i="1"/>
  <c r="M665" i="1" s="1"/>
  <c r="N665" i="1"/>
  <c r="O665" i="1" s="1"/>
  <c r="R665" i="1"/>
  <c r="K666" i="1"/>
  <c r="L666" i="1"/>
  <c r="M666" i="1" s="1"/>
  <c r="N666" i="1"/>
  <c r="O666" i="1" s="1"/>
  <c r="R666" i="1"/>
  <c r="K667" i="1"/>
  <c r="L667" i="1"/>
  <c r="M667" i="1" s="1"/>
  <c r="N667" i="1"/>
  <c r="O667" i="1" s="1"/>
  <c r="R667" i="1"/>
  <c r="K668" i="1"/>
  <c r="L668" i="1"/>
  <c r="M668" i="1" s="1"/>
  <c r="N668" i="1"/>
  <c r="O668" i="1" s="1"/>
  <c r="R668" i="1"/>
  <c r="K669" i="1"/>
  <c r="L669" i="1"/>
  <c r="M669" i="1" s="1"/>
  <c r="N669" i="1"/>
  <c r="O669" i="1" s="1"/>
  <c r="R669" i="1"/>
  <c r="K670" i="1"/>
  <c r="L670" i="1"/>
  <c r="M670" i="1" s="1"/>
  <c r="N670" i="1"/>
  <c r="O670" i="1" s="1"/>
  <c r="R670" i="1"/>
  <c r="K671" i="1"/>
  <c r="L671" i="1"/>
  <c r="M671" i="1" s="1"/>
  <c r="N671" i="1"/>
  <c r="O671" i="1" s="1"/>
  <c r="R671" i="1"/>
  <c r="K672" i="1"/>
  <c r="L672" i="1"/>
  <c r="M672" i="1" s="1"/>
  <c r="N672" i="1"/>
  <c r="O672" i="1" s="1"/>
  <c r="R672" i="1"/>
  <c r="K673" i="1"/>
  <c r="L673" i="1"/>
  <c r="M673" i="1" s="1"/>
  <c r="N673" i="1"/>
  <c r="O673" i="1" s="1"/>
  <c r="R673" i="1"/>
  <c r="K674" i="1"/>
  <c r="L674" i="1"/>
  <c r="M674" i="1" s="1"/>
  <c r="N674" i="1"/>
  <c r="O674" i="1" s="1"/>
  <c r="R674" i="1"/>
  <c r="K675" i="1"/>
  <c r="L675" i="1"/>
  <c r="M675" i="1" s="1"/>
  <c r="N675" i="1"/>
  <c r="O675" i="1" s="1"/>
  <c r="R675" i="1"/>
  <c r="K676" i="1"/>
  <c r="L676" i="1"/>
  <c r="M676" i="1" s="1"/>
  <c r="N676" i="1"/>
  <c r="O676" i="1" s="1"/>
  <c r="R676" i="1"/>
  <c r="K677" i="1"/>
  <c r="L677" i="1"/>
  <c r="M677" i="1" s="1"/>
  <c r="N677" i="1"/>
  <c r="O677" i="1" s="1"/>
  <c r="R677" i="1"/>
  <c r="K678" i="1"/>
  <c r="L678" i="1"/>
  <c r="M678" i="1" s="1"/>
  <c r="N678" i="1"/>
  <c r="O678" i="1" s="1"/>
  <c r="R678" i="1"/>
  <c r="K679" i="1"/>
  <c r="L679" i="1"/>
  <c r="M679" i="1" s="1"/>
  <c r="N679" i="1"/>
  <c r="O679" i="1" s="1"/>
  <c r="R679" i="1"/>
  <c r="K680" i="1"/>
  <c r="L680" i="1"/>
  <c r="M680" i="1" s="1"/>
  <c r="N680" i="1"/>
  <c r="O680" i="1" s="1"/>
  <c r="R680" i="1"/>
  <c r="K681" i="1"/>
  <c r="L681" i="1"/>
  <c r="M681" i="1" s="1"/>
  <c r="N681" i="1"/>
  <c r="O681" i="1" s="1"/>
  <c r="R681" i="1"/>
  <c r="K682" i="1"/>
  <c r="L682" i="1"/>
  <c r="M682" i="1" s="1"/>
  <c r="N682" i="1"/>
  <c r="O682" i="1" s="1"/>
  <c r="R682" i="1"/>
  <c r="K683" i="1"/>
  <c r="L683" i="1"/>
  <c r="M683" i="1" s="1"/>
  <c r="N683" i="1"/>
  <c r="O683" i="1" s="1"/>
  <c r="R683" i="1"/>
  <c r="K684" i="1"/>
  <c r="L684" i="1"/>
  <c r="M684" i="1" s="1"/>
  <c r="N684" i="1"/>
  <c r="O684" i="1" s="1"/>
  <c r="R684" i="1"/>
  <c r="K685" i="1"/>
  <c r="L685" i="1"/>
  <c r="M685" i="1" s="1"/>
  <c r="N685" i="1"/>
  <c r="O685" i="1" s="1"/>
  <c r="R685" i="1"/>
  <c r="K686" i="1"/>
  <c r="L686" i="1"/>
  <c r="M686" i="1" s="1"/>
  <c r="N686" i="1"/>
  <c r="O686" i="1" s="1"/>
  <c r="R686" i="1"/>
  <c r="K687" i="1"/>
  <c r="L687" i="1"/>
  <c r="M687" i="1" s="1"/>
  <c r="N687" i="1"/>
  <c r="O687" i="1" s="1"/>
  <c r="R687" i="1"/>
  <c r="K688" i="1"/>
  <c r="L688" i="1"/>
  <c r="M688" i="1" s="1"/>
  <c r="N688" i="1"/>
  <c r="O688" i="1" s="1"/>
  <c r="R688" i="1"/>
  <c r="K689" i="1"/>
  <c r="L689" i="1"/>
  <c r="M689" i="1" s="1"/>
  <c r="N689" i="1"/>
  <c r="O689" i="1" s="1"/>
  <c r="R689" i="1"/>
  <c r="K690" i="1"/>
  <c r="L690" i="1"/>
  <c r="M690" i="1" s="1"/>
  <c r="N690" i="1"/>
  <c r="O690" i="1" s="1"/>
  <c r="R690" i="1"/>
  <c r="K691" i="1"/>
  <c r="L691" i="1"/>
  <c r="M691" i="1" s="1"/>
  <c r="N691" i="1"/>
  <c r="O691" i="1" s="1"/>
  <c r="R691" i="1"/>
  <c r="K692" i="1"/>
  <c r="L692" i="1"/>
  <c r="M692" i="1" s="1"/>
  <c r="N692" i="1"/>
  <c r="O692" i="1" s="1"/>
  <c r="R692" i="1"/>
  <c r="K693" i="1"/>
  <c r="L693" i="1"/>
  <c r="M693" i="1" s="1"/>
  <c r="N693" i="1"/>
  <c r="O693" i="1" s="1"/>
  <c r="R693" i="1"/>
  <c r="K694" i="1"/>
  <c r="L694" i="1"/>
  <c r="M694" i="1" s="1"/>
  <c r="N694" i="1"/>
  <c r="O694" i="1" s="1"/>
  <c r="R694" i="1"/>
  <c r="K695" i="1"/>
  <c r="L695" i="1"/>
  <c r="M695" i="1" s="1"/>
  <c r="N695" i="1"/>
  <c r="O695" i="1" s="1"/>
  <c r="R695" i="1"/>
  <c r="K696" i="1"/>
  <c r="L696" i="1"/>
  <c r="M696" i="1" s="1"/>
  <c r="N696" i="1"/>
  <c r="O696" i="1" s="1"/>
  <c r="R696" i="1"/>
  <c r="K697" i="1"/>
  <c r="L697" i="1"/>
  <c r="M697" i="1" s="1"/>
  <c r="N697" i="1"/>
  <c r="O697" i="1" s="1"/>
  <c r="R697" i="1"/>
  <c r="K698" i="1"/>
  <c r="L698" i="1"/>
  <c r="M698" i="1" s="1"/>
  <c r="N698" i="1"/>
  <c r="O698" i="1" s="1"/>
  <c r="R698" i="1"/>
  <c r="K699" i="1"/>
  <c r="L699" i="1"/>
  <c r="M699" i="1" s="1"/>
  <c r="N699" i="1"/>
  <c r="O699" i="1" s="1"/>
  <c r="R699" i="1"/>
  <c r="K700" i="1"/>
  <c r="L700" i="1"/>
  <c r="M700" i="1" s="1"/>
  <c r="N700" i="1"/>
  <c r="O700" i="1" s="1"/>
  <c r="R700" i="1"/>
  <c r="K701" i="1"/>
  <c r="L701" i="1"/>
  <c r="M701" i="1" s="1"/>
  <c r="N701" i="1"/>
  <c r="O701" i="1" s="1"/>
  <c r="R701" i="1"/>
  <c r="K702" i="1"/>
  <c r="L702" i="1"/>
  <c r="M702" i="1" s="1"/>
  <c r="N702" i="1"/>
  <c r="O702" i="1" s="1"/>
  <c r="R702" i="1"/>
  <c r="K703" i="1"/>
  <c r="L703" i="1"/>
  <c r="M703" i="1" s="1"/>
  <c r="N703" i="1"/>
  <c r="O703" i="1" s="1"/>
  <c r="R703" i="1"/>
  <c r="K704" i="1"/>
  <c r="L704" i="1"/>
  <c r="M704" i="1" s="1"/>
  <c r="N704" i="1"/>
  <c r="O704" i="1" s="1"/>
  <c r="R704" i="1"/>
  <c r="K705" i="1"/>
  <c r="L705" i="1"/>
  <c r="M705" i="1" s="1"/>
  <c r="N705" i="1"/>
  <c r="O705" i="1" s="1"/>
  <c r="R705" i="1"/>
  <c r="K706" i="1"/>
  <c r="L706" i="1"/>
  <c r="M706" i="1" s="1"/>
  <c r="N706" i="1"/>
  <c r="O706" i="1" s="1"/>
  <c r="R706" i="1"/>
  <c r="K707" i="1"/>
  <c r="L707" i="1"/>
  <c r="M707" i="1" s="1"/>
  <c r="N707" i="1"/>
  <c r="O707" i="1" s="1"/>
  <c r="R707" i="1"/>
  <c r="K708" i="1"/>
  <c r="L708" i="1"/>
  <c r="M708" i="1" s="1"/>
  <c r="N708" i="1"/>
  <c r="O708" i="1" s="1"/>
  <c r="R708" i="1"/>
  <c r="K709" i="1"/>
  <c r="L709" i="1"/>
  <c r="M709" i="1" s="1"/>
  <c r="N709" i="1"/>
  <c r="O709" i="1" s="1"/>
  <c r="R709" i="1"/>
  <c r="K710" i="1"/>
  <c r="L710" i="1"/>
  <c r="M710" i="1" s="1"/>
  <c r="N710" i="1"/>
  <c r="O710" i="1" s="1"/>
  <c r="R710" i="1"/>
  <c r="K711" i="1"/>
  <c r="L711" i="1"/>
  <c r="M711" i="1" s="1"/>
  <c r="N711" i="1"/>
  <c r="O711" i="1" s="1"/>
  <c r="R711" i="1"/>
  <c r="K712" i="1"/>
  <c r="L712" i="1"/>
  <c r="M712" i="1" s="1"/>
  <c r="N712" i="1"/>
  <c r="O712" i="1" s="1"/>
  <c r="R712" i="1"/>
  <c r="K713" i="1"/>
  <c r="L713" i="1"/>
  <c r="M713" i="1" s="1"/>
  <c r="N713" i="1"/>
  <c r="O713" i="1" s="1"/>
  <c r="R713" i="1"/>
  <c r="K714" i="1"/>
  <c r="L714" i="1"/>
  <c r="M714" i="1" s="1"/>
  <c r="N714" i="1"/>
  <c r="O714" i="1" s="1"/>
  <c r="R714" i="1"/>
  <c r="K715" i="1"/>
  <c r="L715" i="1"/>
  <c r="M715" i="1" s="1"/>
  <c r="N715" i="1"/>
  <c r="O715" i="1" s="1"/>
  <c r="R715" i="1"/>
  <c r="K716" i="1"/>
  <c r="L716" i="1"/>
  <c r="M716" i="1" s="1"/>
  <c r="N716" i="1"/>
  <c r="O716" i="1" s="1"/>
  <c r="R716" i="1"/>
  <c r="K717" i="1"/>
  <c r="L717" i="1"/>
  <c r="M717" i="1" s="1"/>
  <c r="N717" i="1"/>
  <c r="O717" i="1" s="1"/>
  <c r="R717" i="1"/>
  <c r="K718" i="1"/>
  <c r="L718" i="1"/>
  <c r="M718" i="1" s="1"/>
  <c r="N718" i="1"/>
  <c r="O718" i="1" s="1"/>
  <c r="R718" i="1"/>
  <c r="K719" i="1"/>
  <c r="L719" i="1"/>
  <c r="M719" i="1" s="1"/>
  <c r="N719" i="1"/>
  <c r="O719" i="1" s="1"/>
  <c r="R719" i="1"/>
  <c r="K720" i="1"/>
  <c r="L720" i="1"/>
  <c r="M720" i="1" s="1"/>
  <c r="N720" i="1"/>
  <c r="O720" i="1" s="1"/>
  <c r="R720" i="1"/>
  <c r="K721" i="1"/>
  <c r="L721" i="1"/>
  <c r="M721" i="1" s="1"/>
  <c r="N721" i="1"/>
  <c r="O721" i="1" s="1"/>
  <c r="R721" i="1"/>
  <c r="K722" i="1"/>
  <c r="L722" i="1"/>
  <c r="M722" i="1" s="1"/>
  <c r="N722" i="1"/>
  <c r="O722" i="1" s="1"/>
  <c r="R722" i="1"/>
  <c r="K723" i="1"/>
  <c r="L723" i="1"/>
  <c r="M723" i="1" s="1"/>
  <c r="N723" i="1"/>
  <c r="O723" i="1" s="1"/>
  <c r="R723" i="1"/>
  <c r="K724" i="1"/>
  <c r="L724" i="1"/>
  <c r="M724" i="1" s="1"/>
  <c r="N724" i="1"/>
  <c r="O724" i="1" s="1"/>
  <c r="R724" i="1"/>
  <c r="K725" i="1"/>
  <c r="L725" i="1"/>
  <c r="M725" i="1" s="1"/>
  <c r="N725" i="1"/>
  <c r="O725" i="1" s="1"/>
  <c r="R725" i="1"/>
  <c r="K726" i="1"/>
  <c r="L726" i="1"/>
  <c r="M726" i="1" s="1"/>
  <c r="N726" i="1"/>
  <c r="O726" i="1" s="1"/>
  <c r="R726" i="1"/>
  <c r="K727" i="1"/>
  <c r="L727" i="1"/>
  <c r="M727" i="1" s="1"/>
  <c r="N727" i="1"/>
  <c r="O727" i="1" s="1"/>
  <c r="R727" i="1"/>
  <c r="K728" i="1"/>
  <c r="L728" i="1"/>
  <c r="M728" i="1" s="1"/>
  <c r="N728" i="1"/>
  <c r="O728" i="1" s="1"/>
  <c r="R728" i="1"/>
  <c r="K729" i="1"/>
  <c r="L729" i="1"/>
  <c r="M729" i="1" s="1"/>
  <c r="N729" i="1"/>
  <c r="O729" i="1" s="1"/>
  <c r="R729" i="1"/>
  <c r="K730" i="1"/>
  <c r="L730" i="1"/>
  <c r="M730" i="1" s="1"/>
  <c r="N730" i="1"/>
  <c r="O730" i="1" s="1"/>
  <c r="R730" i="1"/>
  <c r="K731" i="1"/>
  <c r="L731" i="1"/>
  <c r="M731" i="1" s="1"/>
  <c r="N731" i="1"/>
  <c r="O731" i="1" s="1"/>
  <c r="R731" i="1"/>
  <c r="K732" i="1"/>
  <c r="L732" i="1"/>
  <c r="M732" i="1" s="1"/>
  <c r="N732" i="1"/>
  <c r="O732" i="1" s="1"/>
  <c r="R732" i="1"/>
  <c r="K733" i="1"/>
  <c r="L733" i="1"/>
  <c r="M733" i="1" s="1"/>
  <c r="N733" i="1"/>
  <c r="O733" i="1" s="1"/>
  <c r="R733" i="1"/>
  <c r="K734" i="1"/>
  <c r="L734" i="1"/>
  <c r="M734" i="1" s="1"/>
  <c r="N734" i="1"/>
  <c r="O734" i="1" s="1"/>
  <c r="R734" i="1"/>
  <c r="K735" i="1"/>
  <c r="L735" i="1"/>
  <c r="M735" i="1" s="1"/>
  <c r="N735" i="1"/>
  <c r="O735" i="1" s="1"/>
  <c r="R735" i="1"/>
  <c r="K736" i="1"/>
  <c r="L736" i="1"/>
  <c r="M736" i="1" s="1"/>
  <c r="N736" i="1"/>
  <c r="O736" i="1" s="1"/>
  <c r="R736" i="1"/>
  <c r="K737" i="1"/>
  <c r="L737" i="1"/>
  <c r="M737" i="1" s="1"/>
  <c r="N737" i="1"/>
  <c r="O737" i="1" s="1"/>
  <c r="R737" i="1"/>
  <c r="K738" i="1"/>
  <c r="L738" i="1"/>
  <c r="M738" i="1" s="1"/>
  <c r="N738" i="1"/>
  <c r="O738" i="1" s="1"/>
  <c r="R738" i="1"/>
  <c r="K739" i="1"/>
  <c r="L739" i="1"/>
  <c r="M739" i="1" s="1"/>
  <c r="N739" i="1"/>
  <c r="O739" i="1" s="1"/>
  <c r="R739" i="1"/>
  <c r="K740" i="1"/>
  <c r="L740" i="1"/>
  <c r="M740" i="1" s="1"/>
  <c r="N740" i="1"/>
  <c r="O740" i="1" s="1"/>
  <c r="R740" i="1"/>
  <c r="K741" i="1"/>
  <c r="L741" i="1"/>
  <c r="M741" i="1" s="1"/>
  <c r="N741" i="1"/>
  <c r="O741" i="1" s="1"/>
  <c r="R741" i="1"/>
  <c r="K742" i="1"/>
  <c r="L742" i="1"/>
  <c r="M742" i="1" s="1"/>
  <c r="N742" i="1"/>
  <c r="O742" i="1" s="1"/>
  <c r="R742" i="1"/>
  <c r="K743" i="1"/>
  <c r="L743" i="1"/>
  <c r="M743" i="1" s="1"/>
  <c r="N743" i="1"/>
  <c r="O743" i="1" s="1"/>
  <c r="R743" i="1"/>
  <c r="K744" i="1"/>
  <c r="L744" i="1"/>
  <c r="M744" i="1" s="1"/>
  <c r="N744" i="1"/>
  <c r="O744" i="1" s="1"/>
  <c r="R744" i="1"/>
  <c r="K745" i="1"/>
  <c r="L745" i="1"/>
  <c r="M745" i="1" s="1"/>
  <c r="N745" i="1"/>
  <c r="O745" i="1" s="1"/>
  <c r="R745" i="1"/>
  <c r="K746" i="1"/>
  <c r="L746" i="1"/>
  <c r="M746" i="1" s="1"/>
  <c r="N746" i="1"/>
  <c r="O746" i="1" s="1"/>
  <c r="R746" i="1"/>
  <c r="K747" i="1"/>
  <c r="L747" i="1"/>
  <c r="M747" i="1" s="1"/>
  <c r="N747" i="1"/>
  <c r="O747" i="1" s="1"/>
  <c r="R747" i="1"/>
  <c r="K748" i="1"/>
  <c r="L748" i="1"/>
  <c r="M748" i="1" s="1"/>
  <c r="N748" i="1"/>
  <c r="O748" i="1" s="1"/>
  <c r="R748" i="1"/>
  <c r="K749" i="1"/>
  <c r="L749" i="1"/>
  <c r="M749" i="1" s="1"/>
  <c r="N749" i="1"/>
  <c r="O749" i="1" s="1"/>
  <c r="R749" i="1"/>
  <c r="K750" i="1"/>
  <c r="L750" i="1"/>
  <c r="M750" i="1" s="1"/>
  <c r="N750" i="1"/>
  <c r="O750" i="1" s="1"/>
  <c r="R750" i="1"/>
  <c r="K751" i="1"/>
  <c r="L751" i="1"/>
  <c r="M751" i="1" s="1"/>
  <c r="N751" i="1"/>
  <c r="O751" i="1" s="1"/>
  <c r="R751" i="1"/>
  <c r="K752" i="1"/>
  <c r="L752" i="1"/>
  <c r="M752" i="1" s="1"/>
  <c r="N752" i="1"/>
  <c r="O752" i="1" s="1"/>
  <c r="R752" i="1"/>
  <c r="K753" i="1"/>
  <c r="L753" i="1"/>
  <c r="M753" i="1" s="1"/>
  <c r="N753" i="1"/>
  <c r="O753" i="1" s="1"/>
  <c r="R753" i="1"/>
  <c r="K754" i="1"/>
  <c r="L754" i="1"/>
  <c r="M754" i="1" s="1"/>
  <c r="N754" i="1"/>
  <c r="O754" i="1" s="1"/>
  <c r="R754" i="1"/>
  <c r="K755" i="1"/>
  <c r="L755" i="1"/>
  <c r="M755" i="1" s="1"/>
  <c r="N755" i="1"/>
  <c r="O755" i="1" s="1"/>
  <c r="R755" i="1"/>
  <c r="K756" i="1"/>
  <c r="L756" i="1"/>
  <c r="M756" i="1" s="1"/>
  <c r="N756" i="1"/>
  <c r="O756" i="1" s="1"/>
  <c r="R756" i="1"/>
  <c r="K757" i="1"/>
  <c r="L757" i="1"/>
  <c r="M757" i="1" s="1"/>
  <c r="N757" i="1"/>
  <c r="O757" i="1" s="1"/>
  <c r="R757" i="1"/>
  <c r="K758" i="1"/>
  <c r="L758" i="1"/>
  <c r="M758" i="1" s="1"/>
  <c r="N758" i="1"/>
  <c r="O758" i="1" s="1"/>
  <c r="R758" i="1"/>
  <c r="K759" i="1"/>
  <c r="L759" i="1"/>
  <c r="M759" i="1" s="1"/>
  <c r="N759" i="1"/>
  <c r="O759" i="1" s="1"/>
  <c r="R759" i="1"/>
  <c r="K760" i="1"/>
  <c r="L760" i="1"/>
  <c r="M760" i="1" s="1"/>
  <c r="N760" i="1"/>
  <c r="O760" i="1" s="1"/>
  <c r="R760" i="1"/>
  <c r="K761" i="1"/>
  <c r="L761" i="1"/>
  <c r="M761" i="1" s="1"/>
  <c r="N761" i="1"/>
  <c r="O761" i="1" s="1"/>
  <c r="R761" i="1"/>
  <c r="K762" i="1"/>
  <c r="L762" i="1"/>
  <c r="M762" i="1" s="1"/>
  <c r="N762" i="1"/>
  <c r="O762" i="1" s="1"/>
  <c r="R762" i="1"/>
  <c r="K763" i="1"/>
  <c r="L763" i="1"/>
  <c r="M763" i="1" s="1"/>
  <c r="N763" i="1"/>
  <c r="O763" i="1" s="1"/>
  <c r="R763" i="1"/>
  <c r="K764" i="1"/>
  <c r="L764" i="1"/>
  <c r="M764" i="1" s="1"/>
  <c r="N764" i="1"/>
  <c r="O764" i="1" s="1"/>
  <c r="R764" i="1"/>
  <c r="K765" i="1"/>
  <c r="L765" i="1"/>
  <c r="M765" i="1" s="1"/>
  <c r="N765" i="1"/>
  <c r="O765" i="1" s="1"/>
  <c r="R765" i="1"/>
  <c r="K766" i="1"/>
  <c r="L766" i="1"/>
  <c r="M766" i="1" s="1"/>
  <c r="N766" i="1"/>
  <c r="O766" i="1" s="1"/>
  <c r="R766" i="1"/>
  <c r="K767" i="1"/>
  <c r="L767" i="1"/>
  <c r="M767" i="1" s="1"/>
  <c r="N767" i="1"/>
  <c r="O767" i="1" s="1"/>
  <c r="R767" i="1"/>
  <c r="K768" i="1"/>
  <c r="L768" i="1"/>
  <c r="M768" i="1" s="1"/>
  <c r="N768" i="1"/>
  <c r="O768" i="1" s="1"/>
  <c r="R768" i="1"/>
  <c r="K769" i="1"/>
  <c r="L769" i="1"/>
  <c r="M769" i="1" s="1"/>
  <c r="N769" i="1"/>
  <c r="O769" i="1" s="1"/>
  <c r="R769" i="1"/>
  <c r="K770" i="1"/>
  <c r="L770" i="1"/>
  <c r="M770" i="1" s="1"/>
  <c r="N770" i="1"/>
  <c r="O770" i="1" s="1"/>
  <c r="R770" i="1"/>
  <c r="K771" i="1"/>
  <c r="L771" i="1"/>
  <c r="M771" i="1" s="1"/>
  <c r="N771" i="1"/>
  <c r="O771" i="1" s="1"/>
  <c r="R771" i="1"/>
  <c r="K772" i="1"/>
  <c r="L772" i="1"/>
  <c r="M772" i="1" s="1"/>
  <c r="N772" i="1"/>
  <c r="O772" i="1" s="1"/>
  <c r="R772" i="1"/>
  <c r="K773" i="1"/>
  <c r="L773" i="1"/>
  <c r="M773" i="1" s="1"/>
  <c r="N773" i="1"/>
  <c r="O773" i="1" s="1"/>
  <c r="R773" i="1"/>
  <c r="K774" i="1"/>
  <c r="L774" i="1"/>
  <c r="M774" i="1" s="1"/>
  <c r="N774" i="1"/>
  <c r="O774" i="1" s="1"/>
  <c r="R774" i="1"/>
  <c r="K775" i="1"/>
  <c r="L775" i="1"/>
  <c r="M775" i="1" s="1"/>
  <c r="N775" i="1"/>
  <c r="O775" i="1" s="1"/>
  <c r="R775" i="1"/>
  <c r="K776" i="1"/>
  <c r="L776" i="1"/>
  <c r="M776" i="1" s="1"/>
  <c r="N776" i="1"/>
  <c r="O776" i="1" s="1"/>
  <c r="R776" i="1"/>
  <c r="K777" i="1"/>
  <c r="L777" i="1"/>
  <c r="M777" i="1" s="1"/>
  <c r="N777" i="1"/>
  <c r="O777" i="1" s="1"/>
  <c r="R777" i="1"/>
  <c r="K778" i="1"/>
  <c r="L778" i="1"/>
  <c r="M778" i="1" s="1"/>
  <c r="N778" i="1"/>
  <c r="O778" i="1" s="1"/>
  <c r="R778" i="1"/>
  <c r="K779" i="1"/>
  <c r="L779" i="1"/>
  <c r="M779" i="1" s="1"/>
  <c r="N779" i="1"/>
  <c r="O779" i="1" s="1"/>
  <c r="R779" i="1"/>
  <c r="K780" i="1"/>
  <c r="L780" i="1"/>
  <c r="M780" i="1" s="1"/>
  <c r="N780" i="1"/>
  <c r="O780" i="1" s="1"/>
  <c r="R780" i="1"/>
  <c r="K781" i="1"/>
  <c r="L781" i="1"/>
  <c r="M781" i="1" s="1"/>
  <c r="N781" i="1"/>
  <c r="O781" i="1" s="1"/>
  <c r="R781" i="1"/>
  <c r="K782" i="1"/>
  <c r="L782" i="1"/>
  <c r="M782" i="1" s="1"/>
  <c r="N782" i="1"/>
  <c r="O782" i="1" s="1"/>
  <c r="R782" i="1"/>
  <c r="K783" i="1"/>
  <c r="L783" i="1"/>
  <c r="M783" i="1" s="1"/>
  <c r="N783" i="1"/>
  <c r="O783" i="1" s="1"/>
  <c r="R783" i="1"/>
  <c r="K784" i="1"/>
  <c r="L784" i="1"/>
  <c r="M784" i="1" s="1"/>
  <c r="N784" i="1"/>
  <c r="O784" i="1" s="1"/>
  <c r="R784" i="1"/>
  <c r="K785" i="1"/>
  <c r="L785" i="1"/>
  <c r="M785" i="1" s="1"/>
  <c r="N785" i="1"/>
  <c r="O785" i="1" s="1"/>
  <c r="R785" i="1"/>
  <c r="K786" i="1"/>
  <c r="L786" i="1"/>
  <c r="M786" i="1" s="1"/>
  <c r="N786" i="1"/>
  <c r="O786" i="1" s="1"/>
  <c r="R786" i="1"/>
  <c r="K787" i="1"/>
  <c r="L787" i="1"/>
  <c r="M787" i="1" s="1"/>
  <c r="N787" i="1"/>
  <c r="O787" i="1" s="1"/>
  <c r="R787" i="1"/>
  <c r="K788" i="1"/>
  <c r="L788" i="1"/>
  <c r="M788" i="1" s="1"/>
  <c r="N788" i="1"/>
  <c r="O788" i="1" s="1"/>
  <c r="R788" i="1"/>
  <c r="K789" i="1"/>
  <c r="L789" i="1"/>
  <c r="M789" i="1" s="1"/>
  <c r="N789" i="1"/>
  <c r="O789" i="1" s="1"/>
  <c r="R789" i="1"/>
  <c r="K790" i="1"/>
  <c r="L790" i="1"/>
  <c r="M790" i="1" s="1"/>
  <c r="N790" i="1"/>
  <c r="O790" i="1" s="1"/>
  <c r="R790" i="1"/>
  <c r="K791" i="1"/>
  <c r="L791" i="1"/>
  <c r="M791" i="1" s="1"/>
  <c r="N791" i="1"/>
  <c r="O791" i="1" s="1"/>
  <c r="R791" i="1"/>
  <c r="K792" i="1"/>
  <c r="L792" i="1"/>
  <c r="M792" i="1" s="1"/>
  <c r="N792" i="1"/>
  <c r="O792" i="1" s="1"/>
  <c r="R792" i="1"/>
  <c r="K793" i="1"/>
  <c r="L793" i="1"/>
  <c r="M793" i="1" s="1"/>
  <c r="N793" i="1"/>
  <c r="O793" i="1" s="1"/>
  <c r="R793" i="1"/>
  <c r="K794" i="1"/>
  <c r="L794" i="1"/>
  <c r="M794" i="1" s="1"/>
  <c r="N794" i="1"/>
  <c r="O794" i="1" s="1"/>
  <c r="R794" i="1"/>
  <c r="K795" i="1"/>
  <c r="L795" i="1"/>
  <c r="M795" i="1" s="1"/>
  <c r="N795" i="1"/>
  <c r="O795" i="1" s="1"/>
  <c r="R795" i="1"/>
  <c r="K796" i="1"/>
  <c r="L796" i="1"/>
  <c r="M796" i="1" s="1"/>
  <c r="N796" i="1"/>
  <c r="O796" i="1" s="1"/>
  <c r="R796" i="1"/>
  <c r="K797" i="1"/>
  <c r="L797" i="1"/>
  <c r="M797" i="1" s="1"/>
  <c r="N797" i="1"/>
  <c r="O797" i="1" s="1"/>
  <c r="R797" i="1"/>
  <c r="K798" i="1"/>
  <c r="L798" i="1"/>
  <c r="M798" i="1" s="1"/>
  <c r="N798" i="1"/>
  <c r="O798" i="1" s="1"/>
  <c r="R798" i="1"/>
  <c r="K799" i="1"/>
  <c r="L799" i="1"/>
  <c r="M799" i="1" s="1"/>
  <c r="N799" i="1"/>
  <c r="O799" i="1" s="1"/>
  <c r="R799" i="1"/>
  <c r="K800" i="1"/>
  <c r="L800" i="1"/>
  <c r="M800" i="1" s="1"/>
  <c r="N800" i="1"/>
  <c r="O800" i="1" s="1"/>
  <c r="R800" i="1"/>
  <c r="K801" i="1"/>
  <c r="L801" i="1"/>
  <c r="M801" i="1" s="1"/>
  <c r="N801" i="1"/>
  <c r="O801" i="1" s="1"/>
  <c r="R801" i="1"/>
  <c r="K802" i="1"/>
  <c r="L802" i="1"/>
  <c r="M802" i="1" s="1"/>
  <c r="N802" i="1"/>
  <c r="O802" i="1" s="1"/>
  <c r="R802" i="1"/>
  <c r="K803" i="1"/>
  <c r="L803" i="1"/>
  <c r="M803" i="1" s="1"/>
  <c r="N803" i="1"/>
  <c r="O803" i="1" s="1"/>
  <c r="R803" i="1"/>
  <c r="K804" i="1"/>
  <c r="L804" i="1"/>
  <c r="M804" i="1" s="1"/>
  <c r="N804" i="1"/>
  <c r="O804" i="1" s="1"/>
  <c r="R804" i="1"/>
  <c r="K805" i="1"/>
  <c r="L805" i="1"/>
  <c r="M805" i="1" s="1"/>
  <c r="N805" i="1"/>
  <c r="O805" i="1" s="1"/>
  <c r="R805" i="1"/>
  <c r="K806" i="1"/>
  <c r="L806" i="1"/>
  <c r="M806" i="1" s="1"/>
  <c r="N806" i="1"/>
  <c r="O806" i="1" s="1"/>
  <c r="R806" i="1"/>
  <c r="K807" i="1"/>
  <c r="L807" i="1"/>
  <c r="M807" i="1" s="1"/>
  <c r="N807" i="1"/>
  <c r="O807" i="1" s="1"/>
  <c r="R807" i="1"/>
  <c r="K808" i="1"/>
  <c r="L808" i="1"/>
  <c r="M808" i="1" s="1"/>
  <c r="N808" i="1"/>
  <c r="O808" i="1" s="1"/>
  <c r="R808" i="1"/>
  <c r="K809" i="1"/>
  <c r="L809" i="1"/>
  <c r="M809" i="1" s="1"/>
  <c r="N809" i="1"/>
  <c r="O809" i="1" s="1"/>
  <c r="R809" i="1"/>
  <c r="K810" i="1"/>
  <c r="L810" i="1"/>
  <c r="M810" i="1" s="1"/>
  <c r="N810" i="1"/>
  <c r="O810" i="1" s="1"/>
  <c r="R810" i="1"/>
  <c r="K811" i="1"/>
  <c r="L811" i="1"/>
  <c r="M811" i="1" s="1"/>
  <c r="N811" i="1"/>
  <c r="O811" i="1" s="1"/>
  <c r="R811" i="1"/>
  <c r="K812" i="1"/>
  <c r="L812" i="1"/>
  <c r="M812" i="1" s="1"/>
  <c r="N812" i="1"/>
  <c r="O812" i="1" s="1"/>
  <c r="R812" i="1"/>
  <c r="K813" i="1"/>
  <c r="L813" i="1"/>
  <c r="M813" i="1" s="1"/>
  <c r="N813" i="1"/>
  <c r="O813" i="1" s="1"/>
  <c r="R813" i="1"/>
  <c r="K814" i="1"/>
  <c r="L814" i="1"/>
  <c r="M814" i="1" s="1"/>
  <c r="N814" i="1"/>
  <c r="O814" i="1" s="1"/>
  <c r="R814" i="1"/>
  <c r="K815" i="1"/>
  <c r="L815" i="1"/>
  <c r="M815" i="1" s="1"/>
  <c r="N815" i="1"/>
  <c r="O815" i="1" s="1"/>
  <c r="R815" i="1"/>
  <c r="K816" i="1"/>
  <c r="L816" i="1"/>
  <c r="M816" i="1" s="1"/>
  <c r="N816" i="1"/>
  <c r="O816" i="1" s="1"/>
  <c r="R816" i="1"/>
  <c r="K817" i="1"/>
  <c r="L817" i="1"/>
  <c r="M817" i="1" s="1"/>
  <c r="N817" i="1"/>
  <c r="O817" i="1" s="1"/>
  <c r="R817" i="1"/>
  <c r="K818" i="1"/>
  <c r="L818" i="1"/>
  <c r="M818" i="1" s="1"/>
  <c r="N818" i="1"/>
  <c r="O818" i="1" s="1"/>
  <c r="R818" i="1"/>
  <c r="K819" i="1"/>
  <c r="L819" i="1"/>
  <c r="M819" i="1" s="1"/>
  <c r="N819" i="1"/>
  <c r="O819" i="1" s="1"/>
  <c r="R819" i="1"/>
  <c r="K820" i="1"/>
  <c r="L820" i="1"/>
  <c r="M820" i="1" s="1"/>
  <c r="N820" i="1"/>
  <c r="O820" i="1" s="1"/>
  <c r="R820" i="1"/>
  <c r="K821" i="1"/>
  <c r="L821" i="1"/>
  <c r="M821" i="1" s="1"/>
  <c r="N821" i="1"/>
  <c r="O821" i="1" s="1"/>
  <c r="R821" i="1"/>
  <c r="K822" i="1"/>
  <c r="L822" i="1"/>
  <c r="M822" i="1" s="1"/>
  <c r="N822" i="1"/>
  <c r="O822" i="1" s="1"/>
  <c r="R822" i="1"/>
  <c r="K823" i="1"/>
  <c r="L823" i="1"/>
  <c r="M823" i="1" s="1"/>
  <c r="N823" i="1"/>
  <c r="O823" i="1" s="1"/>
  <c r="R823" i="1"/>
  <c r="K824" i="1"/>
  <c r="L824" i="1"/>
  <c r="M824" i="1" s="1"/>
  <c r="N824" i="1"/>
  <c r="O824" i="1" s="1"/>
  <c r="R824" i="1"/>
  <c r="K825" i="1"/>
  <c r="L825" i="1"/>
  <c r="M825" i="1" s="1"/>
  <c r="N825" i="1"/>
  <c r="O825" i="1" s="1"/>
  <c r="R825" i="1"/>
  <c r="K826" i="1"/>
  <c r="L826" i="1"/>
  <c r="M826" i="1" s="1"/>
  <c r="N826" i="1"/>
  <c r="O826" i="1" s="1"/>
  <c r="R826" i="1"/>
  <c r="K827" i="1"/>
  <c r="L827" i="1"/>
  <c r="M827" i="1" s="1"/>
  <c r="N827" i="1"/>
  <c r="O827" i="1" s="1"/>
  <c r="R827" i="1"/>
  <c r="K828" i="1"/>
  <c r="L828" i="1"/>
  <c r="M828" i="1" s="1"/>
  <c r="N828" i="1"/>
  <c r="O828" i="1" s="1"/>
  <c r="R828" i="1"/>
  <c r="K829" i="1"/>
  <c r="L829" i="1"/>
  <c r="M829" i="1" s="1"/>
  <c r="N829" i="1"/>
  <c r="O829" i="1" s="1"/>
  <c r="R829" i="1"/>
  <c r="K830" i="1"/>
  <c r="L830" i="1"/>
  <c r="M830" i="1" s="1"/>
  <c r="N830" i="1"/>
  <c r="O830" i="1" s="1"/>
  <c r="R830" i="1"/>
  <c r="K831" i="1"/>
  <c r="L831" i="1"/>
  <c r="M831" i="1" s="1"/>
  <c r="N831" i="1"/>
  <c r="O831" i="1" s="1"/>
  <c r="R831" i="1"/>
  <c r="K832" i="1"/>
  <c r="L832" i="1"/>
  <c r="M832" i="1" s="1"/>
  <c r="N832" i="1"/>
  <c r="O832" i="1" s="1"/>
  <c r="R832" i="1"/>
  <c r="K833" i="1"/>
  <c r="L833" i="1"/>
  <c r="M833" i="1" s="1"/>
  <c r="N833" i="1"/>
  <c r="O833" i="1" s="1"/>
  <c r="R833" i="1"/>
  <c r="K834" i="1"/>
  <c r="L834" i="1"/>
  <c r="M834" i="1" s="1"/>
  <c r="N834" i="1"/>
  <c r="O834" i="1" s="1"/>
  <c r="R834" i="1"/>
  <c r="K835" i="1"/>
  <c r="L835" i="1"/>
  <c r="M835" i="1" s="1"/>
  <c r="N835" i="1"/>
  <c r="O835" i="1" s="1"/>
  <c r="R835" i="1"/>
  <c r="K836" i="1"/>
  <c r="L836" i="1"/>
  <c r="M836" i="1" s="1"/>
  <c r="N836" i="1"/>
  <c r="O836" i="1" s="1"/>
  <c r="R836" i="1"/>
  <c r="K837" i="1"/>
  <c r="L837" i="1"/>
  <c r="M837" i="1" s="1"/>
  <c r="N837" i="1"/>
  <c r="O837" i="1" s="1"/>
  <c r="R837" i="1"/>
  <c r="K838" i="1"/>
  <c r="L838" i="1"/>
  <c r="M838" i="1" s="1"/>
  <c r="N838" i="1"/>
  <c r="O838" i="1" s="1"/>
  <c r="R838" i="1"/>
  <c r="K839" i="1"/>
  <c r="L839" i="1"/>
  <c r="M839" i="1" s="1"/>
  <c r="N839" i="1"/>
  <c r="O839" i="1" s="1"/>
  <c r="R839" i="1"/>
  <c r="K840" i="1"/>
  <c r="L840" i="1"/>
  <c r="M840" i="1" s="1"/>
  <c r="N840" i="1"/>
  <c r="O840" i="1" s="1"/>
  <c r="R840" i="1"/>
  <c r="K841" i="1"/>
  <c r="L841" i="1"/>
  <c r="M841" i="1" s="1"/>
  <c r="N841" i="1"/>
  <c r="O841" i="1" s="1"/>
  <c r="R841" i="1"/>
  <c r="K842" i="1"/>
  <c r="L842" i="1"/>
  <c r="M842" i="1" s="1"/>
  <c r="N842" i="1"/>
  <c r="O842" i="1" s="1"/>
  <c r="R842" i="1"/>
  <c r="K843" i="1"/>
  <c r="L843" i="1"/>
  <c r="M843" i="1" s="1"/>
  <c r="N843" i="1"/>
  <c r="O843" i="1" s="1"/>
  <c r="R843" i="1"/>
  <c r="K844" i="1"/>
  <c r="L844" i="1"/>
  <c r="M844" i="1" s="1"/>
  <c r="N844" i="1"/>
  <c r="O844" i="1" s="1"/>
  <c r="R844" i="1"/>
  <c r="K845" i="1"/>
  <c r="L845" i="1"/>
  <c r="M845" i="1" s="1"/>
  <c r="N845" i="1"/>
  <c r="O845" i="1" s="1"/>
  <c r="R845" i="1"/>
  <c r="K846" i="1"/>
  <c r="L846" i="1"/>
  <c r="M846" i="1" s="1"/>
  <c r="N846" i="1"/>
  <c r="O846" i="1" s="1"/>
  <c r="R846" i="1"/>
  <c r="K847" i="1"/>
  <c r="L847" i="1"/>
  <c r="M847" i="1" s="1"/>
  <c r="N847" i="1"/>
  <c r="O847" i="1" s="1"/>
  <c r="R847" i="1"/>
  <c r="K848" i="1"/>
  <c r="L848" i="1"/>
  <c r="M848" i="1" s="1"/>
  <c r="N848" i="1"/>
  <c r="O848" i="1" s="1"/>
  <c r="R848" i="1"/>
  <c r="K849" i="1"/>
  <c r="L849" i="1"/>
  <c r="M849" i="1" s="1"/>
  <c r="N849" i="1"/>
  <c r="O849" i="1" s="1"/>
  <c r="R849" i="1"/>
  <c r="K850" i="1"/>
  <c r="L850" i="1"/>
  <c r="M850" i="1" s="1"/>
  <c r="N850" i="1"/>
  <c r="O850" i="1" s="1"/>
  <c r="R850" i="1"/>
  <c r="K851" i="1"/>
  <c r="L851" i="1"/>
  <c r="M851" i="1" s="1"/>
  <c r="N851" i="1"/>
  <c r="O851" i="1" s="1"/>
  <c r="R851" i="1"/>
  <c r="K852" i="1"/>
  <c r="L852" i="1"/>
  <c r="M852" i="1" s="1"/>
  <c r="N852" i="1"/>
  <c r="O852" i="1" s="1"/>
  <c r="R852" i="1"/>
  <c r="K853" i="1"/>
  <c r="L853" i="1"/>
  <c r="M853" i="1" s="1"/>
  <c r="N853" i="1"/>
  <c r="O853" i="1" s="1"/>
  <c r="R853" i="1"/>
  <c r="K854" i="1"/>
  <c r="L854" i="1"/>
  <c r="M854" i="1" s="1"/>
  <c r="N854" i="1"/>
  <c r="O854" i="1" s="1"/>
  <c r="R854" i="1"/>
  <c r="K855" i="1"/>
  <c r="L855" i="1"/>
  <c r="M855" i="1" s="1"/>
  <c r="N855" i="1"/>
  <c r="O855" i="1" s="1"/>
  <c r="R855" i="1"/>
  <c r="K856" i="1"/>
  <c r="L856" i="1"/>
  <c r="M856" i="1" s="1"/>
  <c r="N856" i="1"/>
  <c r="O856" i="1" s="1"/>
  <c r="R856" i="1"/>
  <c r="K857" i="1"/>
  <c r="L857" i="1"/>
  <c r="M857" i="1" s="1"/>
  <c r="N857" i="1"/>
  <c r="O857" i="1" s="1"/>
  <c r="R857" i="1"/>
  <c r="K858" i="1"/>
  <c r="L858" i="1"/>
  <c r="M858" i="1" s="1"/>
  <c r="N858" i="1"/>
  <c r="O858" i="1" s="1"/>
  <c r="R858" i="1"/>
  <c r="K859" i="1"/>
  <c r="L859" i="1"/>
  <c r="M859" i="1" s="1"/>
  <c r="N859" i="1"/>
  <c r="O859" i="1" s="1"/>
  <c r="R859" i="1"/>
  <c r="K860" i="1"/>
  <c r="L860" i="1"/>
  <c r="M860" i="1" s="1"/>
  <c r="N860" i="1"/>
  <c r="O860" i="1" s="1"/>
  <c r="R860" i="1"/>
  <c r="K861" i="1"/>
  <c r="L861" i="1"/>
  <c r="M861" i="1" s="1"/>
  <c r="N861" i="1"/>
  <c r="O861" i="1" s="1"/>
  <c r="R861" i="1"/>
  <c r="K862" i="1"/>
  <c r="L862" i="1"/>
  <c r="M862" i="1" s="1"/>
  <c r="N862" i="1"/>
  <c r="O862" i="1" s="1"/>
  <c r="R862" i="1"/>
  <c r="K863" i="1"/>
  <c r="L863" i="1"/>
  <c r="M863" i="1" s="1"/>
  <c r="N863" i="1"/>
  <c r="O863" i="1" s="1"/>
  <c r="R863" i="1"/>
  <c r="K864" i="1"/>
  <c r="L864" i="1"/>
  <c r="M864" i="1" s="1"/>
  <c r="N864" i="1"/>
  <c r="O864" i="1" s="1"/>
  <c r="R864" i="1"/>
  <c r="K865" i="1"/>
  <c r="L865" i="1"/>
  <c r="M865" i="1" s="1"/>
  <c r="N865" i="1"/>
  <c r="O865" i="1" s="1"/>
  <c r="R865" i="1"/>
  <c r="K866" i="1"/>
  <c r="L866" i="1"/>
  <c r="M866" i="1" s="1"/>
  <c r="N866" i="1"/>
  <c r="O866" i="1" s="1"/>
  <c r="R866" i="1"/>
  <c r="K867" i="1"/>
  <c r="L867" i="1"/>
  <c r="M867" i="1" s="1"/>
  <c r="N867" i="1"/>
  <c r="O867" i="1" s="1"/>
  <c r="R867" i="1"/>
  <c r="K868" i="1"/>
  <c r="L868" i="1"/>
  <c r="M868" i="1" s="1"/>
  <c r="N868" i="1"/>
  <c r="O868" i="1" s="1"/>
  <c r="R868" i="1"/>
  <c r="K869" i="1"/>
  <c r="L869" i="1"/>
  <c r="M869" i="1" s="1"/>
  <c r="N869" i="1"/>
  <c r="O869" i="1" s="1"/>
  <c r="R869" i="1"/>
  <c r="K870" i="1"/>
  <c r="L870" i="1"/>
  <c r="M870" i="1" s="1"/>
  <c r="N870" i="1"/>
  <c r="O870" i="1" s="1"/>
  <c r="R870" i="1"/>
  <c r="K871" i="1"/>
  <c r="L871" i="1"/>
  <c r="M871" i="1" s="1"/>
  <c r="N871" i="1"/>
  <c r="O871" i="1" s="1"/>
  <c r="R871" i="1"/>
  <c r="K872" i="1"/>
  <c r="L872" i="1"/>
  <c r="M872" i="1" s="1"/>
  <c r="N872" i="1"/>
  <c r="O872" i="1" s="1"/>
  <c r="R872" i="1"/>
  <c r="K873" i="1"/>
  <c r="L873" i="1"/>
  <c r="M873" i="1" s="1"/>
  <c r="N873" i="1"/>
  <c r="O873" i="1" s="1"/>
  <c r="R873" i="1"/>
  <c r="K874" i="1"/>
  <c r="L874" i="1"/>
  <c r="M874" i="1" s="1"/>
  <c r="N874" i="1"/>
  <c r="O874" i="1" s="1"/>
  <c r="R874" i="1"/>
  <c r="K875" i="1"/>
  <c r="L875" i="1"/>
  <c r="M875" i="1" s="1"/>
  <c r="N875" i="1"/>
  <c r="O875" i="1" s="1"/>
  <c r="R875" i="1"/>
  <c r="K876" i="1"/>
  <c r="L876" i="1"/>
  <c r="M876" i="1" s="1"/>
  <c r="N876" i="1"/>
  <c r="O876" i="1" s="1"/>
  <c r="R876" i="1"/>
  <c r="K877" i="1"/>
  <c r="L877" i="1"/>
  <c r="M877" i="1" s="1"/>
  <c r="N877" i="1"/>
  <c r="O877" i="1" s="1"/>
  <c r="R877" i="1"/>
  <c r="K878" i="1"/>
  <c r="L878" i="1"/>
  <c r="M878" i="1" s="1"/>
  <c r="N878" i="1"/>
  <c r="O878" i="1" s="1"/>
  <c r="R878" i="1"/>
  <c r="K879" i="1"/>
  <c r="L879" i="1"/>
  <c r="M879" i="1" s="1"/>
  <c r="N879" i="1"/>
  <c r="O879" i="1" s="1"/>
  <c r="R879" i="1"/>
  <c r="K880" i="1"/>
  <c r="L880" i="1"/>
  <c r="M880" i="1" s="1"/>
  <c r="N880" i="1"/>
  <c r="O880" i="1" s="1"/>
  <c r="R880" i="1"/>
  <c r="K881" i="1"/>
  <c r="L881" i="1"/>
  <c r="M881" i="1" s="1"/>
  <c r="N881" i="1"/>
  <c r="O881" i="1" s="1"/>
  <c r="R881" i="1"/>
  <c r="K882" i="1"/>
  <c r="L882" i="1"/>
  <c r="M882" i="1" s="1"/>
  <c r="N882" i="1"/>
  <c r="O882" i="1" s="1"/>
  <c r="R882" i="1"/>
  <c r="K883" i="1"/>
  <c r="L883" i="1"/>
  <c r="M883" i="1" s="1"/>
  <c r="N883" i="1"/>
  <c r="O883" i="1" s="1"/>
  <c r="R883" i="1"/>
  <c r="K884" i="1"/>
  <c r="L884" i="1"/>
  <c r="M884" i="1" s="1"/>
  <c r="N884" i="1"/>
  <c r="O884" i="1" s="1"/>
  <c r="R884" i="1"/>
  <c r="K885" i="1"/>
  <c r="L885" i="1"/>
  <c r="M885" i="1" s="1"/>
  <c r="N885" i="1"/>
  <c r="O885" i="1" s="1"/>
  <c r="R885" i="1"/>
  <c r="K886" i="1"/>
  <c r="L886" i="1"/>
  <c r="M886" i="1" s="1"/>
  <c r="N886" i="1"/>
  <c r="O886" i="1" s="1"/>
  <c r="R886" i="1"/>
  <c r="K887" i="1"/>
  <c r="L887" i="1"/>
  <c r="M887" i="1" s="1"/>
  <c r="N887" i="1"/>
  <c r="O887" i="1" s="1"/>
  <c r="R887" i="1"/>
  <c r="K888" i="1"/>
  <c r="L888" i="1"/>
  <c r="M888" i="1" s="1"/>
  <c r="N888" i="1"/>
  <c r="O888" i="1" s="1"/>
  <c r="R888" i="1"/>
  <c r="K889" i="1"/>
  <c r="L889" i="1"/>
  <c r="M889" i="1" s="1"/>
  <c r="N889" i="1"/>
  <c r="O889" i="1" s="1"/>
  <c r="R889" i="1"/>
  <c r="K890" i="1"/>
  <c r="L890" i="1"/>
  <c r="M890" i="1" s="1"/>
  <c r="N890" i="1"/>
  <c r="O890" i="1" s="1"/>
  <c r="R890" i="1"/>
  <c r="K891" i="1"/>
  <c r="L891" i="1"/>
  <c r="M891" i="1" s="1"/>
  <c r="N891" i="1"/>
  <c r="O891" i="1" s="1"/>
  <c r="R891" i="1"/>
  <c r="K892" i="1"/>
  <c r="L892" i="1"/>
  <c r="M892" i="1" s="1"/>
  <c r="N892" i="1"/>
  <c r="O892" i="1" s="1"/>
  <c r="R892" i="1"/>
  <c r="K893" i="1"/>
  <c r="L893" i="1"/>
  <c r="M893" i="1" s="1"/>
  <c r="N893" i="1"/>
  <c r="O893" i="1" s="1"/>
  <c r="R893" i="1"/>
  <c r="K894" i="1"/>
  <c r="L894" i="1"/>
  <c r="M894" i="1" s="1"/>
  <c r="N894" i="1"/>
  <c r="O894" i="1" s="1"/>
  <c r="R894" i="1"/>
  <c r="K895" i="1"/>
  <c r="L895" i="1"/>
  <c r="M895" i="1" s="1"/>
  <c r="N895" i="1"/>
  <c r="O895" i="1" s="1"/>
  <c r="R895" i="1"/>
  <c r="K896" i="1"/>
  <c r="L896" i="1"/>
  <c r="M896" i="1" s="1"/>
  <c r="N896" i="1"/>
  <c r="O896" i="1" s="1"/>
  <c r="R896" i="1"/>
  <c r="K897" i="1"/>
  <c r="L897" i="1"/>
  <c r="M897" i="1" s="1"/>
  <c r="N897" i="1"/>
  <c r="O897" i="1" s="1"/>
  <c r="R897" i="1"/>
  <c r="K898" i="1"/>
  <c r="L898" i="1"/>
  <c r="M898" i="1" s="1"/>
  <c r="N898" i="1"/>
  <c r="O898" i="1" s="1"/>
  <c r="R898" i="1"/>
  <c r="K899" i="1"/>
  <c r="L899" i="1"/>
  <c r="M899" i="1" s="1"/>
  <c r="N899" i="1"/>
  <c r="O899" i="1" s="1"/>
  <c r="R899" i="1"/>
  <c r="K900" i="1"/>
  <c r="L900" i="1"/>
  <c r="M900" i="1" s="1"/>
  <c r="N900" i="1"/>
  <c r="O900" i="1" s="1"/>
  <c r="R900" i="1"/>
  <c r="K901" i="1"/>
  <c r="L901" i="1"/>
  <c r="M901" i="1" s="1"/>
  <c r="N901" i="1"/>
  <c r="O901" i="1" s="1"/>
  <c r="R901" i="1"/>
  <c r="K902" i="1"/>
  <c r="L902" i="1"/>
  <c r="M902" i="1" s="1"/>
  <c r="N902" i="1"/>
  <c r="O902" i="1" s="1"/>
  <c r="R902" i="1"/>
  <c r="K903" i="1"/>
  <c r="L903" i="1"/>
  <c r="M903" i="1" s="1"/>
  <c r="N903" i="1"/>
  <c r="O903" i="1" s="1"/>
  <c r="R903" i="1"/>
  <c r="K904" i="1"/>
  <c r="L904" i="1"/>
  <c r="M904" i="1" s="1"/>
  <c r="N904" i="1"/>
  <c r="O904" i="1" s="1"/>
  <c r="R904" i="1"/>
  <c r="K905" i="1"/>
  <c r="L905" i="1"/>
  <c r="M905" i="1" s="1"/>
  <c r="N905" i="1"/>
  <c r="O905" i="1" s="1"/>
  <c r="R905" i="1"/>
  <c r="K906" i="1"/>
  <c r="L906" i="1"/>
  <c r="M906" i="1" s="1"/>
  <c r="N906" i="1"/>
  <c r="O906" i="1" s="1"/>
  <c r="R906" i="1"/>
  <c r="K907" i="1"/>
  <c r="L907" i="1"/>
  <c r="M907" i="1" s="1"/>
  <c r="N907" i="1"/>
  <c r="O907" i="1" s="1"/>
  <c r="R907" i="1"/>
  <c r="K908" i="1"/>
  <c r="L908" i="1"/>
  <c r="M908" i="1" s="1"/>
  <c r="N908" i="1"/>
  <c r="O908" i="1" s="1"/>
  <c r="R908" i="1"/>
  <c r="K909" i="1"/>
  <c r="L909" i="1"/>
  <c r="M909" i="1" s="1"/>
  <c r="N909" i="1"/>
  <c r="O909" i="1" s="1"/>
  <c r="R909" i="1"/>
  <c r="K910" i="1"/>
  <c r="L910" i="1"/>
  <c r="M910" i="1" s="1"/>
  <c r="N910" i="1"/>
  <c r="O910" i="1" s="1"/>
  <c r="R910" i="1"/>
  <c r="K911" i="1"/>
  <c r="L911" i="1"/>
  <c r="M911" i="1" s="1"/>
  <c r="N911" i="1"/>
  <c r="O911" i="1" s="1"/>
  <c r="R911" i="1"/>
  <c r="K912" i="1"/>
  <c r="L912" i="1"/>
  <c r="M912" i="1" s="1"/>
  <c r="N912" i="1"/>
  <c r="O912" i="1" s="1"/>
  <c r="R912" i="1"/>
  <c r="K913" i="1"/>
  <c r="L913" i="1"/>
  <c r="M913" i="1" s="1"/>
  <c r="N913" i="1"/>
  <c r="O913" i="1" s="1"/>
  <c r="R913" i="1"/>
  <c r="K914" i="1"/>
  <c r="L914" i="1"/>
  <c r="M914" i="1" s="1"/>
  <c r="N914" i="1"/>
  <c r="O914" i="1" s="1"/>
  <c r="R914" i="1"/>
  <c r="K915" i="1"/>
  <c r="L915" i="1"/>
  <c r="M915" i="1" s="1"/>
  <c r="N915" i="1"/>
  <c r="O915" i="1" s="1"/>
  <c r="R915" i="1"/>
  <c r="K916" i="1"/>
  <c r="L916" i="1"/>
  <c r="M916" i="1" s="1"/>
  <c r="N916" i="1"/>
  <c r="O916" i="1" s="1"/>
  <c r="R916" i="1"/>
  <c r="K917" i="1"/>
  <c r="L917" i="1"/>
  <c r="M917" i="1" s="1"/>
  <c r="N917" i="1"/>
  <c r="O917" i="1" s="1"/>
  <c r="R917" i="1"/>
  <c r="K918" i="1"/>
  <c r="L918" i="1"/>
  <c r="M918" i="1" s="1"/>
  <c r="N918" i="1"/>
  <c r="O918" i="1" s="1"/>
  <c r="R918" i="1"/>
  <c r="K919" i="1"/>
  <c r="L919" i="1"/>
  <c r="M919" i="1" s="1"/>
  <c r="N919" i="1"/>
  <c r="O919" i="1" s="1"/>
  <c r="R919" i="1"/>
  <c r="K920" i="1"/>
  <c r="L920" i="1"/>
  <c r="M920" i="1" s="1"/>
  <c r="N920" i="1"/>
  <c r="O920" i="1" s="1"/>
  <c r="R920" i="1"/>
  <c r="K921" i="1"/>
  <c r="L921" i="1"/>
  <c r="M921" i="1" s="1"/>
  <c r="N921" i="1"/>
  <c r="O921" i="1" s="1"/>
  <c r="R921" i="1"/>
  <c r="K922" i="1"/>
  <c r="L922" i="1"/>
  <c r="M922" i="1" s="1"/>
  <c r="N922" i="1"/>
  <c r="O922" i="1" s="1"/>
  <c r="R922" i="1"/>
  <c r="K923" i="1"/>
  <c r="L923" i="1"/>
  <c r="M923" i="1" s="1"/>
  <c r="N923" i="1"/>
  <c r="O923" i="1" s="1"/>
  <c r="R923" i="1"/>
  <c r="K924" i="1"/>
  <c r="L924" i="1"/>
  <c r="M924" i="1" s="1"/>
  <c r="N924" i="1"/>
  <c r="O924" i="1" s="1"/>
  <c r="R924" i="1"/>
  <c r="K925" i="1"/>
  <c r="L925" i="1"/>
  <c r="M925" i="1" s="1"/>
  <c r="N925" i="1"/>
  <c r="O925" i="1" s="1"/>
  <c r="R925" i="1"/>
  <c r="K926" i="1"/>
  <c r="L926" i="1"/>
  <c r="M926" i="1" s="1"/>
  <c r="N926" i="1"/>
  <c r="O926" i="1" s="1"/>
  <c r="R926" i="1"/>
  <c r="K927" i="1"/>
  <c r="L927" i="1"/>
  <c r="M927" i="1" s="1"/>
  <c r="N927" i="1"/>
  <c r="O927" i="1" s="1"/>
  <c r="R927" i="1"/>
  <c r="K928" i="1"/>
  <c r="L928" i="1"/>
  <c r="M928" i="1" s="1"/>
  <c r="N928" i="1"/>
  <c r="O928" i="1" s="1"/>
  <c r="R928" i="1"/>
  <c r="K929" i="1"/>
  <c r="L929" i="1"/>
  <c r="M929" i="1" s="1"/>
  <c r="N929" i="1"/>
  <c r="O929" i="1" s="1"/>
  <c r="R929" i="1"/>
  <c r="K930" i="1"/>
  <c r="L930" i="1"/>
  <c r="M930" i="1" s="1"/>
  <c r="N930" i="1"/>
  <c r="O930" i="1" s="1"/>
  <c r="R930" i="1"/>
  <c r="K931" i="1"/>
  <c r="L931" i="1"/>
  <c r="M931" i="1" s="1"/>
  <c r="N931" i="1"/>
  <c r="O931" i="1" s="1"/>
  <c r="R931" i="1"/>
  <c r="K932" i="1"/>
  <c r="L932" i="1"/>
  <c r="M932" i="1" s="1"/>
  <c r="N932" i="1"/>
  <c r="O932" i="1" s="1"/>
  <c r="R932" i="1"/>
  <c r="K933" i="1"/>
  <c r="L933" i="1"/>
  <c r="M933" i="1" s="1"/>
  <c r="N933" i="1"/>
  <c r="O933" i="1" s="1"/>
  <c r="R933" i="1"/>
  <c r="K934" i="1"/>
  <c r="L934" i="1"/>
  <c r="M934" i="1" s="1"/>
  <c r="N934" i="1"/>
  <c r="O934" i="1" s="1"/>
  <c r="R934" i="1"/>
  <c r="K935" i="1"/>
  <c r="L935" i="1"/>
  <c r="M935" i="1" s="1"/>
  <c r="N935" i="1"/>
  <c r="O935" i="1" s="1"/>
  <c r="R935" i="1"/>
  <c r="K936" i="1"/>
  <c r="L936" i="1"/>
  <c r="M936" i="1" s="1"/>
  <c r="N936" i="1"/>
  <c r="O936" i="1" s="1"/>
  <c r="R936" i="1"/>
  <c r="K937" i="1"/>
  <c r="L937" i="1"/>
  <c r="M937" i="1" s="1"/>
  <c r="N937" i="1"/>
  <c r="O937" i="1" s="1"/>
  <c r="R937" i="1"/>
  <c r="K938" i="1"/>
  <c r="L938" i="1"/>
  <c r="M938" i="1" s="1"/>
  <c r="N938" i="1"/>
  <c r="O938" i="1" s="1"/>
  <c r="R938" i="1"/>
  <c r="K939" i="1"/>
  <c r="L939" i="1"/>
  <c r="M939" i="1" s="1"/>
  <c r="N939" i="1"/>
  <c r="O939" i="1" s="1"/>
  <c r="R939" i="1"/>
  <c r="K940" i="1"/>
  <c r="L940" i="1"/>
  <c r="M940" i="1" s="1"/>
  <c r="N940" i="1"/>
  <c r="O940" i="1" s="1"/>
  <c r="R940" i="1"/>
  <c r="K941" i="1"/>
  <c r="L941" i="1"/>
  <c r="M941" i="1" s="1"/>
  <c r="N941" i="1"/>
  <c r="O941" i="1" s="1"/>
  <c r="R941" i="1"/>
  <c r="K942" i="1"/>
  <c r="L942" i="1"/>
  <c r="M942" i="1" s="1"/>
  <c r="N942" i="1"/>
  <c r="O942" i="1" s="1"/>
  <c r="R942" i="1"/>
  <c r="K943" i="1"/>
  <c r="L943" i="1"/>
  <c r="M943" i="1" s="1"/>
  <c r="N943" i="1"/>
  <c r="O943" i="1" s="1"/>
  <c r="R943" i="1"/>
  <c r="K944" i="1"/>
  <c r="L944" i="1"/>
  <c r="M944" i="1" s="1"/>
  <c r="N944" i="1"/>
  <c r="O944" i="1" s="1"/>
  <c r="R944" i="1"/>
  <c r="K945" i="1"/>
  <c r="L945" i="1"/>
  <c r="M945" i="1" s="1"/>
  <c r="N945" i="1"/>
  <c r="O945" i="1" s="1"/>
  <c r="R945" i="1"/>
  <c r="K946" i="1"/>
  <c r="L946" i="1"/>
  <c r="M946" i="1" s="1"/>
  <c r="N946" i="1"/>
  <c r="O946" i="1" s="1"/>
  <c r="R946" i="1"/>
  <c r="K947" i="1"/>
  <c r="L947" i="1"/>
  <c r="M947" i="1" s="1"/>
  <c r="N947" i="1"/>
  <c r="O947" i="1" s="1"/>
  <c r="R947" i="1"/>
  <c r="K948" i="1"/>
  <c r="L948" i="1"/>
  <c r="M948" i="1" s="1"/>
  <c r="N948" i="1"/>
  <c r="O948" i="1" s="1"/>
  <c r="R948" i="1"/>
  <c r="K949" i="1"/>
  <c r="L949" i="1"/>
  <c r="M949" i="1" s="1"/>
  <c r="N949" i="1"/>
  <c r="O949" i="1" s="1"/>
  <c r="R949" i="1"/>
  <c r="K950" i="1"/>
  <c r="L950" i="1"/>
  <c r="M950" i="1" s="1"/>
  <c r="N950" i="1"/>
  <c r="O950" i="1" s="1"/>
  <c r="R950" i="1"/>
  <c r="K951" i="1"/>
  <c r="L951" i="1"/>
  <c r="M951" i="1" s="1"/>
  <c r="N951" i="1"/>
  <c r="O951" i="1" s="1"/>
  <c r="R951" i="1"/>
  <c r="K952" i="1"/>
  <c r="L952" i="1"/>
  <c r="M952" i="1" s="1"/>
  <c r="N952" i="1"/>
  <c r="O952" i="1" s="1"/>
  <c r="R952" i="1"/>
  <c r="K953" i="1"/>
  <c r="L953" i="1"/>
  <c r="M953" i="1" s="1"/>
  <c r="N953" i="1"/>
  <c r="O953" i="1" s="1"/>
  <c r="R953" i="1"/>
  <c r="K954" i="1"/>
  <c r="L954" i="1"/>
  <c r="M954" i="1" s="1"/>
  <c r="N954" i="1"/>
  <c r="O954" i="1" s="1"/>
  <c r="R954" i="1"/>
  <c r="K955" i="1"/>
  <c r="L955" i="1"/>
  <c r="M955" i="1" s="1"/>
  <c r="N955" i="1"/>
  <c r="O955" i="1" s="1"/>
  <c r="R955" i="1"/>
  <c r="K956" i="1"/>
  <c r="L956" i="1"/>
  <c r="M956" i="1" s="1"/>
  <c r="N956" i="1"/>
  <c r="O956" i="1" s="1"/>
  <c r="R956" i="1"/>
  <c r="K957" i="1"/>
  <c r="L957" i="1"/>
  <c r="M957" i="1" s="1"/>
  <c r="N957" i="1"/>
  <c r="O957" i="1" s="1"/>
  <c r="R957" i="1"/>
  <c r="K958" i="1"/>
  <c r="L958" i="1"/>
  <c r="M958" i="1" s="1"/>
  <c r="N958" i="1"/>
  <c r="O958" i="1" s="1"/>
  <c r="R958" i="1"/>
  <c r="K959" i="1"/>
  <c r="L959" i="1"/>
  <c r="M959" i="1" s="1"/>
  <c r="N959" i="1"/>
  <c r="O959" i="1" s="1"/>
  <c r="R959" i="1"/>
  <c r="K960" i="1"/>
  <c r="L960" i="1"/>
  <c r="M960" i="1" s="1"/>
  <c r="N960" i="1"/>
  <c r="O960" i="1" s="1"/>
  <c r="R960" i="1"/>
  <c r="K961" i="1"/>
  <c r="L961" i="1"/>
  <c r="M961" i="1" s="1"/>
  <c r="N961" i="1"/>
  <c r="O961" i="1" s="1"/>
  <c r="R961" i="1"/>
  <c r="K962" i="1"/>
  <c r="L962" i="1"/>
  <c r="M962" i="1" s="1"/>
  <c r="N962" i="1"/>
  <c r="O962" i="1" s="1"/>
  <c r="R962" i="1"/>
  <c r="K963" i="1"/>
  <c r="L963" i="1"/>
  <c r="M963" i="1" s="1"/>
  <c r="N963" i="1"/>
  <c r="O963" i="1" s="1"/>
  <c r="R963" i="1"/>
  <c r="K964" i="1"/>
  <c r="L964" i="1"/>
  <c r="M964" i="1" s="1"/>
  <c r="N964" i="1"/>
  <c r="O964" i="1" s="1"/>
  <c r="R964" i="1"/>
  <c r="K965" i="1"/>
  <c r="L965" i="1"/>
  <c r="M965" i="1" s="1"/>
  <c r="N965" i="1"/>
  <c r="O965" i="1" s="1"/>
  <c r="R965" i="1"/>
  <c r="K966" i="1"/>
  <c r="L966" i="1"/>
  <c r="M966" i="1" s="1"/>
  <c r="N966" i="1"/>
  <c r="O966" i="1" s="1"/>
  <c r="R966" i="1"/>
  <c r="K967" i="1"/>
  <c r="L967" i="1"/>
  <c r="M967" i="1" s="1"/>
  <c r="N967" i="1"/>
  <c r="O967" i="1" s="1"/>
  <c r="R967" i="1"/>
  <c r="K968" i="1"/>
  <c r="L968" i="1"/>
  <c r="M968" i="1" s="1"/>
  <c r="N968" i="1"/>
  <c r="O968" i="1" s="1"/>
  <c r="R968" i="1"/>
  <c r="K969" i="1"/>
  <c r="L969" i="1"/>
  <c r="M969" i="1" s="1"/>
  <c r="N969" i="1"/>
  <c r="O969" i="1" s="1"/>
  <c r="R969" i="1"/>
  <c r="K970" i="1"/>
  <c r="L970" i="1"/>
  <c r="M970" i="1" s="1"/>
  <c r="N970" i="1"/>
  <c r="O970" i="1" s="1"/>
  <c r="R970" i="1"/>
  <c r="K971" i="1"/>
  <c r="L971" i="1"/>
  <c r="M971" i="1" s="1"/>
  <c r="N971" i="1"/>
  <c r="O971" i="1" s="1"/>
  <c r="R971" i="1"/>
  <c r="K972" i="1"/>
  <c r="L972" i="1"/>
  <c r="M972" i="1" s="1"/>
  <c r="N972" i="1"/>
  <c r="O972" i="1" s="1"/>
  <c r="R972" i="1"/>
  <c r="K973" i="1"/>
  <c r="L973" i="1"/>
  <c r="M973" i="1" s="1"/>
  <c r="N973" i="1"/>
  <c r="O973" i="1" s="1"/>
  <c r="R973" i="1"/>
  <c r="K974" i="1"/>
  <c r="L974" i="1"/>
  <c r="M974" i="1" s="1"/>
  <c r="N974" i="1"/>
  <c r="O974" i="1" s="1"/>
  <c r="R974" i="1"/>
  <c r="K975" i="1"/>
  <c r="L975" i="1"/>
  <c r="M975" i="1" s="1"/>
  <c r="N975" i="1"/>
  <c r="O975" i="1" s="1"/>
  <c r="R975" i="1"/>
  <c r="K976" i="1"/>
  <c r="L976" i="1"/>
  <c r="M976" i="1" s="1"/>
  <c r="N976" i="1"/>
  <c r="O976" i="1" s="1"/>
  <c r="R976" i="1"/>
  <c r="K977" i="1"/>
  <c r="L977" i="1"/>
  <c r="M977" i="1" s="1"/>
  <c r="N977" i="1"/>
  <c r="O977" i="1" s="1"/>
  <c r="R977" i="1"/>
  <c r="K978" i="1"/>
  <c r="L978" i="1"/>
  <c r="M978" i="1" s="1"/>
  <c r="N978" i="1"/>
  <c r="O978" i="1" s="1"/>
  <c r="R978" i="1"/>
  <c r="K979" i="1"/>
  <c r="L979" i="1"/>
  <c r="M979" i="1" s="1"/>
  <c r="N979" i="1"/>
  <c r="O979" i="1" s="1"/>
  <c r="R979" i="1"/>
  <c r="K980" i="1"/>
  <c r="L980" i="1"/>
  <c r="M980" i="1" s="1"/>
  <c r="N980" i="1"/>
  <c r="O980" i="1" s="1"/>
  <c r="R980" i="1"/>
  <c r="K981" i="1"/>
  <c r="L981" i="1"/>
  <c r="M981" i="1" s="1"/>
  <c r="N981" i="1"/>
  <c r="O981" i="1" s="1"/>
  <c r="R981" i="1"/>
  <c r="K982" i="1"/>
  <c r="L982" i="1"/>
  <c r="M982" i="1" s="1"/>
  <c r="N982" i="1"/>
  <c r="O982" i="1" s="1"/>
  <c r="R982" i="1"/>
  <c r="K983" i="1"/>
  <c r="L983" i="1"/>
  <c r="M983" i="1" s="1"/>
  <c r="N983" i="1"/>
  <c r="O983" i="1" s="1"/>
  <c r="R983" i="1"/>
  <c r="K984" i="1"/>
  <c r="L984" i="1"/>
  <c r="M984" i="1" s="1"/>
  <c r="N984" i="1"/>
  <c r="O984" i="1" s="1"/>
  <c r="R984" i="1"/>
  <c r="K985" i="1"/>
  <c r="L985" i="1"/>
  <c r="M985" i="1" s="1"/>
  <c r="N985" i="1"/>
  <c r="O985" i="1" s="1"/>
  <c r="R985" i="1"/>
  <c r="K986" i="1"/>
  <c r="L986" i="1"/>
  <c r="M986" i="1" s="1"/>
  <c r="N986" i="1"/>
  <c r="O986" i="1" s="1"/>
  <c r="R986" i="1"/>
  <c r="K987" i="1"/>
  <c r="L987" i="1"/>
  <c r="M987" i="1" s="1"/>
  <c r="N987" i="1"/>
  <c r="O987" i="1" s="1"/>
  <c r="R987" i="1"/>
  <c r="K988" i="1"/>
  <c r="L988" i="1"/>
  <c r="M988" i="1" s="1"/>
  <c r="N988" i="1"/>
  <c r="O988" i="1" s="1"/>
  <c r="R988" i="1"/>
  <c r="K989" i="1"/>
  <c r="L989" i="1"/>
  <c r="M989" i="1" s="1"/>
  <c r="N989" i="1"/>
  <c r="O989" i="1" s="1"/>
  <c r="R989" i="1"/>
  <c r="K990" i="1"/>
  <c r="L990" i="1"/>
  <c r="M990" i="1" s="1"/>
  <c r="N990" i="1"/>
  <c r="O990" i="1" s="1"/>
  <c r="R990" i="1"/>
  <c r="K991" i="1"/>
  <c r="L991" i="1"/>
  <c r="M991" i="1" s="1"/>
  <c r="N991" i="1"/>
  <c r="O991" i="1" s="1"/>
  <c r="R991" i="1"/>
  <c r="K992" i="1"/>
  <c r="L992" i="1"/>
  <c r="M992" i="1" s="1"/>
  <c r="N992" i="1"/>
  <c r="O992" i="1" s="1"/>
  <c r="R992" i="1"/>
  <c r="K993" i="1"/>
  <c r="L993" i="1"/>
  <c r="M993" i="1" s="1"/>
  <c r="N993" i="1"/>
  <c r="O993" i="1" s="1"/>
  <c r="R993" i="1"/>
  <c r="K994" i="1"/>
  <c r="L994" i="1"/>
  <c r="M994" i="1" s="1"/>
  <c r="N994" i="1"/>
  <c r="O994" i="1" s="1"/>
  <c r="R994" i="1"/>
  <c r="K995" i="1"/>
  <c r="L995" i="1"/>
  <c r="M995" i="1" s="1"/>
  <c r="N995" i="1"/>
  <c r="O995" i="1" s="1"/>
  <c r="R995" i="1"/>
  <c r="K996" i="1"/>
  <c r="L996" i="1"/>
  <c r="M996" i="1" s="1"/>
  <c r="N996" i="1"/>
  <c r="O996" i="1" s="1"/>
  <c r="R996" i="1"/>
  <c r="K997" i="1"/>
  <c r="L997" i="1"/>
  <c r="M997" i="1" s="1"/>
  <c r="N997" i="1"/>
  <c r="O997" i="1" s="1"/>
  <c r="R997" i="1"/>
  <c r="K998" i="1"/>
  <c r="L998" i="1"/>
  <c r="M998" i="1" s="1"/>
  <c r="N998" i="1"/>
  <c r="O998" i="1" s="1"/>
  <c r="R998" i="1"/>
  <c r="K999" i="1"/>
  <c r="L999" i="1"/>
  <c r="M999" i="1" s="1"/>
  <c r="N999" i="1"/>
  <c r="O999" i="1" s="1"/>
  <c r="R999" i="1"/>
  <c r="K1000" i="1"/>
  <c r="L1000" i="1"/>
  <c r="M1000" i="1" s="1"/>
  <c r="N1000" i="1"/>
  <c r="O1000" i="1" s="1"/>
  <c r="R1000" i="1"/>
  <c r="K1001" i="1"/>
  <c r="L1001" i="1"/>
  <c r="M1001" i="1" s="1"/>
  <c r="N1001" i="1"/>
  <c r="O1001" i="1" s="1"/>
  <c r="R1001" i="1"/>
  <c r="K1002" i="1"/>
  <c r="L1002" i="1"/>
  <c r="M1002" i="1" s="1"/>
  <c r="N1002" i="1"/>
  <c r="O1002" i="1" s="1"/>
  <c r="R1002" i="1"/>
  <c r="K1003" i="1"/>
  <c r="L1003" i="1"/>
  <c r="M1003" i="1" s="1"/>
  <c r="N1003" i="1"/>
  <c r="O1003" i="1" s="1"/>
  <c r="R1003" i="1"/>
  <c r="K1004" i="1"/>
  <c r="L1004" i="1"/>
  <c r="M1004" i="1" s="1"/>
  <c r="N1004" i="1"/>
  <c r="O1004" i="1" s="1"/>
  <c r="R1004" i="1"/>
  <c r="K1005" i="1"/>
  <c r="L1005" i="1"/>
  <c r="M1005" i="1" s="1"/>
  <c r="N1005" i="1"/>
  <c r="O1005" i="1" s="1"/>
  <c r="R1005" i="1"/>
  <c r="K1006" i="1"/>
  <c r="L1006" i="1"/>
  <c r="M1006" i="1" s="1"/>
  <c r="N1006" i="1"/>
  <c r="O1006" i="1" s="1"/>
  <c r="R1006" i="1"/>
  <c r="K1007" i="1"/>
  <c r="L1007" i="1"/>
  <c r="M1007" i="1" s="1"/>
  <c r="N1007" i="1"/>
  <c r="O1007" i="1" s="1"/>
  <c r="R1007" i="1"/>
  <c r="K1008" i="1"/>
  <c r="L1008" i="1"/>
  <c r="M1008" i="1" s="1"/>
  <c r="N1008" i="1"/>
  <c r="O1008" i="1" s="1"/>
  <c r="R1008" i="1"/>
  <c r="K1009" i="1"/>
  <c r="L1009" i="1"/>
  <c r="M1009" i="1" s="1"/>
  <c r="N1009" i="1"/>
  <c r="O1009" i="1" s="1"/>
  <c r="R1009" i="1"/>
  <c r="K1010" i="1"/>
  <c r="L1010" i="1"/>
  <c r="M1010" i="1" s="1"/>
  <c r="N1010" i="1"/>
  <c r="O1010" i="1" s="1"/>
  <c r="R1010" i="1"/>
  <c r="K1011" i="1"/>
  <c r="L1011" i="1"/>
  <c r="M1011" i="1" s="1"/>
  <c r="N1011" i="1"/>
  <c r="O1011" i="1" s="1"/>
  <c r="R1011" i="1"/>
  <c r="K1012" i="1"/>
  <c r="L1012" i="1"/>
  <c r="M1012" i="1" s="1"/>
  <c r="N1012" i="1"/>
  <c r="O1012" i="1" s="1"/>
  <c r="R1012" i="1"/>
  <c r="K1013" i="1"/>
  <c r="L1013" i="1"/>
  <c r="M1013" i="1" s="1"/>
  <c r="N1013" i="1"/>
  <c r="O1013" i="1" s="1"/>
  <c r="R1013" i="1"/>
  <c r="K1014" i="1"/>
  <c r="L1014" i="1"/>
  <c r="M1014" i="1" s="1"/>
  <c r="N1014" i="1"/>
  <c r="O1014" i="1" s="1"/>
  <c r="R1014" i="1"/>
  <c r="K1015" i="1"/>
  <c r="L1015" i="1"/>
  <c r="M1015" i="1" s="1"/>
  <c r="N1015" i="1"/>
  <c r="O1015" i="1" s="1"/>
  <c r="R1015" i="1"/>
  <c r="K1016" i="1"/>
  <c r="L1016" i="1"/>
  <c r="M1016" i="1" s="1"/>
  <c r="N1016" i="1"/>
  <c r="O1016" i="1" s="1"/>
  <c r="R1016" i="1"/>
  <c r="K1017" i="1"/>
  <c r="L1017" i="1"/>
  <c r="M1017" i="1" s="1"/>
  <c r="N1017" i="1"/>
  <c r="O1017" i="1" s="1"/>
  <c r="R1017" i="1"/>
  <c r="K1018" i="1"/>
  <c r="L1018" i="1"/>
  <c r="M1018" i="1" s="1"/>
  <c r="N1018" i="1"/>
  <c r="O1018" i="1" s="1"/>
  <c r="R1018" i="1"/>
  <c r="K1019" i="1"/>
  <c r="L1019" i="1"/>
  <c r="M1019" i="1" s="1"/>
  <c r="N1019" i="1"/>
  <c r="O1019" i="1" s="1"/>
  <c r="R1019" i="1"/>
  <c r="K1020" i="1"/>
  <c r="L1020" i="1"/>
  <c r="M1020" i="1" s="1"/>
  <c r="N1020" i="1"/>
  <c r="O1020" i="1" s="1"/>
  <c r="R1020" i="1"/>
  <c r="K1021" i="1"/>
  <c r="L1021" i="1"/>
  <c r="M1021" i="1" s="1"/>
  <c r="N1021" i="1"/>
  <c r="O1021" i="1" s="1"/>
  <c r="R1021" i="1"/>
  <c r="K1022" i="1"/>
  <c r="L1022" i="1"/>
  <c r="M1022" i="1" s="1"/>
  <c r="N1022" i="1"/>
  <c r="O1022" i="1" s="1"/>
  <c r="R1022" i="1"/>
  <c r="K1023" i="1"/>
  <c r="L1023" i="1"/>
  <c r="M1023" i="1" s="1"/>
  <c r="N1023" i="1"/>
  <c r="O1023" i="1" s="1"/>
  <c r="R1023" i="1"/>
  <c r="K1024" i="1"/>
  <c r="L1024" i="1"/>
  <c r="M1024" i="1" s="1"/>
  <c r="N1024" i="1"/>
  <c r="O1024" i="1" s="1"/>
  <c r="R1024" i="1"/>
  <c r="K1025" i="1"/>
  <c r="L1025" i="1"/>
  <c r="M1025" i="1" s="1"/>
  <c r="N1025" i="1"/>
  <c r="O1025" i="1" s="1"/>
  <c r="R1025" i="1"/>
  <c r="K1026" i="1"/>
  <c r="L1026" i="1"/>
  <c r="M1026" i="1" s="1"/>
  <c r="N1026" i="1"/>
  <c r="O1026" i="1" s="1"/>
  <c r="R1026" i="1"/>
  <c r="K1027" i="1"/>
  <c r="L1027" i="1"/>
  <c r="M1027" i="1" s="1"/>
  <c r="N1027" i="1"/>
  <c r="O1027" i="1" s="1"/>
  <c r="R1027" i="1"/>
  <c r="K1028" i="1"/>
  <c r="L1028" i="1"/>
  <c r="M1028" i="1" s="1"/>
  <c r="N1028" i="1"/>
  <c r="O1028" i="1" s="1"/>
  <c r="R1028" i="1"/>
  <c r="K1029" i="1"/>
  <c r="L1029" i="1"/>
  <c r="M1029" i="1" s="1"/>
  <c r="N1029" i="1"/>
  <c r="O1029" i="1" s="1"/>
  <c r="R1029" i="1"/>
  <c r="K1030" i="1"/>
  <c r="L1030" i="1"/>
  <c r="M1030" i="1" s="1"/>
  <c r="N1030" i="1"/>
  <c r="O1030" i="1" s="1"/>
  <c r="R1030" i="1"/>
  <c r="K1031" i="1"/>
  <c r="L1031" i="1"/>
  <c r="M1031" i="1" s="1"/>
  <c r="N1031" i="1"/>
  <c r="O1031" i="1" s="1"/>
  <c r="R1031" i="1"/>
  <c r="K1032" i="1"/>
  <c r="L1032" i="1"/>
  <c r="M1032" i="1" s="1"/>
  <c r="N1032" i="1"/>
  <c r="O1032" i="1" s="1"/>
  <c r="R1032" i="1"/>
  <c r="K1033" i="1"/>
  <c r="L1033" i="1"/>
  <c r="M1033" i="1" s="1"/>
  <c r="N1033" i="1"/>
  <c r="O1033" i="1" s="1"/>
  <c r="R1033" i="1"/>
  <c r="K1034" i="1"/>
  <c r="L1034" i="1"/>
  <c r="M1034" i="1" s="1"/>
  <c r="N1034" i="1"/>
  <c r="O1034" i="1" s="1"/>
  <c r="R1034" i="1"/>
  <c r="K1035" i="1"/>
  <c r="L1035" i="1"/>
  <c r="M1035" i="1" s="1"/>
  <c r="N1035" i="1"/>
  <c r="O1035" i="1" s="1"/>
  <c r="R1035" i="1"/>
  <c r="K1036" i="1"/>
  <c r="L1036" i="1"/>
  <c r="M1036" i="1" s="1"/>
  <c r="N1036" i="1"/>
  <c r="O1036" i="1" s="1"/>
  <c r="R1036" i="1"/>
  <c r="K1037" i="1"/>
  <c r="L1037" i="1"/>
  <c r="M1037" i="1" s="1"/>
  <c r="N1037" i="1"/>
  <c r="O1037" i="1" s="1"/>
  <c r="R1037" i="1"/>
  <c r="K1038" i="1"/>
  <c r="L1038" i="1"/>
  <c r="M1038" i="1" s="1"/>
  <c r="N1038" i="1"/>
  <c r="O1038" i="1" s="1"/>
  <c r="R1038" i="1"/>
  <c r="K1039" i="1"/>
  <c r="L1039" i="1"/>
  <c r="M1039" i="1" s="1"/>
  <c r="N1039" i="1"/>
  <c r="O1039" i="1" s="1"/>
  <c r="R1039" i="1"/>
  <c r="K1040" i="1"/>
  <c r="L1040" i="1"/>
  <c r="M1040" i="1" s="1"/>
  <c r="N1040" i="1"/>
  <c r="O1040" i="1" s="1"/>
  <c r="R1040" i="1"/>
  <c r="K1041" i="1"/>
  <c r="L1041" i="1"/>
  <c r="M1041" i="1" s="1"/>
  <c r="N1041" i="1"/>
  <c r="O1041" i="1" s="1"/>
  <c r="R1041" i="1"/>
  <c r="K1042" i="1"/>
  <c r="L1042" i="1"/>
  <c r="M1042" i="1" s="1"/>
  <c r="N1042" i="1"/>
  <c r="O1042" i="1" s="1"/>
  <c r="R1042" i="1"/>
  <c r="K1043" i="1"/>
  <c r="L1043" i="1"/>
  <c r="M1043" i="1" s="1"/>
  <c r="N1043" i="1"/>
  <c r="O1043" i="1" s="1"/>
  <c r="R1043" i="1"/>
  <c r="K1044" i="1"/>
  <c r="L1044" i="1"/>
  <c r="M1044" i="1" s="1"/>
  <c r="N1044" i="1"/>
  <c r="O1044" i="1" s="1"/>
  <c r="R1044" i="1"/>
  <c r="K1045" i="1"/>
  <c r="L1045" i="1"/>
  <c r="M1045" i="1" s="1"/>
  <c r="N1045" i="1"/>
  <c r="O1045" i="1" s="1"/>
  <c r="R1045" i="1"/>
  <c r="K1046" i="1"/>
  <c r="L1046" i="1"/>
  <c r="M1046" i="1" s="1"/>
  <c r="N1046" i="1"/>
  <c r="O1046" i="1" s="1"/>
  <c r="R1046" i="1"/>
  <c r="K1047" i="1"/>
  <c r="L1047" i="1"/>
  <c r="M1047" i="1" s="1"/>
  <c r="N1047" i="1"/>
  <c r="O1047" i="1" s="1"/>
  <c r="R1047" i="1"/>
  <c r="K1048" i="1"/>
  <c r="L1048" i="1"/>
  <c r="M1048" i="1" s="1"/>
  <c r="N1048" i="1"/>
  <c r="O1048" i="1" s="1"/>
  <c r="R1048" i="1"/>
  <c r="K1049" i="1"/>
  <c r="L1049" i="1"/>
  <c r="M1049" i="1" s="1"/>
  <c r="N1049" i="1"/>
  <c r="O1049" i="1" s="1"/>
  <c r="R1049" i="1"/>
  <c r="K1050" i="1"/>
  <c r="L1050" i="1"/>
  <c r="M1050" i="1" s="1"/>
  <c r="N1050" i="1"/>
  <c r="O1050" i="1" s="1"/>
  <c r="R1050" i="1"/>
  <c r="K1051" i="1"/>
  <c r="L1051" i="1"/>
  <c r="M1051" i="1" s="1"/>
  <c r="N1051" i="1"/>
  <c r="O1051" i="1" s="1"/>
  <c r="R1051" i="1"/>
  <c r="K1052" i="1"/>
  <c r="L1052" i="1"/>
  <c r="M1052" i="1" s="1"/>
  <c r="N1052" i="1"/>
  <c r="O1052" i="1" s="1"/>
  <c r="R1052" i="1"/>
  <c r="K1053" i="1"/>
  <c r="L1053" i="1"/>
  <c r="M1053" i="1" s="1"/>
  <c r="N1053" i="1"/>
  <c r="O1053" i="1" s="1"/>
  <c r="R1053" i="1"/>
  <c r="K1054" i="1"/>
  <c r="L1054" i="1"/>
  <c r="M1054" i="1" s="1"/>
  <c r="N1054" i="1"/>
  <c r="O1054" i="1" s="1"/>
  <c r="R1054" i="1"/>
  <c r="K1055" i="1"/>
  <c r="L1055" i="1"/>
  <c r="M1055" i="1" s="1"/>
  <c r="N1055" i="1"/>
  <c r="O1055" i="1" s="1"/>
  <c r="R1055" i="1"/>
  <c r="K1056" i="1"/>
  <c r="L1056" i="1"/>
  <c r="M1056" i="1" s="1"/>
  <c r="N1056" i="1"/>
  <c r="O1056" i="1" s="1"/>
  <c r="R1056" i="1"/>
  <c r="K1057" i="1"/>
  <c r="L1057" i="1"/>
  <c r="M1057" i="1" s="1"/>
  <c r="N1057" i="1"/>
  <c r="O1057" i="1" s="1"/>
  <c r="R1057" i="1"/>
  <c r="K1058" i="1"/>
  <c r="L1058" i="1"/>
  <c r="M1058" i="1" s="1"/>
  <c r="N1058" i="1"/>
  <c r="O1058" i="1" s="1"/>
  <c r="R1058" i="1"/>
  <c r="K1059" i="1"/>
  <c r="L1059" i="1"/>
  <c r="M1059" i="1" s="1"/>
  <c r="N1059" i="1"/>
  <c r="O1059" i="1" s="1"/>
  <c r="R1059" i="1"/>
  <c r="K1060" i="1"/>
  <c r="L1060" i="1"/>
  <c r="M1060" i="1" s="1"/>
  <c r="N1060" i="1"/>
  <c r="O1060" i="1" s="1"/>
  <c r="R1060" i="1"/>
  <c r="K1061" i="1"/>
  <c r="L1061" i="1"/>
  <c r="M1061" i="1" s="1"/>
  <c r="N1061" i="1"/>
  <c r="O1061" i="1" s="1"/>
  <c r="R1061" i="1"/>
  <c r="K1062" i="1"/>
  <c r="L1062" i="1"/>
  <c r="M1062" i="1" s="1"/>
  <c r="N1062" i="1"/>
  <c r="O1062" i="1" s="1"/>
  <c r="R1062" i="1"/>
  <c r="K1063" i="1"/>
  <c r="L1063" i="1"/>
  <c r="M1063" i="1" s="1"/>
  <c r="N1063" i="1"/>
  <c r="O1063" i="1" s="1"/>
  <c r="R1063" i="1"/>
  <c r="K1064" i="1"/>
  <c r="L1064" i="1"/>
  <c r="M1064" i="1" s="1"/>
  <c r="N1064" i="1"/>
  <c r="O1064" i="1" s="1"/>
  <c r="R1064" i="1"/>
  <c r="K1065" i="1"/>
  <c r="L1065" i="1"/>
  <c r="M1065" i="1" s="1"/>
  <c r="N1065" i="1"/>
  <c r="O1065" i="1" s="1"/>
  <c r="R1065" i="1"/>
  <c r="K1066" i="1"/>
  <c r="L1066" i="1"/>
  <c r="M1066" i="1" s="1"/>
  <c r="N1066" i="1"/>
  <c r="O1066" i="1" s="1"/>
  <c r="R1066" i="1"/>
  <c r="K1067" i="1"/>
  <c r="L1067" i="1"/>
  <c r="M1067" i="1" s="1"/>
  <c r="N1067" i="1"/>
  <c r="O1067" i="1" s="1"/>
  <c r="R1067" i="1"/>
  <c r="K1068" i="1"/>
  <c r="L1068" i="1"/>
  <c r="M1068" i="1" s="1"/>
  <c r="N1068" i="1"/>
  <c r="O1068" i="1" s="1"/>
  <c r="R1068" i="1"/>
  <c r="K1069" i="1"/>
  <c r="L1069" i="1"/>
  <c r="M1069" i="1" s="1"/>
  <c r="N1069" i="1"/>
  <c r="O1069" i="1" s="1"/>
  <c r="R1069" i="1"/>
  <c r="K1070" i="1"/>
  <c r="L1070" i="1"/>
  <c r="M1070" i="1" s="1"/>
  <c r="N1070" i="1"/>
  <c r="O1070" i="1" s="1"/>
  <c r="R1070" i="1"/>
  <c r="K1071" i="1"/>
  <c r="L1071" i="1"/>
  <c r="M1071" i="1" s="1"/>
  <c r="N1071" i="1"/>
  <c r="O1071" i="1" s="1"/>
  <c r="R1071" i="1"/>
  <c r="K1072" i="1"/>
  <c r="L1072" i="1"/>
  <c r="M1072" i="1" s="1"/>
  <c r="N1072" i="1"/>
  <c r="O1072" i="1" s="1"/>
  <c r="R1072" i="1"/>
  <c r="K1073" i="1"/>
  <c r="L1073" i="1"/>
  <c r="M1073" i="1" s="1"/>
  <c r="N1073" i="1"/>
  <c r="O1073" i="1" s="1"/>
  <c r="R1073" i="1"/>
  <c r="K1074" i="1"/>
  <c r="L1074" i="1"/>
  <c r="M1074" i="1" s="1"/>
  <c r="N1074" i="1"/>
  <c r="O1074" i="1" s="1"/>
  <c r="R1074" i="1"/>
  <c r="K1075" i="1"/>
  <c r="L1075" i="1"/>
  <c r="M1075" i="1" s="1"/>
  <c r="N1075" i="1"/>
  <c r="O1075" i="1" s="1"/>
  <c r="R1075" i="1"/>
  <c r="K1076" i="1"/>
  <c r="L1076" i="1"/>
  <c r="M1076" i="1" s="1"/>
  <c r="N1076" i="1"/>
  <c r="O1076" i="1" s="1"/>
  <c r="R1076" i="1"/>
  <c r="K1077" i="1"/>
  <c r="L1077" i="1"/>
  <c r="M1077" i="1" s="1"/>
  <c r="N1077" i="1"/>
  <c r="O1077" i="1" s="1"/>
  <c r="R1077" i="1"/>
  <c r="K1078" i="1"/>
  <c r="L1078" i="1"/>
  <c r="M1078" i="1" s="1"/>
  <c r="N1078" i="1"/>
  <c r="O1078" i="1" s="1"/>
  <c r="R1078" i="1"/>
  <c r="K1079" i="1"/>
  <c r="L1079" i="1"/>
  <c r="M1079" i="1" s="1"/>
  <c r="N1079" i="1"/>
  <c r="O1079" i="1" s="1"/>
  <c r="R1079" i="1"/>
  <c r="K1080" i="1"/>
  <c r="L1080" i="1"/>
  <c r="M1080" i="1" s="1"/>
  <c r="N1080" i="1"/>
  <c r="O1080" i="1" s="1"/>
  <c r="R1080" i="1"/>
  <c r="K1081" i="1"/>
  <c r="L1081" i="1"/>
  <c r="M1081" i="1" s="1"/>
  <c r="N1081" i="1"/>
  <c r="O1081" i="1" s="1"/>
  <c r="R1081" i="1"/>
  <c r="K1082" i="1"/>
  <c r="L1082" i="1"/>
  <c r="M1082" i="1" s="1"/>
  <c r="N1082" i="1"/>
  <c r="O1082" i="1" s="1"/>
  <c r="R1082" i="1"/>
  <c r="K1083" i="1"/>
  <c r="L1083" i="1"/>
  <c r="M1083" i="1" s="1"/>
  <c r="N1083" i="1"/>
  <c r="O1083" i="1" s="1"/>
  <c r="R1083" i="1"/>
  <c r="K1084" i="1"/>
  <c r="L1084" i="1"/>
  <c r="M1084" i="1" s="1"/>
  <c r="N1084" i="1"/>
  <c r="O1084" i="1" s="1"/>
  <c r="R1084" i="1"/>
  <c r="K1085" i="1"/>
  <c r="L1085" i="1"/>
  <c r="M1085" i="1" s="1"/>
  <c r="N1085" i="1"/>
  <c r="O1085" i="1" s="1"/>
  <c r="R1085" i="1"/>
  <c r="K1086" i="1"/>
  <c r="L1086" i="1"/>
  <c r="M1086" i="1" s="1"/>
  <c r="N1086" i="1"/>
  <c r="O1086" i="1" s="1"/>
  <c r="R1086" i="1"/>
  <c r="K1087" i="1"/>
  <c r="L1087" i="1"/>
  <c r="M1087" i="1" s="1"/>
  <c r="N1087" i="1"/>
  <c r="O1087" i="1" s="1"/>
  <c r="R1087" i="1"/>
  <c r="K1088" i="1"/>
  <c r="L1088" i="1"/>
  <c r="M1088" i="1" s="1"/>
  <c r="N1088" i="1"/>
  <c r="O1088" i="1" s="1"/>
  <c r="R1088" i="1"/>
  <c r="K1089" i="1"/>
  <c r="L1089" i="1"/>
  <c r="M1089" i="1" s="1"/>
  <c r="N1089" i="1"/>
  <c r="O1089" i="1" s="1"/>
  <c r="R1089" i="1"/>
  <c r="K1090" i="1"/>
  <c r="L1090" i="1"/>
  <c r="M1090" i="1" s="1"/>
  <c r="N1090" i="1"/>
  <c r="O1090" i="1" s="1"/>
  <c r="R1090" i="1"/>
  <c r="K1091" i="1"/>
  <c r="L1091" i="1"/>
  <c r="M1091" i="1" s="1"/>
  <c r="N1091" i="1"/>
  <c r="O1091" i="1" s="1"/>
  <c r="R1091" i="1"/>
  <c r="K1092" i="1"/>
  <c r="L1092" i="1"/>
  <c r="M1092" i="1" s="1"/>
  <c r="N1092" i="1"/>
  <c r="O1092" i="1" s="1"/>
  <c r="R1092" i="1"/>
  <c r="K1093" i="1"/>
  <c r="L1093" i="1"/>
  <c r="M1093" i="1" s="1"/>
  <c r="N1093" i="1"/>
  <c r="O1093" i="1" s="1"/>
  <c r="R1093" i="1"/>
  <c r="K1094" i="1"/>
  <c r="L1094" i="1"/>
  <c r="M1094" i="1" s="1"/>
  <c r="N1094" i="1"/>
  <c r="O1094" i="1" s="1"/>
  <c r="R1094" i="1"/>
  <c r="K1095" i="1"/>
  <c r="L1095" i="1"/>
  <c r="M1095" i="1" s="1"/>
  <c r="N1095" i="1"/>
  <c r="O1095" i="1" s="1"/>
  <c r="R1095" i="1"/>
  <c r="K1096" i="1"/>
  <c r="L1096" i="1"/>
  <c r="M1096" i="1" s="1"/>
  <c r="N1096" i="1"/>
  <c r="O1096" i="1" s="1"/>
  <c r="R1096" i="1"/>
  <c r="K1097" i="1"/>
  <c r="L1097" i="1"/>
  <c r="M1097" i="1" s="1"/>
  <c r="N1097" i="1"/>
  <c r="O1097" i="1" s="1"/>
  <c r="R1097" i="1"/>
  <c r="K1098" i="1"/>
  <c r="L1098" i="1"/>
  <c r="M1098" i="1" s="1"/>
  <c r="N1098" i="1"/>
  <c r="O1098" i="1" s="1"/>
  <c r="R1098" i="1"/>
  <c r="K1099" i="1"/>
  <c r="L1099" i="1"/>
  <c r="M1099" i="1" s="1"/>
  <c r="N1099" i="1"/>
  <c r="O1099" i="1" s="1"/>
  <c r="R1099" i="1"/>
  <c r="K1100" i="1"/>
  <c r="L1100" i="1"/>
  <c r="M1100" i="1" s="1"/>
  <c r="N1100" i="1"/>
  <c r="O1100" i="1" s="1"/>
  <c r="R1100" i="1"/>
  <c r="K1101" i="1"/>
  <c r="L1101" i="1"/>
  <c r="M1101" i="1" s="1"/>
  <c r="N1101" i="1"/>
  <c r="O1101" i="1" s="1"/>
  <c r="R1101" i="1"/>
  <c r="K1102" i="1"/>
  <c r="L1102" i="1"/>
  <c r="M1102" i="1" s="1"/>
  <c r="N1102" i="1"/>
  <c r="O1102" i="1" s="1"/>
  <c r="R1102" i="1"/>
  <c r="K1103" i="1"/>
  <c r="L1103" i="1"/>
  <c r="M1103" i="1" s="1"/>
  <c r="N1103" i="1"/>
  <c r="O1103" i="1" s="1"/>
  <c r="R1103" i="1"/>
  <c r="K1104" i="1"/>
  <c r="L1104" i="1"/>
  <c r="M1104" i="1" s="1"/>
  <c r="N1104" i="1"/>
  <c r="O1104" i="1" s="1"/>
  <c r="R1104" i="1"/>
  <c r="K1105" i="1"/>
  <c r="L1105" i="1"/>
  <c r="M1105" i="1" s="1"/>
  <c r="N1105" i="1"/>
  <c r="O1105" i="1" s="1"/>
  <c r="R1105" i="1"/>
  <c r="K1106" i="1"/>
  <c r="L1106" i="1"/>
  <c r="M1106" i="1" s="1"/>
  <c r="N1106" i="1"/>
  <c r="O1106" i="1" s="1"/>
  <c r="R1106" i="1"/>
  <c r="K1107" i="1"/>
  <c r="L1107" i="1"/>
  <c r="M1107" i="1" s="1"/>
  <c r="N1107" i="1"/>
  <c r="O1107" i="1" s="1"/>
  <c r="R1107" i="1"/>
  <c r="K1108" i="1"/>
  <c r="L1108" i="1"/>
  <c r="M1108" i="1" s="1"/>
  <c r="N1108" i="1"/>
  <c r="O1108" i="1" s="1"/>
  <c r="R1108" i="1"/>
  <c r="K1109" i="1"/>
  <c r="L1109" i="1"/>
  <c r="M1109" i="1" s="1"/>
  <c r="N1109" i="1"/>
  <c r="O1109" i="1" s="1"/>
  <c r="R1109" i="1"/>
  <c r="K1110" i="1"/>
  <c r="L1110" i="1"/>
  <c r="M1110" i="1" s="1"/>
  <c r="N1110" i="1"/>
  <c r="O1110" i="1" s="1"/>
  <c r="R1110" i="1"/>
  <c r="K1111" i="1"/>
  <c r="L1111" i="1"/>
  <c r="M1111" i="1" s="1"/>
  <c r="N1111" i="1"/>
  <c r="O1111" i="1" s="1"/>
  <c r="R1111" i="1"/>
  <c r="K1112" i="1"/>
  <c r="L1112" i="1"/>
  <c r="M1112" i="1" s="1"/>
  <c r="N1112" i="1"/>
  <c r="O1112" i="1" s="1"/>
  <c r="R1112" i="1"/>
  <c r="K1113" i="1"/>
  <c r="L1113" i="1"/>
  <c r="M1113" i="1" s="1"/>
  <c r="N1113" i="1"/>
  <c r="O1113" i="1" s="1"/>
  <c r="R1113" i="1"/>
  <c r="K1114" i="1"/>
  <c r="L1114" i="1"/>
  <c r="M1114" i="1" s="1"/>
  <c r="N1114" i="1"/>
  <c r="O1114" i="1" s="1"/>
  <c r="R1114" i="1"/>
  <c r="K1115" i="1"/>
  <c r="L1115" i="1"/>
  <c r="M1115" i="1" s="1"/>
  <c r="N1115" i="1"/>
  <c r="O1115" i="1" s="1"/>
  <c r="R1115" i="1"/>
  <c r="K1116" i="1"/>
  <c r="L1116" i="1"/>
  <c r="M1116" i="1" s="1"/>
  <c r="N1116" i="1"/>
  <c r="O1116" i="1" s="1"/>
  <c r="R1116" i="1"/>
  <c r="K1117" i="1"/>
  <c r="L1117" i="1"/>
  <c r="M1117" i="1" s="1"/>
  <c r="N1117" i="1"/>
  <c r="O1117" i="1" s="1"/>
  <c r="R1117" i="1"/>
  <c r="K1118" i="1"/>
  <c r="L1118" i="1"/>
  <c r="M1118" i="1" s="1"/>
  <c r="N1118" i="1"/>
  <c r="O1118" i="1" s="1"/>
  <c r="R1118" i="1"/>
  <c r="K1119" i="1"/>
  <c r="L1119" i="1"/>
  <c r="M1119" i="1" s="1"/>
  <c r="N1119" i="1"/>
  <c r="O1119" i="1" s="1"/>
  <c r="R1119" i="1"/>
  <c r="K1120" i="1"/>
  <c r="L1120" i="1"/>
  <c r="M1120" i="1" s="1"/>
  <c r="N1120" i="1"/>
  <c r="O1120" i="1" s="1"/>
  <c r="R1120" i="1"/>
  <c r="K1121" i="1"/>
  <c r="L1121" i="1"/>
  <c r="M1121" i="1" s="1"/>
  <c r="N1121" i="1"/>
  <c r="O1121" i="1" s="1"/>
  <c r="R1121" i="1"/>
  <c r="K1122" i="1"/>
  <c r="L1122" i="1"/>
  <c r="M1122" i="1" s="1"/>
  <c r="N1122" i="1"/>
  <c r="O1122" i="1" s="1"/>
  <c r="R1122" i="1"/>
  <c r="K1123" i="1"/>
  <c r="L1123" i="1"/>
  <c r="M1123" i="1" s="1"/>
  <c r="N1123" i="1"/>
  <c r="O1123" i="1" s="1"/>
  <c r="R1123" i="1"/>
  <c r="K1124" i="1"/>
  <c r="L1124" i="1"/>
  <c r="M1124" i="1" s="1"/>
  <c r="N1124" i="1"/>
  <c r="O1124" i="1" s="1"/>
  <c r="R1124" i="1"/>
  <c r="K1125" i="1"/>
  <c r="L1125" i="1"/>
  <c r="M1125" i="1" s="1"/>
  <c r="N1125" i="1"/>
  <c r="O1125" i="1" s="1"/>
  <c r="R1125" i="1"/>
  <c r="K1126" i="1"/>
  <c r="L1126" i="1"/>
  <c r="M1126" i="1" s="1"/>
  <c r="N1126" i="1"/>
  <c r="O1126" i="1" s="1"/>
  <c r="R1126" i="1"/>
  <c r="K1127" i="1"/>
  <c r="L1127" i="1"/>
  <c r="M1127" i="1" s="1"/>
  <c r="N1127" i="1"/>
  <c r="O1127" i="1" s="1"/>
  <c r="R1127" i="1"/>
  <c r="K1128" i="1"/>
  <c r="L1128" i="1"/>
  <c r="M1128" i="1" s="1"/>
  <c r="N1128" i="1"/>
  <c r="O1128" i="1" s="1"/>
  <c r="R1128" i="1"/>
  <c r="K1129" i="1"/>
  <c r="L1129" i="1"/>
  <c r="M1129" i="1" s="1"/>
  <c r="N1129" i="1"/>
  <c r="O1129" i="1" s="1"/>
  <c r="R1129" i="1"/>
  <c r="K1130" i="1"/>
  <c r="L1130" i="1"/>
  <c r="M1130" i="1" s="1"/>
  <c r="N1130" i="1"/>
  <c r="O1130" i="1" s="1"/>
  <c r="R1130" i="1"/>
  <c r="K1131" i="1"/>
  <c r="L1131" i="1"/>
  <c r="M1131" i="1" s="1"/>
  <c r="N1131" i="1"/>
  <c r="O1131" i="1" s="1"/>
  <c r="R1131" i="1"/>
  <c r="K1132" i="1"/>
  <c r="L1132" i="1"/>
  <c r="M1132" i="1" s="1"/>
  <c r="N1132" i="1"/>
  <c r="O1132" i="1" s="1"/>
  <c r="R1132" i="1"/>
  <c r="K1133" i="1"/>
  <c r="L1133" i="1"/>
  <c r="M1133" i="1" s="1"/>
  <c r="N1133" i="1"/>
  <c r="O1133" i="1" s="1"/>
  <c r="R1133" i="1"/>
  <c r="K1134" i="1"/>
  <c r="L1134" i="1"/>
  <c r="M1134" i="1" s="1"/>
  <c r="N1134" i="1"/>
  <c r="O1134" i="1" s="1"/>
  <c r="R1134" i="1"/>
  <c r="K1135" i="1"/>
  <c r="L1135" i="1"/>
  <c r="M1135" i="1" s="1"/>
  <c r="N1135" i="1"/>
  <c r="O1135" i="1" s="1"/>
  <c r="R1135" i="1"/>
  <c r="K1136" i="1"/>
  <c r="L1136" i="1"/>
  <c r="M1136" i="1" s="1"/>
  <c r="N1136" i="1"/>
  <c r="O1136" i="1" s="1"/>
  <c r="R1136" i="1"/>
  <c r="K1137" i="1"/>
  <c r="L1137" i="1"/>
  <c r="M1137" i="1" s="1"/>
  <c r="N1137" i="1"/>
  <c r="O1137" i="1" s="1"/>
  <c r="R1137" i="1"/>
  <c r="K1138" i="1"/>
  <c r="L1138" i="1"/>
  <c r="M1138" i="1" s="1"/>
  <c r="N1138" i="1"/>
  <c r="O1138" i="1" s="1"/>
  <c r="R1138" i="1"/>
  <c r="K1139" i="1"/>
  <c r="L1139" i="1"/>
  <c r="M1139" i="1" s="1"/>
  <c r="N1139" i="1"/>
  <c r="O1139" i="1" s="1"/>
  <c r="R1139" i="1"/>
  <c r="K1140" i="1"/>
  <c r="L1140" i="1"/>
  <c r="M1140" i="1" s="1"/>
  <c r="N1140" i="1"/>
  <c r="O1140" i="1" s="1"/>
  <c r="R1140" i="1"/>
  <c r="K1141" i="1"/>
  <c r="L1141" i="1"/>
  <c r="M1141" i="1" s="1"/>
  <c r="N1141" i="1"/>
  <c r="O1141" i="1" s="1"/>
  <c r="R1141" i="1"/>
  <c r="K1142" i="1"/>
  <c r="L1142" i="1"/>
  <c r="M1142" i="1" s="1"/>
  <c r="N1142" i="1"/>
  <c r="O1142" i="1" s="1"/>
  <c r="R1142" i="1"/>
  <c r="K1143" i="1"/>
  <c r="L1143" i="1"/>
  <c r="M1143" i="1" s="1"/>
  <c r="N1143" i="1"/>
  <c r="O1143" i="1" s="1"/>
  <c r="R1143" i="1"/>
  <c r="K1144" i="1"/>
  <c r="L1144" i="1"/>
  <c r="M1144" i="1" s="1"/>
  <c r="N1144" i="1"/>
  <c r="O1144" i="1" s="1"/>
  <c r="R1144" i="1"/>
  <c r="K1145" i="1"/>
  <c r="L1145" i="1"/>
  <c r="M1145" i="1" s="1"/>
  <c r="N1145" i="1"/>
  <c r="O1145" i="1" s="1"/>
  <c r="R1145" i="1"/>
  <c r="K1146" i="1"/>
  <c r="L1146" i="1"/>
  <c r="M1146" i="1" s="1"/>
  <c r="N1146" i="1"/>
  <c r="O1146" i="1" s="1"/>
  <c r="R1146" i="1"/>
  <c r="K1147" i="1"/>
  <c r="L1147" i="1"/>
  <c r="M1147" i="1" s="1"/>
  <c r="N1147" i="1"/>
  <c r="O1147" i="1" s="1"/>
  <c r="R1147" i="1"/>
  <c r="K1148" i="1"/>
  <c r="L1148" i="1"/>
  <c r="M1148" i="1" s="1"/>
  <c r="N1148" i="1"/>
  <c r="O1148" i="1" s="1"/>
  <c r="R1148" i="1"/>
  <c r="K1149" i="1"/>
  <c r="L1149" i="1"/>
  <c r="M1149" i="1" s="1"/>
  <c r="N1149" i="1"/>
  <c r="O1149" i="1" s="1"/>
  <c r="R1149" i="1"/>
  <c r="K1150" i="1"/>
  <c r="L1150" i="1"/>
  <c r="M1150" i="1" s="1"/>
  <c r="N1150" i="1"/>
  <c r="O1150" i="1" s="1"/>
  <c r="R1150" i="1"/>
  <c r="K1151" i="1"/>
  <c r="L1151" i="1"/>
  <c r="M1151" i="1" s="1"/>
  <c r="N1151" i="1"/>
  <c r="O1151" i="1" s="1"/>
  <c r="R1151" i="1"/>
  <c r="K1152" i="1"/>
  <c r="L1152" i="1"/>
  <c r="M1152" i="1" s="1"/>
  <c r="N1152" i="1"/>
  <c r="O1152" i="1" s="1"/>
  <c r="R1152" i="1"/>
  <c r="K1153" i="1"/>
  <c r="L1153" i="1"/>
  <c r="M1153" i="1" s="1"/>
  <c r="N1153" i="1"/>
  <c r="O1153" i="1" s="1"/>
  <c r="R1153" i="1"/>
  <c r="K1154" i="1"/>
  <c r="L1154" i="1"/>
  <c r="M1154" i="1" s="1"/>
  <c r="N1154" i="1"/>
  <c r="O1154" i="1" s="1"/>
  <c r="R1154" i="1"/>
  <c r="K1155" i="1"/>
  <c r="L1155" i="1"/>
  <c r="M1155" i="1" s="1"/>
  <c r="N1155" i="1"/>
  <c r="O1155" i="1" s="1"/>
  <c r="R1155" i="1"/>
  <c r="K1156" i="1"/>
  <c r="L1156" i="1"/>
  <c r="M1156" i="1" s="1"/>
  <c r="N1156" i="1"/>
  <c r="O1156" i="1" s="1"/>
  <c r="R1156" i="1"/>
  <c r="K1157" i="1"/>
  <c r="L1157" i="1"/>
  <c r="M1157" i="1" s="1"/>
  <c r="N1157" i="1"/>
  <c r="O1157" i="1" s="1"/>
  <c r="R1157" i="1"/>
  <c r="K1158" i="1"/>
  <c r="L1158" i="1"/>
  <c r="M1158" i="1" s="1"/>
  <c r="N1158" i="1"/>
  <c r="O1158" i="1" s="1"/>
  <c r="R1158" i="1"/>
  <c r="K1159" i="1"/>
  <c r="L1159" i="1"/>
  <c r="M1159" i="1" s="1"/>
  <c r="N1159" i="1"/>
  <c r="O1159" i="1" s="1"/>
  <c r="R1159" i="1"/>
  <c r="K1160" i="1"/>
  <c r="L1160" i="1"/>
  <c r="M1160" i="1" s="1"/>
  <c r="N1160" i="1"/>
  <c r="O1160" i="1" s="1"/>
  <c r="R1160" i="1"/>
  <c r="K1161" i="1"/>
  <c r="L1161" i="1"/>
  <c r="M1161" i="1" s="1"/>
  <c r="N1161" i="1"/>
  <c r="O1161" i="1" s="1"/>
  <c r="R1161" i="1"/>
  <c r="K1162" i="1"/>
  <c r="L1162" i="1"/>
  <c r="M1162" i="1" s="1"/>
  <c r="N1162" i="1"/>
  <c r="O1162" i="1" s="1"/>
  <c r="R1162" i="1"/>
  <c r="K1163" i="1"/>
  <c r="L1163" i="1"/>
  <c r="M1163" i="1" s="1"/>
  <c r="N1163" i="1"/>
  <c r="O1163" i="1" s="1"/>
  <c r="R1163" i="1"/>
  <c r="K1164" i="1"/>
  <c r="L1164" i="1"/>
  <c r="M1164" i="1" s="1"/>
  <c r="N1164" i="1"/>
  <c r="O1164" i="1" s="1"/>
  <c r="R1164" i="1"/>
  <c r="K1165" i="1"/>
  <c r="L1165" i="1"/>
  <c r="M1165" i="1" s="1"/>
  <c r="N1165" i="1"/>
  <c r="O1165" i="1" s="1"/>
  <c r="R1165" i="1"/>
  <c r="K1166" i="1"/>
  <c r="L1166" i="1"/>
  <c r="M1166" i="1" s="1"/>
  <c r="N1166" i="1"/>
  <c r="O1166" i="1" s="1"/>
  <c r="R1166" i="1"/>
  <c r="K1167" i="1"/>
  <c r="L1167" i="1"/>
  <c r="M1167" i="1" s="1"/>
  <c r="N1167" i="1"/>
  <c r="O1167" i="1" s="1"/>
  <c r="R1167" i="1"/>
  <c r="K1168" i="1"/>
  <c r="L1168" i="1"/>
  <c r="M1168" i="1" s="1"/>
  <c r="N1168" i="1"/>
  <c r="O1168" i="1" s="1"/>
  <c r="R1168" i="1"/>
  <c r="K1169" i="1"/>
  <c r="L1169" i="1"/>
  <c r="M1169" i="1" s="1"/>
  <c r="N1169" i="1"/>
  <c r="O1169" i="1" s="1"/>
  <c r="R1169" i="1"/>
  <c r="K1170" i="1"/>
  <c r="L1170" i="1"/>
  <c r="M1170" i="1" s="1"/>
  <c r="N1170" i="1"/>
  <c r="O1170" i="1" s="1"/>
  <c r="R1170" i="1"/>
  <c r="K1171" i="1"/>
  <c r="L1171" i="1"/>
  <c r="M1171" i="1" s="1"/>
  <c r="N1171" i="1"/>
  <c r="O1171" i="1" s="1"/>
  <c r="R1171" i="1"/>
  <c r="K1172" i="1"/>
  <c r="L1172" i="1"/>
  <c r="M1172" i="1" s="1"/>
  <c r="N1172" i="1"/>
  <c r="O1172" i="1" s="1"/>
  <c r="R1172" i="1"/>
  <c r="K1173" i="1"/>
  <c r="L1173" i="1"/>
  <c r="M1173" i="1" s="1"/>
  <c r="N1173" i="1"/>
  <c r="O1173" i="1" s="1"/>
  <c r="R1173" i="1"/>
  <c r="K1174" i="1"/>
  <c r="L1174" i="1"/>
  <c r="M1174" i="1" s="1"/>
  <c r="N1174" i="1"/>
  <c r="O1174" i="1" s="1"/>
  <c r="R1174" i="1"/>
  <c r="K1175" i="1"/>
  <c r="L1175" i="1"/>
  <c r="M1175" i="1" s="1"/>
  <c r="N1175" i="1"/>
  <c r="O1175" i="1" s="1"/>
  <c r="R1175" i="1"/>
  <c r="K1176" i="1"/>
  <c r="L1176" i="1"/>
  <c r="M1176" i="1" s="1"/>
  <c r="N1176" i="1"/>
  <c r="O1176" i="1" s="1"/>
  <c r="R1176" i="1"/>
  <c r="K1177" i="1"/>
  <c r="L1177" i="1"/>
  <c r="M1177" i="1" s="1"/>
  <c r="N1177" i="1"/>
  <c r="O1177" i="1" s="1"/>
  <c r="R1177" i="1"/>
  <c r="K1178" i="1"/>
  <c r="L1178" i="1"/>
  <c r="M1178" i="1" s="1"/>
  <c r="N1178" i="1"/>
  <c r="O1178" i="1" s="1"/>
  <c r="R1178" i="1"/>
  <c r="K1179" i="1"/>
  <c r="L1179" i="1"/>
  <c r="M1179" i="1" s="1"/>
  <c r="N1179" i="1"/>
  <c r="O1179" i="1" s="1"/>
  <c r="R1179" i="1"/>
  <c r="K1180" i="1"/>
  <c r="L1180" i="1"/>
  <c r="M1180" i="1" s="1"/>
  <c r="N1180" i="1"/>
  <c r="O1180" i="1" s="1"/>
  <c r="R1180" i="1"/>
  <c r="K1181" i="1"/>
  <c r="L1181" i="1"/>
  <c r="M1181" i="1" s="1"/>
  <c r="N1181" i="1"/>
  <c r="O1181" i="1" s="1"/>
  <c r="R1181" i="1"/>
  <c r="K1182" i="1"/>
  <c r="L1182" i="1"/>
  <c r="M1182" i="1" s="1"/>
  <c r="N1182" i="1"/>
  <c r="O1182" i="1" s="1"/>
  <c r="R1182" i="1"/>
  <c r="K1183" i="1"/>
  <c r="L1183" i="1"/>
  <c r="M1183" i="1" s="1"/>
  <c r="N1183" i="1"/>
  <c r="O1183" i="1" s="1"/>
  <c r="R1183" i="1"/>
  <c r="K1184" i="1"/>
  <c r="L1184" i="1"/>
  <c r="M1184" i="1" s="1"/>
  <c r="N1184" i="1"/>
  <c r="O1184" i="1" s="1"/>
  <c r="R1184" i="1"/>
  <c r="K1185" i="1"/>
  <c r="L1185" i="1"/>
  <c r="M1185" i="1" s="1"/>
  <c r="N1185" i="1"/>
  <c r="O1185" i="1" s="1"/>
  <c r="R1185" i="1"/>
  <c r="K1186" i="1"/>
  <c r="L1186" i="1"/>
  <c r="M1186" i="1" s="1"/>
  <c r="N1186" i="1"/>
  <c r="O1186" i="1" s="1"/>
  <c r="R1186" i="1"/>
  <c r="K1187" i="1"/>
  <c r="L1187" i="1"/>
  <c r="M1187" i="1" s="1"/>
  <c r="N1187" i="1"/>
  <c r="O1187" i="1" s="1"/>
  <c r="R1187" i="1"/>
  <c r="K1188" i="1"/>
  <c r="L1188" i="1"/>
  <c r="M1188" i="1" s="1"/>
  <c r="N1188" i="1"/>
  <c r="O1188" i="1" s="1"/>
  <c r="R1188" i="1"/>
  <c r="K1189" i="1"/>
  <c r="L1189" i="1"/>
  <c r="M1189" i="1" s="1"/>
  <c r="N1189" i="1"/>
  <c r="O1189" i="1" s="1"/>
  <c r="R1189" i="1"/>
  <c r="K1190" i="1"/>
  <c r="L1190" i="1"/>
  <c r="M1190" i="1" s="1"/>
  <c r="N1190" i="1"/>
  <c r="O1190" i="1" s="1"/>
  <c r="R1190" i="1"/>
  <c r="K1191" i="1"/>
  <c r="L1191" i="1"/>
  <c r="M1191" i="1" s="1"/>
  <c r="N1191" i="1"/>
  <c r="O1191" i="1" s="1"/>
  <c r="R1191" i="1"/>
  <c r="K1192" i="1"/>
  <c r="L1192" i="1"/>
  <c r="M1192" i="1" s="1"/>
  <c r="N1192" i="1"/>
  <c r="O1192" i="1" s="1"/>
  <c r="R1192" i="1"/>
  <c r="K1193" i="1"/>
  <c r="L1193" i="1"/>
  <c r="M1193" i="1" s="1"/>
  <c r="N1193" i="1"/>
  <c r="O1193" i="1" s="1"/>
  <c r="R1193" i="1"/>
  <c r="K1194" i="1"/>
  <c r="L1194" i="1"/>
  <c r="M1194" i="1" s="1"/>
  <c r="N1194" i="1"/>
  <c r="O1194" i="1" s="1"/>
  <c r="R1194" i="1"/>
  <c r="K1195" i="1"/>
  <c r="L1195" i="1"/>
  <c r="M1195" i="1" s="1"/>
  <c r="N1195" i="1"/>
  <c r="O1195" i="1" s="1"/>
  <c r="R1195" i="1"/>
  <c r="K1196" i="1"/>
  <c r="L1196" i="1"/>
  <c r="M1196" i="1" s="1"/>
  <c r="N1196" i="1"/>
  <c r="O1196" i="1" s="1"/>
  <c r="R1196" i="1"/>
  <c r="K1197" i="1"/>
  <c r="L1197" i="1"/>
  <c r="M1197" i="1" s="1"/>
  <c r="N1197" i="1"/>
  <c r="O1197" i="1" s="1"/>
  <c r="R1197" i="1"/>
  <c r="K1198" i="1"/>
  <c r="L1198" i="1"/>
  <c r="M1198" i="1" s="1"/>
  <c r="N1198" i="1"/>
  <c r="O1198" i="1" s="1"/>
  <c r="R1198" i="1"/>
  <c r="K1199" i="1"/>
  <c r="L1199" i="1"/>
  <c r="M1199" i="1" s="1"/>
  <c r="N1199" i="1"/>
  <c r="O1199" i="1" s="1"/>
  <c r="R1199" i="1"/>
  <c r="K1200" i="1"/>
  <c r="L1200" i="1"/>
  <c r="M1200" i="1" s="1"/>
  <c r="N1200" i="1"/>
  <c r="O1200" i="1" s="1"/>
  <c r="R1200" i="1"/>
  <c r="K1201" i="1"/>
  <c r="L1201" i="1"/>
  <c r="M1201" i="1" s="1"/>
  <c r="N1201" i="1"/>
  <c r="O1201" i="1" s="1"/>
  <c r="R1201" i="1"/>
  <c r="K1202" i="1"/>
  <c r="L1202" i="1"/>
  <c r="M1202" i="1" s="1"/>
  <c r="N1202" i="1"/>
  <c r="O1202" i="1" s="1"/>
  <c r="R1202" i="1"/>
  <c r="K1203" i="1"/>
  <c r="L1203" i="1"/>
  <c r="M1203" i="1" s="1"/>
  <c r="N1203" i="1"/>
  <c r="O1203" i="1" s="1"/>
  <c r="R1203" i="1"/>
  <c r="K1204" i="1"/>
  <c r="L1204" i="1"/>
  <c r="M1204" i="1" s="1"/>
  <c r="N1204" i="1"/>
  <c r="O1204" i="1" s="1"/>
  <c r="R1204" i="1"/>
  <c r="K1205" i="1"/>
  <c r="L1205" i="1"/>
  <c r="M1205" i="1" s="1"/>
  <c r="N1205" i="1"/>
  <c r="O1205" i="1" s="1"/>
  <c r="R1205" i="1"/>
  <c r="K1206" i="1"/>
  <c r="L1206" i="1"/>
  <c r="M1206" i="1" s="1"/>
  <c r="N1206" i="1"/>
  <c r="O1206" i="1" s="1"/>
  <c r="R1206" i="1"/>
  <c r="K1207" i="1"/>
  <c r="L1207" i="1"/>
  <c r="M1207" i="1" s="1"/>
  <c r="N1207" i="1"/>
  <c r="O1207" i="1" s="1"/>
  <c r="R1207" i="1"/>
  <c r="K1208" i="1"/>
  <c r="L1208" i="1"/>
  <c r="M1208" i="1" s="1"/>
  <c r="N1208" i="1"/>
  <c r="O1208" i="1" s="1"/>
  <c r="R1208" i="1"/>
  <c r="K1209" i="1"/>
  <c r="L1209" i="1"/>
  <c r="M1209" i="1" s="1"/>
  <c r="N1209" i="1"/>
  <c r="O1209" i="1" s="1"/>
  <c r="R1209" i="1"/>
  <c r="K1210" i="1"/>
  <c r="L1210" i="1"/>
  <c r="M1210" i="1" s="1"/>
  <c r="N1210" i="1"/>
  <c r="O1210" i="1" s="1"/>
  <c r="R1210" i="1"/>
  <c r="K1211" i="1"/>
  <c r="L1211" i="1"/>
  <c r="M1211" i="1" s="1"/>
  <c r="N1211" i="1"/>
  <c r="O1211" i="1" s="1"/>
  <c r="R1211" i="1"/>
  <c r="K1212" i="1"/>
  <c r="L1212" i="1"/>
  <c r="M1212" i="1" s="1"/>
  <c r="N1212" i="1"/>
  <c r="O1212" i="1" s="1"/>
  <c r="R1212" i="1"/>
  <c r="K1213" i="1"/>
  <c r="L1213" i="1"/>
  <c r="M1213" i="1" s="1"/>
  <c r="N1213" i="1"/>
  <c r="O1213" i="1" s="1"/>
  <c r="R1213" i="1"/>
  <c r="K1214" i="1"/>
  <c r="L1214" i="1"/>
  <c r="M1214" i="1" s="1"/>
  <c r="N1214" i="1"/>
  <c r="O1214" i="1" s="1"/>
  <c r="R1214" i="1"/>
  <c r="K1215" i="1"/>
  <c r="L1215" i="1"/>
  <c r="M1215" i="1" s="1"/>
  <c r="N1215" i="1"/>
  <c r="O1215" i="1" s="1"/>
  <c r="R1215" i="1"/>
  <c r="K1216" i="1"/>
  <c r="L1216" i="1"/>
  <c r="M1216" i="1" s="1"/>
  <c r="N1216" i="1"/>
  <c r="O1216" i="1" s="1"/>
  <c r="R1216" i="1"/>
  <c r="K1217" i="1"/>
  <c r="L1217" i="1"/>
  <c r="M1217" i="1" s="1"/>
  <c r="N1217" i="1"/>
  <c r="O1217" i="1" s="1"/>
  <c r="R1217" i="1"/>
  <c r="K1218" i="1"/>
  <c r="L1218" i="1"/>
  <c r="M1218" i="1" s="1"/>
  <c r="N1218" i="1"/>
  <c r="O1218" i="1" s="1"/>
  <c r="R1218" i="1"/>
  <c r="K1219" i="1"/>
  <c r="L1219" i="1"/>
  <c r="M1219" i="1" s="1"/>
  <c r="N1219" i="1"/>
  <c r="O1219" i="1" s="1"/>
  <c r="R1219" i="1"/>
  <c r="K1220" i="1"/>
  <c r="L1220" i="1"/>
  <c r="M1220" i="1" s="1"/>
  <c r="N1220" i="1"/>
  <c r="O1220" i="1" s="1"/>
  <c r="R1220" i="1"/>
  <c r="K1221" i="1"/>
  <c r="L1221" i="1"/>
  <c r="M1221" i="1" s="1"/>
  <c r="N1221" i="1"/>
  <c r="O1221" i="1" s="1"/>
  <c r="R1221" i="1"/>
  <c r="K1222" i="1"/>
  <c r="L1222" i="1"/>
  <c r="M1222" i="1" s="1"/>
  <c r="N1222" i="1"/>
  <c r="O1222" i="1" s="1"/>
  <c r="R1222" i="1"/>
  <c r="K1223" i="1"/>
  <c r="L1223" i="1"/>
  <c r="M1223" i="1" s="1"/>
  <c r="N1223" i="1"/>
  <c r="O1223" i="1" s="1"/>
  <c r="R1223" i="1"/>
  <c r="K1224" i="1"/>
  <c r="L1224" i="1"/>
  <c r="M1224" i="1" s="1"/>
  <c r="N1224" i="1"/>
  <c r="O1224" i="1" s="1"/>
  <c r="R1224" i="1"/>
  <c r="K1225" i="1"/>
  <c r="L1225" i="1"/>
  <c r="M1225" i="1" s="1"/>
  <c r="N1225" i="1"/>
  <c r="O1225" i="1" s="1"/>
  <c r="R1225" i="1"/>
  <c r="K1226" i="1"/>
  <c r="L1226" i="1"/>
  <c r="M1226" i="1" s="1"/>
  <c r="N1226" i="1"/>
  <c r="O1226" i="1" s="1"/>
  <c r="R1226" i="1"/>
  <c r="K1227" i="1"/>
  <c r="L1227" i="1"/>
  <c r="M1227" i="1" s="1"/>
  <c r="N1227" i="1"/>
  <c r="O1227" i="1" s="1"/>
  <c r="R1227" i="1"/>
  <c r="K1228" i="1"/>
  <c r="L1228" i="1"/>
  <c r="M1228" i="1" s="1"/>
  <c r="N1228" i="1"/>
  <c r="O1228" i="1" s="1"/>
  <c r="R1228" i="1"/>
  <c r="K1229" i="1"/>
  <c r="L1229" i="1"/>
  <c r="M1229" i="1" s="1"/>
  <c r="N1229" i="1"/>
  <c r="O1229" i="1" s="1"/>
  <c r="R1229" i="1"/>
  <c r="K1230" i="1"/>
  <c r="L1230" i="1"/>
  <c r="M1230" i="1" s="1"/>
  <c r="N1230" i="1"/>
  <c r="O1230" i="1" s="1"/>
  <c r="R1230" i="1"/>
  <c r="K1231" i="1"/>
  <c r="L1231" i="1"/>
  <c r="M1231" i="1" s="1"/>
  <c r="N1231" i="1"/>
  <c r="O1231" i="1" s="1"/>
  <c r="R1231" i="1"/>
  <c r="K1232" i="1"/>
  <c r="L1232" i="1"/>
  <c r="M1232" i="1" s="1"/>
  <c r="N1232" i="1"/>
  <c r="O1232" i="1" s="1"/>
  <c r="R1232" i="1"/>
  <c r="K1233" i="1"/>
  <c r="L1233" i="1"/>
  <c r="M1233" i="1" s="1"/>
  <c r="N1233" i="1"/>
  <c r="O1233" i="1" s="1"/>
  <c r="R1233" i="1"/>
  <c r="K1234" i="1"/>
  <c r="L1234" i="1"/>
  <c r="M1234" i="1" s="1"/>
  <c r="N1234" i="1"/>
  <c r="O1234" i="1" s="1"/>
  <c r="R1234" i="1"/>
  <c r="K1235" i="1"/>
  <c r="L1235" i="1"/>
  <c r="M1235" i="1" s="1"/>
  <c r="N1235" i="1"/>
  <c r="O1235" i="1" s="1"/>
  <c r="R1235" i="1"/>
  <c r="K1236" i="1"/>
  <c r="L1236" i="1"/>
  <c r="M1236" i="1" s="1"/>
  <c r="N1236" i="1"/>
  <c r="O1236" i="1" s="1"/>
  <c r="R1236" i="1"/>
  <c r="K1237" i="1"/>
  <c r="L1237" i="1"/>
  <c r="M1237" i="1" s="1"/>
  <c r="N1237" i="1"/>
  <c r="O1237" i="1" s="1"/>
  <c r="R1237" i="1"/>
  <c r="K1238" i="1"/>
  <c r="L1238" i="1"/>
  <c r="M1238" i="1" s="1"/>
  <c r="N1238" i="1"/>
  <c r="O1238" i="1" s="1"/>
  <c r="R1238" i="1"/>
  <c r="K1239" i="1"/>
  <c r="L1239" i="1"/>
  <c r="M1239" i="1" s="1"/>
  <c r="N1239" i="1"/>
  <c r="O1239" i="1" s="1"/>
  <c r="R1239" i="1"/>
  <c r="K1240" i="1"/>
  <c r="L1240" i="1"/>
  <c r="M1240" i="1" s="1"/>
  <c r="N1240" i="1"/>
  <c r="O1240" i="1" s="1"/>
  <c r="R1240" i="1"/>
  <c r="K1241" i="1"/>
  <c r="L1241" i="1"/>
  <c r="M1241" i="1" s="1"/>
  <c r="N1241" i="1"/>
  <c r="O1241" i="1" s="1"/>
  <c r="R1241" i="1"/>
  <c r="K1242" i="1"/>
  <c r="L1242" i="1"/>
  <c r="M1242" i="1" s="1"/>
  <c r="N1242" i="1"/>
  <c r="O1242" i="1" s="1"/>
  <c r="R1242" i="1"/>
  <c r="K1243" i="1"/>
  <c r="L1243" i="1"/>
  <c r="M1243" i="1" s="1"/>
  <c r="N1243" i="1"/>
  <c r="O1243" i="1" s="1"/>
  <c r="R1243" i="1"/>
  <c r="K1244" i="1"/>
  <c r="L1244" i="1"/>
  <c r="M1244" i="1" s="1"/>
  <c r="N1244" i="1"/>
  <c r="O1244" i="1" s="1"/>
  <c r="R1244" i="1"/>
  <c r="K1245" i="1"/>
  <c r="L1245" i="1"/>
  <c r="M1245" i="1" s="1"/>
  <c r="N1245" i="1"/>
  <c r="O1245" i="1" s="1"/>
  <c r="R1245" i="1"/>
  <c r="K1246" i="1"/>
  <c r="L1246" i="1"/>
  <c r="M1246" i="1" s="1"/>
  <c r="N1246" i="1"/>
  <c r="O1246" i="1" s="1"/>
  <c r="R1246" i="1"/>
  <c r="K1247" i="1"/>
  <c r="L1247" i="1"/>
  <c r="M1247" i="1" s="1"/>
  <c r="N1247" i="1"/>
  <c r="O1247" i="1" s="1"/>
  <c r="R1247" i="1"/>
  <c r="K1248" i="1"/>
  <c r="L1248" i="1"/>
  <c r="M1248" i="1" s="1"/>
  <c r="N1248" i="1"/>
  <c r="O1248" i="1" s="1"/>
  <c r="R1248" i="1"/>
  <c r="K1249" i="1"/>
  <c r="L1249" i="1"/>
  <c r="M1249" i="1" s="1"/>
  <c r="N1249" i="1"/>
  <c r="O1249" i="1" s="1"/>
  <c r="R1249" i="1"/>
  <c r="K1250" i="1"/>
  <c r="L1250" i="1"/>
  <c r="M1250" i="1" s="1"/>
  <c r="N1250" i="1"/>
  <c r="O1250" i="1" s="1"/>
  <c r="R1250" i="1"/>
  <c r="K1251" i="1"/>
  <c r="L1251" i="1"/>
  <c r="M1251" i="1" s="1"/>
  <c r="N1251" i="1"/>
  <c r="O1251" i="1" s="1"/>
  <c r="R1251" i="1"/>
  <c r="K1252" i="1"/>
  <c r="L1252" i="1"/>
  <c r="M1252" i="1" s="1"/>
  <c r="N1252" i="1"/>
  <c r="O1252" i="1" s="1"/>
  <c r="R1252" i="1"/>
  <c r="K1253" i="1"/>
  <c r="L1253" i="1"/>
  <c r="M1253" i="1" s="1"/>
  <c r="N1253" i="1"/>
  <c r="O1253" i="1" s="1"/>
  <c r="R1253" i="1"/>
  <c r="K1254" i="1"/>
  <c r="L1254" i="1"/>
  <c r="M1254" i="1" s="1"/>
  <c r="N1254" i="1"/>
  <c r="O1254" i="1" s="1"/>
  <c r="R1254" i="1"/>
  <c r="K1255" i="1"/>
  <c r="L1255" i="1"/>
  <c r="M1255" i="1" s="1"/>
  <c r="N1255" i="1"/>
  <c r="O1255" i="1" s="1"/>
  <c r="R1255" i="1"/>
  <c r="K1256" i="1"/>
  <c r="L1256" i="1"/>
  <c r="M1256" i="1" s="1"/>
  <c r="N1256" i="1"/>
  <c r="O1256" i="1" s="1"/>
  <c r="R1256" i="1"/>
  <c r="K1257" i="1"/>
  <c r="L1257" i="1"/>
  <c r="M1257" i="1" s="1"/>
  <c r="N1257" i="1"/>
  <c r="O1257" i="1" s="1"/>
  <c r="R1257" i="1"/>
  <c r="K1258" i="1"/>
  <c r="L1258" i="1"/>
  <c r="M1258" i="1" s="1"/>
  <c r="N1258" i="1"/>
  <c r="O1258" i="1" s="1"/>
  <c r="R1258" i="1"/>
  <c r="K1259" i="1"/>
  <c r="L1259" i="1"/>
  <c r="M1259" i="1" s="1"/>
  <c r="N1259" i="1"/>
  <c r="O1259" i="1" s="1"/>
  <c r="R1259" i="1"/>
  <c r="K1260" i="1"/>
  <c r="L1260" i="1"/>
  <c r="M1260" i="1" s="1"/>
  <c r="N1260" i="1"/>
  <c r="O1260" i="1" s="1"/>
  <c r="R1260" i="1"/>
  <c r="K1261" i="1"/>
  <c r="L1261" i="1"/>
  <c r="M1261" i="1" s="1"/>
  <c r="N1261" i="1"/>
  <c r="O1261" i="1" s="1"/>
  <c r="R1261" i="1"/>
  <c r="K1262" i="1"/>
  <c r="L1262" i="1"/>
  <c r="M1262" i="1" s="1"/>
  <c r="N1262" i="1"/>
  <c r="O1262" i="1" s="1"/>
  <c r="R1262" i="1"/>
  <c r="K1263" i="1"/>
  <c r="L1263" i="1"/>
  <c r="M1263" i="1" s="1"/>
  <c r="N1263" i="1"/>
  <c r="O1263" i="1" s="1"/>
  <c r="R1263" i="1"/>
  <c r="K1264" i="1"/>
  <c r="L1264" i="1"/>
  <c r="M1264" i="1" s="1"/>
  <c r="N1264" i="1"/>
  <c r="O1264" i="1" s="1"/>
  <c r="R1264" i="1"/>
  <c r="K1265" i="1"/>
  <c r="L1265" i="1"/>
  <c r="M1265" i="1" s="1"/>
  <c r="N1265" i="1"/>
  <c r="O1265" i="1" s="1"/>
  <c r="R1265" i="1"/>
  <c r="K1266" i="1"/>
  <c r="L1266" i="1"/>
  <c r="M1266" i="1" s="1"/>
  <c r="N1266" i="1"/>
  <c r="O1266" i="1" s="1"/>
  <c r="R1266" i="1"/>
  <c r="K1267" i="1"/>
  <c r="L1267" i="1"/>
  <c r="M1267" i="1" s="1"/>
  <c r="N1267" i="1"/>
  <c r="O1267" i="1" s="1"/>
  <c r="R1267" i="1"/>
  <c r="K1268" i="1"/>
  <c r="L1268" i="1"/>
  <c r="M1268" i="1" s="1"/>
  <c r="N1268" i="1"/>
  <c r="O1268" i="1" s="1"/>
  <c r="R1268" i="1"/>
  <c r="K1269" i="1"/>
  <c r="L1269" i="1"/>
  <c r="M1269" i="1" s="1"/>
  <c r="N1269" i="1"/>
  <c r="O1269" i="1" s="1"/>
  <c r="R1269" i="1"/>
  <c r="K1270" i="1"/>
  <c r="L1270" i="1"/>
  <c r="M1270" i="1" s="1"/>
  <c r="N1270" i="1"/>
  <c r="O1270" i="1" s="1"/>
  <c r="R1270" i="1"/>
  <c r="K1271" i="1"/>
  <c r="L1271" i="1"/>
  <c r="M1271" i="1" s="1"/>
  <c r="N1271" i="1"/>
  <c r="O1271" i="1" s="1"/>
  <c r="R1271" i="1"/>
  <c r="K1272" i="1"/>
  <c r="L1272" i="1"/>
  <c r="M1272" i="1" s="1"/>
  <c r="N1272" i="1"/>
  <c r="O1272" i="1" s="1"/>
  <c r="R1272" i="1"/>
  <c r="K1273" i="1"/>
  <c r="L1273" i="1"/>
  <c r="M1273" i="1" s="1"/>
  <c r="N1273" i="1"/>
  <c r="O1273" i="1" s="1"/>
  <c r="R1273" i="1"/>
  <c r="K1274" i="1"/>
  <c r="L1274" i="1"/>
  <c r="M1274" i="1" s="1"/>
  <c r="N1274" i="1"/>
  <c r="O1274" i="1" s="1"/>
  <c r="R1274" i="1"/>
  <c r="K1275" i="1"/>
  <c r="L1275" i="1"/>
  <c r="M1275" i="1" s="1"/>
  <c r="N1275" i="1"/>
  <c r="O1275" i="1" s="1"/>
  <c r="R1275" i="1"/>
  <c r="K1276" i="1"/>
  <c r="L1276" i="1"/>
  <c r="M1276" i="1" s="1"/>
  <c r="N1276" i="1"/>
  <c r="O1276" i="1" s="1"/>
  <c r="R1276" i="1"/>
  <c r="K1277" i="1"/>
  <c r="L1277" i="1"/>
  <c r="M1277" i="1" s="1"/>
  <c r="N1277" i="1"/>
  <c r="O1277" i="1" s="1"/>
  <c r="R1277" i="1"/>
  <c r="K1278" i="1"/>
  <c r="L1278" i="1"/>
  <c r="M1278" i="1" s="1"/>
  <c r="N1278" i="1"/>
  <c r="O1278" i="1" s="1"/>
  <c r="R1278" i="1"/>
  <c r="K1279" i="1"/>
  <c r="L1279" i="1"/>
  <c r="M1279" i="1" s="1"/>
  <c r="N1279" i="1"/>
  <c r="O1279" i="1" s="1"/>
  <c r="R1279" i="1"/>
  <c r="K1280" i="1"/>
  <c r="L1280" i="1"/>
  <c r="M1280" i="1" s="1"/>
  <c r="N1280" i="1"/>
  <c r="O1280" i="1" s="1"/>
  <c r="R1280" i="1"/>
  <c r="K1281" i="1"/>
  <c r="L1281" i="1"/>
  <c r="M1281" i="1" s="1"/>
  <c r="N1281" i="1"/>
  <c r="O1281" i="1" s="1"/>
  <c r="R1281" i="1"/>
  <c r="K1282" i="1"/>
  <c r="L1282" i="1"/>
  <c r="M1282" i="1" s="1"/>
  <c r="N1282" i="1"/>
  <c r="O1282" i="1" s="1"/>
  <c r="R1282" i="1"/>
  <c r="K1283" i="1"/>
  <c r="L1283" i="1"/>
  <c r="M1283" i="1" s="1"/>
  <c r="N1283" i="1"/>
  <c r="O1283" i="1" s="1"/>
  <c r="R1283" i="1"/>
  <c r="K1284" i="1"/>
  <c r="L1284" i="1"/>
  <c r="M1284" i="1" s="1"/>
  <c r="N1284" i="1"/>
  <c r="O1284" i="1" s="1"/>
  <c r="R1284" i="1"/>
  <c r="K1285" i="1"/>
  <c r="L1285" i="1"/>
  <c r="M1285" i="1" s="1"/>
  <c r="N1285" i="1"/>
  <c r="O1285" i="1" s="1"/>
  <c r="R1285" i="1"/>
  <c r="K1286" i="1"/>
  <c r="L1286" i="1"/>
  <c r="M1286" i="1" s="1"/>
  <c r="N1286" i="1"/>
  <c r="O1286" i="1" s="1"/>
  <c r="R1286" i="1"/>
  <c r="K1287" i="1"/>
  <c r="L1287" i="1"/>
  <c r="M1287" i="1" s="1"/>
  <c r="N1287" i="1"/>
  <c r="O1287" i="1" s="1"/>
  <c r="R1287" i="1"/>
  <c r="K1288" i="1"/>
  <c r="L1288" i="1"/>
  <c r="M1288" i="1" s="1"/>
  <c r="N1288" i="1"/>
  <c r="O1288" i="1" s="1"/>
  <c r="R1288" i="1"/>
  <c r="K1289" i="1"/>
  <c r="L1289" i="1"/>
  <c r="M1289" i="1" s="1"/>
  <c r="N1289" i="1"/>
  <c r="O1289" i="1" s="1"/>
  <c r="R1289" i="1"/>
  <c r="K1290" i="1"/>
  <c r="L1290" i="1"/>
  <c r="M1290" i="1" s="1"/>
  <c r="N1290" i="1"/>
  <c r="O1290" i="1" s="1"/>
  <c r="R1290" i="1"/>
  <c r="K1291" i="1"/>
  <c r="L1291" i="1"/>
  <c r="M1291" i="1" s="1"/>
  <c r="N1291" i="1"/>
  <c r="O1291" i="1" s="1"/>
  <c r="R1291" i="1"/>
  <c r="K1292" i="1"/>
  <c r="L1292" i="1"/>
  <c r="M1292" i="1" s="1"/>
  <c r="N1292" i="1"/>
  <c r="O1292" i="1" s="1"/>
  <c r="R1292" i="1"/>
  <c r="K1293" i="1"/>
  <c r="L1293" i="1"/>
  <c r="M1293" i="1" s="1"/>
  <c r="N1293" i="1"/>
  <c r="O1293" i="1" s="1"/>
  <c r="R1293" i="1"/>
  <c r="K1294" i="1"/>
  <c r="L1294" i="1"/>
  <c r="M1294" i="1" s="1"/>
  <c r="N1294" i="1"/>
  <c r="O1294" i="1" s="1"/>
  <c r="R1294" i="1"/>
  <c r="K1295" i="1"/>
  <c r="L1295" i="1"/>
  <c r="M1295" i="1" s="1"/>
  <c r="N1295" i="1"/>
  <c r="O1295" i="1" s="1"/>
  <c r="R1295" i="1"/>
  <c r="K1296" i="1"/>
  <c r="L1296" i="1"/>
  <c r="M1296" i="1" s="1"/>
  <c r="N1296" i="1"/>
  <c r="O1296" i="1" s="1"/>
  <c r="R1296" i="1"/>
  <c r="K1297" i="1"/>
  <c r="L1297" i="1"/>
  <c r="M1297" i="1" s="1"/>
  <c r="N1297" i="1"/>
  <c r="O1297" i="1" s="1"/>
  <c r="R1297" i="1"/>
  <c r="K1298" i="1"/>
  <c r="L1298" i="1"/>
  <c r="M1298" i="1" s="1"/>
  <c r="N1298" i="1"/>
  <c r="O1298" i="1" s="1"/>
  <c r="R1298" i="1"/>
  <c r="K1299" i="1"/>
  <c r="L1299" i="1"/>
  <c r="M1299" i="1" s="1"/>
  <c r="N1299" i="1"/>
  <c r="O1299" i="1" s="1"/>
  <c r="R1299" i="1"/>
  <c r="K1300" i="1"/>
  <c r="L1300" i="1"/>
  <c r="M1300" i="1" s="1"/>
  <c r="N1300" i="1"/>
  <c r="O1300" i="1" s="1"/>
  <c r="R1300" i="1"/>
  <c r="K1301" i="1"/>
  <c r="L1301" i="1"/>
  <c r="M1301" i="1" s="1"/>
  <c r="N1301" i="1"/>
  <c r="O1301" i="1" s="1"/>
  <c r="R1301" i="1"/>
  <c r="K1302" i="1"/>
  <c r="L1302" i="1"/>
  <c r="M1302" i="1" s="1"/>
  <c r="N1302" i="1"/>
  <c r="O1302" i="1" s="1"/>
  <c r="R1302" i="1"/>
  <c r="K1303" i="1"/>
  <c r="L1303" i="1"/>
  <c r="M1303" i="1" s="1"/>
  <c r="N1303" i="1"/>
  <c r="O1303" i="1" s="1"/>
  <c r="R1303" i="1"/>
  <c r="K1304" i="1"/>
  <c r="L1304" i="1"/>
  <c r="M1304" i="1" s="1"/>
  <c r="N1304" i="1"/>
  <c r="O1304" i="1" s="1"/>
  <c r="R1304" i="1"/>
  <c r="K1305" i="1"/>
  <c r="L1305" i="1"/>
  <c r="M1305" i="1" s="1"/>
  <c r="N1305" i="1"/>
  <c r="O1305" i="1" s="1"/>
  <c r="R1305" i="1"/>
  <c r="K1306" i="1"/>
  <c r="L1306" i="1"/>
  <c r="M1306" i="1" s="1"/>
  <c r="N1306" i="1"/>
  <c r="O1306" i="1" s="1"/>
  <c r="R1306" i="1"/>
  <c r="K1307" i="1"/>
  <c r="L1307" i="1"/>
  <c r="M1307" i="1" s="1"/>
  <c r="N1307" i="1"/>
  <c r="O1307" i="1" s="1"/>
  <c r="R1307" i="1"/>
  <c r="K1308" i="1"/>
  <c r="L1308" i="1"/>
  <c r="M1308" i="1" s="1"/>
  <c r="N1308" i="1"/>
  <c r="O1308" i="1" s="1"/>
  <c r="R1308" i="1"/>
  <c r="K1309" i="1"/>
  <c r="L1309" i="1"/>
  <c r="M1309" i="1" s="1"/>
  <c r="N1309" i="1"/>
  <c r="O1309" i="1" s="1"/>
  <c r="R1309" i="1"/>
  <c r="K1310" i="1"/>
  <c r="L1310" i="1"/>
  <c r="M1310" i="1" s="1"/>
  <c r="N1310" i="1"/>
  <c r="O1310" i="1" s="1"/>
  <c r="R1310" i="1"/>
  <c r="K1311" i="1"/>
  <c r="L1311" i="1"/>
  <c r="M1311" i="1" s="1"/>
  <c r="N1311" i="1"/>
  <c r="O1311" i="1" s="1"/>
  <c r="R1311" i="1"/>
  <c r="K1312" i="1"/>
  <c r="L1312" i="1"/>
  <c r="M1312" i="1" s="1"/>
  <c r="N1312" i="1"/>
  <c r="O1312" i="1" s="1"/>
  <c r="R1312" i="1"/>
  <c r="K1313" i="1"/>
  <c r="L1313" i="1"/>
  <c r="M1313" i="1" s="1"/>
  <c r="N1313" i="1"/>
  <c r="O1313" i="1" s="1"/>
  <c r="R1313" i="1"/>
  <c r="K1314" i="1"/>
  <c r="L1314" i="1"/>
  <c r="M1314" i="1" s="1"/>
  <c r="N1314" i="1"/>
  <c r="O1314" i="1" s="1"/>
  <c r="R1314" i="1"/>
  <c r="K1315" i="1"/>
  <c r="L1315" i="1"/>
  <c r="M1315" i="1" s="1"/>
  <c r="N1315" i="1"/>
  <c r="O1315" i="1" s="1"/>
  <c r="R1315" i="1"/>
  <c r="K1316" i="1"/>
  <c r="L1316" i="1"/>
  <c r="M1316" i="1" s="1"/>
  <c r="N1316" i="1"/>
  <c r="O1316" i="1" s="1"/>
  <c r="R1316" i="1"/>
  <c r="K1317" i="1"/>
  <c r="L1317" i="1"/>
  <c r="M1317" i="1" s="1"/>
  <c r="N1317" i="1"/>
  <c r="O1317" i="1" s="1"/>
  <c r="R1317" i="1"/>
  <c r="K1318" i="1"/>
  <c r="L1318" i="1"/>
  <c r="M1318" i="1" s="1"/>
  <c r="N1318" i="1"/>
  <c r="O1318" i="1" s="1"/>
  <c r="R1318" i="1"/>
  <c r="K1319" i="1"/>
  <c r="L1319" i="1"/>
  <c r="M1319" i="1" s="1"/>
  <c r="N1319" i="1"/>
  <c r="O1319" i="1" s="1"/>
  <c r="R1319" i="1"/>
  <c r="K1320" i="1"/>
  <c r="L1320" i="1"/>
  <c r="M1320" i="1" s="1"/>
  <c r="N1320" i="1"/>
  <c r="O1320" i="1" s="1"/>
  <c r="R1320" i="1"/>
  <c r="K1321" i="1"/>
  <c r="L1321" i="1"/>
  <c r="M1321" i="1" s="1"/>
  <c r="N1321" i="1"/>
  <c r="O1321" i="1" s="1"/>
  <c r="R1321" i="1"/>
  <c r="K1322" i="1"/>
  <c r="L1322" i="1"/>
  <c r="M1322" i="1" s="1"/>
  <c r="N1322" i="1"/>
  <c r="O1322" i="1" s="1"/>
  <c r="R1322" i="1"/>
  <c r="K1323" i="1"/>
  <c r="L1323" i="1"/>
  <c r="M1323" i="1" s="1"/>
  <c r="N1323" i="1"/>
  <c r="O1323" i="1" s="1"/>
  <c r="R1323" i="1"/>
  <c r="K1324" i="1"/>
  <c r="L1324" i="1"/>
  <c r="M1324" i="1" s="1"/>
  <c r="N1324" i="1"/>
  <c r="O1324" i="1" s="1"/>
  <c r="R1324" i="1"/>
  <c r="K1325" i="1"/>
  <c r="L1325" i="1"/>
  <c r="M1325" i="1" s="1"/>
  <c r="N1325" i="1"/>
  <c r="O1325" i="1" s="1"/>
  <c r="R1325" i="1"/>
  <c r="K1326" i="1"/>
  <c r="L1326" i="1"/>
  <c r="M1326" i="1" s="1"/>
  <c r="N1326" i="1"/>
  <c r="O1326" i="1" s="1"/>
  <c r="R1326" i="1"/>
  <c r="K1327" i="1"/>
  <c r="L1327" i="1"/>
  <c r="M1327" i="1" s="1"/>
  <c r="N1327" i="1"/>
  <c r="O1327" i="1" s="1"/>
  <c r="R1327" i="1"/>
  <c r="K1328" i="1"/>
  <c r="L1328" i="1"/>
  <c r="M1328" i="1" s="1"/>
  <c r="N1328" i="1"/>
  <c r="O1328" i="1" s="1"/>
  <c r="R1328" i="1"/>
  <c r="K1329" i="1"/>
  <c r="L1329" i="1"/>
  <c r="M1329" i="1" s="1"/>
  <c r="N1329" i="1"/>
  <c r="O1329" i="1" s="1"/>
  <c r="R1329" i="1"/>
  <c r="K1330" i="1"/>
  <c r="L1330" i="1"/>
  <c r="M1330" i="1" s="1"/>
  <c r="N1330" i="1"/>
  <c r="O1330" i="1" s="1"/>
  <c r="R1330" i="1"/>
  <c r="K1331" i="1"/>
  <c r="L1331" i="1"/>
  <c r="M1331" i="1" s="1"/>
  <c r="N1331" i="1"/>
  <c r="O1331" i="1" s="1"/>
  <c r="R1331" i="1"/>
  <c r="K1332" i="1"/>
  <c r="L1332" i="1"/>
  <c r="M1332" i="1" s="1"/>
  <c r="N1332" i="1"/>
  <c r="O1332" i="1" s="1"/>
  <c r="R1332" i="1"/>
  <c r="K1333" i="1"/>
  <c r="L1333" i="1"/>
  <c r="M1333" i="1" s="1"/>
  <c r="N1333" i="1"/>
  <c r="O1333" i="1" s="1"/>
  <c r="R1333" i="1"/>
  <c r="K1334" i="1"/>
  <c r="L1334" i="1"/>
  <c r="M1334" i="1" s="1"/>
  <c r="N1334" i="1"/>
  <c r="O1334" i="1" s="1"/>
  <c r="R1334" i="1"/>
  <c r="K1335" i="1"/>
  <c r="L1335" i="1"/>
  <c r="M1335" i="1" s="1"/>
  <c r="N1335" i="1"/>
  <c r="O1335" i="1" s="1"/>
  <c r="R1335" i="1"/>
  <c r="K1336" i="1"/>
  <c r="L1336" i="1"/>
  <c r="M1336" i="1" s="1"/>
  <c r="N1336" i="1"/>
  <c r="O1336" i="1" s="1"/>
  <c r="R1336" i="1"/>
  <c r="K1337" i="1"/>
  <c r="L1337" i="1"/>
  <c r="M1337" i="1" s="1"/>
  <c r="N1337" i="1"/>
  <c r="O1337" i="1" s="1"/>
  <c r="R1337" i="1"/>
  <c r="K1338" i="1"/>
  <c r="L1338" i="1"/>
  <c r="M1338" i="1" s="1"/>
  <c r="N1338" i="1"/>
  <c r="O1338" i="1" s="1"/>
  <c r="R1338" i="1"/>
  <c r="K1339" i="1"/>
  <c r="L1339" i="1"/>
  <c r="M1339" i="1" s="1"/>
  <c r="N1339" i="1"/>
  <c r="O1339" i="1" s="1"/>
  <c r="R1339" i="1"/>
  <c r="K1340" i="1"/>
  <c r="L1340" i="1"/>
  <c r="M1340" i="1" s="1"/>
  <c r="N1340" i="1"/>
  <c r="O1340" i="1" s="1"/>
  <c r="R1340" i="1"/>
  <c r="K1341" i="1"/>
  <c r="L1341" i="1"/>
  <c r="M1341" i="1" s="1"/>
  <c r="N1341" i="1"/>
  <c r="O1341" i="1" s="1"/>
  <c r="R1341" i="1"/>
  <c r="K1342" i="1"/>
  <c r="L1342" i="1"/>
  <c r="M1342" i="1" s="1"/>
  <c r="N1342" i="1"/>
  <c r="O1342" i="1" s="1"/>
  <c r="R1342" i="1"/>
  <c r="K1343" i="1"/>
  <c r="L1343" i="1"/>
  <c r="M1343" i="1" s="1"/>
  <c r="N1343" i="1"/>
  <c r="O1343" i="1" s="1"/>
  <c r="R1343" i="1"/>
  <c r="K1344" i="1"/>
  <c r="L1344" i="1"/>
  <c r="M1344" i="1" s="1"/>
  <c r="N1344" i="1"/>
  <c r="O1344" i="1" s="1"/>
  <c r="R1344" i="1"/>
  <c r="K1345" i="1"/>
  <c r="L1345" i="1"/>
  <c r="M1345" i="1" s="1"/>
  <c r="N1345" i="1"/>
  <c r="O1345" i="1" s="1"/>
  <c r="R1345" i="1"/>
  <c r="K1346" i="1"/>
  <c r="L1346" i="1"/>
  <c r="M1346" i="1" s="1"/>
  <c r="N1346" i="1"/>
  <c r="O1346" i="1" s="1"/>
  <c r="R1346" i="1"/>
  <c r="K1347" i="1"/>
  <c r="L1347" i="1"/>
  <c r="M1347" i="1" s="1"/>
  <c r="N1347" i="1"/>
  <c r="O1347" i="1" s="1"/>
  <c r="R1347" i="1"/>
  <c r="K1348" i="1"/>
  <c r="L1348" i="1"/>
  <c r="M1348" i="1" s="1"/>
  <c r="N1348" i="1"/>
  <c r="O1348" i="1" s="1"/>
  <c r="R1348" i="1"/>
  <c r="K1349" i="1"/>
  <c r="L1349" i="1"/>
  <c r="M1349" i="1" s="1"/>
  <c r="N1349" i="1"/>
  <c r="O1349" i="1" s="1"/>
  <c r="R1349" i="1"/>
  <c r="K1350" i="1"/>
  <c r="L1350" i="1"/>
  <c r="M1350" i="1" s="1"/>
  <c r="N1350" i="1"/>
  <c r="O1350" i="1" s="1"/>
  <c r="R1350" i="1"/>
  <c r="K1351" i="1"/>
  <c r="L1351" i="1"/>
  <c r="M1351" i="1" s="1"/>
  <c r="N1351" i="1"/>
  <c r="O1351" i="1" s="1"/>
  <c r="R1351" i="1"/>
  <c r="K1352" i="1"/>
  <c r="L1352" i="1"/>
  <c r="M1352" i="1" s="1"/>
  <c r="N1352" i="1"/>
  <c r="O1352" i="1" s="1"/>
  <c r="R1352" i="1"/>
  <c r="K1353" i="1"/>
  <c r="L1353" i="1"/>
  <c r="M1353" i="1" s="1"/>
  <c r="N1353" i="1"/>
  <c r="O1353" i="1" s="1"/>
  <c r="R1353" i="1"/>
  <c r="K1354" i="1"/>
  <c r="L1354" i="1"/>
  <c r="M1354" i="1" s="1"/>
  <c r="N1354" i="1"/>
  <c r="O1354" i="1" s="1"/>
  <c r="R1354" i="1"/>
  <c r="K1355" i="1"/>
  <c r="L1355" i="1"/>
  <c r="M1355" i="1" s="1"/>
  <c r="N1355" i="1"/>
  <c r="O1355" i="1" s="1"/>
  <c r="R1355" i="1"/>
  <c r="K1356" i="1"/>
  <c r="L1356" i="1"/>
  <c r="M1356" i="1" s="1"/>
  <c r="N1356" i="1"/>
  <c r="O1356" i="1" s="1"/>
  <c r="R1356" i="1"/>
  <c r="K1357" i="1"/>
  <c r="L1357" i="1"/>
  <c r="M1357" i="1" s="1"/>
  <c r="N1357" i="1"/>
  <c r="O1357" i="1" s="1"/>
  <c r="R1357" i="1"/>
  <c r="K1358" i="1"/>
  <c r="L1358" i="1"/>
  <c r="M1358" i="1" s="1"/>
  <c r="N1358" i="1"/>
  <c r="O1358" i="1" s="1"/>
  <c r="R1358" i="1"/>
  <c r="K1359" i="1"/>
  <c r="L1359" i="1"/>
  <c r="M1359" i="1" s="1"/>
  <c r="N1359" i="1"/>
  <c r="O1359" i="1" s="1"/>
  <c r="R1359" i="1"/>
  <c r="K1360" i="1"/>
  <c r="L1360" i="1"/>
  <c r="M1360" i="1" s="1"/>
  <c r="N1360" i="1"/>
  <c r="O1360" i="1" s="1"/>
  <c r="R1360" i="1"/>
  <c r="K1361" i="1"/>
  <c r="L1361" i="1"/>
  <c r="M1361" i="1" s="1"/>
  <c r="N1361" i="1"/>
  <c r="O1361" i="1" s="1"/>
  <c r="R1361" i="1"/>
  <c r="K1362" i="1"/>
  <c r="L1362" i="1"/>
  <c r="M1362" i="1" s="1"/>
  <c r="N1362" i="1"/>
  <c r="O1362" i="1" s="1"/>
  <c r="R1362" i="1"/>
  <c r="K1363" i="1"/>
  <c r="L1363" i="1"/>
  <c r="M1363" i="1" s="1"/>
  <c r="N1363" i="1"/>
  <c r="O1363" i="1" s="1"/>
  <c r="R1363" i="1"/>
  <c r="K1364" i="1"/>
  <c r="L1364" i="1"/>
  <c r="M1364" i="1" s="1"/>
  <c r="N1364" i="1"/>
  <c r="O1364" i="1" s="1"/>
  <c r="R1364" i="1"/>
  <c r="K1365" i="1"/>
  <c r="L1365" i="1"/>
  <c r="M1365" i="1" s="1"/>
  <c r="N1365" i="1"/>
  <c r="O1365" i="1" s="1"/>
  <c r="R1365" i="1"/>
  <c r="K1366" i="1"/>
  <c r="L1366" i="1"/>
  <c r="M1366" i="1" s="1"/>
  <c r="N1366" i="1"/>
  <c r="O1366" i="1" s="1"/>
  <c r="R1366" i="1"/>
  <c r="K1367" i="1"/>
  <c r="L1367" i="1"/>
  <c r="M1367" i="1" s="1"/>
  <c r="N1367" i="1"/>
  <c r="O1367" i="1" s="1"/>
  <c r="R1367" i="1"/>
  <c r="K1368" i="1"/>
  <c r="L1368" i="1"/>
  <c r="M1368" i="1" s="1"/>
  <c r="N1368" i="1"/>
  <c r="O1368" i="1" s="1"/>
  <c r="R1368" i="1"/>
  <c r="K1369" i="1"/>
  <c r="L1369" i="1"/>
  <c r="M1369" i="1" s="1"/>
  <c r="N1369" i="1"/>
  <c r="O1369" i="1" s="1"/>
  <c r="R1369" i="1"/>
  <c r="K1370" i="1"/>
  <c r="L1370" i="1"/>
  <c r="M1370" i="1" s="1"/>
  <c r="N1370" i="1"/>
  <c r="O1370" i="1" s="1"/>
  <c r="R1370" i="1"/>
  <c r="K1371" i="1"/>
  <c r="L1371" i="1"/>
  <c r="M1371" i="1" s="1"/>
  <c r="N1371" i="1"/>
  <c r="O1371" i="1" s="1"/>
  <c r="R1371" i="1"/>
  <c r="K1372" i="1"/>
  <c r="L1372" i="1"/>
  <c r="M1372" i="1" s="1"/>
  <c r="N1372" i="1"/>
  <c r="O1372" i="1" s="1"/>
  <c r="R1372" i="1"/>
  <c r="K1373" i="1"/>
  <c r="L1373" i="1"/>
  <c r="M1373" i="1" s="1"/>
  <c r="N1373" i="1"/>
  <c r="O1373" i="1" s="1"/>
  <c r="R1373" i="1"/>
  <c r="K1374" i="1"/>
  <c r="L1374" i="1"/>
  <c r="M1374" i="1" s="1"/>
  <c r="N1374" i="1"/>
  <c r="O1374" i="1" s="1"/>
  <c r="R1374" i="1"/>
  <c r="K1375" i="1"/>
  <c r="L1375" i="1"/>
  <c r="M1375" i="1" s="1"/>
  <c r="N1375" i="1"/>
  <c r="O1375" i="1" s="1"/>
  <c r="R1375" i="1"/>
  <c r="K1376" i="1"/>
  <c r="L1376" i="1"/>
  <c r="M1376" i="1" s="1"/>
  <c r="N1376" i="1"/>
  <c r="O1376" i="1" s="1"/>
  <c r="R1376" i="1"/>
  <c r="K1377" i="1"/>
  <c r="L1377" i="1"/>
  <c r="M1377" i="1" s="1"/>
  <c r="N1377" i="1"/>
  <c r="O1377" i="1" s="1"/>
  <c r="R1377" i="1"/>
  <c r="K1378" i="1"/>
  <c r="L1378" i="1"/>
  <c r="M1378" i="1" s="1"/>
  <c r="N1378" i="1"/>
  <c r="O1378" i="1" s="1"/>
  <c r="R1378" i="1"/>
  <c r="K1379" i="1"/>
  <c r="L1379" i="1"/>
  <c r="M1379" i="1" s="1"/>
  <c r="N1379" i="1"/>
  <c r="O1379" i="1" s="1"/>
  <c r="R1379" i="1"/>
  <c r="K1380" i="1"/>
  <c r="L1380" i="1"/>
  <c r="M1380" i="1" s="1"/>
  <c r="N1380" i="1"/>
  <c r="O1380" i="1" s="1"/>
  <c r="R1380" i="1"/>
  <c r="K1381" i="1"/>
  <c r="L1381" i="1"/>
  <c r="M1381" i="1" s="1"/>
  <c r="N1381" i="1"/>
  <c r="O1381" i="1" s="1"/>
  <c r="R1381" i="1"/>
  <c r="K1382" i="1"/>
  <c r="L1382" i="1"/>
  <c r="M1382" i="1" s="1"/>
  <c r="N1382" i="1"/>
  <c r="O1382" i="1" s="1"/>
  <c r="R1382" i="1"/>
  <c r="K1383" i="1"/>
  <c r="L1383" i="1"/>
  <c r="M1383" i="1" s="1"/>
  <c r="N1383" i="1"/>
  <c r="O1383" i="1" s="1"/>
  <c r="R1383" i="1"/>
  <c r="K1384" i="1"/>
  <c r="L1384" i="1"/>
  <c r="M1384" i="1" s="1"/>
  <c r="N1384" i="1"/>
  <c r="O1384" i="1" s="1"/>
  <c r="R1384" i="1"/>
  <c r="K1385" i="1"/>
  <c r="L1385" i="1"/>
  <c r="M1385" i="1" s="1"/>
  <c r="N1385" i="1"/>
  <c r="O1385" i="1" s="1"/>
  <c r="R1385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S1385" i="1" l="1"/>
  <c r="I1385" i="11"/>
  <c r="S1384" i="1"/>
  <c r="I1384" i="11"/>
  <c r="S1383" i="1"/>
  <c r="I1383" i="11"/>
  <c r="S1382" i="1"/>
  <c r="I1382" i="11"/>
  <c r="S1381" i="1"/>
  <c r="I1381" i="11"/>
  <c r="S1380" i="1"/>
  <c r="I1380" i="11"/>
  <c r="S1379" i="1"/>
  <c r="I1379" i="11"/>
  <c r="S1378" i="1"/>
  <c r="I1378" i="11"/>
  <c r="S1377" i="1"/>
  <c r="I1377" i="11"/>
  <c r="S1376" i="1"/>
  <c r="I1376" i="11"/>
  <c r="S1375" i="1"/>
  <c r="I1375" i="11"/>
  <c r="S1374" i="1"/>
  <c r="I1374" i="11"/>
  <c r="S1373" i="1"/>
  <c r="I1373" i="11"/>
  <c r="S1372" i="1"/>
  <c r="I1372" i="11"/>
  <c r="S1371" i="1"/>
  <c r="I1371" i="11"/>
  <c r="S1370" i="1"/>
  <c r="I1370" i="11"/>
  <c r="S1369" i="1"/>
  <c r="I1369" i="11"/>
  <c r="S1368" i="1"/>
  <c r="I1368" i="11"/>
  <c r="S1367" i="1"/>
  <c r="I1367" i="11"/>
  <c r="S1366" i="1"/>
  <c r="I1366" i="11"/>
  <c r="S1365" i="1"/>
  <c r="I1365" i="11"/>
  <c r="S1364" i="1"/>
  <c r="I1364" i="11"/>
  <c r="S1363" i="1"/>
  <c r="I1363" i="11"/>
  <c r="S1362" i="1"/>
  <c r="I1362" i="11"/>
  <c r="S1361" i="1"/>
  <c r="I1361" i="11"/>
  <c r="S1360" i="1"/>
  <c r="I1360" i="11"/>
  <c r="S1359" i="1"/>
  <c r="I1359" i="11"/>
  <c r="S1358" i="1"/>
  <c r="I1358" i="11"/>
  <c r="S1357" i="1"/>
  <c r="I1357" i="11"/>
  <c r="S1356" i="1"/>
  <c r="I1356" i="11"/>
  <c r="S1355" i="1"/>
  <c r="I1355" i="11"/>
  <c r="S1354" i="1"/>
  <c r="I1354" i="11"/>
  <c r="S1353" i="1"/>
  <c r="I1353" i="11"/>
  <c r="S1352" i="1"/>
  <c r="I1352" i="11"/>
  <c r="S1351" i="1"/>
  <c r="I1351" i="11"/>
  <c r="S1350" i="1"/>
  <c r="I1350" i="11"/>
  <c r="S1349" i="1"/>
  <c r="I1349" i="11"/>
  <c r="S1348" i="1"/>
  <c r="I1348" i="11"/>
  <c r="S1347" i="1"/>
  <c r="I1347" i="11"/>
  <c r="S1346" i="1"/>
  <c r="I1346" i="11"/>
  <c r="S1345" i="1"/>
  <c r="I1345" i="11"/>
  <c r="S1344" i="1"/>
  <c r="I1344" i="11"/>
  <c r="S1343" i="1"/>
  <c r="I1343" i="11"/>
  <c r="S1342" i="1"/>
  <c r="I1342" i="11"/>
  <c r="S1341" i="1"/>
  <c r="I1341" i="11"/>
  <c r="S1340" i="1"/>
  <c r="I1340" i="11"/>
  <c r="S1339" i="1"/>
  <c r="I1339" i="11"/>
  <c r="S1338" i="1"/>
  <c r="I1338" i="11"/>
  <c r="S1337" i="1"/>
  <c r="I1337" i="11"/>
  <c r="S1336" i="1"/>
  <c r="I1336" i="11"/>
  <c r="S1335" i="1"/>
  <c r="I1335" i="11"/>
  <c r="S1334" i="1"/>
  <c r="I1334" i="11"/>
  <c r="S1333" i="1"/>
  <c r="I1333" i="11"/>
  <c r="S1332" i="1"/>
  <c r="I1332" i="11"/>
  <c r="S1331" i="1"/>
  <c r="I1331" i="11"/>
  <c r="S1330" i="1"/>
  <c r="I1330" i="11"/>
  <c r="S1329" i="1"/>
  <c r="I1329" i="11"/>
  <c r="S1328" i="1"/>
  <c r="I1328" i="11"/>
  <c r="S1327" i="1"/>
  <c r="I1327" i="11"/>
  <c r="S1326" i="1"/>
  <c r="I1326" i="11"/>
  <c r="S1325" i="1"/>
  <c r="I1325" i="11"/>
  <c r="S1324" i="1"/>
  <c r="I1324" i="11"/>
  <c r="S1323" i="1"/>
  <c r="I1323" i="11"/>
  <c r="S1322" i="1"/>
  <c r="I1322" i="11"/>
  <c r="S1321" i="1"/>
  <c r="I1321" i="11"/>
  <c r="S1320" i="1"/>
  <c r="I1320" i="11"/>
  <c r="S1319" i="1"/>
  <c r="I1319" i="11"/>
  <c r="S1318" i="1"/>
  <c r="I1318" i="11"/>
  <c r="S1317" i="1"/>
  <c r="I1317" i="11"/>
  <c r="S1316" i="1"/>
  <c r="I1316" i="11"/>
  <c r="S1315" i="1"/>
  <c r="I1315" i="11"/>
  <c r="S1314" i="1"/>
  <c r="I1314" i="11"/>
  <c r="S1313" i="1"/>
  <c r="I1313" i="11"/>
  <c r="S1312" i="1"/>
  <c r="I1312" i="11"/>
  <c r="S1311" i="1"/>
  <c r="I1311" i="11"/>
  <c r="S1310" i="1"/>
  <c r="I1310" i="11"/>
  <c r="S1309" i="1"/>
  <c r="I1309" i="11"/>
  <c r="S1308" i="1"/>
  <c r="I1308" i="11"/>
  <c r="S1307" i="1"/>
  <c r="I1307" i="11"/>
  <c r="S1306" i="1"/>
  <c r="I1306" i="11"/>
  <c r="S1305" i="1"/>
  <c r="I1305" i="11"/>
  <c r="S1304" i="1"/>
  <c r="I1304" i="11"/>
  <c r="S1303" i="1"/>
  <c r="I1303" i="11"/>
  <c r="S1302" i="1"/>
  <c r="I1302" i="11"/>
  <c r="S1301" i="1"/>
  <c r="I1301" i="11"/>
  <c r="S1300" i="1"/>
  <c r="I1300" i="11"/>
  <c r="S1299" i="1"/>
  <c r="I1299" i="11"/>
  <c r="S1298" i="1"/>
  <c r="I1298" i="11"/>
  <c r="S1297" i="1"/>
  <c r="I1297" i="11"/>
  <c r="S1296" i="1"/>
  <c r="I1296" i="11"/>
  <c r="S1295" i="1"/>
  <c r="I1295" i="11"/>
  <c r="S1294" i="1"/>
  <c r="I1294" i="11"/>
  <c r="S1293" i="1"/>
  <c r="I1293" i="11"/>
  <c r="S1292" i="1"/>
  <c r="I1292" i="11"/>
  <c r="S1291" i="1"/>
  <c r="I1291" i="11"/>
  <c r="S1290" i="1"/>
  <c r="I1290" i="11"/>
  <c r="S1289" i="1"/>
  <c r="I1289" i="11"/>
  <c r="S1288" i="1"/>
  <c r="I1288" i="11"/>
  <c r="S1287" i="1"/>
  <c r="I1287" i="11"/>
  <c r="S1286" i="1"/>
  <c r="I1286" i="11"/>
  <c r="S1285" i="1"/>
  <c r="I1285" i="11"/>
  <c r="S1284" i="1"/>
  <c r="I1284" i="11"/>
  <c r="S1283" i="1"/>
  <c r="I1283" i="11"/>
  <c r="S1282" i="1"/>
  <c r="I1282" i="11"/>
  <c r="S1281" i="1"/>
  <c r="I1281" i="11"/>
  <c r="S1280" i="1"/>
  <c r="I1280" i="11"/>
  <c r="S1279" i="1"/>
  <c r="I1279" i="11"/>
  <c r="S1278" i="1"/>
  <c r="I1278" i="11"/>
  <c r="S1277" i="1"/>
  <c r="I1277" i="11"/>
  <c r="S1276" i="1"/>
  <c r="I1276" i="11"/>
  <c r="S1275" i="1"/>
  <c r="I1275" i="11"/>
  <c r="S1274" i="1"/>
  <c r="I1274" i="11"/>
  <c r="S1273" i="1"/>
  <c r="I1273" i="11"/>
  <c r="S1272" i="1"/>
  <c r="I1272" i="11"/>
  <c r="S1271" i="1"/>
  <c r="I1271" i="11"/>
  <c r="S1270" i="1"/>
  <c r="I1270" i="11"/>
  <c r="S1269" i="1"/>
  <c r="I1269" i="11"/>
  <c r="S1268" i="1"/>
  <c r="I1268" i="11"/>
  <c r="S1267" i="1"/>
  <c r="I1267" i="11"/>
  <c r="S1266" i="1"/>
  <c r="I1266" i="11"/>
  <c r="S1265" i="1"/>
  <c r="I1265" i="11"/>
  <c r="S1264" i="1"/>
  <c r="I1264" i="11"/>
  <c r="S1263" i="1"/>
  <c r="I1263" i="11"/>
  <c r="S1262" i="1"/>
  <c r="I1262" i="11"/>
  <c r="S1261" i="1"/>
  <c r="I1261" i="11"/>
  <c r="S1260" i="1"/>
  <c r="I1260" i="11"/>
  <c r="S1259" i="1"/>
  <c r="I1259" i="11"/>
  <c r="S1258" i="1"/>
  <c r="I1258" i="11"/>
  <c r="S1257" i="1"/>
  <c r="I1257" i="11"/>
  <c r="S1256" i="1"/>
  <c r="I1256" i="11"/>
  <c r="S1255" i="1"/>
  <c r="I1255" i="11"/>
  <c r="S1254" i="1"/>
  <c r="I1254" i="11"/>
  <c r="S1253" i="1"/>
  <c r="I1253" i="11"/>
  <c r="S1252" i="1"/>
  <c r="I1252" i="11"/>
  <c r="S1251" i="1"/>
  <c r="I1251" i="11"/>
  <c r="S1250" i="1"/>
  <c r="I1250" i="11"/>
  <c r="S1249" i="1"/>
  <c r="I1249" i="11"/>
  <c r="S1248" i="1"/>
  <c r="I1248" i="11"/>
  <c r="S1247" i="1"/>
  <c r="I1247" i="11"/>
  <c r="S1246" i="1"/>
  <c r="I1246" i="11"/>
  <c r="S1245" i="1"/>
  <c r="I1245" i="11"/>
  <c r="S1244" i="1"/>
  <c r="I1244" i="11"/>
  <c r="S1243" i="1"/>
  <c r="I1243" i="11"/>
  <c r="S1242" i="1"/>
  <c r="I1242" i="11"/>
  <c r="S1241" i="1"/>
  <c r="I1241" i="11"/>
  <c r="S1240" i="1"/>
  <c r="I1240" i="11"/>
  <c r="S1239" i="1"/>
  <c r="I1239" i="11"/>
  <c r="S1238" i="1"/>
  <c r="I1238" i="11"/>
  <c r="S1237" i="1"/>
  <c r="I1237" i="11"/>
  <c r="S1236" i="1"/>
  <c r="I1236" i="11"/>
  <c r="S1235" i="1"/>
  <c r="I1235" i="11"/>
  <c r="S1234" i="1"/>
  <c r="I1234" i="11"/>
  <c r="S1233" i="1"/>
  <c r="I1233" i="11"/>
  <c r="S1232" i="1"/>
  <c r="I1232" i="11"/>
  <c r="S1231" i="1"/>
  <c r="I1231" i="11"/>
  <c r="S1230" i="1"/>
  <c r="I1230" i="11"/>
  <c r="S1229" i="1"/>
  <c r="I1229" i="11"/>
  <c r="S1228" i="1"/>
  <c r="I1228" i="11"/>
  <c r="S1227" i="1"/>
  <c r="I1227" i="11"/>
  <c r="S1226" i="1"/>
  <c r="I1226" i="11"/>
  <c r="S1225" i="1"/>
  <c r="I1225" i="11"/>
  <c r="S1224" i="1"/>
  <c r="I1224" i="11"/>
  <c r="S1223" i="1"/>
  <c r="I1223" i="11"/>
  <c r="S1222" i="1"/>
  <c r="I1222" i="11"/>
  <c r="S1221" i="1"/>
  <c r="I1221" i="11"/>
  <c r="S1220" i="1"/>
  <c r="I1220" i="11"/>
  <c r="S1219" i="1"/>
  <c r="I1219" i="11"/>
  <c r="S1218" i="1"/>
  <c r="I1218" i="11"/>
  <c r="S1217" i="1"/>
  <c r="I1217" i="11"/>
  <c r="S1216" i="1"/>
  <c r="I1216" i="11"/>
  <c r="S1215" i="1"/>
  <c r="I1215" i="11"/>
  <c r="S1214" i="1"/>
  <c r="I1214" i="11"/>
  <c r="S1213" i="1"/>
  <c r="I1213" i="11"/>
  <c r="S1212" i="1"/>
  <c r="I1212" i="11"/>
  <c r="S1211" i="1"/>
  <c r="I1211" i="11"/>
  <c r="S1210" i="1"/>
  <c r="I1210" i="11"/>
  <c r="S1209" i="1"/>
  <c r="I1209" i="11"/>
  <c r="S1208" i="1"/>
  <c r="I1208" i="11"/>
  <c r="S1207" i="1"/>
  <c r="I1207" i="11"/>
  <c r="S1206" i="1"/>
  <c r="I1206" i="11"/>
  <c r="S1205" i="1"/>
  <c r="I1205" i="11"/>
  <c r="S1204" i="1"/>
  <c r="I1204" i="11"/>
  <c r="S1203" i="1"/>
  <c r="I1203" i="11"/>
  <c r="S1202" i="1"/>
  <c r="I1202" i="11"/>
  <c r="S1201" i="1"/>
  <c r="I1201" i="11"/>
  <c r="S1200" i="1"/>
  <c r="I1200" i="11"/>
  <c r="S1199" i="1"/>
  <c r="I1199" i="11"/>
  <c r="S1198" i="1"/>
  <c r="I1198" i="11"/>
  <c r="S1197" i="1"/>
  <c r="I1197" i="11"/>
  <c r="S1196" i="1"/>
  <c r="I1196" i="11"/>
  <c r="S1195" i="1"/>
  <c r="I1195" i="11"/>
  <c r="S1194" i="1"/>
  <c r="I1194" i="11"/>
  <c r="S1193" i="1"/>
  <c r="I1193" i="11"/>
  <c r="S1192" i="1"/>
  <c r="I1192" i="11"/>
  <c r="S1191" i="1"/>
  <c r="I1191" i="11"/>
  <c r="S1190" i="1"/>
  <c r="I1190" i="11"/>
  <c r="S1189" i="1"/>
  <c r="I1189" i="11"/>
  <c r="S1188" i="1"/>
  <c r="I1188" i="11"/>
  <c r="S1187" i="1"/>
  <c r="I1187" i="11"/>
  <c r="S1186" i="1"/>
  <c r="I1186" i="11"/>
  <c r="S1185" i="1"/>
  <c r="I1185" i="11"/>
  <c r="S1184" i="1"/>
  <c r="I1184" i="11"/>
  <c r="S1183" i="1"/>
  <c r="I1183" i="11"/>
  <c r="S1182" i="1"/>
  <c r="I1182" i="11"/>
  <c r="S1181" i="1"/>
  <c r="I1181" i="11"/>
  <c r="S1180" i="1"/>
  <c r="I1180" i="11"/>
  <c r="S1179" i="1"/>
  <c r="I1179" i="11"/>
  <c r="S1178" i="1"/>
  <c r="I1178" i="11"/>
  <c r="S1177" i="1"/>
  <c r="I1177" i="11"/>
  <c r="S1176" i="1"/>
  <c r="I1176" i="11"/>
  <c r="S1175" i="1"/>
  <c r="I1175" i="11"/>
  <c r="S1174" i="1"/>
  <c r="I1174" i="11"/>
  <c r="S1173" i="1"/>
  <c r="I1173" i="11"/>
  <c r="S1172" i="1"/>
  <c r="I1172" i="11"/>
  <c r="S1171" i="1"/>
  <c r="I1171" i="11"/>
  <c r="S1170" i="1"/>
  <c r="I1170" i="11"/>
  <c r="S1169" i="1"/>
  <c r="I1169" i="11"/>
  <c r="S1168" i="1"/>
  <c r="I1168" i="11"/>
  <c r="S1167" i="1"/>
  <c r="I1167" i="11"/>
  <c r="S1166" i="1"/>
  <c r="I1166" i="11"/>
  <c r="S1165" i="1"/>
  <c r="I1165" i="11"/>
  <c r="S1164" i="1"/>
  <c r="I1164" i="11"/>
  <c r="S1163" i="1"/>
  <c r="I1163" i="11"/>
  <c r="S1162" i="1"/>
  <c r="I1162" i="11"/>
  <c r="S1161" i="1"/>
  <c r="I1161" i="11"/>
  <c r="S1160" i="1"/>
  <c r="I1160" i="11"/>
  <c r="S1159" i="1"/>
  <c r="I1159" i="11"/>
  <c r="S1158" i="1"/>
  <c r="I1158" i="11"/>
  <c r="S1157" i="1"/>
  <c r="I1157" i="11"/>
  <c r="S1156" i="1"/>
  <c r="I1156" i="11"/>
  <c r="S1155" i="1"/>
  <c r="I1155" i="11"/>
  <c r="S1154" i="1"/>
  <c r="I1154" i="11"/>
  <c r="S1153" i="1"/>
  <c r="I1153" i="11"/>
  <c r="S1152" i="1"/>
  <c r="I1152" i="11"/>
  <c r="S1151" i="1"/>
  <c r="I1151" i="11"/>
  <c r="S1150" i="1"/>
  <c r="I1150" i="11"/>
  <c r="S1149" i="1"/>
  <c r="I1149" i="11"/>
  <c r="S1148" i="1"/>
  <c r="I1148" i="11"/>
  <c r="S1147" i="1"/>
  <c r="I1147" i="11"/>
  <c r="S1146" i="1"/>
  <c r="I1146" i="11"/>
  <c r="S1145" i="1"/>
  <c r="I1145" i="11"/>
  <c r="S1144" i="1"/>
  <c r="I1144" i="11"/>
  <c r="S1143" i="1"/>
  <c r="I1143" i="11"/>
  <c r="S1142" i="1"/>
  <c r="I1142" i="11"/>
  <c r="S1141" i="1"/>
  <c r="I1141" i="11"/>
  <c r="S1140" i="1"/>
  <c r="I1140" i="11"/>
  <c r="S1139" i="1"/>
  <c r="I1139" i="11"/>
  <c r="S1138" i="1"/>
  <c r="I1138" i="11"/>
  <c r="S1137" i="1"/>
  <c r="I1137" i="11"/>
  <c r="S1136" i="1"/>
  <c r="I1136" i="11"/>
  <c r="S1135" i="1"/>
  <c r="I1135" i="11"/>
  <c r="S1134" i="1"/>
  <c r="I1134" i="11"/>
  <c r="S1133" i="1"/>
  <c r="I1133" i="11"/>
  <c r="S1132" i="1"/>
  <c r="I1132" i="11"/>
  <c r="S1131" i="1"/>
  <c r="I1131" i="11"/>
  <c r="S1130" i="1"/>
  <c r="I1130" i="11"/>
  <c r="S1129" i="1"/>
  <c r="I1129" i="11"/>
  <c r="S1128" i="1"/>
  <c r="I1128" i="11"/>
  <c r="S1127" i="1"/>
  <c r="I1127" i="11"/>
  <c r="S1126" i="1"/>
  <c r="I1126" i="11"/>
  <c r="S1125" i="1"/>
  <c r="I1125" i="11"/>
  <c r="S1124" i="1"/>
  <c r="I1124" i="11"/>
  <c r="S1123" i="1"/>
  <c r="I1123" i="11"/>
  <c r="S1122" i="1"/>
  <c r="I1122" i="11"/>
  <c r="S1121" i="1"/>
  <c r="I1121" i="11"/>
  <c r="S1120" i="1"/>
  <c r="I1120" i="11"/>
  <c r="S1119" i="1"/>
  <c r="I1119" i="11"/>
  <c r="S1118" i="1"/>
  <c r="I1118" i="11"/>
  <c r="S1117" i="1"/>
  <c r="I1117" i="11"/>
  <c r="S1116" i="1"/>
  <c r="I1116" i="11"/>
  <c r="S1115" i="1"/>
  <c r="I1115" i="11"/>
  <c r="S1114" i="1"/>
  <c r="I1114" i="11"/>
  <c r="S1113" i="1"/>
  <c r="I1113" i="11"/>
  <c r="S1112" i="1"/>
  <c r="I1112" i="11"/>
  <c r="S1111" i="1"/>
  <c r="I1111" i="11"/>
  <c r="S1110" i="1"/>
  <c r="I1110" i="11"/>
  <c r="S1109" i="1"/>
  <c r="I1109" i="11"/>
  <c r="S1108" i="1"/>
  <c r="I1108" i="11"/>
  <c r="S1107" i="1"/>
  <c r="I1107" i="11"/>
  <c r="S1106" i="1"/>
  <c r="I1106" i="11"/>
  <c r="S1105" i="1"/>
  <c r="I1105" i="11"/>
  <c r="S1104" i="1"/>
  <c r="I1104" i="11"/>
  <c r="S1103" i="1"/>
  <c r="I1103" i="11"/>
  <c r="S1102" i="1"/>
  <c r="I1102" i="11"/>
  <c r="S1101" i="1"/>
  <c r="I1101" i="11"/>
  <c r="S1100" i="1"/>
  <c r="I1100" i="11"/>
  <c r="S1099" i="1"/>
  <c r="I1099" i="11"/>
  <c r="S1098" i="1"/>
  <c r="I1098" i="11"/>
  <c r="S1097" i="1"/>
  <c r="I1097" i="11"/>
  <c r="S1096" i="1"/>
  <c r="I1096" i="11"/>
  <c r="S1095" i="1"/>
  <c r="I1095" i="11"/>
  <c r="S1094" i="1"/>
  <c r="I1094" i="11"/>
  <c r="S1093" i="1"/>
  <c r="I1093" i="11"/>
  <c r="S1092" i="1"/>
  <c r="I1092" i="11"/>
  <c r="S1091" i="1"/>
  <c r="I1091" i="11"/>
  <c r="S1090" i="1"/>
  <c r="I1090" i="11"/>
  <c r="S1089" i="1"/>
  <c r="I1089" i="11"/>
  <c r="S1088" i="1"/>
  <c r="I1088" i="11"/>
  <c r="S1087" i="1"/>
  <c r="I1087" i="11"/>
  <c r="S1086" i="1"/>
  <c r="I1086" i="11"/>
  <c r="S1085" i="1"/>
  <c r="I1085" i="11"/>
  <c r="S1084" i="1"/>
  <c r="I1084" i="11"/>
  <c r="S1083" i="1"/>
  <c r="I1083" i="11"/>
  <c r="S1082" i="1"/>
  <c r="I1082" i="11"/>
  <c r="S1081" i="1"/>
  <c r="I1081" i="11"/>
  <c r="S1080" i="1"/>
  <c r="I1080" i="11"/>
  <c r="S1079" i="1"/>
  <c r="I1079" i="11"/>
  <c r="S1078" i="1"/>
  <c r="I1078" i="11"/>
  <c r="S1077" i="1"/>
  <c r="I1077" i="11"/>
  <c r="S1076" i="1"/>
  <c r="I1076" i="11"/>
  <c r="S1075" i="1"/>
  <c r="I1075" i="11"/>
  <c r="S1074" i="1"/>
  <c r="I1074" i="11"/>
  <c r="S1073" i="1"/>
  <c r="I1073" i="11"/>
  <c r="S1072" i="1"/>
  <c r="I1072" i="11"/>
  <c r="S1071" i="1"/>
  <c r="I1071" i="11"/>
  <c r="S1070" i="1"/>
  <c r="I1070" i="11"/>
  <c r="S1069" i="1"/>
  <c r="I1069" i="11"/>
  <c r="S1068" i="1"/>
  <c r="I1068" i="11"/>
  <c r="S1067" i="1"/>
  <c r="I1067" i="11"/>
  <c r="S1066" i="1"/>
  <c r="I1066" i="11"/>
  <c r="S1065" i="1"/>
  <c r="I1065" i="11"/>
  <c r="S1064" i="1"/>
  <c r="I1064" i="11"/>
  <c r="S1063" i="1"/>
  <c r="I1063" i="11"/>
  <c r="S1062" i="1"/>
  <c r="I1062" i="11"/>
  <c r="S1061" i="1"/>
  <c r="I1061" i="11"/>
  <c r="S1060" i="1"/>
  <c r="I1060" i="11"/>
  <c r="S1059" i="1"/>
  <c r="I1059" i="11"/>
  <c r="S1058" i="1"/>
  <c r="I1058" i="11"/>
  <c r="S1057" i="1"/>
  <c r="I1057" i="11"/>
  <c r="S1056" i="1"/>
  <c r="I1056" i="11"/>
  <c r="S1055" i="1"/>
  <c r="I1055" i="11"/>
  <c r="S1054" i="1"/>
  <c r="I1054" i="11"/>
  <c r="S1053" i="1"/>
  <c r="I1053" i="11"/>
  <c r="S1052" i="1"/>
  <c r="I1052" i="11"/>
  <c r="S1051" i="1"/>
  <c r="I1051" i="11"/>
  <c r="S1050" i="1"/>
  <c r="I1050" i="11"/>
  <c r="S1049" i="1"/>
  <c r="I1049" i="11"/>
  <c r="S1048" i="1"/>
  <c r="I1048" i="11"/>
  <c r="S1047" i="1"/>
  <c r="I1047" i="11"/>
  <c r="S1046" i="1"/>
  <c r="I1046" i="11"/>
  <c r="S1045" i="1"/>
  <c r="I1045" i="11"/>
  <c r="S1044" i="1"/>
  <c r="I1044" i="11"/>
  <c r="S1043" i="1"/>
  <c r="I1043" i="11"/>
  <c r="S1042" i="1"/>
  <c r="I1042" i="11"/>
  <c r="S1041" i="1"/>
  <c r="I1041" i="11"/>
  <c r="S1040" i="1"/>
  <c r="I1040" i="11"/>
  <c r="S1039" i="1"/>
  <c r="I1039" i="11"/>
  <c r="S1038" i="1"/>
  <c r="I1038" i="11"/>
  <c r="S1037" i="1"/>
  <c r="I1037" i="11"/>
  <c r="S1036" i="1"/>
  <c r="I1036" i="11"/>
  <c r="S1035" i="1"/>
  <c r="I1035" i="11"/>
  <c r="S1034" i="1"/>
  <c r="I1034" i="11"/>
  <c r="S1033" i="1"/>
  <c r="I1033" i="11"/>
  <c r="S1032" i="1"/>
  <c r="I1032" i="11"/>
  <c r="S1031" i="1"/>
  <c r="I1031" i="11"/>
  <c r="S1030" i="1"/>
  <c r="I1030" i="11"/>
  <c r="S1029" i="1"/>
  <c r="I1029" i="11"/>
  <c r="S1028" i="1"/>
  <c r="I1028" i="11"/>
  <c r="S1027" i="1"/>
  <c r="I1027" i="11"/>
  <c r="S1026" i="1"/>
  <c r="I1026" i="11"/>
  <c r="S1025" i="1"/>
  <c r="I1025" i="11"/>
  <c r="S1024" i="1"/>
  <c r="I1024" i="11"/>
  <c r="S1023" i="1"/>
  <c r="I1023" i="11"/>
  <c r="S1022" i="1"/>
  <c r="I1022" i="11"/>
  <c r="S1021" i="1"/>
  <c r="I1021" i="11"/>
  <c r="S1020" i="1"/>
  <c r="I1020" i="11"/>
  <c r="S1019" i="1"/>
  <c r="I1019" i="11"/>
  <c r="S1018" i="1"/>
  <c r="I1018" i="11"/>
  <c r="S1017" i="1"/>
  <c r="I1017" i="11"/>
  <c r="S1016" i="1"/>
  <c r="I1016" i="11"/>
  <c r="S1015" i="1"/>
  <c r="I1015" i="11"/>
  <c r="S1014" i="1"/>
  <c r="I1014" i="11"/>
  <c r="S1013" i="1"/>
  <c r="I1013" i="11"/>
  <c r="S1012" i="1"/>
  <c r="I1012" i="11"/>
  <c r="S1011" i="1"/>
  <c r="I1011" i="11"/>
  <c r="S1010" i="1"/>
  <c r="I1010" i="11"/>
  <c r="S1009" i="1"/>
  <c r="I1009" i="11"/>
  <c r="S1008" i="1"/>
  <c r="I1008" i="11"/>
  <c r="S1007" i="1"/>
  <c r="I1007" i="11"/>
  <c r="S1006" i="1"/>
  <c r="I1006" i="11"/>
  <c r="S1005" i="1"/>
  <c r="I1005" i="11"/>
  <c r="S1004" i="1"/>
  <c r="I1004" i="11"/>
  <c r="S1003" i="1"/>
  <c r="I1003" i="11"/>
  <c r="S1002" i="1"/>
  <c r="I1002" i="11"/>
  <c r="S1001" i="1"/>
  <c r="I1001" i="11"/>
  <c r="S1000" i="1"/>
  <c r="I1000" i="11"/>
  <c r="S999" i="1"/>
  <c r="I999" i="11"/>
  <c r="S998" i="1"/>
  <c r="I998" i="11"/>
  <c r="S997" i="1"/>
  <c r="I997" i="11"/>
  <c r="S996" i="1"/>
  <c r="I996" i="11"/>
  <c r="S995" i="1"/>
  <c r="I995" i="11"/>
  <c r="S994" i="1"/>
  <c r="I994" i="11"/>
  <c r="S993" i="1"/>
  <c r="I993" i="11"/>
  <c r="S992" i="1"/>
  <c r="I992" i="11"/>
  <c r="S991" i="1"/>
  <c r="I991" i="11"/>
  <c r="S990" i="1"/>
  <c r="I990" i="11"/>
  <c r="S989" i="1"/>
  <c r="I989" i="11"/>
  <c r="S988" i="1"/>
  <c r="I988" i="11"/>
  <c r="S987" i="1"/>
  <c r="I987" i="11"/>
  <c r="S986" i="1"/>
  <c r="I986" i="11"/>
  <c r="S985" i="1"/>
  <c r="I985" i="11"/>
  <c r="S984" i="1"/>
  <c r="I984" i="11"/>
  <c r="S983" i="1"/>
  <c r="I983" i="11"/>
  <c r="S982" i="1"/>
  <c r="I982" i="11"/>
  <c r="S981" i="1"/>
  <c r="I981" i="11"/>
  <c r="S980" i="1"/>
  <c r="I980" i="11"/>
  <c r="S979" i="1"/>
  <c r="I979" i="11"/>
  <c r="S978" i="1"/>
  <c r="I978" i="11"/>
  <c r="S977" i="1"/>
  <c r="I977" i="11"/>
  <c r="S976" i="1"/>
  <c r="I976" i="11"/>
  <c r="S975" i="1"/>
  <c r="I975" i="11"/>
  <c r="S974" i="1"/>
  <c r="I974" i="11"/>
  <c r="S973" i="1"/>
  <c r="I973" i="11"/>
  <c r="S972" i="1"/>
  <c r="I972" i="11"/>
  <c r="S971" i="1"/>
  <c r="I971" i="11"/>
  <c r="S970" i="1"/>
  <c r="I970" i="11"/>
  <c r="S969" i="1"/>
  <c r="I969" i="11"/>
  <c r="S968" i="1"/>
  <c r="I968" i="11"/>
  <c r="S967" i="1"/>
  <c r="I967" i="11"/>
  <c r="S966" i="1"/>
  <c r="I966" i="11"/>
  <c r="S965" i="1"/>
  <c r="I965" i="11"/>
  <c r="S964" i="1"/>
  <c r="I964" i="11"/>
  <c r="S963" i="1"/>
  <c r="I963" i="11"/>
  <c r="S962" i="1"/>
  <c r="I962" i="11"/>
  <c r="S961" i="1"/>
  <c r="I961" i="11"/>
  <c r="S960" i="1"/>
  <c r="I960" i="11"/>
  <c r="S959" i="1"/>
  <c r="I959" i="11"/>
  <c r="S958" i="1"/>
  <c r="I958" i="11"/>
  <c r="S957" i="1"/>
  <c r="I957" i="11"/>
  <c r="S956" i="1"/>
  <c r="I956" i="11"/>
  <c r="S955" i="1"/>
  <c r="I955" i="11"/>
  <c r="S954" i="1"/>
  <c r="I954" i="11"/>
  <c r="S953" i="1"/>
  <c r="I953" i="11"/>
  <c r="S952" i="1"/>
  <c r="I952" i="11"/>
  <c r="S951" i="1"/>
  <c r="I951" i="11"/>
  <c r="S950" i="1"/>
  <c r="I950" i="11"/>
  <c r="S949" i="1"/>
  <c r="I949" i="11"/>
  <c r="S948" i="1"/>
  <c r="I948" i="11"/>
  <c r="S947" i="1"/>
  <c r="I947" i="11"/>
  <c r="S946" i="1"/>
  <c r="I946" i="11"/>
  <c r="S945" i="1"/>
  <c r="I945" i="11"/>
  <c r="S944" i="1"/>
  <c r="I944" i="11"/>
  <c r="S943" i="1"/>
  <c r="I943" i="11"/>
  <c r="S942" i="1"/>
  <c r="I942" i="11"/>
  <c r="S941" i="1"/>
  <c r="I941" i="11"/>
  <c r="S940" i="1"/>
  <c r="I940" i="11"/>
  <c r="S939" i="1"/>
  <c r="I939" i="11"/>
  <c r="S938" i="1"/>
  <c r="I938" i="11"/>
  <c r="S937" i="1"/>
  <c r="I937" i="11"/>
  <c r="S936" i="1"/>
  <c r="I936" i="11"/>
  <c r="S935" i="1"/>
  <c r="I935" i="11"/>
  <c r="S934" i="1"/>
  <c r="I934" i="11"/>
  <c r="S933" i="1"/>
  <c r="I933" i="11"/>
  <c r="S932" i="1"/>
  <c r="I932" i="11"/>
  <c r="S931" i="1"/>
  <c r="I931" i="11"/>
  <c r="S930" i="1"/>
  <c r="I930" i="11"/>
  <c r="S929" i="1"/>
  <c r="I929" i="11"/>
  <c r="S928" i="1"/>
  <c r="I928" i="11"/>
  <c r="S927" i="1"/>
  <c r="I927" i="11"/>
  <c r="S926" i="1"/>
  <c r="I926" i="11"/>
  <c r="S925" i="1"/>
  <c r="I925" i="11"/>
  <c r="S924" i="1"/>
  <c r="I924" i="11"/>
  <c r="S923" i="1"/>
  <c r="I923" i="11"/>
  <c r="S922" i="1"/>
  <c r="I922" i="11"/>
  <c r="S921" i="1"/>
  <c r="I921" i="11"/>
  <c r="S920" i="1"/>
  <c r="I920" i="11"/>
  <c r="S919" i="1"/>
  <c r="I919" i="11"/>
  <c r="S918" i="1"/>
  <c r="I918" i="11"/>
  <c r="S917" i="1"/>
  <c r="I917" i="11"/>
  <c r="S916" i="1"/>
  <c r="I916" i="11"/>
  <c r="S915" i="1"/>
  <c r="I915" i="11"/>
  <c r="S914" i="1"/>
  <c r="I914" i="11"/>
  <c r="S913" i="1"/>
  <c r="I913" i="11"/>
  <c r="S912" i="1"/>
  <c r="I912" i="11"/>
  <c r="S911" i="1"/>
  <c r="I911" i="11"/>
  <c r="S910" i="1"/>
  <c r="I910" i="11"/>
  <c r="S909" i="1"/>
  <c r="I909" i="11"/>
  <c r="S908" i="1"/>
  <c r="I908" i="11"/>
  <c r="S907" i="1"/>
  <c r="I907" i="11"/>
  <c r="S906" i="1"/>
  <c r="I906" i="11"/>
  <c r="S905" i="1"/>
  <c r="I905" i="11"/>
  <c r="S904" i="1"/>
  <c r="I904" i="11"/>
  <c r="S903" i="1"/>
  <c r="I903" i="11"/>
  <c r="S902" i="1"/>
  <c r="I902" i="11"/>
  <c r="S901" i="1"/>
  <c r="I901" i="11"/>
  <c r="S900" i="1"/>
  <c r="I900" i="11"/>
  <c r="S899" i="1"/>
  <c r="I899" i="11"/>
  <c r="S898" i="1"/>
  <c r="I898" i="11"/>
  <c r="S897" i="1"/>
  <c r="I897" i="11"/>
  <c r="S896" i="1"/>
  <c r="I896" i="11"/>
  <c r="S895" i="1"/>
  <c r="I895" i="11"/>
  <c r="S894" i="1"/>
  <c r="I894" i="11"/>
  <c r="S893" i="1"/>
  <c r="I893" i="11"/>
  <c r="S892" i="1"/>
  <c r="I892" i="11"/>
  <c r="S891" i="1"/>
  <c r="I891" i="11"/>
  <c r="S890" i="1"/>
  <c r="I890" i="11"/>
  <c r="S889" i="1"/>
  <c r="I889" i="11"/>
  <c r="S888" i="1"/>
  <c r="I888" i="11"/>
  <c r="S887" i="1"/>
  <c r="I887" i="11"/>
  <c r="S886" i="1"/>
  <c r="I886" i="11"/>
  <c r="S885" i="1"/>
  <c r="I885" i="11"/>
  <c r="S884" i="1"/>
  <c r="I884" i="11"/>
  <c r="S883" i="1"/>
  <c r="I883" i="11"/>
  <c r="S882" i="1"/>
  <c r="I882" i="11"/>
  <c r="S881" i="1"/>
  <c r="I881" i="11"/>
  <c r="S880" i="1"/>
  <c r="I880" i="11"/>
  <c r="S879" i="1"/>
  <c r="I879" i="11"/>
  <c r="S878" i="1"/>
  <c r="I878" i="11"/>
  <c r="S877" i="1"/>
  <c r="I877" i="11"/>
  <c r="S876" i="1"/>
  <c r="I876" i="11"/>
  <c r="S875" i="1"/>
  <c r="I875" i="11"/>
  <c r="S874" i="1"/>
  <c r="I874" i="11"/>
  <c r="S873" i="1"/>
  <c r="I873" i="11"/>
  <c r="S872" i="1"/>
  <c r="I872" i="11"/>
  <c r="S871" i="1"/>
  <c r="I871" i="11"/>
  <c r="S870" i="1"/>
  <c r="I870" i="11"/>
  <c r="S869" i="1"/>
  <c r="I869" i="11"/>
  <c r="S868" i="1"/>
  <c r="I868" i="11"/>
  <c r="S867" i="1"/>
  <c r="I867" i="11"/>
  <c r="S866" i="1"/>
  <c r="I866" i="11"/>
  <c r="S865" i="1"/>
  <c r="I865" i="11"/>
  <c r="S864" i="1"/>
  <c r="I864" i="11"/>
  <c r="S863" i="1"/>
  <c r="I863" i="11"/>
  <c r="S862" i="1"/>
  <c r="I862" i="11"/>
  <c r="S861" i="1"/>
  <c r="I861" i="11"/>
  <c r="S860" i="1"/>
  <c r="I860" i="11"/>
  <c r="S859" i="1"/>
  <c r="I859" i="11"/>
  <c r="S858" i="1"/>
  <c r="I858" i="11"/>
  <c r="S857" i="1"/>
  <c r="I857" i="11"/>
  <c r="S856" i="1"/>
  <c r="I856" i="11"/>
  <c r="S855" i="1"/>
  <c r="I855" i="11"/>
  <c r="S854" i="1"/>
  <c r="I854" i="11"/>
  <c r="S853" i="1"/>
  <c r="I853" i="11"/>
  <c r="S852" i="1"/>
  <c r="I852" i="11"/>
  <c r="S851" i="1"/>
  <c r="I851" i="11"/>
  <c r="S850" i="1"/>
  <c r="I850" i="11"/>
  <c r="S849" i="1"/>
  <c r="I849" i="11"/>
  <c r="S848" i="1"/>
  <c r="I848" i="11"/>
  <c r="S847" i="1"/>
  <c r="I847" i="11"/>
  <c r="S846" i="1"/>
  <c r="I846" i="11"/>
  <c r="S845" i="1"/>
  <c r="I845" i="11"/>
  <c r="S844" i="1"/>
  <c r="I844" i="11"/>
  <c r="S843" i="1"/>
  <c r="I843" i="11"/>
  <c r="S842" i="1"/>
  <c r="I842" i="11"/>
  <c r="S841" i="1"/>
  <c r="I841" i="11"/>
  <c r="S840" i="1"/>
  <c r="I840" i="11"/>
  <c r="S839" i="1"/>
  <c r="I839" i="11"/>
  <c r="S838" i="1"/>
  <c r="I838" i="11"/>
  <c r="S837" i="1"/>
  <c r="I837" i="11"/>
  <c r="S836" i="1"/>
  <c r="I836" i="11"/>
  <c r="S835" i="1"/>
  <c r="I835" i="11"/>
  <c r="S834" i="1"/>
  <c r="I834" i="11"/>
  <c r="S833" i="1"/>
  <c r="I833" i="11"/>
  <c r="S832" i="1"/>
  <c r="I832" i="11"/>
  <c r="S831" i="1"/>
  <c r="I831" i="11"/>
  <c r="S830" i="1"/>
  <c r="I830" i="11"/>
  <c r="S829" i="1"/>
  <c r="I829" i="11"/>
  <c r="S828" i="1"/>
  <c r="I828" i="11"/>
  <c r="S827" i="1"/>
  <c r="I827" i="11"/>
  <c r="S826" i="1"/>
  <c r="I826" i="11"/>
  <c r="S825" i="1"/>
  <c r="I825" i="11"/>
  <c r="S824" i="1"/>
  <c r="I824" i="11"/>
  <c r="S823" i="1"/>
  <c r="I823" i="11"/>
  <c r="S822" i="1"/>
  <c r="I822" i="11"/>
  <c r="S821" i="1"/>
  <c r="I821" i="11"/>
  <c r="S820" i="1"/>
  <c r="I820" i="11"/>
  <c r="S819" i="1"/>
  <c r="I819" i="11"/>
  <c r="S818" i="1"/>
  <c r="I818" i="11"/>
  <c r="S817" i="1"/>
  <c r="I817" i="11"/>
  <c r="S816" i="1"/>
  <c r="I816" i="11"/>
  <c r="S815" i="1"/>
  <c r="I815" i="11"/>
  <c r="S814" i="1"/>
  <c r="I814" i="11"/>
  <c r="S813" i="1"/>
  <c r="I813" i="11"/>
  <c r="S812" i="1"/>
  <c r="I812" i="11"/>
  <c r="S811" i="1"/>
  <c r="I811" i="11"/>
  <c r="S810" i="1"/>
  <c r="I810" i="11"/>
  <c r="S809" i="1"/>
  <c r="I809" i="11"/>
  <c r="S808" i="1"/>
  <c r="I808" i="11"/>
  <c r="S807" i="1"/>
  <c r="I807" i="11"/>
  <c r="S806" i="1"/>
  <c r="I806" i="11"/>
  <c r="S805" i="1"/>
  <c r="I805" i="11"/>
  <c r="S804" i="1"/>
  <c r="I804" i="11"/>
  <c r="S803" i="1"/>
  <c r="I803" i="11"/>
  <c r="S802" i="1"/>
  <c r="I802" i="11"/>
  <c r="S801" i="1"/>
  <c r="I801" i="11"/>
  <c r="S800" i="1"/>
  <c r="I800" i="11"/>
  <c r="S799" i="1"/>
  <c r="I799" i="11"/>
  <c r="S798" i="1"/>
  <c r="I798" i="11"/>
  <c r="S797" i="1"/>
  <c r="I797" i="11"/>
  <c r="S796" i="1"/>
  <c r="I796" i="11"/>
  <c r="S795" i="1"/>
  <c r="I795" i="11"/>
  <c r="S794" i="1"/>
  <c r="I794" i="11"/>
  <c r="S793" i="1"/>
  <c r="I793" i="11"/>
  <c r="S792" i="1"/>
  <c r="I792" i="11"/>
  <c r="S791" i="1"/>
  <c r="I791" i="11"/>
  <c r="S790" i="1"/>
  <c r="I790" i="11"/>
  <c r="S789" i="1"/>
  <c r="I789" i="11"/>
  <c r="S788" i="1"/>
  <c r="I788" i="11"/>
  <c r="S787" i="1"/>
  <c r="I787" i="11"/>
  <c r="S786" i="1"/>
  <c r="I786" i="11"/>
  <c r="S785" i="1"/>
  <c r="I785" i="11"/>
  <c r="S784" i="1"/>
  <c r="I784" i="11"/>
  <c r="S783" i="1"/>
  <c r="I783" i="11"/>
  <c r="S782" i="1"/>
  <c r="I782" i="11"/>
  <c r="S781" i="1"/>
  <c r="I781" i="11"/>
  <c r="S780" i="1"/>
  <c r="I780" i="11"/>
  <c r="S779" i="1"/>
  <c r="I779" i="11"/>
  <c r="S778" i="1"/>
  <c r="I778" i="11"/>
  <c r="S777" i="1"/>
  <c r="I777" i="11"/>
  <c r="S776" i="1"/>
  <c r="I776" i="11"/>
  <c r="S775" i="1"/>
  <c r="I775" i="11"/>
  <c r="S774" i="1"/>
  <c r="I774" i="11"/>
  <c r="S773" i="1"/>
  <c r="I773" i="11"/>
  <c r="S772" i="1"/>
  <c r="I772" i="11"/>
  <c r="S771" i="1"/>
  <c r="I771" i="11"/>
  <c r="S770" i="1"/>
  <c r="I770" i="11"/>
  <c r="S769" i="1"/>
  <c r="I769" i="11"/>
  <c r="S768" i="1"/>
  <c r="I768" i="11"/>
  <c r="S767" i="1"/>
  <c r="I767" i="11"/>
  <c r="S766" i="1"/>
  <c r="I766" i="11"/>
  <c r="S765" i="1"/>
  <c r="I765" i="11"/>
  <c r="S764" i="1"/>
  <c r="I764" i="11"/>
  <c r="S763" i="1"/>
  <c r="I763" i="11"/>
  <c r="S762" i="1"/>
  <c r="I762" i="11"/>
  <c r="S761" i="1"/>
  <c r="I761" i="11"/>
  <c r="S760" i="1"/>
  <c r="I760" i="11"/>
  <c r="S759" i="1"/>
  <c r="I759" i="11"/>
  <c r="S758" i="1"/>
  <c r="I758" i="11"/>
  <c r="S757" i="1"/>
  <c r="I757" i="11"/>
  <c r="S756" i="1"/>
  <c r="I756" i="11"/>
  <c r="S755" i="1"/>
  <c r="I755" i="11"/>
  <c r="S754" i="1"/>
  <c r="I754" i="11"/>
  <c r="S753" i="1"/>
  <c r="I753" i="11"/>
  <c r="S752" i="1"/>
  <c r="I752" i="11"/>
  <c r="S751" i="1"/>
  <c r="I751" i="11"/>
  <c r="S750" i="1"/>
  <c r="I750" i="11"/>
  <c r="S749" i="1"/>
  <c r="I749" i="11"/>
  <c r="S748" i="1"/>
  <c r="I748" i="11"/>
  <c r="S747" i="1"/>
  <c r="I747" i="11"/>
  <c r="S746" i="1"/>
  <c r="I746" i="11"/>
  <c r="S745" i="1"/>
  <c r="I745" i="11"/>
  <c r="S744" i="1"/>
  <c r="I744" i="11"/>
  <c r="S743" i="1"/>
  <c r="I743" i="11"/>
  <c r="S742" i="1"/>
  <c r="I742" i="11"/>
  <c r="S741" i="1"/>
  <c r="I741" i="11"/>
  <c r="S740" i="1"/>
  <c r="I740" i="11"/>
  <c r="S739" i="1"/>
  <c r="I739" i="11"/>
  <c r="S738" i="1"/>
  <c r="I738" i="11"/>
  <c r="S737" i="1"/>
  <c r="I737" i="11"/>
  <c r="S736" i="1"/>
  <c r="I736" i="11"/>
  <c r="S735" i="1"/>
  <c r="I735" i="11"/>
  <c r="S734" i="1"/>
  <c r="I734" i="11"/>
  <c r="S733" i="1"/>
  <c r="I733" i="11"/>
  <c r="S732" i="1"/>
  <c r="I732" i="11"/>
  <c r="S731" i="1"/>
  <c r="I731" i="11"/>
  <c r="S730" i="1"/>
  <c r="I730" i="11"/>
  <c r="S729" i="1"/>
  <c r="I729" i="11"/>
  <c r="S728" i="1"/>
  <c r="I728" i="11"/>
  <c r="S727" i="1"/>
  <c r="I727" i="11"/>
  <c r="S726" i="1"/>
  <c r="I726" i="11"/>
  <c r="S725" i="1"/>
  <c r="I725" i="11"/>
  <c r="S724" i="1"/>
  <c r="I724" i="11"/>
  <c r="S723" i="1"/>
  <c r="I723" i="11"/>
  <c r="S722" i="1"/>
  <c r="I722" i="11"/>
  <c r="S721" i="1"/>
  <c r="I721" i="11"/>
  <c r="S720" i="1"/>
  <c r="I720" i="11"/>
  <c r="S719" i="1"/>
  <c r="I719" i="11"/>
  <c r="S718" i="1"/>
  <c r="I718" i="11"/>
  <c r="S717" i="1"/>
  <c r="I717" i="11"/>
  <c r="S716" i="1"/>
  <c r="I716" i="11"/>
  <c r="S715" i="1"/>
  <c r="I715" i="11"/>
  <c r="S714" i="1"/>
  <c r="I714" i="11"/>
  <c r="S713" i="1"/>
  <c r="I713" i="11"/>
  <c r="S712" i="1"/>
  <c r="I712" i="11"/>
  <c r="S711" i="1"/>
  <c r="I711" i="11"/>
  <c r="S710" i="1"/>
  <c r="I710" i="11"/>
  <c r="S709" i="1"/>
  <c r="I709" i="11"/>
  <c r="S708" i="1"/>
  <c r="I708" i="11"/>
  <c r="S707" i="1"/>
  <c r="I707" i="11"/>
  <c r="S706" i="1"/>
  <c r="I706" i="11"/>
  <c r="S705" i="1"/>
  <c r="I705" i="11"/>
  <c r="S704" i="1"/>
  <c r="I704" i="11"/>
  <c r="S703" i="1"/>
  <c r="I703" i="11"/>
  <c r="S702" i="1"/>
  <c r="I702" i="11"/>
  <c r="S701" i="1"/>
  <c r="I701" i="11"/>
  <c r="S700" i="1"/>
  <c r="I700" i="11"/>
  <c r="S699" i="1"/>
  <c r="I699" i="11"/>
  <c r="S698" i="1"/>
  <c r="I698" i="11"/>
  <c r="S697" i="1"/>
  <c r="I697" i="11"/>
  <c r="S696" i="1"/>
  <c r="I696" i="11"/>
  <c r="S695" i="1"/>
  <c r="I695" i="11"/>
  <c r="S694" i="1"/>
  <c r="I694" i="11"/>
  <c r="S693" i="1"/>
  <c r="I693" i="11"/>
  <c r="S692" i="1"/>
  <c r="I692" i="11"/>
  <c r="S691" i="1"/>
  <c r="I691" i="11"/>
  <c r="S690" i="1"/>
  <c r="I690" i="11"/>
  <c r="S689" i="1"/>
  <c r="I689" i="11"/>
  <c r="S688" i="1"/>
  <c r="I688" i="11"/>
  <c r="S687" i="1"/>
  <c r="I687" i="11"/>
  <c r="S686" i="1"/>
  <c r="I686" i="11"/>
  <c r="S685" i="1"/>
  <c r="I685" i="11"/>
  <c r="S684" i="1"/>
  <c r="I684" i="11"/>
  <c r="S683" i="1"/>
  <c r="I683" i="11"/>
  <c r="S682" i="1"/>
  <c r="I682" i="11"/>
  <c r="S681" i="1"/>
  <c r="I681" i="11"/>
  <c r="S680" i="1"/>
  <c r="I680" i="11"/>
  <c r="S679" i="1"/>
  <c r="I679" i="11"/>
  <c r="S678" i="1"/>
  <c r="I678" i="11"/>
  <c r="S677" i="1"/>
  <c r="I677" i="11"/>
  <c r="S676" i="1"/>
  <c r="I676" i="11"/>
  <c r="S675" i="1"/>
  <c r="I675" i="11"/>
  <c r="S674" i="1"/>
  <c r="I674" i="11"/>
  <c r="S673" i="1"/>
  <c r="I673" i="11"/>
  <c r="S672" i="1"/>
  <c r="I672" i="11"/>
  <c r="S671" i="1"/>
  <c r="I671" i="11"/>
  <c r="S670" i="1"/>
  <c r="I670" i="11"/>
  <c r="S669" i="1"/>
  <c r="I669" i="11"/>
  <c r="S668" i="1"/>
  <c r="I668" i="11"/>
  <c r="S667" i="1"/>
  <c r="I667" i="11"/>
  <c r="S666" i="1"/>
  <c r="I666" i="11"/>
  <c r="S665" i="1"/>
  <c r="I665" i="11"/>
  <c r="S664" i="1"/>
  <c r="I664" i="11"/>
  <c r="S663" i="1"/>
  <c r="I663" i="11"/>
  <c r="S662" i="1"/>
  <c r="I662" i="11"/>
  <c r="S661" i="1"/>
  <c r="I661" i="11"/>
  <c r="S660" i="1"/>
  <c r="I660" i="11"/>
  <c r="S659" i="1"/>
  <c r="I659" i="11"/>
  <c r="S658" i="1"/>
  <c r="I658" i="11"/>
  <c r="S657" i="1"/>
  <c r="I657" i="11"/>
  <c r="S656" i="1"/>
  <c r="I656" i="11"/>
  <c r="S655" i="1"/>
  <c r="I655" i="11"/>
  <c r="S654" i="1"/>
  <c r="I654" i="11"/>
  <c r="S653" i="1"/>
  <c r="I653" i="11"/>
  <c r="S652" i="1"/>
  <c r="I652" i="11"/>
  <c r="S651" i="1"/>
  <c r="I651" i="11"/>
  <c r="S650" i="1"/>
  <c r="I650" i="11"/>
  <c r="S649" i="1"/>
  <c r="I649" i="11"/>
  <c r="S648" i="1"/>
  <c r="I648" i="11"/>
  <c r="S647" i="1"/>
  <c r="I647" i="11"/>
  <c r="S646" i="1"/>
  <c r="I646" i="11"/>
  <c r="S645" i="1"/>
  <c r="I645" i="11"/>
  <c r="S644" i="1"/>
  <c r="I644" i="11"/>
  <c r="S643" i="1"/>
  <c r="I643" i="11"/>
  <c r="S642" i="1"/>
  <c r="I642" i="11"/>
  <c r="S641" i="1"/>
  <c r="I641" i="11"/>
  <c r="S640" i="1"/>
  <c r="I640" i="11"/>
  <c r="S639" i="1"/>
  <c r="I639" i="11"/>
  <c r="S638" i="1"/>
  <c r="I638" i="11"/>
  <c r="S637" i="1"/>
  <c r="I637" i="11"/>
  <c r="S636" i="1"/>
  <c r="I636" i="11"/>
  <c r="S635" i="1"/>
  <c r="I635" i="11"/>
  <c r="S634" i="1"/>
  <c r="I634" i="11"/>
  <c r="S633" i="1"/>
  <c r="I633" i="11"/>
  <c r="S632" i="1"/>
  <c r="I632" i="11"/>
  <c r="S631" i="1"/>
  <c r="I631" i="11"/>
  <c r="S630" i="1"/>
  <c r="I630" i="11"/>
  <c r="S629" i="1"/>
  <c r="I629" i="11"/>
  <c r="S628" i="1"/>
  <c r="I628" i="11"/>
  <c r="S627" i="1"/>
  <c r="I627" i="11"/>
  <c r="S626" i="1"/>
  <c r="I626" i="11"/>
  <c r="S625" i="1"/>
  <c r="I625" i="11"/>
  <c r="S624" i="1"/>
  <c r="I624" i="11"/>
  <c r="S623" i="1"/>
  <c r="I623" i="11"/>
  <c r="S622" i="1"/>
  <c r="I622" i="11"/>
  <c r="S621" i="1"/>
  <c r="I621" i="11"/>
  <c r="S620" i="1"/>
  <c r="I620" i="11"/>
  <c r="S619" i="1"/>
  <c r="I619" i="11"/>
  <c r="S618" i="1"/>
  <c r="I618" i="11"/>
  <c r="S617" i="1"/>
  <c r="I617" i="11"/>
  <c r="S616" i="1"/>
  <c r="I616" i="11"/>
  <c r="S615" i="1"/>
  <c r="I615" i="11"/>
  <c r="S614" i="1"/>
  <c r="I614" i="11"/>
  <c r="S613" i="1"/>
  <c r="I613" i="11"/>
  <c r="S612" i="1"/>
  <c r="I612" i="11"/>
  <c r="S611" i="1"/>
  <c r="I611" i="11"/>
  <c r="S610" i="1"/>
  <c r="I610" i="11"/>
  <c r="S609" i="1"/>
  <c r="I609" i="11"/>
  <c r="S608" i="1"/>
  <c r="I608" i="11"/>
  <c r="S607" i="1"/>
  <c r="I607" i="11"/>
  <c r="S606" i="1"/>
  <c r="I606" i="11"/>
  <c r="S605" i="1"/>
  <c r="I605" i="11"/>
  <c r="S604" i="1"/>
  <c r="I604" i="11"/>
  <c r="S603" i="1"/>
  <c r="I603" i="11"/>
  <c r="S602" i="1"/>
  <c r="I602" i="11"/>
  <c r="S601" i="1"/>
  <c r="I601" i="11"/>
  <c r="S600" i="1"/>
  <c r="I600" i="11"/>
  <c r="S599" i="1"/>
  <c r="I599" i="11"/>
  <c r="S598" i="1"/>
  <c r="I598" i="11"/>
  <c r="S597" i="1"/>
  <c r="I597" i="11"/>
  <c r="S596" i="1"/>
  <c r="I596" i="11"/>
  <c r="S595" i="1"/>
  <c r="I595" i="11"/>
  <c r="S594" i="1"/>
  <c r="I594" i="11"/>
  <c r="S593" i="1"/>
  <c r="I593" i="11"/>
  <c r="S592" i="1"/>
  <c r="I592" i="11"/>
  <c r="S591" i="1"/>
  <c r="I591" i="11"/>
  <c r="S590" i="1"/>
  <c r="I590" i="11"/>
  <c r="S589" i="1"/>
  <c r="I589" i="11"/>
  <c r="S588" i="1"/>
  <c r="I588" i="11"/>
  <c r="S587" i="1"/>
  <c r="I587" i="11"/>
  <c r="S586" i="1"/>
  <c r="I586" i="11"/>
  <c r="S585" i="1"/>
  <c r="I585" i="11"/>
  <c r="S584" i="1"/>
  <c r="I584" i="11"/>
  <c r="S583" i="1"/>
  <c r="I583" i="11"/>
  <c r="S582" i="1"/>
  <c r="I582" i="11"/>
  <c r="S581" i="1"/>
  <c r="I581" i="11"/>
  <c r="S580" i="1"/>
  <c r="I580" i="11"/>
  <c r="S579" i="1"/>
  <c r="I579" i="11"/>
  <c r="S578" i="1"/>
  <c r="I578" i="11"/>
  <c r="S577" i="1"/>
  <c r="I577" i="11"/>
  <c r="S576" i="1"/>
  <c r="I576" i="11"/>
  <c r="S575" i="1"/>
  <c r="I575" i="11"/>
  <c r="S574" i="1"/>
  <c r="I574" i="11"/>
  <c r="S573" i="1"/>
  <c r="I573" i="11"/>
  <c r="S572" i="1"/>
  <c r="I572" i="11"/>
  <c r="S571" i="1"/>
  <c r="I571" i="11"/>
  <c r="S570" i="1"/>
  <c r="I570" i="11"/>
  <c r="S569" i="1"/>
  <c r="I569" i="11"/>
  <c r="S568" i="1"/>
  <c r="I568" i="11"/>
  <c r="S567" i="1"/>
  <c r="I567" i="11"/>
  <c r="S566" i="1"/>
  <c r="I566" i="11"/>
  <c r="S565" i="1"/>
  <c r="I565" i="11"/>
  <c r="S564" i="1"/>
  <c r="I564" i="11"/>
  <c r="S563" i="1"/>
  <c r="I563" i="11"/>
  <c r="S562" i="1"/>
  <c r="I562" i="11"/>
  <c r="S561" i="1"/>
  <c r="I561" i="11"/>
  <c r="S560" i="1"/>
  <c r="I560" i="11"/>
  <c r="S559" i="1"/>
  <c r="I559" i="11"/>
  <c r="S558" i="1"/>
  <c r="I558" i="11"/>
  <c r="S557" i="1"/>
  <c r="I557" i="11"/>
  <c r="S556" i="1"/>
  <c r="I556" i="11"/>
  <c r="S555" i="1"/>
  <c r="I555" i="11"/>
  <c r="S554" i="1"/>
  <c r="I554" i="11"/>
  <c r="S553" i="1"/>
  <c r="I553" i="11"/>
  <c r="S552" i="1"/>
  <c r="I552" i="11"/>
  <c r="S551" i="1"/>
  <c r="I551" i="11"/>
  <c r="S550" i="1"/>
  <c r="I550" i="11"/>
  <c r="S549" i="1"/>
  <c r="I549" i="11"/>
  <c r="S548" i="1"/>
  <c r="I548" i="11"/>
  <c r="S547" i="1"/>
  <c r="I547" i="11"/>
  <c r="S546" i="1"/>
  <c r="I546" i="11"/>
  <c r="S545" i="1"/>
  <c r="I545" i="11"/>
  <c r="S544" i="1"/>
  <c r="I544" i="11"/>
  <c r="S543" i="1"/>
  <c r="I543" i="11"/>
  <c r="S542" i="1"/>
  <c r="I542" i="11"/>
  <c r="S541" i="1"/>
  <c r="I541" i="11"/>
  <c r="S540" i="1"/>
  <c r="I540" i="11"/>
  <c r="S539" i="1"/>
  <c r="I539" i="11"/>
  <c r="S538" i="1"/>
  <c r="I538" i="11"/>
  <c r="S537" i="1"/>
  <c r="I537" i="11"/>
  <c r="S536" i="1"/>
  <c r="I536" i="11"/>
  <c r="S535" i="1"/>
  <c r="I535" i="11"/>
  <c r="S534" i="1"/>
  <c r="I534" i="11"/>
  <c r="S533" i="1"/>
  <c r="I533" i="11"/>
  <c r="S532" i="1"/>
  <c r="I532" i="11"/>
  <c r="S531" i="1"/>
  <c r="I531" i="11"/>
  <c r="S530" i="1"/>
  <c r="I530" i="11"/>
  <c r="S529" i="1"/>
  <c r="I529" i="11"/>
  <c r="S528" i="1"/>
  <c r="I528" i="11"/>
  <c r="S527" i="1"/>
  <c r="I527" i="11"/>
  <c r="S526" i="1"/>
  <c r="I526" i="11"/>
  <c r="S525" i="1"/>
  <c r="I525" i="11"/>
  <c r="S524" i="1"/>
  <c r="I524" i="11"/>
  <c r="S523" i="1"/>
  <c r="I523" i="11"/>
  <c r="S522" i="1"/>
  <c r="I522" i="11"/>
  <c r="S521" i="1"/>
  <c r="I521" i="11"/>
  <c r="S520" i="1"/>
  <c r="I520" i="11"/>
  <c r="S519" i="1"/>
  <c r="I519" i="11"/>
  <c r="S518" i="1"/>
  <c r="I518" i="11"/>
  <c r="S517" i="1"/>
  <c r="I517" i="11"/>
  <c r="S516" i="1"/>
  <c r="I516" i="11"/>
  <c r="S515" i="1"/>
  <c r="I515" i="11"/>
  <c r="S514" i="1"/>
  <c r="I514" i="11"/>
  <c r="S513" i="1"/>
  <c r="I513" i="11"/>
  <c r="S512" i="1"/>
  <c r="I512" i="11"/>
  <c r="S511" i="1"/>
  <c r="I511" i="11"/>
  <c r="S510" i="1"/>
  <c r="I510" i="11"/>
  <c r="S509" i="1"/>
  <c r="I509" i="11"/>
  <c r="S508" i="1"/>
  <c r="I508" i="11"/>
  <c r="S507" i="1"/>
  <c r="I507" i="11"/>
  <c r="S506" i="1"/>
  <c r="I506" i="11"/>
  <c r="S505" i="1"/>
  <c r="I505" i="11"/>
  <c r="S504" i="1"/>
  <c r="I504" i="11"/>
  <c r="S503" i="1"/>
  <c r="I503" i="11"/>
  <c r="S502" i="1"/>
  <c r="I502" i="11"/>
  <c r="S501" i="1"/>
  <c r="I501" i="11"/>
  <c r="S500" i="1"/>
  <c r="I500" i="11"/>
  <c r="S499" i="1"/>
  <c r="I499" i="11"/>
  <c r="S498" i="1"/>
  <c r="I498" i="11"/>
  <c r="S497" i="1"/>
  <c r="I497" i="11"/>
  <c r="S496" i="1"/>
  <c r="I496" i="11"/>
  <c r="S495" i="1"/>
  <c r="I495" i="11"/>
  <c r="S494" i="1"/>
  <c r="I494" i="11"/>
  <c r="S493" i="1"/>
  <c r="I493" i="11"/>
  <c r="S492" i="1"/>
  <c r="I492" i="11"/>
  <c r="S491" i="1"/>
  <c r="I491" i="11"/>
  <c r="S490" i="1"/>
  <c r="I490" i="11"/>
  <c r="S489" i="1"/>
  <c r="I489" i="11"/>
  <c r="S488" i="1"/>
  <c r="I488" i="11"/>
  <c r="S487" i="1"/>
  <c r="I487" i="11"/>
  <c r="S486" i="1"/>
  <c r="I486" i="11"/>
  <c r="S485" i="1"/>
  <c r="I485" i="11"/>
  <c r="S484" i="1"/>
  <c r="I484" i="11"/>
  <c r="S483" i="1"/>
  <c r="I483" i="11"/>
  <c r="S482" i="1"/>
  <c r="I482" i="11"/>
  <c r="S481" i="1"/>
  <c r="I481" i="11"/>
  <c r="S480" i="1"/>
  <c r="I480" i="11"/>
  <c r="S479" i="1"/>
  <c r="I479" i="11"/>
  <c r="S478" i="1"/>
  <c r="I478" i="11"/>
  <c r="S477" i="1"/>
  <c r="I477" i="11"/>
  <c r="S476" i="1"/>
  <c r="I476" i="11"/>
  <c r="S475" i="1"/>
  <c r="I475" i="11"/>
  <c r="S474" i="1"/>
  <c r="I474" i="11"/>
  <c r="S473" i="1"/>
  <c r="I473" i="11"/>
  <c r="S472" i="1"/>
  <c r="I472" i="11"/>
  <c r="S471" i="1"/>
  <c r="I471" i="11"/>
  <c r="S470" i="1"/>
  <c r="I470" i="11"/>
  <c r="S469" i="1"/>
  <c r="I469" i="11"/>
  <c r="S468" i="1"/>
  <c r="I468" i="11"/>
  <c r="S467" i="1"/>
  <c r="I467" i="11"/>
  <c r="S466" i="1"/>
  <c r="I466" i="11"/>
  <c r="S465" i="1"/>
  <c r="I465" i="11"/>
  <c r="S464" i="1"/>
  <c r="I464" i="11"/>
  <c r="S463" i="1"/>
  <c r="I463" i="11"/>
  <c r="S462" i="1"/>
  <c r="I462" i="11"/>
  <c r="S461" i="1"/>
  <c r="I461" i="11"/>
  <c r="S460" i="1"/>
  <c r="I460" i="11"/>
  <c r="S459" i="1"/>
  <c r="I459" i="11"/>
  <c r="S458" i="1"/>
  <c r="I458" i="11"/>
  <c r="S457" i="1"/>
  <c r="I457" i="11"/>
  <c r="S456" i="1"/>
  <c r="I456" i="11"/>
  <c r="S455" i="1"/>
  <c r="I455" i="11"/>
  <c r="S454" i="1"/>
  <c r="I454" i="11"/>
  <c r="S453" i="1"/>
  <c r="I453" i="11"/>
  <c r="S452" i="1"/>
  <c r="I452" i="11"/>
  <c r="S451" i="1"/>
  <c r="I451" i="11"/>
  <c r="S450" i="1"/>
  <c r="I450" i="11"/>
  <c r="S449" i="1"/>
  <c r="I449" i="11"/>
  <c r="S448" i="1"/>
  <c r="I448" i="11"/>
  <c r="S447" i="1"/>
  <c r="I447" i="11"/>
  <c r="S446" i="1"/>
  <c r="I446" i="11"/>
  <c r="S445" i="1"/>
  <c r="I445" i="11"/>
  <c r="S444" i="1"/>
  <c r="I444" i="11"/>
  <c r="S443" i="1"/>
  <c r="I443" i="11"/>
  <c r="S442" i="1"/>
  <c r="I442" i="11"/>
  <c r="S441" i="1"/>
  <c r="I441" i="11"/>
  <c r="S440" i="1"/>
  <c r="I440" i="11"/>
  <c r="S439" i="1"/>
  <c r="I439" i="11"/>
  <c r="S438" i="1"/>
  <c r="I438" i="11"/>
  <c r="S437" i="1"/>
  <c r="I437" i="11"/>
  <c r="S436" i="1"/>
  <c r="I436" i="11"/>
  <c r="S435" i="1"/>
  <c r="I435" i="11"/>
  <c r="S434" i="1"/>
  <c r="I434" i="11"/>
  <c r="S433" i="1"/>
  <c r="I433" i="11"/>
  <c r="S432" i="1"/>
  <c r="I432" i="11"/>
  <c r="S431" i="1"/>
  <c r="I431" i="11"/>
  <c r="S430" i="1"/>
  <c r="I430" i="11"/>
  <c r="S429" i="1"/>
  <c r="I429" i="11"/>
  <c r="S428" i="1"/>
  <c r="I428" i="11"/>
  <c r="S427" i="1"/>
  <c r="I427" i="11"/>
  <c r="S426" i="1"/>
  <c r="I426" i="11"/>
  <c r="S425" i="1"/>
  <c r="I425" i="11"/>
  <c r="S424" i="1"/>
  <c r="I424" i="11"/>
  <c r="S423" i="1"/>
  <c r="I423" i="11"/>
  <c r="S422" i="1"/>
  <c r="I422" i="11"/>
  <c r="S421" i="1"/>
  <c r="I421" i="11"/>
  <c r="S420" i="1"/>
  <c r="I420" i="11"/>
  <c r="S419" i="1"/>
  <c r="I419" i="11"/>
  <c r="S418" i="1"/>
  <c r="I418" i="11"/>
  <c r="S417" i="1"/>
  <c r="I417" i="11"/>
  <c r="S416" i="1"/>
  <c r="I416" i="11"/>
  <c r="S415" i="1"/>
  <c r="I415" i="11"/>
  <c r="S414" i="1"/>
  <c r="I414" i="11"/>
  <c r="S413" i="1"/>
  <c r="I413" i="11"/>
  <c r="S412" i="1"/>
  <c r="I412" i="11"/>
  <c r="S411" i="1"/>
  <c r="I411" i="11"/>
  <c r="S410" i="1"/>
  <c r="I410" i="11"/>
  <c r="S409" i="1"/>
  <c r="I409" i="11"/>
  <c r="S408" i="1"/>
  <c r="I408" i="11"/>
  <c r="S407" i="1"/>
  <c r="I407" i="11"/>
  <c r="S406" i="1"/>
  <c r="I406" i="11"/>
  <c r="S405" i="1"/>
  <c r="I405" i="11"/>
  <c r="S404" i="1"/>
  <c r="I404" i="11"/>
  <c r="S403" i="1"/>
  <c r="I403" i="11"/>
  <c r="S402" i="1"/>
  <c r="I402" i="11"/>
  <c r="S401" i="1"/>
  <c r="I401" i="11"/>
  <c r="S400" i="1"/>
  <c r="I400" i="11"/>
  <c r="S399" i="1"/>
  <c r="I399" i="11"/>
  <c r="S398" i="1"/>
  <c r="I398" i="11"/>
  <c r="S397" i="1"/>
  <c r="I397" i="11"/>
  <c r="S396" i="1"/>
  <c r="I396" i="11"/>
  <c r="S395" i="1"/>
  <c r="I395" i="11"/>
  <c r="S394" i="1"/>
  <c r="I394" i="11"/>
  <c r="S393" i="1"/>
  <c r="I393" i="11"/>
  <c r="S392" i="1"/>
  <c r="I392" i="11"/>
  <c r="S391" i="1"/>
  <c r="I391" i="11"/>
  <c r="S390" i="1"/>
  <c r="I390" i="11"/>
  <c r="S389" i="1"/>
  <c r="I389" i="11"/>
  <c r="S388" i="1"/>
  <c r="I388" i="11"/>
  <c r="S387" i="1"/>
  <c r="I387" i="11"/>
  <c r="S386" i="1"/>
  <c r="I386" i="11"/>
  <c r="S385" i="1"/>
  <c r="I385" i="11"/>
  <c r="S384" i="1"/>
  <c r="I384" i="11"/>
  <c r="S383" i="1"/>
  <c r="I383" i="11"/>
  <c r="S382" i="1"/>
  <c r="I382" i="11"/>
  <c r="S381" i="1"/>
  <c r="I381" i="11"/>
  <c r="S380" i="1"/>
  <c r="I380" i="11"/>
  <c r="S379" i="1"/>
  <c r="I379" i="11"/>
  <c r="S378" i="1"/>
  <c r="I378" i="11"/>
  <c r="S377" i="1"/>
  <c r="I377" i="11"/>
  <c r="S376" i="1"/>
  <c r="I376" i="11"/>
  <c r="S375" i="1"/>
  <c r="I375" i="11"/>
  <c r="S374" i="1"/>
  <c r="I374" i="11"/>
  <c r="S373" i="1"/>
  <c r="I373" i="11"/>
  <c r="S372" i="1"/>
  <c r="I372" i="11"/>
  <c r="S371" i="1"/>
  <c r="I371" i="11"/>
  <c r="S370" i="1"/>
  <c r="I370" i="11"/>
  <c r="S369" i="1"/>
  <c r="I369" i="11"/>
  <c r="S368" i="1"/>
  <c r="I368" i="11"/>
  <c r="S367" i="1"/>
  <c r="I367" i="11"/>
  <c r="S366" i="1"/>
  <c r="I366" i="11"/>
  <c r="S365" i="1"/>
  <c r="I365" i="11"/>
  <c r="S364" i="1"/>
  <c r="I364" i="11"/>
  <c r="S363" i="1"/>
  <c r="I363" i="11"/>
  <c r="S362" i="1"/>
  <c r="I362" i="11"/>
  <c r="S361" i="1"/>
  <c r="I361" i="11"/>
  <c r="S360" i="1"/>
  <c r="I360" i="11"/>
  <c r="S359" i="1"/>
  <c r="I359" i="11"/>
  <c r="S358" i="1"/>
  <c r="I358" i="11"/>
  <c r="S357" i="1"/>
  <c r="I357" i="11"/>
  <c r="S356" i="1"/>
  <c r="I356" i="11"/>
  <c r="S355" i="1"/>
  <c r="I355" i="11"/>
  <c r="S354" i="1"/>
  <c r="I354" i="11"/>
  <c r="S353" i="1"/>
  <c r="I353" i="11"/>
  <c r="S352" i="1"/>
  <c r="I352" i="11"/>
  <c r="S351" i="1"/>
  <c r="I351" i="11"/>
  <c r="S350" i="1"/>
  <c r="I350" i="11"/>
  <c r="S349" i="1"/>
  <c r="I349" i="11"/>
  <c r="S348" i="1"/>
  <c r="I348" i="11"/>
  <c r="S347" i="1"/>
  <c r="I347" i="11"/>
  <c r="S346" i="1"/>
  <c r="I346" i="11"/>
  <c r="S345" i="1"/>
  <c r="I345" i="11"/>
  <c r="S344" i="1"/>
  <c r="I344" i="11"/>
  <c r="S343" i="1"/>
  <c r="I343" i="11"/>
  <c r="S342" i="1"/>
  <c r="I342" i="11"/>
  <c r="S341" i="1"/>
  <c r="I341" i="11"/>
  <c r="S340" i="1"/>
  <c r="I340" i="11"/>
  <c r="S339" i="1"/>
  <c r="I339" i="11"/>
  <c r="S338" i="1"/>
  <c r="I338" i="11"/>
  <c r="S337" i="1"/>
  <c r="I337" i="11"/>
  <c r="S336" i="1"/>
  <c r="I336" i="11"/>
  <c r="S335" i="1"/>
  <c r="I335" i="11"/>
  <c r="S334" i="1"/>
  <c r="I334" i="11"/>
  <c r="S333" i="1"/>
  <c r="I333" i="11"/>
  <c r="S332" i="1"/>
  <c r="I332" i="11"/>
  <c r="S331" i="1"/>
  <c r="I331" i="11"/>
  <c r="S330" i="1"/>
  <c r="I330" i="11"/>
  <c r="S329" i="1"/>
  <c r="I329" i="11"/>
  <c r="S328" i="1"/>
  <c r="I328" i="11"/>
  <c r="S327" i="1"/>
  <c r="I327" i="11"/>
  <c r="S326" i="1"/>
  <c r="I326" i="11"/>
  <c r="S325" i="1"/>
  <c r="I325" i="11"/>
  <c r="S324" i="1"/>
  <c r="I324" i="11"/>
  <c r="S323" i="1"/>
  <c r="I323" i="11"/>
  <c r="S322" i="1"/>
  <c r="I322" i="11"/>
  <c r="S321" i="1"/>
  <c r="I321" i="11"/>
  <c r="S320" i="1"/>
  <c r="I320" i="11"/>
  <c r="S319" i="1"/>
  <c r="I319" i="11"/>
  <c r="S318" i="1"/>
  <c r="I318" i="11"/>
  <c r="S317" i="1"/>
  <c r="I317" i="11"/>
  <c r="S316" i="1"/>
  <c r="I316" i="11"/>
  <c r="S315" i="1"/>
  <c r="I315" i="11"/>
  <c r="S314" i="1"/>
  <c r="I314" i="11"/>
  <c r="S313" i="1"/>
  <c r="I313" i="11"/>
  <c r="S312" i="1"/>
  <c r="I312" i="11"/>
  <c r="S311" i="1"/>
  <c r="I311" i="11"/>
  <c r="S310" i="1"/>
  <c r="I310" i="11"/>
  <c r="S309" i="1"/>
  <c r="I309" i="11"/>
  <c r="S308" i="1"/>
  <c r="I308" i="11"/>
  <c r="S307" i="1"/>
  <c r="I307" i="11"/>
  <c r="S306" i="1"/>
  <c r="I306" i="11"/>
  <c r="S305" i="1"/>
  <c r="I305" i="11"/>
  <c r="S304" i="1"/>
  <c r="I304" i="11"/>
  <c r="S303" i="1"/>
  <c r="I303" i="11"/>
  <c r="S302" i="1"/>
  <c r="I302" i="11"/>
  <c r="S301" i="1"/>
  <c r="I301" i="11"/>
  <c r="S300" i="1"/>
  <c r="I300" i="11"/>
  <c r="S299" i="1"/>
  <c r="I299" i="11"/>
  <c r="S298" i="1"/>
  <c r="I298" i="11"/>
  <c r="S297" i="1"/>
  <c r="I297" i="11"/>
  <c r="S296" i="1"/>
  <c r="I296" i="11"/>
  <c r="S295" i="1"/>
  <c r="I295" i="11"/>
  <c r="S294" i="1"/>
  <c r="I294" i="11"/>
  <c r="S293" i="1"/>
  <c r="I293" i="11"/>
  <c r="S292" i="1"/>
  <c r="I292" i="11"/>
  <c r="S291" i="1"/>
  <c r="I291" i="11"/>
  <c r="S290" i="1"/>
  <c r="I290" i="11"/>
  <c r="S289" i="1"/>
  <c r="I289" i="11"/>
  <c r="S288" i="1"/>
  <c r="I288" i="11"/>
  <c r="S287" i="1"/>
  <c r="I287" i="11"/>
  <c r="S286" i="1"/>
  <c r="I286" i="11"/>
  <c r="S285" i="1"/>
  <c r="I285" i="11"/>
  <c r="S284" i="1"/>
  <c r="I284" i="11"/>
  <c r="S283" i="1"/>
  <c r="I283" i="11"/>
  <c r="S282" i="1"/>
  <c r="I282" i="11"/>
  <c r="S281" i="1"/>
  <c r="I281" i="11"/>
  <c r="S280" i="1"/>
  <c r="I280" i="11"/>
  <c r="S279" i="1"/>
  <c r="I279" i="11"/>
  <c r="S278" i="1"/>
  <c r="I278" i="11"/>
  <c r="S277" i="1"/>
  <c r="I277" i="11"/>
  <c r="S276" i="1"/>
  <c r="I276" i="11"/>
  <c r="S275" i="1"/>
  <c r="I275" i="11"/>
  <c r="S274" i="1"/>
  <c r="I274" i="11"/>
  <c r="S273" i="1"/>
  <c r="I273" i="11"/>
  <c r="S272" i="1"/>
  <c r="I272" i="11"/>
  <c r="S271" i="1"/>
  <c r="I271" i="11"/>
  <c r="S270" i="1"/>
  <c r="I270" i="11"/>
  <c r="S269" i="1"/>
  <c r="I269" i="11"/>
  <c r="S268" i="1"/>
  <c r="I268" i="11"/>
  <c r="S267" i="1"/>
  <c r="I267" i="11"/>
  <c r="S266" i="1"/>
  <c r="I266" i="11"/>
  <c r="S265" i="1"/>
  <c r="I265" i="11"/>
  <c r="S264" i="1"/>
  <c r="I264" i="11"/>
  <c r="S263" i="1"/>
  <c r="I263" i="11"/>
  <c r="S262" i="1"/>
  <c r="I262" i="11"/>
  <c r="S261" i="1"/>
  <c r="I261" i="11"/>
  <c r="S260" i="1"/>
  <c r="I260" i="11"/>
  <c r="S259" i="1"/>
  <c r="I259" i="11"/>
  <c r="S258" i="1"/>
  <c r="I258" i="11"/>
  <c r="S257" i="1"/>
  <c r="I257" i="11"/>
  <c r="S256" i="1"/>
  <c r="I256" i="11"/>
  <c r="S255" i="1"/>
  <c r="I255" i="11"/>
  <c r="S254" i="1"/>
  <c r="I254" i="11"/>
  <c r="S253" i="1"/>
  <c r="I253" i="11"/>
  <c r="S252" i="1"/>
  <c r="I252" i="11"/>
  <c r="S251" i="1"/>
  <c r="I251" i="11"/>
  <c r="S250" i="1"/>
  <c r="I250" i="11"/>
  <c r="S249" i="1"/>
  <c r="I249" i="11"/>
  <c r="S248" i="1"/>
  <c r="I248" i="11"/>
  <c r="S247" i="1"/>
  <c r="I247" i="11"/>
  <c r="S246" i="1"/>
  <c r="I246" i="11"/>
  <c r="S245" i="1"/>
  <c r="I245" i="11"/>
  <c r="S244" i="1"/>
  <c r="I244" i="11"/>
  <c r="S243" i="1"/>
  <c r="I243" i="11"/>
  <c r="S242" i="1"/>
  <c r="I242" i="11"/>
  <c r="S241" i="1"/>
  <c r="I241" i="11"/>
  <c r="S240" i="1"/>
  <c r="I240" i="11"/>
  <c r="S239" i="1"/>
  <c r="I239" i="11"/>
  <c r="S238" i="1"/>
  <c r="I238" i="11"/>
  <c r="S237" i="1"/>
  <c r="I237" i="11"/>
  <c r="S236" i="1"/>
  <c r="I236" i="11"/>
  <c r="S235" i="1"/>
  <c r="I235" i="11"/>
  <c r="S234" i="1"/>
  <c r="I234" i="11"/>
  <c r="S233" i="1"/>
  <c r="I233" i="11"/>
  <c r="S232" i="1"/>
  <c r="I232" i="11"/>
  <c r="S231" i="1"/>
  <c r="I231" i="11"/>
  <c r="S230" i="1"/>
  <c r="I230" i="11"/>
  <c r="S229" i="1"/>
  <c r="I229" i="11"/>
  <c r="S228" i="1"/>
  <c r="I228" i="11"/>
  <c r="S227" i="1"/>
  <c r="I227" i="11"/>
  <c r="S226" i="1"/>
  <c r="I226" i="11"/>
  <c r="S225" i="1"/>
  <c r="I225" i="11"/>
  <c r="S224" i="1"/>
  <c r="I224" i="11"/>
  <c r="S223" i="1"/>
  <c r="I223" i="11"/>
  <c r="S222" i="1"/>
  <c r="I222" i="11"/>
  <c r="S221" i="1"/>
  <c r="I221" i="11"/>
  <c r="S220" i="1"/>
  <c r="I220" i="11"/>
  <c r="S219" i="1"/>
  <c r="I219" i="11"/>
  <c r="S218" i="1"/>
  <c r="I218" i="11"/>
  <c r="S217" i="1"/>
  <c r="I217" i="11"/>
  <c r="S216" i="1"/>
  <c r="I216" i="11"/>
  <c r="S215" i="1"/>
  <c r="I215" i="11"/>
  <c r="S214" i="1"/>
  <c r="I214" i="11"/>
  <c r="S213" i="1"/>
  <c r="I213" i="11"/>
  <c r="S212" i="1"/>
  <c r="I212" i="11"/>
  <c r="S211" i="1"/>
  <c r="I211" i="11"/>
  <c r="S210" i="1"/>
  <c r="I210" i="11"/>
  <c r="S209" i="1"/>
  <c r="I209" i="11"/>
  <c r="S208" i="1"/>
  <c r="I208" i="11"/>
  <c r="S207" i="1"/>
  <c r="I207" i="11"/>
  <c r="S206" i="1"/>
  <c r="I206" i="11"/>
  <c r="S205" i="1"/>
  <c r="I205" i="11"/>
  <c r="S204" i="1"/>
  <c r="I204" i="11"/>
  <c r="S203" i="1"/>
  <c r="I203" i="11"/>
  <c r="S202" i="1"/>
  <c r="I202" i="11"/>
  <c r="S201" i="1"/>
  <c r="I201" i="11"/>
  <c r="S200" i="1"/>
  <c r="I200" i="11"/>
  <c r="S199" i="1"/>
  <c r="I199" i="11"/>
  <c r="S198" i="1"/>
  <c r="I198" i="11"/>
  <c r="S197" i="1"/>
  <c r="I197" i="11"/>
  <c r="S196" i="1"/>
  <c r="I196" i="11"/>
  <c r="S195" i="1"/>
  <c r="I195" i="11"/>
  <c r="S194" i="1"/>
  <c r="I194" i="11"/>
  <c r="S193" i="1"/>
  <c r="I193" i="11"/>
  <c r="S192" i="1"/>
  <c r="I192" i="11"/>
  <c r="S191" i="1"/>
  <c r="I191" i="11"/>
  <c r="S190" i="1"/>
  <c r="I190" i="11"/>
  <c r="S189" i="1"/>
  <c r="I189" i="11"/>
  <c r="S188" i="1"/>
  <c r="I188" i="11"/>
  <c r="S187" i="1"/>
  <c r="I187" i="11"/>
  <c r="S186" i="1"/>
  <c r="I186" i="11"/>
  <c r="S185" i="1"/>
  <c r="I185" i="11"/>
  <c r="S184" i="1"/>
  <c r="I184" i="11"/>
  <c r="S183" i="1"/>
  <c r="I183" i="11"/>
  <c r="S182" i="1"/>
  <c r="I182" i="11"/>
  <c r="S181" i="1"/>
  <c r="I181" i="11"/>
  <c r="S180" i="1"/>
  <c r="I180" i="11"/>
  <c r="S179" i="1"/>
  <c r="I179" i="11"/>
  <c r="S178" i="1"/>
  <c r="I178" i="11"/>
  <c r="S177" i="1"/>
  <c r="I177" i="11"/>
  <c r="S176" i="1"/>
  <c r="I176" i="11"/>
  <c r="S175" i="1"/>
  <c r="I175" i="11"/>
  <c r="S174" i="1"/>
  <c r="I174" i="11"/>
  <c r="S173" i="1"/>
  <c r="I173" i="11"/>
  <c r="S172" i="1"/>
  <c r="I172" i="11"/>
  <c r="S171" i="1"/>
  <c r="I171" i="11"/>
  <c r="S170" i="1"/>
  <c r="I170" i="11"/>
  <c r="S169" i="1"/>
  <c r="I169" i="11"/>
  <c r="S168" i="1"/>
  <c r="I168" i="11"/>
  <c r="S167" i="1"/>
  <c r="I167" i="11"/>
  <c r="S166" i="1"/>
  <c r="I166" i="11"/>
  <c r="S165" i="1"/>
  <c r="I165" i="11"/>
  <c r="S164" i="1"/>
  <c r="I164" i="11"/>
  <c r="S163" i="1"/>
  <c r="I163" i="11"/>
  <c r="S162" i="1"/>
  <c r="I162" i="11"/>
  <c r="S161" i="1"/>
  <c r="I161" i="11"/>
  <c r="S160" i="1"/>
  <c r="I160" i="11"/>
  <c r="S159" i="1"/>
  <c r="I159" i="11"/>
  <c r="S158" i="1"/>
  <c r="I158" i="11"/>
  <c r="S157" i="1"/>
  <c r="I157" i="11"/>
  <c r="S156" i="1"/>
  <c r="I156" i="11"/>
  <c r="S155" i="1"/>
  <c r="I155" i="11"/>
  <c r="S154" i="1"/>
  <c r="I154" i="11"/>
  <c r="S153" i="1"/>
  <c r="I153" i="11"/>
  <c r="S152" i="1"/>
  <c r="I152" i="11"/>
  <c r="S151" i="1"/>
  <c r="I151" i="11"/>
  <c r="S150" i="1"/>
  <c r="I150" i="11"/>
  <c r="S149" i="1"/>
  <c r="I149" i="11"/>
  <c r="S148" i="1"/>
  <c r="I148" i="11"/>
  <c r="S147" i="1"/>
  <c r="I147" i="11"/>
  <c r="S146" i="1"/>
  <c r="I146" i="11"/>
  <c r="S145" i="1"/>
  <c r="I145" i="11"/>
  <c r="S144" i="1"/>
  <c r="I144" i="11"/>
  <c r="S143" i="1"/>
  <c r="I143" i="11"/>
  <c r="S142" i="1"/>
  <c r="I142" i="11"/>
  <c r="S141" i="1"/>
  <c r="I141" i="11"/>
  <c r="S140" i="1"/>
  <c r="I140" i="11"/>
  <c r="S139" i="1"/>
  <c r="I139" i="11"/>
  <c r="S138" i="1"/>
  <c r="I138" i="11"/>
  <c r="S137" i="1"/>
  <c r="I137" i="11"/>
  <c r="S136" i="1"/>
  <c r="I136" i="11"/>
  <c r="S135" i="1"/>
  <c r="I135" i="11"/>
  <c r="S134" i="1"/>
  <c r="I134" i="11"/>
  <c r="S133" i="1"/>
  <c r="I133" i="11"/>
  <c r="S132" i="1"/>
  <c r="I132" i="11"/>
  <c r="S131" i="1"/>
  <c r="I131" i="11"/>
  <c r="S130" i="1"/>
  <c r="I130" i="11"/>
  <c r="S129" i="1"/>
  <c r="I129" i="11"/>
  <c r="S128" i="1"/>
  <c r="I128" i="11"/>
  <c r="S127" i="1"/>
  <c r="I127" i="11"/>
  <c r="S126" i="1"/>
  <c r="I126" i="11"/>
  <c r="S125" i="1"/>
  <c r="I125" i="11"/>
  <c r="S124" i="1"/>
  <c r="I124" i="11"/>
  <c r="S123" i="1"/>
  <c r="I123" i="11"/>
  <c r="S122" i="1"/>
  <c r="I122" i="11"/>
  <c r="S121" i="1"/>
  <c r="I121" i="11"/>
  <c r="S120" i="1"/>
  <c r="I120" i="11"/>
  <c r="S119" i="1"/>
  <c r="I119" i="11"/>
  <c r="S118" i="1"/>
  <c r="I118" i="11"/>
  <c r="S117" i="1"/>
  <c r="I117" i="11"/>
  <c r="S116" i="1"/>
  <c r="I116" i="11"/>
  <c r="S115" i="1"/>
  <c r="I115" i="11"/>
  <c r="S114" i="1"/>
  <c r="I114" i="11"/>
  <c r="S113" i="1"/>
  <c r="I113" i="11"/>
  <c r="S112" i="1"/>
  <c r="I112" i="11"/>
  <c r="S111" i="1"/>
  <c r="I111" i="11"/>
  <c r="S110" i="1"/>
  <c r="I110" i="11"/>
  <c r="S109" i="1"/>
  <c r="I109" i="11"/>
  <c r="S108" i="1"/>
  <c r="I108" i="11"/>
  <c r="S107" i="1"/>
  <c r="I107" i="11"/>
  <c r="S106" i="1"/>
  <c r="I106" i="11"/>
  <c r="S105" i="1"/>
  <c r="I105" i="11"/>
  <c r="S104" i="1"/>
  <c r="I104" i="11"/>
  <c r="S103" i="1"/>
  <c r="I103" i="11"/>
  <c r="S102" i="1"/>
  <c r="I102" i="11"/>
  <c r="S101" i="1"/>
  <c r="I101" i="11"/>
  <c r="S100" i="1"/>
  <c r="I100" i="11"/>
  <c r="S99" i="1"/>
  <c r="I99" i="11"/>
  <c r="S98" i="1"/>
  <c r="I98" i="11"/>
  <c r="S97" i="1"/>
  <c r="I97" i="11"/>
  <c r="S96" i="1"/>
  <c r="I96" i="11"/>
  <c r="S95" i="1"/>
  <c r="I95" i="11"/>
  <c r="S94" i="1"/>
  <c r="I94" i="11"/>
  <c r="S93" i="1"/>
  <c r="I93" i="11"/>
  <c r="S92" i="1"/>
  <c r="I92" i="11"/>
  <c r="S91" i="1"/>
  <c r="I91" i="11"/>
  <c r="S90" i="1"/>
  <c r="I90" i="11"/>
  <c r="S89" i="1"/>
  <c r="I89" i="11"/>
  <c r="S88" i="1"/>
  <c r="I88" i="11"/>
  <c r="S87" i="1"/>
  <c r="I87" i="11"/>
  <c r="S86" i="1"/>
  <c r="I86" i="11"/>
  <c r="S85" i="1"/>
  <c r="I85" i="11"/>
  <c r="S84" i="1"/>
  <c r="I84" i="11"/>
  <c r="S83" i="1"/>
  <c r="I83" i="11"/>
  <c r="S82" i="1"/>
  <c r="I82" i="11"/>
  <c r="S81" i="1"/>
  <c r="I81" i="11"/>
  <c r="S80" i="1"/>
  <c r="I80" i="11"/>
  <c r="S79" i="1"/>
  <c r="I79" i="11"/>
  <c r="S78" i="1"/>
  <c r="I78" i="11"/>
  <c r="S77" i="1"/>
  <c r="I77" i="11"/>
  <c r="S76" i="1"/>
  <c r="I76" i="11"/>
  <c r="S75" i="1"/>
  <c r="I75" i="11"/>
  <c r="S74" i="1"/>
  <c r="I74" i="11"/>
  <c r="S73" i="1"/>
  <c r="I73" i="11"/>
  <c r="S72" i="1"/>
  <c r="I72" i="11"/>
  <c r="S71" i="1"/>
  <c r="I71" i="11"/>
  <c r="S70" i="1"/>
  <c r="I70" i="11"/>
  <c r="S69" i="1"/>
  <c r="I69" i="11"/>
  <c r="S68" i="1"/>
  <c r="I68" i="11"/>
  <c r="S67" i="1"/>
  <c r="I67" i="11"/>
  <c r="S66" i="1"/>
  <c r="I66" i="11"/>
  <c r="S65" i="1"/>
  <c r="I65" i="11"/>
  <c r="S64" i="1"/>
  <c r="I64" i="11"/>
  <c r="S63" i="1"/>
  <c r="I63" i="11"/>
  <c r="S62" i="1"/>
  <c r="I62" i="11"/>
  <c r="S61" i="1"/>
  <c r="I61" i="11"/>
  <c r="S60" i="1"/>
  <c r="I60" i="11"/>
  <c r="S59" i="1"/>
  <c r="I59" i="11"/>
  <c r="S58" i="1"/>
  <c r="I58" i="11"/>
  <c r="S57" i="1"/>
  <c r="I57" i="11"/>
  <c r="S56" i="1"/>
  <c r="I56" i="11"/>
  <c r="S55" i="1"/>
  <c r="I55" i="11"/>
  <c r="S54" i="1"/>
  <c r="I54" i="11"/>
  <c r="S53" i="1"/>
  <c r="I53" i="11"/>
  <c r="S52" i="1"/>
  <c r="I52" i="11"/>
  <c r="S51" i="1"/>
  <c r="I51" i="11"/>
  <c r="S50" i="1"/>
  <c r="I50" i="11"/>
  <c r="S49" i="1"/>
  <c r="I49" i="11"/>
  <c r="S48" i="1"/>
  <c r="I48" i="11"/>
  <c r="S47" i="1"/>
  <c r="I47" i="11"/>
  <c r="S46" i="1"/>
  <c r="I46" i="11"/>
  <c r="S45" i="1"/>
  <c r="I45" i="11"/>
  <c r="S44" i="1"/>
  <c r="I44" i="11"/>
  <c r="S43" i="1"/>
  <c r="I43" i="11"/>
  <c r="S42" i="1"/>
  <c r="I42" i="11"/>
  <c r="S41" i="1"/>
  <c r="I41" i="11"/>
  <c r="S40" i="1"/>
  <c r="I40" i="11"/>
  <c r="S39" i="1"/>
  <c r="I39" i="11"/>
  <c r="S38" i="1"/>
  <c r="I38" i="11"/>
  <c r="S37" i="1"/>
  <c r="I37" i="11"/>
  <c r="S36" i="1"/>
  <c r="I36" i="11"/>
  <c r="S35" i="1"/>
  <c r="I35" i="11"/>
  <c r="S34" i="1"/>
  <c r="I34" i="11"/>
  <c r="S33" i="1"/>
  <c r="I33" i="11"/>
  <c r="S32" i="1"/>
  <c r="I32" i="11"/>
  <c r="S31" i="1"/>
  <c r="I31" i="11"/>
  <c r="S30" i="1"/>
  <c r="I30" i="11"/>
  <c r="S29" i="1"/>
  <c r="I29" i="11"/>
  <c r="S28" i="1"/>
  <c r="I28" i="11"/>
  <c r="S27" i="1"/>
  <c r="I27" i="11"/>
  <c r="S26" i="1"/>
  <c r="I26" i="11"/>
  <c r="S25" i="1"/>
  <c r="I25" i="11"/>
  <c r="S24" i="1"/>
  <c r="I24" i="11"/>
  <c r="S23" i="1"/>
  <c r="I23" i="11"/>
  <c r="S22" i="1"/>
  <c r="I22" i="11"/>
  <c r="S21" i="1"/>
  <c r="I21" i="11"/>
  <c r="S20" i="1"/>
  <c r="I20" i="11"/>
  <c r="S19" i="1"/>
  <c r="I19" i="11"/>
  <c r="S18" i="1"/>
  <c r="I18" i="11"/>
  <c r="S17" i="1"/>
  <c r="I17" i="11"/>
  <c r="S16" i="1"/>
  <c r="I16" i="11"/>
  <c r="S15" i="1"/>
  <c r="I15" i="11"/>
  <c r="S14" i="1"/>
  <c r="I14" i="11"/>
  <c r="S13" i="1"/>
  <c r="I13" i="11"/>
  <c r="S12" i="1"/>
  <c r="I12" i="11"/>
  <c r="S11" i="1"/>
  <c r="I11" i="11"/>
  <c r="S10" i="1"/>
  <c r="I10" i="11"/>
  <c r="S9" i="1"/>
  <c r="I9" i="11"/>
  <c r="S8" i="1"/>
  <c r="I8" i="11"/>
  <c r="S7" i="1"/>
  <c r="I7" i="11"/>
  <c r="S6" i="1"/>
  <c r="I6" i="11"/>
  <c r="S5" i="1"/>
  <c r="I5" i="11"/>
  <c r="S4" i="1"/>
  <c r="W1388" i="9"/>
  <c r="W1387" i="9"/>
  <c r="W1386" i="9"/>
  <c r="X5" i="9"/>
  <c r="P445" i="1"/>
  <c r="P362" i="1"/>
  <c r="P346" i="1"/>
  <c r="P386" i="1"/>
  <c r="P374" i="1"/>
  <c r="P1309" i="1"/>
  <c r="P544" i="1"/>
  <c r="P542" i="1"/>
  <c r="P522" i="1"/>
  <c r="P514" i="1"/>
  <c r="P458" i="1"/>
  <c r="P442" i="1"/>
  <c r="P438" i="1"/>
  <c r="P432" i="1"/>
  <c r="P430" i="1"/>
  <c r="P424" i="1"/>
  <c r="P1364" i="1"/>
  <c r="P1363" i="1"/>
  <c r="P1040" i="1"/>
  <c r="P1035" i="1"/>
  <c r="P1034" i="1"/>
  <c r="P1031" i="1"/>
  <c r="P1030" i="1"/>
  <c r="P1028" i="1"/>
  <c r="P1024" i="1"/>
  <c r="P1008" i="1"/>
  <c r="P1003" i="1"/>
  <c r="P1002" i="1"/>
  <c r="P996" i="1"/>
  <c r="P980" i="1"/>
  <c r="P976" i="1"/>
  <c r="P537" i="1"/>
  <c r="P449" i="1"/>
  <c r="P447" i="1"/>
  <c r="P490" i="1"/>
  <c r="P482" i="1"/>
  <c r="P422" i="1"/>
  <c r="P416" i="1"/>
  <c r="P414" i="1"/>
  <c r="P410" i="1"/>
  <c r="P408" i="1"/>
  <c r="P1380" i="1"/>
  <c r="P1379" i="1"/>
  <c r="P1159" i="1"/>
  <c r="P1113" i="1"/>
  <c r="P960" i="1"/>
  <c r="P954" i="1"/>
  <c r="P950" i="1"/>
  <c r="P948" i="1"/>
  <c r="P944" i="1"/>
  <c r="P942" i="1"/>
  <c r="P940" i="1"/>
  <c r="P938" i="1"/>
  <c r="P936" i="1"/>
  <c r="P934" i="1"/>
  <c r="P932" i="1"/>
  <c r="P931" i="1"/>
  <c r="P930" i="1"/>
  <c r="P813" i="1"/>
  <c r="P230" i="1"/>
  <c r="P1249" i="1"/>
  <c r="P1233" i="1"/>
  <c r="P1072" i="1"/>
  <c r="P1067" i="1"/>
  <c r="P1066" i="1"/>
  <c r="P1064" i="1"/>
  <c r="P1063" i="1"/>
  <c r="P1062" i="1"/>
  <c r="P1060" i="1"/>
  <c r="P545" i="1"/>
  <c r="P377" i="1"/>
  <c r="P376" i="1"/>
  <c r="P332" i="1"/>
  <c r="P324" i="1"/>
  <c r="P316" i="1"/>
  <c r="P1295" i="1"/>
  <c r="P1167" i="1"/>
  <c r="P1151" i="1"/>
  <c r="P829" i="1"/>
  <c r="P805" i="1"/>
  <c r="P725" i="1"/>
  <c r="P709" i="1"/>
  <c r="P693" i="1"/>
  <c r="P677" i="1"/>
  <c r="P672" i="1"/>
  <c r="P664" i="1"/>
  <c r="P641" i="1"/>
  <c r="P550" i="1"/>
  <c r="P536" i="1"/>
  <c r="P534" i="1"/>
  <c r="P506" i="1"/>
  <c r="P498" i="1"/>
  <c r="P474" i="1"/>
  <c r="P466" i="1"/>
  <c r="P402" i="1"/>
  <c r="P394" i="1"/>
  <c r="P366" i="1"/>
  <c r="P214" i="1"/>
  <c r="P308" i="1"/>
  <c r="P300" i="1"/>
  <c r="P292" i="1"/>
  <c r="P284" i="1"/>
  <c r="P262" i="1"/>
  <c r="P238" i="1"/>
  <c r="P222" i="1"/>
  <c r="P1355" i="1"/>
  <c r="P1253" i="1"/>
  <c r="P1237" i="1"/>
  <c r="P1375" i="1"/>
  <c r="P1359" i="1"/>
  <c r="P1348" i="1"/>
  <c r="P1325" i="1"/>
  <c r="P1316" i="1"/>
  <c r="P1304" i="1"/>
  <c r="P1291" i="1"/>
  <c r="P1284" i="1"/>
  <c r="P1276" i="1"/>
  <c r="P1269" i="1"/>
  <c r="P800" i="1"/>
  <c r="P797" i="1"/>
  <c r="P864" i="1"/>
  <c r="P1334" i="1"/>
  <c r="P1307" i="1"/>
  <c r="P1288" i="1"/>
  <c r="P533" i="1"/>
  <c r="P531" i="1"/>
  <c r="P529" i="1"/>
  <c r="P519" i="1"/>
  <c r="P517" i="1"/>
  <c r="P503" i="1"/>
  <c r="P501" i="1"/>
  <c r="P487" i="1"/>
  <c r="P485" i="1"/>
  <c r="P471" i="1"/>
  <c r="P469" i="1"/>
  <c r="P356" i="1"/>
  <c r="P348" i="1"/>
  <c r="P202" i="1"/>
  <c r="P186" i="1"/>
  <c r="P147" i="1"/>
  <c r="P131" i="1"/>
  <c r="P115" i="1"/>
  <c r="P99" i="1"/>
  <c r="P16" i="1"/>
  <c r="P12" i="1"/>
  <c r="P10" i="1"/>
  <c r="P8" i="1"/>
  <c r="P4" i="1"/>
  <c r="P1103" i="1"/>
  <c r="P1000" i="1"/>
  <c r="P999" i="1"/>
  <c r="P998" i="1"/>
  <c r="P821" i="1"/>
  <c r="P733" i="1"/>
  <c r="P717" i="1"/>
  <c r="P701" i="1"/>
  <c r="P685" i="1"/>
  <c r="P649" i="1"/>
  <c r="P648" i="1"/>
  <c r="P455" i="1"/>
  <c r="P453" i="1"/>
  <c r="P381" i="1"/>
  <c r="P337" i="1"/>
  <c r="P274" i="1"/>
  <c r="P270" i="1"/>
  <c r="P250" i="1"/>
  <c r="P1129" i="1"/>
  <c r="P1121" i="1"/>
  <c r="P808" i="1"/>
  <c r="P792" i="1"/>
  <c r="P789" i="1"/>
  <c r="P776" i="1"/>
  <c r="P547" i="1"/>
  <c r="P539" i="1"/>
  <c r="P527" i="1"/>
  <c r="P525" i="1"/>
  <c r="P511" i="1"/>
  <c r="P509" i="1"/>
  <c r="P495" i="1"/>
  <c r="P493" i="1"/>
  <c r="P479" i="1"/>
  <c r="P477" i="1"/>
  <c r="P463" i="1"/>
  <c r="P461" i="1"/>
  <c r="P450" i="1"/>
  <c r="P358" i="1"/>
  <c r="P350" i="1"/>
  <c r="P345" i="1"/>
  <c r="P258" i="1"/>
  <c r="P194" i="1"/>
  <c r="P178" i="1"/>
  <c r="P32" i="1"/>
  <c r="P1384" i="1"/>
  <c r="P1373" i="1"/>
  <c r="P1368" i="1"/>
  <c r="P1357" i="1"/>
  <c r="P1343" i="1"/>
  <c r="P1336" i="1"/>
  <c r="P1332" i="1"/>
  <c r="P1327" i="1"/>
  <c r="P1143" i="1"/>
  <c r="P1135" i="1"/>
  <c r="P1056" i="1"/>
  <c r="P929" i="1"/>
  <c r="P928" i="1"/>
  <c r="P872" i="1"/>
  <c r="P856" i="1"/>
  <c r="P656" i="1"/>
  <c r="P640" i="1"/>
  <c r="P530" i="1"/>
  <c r="P454" i="1"/>
  <c r="P440" i="1"/>
  <c r="P369" i="1"/>
  <c r="P242" i="1"/>
  <c r="P1371" i="1"/>
  <c r="P1341" i="1"/>
  <c r="P1318" i="1"/>
  <c r="P1382" i="1"/>
  <c r="P1366" i="1"/>
  <c r="P1347" i="1"/>
  <c r="P1339" i="1"/>
  <c r="P1297" i="1"/>
  <c r="P1281" i="1"/>
  <c r="P1272" i="1"/>
  <c r="P1265" i="1"/>
  <c r="P1225" i="1"/>
  <c r="P1217" i="1"/>
  <c r="P1209" i="1"/>
  <c r="P1201" i="1"/>
  <c r="P1193" i="1"/>
  <c r="P1185" i="1"/>
  <c r="P1177" i="1"/>
  <c r="P1169" i="1"/>
  <c r="P1095" i="1"/>
  <c r="P1087" i="1"/>
  <c r="P971" i="1"/>
  <c r="P970" i="1"/>
  <c r="P968" i="1"/>
  <c r="P967" i="1"/>
  <c r="P966" i="1"/>
  <c r="P964" i="1"/>
  <c r="P784" i="1"/>
  <c r="P768" i="1"/>
  <c r="P669" i="1"/>
  <c r="P661" i="1"/>
  <c r="P418" i="1"/>
  <c r="P382" i="1"/>
  <c r="P1331" i="1"/>
  <c r="P1323" i="1"/>
  <c r="P448" i="1"/>
  <c r="Q448" i="1" s="1"/>
  <c r="P446" i="1"/>
  <c r="P206" i="1"/>
  <c r="P198" i="1"/>
  <c r="P190" i="1"/>
  <c r="P183" i="1"/>
  <c r="P182" i="1"/>
  <c r="P167" i="1"/>
  <c r="P104" i="1"/>
  <c r="P83" i="1"/>
  <c r="P67" i="1"/>
  <c r="P51" i="1"/>
  <c r="P1315" i="1"/>
  <c r="P1311" i="1"/>
  <c r="P1301" i="1"/>
  <c r="P1299" i="1"/>
  <c r="P1279" i="1"/>
  <c r="P1263" i="1"/>
  <c r="P1260" i="1"/>
  <c r="P1256" i="1"/>
  <c r="P1244" i="1"/>
  <c r="P1240" i="1"/>
  <c r="P1161" i="1"/>
  <c r="P1153" i="1"/>
  <c r="P1145" i="1"/>
  <c r="P1127" i="1"/>
  <c r="P1105" i="1"/>
  <c r="P1097" i="1"/>
  <c r="P1082" i="1"/>
  <c r="P1079" i="1"/>
  <c r="P1078" i="1"/>
  <c r="P1076" i="1"/>
  <c r="P1052" i="1"/>
  <c r="P1051" i="1"/>
  <c r="P1050" i="1"/>
  <c r="P1047" i="1"/>
  <c r="P1046" i="1"/>
  <c r="P1044" i="1"/>
  <c r="P1019" i="1"/>
  <c r="P1018" i="1"/>
  <c r="P1015" i="1"/>
  <c r="P1014" i="1"/>
  <c r="P1012" i="1"/>
  <c r="P992" i="1"/>
  <c r="P963" i="1"/>
  <c r="P962" i="1"/>
  <c r="P869" i="1"/>
  <c r="P861" i="1"/>
  <c r="P853" i="1"/>
  <c r="P848" i="1"/>
  <c r="P840" i="1"/>
  <c r="P781" i="1"/>
  <c r="P773" i="1"/>
  <c r="P765" i="1"/>
  <c r="P760" i="1"/>
  <c r="P752" i="1"/>
  <c r="P744" i="1"/>
  <c r="P721" i="1"/>
  <c r="P713" i="1"/>
  <c r="P705" i="1"/>
  <c r="P697" i="1"/>
  <c r="P689" i="1"/>
  <c r="P681" i="1"/>
  <c r="P653" i="1"/>
  <c r="P645" i="1"/>
  <c r="P637" i="1"/>
  <c r="P635" i="1"/>
  <c r="P633" i="1"/>
  <c r="P631" i="1"/>
  <c r="P629" i="1"/>
  <c r="P627" i="1"/>
  <c r="P625" i="1"/>
  <c r="P623" i="1"/>
  <c r="P621" i="1"/>
  <c r="P619" i="1"/>
  <c r="P617" i="1"/>
  <c r="P615" i="1"/>
  <c r="P613" i="1"/>
  <c r="P611" i="1"/>
  <c r="P609" i="1"/>
  <c r="P607" i="1"/>
  <c r="P605" i="1"/>
  <c r="P603" i="1"/>
  <c r="P601" i="1"/>
  <c r="P599" i="1"/>
  <c r="P597" i="1"/>
  <c r="P595" i="1"/>
  <c r="P593" i="1"/>
  <c r="P591" i="1"/>
  <c r="P589" i="1"/>
  <c r="P587" i="1"/>
  <c r="P585" i="1"/>
  <c r="P583" i="1"/>
  <c r="P581" i="1"/>
  <c r="P579" i="1"/>
  <c r="P577" i="1"/>
  <c r="P575" i="1"/>
  <c r="P573" i="1"/>
  <c r="P571" i="1"/>
  <c r="P569" i="1"/>
  <c r="P567" i="1"/>
  <c r="P565" i="1"/>
  <c r="P563" i="1"/>
  <c r="P561" i="1"/>
  <c r="P559" i="1"/>
  <c r="P557" i="1"/>
  <c r="P555" i="1"/>
  <c r="P553" i="1"/>
  <c r="P549" i="1"/>
  <c r="P543" i="1"/>
  <c r="P541" i="1"/>
  <c r="P528" i="1"/>
  <c r="P523" i="1"/>
  <c r="P521" i="1"/>
  <c r="P520" i="1"/>
  <c r="Q520" i="1" s="1"/>
  <c r="P515" i="1"/>
  <c r="P513" i="1"/>
  <c r="Q514" i="1" s="1"/>
  <c r="P512" i="1"/>
  <c r="P507" i="1"/>
  <c r="P505" i="1"/>
  <c r="P504" i="1"/>
  <c r="P499" i="1"/>
  <c r="P497" i="1"/>
  <c r="P496" i="1"/>
  <c r="P491" i="1"/>
  <c r="P489" i="1"/>
  <c r="P488" i="1"/>
  <c r="Q488" i="1" s="1"/>
  <c r="P483" i="1"/>
  <c r="P481" i="1"/>
  <c r="P480" i="1"/>
  <c r="P475" i="1"/>
  <c r="P473" i="1"/>
  <c r="P472" i="1"/>
  <c r="P467" i="1"/>
  <c r="P465" i="1"/>
  <c r="P464" i="1"/>
  <c r="P459" i="1"/>
  <c r="P457" i="1"/>
  <c r="P456" i="1"/>
  <c r="Q456" i="1" s="1"/>
  <c r="P400" i="1"/>
  <c r="P393" i="1"/>
  <c r="P389" i="1"/>
  <c r="P378" i="1"/>
  <c r="P373" i="1"/>
  <c r="P353" i="1"/>
  <c r="P338" i="1"/>
  <c r="P334" i="1"/>
  <c r="P326" i="1"/>
  <c r="P318" i="1"/>
  <c r="P310" i="1"/>
  <c r="P302" i="1"/>
  <c r="P294" i="1"/>
  <c r="P286" i="1"/>
  <c r="P278" i="1"/>
  <c r="P266" i="1"/>
  <c r="P254" i="1"/>
  <c r="P246" i="1"/>
  <c r="P234" i="1"/>
  <c r="P226" i="1"/>
  <c r="P218" i="1"/>
  <c r="P210" i="1"/>
  <c r="P151" i="1"/>
  <c r="P135" i="1"/>
  <c r="P119" i="1"/>
  <c r="P103" i="1"/>
  <c r="P88" i="1"/>
  <c r="P72" i="1"/>
  <c r="P64" i="1"/>
  <c r="P56" i="1"/>
  <c r="P48" i="1"/>
  <c r="P40" i="1"/>
  <c r="P24" i="1"/>
  <c r="P1352" i="1"/>
  <c r="P1350" i="1"/>
  <c r="P1320" i="1"/>
  <c r="P1293" i="1"/>
  <c r="P1247" i="1"/>
  <c r="P1231" i="1"/>
  <c r="P1223" i="1"/>
  <c r="P1215" i="1"/>
  <c r="P1207" i="1"/>
  <c r="P1199" i="1"/>
  <c r="P1191" i="1"/>
  <c r="P1183" i="1"/>
  <c r="P1175" i="1"/>
  <c r="P1137" i="1"/>
  <c r="P1119" i="1"/>
  <c r="P1111" i="1"/>
  <c r="P1089" i="1"/>
  <c r="P988" i="1"/>
  <c r="P987" i="1"/>
  <c r="P986" i="1"/>
  <c r="P983" i="1"/>
  <c r="P982" i="1"/>
  <c r="P845" i="1"/>
  <c r="P837" i="1"/>
  <c r="P832" i="1"/>
  <c r="P824" i="1"/>
  <c r="P816" i="1"/>
  <c r="P757" i="1"/>
  <c r="P749" i="1"/>
  <c r="P741" i="1"/>
  <c r="P736" i="1"/>
  <c r="P728" i="1"/>
  <c r="P720" i="1"/>
  <c r="P712" i="1"/>
  <c r="P704" i="1"/>
  <c r="P696" i="1"/>
  <c r="P688" i="1"/>
  <c r="P680" i="1"/>
  <c r="P673" i="1"/>
  <c r="P665" i="1"/>
  <c r="P657" i="1"/>
  <c r="P546" i="1"/>
  <c r="P538" i="1"/>
  <c r="P535" i="1"/>
  <c r="P526" i="1"/>
  <c r="P518" i="1"/>
  <c r="P510" i="1"/>
  <c r="P502" i="1"/>
  <c r="P494" i="1"/>
  <c r="P486" i="1"/>
  <c r="P478" i="1"/>
  <c r="P470" i="1"/>
  <c r="P462" i="1"/>
  <c r="P451" i="1"/>
  <c r="P434" i="1"/>
  <c r="P426" i="1"/>
  <c r="P406" i="1"/>
  <c r="P398" i="1"/>
  <c r="P392" i="1"/>
  <c r="P385" i="1"/>
  <c r="P349" i="1"/>
  <c r="P342" i="1"/>
  <c r="P195" i="1"/>
  <c r="P179" i="1"/>
  <c r="P163" i="1"/>
  <c r="P87" i="1"/>
  <c r="P71" i="1"/>
  <c r="P55" i="1"/>
  <c r="P35" i="1"/>
  <c r="P19" i="1"/>
  <c r="P39" i="1"/>
  <c r="P23" i="1"/>
  <c r="R1387" i="1"/>
  <c r="R1386" i="1"/>
  <c r="R1388" i="1"/>
  <c r="N1387" i="1"/>
  <c r="N1386" i="1"/>
  <c r="N1388" i="1"/>
  <c r="K1386" i="1"/>
  <c r="K1388" i="1"/>
  <c r="K1387" i="1"/>
  <c r="F1388" i="1"/>
  <c r="F1387" i="1"/>
  <c r="F1386" i="1"/>
  <c r="L1386" i="1"/>
  <c r="L1388" i="1"/>
  <c r="L1387" i="1"/>
  <c r="P1377" i="1"/>
  <c r="P1370" i="1"/>
  <c r="P1361" i="1"/>
  <c r="P1354" i="1"/>
  <c r="P1345" i="1"/>
  <c r="P1338" i="1"/>
  <c r="P1329" i="1"/>
  <c r="P1322" i="1"/>
  <c r="P1313" i="1"/>
  <c r="P1306" i="1"/>
  <c r="P1289" i="1"/>
  <c r="P1287" i="1"/>
  <c r="P1280" i="1"/>
  <c r="Q1280" i="1" s="1"/>
  <c r="P1273" i="1"/>
  <c r="P1267" i="1"/>
  <c r="P1264" i="1"/>
  <c r="P1257" i="1"/>
  <c r="P1251" i="1"/>
  <c r="P1248" i="1"/>
  <c r="P1241" i="1"/>
  <c r="P1235" i="1"/>
  <c r="P1232" i="1"/>
  <c r="P1229" i="1"/>
  <c r="P1221" i="1"/>
  <c r="P1213" i="1"/>
  <c r="P1205" i="1"/>
  <c r="P1197" i="1"/>
  <c r="P1189" i="1"/>
  <c r="P1181" i="1"/>
  <c r="P1173" i="1"/>
  <c r="P1165" i="1"/>
  <c r="P1157" i="1"/>
  <c r="P1149" i="1"/>
  <c r="P1141" i="1"/>
  <c r="P1133" i="1"/>
  <c r="P1125" i="1"/>
  <c r="P1117" i="1"/>
  <c r="P1109" i="1"/>
  <c r="P1101" i="1"/>
  <c r="P1093" i="1"/>
  <c r="P1085" i="1"/>
  <c r="P1080" i="1"/>
  <c r="P1068" i="1"/>
  <c r="P1016" i="1"/>
  <c r="Q1016" i="1" s="1"/>
  <c r="P1004" i="1"/>
  <c r="P956" i="1"/>
  <c r="P873" i="1"/>
  <c r="Q873" i="1" s="1"/>
  <c r="P857" i="1"/>
  <c r="P841" i="1"/>
  <c r="P825" i="1"/>
  <c r="P809" i="1"/>
  <c r="Q809" i="1" s="1"/>
  <c r="P793" i="1"/>
  <c r="P777" i="1"/>
  <c r="P761" i="1"/>
  <c r="P745" i="1"/>
  <c r="Q745" i="1" s="1"/>
  <c r="P729" i="1"/>
  <c r="P1385" i="1"/>
  <c r="P1378" i="1"/>
  <c r="P1376" i="1"/>
  <c r="Q1376" i="1" s="1"/>
  <c r="P1369" i="1"/>
  <c r="P1362" i="1"/>
  <c r="P1360" i="1"/>
  <c r="Q1360" i="1" s="1"/>
  <c r="P1353" i="1"/>
  <c r="Q1353" i="1" s="1"/>
  <c r="P1346" i="1"/>
  <c r="P1344" i="1"/>
  <c r="P1337" i="1"/>
  <c r="Q1337" i="1" s="1"/>
  <c r="P1330" i="1"/>
  <c r="P1328" i="1"/>
  <c r="Q1328" i="1" s="1"/>
  <c r="P1321" i="1"/>
  <c r="P1314" i="1"/>
  <c r="P1312" i="1"/>
  <c r="Q1312" i="1" s="1"/>
  <c r="P1305" i="1"/>
  <c r="Q1305" i="1" s="1"/>
  <c r="P1303" i="1"/>
  <c r="P1292" i="1"/>
  <c r="P1275" i="1"/>
  <c r="P1259" i="1"/>
  <c r="P1243" i="1"/>
  <c r="P1048" i="1"/>
  <c r="P1036" i="1"/>
  <c r="P984" i="1"/>
  <c r="Q984" i="1" s="1"/>
  <c r="P972" i="1"/>
  <c r="P952" i="1"/>
  <c r="P865" i="1"/>
  <c r="P849" i="1"/>
  <c r="P833" i="1"/>
  <c r="Q833" i="1" s="1"/>
  <c r="P817" i="1"/>
  <c r="P801" i="1"/>
  <c r="P785" i="1"/>
  <c r="Q785" i="1" s="1"/>
  <c r="P769" i="1"/>
  <c r="P753" i="1"/>
  <c r="P737" i="1"/>
  <c r="P1383" i="1"/>
  <c r="Q1383" i="1" s="1"/>
  <c r="P1381" i="1"/>
  <c r="Q1381" i="1" s="1"/>
  <c r="P1374" i="1"/>
  <c r="P1372" i="1"/>
  <c r="Q1372" i="1" s="1"/>
  <c r="P1367" i="1"/>
  <c r="P1365" i="1"/>
  <c r="Q1365" i="1" s="1"/>
  <c r="P1358" i="1"/>
  <c r="P1356" i="1"/>
  <c r="Q1356" i="1" s="1"/>
  <c r="P1351" i="1"/>
  <c r="P1349" i="1"/>
  <c r="P1342" i="1"/>
  <c r="P1340" i="1"/>
  <c r="Q1340" i="1" s="1"/>
  <c r="P1335" i="1"/>
  <c r="P1333" i="1"/>
  <c r="P1326" i="1"/>
  <c r="P1324" i="1"/>
  <c r="P1319" i="1"/>
  <c r="Q1319" i="1" s="1"/>
  <c r="P1317" i="1"/>
  <c r="Q1317" i="1" s="1"/>
  <c r="P1310" i="1"/>
  <c r="Q1310" i="1" s="1"/>
  <c r="P1308" i="1"/>
  <c r="P1300" i="1"/>
  <c r="P1296" i="1"/>
  <c r="P1285" i="1"/>
  <c r="P1283" i="1"/>
  <c r="P1277" i="1"/>
  <c r="Q1277" i="1" s="1"/>
  <c r="P1271" i="1"/>
  <c r="P1268" i="1"/>
  <c r="P1261" i="1"/>
  <c r="P1255" i="1"/>
  <c r="P1252" i="1"/>
  <c r="P1245" i="1"/>
  <c r="Q1245" i="1" s="1"/>
  <c r="P1239" i="1"/>
  <c r="P1236" i="1"/>
  <c r="P1227" i="1"/>
  <c r="P1219" i="1"/>
  <c r="P1211" i="1"/>
  <c r="P1203" i="1"/>
  <c r="P1195" i="1"/>
  <c r="P1187" i="1"/>
  <c r="P1179" i="1"/>
  <c r="P1171" i="1"/>
  <c r="P1163" i="1"/>
  <c r="P1155" i="1"/>
  <c r="P1147" i="1"/>
  <c r="P1139" i="1"/>
  <c r="P1131" i="1"/>
  <c r="P1123" i="1"/>
  <c r="P1115" i="1"/>
  <c r="P1107" i="1"/>
  <c r="P1099" i="1"/>
  <c r="P1091" i="1"/>
  <c r="P1083" i="1"/>
  <c r="Q1083" i="1" s="1"/>
  <c r="P1032" i="1"/>
  <c r="Q1032" i="1" s="1"/>
  <c r="P1020" i="1"/>
  <c r="P946" i="1"/>
  <c r="P868" i="1"/>
  <c r="P860" i="1"/>
  <c r="P852" i="1"/>
  <c r="P844" i="1"/>
  <c r="P836" i="1"/>
  <c r="P828" i="1"/>
  <c r="P820" i="1"/>
  <c r="P812" i="1"/>
  <c r="P804" i="1"/>
  <c r="P796" i="1"/>
  <c r="P788" i="1"/>
  <c r="P780" i="1"/>
  <c r="P772" i="1"/>
  <c r="P764" i="1"/>
  <c r="P756" i="1"/>
  <c r="P748" i="1"/>
  <c r="P740" i="1"/>
  <c r="P732" i="1"/>
  <c r="P724" i="1"/>
  <c r="P716" i="1"/>
  <c r="P708" i="1"/>
  <c r="P700" i="1"/>
  <c r="P692" i="1"/>
  <c r="P684" i="1"/>
  <c r="P676" i="1"/>
  <c r="P668" i="1"/>
  <c r="P660" i="1"/>
  <c r="P652" i="1"/>
  <c r="P644" i="1"/>
  <c r="P548" i="1"/>
  <c r="Q548" i="1" s="1"/>
  <c r="P540" i="1"/>
  <c r="P532" i="1"/>
  <c r="P524" i="1"/>
  <c r="P516" i="1"/>
  <c r="P508" i="1"/>
  <c r="P500" i="1"/>
  <c r="P492" i="1"/>
  <c r="P484" i="1"/>
  <c r="P476" i="1"/>
  <c r="P468" i="1"/>
  <c r="P460" i="1"/>
  <c r="P452" i="1"/>
  <c r="P444" i="1"/>
  <c r="P439" i="1"/>
  <c r="P436" i="1"/>
  <c r="P431" i="1"/>
  <c r="P428" i="1"/>
  <c r="P423" i="1"/>
  <c r="P420" i="1"/>
  <c r="P415" i="1"/>
  <c r="P412" i="1"/>
  <c r="P407" i="1"/>
  <c r="P404" i="1"/>
  <c r="P399" i="1"/>
  <c r="P396" i="1"/>
  <c r="P390" i="1"/>
  <c r="P384" i="1"/>
  <c r="P380" i="1"/>
  <c r="P372" i="1"/>
  <c r="P354" i="1"/>
  <c r="Q354" i="1" s="1"/>
  <c r="P328" i="1"/>
  <c r="P320" i="1"/>
  <c r="P312" i="1"/>
  <c r="P304" i="1"/>
  <c r="P296" i="1"/>
  <c r="P288" i="1"/>
  <c r="P280" i="1"/>
  <c r="P273" i="1"/>
  <c r="P269" i="1"/>
  <c r="P265" i="1"/>
  <c r="P261" i="1"/>
  <c r="P257" i="1"/>
  <c r="P253" i="1"/>
  <c r="P249" i="1"/>
  <c r="P245" i="1"/>
  <c r="P241" i="1"/>
  <c r="P237" i="1"/>
  <c r="P233" i="1"/>
  <c r="P229" i="1"/>
  <c r="P225" i="1"/>
  <c r="P221" i="1"/>
  <c r="P217" i="1"/>
  <c r="P213" i="1"/>
  <c r="P209" i="1"/>
  <c r="P205" i="1"/>
  <c r="P201" i="1"/>
  <c r="P187" i="1"/>
  <c r="P171" i="1"/>
  <c r="P155" i="1"/>
  <c r="P139" i="1"/>
  <c r="P123" i="1"/>
  <c r="P107" i="1"/>
  <c r="P91" i="1"/>
  <c r="P75" i="1"/>
  <c r="P59" i="1"/>
  <c r="P43" i="1"/>
  <c r="P27" i="1"/>
  <c r="P14" i="1"/>
  <c r="P6" i="1"/>
  <c r="P1071" i="1"/>
  <c r="P1070" i="1"/>
  <c r="P1059" i="1"/>
  <c r="P1058" i="1"/>
  <c r="P1039" i="1"/>
  <c r="P1038" i="1"/>
  <c r="P1027" i="1"/>
  <c r="P1026" i="1"/>
  <c r="P1007" i="1"/>
  <c r="P1006" i="1"/>
  <c r="P995" i="1"/>
  <c r="P994" i="1"/>
  <c r="P975" i="1"/>
  <c r="P974" i="1"/>
  <c r="P958" i="1"/>
  <c r="P955" i="1"/>
  <c r="P945" i="1"/>
  <c r="Q945" i="1" s="1"/>
  <c r="P937" i="1"/>
  <c r="P926" i="1"/>
  <c r="P924" i="1"/>
  <c r="P923" i="1"/>
  <c r="P870" i="1"/>
  <c r="P862" i="1"/>
  <c r="P854" i="1"/>
  <c r="Q854" i="1" s="1"/>
  <c r="P846" i="1"/>
  <c r="P838" i="1"/>
  <c r="P830" i="1"/>
  <c r="P822" i="1"/>
  <c r="Q822" i="1" s="1"/>
  <c r="P814" i="1"/>
  <c r="P806" i="1"/>
  <c r="P798" i="1"/>
  <c r="Q798" i="1" s="1"/>
  <c r="P790" i="1"/>
  <c r="P782" i="1"/>
  <c r="Q782" i="1" s="1"/>
  <c r="P774" i="1"/>
  <c r="Q774" i="1" s="1"/>
  <c r="P766" i="1"/>
  <c r="P758" i="1"/>
  <c r="Q758" i="1" s="1"/>
  <c r="P750" i="1"/>
  <c r="Q750" i="1" s="1"/>
  <c r="P742" i="1"/>
  <c r="Q742" i="1" s="1"/>
  <c r="P734" i="1"/>
  <c r="P726" i="1"/>
  <c r="Q726" i="1" s="1"/>
  <c r="P718" i="1"/>
  <c r="P710" i="1"/>
  <c r="P702" i="1"/>
  <c r="Q702" i="1" s="1"/>
  <c r="P694" i="1"/>
  <c r="P686" i="1"/>
  <c r="Q686" i="1" s="1"/>
  <c r="P678" i="1"/>
  <c r="P670" i="1"/>
  <c r="Q670" i="1" s="1"/>
  <c r="P662" i="1"/>
  <c r="Q662" i="1" s="1"/>
  <c r="P654" i="1"/>
  <c r="Q654" i="1" s="1"/>
  <c r="P646" i="1"/>
  <c r="Q646" i="1" s="1"/>
  <c r="P638" i="1"/>
  <c r="P636" i="1"/>
  <c r="P634" i="1"/>
  <c r="Q634" i="1" s="1"/>
  <c r="P632" i="1"/>
  <c r="Q632" i="1" s="1"/>
  <c r="P630" i="1"/>
  <c r="P628" i="1"/>
  <c r="P626" i="1"/>
  <c r="Q626" i="1" s="1"/>
  <c r="P624" i="1"/>
  <c r="Q624" i="1" s="1"/>
  <c r="P622" i="1"/>
  <c r="P620" i="1"/>
  <c r="P618" i="1"/>
  <c r="Q618" i="1" s="1"/>
  <c r="P616" i="1"/>
  <c r="Q616" i="1" s="1"/>
  <c r="P614" i="1"/>
  <c r="P612" i="1"/>
  <c r="P610" i="1"/>
  <c r="Q610" i="1" s="1"/>
  <c r="P608" i="1"/>
  <c r="Q608" i="1" s="1"/>
  <c r="P606" i="1"/>
  <c r="P604" i="1"/>
  <c r="P602" i="1"/>
  <c r="Q602" i="1" s="1"/>
  <c r="P600" i="1"/>
  <c r="Q600" i="1" s="1"/>
  <c r="P598" i="1"/>
  <c r="P596" i="1"/>
  <c r="P594" i="1"/>
  <c r="Q594" i="1" s="1"/>
  <c r="P592" i="1"/>
  <c r="Q592" i="1" s="1"/>
  <c r="P590" i="1"/>
  <c r="P588" i="1"/>
  <c r="P586" i="1"/>
  <c r="Q586" i="1" s="1"/>
  <c r="P584" i="1"/>
  <c r="Q584" i="1" s="1"/>
  <c r="P582" i="1"/>
  <c r="P580" i="1"/>
  <c r="P578" i="1"/>
  <c r="Q578" i="1" s="1"/>
  <c r="P576" i="1"/>
  <c r="Q576" i="1" s="1"/>
  <c r="P574" i="1"/>
  <c r="P572" i="1"/>
  <c r="P570" i="1"/>
  <c r="Q570" i="1" s="1"/>
  <c r="P568" i="1"/>
  <c r="Q568" i="1" s="1"/>
  <c r="P566" i="1"/>
  <c r="P564" i="1"/>
  <c r="P562" i="1"/>
  <c r="Q562" i="1" s="1"/>
  <c r="P560" i="1"/>
  <c r="Q560" i="1" s="1"/>
  <c r="P558" i="1"/>
  <c r="P556" i="1"/>
  <c r="P554" i="1"/>
  <c r="Q554" i="1" s="1"/>
  <c r="P552" i="1"/>
  <c r="P437" i="1"/>
  <c r="P429" i="1"/>
  <c r="P421" i="1"/>
  <c r="P413" i="1"/>
  <c r="P405" i="1"/>
  <c r="P397" i="1"/>
  <c r="P388" i="1"/>
  <c r="P370" i="1"/>
  <c r="P364" i="1"/>
  <c r="P361" i="1"/>
  <c r="P357" i="1"/>
  <c r="P340" i="1"/>
  <c r="P330" i="1"/>
  <c r="P322" i="1"/>
  <c r="P314" i="1"/>
  <c r="P306" i="1"/>
  <c r="P298" i="1"/>
  <c r="P290" i="1"/>
  <c r="P282" i="1"/>
  <c r="P275" i="1"/>
  <c r="P271" i="1"/>
  <c r="Q271" i="1" s="1"/>
  <c r="P267" i="1"/>
  <c r="P263" i="1"/>
  <c r="P259" i="1"/>
  <c r="Q259" i="1" s="1"/>
  <c r="P255" i="1"/>
  <c r="Q255" i="1" s="1"/>
  <c r="P251" i="1"/>
  <c r="P247" i="1"/>
  <c r="Q247" i="1" s="1"/>
  <c r="P243" i="1"/>
  <c r="Q243" i="1" s="1"/>
  <c r="P191" i="1"/>
  <c r="Q191" i="1" s="1"/>
  <c r="P175" i="1"/>
  <c r="P159" i="1"/>
  <c r="P143" i="1"/>
  <c r="P127" i="1"/>
  <c r="P111" i="1"/>
  <c r="P95" i="1"/>
  <c r="P79" i="1"/>
  <c r="P63" i="1"/>
  <c r="P47" i="1"/>
  <c r="P31" i="1"/>
  <c r="P443" i="1"/>
  <c r="P435" i="1"/>
  <c r="Q435" i="1" s="1"/>
  <c r="P427" i="1"/>
  <c r="Q427" i="1" s="1"/>
  <c r="P419" i="1"/>
  <c r="Q419" i="1" s="1"/>
  <c r="P411" i="1"/>
  <c r="P403" i="1"/>
  <c r="P395" i="1"/>
  <c r="P1075" i="1"/>
  <c r="P1074" i="1"/>
  <c r="P1055" i="1"/>
  <c r="P1054" i="1"/>
  <c r="P1043" i="1"/>
  <c r="P1042" i="1"/>
  <c r="P1023" i="1"/>
  <c r="P1022" i="1"/>
  <c r="P1011" i="1"/>
  <c r="P1010" i="1"/>
  <c r="P991" i="1"/>
  <c r="P990" i="1"/>
  <c r="P979" i="1"/>
  <c r="P978" i="1"/>
  <c r="P947" i="1"/>
  <c r="P939" i="1"/>
  <c r="P874" i="1"/>
  <c r="P866" i="1"/>
  <c r="P858" i="1"/>
  <c r="P850" i="1"/>
  <c r="P842" i="1"/>
  <c r="P834" i="1"/>
  <c r="P826" i="1"/>
  <c r="P818" i="1"/>
  <c r="P810" i="1"/>
  <c r="P802" i="1"/>
  <c r="P794" i="1"/>
  <c r="P786" i="1"/>
  <c r="P778" i="1"/>
  <c r="P770" i="1"/>
  <c r="P762" i="1"/>
  <c r="P754" i="1"/>
  <c r="P746" i="1"/>
  <c r="P738" i="1"/>
  <c r="P730" i="1"/>
  <c r="P722" i="1"/>
  <c r="P714" i="1"/>
  <c r="P706" i="1"/>
  <c r="P698" i="1"/>
  <c r="Q698" i="1" s="1"/>
  <c r="P690" i="1"/>
  <c r="P682" i="1"/>
  <c r="P674" i="1"/>
  <c r="P666" i="1"/>
  <c r="P658" i="1"/>
  <c r="Q658" i="1" s="1"/>
  <c r="P650" i="1"/>
  <c r="P642" i="1"/>
  <c r="Q642" i="1" s="1"/>
  <c r="P441" i="1"/>
  <c r="P433" i="1"/>
  <c r="Q433" i="1" s="1"/>
  <c r="P425" i="1"/>
  <c r="P417" i="1"/>
  <c r="Q417" i="1" s="1"/>
  <c r="P409" i="1"/>
  <c r="P401" i="1"/>
  <c r="P365" i="1"/>
  <c r="P360" i="1"/>
  <c r="P341" i="1"/>
  <c r="P112" i="1"/>
  <c r="P96" i="1"/>
  <c r="P80" i="1"/>
  <c r="P368" i="1"/>
  <c r="P352" i="1"/>
  <c r="P336" i="1"/>
  <c r="P235" i="1"/>
  <c r="P227" i="1"/>
  <c r="Q227" i="1" s="1"/>
  <c r="P219" i="1"/>
  <c r="Q219" i="1" s="1"/>
  <c r="P211" i="1"/>
  <c r="Q211" i="1" s="1"/>
  <c r="P203" i="1"/>
  <c r="P173" i="1"/>
  <c r="P165" i="1"/>
  <c r="P157" i="1"/>
  <c r="P149" i="1"/>
  <c r="P141" i="1"/>
  <c r="P133" i="1"/>
  <c r="P125" i="1"/>
  <c r="P117" i="1"/>
  <c r="P109" i="1"/>
  <c r="P101" i="1"/>
  <c r="P93" i="1"/>
  <c r="P85" i="1"/>
  <c r="P77" i="1"/>
  <c r="P69" i="1"/>
  <c r="P61" i="1"/>
  <c r="P53" i="1"/>
  <c r="P45" i="1"/>
  <c r="P37" i="1"/>
  <c r="P29" i="1"/>
  <c r="P21" i="1"/>
  <c r="P344" i="1"/>
  <c r="P239" i="1"/>
  <c r="P231" i="1"/>
  <c r="P223" i="1"/>
  <c r="Q223" i="1" s="1"/>
  <c r="P215" i="1"/>
  <c r="P207" i="1"/>
  <c r="P199" i="1"/>
  <c r="Q199" i="1" s="1"/>
  <c r="P197" i="1"/>
  <c r="P193" i="1"/>
  <c r="P189" i="1"/>
  <c r="P185" i="1"/>
  <c r="P181" i="1"/>
  <c r="P177" i="1"/>
  <c r="P169" i="1"/>
  <c r="P161" i="1"/>
  <c r="P153" i="1"/>
  <c r="P145" i="1"/>
  <c r="P137" i="1"/>
  <c r="P129" i="1"/>
  <c r="P121" i="1"/>
  <c r="P113" i="1"/>
  <c r="P105" i="1"/>
  <c r="Q105" i="1" s="1"/>
  <c r="P97" i="1"/>
  <c r="P89" i="1"/>
  <c r="P81" i="1"/>
  <c r="P73" i="1"/>
  <c r="P65" i="1"/>
  <c r="Q65" i="1" s="1"/>
  <c r="P57" i="1"/>
  <c r="Q57" i="1" s="1"/>
  <c r="P49" i="1"/>
  <c r="P41" i="1"/>
  <c r="P33" i="1"/>
  <c r="P25" i="1"/>
  <c r="Q25" i="1" s="1"/>
  <c r="P17" i="1"/>
  <c r="Q17" i="1" s="1"/>
  <c r="P15" i="1"/>
  <c r="P13" i="1"/>
  <c r="Q13" i="1" s="1"/>
  <c r="P11" i="1"/>
  <c r="P9" i="1"/>
  <c r="P7" i="1"/>
  <c r="P5" i="1"/>
  <c r="P1302" i="1"/>
  <c r="P1298" i="1"/>
  <c r="Q1298" i="1" s="1"/>
  <c r="P1294" i="1"/>
  <c r="P1290" i="1"/>
  <c r="P1286" i="1"/>
  <c r="P1282" i="1"/>
  <c r="P1278" i="1"/>
  <c r="P1274" i="1"/>
  <c r="P1270" i="1"/>
  <c r="Q1270" i="1" s="1"/>
  <c r="P1266" i="1"/>
  <c r="Q1266" i="1" s="1"/>
  <c r="P1262" i="1"/>
  <c r="P1258" i="1"/>
  <c r="P1254" i="1"/>
  <c r="Q1254" i="1" s="1"/>
  <c r="P1250" i="1"/>
  <c r="Q1250" i="1" s="1"/>
  <c r="P1246" i="1"/>
  <c r="P1242" i="1"/>
  <c r="P1238" i="1"/>
  <c r="P1234" i="1"/>
  <c r="Q1234" i="1" s="1"/>
  <c r="P959" i="1"/>
  <c r="P951" i="1"/>
  <c r="P943" i="1"/>
  <c r="P935" i="1"/>
  <c r="P927" i="1"/>
  <c r="P1228" i="1"/>
  <c r="P1224" i="1"/>
  <c r="P1220" i="1"/>
  <c r="P1216" i="1"/>
  <c r="P1212" i="1"/>
  <c r="P1208" i="1"/>
  <c r="Q1208" i="1" s="1"/>
  <c r="P1204" i="1"/>
  <c r="P1200" i="1"/>
  <c r="P1196" i="1"/>
  <c r="P1192" i="1"/>
  <c r="P1188" i="1"/>
  <c r="P1184" i="1"/>
  <c r="P1180" i="1"/>
  <c r="P1176" i="1"/>
  <c r="Q1176" i="1" s="1"/>
  <c r="P1172" i="1"/>
  <c r="P1168" i="1"/>
  <c r="Q1168" i="1" s="1"/>
  <c r="P1164" i="1"/>
  <c r="P1160" i="1"/>
  <c r="P1156" i="1"/>
  <c r="P1152" i="1"/>
  <c r="P1148" i="1"/>
  <c r="P1144" i="1"/>
  <c r="P1140" i="1"/>
  <c r="P1136" i="1"/>
  <c r="Q1136" i="1" s="1"/>
  <c r="P1132" i="1"/>
  <c r="P1128" i="1"/>
  <c r="P1124" i="1"/>
  <c r="P1120" i="1"/>
  <c r="P1116" i="1"/>
  <c r="P1112" i="1"/>
  <c r="P1108" i="1"/>
  <c r="P1104" i="1"/>
  <c r="Q1104" i="1" s="1"/>
  <c r="P1100" i="1"/>
  <c r="P1096" i="1"/>
  <c r="Q1096" i="1" s="1"/>
  <c r="P1092" i="1"/>
  <c r="P1088" i="1"/>
  <c r="P1084" i="1"/>
  <c r="P1081" i="1"/>
  <c r="P1073" i="1"/>
  <c r="P1065" i="1"/>
  <c r="P1057" i="1"/>
  <c r="P1049" i="1"/>
  <c r="P1041" i="1"/>
  <c r="P1033" i="1"/>
  <c r="P1025" i="1"/>
  <c r="Q1025" i="1" s="1"/>
  <c r="P1017" i="1"/>
  <c r="P1009" i="1"/>
  <c r="Q1009" i="1" s="1"/>
  <c r="P1001" i="1"/>
  <c r="P993" i="1"/>
  <c r="Q993" i="1" s="1"/>
  <c r="P985" i="1"/>
  <c r="P977" i="1"/>
  <c r="P969" i="1"/>
  <c r="Q969" i="1" s="1"/>
  <c r="P961" i="1"/>
  <c r="Q961" i="1" s="1"/>
  <c r="P953" i="1"/>
  <c r="P1230" i="1"/>
  <c r="P1226" i="1"/>
  <c r="Q1226" i="1" s="1"/>
  <c r="P1222" i="1"/>
  <c r="P1218" i="1"/>
  <c r="Q1218" i="1" s="1"/>
  <c r="P1214" i="1"/>
  <c r="P1210" i="1"/>
  <c r="P1206" i="1"/>
  <c r="P1202" i="1"/>
  <c r="Q1202" i="1" s="1"/>
  <c r="P1198" i="1"/>
  <c r="P1194" i="1"/>
  <c r="Q1194" i="1" s="1"/>
  <c r="P1190" i="1"/>
  <c r="P1186" i="1"/>
  <c r="Q1186" i="1" s="1"/>
  <c r="P1182" i="1"/>
  <c r="P1178" i="1"/>
  <c r="P1174" i="1"/>
  <c r="P1170" i="1"/>
  <c r="Q1170" i="1" s="1"/>
  <c r="P1166" i="1"/>
  <c r="P1162" i="1"/>
  <c r="P1158" i="1"/>
  <c r="P1154" i="1"/>
  <c r="Q1154" i="1" s="1"/>
  <c r="P1150" i="1"/>
  <c r="P1146" i="1"/>
  <c r="Q1146" i="1" s="1"/>
  <c r="P1142" i="1"/>
  <c r="P1138" i="1"/>
  <c r="Q1138" i="1" s="1"/>
  <c r="P1134" i="1"/>
  <c r="P1130" i="1"/>
  <c r="P1126" i="1"/>
  <c r="P1122" i="1"/>
  <c r="P1118" i="1"/>
  <c r="P1114" i="1"/>
  <c r="P1110" i="1"/>
  <c r="P1106" i="1"/>
  <c r="P1102" i="1"/>
  <c r="P1098" i="1"/>
  <c r="P1094" i="1"/>
  <c r="P1090" i="1"/>
  <c r="Q1090" i="1" s="1"/>
  <c r="P1086" i="1"/>
  <c r="P1077" i="1"/>
  <c r="P1069" i="1"/>
  <c r="P1061" i="1"/>
  <c r="P1053" i="1"/>
  <c r="Q1053" i="1" s="1"/>
  <c r="P1045" i="1"/>
  <c r="P1037" i="1"/>
  <c r="P1029" i="1"/>
  <c r="P1021" i="1"/>
  <c r="P1013" i="1"/>
  <c r="P1005" i="1"/>
  <c r="P997" i="1"/>
  <c r="P989" i="1"/>
  <c r="P981" i="1"/>
  <c r="Q981" i="1" s="1"/>
  <c r="P973" i="1"/>
  <c r="P965" i="1"/>
  <c r="Q965" i="1" s="1"/>
  <c r="P957" i="1"/>
  <c r="P949" i="1"/>
  <c r="P941" i="1"/>
  <c r="P933" i="1"/>
  <c r="P925" i="1"/>
  <c r="P551" i="1"/>
  <c r="P871" i="1"/>
  <c r="P863" i="1"/>
  <c r="P855" i="1"/>
  <c r="P847" i="1"/>
  <c r="P839" i="1"/>
  <c r="P831" i="1"/>
  <c r="P823" i="1"/>
  <c r="P815" i="1"/>
  <c r="P807" i="1"/>
  <c r="P799" i="1"/>
  <c r="P791" i="1"/>
  <c r="P783" i="1"/>
  <c r="P775" i="1"/>
  <c r="P767" i="1"/>
  <c r="P759" i="1"/>
  <c r="P751" i="1"/>
  <c r="P743" i="1"/>
  <c r="P735" i="1"/>
  <c r="P727" i="1"/>
  <c r="P719" i="1"/>
  <c r="P711" i="1"/>
  <c r="P703" i="1"/>
  <c r="P695" i="1"/>
  <c r="P687" i="1"/>
  <c r="P679" i="1"/>
  <c r="P671" i="1"/>
  <c r="P663" i="1"/>
  <c r="P655" i="1"/>
  <c r="P647" i="1"/>
  <c r="P639" i="1"/>
  <c r="P922" i="1"/>
  <c r="P920" i="1"/>
  <c r="P918" i="1"/>
  <c r="P916" i="1"/>
  <c r="P914" i="1"/>
  <c r="P912" i="1"/>
  <c r="P910" i="1"/>
  <c r="P908" i="1"/>
  <c r="P906" i="1"/>
  <c r="P904" i="1"/>
  <c r="P902" i="1"/>
  <c r="P900" i="1"/>
  <c r="P898" i="1"/>
  <c r="P896" i="1"/>
  <c r="P894" i="1"/>
  <c r="P892" i="1"/>
  <c r="P890" i="1"/>
  <c r="P888" i="1"/>
  <c r="P886" i="1"/>
  <c r="P884" i="1"/>
  <c r="P882" i="1"/>
  <c r="P880" i="1"/>
  <c r="P878" i="1"/>
  <c r="P876" i="1"/>
  <c r="P921" i="1"/>
  <c r="P919" i="1"/>
  <c r="P917" i="1"/>
  <c r="P915" i="1"/>
  <c r="P913" i="1"/>
  <c r="P911" i="1"/>
  <c r="P909" i="1"/>
  <c r="P907" i="1"/>
  <c r="P905" i="1"/>
  <c r="P903" i="1"/>
  <c r="P901" i="1"/>
  <c r="P899" i="1"/>
  <c r="P897" i="1"/>
  <c r="P895" i="1"/>
  <c r="P893" i="1"/>
  <c r="P891" i="1"/>
  <c r="P889" i="1"/>
  <c r="P887" i="1"/>
  <c r="P885" i="1"/>
  <c r="P883" i="1"/>
  <c r="P881" i="1"/>
  <c r="P879" i="1"/>
  <c r="P877" i="1"/>
  <c r="P875" i="1"/>
  <c r="P867" i="1"/>
  <c r="P859" i="1"/>
  <c r="P851" i="1"/>
  <c r="P843" i="1"/>
  <c r="P835" i="1"/>
  <c r="P827" i="1"/>
  <c r="P819" i="1"/>
  <c r="P811" i="1"/>
  <c r="P803" i="1"/>
  <c r="P795" i="1"/>
  <c r="P787" i="1"/>
  <c r="P779" i="1"/>
  <c r="P771" i="1"/>
  <c r="P763" i="1"/>
  <c r="P755" i="1"/>
  <c r="P747" i="1"/>
  <c r="P739" i="1"/>
  <c r="P731" i="1"/>
  <c r="P723" i="1"/>
  <c r="P715" i="1"/>
  <c r="P707" i="1"/>
  <c r="P699" i="1"/>
  <c r="P691" i="1"/>
  <c r="P683" i="1"/>
  <c r="P675" i="1"/>
  <c r="P667" i="1"/>
  <c r="P659" i="1"/>
  <c r="P651" i="1"/>
  <c r="P643" i="1"/>
  <c r="P333" i="1"/>
  <c r="Q333" i="1" s="1"/>
  <c r="P331" i="1"/>
  <c r="P329" i="1"/>
  <c r="P327" i="1"/>
  <c r="Q327" i="1" s="1"/>
  <c r="P325" i="1"/>
  <c r="Q325" i="1" s="1"/>
  <c r="P323" i="1"/>
  <c r="P321" i="1"/>
  <c r="P319" i="1"/>
  <c r="Q319" i="1" s="1"/>
  <c r="P317" i="1"/>
  <c r="P315" i="1"/>
  <c r="P313" i="1"/>
  <c r="P311" i="1"/>
  <c r="P309" i="1"/>
  <c r="P307" i="1"/>
  <c r="P305" i="1"/>
  <c r="Q305" i="1" s="1"/>
  <c r="P303" i="1"/>
  <c r="Q303" i="1" s="1"/>
  <c r="P301" i="1"/>
  <c r="P299" i="1"/>
  <c r="P297" i="1"/>
  <c r="P295" i="1"/>
  <c r="Q295" i="1" s="1"/>
  <c r="P293" i="1"/>
  <c r="Q293" i="1" s="1"/>
  <c r="P291" i="1"/>
  <c r="P289" i="1"/>
  <c r="P287" i="1"/>
  <c r="Q287" i="1" s="1"/>
  <c r="P285" i="1"/>
  <c r="P283" i="1"/>
  <c r="P281" i="1"/>
  <c r="P279" i="1"/>
  <c r="P277" i="1"/>
  <c r="P391" i="1"/>
  <c r="P387" i="1"/>
  <c r="P383" i="1"/>
  <c r="P379" i="1"/>
  <c r="P375" i="1"/>
  <c r="P371" i="1"/>
  <c r="P367" i="1"/>
  <c r="Q367" i="1" s="1"/>
  <c r="P363" i="1"/>
  <c r="Q363" i="1" s="1"/>
  <c r="P359" i="1"/>
  <c r="Q359" i="1" s="1"/>
  <c r="P355" i="1"/>
  <c r="P351" i="1"/>
  <c r="P347" i="1"/>
  <c r="P343" i="1"/>
  <c r="P339" i="1"/>
  <c r="Q339" i="1" s="1"/>
  <c r="P335" i="1"/>
  <c r="Q335" i="1" s="1"/>
  <c r="P196" i="1"/>
  <c r="P192" i="1"/>
  <c r="P188" i="1"/>
  <c r="P184" i="1"/>
  <c r="P180" i="1"/>
  <c r="Q180" i="1" s="1"/>
  <c r="P110" i="1"/>
  <c r="P102" i="1"/>
  <c r="P94" i="1"/>
  <c r="P86" i="1"/>
  <c r="P78" i="1"/>
  <c r="P70" i="1"/>
  <c r="P62" i="1"/>
  <c r="P54" i="1"/>
  <c r="P46" i="1"/>
  <c r="P38" i="1"/>
  <c r="P30" i="1"/>
  <c r="P22" i="1"/>
  <c r="P114" i="1"/>
  <c r="P106" i="1"/>
  <c r="P98" i="1"/>
  <c r="P90" i="1"/>
  <c r="P82" i="1"/>
  <c r="P74" i="1"/>
  <c r="P66" i="1"/>
  <c r="P58" i="1"/>
  <c r="P50" i="1"/>
  <c r="P42" i="1"/>
  <c r="P34" i="1"/>
  <c r="P26" i="1"/>
  <c r="P18" i="1"/>
  <c r="P276" i="1"/>
  <c r="P272" i="1"/>
  <c r="P268" i="1"/>
  <c r="P264" i="1"/>
  <c r="P260" i="1"/>
  <c r="P256" i="1"/>
  <c r="P252" i="1"/>
  <c r="P248" i="1"/>
  <c r="P244" i="1"/>
  <c r="P240" i="1"/>
  <c r="P236" i="1"/>
  <c r="P232" i="1"/>
  <c r="P228" i="1"/>
  <c r="P224" i="1"/>
  <c r="P220" i="1"/>
  <c r="P216" i="1"/>
  <c r="P212" i="1"/>
  <c r="P208" i="1"/>
  <c r="P204" i="1"/>
  <c r="P200" i="1"/>
  <c r="P176" i="1"/>
  <c r="P174" i="1"/>
  <c r="P172" i="1"/>
  <c r="P170" i="1"/>
  <c r="P168" i="1"/>
  <c r="Q168" i="1" s="1"/>
  <c r="P166" i="1"/>
  <c r="P164" i="1"/>
  <c r="Q164" i="1" s="1"/>
  <c r="P162" i="1"/>
  <c r="P160" i="1"/>
  <c r="P158" i="1"/>
  <c r="P156" i="1"/>
  <c r="P154" i="1"/>
  <c r="P152" i="1"/>
  <c r="Q152" i="1" s="1"/>
  <c r="P150" i="1"/>
  <c r="P148" i="1"/>
  <c r="P146" i="1"/>
  <c r="P144" i="1"/>
  <c r="P142" i="1"/>
  <c r="P140" i="1"/>
  <c r="P138" i="1"/>
  <c r="P136" i="1"/>
  <c r="P134" i="1"/>
  <c r="P132" i="1"/>
  <c r="Q132" i="1" s="1"/>
  <c r="P130" i="1"/>
  <c r="P128" i="1"/>
  <c r="P126" i="1"/>
  <c r="P124" i="1"/>
  <c r="P122" i="1"/>
  <c r="P120" i="1"/>
  <c r="Q120" i="1" s="1"/>
  <c r="P118" i="1"/>
  <c r="P116" i="1"/>
  <c r="P108" i="1"/>
  <c r="P100" i="1"/>
  <c r="Q100" i="1" s="1"/>
  <c r="P92" i="1"/>
  <c r="P84" i="1"/>
  <c r="P76" i="1"/>
  <c r="P68" i="1"/>
  <c r="P60" i="1"/>
  <c r="P52" i="1"/>
  <c r="Q52" i="1" s="1"/>
  <c r="P44" i="1"/>
  <c r="P36" i="1"/>
  <c r="Q36" i="1" s="1"/>
  <c r="P28" i="1"/>
  <c r="P20" i="1"/>
  <c r="I1386" i="11" l="1"/>
  <c r="I1387" i="11"/>
  <c r="Q515" i="1"/>
  <c r="I1388" i="11"/>
  <c r="Q1258" i="1"/>
  <c r="T6" i="1"/>
  <c r="K6" i="11" s="1"/>
  <c r="J6" i="11"/>
  <c r="T8" i="1"/>
  <c r="K8" i="11" s="1"/>
  <c r="J8" i="11"/>
  <c r="T10" i="1"/>
  <c r="K10" i="11" s="1"/>
  <c r="J10" i="11"/>
  <c r="T12" i="1"/>
  <c r="K12" i="11" s="1"/>
  <c r="J12" i="11"/>
  <c r="T14" i="1"/>
  <c r="K14" i="11" s="1"/>
  <c r="J14" i="11"/>
  <c r="T16" i="1"/>
  <c r="K16" i="11" s="1"/>
  <c r="J16" i="11"/>
  <c r="T18" i="1"/>
  <c r="K18" i="11" s="1"/>
  <c r="J18" i="11"/>
  <c r="T20" i="1"/>
  <c r="K20" i="11" s="1"/>
  <c r="J20" i="11"/>
  <c r="T22" i="1"/>
  <c r="K22" i="11" s="1"/>
  <c r="J22" i="11"/>
  <c r="T24" i="1"/>
  <c r="K24" i="11" s="1"/>
  <c r="J24" i="11"/>
  <c r="T26" i="1"/>
  <c r="K26" i="11" s="1"/>
  <c r="J26" i="11"/>
  <c r="T28" i="1"/>
  <c r="K28" i="11" s="1"/>
  <c r="J28" i="11"/>
  <c r="T30" i="1"/>
  <c r="K30" i="11" s="1"/>
  <c r="J30" i="11"/>
  <c r="T32" i="1"/>
  <c r="K32" i="11" s="1"/>
  <c r="J32" i="11"/>
  <c r="T34" i="1"/>
  <c r="K34" i="11" s="1"/>
  <c r="J34" i="11"/>
  <c r="T36" i="1"/>
  <c r="K36" i="11" s="1"/>
  <c r="J36" i="11"/>
  <c r="T38" i="1"/>
  <c r="K38" i="11" s="1"/>
  <c r="J38" i="11"/>
  <c r="T40" i="1"/>
  <c r="K40" i="11" s="1"/>
  <c r="J40" i="11"/>
  <c r="T42" i="1"/>
  <c r="K42" i="11" s="1"/>
  <c r="J42" i="11"/>
  <c r="T44" i="1"/>
  <c r="K44" i="11" s="1"/>
  <c r="J44" i="11"/>
  <c r="T46" i="1"/>
  <c r="K46" i="11" s="1"/>
  <c r="J46" i="11"/>
  <c r="T48" i="1"/>
  <c r="K48" i="11" s="1"/>
  <c r="J48" i="11"/>
  <c r="T50" i="1"/>
  <c r="K50" i="11" s="1"/>
  <c r="J50" i="11"/>
  <c r="T52" i="1"/>
  <c r="K52" i="11" s="1"/>
  <c r="J52" i="11"/>
  <c r="T54" i="1"/>
  <c r="K54" i="11" s="1"/>
  <c r="J54" i="11"/>
  <c r="T56" i="1"/>
  <c r="K56" i="11" s="1"/>
  <c r="J56" i="11"/>
  <c r="T58" i="1"/>
  <c r="K58" i="11" s="1"/>
  <c r="J58" i="11"/>
  <c r="T60" i="1"/>
  <c r="K60" i="11" s="1"/>
  <c r="J60" i="11"/>
  <c r="T62" i="1"/>
  <c r="K62" i="11" s="1"/>
  <c r="J62" i="11"/>
  <c r="T64" i="1"/>
  <c r="K64" i="11" s="1"/>
  <c r="J64" i="11"/>
  <c r="T66" i="1"/>
  <c r="K66" i="11" s="1"/>
  <c r="J66" i="11"/>
  <c r="T68" i="1"/>
  <c r="K68" i="11" s="1"/>
  <c r="J68" i="11"/>
  <c r="T70" i="1"/>
  <c r="K70" i="11" s="1"/>
  <c r="J70" i="11"/>
  <c r="T72" i="1"/>
  <c r="K72" i="11" s="1"/>
  <c r="J72" i="11"/>
  <c r="T74" i="1"/>
  <c r="K74" i="11" s="1"/>
  <c r="J74" i="11"/>
  <c r="T76" i="1"/>
  <c r="K76" i="11" s="1"/>
  <c r="J76" i="11"/>
  <c r="T78" i="1"/>
  <c r="K78" i="11" s="1"/>
  <c r="J78" i="11"/>
  <c r="T80" i="1"/>
  <c r="K80" i="11" s="1"/>
  <c r="J80" i="11"/>
  <c r="T82" i="1"/>
  <c r="K82" i="11" s="1"/>
  <c r="J82" i="11"/>
  <c r="T84" i="1"/>
  <c r="K84" i="11" s="1"/>
  <c r="J84" i="11"/>
  <c r="T86" i="1"/>
  <c r="K86" i="11" s="1"/>
  <c r="J86" i="11"/>
  <c r="T88" i="1"/>
  <c r="K88" i="11" s="1"/>
  <c r="J88" i="11"/>
  <c r="T90" i="1"/>
  <c r="K90" i="11" s="1"/>
  <c r="J90" i="11"/>
  <c r="T92" i="1"/>
  <c r="K92" i="11" s="1"/>
  <c r="J92" i="11"/>
  <c r="T94" i="1"/>
  <c r="K94" i="11" s="1"/>
  <c r="J94" i="11"/>
  <c r="T96" i="1"/>
  <c r="K96" i="11" s="1"/>
  <c r="J96" i="11"/>
  <c r="T98" i="1"/>
  <c r="K98" i="11" s="1"/>
  <c r="J98" i="11"/>
  <c r="T100" i="1"/>
  <c r="K100" i="11" s="1"/>
  <c r="J100" i="11"/>
  <c r="T102" i="1"/>
  <c r="K102" i="11" s="1"/>
  <c r="J102" i="11"/>
  <c r="T104" i="1"/>
  <c r="K104" i="11" s="1"/>
  <c r="J104" i="11"/>
  <c r="T106" i="1"/>
  <c r="K106" i="11" s="1"/>
  <c r="J106" i="11"/>
  <c r="T108" i="1"/>
  <c r="K108" i="11" s="1"/>
  <c r="J108" i="11"/>
  <c r="T110" i="1"/>
  <c r="K110" i="11" s="1"/>
  <c r="J110" i="11"/>
  <c r="T112" i="1"/>
  <c r="K112" i="11" s="1"/>
  <c r="J112" i="11"/>
  <c r="T114" i="1"/>
  <c r="K114" i="11" s="1"/>
  <c r="J114" i="11"/>
  <c r="T116" i="1"/>
  <c r="K116" i="11" s="1"/>
  <c r="J116" i="11"/>
  <c r="T118" i="1"/>
  <c r="K118" i="11" s="1"/>
  <c r="J118" i="11"/>
  <c r="T120" i="1"/>
  <c r="K120" i="11" s="1"/>
  <c r="J120" i="11"/>
  <c r="T122" i="1"/>
  <c r="K122" i="11" s="1"/>
  <c r="J122" i="11"/>
  <c r="T124" i="1"/>
  <c r="K124" i="11" s="1"/>
  <c r="J124" i="11"/>
  <c r="T126" i="1"/>
  <c r="K126" i="11" s="1"/>
  <c r="J126" i="11"/>
  <c r="T128" i="1"/>
  <c r="K128" i="11" s="1"/>
  <c r="J128" i="11"/>
  <c r="T130" i="1"/>
  <c r="K130" i="11" s="1"/>
  <c r="J130" i="11"/>
  <c r="T132" i="1"/>
  <c r="K132" i="11" s="1"/>
  <c r="J132" i="11"/>
  <c r="T134" i="1"/>
  <c r="K134" i="11" s="1"/>
  <c r="J134" i="11"/>
  <c r="T136" i="1"/>
  <c r="K136" i="11" s="1"/>
  <c r="J136" i="11"/>
  <c r="T138" i="1"/>
  <c r="K138" i="11" s="1"/>
  <c r="J138" i="11"/>
  <c r="T140" i="1"/>
  <c r="K140" i="11" s="1"/>
  <c r="J140" i="11"/>
  <c r="T142" i="1"/>
  <c r="K142" i="11" s="1"/>
  <c r="J142" i="11"/>
  <c r="T144" i="1"/>
  <c r="K144" i="11" s="1"/>
  <c r="J144" i="11"/>
  <c r="T146" i="1"/>
  <c r="K146" i="11" s="1"/>
  <c r="J146" i="11"/>
  <c r="T148" i="1"/>
  <c r="K148" i="11" s="1"/>
  <c r="J148" i="11"/>
  <c r="T150" i="1"/>
  <c r="K150" i="11" s="1"/>
  <c r="J150" i="11"/>
  <c r="T152" i="1"/>
  <c r="K152" i="11" s="1"/>
  <c r="J152" i="11"/>
  <c r="T154" i="1"/>
  <c r="K154" i="11" s="1"/>
  <c r="J154" i="11"/>
  <c r="T156" i="1"/>
  <c r="K156" i="11" s="1"/>
  <c r="J156" i="11"/>
  <c r="T158" i="1"/>
  <c r="K158" i="11" s="1"/>
  <c r="J158" i="11"/>
  <c r="T160" i="1"/>
  <c r="K160" i="11" s="1"/>
  <c r="J160" i="11"/>
  <c r="T162" i="1"/>
  <c r="K162" i="11" s="1"/>
  <c r="J162" i="11"/>
  <c r="T164" i="1"/>
  <c r="K164" i="11" s="1"/>
  <c r="J164" i="11"/>
  <c r="T166" i="1"/>
  <c r="K166" i="11" s="1"/>
  <c r="J166" i="11"/>
  <c r="T168" i="1"/>
  <c r="K168" i="11" s="1"/>
  <c r="J168" i="11"/>
  <c r="T170" i="1"/>
  <c r="K170" i="11" s="1"/>
  <c r="J170" i="11"/>
  <c r="T172" i="1"/>
  <c r="K172" i="11" s="1"/>
  <c r="J172" i="11"/>
  <c r="T174" i="1"/>
  <c r="K174" i="11" s="1"/>
  <c r="J174" i="11"/>
  <c r="T176" i="1"/>
  <c r="K176" i="11" s="1"/>
  <c r="J176" i="11"/>
  <c r="T178" i="1"/>
  <c r="K178" i="11" s="1"/>
  <c r="J178" i="11"/>
  <c r="T180" i="1"/>
  <c r="K180" i="11" s="1"/>
  <c r="J180" i="11"/>
  <c r="T182" i="1"/>
  <c r="K182" i="11" s="1"/>
  <c r="J182" i="11"/>
  <c r="T184" i="1"/>
  <c r="K184" i="11" s="1"/>
  <c r="J184" i="11"/>
  <c r="T186" i="1"/>
  <c r="K186" i="11" s="1"/>
  <c r="J186" i="11"/>
  <c r="T188" i="1"/>
  <c r="K188" i="11" s="1"/>
  <c r="J188" i="11"/>
  <c r="T190" i="1"/>
  <c r="K190" i="11" s="1"/>
  <c r="J190" i="11"/>
  <c r="T192" i="1"/>
  <c r="K192" i="11" s="1"/>
  <c r="J192" i="11"/>
  <c r="T194" i="1"/>
  <c r="K194" i="11" s="1"/>
  <c r="J194" i="11"/>
  <c r="T196" i="1"/>
  <c r="K196" i="11" s="1"/>
  <c r="J196" i="11"/>
  <c r="T198" i="1"/>
  <c r="K198" i="11" s="1"/>
  <c r="J198" i="11"/>
  <c r="T200" i="1"/>
  <c r="K200" i="11" s="1"/>
  <c r="J200" i="11"/>
  <c r="T202" i="1"/>
  <c r="K202" i="11" s="1"/>
  <c r="J202" i="11"/>
  <c r="T204" i="1"/>
  <c r="K204" i="11" s="1"/>
  <c r="J204" i="11"/>
  <c r="T206" i="1"/>
  <c r="K206" i="11" s="1"/>
  <c r="J206" i="11"/>
  <c r="T208" i="1"/>
  <c r="K208" i="11" s="1"/>
  <c r="J208" i="11"/>
  <c r="T210" i="1"/>
  <c r="K210" i="11" s="1"/>
  <c r="J210" i="11"/>
  <c r="T212" i="1"/>
  <c r="K212" i="11" s="1"/>
  <c r="J212" i="11"/>
  <c r="T214" i="1"/>
  <c r="K214" i="11" s="1"/>
  <c r="J214" i="11"/>
  <c r="T216" i="1"/>
  <c r="K216" i="11" s="1"/>
  <c r="J216" i="11"/>
  <c r="T218" i="1"/>
  <c r="K218" i="11" s="1"/>
  <c r="J218" i="11"/>
  <c r="T220" i="1"/>
  <c r="K220" i="11" s="1"/>
  <c r="J220" i="11"/>
  <c r="T222" i="1"/>
  <c r="K222" i="11" s="1"/>
  <c r="J222" i="11"/>
  <c r="T224" i="1"/>
  <c r="K224" i="11" s="1"/>
  <c r="J224" i="11"/>
  <c r="T226" i="1"/>
  <c r="K226" i="11" s="1"/>
  <c r="J226" i="11"/>
  <c r="T228" i="1"/>
  <c r="K228" i="11" s="1"/>
  <c r="J228" i="11"/>
  <c r="T230" i="1"/>
  <c r="K230" i="11" s="1"/>
  <c r="J230" i="11"/>
  <c r="T232" i="1"/>
  <c r="K232" i="11" s="1"/>
  <c r="J232" i="11"/>
  <c r="T234" i="1"/>
  <c r="K234" i="11" s="1"/>
  <c r="J234" i="11"/>
  <c r="T236" i="1"/>
  <c r="K236" i="11" s="1"/>
  <c r="J236" i="11"/>
  <c r="T238" i="1"/>
  <c r="K238" i="11" s="1"/>
  <c r="J238" i="11"/>
  <c r="T240" i="1"/>
  <c r="K240" i="11" s="1"/>
  <c r="J240" i="11"/>
  <c r="T242" i="1"/>
  <c r="K242" i="11" s="1"/>
  <c r="J242" i="11"/>
  <c r="T244" i="1"/>
  <c r="K244" i="11" s="1"/>
  <c r="J244" i="11"/>
  <c r="T246" i="1"/>
  <c r="K246" i="11" s="1"/>
  <c r="J246" i="11"/>
  <c r="T248" i="1"/>
  <c r="K248" i="11" s="1"/>
  <c r="J248" i="11"/>
  <c r="T250" i="1"/>
  <c r="K250" i="11" s="1"/>
  <c r="J250" i="11"/>
  <c r="T252" i="1"/>
  <c r="K252" i="11" s="1"/>
  <c r="J252" i="11"/>
  <c r="T254" i="1"/>
  <c r="K254" i="11" s="1"/>
  <c r="J254" i="11"/>
  <c r="T256" i="1"/>
  <c r="K256" i="11" s="1"/>
  <c r="J256" i="11"/>
  <c r="T258" i="1"/>
  <c r="K258" i="11" s="1"/>
  <c r="J258" i="11"/>
  <c r="T260" i="1"/>
  <c r="K260" i="11" s="1"/>
  <c r="J260" i="11"/>
  <c r="T262" i="1"/>
  <c r="K262" i="11" s="1"/>
  <c r="J262" i="11"/>
  <c r="T264" i="1"/>
  <c r="K264" i="11" s="1"/>
  <c r="J264" i="11"/>
  <c r="T266" i="1"/>
  <c r="K266" i="11" s="1"/>
  <c r="J266" i="11"/>
  <c r="T268" i="1"/>
  <c r="K268" i="11" s="1"/>
  <c r="J268" i="11"/>
  <c r="T270" i="1"/>
  <c r="K270" i="11" s="1"/>
  <c r="J270" i="11"/>
  <c r="T272" i="1"/>
  <c r="K272" i="11" s="1"/>
  <c r="J272" i="11"/>
  <c r="T274" i="1"/>
  <c r="K274" i="11" s="1"/>
  <c r="J274" i="11"/>
  <c r="T276" i="1"/>
  <c r="K276" i="11" s="1"/>
  <c r="J276" i="11"/>
  <c r="T278" i="1"/>
  <c r="K278" i="11" s="1"/>
  <c r="J278" i="11"/>
  <c r="T280" i="1"/>
  <c r="K280" i="11" s="1"/>
  <c r="J280" i="11"/>
  <c r="T282" i="1"/>
  <c r="K282" i="11" s="1"/>
  <c r="J282" i="11"/>
  <c r="T284" i="1"/>
  <c r="K284" i="11" s="1"/>
  <c r="J284" i="11"/>
  <c r="T286" i="1"/>
  <c r="K286" i="11" s="1"/>
  <c r="J286" i="11"/>
  <c r="T288" i="1"/>
  <c r="K288" i="11" s="1"/>
  <c r="J288" i="11"/>
  <c r="T290" i="1"/>
  <c r="K290" i="11" s="1"/>
  <c r="J290" i="11"/>
  <c r="T292" i="1"/>
  <c r="K292" i="11" s="1"/>
  <c r="J292" i="11"/>
  <c r="T294" i="1"/>
  <c r="K294" i="11" s="1"/>
  <c r="J294" i="11"/>
  <c r="T296" i="1"/>
  <c r="K296" i="11" s="1"/>
  <c r="J296" i="11"/>
  <c r="T298" i="1"/>
  <c r="K298" i="11" s="1"/>
  <c r="J298" i="11"/>
  <c r="T300" i="1"/>
  <c r="K300" i="11" s="1"/>
  <c r="J300" i="11"/>
  <c r="T302" i="1"/>
  <c r="K302" i="11" s="1"/>
  <c r="J302" i="11"/>
  <c r="T304" i="1"/>
  <c r="K304" i="11" s="1"/>
  <c r="J304" i="11"/>
  <c r="T306" i="1"/>
  <c r="K306" i="11" s="1"/>
  <c r="J306" i="11"/>
  <c r="T308" i="1"/>
  <c r="K308" i="11" s="1"/>
  <c r="J308" i="11"/>
  <c r="T310" i="1"/>
  <c r="K310" i="11" s="1"/>
  <c r="J310" i="11"/>
  <c r="T312" i="1"/>
  <c r="K312" i="11" s="1"/>
  <c r="J312" i="11"/>
  <c r="T314" i="1"/>
  <c r="K314" i="11" s="1"/>
  <c r="J314" i="11"/>
  <c r="T316" i="1"/>
  <c r="K316" i="11" s="1"/>
  <c r="J316" i="11"/>
  <c r="T318" i="1"/>
  <c r="K318" i="11" s="1"/>
  <c r="J318" i="11"/>
  <c r="T320" i="1"/>
  <c r="K320" i="11" s="1"/>
  <c r="J320" i="11"/>
  <c r="T322" i="1"/>
  <c r="K322" i="11" s="1"/>
  <c r="J322" i="11"/>
  <c r="T324" i="1"/>
  <c r="K324" i="11" s="1"/>
  <c r="J324" i="11"/>
  <c r="T326" i="1"/>
  <c r="K326" i="11" s="1"/>
  <c r="J326" i="11"/>
  <c r="T328" i="1"/>
  <c r="K328" i="11" s="1"/>
  <c r="J328" i="11"/>
  <c r="T330" i="1"/>
  <c r="K330" i="11" s="1"/>
  <c r="J330" i="11"/>
  <c r="T332" i="1"/>
  <c r="K332" i="11" s="1"/>
  <c r="J332" i="11"/>
  <c r="T334" i="1"/>
  <c r="K334" i="11" s="1"/>
  <c r="J334" i="11"/>
  <c r="T336" i="1"/>
  <c r="K336" i="11" s="1"/>
  <c r="J336" i="11"/>
  <c r="T338" i="1"/>
  <c r="K338" i="11" s="1"/>
  <c r="J338" i="11"/>
  <c r="T340" i="1"/>
  <c r="K340" i="11" s="1"/>
  <c r="J340" i="11"/>
  <c r="T342" i="1"/>
  <c r="K342" i="11" s="1"/>
  <c r="J342" i="11"/>
  <c r="T344" i="1"/>
  <c r="K344" i="11" s="1"/>
  <c r="J344" i="11"/>
  <c r="T346" i="1"/>
  <c r="K346" i="11" s="1"/>
  <c r="J346" i="11"/>
  <c r="T348" i="1"/>
  <c r="K348" i="11" s="1"/>
  <c r="J348" i="11"/>
  <c r="T350" i="1"/>
  <c r="K350" i="11" s="1"/>
  <c r="J350" i="11"/>
  <c r="T352" i="1"/>
  <c r="K352" i="11" s="1"/>
  <c r="J352" i="11"/>
  <c r="T354" i="1"/>
  <c r="K354" i="11" s="1"/>
  <c r="J354" i="11"/>
  <c r="T356" i="1"/>
  <c r="K356" i="11" s="1"/>
  <c r="J356" i="11"/>
  <c r="T358" i="1"/>
  <c r="K358" i="11" s="1"/>
  <c r="J358" i="11"/>
  <c r="T360" i="1"/>
  <c r="K360" i="11" s="1"/>
  <c r="J360" i="11"/>
  <c r="T362" i="1"/>
  <c r="K362" i="11" s="1"/>
  <c r="J362" i="11"/>
  <c r="T364" i="1"/>
  <c r="K364" i="11" s="1"/>
  <c r="J364" i="11"/>
  <c r="T366" i="1"/>
  <c r="K366" i="11" s="1"/>
  <c r="J366" i="11"/>
  <c r="T368" i="1"/>
  <c r="K368" i="11" s="1"/>
  <c r="J368" i="11"/>
  <c r="T370" i="1"/>
  <c r="K370" i="11" s="1"/>
  <c r="J370" i="11"/>
  <c r="T372" i="1"/>
  <c r="K372" i="11" s="1"/>
  <c r="J372" i="11"/>
  <c r="T374" i="1"/>
  <c r="K374" i="11" s="1"/>
  <c r="J374" i="11"/>
  <c r="T376" i="1"/>
  <c r="K376" i="11" s="1"/>
  <c r="J376" i="11"/>
  <c r="T378" i="1"/>
  <c r="K378" i="11" s="1"/>
  <c r="J378" i="11"/>
  <c r="T380" i="1"/>
  <c r="K380" i="11" s="1"/>
  <c r="J380" i="11"/>
  <c r="T382" i="1"/>
  <c r="K382" i="11" s="1"/>
  <c r="J382" i="11"/>
  <c r="T384" i="1"/>
  <c r="K384" i="11" s="1"/>
  <c r="J384" i="11"/>
  <c r="T386" i="1"/>
  <c r="K386" i="11" s="1"/>
  <c r="J386" i="11"/>
  <c r="T388" i="1"/>
  <c r="K388" i="11" s="1"/>
  <c r="J388" i="11"/>
  <c r="T390" i="1"/>
  <c r="K390" i="11" s="1"/>
  <c r="J390" i="11"/>
  <c r="T392" i="1"/>
  <c r="K392" i="11" s="1"/>
  <c r="J392" i="11"/>
  <c r="T394" i="1"/>
  <c r="K394" i="11" s="1"/>
  <c r="J394" i="11"/>
  <c r="T396" i="1"/>
  <c r="K396" i="11" s="1"/>
  <c r="J396" i="11"/>
  <c r="T398" i="1"/>
  <c r="K398" i="11" s="1"/>
  <c r="J398" i="11"/>
  <c r="T400" i="1"/>
  <c r="K400" i="11" s="1"/>
  <c r="J400" i="11"/>
  <c r="T402" i="1"/>
  <c r="K402" i="11" s="1"/>
  <c r="J402" i="11"/>
  <c r="T404" i="1"/>
  <c r="K404" i="11" s="1"/>
  <c r="J404" i="11"/>
  <c r="T406" i="1"/>
  <c r="K406" i="11" s="1"/>
  <c r="J406" i="11"/>
  <c r="T408" i="1"/>
  <c r="K408" i="11" s="1"/>
  <c r="J408" i="11"/>
  <c r="T410" i="1"/>
  <c r="K410" i="11" s="1"/>
  <c r="J410" i="11"/>
  <c r="T412" i="1"/>
  <c r="K412" i="11" s="1"/>
  <c r="J412" i="11"/>
  <c r="T414" i="1"/>
  <c r="K414" i="11" s="1"/>
  <c r="J414" i="11"/>
  <c r="T416" i="1"/>
  <c r="K416" i="11" s="1"/>
  <c r="J416" i="11"/>
  <c r="T418" i="1"/>
  <c r="K418" i="11" s="1"/>
  <c r="J418" i="11"/>
  <c r="T420" i="1"/>
  <c r="K420" i="11" s="1"/>
  <c r="J420" i="11"/>
  <c r="T422" i="1"/>
  <c r="K422" i="11" s="1"/>
  <c r="J422" i="11"/>
  <c r="T424" i="1"/>
  <c r="K424" i="11" s="1"/>
  <c r="J424" i="11"/>
  <c r="T426" i="1"/>
  <c r="K426" i="11" s="1"/>
  <c r="J426" i="11"/>
  <c r="T428" i="1"/>
  <c r="K428" i="11" s="1"/>
  <c r="J428" i="11"/>
  <c r="T430" i="1"/>
  <c r="K430" i="11" s="1"/>
  <c r="J430" i="11"/>
  <c r="T432" i="1"/>
  <c r="K432" i="11" s="1"/>
  <c r="J432" i="11"/>
  <c r="T434" i="1"/>
  <c r="K434" i="11" s="1"/>
  <c r="J434" i="11"/>
  <c r="T436" i="1"/>
  <c r="K436" i="11" s="1"/>
  <c r="J436" i="11"/>
  <c r="T438" i="1"/>
  <c r="K438" i="11" s="1"/>
  <c r="J438" i="11"/>
  <c r="T440" i="1"/>
  <c r="K440" i="11" s="1"/>
  <c r="J440" i="11"/>
  <c r="T442" i="1"/>
  <c r="K442" i="11" s="1"/>
  <c r="J442" i="11"/>
  <c r="T444" i="1"/>
  <c r="K444" i="11" s="1"/>
  <c r="J444" i="11"/>
  <c r="T446" i="1"/>
  <c r="K446" i="11" s="1"/>
  <c r="J446" i="11"/>
  <c r="T448" i="1"/>
  <c r="K448" i="11" s="1"/>
  <c r="J448" i="11"/>
  <c r="T450" i="1"/>
  <c r="K450" i="11" s="1"/>
  <c r="J450" i="11"/>
  <c r="T452" i="1"/>
  <c r="K452" i="11" s="1"/>
  <c r="J452" i="11"/>
  <c r="T454" i="1"/>
  <c r="K454" i="11" s="1"/>
  <c r="J454" i="11"/>
  <c r="T456" i="1"/>
  <c r="K456" i="11" s="1"/>
  <c r="J456" i="11"/>
  <c r="T458" i="1"/>
  <c r="K458" i="11" s="1"/>
  <c r="J458" i="11"/>
  <c r="T460" i="1"/>
  <c r="K460" i="11" s="1"/>
  <c r="J460" i="11"/>
  <c r="T462" i="1"/>
  <c r="K462" i="11" s="1"/>
  <c r="J462" i="11"/>
  <c r="T464" i="1"/>
  <c r="K464" i="11" s="1"/>
  <c r="J464" i="11"/>
  <c r="T466" i="1"/>
  <c r="K466" i="11" s="1"/>
  <c r="J466" i="11"/>
  <c r="T468" i="1"/>
  <c r="K468" i="11" s="1"/>
  <c r="J468" i="11"/>
  <c r="T470" i="1"/>
  <c r="K470" i="11" s="1"/>
  <c r="J470" i="11"/>
  <c r="T472" i="1"/>
  <c r="K472" i="11" s="1"/>
  <c r="J472" i="11"/>
  <c r="T474" i="1"/>
  <c r="K474" i="11" s="1"/>
  <c r="J474" i="11"/>
  <c r="T476" i="1"/>
  <c r="K476" i="11" s="1"/>
  <c r="J476" i="11"/>
  <c r="T478" i="1"/>
  <c r="K478" i="11" s="1"/>
  <c r="J478" i="11"/>
  <c r="T480" i="1"/>
  <c r="K480" i="11" s="1"/>
  <c r="J480" i="11"/>
  <c r="T482" i="1"/>
  <c r="K482" i="11" s="1"/>
  <c r="J482" i="11"/>
  <c r="T484" i="1"/>
  <c r="K484" i="11" s="1"/>
  <c r="J484" i="11"/>
  <c r="T486" i="1"/>
  <c r="K486" i="11" s="1"/>
  <c r="J486" i="11"/>
  <c r="T488" i="1"/>
  <c r="K488" i="11" s="1"/>
  <c r="J488" i="11"/>
  <c r="T490" i="1"/>
  <c r="K490" i="11" s="1"/>
  <c r="J490" i="11"/>
  <c r="T492" i="1"/>
  <c r="K492" i="11" s="1"/>
  <c r="J492" i="11"/>
  <c r="T494" i="1"/>
  <c r="K494" i="11" s="1"/>
  <c r="J494" i="11"/>
  <c r="T496" i="1"/>
  <c r="K496" i="11" s="1"/>
  <c r="J496" i="11"/>
  <c r="T498" i="1"/>
  <c r="K498" i="11" s="1"/>
  <c r="J498" i="11"/>
  <c r="T500" i="1"/>
  <c r="K500" i="11" s="1"/>
  <c r="J500" i="11"/>
  <c r="T502" i="1"/>
  <c r="K502" i="11" s="1"/>
  <c r="J502" i="11"/>
  <c r="T504" i="1"/>
  <c r="K504" i="11" s="1"/>
  <c r="J504" i="11"/>
  <c r="T506" i="1"/>
  <c r="K506" i="11" s="1"/>
  <c r="J506" i="11"/>
  <c r="T508" i="1"/>
  <c r="K508" i="11" s="1"/>
  <c r="J508" i="11"/>
  <c r="T510" i="1"/>
  <c r="K510" i="11" s="1"/>
  <c r="J510" i="11"/>
  <c r="T512" i="1"/>
  <c r="K512" i="11" s="1"/>
  <c r="J512" i="11"/>
  <c r="T514" i="1"/>
  <c r="K514" i="11" s="1"/>
  <c r="J514" i="11"/>
  <c r="T516" i="1"/>
  <c r="K516" i="11" s="1"/>
  <c r="J516" i="11"/>
  <c r="T518" i="1"/>
  <c r="K518" i="11" s="1"/>
  <c r="J518" i="11"/>
  <c r="T520" i="1"/>
  <c r="K520" i="11" s="1"/>
  <c r="J520" i="11"/>
  <c r="T522" i="1"/>
  <c r="K522" i="11" s="1"/>
  <c r="J522" i="11"/>
  <c r="T524" i="1"/>
  <c r="K524" i="11" s="1"/>
  <c r="J524" i="11"/>
  <c r="T526" i="1"/>
  <c r="K526" i="11" s="1"/>
  <c r="J526" i="11"/>
  <c r="T528" i="1"/>
  <c r="K528" i="11" s="1"/>
  <c r="J528" i="11"/>
  <c r="T530" i="1"/>
  <c r="K530" i="11" s="1"/>
  <c r="J530" i="11"/>
  <c r="T532" i="1"/>
  <c r="K532" i="11" s="1"/>
  <c r="J532" i="11"/>
  <c r="T534" i="1"/>
  <c r="K534" i="11" s="1"/>
  <c r="J534" i="11"/>
  <c r="T536" i="1"/>
  <c r="K536" i="11" s="1"/>
  <c r="J536" i="11"/>
  <c r="T538" i="1"/>
  <c r="K538" i="11" s="1"/>
  <c r="J538" i="11"/>
  <c r="T540" i="1"/>
  <c r="K540" i="11" s="1"/>
  <c r="J540" i="11"/>
  <c r="T542" i="1"/>
  <c r="K542" i="11" s="1"/>
  <c r="J542" i="11"/>
  <c r="T544" i="1"/>
  <c r="K544" i="11" s="1"/>
  <c r="J544" i="11"/>
  <c r="T546" i="1"/>
  <c r="K546" i="11" s="1"/>
  <c r="J546" i="11"/>
  <c r="T548" i="1"/>
  <c r="K548" i="11" s="1"/>
  <c r="J548" i="11"/>
  <c r="T550" i="1"/>
  <c r="K550" i="11" s="1"/>
  <c r="J550" i="11"/>
  <c r="T552" i="1"/>
  <c r="K552" i="11" s="1"/>
  <c r="J552" i="11"/>
  <c r="T554" i="1"/>
  <c r="K554" i="11" s="1"/>
  <c r="J554" i="11"/>
  <c r="T556" i="1"/>
  <c r="K556" i="11" s="1"/>
  <c r="J556" i="11"/>
  <c r="T558" i="1"/>
  <c r="K558" i="11" s="1"/>
  <c r="J558" i="11"/>
  <c r="T560" i="1"/>
  <c r="K560" i="11" s="1"/>
  <c r="J560" i="11"/>
  <c r="T562" i="1"/>
  <c r="K562" i="11" s="1"/>
  <c r="J562" i="11"/>
  <c r="T564" i="1"/>
  <c r="K564" i="11" s="1"/>
  <c r="J564" i="11"/>
  <c r="T566" i="1"/>
  <c r="K566" i="11" s="1"/>
  <c r="J566" i="11"/>
  <c r="T568" i="1"/>
  <c r="K568" i="11" s="1"/>
  <c r="J568" i="11"/>
  <c r="T570" i="1"/>
  <c r="K570" i="11" s="1"/>
  <c r="J570" i="11"/>
  <c r="T572" i="1"/>
  <c r="K572" i="11" s="1"/>
  <c r="J572" i="11"/>
  <c r="T574" i="1"/>
  <c r="K574" i="11" s="1"/>
  <c r="J574" i="11"/>
  <c r="T576" i="1"/>
  <c r="K576" i="11" s="1"/>
  <c r="J576" i="11"/>
  <c r="T578" i="1"/>
  <c r="K578" i="11" s="1"/>
  <c r="J578" i="11"/>
  <c r="T580" i="1"/>
  <c r="K580" i="11" s="1"/>
  <c r="J580" i="11"/>
  <c r="T582" i="1"/>
  <c r="K582" i="11" s="1"/>
  <c r="J582" i="11"/>
  <c r="T584" i="1"/>
  <c r="K584" i="11" s="1"/>
  <c r="J584" i="11"/>
  <c r="T586" i="1"/>
  <c r="K586" i="11" s="1"/>
  <c r="J586" i="11"/>
  <c r="T588" i="1"/>
  <c r="K588" i="11" s="1"/>
  <c r="J588" i="11"/>
  <c r="T590" i="1"/>
  <c r="K590" i="11" s="1"/>
  <c r="J590" i="11"/>
  <c r="T592" i="1"/>
  <c r="K592" i="11" s="1"/>
  <c r="J592" i="11"/>
  <c r="T594" i="1"/>
  <c r="K594" i="11" s="1"/>
  <c r="J594" i="11"/>
  <c r="T596" i="1"/>
  <c r="K596" i="11" s="1"/>
  <c r="J596" i="11"/>
  <c r="T598" i="1"/>
  <c r="K598" i="11" s="1"/>
  <c r="J598" i="11"/>
  <c r="T600" i="1"/>
  <c r="K600" i="11" s="1"/>
  <c r="J600" i="11"/>
  <c r="T602" i="1"/>
  <c r="K602" i="11" s="1"/>
  <c r="J602" i="11"/>
  <c r="T604" i="1"/>
  <c r="K604" i="11" s="1"/>
  <c r="J604" i="11"/>
  <c r="T606" i="1"/>
  <c r="K606" i="11" s="1"/>
  <c r="J606" i="11"/>
  <c r="T608" i="1"/>
  <c r="K608" i="11" s="1"/>
  <c r="J608" i="11"/>
  <c r="T610" i="1"/>
  <c r="K610" i="11" s="1"/>
  <c r="J610" i="11"/>
  <c r="T612" i="1"/>
  <c r="K612" i="11" s="1"/>
  <c r="J612" i="11"/>
  <c r="T614" i="1"/>
  <c r="K614" i="11" s="1"/>
  <c r="J614" i="11"/>
  <c r="T616" i="1"/>
  <c r="K616" i="11" s="1"/>
  <c r="J616" i="11"/>
  <c r="T618" i="1"/>
  <c r="K618" i="11" s="1"/>
  <c r="J618" i="11"/>
  <c r="T620" i="1"/>
  <c r="K620" i="11" s="1"/>
  <c r="J620" i="11"/>
  <c r="T622" i="1"/>
  <c r="K622" i="11" s="1"/>
  <c r="J622" i="11"/>
  <c r="T624" i="1"/>
  <c r="K624" i="11" s="1"/>
  <c r="J624" i="11"/>
  <c r="T626" i="1"/>
  <c r="K626" i="11" s="1"/>
  <c r="J626" i="11"/>
  <c r="T628" i="1"/>
  <c r="K628" i="11" s="1"/>
  <c r="J628" i="11"/>
  <c r="T630" i="1"/>
  <c r="K630" i="11" s="1"/>
  <c r="J630" i="11"/>
  <c r="T632" i="1"/>
  <c r="K632" i="11" s="1"/>
  <c r="J632" i="11"/>
  <c r="T634" i="1"/>
  <c r="K634" i="11" s="1"/>
  <c r="J634" i="11"/>
  <c r="T636" i="1"/>
  <c r="K636" i="11" s="1"/>
  <c r="J636" i="11"/>
  <c r="T638" i="1"/>
  <c r="K638" i="11" s="1"/>
  <c r="J638" i="11"/>
  <c r="T640" i="1"/>
  <c r="K640" i="11" s="1"/>
  <c r="J640" i="11"/>
  <c r="T642" i="1"/>
  <c r="K642" i="11" s="1"/>
  <c r="J642" i="11"/>
  <c r="T644" i="1"/>
  <c r="K644" i="11" s="1"/>
  <c r="J644" i="11"/>
  <c r="T646" i="1"/>
  <c r="K646" i="11" s="1"/>
  <c r="J646" i="11"/>
  <c r="T648" i="1"/>
  <c r="K648" i="11" s="1"/>
  <c r="J648" i="11"/>
  <c r="T650" i="1"/>
  <c r="K650" i="11" s="1"/>
  <c r="J650" i="11"/>
  <c r="T652" i="1"/>
  <c r="K652" i="11" s="1"/>
  <c r="J652" i="11"/>
  <c r="T654" i="1"/>
  <c r="K654" i="11" s="1"/>
  <c r="J654" i="11"/>
  <c r="T656" i="1"/>
  <c r="K656" i="11" s="1"/>
  <c r="J656" i="11"/>
  <c r="T658" i="1"/>
  <c r="K658" i="11" s="1"/>
  <c r="J658" i="11"/>
  <c r="T660" i="1"/>
  <c r="K660" i="11" s="1"/>
  <c r="J660" i="11"/>
  <c r="T662" i="1"/>
  <c r="K662" i="11" s="1"/>
  <c r="J662" i="11"/>
  <c r="T664" i="1"/>
  <c r="K664" i="11" s="1"/>
  <c r="J664" i="11"/>
  <c r="T666" i="1"/>
  <c r="K666" i="11" s="1"/>
  <c r="J666" i="11"/>
  <c r="T668" i="1"/>
  <c r="K668" i="11" s="1"/>
  <c r="J668" i="11"/>
  <c r="T670" i="1"/>
  <c r="K670" i="11" s="1"/>
  <c r="J670" i="11"/>
  <c r="T672" i="1"/>
  <c r="K672" i="11" s="1"/>
  <c r="J672" i="11"/>
  <c r="T674" i="1"/>
  <c r="K674" i="11" s="1"/>
  <c r="J674" i="11"/>
  <c r="T676" i="1"/>
  <c r="K676" i="11" s="1"/>
  <c r="J676" i="11"/>
  <c r="T678" i="1"/>
  <c r="K678" i="11" s="1"/>
  <c r="J678" i="11"/>
  <c r="T680" i="1"/>
  <c r="K680" i="11" s="1"/>
  <c r="J680" i="11"/>
  <c r="T682" i="1"/>
  <c r="K682" i="11" s="1"/>
  <c r="J682" i="11"/>
  <c r="T684" i="1"/>
  <c r="K684" i="11" s="1"/>
  <c r="J684" i="11"/>
  <c r="T686" i="1"/>
  <c r="K686" i="11" s="1"/>
  <c r="J686" i="11"/>
  <c r="T688" i="1"/>
  <c r="K688" i="11" s="1"/>
  <c r="J688" i="11"/>
  <c r="T690" i="1"/>
  <c r="K690" i="11" s="1"/>
  <c r="J690" i="11"/>
  <c r="T692" i="1"/>
  <c r="K692" i="11" s="1"/>
  <c r="J692" i="11"/>
  <c r="T694" i="1"/>
  <c r="K694" i="11" s="1"/>
  <c r="J694" i="11"/>
  <c r="T696" i="1"/>
  <c r="K696" i="11" s="1"/>
  <c r="J696" i="11"/>
  <c r="T698" i="1"/>
  <c r="K698" i="11" s="1"/>
  <c r="J698" i="11"/>
  <c r="T700" i="1"/>
  <c r="K700" i="11" s="1"/>
  <c r="J700" i="11"/>
  <c r="T702" i="1"/>
  <c r="K702" i="11" s="1"/>
  <c r="J702" i="11"/>
  <c r="T704" i="1"/>
  <c r="K704" i="11" s="1"/>
  <c r="J704" i="11"/>
  <c r="T706" i="1"/>
  <c r="K706" i="11" s="1"/>
  <c r="J706" i="11"/>
  <c r="T708" i="1"/>
  <c r="K708" i="11" s="1"/>
  <c r="J708" i="11"/>
  <c r="T710" i="1"/>
  <c r="K710" i="11" s="1"/>
  <c r="J710" i="11"/>
  <c r="T712" i="1"/>
  <c r="K712" i="11" s="1"/>
  <c r="J712" i="11"/>
  <c r="T714" i="1"/>
  <c r="K714" i="11" s="1"/>
  <c r="J714" i="11"/>
  <c r="T716" i="1"/>
  <c r="K716" i="11" s="1"/>
  <c r="J716" i="11"/>
  <c r="T718" i="1"/>
  <c r="K718" i="11" s="1"/>
  <c r="J718" i="11"/>
  <c r="T720" i="1"/>
  <c r="K720" i="11" s="1"/>
  <c r="J720" i="11"/>
  <c r="T722" i="1"/>
  <c r="K722" i="11" s="1"/>
  <c r="J722" i="11"/>
  <c r="T724" i="1"/>
  <c r="K724" i="11" s="1"/>
  <c r="J724" i="11"/>
  <c r="T726" i="1"/>
  <c r="K726" i="11" s="1"/>
  <c r="J726" i="11"/>
  <c r="T728" i="1"/>
  <c r="K728" i="11" s="1"/>
  <c r="J728" i="11"/>
  <c r="T730" i="1"/>
  <c r="K730" i="11" s="1"/>
  <c r="J730" i="11"/>
  <c r="T732" i="1"/>
  <c r="K732" i="11" s="1"/>
  <c r="J732" i="11"/>
  <c r="T734" i="1"/>
  <c r="K734" i="11" s="1"/>
  <c r="J734" i="11"/>
  <c r="T736" i="1"/>
  <c r="K736" i="11" s="1"/>
  <c r="J736" i="11"/>
  <c r="T738" i="1"/>
  <c r="K738" i="11" s="1"/>
  <c r="J738" i="11"/>
  <c r="T740" i="1"/>
  <c r="K740" i="11" s="1"/>
  <c r="J740" i="11"/>
  <c r="T742" i="1"/>
  <c r="K742" i="11" s="1"/>
  <c r="J742" i="11"/>
  <c r="T744" i="1"/>
  <c r="K744" i="11" s="1"/>
  <c r="J744" i="11"/>
  <c r="T746" i="1"/>
  <c r="K746" i="11" s="1"/>
  <c r="J746" i="11"/>
  <c r="T748" i="1"/>
  <c r="K748" i="11" s="1"/>
  <c r="J748" i="11"/>
  <c r="T750" i="1"/>
  <c r="K750" i="11" s="1"/>
  <c r="J750" i="11"/>
  <c r="T752" i="1"/>
  <c r="K752" i="11" s="1"/>
  <c r="J752" i="11"/>
  <c r="T754" i="1"/>
  <c r="K754" i="11" s="1"/>
  <c r="J754" i="11"/>
  <c r="T756" i="1"/>
  <c r="K756" i="11" s="1"/>
  <c r="J756" i="11"/>
  <c r="T758" i="1"/>
  <c r="K758" i="11" s="1"/>
  <c r="J758" i="11"/>
  <c r="T760" i="1"/>
  <c r="K760" i="11" s="1"/>
  <c r="J760" i="11"/>
  <c r="T762" i="1"/>
  <c r="K762" i="11" s="1"/>
  <c r="J762" i="11"/>
  <c r="T764" i="1"/>
  <c r="K764" i="11" s="1"/>
  <c r="J764" i="11"/>
  <c r="T766" i="1"/>
  <c r="K766" i="11" s="1"/>
  <c r="J766" i="11"/>
  <c r="T768" i="1"/>
  <c r="K768" i="11" s="1"/>
  <c r="J768" i="11"/>
  <c r="T770" i="1"/>
  <c r="K770" i="11" s="1"/>
  <c r="J770" i="11"/>
  <c r="T772" i="1"/>
  <c r="K772" i="11" s="1"/>
  <c r="J772" i="11"/>
  <c r="T774" i="1"/>
  <c r="K774" i="11" s="1"/>
  <c r="J774" i="11"/>
  <c r="T776" i="1"/>
  <c r="K776" i="11" s="1"/>
  <c r="J776" i="11"/>
  <c r="T778" i="1"/>
  <c r="K778" i="11" s="1"/>
  <c r="J778" i="11"/>
  <c r="T780" i="1"/>
  <c r="K780" i="11" s="1"/>
  <c r="J780" i="11"/>
  <c r="T782" i="1"/>
  <c r="K782" i="11" s="1"/>
  <c r="J782" i="11"/>
  <c r="T784" i="1"/>
  <c r="K784" i="11" s="1"/>
  <c r="J784" i="11"/>
  <c r="T786" i="1"/>
  <c r="K786" i="11" s="1"/>
  <c r="J786" i="11"/>
  <c r="T788" i="1"/>
  <c r="K788" i="11" s="1"/>
  <c r="J788" i="11"/>
  <c r="T790" i="1"/>
  <c r="K790" i="11" s="1"/>
  <c r="J790" i="11"/>
  <c r="T792" i="1"/>
  <c r="K792" i="11" s="1"/>
  <c r="J792" i="11"/>
  <c r="T794" i="1"/>
  <c r="K794" i="11" s="1"/>
  <c r="J794" i="11"/>
  <c r="T796" i="1"/>
  <c r="K796" i="11" s="1"/>
  <c r="J796" i="11"/>
  <c r="T798" i="1"/>
  <c r="K798" i="11" s="1"/>
  <c r="J798" i="11"/>
  <c r="T800" i="1"/>
  <c r="K800" i="11" s="1"/>
  <c r="J800" i="11"/>
  <c r="T802" i="1"/>
  <c r="K802" i="11" s="1"/>
  <c r="J802" i="11"/>
  <c r="T804" i="1"/>
  <c r="K804" i="11" s="1"/>
  <c r="J804" i="11"/>
  <c r="T806" i="1"/>
  <c r="K806" i="11" s="1"/>
  <c r="J806" i="11"/>
  <c r="T808" i="1"/>
  <c r="K808" i="11" s="1"/>
  <c r="J808" i="11"/>
  <c r="T810" i="1"/>
  <c r="K810" i="11" s="1"/>
  <c r="J810" i="11"/>
  <c r="T812" i="1"/>
  <c r="K812" i="11" s="1"/>
  <c r="J812" i="11"/>
  <c r="T814" i="1"/>
  <c r="K814" i="11" s="1"/>
  <c r="J814" i="11"/>
  <c r="T816" i="1"/>
  <c r="K816" i="11" s="1"/>
  <c r="J816" i="11"/>
  <c r="T818" i="1"/>
  <c r="K818" i="11" s="1"/>
  <c r="J818" i="11"/>
  <c r="T820" i="1"/>
  <c r="K820" i="11" s="1"/>
  <c r="J820" i="11"/>
  <c r="T822" i="1"/>
  <c r="K822" i="11" s="1"/>
  <c r="J822" i="11"/>
  <c r="T824" i="1"/>
  <c r="K824" i="11" s="1"/>
  <c r="J824" i="11"/>
  <c r="T826" i="1"/>
  <c r="K826" i="11" s="1"/>
  <c r="J826" i="11"/>
  <c r="T828" i="1"/>
  <c r="K828" i="11" s="1"/>
  <c r="J828" i="11"/>
  <c r="T830" i="1"/>
  <c r="K830" i="11" s="1"/>
  <c r="J830" i="11"/>
  <c r="T832" i="1"/>
  <c r="K832" i="11" s="1"/>
  <c r="J832" i="11"/>
  <c r="T834" i="1"/>
  <c r="K834" i="11" s="1"/>
  <c r="J834" i="11"/>
  <c r="T836" i="1"/>
  <c r="K836" i="11" s="1"/>
  <c r="J836" i="11"/>
  <c r="T838" i="1"/>
  <c r="K838" i="11" s="1"/>
  <c r="J838" i="11"/>
  <c r="T840" i="1"/>
  <c r="K840" i="11" s="1"/>
  <c r="J840" i="11"/>
  <c r="T842" i="1"/>
  <c r="K842" i="11" s="1"/>
  <c r="J842" i="11"/>
  <c r="T844" i="1"/>
  <c r="K844" i="11" s="1"/>
  <c r="J844" i="11"/>
  <c r="T846" i="1"/>
  <c r="K846" i="11" s="1"/>
  <c r="J846" i="11"/>
  <c r="T848" i="1"/>
  <c r="K848" i="11" s="1"/>
  <c r="J848" i="11"/>
  <c r="T850" i="1"/>
  <c r="K850" i="11" s="1"/>
  <c r="J850" i="11"/>
  <c r="T852" i="1"/>
  <c r="K852" i="11" s="1"/>
  <c r="J852" i="11"/>
  <c r="T854" i="1"/>
  <c r="K854" i="11" s="1"/>
  <c r="J854" i="11"/>
  <c r="T856" i="1"/>
  <c r="K856" i="11" s="1"/>
  <c r="J856" i="11"/>
  <c r="T858" i="1"/>
  <c r="K858" i="11" s="1"/>
  <c r="J858" i="11"/>
  <c r="T860" i="1"/>
  <c r="K860" i="11" s="1"/>
  <c r="J860" i="11"/>
  <c r="T862" i="1"/>
  <c r="K862" i="11" s="1"/>
  <c r="J862" i="11"/>
  <c r="T864" i="1"/>
  <c r="K864" i="11" s="1"/>
  <c r="J864" i="11"/>
  <c r="T866" i="1"/>
  <c r="K866" i="11" s="1"/>
  <c r="J866" i="11"/>
  <c r="T868" i="1"/>
  <c r="K868" i="11" s="1"/>
  <c r="J868" i="11"/>
  <c r="T870" i="1"/>
  <c r="K870" i="11" s="1"/>
  <c r="J870" i="11"/>
  <c r="T872" i="1"/>
  <c r="K872" i="11" s="1"/>
  <c r="J872" i="11"/>
  <c r="T874" i="1"/>
  <c r="K874" i="11" s="1"/>
  <c r="J874" i="11"/>
  <c r="T876" i="1"/>
  <c r="K876" i="11" s="1"/>
  <c r="J876" i="11"/>
  <c r="T878" i="1"/>
  <c r="K878" i="11" s="1"/>
  <c r="J878" i="11"/>
  <c r="T880" i="1"/>
  <c r="K880" i="11" s="1"/>
  <c r="J880" i="11"/>
  <c r="T882" i="1"/>
  <c r="K882" i="11" s="1"/>
  <c r="J882" i="11"/>
  <c r="T884" i="1"/>
  <c r="K884" i="11" s="1"/>
  <c r="J884" i="11"/>
  <c r="T886" i="1"/>
  <c r="K886" i="11" s="1"/>
  <c r="J886" i="11"/>
  <c r="T888" i="1"/>
  <c r="K888" i="11" s="1"/>
  <c r="J888" i="11"/>
  <c r="T890" i="1"/>
  <c r="K890" i="11" s="1"/>
  <c r="J890" i="11"/>
  <c r="T892" i="1"/>
  <c r="K892" i="11" s="1"/>
  <c r="J892" i="11"/>
  <c r="T894" i="1"/>
  <c r="K894" i="11" s="1"/>
  <c r="J894" i="11"/>
  <c r="T896" i="1"/>
  <c r="K896" i="11" s="1"/>
  <c r="J896" i="11"/>
  <c r="T898" i="1"/>
  <c r="K898" i="11" s="1"/>
  <c r="J898" i="11"/>
  <c r="T900" i="1"/>
  <c r="K900" i="11" s="1"/>
  <c r="J900" i="11"/>
  <c r="T902" i="1"/>
  <c r="K902" i="11" s="1"/>
  <c r="J902" i="11"/>
  <c r="T904" i="1"/>
  <c r="K904" i="11" s="1"/>
  <c r="J904" i="11"/>
  <c r="T906" i="1"/>
  <c r="K906" i="11" s="1"/>
  <c r="J906" i="11"/>
  <c r="T908" i="1"/>
  <c r="K908" i="11" s="1"/>
  <c r="J908" i="11"/>
  <c r="T910" i="1"/>
  <c r="K910" i="11" s="1"/>
  <c r="J910" i="11"/>
  <c r="T912" i="1"/>
  <c r="K912" i="11" s="1"/>
  <c r="J912" i="11"/>
  <c r="T914" i="1"/>
  <c r="K914" i="11" s="1"/>
  <c r="J914" i="11"/>
  <c r="T916" i="1"/>
  <c r="K916" i="11" s="1"/>
  <c r="J916" i="11"/>
  <c r="T918" i="1"/>
  <c r="K918" i="11" s="1"/>
  <c r="J918" i="11"/>
  <c r="T920" i="1"/>
  <c r="K920" i="11" s="1"/>
  <c r="J920" i="11"/>
  <c r="T922" i="1"/>
  <c r="K922" i="11" s="1"/>
  <c r="J922" i="11"/>
  <c r="T924" i="1"/>
  <c r="K924" i="11" s="1"/>
  <c r="J924" i="11"/>
  <c r="T926" i="1"/>
  <c r="K926" i="11" s="1"/>
  <c r="J926" i="11"/>
  <c r="T928" i="1"/>
  <c r="K928" i="11" s="1"/>
  <c r="J928" i="11"/>
  <c r="T930" i="1"/>
  <c r="K930" i="11" s="1"/>
  <c r="J930" i="11"/>
  <c r="T932" i="1"/>
  <c r="K932" i="11" s="1"/>
  <c r="J932" i="11"/>
  <c r="T934" i="1"/>
  <c r="K934" i="11" s="1"/>
  <c r="J934" i="11"/>
  <c r="T936" i="1"/>
  <c r="K936" i="11" s="1"/>
  <c r="J936" i="11"/>
  <c r="T938" i="1"/>
  <c r="K938" i="11" s="1"/>
  <c r="J938" i="11"/>
  <c r="T940" i="1"/>
  <c r="K940" i="11" s="1"/>
  <c r="J940" i="11"/>
  <c r="T942" i="1"/>
  <c r="K942" i="11" s="1"/>
  <c r="J942" i="11"/>
  <c r="T944" i="1"/>
  <c r="K944" i="11" s="1"/>
  <c r="J944" i="11"/>
  <c r="T946" i="1"/>
  <c r="K946" i="11" s="1"/>
  <c r="J946" i="11"/>
  <c r="T948" i="1"/>
  <c r="K948" i="11" s="1"/>
  <c r="J948" i="11"/>
  <c r="T950" i="1"/>
  <c r="K950" i="11" s="1"/>
  <c r="J950" i="11"/>
  <c r="T952" i="1"/>
  <c r="K952" i="11" s="1"/>
  <c r="J952" i="11"/>
  <c r="T954" i="1"/>
  <c r="K954" i="11" s="1"/>
  <c r="J954" i="11"/>
  <c r="T956" i="1"/>
  <c r="K956" i="11" s="1"/>
  <c r="J956" i="11"/>
  <c r="T958" i="1"/>
  <c r="K958" i="11" s="1"/>
  <c r="J958" i="11"/>
  <c r="T960" i="1"/>
  <c r="K960" i="11" s="1"/>
  <c r="J960" i="11"/>
  <c r="T962" i="1"/>
  <c r="K962" i="11" s="1"/>
  <c r="J962" i="11"/>
  <c r="T964" i="1"/>
  <c r="K964" i="11" s="1"/>
  <c r="J964" i="11"/>
  <c r="T966" i="1"/>
  <c r="K966" i="11" s="1"/>
  <c r="J966" i="11"/>
  <c r="T968" i="1"/>
  <c r="K968" i="11" s="1"/>
  <c r="J968" i="11"/>
  <c r="T970" i="1"/>
  <c r="K970" i="11" s="1"/>
  <c r="J970" i="11"/>
  <c r="T972" i="1"/>
  <c r="K972" i="11" s="1"/>
  <c r="J972" i="11"/>
  <c r="T974" i="1"/>
  <c r="K974" i="11" s="1"/>
  <c r="J974" i="11"/>
  <c r="T976" i="1"/>
  <c r="K976" i="11" s="1"/>
  <c r="J976" i="11"/>
  <c r="T978" i="1"/>
  <c r="K978" i="11" s="1"/>
  <c r="J978" i="11"/>
  <c r="T980" i="1"/>
  <c r="K980" i="11" s="1"/>
  <c r="J980" i="11"/>
  <c r="T982" i="1"/>
  <c r="K982" i="11" s="1"/>
  <c r="J982" i="11"/>
  <c r="T984" i="1"/>
  <c r="K984" i="11" s="1"/>
  <c r="J984" i="11"/>
  <c r="T986" i="1"/>
  <c r="K986" i="11" s="1"/>
  <c r="J986" i="11"/>
  <c r="T988" i="1"/>
  <c r="K988" i="11" s="1"/>
  <c r="J988" i="11"/>
  <c r="T990" i="1"/>
  <c r="K990" i="11" s="1"/>
  <c r="J990" i="11"/>
  <c r="T992" i="1"/>
  <c r="K992" i="11" s="1"/>
  <c r="J992" i="11"/>
  <c r="T994" i="1"/>
  <c r="K994" i="11" s="1"/>
  <c r="J994" i="11"/>
  <c r="T996" i="1"/>
  <c r="K996" i="11" s="1"/>
  <c r="J996" i="11"/>
  <c r="T998" i="1"/>
  <c r="K998" i="11" s="1"/>
  <c r="J998" i="11"/>
  <c r="T1000" i="1"/>
  <c r="K1000" i="11" s="1"/>
  <c r="J1000" i="11"/>
  <c r="T1002" i="1"/>
  <c r="K1002" i="11" s="1"/>
  <c r="J1002" i="11"/>
  <c r="T1004" i="1"/>
  <c r="K1004" i="11" s="1"/>
  <c r="J1004" i="11"/>
  <c r="T1006" i="1"/>
  <c r="K1006" i="11" s="1"/>
  <c r="J1006" i="11"/>
  <c r="T1008" i="1"/>
  <c r="K1008" i="11" s="1"/>
  <c r="J1008" i="11"/>
  <c r="T1010" i="1"/>
  <c r="K1010" i="11" s="1"/>
  <c r="J1010" i="11"/>
  <c r="T1012" i="1"/>
  <c r="K1012" i="11" s="1"/>
  <c r="J1012" i="11"/>
  <c r="T1014" i="1"/>
  <c r="K1014" i="11" s="1"/>
  <c r="J1014" i="11"/>
  <c r="T1016" i="1"/>
  <c r="K1016" i="11" s="1"/>
  <c r="J1016" i="11"/>
  <c r="T1018" i="1"/>
  <c r="K1018" i="11" s="1"/>
  <c r="J1018" i="11"/>
  <c r="T1020" i="1"/>
  <c r="K1020" i="11" s="1"/>
  <c r="J1020" i="11"/>
  <c r="T1022" i="1"/>
  <c r="K1022" i="11" s="1"/>
  <c r="J1022" i="11"/>
  <c r="T1024" i="1"/>
  <c r="K1024" i="11" s="1"/>
  <c r="J1024" i="11"/>
  <c r="T1026" i="1"/>
  <c r="K1026" i="11" s="1"/>
  <c r="J1026" i="11"/>
  <c r="T1028" i="1"/>
  <c r="K1028" i="11" s="1"/>
  <c r="J1028" i="11"/>
  <c r="T1030" i="1"/>
  <c r="K1030" i="11" s="1"/>
  <c r="J1030" i="11"/>
  <c r="T1032" i="1"/>
  <c r="K1032" i="11" s="1"/>
  <c r="J1032" i="11"/>
  <c r="T1034" i="1"/>
  <c r="K1034" i="11" s="1"/>
  <c r="J1034" i="11"/>
  <c r="T1036" i="1"/>
  <c r="K1036" i="11" s="1"/>
  <c r="J1036" i="11"/>
  <c r="T1038" i="1"/>
  <c r="K1038" i="11" s="1"/>
  <c r="J1038" i="11"/>
  <c r="T1040" i="1"/>
  <c r="K1040" i="11" s="1"/>
  <c r="J1040" i="11"/>
  <c r="T1042" i="1"/>
  <c r="K1042" i="11" s="1"/>
  <c r="J1042" i="11"/>
  <c r="T1044" i="1"/>
  <c r="K1044" i="11" s="1"/>
  <c r="J1044" i="11"/>
  <c r="T1046" i="1"/>
  <c r="K1046" i="11" s="1"/>
  <c r="J1046" i="11"/>
  <c r="T1048" i="1"/>
  <c r="K1048" i="11" s="1"/>
  <c r="J1048" i="11"/>
  <c r="T1050" i="1"/>
  <c r="K1050" i="11" s="1"/>
  <c r="J1050" i="11"/>
  <c r="T1052" i="1"/>
  <c r="K1052" i="11" s="1"/>
  <c r="J1052" i="11"/>
  <c r="T1054" i="1"/>
  <c r="K1054" i="11" s="1"/>
  <c r="J1054" i="11"/>
  <c r="T1056" i="1"/>
  <c r="K1056" i="11" s="1"/>
  <c r="J1056" i="11"/>
  <c r="T1058" i="1"/>
  <c r="K1058" i="11" s="1"/>
  <c r="J1058" i="11"/>
  <c r="T1060" i="1"/>
  <c r="K1060" i="11" s="1"/>
  <c r="J1060" i="11"/>
  <c r="T1062" i="1"/>
  <c r="K1062" i="11" s="1"/>
  <c r="J1062" i="11"/>
  <c r="T1064" i="1"/>
  <c r="K1064" i="11" s="1"/>
  <c r="J1064" i="11"/>
  <c r="T1066" i="1"/>
  <c r="K1066" i="11" s="1"/>
  <c r="J1066" i="11"/>
  <c r="T1068" i="1"/>
  <c r="K1068" i="11" s="1"/>
  <c r="J1068" i="11"/>
  <c r="T1070" i="1"/>
  <c r="K1070" i="11" s="1"/>
  <c r="J1070" i="11"/>
  <c r="T1072" i="1"/>
  <c r="K1072" i="11" s="1"/>
  <c r="J1072" i="11"/>
  <c r="T1074" i="1"/>
  <c r="K1074" i="11" s="1"/>
  <c r="J1074" i="11"/>
  <c r="T1076" i="1"/>
  <c r="K1076" i="11" s="1"/>
  <c r="J1076" i="11"/>
  <c r="T1078" i="1"/>
  <c r="K1078" i="11" s="1"/>
  <c r="J1078" i="11"/>
  <c r="T1080" i="1"/>
  <c r="K1080" i="11" s="1"/>
  <c r="J1080" i="11"/>
  <c r="T1082" i="1"/>
  <c r="K1082" i="11" s="1"/>
  <c r="J1082" i="11"/>
  <c r="T1084" i="1"/>
  <c r="K1084" i="11" s="1"/>
  <c r="J1084" i="11"/>
  <c r="T1086" i="1"/>
  <c r="K1086" i="11" s="1"/>
  <c r="J1086" i="11"/>
  <c r="T1088" i="1"/>
  <c r="K1088" i="11" s="1"/>
  <c r="J1088" i="11"/>
  <c r="T1090" i="1"/>
  <c r="K1090" i="11" s="1"/>
  <c r="J1090" i="11"/>
  <c r="T1092" i="1"/>
  <c r="K1092" i="11" s="1"/>
  <c r="J1092" i="11"/>
  <c r="T1094" i="1"/>
  <c r="K1094" i="11" s="1"/>
  <c r="J1094" i="11"/>
  <c r="T1096" i="1"/>
  <c r="K1096" i="11" s="1"/>
  <c r="J1096" i="11"/>
  <c r="T1098" i="1"/>
  <c r="K1098" i="11" s="1"/>
  <c r="J1098" i="11"/>
  <c r="T1100" i="1"/>
  <c r="K1100" i="11" s="1"/>
  <c r="J1100" i="11"/>
  <c r="T1102" i="1"/>
  <c r="K1102" i="11" s="1"/>
  <c r="J1102" i="11"/>
  <c r="T1104" i="1"/>
  <c r="K1104" i="11" s="1"/>
  <c r="J1104" i="11"/>
  <c r="T1106" i="1"/>
  <c r="K1106" i="11" s="1"/>
  <c r="J1106" i="11"/>
  <c r="T1108" i="1"/>
  <c r="K1108" i="11" s="1"/>
  <c r="J1108" i="11"/>
  <c r="T1110" i="1"/>
  <c r="K1110" i="11" s="1"/>
  <c r="J1110" i="11"/>
  <c r="T1112" i="1"/>
  <c r="K1112" i="11" s="1"/>
  <c r="J1112" i="11"/>
  <c r="T1114" i="1"/>
  <c r="K1114" i="11" s="1"/>
  <c r="J1114" i="11"/>
  <c r="T1116" i="1"/>
  <c r="K1116" i="11" s="1"/>
  <c r="J1116" i="11"/>
  <c r="T1118" i="1"/>
  <c r="K1118" i="11" s="1"/>
  <c r="J1118" i="11"/>
  <c r="T1120" i="1"/>
  <c r="K1120" i="11" s="1"/>
  <c r="J1120" i="11"/>
  <c r="T1122" i="1"/>
  <c r="K1122" i="11" s="1"/>
  <c r="J1122" i="11"/>
  <c r="T1124" i="1"/>
  <c r="K1124" i="11" s="1"/>
  <c r="J1124" i="11"/>
  <c r="T1126" i="1"/>
  <c r="K1126" i="11" s="1"/>
  <c r="J1126" i="11"/>
  <c r="T1128" i="1"/>
  <c r="K1128" i="11" s="1"/>
  <c r="J1128" i="11"/>
  <c r="T1130" i="1"/>
  <c r="K1130" i="11" s="1"/>
  <c r="J1130" i="11"/>
  <c r="T1132" i="1"/>
  <c r="K1132" i="11" s="1"/>
  <c r="J1132" i="11"/>
  <c r="T1134" i="1"/>
  <c r="K1134" i="11" s="1"/>
  <c r="J1134" i="11"/>
  <c r="T1136" i="1"/>
  <c r="K1136" i="11" s="1"/>
  <c r="J1136" i="11"/>
  <c r="T1138" i="1"/>
  <c r="K1138" i="11" s="1"/>
  <c r="J1138" i="11"/>
  <c r="T1140" i="1"/>
  <c r="K1140" i="11" s="1"/>
  <c r="J1140" i="11"/>
  <c r="T1142" i="1"/>
  <c r="K1142" i="11" s="1"/>
  <c r="J1142" i="11"/>
  <c r="T1144" i="1"/>
  <c r="K1144" i="11" s="1"/>
  <c r="J1144" i="11"/>
  <c r="T1146" i="1"/>
  <c r="K1146" i="11" s="1"/>
  <c r="J1146" i="11"/>
  <c r="T1148" i="1"/>
  <c r="K1148" i="11" s="1"/>
  <c r="J1148" i="11"/>
  <c r="T1150" i="1"/>
  <c r="K1150" i="11" s="1"/>
  <c r="J1150" i="11"/>
  <c r="T1152" i="1"/>
  <c r="K1152" i="11" s="1"/>
  <c r="J1152" i="11"/>
  <c r="T1154" i="1"/>
  <c r="K1154" i="11" s="1"/>
  <c r="J1154" i="11"/>
  <c r="T1156" i="1"/>
  <c r="K1156" i="11" s="1"/>
  <c r="J1156" i="11"/>
  <c r="T1158" i="1"/>
  <c r="K1158" i="11" s="1"/>
  <c r="J1158" i="11"/>
  <c r="T1160" i="1"/>
  <c r="K1160" i="11" s="1"/>
  <c r="J1160" i="11"/>
  <c r="T1162" i="1"/>
  <c r="K1162" i="11" s="1"/>
  <c r="J1162" i="11"/>
  <c r="T1164" i="1"/>
  <c r="K1164" i="11" s="1"/>
  <c r="J1164" i="11"/>
  <c r="T1166" i="1"/>
  <c r="K1166" i="11" s="1"/>
  <c r="J1166" i="11"/>
  <c r="T1168" i="1"/>
  <c r="K1168" i="11" s="1"/>
  <c r="J1168" i="11"/>
  <c r="T1170" i="1"/>
  <c r="K1170" i="11" s="1"/>
  <c r="J1170" i="11"/>
  <c r="T1172" i="1"/>
  <c r="K1172" i="11" s="1"/>
  <c r="J1172" i="11"/>
  <c r="T1174" i="1"/>
  <c r="K1174" i="11" s="1"/>
  <c r="J1174" i="11"/>
  <c r="T1176" i="1"/>
  <c r="K1176" i="11" s="1"/>
  <c r="J1176" i="11"/>
  <c r="T1178" i="1"/>
  <c r="K1178" i="11" s="1"/>
  <c r="J1178" i="11"/>
  <c r="T1180" i="1"/>
  <c r="K1180" i="11" s="1"/>
  <c r="J1180" i="11"/>
  <c r="T1182" i="1"/>
  <c r="K1182" i="11" s="1"/>
  <c r="J1182" i="11"/>
  <c r="T1184" i="1"/>
  <c r="K1184" i="11" s="1"/>
  <c r="J1184" i="11"/>
  <c r="T1186" i="1"/>
  <c r="K1186" i="11" s="1"/>
  <c r="J1186" i="11"/>
  <c r="T1188" i="1"/>
  <c r="K1188" i="11" s="1"/>
  <c r="J1188" i="11"/>
  <c r="T1190" i="1"/>
  <c r="K1190" i="11" s="1"/>
  <c r="J1190" i="11"/>
  <c r="T1192" i="1"/>
  <c r="K1192" i="11" s="1"/>
  <c r="J1192" i="11"/>
  <c r="T1194" i="1"/>
  <c r="K1194" i="11" s="1"/>
  <c r="J1194" i="11"/>
  <c r="T1196" i="1"/>
  <c r="K1196" i="11" s="1"/>
  <c r="J1196" i="11"/>
  <c r="T1198" i="1"/>
  <c r="K1198" i="11" s="1"/>
  <c r="J1198" i="11"/>
  <c r="T1200" i="1"/>
  <c r="K1200" i="11" s="1"/>
  <c r="J1200" i="11"/>
  <c r="T1202" i="1"/>
  <c r="K1202" i="11" s="1"/>
  <c r="J1202" i="11"/>
  <c r="T1204" i="1"/>
  <c r="K1204" i="11" s="1"/>
  <c r="J1204" i="11"/>
  <c r="T1206" i="1"/>
  <c r="K1206" i="11" s="1"/>
  <c r="J1206" i="11"/>
  <c r="T1208" i="1"/>
  <c r="K1208" i="11" s="1"/>
  <c r="J1208" i="11"/>
  <c r="T1210" i="1"/>
  <c r="K1210" i="11" s="1"/>
  <c r="J1210" i="11"/>
  <c r="T1212" i="1"/>
  <c r="K1212" i="11" s="1"/>
  <c r="J1212" i="11"/>
  <c r="T1214" i="1"/>
  <c r="K1214" i="11" s="1"/>
  <c r="J1214" i="11"/>
  <c r="T1216" i="1"/>
  <c r="K1216" i="11" s="1"/>
  <c r="J1216" i="11"/>
  <c r="T1218" i="1"/>
  <c r="K1218" i="11" s="1"/>
  <c r="J1218" i="11"/>
  <c r="T1220" i="1"/>
  <c r="K1220" i="11" s="1"/>
  <c r="J1220" i="11"/>
  <c r="T1222" i="1"/>
  <c r="K1222" i="11" s="1"/>
  <c r="J1222" i="11"/>
  <c r="T1224" i="1"/>
  <c r="K1224" i="11" s="1"/>
  <c r="J1224" i="11"/>
  <c r="T1226" i="1"/>
  <c r="K1226" i="11" s="1"/>
  <c r="J1226" i="11"/>
  <c r="T1228" i="1"/>
  <c r="K1228" i="11" s="1"/>
  <c r="J1228" i="11"/>
  <c r="T1230" i="1"/>
  <c r="K1230" i="11" s="1"/>
  <c r="J1230" i="11"/>
  <c r="T1232" i="1"/>
  <c r="K1232" i="11" s="1"/>
  <c r="J1232" i="11"/>
  <c r="T1234" i="1"/>
  <c r="K1234" i="11" s="1"/>
  <c r="J1234" i="11"/>
  <c r="T1236" i="1"/>
  <c r="K1236" i="11" s="1"/>
  <c r="J1236" i="11"/>
  <c r="T1238" i="1"/>
  <c r="K1238" i="11" s="1"/>
  <c r="J1238" i="11"/>
  <c r="T1240" i="1"/>
  <c r="K1240" i="11" s="1"/>
  <c r="J1240" i="11"/>
  <c r="T1242" i="1"/>
  <c r="K1242" i="11" s="1"/>
  <c r="J1242" i="11"/>
  <c r="T1244" i="1"/>
  <c r="K1244" i="11" s="1"/>
  <c r="J1244" i="11"/>
  <c r="T1246" i="1"/>
  <c r="K1246" i="11" s="1"/>
  <c r="J1246" i="11"/>
  <c r="T1248" i="1"/>
  <c r="K1248" i="11" s="1"/>
  <c r="J1248" i="11"/>
  <c r="T1250" i="1"/>
  <c r="K1250" i="11" s="1"/>
  <c r="J1250" i="11"/>
  <c r="T1252" i="1"/>
  <c r="K1252" i="11" s="1"/>
  <c r="J1252" i="11"/>
  <c r="T1254" i="1"/>
  <c r="K1254" i="11" s="1"/>
  <c r="J1254" i="11"/>
  <c r="T1256" i="1"/>
  <c r="K1256" i="11" s="1"/>
  <c r="J1256" i="11"/>
  <c r="T1258" i="1"/>
  <c r="K1258" i="11" s="1"/>
  <c r="J1258" i="11"/>
  <c r="T1260" i="1"/>
  <c r="K1260" i="11" s="1"/>
  <c r="J1260" i="11"/>
  <c r="T1262" i="1"/>
  <c r="K1262" i="11" s="1"/>
  <c r="J1262" i="11"/>
  <c r="T1264" i="1"/>
  <c r="K1264" i="11" s="1"/>
  <c r="J1264" i="11"/>
  <c r="T1266" i="1"/>
  <c r="K1266" i="11" s="1"/>
  <c r="J1266" i="11"/>
  <c r="T1268" i="1"/>
  <c r="K1268" i="11" s="1"/>
  <c r="J1268" i="11"/>
  <c r="T1270" i="1"/>
  <c r="K1270" i="11" s="1"/>
  <c r="J1270" i="11"/>
  <c r="T1272" i="1"/>
  <c r="K1272" i="11" s="1"/>
  <c r="J1272" i="11"/>
  <c r="T1274" i="1"/>
  <c r="K1274" i="11" s="1"/>
  <c r="J1274" i="11"/>
  <c r="T1276" i="1"/>
  <c r="K1276" i="11" s="1"/>
  <c r="J1276" i="11"/>
  <c r="T1278" i="1"/>
  <c r="K1278" i="11" s="1"/>
  <c r="J1278" i="11"/>
  <c r="T1280" i="1"/>
  <c r="K1280" i="11" s="1"/>
  <c r="J1280" i="11"/>
  <c r="T1282" i="1"/>
  <c r="K1282" i="11" s="1"/>
  <c r="J1282" i="11"/>
  <c r="T1284" i="1"/>
  <c r="K1284" i="11" s="1"/>
  <c r="J1284" i="11"/>
  <c r="T1286" i="1"/>
  <c r="K1286" i="11" s="1"/>
  <c r="J1286" i="11"/>
  <c r="T1288" i="1"/>
  <c r="K1288" i="11" s="1"/>
  <c r="J1288" i="11"/>
  <c r="T1290" i="1"/>
  <c r="K1290" i="11" s="1"/>
  <c r="J1290" i="11"/>
  <c r="T1292" i="1"/>
  <c r="K1292" i="11" s="1"/>
  <c r="J1292" i="11"/>
  <c r="T1294" i="1"/>
  <c r="K1294" i="11" s="1"/>
  <c r="J1294" i="11"/>
  <c r="T1296" i="1"/>
  <c r="K1296" i="11" s="1"/>
  <c r="J1296" i="11"/>
  <c r="T1298" i="1"/>
  <c r="K1298" i="11" s="1"/>
  <c r="J1298" i="11"/>
  <c r="T1300" i="1"/>
  <c r="K1300" i="11" s="1"/>
  <c r="J1300" i="11"/>
  <c r="T1302" i="1"/>
  <c r="K1302" i="11" s="1"/>
  <c r="J1302" i="11"/>
  <c r="T1304" i="1"/>
  <c r="K1304" i="11" s="1"/>
  <c r="J1304" i="11"/>
  <c r="T1306" i="1"/>
  <c r="K1306" i="11" s="1"/>
  <c r="J1306" i="11"/>
  <c r="T1308" i="1"/>
  <c r="K1308" i="11" s="1"/>
  <c r="J1308" i="11"/>
  <c r="T1310" i="1"/>
  <c r="K1310" i="11" s="1"/>
  <c r="J1310" i="11"/>
  <c r="T1312" i="1"/>
  <c r="K1312" i="11" s="1"/>
  <c r="J1312" i="11"/>
  <c r="T1314" i="1"/>
  <c r="K1314" i="11" s="1"/>
  <c r="J1314" i="11"/>
  <c r="T1316" i="1"/>
  <c r="K1316" i="11" s="1"/>
  <c r="J1316" i="11"/>
  <c r="T1318" i="1"/>
  <c r="K1318" i="11" s="1"/>
  <c r="J1318" i="11"/>
  <c r="T1320" i="1"/>
  <c r="K1320" i="11" s="1"/>
  <c r="J1320" i="11"/>
  <c r="T1322" i="1"/>
  <c r="K1322" i="11" s="1"/>
  <c r="J1322" i="11"/>
  <c r="T1324" i="1"/>
  <c r="K1324" i="11" s="1"/>
  <c r="J1324" i="11"/>
  <c r="T1326" i="1"/>
  <c r="K1326" i="11" s="1"/>
  <c r="J1326" i="11"/>
  <c r="T1328" i="1"/>
  <c r="K1328" i="11" s="1"/>
  <c r="J1328" i="11"/>
  <c r="T1330" i="1"/>
  <c r="K1330" i="11" s="1"/>
  <c r="J1330" i="11"/>
  <c r="T1332" i="1"/>
  <c r="K1332" i="11" s="1"/>
  <c r="J1332" i="11"/>
  <c r="T1334" i="1"/>
  <c r="K1334" i="11" s="1"/>
  <c r="J1334" i="11"/>
  <c r="T1336" i="1"/>
  <c r="K1336" i="11" s="1"/>
  <c r="J1336" i="11"/>
  <c r="T1338" i="1"/>
  <c r="K1338" i="11" s="1"/>
  <c r="J1338" i="11"/>
  <c r="T1340" i="1"/>
  <c r="K1340" i="11" s="1"/>
  <c r="J1340" i="11"/>
  <c r="T1342" i="1"/>
  <c r="K1342" i="11" s="1"/>
  <c r="J1342" i="11"/>
  <c r="T1344" i="1"/>
  <c r="K1344" i="11" s="1"/>
  <c r="J1344" i="11"/>
  <c r="T1346" i="1"/>
  <c r="K1346" i="11" s="1"/>
  <c r="J1346" i="11"/>
  <c r="T1348" i="1"/>
  <c r="K1348" i="11" s="1"/>
  <c r="J1348" i="11"/>
  <c r="T1350" i="1"/>
  <c r="K1350" i="11" s="1"/>
  <c r="J1350" i="11"/>
  <c r="T1352" i="1"/>
  <c r="K1352" i="11" s="1"/>
  <c r="J1352" i="11"/>
  <c r="T1354" i="1"/>
  <c r="K1354" i="11" s="1"/>
  <c r="J1354" i="11"/>
  <c r="T1356" i="1"/>
  <c r="K1356" i="11" s="1"/>
  <c r="J1356" i="11"/>
  <c r="T1358" i="1"/>
  <c r="K1358" i="11" s="1"/>
  <c r="J1358" i="11"/>
  <c r="T1360" i="1"/>
  <c r="K1360" i="11" s="1"/>
  <c r="J1360" i="11"/>
  <c r="T1362" i="1"/>
  <c r="K1362" i="11" s="1"/>
  <c r="J1362" i="11"/>
  <c r="T1364" i="1"/>
  <c r="K1364" i="11" s="1"/>
  <c r="J1364" i="11"/>
  <c r="T1366" i="1"/>
  <c r="K1366" i="11" s="1"/>
  <c r="J1366" i="11"/>
  <c r="T1368" i="1"/>
  <c r="K1368" i="11" s="1"/>
  <c r="J1368" i="11"/>
  <c r="T1370" i="1"/>
  <c r="K1370" i="11" s="1"/>
  <c r="J1370" i="11"/>
  <c r="T1372" i="1"/>
  <c r="K1372" i="11" s="1"/>
  <c r="J1372" i="11"/>
  <c r="T1374" i="1"/>
  <c r="K1374" i="11" s="1"/>
  <c r="J1374" i="11"/>
  <c r="T1376" i="1"/>
  <c r="K1376" i="11" s="1"/>
  <c r="J1376" i="11"/>
  <c r="T1378" i="1"/>
  <c r="K1378" i="11" s="1"/>
  <c r="J1378" i="11"/>
  <c r="T1380" i="1"/>
  <c r="K1380" i="11" s="1"/>
  <c r="J1380" i="11"/>
  <c r="T1382" i="1"/>
  <c r="K1382" i="11" s="1"/>
  <c r="J1382" i="11"/>
  <c r="T1384" i="1"/>
  <c r="K1384" i="11" s="1"/>
  <c r="J1384" i="11"/>
  <c r="Q1086" i="1"/>
  <c r="Q1118" i="1"/>
  <c r="Q1182" i="1"/>
  <c r="Q1214" i="1"/>
  <c r="T4" i="1"/>
  <c r="K4" i="11" s="1"/>
  <c r="J4" i="11"/>
  <c r="T5" i="1"/>
  <c r="K5" i="11" s="1"/>
  <c r="J5" i="11"/>
  <c r="T7" i="1"/>
  <c r="K7" i="11" s="1"/>
  <c r="J7" i="11"/>
  <c r="T9" i="1"/>
  <c r="K9" i="11" s="1"/>
  <c r="J9" i="11"/>
  <c r="T11" i="1"/>
  <c r="K11" i="11" s="1"/>
  <c r="J11" i="11"/>
  <c r="T13" i="1"/>
  <c r="K13" i="11" s="1"/>
  <c r="J13" i="11"/>
  <c r="T15" i="1"/>
  <c r="K15" i="11" s="1"/>
  <c r="J15" i="11"/>
  <c r="T17" i="1"/>
  <c r="K17" i="11" s="1"/>
  <c r="J17" i="11"/>
  <c r="T19" i="1"/>
  <c r="K19" i="11" s="1"/>
  <c r="J19" i="11"/>
  <c r="T21" i="1"/>
  <c r="K21" i="11" s="1"/>
  <c r="J21" i="11"/>
  <c r="T23" i="1"/>
  <c r="K23" i="11" s="1"/>
  <c r="J23" i="11"/>
  <c r="T25" i="1"/>
  <c r="K25" i="11" s="1"/>
  <c r="J25" i="11"/>
  <c r="T27" i="1"/>
  <c r="K27" i="11" s="1"/>
  <c r="J27" i="11"/>
  <c r="T29" i="1"/>
  <c r="K29" i="11" s="1"/>
  <c r="J29" i="11"/>
  <c r="T31" i="1"/>
  <c r="K31" i="11" s="1"/>
  <c r="J31" i="11"/>
  <c r="T33" i="1"/>
  <c r="K33" i="11" s="1"/>
  <c r="J33" i="11"/>
  <c r="T35" i="1"/>
  <c r="K35" i="11" s="1"/>
  <c r="J35" i="11"/>
  <c r="T37" i="1"/>
  <c r="K37" i="11" s="1"/>
  <c r="J37" i="11"/>
  <c r="T39" i="1"/>
  <c r="K39" i="11" s="1"/>
  <c r="J39" i="11"/>
  <c r="T41" i="1"/>
  <c r="K41" i="11" s="1"/>
  <c r="J41" i="11"/>
  <c r="T43" i="1"/>
  <c r="K43" i="11" s="1"/>
  <c r="J43" i="11"/>
  <c r="T45" i="1"/>
  <c r="K45" i="11" s="1"/>
  <c r="J45" i="11"/>
  <c r="T47" i="1"/>
  <c r="K47" i="11" s="1"/>
  <c r="J47" i="11"/>
  <c r="T49" i="1"/>
  <c r="K49" i="11" s="1"/>
  <c r="J49" i="11"/>
  <c r="T51" i="1"/>
  <c r="K51" i="11" s="1"/>
  <c r="J51" i="11"/>
  <c r="T53" i="1"/>
  <c r="K53" i="11" s="1"/>
  <c r="J53" i="11"/>
  <c r="T55" i="1"/>
  <c r="K55" i="11" s="1"/>
  <c r="J55" i="11"/>
  <c r="T57" i="1"/>
  <c r="K57" i="11" s="1"/>
  <c r="J57" i="11"/>
  <c r="T59" i="1"/>
  <c r="K59" i="11" s="1"/>
  <c r="J59" i="11"/>
  <c r="T61" i="1"/>
  <c r="K61" i="11" s="1"/>
  <c r="J61" i="11"/>
  <c r="T63" i="1"/>
  <c r="K63" i="11" s="1"/>
  <c r="J63" i="11"/>
  <c r="T65" i="1"/>
  <c r="K65" i="11" s="1"/>
  <c r="J65" i="11"/>
  <c r="T67" i="1"/>
  <c r="K67" i="11" s="1"/>
  <c r="J67" i="11"/>
  <c r="T69" i="1"/>
  <c r="K69" i="11" s="1"/>
  <c r="J69" i="11"/>
  <c r="T71" i="1"/>
  <c r="K71" i="11" s="1"/>
  <c r="J71" i="11"/>
  <c r="T73" i="1"/>
  <c r="K73" i="11" s="1"/>
  <c r="J73" i="11"/>
  <c r="T75" i="1"/>
  <c r="K75" i="11" s="1"/>
  <c r="J75" i="11"/>
  <c r="T77" i="1"/>
  <c r="K77" i="11" s="1"/>
  <c r="J77" i="11"/>
  <c r="T79" i="1"/>
  <c r="K79" i="11" s="1"/>
  <c r="J79" i="11"/>
  <c r="T81" i="1"/>
  <c r="K81" i="11" s="1"/>
  <c r="J81" i="11"/>
  <c r="T83" i="1"/>
  <c r="K83" i="11" s="1"/>
  <c r="J83" i="11"/>
  <c r="T85" i="1"/>
  <c r="K85" i="11" s="1"/>
  <c r="J85" i="11"/>
  <c r="T87" i="1"/>
  <c r="K87" i="11" s="1"/>
  <c r="J87" i="11"/>
  <c r="T89" i="1"/>
  <c r="K89" i="11" s="1"/>
  <c r="J89" i="11"/>
  <c r="T91" i="1"/>
  <c r="K91" i="11" s="1"/>
  <c r="J91" i="11"/>
  <c r="T93" i="1"/>
  <c r="K93" i="11" s="1"/>
  <c r="J93" i="11"/>
  <c r="T95" i="1"/>
  <c r="K95" i="11" s="1"/>
  <c r="J95" i="11"/>
  <c r="T97" i="1"/>
  <c r="K97" i="11" s="1"/>
  <c r="J97" i="11"/>
  <c r="T99" i="1"/>
  <c r="K99" i="11" s="1"/>
  <c r="J99" i="11"/>
  <c r="T101" i="1"/>
  <c r="K101" i="11" s="1"/>
  <c r="J101" i="11"/>
  <c r="T103" i="1"/>
  <c r="K103" i="11" s="1"/>
  <c r="J103" i="11"/>
  <c r="T105" i="1"/>
  <c r="K105" i="11" s="1"/>
  <c r="J105" i="11"/>
  <c r="T107" i="1"/>
  <c r="K107" i="11" s="1"/>
  <c r="J107" i="11"/>
  <c r="T109" i="1"/>
  <c r="K109" i="11" s="1"/>
  <c r="J109" i="11"/>
  <c r="T111" i="1"/>
  <c r="K111" i="11" s="1"/>
  <c r="J111" i="11"/>
  <c r="T113" i="1"/>
  <c r="K113" i="11" s="1"/>
  <c r="J113" i="11"/>
  <c r="T115" i="1"/>
  <c r="K115" i="11" s="1"/>
  <c r="J115" i="11"/>
  <c r="T117" i="1"/>
  <c r="K117" i="11" s="1"/>
  <c r="J117" i="11"/>
  <c r="T119" i="1"/>
  <c r="K119" i="11" s="1"/>
  <c r="J119" i="11"/>
  <c r="T121" i="1"/>
  <c r="K121" i="11" s="1"/>
  <c r="J121" i="11"/>
  <c r="T123" i="1"/>
  <c r="K123" i="11" s="1"/>
  <c r="J123" i="11"/>
  <c r="T125" i="1"/>
  <c r="K125" i="11" s="1"/>
  <c r="J125" i="11"/>
  <c r="T127" i="1"/>
  <c r="K127" i="11" s="1"/>
  <c r="J127" i="11"/>
  <c r="T129" i="1"/>
  <c r="K129" i="11" s="1"/>
  <c r="J129" i="11"/>
  <c r="T131" i="1"/>
  <c r="K131" i="11" s="1"/>
  <c r="J131" i="11"/>
  <c r="T133" i="1"/>
  <c r="K133" i="11" s="1"/>
  <c r="J133" i="11"/>
  <c r="T135" i="1"/>
  <c r="K135" i="11" s="1"/>
  <c r="J135" i="11"/>
  <c r="T137" i="1"/>
  <c r="K137" i="11" s="1"/>
  <c r="J137" i="11"/>
  <c r="T139" i="1"/>
  <c r="K139" i="11" s="1"/>
  <c r="J139" i="11"/>
  <c r="T141" i="1"/>
  <c r="K141" i="11" s="1"/>
  <c r="J141" i="11"/>
  <c r="T143" i="1"/>
  <c r="K143" i="11" s="1"/>
  <c r="J143" i="11"/>
  <c r="T145" i="1"/>
  <c r="K145" i="11" s="1"/>
  <c r="J145" i="11"/>
  <c r="T147" i="1"/>
  <c r="K147" i="11" s="1"/>
  <c r="J147" i="11"/>
  <c r="T149" i="1"/>
  <c r="K149" i="11" s="1"/>
  <c r="J149" i="11"/>
  <c r="T151" i="1"/>
  <c r="K151" i="11" s="1"/>
  <c r="J151" i="11"/>
  <c r="T153" i="1"/>
  <c r="K153" i="11" s="1"/>
  <c r="J153" i="11"/>
  <c r="T155" i="1"/>
  <c r="K155" i="11" s="1"/>
  <c r="J155" i="11"/>
  <c r="T157" i="1"/>
  <c r="K157" i="11" s="1"/>
  <c r="J157" i="11"/>
  <c r="T159" i="1"/>
  <c r="K159" i="11" s="1"/>
  <c r="J159" i="11"/>
  <c r="T161" i="1"/>
  <c r="K161" i="11" s="1"/>
  <c r="J161" i="11"/>
  <c r="T163" i="1"/>
  <c r="K163" i="11" s="1"/>
  <c r="J163" i="11"/>
  <c r="T165" i="1"/>
  <c r="K165" i="11" s="1"/>
  <c r="J165" i="11"/>
  <c r="T167" i="1"/>
  <c r="K167" i="11" s="1"/>
  <c r="J167" i="11"/>
  <c r="T169" i="1"/>
  <c r="K169" i="11" s="1"/>
  <c r="J169" i="11"/>
  <c r="T171" i="1"/>
  <c r="K171" i="11" s="1"/>
  <c r="J171" i="11"/>
  <c r="T173" i="1"/>
  <c r="K173" i="11" s="1"/>
  <c r="J173" i="11"/>
  <c r="T175" i="1"/>
  <c r="K175" i="11" s="1"/>
  <c r="J175" i="11"/>
  <c r="T177" i="1"/>
  <c r="K177" i="11" s="1"/>
  <c r="J177" i="11"/>
  <c r="T179" i="1"/>
  <c r="K179" i="11" s="1"/>
  <c r="J179" i="11"/>
  <c r="T181" i="1"/>
  <c r="K181" i="11" s="1"/>
  <c r="J181" i="11"/>
  <c r="T183" i="1"/>
  <c r="K183" i="11" s="1"/>
  <c r="J183" i="11"/>
  <c r="T185" i="1"/>
  <c r="K185" i="11" s="1"/>
  <c r="J185" i="11"/>
  <c r="T187" i="1"/>
  <c r="K187" i="11" s="1"/>
  <c r="J187" i="11"/>
  <c r="T189" i="1"/>
  <c r="K189" i="11" s="1"/>
  <c r="J189" i="11"/>
  <c r="T191" i="1"/>
  <c r="K191" i="11" s="1"/>
  <c r="J191" i="11"/>
  <c r="T193" i="1"/>
  <c r="K193" i="11" s="1"/>
  <c r="J193" i="11"/>
  <c r="T195" i="1"/>
  <c r="K195" i="11" s="1"/>
  <c r="J195" i="11"/>
  <c r="T197" i="1"/>
  <c r="K197" i="11" s="1"/>
  <c r="J197" i="11"/>
  <c r="T199" i="1"/>
  <c r="K199" i="11" s="1"/>
  <c r="J199" i="11"/>
  <c r="T201" i="1"/>
  <c r="K201" i="11" s="1"/>
  <c r="J201" i="11"/>
  <c r="T203" i="1"/>
  <c r="K203" i="11" s="1"/>
  <c r="J203" i="11"/>
  <c r="T205" i="1"/>
  <c r="K205" i="11" s="1"/>
  <c r="J205" i="11"/>
  <c r="T207" i="1"/>
  <c r="K207" i="11" s="1"/>
  <c r="J207" i="11"/>
  <c r="T209" i="1"/>
  <c r="K209" i="11" s="1"/>
  <c r="J209" i="11"/>
  <c r="T211" i="1"/>
  <c r="K211" i="11" s="1"/>
  <c r="J211" i="11"/>
  <c r="T213" i="1"/>
  <c r="K213" i="11" s="1"/>
  <c r="J213" i="11"/>
  <c r="T215" i="1"/>
  <c r="K215" i="11" s="1"/>
  <c r="J215" i="11"/>
  <c r="T217" i="1"/>
  <c r="K217" i="11" s="1"/>
  <c r="J217" i="11"/>
  <c r="T219" i="1"/>
  <c r="K219" i="11" s="1"/>
  <c r="J219" i="11"/>
  <c r="T221" i="1"/>
  <c r="K221" i="11" s="1"/>
  <c r="J221" i="11"/>
  <c r="T223" i="1"/>
  <c r="K223" i="11" s="1"/>
  <c r="J223" i="11"/>
  <c r="T225" i="1"/>
  <c r="K225" i="11" s="1"/>
  <c r="J225" i="11"/>
  <c r="T227" i="1"/>
  <c r="K227" i="11" s="1"/>
  <c r="J227" i="11"/>
  <c r="T229" i="1"/>
  <c r="K229" i="11" s="1"/>
  <c r="J229" i="11"/>
  <c r="T231" i="1"/>
  <c r="K231" i="11" s="1"/>
  <c r="J231" i="11"/>
  <c r="T233" i="1"/>
  <c r="K233" i="11" s="1"/>
  <c r="J233" i="11"/>
  <c r="T235" i="1"/>
  <c r="K235" i="11" s="1"/>
  <c r="J235" i="11"/>
  <c r="T237" i="1"/>
  <c r="K237" i="11" s="1"/>
  <c r="J237" i="11"/>
  <c r="T239" i="1"/>
  <c r="K239" i="11" s="1"/>
  <c r="J239" i="11"/>
  <c r="T241" i="1"/>
  <c r="K241" i="11" s="1"/>
  <c r="J241" i="11"/>
  <c r="T243" i="1"/>
  <c r="K243" i="11" s="1"/>
  <c r="J243" i="11"/>
  <c r="T245" i="1"/>
  <c r="K245" i="11" s="1"/>
  <c r="J245" i="11"/>
  <c r="T247" i="1"/>
  <c r="K247" i="11" s="1"/>
  <c r="J247" i="11"/>
  <c r="T249" i="1"/>
  <c r="K249" i="11" s="1"/>
  <c r="J249" i="11"/>
  <c r="T251" i="1"/>
  <c r="K251" i="11" s="1"/>
  <c r="J251" i="11"/>
  <c r="T253" i="1"/>
  <c r="K253" i="11" s="1"/>
  <c r="J253" i="11"/>
  <c r="T255" i="1"/>
  <c r="K255" i="11" s="1"/>
  <c r="J255" i="11"/>
  <c r="T257" i="1"/>
  <c r="K257" i="11" s="1"/>
  <c r="J257" i="11"/>
  <c r="T259" i="1"/>
  <c r="K259" i="11" s="1"/>
  <c r="J259" i="11"/>
  <c r="T261" i="1"/>
  <c r="K261" i="11" s="1"/>
  <c r="J261" i="11"/>
  <c r="T263" i="1"/>
  <c r="K263" i="11" s="1"/>
  <c r="J263" i="11"/>
  <c r="T265" i="1"/>
  <c r="K265" i="11" s="1"/>
  <c r="J265" i="11"/>
  <c r="T267" i="1"/>
  <c r="K267" i="11" s="1"/>
  <c r="J267" i="11"/>
  <c r="T269" i="1"/>
  <c r="K269" i="11" s="1"/>
  <c r="J269" i="11"/>
  <c r="T271" i="1"/>
  <c r="K271" i="11" s="1"/>
  <c r="J271" i="11"/>
  <c r="T273" i="1"/>
  <c r="K273" i="11" s="1"/>
  <c r="J273" i="11"/>
  <c r="T275" i="1"/>
  <c r="K275" i="11" s="1"/>
  <c r="J275" i="11"/>
  <c r="T277" i="1"/>
  <c r="K277" i="11" s="1"/>
  <c r="J277" i="11"/>
  <c r="T279" i="1"/>
  <c r="K279" i="11" s="1"/>
  <c r="J279" i="11"/>
  <c r="T281" i="1"/>
  <c r="K281" i="11" s="1"/>
  <c r="J281" i="11"/>
  <c r="T283" i="1"/>
  <c r="K283" i="11" s="1"/>
  <c r="J283" i="11"/>
  <c r="T285" i="1"/>
  <c r="K285" i="11" s="1"/>
  <c r="J285" i="11"/>
  <c r="T287" i="1"/>
  <c r="K287" i="11" s="1"/>
  <c r="J287" i="11"/>
  <c r="T289" i="1"/>
  <c r="K289" i="11" s="1"/>
  <c r="J289" i="11"/>
  <c r="T291" i="1"/>
  <c r="K291" i="11" s="1"/>
  <c r="J291" i="11"/>
  <c r="T293" i="1"/>
  <c r="K293" i="11" s="1"/>
  <c r="J293" i="11"/>
  <c r="T295" i="1"/>
  <c r="K295" i="11" s="1"/>
  <c r="J295" i="11"/>
  <c r="T297" i="1"/>
  <c r="K297" i="11" s="1"/>
  <c r="J297" i="11"/>
  <c r="T299" i="1"/>
  <c r="K299" i="11" s="1"/>
  <c r="J299" i="11"/>
  <c r="T301" i="1"/>
  <c r="K301" i="11" s="1"/>
  <c r="J301" i="11"/>
  <c r="T303" i="1"/>
  <c r="K303" i="11" s="1"/>
  <c r="J303" i="11"/>
  <c r="T305" i="1"/>
  <c r="K305" i="11" s="1"/>
  <c r="J305" i="11"/>
  <c r="T307" i="1"/>
  <c r="K307" i="11" s="1"/>
  <c r="J307" i="11"/>
  <c r="T309" i="1"/>
  <c r="K309" i="11" s="1"/>
  <c r="J309" i="11"/>
  <c r="T311" i="1"/>
  <c r="K311" i="11" s="1"/>
  <c r="J311" i="11"/>
  <c r="T313" i="1"/>
  <c r="K313" i="11" s="1"/>
  <c r="J313" i="11"/>
  <c r="T315" i="1"/>
  <c r="K315" i="11" s="1"/>
  <c r="J315" i="11"/>
  <c r="T317" i="1"/>
  <c r="K317" i="11" s="1"/>
  <c r="J317" i="11"/>
  <c r="T319" i="1"/>
  <c r="K319" i="11" s="1"/>
  <c r="J319" i="11"/>
  <c r="T321" i="1"/>
  <c r="K321" i="11" s="1"/>
  <c r="J321" i="11"/>
  <c r="T323" i="1"/>
  <c r="K323" i="11" s="1"/>
  <c r="J323" i="11"/>
  <c r="T325" i="1"/>
  <c r="K325" i="11" s="1"/>
  <c r="J325" i="11"/>
  <c r="T327" i="1"/>
  <c r="K327" i="11" s="1"/>
  <c r="J327" i="11"/>
  <c r="T329" i="1"/>
  <c r="K329" i="11" s="1"/>
  <c r="J329" i="11"/>
  <c r="T331" i="1"/>
  <c r="K331" i="11" s="1"/>
  <c r="J331" i="11"/>
  <c r="T333" i="1"/>
  <c r="K333" i="11" s="1"/>
  <c r="J333" i="11"/>
  <c r="T335" i="1"/>
  <c r="K335" i="11" s="1"/>
  <c r="J335" i="11"/>
  <c r="T337" i="1"/>
  <c r="K337" i="11" s="1"/>
  <c r="J337" i="11"/>
  <c r="T339" i="1"/>
  <c r="K339" i="11" s="1"/>
  <c r="J339" i="11"/>
  <c r="T341" i="1"/>
  <c r="K341" i="11" s="1"/>
  <c r="J341" i="11"/>
  <c r="T343" i="1"/>
  <c r="K343" i="11" s="1"/>
  <c r="J343" i="11"/>
  <c r="T345" i="1"/>
  <c r="K345" i="11" s="1"/>
  <c r="J345" i="11"/>
  <c r="T347" i="1"/>
  <c r="K347" i="11" s="1"/>
  <c r="J347" i="11"/>
  <c r="T349" i="1"/>
  <c r="K349" i="11" s="1"/>
  <c r="J349" i="11"/>
  <c r="T351" i="1"/>
  <c r="K351" i="11" s="1"/>
  <c r="J351" i="11"/>
  <c r="T353" i="1"/>
  <c r="K353" i="11" s="1"/>
  <c r="J353" i="11"/>
  <c r="T355" i="1"/>
  <c r="K355" i="11" s="1"/>
  <c r="J355" i="11"/>
  <c r="T357" i="1"/>
  <c r="K357" i="11" s="1"/>
  <c r="J357" i="11"/>
  <c r="T359" i="1"/>
  <c r="K359" i="11" s="1"/>
  <c r="J359" i="11"/>
  <c r="T361" i="1"/>
  <c r="K361" i="11" s="1"/>
  <c r="J361" i="11"/>
  <c r="T363" i="1"/>
  <c r="K363" i="11" s="1"/>
  <c r="J363" i="11"/>
  <c r="T365" i="1"/>
  <c r="K365" i="11" s="1"/>
  <c r="J365" i="11"/>
  <c r="T367" i="1"/>
  <c r="K367" i="11" s="1"/>
  <c r="J367" i="11"/>
  <c r="T369" i="1"/>
  <c r="K369" i="11" s="1"/>
  <c r="J369" i="11"/>
  <c r="T371" i="1"/>
  <c r="K371" i="11" s="1"/>
  <c r="J371" i="11"/>
  <c r="T373" i="1"/>
  <c r="K373" i="11" s="1"/>
  <c r="J373" i="11"/>
  <c r="T375" i="1"/>
  <c r="K375" i="11" s="1"/>
  <c r="J375" i="11"/>
  <c r="T377" i="1"/>
  <c r="K377" i="11" s="1"/>
  <c r="J377" i="11"/>
  <c r="T379" i="1"/>
  <c r="K379" i="11" s="1"/>
  <c r="J379" i="11"/>
  <c r="T381" i="1"/>
  <c r="K381" i="11" s="1"/>
  <c r="J381" i="11"/>
  <c r="T383" i="1"/>
  <c r="K383" i="11" s="1"/>
  <c r="J383" i="11"/>
  <c r="T385" i="1"/>
  <c r="K385" i="11" s="1"/>
  <c r="J385" i="11"/>
  <c r="T387" i="1"/>
  <c r="K387" i="11" s="1"/>
  <c r="J387" i="11"/>
  <c r="T389" i="1"/>
  <c r="K389" i="11" s="1"/>
  <c r="J389" i="11"/>
  <c r="T391" i="1"/>
  <c r="K391" i="11" s="1"/>
  <c r="J391" i="11"/>
  <c r="T393" i="1"/>
  <c r="K393" i="11" s="1"/>
  <c r="J393" i="11"/>
  <c r="T395" i="1"/>
  <c r="K395" i="11" s="1"/>
  <c r="J395" i="11"/>
  <c r="T397" i="1"/>
  <c r="K397" i="11" s="1"/>
  <c r="J397" i="11"/>
  <c r="T399" i="1"/>
  <c r="K399" i="11" s="1"/>
  <c r="J399" i="11"/>
  <c r="T401" i="1"/>
  <c r="K401" i="11" s="1"/>
  <c r="J401" i="11"/>
  <c r="T403" i="1"/>
  <c r="K403" i="11" s="1"/>
  <c r="J403" i="11"/>
  <c r="T405" i="1"/>
  <c r="K405" i="11" s="1"/>
  <c r="J405" i="11"/>
  <c r="T407" i="1"/>
  <c r="K407" i="11" s="1"/>
  <c r="J407" i="11"/>
  <c r="T409" i="1"/>
  <c r="K409" i="11" s="1"/>
  <c r="J409" i="11"/>
  <c r="T411" i="1"/>
  <c r="K411" i="11" s="1"/>
  <c r="J411" i="11"/>
  <c r="T413" i="1"/>
  <c r="K413" i="11" s="1"/>
  <c r="J413" i="11"/>
  <c r="T415" i="1"/>
  <c r="K415" i="11" s="1"/>
  <c r="J415" i="11"/>
  <c r="T417" i="1"/>
  <c r="K417" i="11" s="1"/>
  <c r="J417" i="11"/>
  <c r="T419" i="1"/>
  <c r="K419" i="11" s="1"/>
  <c r="J419" i="11"/>
  <c r="T421" i="1"/>
  <c r="K421" i="11" s="1"/>
  <c r="J421" i="11"/>
  <c r="T423" i="1"/>
  <c r="K423" i="11" s="1"/>
  <c r="J423" i="11"/>
  <c r="T425" i="1"/>
  <c r="K425" i="11" s="1"/>
  <c r="J425" i="11"/>
  <c r="T427" i="1"/>
  <c r="K427" i="11" s="1"/>
  <c r="J427" i="11"/>
  <c r="T429" i="1"/>
  <c r="K429" i="11" s="1"/>
  <c r="J429" i="11"/>
  <c r="T431" i="1"/>
  <c r="K431" i="11" s="1"/>
  <c r="J431" i="11"/>
  <c r="T433" i="1"/>
  <c r="K433" i="11" s="1"/>
  <c r="J433" i="11"/>
  <c r="T435" i="1"/>
  <c r="K435" i="11" s="1"/>
  <c r="J435" i="11"/>
  <c r="T437" i="1"/>
  <c r="K437" i="11" s="1"/>
  <c r="J437" i="11"/>
  <c r="T439" i="1"/>
  <c r="K439" i="11" s="1"/>
  <c r="J439" i="11"/>
  <c r="T441" i="1"/>
  <c r="K441" i="11" s="1"/>
  <c r="J441" i="11"/>
  <c r="T443" i="1"/>
  <c r="K443" i="11" s="1"/>
  <c r="J443" i="11"/>
  <c r="T445" i="1"/>
  <c r="K445" i="11" s="1"/>
  <c r="J445" i="11"/>
  <c r="T447" i="1"/>
  <c r="K447" i="11" s="1"/>
  <c r="J447" i="11"/>
  <c r="T449" i="1"/>
  <c r="K449" i="11" s="1"/>
  <c r="J449" i="11"/>
  <c r="T451" i="1"/>
  <c r="K451" i="11" s="1"/>
  <c r="J451" i="11"/>
  <c r="T453" i="1"/>
  <c r="K453" i="11" s="1"/>
  <c r="J453" i="11"/>
  <c r="T455" i="1"/>
  <c r="K455" i="11" s="1"/>
  <c r="J455" i="11"/>
  <c r="T457" i="1"/>
  <c r="K457" i="11" s="1"/>
  <c r="J457" i="11"/>
  <c r="T459" i="1"/>
  <c r="K459" i="11" s="1"/>
  <c r="J459" i="11"/>
  <c r="T461" i="1"/>
  <c r="K461" i="11" s="1"/>
  <c r="J461" i="11"/>
  <c r="T463" i="1"/>
  <c r="K463" i="11" s="1"/>
  <c r="J463" i="11"/>
  <c r="T465" i="1"/>
  <c r="K465" i="11" s="1"/>
  <c r="J465" i="11"/>
  <c r="T467" i="1"/>
  <c r="K467" i="11" s="1"/>
  <c r="J467" i="11"/>
  <c r="T469" i="1"/>
  <c r="K469" i="11" s="1"/>
  <c r="J469" i="11"/>
  <c r="T471" i="1"/>
  <c r="K471" i="11" s="1"/>
  <c r="J471" i="11"/>
  <c r="T473" i="1"/>
  <c r="K473" i="11" s="1"/>
  <c r="J473" i="11"/>
  <c r="T475" i="1"/>
  <c r="K475" i="11" s="1"/>
  <c r="J475" i="11"/>
  <c r="T477" i="1"/>
  <c r="K477" i="11" s="1"/>
  <c r="J477" i="11"/>
  <c r="T479" i="1"/>
  <c r="K479" i="11" s="1"/>
  <c r="J479" i="11"/>
  <c r="T481" i="1"/>
  <c r="K481" i="11" s="1"/>
  <c r="J481" i="11"/>
  <c r="T483" i="1"/>
  <c r="K483" i="11" s="1"/>
  <c r="J483" i="11"/>
  <c r="T485" i="1"/>
  <c r="K485" i="11" s="1"/>
  <c r="J485" i="11"/>
  <c r="T487" i="1"/>
  <c r="K487" i="11" s="1"/>
  <c r="J487" i="11"/>
  <c r="T489" i="1"/>
  <c r="K489" i="11" s="1"/>
  <c r="J489" i="11"/>
  <c r="T491" i="1"/>
  <c r="K491" i="11" s="1"/>
  <c r="J491" i="11"/>
  <c r="T493" i="1"/>
  <c r="K493" i="11" s="1"/>
  <c r="J493" i="11"/>
  <c r="T495" i="1"/>
  <c r="K495" i="11" s="1"/>
  <c r="J495" i="11"/>
  <c r="T497" i="1"/>
  <c r="K497" i="11" s="1"/>
  <c r="J497" i="11"/>
  <c r="T499" i="1"/>
  <c r="K499" i="11" s="1"/>
  <c r="J499" i="11"/>
  <c r="T501" i="1"/>
  <c r="K501" i="11" s="1"/>
  <c r="J501" i="11"/>
  <c r="T503" i="1"/>
  <c r="K503" i="11" s="1"/>
  <c r="J503" i="11"/>
  <c r="T505" i="1"/>
  <c r="K505" i="11" s="1"/>
  <c r="J505" i="11"/>
  <c r="T507" i="1"/>
  <c r="K507" i="11" s="1"/>
  <c r="J507" i="11"/>
  <c r="T509" i="1"/>
  <c r="K509" i="11" s="1"/>
  <c r="J509" i="11"/>
  <c r="T511" i="1"/>
  <c r="K511" i="11" s="1"/>
  <c r="J511" i="11"/>
  <c r="T513" i="1"/>
  <c r="K513" i="11" s="1"/>
  <c r="J513" i="11"/>
  <c r="T515" i="1"/>
  <c r="K515" i="11" s="1"/>
  <c r="J515" i="11"/>
  <c r="T517" i="1"/>
  <c r="K517" i="11" s="1"/>
  <c r="J517" i="11"/>
  <c r="T519" i="1"/>
  <c r="K519" i="11" s="1"/>
  <c r="J519" i="11"/>
  <c r="T521" i="1"/>
  <c r="K521" i="11" s="1"/>
  <c r="J521" i="11"/>
  <c r="T523" i="1"/>
  <c r="K523" i="11" s="1"/>
  <c r="J523" i="11"/>
  <c r="T525" i="1"/>
  <c r="K525" i="11" s="1"/>
  <c r="J525" i="11"/>
  <c r="T527" i="1"/>
  <c r="K527" i="11" s="1"/>
  <c r="J527" i="11"/>
  <c r="T529" i="1"/>
  <c r="K529" i="11" s="1"/>
  <c r="J529" i="11"/>
  <c r="T531" i="1"/>
  <c r="K531" i="11" s="1"/>
  <c r="J531" i="11"/>
  <c r="T533" i="1"/>
  <c r="K533" i="11" s="1"/>
  <c r="J533" i="11"/>
  <c r="T535" i="1"/>
  <c r="K535" i="11" s="1"/>
  <c r="J535" i="11"/>
  <c r="T537" i="1"/>
  <c r="K537" i="11" s="1"/>
  <c r="J537" i="11"/>
  <c r="T539" i="1"/>
  <c r="K539" i="11" s="1"/>
  <c r="J539" i="11"/>
  <c r="T541" i="1"/>
  <c r="K541" i="11" s="1"/>
  <c r="J541" i="11"/>
  <c r="T543" i="1"/>
  <c r="K543" i="11" s="1"/>
  <c r="J543" i="11"/>
  <c r="T545" i="1"/>
  <c r="K545" i="11" s="1"/>
  <c r="J545" i="11"/>
  <c r="T547" i="1"/>
  <c r="K547" i="11" s="1"/>
  <c r="J547" i="11"/>
  <c r="T549" i="1"/>
  <c r="K549" i="11" s="1"/>
  <c r="J549" i="11"/>
  <c r="T551" i="1"/>
  <c r="K551" i="11" s="1"/>
  <c r="J551" i="11"/>
  <c r="T553" i="1"/>
  <c r="K553" i="11" s="1"/>
  <c r="J553" i="11"/>
  <c r="T555" i="1"/>
  <c r="K555" i="11" s="1"/>
  <c r="J555" i="11"/>
  <c r="T557" i="1"/>
  <c r="K557" i="11" s="1"/>
  <c r="J557" i="11"/>
  <c r="T559" i="1"/>
  <c r="K559" i="11" s="1"/>
  <c r="J559" i="11"/>
  <c r="T561" i="1"/>
  <c r="K561" i="11" s="1"/>
  <c r="J561" i="11"/>
  <c r="T563" i="1"/>
  <c r="K563" i="11" s="1"/>
  <c r="J563" i="11"/>
  <c r="T565" i="1"/>
  <c r="K565" i="11" s="1"/>
  <c r="J565" i="11"/>
  <c r="T567" i="1"/>
  <c r="K567" i="11" s="1"/>
  <c r="J567" i="11"/>
  <c r="T569" i="1"/>
  <c r="K569" i="11" s="1"/>
  <c r="J569" i="11"/>
  <c r="T571" i="1"/>
  <c r="K571" i="11" s="1"/>
  <c r="J571" i="11"/>
  <c r="T573" i="1"/>
  <c r="K573" i="11" s="1"/>
  <c r="J573" i="11"/>
  <c r="T575" i="1"/>
  <c r="K575" i="11" s="1"/>
  <c r="J575" i="11"/>
  <c r="T577" i="1"/>
  <c r="K577" i="11" s="1"/>
  <c r="J577" i="11"/>
  <c r="T579" i="1"/>
  <c r="K579" i="11" s="1"/>
  <c r="J579" i="11"/>
  <c r="T581" i="1"/>
  <c r="K581" i="11" s="1"/>
  <c r="J581" i="11"/>
  <c r="T583" i="1"/>
  <c r="K583" i="11" s="1"/>
  <c r="J583" i="11"/>
  <c r="T585" i="1"/>
  <c r="K585" i="11" s="1"/>
  <c r="J585" i="11"/>
  <c r="T587" i="1"/>
  <c r="K587" i="11" s="1"/>
  <c r="J587" i="11"/>
  <c r="T589" i="1"/>
  <c r="K589" i="11" s="1"/>
  <c r="J589" i="11"/>
  <c r="T591" i="1"/>
  <c r="K591" i="11" s="1"/>
  <c r="J591" i="11"/>
  <c r="T593" i="1"/>
  <c r="K593" i="11" s="1"/>
  <c r="J593" i="11"/>
  <c r="T595" i="1"/>
  <c r="K595" i="11" s="1"/>
  <c r="J595" i="11"/>
  <c r="T597" i="1"/>
  <c r="K597" i="11" s="1"/>
  <c r="J597" i="11"/>
  <c r="T599" i="1"/>
  <c r="K599" i="11" s="1"/>
  <c r="J599" i="11"/>
  <c r="T601" i="1"/>
  <c r="K601" i="11" s="1"/>
  <c r="J601" i="11"/>
  <c r="T603" i="1"/>
  <c r="K603" i="11" s="1"/>
  <c r="J603" i="11"/>
  <c r="T605" i="1"/>
  <c r="K605" i="11" s="1"/>
  <c r="J605" i="11"/>
  <c r="T607" i="1"/>
  <c r="K607" i="11" s="1"/>
  <c r="J607" i="11"/>
  <c r="T609" i="1"/>
  <c r="K609" i="11" s="1"/>
  <c r="J609" i="11"/>
  <c r="T611" i="1"/>
  <c r="K611" i="11" s="1"/>
  <c r="J611" i="11"/>
  <c r="T613" i="1"/>
  <c r="K613" i="11" s="1"/>
  <c r="J613" i="11"/>
  <c r="T615" i="1"/>
  <c r="K615" i="11" s="1"/>
  <c r="J615" i="11"/>
  <c r="T617" i="1"/>
  <c r="K617" i="11" s="1"/>
  <c r="J617" i="11"/>
  <c r="T619" i="1"/>
  <c r="K619" i="11" s="1"/>
  <c r="J619" i="11"/>
  <c r="T621" i="1"/>
  <c r="K621" i="11" s="1"/>
  <c r="J621" i="11"/>
  <c r="T623" i="1"/>
  <c r="K623" i="11" s="1"/>
  <c r="J623" i="11"/>
  <c r="T625" i="1"/>
  <c r="K625" i="11" s="1"/>
  <c r="J625" i="11"/>
  <c r="T627" i="1"/>
  <c r="K627" i="11" s="1"/>
  <c r="J627" i="11"/>
  <c r="T629" i="1"/>
  <c r="K629" i="11" s="1"/>
  <c r="J629" i="11"/>
  <c r="T631" i="1"/>
  <c r="K631" i="11" s="1"/>
  <c r="J631" i="11"/>
  <c r="T633" i="1"/>
  <c r="K633" i="11" s="1"/>
  <c r="J633" i="11"/>
  <c r="T635" i="1"/>
  <c r="K635" i="11" s="1"/>
  <c r="J635" i="11"/>
  <c r="T637" i="1"/>
  <c r="K637" i="11" s="1"/>
  <c r="J637" i="11"/>
  <c r="T639" i="1"/>
  <c r="K639" i="11" s="1"/>
  <c r="J639" i="11"/>
  <c r="T641" i="1"/>
  <c r="K641" i="11" s="1"/>
  <c r="J641" i="11"/>
  <c r="T643" i="1"/>
  <c r="K643" i="11" s="1"/>
  <c r="J643" i="11"/>
  <c r="T645" i="1"/>
  <c r="K645" i="11" s="1"/>
  <c r="J645" i="11"/>
  <c r="T647" i="1"/>
  <c r="K647" i="11" s="1"/>
  <c r="J647" i="11"/>
  <c r="T649" i="1"/>
  <c r="K649" i="11" s="1"/>
  <c r="J649" i="11"/>
  <c r="T651" i="1"/>
  <c r="K651" i="11" s="1"/>
  <c r="J651" i="11"/>
  <c r="T653" i="1"/>
  <c r="K653" i="11" s="1"/>
  <c r="J653" i="11"/>
  <c r="T655" i="1"/>
  <c r="K655" i="11" s="1"/>
  <c r="J655" i="11"/>
  <c r="T657" i="1"/>
  <c r="K657" i="11" s="1"/>
  <c r="J657" i="11"/>
  <c r="T659" i="1"/>
  <c r="K659" i="11" s="1"/>
  <c r="J659" i="11"/>
  <c r="T661" i="1"/>
  <c r="K661" i="11" s="1"/>
  <c r="J661" i="11"/>
  <c r="T663" i="1"/>
  <c r="K663" i="11" s="1"/>
  <c r="J663" i="11"/>
  <c r="T665" i="1"/>
  <c r="K665" i="11" s="1"/>
  <c r="J665" i="11"/>
  <c r="T667" i="1"/>
  <c r="K667" i="11" s="1"/>
  <c r="J667" i="11"/>
  <c r="T669" i="1"/>
  <c r="K669" i="11" s="1"/>
  <c r="J669" i="11"/>
  <c r="T671" i="1"/>
  <c r="K671" i="11" s="1"/>
  <c r="J671" i="11"/>
  <c r="T673" i="1"/>
  <c r="K673" i="11" s="1"/>
  <c r="J673" i="11"/>
  <c r="T675" i="1"/>
  <c r="K675" i="11" s="1"/>
  <c r="J675" i="11"/>
  <c r="T677" i="1"/>
  <c r="K677" i="11" s="1"/>
  <c r="J677" i="11"/>
  <c r="T679" i="1"/>
  <c r="K679" i="11" s="1"/>
  <c r="J679" i="11"/>
  <c r="T681" i="1"/>
  <c r="K681" i="11" s="1"/>
  <c r="J681" i="11"/>
  <c r="T683" i="1"/>
  <c r="K683" i="11" s="1"/>
  <c r="J683" i="11"/>
  <c r="T685" i="1"/>
  <c r="K685" i="11" s="1"/>
  <c r="J685" i="11"/>
  <c r="T687" i="1"/>
  <c r="K687" i="11" s="1"/>
  <c r="J687" i="11"/>
  <c r="T689" i="1"/>
  <c r="K689" i="11" s="1"/>
  <c r="J689" i="11"/>
  <c r="T691" i="1"/>
  <c r="K691" i="11" s="1"/>
  <c r="J691" i="11"/>
  <c r="T693" i="1"/>
  <c r="K693" i="11" s="1"/>
  <c r="J693" i="11"/>
  <c r="T695" i="1"/>
  <c r="K695" i="11" s="1"/>
  <c r="J695" i="11"/>
  <c r="T697" i="1"/>
  <c r="K697" i="11" s="1"/>
  <c r="J697" i="11"/>
  <c r="T699" i="1"/>
  <c r="K699" i="11" s="1"/>
  <c r="J699" i="11"/>
  <c r="T701" i="1"/>
  <c r="K701" i="11" s="1"/>
  <c r="J701" i="11"/>
  <c r="T703" i="1"/>
  <c r="K703" i="11" s="1"/>
  <c r="J703" i="11"/>
  <c r="T705" i="1"/>
  <c r="K705" i="11" s="1"/>
  <c r="J705" i="11"/>
  <c r="T707" i="1"/>
  <c r="K707" i="11" s="1"/>
  <c r="J707" i="11"/>
  <c r="T709" i="1"/>
  <c r="K709" i="11" s="1"/>
  <c r="J709" i="11"/>
  <c r="T711" i="1"/>
  <c r="K711" i="11" s="1"/>
  <c r="J711" i="11"/>
  <c r="T713" i="1"/>
  <c r="K713" i="11" s="1"/>
  <c r="J713" i="11"/>
  <c r="T715" i="1"/>
  <c r="K715" i="11" s="1"/>
  <c r="J715" i="11"/>
  <c r="T717" i="1"/>
  <c r="K717" i="11" s="1"/>
  <c r="J717" i="11"/>
  <c r="T719" i="1"/>
  <c r="K719" i="11" s="1"/>
  <c r="J719" i="11"/>
  <c r="T721" i="1"/>
  <c r="K721" i="11" s="1"/>
  <c r="J721" i="11"/>
  <c r="T723" i="1"/>
  <c r="K723" i="11" s="1"/>
  <c r="J723" i="11"/>
  <c r="T725" i="1"/>
  <c r="K725" i="11" s="1"/>
  <c r="J725" i="11"/>
  <c r="T727" i="1"/>
  <c r="K727" i="11" s="1"/>
  <c r="J727" i="11"/>
  <c r="T729" i="1"/>
  <c r="K729" i="11" s="1"/>
  <c r="J729" i="11"/>
  <c r="T731" i="1"/>
  <c r="K731" i="11" s="1"/>
  <c r="J731" i="11"/>
  <c r="T733" i="1"/>
  <c r="K733" i="11" s="1"/>
  <c r="J733" i="11"/>
  <c r="T735" i="1"/>
  <c r="K735" i="11" s="1"/>
  <c r="J735" i="11"/>
  <c r="T737" i="1"/>
  <c r="K737" i="11" s="1"/>
  <c r="J737" i="11"/>
  <c r="T739" i="1"/>
  <c r="K739" i="11" s="1"/>
  <c r="J739" i="11"/>
  <c r="T741" i="1"/>
  <c r="K741" i="11" s="1"/>
  <c r="J741" i="11"/>
  <c r="T743" i="1"/>
  <c r="K743" i="11" s="1"/>
  <c r="J743" i="11"/>
  <c r="T745" i="1"/>
  <c r="K745" i="11" s="1"/>
  <c r="J745" i="11"/>
  <c r="T747" i="1"/>
  <c r="K747" i="11" s="1"/>
  <c r="J747" i="11"/>
  <c r="T749" i="1"/>
  <c r="K749" i="11" s="1"/>
  <c r="J749" i="11"/>
  <c r="T751" i="1"/>
  <c r="K751" i="11" s="1"/>
  <c r="J751" i="11"/>
  <c r="T753" i="1"/>
  <c r="K753" i="11" s="1"/>
  <c r="J753" i="11"/>
  <c r="T755" i="1"/>
  <c r="K755" i="11" s="1"/>
  <c r="J755" i="11"/>
  <c r="T757" i="1"/>
  <c r="K757" i="11" s="1"/>
  <c r="J757" i="11"/>
  <c r="T759" i="1"/>
  <c r="K759" i="11" s="1"/>
  <c r="J759" i="11"/>
  <c r="T761" i="1"/>
  <c r="K761" i="11" s="1"/>
  <c r="J761" i="11"/>
  <c r="T763" i="1"/>
  <c r="K763" i="11" s="1"/>
  <c r="J763" i="11"/>
  <c r="T765" i="1"/>
  <c r="K765" i="11" s="1"/>
  <c r="J765" i="11"/>
  <c r="T767" i="1"/>
  <c r="K767" i="11" s="1"/>
  <c r="J767" i="11"/>
  <c r="T769" i="1"/>
  <c r="K769" i="11" s="1"/>
  <c r="J769" i="11"/>
  <c r="T771" i="1"/>
  <c r="K771" i="11" s="1"/>
  <c r="J771" i="11"/>
  <c r="T773" i="1"/>
  <c r="K773" i="11" s="1"/>
  <c r="J773" i="11"/>
  <c r="T775" i="1"/>
  <c r="K775" i="11" s="1"/>
  <c r="J775" i="11"/>
  <c r="T777" i="1"/>
  <c r="K777" i="11" s="1"/>
  <c r="J777" i="11"/>
  <c r="T779" i="1"/>
  <c r="K779" i="11" s="1"/>
  <c r="J779" i="11"/>
  <c r="T781" i="1"/>
  <c r="K781" i="11" s="1"/>
  <c r="J781" i="11"/>
  <c r="T783" i="1"/>
  <c r="K783" i="11" s="1"/>
  <c r="J783" i="11"/>
  <c r="T785" i="1"/>
  <c r="K785" i="11" s="1"/>
  <c r="J785" i="11"/>
  <c r="T787" i="1"/>
  <c r="K787" i="11" s="1"/>
  <c r="J787" i="11"/>
  <c r="T789" i="1"/>
  <c r="K789" i="11" s="1"/>
  <c r="J789" i="11"/>
  <c r="T791" i="1"/>
  <c r="K791" i="11" s="1"/>
  <c r="J791" i="11"/>
  <c r="T793" i="1"/>
  <c r="K793" i="11" s="1"/>
  <c r="J793" i="11"/>
  <c r="T795" i="1"/>
  <c r="K795" i="11" s="1"/>
  <c r="J795" i="11"/>
  <c r="T797" i="1"/>
  <c r="K797" i="11" s="1"/>
  <c r="J797" i="11"/>
  <c r="T799" i="1"/>
  <c r="K799" i="11" s="1"/>
  <c r="J799" i="11"/>
  <c r="T801" i="1"/>
  <c r="K801" i="11" s="1"/>
  <c r="J801" i="11"/>
  <c r="T803" i="1"/>
  <c r="K803" i="11" s="1"/>
  <c r="J803" i="11"/>
  <c r="T805" i="1"/>
  <c r="K805" i="11" s="1"/>
  <c r="J805" i="11"/>
  <c r="T807" i="1"/>
  <c r="K807" i="11" s="1"/>
  <c r="J807" i="11"/>
  <c r="T809" i="1"/>
  <c r="K809" i="11" s="1"/>
  <c r="J809" i="11"/>
  <c r="T811" i="1"/>
  <c r="K811" i="11" s="1"/>
  <c r="J811" i="11"/>
  <c r="T813" i="1"/>
  <c r="K813" i="11" s="1"/>
  <c r="J813" i="11"/>
  <c r="T815" i="1"/>
  <c r="K815" i="11" s="1"/>
  <c r="J815" i="11"/>
  <c r="T817" i="1"/>
  <c r="K817" i="11" s="1"/>
  <c r="J817" i="11"/>
  <c r="T819" i="1"/>
  <c r="K819" i="11" s="1"/>
  <c r="J819" i="11"/>
  <c r="T821" i="1"/>
  <c r="K821" i="11" s="1"/>
  <c r="J821" i="11"/>
  <c r="T823" i="1"/>
  <c r="K823" i="11" s="1"/>
  <c r="J823" i="11"/>
  <c r="T825" i="1"/>
  <c r="K825" i="11" s="1"/>
  <c r="J825" i="11"/>
  <c r="T827" i="1"/>
  <c r="K827" i="11" s="1"/>
  <c r="J827" i="11"/>
  <c r="T829" i="1"/>
  <c r="K829" i="11" s="1"/>
  <c r="J829" i="11"/>
  <c r="T831" i="1"/>
  <c r="K831" i="11" s="1"/>
  <c r="J831" i="11"/>
  <c r="T833" i="1"/>
  <c r="K833" i="11" s="1"/>
  <c r="J833" i="11"/>
  <c r="T835" i="1"/>
  <c r="K835" i="11" s="1"/>
  <c r="J835" i="11"/>
  <c r="T837" i="1"/>
  <c r="K837" i="11" s="1"/>
  <c r="J837" i="11"/>
  <c r="T839" i="1"/>
  <c r="K839" i="11" s="1"/>
  <c r="J839" i="11"/>
  <c r="T841" i="1"/>
  <c r="K841" i="11" s="1"/>
  <c r="J841" i="11"/>
  <c r="T843" i="1"/>
  <c r="K843" i="11" s="1"/>
  <c r="J843" i="11"/>
  <c r="T845" i="1"/>
  <c r="K845" i="11" s="1"/>
  <c r="J845" i="11"/>
  <c r="T847" i="1"/>
  <c r="K847" i="11" s="1"/>
  <c r="J847" i="11"/>
  <c r="T849" i="1"/>
  <c r="K849" i="11" s="1"/>
  <c r="J849" i="11"/>
  <c r="T851" i="1"/>
  <c r="K851" i="11" s="1"/>
  <c r="J851" i="11"/>
  <c r="T853" i="1"/>
  <c r="K853" i="11" s="1"/>
  <c r="J853" i="11"/>
  <c r="T855" i="1"/>
  <c r="K855" i="11" s="1"/>
  <c r="J855" i="11"/>
  <c r="T857" i="1"/>
  <c r="K857" i="11" s="1"/>
  <c r="J857" i="11"/>
  <c r="T859" i="1"/>
  <c r="K859" i="11" s="1"/>
  <c r="J859" i="11"/>
  <c r="T861" i="1"/>
  <c r="K861" i="11" s="1"/>
  <c r="J861" i="11"/>
  <c r="T863" i="1"/>
  <c r="K863" i="11" s="1"/>
  <c r="J863" i="11"/>
  <c r="T865" i="1"/>
  <c r="K865" i="11" s="1"/>
  <c r="J865" i="11"/>
  <c r="T867" i="1"/>
  <c r="K867" i="11" s="1"/>
  <c r="J867" i="11"/>
  <c r="T869" i="1"/>
  <c r="K869" i="11" s="1"/>
  <c r="J869" i="11"/>
  <c r="T871" i="1"/>
  <c r="K871" i="11" s="1"/>
  <c r="J871" i="11"/>
  <c r="T873" i="1"/>
  <c r="K873" i="11" s="1"/>
  <c r="J873" i="11"/>
  <c r="T875" i="1"/>
  <c r="K875" i="11" s="1"/>
  <c r="J875" i="11"/>
  <c r="T877" i="1"/>
  <c r="K877" i="11" s="1"/>
  <c r="J877" i="11"/>
  <c r="T879" i="1"/>
  <c r="K879" i="11" s="1"/>
  <c r="J879" i="11"/>
  <c r="T881" i="1"/>
  <c r="K881" i="11" s="1"/>
  <c r="J881" i="11"/>
  <c r="T883" i="1"/>
  <c r="K883" i="11" s="1"/>
  <c r="J883" i="11"/>
  <c r="T885" i="1"/>
  <c r="K885" i="11" s="1"/>
  <c r="J885" i="11"/>
  <c r="T887" i="1"/>
  <c r="K887" i="11" s="1"/>
  <c r="J887" i="11"/>
  <c r="T889" i="1"/>
  <c r="K889" i="11" s="1"/>
  <c r="J889" i="11"/>
  <c r="T891" i="1"/>
  <c r="K891" i="11" s="1"/>
  <c r="J891" i="11"/>
  <c r="T893" i="1"/>
  <c r="K893" i="11" s="1"/>
  <c r="J893" i="11"/>
  <c r="T895" i="1"/>
  <c r="K895" i="11" s="1"/>
  <c r="J895" i="11"/>
  <c r="T897" i="1"/>
  <c r="K897" i="11" s="1"/>
  <c r="J897" i="11"/>
  <c r="T899" i="1"/>
  <c r="K899" i="11" s="1"/>
  <c r="J899" i="11"/>
  <c r="T901" i="1"/>
  <c r="K901" i="11" s="1"/>
  <c r="J901" i="11"/>
  <c r="T903" i="1"/>
  <c r="K903" i="11" s="1"/>
  <c r="J903" i="11"/>
  <c r="T905" i="1"/>
  <c r="K905" i="11" s="1"/>
  <c r="J905" i="11"/>
  <c r="T907" i="1"/>
  <c r="K907" i="11" s="1"/>
  <c r="J907" i="11"/>
  <c r="T909" i="1"/>
  <c r="K909" i="11" s="1"/>
  <c r="J909" i="11"/>
  <c r="T911" i="1"/>
  <c r="K911" i="11" s="1"/>
  <c r="J911" i="11"/>
  <c r="T913" i="1"/>
  <c r="K913" i="11" s="1"/>
  <c r="J913" i="11"/>
  <c r="T915" i="1"/>
  <c r="K915" i="11" s="1"/>
  <c r="J915" i="11"/>
  <c r="T917" i="1"/>
  <c r="K917" i="11" s="1"/>
  <c r="J917" i="11"/>
  <c r="T919" i="1"/>
  <c r="K919" i="11" s="1"/>
  <c r="J919" i="11"/>
  <c r="T921" i="1"/>
  <c r="K921" i="11" s="1"/>
  <c r="J921" i="11"/>
  <c r="T923" i="1"/>
  <c r="K923" i="11" s="1"/>
  <c r="J923" i="11"/>
  <c r="T925" i="1"/>
  <c r="K925" i="11" s="1"/>
  <c r="J925" i="11"/>
  <c r="T927" i="1"/>
  <c r="K927" i="11" s="1"/>
  <c r="J927" i="11"/>
  <c r="T929" i="1"/>
  <c r="K929" i="11" s="1"/>
  <c r="J929" i="11"/>
  <c r="T931" i="1"/>
  <c r="K931" i="11" s="1"/>
  <c r="J931" i="11"/>
  <c r="T933" i="1"/>
  <c r="K933" i="11" s="1"/>
  <c r="J933" i="11"/>
  <c r="T935" i="1"/>
  <c r="K935" i="11" s="1"/>
  <c r="J935" i="11"/>
  <c r="T937" i="1"/>
  <c r="K937" i="11" s="1"/>
  <c r="J937" i="11"/>
  <c r="T939" i="1"/>
  <c r="K939" i="11" s="1"/>
  <c r="J939" i="11"/>
  <c r="T941" i="1"/>
  <c r="K941" i="11" s="1"/>
  <c r="J941" i="11"/>
  <c r="T943" i="1"/>
  <c r="K943" i="11" s="1"/>
  <c r="J943" i="11"/>
  <c r="T945" i="1"/>
  <c r="K945" i="11" s="1"/>
  <c r="J945" i="11"/>
  <c r="T947" i="1"/>
  <c r="K947" i="11" s="1"/>
  <c r="J947" i="11"/>
  <c r="T949" i="1"/>
  <c r="K949" i="11" s="1"/>
  <c r="J949" i="11"/>
  <c r="T951" i="1"/>
  <c r="K951" i="11" s="1"/>
  <c r="J951" i="11"/>
  <c r="T953" i="1"/>
  <c r="K953" i="11" s="1"/>
  <c r="J953" i="11"/>
  <c r="T955" i="1"/>
  <c r="K955" i="11" s="1"/>
  <c r="J955" i="11"/>
  <c r="T957" i="1"/>
  <c r="K957" i="11" s="1"/>
  <c r="J957" i="11"/>
  <c r="T959" i="1"/>
  <c r="K959" i="11" s="1"/>
  <c r="J959" i="11"/>
  <c r="T961" i="1"/>
  <c r="K961" i="11" s="1"/>
  <c r="J961" i="11"/>
  <c r="T963" i="1"/>
  <c r="K963" i="11" s="1"/>
  <c r="J963" i="11"/>
  <c r="T965" i="1"/>
  <c r="K965" i="11" s="1"/>
  <c r="J965" i="11"/>
  <c r="T967" i="1"/>
  <c r="K967" i="11" s="1"/>
  <c r="J967" i="11"/>
  <c r="T969" i="1"/>
  <c r="K969" i="11" s="1"/>
  <c r="J969" i="11"/>
  <c r="T971" i="1"/>
  <c r="K971" i="11" s="1"/>
  <c r="J971" i="11"/>
  <c r="T973" i="1"/>
  <c r="K973" i="11" s="1"/>
  <c r="J973" i="11"/>
  <c r="T975" i="1"/>
  <c r="K975" i="11" s="1"/>
  <c r="J975" i="11"/>
  <c r="T977" i="1"/>
  <c r="K977" i="11" s="1"/>
  <c r="J977" i="11"/>
  <c r="T979" i="1"/>
  <c r="K979" i="11" s="1"/>
  <c r="J979" i="11"/>
  <c r="T981" i="1"/>
  <c r="K981" i="11" s="1"/>
  <c r="J981" i="11"/>
  <c r="T983" i="1"/>
  <c r="K983" i="11" s="1"/>
  <c r="J983" i="11"/>
  <c r="T985" i="1"/>
  <c r="K985" i="11" s="1"/>
  <c r="J985" i="11"/>
  <c r="T987" i="1"/>
  <c r="K987" i="11" s="1"/>
  <c r="J987" i="11"/>
  <c r="T989" i="1"/>
  <c r="K989" i="11" s="1"/>
  <c r="J989" i="11"/>
  <c r="T991" i="1"/>
  <c r="K991" i="11" s="1"/>
  <c r="J991" i="11"/>
  <c r="T993" i="1"/>
  <c r="K993" i="11" s="1"/>
  <c r="J993" i="11"/>
  <c r="T995" i="1"/>
  <c r="K995" i="11" s="1"/>
  <c r="J995" i="11"/>
  <c r="T997" i="1"/>
  <c r="K997" i="11" s="1"/>
  <c r="J997" i="11"/>
  <c r="T999" i="1"/>
  <c r="K999" i="11" s="1"/>
  <c r="J999" i="11"/>
  <c r="T1001" i="1"/>
  <c r="K1001" i="11" s="1"/>
  <c r="J1001" i="11"/>
  <c r="T1003" i="1"/>
  <c r="K1003" i="11" s="1"/>
  <c r="J1003" i="11"/>
  <c r="T1005" i="1"/>
  <c r="K1005" i="11" s="1"/>
  <c r="J1005" i="11"/>
  <c r="T1007" i="1"/>
  <c r="K1007" i="11" s="1"/>
  <c r="J1007" i="11"/>
  <c r="T1009" i="1"/>
  <c r="K1009" i="11" s="1"/>
  <c r="J1009" i="11"/>
  <c r="T1011" i="1"/>
  <c r="K1011" i="11" s="1"/>
  <c r="J1011" i="11"/>
  <c r="T1013" i="1"/>
  <c r="K1013" i="11" s="1"/>
  <c r="J1013" i="11"/>
  <c r="T1015" i="1"/>
  <c r="K1015" i="11" s="1"/>
  <c r="J1015" i="11"/>
  <c r="T1017" i="1"/>
  <c r="K1017" i="11" s="1"/>
  <c r="J1017" i="11"/>
  <c r="T1019" i="1"/>
  <c r="K1019" i="11" s="1"/>
  <c r="J1019" i="11"/>
  <c r="T1021" i="1"/>
  <c r="K1021" i="11" s="1"/>
  <c r="J1021" i="11"/>
  <c r="T1023" i="1"/>
  <c r="K1023" i="11" s="1"/>
  <c r="J1023" i="11"/>
  <c r="T1025" i="1"/>
  <c r="K1025" i="11" s="1"/>
  <c r="J1025" i="11"/>
  <c r="T1027" i="1"/>
  <c r="K1027" i="11" s="1"/>
  <c r="J1027" i="11"/>
  <c r="T1029" i="1"/>
  <c r="K1029" i="11" s="1"/>
  <c r="J1029" i="11"/>
  <c r="T1031" i="1"/>
  <c r="K1031" i="11" s="1"/>
  <c r="J1031" i="11"/>
  <c r="T1033" i="1"/>
  <c r="K1033" i="11" s="1"/>
  <c r="J1033" i="11"/>
  <c r="T1035" i="1"/>
  <c r="K1035" i="11" s="1"/>
  <c r="J1035" i="11"/>
  <c r="T1037" i="1"/>
  <c r="K1037" i="11" s="1"/>
  <c r="J1037" i="11"/>
  <c r="T1039" i="1"/>
  <c r="K1039" i="11" s="1"/>
  <c r="J1039" i="11"/>
  <c r="T1041" i="1"/>
  <c r="K1041" i="11" s="1"/>
  <c r="J1041" i="11"/>
  <c r="T1043" i="1"/>
  <c r="K1043" i="11" s="1"/>
  <c r="J1043" i="11"/>
  <c r="T1045" i="1"/>
  <c r="K1045" i="11" s="1"/>
  <c r="J1045" i="11"/>
  <c r="T1047" i="1"/>
  <c r="K1047" i="11" s="1"/>
  <c r="J1047" i="11"/>
  <c r="T1049" i="1"/>
  <c r="K1049" i="11" s="1"/>
  <c r="J1049" i="11"/>
  <c r="T1051" i="1"/>
  <c r="K1051" i="11" s="1"/>
  <c r="J1051" i="11"/>
  <c r="T1053" i="1"/>
  <c r="K1053" i="11" s="1"/>
  <c r="J1053" i="11"/>
  <c r="T1055" i="1"/>
  <c r="K1055" i="11" s="1"/>
  <c r="J1055" i="11"/>
  <c r="T1057" i="1"/>
  <c r="K1057" i="11" s="1"/>
  <c r="J1057" i="11"/>
  <c r="T1059" i="1"/>
  <c r="K1059" i="11" s="1"/>
  <c r="J1059" i="11"/>
  <c r="T1061" i="1"/>
  <c r="K1061" i="11" s="1"/>
  <c r="J1061" i="11"/>
  <c r="T1063" i="1"/>
  <c r="K1063" i="11" s="1"/>
  <c r="J1063" i="11"/>
  <c r="T1065" i="1"/>
  <c r="K1065" i="11" s="1"/>
  <c r="J1065" i="11"/>
  <c r="T1067" i="1"/>
  <c r="K1067" i="11" s="1"/>
  <c r="J1067" i="11"/>
  <c r="T1069" i="1"/>
  <c r="K1069" i="11" s="1"/>
  <c r="J1069" i="11"/>
  <c r="T1071" i="1"/>
  <c r="K1071" i="11" s="1"/>
  <c r="J1071" i="11"/>
  <c r="T1073" i="1"/>
  <c r="K1073" i="11" s="1"/>
  <c r="J1073" i="11"/>
  <c r="T1075" i="1"/>
  <c r="K1075" i="11" s="1"/>
  <c r="J1075" i="11"/>
  <c r="T1077" i="1"/>
  <c r="K1077" i="11" s="1"/>
  <c r="J1077" i="11"/>
  <c r="T1079" i="1"/>
  <c r="K1079" i="11" s="1"/>
  <c r="J1079" i="11"/>
  <c r="T1081" i="1"/>
  <c r="K1081" i="11" s="1"/>
  <c r="J1081" i="11"/>
  <c r="T1083" i="1"/>
  <c r="K1083" i="11" s="1"/>
  <c r="J1083" i="11"/>
  <c r="T1085" i="1"/>
  <c r="K1085" i="11" s="1"/>
  <c r="J1085" i="11"/>
  <c r="T1087" i="1"/>
  <c r="K1087" i="11" s="1"/>
  <c r="J1087" i="11"/>
  <c r="T1089" i="1"/>
  <c r="K1089" i="11" s="1"/>
  <c r="J1089" i="11"/>
  <c r="T1091" i="1"/>
  <c r="K1091" i="11" s="1"/>
  <c r="J1091" i="11"/>
  <c r="T1093" i="1"/>
  <c r="K1093" i="11" s="1"/>
  <c r="J1093" i="11"/>
  <c r="T1095" i="1"/>
  <c r="K1095" i="11" s="1"/>
  <c r="J1095" i="11"/>
  <c r="T1097" i="1"/>
  <c r="K1097" i="11" s="1"/>
  <c r="J1097" i="11"/>
  <c r="T1099" i="1"/>
  <c r="K1099" i="11" s="1"/>
  <c r="J1099" i="11"/>
  <c r="T1101" i="1"/>
  <c r="K1101" i="11" s="1"/>
  <c r="J1101" i="11"/>
  <c r="T1103" i="1"/>
  <c r="K1103" i="11" s="1"/>
  <c r="J1103" i="11"/>
  <c r="T1105" i="1"/>
  <c r="K1105" i="11" s="1"/>
  <c r="J1105" i="11"/>
  <c r="T1107" i="1"/>
  <c r="K1107" i="11" s="1"/>
  <c r="J1107" i="11"/>
  <c r="T1109" i="1"/>
  <c r="K1109" i="11" s="1"/>
  <c r="J1109" i="11"/>
  <c r="T1111" i="1"/>
  <c r="K1111" i="11" s="1"/>
  <c r="J1111" i="11"/>
  <c r="T1113" i="1"/>
  <c r="K1113" i="11" s="1"/>
  <c r="J1113" i="11"/>
  <c r="T1115" i="1"/>
  <c r="K1115" i="11" s="1"/>
  <c r="J1115" i="11"/>
  <c r="T1117" i="1"/>
  <c r="K1117" i="11" s="1"/>
  <c r="J1117" i="11"/>
  <c r="T1119" i="1"/>
  <c r="K1119" i="11" s="1"/>
  <c r="J1119" i="11"/>
  <c r="T1121" i="1"/>
  <c r="K1121" i="11" s="1"/>
  <c r="J1121" i="11"/>
  <c r="T1123" i="1"/>
  <c r="K1123" i="11" s="1"/>
  <c r="J1123" i="11"/>
  <c r="T1125" i="1"/>
  <c r="K1125" i="11" s="1"/>
  <c r="J1125" i="11"/>
  <c r="T1127" i="1"/>
  <c r="K1127" i="11" s="1"/>
  <c r="J1127" i="11"/>
  <c r="T1129" i="1"/>
  <c r="K1129" i="11" s="1"/>
  <c r="J1129" i="11"/>
  <c r="T1131" i="1"/>
  <c r="K1131" i="11" s="1"/>
  <c r="J1131" i="11"/>
  <c r="T1133" i="1"/>
  <c r="K1133" i="11" s="1"/>
  <c r="J1133" i="11"/>
  <c r="T1135" i="1"/>
  <c r="K1135" i="11" s="1"/>
  <c r="J1135" i="11"/>
  <c r="T1137" i="1"/>
  <c r="K1137" i="11" s="1"/>
  <c r="J1137" i="11"/>
  <c r="T1139" i="1"/>
  <c r="K1139" i="11" s="1"/>
  <c r="J1139" i="11"/>
  <c r="T1141" i="1"/>
  <c r="K1141" i="11" s="1"/>
  <c r="J1141" i="11"/>
  <c r="T1143" i="1"/>
  <c r="K1143" i="11" s="1"/>
  <c r="J1143" i="11"/>
  <c r="T1145" i="1"/>
  <c r="K1145" i="11" s="1"/>
  <c r="J1145" i="11"/>
  <c r="T1147" i="1"/>
  <c r="K1147" i="11" s="1"/>
  <c r="J1147" i="11"/>
  <c r="T1149" i="1"/>
  <c r="K1149" i="11" s="1"/>
  <c r="J1149" i="11"/>
  <c r="T1151" i="1"/>
  <c r="K1151" i="11" s="1"/>
  <c r="J1151" i="11"/>
  <c r="T1153" i="1"/>
  <c r="K1153" i="11" s="1"/>
  <c r="J1153" i="11"/>
  <c r="T1155" i="1"/>
  <c r="K1155" i="11" s="1"/>
  <c r="J1155" i="11"/>
  <c r="T1157" i="1"/>
  <c r="K1157" i="11" s="1"/>
  <c r="J1157" i="11"/>
  <c r="T1159" i="1"/>
  <c r="K1159" i="11" s="1"/>
  <c r="J1159" i="11"/>
  <c r="T1161" i="1"/>
  <c r="K1161" i="11" s="1"/>
  <c r="J1161" i="11"/>
  <c r="T1163" i="1"/>
  <c r="K1163" i="11" s="1"/>
  <c r="J1163" i="11"/>
  <c r="T1165" i="1"/>
  <c r="K1165" i="11" s="1"/>
  <c r="J1165" i="11"/>
  <c r="T1167" i="1"/>
  <c r="K1167" i="11" s="1"/>
  <c r="J1167" i="11"/>
  <c r="T1169" i="1"/>
  <c r="K1169" i="11" s="1"/>
  <c r="J1169" i="11"/>
  <c r="T1171" i="1"/>
  <c r="K1171" i="11" s="1"/>
  <c r="J1171" i="11"/>
  <c r="T1173" i="1"/>
  <c r="K1173" i="11" s="1"/>
  <c r="J1173" i="11"/>
  <c r="T1175" i="1"/>
  <c r="K1175" i="11" s="1"/>
  <c r="J1175" i="11"/>
  <c r="T1177" i="1"/>
  <c r="K1177" i="11" s="1"/>
  <c r="J1177" i="11"/>
  <c r="T1179" i="1"/>
  <c r="K1179" i="11" s="1"/>
  <c r="J1179" i="11"/>
  <c r="T1181" i="1"/>
  <c r="K1181" i="11" s="1"/>
  <c r="J1181" i="11"/>
  <c r="T1183" i="1"/>
  <c r="K1183" i="11" s="1"/>
  <c r="J1183" i="11"/>
  <c r="T1185" i="1"/>
  <c r="K1185" i="11" s="1"/>
  <c r="J1185" i="11"/>
  <c r="T1187" i="1"/>
  <c r="K1187" i="11" s="1"/>
  <c r="J1187" i="11"/>
  <c r="T1189" i="1"/>
  <c r="K1189" i="11" s="1"/>
  <c r="J1189" i="11"/>
  <c r="T1191" i="1"/>
  <c r="K1191" i="11" s="1"/>
  <c r="J1191" i="11"/>
  <c r="T1193" i="1"/>
  <c r="K1193" i="11" s="1"/>
  <c r="J1193" i="11"/>
  <c r="T1195" i="1"/>
  <c r="K1195" i="11" s="1"/>
  <c r="J1195" i="11"/>
  <c r="T1197" i="1"/>
  <c r="K1197" i="11" s="1"/>
  <c r="J1197" i="11"/>
  <c r="T1199" i="1"/>
  <c r="K1199" i="11" s="1"/>
  <c r="J1199" i="11"/>
  <c r="T1201" i="1"/>
  <c r="K1201" i="11" s="1"/>
  <c r="J1201" i="11"/>
  <c r="T1203" i="1"/>
  <c r="K1203" i="11" s="1"/>
  <c r="J1203" i="11"/>
  <c r="T1205" i="1"/>
  <c r="K1205" i="11" s="1"/>
  <c r="J1205" i="11"/>
  <c r="T1207" i="1"/>
  <c r="K1207" i="11" s="1"/>
  <c r="J1207" i="11"/>
  <c r="T1209" i="1"/>
  <c r="K1209" i="11" s="1"/>
  <c r="J1209" i="11"/>
  <c r="T1211" i="1"/>
  <c r="K1211" i="11" s="1"/>
  <c r="J1211" i="11"/>
  <c r="T1213" i="1"/>
  <c r="K1213" i="11" s="1"/>
  <c r="J1213" i="11"/>
  <c r="T1215" i="1"/>
  <c r="K1215" i="11" s="1"/>
  <c r="J1215" i="11"/>
  <c r="T1217" i="1"/>
  <c r="K1217" i="11" s="1"/>
  <c r="J1217" i="11"/>
  <c r="T1219" i="1"/>
  <c r="K1219" i="11" s="1"/>
  <c r="J1219" i="11"/>
  <c r="T1221" i="1"/>
  <c r="K1221" i="11" s="1"/>
  <c r="J1221" i="11"/>
  <c r="T1223" i="1"/>
  <c r="K1223" i="11" s="1"/>
  <c r="J1223" i="11"/>
  <c r="T1225" i="1"/>
  <c r="K1225" i="11" s="1"/>
  <c r="J1225" i="11"/>
  <c r="T1227" i="1"/>
  <c r="K1227" i="11" s="1"/>
  <c r="J1227" i="11"/>
  <c r="T1229" i="1"/>
  <c r="K1229" i="11" s="1"/>
  <c r="J1229" i="11"/>
  <c r="T1231" i="1"/>
  <c r="K1231" i="11" s="1"/>
  <c r="J1231" i="11"/>
  <c r="T1233" i="1"/>
  <c r="K1233" i="11" s="1"/>
  <c r="J1233" i="11"/>
  <c r="T1235" i="1"/>
  <c r="K1235" i="11" s="1"/>
  <c r="J1235" i="11"/>
  <c r="T1237" i="1"/>
  <c r="K1237" i="11" s="1"/>
  <c r="J1237" i="11"/>
  <c r="T1239" i="1"/>
  <c r="K1239" i="11" s="1"/>
  <c r="J1239" i="11"/>
  <c r="T1241" i="1"/>
  <c r="K1241" i="11" s="1"/>
  <c r="J1241" i="11"/>
  <c r="T1243" i="1"/>
  <c r="K1243" i="11" s="1"/>
  <c r="J1243" i="11"/>
  <c r="T1245" i="1"/>
  <c r="K1245" i="11" s="1"/>
  <c r="J1245" i="11"/>
  <c r="T1247" i="1"/>
  <c r="K1247" i="11" s="1"/>
  <c r="J1247" i="11"/>
  <c r="T1249" i="1"/>
  <c r="K1249" i="11" s="1"/>
  <c r="J1249" i="11"/>
  <c r="T1251" i="1"/>
  <c r="K1251" i="11" s="1"/>
  <c r="J1251" i="11"/>
  <c r="T1253" i="1"/>
  <c r="K1253" i="11" s="1"/>
  <c r="J1253" i="11"/>
  <c r="T1255" i="1"/>
  <c r="K1255" i="11" s="1"/>
  <c r="J1255" i="11"/>
  <c r="T1257" i="1"/>
  <c r="K1257" i="11" s="1"/>
  <c r="J1257" i="11"/>
  <c r="T1259" i="1"/>
  <c r="K1259" i="11" s="1"/>
  <c r="J1259" i="11"/>
  <c r="T1261" i="1"/>
  <c r="K1261" i="11" s="1"/>
  <c r="J1261" i="11"/>
  <c r="T1263" i="1"/>
  <c r="K1263" i="11" s="1"/>
  <c r="J1263" i="11"/>
  <c r="T1265" i="1"/>
  <c r="K1265" i="11" s="1"/>
  <c r="J1265" i="11"/>
  <c r="T1267" i="1"/>
  <c r="K1267" i="11" s="1"/>
  <c r="J1267" i="11"/>
  <c r="T1269" i="1"/>
  <c r="K1269" i="11" s="1"/>
  <c r="J1269" i="11"/>
  <c r="T1271" i="1"/>
  <c r="K1271" i="11" s="1"/>
  <c r="J1271" i="11"/>
  <c r="T1273" i="1"/>
  <c r="K1273" i="11" s="1"/>
  <c r="J1273" i="11"/>
  <c r="T1275" i="1"/>
  <c r="K1275" i="11" s="1"/>
  <c r="J1275" i="11"/>
  <c r="T1277" i="1"/>
  <c r="K1277" i="11" s="1"/>
  <c r="J1277" i="11"/>
  <c r="T1279" i="1"/>
  <c r="K1279" i="11" s="1"/>
  <c r="J1279" i="11"/>
  <c r="T1281" i="1"/>
  <c r="K1281" i="11" s="1"/>
  <c r="J1281" i="11"/>
  <c r="T1283" i="1"/>
  <c r="K1283" i="11" s="1"/>
  <c r="J1283" i="11"/>
  <c r="T1285" i="1"/>
  <c r="K1285" i="11" s="1"/>
  <c r="J1285" i="11"/>
  <c r="T1287" i="1"/>
  <c r="K1287" i="11" s="1"/>
  <c r="J1287" i="11"/>
  <c r="T1289" i="1"/>
  <c r="K1289" i="11" s="1"/>
  <c r="J1289" i="11"/>
  <c r="T1291" i="1"/>
  <c r="K1291" i="11" s="1"/>
  <c r="J1291" i="11"/>
  <c r="T1293" i="1"/>
  <c r="K1293" i="11" s="1"/>
  <c r="J1293" i="11"/>
  <c r="T1295" i="1"/>
  <c r="K1295" i="11" s="1"/>
  <c r="J1295" i="11"/>
  <c r="T1297" i="1"/>
  <c r="K1297" i="11" s="1"/>
  <c r="J1297" i="11"/>
  <c r="T1299" i="1"/>
  <c r="K1299" i="11" s="1"/>
  <c r="J1299" i="11"/>
  <c r="T1301" i="1"/>
  <c r="K1301" i="11" s="1"/>
  <c r="J1301" i="11"/>
  <c r="T1303" i="1"/>
  <c r="K1303" i="11" s="1"/>
  <c r="J1303" i="11"/>
  <c r="T1305" i="1"/>
  <c r="K1305" i="11" s="1"/>
  <c r="J1305" i="11"/>
  <c r="T1307" i="1"/>
  <c r="K1307" i="11" s="1"/>
  <c r="J1307" i="11"/>
  <c r="T1309" i="1"/>
  <c r="K1309" i="11" s="1"/>
  <c r="J1309" i="11"/>
  <c r="T1311" i="1"/>
  <c r="K1311" i="11" s="1"/>
  <c r="J1311" i="11"/>
  <c r="T1313" i="1"/>
  <c r="K1313" i="11" s="1"/>
  <c r="J1313" i="11"/>
  <c r="T1315" i="1"/>
  <c r="K1315" i="11" s="1"/>
  <c r="J1315" i="11"/>
  <c r="T1317" i="1"/>
  <c r="K1317" i="11" s="1"/>
  <c r="J1317" i="11"/>
  <c r="T1319" i="1"/>
  <c r="K1319" i="11" s="1"/>
  <c r="J1319" i="11"/>
  <c r="T1321" i="1"/>
  <c r="K1321" i="11" s="1"/>
  <c r="J1321" i="11"/>
  <c r="T1323" i="1"/>
  <c r="K1323" i="11" s="1"/>
  <c r="J1323" i="11"/>
  <c r="T1325" i="1"/>
  <c r="K1325" i="11" s="1"/>
  <c r="J1325" i="11"/>
  <c r="T1327" i="1"/>
  <c r="K1327" i="11" s="1"/>
  <c r="J1327" i="11"/>
  <c r="T1329" i="1"/>
  <c r="K1329" i="11" s="1"/>
  <c r="J1329" i="11"/>
  <c r="T1331" i="1"/>
  <c r="K1331" i="11" s="1"/>
  <c r="J1331" i="11"/>
  <c r="T1333" i="1"/>
  <c r="K1333" i="11" s="1"/>
  <c r="J1333" i="11"/>
  <c r="T1335" i="1"/>
  <c r="K1335" i="11" s="1"/>
  <c r="J1335" i="11"/>
  <c r="T1337" i="1"/>
  <c r="K1337" i="11" s="1"/>
  <c r="J1337" i="11"/>
  <c r="T1339" i="1"/>
  <c r="K1339" i="11" s="1"/>
  <c r="J1339" i="11"/>
  <c r="T1341" i="1"/>
  <c r="K1341" i="11" s="1"/>
  <c r="J1341" i="11"/>
  <c r="T1343" i="1"/>
  <c r="K1343" i="11" s="1"/>
  <c r="J1343" i="11"/>
  <c r="T1345" i="1"/>
  <c r="K1345" i="11" s="1"/>
  <c r="J1345" i="11"/>
  <c r="T1347" i="1"/>
  <c r="K1347" i="11" s="1"/>
  <c r="J1347" i="11"/>
  <c r="T1349" i="1"/>
  <c r="K1349" i="11" s="1"/>
  <c r="J1349" i="11"/>
  <c r="T1351" i="1"/>
  <c r="K1351" i="11" s="1"/>
  <c r="J1351" i="11"/>
  <c r="T1353" i="1"/>
  <c r="K1353" i="11" s="1"/>
  <c r="J1353" i="11"/>
  <c r="T1355" i="1"/>
  <c r="K1355" i="11" s="1"/>
  <c r="J1355" i="11"/>
  <c r="T1357" i="1"/>
  <c r="K1357" i="11" s="1"/>
  <c r="J1357" i="11"/>
  <c r="T1359" i="1"/>
  <c r="K1359" i="11" s="1"/>
  <c r="J1359" i="11"/>
  <c r="T1361" i="1"/>
  <c r="K1361" i="11" s="1"/>
  <c r="J1361" i="11"/>
  <c r="T1363" i="1"/>
  <c r="K1363" i="11" s="1"/>
  <c r="J1363" i="11"/>
  <c r="T1365" i="1"/>
  <c r="K1365" i="11" s="1"/>
  <c r="J1365" i="11"/>
  <c r="T1367" i="1"/>
  <c r="K1367" i="11" s="1"/>
  <c r="J1367" i="11"/>
  <c r="T1369" i="1"/>
  <c r="K1369" i="11" s="1"/>
  <c r="J1369" i="11"/>
  <c r="T1371" i="1"/>
  <c r="K1371" i="11" s="1"/>
  <c r="J1371" i="11"/>
  <c r="T1373" i="1"/>
  <c r="K1373" i="11" s="1"/>
  <c r="J1373" i="11"/>
  <c r="T1375" i="1"/>
  <c r="K1375" i="11" s="1"/>
  <c r="J1375" i="11"/>
  <c r="T1377" i="1"/>
  <c r="K1377" i="11" s="1"/>
  <c r="J1377" i="11"/>
  <c r="T1379" i="1"/>
  <c r="K1379" i="11" s="1"/>
  <c r="J1379" i="11"/>
  <c r="T1381" i="1"/>
  <c r="K1381" i="11" s="1"/>
  <c r="J1381" i="11"/>
  <c r="T1383" i="1"/>
  <c r="K1383" i="11" s="1"/>
  <c r="J1383" i="11"/>
  <c r="T1385" i="1"/>
  <c r="K1385" i="11" s="1"/>
  <c r="J1385" i="11"/>
  <c r="Q184" i="1"/>
  <c r="Q351" i="1"/>
  <c r="Q383" i="1"/>
  <c r="Q989" i="1"/>
  <c r="Q977" i="1"/>
  <c r="Q1041" i="1"/>
  <c r="Q403" i="1"/>
  <c r="Q558" i="1"/>
  <c r="Q566" i="1"/>
  <c r="Q574" i="1"/>
  <c r="Q582" i="1"/>
  <c r="Q590" i="1"/>
  <c r="Q598" i="1"/>
  <c r="Q606" i="1"/>
  <c r="Q614" i="1"/>
  <c r="Q622" i="1"/>
  <c r="Q630" i="1"/>
  <c r="Q638" i="1"/>
  <c r="Q766" i="1"/>
  <c r="Q830" i="1"/>
  <c r="Q399" i="1"/>
  <c r="Q1351" i="1"/>
  <c r="Q849" i="1"/>
  <c r="Q1369" i="1"/>
  <c r="Q857" i="1"/>
  <c r="Q1241" i="1"/>
  <c r="Q1264" i="1"/>
  <c r="Q451" i="1"/>
  <c r="Q446" i="1"/>
  <c r="Q160" i="1"/>
  <c r="Q212" i="1"/>
  <c r="Q651" i="1"/>
  <c r="Q683" i="1"/>
  <c r="Q715" i="1"/>
  <c r="Q747" i="1"/>
  <c r="Q779" i="1"/>
  <c r="Q811" i="1"/>
  <c r="Q843" i="1"/>
  <c r="Q875" i="1"/>
  <c r="Q1286" i="1"/>
  <c r="Q770" i="1"/>
  <c r="Q834" i="1"/>
  <c r="Q454" i="1"/>
  <c r="Q973" i="1"/>
  <c r="Q1005" i="1"/>
  <c r="X1388" i="9"/>
  <c r="X1387" i="9"/>
  <c r="X1386" i="9"/>
  <c r="Q28" i="1"/>
  <c r="Q92" i="1"/>
  <c r="Q673" i="1"/>
  <c r="Q475" i="1"/>
  <c r="Q343" i="1"/>
  <c r="Q1057" i="1"/>
  <c r="Q263" i="1"/>
  <c r="Q718" i="1"/>
  <c r="Q814" i="1"/>
  <c r="Q390" i="1"/>
  <c r="Q825" i="1"/>
  <c r="Q1080" i="1"/>
  <c r="Q20" i="1"/>
  <c r="Q84" i="1"/>
  <c r="Q309" i="1"/>
  <c r="Q1045" i="1"/>
  <c r="Q1130" i="1"/>
  <c r="Q1200" i="1"/>
  <c r="Q690" i="1"/>
  <c r="Q722" i="1"/>
  <c r="Q694" i="1"/>
  <c r="Q790" i="1"/>
  <c r="Q955" i="1"/>
  <c r="Q187" i="1"/>
  <c r="Q1004" i="1"/>
  <c r="Q387" i="1"/>
  <c r="Q1106" i="1"/>
  <c r="Q1224" i="1"/>
  <c r="Q678" i="1"/>
  <c r="Q806" i="1"/>
  <c r="Q737" i="1"/>
  <c r="Q1036" i="1"/>
  <c r="Q1330" i="1"/>
  <c r="Q1068" i="1"/>
  <c r="Q1289" i="1"/>
  <c r="Q543" i="1"/>
  <c r="Q1017" i="1"/>
  <c r="Q1192" i="1"/>
  <c r="Q1302" i="1"/>
  <c r="Q674" i="1"/>
  <c r="Q443" i="1"/>
  <c r="Q1261" i="1"/>
  <c r="Q951" i="1"/>
  <c r="Q5" i="1"/>
  <c r="Q33" i="1"/>
  <c r="Q231" i="1"/>
  <c r="Q714" i="1"/>
  <c r="Q846" i="1"/>
  <c r="Q1285" i="1"/>
  <c r="Q1326" i="1"/>
  <c r="Q1342" i="1"/>
  <c r="Q817" i="1"/>
  <c r="Q761" i="1"/>
  <c r="Q1273" i="1"/>
  <c r="Q657" i="1"/>
  <c r="Q459" i="1"/>
  <c r="Q482" i="1"/>
  <c r="Q68" i="1"/>
  <c r="Q136" i="1"/>
  <c r="Q1122" i="1"/>
  <c r="Q1160" i="1"/>
  <c r="Q1238" i="1"/>
  <c r="Q411" i="1"/>
  <c r="Q275" i="1"/>
  <c r="Q870" i="1"/>
  <c r="Q425" i="1"/>
  <c r="Q682" i="1"/>
  <c r="Q148" i="1"/>
  <c r="Q196" i="1"/>
  <c r="Q379" i="1"/>
  <c r="Q301" i="1"/>
  <c r="Q551" i="1"/>
  <c r="Q1013" i="1"/>
  <c r="Q1162" i="1"/>
  <c r="Q1178" i="1"/>
  <c r="Q1210" i="1"/>
  <c r="Q41" i="1"/>
  <c r="Q73" i="1"/>
  <c r="Q207" i="1"/>
  <c r="Q239" i="1"/>
  <c r="Q395" i="1"/>
  <c r="Q267" i="1"/>
  <c r="Q556" i="1"/>
  <c r="Q564" i="1"/>
  <c r="Q572" i="1"/>
  <c r="Q580" i="1"/>
  <c r="Q588" i="1"/>
  <c r="Q596" i="1"/>
  <c r="Q604" i="1"/>
  <c r="Q612" i="1"/>
  <c r="Q620" i="1"/>
  <c r="Q628" i="1"/>
  <c r="Q636" i="1"/>
  <c r="Q1020" i="1"/>
  <c r="Q1296" i="1"/>
  <c r="Q972" i="1"/>
  <c r="Q1321" i="1"/>
  <c r="Q777" i="1"/>
  <c r="Q841" i="1"/>
  <c r="Q386" i="1"/>
  <c r="Q483" i="1"/>
  <c r="Q985" i="1"/>
  <c r="Q140" i="1"/>
  <c r="Q1278" i="1"/>
  <c r="Q118" i="1"/>
  <c r="Q150" i="1"/>
  <c r="Q224" i="1"/>
  <c r="Q507" i="1"/>
  <c r="Q491" i="1"/>
  <c r="Q179" i="1"/>
  <c r="Q930" i="1"/>
  <c r="Q927" i="1"/>
  <c r="Q289" i="1"/>
  <c r="Q321" i="1"/>
  <c r="Q703" i="1"/>
  <c r="Q767" i="1"/>
  <c r="Q1081" i="1"/>
  <c r="Q76" i="1"/>
  <c r="Q216" i="1"/>
  <c r="Q18" i="1"/>
  <c r="Q50" i="1"/>
  <c r="Q82" i="1"/>
  <c r="Q46" i="1"/>
  <c r="Q78" i="1"/>
  <c r="Q110" i="1"/>
  <c r="Q192" i="1"/>
  <c r="Q659" i="1"/>
  <c r="Q691" i="1"/>
  <c r="Q723" i="1"/>
  <c r="Q755" i="1"/>
  <c r="Q787" i="1"/>
  <c r="Q819" i="1"/>
  <c r="Q851" i="1"/>
  <c r="Q1110" i="1"/>
  <c r="Q1142" i="1"/>
  <c r="Q1174" i="1"/>
  <c r="Q1206" i="1"/>
  <c r="Q1274" i="1"/>
  <c r="Q778" i="1"/>
  <c r="Q842" i="1"/>
  <c r="Q464" i="1"/>
  <c r="Q496" i="1"/>
  <c r="Q528" i="1"/>
  <c r="Q530" i="1"/>
  <c r="Q649" i="1"/>
  <c r="Q1000" i="1"/>
  <c r="Q450" i="1"/>
  <c r="Q338" i="1"/>
  <c r="Q480" i="1"/>
  <c r="Q499" i="1"/>
  <c r="Q512" i="1"/>
  <c r="Q455" i="1"/>
  <c r="Q537" i="1"/>
  <c r="Q128" i="1"/>
  <c r="Q228" i="1"/>
  <c r="Q639" i="1"/>
  <c r="Q735" i="1"/>
  <c r="Q831" i="1"/>
  <c r="Q1049" i="1"/>
  <c r="Q534" i="1"/>
  <c r="Q329" i="1"/>
  <c r="Q156" i="1"/>
  <c r="Q204" i="1"/>
  <c r="Q236" i="1"/>
  <c r="Q26" i="1"/>
  <c r="Q58" i="1"/>
  <c r="Q90" i="1"/>
  <c r="Q22" i="1"/>
  <c r="Q54" i="1"/>
  <c r="Q86" i="1"/>
  <c r="Q1262" i="1"/>
  <c r="Q81" i="1"/>
  <c r="Q341" i="1"/>
  <c r="Q297" i="1"/>
  <c r="Q122" i="1"/>
  <c r="Q154" i="1"/>
  <c r="Q1084" i="1"/>
  <c r="Q1116" i="1"/>
  <c r="Q1148" i="1"/>
  <c r="Q1180" i="1"/>
  <c r="Q1212" i="1"/>
  <c r="Q1003" i="1"/>
  <c r="Q1364" i="1"/>
  <c r="Q44" i="1"/>
  <c r="Q108" i="1"/>
  <c r="Q200" i="1"/>
  <c r="Q248" i="1"/>
  <c r="Q1190" i="1"/>
  <c r="Q786" i="1"/>
  <c r="Q346" i="1"/>
  <c r="Q162" i="1"/>
  <c r="Q391" i="1"/>
  <c r="Q1242" i="1"/>
  <c r="Q531" i="1"/>
  <c r="Q232" i="1"/>
  <c r="Q264" i="1"/>
  <c r="Q1094" i="1"/>
  <c r="Q1126" i="1"/>
  <c r="Q1222" i="1"/>
  <c r="Q850" i="1"/>
  <c r="Q172" i="1"/>
  <c r="Q176" i="1"/>
  <c r="Q1144" i="1"/>
  <c r="Q650" i="1"/>
  <c r="Q439" i="1"/>
  <c r="Q251" i="1"/>
  <c r="Q540" i="1"/>
  <c r="Q1349" i="1"/>
  <c r="Q801" i="1"/>
  <c r="Q865" i="1"/>
  <c r="Q116" i="1"/>
  <c r="Q252" i="1"/>
  <c r="Q268" i="1"/>
  <c r="Q285" i="1"/>
  <c r="Q317" i="1"/>
  <c r="Q655" i="1"/>
  <c r="Q719" i="1"/>
  <c r="Q783" i="1"/>
  <c r="Q847" i="1"/>
  <c r="Q1098" i="1"/>
  <c r="Q1152" i="1"/>
  <c r="Q1184" i="1"/>
  <c r="Q1216" i="1"/>
  <c r="Q49" i="1"/>
  <c r="Q666" i="1"/>
  <c r="Q734" i="1"/>
  <c r="Q862" i="1"/>
  <c r="Q1300" i="1"/>
  <c r="Q1335" i="1"/>
  <c r="Q1367" i="1"/>
  <c r="Q753" i="1"/>
  <c r="Q1048" i="1"/>
  <c r="Q1292" i="1"/>
  <c r="Q545" i="1"/>
  <c r="Q687" i="1"/>
  <c r="Q751" i="1"/>
  <c r="Q815" i="1"/>
  <c r="Q1077" i="1"/>
  <c r="Q1114" i="1"/>
  <c r="Q1088" i="1"/>
  <c r="Q1246" i="1"/>
  <c r="Q215" i="1"/>
  <c r="Q60" i="1"/>
  <c r="Q126" i="1"/>
  <c r="Q134" i="1"/>
  <c r="Q158" i="1"/>
  <c r="Q166" i="1"/>
  <c r="Q208" i="1"/>
  <c r="Q240" i="1"/>
  <c r="Q256" i="1"/>
  <c r="Q272" i="1"/>
  <c r="Q34" i="1"/>
  <c r="Q66" i="1"/>
  <c r="Q30" i="1"/>
  <c r="Q62" i="1"/>
  <c r="Q94" i="1"/>
  <c r="Q279" i="1"/>
  <c r="Q311" i="1"/>
  <c r="Q695" i="1"/>
  <c r="Q727" i="1"/>
  <c r="Q759" i="1"/>
  <c r="Q823" i="1"/>
  <c r="Q855" i="1"/>
  <c r="Q925" i="1"/>
  <c r="Q1021" i="1"/>
  <c r="Q1134" i="1"/>
  <c r="Q1198" i="1"/>
  <c r="Q1230" i="1"/>
  <c r="Q1073" i="1"/>
  <c r="Q1092" i="1"/>
  <c r="Q1124" i="1"/>
  <c r="Q1156" i="1"/>
  <c r="Q1188" i="1"/>
  <c r="Q1220" i="1"/>
  <c r="Q1282" i="1"/>
  <c r="Q89" i="1"/>
  <c r="Q203" i="1"/>
  <c r="Q235" i="1"/>
  <c r="Q706" i="1"/>
  <c r="Q370" i="1"/>
  <c r="Q413" i="1"/>
  <c r="Q710" i="1"/>
  <c r="Q838" i="1"/>
  <c r="Q769" i="1"/>
  <c r="Q1344" i="1"/>
  <c r="Q1385" i="1"/>
  <c r="Q1257" i="1"/>
  <c r="Q472" i="1"/>
  <c r="Q504" i="1"/>
  <c r="Q523" i="1"/>
  <c r="Q382" i="1"/>
  <c r="Q729" i="1"/>
  <c r="Q793" i="1"/>
  <c r="Q378" i="1"/>
  <c r="Q1067" i="1"/>
  <c r="Q1031" i="1"/>
  <c r="Q113" i="1"/>
  <c r="Q14" i="1"/>
  <c r="Q1370" i="1"/>
  <c r="Q931" i="1"/>
  <c r="Q1035" i="1"/>
  <c r="Q138" i="1"/>
  <c r="Q170" i="1"/>
  <c r="Q679" i="1"/>
  <c r="Q711" i="1"/>
  <c r="Q743" i="1"/>
  <c r="Q839" i="1"/>
  <c r="Q871" i="1"/>
  <c r="Q1037" i="1"/>
  <c r="Q1069" i="1"/>
  <c r="Q1100" i="1"/>
  <c r="Q1132" i="1"/>
  <c r="Q1164" i="1"/>
  <c r="Q1196" i="1"/>
  <c r="Q1228" i="1"/>
  <c r="Q746" i="1"/>
  <c r="Q810" i="1"/>
  <c r="Q874" i="1"/>
  <c r="Q124" i="1"/>
  <c r="Q220" i="1"/>
  <c r="Q667" i="1"/>
  <c r="Q699" i="1"/>
  <c r="Q731" i="1"/>
  <c r="Q763" i="1"/>
  <c r="Q795" i="1"/>
  <c r="Q827" i="1"/>
  <c r="Q859" i="1"/>
  <c r="Q144" i="1"/>
  <c r="Q244" i="1"/>
  <c r="Q260" i="1"/>
  <c r="Q276" i="1"/>
  <c r="Q42" i="1"/>
  <c r="Q74" i="1"/>
  <c r="Q106" i="1"/>
  <c r="Q38" i="1"/>
  <c r="Q70" i="1"/>
  <c r="Q102" i="1"/>
  <c r="Q188" i="1"/>
  <c r="Q371" i="1"/>
  <c r="Q281" i="1"/>
  <c r="Q313" i="1"/>
  <c r="Q883" i="1"/>
  <c r="Q891" i="1"/>
  <c r="Q899" i="1"/>
  <c r="Q907" i="1"/>
  <c r="Q915" i="1"/>
  <c r="Q80" i="1"/>
  <c r="Q738" i="1"/>
  <c r="Q802" i="1"/>
  <c r="Q866" i="1"/>
  <c r="Q1314" i="1"/>
  <c r="Q467" i="1"/>
  <c r="Q929" i="1"/>
  <c r="Q999" i="1"/>
  <c r="Q377" i="1"/>
  <c r="Q1063" i="1"/>
  <c r="Q932" i="1"/>
  <c r="Q397" i="1"/>
  <c r="Q1313" i="1"/>
  <c r="Q1377" i="1"/>
  <c r="Q665" i="1"/>
  <c r="Q1064" i="1"/>
  <c r="Q195" i="1"/>
  <c r="Q473" i="1"/>
  <c r="Q505" i="1"/>
  <c r="Q963" i="1"/>
  <c r="Q1015" i="1"/>
  <c r="Q1052" i="1"/>
  <c r="Q1380" i="1"/>
  <c r="Q877" i="1"/>
  <c r="Q885" i="1"/>
  <c r="Q893" i="1"/>
  <c r="Q901" i="1"/>
  <c r="Q909" i="1"/>
  <c r="Q917" i="1"/>
  <c r="Q96" i="1"/>
  <c r="Q1011" i="1"/>
  <c r="Q1043" i="1"/>
  <c r="Q1075" i="1"/>
  <c r="Q924" i="1"/>
  <c r="Q420" i="1"/>
  <c r="Q988" i="1"/>
  <c r="Q1047" i="1"/>
  <c r="Q449" i="1"/>
  <c r="Q142" i="1"/>
  <c r="Q174" i="1"/>
  <c r="Q643" i="1"/>
  <c r="Q675" i="1"/>
  <c r="Q707" i="1"/>
  <c r="Q739" i="1"/>
  <c r="Q771" i="1"/>
  <c r="Q803" i="1"/>
  <c r="Q835" i="1"/>
  <c r="Q867" i="1"/>
  <c r="Q957" i="1"/>
  <c r="Q1108" i="1"/>
  <c r="Q1140" i="1"/>
  <c r="Q1172" i="1"/>
  <c r="Q1204" i="1"/>
  <c r="Q730" i="1"/>
  <c r="Q794" i="1"/>
  <c r="Q858" i="1"/>
  <c r="Q971" i="1"/>
  <c r="Q355" i="1"/>
  <c r="Q356" i="1"/>
  <c r="Q876" i="1"/>
  <c r="Q884" i="1"/>
  <c r="Q892" i="1"/>
  <c r="Q900" i="1"/>
  <c r="Q908" i="1"/>
  <c r="Q916" i="1"/>
  <c r="Q671" i="1"/>
  <c r="Q672" i="1"/>
  <c r="Q799" i="1"/>
  <c r="Q800" i="1"/>
  <c r="Q863" i="1"/>
  <c r="Q864" i="1"/>
  <c r="Q933" i="1"/>
  <c r="Q934" i="1"/>
  <c r="Q997" i="1"/>
  <c r="Q998" i="1"/>
  <c r="Q1029" i="1"/>
  <c r="Q1030" i="1"/>
  <c r="Q1061" i="1"/>
  <c r="Q1062" i="1"/>
  <c r="Q953" i="1"/>
  <c r="Q954" i="1"/>
  <c r="Q1112" i="1"/>
  <c r="Q1113" i="1"/>
  <c r="Q1128" i="1"/>
  <c r="Q1129" i="1"/>
  <c r="Q943" i="1"/>
  <c r="Q944" i="1"/>
  <c r="Q130" i="1"/>
  <c r="Q131" i="1"/>
  <c r="Q146" i="1"/>
  <c r="Q147" i="1"/>
  <c r="Q114" i="1"/>
  <c r="Q115" i="1"/>
  <c r="Q375" i="1"/>
  <c r="Q376" i="1"/>
  <c r="Q283" i="1"/>
  <c r="Q284" i="1"/>
  <c r="Q291" i="1"/>
  <c r="Q292" i="1"/>
  <c r="Q299" i="1"/>
  <c r="Q300" i="1"/>
  <c r="Q307" i="1"/>
  <c r="Q308" i="1"/>
  <c r="Q315" i="1"/>
  <c r="Q316" i="1"/>
  <c r="Q323" i="1"/>
  <c r="Q324" i="1"/>
  <c r="Q331" i="1"/>
  <c r="Q332" i="1"/>
  <c r="Q878" i="1"/>
  <c r="Q886" i="1"/>
  <c r="Q894" i="1"/>
  <c r="Q902" i="1"/>
  <c r="Q910" i="1"/>
  <c r="Q918" i="1"/>
  <c r="Q647" i="1"/>
  <c r="Q648" i="1"/>
  <c r="Q775" i="1"/>
  <c r="Q776" i="1"/>
  <c r="Q807" i="1"/>
  <c r="Q808" i="1"/>
  <c r="Q941" i="1"/>
  <c r="Q942" i="1"/>
  <c r="Q1158" i="1"/>
  <c r="Q1159" i="1"/>
  <c r="Q1290" i="1"/>
  <c r="Q1291" i="1"/>
  <c r="Q347" i="1"/>
  <c r="Q348" i="1"/>
  <c r="Q277" i="1"/>
  <c r="Q98" i="1"/>
  <c r="Q99" i="1"/>
  <c r="Q881" i="1"/>
  <c r="Q889" i="1"/>
  <c r="Q897" i="1"/>
  <c r="Q905" i="1"/>
  <c r="Q913" i="1"/>
  <c r="Q921" i="1"/>
  <c r="Q882" i="1"/>
  <c r="Q890" i="1"/>
  <c r="Q898" i="1"/>
  <c r="Q906" i="1"/>
  <c r="Q914" i="1"/>
  <c r="Q922" i="1"/>
  <c r="Q663" i="1"/>
  <c r="Q664" i="1"/>
  <c r="Q791" i="1"/>
  <c r="Q792" i="1"/>
  <c r="Q1102" i="1"/>
  <c r="Q1103" i="1"/>
  <c r="Q1150" i="1"/>
  <c r="Q1151" i="1"/>
  <c r="Q1166" i="1"/>
  <c r="Q1167" i="1"/>
  <c r="Q935" i="1"/>
  <c r="Q936" i="1"/>
  <c r="Q7" i="1"/>
  <c r="Q8" i="1"/>
  <c r="Q15" i="1"/>
  <c r="Q16" i="1"/>
  <c r="Q137" i="1"/>
  <c r="Q169" i="1"/>
  <c r="Q189" i="1"/>
  <c r="Q37" i="1"/>
  <c r="Q69" i="1"/>
  <c r="Q101" i="1"/>
  <c r="Q133" i="1"/>
  <c r="Q165" i="1"/>
  <c r="Q352" i="1"/>
  <c r="Q409" i="1"/>
  <c r="Q410" i="1"/>
  <c r="Q441" i="1"/>
  <c r="Q442" i="1"/>
  <c r="Q762" i="1"/>
  <c r="Q826" i="1"/>
  <c r="Q947" i="1"/>
  <c r="Q948" i="1"/>
  <c r="Q991" i="1"/>
  <c r="Q1023" i="1"/>
  <c r="Q1024" i="1"/>
  <c r="Q1055" i="1"/>
  <c r="Q79" i="1"/>
  <c r="Q143" i="1"/>
  <c r="Q306" i="1"/>
  <c r="Q340" i="1"/>
  <c r="Q552" i="1"/>
  <c r="Q937" i="1"/>
  <c r="Q938" i="1"/>
  <c r="Q974" i="1"/>
  <c r="Q1006" i="1"/>
  <c r="Q1038" i="1"/>
  <c r="Q1070" i="1"/>
  <c r="Q6" i="1"/>
  <c r="Q59" i="1"/>
  <c r="Q123" i="1"/>
  <c r="Q213" i="1"/>
  <c r="Q214" i="1"/>
  <c r="Q229" i="1"/>
  <c r="Q230" i="1"/>
  <c r="Q245" i="1"/>
  <c r="Q261" i="1"/>
  <c r="Q262" i="1"/>
  <c r="Q280" i="1"/>
  <c r="Q312" i="1"/>
  <c r="Q372" i="1"/>
  <c r="Q396" i="1"/>
  <c r="Q412" i="1"/>
  <c r="Q428" i="1"/>
  <c r="Q444" i="1"/>
  <c r="Q445" i="1"/>
  <c r="Q476" i="1"/>
  <c r="Q477" i="1"/>
  <c r="Q508" i="1"/>
  <c r="Q509" i="1"/>
  <c r="Q660" i="1"/>
  <c r="Q692" i="1"/>
  <c r="Q693" i="1"/>
  <c r="Q724" i="1"/>
  <c r="Q725" i="1"/>
  <c r="Q756" i="1"/>
  <c r="Q788" i="1"/>
  <c r="Q789" i="1"/>
  <c r="Q820" i="1"/>
  <c r="Q821" i="1"/>
  <c r="Q852" i="1"/>
  <c r="Q1099" i="1"/>
  <c r="Q1131" i="1"/>
  <c r="Q1163" i="1"/>
  <c r="Q1195" i="1"/>
  <c r="Q1227" i="1"/>
  <c r="Q1252" i="1"/>
  <c r="Q1253" i="1"/>
  <c r="Q1271" i="1"/>
  <c r="Q1333" i="1"/>
  <c r="Q1334" i="1"/>
  <c r="Q1275" i="1"/>
  <c r="Q1276" i="1"/>
  <c r="Q1101" i="1"/>
  <c r="Q1133" i="1"/>
  <c r="Q1165" i="1"/>
  <c r="Q1197" i="1"/>
  <c r="Q1229" i="1"/>
  <c r="Q1248" i="1"/>
  <c r="Q1249" i="1"/>
  <c r="Q1267" i="1"/>
  <c r="Q1329" i="1"/>
  <c r="Q1361" i="1"/>
  <c r="Q23" i="1"/>
  <c r="Q71" i="1"/>
  <c r="Q392" i="1"/>
  <c r="Q434" i="1"/>
  <c r="Q478" i="1"/>
  <c r="Q479" i="1"/>
  <c r="Q510" i="1"/>
  <c r="Q511" i="1"/>
  <c r="Q538" i="1"/>
  <c r="Q539" i="1"/>
  <c r="Q704" i="1"/>
  <c r="Q736" i="1"/>
  <c r="Q816" i="1"/>
  <c r="Q845" i="1"/>
  <c r="Q987" i="1"/>
  <c r="Q1119" i="1"/>
  <c r="Q1191" i="1"/>
  <c r="Q1223" i="1"/>
  <c r="Q1320" i="1"/>
  <c r="Q414" i="1"/>
  <c r="Q9" i="1"/>
  <c r="Q10" i="1"/>
  <c r="Q145" i="1"/>
  <c r="Q177" i="1"/>
  <c r="Q178" i="1"/>
  <c r="Q193" i="1"/>
  <c r="Q194" i="1"/>
  <c r="Q344" i="1"/>
  <c r="Q345" i="1"/>
  <c r="Q45" i="1"/>
  <c r="Q77" i="1"/>
  <c r="Q109" i="1"/>
  <c r="Q141" i="1"/>
  <c r="Q173" i="1"/>
  <c r="Q368" i="1"/>
  <c r="Q360" i="1"/>
  <c r="Q978" i="1"/>
  <c r="Q1010" i="1"/>
  <c r="Q1042" i="1"/>
  <c r="Q1074" i="1"/>
  <c r="Q31" i="1"/>
  <c r="Q32" i="1"/>
  <c r="Q95" i="1"/>
  <c r="Q159" i="1"/>
  <c r="Q282" i="1"/>
  <c r="Q314" i="1"/>
  <c r="Q357" i="1"/>
  <c r="Q358" i="1"/>
  <c r="Q388" i="1"/>
  <c r="Q421" i="1"/>
  <c r="Q422" i="1"/>
  <c r="Q923" i="1"/>
  <c r="Q975" i="1"/>
  <c r="Q976" i="1"/>
  <c r="Q1007" i="1"/>
  <c r="Q1008" i="1"/>
  <c r="Q1039" i="1"/>
  <c r="Q1040" i="1"/>
  <c r="Q1071" i="1"/>
  <c r="Q1072" i="1"/>
  <c r="Q75" i="1"/>
  <c r="Q139" i="1"/>
  <c r="Q201" i="1"/>
  <c r="Q202" i="1"/>
  <c r="Q217" i="1"/>
  <c r="Q233" i="1"/>
  <c r="Q249" i="1"/>
  <c r="Q250" i="1"/>
  <c r="Q265" i="1"/>
  <c r="Q288" i="1"/>
  <c r="Q320" i="1"/>
  <c r="Q380" i="1"/>
  <c r="Q381" i="1"/>
  <c r="Q415" i="1"/>
  <c r="Q416" i="1"/>
  <c r="Q431" i="1"/>
  <c r="Q432" i="1"/>
  <c r="Q452" i="1"/>
  <c r="Q453" i="1"/>
  <c r="Q484" i="1"/>
  <c r="Q485" i="1"/>
  <c r="Q516" i="1"/>
  <c r="Q517" i="1"/>
  <c r="Q668" i="1"/>
  <c r="Q700" i="1"/>
  <c r="Q701" i="1"/>
  <c r="Q732" i="1"/>
  <c r="Q733" i="1"/>
  <c r="Q764" i="1"/>
  <c r="Q796" i="1"/>
  <c r="Q797" i="1"/>
  <c r="Q828" i="1"/>
  <c r="Q829" i="1"/>
  <c r="Q860" i="1"/>
  <c r="Q1107" i="1"/>
  <c r="Q1139" i="1"/>
  <c r="Q1171" i="1"/>
  <c r="Q1203" i="1"/>
  <c r="Q1236" i="1"/>
  <c r="Q1237" i="1"/>
  <c r="Q1255" i="1"/>
  <c r="Q952" i="1"/>
  <c r="Q1378" i="1"/>
  <c r="Q1379" i="1"/>
  <c r="Q956" i="1"/>
  <c r="Q1109" i="1"/>
  <c r="Q1141" i="1"/>
  <c r="Q1173" i="1"/>
  <c r="Q1205" i="1"/>
  <c r="Q1232" i="1"/>
  <c r="Q1233" i="1"/>
  <c r="Q1251" i="1"/>
  <c r="Q1306" i="1"/>
  <c r="Q1307" i="1"/>
  <c r="Q1338" i="1"/>
  <c r="Q39" i="1"/>
  <c r="Q19" i="1"/>
  <c r="Q87" i="1"/>
  <c r="Q342" i="1"/>
  <c r="Q398" i="1"/>
  <c r="Q486" i="1"/>
  <c r="Q487" i="1"/>
  <c r="Q518" i="1"/>
  <c r="Q519" i="1"/>
  <c r="Q546" i="1"/>
  <c r="Q547" i="1"/>
  <c r="Q680" i="1"/>
  <c r="Q712" i="1"/>
  <c r="Q741" i="1"/>
  <c r="Q824" i="1"/>
  <c r="Q982" i="1"/>
  <c r="Q1137" i="1"/>
  <c r="Q1199" i="1"/>
  <c r="Q1231" i="1"/>
  <c r="Q1350" i="1"/>
  <c r="Q56" i="1"/>
  <c r="Q103" i="1"/>
  <c r="Q210" i="1"/>
  <c r="Q246" i="1"/>
  <c r="Q286" i="1"/>
  <c r="Q318" i="1"/>
  <c r="Q353" i="1"/>
  <c r="Q11" i="1"/>
  <c r="Q12" i="1"/>
  <c r="Q121" i="1"/>
  <c r="Q153" i="1"/>
  <c r="Q181" i="1"/>
  <c r="Q197" i="1"/>
  <c r="Q21" i="1"/>
  <c r="Q53" i="1"/>
  <c r="Q85" i="1"/>
  <c r="Q117" i="1"/>
  <c r="Q149" i="1"/>
  <c r="Q365" i="1"/>
  <c r="Q366" i="1"/>
  <c r="Q979" i="1"/>
  <c r="Q980" i="1"/>
  <c r="Q47" i="1"/>
  <c r="Q111" i="1"/>
  <c r="Q175" i="1"/>
  <c r="Q290" i="1"/>
  <c r="Q322" i="1"/>
  <c r="Q361" i="1"/>
  <c r="Q362" i="1"/>
  <c r="Q429" i="1"/>
  <c r="Q430" i="1"/>
  <c r="Q994" i="1"/>
  <c r="Q1026" i="1"/>
  <c r="Q1058" i="1"/>
  <c r="Q27" i="1"/>
  <c r="Q91" i="1"/>
  <c r="Q155" i="1"/>
  <c r="Q205" i="1"/>
  <c r="Q221" i="1"/>
  <c r="Q222" i="1"/>
  <c r="Q237" i="1"/>
  <c r="Q238" i="1"/>
  <c r="Q253" i="1"/>
  <c r="Q269" i="1"/>
  <c r="Q270" i="1"/>
  <c r="Q296" i="1"/>
  <c r="Q328" i="1"/>
  <c r="Q384" i="1"/>
  <c r="Q404" i="1"/>
  <c r="Q436" i="1"/>
  <c r="Q460" i="1"/>
  <c r="Q461" i="1"/>
  <c r="Q492" i="1"/>
  <c r="Q493" i="1"/>
  <c r="Q524" i="1"/>
  <c r="Q525" i="1"/>
  <c r="Q644" i="1"/>
  <c r="Q676" i="1"/>
  <c r="Q677" i="1"/>
  <c r="Q708" i="1"/>
  <c r="Q709" i="1"/>
  <c r="Q740" i="1"/>
  <c r="Q772" i="1"/>
  <c r="Q804" i="1"/>
  <c r="Q805" i="1"/>
  <c r="Q836" i="1"/>
  <c r="Q868" i="1"/>
  <c r="Q1115" i="1"/>
  <c r="Q1147" i="1"/>
  <c r="Q1179" i="1"/>
  <c r="Q1211" i="1"/>
  <c r="Q1239" i="1"/>
  <c r="Q1283" i="1"/>
  <c r="Q1284" i="1"/>
  <c r="Q1308" i="1"/>
  <c r="Q1309" i="1"/>
  <c r="Q1324" i="1"/>
  <c r="Q1325" i="1"/>
  <c r="Q1243" i="1"/>
  <c r="Q1303" i="1"/>
  <c r="Q1304" i="1"/>
  <c r="Q1362" i="1"/>
  <c r="Q1363" i="1"/>
  <c r="Q1085" i="1"/>
  <c r="Q1117" i="1"/>
  <c r="Q1149" i="1"/>
  <c r="Q1181" i="1"/>
  <c r="Q1213" i="1"/>
  <c r="Q1235" i="1"/>
  <c r="Q1345" i="1"/>
  <c r="Q35" i="1"/>
  <c r="Q163" i="1"/>
  <c r="Q349" i="1"/>
  <c r="Q350" i="1"/>
  <c r="Q406" i="1"/>
  <c r="Q462" i="1"/>
  <c r="Q463" i="1"/>
  <c r="Q494" i="1"/>
  <c r="Q495" i="1"/>
  <c r="Q526" i="1"/>
  <c r="Q527" i="1"/>
  <c r="Q688" i="1"/>
  <c r="Q720" i="1"/>
  <c r="Q749" i="1"/>
  <c r="Q832" i="1"/>
  <c r="Q983" i="1"/>
  <c r="Q1089" i="1"/>
  <c r="Q1175" i="1"/>
  <c r="Q1207" i="1"/>
  <c r="Q1247" i="1"/>
  <c r="Q1352" i="1"/>
  <c r="Q465" i="1"/>
  <c r="Q466" i="1"/>
  <c r="Q497" i="1"/>
  <c r="Q498" i="1"/>
  <c r="Q553" i="1"/>
  <c r="Q879" i="1"/>
  <c r="Q887" i="1"/>
  <c r="Q895" i="1"/>
  <c r="Q903" i="1"/>
  <c r="Q911" i="1"/>
  <c r="Q919" i="1"/>
  <c r="Q880" i="1"/>
  <c r="Q888" i="1"/>
  <c r="Q896" i="1"/>
  <c r="Q904" i="1"/>
  <c r="Q912" i="1"/>
  <c r="Q920" i="1"/>
  <c r="Q949" i="1"/>
  <c r="Q950" i="1"/>
  <c r="Q1001" i="1"/>
  <c r="Q1002" i="1"/>
  <c r="Q1033" i="1"/>
  <c r="Q1034" i="1"/>
  <c r="Q1065" i="1"/>
  <c r="Q1066" i="1"/>
  <c r="Q1120" i="1"/>
  <c r="Q1121" i="1"/>
  <c r="Q959" i="1"/>
  <c r="Q960" i="1"/>
  <c r="Q1294" i="1"/>
  <c r="Q1295" i="1"/>
  <c r="Q97" i="1"/>
  <c r="Q129" i="1"/>
  <c r="Q161" i="1"/>
  <c r="Q185" i="1"/>
  <c r="Q186" i="1"/>
  <c r="Q29" i="1"/>
  <c r="Q61" i="1"/>
  <c r="Q93" i="1"/>
  <c r="Q125" i="1"/>
  <c r="Q157" i="1"/>
  <c r="Q336" i="1"/>
  <c r="Q337" i="1"/>
  <c r="Q112" i="1"/>
  <c r="Q401" i="1"/>
  <c r="Q402" i="1"/>
  <c r="Q754" i="1"/>
  <c r="Q818" i="1"/>
  <c r="Q939" i="1"/>
  <c r="Q940" i="1"/>
  <c r="Q990" i="1"/>
  <c r="Q1022" i="1"/>
  <c r="Q1054" i="1"/>
  <c r="Q63" i="1"/>
  <c r="Q127" i="1"/>
  <c r="Q298" i="1"/>
  <c r="Q330" i="1"/>
  <c r="Q364" i="1"/>
  <c r="Q405" i="1"/>
  <c r="Q437" i="1"/>
  <c r="Q438" i="1"/>
  <c r="Q926" i="1"/>
  <c r="Q958" i="1"/>
  <c r="Q995" i="1"/>
  <c r="Q996" i="1"/>
  <c r="Q1027" i="1"/>
  <c r="Q1028" i="1"/>
  <c r="Q1059" i="1"/>
  <c r="Q1060" i="1"/>
  <c r="Q43" i="1"/>
  <c r="Q107" i="1"/>
  <c r="Q171" i="1"/>
  <c r="Q209" i="1"/>
  <c r="Q225" i="1"/>
  <c r="Q241" i="1"/>
  <c r="Q257" i="1"/>
  <c r="Q258" i="1"/>
  <c r="Q273" i="1"/>
  <c r="Q274" i="1"/>
  <c r="Q304" i="1"/>
  <c r="Q407" i="1"/>
  <c r="Q408" i="1"/>
  <c r="Q423" i="1"/>
  <c r="Q424" i="1"/>
  <c r="Q468" i="1"/>
  <c r="Q469" i="1"/>
  <c r="Q500" i="1"/>
  <c r="Q501" i="1"/>
  <c r="Q532" i="1"/>
  <c r="Q533" i="1"/>
  <c r="Q652" i="1"/>
  <c r="Q684" i="1"/>
  <c r="Q685" i="1"/>
  <c r="Q716" i="1"/>
  <c r="Q717" i="1"/>
  <c r="Q748" i="1"/>
  <c r="Q780" i="1"/>
  <c r="Q812" i="1"/>
  <c r="Q813" i="1"/>
  <c r="Q844" i="1"/>
  <c r="Q946" i="1"/>
  <c r="Q1091" i="1"/>
  <c r="Q1123" i="1"/>
  <c r="Q1155" i="1"/>
  <c r="Q1187" i="1"/>
  <c r="Q1219" i="1"/>
  <c r="Q1268" i="1"/>
  <c r="Q1269" i="1"/>
  <c r="Q1358" i="1"/>
  <c r="Q1359" i="1"/>
  <c r="Q1374" i="1"/>
  <c r="Q1375" i="1"/>
  <c r="Q1259" i="1"/>
  <c r="Q1346" i="1"/>
  <c r="Q1093" i="1"/>
  <c r="Q1125" i="1"/>
  <c r="Q1157" i="1"/>
  <c r="Q1189" i="1"/>
  <c r="Q1221" i="1"/>
  <c r="Q1287" i="1"/>
  <c r="Q1288" i="1"/>
  <c r="Q1322" i="1"/>
  <c r="Q1354" i="1"/>
  <c r="Q1355" i="1"/>
  <c r="Q55" i="1"/>
  <c r="Q385" i="1"/>
  <c r="Q426" i="1"/>
  <c r="Q470" i="1"/>
  <c r="Q471" i="1"/>
  <c r="Q502" i="1"/>
  <c r="Q503" i="1"/>
  <c r="Q535" i="1"/>
  <c r="Q536" i="1"/>
  <c r="Q696" i="1"/>
  <c r="Q728" i="1"/>
  <c r="Q757" i="1"/>
  <c r="Q837" i="1"/>
  <c r="Q986" i="1"/>
  <c r="Q1111" i="1"/>
  <c r="Q1183" i="1"/>
  <c r="Q1215" i="1"/>
  <c r="Q1293" i="1"/>
  <c r="Q24" i="1"/>
  <c r="Q64" i="1"/>
  <c r="Q119" i="1"/>
  <c r="Q218" i="1"/>
  <c r="Q254" i="1"/>
  <c r="Q294" i="1"/>
  <c r="Q326" i="1"/>
  <c r="Q389" i="1"/>
  <c r="Q457" i="1"/>
  <c r="Q489" i="1"/>
  <c r="Q521" i="1"/>
  <c r="Q541" i="1"/>
  <c r="Q555" i="1"/>
  <c r="Q563" i="1"/>
  <c r="Q571" i="1"/>
  <c r="Q579" i="1"/>
  <c r="Q587" i="1"/>
  <c r="Q595" i="1"/>
  <c r="Q603" i="1"/>
  <c r="Q611" i="1"/>
  <c r="Q619" i="1"/>
  <c r="Q627" i="1"/>
  <c r="Q635" i="1"/>
  <c r="Q681" i="1"/>
  <c r="Q713" i="1"/>
  <c r="Q760" i="1"/>
  <c r="Q840" i="1"/>
  <c r="Q869" i="1"/>
  <c r="Q1012" i="1"/>
  <c r="Q1019" i="1"/>
  <c r="Q1050" i="1"/>
  <c r="Q1078" i="1"/>
  <c r="Q1105" i="1"/>
  <c r="Q1161" i="1"/>
  <c r="Q1260" i="1"/>
  <c r="Q1301" i="1"/>
  <c r="Q83" i="1"/>
  <c r="Q183" i="1"/>
  <c r="Q1323" i="1"/>
  <c r="Q784" i="1"/>
  <c r="Q967" i="1"/>
  <c r="Q1193" i="1"/>
  <c r="Q1225" i="1"/>
  <c r="Q1366" i="1"/>
  <c r="Q1318" i="1"/>
  <c r="Q656" i="1"/>
  <c r="Q1327" i="1"/>
  <c r="Q1357" i="1"/>
  <c r="Q40" i="1"/>
  <c r="Q72" i="1"/>
  <c r="Q135" i="1"/>
  <c r="Q226" i="1"/>
  <c r="Q266" i="1"/>
  <c r="Q302" i="1"/>
  <c r="Q334" i="1"/>
  <c r="Q373" i="1"/>
  <c r="Q393" i="1"/>
  <c r="Q394" i="1"/>
  <c r="Q481" i="1"/>
  <c r="Q513" i="1"/>
  <c r="Q557" i="1"/>
  <c r="Q565" i="1"/>
  <c r="Q573" i="1"/>
  <c r="Q581" i="1"/>
  <c r="Q589" i="1"/>
  <c r="Q597" i="1"/>
  <c r="Q605" i="1"/>
  <c r="Q613" i="1"/>
  <c r="Q621" i="1"/>
  <c r="Q629" i="1"/>
  <c r="Q637" i="1"/>
  <c r="Q689" i="1"/>
  <c r="Q721" i="1"/>
  <c r="Q765" i="1"/>
  <c r="Q848" i="1"/>
  <c r="Q962" i="1"/>
  <c r="Q1014" i="1"/>
  <c r="Q1044" i="1"/>
  <c r="Q1051" i="1"/>
  <c r="Q1079" i="1"/>
  <c r="Q1127" i="1"/>
  <c r="Q1240" i="1"/>
  <c r="Q1263" i="1"/>
  <c r="Q1311" i="1"/>
  <c r="Q104" i="1"/>
  <c r="Q190" i="1"/>
  <c r="Q1331" i="1"/>
  <c r="Q544" i="1"/>
  <c r="Q458" i="1"/>
  <c r="Q490" i="1"/>
  <c r="Q522" i="1"/>
  <c r="Q661" i="1"/>
  <c r="Q968" i="1"/>
  <c r="Q1169" i="1"/>
  <c r="Q1201" i="1"/>
  <c r="Q1265" i="1"/>
  <c r="Q1297" i="1"/>
  <c r="Q1382" i="1"/>
  <c r="Q447" i="1"/>
  <c r="Q1341" i="1"/>
  <c r="Q440" i="1"/>
  <c r="Q48" i="1"/>
  <c r="Q88" i="1"/>
  <c r="Q151" i="1"/>
  <c r="Q234" i="1"/>
  <c r="Q278" i="1"/>
  <c r="Q310" i="1"/>
  <c r="Q400" i="1"/>
  <c r="Q549" i="1"/>
  <c r="Q550" i="1"/>
  <c r="Q559" i="1"/>
  <c r="Q567" i="1"/>
  <c r="Q575" i="1"/>
  <c r="Q583" i="1"/>
  <c r="Q591" i="1"/>
  <c r="Q599" i="1"/>
  <c r="Q607" i="1"/>
  <c r="Q615" i="1"/>
  <c r="Q623" i="1"/>
  <c r="Q631" i="1"/>
  <c r="Q645" i="1"/>
  <c r="Q697" i="1"/>
  <c r="Q744" i="1"/>
  <c r="Q773" i="1"/>
  <c r="Q853" i="1"/>
  <c r="Q1046" i="1"/>
  <c r="Q1082" i="1"/>
  <c r="Q1145" i="1"/>
  <c r="Q1244" i="1"/>
  <c r="Q1279" i="1"/>
  <c r="Q1315" i="1"/>
  <c r="Q1316" i="1"/>
  <c r="Q51" i="1"/>
  <c r="Q167" i="1"/>
  <c r="Q198" i="1"/>
  <c r="Q418" i="1"/>
  <c r="Q529" i="1"/>
  <c r="Q669" i="1"/>
  <c r="Q964" i="1"/>
  <c r="Q970" i="1"/>
  <c r="Q1087" i="1"/>
  <c r="Q1177" i="1"/>
  <c r="Q1209" i="1"/>
  <c r="Q1272" i="1"/>
  <c r="Q1339" i="1"/>
  <c r="Q242" i="1"/>
  <c r="Q542" i="1"/>
  <c r="Q561" i="1"/>
  <c r="Q569" i="1"/>
  <c r="Q577" i="1"/>
  <c r="Q585" i="1"/>
  <c r="Q593" i="1"/>
  <c r="Q601" i="1"/>
  <c r="Q609" i="1"/>
  <c r="Q617" i="1"/>
  <c r="Q625" i="1"/>
  <c r="Q633" i="1"/>
  <c r="Q653" i="1"/>
  <c r="Q705" i="1"/>
  <c r="Q752" i="1"/>
  <c r="Q781" i="1"/>
  <c r="Q861" i="1"/>
  <c r="Q992" i="1"/>
  <c r="Q1018" i="1"/>
  <c r="Q1076" i="1"/>
  <c r="Q1097" i="1"/>
  <c r="Q1153" i="1"/>
  <c r="Q1256" i="1"/>
  <c r="Q1299" i="1"/>
  <c r="Q67" i="1"/>
  <c r="Q182" i="1"/>
  <c r="Q206" i="1"/>
  <c r="Q374" i="1"/>
  <c r="Q474" i="1"/>
  <c r="Q506" i="1"/>
  <c r="Q768" i="1"/>
  <c r="Q966" i="1"/>
  <c r="Q1095" i="1"/>
  <c r="Q1185" i="1"/>
  <c r="Q1217" i="1"/>
  <c r="Q1281" i="1"/>
  <c r="Q1347" i="1"/>
  <c r="Q1348" i="1"/>
  <c r="Q872" i="1"/>
  <c r="Q928" i="1"/>
  <c r="Q1056" i="1"/>
  <c r="Q1332" i="1"/>
  <c r="Q1368" i="1"/>
  <c r="Q369" i="1"/>
  <c r="Q640" i="1"/>
  <c r="Q1135" i="1"/>
  <c r="Q1336" i="1"/>
  <c r="Q1373" i="1"/>
  <c r="Q1371" i="1"/>
  <c r="Q641" i="1"/>
  <c r="Q856" i="1"/>
  <c r="Q1143" i="1"/>
  <c r="Q1343" i="1"/>
  <c r="Q1384" i="1"/>
  <c r="S1386" i="1"/>
  <c r="S1388" i="1"/>
  <c r="S1387" i="1"/>
  <c r="M1387" i="1"/>
  <c r="M1386" i="1"/>
  <c r="M1388" i="1"/>
  <c r="O1386" i="1"/>
  <c r="O1388" i="1"/>
  <c r="O1387" i="1"/>
  <c r="P1385" i="11" l="1"/>
  <c r="AJ1385" i="11" s="1"/>
  <c r="Z1385" i="11"/>
  <c r="P1381" i="11"/>
  <c r="Z1381" i="11"/>
  <c r="P1373" i="11"/>
  <c r="Z1373" i="11"/>
  <c r="P1369" i="11"/>
  <c r="Z1369" i="11"/>
  <c r="P1365" i="11"/>
  <c r="Z1365" i="11"/>
  <c r="P1361" i="11"/>
  <c r="Z1361" i="11"/>
  <c r="P1357" i="11"/>
  <c r="Z1357" i="11"/>
  <c r="P1353" i="11"/>
  <c r="Z1353" i="11"/>
  <c r="P1349" i="11"/>
  <c r="Z1349" i="11"/>
  <c r="P1345" i="11"/>
  <c r="Z1345" i="11"/>
  <c r="P1341" i="11"/>
  <c r="Z1341" i="11"/>
  <c r="P1337" i="11"/>
  <c r="Z1337" i="11"/>
  <c r="P1333" i="11"/>
  <c r="Z1333" i="11"/>
  <c r="P1329" i="11"/>
  <c r="Z1329" i="11"/>
  <c r="P1325" i="11"/>
  <c r="Z1325" i="11"/>
  <c r="P1321" i="11"/>
  <c r="Z1321" i="11"/>
  <c r="P1317" i="11"/>
  <c r="Z1317" i="11"/>
  <c r="P1313" i="11"/>
  <c r="Z1313" i="11"/>
  <c r="P1309" i="11"/>
  <c r="Z1309" i="11"/>
  <c r="P1305" i="11"/>
  <c r="Z1305" i="11"/>
  <c r="P1301" i="11"/>
  <c r="Z1301" i="11"/>
  <c r="P1297" i="11"/>
  <c r="Z1297" i="11"/>
  <c r="P1293" i="11"/>
  <c r="Z1293" i="11"/>
  <c r="P1289" i="11"/>
  <c r="Z1289" i="11"/>
  <c r="P1285" i="11"/>
  <c r="Z1285" i="11"/>
  <c r="P1281" i="11"/>
  <c r="Z1281" i="11"/>
  <c r="P1277" i="11"/>
  <c r="Z1277" i="11"/>
  <c r="P1273" i="11"/>
  <c r="Z1273" i="11"/>
  <c r="P1269" i="11"/>
  <c r="Z1269" i="11"/>
  <c r="P1265" i="11"/>
  <c r="Z1265" i="11"/>
  <c r="P1261" i="11"/>
  <c r="Z1261" i="11"/>
  <c r="P1257" i="11"/>
  <c r="Z1257" i="11"/>
  <c r="P1253" i="11"/>
  <c r="Z1253" i="11"/>
  <c r="P1249" i="11"/>
  <c r="Z1249" i="11"/>
  <c r="P1245" i="11"/>
  <c r="Z1245" i="11"/>
  <c r="P1241" i="11"/>
  <c r="Z1241" i="11"/>
  <c r="P1237" i="11"/>
  <c r="Z1237" i="11"/>
  <c r="P1233" i="11"/>
  <c r="Z1233" i="11"/>
  <c r="P1229" i="11"/>
  <c r="Z1229" i="11"/>
  <c r="P1225" i="11"/>
  <c r="Z1225" i="11"/>
  <c r="P1221" i="11"/>
  <c r="Z1221" i="11"/>
  <c r="P1217" i="11"/>
  <c r="Z1217" i="11"/>
  <c r="P1213" i="11"/>
  <c r="Z1213" i="11"/>
  <c r="P1205" i="11"/>
  <c r="Z1205" i="11"/>
  <c r="P1201" i="11"/>
  <c r="Z1201" i="11"/>
  <c r="P1197" i="11"/>
  <c r="Z1197" i="11"/>
  <c r="P1193" i="11"/>
  <c r="Z1193" i="11"/>
  <c r="P1189" i="11"/>
  <c r="Z1189" i="11"/>
  <c r="P1185" i="11"/>
  <c r="Z1185" i="11"/>
  <c r="P1181" i="11"/>
  <c r="Z1181" i="11"/>
  <c r="P1177" i="11"/>
  <c r="Z1177" i="11"/>
  <c r="P1173" i="11"/>
  <c r="Z1173" i="11"/>
  <c r="P1169" i="11"/>
  <c r="Z1169" i="11"/>
  <c r="P1165" i="11"/>
  <c r="Z1165" i="11"/>
  <c r="P1161" i="11"/>
  <c r="Z1161" i="11"/>
  <c r="P1157" i="11"/>
  <c r="Z1157" i="11"/>
  <c r="P1153" i="11"/>
  <c r="Z1153" i="11"/>
  <c r="P1149" i="11"/>
  <c r="Z1149" i="11"/>
  <c r="P1145" i="11"/>
  <c r="Z1145" i="11"/>
  <c r="P1141" i="11"/>
  <c r="Z1141" i="11"/>
  <c r="P1137" i="11"/>
  <c r="Z1137" i="11"/>
  <c r="P1133" i="11"/>
  <c r="Z1133" i="11"/>
  <c r="P1129" i="11"/>
  <c r="Z1129" i="11"/>
  <c r="P1125" i="11"/>
  <c r="Z1125" i="11"/>
  <c r="P1121" i="11"/>
  <c r="Z1121" i="11"/>
  <c r="P1117" i="11"/>
  <c r="Z1117" i="11"/>
  <c r="P1113" i="11"/>
  <c r="Z1113" i="11"/>
  <c r="P1109" i="11"/>
  <c r="Z1109" i="11"/>
  <c r="P1105" i="11"/>
  <c r="Z1105" i="11"/>
  <c r="P1101" i="11"/>
  <c r="Z1101" i="11"/>
  <c r="P1097" i="11"/>
  <c r="Z1097" i="11"/>
  <c r="P1093" i="11"/>
  <c r="Z1093" i="11"/>
  <c r="P1089" i="11"/>
  <c r="Z1089" i="11"/>
  <c r="P1085" i="11"/>
  <c r="Z1085" i="11"/>
  <c r="P1081" i="11"/>
  <c r="Z1081" i="11"/>
  <c r="P1077" i="11"/>
  <c r="Z1077" i="11"/>
  <c r="P1073" i="11"/>
  <c r="Z1073" i="11"/>
  <c r="P1069" i="11"/>
  <c r="Z1069" i="11"/>
  <c r="P1065" i="11"/>
  <c r="Z1065" i="11"/>
  <c r="P1061" i="11"/>
  <c r="Z1061" i="11"/>
  <c r="P1057" i="11"/>
  <c r="Z1057" i="11"/>
  <c r="P1053" i="11"/>
  <c r="Z1053" i="11"/>
  <c r="P1049" i="11"/>
  <c r="Z1049" i="11"/>
  <c r="P1045" i="11"/>
  <c r="Z1045" i="11"/>
  <c r="P1041" i="11"/>
  <c r="Z1041" i="11"/>
  <c r="P1037" i="11"/>
  <c r="Z1037" i="11"/>
  <c r="P1033" i="11"/>
  <c r="Z1033" i="11"/>
  <c r="P1029" i="11"/>
  <c r="Z1029" i="11"/>
  <c r="P1025" i="11"/>
  <c r="Z1025" i="11"/>
  <c r="P1021" i="11"/>
  <c r="Z1021" i="11"/>
  <c r="P1017" i="11"/>
  <c r="Z1017" i="11"/>
  <c r="P1013" i="11"/>
  <c r="Z1013" i="11"/>
  <c r="P1009" i="11"/>
  <c r="Z1009" i="11"/>
  <c r="P1005" i="11"/>
  <c r="Z1005" i="11"/>
  <c r="P1001" i="11"/>
  <c r="Z1001" i="11"/>
  <c r="P997" i="11"/>
  <c r="Z997" i="11"/>
  <c r="P993" i="11"/>
  <c r="Z993" i="11"/>
  <c r="P989" i="11"/>
  <c r="Z989" i="11"/>
  <c r="P985" i="11"/>
  <c r="Z985" i="11"/>
  <c r="P981" i="11"/>
  <c r="Z981" i="11"/>
  <c r="P977" i="11"/>
  <c r="Z977" i="11"/>
  <c r="P973" i="11"/>
  <c r="Z973" i="11"/>
  <c r="P969" i="11"/>
  <c r="Z969" i="11"/>
  <c r="P965" i="11"/>
  <c r="Z965" i="11"/>
  <c r="P961" i="11"/>
  <c r="Z961" i="11"/>
  <c r="P957" i="11"/>
  <c r="Z957" i="11"/>
  <c r="P953" i="11"/>
  <c r="Z953" i="11"/>
  <c r="P949" i="11"/>
  <c r="Z949" i="11"/>
  <c r="P945" i="11"/>
  <c r="Z945" i="11"/>
  <c r="P941" i="11"/>
  <c r="Z941" i="11"/>
  <c r="P937" i="11"/>
  <c r="Z937" i="11"/>
  <c r="P933" i="11"/>
  <c r="Z933" i="11"/>
  <c r="P929" i="11"/>
  <c r="Z929" i="11"/>
  <c r="P925" i="11"/>
  <c r="Z925" i="11"/>
  <c r="P921" i="11"/>
  <c r="Z921" i="11"/>
  <c r="P917" i="11"/>
  <c r="Z917" i="11"/>
  <c r="P913" i="11"/>
  <c r="Z913" i="11"/>
  <c r="P909" i="11"/>
  <c r="Z909" i="11"/>
  <c r="P905" i="11"/>
  <c r="Z905" i="11"/>
  <c r="P901" i="11"/>
  <c r="Z901" i="11"/>
  <c r="P897" i="11"/>
  <c r="Z897" i="11"/>
  <c r="P893" i="11"/>
  <c r="Z893" i="11"/>
  <c r="P889" i="11"/>
  <c r="Z889" i="11"/>
  <c r="P885" i="11"/>
  <c r="Z885" i="11"/>
  <c r="P881" i="11"/>
  <c r="Z881" i="11"/>
  <c r="P877" i="11"/>
  <c r="Z877" i="11"/>
  <c r="P873" i="11"/>
  <c r="Z873" i="11"/>
  <c r="P869" i="11"/>
  <c r="Z869" i="11"/>
  <c r="P865" i="11"/>
  <c r="Z865" i="11"/>
  <c r="P861" i="11"/>
  <c r="Z861" i="11"/>
  <c r="P857" i="11"/>
  <c r="Z857" i="11"/>
  <c r="P853" i="11"/>
  <c r="Z853" i="11"/>
  <c r="P849" i="11"/>
  <c r="Z849" i="11"/>
  <c r="P845" i="11"/>
  <c r="Z845" i="11"/>
  <c r="P841" i="11"/>
  <c r="Z841" i="11"/>
  <c r="P837" i="11"/>
  <c r="Z837" i="11"/>
  <c r="P833" i="11"/>
  <c r="Z833" i="11"/>
  <c r="P829" i="11"/>
  <c r="Z829" i="11"/>
  <c r="P825" i="11"/>
  <c r="Z825" i="11"/>
  <c r="P821" i="11"/>
  <c r="Z821" i="11"/>
  <c r="P817" i="11"/>
  <c r="Z817" i="11"/>
  <c r="P813" i="11"/>
  <c r="Z813" i="11"/>
  <c r="P809" i="11"/>
  <c r="Z809" i="11"/>
  <c r="P805" i="11"/>
  <c r="Z805" i="11"/>
  <c r="P801" i="11"/>
  <c r="Z801" i="11"/>
  <c r="P797" i="11"/>
  <c r="Z797" i="11"/>
  <c r="P793" i="11"/>
  <c r="Z793" i="11"/>
  <c r="P789" i="11"/>
  <c r="Z789" i="11"/>
  <c r="P785" i="11"/>
  <c r="Z785" i="11"/>
  <c r="P781" i="11"/>
  <c r="Z781" i="11"/>
  <c r="P777" i="11"/>
  <c r="Z777" i="11"/>
  <c r="P773" i="11"/>
  <c r="Z773" i="11"/>
  <c r="P769" i="11"/>
  <c r="Z769" i="11"/>
  <c r="P765" i="11"/>
  <c r="Z765" i="11"/>
  <c r="P761" i="11"/>
  <c r="Z761" i="11"/>
  <c r="P757" i="11"/>
  <c r="Z757" i="11"/>
  <c r="P753" i="11"/>
  <c r="Z753" i="11"/>
  <c r="P749" i="11"/>
  <c r="Z749" i="11"/>
  <c r="P745" i="11"/>
  <c r="Z745" i="11"/>
  <c r="P741" i="11"/>
  <c r="Z741" i="11"/>
  <c r="P737" i="11"/>
  <c r="Z737" i="11"/>
  <c r="P733" i="11"/>
  <c r="Z733" i="11"/>
  <c r="P729" i="11"/>
  <c r="Z729" i="11"/>
  <c r="P725" i="11"/>
  <c r="Z725" i="11"/>
  <c r="P721" i="11"/>
  <c r="Z721" i="11"/>
  <c r="P717" i="11"/>
  <c r="Z717" i="11"/>
  <c r="P713" i="11"/>
  <c r="Z713" i="11"/>
  <c r="P709" i="11"/>
  <c r="Z709" i="11"/>
  <c r="P705" i="11"/>
  <c r="Z705" i="11"/>
  <c r="P701" i="11"/>
  <c r="Z701" i="11"/>
  <c r="P697" i="11"/>
  <c r="Z697" i="11"/>
  <c r="P693" i="11"/>
  <c r="Z693" i="11"/>
  <c r="P689" i="11"/>
  <c r="Z689" i="11"/>
  <c r="P685" i="11"/>
  <c r="Z685" i="11"/>
  <c r="P681" i="11"/>
  <c r="Z681" i="11"/>
  <c r="P677" i="11"/>
  <c r="Z677" i="11"/>
  <c r="P673" i="11"/>
  <c r="Z673" i="11"/>
  <c r="P669" i="11"/>
  <c r="Z669" i="11"/>
  <c r="P665" i="11"/>
  <c r="Z665" i="11"/>
  <c r="P661" i="11"/>
  <c r="Z661" i="11"/>
  <c r="P657" i="11"/>
  <c r="Z657" i="11"/>
  <c r="P653" i="11"/>
  <c r="Z653" i="11"/>
  <c r="P649" i="11"/>
  <c r="Z649" i="11"/>
  <c r="P645" i="11"/>
  <c r="Z645" i="11"/>
  <c r="P641" i="11"/>
  <c r="Z641" i="11"/>
  <c r="P637" i="11"/>
  <c r="Z637" i="11"/>
  <c r="P633" i="11"/>
  <c r="Z633" i="11"/>
  <c r="P629" i="11"/>
  <c r="Z629" i="11"/>
  <c r="P625" i="11"/>
  <c r="Z625" i="11"/>
  <c r="P621" i="11"/>
  <c r="Z621" i="11"/>
  <c r="P617" i="11"/>
  <c r="Z617" i="11"/>
  <c r="P613" i="11"/>
  <c r="Z613" i="11"/>
  <c r="P609" i="11"/>
  <c r="Z609" i="11"/>
  <c r="P605" i="11"/>
  <c r="Z605" i="11"/>
  <c r="P601" i="11"/>
  <c r="Z601" i="11"/>
  <c r="P597" i="11"/>
  <c r="Z597" i="11"/>
  <c r="P593" i="11"/>
  <c r="Z593" i="11"/>
  <c r="P589" i="11"/>
  <c r="Z589" i="11"/>
  <c r="P585" i="11"/>
  <c r="Z585" i="11"/>
  <c r="P581" i="11"/>
  <c r="Z581" i="11"/>
  <c r="P577" i="11"/>
  <c r="Z577" i="11"/>
  <c r="P573" i="11"/>
  <c r="Z573" i="11"/>
  <c r="P569" i="11"/>
  <c r="Z569" i="11"/>
  <c r="P565" i="11"/>
  <c r="Z565" i="11"/>
  <c r="P561" i="11"/>
  <c r="Z561" i="11"/>
  <c r="P557" i="11"/>
  <c r="Z557" i="11"/>
  <c r="P553" i="11"/>
  <c r="Z553" i="11"/>
  <c r="P549" i="11"/>
  <c r="Z549" i="11"/>
  <c r="P545" i="11"/>
  <c r="Z545" i="11"/>
  <c r="P541" i="11"/>
  <c r="Z541" i="11"/>
  <c r="P537" i="11"/>
  <c r="Z537" i="11"/>
  <c r="P533" i="11"/>
  <c r="Z533" i="11"/>
  <c r="P529" i="11"/>
  <c r="Z529" i="11"/>
  <c r="P525" i="11"/>
  <c r="Z525" i="11"/>
  <c r="P521" i="11"/>
  <c r="Z521" i="11"/>
  <c r="P517" i="11"/>
  <c r="Z517" i="11"/>
  <c r="P513" i="11"/>
  <c r="Z513" i="11"/>
  <c r="P509" i="11"/>
  <c r="Z509" i="11"/>
  <c r="P505" i="11"/>
  <c r="Z505" i="11"/>
  <c r="P501" i="11"/>
  <c r="Z501" i="11"/>
  <c r="P497" i="11"/>
  <c r="Z497" i="11"/>
  <c r="P493" i="11"/>
  <c r="Z493" i="11"/>
  <c r="P489" i="11"/>
  <c r="Z489" i="11"/>
  <c r="P485" i="11"/>
  <c r="Z485" i="11"/>
  <c r="P481" i="11"/>
  <c r="Z481" i="11"/>
  <c r="P477" i="11"/>
  <c r="Z477" i="11"/>
  <c r="P473" i="11"/>
  <c r="Z473" i="11"/>
  <c r="P469" i="11"/>
  <c r="Z469" i="11"/>
  <c r="P465" i="11"/>
  <c r="Z465" i="11"/>
  <c r="P461" i="11"/>
  <c r="Z461" i="11"/>
  <c r="P457" i="11"/>
  <c r="Z457" i="11"/>
  <c r="P453" i="11"/>
  <c r="Z453" i="11"/>
  <c r="P449" i="11"/>
  <c r="Z449" i="11"/>
  <c r="P445" i="11"/>
  <c r="Z445" i="11"/>
  <c r="P441" i="11"/>
  <c r="Z441" i="11"/>
  <c r="P437" i="11"/>
  <c r="Z437" i="11"/>
  <c r="P433" i="11"/>
  <c r="Z433" i="11"/>
  <c r="P429" i="11"/>
  <c r="Z429" i="11"/>
  <c r="P425" i="11"/>
  <c r="Z425" i="11"/>
  <c r="P421" i="11"/>
  <c r="Z421" i="11"/>
  <c r="P417" i="11"/>
  <c r="Z417" i="11"/>
  <c r="P413" i="11"/>
  <c r="Z413" i="11"/>
  <c r="P409" i="11"/>
  <c r="Z409" i="11"/>
  <c r="P405" i="11"/>
  <c r="Z405" i="11"/>
  <c r="P401" i="11"/>
  <c r="Z401" i="11"/>
  <c r="P397" i="11"/>
  <c r="Z397" i="11"/>
  <c r="P393" i="11"/>
  <c r="Z393" i="11"/>
  <c r="P389" i="11"/>
  <c r="Z389" i="11"/>
  <c r="P385" i="11"/>
  <c r="Z385" i="11"/>
  <c r="P381" i="11"/>
  <c r="Z381" i="11"/>
  <c r="P377" i="11"/>
  <c r="Z377" i="11"/>
  <c r="P373" i="11"/>
  <c r="Z373" i="11"/>
  <c r="P369" i="11"/>
  <c r="Z369" i="11"/>
  <c r="P365" i="11"/>
  <c r="Z365" i="11"/>
  <c r="P361" i="11"/>
  <c r="Z361" i="11"/>
  <c r="P357" i="11"/>
  <c r="Z357" i="11"/>
  <c r="P353" i="11"/>
  <c r="Z353" i="11"/>
  <c r="P349" i="11"/>
  <c r="Z349" i="11"/>
  <c r="P345" i="11"/>
  <c r="Z345" i="11"/>
  <c r="P341" i="11"/>
  <c r="Z341" i="11"/>
  <c r="P337" i="11"/>
  <c r="Z337" i="11"/>
  <c r="P333" i="11"/>
  <c r="Z333" i="11"/>
  <c r="P329" i="11"/>
  <c r="Z329" i="11"/>
  <c r="P325" i="11"/>
  <c r="Z325" i="11"/>
  <c r="P321" i="11"/>
  <c r="Z321" i="11"/>
  <c r="P317" i="11"/>
  <c r="Z317" i="11"/>
  <c r="P313" i="11"/>
  <c r="Z313" i="11"/>
  <c r="P309" i="11"/>
  <c r="Z309" i="11"/>
  <c r="P305" i="11"/>
  <c r="Z305" i="11"/>
  <c r="P301" i="11"/>
  <c r="Z301" i="11"/>
  <c r="P297" i="11"/>
  <c r="Z297" i="11"/>
  <c r="P293" i="11"/>
  <c r="Z293" i="11"/>
  <c r="P289" i="11"/>
  <c r="Z289" i="11"/>
  <c r="P285" i="11"/>
  <c r="Z285" i="11"/>
  <c r="P281" i="11"/>
  <c r="Z281" i="11"/>
  <c r="P277" i="11"/>
  <c r="Z277" i="11"/>
  <c r="P273" i="11"/>
  <c r="Z273" i="11"/>
  <c r="P269" i="11"/>
  <c r="Z269" i="11"/>
  <c r="P265" i="11"/>
  <c r="Z265" i="11"/>
  <c r="P261" i="11"/>
  <c r="Z261" i="11"/>
  <c r="P257" i="11"/>
  <c r="Z257" i="11"/>
  <c r="P253" i="11"/>
  <c r="Z253" i="11"/>
  <c r="P249" i="11"/>
  <c r="Z249" i="11"/>
  <c r="P245" i="11"/>
  <c r="Z245" i="11"/>
  <c r="P241" i="11"/>
  <c r="Z241" i="11"/>
  <c r="P237" i="11"/>
  <c r="Z237" i="11"/>
  <c r="P233" i="11"/>
  <c r="Z233" i="11"/>
  <c r="P229" i="11"/>
  <c r="Z229" i="11"/>
  <c r="P225" i="11"/>
  <c r="Z225" i="11"/>
  <c r="P221" i="11"/>
  <c r="Z221" i="11"/>
  <c r="P217" i="11"/>
  <c r="Z217" i="11"/>
  <c r="P213" i="11"/>
  <c r="Z213" i="11"/>
  <c r="P209" i="11"/>
  <c r="Z209" i="11"/>
  <c r="P205" i="11"/>
  <c r="Z205" i="11"/>
  <c r="P201" i="11"/>
  <c r="Z201" i="11"/>
  <c r="P197" i="11"/>
  <c r="Z197" i="11"/>
  <c r="P193" i="11"/>
  <c r="Z193" i="11"/>
  <c r="P189" i="11"/>
  <c r="Z189" i="11"/>
  <c r="P185" i="11"/>
  <c r="Z185" i="11"/>
  <c r="P181" i="11"/>
  <c r="Z181" i="11"/>
  <c r="P177" i="11"/>
  <c r="Z177" i="11"/>
  <c r="P173" i="11"/>
  <c r="Z173" i="11"/>
  <c r="P169" i="11"/>
  <c r="Z169" i="11"/>
  <c r="P165" i="11"/>
  <c r="Z165" i="11"/>
  <c r="P161" i="11"/>
  <c r="Z161" i="11"/>
  <c r="P157" i="11"/>
  <c r="Z157" i="11"/>
  <c r="P153" i="11"/>
  <c r="Z153" i="11"/>
  <c r="P149" i="11"/>
  <c r="Z149" i="11"/>
  <c r="P145" i="11"/>
  <c r="Z145" i="11"/>
  <c r="P141" i="11"/>
  <c r="Z141" i="11"/>
  <c r="P137" i="11"/>
  <c r="Z137" i="11"/>
  <c r="P133" i="11"/>
  <c r="Z133" i="11"/>
  <c r="P129" i="11"/>
  <c r="Z129" i="11"/>
  <c r="P125" i="11"/>
  <c r="Z125" i="11"/>
  <c r="P121" i="11"/>
  <c r="Z121" i="11"/>
  <c r="P117" i="11"/>
  <c r="Z117" i="11"/>
  <c r="P113" i="11"/>
  <c r="Z113" i="11"/>
  <c r="P109" i="11"/>
  <c r="Z109" i="11"/>
  <c r="P105" i="11"/>
  <c r="Z105" i="11"/>
  <c r="P101" i="11"/>
  <c r="Z101" i="11"/>
  <c r="P97" i="11"/>
  <c r="Z97" i="11"/>
  <c r="P93" i="11"/>
  <c r="Z93" i="11"/>
  <c r="P89" i="11"/>
  <c r="Z89" i="11"/>
  <c r="P85" i="11"/>
  <c r="Z85" i="11"/>
  <c r="P81" i="11"/>
  <c r="Z81" i="11"/>
  <c r="P77" i="11"/>
  <c r="Z77" i="11"/>
  <c r="P73" i="11"/>
  <c r="Z73" i="11"/>
  <c r="P69" i="11"/>
  <c r="Z69" i="11"/>
  <c r="P65" i="11"/>
  <c r="Z65" i="11"/>
  <c r="P61" i="11"/>
  <c r="Z61" i="11"/>
  <c r="P57" i="11"/>
  <c r="Z57" i="11"/>
  <c r="P53" i="11"/>
  <c r="Z53" i="11"/>
  <c r="P49" i="11"/>
  <c r="Z49" i="11"/>
  <c r="P45" i="11"/>
  <c r="Z45" i="11"/>
  <c r="P41" i="11"/>
  <c r="Z41" i="11"/>
  <c r="P37" i="11"/>
  <c r="Z37" i="11"/>
  <c r="P33" i="11"/>
  <c r="Z33" i="11"/>
  <c r="P29" i="11"/>
  <c r="Z29" i="11"/>
  <c r="P25" i="11"/>
  <c r="Z25" i="11"/>
  <c r="P21" i="11"/>
  <c r="Z21" i="11"/>
  <c r="P17" i="11"/>
  <c r="Z17" i="11"/>
  <c r="P13" i="11"/>
  <c r="Z13" i="11"/>
  <c r="P9" i="11"/>
  <c r="Z9" i="11"/>
  <c r="P5" i="11"/>
  <c r="Z5" i="11"/>
  <c r="P1384" i="11"/>
  <c r="Z1384" i="11"/>
  <c r="P1380" i="11"/>
  <c r="Z1380" i="11"/>
  <c r="P1376" i="11"/>
  <c r="Z1376" i="11"/>
  <c r="P1372" i="11"/>
  <c r="Z1372" i="11"/>
  <c r="P1368" i="11"/>
  <c r="Z1368" i="11"/>
  <c r="P1364" i="11"/>
  <c r="Z1364" i="11"/>
  <c r="P1360" i="11"/>
  <c r="Z1360" i="11"/>
  <c r="P1356" i="11"/>
  <c r="Z1356" i="11"/>
  <c r="P1352" i="11"/>
  <c r="Z1352" i="11"/>
  <c r="P1348" i="11"/>
  <c r="Z1348" i="11"/>
  <c r="P1344" i="11"/>
  <c r="Z1344" i="11"/>
  <c r="P1340" i="11"/>
  <c r="Z1340" i="11"/>
  <c r="P1336" i="11"/>
  <c r="Z1336" i="11"/>
  <c r="P1332" i="11"/>
  <c r="Z1332" i="11"/>
  <c r="P1328" i="11"/>
  <c r="Z1328" i="11"/>
  <c r="P1324" i="11"/>
  <c r="Z1324" i="11"/>
  <c r="P1320" i="11"/>
  <c r="Z1320" i="11"/>
  <c r="P1316" i="11"/>
  <c r="Z1316" i="11"/>
  <c r="P1312" i="11"/>
  <c r="Z1312" i="11"/>
  <c r="P1308" i="11"/>
  <c r="Z1308" i="11"/>
  <c r="P1304" i="11"/>
  <c r="Z1304" i="11"/>
  <c r="P1300" i="11"/>
  <c r="Z1300" i="11"/>
  <c r="P1296" i="11"/>
  <c r="Z1296" i="11"/>
  <c r="P1292" i="11"/>
  <c r="Z1292" i="11"/>
  <c r="P1288" i="11"/>
  <c r="Z1288" i="11"/>
  <c r="P1284" i="11"/>
  <c r="Z1284" i="11"/>
  <c r="P1280" i="11"/>
  <c r="Z1280" i="11"/>
  <c r="P1276" i="11"/>
  <c r="Z1276" i="11"/>
  <c r="P1272" i="11"/>
  <c r="Z1272" i="11"/>
  <c r="P1268" i="11"/>
  <c r="Z1268" i="11"/>
  <c r="P1264" i="11"/>
  <c r="Z1264" i="11"/>
  <c r="P1260" i="11"/>
  <c r="Z1260" i="11"/>
  <c r="P1256" i="11"/>
  <c r="Z1256" i="11"/>
  <c r="P1252" i="11"/>
  <c r="Z1252" i="11"/>
  <c r="P1248" i="11"/>
  <c r="Z1248" i="11"/>
  <c r="P1244" i="11"/>
  <c r="Z1244" i="11"/>
  <c r="P1240" i="11"/>
  <c r="Z1240" i="11"/>
  <c r="P1236" i="11"/>
  <c r="Z1236" i="11"/>
  <c r="P1232" i="11"/>
  <c r="Z1232" i="11"/>
  <c r="P1228" i="11"/>
  <c r="Z1228" i="11"/>
  <c r="P1224" i="11"/>
  <c r="Z1224" i="11"/>
  <c r="P1220" i="11"/>
  <c r="Z1220" i="11"/>
  <c r="P1216" i="11"/>
  <c r="Z1216" i="11"/>
  <c r="P1212" i="11"/>
  <c r="Z1212" i="11"/>
  <c r="P1208" i="11"/>
  <c r="Z1208" i="11"/>
  <c r="P1204" i="11"/>
  <c r="Z1204" i="11"/>
  <c r="P1200" i="11"/>
  <c r="Z1200" i="11"/>
  <c r="P1196" i="11"/>
  <c r="Z1196" i="11"/>
  <c r="P1192" i="11"/>
  <c r="Z1192" i="11"/>
  <c r="P1188" i="11"/>
  <c r="Z1188" i="11"/>
  <c r="P1184" i="11"/>
  <c r="Z1184" i="11"/>
  <c r="P1180" i="11"/>
  <c r="Z1180" i="11"/>
  <c r="P1176" i="11"/>
  <c r="Z1176" i="11"/>
  <c r="P1172" i="11"/>
  <c r="Z1172" i="11"/>
  <c r="P1168" i="11"/>
  <c r="Z1168" i="11"/>
  <c r="P1164" i="11"/>
  <c r="Z1164" i="11"/>
  <c r="P1160" i="11"/>
  <c r="Z1160" i="11"/>
  <c r="P1156" i="11"/>
  <c r="Z1156" i="11"/>
  <c r="P1152" i="11"/>
  <c r="Z1152" i="11"/>
  <c r="P1148" i="11"/>
  <c r="Z1148" i="11"/>
  <c r="P1144" i="11"/>
  <c r="Z1144" i="11"/>
  <c r="P1140" i="11"/>
  <c r="Z1140" i="11"/>
  <c r="P1136" i="11"/>
  <c r="Z1136" i="11"/>
  <c r="P1132" i="11"/>
  <c r="Z1132" i="11"/>
  <c r="P1128" i="11"/>
  <c r="Z1128" i="11"/>
  <c r="P1124" i="11"/>
  <c r="Z1124" i="11"/>
  <c r="P1120" i="11"/>
  <c r="Z1120" i="11"/>
  <c r="P1116" i="11"/>
  <c r="Z1116" i="11"/>
  <c r="P1112" i="11"/>
  <c r="Z1112" i="11"/>
  <c r="P1108" i="11"/>
  <c r="Z1108" i="11"/>
  <c r="P1104" i="11"/>
  <c r="Z1104" i="11"/>
  <c r="P1100" i="11"/>
  <c r="Z1100" i="11"/>
  <c r="P1096" i="11"/>
  <c r="Z1096" i="11"/>
  <c r="P1092" i="11"/>
  <c r="Z1092" i="11"/>
  <c r="P1088" i="11"/>
  <c r="Z1088" i="11"/>
  <c r="P1084" i="11"/>
  <c r="Z1084" i="11"/>
  <c r="P1080" i="11"/>
  <c r="Z1080" i="11"/>
  <c r="P1076" i="11"/>
  <c r="Z1076" i="11"/>
  <c r="P1072" i="11"/>
  <c r="Z1072" i="11"/>
  <c r="P1068" i="11"/>
  <c r="Z1068" i="11"/>
  <c r="P1064" i="11"/>
  <c r="Z1064" i="11"/>
  <c r="P1060" i="11"/>
  <c r="Z1060" i="11"/>
  <c r="P1056" i="11"/>
  <c r="Z1056" i="11"/>
  <c r="P1052" i="11"/>
  <c r="Z1052" i="11"/>
  <c r="P1048" i="11"/>
  <c r="Z1048" i="11"/>
  <c r="P1044" i="11"/>
  <c r="Z1044" i="11"/>
  <c r="P1040" i="11"/>
  <c r="Z1040" i="11"/>
  <c r="P1036" i="11"/>
  <c r="Z1036" i="11"/>
  <c r="P1032" i="11"/>
  <c r="Z1032" i="11"/>
  <c r="P1028" i="11"/>
  <c r="Z1028" i="11"/>
  <c r="P1024" i="11"/>
  <c r="Z1024" i="11"/>
  <c r="P1020" i="11"/>
  <c r="Z1020" i="11"/>
  <c r="P1016" i="11"/>
  <c r="Z1016" i="11"/>
  <c r="P1012" i="11"/>
  <c r="Z1012" i="11"/>
  <c r="P1008" i="11"/>
  <c r="Z1008" i="11"/>
  <c r="P1004" i="11"/>
  <c r="Z1004" i="11"/>
  <c r="P1000" i="11"/>
  <c r="Z1000" i="11"/>
  <c r="P996" i="11"/>
  <c r="Z996" i="11"/>
  <c r="P992" i="11"/>
  <c r="Z992" i="11"/>
  <c r="P988" i="11"/>
  <c r="Z988" i="11"/>
  <c r="P984" i="11"/>
  <c r="Z984" i="11"/>
  <c r="P980" i="11"/>
  <c r="Z980" i="11"/>
  <c r="P976" i="11"/>
  <c r="Z976" i="11"/>
  <c r="P972" i="11"/>
  <c r="Z972" i="11"/>
  <c r="P968" i="11"/>
  <c r="Z968" i="11"/>
  <c r="P964" i="11"/>
  <c r="Z964" i="11"/>
  <c r="P960" i="11"/>
  <c r="Z960" i="11"/>
  <c r="P956" i="11"/>
  <c r="Z956" i="11"/>
  <c r="P952" i="11"/>
  <c r="Z952" i="11"/>
  <c r="P948" i="11"/>
  <c r="Z948" i="11"/>
  <c r="P944" i="11"/>
  <c r="Z944" i="11"/>
  <c r="P940" i="11"/>
  <c r="Z940" i="11"/>
  <c r="P936" i="11"/>
  <c r="Z936" i="11"/>
  <c r="P932" i="11"/>
  <c r="Z932" i="11"/>
  <c r="P928" i="11"/>
  <c r="Z928" i="11"/>
  <c r="P924" i="11"/>
  <c r="Z924" i="11"/>
  <c r="P920" i="11"/>
  <c r="Z920" i="11"/>
  <c r="P916" i="11"/>
  <c r="Z916" i="11"/>
  <c r="P912" i="11"/>
  <c r="Z912" i="11"/>
  <c r="P908" i="11"/>
  <c r="Z908" i="11"/>
  <c r="P904" i="11"/>
  <c r="Z904" i="11"/>
  <c r="P900" i="11"/>
  <c r="Z900" i="11"/>
  <c r="P896" i="11"/>
  <c r="Z896" i="11"/>
  <c r="P892" i="11"/>
  <c r="Z892" i="11"/>
  <c r="P888" i="11"/>
  <c r="Z888" i="11"/>
  <c r="P884" i="11"/>
  <c r="Z884" i="11"/>
  <c r="P880" i="11"/>
  <c r="Z880" i="11"/>
  <c r="P876" i="11"/>
  <c r="Z876" i="11"/>
  <c r="P872" i="11"/>
  <c r="Z872" i="11"/>
  <c r="P868" i="11"/>
  <c r="Z868" i="11"/>
  <c r="P864" i="11"/>
  <c r="Z864" i="11"/>
  <c r="P860" i="11"/>
  <c r="Z860" i="11"/>
  <c r="P856" i="11"/>
  <c r="Z856" i="11"/>
  <c r="P852" i="11"/>
  <c r="Z852" i="11"/>
  <c r="P848" i="11"/>
  <c r="Z848" i="11"/>
  <c r="P844" i="11"/>
  <c r="Z844" i="11"/>
  <c r="P840" i="11"/>
  <c r="Z840" i="11"/>
  <c r="P836" i="11"/>
  <c r="Z836" i="11"/>
  <c r="P832" i="11"/>
  <c r="Z832" i="11"/>
  <c r="P828" i="11"/>
  <c r="Z828" i="11"/>
  <c r="P824" i="11"/>
  <c r="Z824" i="11"/>
  <c r="P820" i="11"/>
  <c r="Z820" i="11"/>
  <c r="P816" i="11"/>
  <c r="Z816" i="11"/>
  <c r="P812" i="11"/>
  <c r="Z812" i="11"/>
  <c r="P808" i="11"/>
  <c r="Z808" i="11"/>
  <c r="P804" i="11"/>
  <c r="Z804" i="11"/>
  <c r="P800" i="11"/>
  <c r="Z800" i="11"/>
  <c r="P796" i="11"/>
  <c r="Z796" i="11"/>
  <c r="P792" i="11"/>
  <c r="Z792" i="11"/>
  <c r="P788" i="11"/>
  <c r="Z788" i="11"/>
  <c r="P784" i="11"/>
  <c r="Z784" i="11"/>
  <c r="P780" i="11"/>
  <c r="Z780" i="11"/>
  <c r="P776" i="11"/>
  <c r="Z776" i="11"/>
  <c r="P772" i="11"/>
  <c r="Z772" i="11"/>
  <c r="P768" i="11"/>
  <c r="Z768" i="11"/>
  <c r="P764" i="11"/>
  <c r="Z764" i="11"/>
  <c r="P760" i="11"/>
  <c r="Z760" i="11"/>
  <c r="P756" i="11"/>
  <c r="Z756" i="11"/>
  <c r="P752" i="11"/>
  <c r="Z752" i="11"/>
  <c r="P748" i="11"/>
  <c r="Z748" i="11"/>
  <c r="P744" i="11"/>
  <c r="Z744" i="11"/>
  <c r="P740" i="11"/>
  <c r="Z740" i="11"/>
  <c r="P736" i="11"/>
  <c r="Z736" i="11"/>
  <c r="P732" i="11"/>
  <c r="Z732" i="11"/>
  <c r="P728" i="11"/>
  <c r="Z728" i="11"/>
  <c r="P724" i="11"/>
  <c r="Z724" i="11"/>
  <c r="P720" i="11"/>
  <c r="Z720" i="11"/>
  <c r="P716" i="11"/>
  <c r="Z716" i="11"/>
  <c r="P712" i="11"/>
  <c r="Z712" i="11"/>
  <c r="P708" i="11"/>
  <c r="Z708" i="11"/>
  <c r="P704" i="11"/>
  <c r="Z704" i="11"/>
  <c r="P700" i="11"/>
  <c r="Z700" i="11"/>
  <c r="P696" i="11"/>
  <c r="Z696" i="11"/>
  <c r="P692" i="11"/>
  <c r="Z692" i="11"/>
  <c r="P688" i="11"/>
  <c r="Z688" i="11"/>
  <c r="P684" i="11"/>
  <c r="Z684" i="11"/>
  <c r="P680" i="11"/>
  <c r="Z680" i="11"/>
  <c r="P676" i="11"/>
  <c r="Z676" i="11"/>
  <c r="P672" i="11"/>
  <c r="Z672" i="11"/>
  <c r="P668" i="11"/>
  <c r="Z668" i="11"/>
  <c r="P664" i="11"/>
  <c r="Z664" i="11"/>
  <c r="P660" i="11"/>
  <c r="Z660" i="11"/>
  <c r="P656" i="11"/>
  <c r="Z656" i="11"/>
  <c r="P652" i="11"/>
  <c r="Z652" i="11"/>
  <c r="P648" i="11"/>
  <c r="Z648" i="11"/>
  <c r="P644" i="11"/>
  <c r="Z644" i="11"/>
  <c r="P640" i="11"/>
  <c r="Z640" i="11"/>
  <c r="P636" i="11"/>
  <c r="Z636" i="11"/>
  <c r="P632" i="11"/>
  <c r="Z632" i="11"/>
  <c r="P628" i="11"/>
  <c r="Z628" i="11"/>
  <c r="P624" i="11"/>
  <c r="Z624" i="11"/>
  <c r="P620" i="11"/>
  <c r="Z620" i="11"/>
  <c r="P616" i="11"/>
  <c r="Z616" i="11"/>
  <c r="P612" i="11"/>
  <c r="Z612" i="11"/>
  <c r="P608" i="11"/>
  <c r="Z608" i="11"/>
  <c r="P604" i="11"/>
  <c r="Z604" i="11"/>
  <c r="P600" i="11"/>
  <c r="Z600" i="11"/>
  <c r="P596" i="11"/>
  <c r="Z596" i="11"/>
  <c r="P592" i="11"/>
  <c r="Z592" i="11"/>
  <c r="P588" i="11"/>
  <c r="Z588" i="11"/>
  <c r="P584" i="11"/>
  <c r="Z584" i="11"/>
  <c r="P580" i="11"/>
  <c r="Z580" i="11"/>
  <c r="P576" i="11"/>
  <c r="Z576" i="11"/>
  <c r="P572" i="11"/>
  <c r="Z572" i="11"/>
  <c r="P568" i="11"/>
  <c r="Z568" i="11"/>
  <c r="P564" i="11"/>
  <c r="Z564" i="11"/>
  <c r="P560" i="11"/>
  <c r="Z560" i="11"/>
  <c r="P556" i="11"/>
  <c r="Z556" i="11"/>
  <c r="P552" i="11"/>
  <c r="Z552" i="11"/>
  <c r="P548" i="11"/>
  <c r="Z548" i="11"/>
  <c r="P544" i="11"/>
  <c r="Z544" i="11"/>
  <c r="P540" i="11"/>
  <c r="Z540" i="11"/>
  <c r="P536" i="11"/>
  <c r="Z536" i="11"/>
  <c r="P532" i="11"/>
  <c r="Z532" i="11"/>
  <c r="P528" i="11"/>
  <c r="Z528" i="11"/>
  <c r="P524" i="11"/>
  <c r="Z524" i="11"/>
  <c r="P520" i="11"/>
  <c r="Z520" i="11"/>
  <c r="P516" i="11"/>
  <c r="Z516" i="11"/>
  <c r="P512" i="11"/>
  <c r="Z512" i="11"/>
  <c r="P508" i="11"/>
  <c r="Z508" i="11"/>
  <c r="P504" i="11"/>
  <c r="Z504" i="11"/>
  <c r="P500" i="11"/>
  <c r="Z500" i="11"/>
  <c r="P496" i="11"/>
  <c r="Z496" i="11"/>
  <c r="P492" i="11"/>
  <c r="Z492" i="11"/>
  <c r="P488" i="11"/>
  <c r="Z488" i="11"/>
  <c r="P484" i="11"/>
  <c r="Z484" i="11"/>
  <c r="P480" i="11"/>
  <c r="Z480" i="11"/>
  <c r="P476" i="11"/>
  <c r="Z476" i="11"/>
  <c r="P472" i="11"/>
  <c r="Z472" i="11"/>
  <c r="P468" i="11"/>
  <c r="Z468" i="11"/>
  <c r="P464" i="11"/>
  <c r="Z464" i="11"/>
  <c r="P460" i="11"/>
  <c r="Z460" i="11"/>
  <c r="P456" i="11"/>
  <c r="Z456" i="11"/>
  <c r="P452" i="11"/>
  <c r="Z452" i="11"/>
  <c r="P448" i="11"/>
  <c r="Z448" i="11"/>
  <c r="P444" i="11"/>
  <c r="Z444" i="11"/>
  <c r="P440" i="11"/>
  <c r="Z440" i="11"/>
  <c r="P436" i="11"/>
  <c r="Z436" i="11"/>
  <c r="P432" i="11"/>
  <c r="Z432" i="11"/>
  <c r="P428" i="11"/>
  <c r="Z428" i="11"/>
  <c r="P424" i="11"/>
  <c r="Z424" i="11"/>
  <c r="P420" i="11"/>
  <c r="Z420" i="11"/>
  <c r="P416" i="11"/>
  <c r="Z416" i="11"/>
  <c r="P412" i="11"/>
  <c r="Z412" i="11"/>
  <c r="P408" i="11"/>
  <c r="Z408" i="11"/>
  <c r="P404" i="11"/>
  <c r="Z404" i="11"/>
  <c r="P400" i="11"/>
  <c r="Z400" i="11"/>
  <c r="P396" i="11"/>
  <c r="Z396" i="11"/>
  <c r="P392" i="11"/>
  <c r="Z392" i="11"/>
  <c r="P388" i="11"/>
  <c r="Z388" i="11"/>
  <c r="P384" i="11"/>
  <c r="Z384" i="11"/>
  <c r="P380" i="11"/>
  <c r="Z380" i="11"/>
  <c r="P376" i="11"/>
  <c r="Z376" i="11"/>
  <c r="P372" i="11"/>
  <c r="Z372" i="11"/>
  <c r="P368" i="11"/>
  <c r="Z368" i="11"/>
  <c r="P364" i="11"/>
  <c r="Z364" i="11"/>
  <c r="P360" i="11"/>
  <c r="Z360" i="11"/>
  <c r="P356" i="11"/>
  <c r="Z356" i="11"/>
  <c r="P352" i="11"/>
  <c r="Z352" i="11"/>
  <c r="P348" i="11"/>
  <c r="Z348" i="11"/>
  <c r="P344" i="11"/>
  <c r="Z344" i="11"/>
  <c r="P340" i="11"/>
  <c r="Z340" i="11"/>
  <c r="P336" i="11"/>
  <c r="Z336" i="11"/>
  <c r="P332" i="11"/>
  <c r="Z332" i="11"/>
  <c r="P328" i="11"/>
  <c r="Z328" i="11"/>
  <c r="P324" i="11"/>
  <c r="Z324" i="11"/>
  <c r="P320" i="11"/>
  <c r="Z320" i="11"/>
  <c r="P316" i="11"/>
  <c r="Z316" i="11"/>
  <c r="P312" i="11"/>
  <c r="Z312" i="11"/>
  <c r="P308" i="11"/>
  <c r="Z308" i="11"/>
  <c r="P304" i="11"/>
  <c r="Z304" i="11"/>
  <c r="P300" i="11"/>
  <c r="Z300" i="11"/>
  <c r="P296" i="11"/>
  <c r="Z296" i="11"/>
  <c r="P292" i="11"/>
  <c r="Z292" i="11"/>
  <c r="P288" i="11"/>
  <c r="Z288" i="11"/>
  <c r="P284" i="11"/>
  <c r="Z284" i="11"/>
  <c r="P280" i="11"/>
  <c r="Z280" i="11"/>
  <c r="P276" i="11"/>
  <c r="Z276" i="11"/>
  <c r="P272" i="11"/>
  <c r="Z272" i="11"/>
  <c r="P268" i="11"/>
  <c r="Z268" i="11"/>
  <c r="P264" i="11"/>
  <c r="Z264" i="11"/>
  <c r="P260" i="11"/>
  <c r="Z260" i="11"/>
  <c r="P256" i="11"/>
  <c r="Z256" i="11"/>
  <c r="P252" i="11"/>
  <c r="Z252" i="11"/>
  <c r="P248" i="11"/>
  <c r="Z248" i="11"/>
  <c r="P244" i="11"/>
  <c r="Z244" i="11"/>
  <c r="P240" i="11"/>
  <c r="Z240" i="11"/>
  <c r="P236" i="11"/>
  <c r="Z236" i="11"/>
  <c r="P232" i="11"/>
  <c r="Z232" i="11"/>
  <c r="P228" i="11"/>
  <c r="Z228" i="11"/>
  <c r="P224" i="11"/>
  <c r="Z224" i="11"/>
  <c r="P220" i="11"/>
  <c r="Z220" i="11"/>
  <c r="P216" i="11"/>
  <c r="Z216" i="11"/>
  <c r="P212" i="11"/>
  <c r="Z212" i="11"/>
  <c r="P208" i="11"/>
  <c r="Z208" i="11"/>
  <c r="P204" i="11"/>
  <c r="Z204" i="11"/>
  <c r="P200" i="11"/>
  <c r="Z200" i="11"/>
  <c r="P196" i="11"/>
  <c r="Z196" i="11"/>
  <c r="P192" i="11"/>
  <c r="Z192" i="11"/>
  <c r="P188" i="11"/>
  <c r="Z188" i="11"/>
  <c r="P184" i="11"/>
  <c r="Z184" i="11"/>
  <c r="P180" i="11"/>
  <c r="Z180" i="11"/>
  <c r="P176" i="11"/>
  <c r="Z176" i="11"/>
  <c r="P172" i="11"/>
  <c r="Z172" i="11"/>
  <c r="P168" i="11"/>
  <c r="Z168" i="11"/>
  <c r="P164" i="11"/>
  <c r="Z164" i="11"/>
  <c r="P160" i="11"/>
  <c r="Z160" i="11"/>
  <c r="P156" i="11"/>
  <c r="Z156" i="11"/>
  <c r="P152" i="11"/>
  <c r="Z152" i="11"/>
  <c r="P148" i="11"/>
  <c r="Z148" i="11"/>
  <c r="P144" i="11"/>
  <c r="Z144" i="11"/>
  <c r="P140" i="11"/>
  <c r="Z140" i="11"/>
  <c r="P136" i="11"/>
  <c r="Z136" i="11"/>
  <c r="P132" i="11"/>
  <c r="Z132" i="11"/>
  <c r="P128" i="11"/>
  <c r="Z128" i="11"/>
  <c r="P124" i="11"/>
  <c r="Z124" i="11"/>
  <c r="P120" i="11"/>
  <c r="Z120" i="11"/>
  <c r="P116" i="11"/>
  <c r="Z116" i="11"/>
  <c r="P112" i="11"/>
  <c r="Z112" i="11"/>
  <c r="P108" i="11"/>
  <c r="Z108" i="11"/>
  <c r="P104" i="11"/>
  <c r="Z104" i="11"/>
  <c r="P100" i="11"/>
  <c r="Z100" i="11"/>
  <c r="P96" i="11"/>
  <c r="Z96" i="11"/>
  <c r="P92" i="11"/>
  <c r="Z92" i="11"/>
  <c r="P88" i="11"/>
  <c r="Z88" i="11"/>
  <c r="P84" i="11"/>
  <c r="Z84" i="11"/>
  <c r="P80" i="11"/>
  <c r="Z80" i="11"/>
  <c r="P76" i="11"/>
  <c r="Z76" i="11"/>
  <c r="P72" i="11"/>
  <c r="Z72" i="11"/>
  <c r="P68" i="11"/>
  <c r="Z68" i="11"/>
  <c r="P64" i="11"/>
  <c r="Z64" i="11"/>
  <c r="P60" i="11"/>
  <c r="Z60" i="11"/>
  <c r="P56" i="11"/>
  <c r="Z56" i="11"/>
  <c r="P52" i="11"/>
  <c r="Z52" i="11"/>
  <c r="P48" i="11"/>
  <c r="Z48" i="11"/>
  <c r="P44" i="11"/>
  <c r="Z44" i="11"/>
  <c r="P40" i="11"/>
  <c r="Z40" i="11"/>
  <c r="P36" i="11"/>
  <c r="Z36" i="11"/>
  <c r="P32" i="11"/>
  <c r="Z32" i="11"/>
  <c r="P28" i="11"/>
  <c r="Z28" i="11"/>
  <c r="P24" i="11"/>
  <c r="Z24" i="11"/>
  <c r="P20" i="11"/>
  <c r="Z20" i="11"/>
  <c r="P16" i="11"/>
  <c r="Z16" i="11"/>
  <c r="P12" i="11"/>
  <c r="Z12" i="11"/>
  <c r="P8" i="11"/>
  <c r="Z8" i="11"/>
  <c r="P1377" i="11"/>
  <c r="AJ1377" i="11" s="1"/>
  <c r="Z1377" i="11"/>
  <c r="P1209" i="11"/>
  <c r="Z1209" i="11"/>
  <c r="M1383" i="11"/>
  <c r="AF1383" i="11"/>
  <c r="M1379" i="11"/>
  <c r="AF1379" i="11"/>
  <c r="M1375" i="11"/>
  <c r="AF1375" i="11"/>
  <c r="M1371" i="11"/>
  <c r="AF1371" i="11"/>
  <c r="M1367" i="11"/>
  <c r="AF1367" i="11"/>
  <c r="M1363" i="11"/>
  <c r="AF1363" i="11"/>
  <c r="M1359" i="11"/>
  <c r="AF1359" i="11"/>
  <c r="M1355" i="11"/>
  <c r="AF1355" i="11"/>
  <c r="M1351" i="11"/>
  <c r="AF1351" i="11"/>
  <c r="M1347" i="11"/>
  <c r="AF1347" i="11"/>
  <c r="M1343" i="11"/>
  <c r="AF1343" i="11"/>
  <c r="M1339" i="11"/>
  <c r="AF1339" i="11"/>
  <c r="M1335" i="11"/>
  <c r="AF1335" i="11"/>
  <c r="M1331" i="11"/>
  <c r="AF1331" i="11"/>
  <c r="M1327" i="11"/>
  <c r="AF1327" i="11"/>
  <c r="M1323" i="11"/>
  <c r="AF1323" i="11"/>
  <c r="M1319" i="11"/>
  <c r="AF1319" i="11"/>
  <c r="M1315" i="11"/>
  <c r="AF1315" i="11"/>
  <c r="M1311" i="11"/>
  <c r="AF1311" i="11"/>
  <c r="M1307" i="11"/>
  <c r="AF1307" i="11"/>
  <c r="M1303" i="11"/>
  <c r="AF1303" i="11"/>
  <c r="M1299" i="11"/>
  <c r="AF1299" i="11"/>
  <c r="M1295" i="11"/>
  <c r="AF1295" i="11"/>
  <c r="M1291" i="11"/>
  <c r="AF1291" i="11"/>
  <c r="M1287" i="11"/>
  <c r="AF1287" i="11"/>
  <c r="M1283" i="11"/>
  <c r="AF1283" i="11"/>
  <c r="M1279" i="11"/>
  <c r="AF1279" i="11"/>
  <c r="M1275" i="11"/>
  <c r="AF1275" i="11"/>
  <c r="M1271" i="11"/>
  <c r="AF1271" i="11"/>
  <c r="M1267" i="11"/>
  <c r="AF1267" i="11"/>
  <c r="M1263" i="11"/>
  <c r="AF1263" i="11"/>
  <c r="M1259" i="11"/>
  <c r="AF1259" i="11"/>
  <c r="M1255" i="11"/>
  <c r="AF1255" i="11"/>
  <c r="M1251" i="11"/>
  <c r="AF1251" i="11"/>
  <c r="M1247" i="11"/>
  <c r="AF1247" i="11"/>
  <c r="M1243" i="11"/>
  <c r="AF1243" i="11"/>
  <c r="M1239" i="11"/>
  <c r="AF1239" i="11"/>
  <c r="M1235" i="11"/>
  <c r="AF1235" i="11"/>
  <c r="M1231" i="11"/>
  <c r="AF1231" i="11"/>
  <c r="M1227" i="11"/>
  <c r="AF1227" i="11"/>
  <c r="M1223" i="11"/>
  <c r="AF1223" i="11"/>
  <c r="M1219" i="11"/>
  <c r="AF1219" i="11"/>
  <c r="M1215" i="11"/>
  <c r="AF1215" i="11"/>
  <c r="M1211" i="11"/>
  <c r="AF1211" i="11"/>
  <c r="M1207" i="11"/>
  <c r="AF1207" i="11"/>
  <c r="M1203" i="11"/>
  <c r="AF1203" i="11"/>
  <c r="M1199" i="11"/>
  <c r="AF1199" i="11"/>
  <c r="M1195" i="11"/>
  <c r="AF1195" i="11"/>
  <c r="M1191" i="11"/>
  <c r="AF1191" i="11"/>
  <c r="M1187" i="11"/>
  <c r="AF1187" i="11"/>
  <c r="M1183" i="11"/>
  <c r="AF1183" i="11"/>
  <c r="M1179" i="11"/>
  <c r="AF1179" i="11"/>
  <c r="M1175" i="11"/>
  <c r="AF1175" i="11"/>
  <c r="M1171" i="11"/>
  <c r="AF1171" i="11"/>
  <c r="M1167" i="11"/>
  <c r="AF1167" i="11"/>
  <c r="M1163" i="11"/>
  <c r="AF1163" i="11"/>
  <c r="M1159" i="11"/>
  <c r="AF1159" i="11"/>
  <c r="M1155" i="11"/>
  <c r="AF1155" i="11"/>
  <c r="M1151" i="11"/>
  <c r="AF1151" i="11"/>
  <c r="M1147" i="11"/>
  <c r="AF1147" i="11"/>
  <c r="M1143" i="11"/>
  <c r="AF1143" i="11"/>
  <c r="M1139" i="11"/>
  <c r="AF1139" i="11"/>
  <c r="M1135" i="11"/>
  <c r="AF1135" i="11"/>
  <c r="M1131" i="11"/>
  <c r="AF1131" i="11"/>
  <c r="M1127" i="11"/>
  <c r="AF1127" i="11"/>
  <c r="M1123" i="11"/>
  <c r="AF1123" i="11"/>
  <c r="M1119" i="11"/>
  <c r="AF1119" i="11"/>
  <c r="M1115" i="11"/>
  <c r="AF1115" i="11"/>
  <c r="M1111" i="11"/>
  <c r="AF1111" i="11"/>
  <c r="M1107" i="11"/>
  <c r="AF1107" i="11"/>
  <c r="M1103" i="11"/>
  <c r="AF1103" i="11"/>
  <c r="M1099" i="11"/>
  <c r="AF1099" i="11"/>
  <c r="M1095" i="11"/>
  <c r="AF1095" i="11"/>
  <c r="M1091" i="11"/>
  <c r="AF1091" i="11"/>
  <c r="M1087" i="11"/>
  <c r="AF1087" i="11"/>
  <c r="M1083" i="11"/>
  <c r="AF1083" i="11"/>
  <c r="M1079" i="11"/>
  <c r="AF1079" i="11"/>
  <c r="M1075" i="11"/>
  <c r="AF1075" i="11"/>
  <c r="M1071" i="11"/>
  <c r="AF1071" i="11"/>
  <c r="M1067" i="11"/>
  <c r="AF1067" i="11"/>
  <c r="M1063" i="11"/>
  <c r="AF1063" i="11"/>
  <c r="M1059" i="11"/>
  <c r="AF1059" i="11"/>
  <c r="M1055" i="11"/>
  <c r="AF1055" i="11"/>
  <c r="M1051" i="11"/>
  <c r="AF1051" i="11"/>
  <c r="M1047" i="11"/>
  <c r="AF1047" i="11"/>
  <c r="M1043" i="11"/>
  <c r="AF1043" i="11"/>
  <c r="M1039" i="11"/>
  <c r="AF1039" i="11"/>
  <c r="M1035" i="11"/>
  <c r="AF1035" i="11"/>
  <c r="M1031" i="11"/>
  <c r="AF1031" i="11"/>
  <c r="M1027" i="11"/>
  <c r="AF1027" i="11"/>
  <c r="M1023" i="11"/>
  <c r="AF1023" i="11"/>
  <c r="M1019" i="11"/>
  <c r="AF1019" i="11"/>
  <c r="M1015" i="11"/>
  <c r="AF1015" i="11"/>
  <c r="M1011" i="11"/>
  <c r="AF1011" i="11"/>
  <c r="M1007" i="11"/>
  <c r="AF1007" i="11"/>
  <c r="M1003" i="11"/>
  <c r="AF1003" i="11"/>
  <c r="M999" i="11"/>
  <c r="AF999" i="11"/>
  <c r="M995" i="11"/>
  <c r="AF995" i="11"/>
  <c r="M991" i="11"/>
  <c r="AF991" i="11"/>
  <c r="M987" i="11"/>
  <c r="AF987" i="11"/>
  <c r="M983" i="11"/>
  <c r="AF983" i="11"/>
  <c r="M979" i="11"/>
  <c r="AF979" i="11"/>
  <c r="M975" i="11"/>
  <c r="AF975" i="11"/>
  <c r="M971" i="11"/>
  <c r="AF971" i="11"/>
  <c r="M967" i="11"/>
  <c r="AF967" i="11"/>
  <c r="M963" i="11"/>
  <c r="AF963" i="11"/>
  <c r="M959" i="11"/>
  <c r="AF959" i="11"/>
  <c r="M955" i="11"/>
  <c r="AF955" i="11"/>
  <c r="M951" i="11"/>
  <c r="AF951" i="11"/>
  <c r="M947" i="11"/>
  <c r="AF947" i="11"/>
  <c r="M943" i="11"/>
  <c r="AF943" i="11"/>
  <c r="M939" i="11"/>
  <c r="AF939" i="11"/>
  <c r="M935" i="11"/>
  <c r="AF935" i="11"/>
  <c r="M931" i="11"/>
  <c r="AF931" i="11"/>
  <c r="M927" i="11"/>
  <c r="AF927" i="11"/>
  <c r="M923" i="11"/>
  <c r="AF923" i="11"/>
  <c r="M919" i="11"/>
  <c r="AF919" i="11"/>
  <c r="M915" i="11"/>
  <c r="AF915" i="11"/>
  <c r="M911" i="11"/>
  <c r="AF911" i="11"/>
  <c r="M907" i="11"/>
  <c r="AF907" i="11"/>
  <c r="M903" i="11"/>
  <c r="AF903" i="11"/>
  <c r="M899" i="11"/>
  <c r="AF899" i="11"/>
  <c r="M895" i="11"/>
  <c r="AF895" i="11"/>
  <c r="M891" i="11"/>
  <c r="AF891" i="11"/>
  <c r="M887" i="11"/>
  <c r="AF887" i="11"/>
  <c r="M883" i="11"/>
  <c r="AF883" i="11"/>
  <c r="M879" i="11"/>
  <c r="AF879" i="11"/>
  <c r="M875" i="11"/>
  <c r="AF875" i="11"/>
  <c r="M871" i="11"/>
  <c r="AF871" i="11"/>
  <c r="M867" i="11"/>
  <c r="AF867" i="11"/>
  <c r="M863" i="11"/>
  <c r="AF863" i="11"/>
  <c r="M859" i="11"/>
  <c r="AF859" i="11"/>
  <c r="M855" i="11"/>
  <c r="AF855" i="11"/>
  <c r="M851" i="11"/>
  <c r="AF851" i="11"/>
  <c r="M847" i="11"/>
  <c r="AF847" i="11"/>
  <c r="M843" i="11"/>
  <c r="AF843" i="11"/>
  <c r="M839" i="11"/>
  <c r="AF839" i="11"/>
  <c r="M835" i="11"/>
  <c r="AF835" i="11"/>
  <c r="M831" i="11"/>
  <c r="AF831" i="11"/>
  <c r="M827" i="11"/>
  <c r="AF827" i="11"/>
  <c r="M823" i="11"/>
  <c r="AF823" i="11"/>
  <c r="M819" i="11"/>
  <c r="AF819" i="11"/>
  <c r="M815" i="11"/>
  <c r="AF815" i="11"/>
  <c r="M811" i="11"/>
  <c r="AF811" i="11"/>
  <c r="M807" i="11"/>
  <c r="AF807" i="11"/>
  <c r="M803" i="11"/>
  <c r="AF803" i="11"/>
  <c r="M799" i="11"/>
  <c r="AF799" i="11"/>
  <c r="M795" i="11"/>
  <c r="AF795" i="11"/>
  <c r="M791" i="11"/>
  <c r="AF791" i="11"/>
  <c r="M787" i="11"/>
  <c r="AF787" i="11"/>
  <c r="M783" i="11"/>
  <c r="AF783" i="11"/>
  <c r="M779" i="11"/>
  <c r="AF779" i="11"/>
  <c r="M775" i="11"/>
  <c r="AF775" i="11"/>
  <c r="M771" i="11"/>
  <c r="AF771" i="11"/>
  <c r="M767" i="11"/>
  <c r="AF767" i="11"/>
  <c r="M763" i="11"/>
  <c r="AF763" i="11"/>
  <c r="M759" i="11"/>
  <c r="AF759" i="11"/>
  <c r="M755" i="11"/>
  <c r="AF755" i="11"/>
  <c r="M751" i="11"/>
  <c r="AF751" i="11"/>
  <c r="M747" i="11"/>
  <c r="AF747" i="11"/>
  <c r="M743" i="11"/>
  <c r="AF743" i="11"/>
  <c r="M739" i="11"/>
  <c r="AF739" i="11"/>
  <c r="M735" i="11"/>
  <c r="AF735" i="11"/>
  <c r="M731" i="11"/>
  <c r="AF731" i="11"/>
  <c r="M727" i="11"/>
  <c r="AF727" i="11"/>
  <c r="M723" i="11"/>
  <c r="AF723" i="11"/>
  <c r="M719" i="11"/>
  <c r="AF719" i="11"/>
  <c r="M715" i="11"/>
  <c r="AF715" i="11"/>
  <c r="M711" i="11"/>
  <c r="AF711" i="11"/>
  <c r="M707" i="11"/>
  <c r="AF707" i="11"/>
  <c r="M703" i="11"/>
  <c r="AF703" i="11"/>
  <c r="M699" i="11"/>
  <c r="AF699" i="11"/>
  <c r="M695" i="11"/>
  <c r="AF695" i="11"/>
  <c r="M691" i="11"/>
  <c r="AF691" i="11"/>
  <c r="M687" i="11"/>
  <c r="AF687" i="11"/>
  <c r="M683" i="11"/>
  <c r="AF683" i="11"/>
  <c r="M679" i="11"/>
  <c r="AF679" i="11"/>
  <c r="M675" i="11"/>
  <c r="AF675" i="11"/>
  <c r="M671" i="11"/>
  <c r="AF671" i="11"/>
  <c r="M667" i="11"/>
  <c r="AF667" i="11"/>
  <c r="M663" i="11"/>
  <c r="AF663" i="11"/>
  <c r="M659" i="11"/>
  <c r="AF659" i="11"/>
  <c r="M655" i="11"/>
  <c r="AF655" i="11"/>
  <c r="M651" i="11"/>
  <c r="AF651" i="11"/>
  <c r="M647" i="11"/>
  <c r="AF647" i="11"/>
  <c r="M643" i="11"/>
  <c r="AF643" i="11"/>
  <c r="M639" i="11"/>
  <c r="AF639" i="11"/>
  <c r="M635" i="11"/>
  <c r="AF635" i="11"/>
  <c r="M631" i="11"/>
  <c r="AF631" i="11"/>
  <c r="M627" i="11"/>
  <c r="AF627" i="11"/>
  <c r="M623" i="11"/>
  <c r="AF623" i="11"/>
  <c r="M619" i="11"/>
  <c r="AF619" i="11"/>
  <c r="M615" i="11"/>
  <c r="AF615" i="11"/>
  <c r="M611" i="11"/>
  <c r="AF611" i="11"/>
  <c r="M607" i="11"/>
  <c r="AF607" i="11"/>
  <c r="M603" i="11"/>
  <c r="AF603" i="11"/>
  <c r="M599" i="11"/>
  <c r="AF599" i="11"/>
  <c r="M595" i="11"/>
  <c r="AF595" i="11"/>
  <c r="M591" i="11"/>
  <c r="AF591" i="11"/>
  <c r="M587" i="11"/>
  <c r="AF587" i="11"/>
  <c r="M583" i="11"/>
  <c r="AF583" i="11"/>
  <c r="M579" i="11"/>
  <c r="AF579" i="11"/>
  <c r="M575" i="11"/>
  <c r="AF575" i="11"/>
  <c r="M571" i="11"/>
  <c r="AF571" i="11"/>
  <c r="M567" i="11"/>
  <c r="AF567" i="11"/>
  <c r="M563" i="11"/>
  <c r="AF563" i="11"/>
  <c r="M559" i="11"/>
  <c r="AF559" i="11"/>
  <c r="M555" i="11"/>
  <c r="AF555" i="11"/>
  <c r="M551" i="11"/>
  <c r="AF551" i="11"/>
  <c r="M547" i="11"/>
  <c r="AF547" i="11"/>
  <c r="M543" i="11"/>
  <c r="AF543" i="11"/>
  <c r="M539" i="11"/>
  <c r="AF539" i="11"/>
  <c r="M535" i="11"/>
  <c r="AF535" i="11"/>
  <c r="M531" i="11"/>
  <c r="AF531" i="11"/>
  <c r="M527" i="11"/>
  <c r="AF527" i="11"/>
  <c r="M523" i="11"/>
  <c r="AF523" i="11"/>
  <c r="M519" i="11"/>
  <c r="AF519" i="11"/>
  <c r="M515" i="11"/>
  <c r="AF515" i="11"/>
  <c r="M511" i="11"/>
  <c r="AF511" i="11"/>
  <c r="M507" i="11"/>
  <c r="AF507" i="11"/>
  <c r="M503" i="11"/>
  <c r="AF503" i="11"/>
  <c r="M499" i="11"/>
  <c r="AF499" i="11"/>
  <c r="M495" i="11"/>
  <c r="AF495" i="11"/>
  <c r="M491" i="11"/>
  <c r="AF491" i="11"/>
  <c r="M487" i="11"/>
  <c r="AF487" i="11"/>
  <c r="M483" i="11"/>
  <c r="AF483" i="11"/>
  <c r="M479" i="11"/>
  <c r="AF479" i="11"/>
  <c r="M475" i="11"/>
  <c r="AF475" i="11"/>
  <c r="M471" i="11"/>
  <c r="AF471" i="11"/>
  <c r="M467" i="11"/>
  <c r="AF467" i="11"/>
  <c r="M463" i="11"/>
  <c r="AF463" i="11"/>
  <c r="M459" i="11"/>
  <c r="AF459" i="11"/>
  <c r="M455" i="11"/>
  <c r="AF455" i="11"/>
  <c r="M451" i="11"/>
  <c r="AF451" i="11"/>
  <c r="M447" i="11"/>
  <c r="AF447" i="11"/>
  <c r="M443" i="11"/>
  <c r="AF443" i="11"/>
  <c r="M439" i="11"/>
  <c r="AF439" i="11"/>
  <c r="M435" i="11"/>
  <c r="AF435" i="11"/>
  <c r="M431" i="11"/>
  <c r="AF431" i="11"/>
  <c r="M427" i="11"/>
  <c r="AF427" i="11"/>
  <c r="M423" i="11"/>
  <c r="AF423" i="11"/>
  <c r="M419" i="11"/>
  <c r="AF419" i="11"/>
  <c r="M415" i="11"/>
  <c r="AF415" i="11"/>
  <c r="M411" i="11"/>
  <c r="AF411" i="11"/>
  <c r="M407" i="11"/>
  <c r="AF407" i="11"/>
  <c r="M403" i="11"/>
  <c r="AF403" i="11"/>
  <c r="M399" i="11"/>
  <c r="AF399" i="11"/>
  <c r="M395" i="11"/>
  <c r="AF395" i="11"/>
  <c r="M391" i="11"/>
  <c r="AF391" i="11"/>
  <c r="M387" i="11"/>
  <c r="AF387" i="11"/>
  <c r="M383" i="11"/>
  <c r="AF383" i="11"/>
  <c r="M379" i="11"/>
  <c r="AF379" i="11"/>
  <c r="M375" i="11"/>
  <c r="AF375" i="11"/>
  <c r="M371" i="11"/>
  <c r="AF371" i="11"/>
  <c r="M367" i="11"/>
  <c r="AF367" i="11"/>
  <c r="M363" i="11"/>
  <c r="AF363" i="11"/>
  <c r="M359" i="11"/>
  <c r="AF359" i="11"/>
  <c r="M355" i="11"/>
  <c r="AF355" i="11"/>
  <c r="M351" i="11"/>
  <c r="AF351" i="11"/>
  <c r="M347" i="11"/>
  <c r="AF347" i="11"/>
  <c r="M343" i="11"/>
  <c r="AF343" i="11"/>
  <c r="M339" i="11"/>
  <c r="AF339" i="11"/>
  <c r="M335" i="11"/>
  <c r="AF335" i="11"/>
  <c r="M331" i="11"/>
  <c r="AF331" i="11"/>
  <c r="M327" i="11"/>
  <c r="AF327" i="11"/>
  <c r="M323" i="11"/>
  <c r="AF323" i="11"/>
  <c r="M319" i="11"/>
  <c r="AF319" i="11"/>
  <c r="M315" i="11"/>
  <c r="AF315" i="11"/>
  <c r="M311" i="11"/>
  <c r="AF311" i="11"/>
  <c r="M307" i="11"/>
  <c r="AF307" i="11"/>
  <c r="M303" i="11"/>
  <c r="AF303" i="11"/>
  <c r="M299" i="11"/>
  <c r="AF299" i="11"/>
  <c r="M295" i="11"/>
  <c r="AF295" i="11"/>
  <c r="M291" i="11"/>
  <c r="AF291" i="11"/>
  <c r="M287" i="11"/>
  <c r="AF287" i="11"/>
  <c r="M283" i="11"/>
  <c r="AF283" i="11"/>
  <c r="M279" i="11"/>
  <c r="AF279" i="11"/>
  <c r="M275" i="11"/>
  <c r="AF275" i="11"/>
  <c r="M271" i="11"/>
  <c r="AF271" i="11"/>
  <c r="M267" i="11"/>
  <c r="AF267" i="11"/>
  <c r="M263" i="11"/>
  <c r="AF263" i="11"/>
  <c r="M259" i="11"/>
  <c r="AF259" i="11"/>
  <c r="M255" i="11"/>
  <c r="AF255" i="11"/>
  <c r="M251" i="11"/>
  <c r="AF251" i="11"/>
  <c r="M247" i="11"/>
  <c r="AF247" i="11"/>
  <c r="M243" i="11"/>
  <c r="AF243" i="11"/>
  <c r="M239" i="11"/>
  <c r="AF239" i="11"/>
  <c r="M235" i="11"/>
  <c r="AF235" i="11"/>
  <c r="M231" i="11"/>
  <c r="AF231" i="11"/>
  <c r="M227" i="11"/>
  <c r="AF227" i="11"/>
  <c r="M223" i="11"/>
  <c r="AF223" i="11"/>
  <c r="M219" i="11"/>
  <c r="AF219" i="11"/>
  <c r="M215" i="11"/>
  <c r="AF215" i="11"/>
  <c r="M211" i="11"/>
  <c r="AF211" i="11"/>
  <c r="M207" i="11"/>
  <c r="AF207" i="11"/>
  <c r="M203" i="11"/>
  <c r="AF203" i="11"/>
  <c r="M199" i="11"/>
  <c r="AF199" i="11"/>
  <c r="M195" i="11"/>
  <c r="AF195" i="11"/>
  <c r="M191" i="11"/>
  <c r="AF191" i="11"/>
  <c r="M187" i="11"/>
  <c r="AF187" i="11"/>
  <c r="M183" i="11"/>
  <c r="AF183" i="11"/>
  <c r="M179" i="11"/>
  <c r="AF179" i="11"/>
  <c r="M175" i="11"/>
  <c r="AF175" i="11"/>
  <c r="M171" i="11"/>
  <c r="AF171" i="11"/>
  <c r="M167" i="11"/>
  <c r="AF167" i="11"/>
  <c r="M163" i="11"/>
  <c r="AF163" i="11"/>
  <c r="M159" i="11"/>
  <c r="AF159" i="11"/>
  <c r="M155" i="11"/>
  <c r="AF155" i="11"/>
  <c r="M151" i="11"/>
  <c r="AF151" i="11"/>
  <c r="M147" i="11"/>
  <c r="AF147" i="11"/>
  <c r="M143" i="11"/>
  <c r="AF143" i="11"/>
  <c r="M139" i="11"/>
  <c r="AF139" i="11"/>
  <c r="M135" i="11"/>
  <c r="AF135" i="11"/>
  <c r="M131" i="11"/>
  <c r="AF131" i="11"/>
  <c r="M127" i="11"/>
  <c r="AF127" i="11"/>
  <c r="M123" i="11"/>
  <c r="AF123" i="11"/>
  <c r="M119" i="11"/>
  <c r="AF119" i="11"/>
  <c r="M115" i="11"/>
  <c r="AF115" i="11"/>
  <c r="M111" i="11"/>
  <c r="AF111" i="11"/>
  <c r="M107" i="11"/>
  <c r="AF107" i="11"/>
  <c r="M103" i="11"/>
  <c r="AF103" i="11"/>
  <c r="M99" i="11"/>
  <c r="AF99" i="11"/>
  <c r="M95" i="11"/>
  <c r="AF95" i="11"/>
  <c r="M91" i="11"/>
  <c r="AF91" i="11"/>
  <c r="M87" i="11"/>
  <c r="AF87" i="11"/>
  <c r="M83" i="11"/>
  <c r="AF83" i="11"/>
  <c r="M79" i="11"/>
  <c r="AF79" i="11"/>
  <c r="M75" i="11"/>
  <c r="AF75" i="11"/>
  <c r="M71" i="11"/>
  <c r="AF71" i="11"/>
  <c r="M67" i="11"/>
  <c r="AF67" i="11"/>
  <c r="M63" i="11"/>
  <c r="AF63" i="11"/>
  <c r="M59" i="11"/>
  <c r="AF59" i="11"/>
  <c r="M55" i="11"/>
  <c r="AF55" i="11"/>
  <c r="M51" i="11"/>
  <c r="AF51" i="11"/>
  <c r="M47" i="11"/>
  <c r="AF47" i="11"/>
  <c r="M43" i="11"/>
  <c r="AF43" i="11"/>
  <c r="M39" i="11"/>
  <c r="AF39" i="11"/>
  <c r="M35" i="11"/>
  <c r="AF35" i="11"/>
  <c r="M31" i="11"/>
  <c r="AF31" i="11"/>
  <c r="M27" i="11"/>
  <c r="AF27" i="11"/>
  <c r="M23" i="11"/>
  <c r="AF23" i="11"/>
  <c r="M19" i="11"/>
  <c r="AF19" i="11"/>
  <c r="M15" i="11"/>
  <c r="AF15" i="11"/>
  <c r="M11" i="11"/>
  <c r="AF11" i="11"/>
  <c r="M7" i="11"/>
  <c r="AF7" i="11"/>
  <c r="M4" i="11"/>
  <c r="J1387" i="11"/>
  <c r="J1388" i="11"/>
  <c r="J1386" i="11"/>
  <c r="M1382" i="11"/>
  <c r="AF1382" i="11"/>
  <c r="M1378" i="11"/>
  <c r="AF1378" i="11"/>
  <c r="M1374" i="11"/>
  <c r="AF1374" i="11"/>
  <c r="M1370" i="11"/>
  <c r="AF1370" i="11"/>
  <c r="M1366" i="11"/>
  <c r="AF1366" i="11"/>
  <c r="M1362" i="11"/>
  <c r="AF1362" i="11"/>
  <c r="M1358" i="11"/>
  <c r="AF1358" i="11"/>
  <c r="M1354" i="11"/>
  <c r="AF1354" i="11"/>
  <c r="M1350" i="11"/>
  <c r="AF1350" i="11"/>
  <c r="M1346" i="11"/>
  <c r="AF1346" i="11"/>
  <c r="M1342" i="11"/>
  <c r="AF1342" i="11"/>
  <c r="M1338" i="11"/>
  <c r="AF1338" i="11"/>
  <c r="M1334" i="11"/>
  <c r="AF1334" i="11"/>
  <c r="M1330" i="11"/>
  <c r="AF1330" i="11"/>
  <c r="M1326" i="11"/>
  <c r="AF1326" i="11"/>
  <c r="M1322" i="11"/>
  <c r="AF1322" i="11"/>
  <c r="M1318" i="11"/>
  <c r="AF1318" i="11"/>
  <c r="M1314" i="11"/>
  <c r="AF1314" i="11"/>
  <c r="M1310" i="11"/>
  <c r="AF1310" i="11"/>
  <c r="M1306" i="11"/>
  <c r="AF1306" i="11"/>
  <c r="M1302" i="11"/>
  <c r="AF1302" i="11"/>
  <c r="M1298" i="11"/>
  <c r="AF1298" i="11"/>
  <c r="M1294" i="11"/>
  <c r="AF1294" i="11"/>
  <c r="M1290" i="11"/>
  <c r="AF1290" i="11"/>
  <c r="M1286" i="11"/>
  <c r="AF1286" i="11"/>
  <c r="M1282" i="11"/>
  <c r="AF1282" i="11"/>
  <c r="M1278" i="11"/>
  <c r="AF1278" i="11"/>
  <c r="M1274" i="11"/>
  <c r="AF1274" i="11"/>
  <c r="M1270" i="11"/>
  <c r="AF1270" i="11"/>
  <c r="M1266" i="11"/>
  <c r="AF1266" i="11"/>
  <c r="M1262" i="11"/>
  <c r="AF1262" i="11"/>
  <c r="M1258" i="11"/>
  <c r="AF1258" i="11"/>
  <c r="M1254" i="11"/>
  <c r="AF1254" i="11"/>
  <c r="M1250" i="11"/>
  <c r="AF1250" i="11"/>
  <c r="M1246" i="11"/>
  <c r="AF1246" i="11"/>
  <c r="M1242" i="11"/>
  <c r="AF1242" i="11"/>
  <c r="M1238" i="11"/>
  <c r="AF1238" i="11"/>
  <c r="M1234" i="11"/>
  <c r="AF1234" i="11"/>
  <c r="M1230" i="11"/>
  <c r="AF1230" i="11"/>
  <c r="M1226" i="11"/>
  <c r="AF1226" i="11"/>
  <c r="M1222" i="11"/>
  <c r="AF1222" i="11"/>
  <c r="M1218" i="11"/>
  <c r="AF1218" i="11"/>
  <c r="M1214" i="11"/>
  <c r="AF1214" i="11"/>
  <c r="M1210" i="11"/>
  <c r="AF1210" i="11"/>
  <c r="M1206" i="11"/>
  <c r="AF1206" i="11"/>
  <c r="M1202" i="11"/>
  <c r="AF1202" i="11"/>
  <c r="M1198" i="11"/>
  <c r="AF1198" i="11"/>
  <c r="M1194" i="11"/>
  <c r="AF1194" i="11"/>
  <c r="M1190" i="11"/>
  <c r="AF1190" i="11"/>
  <c r="M1186" i="11"/>
  <c r="AF1186" i="11"/>
  <c r="M1182" i="11"/>
  <c r="AF1182" i="11"/>
  <c r="M1178" i="11"/>
  <c r="AF1178" i="11"/>
  <c r="M1174" i="11"/>
  <c r="AF1174" i="11"/>
  <c r="M1170" i="11"/>
  <c r="AF1170" i="11"/>
  <c r="M1166" i="11"/>
  <c r="AF1166" i="11"/>
  <c r="M1162" i="11"/>
  <c r="AF1162" i="11"/>
  <c r="M1158" i="11"/>
  <c r="AF1158" i="11"/>
  <c r="M1154" i="11"/>
  <c r="AF1154" i="11"/>
  <c r="M1150" i="11"/>
  <c r="AF1150" i="11"/>
  <c r="M1146" i="11"/>
  <c r="AF1146" i="11"/>
  <c r="M1142" i="11"/>
  <c r="AF1142" i="11"/>
  <c r="M1138" i="11"/>
  <c r="AF1138" i="11"/>
  <c r="M1134" i="11"/>
  <c r="AF1134" i="11"/>
  <c r="M1130" i="11"/>
  <c r="AF1130" i="11"/>
  <c r="M1126" i="11"/>
  <c r="AF1126" i="11"/>
  <c r="M1122" i="11"/>
  <c r="AF1122" i="11"/>
  <c r="M1118" i="11"/>
  <c r="AF1118" i="11"/>
  <c r="M1114" i="11"/>
  <c r="AF1114" i="11"/>
  <c r="M1110" i="11"/>
  <c r="AF1110" i="11"/>
  <c r="M1106" i="11"/>
  <c r="AF1106" i="11"/>
  <c r="M1102" i="11"/>
  <c r="AF1102" i="11"/>
  <c r="M1098" i="11"/>
  <c r="AF1098" i="11"/>
  <c r="M1094" i="11"/>
  <c r="AF1094" i="11"/>
  <c r="M1090" i="11"/>
  <c r="AF1090" i="11"/>
  <c r="M1086" i="11"/>
  <c r="AF1086" i="11"/>
  <c r="M1082" i="11"/>
  <c r="AF1082" i="11"/>
  <c r="M1078" i="11"/>
  <c r="AF1078" i="11"/>
  <c r="M1074" i="11"/>
  <c r="AF1074" i="11"/>
  <c r="M1070" i="11"/>
  <c r="AF1070" i="11"/>
  <c r="M1066" i="11"/>
  <c r="AF1066" i="11"/>
  <c r="M1062" i="11"/>
  <c r="AF1062" i="11"/>
  <c r="M1058" i="11"/>
  <c r="AF1058" i="11"/>
  <c r="M1054" i="11"/>
  <c r="AF1054" i="11"/>
  <c r="M1050" i="11"/>
  <c r="AF1050" i="11"/>
  <c r="M1046" i="11"/>
  <c r="AF1046" i="11"/>
  <c r="M1042" i="11"/>
  <c r="AF1042" i="11"/>
  <c r="M1038" i="11"/>
  <c r="AF1038" i="11"/>
  <c r="M1034" i="11"/>
  <c r="AF1034" i="11"/>
  <c r="M1030" i="11"/>
  <c r="AF1030" i="11"/>
  <c r="M1026" i="11"/>
  <c r="AF1026" i="11"/>
  <c r="M1022" i="11"/>
  <c r="AF1022" i="11"/>
  <c r="M1018" i="11"/>
  <c r="AF1018" i="11"/>
  <c r="M1014" i="11"/>
  <c r="AF1014" i="11"/>
  <c r="M1010" i="11"/>
  <c r="AF1010" i="11"/>
  <c r="M1006" i="11"/>
  <c r="AF1006" i="11"/>
  <c r="M1002" i="11"/>
  <c r="AF1002" i="11"/>
  <c r="M998" i="11"/>
  <c r="AF998" i="11"/>
  <c r="M994" i="11"/>
  <c r="AF994" i="11"/>
  <c r="M990" i="11"/>
  <c r="AF990" i="11"/>
  <c r="M986" i="11"/>
  <c r="AF986" i="11"/>
  <c r="M982" i="11"/>
  <c r="AF982" i="11"/>
  <c r="M978" i="11"/>
  <c r="AF978" i="11"/>
  <c r="M974" i="11"/>
  <c r="AF974" i="11"/>
  <c r="M970" i="11"/>
  <c r="AF970" i="11"/>
  <c r="M966" i="11"/>
  <c r="AF966" i="11"/>
  <c r="M962" i="11"/>
  <c r="AF962" i="11"/>
  <c r="M958" i="11"/>
  <c r="AF958" i="11"/>
  <c r="M954" i="11"/>
  <c r="AF954" i="11"/>
  <c r="M950" i="11"/>
  <c r="AF950" i="11"/>
  <c r="M946" i="11"/>
  <c r="AF946" i="11"/>
  <c r="M942" i="11"/>
  <c r="AF942" i="11"/>
  <c r="M938" i="11"/>
  <c r="AF938" i="11"/>
  <c r="M934" i="11"/>
  <c r="AF934" i="11"/>
  <c r="M930" i="11"/>
  <c r="AF930" i="11"/>
  <c r="M926" i="11"/>
  <c r="AF926" i="11"/>
  <c r="M922" i="11"/>
  <c r="AF922" i="11"/>
  <c r="M918" i="11"/>
  <c r="AF918" i="11"/>
  <c r="M914" i="11"/>
  <c r="AF914" i="11"/>
  <c r="M910" i="11"/>
  <c r="AF910" i="11"/>
  <c r="M906" i="11"/>
  <c r="AF906" i="11"/>
  <c r="M902" i="11"/>
  <c r="AF902" i="11"/>
  <c r="M898" i="11"/>
  <c r="AF898" i="11"/>
  <c r="M894" i="11"/>
  <c r="AF894" i="11"/>
  <c r="M890" i="11"/>
  <c r="AF890" i="11"/>
  <c r="M886" i="11"/>
  <c r="AF886" i="11"/>
  <c r="M882" i="11"/>
  <c r="AF882" i="11"/>
  <c r="M878" i="11"/>
  <c r="AF878" i="11"/>
  <c r="M874" i="11"/>
  <c r="AF874" i="11"/>
  <c r="M870" i="11"/>
  <c r="AF870" i="11"/>
  <c r="M866" i="11"/>
  <c r="AF866" i="11"/>
  <c r="M862" i="11"/>
  <c r="AF862" i="11"/>
  <c r="M858" i="11"/>
  <c r="AF858" i="11"/>
  <c r="M854" i="11"/>
  <c r="AF854" i="11"/>
  <c r="M850" i="11"/>
  <c r="AF850" i="11"/>
  <c r="M846" i="11"/>
  <c r="AF846" i="11"/>
  <c r="M842" i="11"/>
  <c r="AF842" i="11"/>
  <c r="M838" i="11"/>
  <c r="AF838" i="11"/>
  <c r="M834" i="11"/>
  <c r="AF834" i="11"/>
  <c r="M830" i="11"/>
  <c r="AF830" i="11"/>
  <c r="M826" i="11"/>
  <c r="AF826" i="11"/>
  <c r="M822" i="11"/>
  <c r="AF822" i="11"/>
  <c r="M818" i="11"/>
  <c r="AF818" i="11"/>
  <c r="M814" i="11"/>
  <c r="AF814" i="11"/>
  <c r="M810" i="11"/>
  <c r="AF810" i="11"/>
  <c r="M806" i="11"/>
  <c r="AF806" i="11"/>
  <c r="M802" i="11"/>
  <c r="AF802" i="11"/>
  <c r="M798" i="11"/>
  <c r="AF798" i="11"/>
  <c r="M794" i="11"/>
  <c r="AF794" i="11"/>
  <c r="AF790" i="11"/>
  <c r="M790" i="11"/>
  <c r="M786" i="11"/>
  <c r="AF786" i="11"/>
  <c r="AF782" i="11"/>
  <c r="M782" i="11"/>
  <c r="M778" i="11"/>
  <c r="AF778" i="11"/>
  <c r="AF774" i="11"/>
  <c r="M774" i="11"/>
  <c r="M770" i="11"/>
  <c r="AF770" i="11"/>
  <c r="AF766" i="11"/>
  <c r="M766" i="11"/>
  <c r="M762" i="11"/>
  <c r="AF762" i="11"/>
  <c r="AF758" i="11"/>
  <c r="M758" i="11"/>
  <c r="M754" i="11"/>
  <c r="AF754" i="11"/>
  <c r="AF750" i="11"/>
  <c r="M750" i="11"/>
  <c r="M746" i="11"/>
  <c r="AF746" i="11"/>
  <c r="AF742" i="11"/>
  <c r="M742" i="11"/>
  <c r="M738" i="11"/>
  <c r="AF738" i="11"/>
  <c r="AF734" i="11"/>
  <c r="M734" i="11"/>
  <c r="M730" i="11"/>
  <c r="AF730" i="11"/>
  <c r="AF726" i="11"/>
  <c r="M726" i="11"/>
  <c r="M722" i="11"/>
  <c r="AF722" i="11"/>
  <c r="AF718" i="11"/>
  <c r="M718" i="11"/>
  <c r="M714" i="11"/>
  <c r="AF714" i="11"/>
  <c r="AF710" i="11"/>
  <c r="M710" i="11"/>
  <c r="M706" i="11"/>
  <c r="AF706" i="11"/>
  <c r="AF702" i="11"/>
  <c r="M702" i="11"/>
  <c r="M698" i="11"/>
  <c r="AF698" i="11"/>
  <c r="AF694" i="11"/>
  <c r="M694" i="11"/>
  <c r="M690" i="11"/>
  <c r="AF690" i="11"/>
  <c r="AF686" i="11"/>
  <c r="M686" i="11"/>
  <c r="M682" i="11"/>
  <c r="AF682" i="11"/>
  <c r="AF678" i="11"/>
  <c r="M678" i="11"/>
  <c r="M674" i="11"/>
  <c r="AF674" i="11"/>
  <c r="AF670" i="11"/>
  <c r="M670" i="11"/>
  <c r="M666" i="11"/>
  <c r="AF666" i="11"/>
  <c r="AF662" i="11"/>
  <c r="M662" i="11"/>
  <c r="M658" i="11"/>
  <c r="AF658" i="11"/>
  <c r="AF654" i="11"/>
  <c r="M654" i="11"/>
  <c r="M650" i="11"/>
  <c r="AF650" i="11"/>
  <c r="AF646" i="11"/>
  <c r="M646" i="11"/>
  <c r="M642" i="11"/>
  <c r="AF642" i="11"/>
  <c r="AF638" i="11"/>
  <c r="M638" i="11"/>
  <c r="M634" i="11"/>
  <c r="AF634" i="11"/>
  <c r="AF630" i="11"/>
  <c r="M630" i="11"/>
  <c r="M626" i="11"/>
  <c r="AF626" i="11"/>
  <c r="AF622" i="11"/>
  <c r="M622" i="11"/>
  <c r="M618" i="11"/>
  <c r="AF618" i="11"/>
  <c r="AF614" i="11"/>
  <c r="M614" i="11"/>
  <c r="M610" i="11"/>
  <c r="AF610" i="11"/>
  <c r="AF606" i="11"/>
  <c r="M606" i="11"/>
  <c r="M602" i="11"/>
  <c r="AF602" i="11"/>
  <c r="AF598" i="11"/>
  <c r="M598" i="11"/>
  <c r="M594" i="11"/>
  <c r="AF594" i="11"/>
  <c r="AF590" i="11"/>
  <c r="M590" i="11"/>
  <c r="M586" i="11"/>
  <c r="AF586" i="11"/>
  <c r="AF582" i="11"/>
  <c r="M582" i="11"/>
  <c r="M578" i="11"/>
  <c r="AF578" i="11"/>
  <c r="AF574" i="11"/>
  <c r="M574" i="11"/>
  <c r="M570" i="11"/>
  <c r="AF570" i="11"/>
  <c r="AF566" i="11"/>
  <c r="M566" i="11"/>
  <c r="M562" i="11"/>
  <c r="AF562" i="11"/>
  <c r="AF558" i="11"/>
  <c r="M558" i="11"/>
  <c r="M554" i="11"/>
  <c r="AF554" i="11"/>
  <c r="AF550" i="11"/>
  <c r="M550" i="11"/>
  <c r="M546" i="11"/>
  <c r="AF546" i="11"/>
  <c r="AF542" i="11"/>
  <c r="M542" i="11"/>
  <c r="M538" i="11"/>
  <c r="AF538" i="11"/>
  <c r="AF534" i="11"/>
  <c r="M534" i="11"/>
  <c r="M530" i="11"/>
  <c r="AF530" i="11"/>
  <c r="AF526" i="11"/>
  <c r="M526" i="11"/>
  <c r="M522" i="11"/>
  <c r="AF522" i="11"/>
  <c r="AF518" i="11"/>
  <c r="M518" i="11"/>
  <c r="M514" i="11"/>
  <c r="AF514" i="11"/>
  <c r="AF510" i="11"/>
  <c r="M510" i="11"/>
  <c r="M506" i="11"/>
  <c r="AF506" i="11"/>
  <c r="AF502" i="11"/>
  <c r="M502" i="11"/>
  <c r="M498" i="11"/>
  <c r="AF498" i="11"/>
  <c r="AF494" i="11"/>
  <c r="M494" i="11"/>
  <c r="M490" i="11"/>
  <c r="AF490" i="11"/>
  <c r="AF486" i="11"/>
  <c r="M486" i="11"/>
  <c r="M482" i="11"/>
  <c r="AF482" i="11"/>
  <c r="AF478" i="11"/>
  <c r="M478" i="11"/>
  <c r="M474" i="11"/>
  <c r="AF474" i="11"/>
  <c r="AF470" i="11"/>
  <c r="M470" i="11"/>
  <c r="M466" i="11"/>
  <c r="AF466" i="11"/>
  <c r="AF462" i="11"/>
  <c r="M462" i="11"/>
  <c r="M458" i="11"/>
  <c r="AF458" i="11"/>
  <c r="AF454" i="11"/>
  <c r="M454" i="11"/>
  <c r="M450" i="11"/>
  <c r="AF450" i="11"/>
  <c r="AF446" i="11"/>
  <c r="M446" i="11"/>
  <c r="M442" i="11"/>
  <c r="AF442" i="11"/>
  <c r="AF438" i="11"/>
  <c r="M438" i="11"/>
  <c r="M434" i="11"/>
  <c r="AF434" i="11"/>
  <c r="AF430" i="11"/>
  <c r="M430" i="11"/>
  <c r="M426" i="11"/>
  <c r="AF426" i="11"/>
  <c r="AF422" i="11"/>
  <c r="M422" i="11"/>
  <c r="M418" i="11"/>
  <c r="AF418" i="11"/>
  <c r="AF414" i="11"/>
  <c r="M414" i="11"/>
  <c r="M410" i="11"/>
  <c r="AF410" i="11"/>
  <c r="AF406" i="11"/>
  <c r="M406" i="11"/>
  <c r="M402" i="11"/>
  <c r="AF402" i="11"/>
  <c r="AF398" i="11"/>
  <c r="M398" i="11"/>
  <c r="M394" i="11"/>
  <c r="AF394" i="11"/>
  <c r="AF390" i="11"/>
  <c r="M390" i="11"/>
  <c r="M386" i="11"/>
  <c r="AF386" i="11"/>
  <c r="AF382" i="11"/>
  <c r="M382" i="11"/>
  <c r="M378" i="11"/>
  <c r="AF378" i="11"/>
  <c r="AF374" i="11"/>
  <c r="M374" i="11"/>
  <c r="M370" i="11"/>
  <c r="AF370" i="11"/>
  <c r="AF366" i="11"/>
  <c r="M366" i="11"/>
  <c r="M362" i="11"/>
  <c r="AF362" i="11"/>
  <c r="AF358" i="11"/>
  <c r="M358" i="11"/>
  <c r="M354" i="11"/>
  <c r="AF354" i="11"/>
  <c r="AF350" i="11"/>
  <c r="M350" i="11"/>
  <c r="M346" i="11"/>
  <c r="AF346" i="11"/>
  <c r="AF342" i="11"/>
  <c r="M342" i="11"/>
  <c r="M338" i="11"/>
  <c r="AF338" i="11"/>
  <c r="AF334" i="11"/>
  <c r="M334" i="11"/>
  <c r="M330" i="11"/>
  <c r="AF330" i="11"/>
  <c r="AF326" i="11"/>
  <c r="M326" i="11"/>
  <c r="M322" i="11"/>
  <c r="AF322" i="11"/>
  <c r="AF318" i="11"/>
  <c r="M318" i="11"/>
  <c r="M314" i="11"/>
  <c r="AF314" i="11"/>
  <c r="AF310" i="11"/>
  <c r="M310" i="11"/>
  <c r="M306" i="11"/>
  <c r="AF306" i="11"/>
  <c r="AF302" i="11"/>
  <c r="M302" i="11"/>
  <c r="M298" i="11"/>
  <c r="AF298" i="11"/>
  <c r="AF294" i="11"/>
  <c r="M294" i="11"/>
  <c r="M290" i="11"/>
  <c r="AF290" i="11"/>
  <c r="AF286" i="11"/>
  <c r="M286" i="11"/>
  <c r="M282" i="11"/>
  <c r="AF282" i="11"/>
  <c r="AF278" i="11"/>
  <c r="M278" i="11"/>
  <c r="M274" i="11"/>
  <c r="AF274" i="11"/>
  <c r="AF270" i="11"/>
  <c r="M270" i="11"/>
  <c r="M266" i="11"/>
  <c r="AF266" i="11"/>
  <c r="AF262" i="11"/>
  <c r="M262" i="11"/>
  <c r="M258" i="11"/>
  <c r="AF258" i="11"/>
  <c r="AF254" i="11"/>
  <c r="M254" i="11"/>
  <c r="M250" i="11"/>
  <c r="AF250" i="11"/>
  <c r="AF246" i="11"/>
  <c r="M246" i="11"/>
  <c r="M242" i="11"/>
  <c r="AF242" i="11"/>
  <c r="AF238" i="11"/>
  <c r="M238" i="11"/>
  <c r="M234" i="11"/>
  <c r="AF234" i="11"/>
  <c r="AF230" i="11"/>
  <c r="M230" i="11"/>
  <c r="M226" i="11"/>
  <c r="AF226" i="11"/>
  <c r="AF222" i="11"/>
  <c r="M222" i="11"/>
  <c r="M218" i="11"/>
  <c r="AF218" i="11"/>
  <c r="AF214" i="11"/>
  <c r="M214" i="11"/>
  <c r="M210" i="11"/>
  <c r="AF210" i="11"/>
  <c r="AF206" i="11"/>
  <c r="M206" i="11"/>
  <c r="M202" i="11"/>
  <c r="AF202" i="11"/>
  <c r="AF198" i="11"/>
  <c r="M198" i="11"/>
  <c r="M194" i="11"/>
  <c r="AF194" i="11"/>
  <c r="AF190" i="11"/>
  <c r="M190" i="11"/>
  <c r="M186" i="11"/>
  <c r="AF186" i="11"/>
  <c r="AF182" i="11"/>
  <c r="M182" i="11"/>
  <c r="M178" i="11"/>
  <c r="AF178" i="11"/>
  <c r="AF174" i="11"/>
  <c r="M174" i="11"/>
  <c r="M170" i="11"/>
  <c r="AF170" i="11"/>
  <c r="AF166" i="11"/>
  <c r="M166" i="11"/>
  <c r="M162" i="11"/>
  <c r="AF162" i="11"/>
  <c r="AF158" i="11"/>
  <c r="M158" i="11"/>
  <c r="M154" i="11"/>
  <c r="AF154" i="11"/>
  <c r="AF150" i="11"/>
  <c r="M150" i="11"/>
  <c r="M146" i="11"/>
  <c r="AF146" i="11"/>
  <c r="AF142" i="11"/>
  <c r="M142" i="11"/>
  <c r="M138" i="11"/>
  <c r="AF138" i="11"/>
  <c r="AF134" i="11"/>
  <c r="M134" i="11"/>
  <c r="M130" i="11"/>
  <c r="AF130" i="11"/>
  <c r="AF126" i="11"/>
  <c r="M126" i="11"/>
  <c r="M122" i="11"/>
  <c r="AF122" i="11"/>
  <c r="AF118" i="11"/>
  <c r="M118" i="11"/>
  <c r="M114" i="11"/>
  <c r="AF114" i="11"/>
  <c r="AF110" i="11"/>
  <c r="M110" i="11"/>
  <c r="M106" i="11"/>
  <c r="AF106" i="11"/>
  <c r="AF102" i="11"/>
  <c r="M102" i="11"/>
  <c r="M98" i="11"/>
  <c r="AF98" i="11"/>
  <c r="AF94" i="11"/>
  <c r="M94" i="11"/>
  <c r="M90" i="11"/>
  <c r="AF90" i="11"/>
  <c r="AF86" i="11"/>
  <c r="M86" i="11"/>
  <c r="M82" i="11"/>
  <c r="AF82" i="11"/>
  <c r="AF78" i="11"/>
  <c r="M78" i="11"/>
  <c r="M74" i="11"/>
  <c r="AF74" i="11"/>
  <c r="AF70" i="11"/>
  <c r="M70" i="11"/>
  <c r="M66" i="11"/>
  <c r="AF66" i="11"/>
  <c r="AF62" i="11"/>
  <c r="M62" i="11"/>
  <c r="M58" i="11"/>
  <c r="AF58" i="11"/>
  <c r="AF54" i="11"/>
  <c r="M54" i="11"/>
  <c r="M50" i="11"/>
  <c r="AF50" i="11"/>
  <c r="AF46" i="11"/>
  <c r="M46" i="11"/>
  <c r="M42" i="11"/>
  <c r="AF42" i="11"/>
  <c r="AF38" i="11"/>
  <c r="M38" i="11"/>
  <c r="M34" i="11"/>
  <c r="AF34" i="11"/>
  <c r="AF30" i="11"/>
  <c r="M30" i="11"/>
  <c r="M26" i="11"/>
  <c r="AF26" i="11"/>
  <c r="M22" i="11"/>
  <c r="AF22" i="11"/>
  <c r="M18" i="11"/>
  <c r="AF18" i="11"/>
  <c r="M14" i="11"/>
  <c r="AF14" i="11"/>
  <c r="M10" i="11"/>
  <c r="AF10" i="11"/>
  <c r="M6" i="11"/>
  <c r="AF6" i="11"/>
  <c r="P1383" i="11"/>
  <c r="Z1383" i="11"/>
  <c r="P1379" i="11"/>
  <c r="Z1379" i="11"/>
  <c r="P1371" i="11"/>
  <c r="Z1371" i="11"/>
  <c r="P1367" i="11"/>
  <c r="Z1367" i="11"/>
  <c r="P1363" i="11"/>
  <c r="Z1363" i="11"/>
  <c r="P1359" i="11"/>
  <c r="Z1359" i="11"/>
  <c r="P1355" i="11"/>
  <c r="Z1355" i="11"/>
  <c r="P1351" i="11"/>
  <c r="Z1351" i="11"/>
  <c r="P1347" i="11"/>
  <c r="Z1347" i="11"/>
  <c r="P1343" i="11"/>
  <c r="Z1343" i="11"/>
  <c r="P1339" i="11"/>
  <c r="Z1339" i="11"/>
  <c r="P1335" i="11"/>
  <c r="Z1335" i="11"/>
  <c r="P1331" i="11"/>
  <c r="Z1331" i="11"/>
  <c r="P1327" i="11"/>
  <c r="Z1327" i="11"/>
  <c r="P1323" i="11"/>
  <c r="Z1323" i="11"/>
  <c r="P1319" i="11"/>
  <c r="Z1319" i="11"/>
  <c r="P1315" i="11"/>
  <c r="Z1315" i="11"/>
  <c r="P1311" i="11"/>
  <c r="Z1311" i="11"/>
  <c r="P1307" i="11"/>
  <c r="Z1307" i="11"/>
  <c r="P1303" i="11"/>
  <c r="Z1303" i="11"/>
  <c r="P1299" i="11"/>
  <c r="Z1299" i="11"/>
  <c r="P1295" i="11"/>
  <c r="Z1295" i="11"/>
  <c r="P1291" i="11"/>
  <c r="Z1291" i="11"/>
  <c r="P1287" i="11"/>
  <c r="Z1287" i="11"/>
  <c r="P1283" i="11"/>
  <c r="Z1283" i="11"/>
  <c r="P1279" i="11"/>
  <c r="Z1279" i="11"/>
  <c r="P1275" i="11"/>
  <c r="Z1275" i="11"/>
  <c r="P1271" i="11"/>
  <c r="Z1271" i="11"/>
  <c r="P1267" i="11"/>
  <c r="Z1267" i="11"/>
  <c r="P1263" i="11"/>
  <c r="Z1263" i="11"/>
  <c r="P1259" i="11"/>
  <c r="Z1259" i="11"/>
  <c r="P1255" i="11"/>
  <c r="Z1255" i="11"/>
  <c r="P1251" i="11"/>
  <c r="Z1251" i="11"/>
  <c r="P1247" i="11"/>
  <c r="Z1247" i="11"/>
  <c r="P1243" i="11"/>
  <c r="Z1243" i="11"/>
  <c r="P1235" i="11"/>
  <c r="Z1235" i="11"/>
  <c r="P1231" i="11"/>
  <c r="Z1231" i="11"/>
  <c r="P1227" i="11"/>
  <c r="Z1227" i="11"/>
  <c r="P1223" i="11"/>
  <c r="Z1223" i="11"/>
  <c r="P1219" i="11"/>
  <c r="Z1219" i="11"/>
  <c r="P1215" i="11"/>
  <c r="Z1215" i="11"/>
  <c r="P1211" i="11"/>
  <c r="Z1211" i="11"/>
  <c r="P1207" i="11"/>
  <c r="Z1207" i="11"/>
  <c r="P1203" i="11"/>
  <c r="Z1203" i="11"/>
  <c r="P1199" i="11"/>
  <c r="Z1199" i="11"/>
  <c r="P1195" i="11"/>
  <c r="Z1195" i="11"/>
  <c r="P1191" i="11"/>
  <c r="Z1191" i="11"/>
  <c r="P1187" i="11"/>
  <c r="Z1187" i="11"/>
  <c r="P1183" i="11"/>
  <c r="Z1183" i="11"/>
  <c r="P1179" i="11"/>
  <c r="Z1179" i="11"/>
  <c r="P1175" i="11"/>
  <c r="Z1175" i="11"/>
  <c r="P1171" i="11"/>
  <c r="Z1171" i="11"/>
  <c r="P1167" i="11"/>
  <c r="Z1167" i="11"/>
  <c r="P1163" i="11"/>
  <c r="Z1163" i="11"/>
  <c r="P1159" i="11"/>
  <c r="Z1159" i="11"/>
  <c r="P1155" i="11"/>
  <c r="Z1155" i="11"/>
  <c r="P1151" i="11"/>
  <c r="Z1151" i="11"/>
  <c r="P1147" i="11"/>
  <c r="Z1147" i="11"/>
  <c r="P1143" i="11"/>
  <c r="Z1143" i="11"/>
  <c r="P1139" i="11"/>
  <c r="Z1139" i="11"/>
  <c r="P1135" i="11"/>
  <c r="Z1135" i="11"/>
  <c r="P1131" i="11"/>
  <c r="Z1131" i="11"/>
  <c r="P1127" i="11"/>
  <c r="Z1127" i="11"/>
  <c r="P1123" i="11"/>
  <c r="Z1123" i="11"/>
  <c r="P1119" i="11"/>
  <c r="Z1119" i="11"/>
  <c r="P1115" i="11"/>
  <c r="Z1115" i="11"/>
  <c r="P1111" i="11"/>
  <c r="Z1111" i="11"/>
  <c r="P1107" i="11"/>
  <c r="Z1107" i="11"/>
  <c r="P1103" i="11"/>
  <c r="Z1103" i="11"/>
  <c r="P1099" i="11"/>
  <c r="Z1099" i="11"/>
  <c r="P1095" i="11"/>
  <c r="Z1095" i="11"/>
  <c r="P1091" i="11"/>
  <c r="Z1091" i="11"/>
  <c r="P1087" i="11"/>
  <c r="Z1087" i="11"/>
  <c r="P1083" i="11"/>
  <c r="Z1083" i="11"/>
  <c r="P1079" i="11"/>
  <c r="Z1079" i="11"/>
  <c r="P1075" i="11"/>
  <c r="Z1075" i="11"/>
  <c r="P1071" i="11"/>
  <c r="Z1071" i="11"/>
  <c r="P1067" i="11"/>
  <c r="Z1067" i="11"/>
  <c r="P1063" i="11"/>
  <c r="Z1063" i="11"/>
  <c r="P1059" i="11"/>
  <c r="Z1059" i="11"/>
  <c r="P1055" i="11"/>
  <c r="Z1055" i="11"/>
  <c r="P1051" i="11"/>
  <c r="Z1051" i="11"/>
  <c r="P1047" i="11"/>
  <c r="Z1047" i="11"/>
  <c r="P1043" i="11"/>
  <c r="Z1043" i="11"/>
  <c r="P1039" i="11"/>
  <c r="Z1039" i="11"/>
  <c r="P1035" i="11"/>
  <c r="Z1035" i="11"/>
  <c r="P1031" i="11"/>
  <c r="Z1031" i="11"/>
  <c r="P1027" i="11"/>
  <c r="Z1027" i="11"/>
  <c r="P1023" i="11"/>
  <c r="Z1023" i="11"/>
  <c r="P1019" i="11"/>
  <c r="Z1019" i="11"/>
  <c r="P1015" i="11"/>
  <c r="Z1015" i="11"/>
  <c r="P1011" i="11"/>
  <c r="Z1011" i="11"/>
  <c r="P1007" i="11"/>
  <c r="Z1007" i="11"/>
  <c r="P1003" i="11"/>
  <c r="Z1003" i="11"/>
  <c r="P999" i="11"/>
  <c r="Z999" i="11"/>
  <c r="P995" i="11"/>
  <c r="Z995" i="11"/>
  <c r="P991" i="11"/>
  <c r="Z991" i="11"/>
  <c r="P987" i="11"/>
  <c r="Z987" i="11"/>
  <c r="P983" i="11"/>
  <c r="Z983" i="11"/>
  <c r="P979" i="11"/>
  <c r="Z979" i="11"/>
  <c r="P975" i="11"/>
  <c r="Z975" i="11"/>
  <c r="P971" i="11"/>
  <c r="Z971" i="11"/>
  <c r="P967" i="11"/>
  <c r="Z967" i="11"/>
  <c r="P963" i="11"/>
  <c r="Z963" i="11"/>
  <c r="P959" i="11"/>
  <c r="Z959" i="11"/>
  <c r="P955" i="11"/>
  <c r="Z955" i="11"/>
  <c r="P951" i="11"/>
  <c r="Z951" i="11"/>
  <c r="P947" i="11"/>
  <c r="Z947" i="11"/>
  <c r="P943" i="11"/>
  <c r="Z943" i="11"/>
  <c r="P939" i="11"/>
  <c r="Z939" i="11"/>
  <c r="P935" i="11"/>
  <c r="Z935" i="11"/>
  <c r="P931" i="11"/>
  <c r="Z931" i="11"/>
  <c r="P927" i="11"/>
  <c r="Z927" i="11"/>
  <c r="P923" i="11"/>
  <c r="Z923" i="11"/>
  <c r="P919" i="11"/>
  <c r="Z919" i="11"/>
  <c r="P915" i="11"/>
  <c r="Z915" i="11"/>
  <c r="P911" i="11"/>
  <c r="Z911" i="11"/>
  <c r="P907" i="11"/>
  <c r="Z907" i="11"/>
  <c r="P903" i="11"/>
  <c r="Z903" i="11"/>
  <c r="P899" i="11"/>
  <c r="Z899" i="11"/>
  <c r="P895" i="11"/>
  <c r="Z895" i="11"/>
  <c r="P891" i="11"/>
  <c r="Z891" i="11"/>
  <c r="P887" i="11"/>
  <c r="Z887" i="11"/>
  <c r="P883" i="11"/>
  <c r="Z883" i="11"/>
  <c r="P879" i="11"/>
  <c r="Z879" i="11"/>
  <c r="P875" i="11"/>
  <c r="Z875" i="11"/>
  <c r="P871" i="11"/>
  <c r="Z871" i="11"/>
  <c r="P867" i="11"/>
  <c r="Z867" i="11"/>
  <c r="P863" i="11"/>
  <c r="Z863" i="11"/>
  <c r="P859" i="11"/>
  <c r="Z859" i="11"/>
  <c r="P855" i="11"/>
  <c r="Z855" i="11"/>
  <c r="P851" i="11"/>
  <c r="Z851" i="11"/>
  <c r="P847" i="11"/>
  <c r="Z847" i="11"/>
  <c r="P843" i="11"/>
  <c r="Z843" i="11"/>
  <c r="P839" i="11"/>
  <c r="Z839" i="11"/>
  <c r="P835" i="11"/>
  <c r="Z835" i="11"/>
  <c r="P831" i="11"/>
  <c r="Z831" i="11"/>
  <c r="P827" i="11"/>
  <c r="Z827" i="11"/>
  <c r="P823" i="11"/>
  <c r="Z823" i="11"/>
  <c r="P819" i="11"/>
  <c r="Z819" i="11"/>
  <c r="P815" i="11"/>
  <c r="Z815" i="11"/>
  <c r="P811" i="11"/>
  <c r="Z811" i="11"/>
  <c r="P807" i="11"/>
  <c r="Z807" i="11"/>
  <c r="P803" i="11"/>
  <c r="Z803" i="11"/>
  <c r="P799" i="11"/>
  <c r="Z799" i="11"/>
  <c r="P795" i="11"/>
  <c r="Z795" i="11"/>
  <c r="P791" i="11"/>
  <c r="Z791" i="11"/>
  <c r="P787" i="11"/>
  <c r="Z787" i="11"/>
  <c r="P783" i="11"/>
  <c r="Z783" i="11"/>
  <c r="P779" i="11"/>
  <c r="Z779" i="11"/>
  <c r="P775" i="11"/>
  <c r="Z775" i="11"/>
  <c r="P771" i="11"/>
  <c r="Z771" i="11"/>
  <c r="P767" i="11"/>
  <c r="Z767" i="11"/>
  <c r="P763" i="11"/>
  <c r="Z763" i="11"/>
  <c r="P759" i="11"/>
  <c r="Z759" i="11"/>
  <c r="P755" i="11"/>
  <c r="Z755" i="11"/>
  <c r="P751" i="11"/>
  <c r="Z751" i="11"/>
  <c r="P747" i="11"/>
  <c r="Z747" i="11"/>
  <c r="P743" i="11"/>
  <c r="Z743" i="11"/>
  <c r="P739" i="11"/>
  <c r="Z739" i="11"/>
  <c r="P735" i="11"/>
  <c r="Z735" i="11"/>
  <c r="P731" i="11"/>
  <c r="Z731" i="11"/>
  <c r="P727" i="11"/>
  <c r="Z727" i="11"/>
  <c r="P723" i="11"/>
  <c r="Z723" i="11"/>
  <c r="P719" i="11"/>
  <c r="Z719" i="11"/>
  <c r="P715" i="11"/>
  <c r="Z715" i="11"/>
  <c r="P711" i="11"/>
  <c r="Z711" i="11"/>
  <c r="P707" i="11"/>
  <c r="Z707" i="11"/>
  <c r="P703" i="11"/>
  <c r="Z703" i="11"/>
  <c r="P699" i="11"/>
  <c r="Z699" i="11"/>
  <c r="P695" i="11"/>
  <c r="Z695" i="11"/>
  <c r="P691" i="11"/>
  <c r="Z691" i="11"/>
  <c r="P687" i="11"/>
  <c r="Z687" i="11"/>
  <c r="P683" i="11"/>
  <c r="Z683" i="11"/>
  <c r="P679" i="11"/>
  <c r="Z679" i="11"/>
  <c r="P675" i="11"/>
  <c r="Z675" i="11"/>
  <c r="P671" i="11"/>
  <c r="Z671" i="11"/>
  <c r="P667" i="11"/>
  <c r="Z667" i="11"/>
  <c r="P663" i="11"/>
  <c r="Z663" i="11"/>
  <c r="P659" i="11"/>
  <c r="Z659" i="11"/>
  <c r="P655" i="11"/>
  <c r="Z655" i="11"/>
  <c r="P651" i="11"/>
  <c r="Z651" i="11"/>
  <c r="P647" i="11"/>
  <c r="Z647" i="11"/>
  <c r="P643" i="11"/>
  <c r="Z643" i="11"/>
  <c r="P639" i="11"/>
  <c r="Z639" i="11"/>
  <c r="P635" i="11"/>
  <c r="Z635" i="11"/>
  <c r="P631" i="11"/>
  <c r="Z631" i="11"/>
  <c r="P627" i="11"/>
  <c r="Z627" i="11"/>
  <c r="P623" i="11"/>
  <c r="Z623" i="11"/>
  <c r="P619" i="11"/>
  <c r="Z619" i="11"/>
  <c r="P615" i="11"/>
  <c r="Z615" i="11"/>
  <c r="P611" i="11"/>
  <c r="Z611" i="11"/>
  <c r="P607" i="11"/>
  <c r="Z607" i="11"/>
  <c r="P603" i="11"/>
  <c r="Z603" i="11"/>
  <c r="P599" i="11"/>
  <c r="Z599" i="11"/>
  <c r="P595" i="11"/>
  <c r="Z595" i="11"/>
  <c r="P591" i="11"/>
  <c r="Z591" i="11"/>
  <c r="P587" i="11"/>
  <c r="Z587" i="11"/>
  <c r="P583" i="11"/>
  <c r="Z583" i="11"/>
  <c r="P579" i="11"/>
  <c r="Z579" i="11"/>
  <c r="P575" i="11"/>
  <c r="Z575" i="11"/>
  <c r="P571" i="11"/>
  <c r="Z571" i="11"/>
  <c r="P567" i="11"/>
  <c r="Z567" i="11"/>
  <c r="P563" i="11"/>
  <c r="Z563" i="11"/>
  <c r="P559" i="11"/>
  <c r="Z559" i="11"/>
  <c r="P555" i="11"/>
  <c r="Z555" i="11"/>
  <c r="P551" i="11"/>
  <c r="Z551" i="11"/>
  <c r="P547" i="11"/>
  <c r="Z547" i="11"/>
  <c r="P543" i="11"/>
  <c r="Z543" i="11"/>
  <c r="P539" i="11"/>
  <c r="Z539" i="11"/>
  <c r="P535" i="11"/>
  <c r="Z535" i="11"/>
  <c r="P531" i="11"/>
  <c r="Z531" i="11"/>
  <c r="P527" i="11"/>
  <c r="Z527" i="11"/>
  <c r="P523" i="11"/>
  <c r="Z523" i="11"/>
  <c r="P519" i="11"/>
  <c r="Z519" i="11"/>
  <c r="P515" i="11"/>
  <c r="Z515" i="11"/>
  <c r="P511" i="11"/>
  <c r="Z511" i="11"/>
  <c r="P507" i="11"/>
  <c r="Z507" i="11"/>
  <c r="P503" i="11"/>
  <c r="Z503" i="11"/>
  <c r="P499" i="11"/>
  <c r="Z499" i="11"/>
  <c r="P495" i="11"/>
  <c r="Z495" i="11"/>
  <c r="P491" i="11"/>
  <c r="Z491" i="11"/>
  <c r="P487" i="11"/>
  <c r="Z487" i="11"/>
  <c r="P483" i="11"/>
  <c r="Z483" i="11"/>
  <c r="P479" i="11"/>
  <c r="Z479" i="11"/>
  <c r="P475" i="11"/>
  <c r="Z475" i="11"/>
  <c r="P471" i="11"/>
  <c r="Z471" i="11"/>
  <c r="P467" i="11"/>
  <c r="Z467" i="11"/>
  <c r="P463" i="11"/>
  <c r="Z463" i="11"/>
  <c r="P459" i="11"/>
  <c r="Z459" i="11"/>
  <c r="P455" i="11"/>
  <c r="Z455" i="11"/>
  <c r="P451" i="11"/>
  <c r="Z451" i="11"/>
  <c r="P447" i="11"/>
  <c r="Z447" i="11"/>
  <c r="P443" i="11"/>
  <c r="Z443" i="11"/>
  <c r="P439" i="11"/>
  <c r="Z439" i="11"/>
  <c r="P435" i="11"/>
  <c r="Z435" i="11"/>
  <c r="P431" i="11"/>
  <c r="Z431" i="11"/>
  <c r="P427" i="11"/>
  <c r="Z427" i="11"/>
  <c r="P423" i="11"/>
  <c r="Z423" i="11"/>
  <c r="P419" i="11"/>
  <c r="Z419" i="11"/>
  <c r="P415" i="11"/>
  <c r="Z415" i="11"/>
  <c r="P411" i="11"/>
  <c r="Z411" i="11"/>
  <c r="P407" i="11"/>
  <c r="Z407" i="11"/>
  <c r="P403" i="11"/>
  <c r="Z403" i="11"/>
  <c r="P399" i="11"/>
  <c r="Z399" i="11"/>
  <c r="P395" i="11"/>
  <c r="Z395" i="11"/>
  <c r="P391" i="11"/>
  <c r="Z391" i="11"/>
  <c r="P387" i="11"/>
  <c r="Z387" i="11"/>
  <c r="P383" i="11"/>
  <c r="Z383" i="11"/>
  <c r="P379" i="11"/>
  <c r="Z379" i="11"/>
  <c r="P375" i="11"/>
  <c r="Z375" i="11"/>
  <c r="P371" i="11"/>
  <c r="Z371" i="11"/>
  <c r="P367" i="11"/>
  <c r="Z367" i="11"/>
  <c r="P363" i="11"/>
  <c r="Z363" i="11"/>
  <c r="P359" i="11"/>
  <c r="Z359" i="11"/>
  <c r="P355" i="11"/>
  <c r="Z355" i="11"/>
  <c r="P351" i="11"/>
  <c r="Z351" i="11"/>
  <c r="P347" i="11"/>
  <c r="Z347" i="11"/>
  <c r="P343" i="11"/>
  <c r="Z343" i="11"/>
  <c r="P339" i="11"/>
  <c r="Z339" i="11"/>
  <c r="P335" i="11"/>
  <c r="Z335" i="11"/>
  <c r="P331" i="11"/>
  <c r="Z331" i="11"/>
  <c r="P327" i="11"/>
  <c r="Z327" i="11"/>
  <c r="P323" i="11"/>
  <c r="Z323" i="11"/>
  <c r="P319" i="11"/>
  <c r="Z319" i="11"/>
  <c r="P315" i="11"/>
  <c r="Z315" i="11"/>
  <c r="P311" i="11"/>
  <c r="Z311" i="11"/>
  <c r="P307" i="11"/>
  <c r="Z307" i="11"/>
  <c r="P303" i="11"/>
  <c r="Z303" i="11"/>
  <c r="P299" i="11"/>
  <c r="Z299" i="11"/>
  <c r="P295" i="11"/>
  <c r="Z295" i="11"/>
  <c r="P291" i="11"/>
  <c r="Z291" i="11"/>
  <c r="P287" i="11"/>
  <c r="Z287" i="11"/>
  <c r="P283" i="11"/>
  <c r="Z283" i="11"/>
  <c r="P279" i="11"/>
  <c r="Z279" i="11"/>
  <c r="P275" i="11"/>
  <c r="Z275" i="11"/>
  <c r="P271" i="11"/>
  <c r="Z271" i="11"/>
  <c r="P267" i="11"/>
  <c r="Z267" i="11"/>
  <c r="P263" i="11"/>
  <c r="Z263" i="11"/>
  <c r="P259" i="11"/>
  <c r="Z259" i="11"/>
  <c r="P255" i="11"/>
  <c r="Z255" i="11"/>
  <c r="P251" i="11"/>
  <c r="Z251" i="11"/>
  <c r="P247" i="11"/>
  <c r="Z247" i="11"/>
  <c r="P243" i="11"/>
  <c r="Z243" i="11"/>
  <c r="P239" i="11"/>
  <c r="Z239" i="11"/>
  <c r="P235" i="11"/>
  <c r="Z235" i="11"/>
  <c r="P231" i="11"/>
  <c r="Z231" i="11"/>
  <c r="P227" i="11"/>
  <c r="Z227" i="11"/>
  <c r="P223" i="11"/>
  <c r="Z223" i="11"/>
  <c r="P219" i="11"/>
  <c r="Z219" i="11"/>
  <c r="P215" i="11"/>
  <c r="Z215" i="11"/>
  <c r="P211" i="11"/>
  <c r="Z211" i="11"/>
  <c r="P207" i="11"/>
  <c r="Z207" i="11"/>
  <c r="P203" i="11"/>
  <c r="Z203" i="11"/>
  <c r="P199" i="11"/>
  <c r="Z199" i="11"/>
  <c r="P195" i="11"/>
  <c r="Z195" i="11"/>
  <c r="P191" i="11"/>
  <c r="Z191" i="11"/>
  <c r="P187" i="11"/>
  <c r="Z187" i="11"/>
  <c r="P183" i="11"/>
  <c r="Z183" i="11"/>
  <c r="P179" i="11"/>
  <c r="Z179" i="11"/>
  <c r="P175" i="11"/>
  <c r="Z175" i="11"/>
  <c r="P171" i="11"/>
  <c r="Z171" i="11"/>
  <c r="P167" i="11"/>
  <c r="Z167" i="11"/>
  <c r="P163" i="11"/>
  <c r="Z163" i="11"/>
  <c r="P159" i="11"/>
  <c r="Z159" i="11"/>
  <c r="P155" i="11"/>
  <c r="Z155" i="11"/>
  <c r="P151" i="11"/>
  <c r="Z151" i="11"/>
  <c r="P147" i="11"/>
  <c r="Z147" i="11"/>
  <c r="P143" i="11"/>
  <c r="Z143" i="11"/>
  <c r="P139" i="11"/>
  <c r="Z139" i="11"/>
  <c r="P135" i="11"/>
  <c r="Z135" i="11"/>
  <c r="P131" i="11"/>
  <c r="Z131" i="11"/>
  <c r="P127" i="11"/>
  <c r="Z127" i="11"/>
  <c r="P123" i="11"/>
  <c r="Z123" i="11"/>
  <c r="P119" i="11"/>
  <c r="Z119" i="11"/>
  <c r="P115" i="11"/>
  <c r="Z115" i="11"/>
  <c r="P111" i="11"/>
  <c r="Z111" i="11"/>
  <c r="P107" i="11"/>
  <c r="Z107" i="11"/>
  <c r="P103" i="11"/>
  <c r="Z103" i="11"/>
  <c r="P99" i="11"/>
  <c r="Z99" i="11"/>
  <c r="P95" i="11"/>
  <c r="Z95" i="11"/>
  <c r="P91" i="11"/>
  <c r="Z91" i="11"/>
  <c r="P87" i="11"/>
  <c r="Z87" i="11"/>
  <c r="P83" i="11"/>
  <c r="Z83" i="11"/>
  <c r="P79" i="11"/>
  <c r="Z79" i="11"/>
  <c r="P75" i="11"/>
  <c r="Z75" i="11"/>
  <c r="P71" i="11"/>
  <c r="Z71" i="11"/>
  <c r="P67" i="11"/>
  <c r="Z67" i="11"/>
  <c r="P63" i="11"/>
  <c r="Z63" i="11"/>
  <c r="P59" i="11"/>
  <c r="Z59" i="11"/>
  <c r="P55" i="11"/>
  <c r="Z55" i="11"/>
  <c r="P51" i="11"/>
  <c r="Z51" i="11"/>
  <c r="P47" i="11"/>
  <c r="Z47" i="11"/>
  <c r="P43" i="11"/>
  <c r="Z43" i="11"/>
  <c r="P39" i="11"/>
  <c r="Z39" i="11"/>
  <c r="P35" i="11"/>
  <c r="Z35" i="11"/>
  <c r="P31" i="11"/>
  <c r="Z31" i="11"/>
  <c r="P27" i="11"/>
  <c r="Z27" i="11"/>
  <c r="P23" i="11"/>
  <c r="Z23" i="11"/>
  <c r="P19" i="11"/>
  <c r="Z19" i="11"/>
  <c r="P15" i="11"/>
  <c r="Z15" i="11"/>
  <c r="P11" i="11"/>
  <c r="Z11" i="11"/>
  <c r="P7" i="11"/>
  <c r="Z7" i="11"/>
  <c r="P4" i="11"/>
  <c r="AJ4" i="11" s="1"/>
  <c r="Z4" i="11"/>
  <c r="K1386" i="11"/>
  <c r="K1388" i="11"/>
  <c r="K1387" i="11"/>
  <c r="P1382" i="11"/>
  <c r="Z1382" i="11"/>
  <c r="P1378" i="11"/>
  <c r="Z1378" i="11"/>
  <c r="P1374" i="11"/>
  <c r="Z1374" i="11"/>
  <c r="P1370" i="11"/>
  <c r="Z1370" i="11"/>
  <c r="P1366" i="11"/>
  <c r="Z1366" i="11"/>
  <c r="P1362" i="11"/>
  <c r="Z1362" i="11"/>
  <c r="P1358" i="11"/>
  <c r="Z1358" i="11"/>
  <c r="P1354" i="11"/>
  <c r="Z1354" i="11"/>
  <c r="P1350" i="11"/>
  <c r="Z1350" i="11"/>
  <c r="P1346" i="11"/>
  <c r="Z1346" i="11"/>
  <c r="P1342" i="11"/>
  <c r="Z1342" i="11"/>
  <c r="P1338" i="11"/>
  <c r="Z1338" i="11"/>
  <c r="P1334" i="11"/>
  <c r="Z1334" i="11"/>
  <c r="P1330" i="11"/>
  <c r="Z1330" i="11"/>
  <c r="P1326" i="11"/>
  <c r="Z1326" i="11"/>
  <c r="P1322" i="11"/>
  <c r="Z1322" i="11"/>
  <c r="P1318" i="11"/>
  <c r="Z1318" i="11"/>
  <c r="P1314" i="11"/>
  <c r="Z1314" i="11"/>
  <c r="P1310" i="11"/>
  <c r="Z1310" i="11"/>
  <c r="P1306" i="11"/>
  <c r="Z1306" i="11"/>
  <c r="P1302" i="11"/>
  <c r="Z1302" i="11"/>
  <c r="P1298" i="11"/>
  <c r="Z1298" i="11"/>
  <c r="P1294" i="11"/>
  <c r="Z1294" i="11"/>
  <c r="P1290" i="11"/>
  <c r="Z1290" i="11"/>
  <c r="P1286" i="11"/>
  <c r="Z1286" i="11"/>
  <c r="P1282" i="11"/>
  <c r="Z1282" i="11"/>
  <c r="P1278" i="11"/>
  <c r="Z1278" i="11"/>
  <c r="P1274" i="11"/>
  <c r="Z1274" i="11"/>
  <c r="P1270" i="11"/>
  <c r="Z1270" i="11"/>
  <c r="P1266" i="11"/>
  <c r="Z1266" i="11"/>
  <c r="P1262" i="11"/>
  <c r="Z1262" i="11"/>
  <c r="P1258" i="11"/>
  <c r="Z1258" i="11"/>
  <c r="P1254" i="11"/>
  <c r="Z1254" i="11"/>
  <c r="P1250" i="11"/>
  <c r="Z1250" i="11"/>
  <c r="P1246" i="11"/>
  <c r="Z1246" i="11"/>
  <c r="P1242" i="11"/>
  <c r="Z1242" i="11"/>
  <c r="P1238" i="11"/>
  <c r="Z1238" i="11"/>
  <c r="P1234" i="11"/>
  <c r="Z1234" i="11"/>
  <c r="P1230" i="11"/>
  <c r="Z1230" i="11"/>
  <c r="P1226" i="11"/>
  <c r="Z1226" i="11"/>
  <c r="P1222" i="11"/>
  <c r="Z1222" i="11"/>
  <c r="P1218" i="11"/>
  <c r="Z1218" i="11"/>
  <c r="P1214" i="11"/>
  <c r="Z1214" i="11"/>
  <c r="P1210" i="11"/>
  <c r="Z1210" i="11"/>
  <c r="P1206" i="11"/>
  <c r="Z1206" i="11"/>
  <c r="P1202" i="11"/>
  <c r="Z1202" i="11"/>
  <c r="P1198" i="11"/>
  <c r="Z1198" i="11"/>
  <c r="P1194" i="11"/>
  <c r="Z1194" i="11"/>
  <c r="P1190" i="11"/>
  <c r="Z1190" i="11"/>
  <c r="P1186" i="11"/>
  <c r="Z1186" i="11"/>
  <c r="P1182" i="11"/>
  <c r="Z1182" i="11"/>
  <c r="P1178" i="11"/>
  <c r="Z1178" i="11"/>
  <c r="P1174" i="11"/>
  <c r="Z1174" i="11"/>
  <c r="P1170" i="11"/>
  <c r="Z1170" i="11"/>
  <c r="P1166" i="11"/>
  <c r="Z1166" i="11"/>
  <c r="P1162" i="11"/>
  <c r="Z1162" i="11"/>
  <c r="P1158" i="11"/>
  <c r="Z1158" i="11"/>
  <c r="P1154" i="11"/>
  <c r="Z1154" i="11"/>
  <c r="P1150" i="11"/>
  <c r="Z1150" i="11"/>
  <c r="P1146" i="11"/>
  <c r="Z1146" i="11"/>
  <c r="P1142" i="11"/>
  <c r="Z1142" i="11"/>
  <c r="P1138" i="11"/>
  <c r="Z1138" i="11"/>
  <c r="P1134" i="11"/>
  <c r="Z1134" i="11"/>
  <c r="P1130" i="11"/>
  <c r="Z1130" i="11"/>
  <c r="P1126" i="11"/>
  <c r="Z1126" i="11"/>
  <c r="P1122" i="11"/>
  <c r="Z1122" i="11"/>
  <c r="P1118" i="11"/>
  <c r="Z1118" i="11"/>
  <c r="P1114" i="11"/>
  <c r="Z1114" i="11"/>
  <c r="P1110" i="11"/>
  <c r="Z1110" i="11"/>
  <c r="P1106" i="11"/>
  <c r="Z1106" i="11"/>
  <c r="P1102" i="11"/>
  <c r="Z1102" i="11"/>
  <c r="P1098" i="11"/>
  <c r="Z1098" i="11"/>
  <c r="P1094" i="11"/>
  <c r="Z1094" i="11"/>
  <c r="P1090" i="11"/>
  <c r="Z1090" i="11"/>
  <c r="P1086" i="11"/>
  <c r="Z1086" i="11"/>
  <c r="P1082" i="11"/>
  <c r="Z1082" i="11"/>
  <c r="P1078" i="11"/>
  <c r="Z1078" i="11"/>
  <c r="P1074" i="11"/>
  <c r="Z1074" i="11"/>
  <c r="P1070" i="11"/>
  <c r="Z1070" i="11"/>
  <c r="P1066" i="11"/>
  <c r="Z1066" i="11"/>
  <c r="P1062" i="11"/>
  <c r="Z1062" i="11"/>
  <c r="P1058" i="11"/>
  <c r="Z1058" i="11"/>
  <c r="P1054" i="11"/>
  <c r="Z1054" i="11"/>
  <c r="P1050" i="11"/>
  <c r="Z1050" i="11"/>
  <c r="P1046" i="11"/>
  <c r="Z1046" i="11"/>
  <c r="P1042" i="11"/>
  <c r="Z1042" i="11"/>
  <c r="P1038" i="11"/>
  <c r="Z1038" i="11"/>
  <c r="P1034" i="11"/>
  <c r="Z1034" i="11"/>
  <c r="P1030" i="11"/>
  <c r="Z1030" i="11"/>
  <c r="P1026" i="11"/>
  <c r="Z1026" i="11"/>
  <c r="P1022" i="11"/>
  <c r="Z1022" i="11"/>
  <c r="P1018" i="11"/>
  <c r="Z1018" i="11"/>
  <c r="P1014" i="11"/>
  <c r="Z1014" i="11"/>
  <c r="P1010" i="11"/>
  <c r="Z1010" i="11"/>
  <c r="P1006" i="11"/>
  <c r="Z1006" i="11"/>
  <c r="P1002" i="11"/>
  <c r="Z1002" i="11"/>
  <c r="P998" i="11"/>
  <c r="Z998" i="11"/>
  <c r="P994" i="11"/>
  <c r="Z994" i="11"/>
  <c r="P990" i="11"/>
  <c r="Z990" i="11"/>
  <c r="P986" i="11"/>
  <c r="Z986" i="11"/>
  <c r="P982" i="11"/>
  <c r="Z982" i="11"/>
  <c r="P978" i="11"/>
  <c r="Z978" i="11"/>
  <c r="P974" i="11"/>
  <c r="Z974" i="11"/>
  <c r="P970" i="11"/>
  <c r="Z970" i="11"/>
  <c r="P966" i="11"/>
  <c r="Z966" i="11"/>
  <c r="P962" i="11"/>
  <c r="Z962" i="11"/>
  <c r="P958" i="11"/>
  <c r="Z958" i="11"/>
  <c r="P954" i="11"/>
  <c r="Z954" i="11"/>
  <c r="P950" i="11"/>
  <c r="Z950" i="11"/>
  <c r="P946" i="11"/>
  <c r="Z946" i="11"/>
  <c r="P942" i="11"/>
  <c r="Z942" i="11"/>
  <c r="P938" i="11"/>
  <c r="Z938" i="11"/>
  <c r="P934" i="11"/>
  <c r="Z934" i="11"/>
  <c r="P930" i="11"/>
  <c r="Z930" i="11"/>
  <c r="P926" i="11"/>
  <c r="Z926" i="11"/>
  <c r="P922" i="11"/>
  <c r="Z922" i="11"/>
  <c r="P918" i="11"/>
  <c r="Z918" i="11"/>
  <c r="P914" i="11"/>
  <c r="Z914" i="11"/>
  <c r="P910" i="11"/>
  <c r="Z910" i="11"/>
  <c r="P906" i="11"/>
  <c r="Z906" i="11"/>
  <c r="P902" i="11"/>
  <c r="Z902" i="11"/>
  <c r="P898" i="11"/>
  <c r="Z898" i="11"/>
  <c r="P894" i="11"/>
  <c r="Z894" i="11"/>
  <c r="P890" i="11"/>
  <c r="Z890" i="11"/>
  <c r="P886" i="11"/>
  <c r="Z886" i="11"/>
  <c r="P882" i="11"/>
  <c r="Z882" i="11"/>
  <c r="P878" i="11"/>
  <c r="Z878" i="11"/>
  <c r="P874" i="11"/>
  <c r="Z874" i="11"/>
  <c r="P870" i="11"/>
  <c r="Z870" i="11"/>
  <c r="P866" i="11"/>
  <c r="Z866" i="11"/>
  <c r="P862" i="11"/>
  <c r="Z862" i="11"/>
  <c r="P858" i="11"/>
  <c r="Z858" i="11"/>
  <c r="P854" i="11"/>
  <c r="Z854" i="11"/>
  <c r="P850" i="11"/>
  <c r="Z850" i="11"/>
  <c r="P846" i="11"/>
  <c r="Z846" i="11"/>
  <c r="P842" i="11"/>
  <c r="Z842" i="11"/>
  <c r="P838" i="11"/>
  <c r="Z838" i="11"/>
  <c r="P834" i="11"/>
  <c r="Z834" i="11"/>
  <c r="P830" i="11"/>
  <c r="Z830" i="11"/>
  <c r="P826" i="11"/>
  <c r="Z826" i="11"/>
  <c r="P822" i="11"/>
  <c r="Z822" i="11"/>
  <c r="P818" i="11"/>
  <c r="Z818" i="11"/>
  <c r="P814" i="11"/>
  <c r="Z814" i="11"/>
  <c r="P810" i="11"/>
  <c r="Z810" i="11"/>
  <c r="P806" i="11"/>
  <c r="Z806" i="11"/>
  <c r="P802" i="11"/>
  <c r="Z802" i="11"/>
  <c r="P798" i="11"/>
  <c r="Z798" i="11"/>
  <c r="P794" i="11"/>
  <c r="Z794" i="11"/>
  <c r="P790" i="11"/>
  <c r="Z790" i="11"/>
  <c r="P786" i="11"/>
  <c r="Z786" i="11"/>
  <c r="P782" i="11"/>
  <c r="Z782" i="11"/>
  <c r="P778" i="11"/>
  <c r="Z778" i="11"/>
  <c r="P774" i="11"/>
  <c r="Z774" i="11"/>
  <c r="P770" i="11"/>
  <c r="Z770" i="11"/>
  <c r="P766" i="11"/>
  <c r="Z766" i="11"/>
  <c r="P762" i="11"/>
  <c r="Z762" i="11"/>
  <c r="P758" i="11"/>
  <c r="Z758" i="11"/>
  <c r="P754" i="11"/>
  <c r="Z754" i="11"/>
  <c r="P750" i="11"/>
  <c r="Z750" i="11"/>
  <c r="P746" i="11"/>
  <c r="Z746" i="11"/>
  <c r="P742" i="11"/>
  <c r="Z742" i="11"/>
  <c r="P738" i="11"/>
  <c r="Z738" i="11"/>
  <c r="P734" i="11"/>
  <c r="Z734" i="11"/>
  <c r="P730" i="11"/>
  <c r="Z730" i="11"/>
  <c r="P726" i="11"/>
  <c r="Z726" i="11"/>
  <c r="P722" i="11"/>
  <c r="Z722" i="11"/>
  <c r="P718" i="11"/>
  <c r="Z718" i="11"/>
  <c r="P714" i="11"/>
  <c r="Z714" i="11"/>
  <c r="P710" i="11"/>
  <c r="Z710" i="11"/>
  <c r="P706" i="11"/>
  <c r="Z706" i="11"/>
  <c r="P702" i="11"/>
  <c r="Z702" i="11"/>
  <c r="P698" i="11"/>
  <c r="Z698" i="11"/>
  <c r="P694" i="11"/>
  <c r="Z694" i="11"/>
  <c r="P690" i="11"/>
  <c r="Z690" i="11"/>
  <c r="P686" i="11"/>
  <c r="Z686" i="11"/>
  <c r="P682" i="11"/>
  <c r="Z682" i="11"/>
  <c r="P678" i="11"/>
  <c r="Z678" i="11"/>
  <c r="P674" i="11"/>
  <c r="Z674" i="11"/>
  <c r="P670" i="11"/>
  <c r="Z670" i="11"/>
  <c r="P666" i="11"/>
  <c r="Z666" i="11"/>
  <c r="P662" i="11"/>
  <c r="Z662" i="11"/>
  <c r="P658" i="11"/>
  <c r="Z658" i="11"/>
  <c r="P654" i="11"/>
  <c r="Z654" i="11"/>
  <c r="P650" i="11"/>
  <c r="Z650" i="11"/>
  <c r="P646" i="11"/>
  <c r="Z646" i="11"/>
  <c r="P642" i="11"/>
  <c r="Z642" i="11"/>
  <c r="P638" i="11"/>
  <c r="Z638" i="11"/>
  <c r="P634" i="11"/>
  <c r="Z634" i="11"/>
  <c r="P630" i="11"/>
  <c r="Z630" i="11"/>
  <c r="P626" i="11"/>
  <c r="Z626" i="11"/>
  <c r="P622" i="11"/>
  <c r="Z622" i="11"/>
  <c r="P618" i="11"/>
  <c r="Z618" i="11"/>
  <c r="P614" i="11"/>
  <c r="Z614" i="11"/>
  <c r="P610" i="11"/>
  <c r="Z610" i="11"/>
  <c r="P606" i="11"/>
  <c r="Z606" i="11"/>
  <c r="P602" i="11"/>
  <c r="Z602" i="11"/>
  <c r="P598" i="11"/>
  <c r="Z598" i="11"/>
  <c r="P594" i="11"/>
  <c r="Z594" i="11"/>
  <c r="P590" i="11"/>
  <c r="Z590" i="11"/>
  <c r="P586" i="11"/>
  <c r="Z586" i="11"/>
  <c r="P582" i="11"/>
  <c r="Z582" i="11"/>
  <c r="P578" i="11"/>
  <c r="Z578" i="11"/>
  <c r="P574" i="11"/>
  <c r="Z574" i="11"/>
  <c r="P570" i="11"/>
  <c r="Z570" i="11"/>
  <c r="P566" i="11"/>
  <c r="Z566" i="11"/>
  <c r="P562" i="11"/>
  <c r="Z562" i="11"/>
  <c r="P558" i="11"/>
  <c r="Z558" i="11"/>
  <c r="P554" i="11"/>
  <c r="Z554" i="11"/>
  <c r="P550" i="11"/>
  <c r="Z550" i="11"/>
  <c r="P546" i="11"/>
  <c r="Z546" i="11"/>
  <c r="P542" i="11"/>
  <c r="Z542" i="11"/>
  <c r="P538" i="11"/>
  <c r="Z538" i="11"/>
  <c r="P534" i="11"/>
  <c r="Z534" i="11"/>
  <c r="P530" i="11"/>
  <c r="Z530" i="11"/>
  <c r="P526" i="11"/>
  <c r="Z526" i="11"/>
  <c r="P522" i="11"/>
  <c r="Z522" i="11"/>
  <c r="P518" i="11"/>
  <c r="Z518" i="11"/>
  <c r="P514" i="11"/>
  <c r="Z514" i="11"/>
  <c r="P510" i="11"/>
  <c r="Z510" i="11"/>
  <c r="P506" i="11"/>
  <c r="Z506" i="11"/>
  <c r="P502" i="11"/>
  <c r="Z502" i="11"/>
  <c r="P498" i="11"/>
  <c r="Z498" i="11"/>
  <c r="P494" i="11"/>
  <c r="Z494" i="11"/>
  <c r="P490" i="11"/>
  <c r="Z490" i="11"/>
  <c r="P486" i="11"/>
  <c r="Z486" i="11"/>
  <c r="P482" i="11"/>
  <c r="Z482" i="11"/>
  <c r="P478" i="11"/>
  <c r="Z478" i="11"/>
  <c r="P474" i="11"/>
  <c r="Z474" i="11"/>
  <c r="P470" i="11"/>
  <c r="Z470" i="11"/>
  <c r="P466" i="11"/>
  <c r="Z466" i="11"/>
  <c r="P462" i="11"/>
  <c r="Z462" i="11"/>
  <c r="P458" i="11"/>
  <c r="Z458" i="11"/>
  <c r="P454" i="11"/>
  <c r="Z454" i="11"/>
  <c r="P450" i="11"/>
  <c r="Z450" i="11"/>
  <c r="P446" i="11"/>
  <c r="Z446" i="11"/>
  <c r="P442" i="11"/>
  <c r="Z442" i="11"/>
  <c r="P438" i="11"/>
  <c r="Z438" i="11"/>
  <c r="P434" i="11"/>
  <c r="Z434" i="11"/>
  <c r="P430" i="11"/>
  <c r="Z430" i="11"/>
  <c r="P426" i="11"/>
  <c r="Z426" i="11"/>
  <c r="P422" i="11"/>
  <c r="Z422" i="11"/>
  <c r="P418" i="11"/>
  <c r="Z418" i="11"/>
  <c r="P414" i="11"/>
  <c r="Z414" i="11"/>
  <c r="P410" i="11"/>
  <c r="Z410" i="11"/>
  <c r="P406" i="11"/>
  <c r="Z406" i="11"/>
  <c r="P402" i="11"/>
  <c r="Z402" i="11"/>
  <c r="P398" i="11"/>
  <c r="Z398" i="11"/>
  <c r="P394" i="11"/>
  <c r="Z394" i="11"/>
  <c r="P390" i="11"/>
  <c r="Z390" i="11"/>
  <c r="P386" i="11"/>
  <c r="Z386" i="11"/>
  <c r="P382" i="11"/>
  <c r="Z382" i="11"/>
  <c r="P378" i="11"/>
  <c r="Z378" i="11"/>
  <c r="P374" i="11"/>
  <c r="Z374" i="11"/>
  <c r="P370" i="11"/>
  <c r="Z370" i="11"/>
  <c r="P366" i="11"/>
  <c r="Z366" i="11"/>
  <c r="P362" i="11"/>
  <c r="Z362" i="11"/>
  <c r="P358" i="11"/>
  <c r="Z358" i="11"/>
  <c r="P354" i="11"/>
  <c r="Z354" i="11"/>
  <c r="P350" i="11"/>
  <c r="Z350" i="11"/>
  <c r="P346" i="11"/>
  <c r="Z346" i="11"/>
  <c r="P342" i="11"/>
  <c r="Z342" i="11"/>
  <c r="P338" i="11"/>
  <c r="Z338" i="11"/>
  <c r="P334" i="11"/>
  <c r="Z334" i="11"/>
  <c r="P330" i="11"/>
  <c r="Z330" i="11"/>
  <c r="P326" i="11"/>
  <c r="Z326" i="11"/>
  <c r="P322" i="11"/>
  <c r="Z322" i="11"/>
  <c r="P318" i="11"/>
  <c r="Z318" i="11"/>
  <c r="P314" i="11"/>
  <c r="Z314" i="11"/>
  <c r="P310" i="11"/>
  <c r="Z310" i="11"/>
  <c r="P306" i="11"/>
  <c r="Z306" i="11"/>
  <c r="P302" i="11"/>
  <c r="Z302" i="11"/>
  <c r="P298" i="11"/>
  <c r="Z298" i="11"/>
  <c r="P294" i="11"/>
  <c r="Z294" i="11"/>
  <c r="P290" i="11"/>
  <c r="Z290" i="11"/>
  <c r="P286" i="11"/>
  <c r="Z286" i="11"/>
  <c r="P282" i="11"/>
  <c r="Z282" i="11"/>
  <c r="P278" i="11"/>
  <c r="Z278" i="11"/>
  <c r="P274" i="11"/>
  <c r="Z274" i="11"/>
  <c r="P270" i="11"/>
  <c r="Z270" i="11"/>
  <c r="P266" i="11"/>
  <c r="Z266" i="11"/>
  <c r="P262" i="11"/>
  <c r="Z262" i="11"/>
  <c r="P258" i="11"/>
  <c r="Z258" i="11"/>
  <c r="P254" i="11"/>
  <c r="Z254" i="11"/>
  <c r="P250" i="11"/>
  <c r="Z250" i="11"/>
  <c r="P246" i="11"/>
  <c r="Z246" i="11"/>
  <c r="P242" i="11"/>
  <c r="Z242" i="11"/>
  <c r="P238" i="11"/>
  <c r="Z238" i="11"/>
  <c r="P234" i="11"/>
  <c r="Z234" i="11"/>
  <c r="P230" i="11"/>
  <c r="Z230" i="11"/>
  <c r="P226" i="11"/>
  <c r="Z226" i="11"/>
  <c r="P222" i="11"/>
  <c r="Z222" i="11"/>
  <c r="P218" i="11"/>
  <c r="Z218" i="11"/>
  <c r="P214" i="11"/>
  <c r="Z214" i="11"/>
  <c r="P210" i="11"/>
  <c r="Z210" i="11"/>
  <c r="P206" i="11"/>
  <c r="Z206" i="11"/>
  <c r="P202" i="11"/>
  <c r="Z202" i="11"/>
  <c r="P198" i="11"/>
  <c r="Z198" i="11"/>
  <c r="P194" i="11"/>
  <c r="Z194" i="11"/>
  <c r="P190" i="11"/>
  <c r="Z190" i="11"/>
  <c r="P186" i="11"/>
  <c r="Z186" i="11"/>
  <c r="P182" i="11"/>
  <c r="Z182" i="11"/>
  <c r="P178" i="11"/>
  <c r="Z178" i="11"/>
  <c r="P174" i="11"/>
  <c r="Z174" i="11"/>
  <c r="P170" i="11"/>
  <c r="Z170" i="11"/>
  <c r="P166" i="11"/>
  <c r="Z166" i="11"/>
  <c r="P162" i="11"/>
  <c r="Z162" i="11"/>
  <c r="P158" i="11"/>
  <c r="Z158" i="11"/>
  <c r="P154" i="11"/>
  <c r="Z154" i="11"/>
  <c r="P150" i="11"/>
  <c r="Z150" i="11"/>
  <c r="P146" i="11"/>
  <c r="Z146" i="11"/>
  <c r="P142" i="11"/>
  <c r="Z142" i="11"/>
  <c r="P138" i="11"/>
  <c r="Z138" i="11"/>
  <c r="P134" i="11"/>
  <c r="Z134" i="11"/>
  <c r="P130" i="11"/>
  <c r="Z130" i="11"/>
  <c r="P126" i="11"/>
  <c r="Z126" i="11"/>
  <c r="P122" i="11"/>
  <c r="Z122" i="11"/>
  <c r="P118" i="11"/>
  <c r="Z118" i="11"/>
  <c r="P114" i="11"/>
  <c r="Z114" i="11"/>
  <c r="P110" i="11"/>
  <c r="Z110" i="11"/>
  <c r="P106" i="11"/>
  <c r="Z106" i="11"/>
  <c r="P102" i="11"/>
  <c r="Z102" i="11"/>
  <c r="P98" i="11"/>
  <c r="Z98" i="11"/>
  <c r="P94" i="11"/>
  <c r="Z94" i="11"/>
  <c r="P90" i="11"/>
  <c r="Z90" i="11"/>
  <c r="P86" i="11"/>
  <c r="Z86" i="11"/>
  <c r="P82" i="11"/>
  <c r="Z82" i="11"/>
  <c r="P78" i="11"/>
  <c r="Z78" i="11"/>
  <c r="P74" i="11"/>
  <c r="Z74" i="11"/>
  <c r="P70" i="11"/>
  <c r="Z70" i="11"/>
  <c r="P66" i="11"/>
  <c r="Z66" i="11"/>
  <c r="P62" i="11"/>
  <c r="Z62" i="11"/>
  <c r="P58" i="11"/>
  <c r="Z58" i="11"/>
  <c r="P54" i="11"/>
  <c r="Z54" i="11"/>
  <c r="P50" i="11"/>
  <c r="Z50" i="11"/>
  <c r="P46" i="11"/>
  <c r="Z46" i="11"/>
  <c r="P42" i="11"/>
  <c r="Z42" i="11"/>
  <c r="P38" i="11"/>
  <c r="Z38" i="11"/>
  <c r="P34" i="11"/>
  <c r="Z34" i="11"/>
  <c r="P30" i="11"/>
  <c r="Z30" i="11"/>
  <c r="P26" i="11"/>
  <c r="Z26" i="11"/>
  <c r="P22" i="11"/>
  <c r="Z22" i="11"/>
  <c r="P18" i="11"/>
  <c r="Z18" i="11"/>
  <c r="P14" i="11"/>
  <c r="Z14" i="11"/>
  <c r="P10" i="11"/>
  <c r="Z10" i="11"/>
  <c r="P6" i="11"/>
  <c r="P1375" i="11"/>
  <c r="Z1375" i="11"/>
  <c r="P1239" i="11"/>
  <c r="Z1239" i="11"/>
  <c r="M1385" i="11"/>
  <c r="AF1385" i="11"/>
  <c r="M1381" i="11"/>
  <c r="AF1381" i="11"/>
  <c r="M1377" i="11"/>
  <c r="AF1377" i="11"/>
  <c r="M1373" i="11"/>
  <c r="AF1373" i="11"/>
  <c r="M1369" i="11"/>
  <c r="AF1369" i="11"/>
  <c r="M1365" i="11"/>
  <c r="AF1365" i="11"/>
  <c r="M1361" i="11"/>
  <c r="AF1361" i="11"/>
  <c r="M1357" i="11"/>
  <c r="AF1357" i="11"/>
  <c r="M1353" i="11"/>
  <c r="AF1353" i="11"/>
  <c r="M1349" i="11"/>
  <c r="AF1349" i="11"/>
  <c r="M1345" i="11"/>
  <c r="AF1345" i="11"/>
  <c r="M1341" i="11"/>
  <c r="AF1341" i="11"/>
  <c r="M1337" i="11"/>
  <c r="AF1337" i="11"/>
  <c r="M1333" i="11"/>
  <c r="AF1333" i="11"/>
  <c r="M1329" i="11"/>
  <c r="AF1329" i="11"/>
  <c r="M1325" i="11"/>
  <c r="AF1325" i="11"/>
  <c r="M1321" i="11"/>
  <c r="AF1321" i="11"/>
  <c r="M1317" i="11"/>
  <c r="AF1317" i="11"/>
  <c r="M1313" i="11"/>
  <c r="AF1313" i="11"/>
  <c r="M1309" i="11"/>
  <c r="AF1309" i="11"/>
  <c r="M1305" i="11"/>
  <c r="AF1305" i="11"/>
  <c r="M1301" i="11"/>
  <c r="AF1301" i="11"/>
  <c r="M1297" i="11"/>
  <c r="AF1297" i="11"/>
  <c r="M1293" i="11"/>
  <c r="AF1293" i="11"/>
  <c r="M1289" i="11"/>
  <c r="AF1289" i="11"/>
  <c r="M1285" i="11"/>
  <c r="AF1285" i="11"/>
  <c r="M1281" i="11"/>
  <c r="AF1281" i="11"/>
  <c r="M1277" i="11"/>
  <c r="AF1277" i="11"/>
  <c r="M1273" i="11"/>
  <c r="AF1273" i="11"/>
  <c r="M1269" i="11"/>
  <c r="AF1269" i="11"/>
  <c r="M1265" i="11"/>
  <c r="AF1265" i="11"/>
  <c r="M1261" i="11"/>
  <c r="AF1261" i="11"/>
  <c r="M1257" i="11"/>
  <c r="AF1257" i="11"/>
  <c r="M1253" i="11"/>
  <c r="AF1253" i="11"/>
  <c r="M1249" i="11"/>
  <c r="AF1249" i="11"/>
  <c r="M1245" i="11"/>
  <c r="AF1245" i="11"/>
  <c r="M1241" i="11"/>
  <c r="AF1241" i="11"/>
  <c r="M1237" i="11"/>
  <c r="AF1237" i="11"/>
  <c r="M1233" i="11"/>
  <c r="AF1233" i="11"/>
  <c r="M1229" i="11"/>
  <c r="AF1229" i="11"/>
  <c r="M1225" i="11"/>
  <c r="AF1225" i="11"/>
  <c r="M1221" i="11"/>
  <c r="AF1221" i="11"/>
  <c r="M1217" i="11"/>
  <c r="AF1217" i="11"/>
  <c r="M1213" i="11"/>
  <c r="AF1213" i="11"/>
  <c r="M1209" i="11"/>
  <c r="AF1209" i="11"/>
  <c r="M1205" i="11"/>
  <c r="AF1205" i="11"/>
  <c r="M1201" i="11"/>
  <c r="AF1201" i="11"/>
  <c r="M1197" i="11"/>
  <c r="AF1197" i="11"/>
  <c r="M1193" i="11"/>
  <c r="AF1193" i="11"/>
  <c r="M1189" i="11"/>
  <c r="AF1189" i="11"/>
  <c r="M1185" i="11"/>
  <c r="AF1185" i="11"/>
  <c r="M1181" i="11"/>
  <c r="AF1181" i="11"/>
  <c r="M1177" i="11"/>
  <c r="AF1177" i="11"/>
  <c r="M1173" i="11"/>
  <c r="AF1173" i="11"/>
  <c r="M1169" i="11"/>
  <c r="AF1169" i="11"/>
  <c r="M1165" i="11"/>
  <c r="AF1165" i="11"/>
  <c r="M1161" i="11"/>
  <c r="AF1161" i="11"/>
  <c r="M1157" i="11"/>
  <c r="AF1157" i="11"/>
  <c r="M1153" i="11"/>
  <c r="AF1153" i="11"/>
  <c r="M1149" i="11"/>
  <c r="AF1149" i="11"/>
  <c r="M1145" i="11"/>
  <c r="AF1145" i="11"/>
  <c r="M1141" i="11"/>
  <c r="AF1141" i="11"/>
  <c r="M1137" i="11"/>
  <c r="AF1137" i="11"/>
  <c r="M1133" i="11"/>
  <c r="AF1133" i="11"/>
  <c r="M1129" i="11"/>
  <c r="AF1129" i="11"/>
  <c r="M1125" i="11"/>
  <c r="AF1125" i="11"/>
  <c r="M1121" i="11"/>
  <c r="AF1121" i="11"/>
  <c r="M1117" i="11"/>
  <c r="AF1117" i="11"/>
  <c r="M1113" i="11"/>
  <c r="AF1113" i="11"/>
  <c r="M1109" i="11"/>
  <c r="AF1109" i="11"/>
  <c r="M1105" i="11"/>
  <c r="AF1105" i="11"/>
  <c r="M1101" i="11"/>
  <c r="AF1101" i="11"/>
  <c r="M1097" i="11"/>
  <c r="AF1097" i="11"/>
  <c r="M1093" i="11"/>
  <c r="AF1093" i="11"/>
  <c r="M1089" i="11"/>
  <c r="AF1089" i="11"/>
  <c r="M1085" i="11"/>
  <c r="AF1085" i="11"/>
  <c r="M1081" i="11"/>
  <c r="AF1081" i="11"/>
  <c r="M1077" i="11"/>
  <c r="AF1077" i="11"/>
  <c r="M1073" i="11"/>
  <c r="AF1073" i="11"/>
  <c r="M1069" i="11"/>
  <c r="AF1069" i="11"/>
  <c r="M1065" i="11"/>
  <c r="AF1065" i="11"/>
  <c r="M1061" i="11"/>
  <c r="AF1061" i="11"/>
  <c r="M1057" i="11"/>
  <c r="AF1057" i="11"/>
  <c r="M1053" i="11"/>
  <c r="AF1053" i="11"/>
  <c r="M1049" i="11"/>
  <c r="AF1049" i="11"/>
  <c r="M1045" i="11"/>
  <c r="AF1045" i="11"/>
  <c r="M1041" i="11"/>
  <c r="AF1041" i="11"/>
  <c r="M1037" i="11"/>
  <c r="AF1037" i="11"/>
  <c r="M1033" i="11"/>
  <c r="AF1033" i="11"/>
  <c r="M1029" i="11"/>
  <c r="AF1029" i="11"/>
  <c r="M1025" i="11"/>
  <c r="AF1025" i="11"/>
  <c r="M1021" i="11"/>
  <c r="AF1021" i="11"/>
  <c r="M1017" i="11"/>
  <c r="AF1017" i="11"/>
  <c r="M1013" i="11"/>
  <c r="AF1013" i="11"/>
  <c r="M1009" i="11"/>
  <c r="AF1009" i="11"/>
  <c r="M1005" i="11"/>
  <c r="AF1005" i="11"/>
  <c r="M1001" i="11"/>
  <c r="AF1001" i="11"/>
  <c r="M997" i="11"/>
  <c r="AF997" i="11"/>
  <c r="M993" i="11"/>
  <c r="AF993" i="11"/>
  <c r="M989" i="11"/>
  <c r="AF989" i="11"/>
  <c r="M985" i="11"/>
  <c r="AF985" i="11"/>
  <c r="M981" i="11"/>
  <c r="AF981" i="11"/>
  <c r="M977" i="11"/>
  <c r="AF977" i="11"/>
  <c r="M973" i="11"/>
  <c r="AF973" i="11"/>
  <c r="M969" i="11"/>
  <c r="AF969" i="11"/>
  <c r="M965" i="11"/>
  <c r="AF965" i="11"/>
  <c r="M961" i="11"/>
  <c r="AF961" i="11"/>
  <c r="M957" i="11"/>
  <c r="AF957" i="11"/>
  <c r="M953" i="11"/>
  <c r="AF953" i="11"/>
  <c r="M949" i="11"/>
  <c r="AF949" i="11"/>
  <c r="M945" i="11"/>
  <c r="AF945" i="11"/>
  <c r="M941" i="11"/>
  <c r="AF941" i="11"/>
  <c r="M937" i="11"/>
  <c r="AF937" i="11"/>
  <c r="M933" i="11"/>
  <c r="AF933" i="11"/>
  <c r="M929" i="11"/>
  <c r="AF929" i="11"/>
  <c r="M925" i="11"/>
  <c r="AF925" i="11"/>
  <c r="M921" i="11"/>
  <c r="AF921" i="11"/>
  <c r="M917" i="11"/>
  <c r="AF917" i="11"/>
  <c r="M913" i="11"/>
  <c r="AF913" i="11"/>
  <c r="M909" i="11"/>
  <c r="AF909" i="11"/>
  <c r="M905" i="11"/>
  <c r="AF905" i="11"/>
  <c r="M901" i="11"/>
  <c r="AF901" i="11"/>
  <c r="M897" i="11"/>
  <c r="AF897" i="11"/>
  <c r="M893" i="11"/>
  <c r="AF893" i="11"/>
  <c r="M889" i="11"/>
  <c r="AF889" i="11"/>
  <c r="M885" i="11"/>
  <c r="AF885" i="11"/>
  <c r="M881" i="11"/>
  <c r="AF881" i="11"/>
  <c r="M877" i="11"/>
  <c r="AF877" i="11"/>
  <c r="M873" i="11"/>
  <c r="AF873" i="11"/>
  <c r="M869" i="11"/>
  <c r="AF869" i="11"/>
  <c r="M865" i="11"/>
  <c r="AF865" i="11"/>
  <c r="M861" i="11"/>
  <c r="AF861" i="11"/>
  <c r="M857" i="11"/>
  <c r="AF857" i="11"/>
  <c r="M853" i="11"/>
  <c r="AF853" i="11"/>
  <c r="M849" i="11"/>
  <c r="AF849" i="11"/>
  <c r="M845" i="11"/>
  <c r="AF845" i="11"/>
  <c r="M841" i="11"/>
  <c r="AF841" i="11"/>
  <c r="M837" i="11"/>
  <c r="AF837" i="11"/>
  <c r="M833" i="11"/>
  <c r="AF833" i="11"/>
  <c r="M829" i="11"/>
  <c r="AF829" i="11"/>
  <c r="M825" i="11"/>
  <c r="AF825" i="11"/>
  <c r="M821" i="11"/>
  <c r="AF821" i="11"/>
  <c r="M817" i="11"/>
  <c r="AF817" i="11"/>
  <c r="M813" i="11"/>
  <c r="AF813" i="11"/>
  <c r="M809" i="11"/>
  <c r="AF809" i="11"/>
  <c r="M805" i="11"/>
  <c r="AF805" i="11"/>
  <c r="M801" i="11"/>
  <c r="AF801" i="11"/>
  <c r="M797" i="11"/>
  <c r="AF797" i="11"/>
  <c r="M793" i="11"/>
  <c r="AF793" i="11"/>
  <c r="M789" i="11"/>
  <c r="AF789" i="11"/>
  <c r="M785" i="11"/>
  <c r="AF785" i="11"/>
  <c r="M781" i="11"/>
  <c r="AF781" i="11"/>
  <c r="M777" i="11"/>
  <c r="AF777" i="11"/>
  <c r="M773" i="11"/>
  <c r="AF773" i="11"/>
  <c r="M769" i="11"/>
  <c r="AF769" i="11"/>
  <c r="M765" i="11"/>
  <c r="AF765" i="11"/>
  <c r="M761" i="11"/>
  <c r="AF761" i="11"/>
  <c r="M757" i="11"/>
  <c r="AF757" i="11"/>
  <c r="M753" i="11"/>
  <c r="AF753" i="11"/>
  <c r="M749" i="11"/>
  <c r="AF749" i="11"/>
  <c r="M745" i="11"/>
  <c r="AF745" i="11"/>
  <c r="M741" i="11"/>
  <c r="AF741" i="11"/>
  <c r="M737" i="11"/>
  <c r="AF737" i="11"/>
  <c r="M733" i="11"/>
  <c r="AF733" i="11"/>
  <c r="M729" i="11"/>
  <c r="AF729" i="11"/>
  <c r="M725" i="11"/>
  <c r="AF725" i="11"/>
  <c r="M721" i="11"/>
  <c r="AF721" i="11"/>
  <c r="M717" i="11"/>
  <c r="AF717" i="11"/>
  <c r="M713" i="11"/>
  <c r="AF713" i="11"/>
  <c r="M709" i="11"/>
  <c r="AF709" i="11"/>
  <c r="M705" i="11"/>
  <c r="AF705" i="11"/>
  <c r="M701" i="11"/>
  <c r="AF701" i="11"/>
  <c r="M697" i="11"/>
  <c r="AF697" i="11"/>
  <c r="M693" i="11"/>
  <c r="AF693" i="11"/>
  <c r="M689" i="11"/>
  <c r="AF689" i="11"/>
  <c r="M685" i="11"/>
  <c r="AF685" i="11"/>
  <c r="M681" i="11"/>
  <c r="AF681" i="11"/>
  <c r="M677" i="11"/>
  <c r="AF677" i="11"/>
  <c r="M673" i="11"/>
  <c r="AF673" i="11"/>
  <c r="M669" i="11"/>
  <c r="AF669" i="11"/>
  <c r="M665" i="11"/>
  <c r="AF665" i="11"/>
  <c r="M661" i="11"/>
  <c r="AF661" i="11"/>
  <c r="M657" i="11"/>
  <c r="AF657" i="11"/>
  <c r="M653" i="11"/>
  <c r="AF653" i="11"/>
  <c r="M649" i="11"/>
  <c r="AF649" i="11"/>
  <c r="M645" i="11"/>
  <c r="AF645" i="11"/>
  <c r="M641" i="11"/>
  <c r="AF641" i="11"/>
  <c r="M637" i="11"/>
  <c r="AF637" i="11"/>
  <c r="M633" i="11"/>
  <c r="AF633" i="11"/>
  <c r="M629" i="11"/>
  <c r="AF629" i="11"/>
  <c r="M625" i="11"/>
  <c r="AF625" i="11"/>
  <c r="M621" i="11"/>
  <c r="AF621" i="11"/>
  <c r="M617" i="11"/>
  <c r="AF617" i="11"/>
  <c r="M613" i="11"/>
  <c r="AF613" i="11"/>
  <c r="M609" i="11"/>
  <c r="AF609" i="11"/>
  <c r="M605" i="11"/>
  <c r="AF605" i="11"/>
  <c r="M601" i="11"/>
  <c r="AF601" i="11"/>
  <c r="M597" i="11"/>
  <c r="AF597" i="11"/>
  <c r="M593" i="11"/>
  <c r="AF593" i="11"/>
  <c r="M589" i="11"/>
  <c r="AF589" i="11"/>
  <c r="M585" i="11"/>
  <c r="AF585" i="11"/>
  <c r="M581" i="11"/>
  <c r="AF581" i="11"/>
  <c r="M577" i="11"/>
  <c r="AF577" i="11"/>
  <c r="M573" i="11"/>
  <c r="AF573" i="11"/>
  <c r="M569" i="11"/>
  <c r="AF569" i="11"/>
  <c r="M565" i="11"/>
  <c r="AF565" i="11"/>
  <c r="M561" i="11"/>
  <c r="AF561" i="11"/>
  <c r="M557" i="11"/>
  <c r="AF557" i="11"/>
  <c r="M553" i="11"/>
  <c r="AF553" i="11"/>
  <c r="M549" i="11"/>
  <c r="AF549" i="11"/>
  <c r="M545" i="11"/>
  <c r="AF545" i="11"/>
  <c r="M541" i="11"/>
  <c r="AF541" i="11"/>
  <c r="M537" i="11"/>
  <c r="AF537" i="11"/>
  <c r="M533" i="11"/>
  <c r="AF533" i="11"/>
  <c r="M529" i="11"/>
  <c r="AF529" i="11"/>
  <c r="M525" i="11"/>
  <c r="AF525" i="11"/>
  <c r="M521" i="11"/>
  <c r="AF521" i="11"/>
  <c r="M517" i="11"/>
  <c r="AF517" i="11"/>
  <c r="M513" i="11"/>
  <c r="AF513" i="11"/>
  <c r="M509" i="11"/>
  <c r="AF509" i="11"/>
  <c r="M505" i="11"/>
  <c r="AF505" i="11"/>
  <c r="M501" i="11"/>
  <c r="AF501" i="11"/>
  <c r="M497" i="11"/>
  <c r="AF497" i="11"/>
  <c r="M493" i="11"/>
  <c r="AF493" i="11"/>
  <c r="M489" i="11"/>
  <c r="AF489" i="11"/>
  <c r="M485" i="11"/>
  <c r="AF485" i="11"/>
  <c r="M481" i="11"/>
  <c r="AF481" i="11"/>
  <c r="M477" i="11"/>
  <c r="AF477" i="11"/>
  <c r="M473" i="11"/>
  <c r="AF473" i="11"/>
  <c r="M469" i="11"/>
  <c r="AF469" i="11"/>
  <c r="M465" i="11"/>
  <c r="AF465" i="11"/>
  <c r="M461" i="11"/>
  <c r="AF461" i="11"/>
  <c r="M457" i="11"/>
  <c r="AF457" i="11"/>
  <c r="M453" i="11"/>
  <c r="AF453" i="11"/>
  <c r="M449" i="11"/>
  <c r="AF449" i="11"/>
  <c r="M445" i="11"/>
  <c r="AF445" i="11"/>
  <c r="M441" i="11"/>
  <c r="AF441" i="11"/>
  <c r="M437" i="11"/>
  <c r="AF437" i="11"/>
  <c r="M433" i="11"/>
  <c r="AF433" i="11"/>
  <c r="M429" i="11"/>
  <c r="AF429" i="11"/>
  <c r="M425" i="11"/>
  <c r="AF425" i="11"/>
  <c r="M421" i="11"/>
  <c r="AF421" i="11"/>
  <c r="M417" i="11"/>
  <c r="AF417" i="11"/>
  <c r="M413" i="11"/>
  <c r="AF413" i="11"/>
  <c r="M409" i="11"/>
  <c r="AF409" i="11"/>
  <c r="M405" i="11"/>
  <c r="AF405" i="11"/>
  <c r="M401" i="11"/>
  <c r="AF401" i="11"/>
  <c r="M397" i="11"/>
  <c r="AF397" i="11"/>
  <c r="M393" i="11"/>
  <c r="AF393" i="11"/>
  <c r="M389" i="11"/>
  <c r="AF389" i="11"/>
  <c r="M385" i="11"/>
  <c r="AF385" i="11"/>
  <c r="M381" i="11"/>
  <c r="AF381" i="11"/>
  <c r="M377" i="11"/>
  <c r="AF377" i="11"/>
  <c r="M373" i="11"/>
  <c r="AF373" i="11"/>
  <c r="M369" i="11"/>
  <c r="AF369" i="11"/>
  <c r="M365" i="11"/>
  <c r="AF365" i="11"/>
  <c r="M361" i="11"/>
  <c r="AF361" i="11"/>
  <c r="M357" i="11"/>
  <c r="AF357" i="11"/>
  <c r="M353" i="11"/>
  <c r="AF353" i="11"/>
  <c r="M349" i="11"/>
  <c r="AF349" i="11"/>
  <c r="M345" i="11"/>
  <c r="AF345" i="11"/>
  <c r="M341" i="11"/>
  <c r="AF341" i="11"/>
  <c r="M337" i="11"/>
  <c r="AF337" i="11"/>
  <c r="M333" i="11"/>
  <c r="AF333" i="11"/>
  <c r="M329" i="11"/>
  <c r="AF329" i="11"/>
  <c r="M325" i="11"/>
  <c r="AF325" i="11"/>
  <c r="M321" i="11"/>
  <c r="AF321" i="11"/>
  <c r="M317" i="11"/>
  <c r="AF317" i="11"/>
  <c r="M313" i="11"/>
  <c r="AF313" i="11"/>
  <c r="M309" i="11"/>
  <c r="AF309" i="11"/>
  <c r="M305" i="11"/>
  <c r="AF305" i="11"/>
  <c r="M301" i="11"/>
  <c r="AF301" i="11"/>
  <c r="M297" i="11"/>
  <c r="AF297" i="11"/>
  <c r="M293" i="11"/>
  <c r="AF293" i="11"/>
  <c r="M289" i="11"/>
  <c r="AF289" i="11"/>
  <c r="M285" i="11"/>
  <c r="AF285" i="11"/>
  <c r="M281" i="11"/>
  <c r="AF281" i="11"/>
  <c r="M277" i="11"/>
  <c r="AF277" i="11"/>
  <c r="M273" i="11"/>
  <c r="AF273" i="11"/>
  <c r="M269" i="11"/>
  <c r="AF269" i="11"/>
  <c r="M265" i="11"/>
  <c r="AF265" i="11"/>
  <c r="M261" i="11"/>
  <c r="AF261" i="11"/>
  <c r="M257" i="11"/>
  <c r="AF257" i="11"/>
  <c r="M253" i="11"/>
  <c r="AF253" i="11"/>
  <c r="M249" i="11"/>
  <c r="AF249" i="11"/>
  <c r="M245" i="11"/>
  <c r="AF245" i="11"/>
  <c r="M241" i="11"/>
  <c r="AF241" i="11"/>
  <c r="M237" i="11"/>
  <c r="AF237" i="11"/>
  <c r="M233" i="11"/>
  <c r="AF233" i="11"/>
  <c r="M229" i="11"/>
  <c r="AF229" i="11"/>
  <c r="M225" i="11"/>
  <c r="AF225" i="11"/>
  <c r="M221" i="11"/>
  <c r="AF221" i="11"/>
  <c r="M217" i="11"/>
  <c r="AF217" i="11"/>
  <c r="M213" i="11"/>
  <c r="AF213" i="11"/>
  <c r="M209" i="11"/>
  <c r="AF209" i="11"/>
  <c r="M205" i="11"/>
  <c r="AF205" i="11"/>
  <c r="M201" i="11"/>
  <c r="AF201" i="11"/>
  <c r="M197" i="11"/>
  <c r="AF197" i="11"/>
  <c r="M193" i="11"/>
  <c r="AF193" i="11"/>
  <c r="M189" i="11"/>
  <c r="AF189" i="11"/>
  <c r="M185" i="11"/>
  <c r="AF185" i="11"/>
  <c r="M181" i="11"/>
  <c r="AF181" i="11"/>
  <c r="M177" i="11"/>
  <c r="AF177" i="11"/>
  <c r="M173" i="11"/>
  <c r="AF173" i="11"/>
  <c r="M169" i="11"/>
  <c r="AF169" i="11"/>
  <c r="M165" i="11"/>
  <c r="AF165" i="11"/>
  <c r="M161" i="11"/>
  <c r="AF161" i="11"/>
  <c r="M157" i="11"/>
  <c r="AF157" i="11"/>
  <c r="M153" i="11"/>
  <c r="AF153" i="11"/>
  <c r="M149" i="11"/>
  <c r="AF149" i="11"/>
  <c r="M145" i="11"/>
  <c r="AF145" i="11"/>
  <c r="M141" i="11"/>
  <c r="AF141" i="11"/>
  <c r="M137" i="11"/>
  <c r="AF137" i="11"/>
  <c r="M133" i="11"/>
  <c r="AF133" i="11"/>
  <c r="M129" i="11"/>
  <c r="AF129" i="11"/>
  <c r="M125" i="11"/>
  <c r="AF125" i="11"/>
  <c r="M121" i="11"/>
  <c r="AF121" i="11"/>
  <c r="M117" i="11"/>
  <c r="AF117" i="11"/>
  <c r="M113" i="11"/>
  <c r="AF113" i="11"/>
  <c r="M109" i="11"/>
  <c r="AF109" i="11"/>
  <c r="M105" i="11"/>
  <c r="AF105" i="11"/>
  <c r="M101" i="11"/>
  <c r="AF101" i="11"/>
  <c r="M97" i="11"/>
  <c r="AF97" i="11"/>
  <c r="M93" i="11"/>
  <c r="AF93" i="11"/>
  <c r="M89" i="11"/>
  <c r="AF89" i="11"/>
  <c r="M85" i="11"/>
  <c r="AF85" i="11"/>
  <c r="M81" i="11"/>
  <c r="AF81" i="11"/>
  <c r="M77" i="11"/>
  <c r="AF77" i="11"/>
  <c r="M73" i="11"/>
  <c r="AF73" i="11"/>
  <c r="M69" i="11"/>
  <c r="AF69" i="11"/>
  <c r="M65" i="11"/>
  <c r="AF65" i="11"/>
  <c r="M61" i="11"/>
  <c r="AF61" i="11"/>
  <c r="M57" i="11"/>
  <c r="AF57" i="11"/>
  <c r="M53" i="11"/>
  <c r="AF53" i="11"/>
  <c r="M49" i="11"/>
  <c r="AF49" i="11"/>
  <c r="M45" i="11"/>
  <c r="AF45" i="11"/>
  <c r="M41" i="11"/>
  <c r="AF41" i="11"/>
  <c r="M37" i="11"/>
  <c r="AF37" i="11"/>
  <c r="M33" i="11"/>
  <c r="AF33" i="11"/>
  <c r="M29" i="11"/>
  <c r="AF29" i="11"/>
  <c r="M25" i="11"/>
  <c r="AF25" i="11"/>
  <c r="M21" i="11"/>
  <c r="AF21" i="11"/>
  <c r="M17" i="11"/>
  <c r="AF17" i="11"/>
  <c r="M13" i="11"/>
  <c r="AF13" i="11"/>
  <c r="M9" i="11"/>
  <c r="AF9" i="11"/>
  <c r="M5" i="11"/>
  <c r="M1384" i="11"/>
  <c r="AF1384" i="11"/>
  <c r="M1380" i="11"/>
  <c r="AF1380" i="11"/>
  <c r="M1376" i="11"/>
  <c r="AF1376" i="11"/>
  <c r="M1372" i="11"/>
  <c r="AF1372" i="11"/>
  <c r="M1368" i="11"/>
  <c r="AF1368" i="11"/>
  <c r="M1364" i="11"/>
  <c r="AF1364" i="11"/>
  <c r="M1360" i="11"/>
  <c r="AF1360" i="11"/>
  <c r="M1356" i="11"/>
  <c r="AF1356" i="11"/>
  <c r="M1352" i="11"/>
  <c r="AF1352" i="11"/>
  <c r="M1348" i="11"/>
  <c r="AF1348" i="11"/>
  <c r="M1344" i="11"/>
  <c r="AF1344" i="11"/>
  <c r="M1340" i="11"/>
  <c r="AF1340" i="11"/>
  <c r="M1336" i="11"/>
  <c r="AF1336" i="11"/>
  <c r="M1332" i="11"/>
  <c r="AF1332" i="11"/>
  <c r="M1328" i="11"/>
  <c r="AF1328" i="11"/>
  <c r="M1324" i="11"/>
  <c r="AF1324" i="11"/>
  <c r="M1320" i="11"/>
  <c r="AF1320" i="11"/>
  <c r="M1316" i="11"/>
  <c r="AF1316" i="11"/>
  <c r="M1312" i="11"/>
  <c r="AF1312" i="11"/>
  <c r="M1308" i="11"/>
  <c r="AF1308" i="11"/>
  <c r="M1304" i="11"/>
  <c r="AF1304" i="11"/>
  <c r="M1300" i="11"/>
  <c r="AF1300" i="11"/>
  <c r="M1296" i="11"/>
  <c r="AF1296" i="11"/>
  <c r="M1292" i="11"/>
  <c r="AF1292" i="11"/>
  <c r="M1288" i="11"/>
  <c r="AF1288" i="11"/>
  <c r="M1284" i="11"/>
  <c r="AF1284" i="11"/>
  <c r="M1280" i="11"/>
  <c r="AF1280" i="11"/>
  <c r="M1276" i="11"/>
  <c r="AF1276" i="11"/>
  <c r="M1272" i="11"/>
  <c r="AF1272" i="11"/>
  <c r="M1268" i="11"/>
  <c r="AF1268" i="11"/>
  <c r="M1264" i="11"/>
  <c r="AF1264" i="11"/>
  <c r="M1260" i="11"/>
  <c r="AF1260" i="11"/>
  <c r="M1256" i="11"/>
  <c r="AF1256" i="11"/>
  <c r="M1252" i="11"/>
  <c r="AF1252" i="11"/>
  <c r="M1248" i="11"/>
  <c r="AF1248" i="11"/>
  <c r="M1244" i="11"/>
  <c r="AF1244" i="11"/>
  <c r="M1240" i="11"/>
  <c r="AF1240" i="11"/>
  <c r="M1236" i="11"/>
  <c r="AF1236" i="11"/>
  <c r="M1232" i="11"/>
  <c r="AF1232" i="11"/>
  <c r="M1228" i="11"/>
  <c r="AF1228" i="11"/>
  <c r="M1224" i="11"/>
  <c r="AF1224" i="11"/>
  <c r="M1220" i="11"/>
  <c r="AF1220" i="11"/>
  <c r="M1216" i="11"/>
  <c r="AF1216" i="11"/>
  <c r="M1212" i="11"/>
  <c r="AF1212" i="11"/>
  <c r="M1208" i="11"/>
  <c r="AF1208" i="11"/>
  <c r="M1204" i="11"/>
  <c r="AF1204" i="11"/>
  <c r="M1200" i="11"/>
  <c r="AF1200" i="11"/>
  <c r="M1196" i="11"/>
  <c r="AF1196" i="11"/>
  <c r="M1192" i="11"/>
  <c r="AF1192" i="11"/>
  <c r="M1188" i="11"/>
  <c r="AF1188" i="11"/>
  <c r="M1184" i="11"/>
  <c r="AF1184" i="11"/>
  <c r="M1180" i="11"/>
  <c r="AF1180" i="11"/>
  <c r="M1176" i="11"/>
  <c r="AF1176" i="11"/>
  <c r="M1172" i="11"/>
  <c r="AF1172" i="11"/>
  <c r="M1168" i="11"/>
  <c r="AF1168" i="11"/>
  <c r="M1164" i="11"/>
  <c r="AF1164" i="11"/>
  <c r="M1160" i="11"/>
  <c r="AF1160" i="11"/>
  <c r="M1156" i="11"/>
  <c r="AF1156" i="11"/>
  <c r="M1152" i="11"/>
  <c r="AF1152" i="11"/>
  <c r="M1148" i="11"/>
  <c r="AF1148" i="11"/>
  <c r="M1144" i="11"/>
  <c r="AF1144" i="11"/>
  <c r="M1140" i="11"/>
  <c r="AF1140" i="11"/>
  <c r="M1136" i="11"/>
  <c r="AF1136" i="11"/>
  <c r="M1132" i="11"/>
  <c r="AF1132" i="11"/>
  <c r="M1128" i="11"/>
  <c r="AF1128" i="11"/>
  <c r="M1124" i="11"/>
  <c r="AF1124" i="11"/>
  <c r="M1120" i="11"/>
  <c r="AF1120" i="11"/>
  <c r="M1116" i="11"/>
  <c r="AF1116" i="11"/>
  <c r="M1112" i="11"/>
  <c r="AF1112" i="11"/>
  <c r="M1108" i="11"/>
  <c r="AF1108" i="11"/>
  <c r="M1104" i="11"/>
  <c r="AF1104" i="11"/>
  <c r="M1100" i="11"/>
  <c r="AF1100" i="11"/>
  <c r="M1096" i="11"/>
  <c r="AF1096" i="11"/>
  <c r="M1092" i="11"/>
  <c r="AF1092" i="11"/>
  <c r="M1088" i="11"/>
  <c r="AF1088" i="11"/>
  <c r="M1084" i="11"/>
  <c r="AF1084" i="11"/>
  <c r="M1080" i="11"/>
  <c r="AF1080" i="11"/>
  <c r="M1076" i="11"/>
  <c r="AF1076" i="11"/>
  <c r="M1072" i="11"/>
  <c r="AF1072" i="11"/>
  <c r="M1068" i="11"/>
  <c r="AF1068" i="11"/>
  <c r="M1064" i="11"/>
  <c r="AF1064" i="11"/>
  <c r="M1060" i="11"/>
  <c r="AF1060" i="11"/>
  <c r="M1056" i="11"/>
  <c r="AF1056" i="11"/>
  <c r="M1052" i="11"/>
  <c r="AF1052" i="11"/>
  <c r="M1048" i="11"/>
  <c r="AF1048" i="11"/>
  <c r="M1044" i="11"/>
  <c r="AF1044" i="11"/>
  <c r="M1040" i="11"/>
  <c r="AF1040" i="11"/>
  <c r="M1036" i="11"/>
  <c r="AF1036" i="11"/>
  <c r="M1032" i="11"/>
  <c r="AF1032" i="11"/>
  <c r="M1028" i="11"/>
  <c r="AF1028" i="11"/>
  <c r="M1024" i="11"/>
  <c r="AF1024" i="11"/>
  <c r="M1020" i="11"/>
  <c r="AF1020" i="11"/>
  <c r="M1016" i="11"/>
  <c r="AF1016" i="11"/>
  <c r="M1012" i="11"/>
  <c r="AF1012" i="11"/>
  <c r="M1008" i="11"/>
  <c r="AF1008" i="11"/>
  <c r="M1004" i="11"/>
  <c r="AF1004" i="11"/>
  <c r="M1000" i="11"/>
  <c r="AF1000" i="11"/>
  <c r="M996" i="11"/>
  <c r="AF996" i="11"/>
  <c r="M992" i="11"/>
  <c r="AF992" i="11"/>
  <c r="M988" i="11"/>
  <c r="AF988" i="11"/>
  <c r="M984" i="11"/>
  <c r="AF984" i="11"/>
  <c r="M980" i="11"/>
  <c r="AF980" i="11"/>
  <c r="M976" i="11"/>
  <c r="AF976" i="11"/>
  <c r="M972" i="11"/>
  <c r="AF972" i="11"/>
  <c r="M968" i="11"/>
  <c r="AF968" i="11"/>
  <c r="M964" i="11"/>
  <c r="AF964" i="11"/>
  <c r="M960" i="11"/>
  <c r="AF960" i="11"/>
  <c r="M956" i="11"/>
  <c r="AF956" i="11"/>
  <c r="M952" i="11"/>
  <c r="AF952" i="11"/>
  <c r="M948" i="11"/>
  <c r="AF948" i="11"/>
  <c r="M944" i="11"/>
  <c r="AF944" i="11"/>
  <c r="M940" i="11"/>
  <c r="AF940" i="11"/>
  <c r="M936" i="11"/>
  <c r="AF936" i="11"/>
  <c r="M932" i="11"/>
  <c r="AF932" i="11"/>
  <c r="M928" i="11"/>
  <c r="AF928" i="11"/>
  <c r="M924" i="11"/>
  <c r="AF924" i="11"/>
  <c r="M920" i="11"/>
  <c r="AF920" i="11"/>
  <c r="M916" i="11"/>
  <c r="AF916" i="11"/>
  <c r="M912" i="11"/>
  <c r="AF912" i="11"/>
  <c r="M908" i="11"/>
  <c r="AF908" i="11"/>
  <c r="M904" i="11"/>
  <c r="AF904" i="11"/>
  <c r="M900" i="11"/>
  <c r="AF900" i="11"/>
  <c r="M896" i="11"/>
  <c r="AF896" i="11"/>
  <c r="M892" i="11"/>
  <c r="AF892" i="11"/>
  <c r="M888" i="11"/>
  <c r="AF888" i="11"/>
  <c r="M884" i="11"/>
  <c r="AF884" i="11"/>
  <c r="M880" i="11"/>
  <c r="AF880" i="11"/>
  <c r="M876" i="11"/>
  <c r="AF876" i="11"/>
  <c r="M872" i="11"/>
  <c r="AF872" i="11"/>
  <c r="M868" i="11"/>
  <c r="AF868" i="11"/>
  <c r="M864" i="11"/>
  <c r="AF864" i="11"/>
  <c r="M860" i="11"/>
  <c r="AF860" i="11"/>
  <c r="M856" i="11"/>
  <c r="AF856" i="11"/>
  <c r="M852" i="11"/>
  <c r="AF852" i="11"/>
  <c r="M848" i="11"/>
  <c r="AF848" i="11"/>
  <c r="M844" i="11"/>
  <c r="AF844" i="11"/>
  <c r="M840" i="11"/>
  <c r="AF840" i="11"/>
  <c r="M836" i="11"/>
  <c r="AF836" i="11"/>
  <c r="M832" i="11"/>
  <c r="AF832" i="11"/>
  <c r="M828" i="11"/>
  <c r="AF828" i="11"/>
  <c r="M824" i="11"/>
  <c r="AF824" i="11"/>
  <c r="M820" i="11"/>
  <c r="AF820" i="11"/>
  <c r="M816" i="11"/>
  <c r="AF816" i="11"/>
  <c r="M812" i="11"/>
  <c r="AF812" i="11"/>
  <c r="M808" i="11"/>
  <c r="AF808" i="11"/>
  <c r="M804" i="11"/>
  <c r="AF804" i="11"/>
  <c r="M800" i="11"/>
  <c r="AF800" i="11"/>
  <c r="M796" i="11"/>
  <c r="AF796" i="11"/>
  <c r="M792" i="11"/>
  <c r="AF792" i="11"/>
  <c r="M788" i="11"/>
  <c r="AF788" i="11"/>
  <c r="M784" i="11"/>
  <c r="AF784" i="11"/>
  <c r="M780" i="11"/>
  <c r="AF780" i="11"/>
  <c r="M776" i="11"/>
  <c r="AF776" i="11"/>
  <c r="M772" i="11"/>
  <c r="AF772" i="11"/>
  <c r="M768" i="11"/>
  <c r="AF768" i="11"/>
  <c r="M764" i="11"/>
  <c r="AF764" i="11"/>
  <c r="M760" i="11"/>
  <c r="AF760" i="11"/>
  <c r="M756" i="11"/>
  <c r="AF756" i="11"/>
  <c r="M752" i="11"/>
  <c r="AF752" i="11"/>
  <c r="M748" i="11"/>
  <c r="AF748" i="11"/>
  <c r="M744" i="11"/>
  <c r="AF744" i="11"/>
  <c r="M740" i="11"/>
  <c r="AF740" i="11"/>
  <c r="AF736" i="11"/>
  <c r="M736" i="11"/>
  <c r="M732" i="11"/>
  <c r="AF732" i="11"/>
  <c r="AF728" i="11"/>
  <c r="M728" i="11"/>
  <c r="M724" i="11"/>
  <c r="AF724" i="11"/>
  <c r="AF720" i="11"/>
  <c r="M720" i="11"/>
  <c r="M716" i="11"/>
  <c r="AF716" i="11"/>
  <c r="AF712" i="11"/>
  <c r="M712" i="11"/>
  <c r="M708" i="11"/>
  <c r="AF708" i="11"/>
  <c r="AF704" i="11"/>
  <c r="M704" i="11"/>
  <c r="M700" i="11"/>
  <c r="AF700" i="11"/>
  <c r="AF696" i="11"/>
  <c r="M696" i="11"/>
  <c r="M692" i="11"/>
  <c r="AF692" i="11"/>
  <c r="AF688" i="11"/>
  <c r="M688" i="11"/>
  <c r="M684" i="11"/>
  <c r="AF684" i="11"/>
  <c r="AF680" i="11"/>
  <c r="M680" i="11"/>
  <c r="M676" i="11"/>
  <c r="AF676" i="11"/>
  <c r="AF672" i="11"/>
  <c r="M672" i="11"/>
  <c r="M668" i="11"/>
  <c r="AF668" i="11"/>
  <c r="AF664" i="11"/>
  <c r="M664" i="11"/>
  <c r="M660" i="11"/>
  <c r="AF660" i="11"/>
  <c r="AF656" i="11"/>
  <c r="M656" i="11"/>
  <c r="M652" i="11"/>
  <c r="AF652" i="11"/>
  <c r="AF648" i="11"/>
  <c r="M648" i="11"/>
  <c r="M644" i="11"/>
  <c r="AF644" i="11"/>
  <c r="AF640" i="11"/>
  <c r="M640" i="11"/>
  <c r="M636" i="11"/>
  <c r="AF636" i="11"/>
  <c r="AF632" i="11"/>
  <c r="M632" i="11"/>
  <c r="M628" i="11"/>
  <c r="AF628" i="11"/>
  <c r="AF624" i="11"/>
  <c r="M624" i="11"/>
  <c r="M620" i="11"/>
  <c r="AF620" i="11"/>
  <c r="AF616" i="11"/>
  <c r="M616" i="11"/>
  <c r="M612" i="11"/>
  <c r="AF612" i="11"/>
  <c r="AF608" i="11"/>
  <c r="M608" i="11"/>
  <c r="M604" i="11"/>
  <c r="AF604" i="11"/>
  <c r="AF600" i="11"/>
  <c r="M600" i="11"/>
  <c r="M596" i="11"/>
  <c r="AF596" i="11"/>
  <c r="AF592" i="11"/>
  <c r="M592" i="11"/>
  <c r="M588" i="11"/>
  <c r="AF588" i="11"/>
  <c r="AF584" i="11"/>
  <c r="M584" i="11"/>
  <c r="M580" i="11"/>
  <c r="AF580" i="11"/>
  <c r="AF576" i="11"/>
  <c r="M576" i="11"/>
  <c r="M572" i="11"/>
  <c r="AF572" i="11"/>
  <c r="AF568" i="11"/>
  <c r="M568" i="11"/>
  <c r="M564" i="11"/>
  <c r="AF564" i="11"/>
  <c r="AF560" i="11"/>
  <c r="M560" i="11"/>
  <c r="M556" i="11"/>
  <c r="AF556" i="11"/>
  <c r="AF552" i="11"/>
  <c r="M552" i="11"/>
  <c r="M548" i="11"/>
  <c r="AF548" i="11"/>
  <c r="AF544" i="11"/>
  <c r="M544" i="11"/>
  <c r="M540" i="11"/>
  <c r="AF540" i="11"/>
  <c r="AF536" i="11"/>
  <c r="M536" i="11"/>
  <c r="M532" i="11"/>
  <c r="AF532" i="11"/>
  <c r="AF528" i="11"/>
  <c r="M528" i="11"/>
  <c r="M524" i="11"/>
  <c r="AF524" i="11"/>
  <c r="AF520" i="11"/>
  <c r="M520" i="11"/>
  <c r="M516" i="11"/>
  <c r="AF516" i="11"/>
  <c r="AF512" i="11"/>
  <c r="M512" i="11"/>
  <c r="M508" i="11"/>
  <c r="AF508" i="11"/>
  <c r="AF504" i="11"/>
  <c r="M504" i="11"/>
  <c r="M500" i="11"/>
  <c r="AF500" i="11"/>
  <c r="AF496" i="11"/>
  <c r="M496" i="11"/>
  <c r="M492" i="11"/>
  <c r="AF492" i="11"/>
  <c r="AF488" i="11"/>
  <c r="M488" i="11"/>
  <c r="M484" i="11"/>
  <c r="AF484" i="11"/>
  <c r="AF480" i="11"/>
  <c r="M480" i="11"/>
  <c r="M476" i="11"/>
  <c r="AF476" i="11"/>
  <c r="AF472" i="11"/>
  <c r="M472" i="11"/>
  <c r="M468" i="11"/>
  <c r="AF468" i="11"/>
  <c r="AF464" i="11"/>
  <c r="M464" i="11"/>
  <c r="M460" i="11"/>
  <c r="AF460" i="11"/>
  <c r="AF456" i="11"/>
  <c r="M456" i="11"/>
  <c r="M452" i="11"/>
  <c r="AF452" i="11"/>
  <c r="AF448" i="11"/>
  <c r="M448" i="11"/>
  <c r="M444" i="11"/>
  <c r="AF444" i="11"/>
  <c r="AF440" i="11"/>
  <c r="M440" i="11"/>
  <c r="M436" i="11"/>
  <c r="AF436" i="11"/>
  <c r="AF432" i="11"/>
  <c r="M432" i="11"/>
  <c r="M428" i="11"/>
  <c r="AF428" i="11"/>
  <c r="AF424" i="11"/>
  <c r="M424" i="11"/>
  <c r="M420" i="11"/>
  <c r="AF420" i="11"/>
  <c r="AF416" i="11"/>
  <c r="M416" i="11"/>
  <c r="M412" i="11"/>
  <c r="AF412" i="11"/>
  <c r="AF408" i="11"/>
  <c r="M408" i="11"/>
  <c r="M404" i="11"/>
  <c r="AF404" i="11"/>
  <c r="AF400" i="11"/>
  <c r="M400" i="11"/>
  <c r="M396" i="11"/>
  <c r="AF396" i="11"/>
  <c r="AF392" i="11"/>
  <c r="M392" i="11"/>
  <c r="M388" i="11"/>
  <c r="AF388" i="11"/>
  <c r="AF384" i="11"/>
  <c r="M384" i="11"/>
  <c r="M380" i="11"/>
  <c r="AF380" i="11"/>
  <c r="AF376" i="11"/>
  <c r="M376" i="11"/>
  <c r="M372" i="11"/>
  <c r="AF372" i="11"/>
  <c r="AF368" i="11"/>
  <c r="M368" i="11"/>
  <c r="M364" i="11"/>
  <c r="AF364" i="11"/>
  <c r="AF360" i="11"/>
  <c r="M360" i="11"/>
  <c r="M356" i="11"/>
  <c r="AF356" i="11"/>
  <c r="AF352" i="11"/>
  <c r="M352" i="11"/>
  <c r="M348" i="11"/>
  <c r="AF348" i="11"/>
  <c r="AF344" i="11"/>
  <c r="M344" i="11"/>
  <c r="M340" i="11"/>
  <c r="AF340" i="11"/>
  <c r="AF336" i="11"/>
  <c r="M336" i="11"/>
  <c r="M332" i="11"/>
  <c r="AF332" i="11"/>
  <c r="AF328" i="11"/>
  <c r="M328" i="11"/>
  <c r="M324" i="11"/>
  <c r="AF324" i="11"/>
  <c r="AF320" i="11"/>
  <c r="M320" i="11"/>
  <c r="M316" i="11"/>
  <c r="AF316" i="11"/>
  <c r="AF312" i="11"/>
  <c r="M312" i="11"/>
  <c r="M308" i="11"/>
  <c r="AF308" i="11"/>
  <c r="AF304" i="11"/>
  <c r="M304" i="11"/>
  <c r="M300" i="11"/>
  <c r="AF300" i="11"/>
  <c r="AF296" i="11"/>
  <c r="M296" i="11"/>
  <c r="M292" i="11"/>
  <c r="AF292" i="11"/>
  <c r="AF288" i="11"/>
  <c r="M288" i="11"/>
  <c r="M284" i="11"/>
  <c r="AF284" i="11"/>
  <c r="AF280" i="11"/>
  <c r="M280" i="11"/>
  <c r="M276" i="11"/>
  <c r="AF276" i="11"/>
  <c r="AF272" i="11"/>
  <c r="M272" i="11"/>
  <c r="M268" i="11"/>
  <c r="AF268" i="11"/>
  <c r="AF264" i="11"/>
  <c r="M264" i="11"/>
  <c r="M260" i="11"/>
  <c r="AF260" i="11"/>
  <c r="AF256" i="11"/>
  <c r="M256" i="11"/>
  <c r="M252" i="11"/>
  <c r="AF252" i="11"/>
  <c r="AF248" i="11"/>
  <c r="M248" i="11"/>
  <c r="M244" i="11"/>
  <c r="AF244" i="11"/>
  <c r="AF240" i="11"/>
  <c r="M240" i="11"/>
  <c r="M236" i="11"/>
  <c r="AF236" i="11"/>
  <c r="AF232" i="11"/>
  <c r="M232" i="11"/>
  <c r="M228" i="11"/>
  <c r="AF228" i="11"/>
  <c r="AF224" i="11"/>
  <c r="M224" i="11"/>
  <c r="M220" i="11"/>
  <c r="AF220" i="11"/>
  <c r="AF216" i="11"/>
  <c r="M216" i="11"/>
  <c r="M212" i="11"/>
  <c r="AF212" i="11"/>
  <c r="AF208" i="11"/>
  <c r="M208" i="11"/>
  <c r="M204" i="11"/>
  <c r="AF204" i="11"/>
  <c r="AF200" i="11"/>
  <c r="M200" i="11"/>
  <c r="M196" i="11"/>
  <c r="AF196" i="11"/>
  <c r="AF192" i="11"/>
  <c r="M192" i="11"/>
  <c r="M188" i="11"/>
  <c r="AF188" i="11"/>
  <c r="AF184" i="11"/>
  <c r="M184" i="11"/>
  <c r="M180" i="11"/>
  <c r="AF180" i="11"/>
  <c r="AF176" i="11"/>
  <c r="M176" i="11"/>
  <c r="M172" i="11"/>
  <c r="AF172" i="11"/>
  <c r="AF168" i="11"/>
  <c r="M168" i="11"/>
  <c r="M164" i="11"/>
  <c r="AF164" i="11"/>
  <c r="AF160" i="11"/>
  <c r="M160" i="11"/>
  <c r="M156" i="11"/>
  <c r="AF156" i="11"/>
  <c r="AF152" i="11"/>
  <c r="M152" i="11"/>
  <c r="M148" i="11"/>
  <c r="AF148" i="11"/>
  <c r="AF144" i="11"/>
  <c r="M144" i="11"/>
  <c r="M140" i="11"/>
  <c r="AF140" i="11"/>
  <c r="AF136" i="11"/>
  <c r="M136" i="11"/>
  <c r="M132" i="11"/>
  <c r="AF132" i="11"/>
  <c r="AF128" i="11"/>
  <c r="M128" i="11"/>
  <c r="M124" i="11"/>
  <c r="AF124" i="11"/>
  <c r="AF120" i="11"/>
  <c r="M120" i="11"/>
  <c r="M116" i="11"/>
  <c r="AF116" i="11"/>
  <c r="AF112" i="11"/>
  <c r="M112" i="11"/>
  <c r="M108" i="11"/>
  <c r="AF108" i="11"/>
  <c r="AF104" i="11"/>
  <c r="M104" i="11"/>
  <c r="M100" i="11"/>
  <c r="AF100" i="11"/>
  <c r="AF96" i="11"/>
  <c r="M96" i="11"/>
  <c r="M92" i="11"/>
  <c r="AF92" i="11"/>
  <c r="AF88" i="11"/>
  <c r="M88" i="11"/>
  <c r="M84" i="11"/>
  <c r="AF84" i="11"/>
  <c r="AF80" i="11"/>
  <c r="M80" i="11"/>
  <c r="M76" i="11"/>
  <c r="AF76" i="11"/>
  <c r="AF72" i="11"/>
  <c r="M72" i="11"/>
  <c r="M68" i="11"/>
  <c r="AF68" i="11"/>
  <c r="AF64" i="11"/>
  <c r="M64" i="11"/>
  <c r="M60" i="11"/>
  <c r="AF60" i="11"/>
  <c r="AF56" i="11"/>
  <c r="M56" i="11"/>
  <c r="M52" i="11"/>
  <c r="AF52" i="11"/>
  <c r="AF48" i="11"/>
  <c r="M48" i="11"/>
  <c r="M44" i="11"/>
  <c r="AF44" i="11"/>
  <c r="AF40" i="11"/>
  <c r="M40" i="11"/>
  <c r="M36" i="11"/>
  <c r="AF36" i="11"/>
  <c r="AF32" i="11"/>
  <c r="M32" i="11"/>
  <c r="M28" i="11"/>
  <c r="AF28" i="11"/>
  <c r="M24" i="11"/>
  <c r="AF24" i="11"/>
  <c r="M20" i="11"/>
  <c r="AF20" i="11"/>
  <c r="M16" i="11"/>
  <c r="AF16" i="11"/>
  <c r="M12" i="11"/>
  <c r="AF12" i="11"/>
  <c r="M8" i="11"/>
  <c r="AF8" i="11"/>
  <c r="Q1387" i="1"/>
  <c r="Q1386" i="1"/>
  <c r="Q1388" i="1"/>
  <c r="T1386" i="1"/>
  <c r="T1388" i="1"/>
  <c r="T1387" i="1"/>
  <c r="P1386" i="1"/>
  <c r="P1388" i="1"/>
  <c r="P1387" i="1"/>
  <c r="Z1386" i="11" l="1"/>
  <c r="Z1387" i="11"/>
  <c r="Z1388" i="11"/>
  <c r="AF5" i="11"/>
  <c r="T7" i="11"/>
  <c r="U7" i="11" s="1"/>
  <c r="AJ7" i="11"/>
  <c r="Q7" i="11"/>
  <c r="AJ15" i="11"/>
  <c r="T15" i="11"/>
  <c r="U15" i="11" s="1"/>
  <c r="Q15" i="11"/>
  <c r="AJ23" i="11"/>
  <c r="T23" i="11"/>
  <c r="U23" i="11" s="1"/>
  <c r="Q23" i="11"/>
  <c r="T31" i="11"/>
  <c r="U31" i="11" s="1"/>
  <c r="AJ31" i="11"/>
  <c r="Q31" i="11"/>
  <c r="T39" i="11"/>
  <c r="U39" i="11" s="1"/>
  <c r="AJ39" i="11"/>
  <c r="Q39" i="11"/>
  <c r="T47" i="11"/>
  <c r="U47" i="11" s="1"/>
  <c r="AJ47" i="11"/>
  <c r="Q47" i="11"/>
  <c r="T55" i="11"/>
  <c r="U55" i="11" s="1"/>
  <c r="AJ55" i="11"/>
  <c r="Q55" i="11"/>
  <c r="T63" i="11"/>
  <c r="U63" i="11" s="1"/>
  <c r="AJ63" i="11"/>
  <c r="Q63" i="11"/>
  <c r="T71" i="11"/>
  <c r="U71" i="11" s="1"/>
  <c r="AJ71" i="11"/>
  <c r="Q71" i="11"/>
  <c r="T79" i="11"/>
  <c r="U79" i="11" s="1"/>
  <c r="AJ79" i="11"/>
  <c r="Q79" i="11"/>
  <c r="T87" i="11"/>
  <c r="U87" i="11" s="1"/>
  <c r="AJ87" i="11"/>
  <c r="Q87" i="11"/>
  <c r="T95" i="11"/>
  <c r="U95" i="11" s="1"/>
  <c r="AJ95" i="11"/>
  <c r="Q95" i="11"/>
  <c r="T103" i="11"/>
  <c r="U103" i="11" s="1"/>
  <c r="AJ103" i="11"/>
  <c r="Q103" i="11"/>
  <c r="T111" i="11"/>
  <c r="U111" i="11" s="1"/>
  <c r="AJ111" i="11"/>
  <c r="Q111" i="11"/>
  <c r="T119" i="11"/>
  <c r="U119" i="11" s="1"/>
  <c r="AJ119" i="11"/>
  <c r="Q119" i="11"/>
  <c r="T127" i="11"/>
  <c r="U127" i="11" s="1"/>
  <c r="AJ127" i="11"/>
  <c r="Q127" i="11"/>
  <c r="T135" i="11"/>
  <c r="U135" i="11" s="1"/>
  <c r="AJ135" i="11"/>
  <c r="Q135" i="11"/>
  <c r="T143" i="11"/>
  <c r="U143" i="11" s="1"/>
  <c r="AJ143" i="11"/>
  <c r="Q143" i="11"/>
  <c r="T151" i="11"/>
  <c r="U151" i="11" s="1"/>
  <c r="AJ151" i="11"/>
  <c r="Q151" i="11"/>
  <c r="T159" i="11"/>
  <c r="U159" i="11" s="1"/>
  <c r="AJ159" i="11"/>
  <c r="Q159" i="11"/>
  <c r="T167" i="11"/>
  <c r="U167" i="11" s="1"/>
  <c r="AJ167" i="11"/>
  <c r="Q167" i="11"/>
  <c r="T175" i="11"/>
  <c r="U175" i="11" s="1"/>
  <c r="AJ175" i="11"/>
  <c r="Q175" i="11"/>
  <c r="T183" i="11"/>
  <c r="U183" i="11" s="1"/>
  <c r="AJ183" i="11"/>
  <c r="Q183" i="11"/>
  <c r="T191" i="11"/>
  <c r="U191" i="11" s="1"/>
  <c r="AJ191" i="11"/>
  <c r="Q191" i="11"/>
  <c r="T199" i="11"/>
  <c r="U199" i="11" s="1"/>
  <c r="AJ199" i="11"/>
  <c r="Q199" i="11"/>
  <c r="T207" i="11"/>
  <c r="U207" i="11" s="1"/>
  <c r="AJ207" i="11"/>
  <c r="Q207" i="11"/>
  <c r="T215" i="11"/>
  <c r="U215" i="11" s="1"/>
  <c r="AJ215" i="11"/>
  <c r="Q215" i="11"/>
  <c r="T223" i="11"/>
  <c r="U223" i="11" s="1"/>
  <c r="AJ223" i="11"/>
  <c r="Q223" i="11"/>
  <c r="T231" i="11"/>
  <c r="U231" i="11" s="1"/>
  <c r="AJ231" i="11"/>
  <c r="Q231" i="11"/>
  <c r="T239" i="11"/>
  <c r="U239" i="11" s="1"/>
  <c r="AJ239" i="11"/>
  <c r="Q239" i="11"/>
  <c r="T247" i="11"/>
  <c r="U247" i="11" s="1"/>
  <c r="AJ247" i="11"/>
  <c r="Q247" i="11"/>
  <c r="T255" i="11"/>
  <c r="U255" i="11" s="1"/>
  <c r="AJ255" i="11"/>
  <c r="Q255" i="11"/>
  <c r="T263" i="11"/>
  <c r="U263" i="11" s="1"/>
  <c r="AJ263" i="11"/>
  <c r="Q263" i="11"/>
  <c r="T271" i="11"/>
  <c r="U271" i="11" s="1"/>
  <c r="AJ271" i="11"/>
  <c r="Q271" i="11"/>
  <c r="T279" i="11"/>
  <c r="U279" i="11" s="1"/>
  <c r="AJ279" i="11"/>
  <c r="Q279" i="11"/>
  <c r="T287" i="11"/>
  <c r="U287" i="11" s="1"/>
  <c r="AJ287" i="11"/>
  <c r="Q287" i="11"/>
  <c r="T295" i="11"/>
  <c r="U295" i="11" s="1"/>
  <c r="AJ295" i="11"/>
  <c r="Q295" i="11"/>
  <c r="T303" i="11"/>
  <c r="U303" i="11" s="1"/>
  <c r="AJ303" i="11"/>
  <c r="Q303" i="11"/>
  <c r="T311" i="11"/>
  <c r="U311" i="11" s="1"/>
  <c r="AJ311" i="11"/>
  <c r="Q311" i="11"/>
  <c r="T319" i="11"/>
  <c r="U319" i="11" s="1"/>
  <c r="AJ319" i="11"/>
  <c r="Q319" i="11"/>
  <c r="T327" i="11"/>
  <c r="U327" i="11" s="1"/>
  <c r="AJ327" i="11"/>
  <c r="Q327" i="11"/>
  <c r="T335" i="11"/>
  <c r="U335" i="11" s="1"/>
  <c r="AJ335" i="11"/>
  <c r="Q335" i="11"/>
  <c r="T343" i="11"/>
  <c r="U343" i="11" s="1"/>
  <c r="AJ343" i="11"/>
  <c r="Q343" i="11"/>
  <c r="T351" i="11"/>
  <c r="U351" i="11" s="1"/>
  <c r="AJ351" i="11"/>
  <c r="Q351" i="11"/>
  <c r="AJ359" i="11"/>
  <c r="T359" i="11"/>
  <c r="U359" i="11" s="1"/>
  <c r="Q359" i="11"/>
  <c r="AJ367" i="11"/>
  <c r="T367" i="11"/>
  <c r="U367" i="11" s="1"/>
  <c r="Q367" i="11"/>
  <c r="AJ375" i="11"/>
  <c r="T375" i="11"/>
  <c r="U375" i="11" s="1"/>
  <c r="Q375" i="11"/>
  <c r="AJ383" i="11"/>
  <c r="T383" i="11"/>
  <c r="U383" i="11" s="1"/>
  <c r="Q383" i="11"/>
  <c r="AJ391" i="11"/>
  <c r="T391" i="11"/>
  <c r="U391" i="11" s="1"/>
  <c r="Q391" i="11"/>
  <c r="T399" i="11"/>
  <c r="U399" i="11" s="1"/>
  <c r="AJ399" i="11"/>
  <c r="Q399" i="11"/>
  <c r="T407" i="11"/>
  <c r="U407" i="11" s="1"/>
  <c r="AJ407" i="11"/>
  <c r="Q407" i="11"/>
  <c r="T415" i="11"/>
  <c r="U415" i="11" s="1"/>
  <c r="AJ415" i="11"/>
  <c r="Q415" i="11"/>
  <c r="T423" i="11"/>
  <c r="U423" i="11" s="1"/>
  <c r="AJ423" i="11"/>
  <c r="Q423" i="11"/>
  <c r="T431" i="11"/>
  <c r="U431" i="11" s="1"/>
  <c r="AJ431" i="11"/>
  <c r="Q431" i="11"/>
  <c r="T439" i="11"/>
  <c r="U439" i="11" s="1"/>
  <c r="AJ439" i="11"/>
  <c r="Q439" i="11"/>
  <c r="T447" i="11"/>
  <c r="U447" i="11" s="1"/>
  <c r="AJ447" i="11"/>
  <c r="Q447" i="11"/>
  <c r="T455" i="11"/>
  <c r="U455" i="11" s="1"/>
  <c r="AJ455" i="11"/>
  <c r="Q455" i="11"/>
  <c r="T463" i="11"/>
  <c r="U463" i="11" s="1"/>
  <c r="AJ463" i="11"/>
  <c r="Q463" i="11"/>
  <c r="T471" i="11"/>
  <c r="U471" i="11" s="1"/>
  <c r="AJ471" i="11"/>
  <c r="Q471" i="11"/>
  <c r="T479" i="11"/>
  <c r="U479" i="11" s="1"/>
  <c r="AJ479" i="11"/>
  <c r="Q479" i="11"/>
  <c r="T487" i="11"/>
  <c r="U487" i="11" s="1"/>
  <c r="AJ487" i="11"/>
  <c r="Q487" i="11"/>
  <c r="T495" i="11"/>
  <c r="U495" i="11" s="1"/>
  <c r="AJ495" i="11"/>
  <c r="Q495" i="11"/>
  <c r="T503" i="11"/>
  <c r="U503" i="11" s="1"/>
  <c r="AJ503" i="11"/>
  <c r="Q503" i="11"/>
  <c r="T511" i="11"/>
  <c r="U511" i="11" s="1"/>
  <c r="AJ511" i="11"/>
  <c r="Q511" i="11"/>
  <c r="T519" i="11"/>
  <c r="U519" i="11" s="1"/>
  <c r="AJ519" i="11"/>
  <c r="Q519" i="11"/>
  <c r="T527" i="11"/>
  <c r="U527" i="11" s="1"/>
  <c r="AJ527" i="11"/>
  <c r="Q527" i="11"/>
  <c r="T535" i="11"/>
  <c r="U535" i="11" s="1"/>
  <c r="AJ535" i="11"/>
  <c r="Q535" i="11"/>
  <c r="T543" i="11"/>
  <c r="U543" i="11" s="1"/>
  <c r="AJ543" i="11"/>
  <c r="Q543" i="11"/>
  <c r="T551" i="11"/>
  <c r="U551" i="11" s="1"/>
  <c r="AJ551" i="11"/>
  <c r="Q551" i="11"/>
  <c r="T559" i="11"/>
  <c r="U559" i="11" s="1"/>
  <c r="AJ559" i="11"/>
  <c r="Q559" i="11"/>
  <c r="T567" i="11"/>
  <c r="U567" i="11" s="1"/>
  <c r="AJ567" i="11"/>
  <c r="Q567" i="11"/>
  <c r="T575" i="11"/>
  <c r="U575" i="11" s="1"/>
  <c r="AJ575" i="11"/>
  <c r="Q575" i="11"/>
  <c r="T583" i="11"/>
  <c r="U583" i="11" s="1"/>
  <c r="AJ583" i="11"/>
  <c r="Q583" i="11"/>
  <c r="T591" i="11"/>
  <c r="U591" i="11" s="1"/>
  <c r="AJ591" i="11"/>
  <c r="Q591" i="11"/>
  <c r="T599" i="11"/>
  <c r="U599" i="11" s="1"/>
  <c r="AJ599" i="11"/>
  <c r="Q599" i="11"/>
  <c r="T607" i="11"/>
  <c r="U607" i="11" s="1"/>
  <c r="AJ607" i="11"/>
  <c r="Q607" i="11"/>
  <c r="T615" i="11"/>
  <c r="U615" i="11" s="1"/>
  <c r="AJ615" i="11"/>
  <c r="Q615" i="11"/>
  <c r="T623" i="11"/>
  <c r="U623" i="11" s="1"/>
  <c r="AJ623" i="11"/>
  <c r="Q623" i="11"/>
  <c r="T631" i="11"/>
  <c r="U631" i="11" s="1"/>
  <c r="AJ631" i="11"/>
  <c r="Q631" i="11"/>
  <c r="T639" i="11"/>
  <c r="U639" i="11" s="1"/>
  <c r="AJ639" i="11"/>
  <c r="Q639" i="11"/>
  <c r="T647" i="11"/>
  <c r="U647" i="11" s="1"/>
  <c r="AJ647" i="11"/>
  <c r="Q647" i="11"/>
  <c r="AJ655" i="11"/>
  <c r="T655" i="11"/>
  <c r="U655" i="11" s="1"/>
  <c r="Q655" i="11"/>
  <c r="AJ663" i="11"/>
  <c r="T663" i="11"/>
  <c r="U663" i="11" s="1"/>
  <c r="Q663" i="11"/>
  <c r="AJ671" i="11"/>
  <c r="T671" i="11"/>
  <c r="U671" i="11" s="1"/>
  <c r="Q671" i="11"/>
  <c r="AJ679" i="11"/>
  <c r="T679" i="11"/>
  <c r="U679" i="11" s="1"/>
  <c r="Q679" i="11"/>
  <c r="AJ687" i="11"/>
  <c r="T687" i="11"/>
  <c r="U687" i="11" s="1"/>
  <c r="Q687" i="11"/>
  <c r="AJ695" i="11"/>
  <c r="T695" i="11"/>
  <c r="U695" i="11" s="1"/>
  <c r="Q695" i="11"/>
  <c r="AJ703" i="11"/>
  <c r="T703" i="11"/>
  <c r="U703" i="11" s="1"/>
  <c r="Q703" i="11"/>
  <c r="AJ711" i="11"/>
  <c r="Q711" i="11"/>
  <c r="T711" i="11"/>
  <c r="U711" i="11" s="1"/>
  <c r="T719" i="11"/>
  <c r="U719" i="11" s="1"/>
  <c r="AJ719" i="11"/>
  <c r="Q719" i="11"/>
  <c r="AJ727" i="11"/>
  <c r="T727" i="11"/>
  <c r="U727" i="11" s="1"/>
  <c r="Q727" i="11"/>
  <c r="AJ735" i="11"/>
  <c r="T735" i="11"/>
  <c r="U735" i="11" s="1"/>
  <c r="Q735" i="11"/>
  <c r="AJ743" i="11"/>
  <c r="T743" i="11"/>
  <c r="U743" i="11" s="1"/>
  <c r="Q743" i="11"/>
  <c r="AJ751" i="11"/>
  <c r="T751" i="11"/>
  <c r="U751" i="11" s="1"/>
  <c r="Q751" i="11"/>
  <c r="AJ759" i="11"/>
  <c r="T759" i="11"/>
  <c r="U759" i="11" s="1"/>
  <c r="Q759" i="11"/>
  <c r="AJ767" i="11"/>
  <c r="T767" i="11"/>
  <c r="U767" i="11" s="1"/>
  <c r="Q767" i="11"/>
  <c r="AJ775" i="11"/>
  <c r="T775" i="11"/>
  <c r="U775" i="11" s="1"/>
  <c r="Q775" i="11"/>
  <c r="AJ783" i="11"/>
  <c r="T783" i="11"/>
  <c r="U783" i="11" s="1"/>
  <c r="Q783" i="11"/>
  <c r="AJ791" i="11"/>
  <c r="T791" i="11"/>
  <c r="U791" i="11" s="1"/>
  <c r="Q791" i="11"/>
  <c r="AJ799" i="11"/>
  <c r="T799" i="11"/>
  <c r="U799" i="11" s="1"/>
  <c r="Q799" i="11"/>
  <c r="AJ807" i="11"/>
  <c r="T807" i="11"/>
  <c r="U807" i="11" s="1"/>
  <c r="Q807" i="11"/>
  <c r="AJ815" i="11"/>
  <c r="T815" i="11"/>
  <c r="U815" i="11" s="1"/>
  <c r="Q815" i="11"/>
  <c r="AJ823" i="11"/>
  <c r="T823" i="11"/>
  <c r="U823" i="11" s="1"/>
  <c r="Q823" i="11"/>
  <c r="AJ831" i="11"/>
  <c r="T831" i="11"/>
  <c r="U831" i="11" s="1"/>
  <c r="Q831" i="11"/>
  <c r="AJ839" i="11"/>
  <c r="T839" i="11"/>
  <c r="U839" i="11" s="1"/>
  <c r="Q839" i="11"/>
  <c r="AJ847" i="11"/>
  <c r="T847" i="11"/>
  <c r="U847" i="11" s="1"/>
  <c r="Q847" i="11"/>
  <c r="AJ855" i="11"/>
  <c r="T855" i="11"/>
  <c r="U855" i="11" s="1"/>
  <c r="Q855" i="11"/>
  <c r="T863" i="11"/>
  <c r="U863" i="11" s="1"/>
  <c r="AJ863" i="11"/>
  <c r="Q863" i="11"/>
  <c r="T871" i="11"/>
  <c r="U871" i="11" s="1"/>
  <c r="AJ871" i="11"/>
  <c r="Q871" i="11"/>
  <c r="T879" i="11"/>
  <c r="U879" i="11" s="1"/>
  <c r="AJ879" i="11"/>
  <c r="Q879" i="11"/>
  <c r="T887" i="11"/>
  <c r="U887" i="11" s="1"/>
  <c r="AJ887" i="11"/>
  <c r="Q887" i="11"/>
  <c r="T895" i="11"/>
  <c r="U895" i="11" s="1"/>
  <c r="AJ895" i="11"/>
  <c r="Q895" i="11"/>
  <c r="T903" i="11"/>
  <c r="U903" i="11" s="1"/>
  <c r="AJ903" i="11"/>
  <c r="Q903" i="11"/>
  <c r="T911" i="11"/>
  <c r="U911" i="11" s="1"/>
  <c r="AJ911" i="11"/>
  <c r="Q911" i="11"/>
  <c r="T919" i="11"/>
  <c r="U919" i="11" s="1"/>
  <c r="AJ919" i="11"/>
  <c r="Q919" i="11"/>
  <c r="T927" i="11"/>
  <c r="U927" i="11" s="1"/>
  <c r="AJ927" i="11"/>
  <c r="Q927" i="11"/>
  <c r="T935" i="11"/>
  <c r="U935" i="11" s="1"/>
  <c r="AJ935" i="11"/>
  <c r="Q935" i="11"/>
  <c r="T943" i="11"/>
  <c r="U943" i="11" s="1"/>
  <c r="AJ943" i="11"/>
  <c r="Q943" i="11"/>
  <c r="T951" i="11"/>
  <c r="U951" i="11" s="1"/>
  <c r="AJ951" i="11"/>
  <c r="Q951" i="11"/>
  <c r="T959" i="11"/>
  <c r="U959" i="11" s="1"/>
  <c r="AJ959" i="11"/>
  <c r="Q959" i="11"/>
  <c r="T967" i="11"/>
  <c r="U967" i="11" s="1"/>
  <c r="AJ967" i="11"/>
  <c r="Q967" i="11"/>
  <c r="T975" i="11"/>
  <c r="U975" i="11" s="1"/>
  <c r="AJ975" i="11"/>
  <c r="Q975" i="11"/>
  <c r="T983" i="11"/>
  <c r="U983" i="11" s="1"/>
  <c r="AJ983" i="11"/>
  <c r="Q983" i="11"/>
  <c r="T991" i="11"/>
  <c r="U991" i="11" s="1"/>
  <c r="AJ991" i="11"/>
  <c r="Q991" i="11"/>
  <c r="T999" i="11"/>
  <c r="U999" i="11" s="1"/>
  <c r="AJ999" i="11"/>
  <c r="Q999" i="11"/>
  <c r="T1007" i="11"/>
  <c r="U1007" i="11" s="1"/>
  <c r="AJ1007" i="11"/>
  <c r="Q1007" i="11"/>
  <c r="T1015" i="11"/>
  <c r="U1015" i="11" s="1"/>
  <c r="AJ1015" i="11"/>
  <c r="Q1015" i="11"/>
  <c r="T1023" i="11"/>
  <c r="U1023" i="11" s="1"/>
  <c r="AJ1023" i="11"/>
  <c r="Q1023" i="11"/>
  <c r="T1031" i="11"/>
  <c r="U1031" i="11" s="1"/>
  <c r="AJ1031" i="11"/>
  <c r="Q1031" i="11"/>
  <c r="T1039" i="11"/>
  <c r="U1039" i="11" s="1"/>
  <c r="AJ1039" i="11"/>
  <c r="Q1039" i="11"/>
  <c r="T1047" i="11"/>
  <c r="U1047" i="11" s="1"/>
  <c r="AJ1047" i="11"/>
  <c r="Q1047" i="11"/>
  <c r="T1055" i="11"/>
  <c r="U1055" i="11" s="1"/>
  <c r="AJ1055" i="11"/>
  <c r="Q1055" i="11"/>
  <c r="T1063" i="11"/>
  <c r="U1063" i="11" s="1"/>
  <c r="AJ1063" i="11"/>
  <c r="Q1063" i="11"/>
  <c r="T1071" i="11"/>
  <c r="U1071" i="11" s="1"/>
  <c r="AJ1071" i="11"/>
  <c r="Q1071" i="11"/>
  <c r="T1079" i="11"/>
  <c r="U1079" i="11" s="1"/>
  <c r="AJ1079" i="11"/>
  <c r="Q1079" i="11"/>
  <c r="T1087" i="11"/>
  <c r="U1087" i="11" s="1"/>
  <c r="AJ1087" i="11"/>
  <c r="Q1087" i="11"/>
  <c r="T1095" i="11"/>
  <c r="U1095" i="11" s="1"/>
  <c r="AJ1095" i="11"/>
  <c r="Q1095" i="11"/>
  <c r="T1103" i="11"/>
  <c r="U1103" i="11" s="1"/>
  <c r="AJ1103" i="11"/>
  <c r="Q1103" i="11"/>
  <c r="T1111" i="11"/>
  <c r="U1111" i="11" s="1"/>
  <c r="AJ1111" i="11"/>
  <c r="Q1111" i="11"/>
  <c r="T1119" i="11"/>
  <c r="U1119" i="11" s="1"/>
  <c r="AJ1119" i="11"/>
  <c r="Q1119" i="11"/>
  <c r="T1127" i="11"/>
  <c r="U1127" i="11" s="1"/>
  <c r="AJ1127" i="11"/>
  <c r="Q1127" i="11"/>
  <c r="T1135" i="11"/>
  <c r="U1135" i="11" s="1"/>
  <c r="AJ1135" i="11"/>
  <c r="Q1135" i="11"/>
  <c r="AJ1143" i="11"/>
  <c r="T1143" i="11"/>
  <c r="U1143" i="11" s="1"/>
  <c r="Q1143" i="11"/>
  <c r="AJ1151" i="11"/>
  <c r="T1151" i="11"/>
  <c r="U1151" i="11" s="1"/>
  <c r="Q1151" i="11"/>
  <c r="AJ1159" i="11"/>
  <c r="T1159" i="11"/>
  <c r="U1159" i="11" s="1"/>
  <c r="Q1159" i="11"/>
  <c r="AJ1167" i="11"/>
  <c r="T1167" i="11"/>
  <c r="U1167" i="11" s="1"/>
  <c r="Q1167" i="11"/>
  <c r="AJ1175" i="11"/>
  <c r="T1175" i="11"/>
  <c r="U1175" i="11" s="1"/>
  <c r="Q1175" i="11"/>
  <c r="AJ1183" i="11"/>
  <c r="T1183" i="11"/>
  <c r="U1183" i="11" s="1"/>
  <c r="Q1183" i="11"/>
  <c r="AJ1191" i="11"/>
  <c r="T1191" i="11"/>
  <c r="U1191" i="11" s="1"/>
  <c r="Q1191" i="11"/>
  <c r="AJ1199" i="11"/>
  <c r="T1199" i="11"/>
  <c r="U1199" i="11" s="1"/>
  <c r="Q1199" i="11"/>
  <c r="AJ1207" i="11"/>
  <c r="T1207" i="11"/>
  <c r="U1207" i="11" s="1"/>
  <c r="Q1207" i="11"/>
  <c r="AJ1215" i="11"/>
  <c r="T1215" i="11"/>
  <c r="U1215" i="11" s="1"/>
  <c r="Q1215" i="11"/>
  <c r="T1223" i="11"/>
  <c r="U1223" i="11" s="1"/>
  <c r="AJ1223" i="11"/>
  <c r="Q1223" i="11"/>
  <c r="AJ1231" i="11"/>
  <c r="Q1231" i="11"/>
  <c r="T1231" i="11"/>
  <c r="U1231" i="11" s="1"/>
  <c r="AJ1243" i="11"/>
  <c r="Q1243" i="11"/>
  <c r="T1243" i="11"/>
  <c r="U1243" i="11" s="1"/>
  <c r="AJ1251" i="11"/>
  <c r="T1251" i="11"/>
  <c r="U1251" i="11" s="1"/>
  <c r="Q1251" i="11"/>
  <c r="AJ1259" i="11"/>
  <c r="T1259" i="11"/>
  <c r="U1259" i="11" s="1"/>
  <c r="Q1259" i="11"/>
  <c r="AJ1267" i="11"/>
  <c r="T1267" i="11"/>
  <c r="U1267" i="11" s="1"/>
  <c r="Q1267" i="11"/>
  <c r="AJ1275" i="11"/>
  <c r="T1275" i="11"/>
  <c r="U1275" i="11" s="1"/>
  <c r="Q1275" i="11"/>
  <c r="AJ1283" i="11"/>
  <c r="T1283" i="11"/>
  <c r="U1283" i="11" s="1"/>
  <c r="Q1283" i="11"/>
  <c r="AJ1291" i="11"/>
  <c r="T1291" i="11"/>
  <c r="U1291" i="11" s="1"/>
  <c r="Q1291" i="11"/>
  <c r="T1299" i="11"/>
  <c r="U1299" i="11" s="1"/>
  <c r="AJ1299" i="11"/>
  <c r="Q1299" i="11"/>
  <c r="AJ1307" i="11"/>
  <c r="Q1307" i="11"/>
  <c r="T1307" i="11"/>
  <c r="U1307" i="11" s="1"/>
  <c r="AJ1315" i="11"/>
  <c r="T1315" i="11"/>
  <c r="U1315" i="11" s="1"/>
  <c r="Q1315" i="11"/>
  <c r="AJ1323" i="11"/>
  <c r="T1323" i="11"/>
  <c r="U1323" i="11" s="1"/>
  <c r="Q1323" i="11"/>
  <c r="AJ1331" i="11"/>
  <c r="T1331" i="11"/>
  <c r="U1331" i="11" s="1"/>
  <c r="Q1331" i="11"/>
  <c r="AJ1339" i="11"/>
  <c r="T1339" i="11"/>
  <c r="U1339" i="11" s="1"/>
  <c r="Q1339" i="11"/>
  <c r="AJ1347" i="11"/>
  <c r="T1347" i="11"/>
  <c r="U1347" i="11" s="1"/>
  <c r="Q1347" i="11"/>
  <c r="AJ1355" i="11"/>
  <c r="T1355" i="11"/>
  <c r="U1355" i="11" s="1"/>
  <c r="Q1355" i="11"/>
  <c r="T1363" i="11"/>
  <c r="U1363" i="11" s="1"/>
  <c r="AJ1363" i="11"/>
  <c r="Q1363" i="11"/>
  <c r="T1371" i="11"/>
  <c r="U1371" i="11" s="1"/>
  <c r="AJ1371" i="11"/>
  <c r="Q1371" i="11"/>
  <c r="AJ1383" i="11"/>
  <c r="Q1383" i="11"/>
  <c r="T1383" i="11"/>
  <c r="U1383" i="11" s="1"/>
  <c r="AJ1239" i="11"/>
  <c r="T1239" i="11"/>
  <c r="U1239" i="11" s="1"/>
  <c r="Q1239" i="11"/>
  <c r="AJ6" i="11"/>
  <c r="T6" i="11"/>
  <c r="U6" i="11" s="1"/>
  <c r="Q6" i="11"/>
  <c r="AJ14" i="11"/>
  <c r="T14" i="11"/>
  <c r="U14" i="11" s="1"/>
  <c r="Q14" i="11"/>
  <c r="AJ22" i="11"/>
  <c r="T22" i="11"/>
  <c r="U22" i="11" s="1"/>
  <c r="Q22" i="11"/>
  <c r="AJ30" i="11"/>
  <c r="T30" i="11"/>
  <c r="U30" i="11" s="1"/>
  <c r="Q30" i="11"/>
  <c r="AJ38" i="11"/>
  <c r="T38" i="11"/>
  <c r="U38" i="11" s="1"/>
  <c r="Q38" i="11"/>
  <c r="AJ46" i="11"/>
  <c r="T46" i="11"/>
  <c r="U46" i="11" s="1"/>
  <c r="Q46" i="11"/>
  <c r="AJ54" i="11"/>
  <c r="T54" i="11"/>
  <c r="U54" i="11" s="1"/>
  <c r="Q54" i="11"/>
  <c r="AJ62" i="11"/>
  <c r="T62" i="11"/>
  <c r="U62" i="11" s="1"/>
  <c r="Q62" i="11"/>
  <c r="AJ70" i="11"/>
  <c r="T70" i="11"/>
  <c r="U70" i="11" s="1"/>
  <c r="Q70" i="11"/>
  <c r="AJ78" i="11"/>
  <c r="T78" i="11"/>
  <c r="U78" i="11" s="1"/>
  <c r="Q78" i="11"/>
  <c r="AJ86" i="11"/>
  <c r="T86" i="11"/>
  <c r="U86" i="11" s="1"/>
  <c r="Q86" i="11"/>
  <c r="AJ94" i="11"/>
  <c r="T94" i="11"/>
  <c r="U94" i="11" s="1"/>
  <c r="Q94" i="11"/>
  <c r="AJ102" i="11"/>
  <c r="T102" i="11"/>
  <c r="U102" i="11" s="1"/>
  <c r="Q102" i="11"/>
  <c r="AJ110" i="11"/>
  <c r="T110" i="11"/>
  <c r="U110" i="11" s="1"/>
  <c r="Q110" i="11"/>
  <c r="AJ118" i="11"/>
  <c r="T118" i="11"/>
  <c r="U118" i="11" s="1"/>
  <c r="Q118" i="11"/>
  <c r="AJ126" i="11"/>
  <c r="T126" i="11"/>
  <c r="U126" i="11" s="1"/>
  <c r="Q126" i="11"/>
  <c r="AJ134" i="11"/>
  <c r="T134" i="11"/>
  <c r="U134" i="11" s="1"/>
  <c r="Q134" i="11"/>
  <c r="AJ142" i="11"/>
  <c r="T142" i="11"/>
  <c r="U142" i="11" s="1"/>
  <c r="Q142" i="11"/>
  <c r="AJ150" i="11"/>
  <c r="T150" i="11"/>
  <c r="U150" i="11" s="1"/>
  <c r="Q150" i="11"/>
  <c r="AJ158" i="11"/>
  <c r="T158" i="11"/>
  <c r="U158" i="11" s="1"/>
  <c r="Q158" i="11"/>
  <c r="AJ166" i="11"/>
  <c r="T166" i="11"/>
  <c r="U166" i="11" s="1"/>
  <c r="Q166" i="11"/>
  <c r="AJ174" i="11"/>
  <c r="T174" i="11"/>
  <c r="U174" i="11" s="1"/>
  <c r="Q174" i="11"/>
  <c r="AJ182" i="11"/>
  <c r="T182" i="11"/>
  <c r="U182" i="11" s="1"/>
  <c r="Q182" i="11"/>
  <c r="AJ190" i="11"/>
  <c r="T190" i="11"/>
  <c r="U190" i="11" s="1"/>
  <c r="Q190" i="11"/>
  <c r="AJ198" i="11"/>
  <c r="T198" i="11"/>
  <c r="U198" i="11" s="1"/>
  <c r="Q198" i="11"/>
  <c r="AJ206" i="11"/>
  <c r="T206" i="11"/>
  <c r="U206" i="11" s="1"/>
  <c r="Q206" i="11"/>
  <c r="AJ214" i="11"/>
  <c r="T214" i="11"/>
  <c r="U214" i="11" s="1"/>
  <c r="Q214" i="11"/>
  <c r="AJ222" i="11"/>
  <c r="T222" i="11"/>
  <c r="U222" i="11" s="1"/>
  <c r="Q222" i="11"/>
  <c r="AJ230" i="11"/>
  <c r="T230" i="11"/>
  <c r="U230" i="11" s="1"/>
  <c r="Q230" i="11"/>
  <c r="AJ238" i="11"/>
  <c r="T238" i="11"/>
  <c r="U238" i="11" s="1"/>
  <c r="Q238" i="11"/>
  <c r="AJ246" i="11"/>
  <c r="T246" i="11"/>
  <c r="U246" i="11" s="1"/>
  <c r="Q246" i="11"/>
  <c r="AJ254" i="11"/>
  <c r="T254" i="11"/>
  <c r="U254" i="11" s="1"/>
  <c r="Q254" i="11"/>
  <c r="AJ262" i="11"/>
  <c r="T262" i="11"/>
  <c r="U262" i="11" s="1"/>
  <c r="Q262" i="11"/>
  <c r="AJ270" i="11"/>
  <c r="T270" i="11"/>
  <c r="U270" i="11" s="1"/>
  <c r="Q270" i="11"/>
  <c r="AJ278" i="11"/>
  <c r="T278" i="11"/>
  <c r="U278" i="11" s="1"/>
  <c r="Q278" i="11"/>
  <c r="AJ286" i="11"/>
  <c r="T286" i="11"/>
  <c r="U286" i="11" s="1"/>
  <c r="Q286" i="11"/>
  <c r="AJ294" i="11"/>
  <c r="T294" i="11"/>
  <c r="U294" i="11" s="1"/>
  <c r="Q294" i="11"/>
  <c r="AJ302" i="11"/>
  <c r="T302" i="11"/>
  <c r="U302" i="11" s="1"/>
  <c r="Q302" i="11"/>
  <c r="AJ310" i="11"/>
  <c r="T310" i="11"/>
  <c r="U310" i="11" s="1"/>
  <c r="Q310" i="11"/>
  <c r="AJ318" i="11"/>
  <c r="T318" i="11"/>
  <c r="U318" i="11" s="1"/>
  <c r="Q318" i="11"/>
  <c r="AJ326" i="11"/>
  <c r="T326" i="11"/>
  <c r="U326" i="11" s="1"/>
  <c r="Q326" i="11"/>
  <c r="AJ334" i="11"/>
  <c r="T334" i="11"/>
  <c r="U334" i="11" s="1"/>
  <c r="Q334" i="11"/>
  <c r="AJ342" i="11"/>
  <c r="T342" i="11"/>
  <c r="U342" i="11" s="1"/>
  <c r="Q342" i="11"/>
  <c r="AJ350" i="11"/>
  <c r="T350" i="11"/>
  <c r="U350" i="11" s="1"/>
  <c r="Q350" i="11"/>
  <c r="AJ358" i="11"/>
  <c r="T358" i="11"/>
  <c r="U358" i="11" s="1"/>
  <c r="Q358" i="11"/>
  <c r="AJ366" i="11"/>
  <c r="T366" i="11"/>
  <c r="U366" i="11" s="1"/>
  <c r="Q366" i="11"/>
  <c r="AJ374" i="11"/>
  <c r="T374" i="11"/>
  <c r="U374" i="11" s="1"/>
  <c r="Q374" i="11"/>
  <c r="AJ382" i="11"/>
  <c r="T382" i="11"/>
  <c r="U382" i="11" s="1"/>
  <c r="Q382" i="11"/>
  <c r="AJ390" i="11"/>
  <c r="T390" i="11"/>
  <c r="U390" i="11" s="1"/>
  <c r="Q390" i="11"/>
  <c r="AJ398" i="11"/>
  <c r="T398" i="11"/>
  <c r="U398" i="11" s="1"/>
  <c r="Q398" i="11"/>
  <c r="AJ406" i="11"/>
  <c r="T406" i="11"/>
  <c r="U406" i="11" s="1"/>
  <c r="Q406" i="11"/>
  <c r="AJ414" i="11"/>
  <c r="T414" i="11"/>
  <c r="U414" i="11" s="1"/>
  <c r="Q414" i="11"/>
  <c r="AJ422" i="11"/>
  <c r="T422" i="11"/>
  <c r="U422" i="11" s="1"/>
  <c r="Q422" i="11"/>
  <c r="AJ430" i="11"/>
  <c r="T430" i="11"/>
  <c r="U430" i="11" s="1"/>
  <c r="Q430" i="11"/>
  <c r="AJ438" i="11"/>
  <c r="T438" i="11"/>
  <c r="U438" i="11" s="1"/>
  <c r="Q438" i="11"/>
  <c r="AJ446" i="11"/>
  <c r="T446" i="11"/>
  <c r="U446" i="11" s="1"/>
  <c r="Q446" i="11"/>
  <c r="AJ454" i="11"/>
  <c r="T454" i="11"/>
  <c r="U454" i="11" s="1"/>
  <c r="Q454" i="11"/>
  <c r="AJ462" i="11"/>
  <c r="T462" i="11"/>
  <c r="U462" i="11" s="1"/>
  <c r="Q462" i="11"/>
  <c r="AJ470" i="11"/>
  <c r="T470" i="11"/>
  <c r="U470" i="11" s="1"/>
  <c r="Q470" i="11"/>
  <c r="AJ478" i="11"/>
  <c r="T478" i="11"/>
  <c r="U478" i="11" s="1"/>
  <c r="Q478" i="11"/>
  <c r="AJ486" i="11"/>
  <c r="T486" i="11"/>
  <c r="U486" i="11" s="1"/>
  <c r="Q486" i="11"/>
  <c r="AJ494" i="11"/>
  <c r="T494" i="11"/>
  <c r="U494" i="11" s="1"/>
  <c r="Q494" i="11"/>
  <c r="AJ502" i="11"/>
  <c r="T502" i="11"/>
  <c r="U502" i="11" s="1"/>
  <c r="Q502" i="11"/>
  <c r="AJ510" i="11"/>
  <c r="T510" i="11"/>
  <c r="U510" i="11" s="1"/>
  <c r="Q510" i="11"/>
  <c r="AJ518" i="11"/>
  <c r="T518" i="11"/>
  <c r="U518" i="11" s="1"/>
  <c r="Q518" i="11"/>
  <c r="AJ526" i="11"/>
  <c r="T526" i="11"/>
  <c r="U526" i="11" s="1"/>
  <c r="Q526" i="11"/>
  <c r="AJ534" i="11"/>
  <c r="T534" i="11"/>
  <c r="U534" i="11" s="1"/>
  <c r="Q534" i="11"/>
  <c r="AJ542" i="11"/>
  <c r="T542" i="11"/>
  <c r="U542" i="11" s="1"/>
  <c r="Q542" i="11"/>
  <c r="T550" i="11"/>
  <c r="U550" i="11" s="1"/>
  <c r="AJ550" i="11"/>
  <c r="Q550" i="11"/>
  <c r="AJ558" i="11"/>
  <c r="T558" i="11"/>
  <c r="U558" i="11" s="1"/>
  <c r="Q558" i="11"/>
  <c r="AJ566" i="11"/>
  <c r="T566" i="11"/>
  <c r="U566" i="11" s="1"/>
  <c r="Q566" i="11"/>
  <c r="AJ574" i="11"/>
  <c r="T574" i="11"/>
  <c r="U574" i="11" s="1"/>
  <c r="Q574" i="11"/>
  <c r="AJ582" i="11"/>
  <c r="T582" i="11"/>
  <c r="U582" i="11" s="1"/>
  <c r="Q582" i="11"/>
  <c r="AJ590" i="11"/>
  <c r="T590" i="11"/>
  <c r="U590" i="11" s="1"/>
  <c r="Q590" i="11"/>
  <c r="AJ598" i="11"/>
  <c r="T598" i="11"/>
  <c r="U598" i="11" s="1"/>
  <c r="Q598" i="11"/>
  <c r="AJ606" i="11"/>
  <c r="T606" i="11"/>
  <c r="U606" i="11" s="1"/>
  <c r="Q606" i="11"/>
  <c r="AJ614" i="11"/>
  <c r="T614" i="11"/>
  <c r="U614" i="11" s="1"/>
  <c r="Q614" i="11"/>
  <c r="AJ622" i="11"/>
  <c r="T622" i="11"/>
  <c r="U622" i="11" s="1"/>
  <c r="Q622" i="11"/>
  <c r="AJ630" i="11"/>
  <c r="T630" i="11"/>
  <c r="U630" i="11" s="1"/>
  <c r="Q630" i="11"/>
  <c r="AJ638" i="11"/>
  <c r="T638" i="11"/>
  <c r="U638" i="11" s="1"/>
  <c r="Q638" i="11"/>
  <c r="AJ646" i="11"/>
  <c r="T646" i="11"/>
  <c r="U646" i="11" s="1"/>
  <c r="Q646" i="11"/>
  <c r="AJ654" i="11"/>
  <c r="T654" i="11"/>
  <c r="U654" i="11" s="1"/>
  <c r="Q654" i="11"/>
  <c r="AJ662" i="11"/>
  <c r="T662" i="11"/>
  <c r="U662" i="11" s="1"/>
  <c r="Q662" i="11"/>
  <c r="AJ670" i="11"/>
  <c r="T670" i="11"/>
  <c r="U670" i="11" s="1"/>
  <c r="Q670" i="11"/>
  <c r="AJ678" i="11"/>
  <c r="T678" i="11"/>
  <c r="U678" i="11" s="1"/>
  <c r="Q678" i="11"/>
  <c r="AJ686" i="11"/>
  <c r="T686" i="11"/>
  <c r="U686" i="11" s="1"/>
  <c r="Q686" i="11"/>
  <c r="AJ694" i="11"/>
  <c r="T694" i="11"/>
  <c r="U694" i="11" s="1"/>
  <c r="Q694" i="11"/>
  <c r="AJ702" i="11"/>
  <c r="T702" i="11"/>
  <c r="U702" i="11" s="1"/>
  <c r="Q702" i="11"/>
  <c r="AJ710" i="11"/>
  <c r="T710" i="11"/>
  <c r="U710" i="11" s="1"/>
  <c r="Q710" i="11"/>
  <c r="AJ718" i="11"/>
  <c r="T718" i="11"/>
  <c r="U718" i="11" s="1"/>
  <c r="Q718" i="11"/>
  <c r="AJ726" i="11"/>
  <c r="T726" i="11"/>
  <c r="U726" i="11" s="1"/>
  <c r="Q726" i="11"/>
  <c r="AJ734" i="11"/>
  <c r="T734" i="11"/>
  <c r="U734" i="11" s="1"/>
  <c r="Q734" i="11"/>
  <c r="AJ742" i="11"/>
  <c r="T742" i="11"/>
  <c r="U742" i="11" s="1"/>
  <c r="Q742" i="11"/>
  <c r="AJ750" i="11"/>
  <c r="T750" i="11"/>
  <c r="U750" i="11" s="1"/>
  <c r="Q750" i="11"/>
  <c r="AJ758" i="11"/>
  <c r="T758" i="11"/>
  <c r="U758" i="11" s="1"/>
  <c r="Q758" i="11"/>
  <c r="AJ766" i="11"/>
  <c r="T766" i="11"/>
  <c r="U766" i="11" s="1"/>
  <c r="Q766" i="11"/>
  <c r="AJ774" i="11"/>
  <c r="T774" i="11"/>
  <c r="U774" i="11" s="1"/>
  <c r="Q774" i="11"/>
  <c r="AJ782" i="11"/>
  <c r="T782" i="11"/>
  <c r="U782" i="11" s="1"/>
  <c r="Q782" i="11"/>
  <c r="AJ790" i="11"/>
  <c r="T790" i="11"/>
  <c r="U790" i="11" s="1"/>
  <c r="Q790" i="11"/>
  <c r="AJ798" i="11"/>
  <c r="T798" i="11"/>
  <c r="U798" i="11" s="1"/>
  <c r="Q798" i="11"/>
  <c r="AJ806" i="11"/>
  <c r="T806" i="11"/>
  <c r="U806" i="11" s="1"/>
  <c r="Q806" i="11"/>
  <c r="AJ814" i="11"/>
  <c r="T814" i="11"/>
  <c r="U814" i="11" s="1"/>
  <c r="Q814" i="11"/>
  <c r="AJ822" i="11"/>
  <c r="T822" i="11"/>
  <c r="U822" i="11" s="1"/>
  <c r="Q822" i="11"/>
  <c r="AJ830" i="11"/>
  <c r="T830" i="11"/>
  <c r="U830" i="11" s="1"/>
  <c r="Q830" i="11"/>
  <c r="AJ838" i="11"/>
  <c r="T838" i="11"/>
  <c r="U838" i="11" s="1"/>
  <c r="Q838" i="11"/>
  <c r="AJ846" i="11"/>
  <c r="T846" i="11"/>
  <c r="U846" i="11" s="1"/>
  <c r="Q846" i="11"/>
  <c r="AJ854" i="11"/>
  <c r="T854" i="11"/>
  <c r="U854" i="11" s="1"/>
  <c r="Q854" i="11"/>
  <c r="AJ862" i="11"/>
  <c r="T862" i="11"/>
  <c r="U862" i="11" s="1"/>
  <c r="Q862" i="11"/>
  <c r="AJ870" i="11"/>
  <c r="T870" i="11"/>
  <c r="U870" i="11" s="1"/>
  <c r="Q870" i="11"/>
  <c r="AJ878" i="11"/>
  <c r="T878" i="11"/>
  <c r="U878" i="11" s="1"/>
  <c r="Q878" i="11"/>
  <c r="AJ886" i="11"/>
  <c r="T886" i="11"/>
  <c r="U886" i="11" s="1"/>
  <c r="Q886" i="11"/>
  <c r="AJ894" i="11"/>
  <c r="T894" i="11"/>
  <c r="U894" i="11" s="1"/>
  <c r="Q894" i="11"/>
  <c r="T902" i="11"/>
  <c r="U902" i="11" s="1"/>
  <c r="AJ902" i="11"/>
  <c r="Q902" i="11"/>
  <c r="AJ910" i="11"/>
  <c r="T910" i="11"/>
  <c r="U910" i="11" s="1"/>
  <c r="Q910" i="11"/>
  <c r="T918" i="11"/>
  <c r="U918" i="11" s="1"/>
  <c r="AJ918" i="11"/>
  <c r="Q918" i="11"/>
  <c r="AJ926" i="11"/>
  <c r="T926" i="11"/>
  <c r="U926" i="11" s="1"/>
  <c r="Q926" i="11"/>
  <c r="AJ934" i="11"/>
  <c r="T934" i="11"/>
  <c r="U934" i="11" s="1"/>
  <c r="Q934" i="11"/>
  <c r="AJ942" i="11"/>
  <c r="T942" i="11"/>
  <c r="U942" i="11" s="1"/>
  <c r="Q942" i="11"/>
  <c r="AJ950" i="11"/>
  <c r="T950" i="11"/>
  <c r="U950" i="11" s="1"/>
  <c r="Q950" i="11"/>
  <c r="AJ958" i="11"/>
  <c r="T958" i="11"/>
  <c r="U958" i="11" s="1"/>
  <c r="Q958" i="11"/>
  <c r="AJ966" i="11"/>
  <c r="T966" i="11"/>
  <c r="U966" i="11" s="1"/>
  <c r="Q966" i="11"/>
  <c r="AJ974" i="11"/>
  <c r="T974" i="11"/>
  <c r="U974" i="11" s="1"/>
  <c r="Q974" i="11"/>
  <c r="AJ982" i="11"/>
  <c r="T982" i="11"/>
  <c r="U982" i="11" s="1"/>
  <c r="Q982" i="11"/>
  <c r="AJ990" i="11"/>
  <c r="T990" i="11"/>
  <c r="U990" i="11" s="1"/>
  <c r="Q990" i="11"/>
  <c r="AJ998" i="11"/>
  <c r="T998" i="11"/>
  <c r="U998" i="11" s="1"/>
  <c r="Q998" i="11"/>
  <c r="AJ1006" i="11"/>
  <c r="T1006" i="11"/>
  <c r="U1006" i="11" s="1"/>
  <c r="Q1006" i="11"/>
  <c r="AJ1014" i="11"/>
  <c r="T1014" i="11"/>
  <c r="U1014" i="11" s="1"/>
  <c r="Q1014" i="11"/>
  <c r="AJ1022" i="11"/>
  <c r="T1022" i="11"/>
  <c r="U1022" i="11" s="1"/>
  <c r="Q1022" i="11"/>
  <c r="AJ1030" i="11"/>
  <c r="T1030" i="11"/>
  <c r="U1030" i="11" s="1"/>
  <c r="Q1030" i="11"/>
  <c r="T1038" i="11"/>
  <c r="U1038" i="11" s="1"/>
  <c r="AJ1038" i="11"/>
  <c r="Q1038" i="11"/>
  <c r="AJ1046" i="11"/>
  <c r="T1046" i="11"/>
  <c r="U1046" i="11" s="1"/>
  <c r="Q1046" i="11"/>
  <c r="AJ1054" i="11"/>
  <c r="T1054" i="11"/>
  <c r="U1054" i="11" s="1"/>
  <c r="Q1054" i="11"/>
  <c r="AJ1062" i="11"/>
  <c r="Q1062" i="11"/>
  <c r="T1062" i="11"/>
  <c r="U1062" i="11" s="1"/>
  <c r="T1070" i="11"/>
  <c r="U1070" i="11" s="1"/>
  <c r="AJ1070" i="11"/>
  <c r="Q1070" i="11"/>
  <c r="AJ1078" i="11"/>
  <c r="T1078" i="11"/>
  <c r="U1078" i="11" s="1"/>
  <c r="Q1078" i="11"/>
  <c r="AJ1086" i="11"/>
  <c r="T1086" i="11"/>
  <c r="U1086" i="11" s="1"/>
  <c r="Q1086" i="11"/>
  <c r="AJ1094" i="11"/>
  <c r="Q1094" i="11"/>
  <c r="T1094" i="11"/>
  <c r="U1094" i="11" s="1"/>
  <c r="T1102" i="11"/>
  <c r="U1102" i="11" s="1"/>
  <c r="AJ1102" i="11"/>
  <c r="Q1102" i="11"/>
  <c r="AJ1110" i="11"/>
  <c r="Q1110" i="11"/>
  <c r="T1110" i="11"/>
  <c r="U1110" i="11" s="1"/>
  <c r="AJ1118" i="11"/>
  <c r="T1118" i="11"/>
  <c r="U1118" i="11" s="1"/>
  <c r="Q1118" i="11"/>
  <c r="AJ1126" i="11"/>
  <c r="Q1126" i="11"/>
  <c r="T1126" i="11"/>
  <c r="U1126" i="11" s="1"/>
  <c r="T1134" i="11"/>
  <c r="U1134" i="11" s="1"/>
  <c r="AJ1134" i="11"/>
  <c r="Q1134" i="11"/>
  <c r="AJ1142" i="11"/>
  <c r="Q1142" i="11"/>
  <c r="T1142" i="11"/>
  <c r="U1142" i="11" s="1"/>
  <c r="AJ1150" i="11"/>
  <c r="T1150" i="11"/>
  <c r="U1150" i="11" s="1"/>
  <c r="Q1150" i="11"/>
  <c r="AJ1158" i="11"/>
  <c r="Q1158" i="11"/>
  <c r="T1158" i="11"/>
  <c r="U1158" i="11" s="1"/>
  <c r="T1166" i="11"/>
  <c r="U1166" i="11" s="1"/>
  <c r="AJ1166" i="11"/>
  <c r="Q1166" i="11"/>
  <c r="AJ1174" i="11"/>
  <c r="Q1174" i="11"/>
  <c r="T1174" i="11"/>
  <c r="U1174" i="11" s="1"/>
  <c r="AJ1182" i="11"/>
  <c r="T1182" i="11"/>
  <c r="U1182" i="11" s="1"/>
  <c r="Q1182" i="11"/>
  <c r="AJ1190" i="11"/>
  <c r="Q1190" i="11"/>
  <c r="T1190" i="11"/>
  <c r="U1190" i="11" s="1"/>
  <c r="T1198" i="11"/>
  <c r="U1198" i="11" s="1"/>
  <c r="AJ1198" i="11"/>
  <c r="Q1198" i="11"/>
  <c r="AJ1206" i="11"/>
  <c r="Q1206" i="11"/>
  <c r="T1206" i="11"/>
  <c r="U1206" i="11" s="1"/>
  <c r="AJ1214" i="11"/>
  <c r="T1214" i="11"/>
  <c r="U1214" i="11" s="1"/>
  <c r="Q1214" i="11"/>
  <c r="T1222" i="11"/>
  <c r="U1222" i="11" s="1"/>
  <c r="AJ1222" i="11"/>
  <c r="Q1222" i="11"/>
  <c r="AJ1230" i="11"/>
  <c r="T1230" i="11"/>
  <c r="U1230" i="11" s="1"/>
  <c r="Q1230" i="11"/>
  <c r="AJ1238" i="11"/>
  <c r="T1238" i="11"/>
  <c r="U1238" i="11" s="1"/>
  <c r="Q1238" i="11"/>
  <c r="AJ1246" i="11"/>
  <c r="T1246" i="11"/>
  <c r="U1246" i="11" s="1"/>
  <c r="Q1246" i="11"/>
  <c r="AJ1254" i="11"/>
  <c r="Q1254" i="11"/>
  <c r="T1254" i="11"/>
  <c r="U1254" i="11" s="1"/>
  <c r="AJ1262" i="11"/>
  <c r="T1262" i="11"/>
  <c r="U1262" i="11" s="1"/>
  <c r="Q1262" i="11"/>
  <c r="AJ1270" i="11"/>
  <c r="Q1270" i="11"/>
  <c r="T1270" i="11"/>
  <c r="U1270" i="11" s="1"/>
  <c r="T1278" i="11"/>
  <c r="U1278" i="11" s="1"/>
  <c r="AJ1278" i="11"/>
  <c r="Q1278" i="11"/>
  <c r="AJ1286" i="11"/>
  <c r="T1286" i="11"/>
  <c r="U1286" i="11" s="1"/>
  <c r="Q1286" i="11"/>
  <c r="T1294" i="11"/>
  <c r="U1294" i="11" s="1"/>
  <c r="AJ1294" i="11"/>
  <c r="Q1294" i="11"/>
  <c r="T1302" i="11"/>
  <c r="U1302" i="11" s="1"/>
  <c r="AJ1302" i="11"/>
  <c r="Q1302" i="11"/>
  <c r="T1310" i="11"/>
  <c r="U1310" i="11" s="1"/>
  <c r="AJ1310" i="11"/>
  <c r="Q1310" i="11"/>
  <c r="AJ1318" i="11"/>
  <c r="Q1318" i="11"/>
  <c r="T1318" i="11"/>
  <c r="U1318" i="11" s="1"/>
  <c r="T1326" i="11"/>
  <c r="U1326" i="11" s="1"/>
  <c r="AJ1326" i="11"/>
  <c r="Q1326" i="11"/>
  <c r="AJ1334" i="11"/>
  <c r="Q1334" i="11"/>
  <c r="T1334" i="11"/>
  <c r="U1334" i="11" s="1"/>
  <c r="T1342" i="11"/>
  <c r="U1342" i="11" s="1"/>
  <c r="AJ1342" i="11"/>
  <c r="Q1342" i="11"/>
  <c r="T1350" i="11"/>
  <c r="U1350" i="11" s="1"/>
  <c r="AJ1350" i="11"/>
  <c r="Q1350" i="11"/>
  <c r="T1358" i="11"/>
  <c r="U1358" i="11" s="1"/>
  <c r="AJ1358" i="11"/>
  <c r="Q1358" i="11"/>
  <c r="T1366" i="11"/>
  <c r="U1366" i="11" s="1"/>
  <c r="AJ1366" i="11"/>
  <c r="Q1366" i="11"/>
  <c r="T1374" i="11"/>
  <c r="U1374" i="11" s="1"/>
  <c r="AJ1374" i="11"/>
  <c r="Q1374" i="11"/>
  <c r="AJ1382" i="11"/>
  <c r="Q1382" i="11"/>
  <c r="T1382" i="11"/>
  <c r="U1382" i="11" s="1"/>
  <c r="T1377" i="11"/>
  <c r="U1377" i="11" s="1"/>
  <c r="Q1377" i="11"/>
  <c r="T12" i="11"/>
  <c r="U12" i="11" s="1"/>
  <c r="AJ12" i="11"/>
  <c r="Q12" i="11"/>
  <c r="AJ20" i="11"/>
  <c r="T20" i="11"/>
  <c r="U20" i="11" s="1"/>
  <c r="Q20" i="11"/>
  <c r="AJ28" i="11"/>
  <c r="T28" i="11"/>
  <c r="U28" i="11" s="1"/>
  <c r="Q28" i="11"/>
  <c r="AJ36" i="11"/>
  <c r="T36" i="11"/>
  <c r="U36" i="11" s="1"/>
  <c r="Q36" i="11"/>
  <c r="AJ44" i="11"/>
  <c r="T44" i="11"/>
  <c r="U44" i="11" s="1"/>
  <c r="Q44" i="11"/>
  <c r="AJ52" i="11"/>
  <c r="T52" i="11"/>
  <c r="U52" i="11" s="1"/>
  <c r="Q52" i="11"/>
  <c r="AJ60" i="11"/>
  <c r="T60" i="11"/>
  <c r="U60" i="11" s="1"/>
  <c r="Q60" i="11"/>
  <c r="AJ68" i="11"/>
  <c r="T68" i="11"/>
  <c r="U68" i="11" s="1"/>
  <c r="Q68" i="11"/>
  <c r="AJ76" i="11"/>
  <c r="T76" i="11"/>
  <c r="U76" i="11" s="1"/>
  <c r="Q76" i="11"/>
  <c r="AJ84" i="11"/>
  <c r="T84" i="11"/>
  <c r="U84" i="11" s="1"/>
  <c r="Q84" i="11"/>
  <c r="AJ92" i="11"/>
  <c r="T92" i="11"/>
  <c r="U92" i="11" s="1"/>
  <c r="Q92" i="11"/>
  <c r="AJ100" i="11"/>
  <c r="T100" i="11"/>
  <c r="U100" i="11" s="1"/>
  <c r="Q100" i="11"/>
  <c r="AJ108" i="11"/>
  <c r="T108" i="11"/>
  <c r="U108" i="11" s="1"/>
  <c r="Q108" i="11"/>
  <c r="AJ116" i="11"/>
  <c r="T116" i="11"/>
  <c r="U116" i="11" s="1"/>
  <c r="Q116" i="11"/>
  <c r="AJ124" i="11"/>
  <c r="T124" i="11"/>
  <c r="U124" i="11" s="1"/>
  <c r="Q124" i="11"/>
  <c r="AJ132" i="11"/>
  <c r="T132" i="11"/>
  <c r="U132" i="11" s="1"/>
  <c r="Q132" i="11"/>
  <c r="AJ140" i="11"/>
  <c r="T140" i="11"/>
  <c r="U140" i="11" s="1"/>
  <c r="Q140" i="11"/>
  <c r="AJ148" i="11"/>
  <c r="T148" i="11"/>
  <c r="U148" i="11" s="1"/>
  <c r="Q148" i="11"/>
  <c r="AJ156" i="11"/>
  <c r="T156" i="11"/>
  <c r="U156" i="11" s="1"/>
  <c r="Q156" i="11"/>
  <c r="T164" i="11"/>
  <c r="U164" i="11" s="1"/>
  <c r="AJ164" i="11"/>
  <c r="Q164" i="11"/>
  <c r="T172" i="11"/>
  <c r="U172" i="11" s="1"/>
  <c r="AJ172" i="11"/>
  <c r="Q172" i="11"/>
  <c r="T180" i="11"/>
  <c r="U180" i="11" s="1"/>
  <c r="AJ180" i="11"/>
  <c r="Q180" i="11"/>
  <c r="T188" i="11"/>
  <c r="U188" i="11" s="1"/>
  <c r="AJ188" i="11"/>
  <c r="Q188" i="11"/>
  <c r="T196" i="11"/>
  <c r="U196" i="11" s="1"/>
  <c r="AJ196" i="11"/>
  <c r="Q196" i="11"/>
  <c r="T204" i="11"/>
  <c r="U204" i="11" s="1"/>
  <c r="AJ204" i="11"/>
  <c r="Q204" i="11"/>
  <c r="T212" i="11"/>
  <c r="U212" i="11" s="1"/>
  <c r="AJ212" i="11"/>
  <c r="Q212" i="11"/>
  <c r="T220" i="11"/>
  <c r="U220" i="11" s="1"/>
  <c r="AJ220" i="11"/>
  <c r="Q220" i="11"/>
  <c r="T228" i="11"/>
  <c r="U228" i="11" s="1"/>
  <c r="AJ228" i="11"/>
  <c r="Q228" i="11"/>
  <c r="T236" i="11"/>
  <c r="U236" i="11" s="1"/>
  <c r="AJ236" i="11"/>
  <c r="Q236" i="11"/>
  <c r="T244" i="11"/>
  <c r="U244" i="11" s="1"/>
  <c r="AJ244" i="11"/>
  <c r="Q244" i="11"/>
  <c r="T252" i="11"/>
  <c r="U252" i="11" s="1"/>
  <c r="AJ252" i="11"/>
  <c r="Q252" i="11"/>
  <c r="T260" i="11"/>
  <c r="U260" i="11" s="1"/>
  <c r="AJ260" i="11"/>
  <c r="Q260" i="11"/>
  <c r="T268" i="11"/>
  <c r="U268" i="11" s="1"/>
  <c r="AJ268" i="11"/>
  <c r="Q268" i="11"/>
  <c r="T276" i="11"/>
  <c r="U276" i="11" s="1"/>
  <c r="AJ276" i="11"/>
  <c r="Q276" i="11"/>
  <c r="T284" i="11"/>
  <c r="U284" i="11" s="1"/>
  <c r="AJ284" i="11"/>
  <c r="Q284" i="11"/>
  <c r="T292" i="11"/>
  <c r="U292" i="11" s="1"/>
  <c r="AJ292" i="11"/>
  <c r="Q292" i="11"/>
  <c r="T300" i="11"/>
  <c r="U300" i="11" s="1"/>
  <c r="AJ300" i="11"/>
  <c r="Q300" i="11"/>
  <c r="T308" i="11"/>
  <c r="U308" i="11" s="1"/>
  <c r="AJ308" i="11"/>
  <c r="Q308" i="11"/>
  <c r="T316" i="11"/>
  <c r="U316" i="11" s="1"/>
  <c r="AJ316" i="11"/>
  <c r="Q316" i="11"/>
  <c r="T324" i="11"/>
  <c r="U324" i="11" s="1"/>
  <c r="AJ324" i="11"/>
  <c r="Q324" i="11"/>
  <c r="T332" i="11"/>
  <c r="U332" i="11" s="1"/>
  <c r="AJ332" i="11"/>
  <c r="Q332" i="11"/>
  <c r="T340" i="11"/>
  <c r="U340" i="11" s="1"/>
  <c r="AJ340" i="11"/>
  <c r="Q340" i="11"/>
  <c r="T348" i="11"/>
  <c r="U348" i="11" s="1"/>
  <c r="AJ348" i="11"/>
  <c r="Q348" i="11"/>
  <c r="T356" i="11"/>
  <c r="U356" i="11" s="1"/>
  <c r="AJ356" i="11"/>
  <c r="Q356" i="11"/>
  <c r="T364" i="11"/>
  <c r="U364" i="11" s="1"/>
  <c r="AJ364" i="11"/>
  <c r="Q364" i="11"/>
  <c r="T372" i="11"/>
  <c r="U372" i="11" s="1"/>
  <c r="AJ372" i="11"/>
  <c r="Q372" i="11"/>
  <c r="T380" i="11"/>
  <c r="U380" i="11" s="1"/>
  <c r="AJ380" i="11"/>
  <c r="Q380" i="11"/>
  <c r="T388" i="11"/>
  <c r="U388" i="11" s="1"/>
  <c r="AJ388" i="11"/>
  <c r="Q388" i="11"/>
  <c r="T396" i="11"/>
  <c r="U396" i="11" s="1"/>
  <c r="AJ396" i="11"/>
  <c r="Q396" i="11"/>
  <c r="T404" i="11"/>
  <c r="U404" i="11" s="1"/>
  <c r="AJ404" i="11"/>
  <c r="Q404" i="11"/>
  <c r="T412" i="11"/>
  <c r="U412" i="11" s="1"/>
  <c r="AJ412" i="11"/>
  <c r="Q412" i="11"/>
  <c r="T420" i="11"/>
  <c r="U420" i="11" s="1"/>
  <c r="AJ420" i="11"/>
  <c r="Q420" i="11"/>
  <c r="T428" i="11"/>
  <c r="U428" i="11" s="1"/>
  <c r="AJ428" i="11"/>
  <c r="Q428" i="11"/>
  <c r="T436" i="11"/>
  <c r="U436" i="11" s="1"/>
  <c r="AJ436" i="11"/>
  <c r="Q436" i="11"/>
  <c r="T444" i="11"/>
  <c r="U444" i="11" s="1"/>
  <c r="AJ444" i="11"/>
  <c r="Q444" i="11"/>
  <c r="T452" i="11"/>
  <c r="U452" i="11" s="1"/>
  <c r="AJ452" i="11"/>
  <c r="Q452" i="11"/>
  <c r="T460" i="11"/>
  <c r="U460" i="11" s="1"/>
  <c r="AJ460" i="11"/>
  <c r="Q460" i="11"/>
  <c r="T468" i="11"/>
  <c r="U468" i="11" s="1"/>
  <c r="AJ468" i="11"/>
  <c r="Q468" i="11"/>
  <c r="T476" i="11"/>
  <c r="U476" i="11" s="1"/>
  <c r="AJ476" i="11"/>
  <c r="Q476" i="11"/>
  <c r="T484" i="11"/>
  <c r="U484" i="11" s="1"/>
  <c r="AJ484" i="11"/>
  <c r="Q484" i="11"/>
  <c r="T492" i="11"/>
  <c r="U492" i="11" s="1"/>
  <c r="AJ492" i="11"/>
  <c r="Q492" i="11"/>
  <c r="T500" i="11"/>
  <c r="U500" i="11" s="1"/>
  <c r="AJ500" i="11"/>
  <c r="Q500" i="11"/>
  <c r="T508" i="11"/>
  <c r="U508" i="11" s="1"/>
  <c r="AJ508" i="11"/>
  <c r="Q508" i="11"/>
  <c r="T516" i="11"/>
  <c r="U516" i="11" s="1"/>
  <c r="AJ516" i="11"/>
  <c r="Q516" i="11"/>
  <c r="T524" i="11"/>
  <c r="U524" i="11" s="1"/>
  <c r="AJ524" i="11"/>
  <c r="Q524" i="11"/>
  <c r="T532" i="11"/>
  <c r="U532" i="11" s="1"/>
  <c r="AJ532" i="11"/>
  <c r="Q532" i="11"/>
  <c r="T540" i="11"/>
  <c r="U540" i="11" s="1"/>
  <c r="AJ540" i="11"/>
  <c r="Q540" i="11"/>
  <c r="T548" i="11"/>
  <c r="U548" i="11" s="1"/>
  <c r="AJ548" i="11"/>
  <c r="Q548" i="11"/>
  <c r="T556" i="11"/>
  <c r="U556" i="11" s="1"/>
  <c r="AJ556" i="11"/>
  <c r="Q556" i="11"/>
  <c r="T564" i="11"/>
  <c r="U564" i="11" s="1"/>
  <c r="AJ564" i="11"/>
  <c r="Q564" i="11"/>
  <c r="T572" i="11"/>
  <c r="U572" i="11" s="1"/>
  <c r="AJ572" i="11"/>
  <c r="Q572" i="11"/>
  <c r="T580" i="11"/>
  <c r="U580" i="11" s="1"/>
  <c r="AJ580" i="11"/>
  <c r="Q580" i="11"/>
  <c r="T588" i="11"/>
  <c r="U588" i="11" s="1"/>
  <c r="AJ588" i="11"/>
  <c r="Q588" i="11"/>
  <c r="T596" i="11"/>
  <c r="U596" i="11" s="1"/>
  <c r="AJ596" i="11"/>
  <c r="Q596" i="11"/>
  <c r="T604" i="11"/>
  <c r="U604" i="11" s="1"/>
  <c r="AJ604" i="11"/>
  <c r="Q604" i="11"/>
  <c r="T612" i="11"/>
  <c r="U612" i="11" s="1"/>
  <c r="AJ612" i="11"/>
  <c r="Q612" i="11"/>
  <c r="T620" i="11"/>
  <c r="U620" i="11" s="1"/>
  <c r="AJ620" i="11"/>
  <c r="Q620" i="11"/>
  <c r="T628" i="11"/>
  <c r="U628" i="11" s="1"/>
  <c r="AJ628" i="11"/>
  <c r="Q628" i="11"/>
  <c r="T636" i="11"/>
  <c r="U636" i="11" s="1"/>
  <c r="AJ636" i="11"/>
  <c r="Q636" i="11"/>
  <c r="T644" i="11"/>
  <c r="U644" i="11" s="1"/>
  <c r="AJ644" i="11"/>
  <c r="Q644" i="11"/>
  <c r="T652" i="11"/>
  <c r="U652" i="11" s="1"/>
  <c r="AJ652" i="11"/>
  <c r="Q652" i="11"/>
  <c r="T660" i="11"/>
  <c r="U660" i="11" s="1"/>
  <c r="AJ660" i="11"/>
  <c r="Q660" i="11"/>
  <c r="T668" i="11"/>
  <c r="U668" i="11" s="1"/>
  <c r="AJ668" i="11"/>
  <c r="Q668" i="11"/>
  <c r="T676" i="11"/>
  <c r="U676" i="11" s="1"/>
  <c r="AJ676" i="11"/>
  <c r="Q676" i="11"/>
  <c r="T684" i="11"/>
  <c r="U684" i="11" s="1"/>
  <c r="AJ684" i="11"/>
  <c r="Q684" i="11"/>
  <c r="T692" i="11"/>
  <c r="U692" i="11" s="1"/>
  <c r="AJ692" i="11"/>
  <c r="Q692" i="11"/>
  <c r="AJ700" i="11"/>
  <c r="T700" i="11"/>
  <c r="U700" i="11" s="1"/>
  <c r="Q700" i="11"/>
  <c r="AJ708" i="11"/>
  <c r="T708" i="11"/>
  <c r="U708" i="11" s="1"/>
  <c r="Q708" i="11"/>
  <c r="AJ716" i="11"/>
  <c r="T716" i="11"/>
  <c r="U716" i="11" s="1"/>
  <c r="Q716" i="11"/>
  <c r="AJ724" i="11"/>
  <c r="T724" i="11"/>
  <c r="U724" i="11" s="1"/>
  <c r="Q724" i="11"/>
  <c r="AJ732" i="11"/>
  <c r="T732" i="11"/>
  <c r="U732" i="11" s="1"/>
  <c r="Q732" i="11"/>
  <c r="AJ740" i="11"/>
  <c r="T740" i="11"/>
  <c r="U740" i="11" s="1"/>
  <c r="Q740" i="11"/>
  <c r="AJ748" i="11"/>
  <c r="T748" i="11"/>
  <c r="U748" i="11" s="1"/>
  <c r="Q748" i="11"/>
  <c r="AJ756" i="11"/>
  <c r="Q756" i="11"/>
  <c r="T756" i="11"/>
  <c r="U756" i="11" s="1"/>
  <c r="AJ764" i="11"/>
  <c r="T764" i="11"/>
  <c r="U764" i="11" s="1"/>
  <c r="Q764" i="11"/>
  <c r="T772" i="11"/>
  <c r="U772" i="11" s="1"/>
  <c r="AJ772" i="11"/>
  <c r="Q772" i="11"/>
  <c r="AJ780" i="11"/>
  <c r="T780" i="11"/>
  <c r="U780" i="11" s="1"/>
  <c r="Q780" i="11"/>
  <c r="T788" i="11"/>
  <c r="U788" i="11" s="1"/>
  <c r="AJ788" i="11"/>
  <c r="Q788" i="11"/>
  <c r="AJ796" i="11"/>
  <c r="T796" i="11"/>
  <c r="U796" i="11" s="1"/>
  <c r="Q796" i="11"/>
  <c r="AJ804" i="11"/>
  <c r="T804" i="11"/>
  <c r="U804" i="11" s="1"/>
  <c r="Q804" i="11"/>
  <c r="AJ812" i="11"/>
  <c r="T812" i="11"/>
  <c r="U812" i="11" s="1"/>
  <c r="Q812" i="11"/>
  <c r="AJ820" i="11"/>
  <c r="Q820" i="11"/>
  <c r="T820" i="11"/>
  <c r="U820" i="11" s="1"/>
  <c r="AJ828" i="11"/>
  <c r="T828" i="11"/>
  <c r="U828" i="11" s="1"/>
  <c r="Q828" i="11"/>
  <c r="AJ836" i="11"/>
  <c r="T836" i="11"/>
  <c r="U836" i="11" s="1"/>
  <c r="Q836" i="11"/>
  <c r="AJ844" i="11"/>
  <c r="T844" i="11"/>
  <c r="U844" i="11" s="1"/>
  <c r="Q844" i="11"/>
  <c r="AJ852" i="11"/>
  <c r="T852" i="11"/>
  <c r="U852" i="11" s="1"/>
  <c r="Q852" i="11"/>
  <c r="AJ860" i="11"/>
  <c r="T860" i="11"/>
  <c r="U860" i="11" s="1"/>
  <c r="Q860" i="11"/>
  <c r="AJ868" i="11"/>
  <c r="T868" i="11"/>
  <c r="U868" i="11" s="1"/>
  <c r="Q868" i="11"/>
  <c r="AJ876" i="11"/>
  <c r="T876" i="11"/>
  <c r="U876" i="11" s="1"/>
  <c r="Q876" i="11"/>
  <c r="AJ884" i="11"/>
  <c r="T884" i="11"/>
  <c r="U884" i="11" s="1"/>
  <c r="Q884" i="11"/>
  <c r="AJ892" i="11"/>
  <c r="Q892" i="11"/>
  <c r="T892" i="11"/>
  <c r="U892" i="11" s="1"/>
  <c r="AJ900" i="11"/>
  <c r="T900" i="11"/>
  <c r="U900" i="11" s="1"/>
  <c r="Q900" i="11"/>
  <c r="AJ908" i="11"/>
  <c r="T908" i="11"/>
  <c r="U908" i="11" s="1"/>
  <c r="Q908" i="11"/>
  <c r="AJ916" i="11"/>
  <c r="T916" i="11"/>
  <c r="U916" i="11" s="1"/>
  <c r="Q916" i="11"/>
  <c r="AJ924" i="11"/>
  <c r="T924" i="11"/>
  <c r="U924" i="11" s="1"/>
  <c r="Q924" i="11"/>
  <c r="AJ932" i="11"/>
  <c r="T932" i="11"/>
  <c r="U932" i="11" s="1"/>
  <c r="Q932" i="11"/>
  <c r="AJ940" i="11"/>
  <c r="T940" i="11"/>
  <c r="U940" i="11" s="1"/>
  <c r="Q940" i="11"/>
  <c r="AJ948" i="11"/>
  <c r="Q948" i="11"/>
  <c r="T948" i="11"/>
  <c r="U948" i="11" s="1"/>
  <c r="AJ956" i="11"/>
  <c r="T956" i="11"/>
  <c r="U956" i="11" s="1"/>
  <c r="Q956" i="11"/>
  <c r="AJ964" i="11"/>
  <c r="T964" i="11"/>
  <c r="U964" i="11" s="1"/>
  <c r="Q964" i="11"/>
  <c r="AJ972" i="11"/>
  <c r="T972" i="11"/>
  <c r="U972" i="11" s="1"/>
  <c r="Q972" i="11"/>
  <c r="AJ980" i="11"/>
  <c r="T980" i="11"/>
  <c r="U980" i="11" s="1"/>
  <c r="Q980" i="11"/>
  <c r="AJ988" i="11"/>
  <c r="T988" i="11"/>
  <c r="U988" i="11" s="1"/>
  <c r="Q988" i="11"/>
  <c r="AJ996" i="11"/>
  <c r="Q996" i="11"/>
  <c r="T996" i="11"/>
  <c r="U996" i="11" s="1"/>
  <c r="T1004" i="11"/>
  <c r="U1004" i="11" s="1"/>
  <c r="AJ1004" i="11"/>
  <c r="Q1004" i="11"/>
  <c r="AJ1012" i="11"/>
  <c r="T1012" i="11"/>
  <c r="U1012" i="11" s="1"/>
  <c r="Q1012" i="11"/>
  <c r="T1020" i="11"/>
  <c r="U1020" i="11" s="1"/>
  <c r="AJ1020" i="11"/>
  <c r="Q1020" i="11"/>
  <c r="AJ1028" i="11"/>
  <c r="T1028" i="11"/>
  <c r="U1028" i="11" s="1"/>
  <c r="Q1028" i="11"/>
  <c r="AJ1036" i="11"/>
  <c r="T1036" i="11"/>
  <c r="U1036" i="11" s="1"/>
  <c r="Q1036" i="11"/>
  <c r="AJ1044" i="11"/>
  <c r="Q1044" i="11"/>
  <c r="T1044" i="11"/>
  <c r="U1044" i="11" s="1"/>
  <c r="AJ1052" i="11"/>
  <c r="T1052" i="11"/>
  <c r="U1052" i="11" s="1"/>
  <c r="Q1052" i="11"/>
  <c r="AJ1060" i="11"/>
  <c r="T1060" i="11"/>
  <c r="U1060" i="11" s="1"/>
  <c r="Q1060" i="11"/>
  <c r="AJ1068" i="11"/>
  <c r="T1068" i="11"/>
  <c r="U1068" i="11" s="1"/>
  <c r="Q1068" i="11"/>
  <c r="AJ1076" i="11"/>
  <c r="Q1076" i="11"/>
  <c r="T1076" i="11"/>
  <c r="U1076" i="11" s="1"/>
  <c r="AJ1084" i="11"/>
  <c r="T1084" i="11"/>
  <c r="U1084" i="11" s="1"/>
  <c r="Q1084" i="11"/>
  <c r="AJ1092" i="11"/>
  <c r="T1092" i="11"/>
  <c r="U1092" i="11" s="1"/>
  <c r="Q1092" i="11"/>
  <c r="T1100" i="11"/>
  <c r="U1100" i="11" s="1"/>
  <c r="AJ1100" i="11"/>
  <c r="Q1100" i="11"/>
  <c r="AJ1108" i="11"/>
  <c r="T1108" i="11"/>
  <c r="U1108" i="11" s="1"/>
  <c r="Q1108" i="11"/>
  <c r="AJ1116" i="11"/>
  <c r="T1116" i="11"/>
  <c r="U1116" i="11" s="1"/>
  <c r="Q1116" i="11"/>
  <c r="AJ1124" i="11"/>
  <c r="Q1124" i="11"/>
  <c r="T1124" i="11"/>
  <c r="U1124" i="11" s="1"/>
  <c r="T1132" i="11"/>
  <c r="U1132" i="11" s="1"/>
  <c r="AJ1132" i="11"/>
  <c r="Q1132" i="11"/>
  <c r="AJ1140" i="11"/>
  <c r="T1140" i="11"/>
  <c r="U1140" i="11" s="1"/>
  <c r="Q1140" i="11"/>
  <c r="AJ1148" i="11"/>
  <c r="T1148" i="11"/>
  <c r="U1148" i="11" s="1"/>
  <c r="Q1148" i="11"/>
  <c r="AJ1156" i="11"/>
  <c r="Q1156" i="11"/>
  <c r="T1156" i="11"/>
  <c r="U1156" i="11" s="1"/>
  <c r="T1164" i="11"/>
  <c r="U1164" i="11" s="1"/>
  <c r="AJ1164" i="11"/>
  <c r="Q1164" i="11"/>
  <c r="AJ1172" i="11"/>
  <c r="Q1172" i="11"/>
  <c r="T1172" i="11"/>
  <c r="U1172" i="11" s="1"/>
  <c r="AJ1180" i="11"/>
  <c r="T1180" i="11"/>
  <c r="U1180" i="11" s="1"/>
  <c r="Q1180" i="11"/>
  <c r="AJ1188" i="11"/>
  <c r="T1188" i="11"/>
  <c r="U1188" i="11" s="1"/>
  <c r="Q1188" i="11"/>
  <c r="T1196" i="11"/>
  <c r="U1196" i="11" s="1"/>
  <c r="AJ1196" i="11"/>
  <c r="Q1196" i="11"/>
  <c r="AJ1204" i="11"/>
  <c r="T1204" i="11"/>
  <c r="U1204" i="11" s="1"/>
  <c r="Q1204" i="11"/>
  <c r="AJ1212" i="11"/>
  <c r="T1212" i="11"/>
  <c r="U1212" i="11" s="1"/>
  <c r="Q1212" i="11"/>
  <c r="AJ1220" i="11"/>
  <c r="T1220" i="11"/>
  <c r="U1220" i="11" s="1"/>
  <c r="Q1220" i="11"/>
  <c r="AJ1228" i="11"/>
  <c r="Q1228" i="11"/>
  <c r="T1228" i="11"/>
  <c r="U1228" i="11" s="1"/>
  <c r="T1236" i="11"/>
  <c r="U1236" i="11" s="1"/>
  <c r="AJ1236" i="11"/>
  <c r="Q1236" i="11"/>
  <c r="AJ1244" i="11"/>
  <c r="Q1244" i="11"/>
  <c r="T1244" i="11"/>
  <c r="U1244" i="11" s="1"/>
  <c r="AJ1252" i="11"/>
  <c r="T1252" i="11"/>
  <c r="U1252" i="11" s="1"/>
  <c r="Q1252" i="11"/>
  <c r="T1260" i="11"/>
  <c r="U1260" i="11" s="1"/>
  <c r="AJ1260" i="11"/>
  <c r="Q1260" i="11"/>
  <c r="T1268" i="11"/>
  <c r="U1268" i="11" s="1"/>
  <c r="AJ1268" i="11"/>
  <c r="Q1268" i="11"/>
  <c r="AJ1276" i="11"/>
  <c r="Q1276" i="11"/>
  <c r="T1276" i="11"/>
  <c r="U1276" i="11" s="1"/>
  <c r="AJ1284" i="11"/>
  <c r="T1284" i="11"/>
  <c r="U1284" i="11" s="1"/>
  <c r="Q1284" i="11"/>
  <c r="AJ1292" i="11"/>
  <c r="T1292" i="11"/>
  <c r="U1292" i="11" s="1"/>
  <c r="Q1292" i="11"/>
  <c r="AJ1300" i="11"/>
  <c r="T1300" i="11"/>
  <c r="U1300" i="11" s="1"/>
  <c r="Q1300" i="11"/>
  <c r="AJ1308" i="11"/>
  <c r="T1308" i="11"/>
  <c r="U1308" i="11" s="1"/>
  <c r="Q1308" i="11"/>
  <c r="AJ1316" i="11"/>
  <c r="Q1316" i="11"/>
  <c r="T1316" i="11"/>
  <c r="U1316" i="11" s="1"/>
  <c r="AJ1324" i="11"/>
  <c r="T1324" i="11"/>
  <c r="U1324" i="11" s="1"/>
  <c r="Q1324" i="11"/>
  <c r="AJ1332" i="11"/>
  <c r="T1332" i="11"/>
  <c r="U1332" i="11" s="1"/>
  <c r="Q1332" i="11"/>
  <c r="AJ1340" i="11"/>
  <c r="T1340" i="11"/>
  <c r="U1340" i="11" s="1"/>
  <c r="Q1340" i="11"/>
  <c r="T1348" i="11"/>
  <c r="U1348" i="11" s="1"/>
  <c r="AJ1348" i="11"/>
  <c r="Q1348" i="11"/>
  <c r="AJ1356" i="11"/>
  <c r="T1356" i="11"/>
  <c r="U1356" i="11" s="1"/>
  <c r="Q1356" i="11"/>
  <c r="AJ1364" i="11"/>
  <c r="T1364" i="11"/>
  <c r="U1364" i="11" s="1"/>
  <c r="Q1364" i="11"/>
  <c r="AJ1372" i="11"/>
  <c r="T1372" i="11"/>
  <c r="U1372" i="11" s="1"/>
  <c r="Q1372" i="11"/>
  <c r="AJ1380" i="11"/>
  <c r="T1380" i="11"/>
  <c r="U1380" i="11" s="1"/>
  <c r="Q1380" i="11"/>
  <c r="T5" i="11"/>
  <c r="U5" i="11" s="1"/>
  <c r="AJ5" i="11"/>
  <c r="Q5" i="11"/>
  <c r="AJ13" i="11"/>
  <c r="T13" i="11"/>
  <c r="U13" i="11" s="1"/>
  <c r="Q13" i="11"/>
  <c r="T21" i="11"/>
  <c r="U21" i="11" s="1"/>
  <c r="AJ21" i="11"/>
  <c r="Q21" i="11"/>
  <c r="T29" i="11"/>
  <c r="U29" i="11" s="1"/>
  <c r="AJ29" i="11"/>
  <c r="Q29" i="11"/>
  <c r="T37" i="11"/>
  <c r="U37" i="11" s="1"/>
  <c r="AJ37" i="11"/>
  <c r="Q37" i="11"/>
  <c r="T45" i="11"/>
  <c r="U45" i="11" s="1"/>
  <c r="AJ45" i="11"/>
  <c r="Q45" i="11"/>
  <c r="T53" i="11"/>
  <c r="U53" i="11" s="1"/>
  <c r="AJ53" i="11"/>
  <c r="Q53" i="11"/>
  <c r="T61" i="11"/>
  <c r="U61" i="11" s="1"/>
  <c r="AJ61" i="11"/>
  <c r="Q61" i="11"/>
  <c r="T69" i="11"/>
  <c r="U69" i="11" s="1"/>
  <c r="AJ69" i="11"/>
  <c r="Q69" i="11"/>
  <c r="T77" i="11"/>
  <c r="U77" i="11" s="1"/>
  <c r="AJ77" i="11"/>
  <c r="Q77" i="11"/>
  <c r="T85" i="11"/>
  <c r="U85" i="11" s="1"/>
  <c r="AJ85" i="11"/>
  <c r="Q85" i="11"/>
  <c r="T93" i="11"/>
  <c r="U93" i="11" s="1"/>
  <c r="AJ93" i="11"/>
  <c r="Q93" i="11"/>
  <c r="T101" i="11"/>
  <c r="U101" i="11" s="1"/>
  <c r="AJ101" i="11"/>
  <c r="Q101" i="11"/>
  <c r="T109" i="11"/>
  <c r="U109" i="11" s="1"/>
  <c r="AJ109" i="11"/>
  <c r="Q109" i="11"/>
  <c r="T117" i="11"/>
  <c r="U117" i="11" s="1"/>
  <c r="AJ117" i="11"/>
  <c r="Q117" i="11"/>
  <c r="T125" i="11"/>
  <c r="U125" i="11" s="1"/>
  <c r="AJ125" i="11"/>
  <c r="Q125" i="11"/>
  <c r="T133" i="11"/>
  <c r="U133" i="11" s="1"/>
  <c r="AJ133" i="11"/>
  <c r="Q133" i="11"/>
  <c r="T141" i="11"/>
  <c r="U141" i="11" s="1"/>
  <c r="AJ141" i="11"/>
  <c r="Q141" i="11"/>
  <c r="T149" i="11"/>
  <c r="U149" i="11" s="1"/>
  <c r="AJ149" i="11"/>
  <c r="Q149" i="11"/>
  <c r="T157" i="11"/>
  <c r="U157" i="11" s="1"/>
  <c r="AJ157" i="11"/>
  <c r="Q157" i="11"/>
  <c r="T165" i="11"/>
  <c r="U165" i="11" s="1"/>
  <c r="AJ165" i="11"/>
  <c r="Q165" i="11"/>
  <c r="T173" i="11"/>
  <c r="U173" i="11" s="1"/>
  <c r="AJ173" i="11"/>
  <c r="Q173" i="11"/>
  <c r="T181" i="11"/>
  <c r="U181" i="11" s="1"/>
  <c r="AJ181" i="11"/>
  <c r="Q181" i="11"/>
  <c r="T189" i="11"/>
  <c r="U189" i="11" s="1"/>
  <c r="AJ189" i="11"/>
  <c r="Q189" i="11"/>
  <c r="T197" i="11"/>
  <c r="U197" i="11" s="1"/>
  <c r="AJ197" i="11"/>
  <c r="Q197" i="11"/>
  <c r="T205" i="11"/>
  <c r="U205" i="11" s="1"/>
  <c r="AJ205" i="11"/>
  <c r="Q205" i="11"/>
  <c r="T213" i="11"/>
  <c r="U213" i="11" s="1"/>
  <c r="AJ213" i="11"/>
  <c r="Q213" i="11"/>
  <c r="T221" i="11"/>
  <c r="U221" i="11" s="1"/>
  <c r="AJ221" i="11"/>
  <c r="Q221" i="11"/>
  <c r="T229" i="11"/>
  <c r="U229" i="11" s="1"/>
  <c r="AJ229" i="11"/>
  <c r="Q229" i="11"/>
  <c r="T237" i="11"/>
  <c r="U237" i="11" s="1"/>
  <c r="AJ237" i="11"/>
  <c r="Q237" i="11"/>
  <c r="T245" i="11"/>
  <c r="U245" i="11" s="1"/>
  <c r="AJ245" i="11"/>
  <c r="Q245" i="11"/>
  <c r="T253" i="11"/>
  <c r="U253" i="11" s="1"/>
  <c r="AJ253" i="11"/>
  <c r="Q253" i="11"/>
  <c r="T261" i="11"/>
  <c r="U261" i="11" s="1"/>
  <c r="AJ261" i="11"/>
  <c r="Q261" i="11"/>
  <c r="T269" i="11"/>
  <c r="U269" i="11" s="1"/>
  <c r="AJ269" i="11"/>
  <c r="Q269" i="11"/>
  <c r="T277" i="11"/>
  <c r="U277" i="11" s="1"/>
  <c r="AJ277" i="11"/>
  <c r="Q277" i="11"/>
  <c r="T285" i="11"/>
  <c r="U285" i="11" s="1"/>
  <c r="AJ285" i="11"/>
  <c r="Q285" i="11"/>
  <c r="T293" i="11"/>
  <c r="U293" i="11" s="1"/>
  <c r="AJ293" i="11"/>
  <c r="Q293" i="11"/>
  <c r="T301" i="11"/>
  <c r="U301" i="11" s="1"/>
  <c r="AJ301" i="11"/>
  <c r="Q301" i="11"/>
  <c r="T309" i="11"/>
  <c r="U309" i="11" s="1"/>
  <c r="AJ309" i="11"/>
  <c r="Q309" i="11"/>
  <c r="T317" i="11"/>
  <c r="U317" i="11" s="1"/>
  <c r="AJ317" i="11"/>
  <c r="Q317" i="11"/>
  <c r="T325" i="11"/>
  <c r="U325" i="11" s="1"/>
  <c r="AJ325" i="11"/>
  <c r="Q325" i="11"/>
  <c r="T333" i="11"/>
  <c r="U333" i="11" s="1"/>
  <c r="AJ333" i="11"/>
  <c r="Q333" i="11"/>
  <c r="T341" i="11"/>
  <c r="U341" i="11" s="1"/>
  <c r="AJ341" i="11"/>
  <c r="Q341" i="11"/>
  <c r="T349" i="11"/>
  <c r="U349" i="11" s="1"/>
  <c r="AJ349" i="11"/>
  <c r="Q349" i="11"/>
  <c r="T357" i="11"/>
  <c r="U357" i="11" s="1"/>
  <c r="AJ357" i="11"/>
  <c r="Q357" i="11"/>
  <c r="T365" i="11"/>
  <c r="U365" i="11" s="1"/>
  <c r="AJ365" i="11"/>
  <c r="Q365" i="11"/>
  <c r="T373" i="11"/>
  <c r="U373" i="11" s="1"/>
  <c r="AJ373" i="11"/>
  <c r="Q373" i="11"/>
  <c r="T381" i="11"/>
  <c r="U381" i="11" s="1"/>
  <c r="AJ381" i="11"/>
  <c r="Q381" i="11"/>
  <c r="T389" i="11"/>
  <c r="U389" i="11" s="1"/>
  <c r="AJ389" i="11"/>
  <c r="Q389" i="11"/>
  <c r="T397" i="11"/>
  <c r="U397" i="11" s="1"/>
  <c r="AJ397" i="11"/>
  <c r="Q397" i="11"/>
  <c r="T405" i="11"/>
  <c r="U405" i="11" s="1"/>
  <c r="AJ405" i="11"/>
  <c r="Q405" i="11"/>
  <c r="T413" i="11"/>
  <c r="U413" i="11" s="1"/>
  <c r="AJ413" i="11"/>
  <c r="Q413" i="11"/>
  <c r="T421" i="11"/>
  <c r="U421" i="11" s="1"/>
  <c r="AJ421" i="11"/>
  <c r="Q421" i="11"/>
  <c r="T429" i="11"/>
  <c r="U429" i="11" s="1"/>
  <c r="AJ429" i="11"/>
  <c r="Q429" i="11"/>
  <c r="T437" i="11"/>
  <c r="U437" i="11" s="1"/>
  <c r="AJ437" i="11"/>
  <c r="Q437" i="11"/>
  <c r="T445" i="11"/>
  <c r="U445" i="11" s="1"/>
  <c r="AJ445" i="11"/>
  <c r="Q445" i="11"/>
  <c r="T453" i="11"/>
  <c r="U453" i="11" s="1"/>
  <c r="AJ453" i="11"/>
  <c r="Q453" i="11"/>
  <c r="T461" i="11"/>
  <c r="U461" i="11" s="1"/>
  <c r="AJ461" i="11"/>
  <c r="Q461" i="11"/>
  <c r="T469" i="11"/>
  <c r="U469" i="11" s="1"/>
  <c r="AJ469" i="11"/>
  <c r="Q469" i="11"/>
  <c r="T477" i="11"/>
  <c r="U477" i="11" s="1"/>
  <c r="AJ477" i="11"/>
  <c r="Q477" i="11"/>
  <c r="T485" i="11"/>
  <c r="U485" i="11" s="1"/>
  <c r="AJ485" i="11"/>
  <c r="Q485" i="11"/>
  <c r="T493" i="11"/>
  <c r="U493" i="11" s="1"/>
  <c r="AJ493" i="11"/>
  <c r="Q493" i="11"/>
  <c r="T501" i="11"/>
  <c r="U501" i="11" s="1"/>
  <c r="AJ501" i="11"/>
  <c r="Q501" i="11"/>
  <c r="T509" i="11"/>
  <c r="U509" i="11" s="1"/>
  <c r="AJ509" i="11"/>
  <c r="Q509" i="11"/>
  <c r="T517" i="11"/>
  <c r="U517" i="11" s="1"/>
  <c r="AJ517" i="11"/>
  <c r="Q517" i="11"/>
  <c r="T525" i="11"/>
  <c r="U525" i="11" s="1"/>
  <c r="AJ525" i="11"/>
  <c r="Q525" i="11"/>
  <c r="T533" i="11"/>
  <c r="U533" i="11" s="1"/>
  <c r="AJ533" i="11"/>
  <c r="Q533" i="11"/>
  <c r="T541" i="11"/>
  <c r="U541" i="11" s="1"/>
  <c r="AJ541" i="11"/>
  <c r="Q541" i="11"/>
  <c r="T549" i="11"/>
  <c r="U549" i="11" s="1"/>
  <c r="AJ549" i="11"/>
  <c r="Q549" i="11"/>
  <c r="T557" i="11"/>
  <c r="U557" i="11" s="1"/>
  <c r="AJ557" i="11"/>
  <c r="Q557" i="11"/>
  <c r="T565" i="11"/>
  <c r="U565" i="11" s="1"/>
  <c r="AJ565" i="11"/>
  <c r="Q565" i="11"/>
  <c r="T573" i="11"/>
  <c r="U573" i="11" s="1"/>
  <c r="AJ573" i="11"/>
  <c r="Q573" i="11"/>
  <c r="T581" i="11"/>
  <c r="U581" i="11" s="1"/>
  <c r="AJ581" i="11"/>
  <c r="Q581" i="11"/>
  <c r="T589" i="11"/>
  <c r="U589" i="11" s="1"/>
  <c r="AJ589" i="11"/>
  <c r="Q589" i="11"/>
  <c r="T597" i="11"/>
  <c r="U597" i="11" s="1"/>
  <c r="AJ597" i="11"/>
  <c r="Q597" i="11"/>
  <c r="T605" i="11"/>
  <c r="U605" i="11" s="1"/>
  <c r="AJ605" i="11"/>
  <c r="Q605" i="11"/>
  <c r="T613" i="11"/>
  <c r="U613" i="11" s="1"/>
  <c r="AJ613" i="11"/>
  <c r="Q613" i="11"/>
  <c r="T621" i="11"/>
  <c r="U621" i="11" s="1"/>
  <c r="AJ621" i="11"/>
  <c r="Q621" i="11"/>
  <c r="T629" i="11"/>
  <c r="U629" i="11" s="1"/>
  <c r="AJ629" i="11"/>
  <c r="Q629" i="11"/>
  <c r="Q637" i="11"/>
  <c r="T637" i="11"/>
  <c r="U637" i="11" s="1"/>
  <c r="AJ637" i="11"/>
  <c r="T645" i="11"/>
  <c r="U645" i="11" s="1"/>
  <c r="AJ645" i="11"/>
  <c r="Q645" i="11"/>
  <c r="T653" i="11"/>
  <c r="U653" i="11" s="1"/>
  <c r="AJ653" i="11"/>
  <c r="Q653" i="11"/>
  <c r="T661" i="11"/>
  <c r="U661" i="11" s="1"/>
  <c r="AJ661" i="11"/>
  <c r="Q661" i="11"/>
  <c r="T669" i="11"/>
  <c r="U669" i="11" s="1"/>
  <c r="AJ669" i="11"/>
  <c r="Q669" i="11"/>
  <c r="T677" i="11"/>
  <c r="U677" i="11" s="1"/>
  <c r="AJ677" i="11"/>
  <c r="Q677" i="11"/>
  <c r="T685" i="11"/>
  <c r="U685" i="11" s="1"/>
  <c r="AJ685" i="11"/>
  <c r="Q685" i="11"/>
  <c r="T693" i="11"/>
  <c r="U693" i="11" s="1"/>
  <c r="AJ693" i="11"/>
  <c r="Q693" i="11"/>
  <c r="T701" i="11"/>
  <c r="U701" i="11" s="1"/>
  <c r="AJ701" i="11"/>
  <c r="Q701" i="11"/>
  <c r="T709" i="11"/>
  <c r="U709" i="11" s="1"/>
  <c r="AJ709" i="11"/>
  <c r="Q709" i="11"/>
  <c r="T717" i="11"/>
  <c r="U717" i="11" s="1"/>
  <c r="AJ717" i="11"/>
  <c r="Q717" i="11"/>
  <c r="T725" i="11"/>
  <c r="U725" i="11" s="1"/>
  <c r="AJ725" i="11"/>
  <c r="Q725" i="11"/>
  <c r="T733" i="11"/>
  <c r="U733" i="11" s="1"/>
  <c r="AJ733" i="11"/>
  <c r="Q733" i="11"/>
  <c r="T741" i="11"/>
  <c r="U741" i="11" s="1"/>
  <c r="AJ741" i="11"/>
  <c r="Q741" i="11"/>
  <c r="T749" i="11"/>
  <c r="U749" i="11" s="1"/>
  <c r="AJ749" i="11"/>
  <c r="Q749" i="11"/>
  <c r="T757" i="11"/>
  <c r="U757" i="11" s="1"/>
  <c r="AJ757" i="11"/>
  <c r="Q757" i="11"/>
  <c r="T765" i="11"/>
  <c r="U765" i="11" s="1"/>
  <c r="AJ765" i="11"/>
  <c r="Q765" i="11"/>
  <c r="T773" i="11"/>
  <c r="U773" i="11" s="1"/>
  <c r="AJ773" i="11"/>
  <c r="Q773" i="11"/>
  <c r="T781" i="11"/>
  <c r="U781" i="11" s="1"/>
  <c r="AJ781" i="11"/>
  <c r="Q781" i="11"/>
  <c r="T789" i="11"/>
  <c r="U789" i="11" s="1"/>
  <c r="AJ789" i="11"/>
  <c r="Q789" i="11"/>
  <c r="T797" i="11"/>
  <c r="U797" i="11" s="1"/>
  <c r="AJ797" i="11"/>
  <c r="Q797" i="11"/>
  <c r="Q805" i="11"/>
  <c r="T805" i="11"/>
  <c r="U805" i="11" s="1"/>
  <c r="AJ805" i="11"/>
  <c r="T813" i="11"/>
  <c r="U813" i="11" s="1"/>
  <c r="AJ813" i="11"/>
  <c r="Q813" i="11"/>
  <c r="T821" i="11"/>
  <c r="U821" i="11" s="1"/>
  <c r="AJ821" i="11"/>
  <c r="Q821" i="11"/>
  <c r="T829" i="11"/>
  <c r="U829" i="11" s="1"/>
  <c r="AJ829" i="11"/>
  <c r="Q829" i="11"/>
  <c r="T837" i="11"/>
  <c r="U837" i="11" s="1"/>
  <c r="AJ837" i="11"/>
  <c r="Q837" i="11"/>
  <c r="T845" i="11"/>
  <c r="U845" i="11" s="1"/>
  <c r="AJ845" i="11"/>
  <c r="Q845" i="11"/>
  <c r="T853" i="11"/>
  <c r="U853" i="11" s="1"/>
  <c r="AJ853" i="11"/>
  <c r="Q853" i="11"/>
  <c r="T861" i="11"/>
  <c r="U861" i="11" s="1"/>
  <c r="AJ861" i="11"/>
  <c r="Q861" i="11"/>
  <c r="Q869" i="11"/>
  <c r="T869" i="11"/>
  <c r="U869" i="11" s="1"/>
  <c r="AJ869" i="11"/>
  <c r="T877" i="11"/>
  <c r="U877" i="11" s="1"/>
  <c r="AJ877" i="11"/>
  <c r="Q877" i="11"/>
  <c r="T885" i="11"/>
  <c r="U885" i="11" s="1"/>
  <c r="AJ885" i="11"/>
  <c r="Q885" i="11"/>
  <c r="T893" i="11"/>
  <c r="U893" i="11" s="1"/>
  <c r="AJ893" i="11"/>
  <c r="Q893" i="11"/>
  <c r="T901" i="11"/>
  <c r="U901" i="11" s="1"/>
  <c r="AJ901" i="11"/>
  <c r="Q901" i="11"/>
  <c r="T909" i="11"/>
  <c r="U909" i="11" s="1"/>
  <c r="AJ909" i="11"/>
  <c r="Q909" i="11"/>
  <c r="T917" i="11"/>
  <c r="U917" i="11" s="1"/>
  <c r="AJ917" i="11"/>
  <c r="Q917" i="11"/>
  <c r="T925" i="11"/>
  <c r="U925" i="11" s="1"/>
  <c r="AJ925" i="11"/>
  <c r="Q925" i="11"/>
  <c r="T933" i="11"/>
  <c r="U933" i="11" s="1"/>
  <c r="AJ933" i="11"/>
  <c r="Q933" i="11"/>
  <c r="T941" i="11"/>
  <c r="U941" i="11" s="1"/>
  <c r="AJ941" i="11"/>
  <c r="Q941" i="11"/>
  <c r="T949" i="11"/>
  <c r="U949" i="11" s="1"/>
  <c r="AJ949" i="11"/>
  <c r="Q949" i="11"/>
  <c r="T957" i="11"/>
  <c r="U957" i="11" s="1"/>
  <c r="AJ957" i="11"/>
  <c r="Q957" i="11"/>
  <c r="T965" i="11"/>
  <c r="U965" i="11" s="1"/>
  <c r="AJ965" i="11"/>
  <c r="Q965" i="11"/>
  <c r="T973" i="11"/>
  <c r="U973" i="11" s="1"/>
  <c r="AJ973" i="11"/>
  <c r="Q973" i="11"/>
  <c r="T981" i="11"/>
  <c r="U981" i="11" s="1"/>
  <c r="AJ981" i="11"/>
  <c r="Q981" i="11"/>
  <c r="T989" i="11"/>
  <c r="U989" i="11" s="1"/>
  <c r="AJ989" i="11"/>
  <c r="Q989" i="11"/>
  <c r="T997" i="11"/>
  <c r="U997" i="11" s="1"/>
  <c r="AJ997" i="11"/>
  <c r="Q997" i="11"/>
  <c r="T1005" i="11"/>
  <c r="U1005" i="11" s="1"/>
  <c r="AJ1005" i="11"/>
  <c r="Q1005" i="11"/>
  <c r="T1013" i="11"/>
  <c r="U1013" i="11" s="1"/>
  <c r="AJ1013" i="11"/>
  <c r="Q1013" i="11"/>
  <c r="T1021" i="11"/>
  <c r="U1021" i="11" s="1"/>
  <c r="AJ1021" i="11"/>
  <c r="Q1021" i="11"/>
  <c r="T1029" i="11"/>
  <c r="U1029" i="11" s="1"/>
  <c r="AJ1029" i="11"/>
  <c r="Q1029" i="11"/>
  <c r="T1037" i="11"/>
  <c r="U1037" i="11" s="1"/>
  <c r="AJ1037" i="11"/>
  <c r="Q1037" i="11"/>
  <c r="T1045" i="11"/>
  <c r="U1045" i="11" s="1"/>
  <c r="AJ1045" i="11"/>
  <c r="Q1045" i="11"/>
  <c r="T1053" i="11"/>
  <c r="U1053" i="11" s="1"/>
  <c r="AJ1053" i="11"/>
  <c r="Q1053" i="11"/>
  <c r="Q1061" i="11"/>
  <c r="T1061" i="11"/>
  <c r="U1061" i="11" s="1"/>
  <c r="AJ1061" i="11"/>
  <c r="T1069" i="11"/>
  <c r="U1069" i="11" s="1"/>
  <c r="AJ1069" i="11"/>
  <c r="Q1069" i="11"/>
  <c r="T1077" i="11"/>
  <c r="U1077" i="11" s="1"/>
  <c r="AJ1077" i="11"/>
  <c r="Q1077" i="11"/>
  <c r="T1085" i="11"/>
  <c r="U1085" i="11" s="1"/>
  <c r="AJ1085" i="11"/>
  <c r="Q1085" i="11"/>
  <c r="T1093" i="11"/>
  <c r="U1093" i="11" s="1"/>
  <c r="AJ1093" i="11"/>
  <c r="Q1093" i="11"/>
  <c r="T1101" i="11"/>
  <c r="U1101" i="11" s="1"/>
  <c r="AJ1101" i="11"/>
  <c r="Q1101" i="11"/>
  <c r="T1109" i="11"/>
  <c r="U1109" i="11" s="1"/>
  <c r="AJ1109" i="11"/>
  <c r="Q1109" i="11"/>
  <c r="T1117" i="11"/>
  <c r="U1117" i="11" s="1"/>
  <c r="AJ1117" i="11"/>
  <c r="Q1117" i="11"/>
  <c r="T1125" i="11"/>
  <c r="U1125" i="11" s="1"/>
  <c r="AJ1125" i="11"/>
  <c r="Q1125" i="11"/>
  <c r="T1133" i="11"/>
  <c r="U1133" i="11" s="1"/>
  <c r="AJ1133" i="11"/>
  <c r="Q1133" i="11"/>
  <c r="T1141" i="11"/>
  <c r="U1141" i="11" s="1"/>
  <c r="AJ1141" i="11"/>
  <c r="Q1141" i="11"/>
  <c r="T1149" i="11"/>
  <c r="U1149" i="11" s="1"/>
  <c r="AJ1149" i="11"/>
  <c r="Q1149" i="11"/>
  <c r="T1157" i="11"/>
  <c r="U1157" i="11" s="1"/>
  <c r="AJ1157" i="11"/>
  <c r="Q1157" i="11"/>
  <c r="T1165" i="11"/>
  <c r="U1165" i="11" s="1"/>
  <c r="AJ1165" i="11"/>
  <c r="Q1165" i="11"/>
  <c r="T1173" i="11"/>
  <c r="U1173" i="11" s="1"/>
  <c r="AJ1173" i="11"/>
  <c r="Q1173" i="11"/>
  <c r="T1181" i="11"/>
  <c r="U1181" i="11" s="1"/>
  <c r="AJ1181" i="11"/>
  <c r="Q1181" i="11"/>
  <c r="T1189" i="11"/>
  <c r="U1189" i="11" s="1"/>
  <c r="AJ1189" i="11"/>
  <c r="Q1189" i="11"/>
  <c r="T1197" i="11"/>
  <c r="U1197" i="11" s="1"/>
  <c r="AJ1197" i="11"/>
  <c r="Q1197" i="11"/>
  <c r="T1205" i="11"/>
  <c r="U1205" i="11" s="1"/>
  <c r="AJ1205" i="11"/>
  <c r="Q1205" i="11"/>
  <c r="T1217" i="11"/>
  <c r="U1217" i="11" s="1"/>
  <c r="AJ1217" i="11"/>
  <c r="Q1217" i="11"/>
  <c r="T1225" i="11"/>
  <c r="U1225" i="11" s="1"/>
  <c r="AJ1225" i="11"/>
  <c r="Q1225" i="11"/>
  <c r="T1233" i="11"/>
  <c r="U1233" i="11" s="1"/>
  <c r="AJ1233" i="11"/>
  <c r="Q1233" i="11"/>
  <c r="T1241" i="11"/>
  <c r="U1241" i="11" s="1"/>
  <c r="AJ1241" i="11"/>
  <c r="Q1241" i="11"/>
  <c r="T1249" i="11"/>
  <c r="U1249" i="11" s="1"/>
  <c r="AJ1249" i="11"/>
  <c r="Q1249" i="11"/>
  <c r="T1257" i="11"/>
  <c r="U1257" i="11" s="1"/>
  <c r="AJ1257" i="11"/>
  <c r="Q1257" i="11"/>
  <c r="T1265" i="11"/>
  <c r="U1265" i="11" s="1"/>
  <c r="AJ1265" i="11"/>
  <c r="Q1265" i="11"/>
  <c r="T1273" i="11"/>
  <c r="U1273" i="11" s="1"/>
  <c r="AJ1273" i="11"/>
  <c r="Q1273" i="11"/>
  <c r="T1281" i="11"/>
  <c r="U1281" i="11" s="1"/>
  <c r="AJ1281" i="11"/>
  <c r="Q1281" i="11"/>
  <c r="T1289" i="11"/>
  <c r="U1289" i="11" s="1"/>
  <c r="AJ1289" i="11"/>
  <c r="Q1289" i="11"/>
  <c r="T1297" i="11"/>
  <c r="U1297" i="11" s="1"/>
  <c r="AJ1297" i="11"/>
  <c r="Q1297" i="11"/>
  <c r="T1305" i="11"/>
  <c r="U1305" i="11" s="1"/>
  <c r="AJ1305" i="11"/>
  <c r="Q1305" i="11"/>
  <c r="T1313" i="11"/>
  <c r="U1313" i="11" s="1"/>
  <c r="AJ1313" i="11"/>
  <c r="Q1313" i="11"/>
  <c r="T1321" i="11"/>
  <c r="U1321" i="11" s="1"/>
  <c r="AJ1321" i="11"/>
  <c r="Q1321" i="11"/>
  <c r="T1329" i="11"/>
  <c r="U1329" i="11" s="1"/>
  <c r="AJ1329" i="11"/>
  <c r="Q1329" i="11"/>
  <c r="T1337" i="11"/>
  <c r="U1337" i="11" s="1"/>
  <c r="AJ1337" i="11"/>
  <c r="Q1337" i="11"/>
  <c r="T1345" i="11"/>
  <c r="U1345" i="11" s="1"/>
  <c r="AJ1345" i="11"/>
  <c r="Q1345" i="11"/>
  <c r="T1353" i="11"/>
  <c r="U1353" i="11" s="1"/>
  <c r="AJ1353" i="11"/>
  <c r="Q1353" i="11"/>
  <c r="T1361" i="11"/>
  <c r="U1361" i="11" s="1"/>
  <c r="AJ1361" i="11"/>
  <c r="Q1361" i="11"/>
  <c r="T1369" i="11"/>
  <c r="U1369" i="11" s="1"/>
  <c r="AJ1369" i="11"/>
  <c r="Q1369" i="11"/>
  <c r="Q1381" i="11"/>
  <c r="T1381" i="11"/>
  <c r="U1381" i="11" s="1"/>
  <c r="AJ1381" i="11"/>
  <c r="T4" i="11"/>
  <c r="U4" i="11" s="1"/>
  <c r="Q4" i="11"/>
  <c r="P1387" i="11"/>
  <c r="P1386" i="11"/>
  <c r="P1388" i="11"/>
  <c r="T11" i="11"/>
  <c r="U11" i="11" s="1"/>
  <c r="AJ11" i="11"/>
  <c r="Q11" i="11"/>
  <c r="T19" i="11"/>
  <c r="U19" i="11" s="1"/>
  <c r="AJ19" i="11"/>
  <c r="Q19" i="11"/>
  <c r="AJ27" i="11"/>
  <c r="T27" i="11"/>
  <c r="U27" i="11" s="1"/>
  <c r="Q27" i="11"/>
  <c r="AJ35" i="11"/>
  <c r="T35" i="11"/>
  <c r="U35" i="11" s="1"/>
  <c r="Q35" i="11"/>
  <c r="AJ43" i="11"/>
  <c r="T43" i="11"/>
  <c r="U43" i="11" s="1"/>
  <c r="Q43" i="11"/>
  <c r="AJ51" i="11"/>
  <c r="T51" i="11"/>
  <c r="U51" i="11" s="1"/>
  <c r="Q51" i="11"/>
  <c r="AJ59" i="11"/>
  <c r="T59" i="11"/>
  <c r="U59" i="11" s="1"/>
  <c r="Q59" i="11"/>
  <c r="AJ67" i="11"/>
  <c r="T67" i="11"/>
  <c r="U67" i="11" s="1"/>
  <c r="Q67" i="11"/>
  <c r="AJ75" i="11"/>
  <c r="T75" i="11"/>
  <c r="U75" i="11" s="1"/>
  <c r="Q75" i="11"/>
  <c r="AJ83" i="11"/>
  <c r="T83" i="11"/>
  <c r="U83" i="11" s="1"/>
  <c r="Q83" i="11"/>
  <c r="AJ91" i="11"/>
  <c r="T91" i="11"/>
  <c r="U91" i="11" s="1"/>
  <c r="Q91" i="11"/>
  <c r="AJ99" i="11"/>
  <c r="T99" i="11"/>
  <c r="U99" i="11" s="1"/>
  <c r="Q99" i="11"/>
  <c r="AJ107" i="11"/>
  <c r="T107" i="11"/>
  <c r="U107" i="11" s="1"/>
  <c r="Q107" i="11"/>
  <c r="AJ115" i="11"/>
  <c r="T115" i="11"/>
  <c r="U115" i="11" s="1"/>
  <c r="Q115" i="11"/>
  <c r="AJ123" i="11"/>
  <c r="T123" i="11"/>
  <c r="U123" i="11" s="1"/>
  <c r="Q123" i="11"/>
  <c r="AJ131" i="11"/>
  <c r="T131" i="11"/>
  <c r="U131" i="11" s="1"/>
  <c r="Q131" i="11"/>
  <c r="AJ139" i="11"/>
  <c r="T139" i="11"/>
  <c r="U139" i="11" s="1"/>
  <c r="Q139" i="11"/>
  <c r="AJ147" i="11"/>
  <c r="T147" i="11"/>
  <c r="U147" i="11" s="1"/>
  <c r="Q147" i="11"/>
  <c r="AJ155" i="11"/>
  <c r="T155" i="11"/>
  <c r="U155" i="11" s="1"/>
  <c r="Q155" i="11"/>
  <c r="AJ163" i="11"/>
  <c r="T163" i="11"/>
  <c r="U163" i="11" s="1"/>
  <c r="Q163" i="11"/>
  <c r="AJ171" i="11"/>
  <c r="T171" i="11"/>
  <c r="U171" i="11" s="1"/>
  <c r="Q171" i="11"/>
  <c r="AJ179" i="11"/>
  <c r="T179" i="11"/>
  <c r="U179" i="11" s="1"/>
  <c r="Q179" i="11"/>
  <c r="AJ187" i="11"/>
  <c r="T187" i="11"/>
  <c r="U187" i="11" s="1"/>
  <c r="Q187" i="11"/>
  <c r="AJ195" i="11"/>
  <c r="T195" i="11"/>
  <c r="U195" i="11" s="1"/>
  <c r="Q195" i="11"/>
  <c r="AJ203" i="11"/>
  <c r="T203" i="11"/>
  <c r="U203" i="11" s="1"/>
  <c r="Q203" i="11"/>
  <c r="AJ211" i="11"/>
  <c r="T211" i="11"/>
  <c r="U211" i="11" s="1"/>
  <c r="Q211" i="11"/>
  <c r="AJ219" i="11"/>
  <c r="T219" i="11"/>
  <c r="U219" i="11" s="1"/>
  <c r="Q219" i="11"/>
  <c r="AJ227" i="11"/>
  <c r="T227" i="11"/>
  <c r="U227" i="11" s="1"/>
  <c r="Q227" i="11"/>
  <c r="AJ235" i="11"/>
  <c r="T235" i="11"/>
  <c r="U235" i="11" s="1"/>
  <c r="Q235" i="11"/>
  <c r="AJ243" i="11"/>
  <c r="T243" i="11"/>
  <c r="U243" i="11" s="1"/>
  <c r="Q243" i="11"/>
  <c r="AJ251" i="11"/>
  <c r="T251" i="11"/>
  <c r="U251" i="11" s="1"/>
  <c r="Q251" i="11"/>
  <c r="AJ259" i="11"/>
  <c r="T259" i="11"/>
  <c r="U259" i="11" s="1"/>
  <c r="Q259" i="11"/>
  <c r="AJ267" i="11"/>
  <c r="T267" i="11"/>
  <c r="U267" i="11" s="1"/>
  <c r="Q267" i="11"/>
  <c r="AJ275" i="11"/>
  <c r="T275" i="11"/>
  <c r="U275" i="11" s="1"/>
  <c r="Q275" i="11"/>
  <c r="AJ283" i="11"/>
  <c r="T283" i="11"/>
  <c r="U283" i="11" s="1"/>
  <c r="Q283" i="11"/>
  <c r="AJ291" i="11"/>
  <c r="T291" i="11"/>
  <c r="U291" i="11" s="1"/>
  <c r="Q291" i="11"/>
  <c r="AJ299" i="11"/>
  <c r="T299" i="11"/>
  <c r="U299" i="11" s="1"/>
  <c r="Q299" i="11"/>
  <c r="AJ307" i="11"/>
  <c r="T307" i="11"/>
  <c r="U307" i="11" s="1"/>
  <c r="Q307" i="11"/>
  <c r="AJ315" i="11"/>
  <c r="T315" i="11"/>
  <c r="U315" i="11" s="1"/>
  <c r="Q315" i="11"/>
  <c r="AJ323" i="11"/>
  <c r="T323" i="11"/>
  <c r="U323" i="11" s="1"/>
  <c r="Q323" i="11"/>
  <c r="AJ331" i="11"/>
  <c r="T331" i="11"/>
  <c r="U331" i="11" s="1"/>
  <c r="Q331" i="11"/>
  <c r="AJ339" i="11"/>
  <c r="T339" i="11"/>
  <c r="U339" i="11" s="1"/>
  <c r="Q339" i="11"/>
  <c r="AJ347" i="11"/>
  <c r="T347" i="11"/>
  <c r="U347" i="11" s="1"/>
  <c r="Q347" i="11"/>
  <c r="AJ355" i="11"/>
  <c r="Q355" i="11"/>
  <c r="T355" i="11"/>
  <c r="U355" i="11" s="1"/>
  <c r="T363" i="11"/>
  <c r="U363" i="11" s="1"/>
  <c r="AJ363" i="11"/>
  <c r="Q363" i="11"/>
  <c r="T371" i="11"/>
  <c r="U371" i="11" s="1"/>
  <c r="AJ371" i="11"/>
  <c r="Q371" i="11"/>
  <c r="T379" i="11"/>
  <c r="U379" i="11" s="1"/>
  <c r="AJ379" i="11"/>
  <c r="Q379" i="11"/>
  <c r="T387" i="11"/>
  <c r="U387" i="11" s="1"/>
  <c r="AJ387" i="11"/>
  <c r="Q387" i="11"/>
  <c r="AJ395" i="11"/>
  <c r="Q395" i="11"/>
  <c r="T395" i="11"/>
  <c r="U395" i="11" s="1"/>
  <c r="AJ403" i="11"/>
  <c r="T403" i="11"/>
  <c r="U403" i="11" s="1"/>
  <c r="Q403" i="11"/>
  <c r="AJ411" i="11"/>
  <c r="T411" i="11"/>
  <c r="U411" i="11" s="1"/>
  <c r="Q411" i="11"/>
  <c r="AJ419" i="11"/>
  <c r="T419" i="11"/>
  <c r="U419" i="11" s="1"/>
  <c r="Q419" i="11"/>
  <c r="AJ427" i="11"/>
  <c r="T427" i="11"/>
  <c r="U427" i="11" s="1"/>
  <c r="Q427" i="11"/>
  <c r="AJ435" i="11"/>
  <c r="T435" i="11"/>
  <c r="U435" i="11" s="1"/>
  <c r="Q435" i="11"/>
  <c r="AJ443" i="11"/>
  <c r="T443" i="11"/>
  <c r="U443" i="11" s="1"/>
  <c r="Q443" i="11"/>
  <c r="AJ451" i="11"/>
  <c r="T451" i="11"/>
  <c r="U451" i="11" s="1"/>
  <c r="Q451" i="11"/>
  <c r="AJ459" i="11"/>
  <c r="T459" i="11"/>
  <c r="U459" i="11" s="1"/>
  <c r="Q459" i="11"/>
  <c r="AJ467" i="11"/>
  <c r="T467" i="11"/>
  <c r="U467" i="11" s="1"/>
  <c r="Q467" i="11"/>
  <c r="AJ475" i="11"/>
  <c r="T475" i="11"/>
  <c r="U475" i="11" s="1"/>
  <c r="Q475" i="11"/>
  <c r="AJ483" i="11"/>
  <c r="T483" i="11"/>
  <c r="U483" i="11" s="1"/>
  <c r="Q483" i="11"/>
  <c r="AJ491" i="11"/>
  <c r="T491" i="11"/>
  <c r="U491" i="11" s="1"/>
  <c r="Q491" i="11"/>
  <c r="AJ499" i="11"/>
  <c r="T499" i="11"/>
  <c r="U499" i="11" s="1"/>
  <c r="Q499" i="11"/>
  <c r="AJ507" i="11"/>
  <c r="T507" i="11"/>
  <c r="U507" i="11" s="1"/>
  <c r="Q507" i="11"/>
  <c r="AJ515" i="11"/>
  <c r="T515" i="11"/>
  <c r="U515" i="11" s="1"/>
  <c r="Q515" i="11"/>
  <c r="AJ523" i="11"/>
  <c r="T523" i="11"/>
  <c r="U523" i="11" s="1"/>
  <c r="Q523" i="11"/>
  <c r="AJ531" i="11"/>
  <c r="T531" i="11"/>
  <c r="U531" i="11" s="1"/>
  <c r="Q531" i="11"/>
  <c r="AJ539" i="11"/>
  <c r="T539" i="11"/>
  <c r="U539" i="11" s="1"/>
  <c r="Q539" i="11"/>
  <c r="AJ547" i="11"/>
  <c r="T547" i="11"/>
  <c r="U547" i="11" s="1"/>
  <c r="Q547" i="11"/>
  <c r="AJ555" i="11"/>
  <c r="T555" i="11"/>
  <c r="U555" i="11" s="1"/>
  <c r="Q555" i="11"/>
  <c r="AJ563" i="11"/>
  <c r="T563" i="11"/>
  <c r="U563" i="11" s="1"/>
  <c r="Q563" i="11"/>
  <c r="AJ571" i="11"/>
  <c r="T571" i="11"/>
  <c r="U571" i="11" s="1"/>
  <c r="Q571" i="11"/>
  <c r="AJ579" i="11"/>
  <c r="T579" i="11"/>
  <c r="U579" i="11" s="1"/>
  <c r="Q579" i="11"/>
  <c r="AJ587" i="11"/>
  <c r="T587" i="11"/>
  <c r="U587" i="11" s="1"/>
  <c r="Q587" i="11"/>
  <c r="AJ595" i="11"/>
  <c r="T595" i="11"/>
  <c r="U595" i="11" s="1"/>
  <c r="Q595" i="11"/>
  <c r="AJ603" i="11"/>
  <c r="T603" i="11"/>
  <c r="U603" i="11" s="1"/>
  <c r="Q603" i="11"/>
  <c r="AJ611" i="11"/>
  <c r="T611" i="11"/>
  <c r="U611" i="11" s="1"/>
  <c r="Q611" i="11"/>
  <c r="AJ619" i="11"/>
  <c r="T619" i="11"/>
  <c r="U619" i="11" s="1"/>
  <c r="Q619" i="11"/>
  <c r="AJ627" i="11"/>
  <c r="T627" i="11"/>
  <c r="U627" i="11" s="1"/>
  <c r="Q627" i="11"/>
  <c r="AJ635" i="11"/>
  <c r="T635" i="11"/>
  <c r="U635" i="11" s="1"/>
  <c r="Q635" i="11"/>
  <c r="AJ643" i="11"/>
  <c r="T643" i="11"/>
  <c r="U643" i="11" s="1"/>
  <c r="Q643" i="11"/>
  <c r="AJ651" i="11"/>
  <c r="T651" i="11"/>
  <c r="U651" i="11" s="1"/>
  <c r="Q651" i="11"/>
  <c r="T659" i="11"/>
  <c r="U659" i="11" s="1"/>
  <c r="AJ659" i="11"/>
  <c r="Q659" i="11"/>
  <c r="T667" i="11"/>
  <c r="U667" i="11" s="1"/>
  <c r="AJ667" i="11"/>
  <c r="Q667" i="11"/>
  <c r="T675" i="11"/>
  <c r="U675" i="11" s="1"/>
  <c r="AJ675" i="11"/>
  <c r="Q675" i="11"/>
  <c r="T683" i="11"/>
  <c r="U683" i="11" s="1"/>
  <c r="AJ683" i="11"/>
  <c r="Q683" i="11"/>
  <c r="T691" i="11"/>
  <c r="U691" i="11" s="1"/>
  <c r="AJ691" i="11"/>
  <c r="Q691" i="11"/>
  <c r="T699" i="11"/>
  <c r="U699" i="11" s="1"/>
  <c r="AJ699" i="11"/>
  <c r="Q699" i="11"/>
  <c r="T707" i="11"/>
  <c r="U707" i="11" s="1"/>
  <c r="AJ707" i="11"/>
  <c r="Q707" i="11"/>
  <c r="AJ715" i="11"/>
  <c r="T715" i="11"/>
  <c r="U715" i="11" s="1"/>
  <c r="Q715" i="11"/>
  <c r="AJ723" i="11"/>
  <c r="T723" i="11"/>
  <c r="U723" i="11" s="1"/>
  <c r="Q723" i="11"/>
  <c r="T731" i="11"/>
  <c r="U731" i="11" s="1"/>
  <c r="AJ731" i="11"/>
  <c r="Q731" i="11"/>
  <c r="T739" i="11"/>
  <c r="U739" i="11" s="1"/>
  <c r="AJ739" i="11"/>
  <c r="Q739" i="11"/>
  <c r="T747" i="11"/>
  <c r="U747" i="11" s="1"/>
  <c r="AJ747" i="11"/>
  <c r="Q747" i="11"/>
  <c r="T755" i="11"/>
  <c r="U755" i="11" s="1"/>
  <c r="AJ755" i="11"/>
  <c r="Q755" i="11"/>
  <c r="T763" i="11"/>
  <c r="U763" i="11" s="1"/>
  <c r="AJ763" i="11"/>
  <c r="Q763" i="11"/>
  <c r="T771" i="11"/>
  <c r="U771" i="11" s="1"/>
  <c r="AJ771" i="11"/>
  <c r="Q771" i="11"/>
  <c r="T779" i="11"/>
  <c r="U779" i="11" s="1"/>
  <c r="AJ779" i="11"/>
  <c r="Q779" i="11"/>
  <c r="T787" i="11"/>
  <c r="U787" i="11" s="1"/>
  <c r="AJ787" i="11"/>
  <c r="Q787" i="11"/>
  <c r="Q795" i="11"/>
  <c r="AJ795" i="11"/>
  <c r="T795" i="11"/>
  <c r="U795" i="11" s="1"/>
  <c r="T803" i="11"/>
  <c r="U803" i="11" s="1"/>
  <c r="AJ803" i="11"/>
  <c r="Q803" i="11"/>
  <c r="T811" i="11"/>
  <c r="U811" i="11" s="1"/>
  <c r="AJ811" i="11"/>
  <c r="Q811" i="11"/>
  <c r="T819" i="11"/>
  <c r="U819" i="11" s="1"/>
  <c r="AJ819" i="11"/>
  <c r="Q819" i="11"/>
  <c r="T827" i="11"/>
  <c r="U827" i="11" s="1"/>
  <c r="AJ827" i="11"/>
  <c r="Q827" i="11"/>
  <c r="T835" i="11"/>
  <c r="U835" i="11" s="1"/>
  <c r="AJ835" i="11"/>
  <c r="Q835" i="11"/>
  <c r="T843" i="11"/>
  <c r="U843" i="11" s="1"/>
  <c r="AJ843" i="11"/>
  <c r="Q843" i="11"/>
  <c r="T851" i="11"/>
  <c r="U851" i="11" s="1"/>
  <c r="AJ851" i="11"/>
  <c r="Q851" i="11"/>
  <c r="AJ859" i="11"/>
  <c r="T859" i="11"/>
  <c r="U859" i="11" s="1"/>
  <c r="Q859" i="11"/>
  <c r="AJ867" i="11"/>
  <c r="T867" i="11"/>
  <c r="U867" i="11" s="1"/>
  <c r="Q867" i="11"/>
  <c r="AJ875" i="11"/>
  <c r="T875" i="11"/>
  <c r="U875" i="11" s="1"/>
  <c r="Q875" i="11"/>
  <c r="AJ883" i="11"/>
  <c r="T883" i="11"/>
  <c r="U883" i="11" s="1"/>
  <c r="Q883" i="11"/>
  <c r="AJ891" i="11"/>
  <c r="Q891" i="11"/>
  <c r="T891" i="11"/>
  <c r="U891" i="11" s="1"/>
  <c r="AJ899" i="11"/>
  <c r="T899" i="11"/>
  <c r="U899" i="11" s="1"/>
  <c r="Q899" i="11"/>
  <c r="AJ907" i="11"/>
  <c r="T907" i="11"/>
  <c r="U907" i="11" s="1"/>
  <c r="Q907" i="11"/>
  <c r="AJ915" i="11"/>
  <c r="T915" i="11"/>
  <c r="U915" i="11" s="1"/>
  <c r="Q915" i="11"/>
  <c r="AJ923" i="11"/>
  <c r="T923" i="11"/>
  <c r="U923" i="11" s="1"/>
  <c r="Q923" i="11"/>
  <c r="AJ931" i="11"/>
  <c r="T931" i="11"/>
  <c r="U931" i="11" s="1"/>
  <c r="Q931" i="11"/>
  <c r="AJ939" i="11"/>
  <c r="T939" i="11"/>
  <c r="U939" i="11" s="1"/>
  <c r="Q939" i="11"/>
  <c r="AJ947" i="11"/>
  <c r="T947" i="11"/>
  <c r="U947" i="11" s="1"/>
  <c r="Q947" i="11"/>
  <c r="AJ955" i="11"/>
  <c r="T955" i="11"/>
  <c r="U955" i="11" s="1"/>
  <c r="Q955" i="11"/>
  <c r="AJ963" i="11"/>
  <c r="T963" i="11"/>
  <c r="U963" i="11" s="1"/>
  <c r="Q963" i="11"/>
  <c r="AJ971" i="11"/>
  <c r="T971" i="11"/>
  <c r="U971" i="11" s="1"/>
  <c r="Q971" i="11"/>
  <c r="AJ979" i="11"/>
  <c r="T979" i="11"/>
  <c r="U979" i="11" s="1"/>
  <c r="Q979" i="11"/>
  <c r="AJ987" i="11"/>
  <c r="T987" i="11"/>
  <c r="U987" i="11" s="1"/>
  <c r="Q987" i="11"/>
  <c r="AJ995" i="11"/>
  <c r="T995" i="11"/>
  <c r="U995" i="11" s="1"/>
  <c r="Q995" i="11"/>
  <c r="AJ1003" i="11"/>
  <c r="T1003" i="11"/>
  <c r="U1003" i="11" s="1"/>
  <c r="Q1003" i="11"/>
  <c r="AJ1011" i="11"/>
  <c r="T1011" i="11"/>
  <c r="U1011" i="11" s="1"/>
  <c r="Q1011" i="11"/>
  <c r="AJ1019" i="11"/>
  <c r="T1019" i="11"/>
  <c r="U1019" i="11" s="1"/>
  <c r="Q1019" i="11"/>
  <c r="AJ1027" i="11"/>
  <c r="T1027" i="11"/>
  <c r="U1027" i="11" s="1"/>
  <c r="Q1027" i="11"/>
  <c r="AJ1035" i="11"/>
  <c r="T1035" i="11"/>
  <c r="U1035" i="11" s="1"/>
  <c r="Q1035" i="11"/>
  <c r="AJ1043" i="11"/>
  <c r="T1043" i="11"/>
  <c r="U1043" i="11" s="1"/>
  <c r="Q1043" i="11"/>
  <c r="AJ1051" i="11"/>
  <c r="T1051" i="11"/>
  <c r="U1051" i="11" s="1"/>
  <c r="Q1051" i="11"/>
  <c r="AJ1059" i="11"/>
  <c r="T1059" i="11"/>
  <c r="U1059" i="11" s="1"/>
  <c r="Q1059" i="11"/>
  <c r="AJ1067" i="11"/>
  <c r="T1067" i="11"/>
  <c r="U1067" i="11" s="1"/>
  <c r="Q1067" i="11"/>
  <c r="AJ1075" i="11"/>
  <c r="T1075" i="11"/>
  <c r="U1075" i="11" s="1"/>
  <c r="Q1075" i="11"/>
  <c r="AJ1083" i="11"/>
  <c r="T1083" i="11"/>
  <c r="U1083" i="11" s="1"/>
  <c r="Q1083" i="11"/>
  <c r="AJ1091" i="11"/>
  <c r="T1091" i="11"/>
  <c r="U1091" i="11" s="1"/>
  <c r="Q1091" i="11"/>
  <c r="AJ1099" i="11"/>
  <c r="T1099" i="11"/>
  <c r="U1099" i="11" s="1"/>
  <c r="Q1099" i="11"/>
  <c r="AJ1107" i="11"/>
  <c r="T1107" i="11"/>
  <c r="U1107" i="11" s="1"/>
  <c r="Q1107" i="11"/>
  <c r="AJ1115" i="11"/>
  <c r="T1115" i="11"/>
  <c r="U1115" i="11" s="1"/>
  <c r="Q1115" i="11"/>
  <c r="AJ1123" i="11"/>
  <c r="T1123" i="11"/>
  <c r="U1123" i="11" s="1"/>
  <c r="Q1123" i="11"/>
  <c r="AJ1131" i="11"/>
  <c r="T1131" i="11"/>
  <c r="U1131" i="11" s="1"/>
  <c r="Q1131" i="11"/>
  <c r="AJ1139" i="11"/>
  <c r="T1139" i="11"/>
  <c r="U1139" i="11" s="1"/>
  <c r="Q1139" i="11"/>
  <c r="AJ1147" i="11"/>
  <c r="T1147" i="11"/>
  <c r="U1147" i="11" s="1"/>
  <c r="Q1147" i="11"/>
  <c r="AJ1155" i="11"/>
  <c r="T1155" i="11"/>
  <c r="U1155" i="11" s="1"/>
  <c r="Q1155" i="11"/>
  <c r="AJ1163" i="11"/>
  <c r="T1163" i="11"/>
  <c r="U1163" i="11" s="1"/>
  <c r="Q1163" i="11"/>
  <c r="AJ1171" i="11"/>
  <c r="T1171" i="11"/>
  <c r="U1171" i="11" s="1"/>
  <c r="Q1171" i="11"/>
  <c r="AJ1179" i="11"/>
  <c r="T1179" i="11"/>
  <c r="U1179" i="11" s="1"/>
  <c r="Q1179" i="11"/>
  <c r="AJ1187" i="11"/>
  <c r="T1187" i="11"/>
  <c r="U1187" i="11" s="1"/>
  <c r="Q1187" i="11"/>
  <c r="AJ1195" i="11"/>
  <c r="T1195" i="11"/>
  <c r="U1195" i="11" s="1"/>
  <c r="Q1195" i="11"/>
  <c r="AJ1203" i="11"/>
  <c r="T1203" i="11"/>
  <c r="U1203" i="11" s="1"/>
  <c r="Q1203" i="11"/>
  <c r="AJ1211" i="11"/>
  <c r="T1211" i="11"/>
  <c r="U1211" i="11" s="1"/>
  <c r="Q1211" i="11"/>
  <c r="AJ1219" i="11"/>
  <c r="T1219" i="11"/>
  <c r="U1219" i="11" s="1"/>
  <c r="Q1219" i="11"/>
  <c r="AJ1227" i="11"/>
  <c r="T1227" i="11"/>
  <c r="U1227" i="11" s="1"/>
  <c r="Q1227" i="11"/>
  <c r="T1235" i="11"/>
  <c r="U1235" i="11" s="1"/>
  <c r="AJ1235" i="11"/>
  <c r="Q1235" i="11"/>
  <c r="AJ1247" i="11"/>
  <c r="T1247" i="11"/>
  <c r="U1247" i="11" s="1"/>
  <c r="Q1247" i="11"/>
  <c r="AJ1255" i="11"/>
  <c r="Q1255" i="11"/>
  <c r="T1255" i="11"/>
  <c r="U1255" i="11" s="1"/>
  <c r="T1263" i="11"/>
  <c r="U1263" i="11" s="1"/>
  <c r="AJ1263" i="11"/>
  <c r="Q1263" i="11"/>
  <c r="T1271" i="11"/>
  <c r="U1271" i="11" s="1"/>
  <c r="AJ1271" i="11"/>
  <c r="Q1271" i="11"/>
  <c r="T1279" i="11"/>
  <c r="U1279" i="11" s="1"/>
  <c r="AJ1279" i="11"/>
  <c r="Q1279" i="11"/>
  <c r="T1287" i="11"/>
  <c r="U1287" i="11" s="1"/>
  <c r="AJ1287" i="11"/>
  <c r="Q1287" i="11"/>
  <c r="AJ1295" i="11"/>
  <c r="Q1295" i="11"/>
  <c r="T1295" i="11"/>
  <c r="U1295" i="11" s="1"/>
  <c r="AJ1303" i="11"/>
  <c r="T1303" i="11"/>
  <c r="U1303" i="11" s="1"/>
  <c r="Q1303" i="11"/>
  <c r="AJ1311" i="11"/>
  <c r="T1311" i="11"/>
  <c r="U1311" i="11" s="1"/>
  <c r="Q1311" i="11"/>
  <c r="AJ1319" i="11"/>
  <c r="Q1319" i="11"/>
  <c r="T1319" i="11"/>
  <c r="U1319" i="11" s="1"/>
  <c r="T1327" i="11"/>
  <c r="U1327" i="11" s="1"/>
  <c r="AJ1327" i="11"/>
  <c r="Q1327" i="11"/>
  <c r="T1335" i="11"/>
  <c r="U1335" i="11" s="1"/>
  <c r="AJ1335" i="11"/>
  <c r="Q1335" i="11"/>
  <c r="T1343" i="11"/>
  <c r="U1343" i="11" s="1"/>
  <c r="AJ1343" i="11"/>
  <c r="Q1343" i="11"/>
  <c r="T1351" i="11"/>
  <c r="U1351" i="11" s="1"/>
  <c r="AJ1351" i="11"/>
  <c r="Q1351" i="11"/>
  <c r="AJ1359" i="11"/>
  <c r="Q1359" i="11"/>
  <c r="T1359" i="11"/>
  <c r="U1359" i="11" s="1"/>
  <c r="AJ1367" i="11"/>
  <c r="T1367" i="11"/>
  <c r="U1367" i="11" s="1"/>
  <c r="Q1367" i="11"/>
  <c r="AJ1379" i="11"/>
  <c r="T1379" i="11"/>
  <c r="U1379" i="11" s="1"/>
  <c r="Q1379" i="11"/>
  <c r="AF4" i="11"/>
  <c r="AJ1375" i="11"/>
  <c r="T1375" i="11"/>
  <c r="U1375" i="11" s="1"/>
  <c r="Q1375" i="11"/>
  <c r="T10" i="11"/>
  <c r="U10" i="11" s="1"/>
  <c r="AJ10" i="11"/>
  <c r="Q10" i="11"/>
  <c r="T18" i="11"/>
  <c r="U18" i="11" s="1"/>
  <c r="AJ18" i="11"/>
  <c r="Q18" i="11"/>
  <c r="AJ26" i="11"/>
  <c r="Q26" i="11"/>
  <c r="T26" i="11"/>
  <c r="U26" i="11" s="1"/>
  <c r="AJ34" i="11"/>
  <c r="T34" i="11"/>
  <c r="U34" i="11" s="1"/>
  <c r="Q34" i="11"/>
  <c r="AJ42" i="11"/>
  <c r="Q42" i="11"/>
  <c r="T42" i="11"/>
  <c r="U42" i="11" s="1"/>
  <c r="AJ50" i="11"/>
  <c r="T50" i="11"/>
  <c r="U50" i="11" s="1"/>
  <c r="Q50" i="11"/>
  <c r="AJ58" i="11"/>
  <c r="Q58" i="11"/>
  <c r="T58" i="11"/>
  <c r="U58" i="11" s="1"/>
  <c r="AJ66" i="11"/>
  <c r="T66" i="11"/>
  <c r="U66" i="11" s="1"/>
  <c r="Q66" i="11"/>
  <c r="AJ74" i="11"/>
  <c r="Q74" i="11"/>
  <c r="T74" i="11"/>
  <c r="U74" i="11" s="1"/>
  <c r="AJ82" i="11"/>
  <c r="T82" i="11"/>
  <c r="U82" i="11" s="1"/>
  <c r="Q82" i="11"/>
  <c r="AJ90" i="11"/>
  <c r="Q90" i="11"/>
  <c r="T90" i="11"/>
  <c r="U90" i="11" s="1"/>
  <c r="AJ98" i="11"/>
  <c r="T98" i="11"/>
  <c r="U98" i="11" s="1"/>
  <c r="Q98" i="11"/>
  <c r="AJ106" i="11"/>
  <c r="Q106" i="11"/>
  <c r="T106" i="11"/>
  <c r="U106" i="11" s="1"/>
  <c r="AJ114" i="11"/>
  <c r="T114" i="11"/>
  <c r="U114" i="11" s="1"/>
  <c r="Q114" i="11"/>
  <c r="AJ122" i="11"/>
  <c r="Q122" i="11"/>
  <c r="T122" i="11"/>
  <c r="U122" i="11" s="1"/>
  <c r="AJ130" i="11"/>
  <c r="T130" i="11"/>
  <c r="U130" i="11" s="1"/>
  <c r="Q130" i="11"/>
  <c r="AJ138" i="11"/>
  <c r="Q138" i="11"/>
  <c r="T138" i="11"/>
  <c r="U138" i="11" s="1"/>
  <c r="AJ146" i="11"/>
  <c r="T146" i="11"/>
  <c r="U146" i="11" s="1"/>
  <c r="Q146" i="11"/>
  <c r="AJ154" i="11"/>
  <c r="Q154" i="11"/>
  <c r="T154" i="11"/>
  <c r="U154" i="11" s="1"/>
  <c r="AJ162" i="11"/>
  <c r="T162" i="11"/>
  <c r="U162" i="11" s="1"/>
  <c r="Q162" i="11"/>
  <c r="AJ170" i="11"/>
  <c r="Q170" i="11"/>
  <c r="T170" i="11"/>
  <c r="U170" i="11" s="1"/>
  <c r="AJ178" i="11"/>
  <c r="T178" i="11"/>
  <c r="U178" i="11" s="1"/>
  <c r="Q178" i="11"/>
  <c r="AJ186" i="11"/>
  <c r="Q186" i="11"/>
  <c r="T186" i="11"/>
  <c r="U186" i="11" s="1"/>
  <c r="AJ194" i="11"/>
  <c r="T194" i="11"/>
  <c r="U194" i="11" s="1"/>
  <c r="Q194" i="11"/>
  <c r="AJ202" i="11"/>
  <c r="Q202" i="11"/>
  <c r="T202" i="11"/>
  <c r="U202" i="11" s="1"/>
  <c r="AJ210" i="11"/>
  <c r="T210" i="11"/>
  <c r="U210" i="11" s="1"/>
  <c r="Q210" i="11"/>
  <c r="AJ218" i="11"/>
  <c r="Q218" i="11"/>
  <c r="T218" i="11"/>
  <c r="U218" i="11" s="1"/>
  <c r="AJ226" i="11"/>
  <c r="T226" i="11"/>
  <c r="U226" i="11" s="1"/>
  <c r="Q226" i="11"/>
  <c r="AJ234" i="11"/>
  <c r="Q234" i="11"/>
  <c r="T234" i="11"/>
  <c r="U234" i="11" s="1"/>
  <c r="AJ242" i="11"/>
  <c r="T242" i="11"/>
  <c r="U242" i="11" s="1"/>
  <c r="Q242" i="11"/>
  <c r="AJ250" i="11"/>
  <c r="Q250" i="11"/>
  <c r="T250" i="11"/>
  <c r="U250" i="11" s="1"/>
  <c r="AJ258" i="11"/>
  <c r="T258" i="11"/>
  <c r="U258" i="11" s="1"/>
  <c r="Q258" i="11"/>
  <c r="AJ266" i="11"/>
  <c r="Q266" i="11"/>
  <c r="T266" i="11"/>
  <c r="U266" i="11" s="1"/>
  <c r="AJ274" i="11"/>
  <c r="T274" i="11"/>
  <c r="U274" i="11" s="1"/>
  <c r="Q274" i="11"/>
  <c r="AJ282" i="11"/>
  <c r="Q282" i="11"/>
  <c r="T282" i="11"/>
  <c r="U282" i="11" s="1"/>
  <c r="AJ290" i="11"/>
  <c r="T290" i="11"/>
  <c r="U290" i="11" s="1"/>
  <c r="Q290" i="11"/>
  <c r="AJ298" i="11"/>
  <c r="Q298" i="11"/>
  <c r="T298" i="11"/>
  <c r="U298" i="11" s="1"/>
  <c r="AJ306" i="11"/>
  <c r="T306" i="11"/>
  <c r="U306" i="11" s="1"/>
  <c r="Q306" i="11"/>
  <c r="AJ314" i="11"/>
  <c r="Q314" i="11"/>
  <c r="T314" i="11"/>
  <c r="U314" i="11" s="1"/>
  <c r="AJ322" i="11"/>
  <c r="T322" i="11"/>
  <c r="U322" i="11" s="1"/>
  <c r="Q322" i="11"/>
  <c r="AJ330" i="11"/>
  <c r="Q330" i="11"/>
  <c r="T330" i="11"/>
  <c r="U330" i="11" s="1"/>
  <c r="AJ338" i="11"/>
  <c r="T338" i="11"/>
  <c r="U338" i="11" s="1"/>
  <c r="Q338" i="11"/>
  <c r="AJ346" i="11"/>
  <c r="T346" i="11"/>
  <c r="U346" i="11" s="1"/>
  <c r="Q346" i="11"/>
  <c r="AJ354" i="11"/>
  <c r="T354" i="11"/>
  <c r="U354" i="11" s="1"/>
  <c r="Q354" i="11"/>
  <c r="AJ362" i="11"/>
  <c r="T362" i="11"/>
  <c r="U362" i="11" s="1"/>
  <c r="Q362" i="11"/>
  <c r="AJ370" i="11"/>
  <c r="T370" i="11"/>
  <c r="U370" i="11" s="1"/>
  <c r="Q370" i="11"/>
  <c r="AJ378" i="11"/>
  <c r="T378" i="11"/>
  <c r="U378" i="11" s="1"/>
  <c r="Q378" i="11"/>
  <c r="AJ386" i="11"/>
  <c r="T386" i="11"/>
  <c r="U386" i="11" s="1"/>
  <c r="Q386" i="11"/>
  <c r="AJ394" i="11"/>
  <c r="Q394" i="11"/>
  <c r="T394" i="11"/>
  <c r="U394" i="11" s="1"/>
  <c r="AJ402" i="11"/>
  <c r="T402" i="11"/>
  <c r="U402" i="11" s="1"/>
  <c r="Q402" i="11"/>
  <c r="AJ410" i="11"/>
  <c r="T410" i="11"/>
  <c r="U410" i="11" s="1"/>
  <c r="Q410" i="11"/>
  <c r="AJ418" i="11"/>
  <c r="T418" i="11"/>
  <c r="U418" i="11" s="1"/>
  <c r="Q418" i="11"/>
  <c r="T426" i="11"/>
  <c r="U426" i="11" s="1"/>
  <c r="AJ426" i="11"/>
  <c r="Q426" i="11"/>
  <c r="AJ434" i="11"/>
  <c r="T434" i="11"/>
  <c r="U434" i="11" s="1"/>
  <c r="Q434" i="11"/>
  <c r="T442" i="11"/>
  <c r="U442" i="11" s="1"/>
  <c r="AJ442" i="11"/>
  <c r="Q442" i="11"/>
  <c r="AJ450" i="11"/>
  <c r="T450" i="11"/>
  <c r="U450" i="11" s="1"/>
  <c r="Q450" i="11"/>
  <c r="T458" i="11"/>
  <c r="U458" i="11" s="1"/>
  <c r="AJ458" i="11"/>
  <c r="Q458" i="11"/>
  <c r="AJ466" i="11"/>
  <c r="Q466" i="11"/>
  <c r="T466" i="11"/>
  <c r="U466" i="11" s="1"/>
  <c r="AJ474" i="11"/>
  <c r="T474" i="11"/>
  <c r="U474" i="11" s="1"/>
  <c r="Q474" i="11"/>
  <c r="T482" i="11"/>
  <c r="U482" i="11" s="1"/>
  <c r="AJ482" i="11"/>
  <c r="Q482" i="11"/>
  <c r="AJ490" i="11"/>
  <c r="T490" i="11"/>
  <c r="U490" i="11" s="1"/>
  <c r="Q490" i="11"/>
  <c r="T498" i="11"/>
  <c r="U498" i="11" s="1"/>
  <c r="AJ498" i="11"/>
  <c r="Q498" i="11"/>
  <c r="AJ506" i="11"/>
  <c r="T506" i="11"/>
  <c r="U506" i="11" s="1"/>
  <c r="Q506" i="11"/>
  <c r="T514" i="11"/>
  <c r="U514" i="11" s="1"/>
  <c r="AJ514" i="11"/>
  <c r="Q514" i="11"/>
  <c r="AJ522" i="11"/>
  <c r="T522" i="11"/>
  <c r="U522" i="11" s="1"/>
  <c r="Q522" i="11"/>
  <c r="AJ530" i="11"/>
  <c r="T530" i="11"/>
  <c r="U530" i="11" s="1"/>
  <c r="Q530" i="11"/>
  <c r="AJ538" i="11"/>
  <c r="T538" i="11"/>
  <c r="U538" i="11" s="1"/>
  <c r="Q538" i="11"/>
  <c r="AJ546" i="11"/>
  <c r="T546" i="11"/>
  <c r="U546" i="11" s="1"/>
  <c r="Q546" i="11"/>
  <c r="AJ554" i="11"/>
  <c r="T554" i="11"/>
  <c r="U554" i="11" s="1"/>
  <c r="Q554" i="11"/>
  <c r="AJ562" i="11"/>
  <c r="T562" i="11"/>
  <c r="U562" i="11" s="1"/>
  <c r="Q562" i="11"/>
  <c r="AJ570" i="11"/>
  <c r="T570" i="11"/>
  <c r="U570" i="11" s="1"/>
  <c r="Q570" i="11"/>
  <c r="AJ578" i="11"/>
  <c r="T578" i="11"/>
  <c r="U578" i="11" s="1"/>
  <c r="Q578" i="11"/>
  <c r="AJ586" i="11"/>
  <c r="T586" i="11"/>
  <c r="U586" i="11" s="1"/>
  <c r="Q586" i="11"/>
  <c r="AJ594" i="11"/>
  <c r="T594" i="11"/>
  <c r="U594" i="11" s="1"/>
  <c r="Q594" i="11"/>
  <c r="AJ602" i="11"/>
  <c r="T602" i="11"/>
  <c r="U602" i="11" s="1"/>
  <c r="Q602" i="11"/>
  <c r="AJ610" i="11"/>
  <c r="T610" i="11"/>
  <c r="U610" i="11" s="1"/>
  <c r="Q610" i="11"/>
  <c r="AJ618" i="11"/>
  <c r="T618" i="11"/>
  <c r="U618" i="11" s="1"/>
  <c r="Q618" i="11"/>
  <c r="AJ626" i="11"/>
  <c r="T626" i="11"/>
  <c r="U626" i="11" s="1"/>
  <c r="Q626" i="11"/>
  <c r="AJ634" i="11"/>
  <c r="T634" i="11"/>
  <c r="U634" i="11" s="1"/>
  <c r="Q634" i="11"/>
  <c r="AJ642" i="11"/>
  <c r="T642" i="11"/>
  <c r="U642" i="11" s="1"/>
  <c r="Q642" i="11"/>
  <c r="AJ650" i="11"/>
  <c r="T650" i="11"/>
  <c r="U650" i="11" s="1"/>
  <c r="Q650" i="11"/>
  <c r="AJ658" i="11"/>
  <c r="T658" i="11"/>
  <c r="U658" i="11" s="1"/>
  <c r="Q658" i="11"/>
  <c r="AJ666" i="11"/>
  <c r="T666" i="11"/>
  <c r="U666" i="11" s="1"/>
  <c r="Q666" i="11"/>
  <c r="AJ674" i="11"/>
  <c r="T674" i="11"/>
  <c r="U674" i="11" s="1"/>
  <c r="Q674" i="11"/>
  <c r="AJ682" i="11"/>
  <c r="T682" i="11"/>
  <c r="U682" i="11" s="1"/>
  <c r="Q682" i="11"/>
  <c r="AJ690" i="11"/>
  <c r="T690" i="11"/>
  <c r="U690" i="11" s="1"/>
  <c r="Q690" i="11"/>
  <c r="AJ698" i="11"/>
  <c r="T698" i="11"/>
  <c r="U698" i="11" s="1"/>
  <c r="Q698" i="11"/>
  <c r="AJ706" i="11"/>
  <c r="T706" i="11"/>
  <c r="U706" i="11" s="1"/>
  <c r="Q706" i="11"/>
  <c r="AJ714" i="11"/>
  <c r="T714" i="11"/>
  <c r="U714" i="11" s="1"/>
  <c r="Q714" i="11"/>
  <c r="AJ722" i="11"/>
  <c r="T722" i="11"/>
  <c r="U722" i="11" s="1"/>
  <c r="Q722" i="11"/>
  <c r="AJ730" i="11"/>
  <c r="T730" i="11"/>
  <c r="U730" i="11" s="1"/>
  <c r="Q730" i="11"/>
  <c r="AJ738" i="11"/>
  <c r="T738" i="11"/>
  <c r="U738" i="11" s="1"/>
  <c r="Q738" i="11"/>
  <c r="AJ746" i="11"/>
  <c r="T746" i="11"/>
  <c r="U746" i="11" s="1"/>
  <c r="Q746" i="11"/>
  <c r="AJ754" i="11"/>
  <c r="T754" i="11"/>
  <c r="U754" i="11" s="1"/>
  <c r="Q754" i="11"/>
  <c r="AJ762" i="11"/>
  <c r="T762" i="11"/>
  <c r="U762" i="11" s="1"/>
  <c r="Q762" i="11"/>
  <c r="AJ770" i="11"/>
  <c r="T770" i="11"/>
  <c r="U770" i="11" s="1"/>
  <c r="Q770" i="11"/>
  <c r="AJ778" i="11"/>
  <c r="T778" i="11"/>
  <c r="U778" i="11" s="1"/>
  <c r="Q778" i="11"/>
  <c r="AJ786" i="11"/>
  <c r="T786" i="11"/>
  <c r="U786" i="11" s="1"/>
  <c r="Q786" i="11"/>
  <c r="AJ794" i="11"/>
  <c r="T794" i="11"/>
  <c r="U794" i="11" s="1"/>
  <c r="Q794" i="11"/>
  <c r="AJ802" i="11"/>
  <c r="T802" i="11"/>
  <c r="U802" i="11" s="1"/>
  <c r="Q802" i="11"/>
  <c r="AJ810" i="11"/>
  <c r="T810" i="11"/>
  <c r="U810" i="11" s="1"/>
  <c r="Q810" i="11"/>
  <c r="AJ818" i="11"/>
  <c r="T818" i="11"/>
  <c r="U818" i="11" s="1"/>
  <c r="Q818" i="11"/>
  <c r="AJ826" i="11"/>
  <c r="T826" i="11"/>
  <c r="U826" i="11" s="1"/>
  <c r="Q826" i="11"/>
  <c r="AJ834" i="11"/>
  <c r="T834" i="11"/>
  <c r="U834" i="11" s="1"/>
  <c r="Q834" i="11"/>
  <c r="AJ842" i="11"/>
  <c r="T842" i="11"/>
  <c r="U842" i="11" s="1"/>
  <c r="Q842" i="11"/>
  <c r="AJ850" i="11"/>
  <c r="T850" i="11"/>
  <c r="U850" i="11" s="1"/>
  <c r="Q850" i="11"/>
  <c r="AJ858" i="11"/>
  <c r="T858" i="11"/>
  <c r="U858" i="11" s="1"/>
  <c r="Q858" i="11"/>
  <c r="AJ866" i="11"/>
  <c r="T866" i="11"/>
  <c r="U866" i="11" s="1"/>
  <c r="Q866" i="11"/>
  <c r="AJ874" i="11"/>
  <c r="T874" i="11"/>
  <c r="U874" i="11" s="1"/>
  <c r="Q874" i="11"/>
  <c r="AJ882" i="11"/>
  <c r="T882" i="11"/>
  <c r="U882" i="11" s="1"/>
  <c r="Q882" i="11"/>
  <c r="AJ890" i="11"/>
  <c r="T890" i="11"/>
  <c r="U890" i="11" s="1"/>
  <c r="Q890" i="11"/>
  <c r="AJ898" i="11"/>
  <c r="T898" i="11"/>
  <c r="U898" i="11" s="1"/>
  <c r="Q898" i="11"/>
  <c r="AJ906" i="11"/>
  <c r="T906" i="11"/>
  <c r="U906" i="11" s="1"/>
  <c r="Q906" i="11"/>
  <c r="AJ914" i="11"/>
  <c r="T914" i="11"/>
  <c r="U914" i="11" s="1"/>
  <c r="Q914" i="11"/>
  <c r="AJ922" i="11"/>
  <c r="T922" i="11"/>
  <c r="U922" i="11" s="1"/>
  <c r="Q922" i="11"/>
  <c r="T930" i="11"/>
  <c r="U930" i="11" s="1"/>
  <c r="AJ930" i="11"/>
  <c r="Q930" i="11"/>
  <c r="T938" i="11"/>
  <c r="U938" i="11" s="1"/>
  <c r="AJ938" i="11"/>
  <c r="Q938" i="11"/>
  <c r="T946" i="11"/>
  <c r="U946" i="11" s="1"/>
  <c r="AJ946" i="11"/>
  <c r="Q946" i="11"/>
  <c r="T954" i="11"/>
  <c r="U954" i="11" s="1"/>
  <c r="AJ954" i="11"/>
  <c r="Q954" i="11"/>
  <c r="T962" i="11"/>
  <c r="U962" i="11" s="1"/>
  <c r="AJ962" i="11"/>
  <c r="Q962" i="11"/>
  <c r="T970" i="11"/>
  <c r="U970" i="11" s="1"/>
  <c r="AJ970" i="11"/>
  <c r="Q970" i="11"/>
  <c r="T978" i="11"/>
  <c r="U978" i="11" s="1"/>
  <c r="AJ978" i="11"/>
  <c r="Q978" i="11"/>
  <c r="T986" i="11"/>
  <c r="U986" i="11" s="1"/>
  <c r="AJ986" i="11"/>
  <c r="Q986" i="11"/>
  <c r="T994" i="11"/>
  <c r="U994" i="11" s="1"/>
  <c r="AJ994" i="11"/>
  <c r="Q994" i="11"/>
  <c r="T1002" i="11"/>
  <c r="U1002" i="11" s="1"/>
  <c r="AJ1002" i="11"/>
  <c r="Q1002" i="11"/>
  <c r="T1010" i="11"/>
  <c r="U1010" i="11" s="1"/>
  <c r="AJ1010" i="11"/>
  <c r="Q1010" i="11"/>
  <c r="T1018" i="11"/>
  <c r="U1018" i="11" s="1"/>
  <c r="AJ1018" i="11"/>
  <c r="Q1018" i="11"/>
  <c r="T1026" i="11"/>
  <c r="U1026" i="11" s="1"/>
  <c r="AJ1026" i="11"/>
  <c r="Q1026" i="11"/>
  <c r="AJ1034" i="11"/>
  <c r="T1034" i="11"/>
  <c r="U1034" i="11" s="1"/>
  <c r="Q1034" i="11"/>
  <c r="AJ1042" i="11"/>
  <c r="Q1042" i="11"/>
  <c r="T1042" i="11"/>
  <c r="U1042" i="11" s="1"/>
  <c r="AJ1050" i="11"/>
  <c r="Q1050" i="11"/>
  <c r="T1050" i="11"/>
  <c r="U1050" i="11" s="1"/>
  <c r="AJ1058" i="11"/>
  <c r="T1058" i="11"/>
  <c r="U1058" i="11" s="1"/>
  <c r="Q1058" i="11"/>
  <c r="AJ1066" i="11"/>
  <c r="T1066" i="11"/>
  <c r="U1066" i="11" s="1"/>
  <c r="Q1066" i="11"/>
  <c r="AJ1074" i="11"/>
  <c r="Q1074" i="11"/>
  <c r="T1074" i="11"/>
  <c r="U1074" i="11" s="1"/>
  <c r="AJ1082" i="11"/>
  <c r="Q1082" i="11"/>
  <c r="T1082" i="11"/>
  <c r="U1082" i="11" s="1"/>
  <c r="AJ1090" i="11"/>
  <c r="T1090" i="11"/>
  <c r="U1090" i="11" s="1"/>
  <c r="Q1090" i="11"/>
  <c r="AJ1098" i="11"/>
  <c r="Q1098" i="11"/>
  <c r="T1098" i="11"/>
  <c r="U1098" i="11" s="1"/>
  <c r="AJ1106" i="11"/>
  <c r="Q1106" i="11"/>
  <c r="T1106" i="11"/>
  <c r="U1106" i="11" s="1"/>
  <c r="AJ1114" i="11"/>
  <c r="Q1114" i="11"/>
  <c r="T1114" i="11"/>
  <c r="U1114" i="11" s="1"/>
  <c r="AJ1122" i="11"/>
  <c r="Q1122" i="11"/>
  <c r="T1122" i="11"/>
  <c r="U1122" i="11" s="1"/>
  <c r="AJ1130" i="11"/>
  <c r="Q1130" i="11"/>
  <c r="T1130" i="11"/>
  <c r="U1130" i="11" s="1"/>
  <c r="AJ1138" i="11"/>
  <c r="Q1138" i="11"/>
  <c r="T1138" i="11"/>
  <c r="U1138" i="11" s="1"/>
  <c r="AJ1146" i="11"/>
  <c r="Q1146" i="11"/>
  <c r="T1146" i="11"/>
  <c r="U1146" i="11" s="1"/>
  <c r="AJ1154" i="11"/>
  <c r="Q1154" i="11"/>
  <c r="T1154" i="11"/>
  <c r="U1154" i="11" s="1"/>
  <c r="AJ1162" i="11"/>
  <c r="Q1162" i="11"/>
  <c r="T1162" i="11"/>
  <c r="U1162" i="11" s="1"/>
  <c r="AJ1170" i="11"/>
  <c r="Q1170" i="11"/>
  <c r="T1170" i="11"/>
  <c r="U1170" i="11" s="1"/>
  <c r="AJ1178" i="11"/>
  <c r="Q1178" i="11"/>
  <c r="T1178" i="11"/>
  <c r="U1178" i="11" s="1"/>
  <c r="AJ1186" i="11"/>
  <c r="Q1186" i="11"/>
  <c r="T1186" i="11"/>
  <c r="U1186" i="11" s="1"/>
  <c r="AJ1194" i="11"/>
  <c r="Q1194" i="11"/>
  <c r="T1194" i="11"/>
  <c r="U1194" i="11" s="1"/>
  <c r="AJ1202" i="11"/>
  <c r="Q1202" i="11"/>
  <c r="T1202" i="11"/>
  <c r="U1202" i="11" s="1"/>
  <c r="AJ1210" i="11"/>
  <c r="Q1210" i="11"/>
  <c r="T1210" i="11"/>
  <c r="U1210" i="11" s="1"/>
  <c r="AJ1218" i="11"/>
  <c r="Q1218" i="11"/>
  <c r="T1218" i="11"/>
  <c r="U1218" i="11" s="1"/>
  <c r="AJ1226" i="11"/>
  <c r="Q1226" i="11"/>
  <c r="T1226" i="11"/>
  <c r="U1226" i="11" s="1"/>
  <c r="T1234" i="11"/>
  <c r="U1234" i="11" s="1"/>
  <c r="AJ1234" i="11"/>
  <c r="Q1234" i="11"/>
  <c r="T1242" i="11"/>
  <c r="U1242" i="11" s="1"/>
  <c r="AJ1242" i="11"/>
  <c r="Q1242" i="11"/>
  <c r="T1250" i="11"/>
  <c r="U1250" i="11" s="1"/>
  <c r="AJ1250" i="11"/>
  <c r="Q1250" i="11"/>
  <c r="T1258" i="11"/>
  <c r="U1258" i="11" s="1"/>
  <c r="AJ1258" i="11"/>
  <c r="Q1258" i="11"/>
  <c r="AJ1266" i="11"/>
  <c r="Q1266" i="11"/>
  <c r="T1266" i="11"/>
  <c r="U1266" i="11" s="1"/>
  <c r="AJ1274" i="11"/>
  <c r="Q1274" i="11"/>
  <c r="T1274" i="11"/>
  <c r="U1274" i="11" s="1"/>
  <c r="AJ1282" i="11"/>
  <c r="Q1282" i="11"/>
  <c r="T1282" i="11"/>
  <c r="U1282" i="11" s="1"/>
  <c r="AJ1290" i="11"/>
  <c r="Q1290" i="11"/>
  <c r="T1290" i="11"/>
  <c r="U1290" i="11" s="1"/>
  <c r="T1298" i="11"/>
  <c r="U1298" i="11" s="1"/>
  <c r="AJ1298" i="11"/>
  <c r="Q1298" i="11"/>
  <c r="T1306" i="11"/>
  <c r="U1306" i="11" s="1"/>
  <c r="AJ1306" i="11"/>
  <c r="Q1306" i="11"/>
  <c r="T1314" i="11"/>
  <c r="U1314" i="11" s="1"/>
  <c r="AJ1314" i="11"/>
  <c r="Q1314" i="11"/>
  <c r="T1322" i="11"/>
  <c r="U1322" i="11" s="1"/>
  <c r="AJ1322" i="11"/>
  <c r="Q1322" i="11"/>
  <c r="AJ1330" i="11"/>
  <c r="Q1330" i="11"/>
  <c r="T1330" i="11"/>
  <c r="U1330" i="11" s="1"/>
  <c r="AJ1338" i="11"/>
  <c r="Q1338" i="11"/>
  <c r="T1338" i="11"/>
  <c r="U1338" i="11" s="1"/>
  <c r="AJ1346" i="11"/>
  <c r="Q1346" i="11"/>
  <c r="T1346" i="11"/>
  <c r="U1346" i="11" s="1"/>
  <c r="AJ1354" i="11"/>
  <c r="Q1354" i="11"/>
  <c r="T1354" i="11"/>
  <c r="U1354" i="11" s="1"/>
  <c r="T1362" i="11"/>
  <c r="U1362" i="11" s="1"/>
  <c r="AJ1362" i="11"/>
  <c r="Q1362" i="11"/>
  <c r="T1370" i="11"/>
  <c r="U1370" i="11" s="1"/>
  <c r="AJ1370" i="11"/>
  <c r="Q1370" i="11"/>
  <c r="T1378" i="11"/>
  <c r="U1378" i="11" s="1"/>
  <c r="AJ1378" i="11"/>
  <c r="Q1378" i="11"/>
  <c r="M1387" i="11"/>
  <c r="M1386" i="11"/>
  <c r="M1388" i="11"/>
  <c r="T1209" i="11"/>
  <c r="U1209" i="11" s="1"/>
  <c r="AJ1209" i="11"/>
  <c r="Q1209" i="11"/>
  <c r="T8" i="11"/>
  <c r="U8" i="11" s="1"/>
  <c r="AJ8" i="11"/>
  <c r="Q8" i="11"/>
  <c r="T16" i="11"/>
  <c r="U16" i="11" s="1"/>
  <c r="AJ16" i="11"/>
  <c r="Q16" i="11"/>
  <c r="AJ24" i="11"/>
  <c r="T24" i="11"/>
  <c r="U24" i="11" s="1"/>
  <c r="Q24" i="11"/>
  <c r="AJ32" i="11"/>
  <c r="T32" i="11"/>
  <c r="U32" i="11" s="1"/>
  <c r="Q32" i="11"/>
  <c r="AJ40" i="11"/>
  <c r="T40" i="11"/>
  <c r="U40" i="11" s="1"/>
  <c r="Q40" i="11"/>
  <c r="AJ48" i="11"/>
  <c r="T48" i="11"/>
  <c r="U48" i="11" s="1"/>
  <c r="Q48" i="11"/>
  <c r="AJ56" i="11"/>
  <c r="T56" i="11"/>
  <c r="U56" i="11" s="1"/>
  <c r="Q56" i="11"/>
  <c r="AJ64" i="11"/>
  <c r="T64" i="11"/>
  <c r="U64" i="11" s="1"/>
  <c r="Q64" i="11"/>
  <c r="AJ72" i="11"/>
  <c r="T72" i="11"/>
  <c r="U72" i="11" s="1"/>
  <c r="Q72" i="11"/>
  <c r="AJ80" i="11"/>
  <c r="T80" i="11"/>
  <c r="U80" i="11" s="1"/>
  <c r="Q80" i="11"/>
  <c r="AJ88" i="11"/>
  <c r="T88" i="11"/>
  <c r="U88" i="11" s="1"/>
  <c r="Q88" i="11"/>
  <c r="AJ96" i="11"/>
  <c r="T96" i="11"/>
  <c r="U96" i="11" s="1"/>
  <c r="Q96" i="11"/>
  <c r="AJ104" i="11"/>
  <c r="T104" i="11"/>
  <c r="U104" i="11" s="1"/>
  <c r="Q104" i="11"/>
  <c r="AJ112" i="11"/>
  <c r="T112" i="11"/>
  <c r="U112" i="11" s="1"/>
  <c r="Q112" i="11"/>
  <c r="AJ120" i="11"/>
  <c r="T120" i="11"/>
  <c r="U120" i="11" s="1"/>
  <c r="Q120" i="11"/>
  <c r="AJ128" i="11"/>
  <c r="T128" i="11"/>
  <c r="U128" i="11" s="1"/>
  <c r="Q128" i="11"/>
  <c r="AJ136" i="11"/>
  <c r="T136" i="11"/>
  <c r="U136" i="11" s="1"/>
  <c r="Q136" i="11"/>
  <c r="AJ144" i="11"/>
  <c r="T144" i="11"/>
  <c r="U144" i="11" s="1"/>
  <c r="Q144" i="11"/>
  <c r="AJ152" i="11"/>
  <c r="T152" i="11"/>
  <c r="U152" i="11" s="1"/>
  <c r="Q152" i="11"/>
  <c r="T160" i="11"/>
  <c r="U160" i="11" s="1"/>
  <c r="AJ160" i="11"/>
  <c r="Q160" i="11"/>
  <c r="T168" i="11"/>
  <c r="U168" i="11" s="1"/>
  <c r="AJ168" i="11"/>
  <c r="Q168" i="11"/>
  <c r="T176" i="11"/>
  <c r="U176" i="11" s="1"/>
  <c r="AJ176" i="11"/>
  <c r="Q176" i="11"/>
  <c r="T184" i="11"/>
  <c r="U184" i="11" s="1"/>
  <c r="AJ184" i="11"/>
  <c r="Q184" i="11"/>
  <c r="T192" i="11"/>
  <c r="U192" i="11" s="1"/>
  <c r="AJ192" i="11"/>
  <c r="Q192" i="11"/>
  <c r="T200" i="11"/>
  <c r="U200" i="11" s="1"/>
  <c r="AJ200" i="11"/>
  <c r="Q200" i="11"/>
  <c r="T208" i="11"/>
  <c r="U208" i="11" s="1"/>
  <c r="AJ208" i="11"/>
  <c r="Q208" i="11"/>
  <c r="T216" i="11"/>
  <c r="U216" i="11" s="1"/>
  <c r="AJ216" i="11"/>
  <c r="Q216" i="11"/>
  <c r="T224" i="11"/>
  <c r="U224" i="11" s="1"/>
  <c r="AJ224" i="11"/>
  <c r="Q224" i="11"/>
  <c r="T232" i="11"/>
  <c r="U232" i="11" s="1"/>
  <c r="AJ232" i="11"/>
  <c r="Q232" i="11"/>
  <c r="T240" i="11"/>
  <c r="U240" i="11" s="1"/>
  <c r="AJ240" i="11"/>
  <c r="Q240" i="11"/>
  <c r="T248" i="11"/>
  <c r="U248" i="11" s="1"/>
  <c r="AJ248" i="11"/>
  <c r="Q248" i="11"/>
  <c r="T256" i="11"/>
  <c r="U256" i="11" s="1"/>
  <c r="AJ256" i="11"/>
  <c r="Q256" i="11"/>
  <c r="T264" i="11"/>
  <c r="U264" i="11" s="1"/>
  <c r="AJ264" i="11"/>
  <c r="Q264" i="11"/>
  <c r="T272" i="11"/>
  <c r="U272" i="11" s="1"/>
  <c r="AJ272" i="11"/>
  <c r="Q272" i="11"/>
  <c r="T280" i="11"/>
  <c r="U280" i="11" s="1"/>
  <c r="AJ280" i="11"/>
  <c r="Q280" i="11"/>
  <c r="T288" i="11"/>
  <c r="U288" i="11" s="1"/>
  <c r="AJ288" i="11"/>
  <c r="Q288" i="11"/>
  <c r="T296" i="11"/>
  <c r="U296" i="11" s="1"/>
  <c r="AJ296" i="11"/>
  <c r="Q296" i="11"/>
  <c r="T304" i="11"/>
  <c r="U304" i="11" s="1"/>
  <c r="AJ304" i="11"/>
  <c r="Q304" i="11"/>
  <c r="T312" i="11"/>
  <c r="U312" i="11" s="1"/>
  <c r="AJ312" i="11"/>
  <c r="Q312" i="11"/>
  <c r="T320" i="11"/>
  <c r="U320" i="11" s="1"/>
  <c r="AJ320" i="11"/>
  <c r="Q320" i="11"/>
  <c r="T328" i="11"/>
  <c r="U328" i="11" s="1"/>
  <c r="AJ328" i="11"/>
  <c r="Q328" i="11"/>
  <c r="T336" i="11"/>
  <c r="U336" i="11" s="1"/>
  <c r="AJ336" i="11"/>
  <c r="Q336" i="11"/>
  <c r="T344" i="11"/>
  <c r="U344" i="11" s="1"/>
  <c r="AJ344" i="11"/>
  <c r="Q344" i="11"/>
  <c r="T352" i="11"/>
  <c r="U352" i="11" s="1"/>
  <c r="AJ352" i="11"/>
  <c r="Q352" i="11"/>
  <c r="T360" i="11"/>
  <c r="U360" i="11" s="1"/>
  <c r="AJ360" i="11"/>
  <c r="Q360" i="11"/>
  <c r="T368" i="11"/>
  <c r="U368" i="11" s="1"/>
  <c r="AJ368" i="11"/>
  <c r="Q368" i="11"/>
  <c r="T376" i="11"/>
  <c r="U376" i="11" s="1"/>
  <c r="AJ376" i="11"/>
  <c r="Q376" i="11"/>
  <c r="T384" i="11"/>
  <c r="U384" i="11" s="1"/>
  <c r="AJ384" i="11"/>
  <c r="Q384" i="11"/>
  <c r="T392" i="11"/>
  <c r="U392" i="11" s="1"/>
  <c r="AJ392" i="11"/>
  <c r="Q392" i="11"/>
  <c r="T400" i="11"/>
  <c r="U400" i="11" s="1"/>
  <c r="AJ400" i="11"/>
  <c r="Q400" i="11"/>
  <c r="T408" i="11"/>
  <c r="U408" i="11" s="1"/>
  <c r="AJ408" i="11"/>
  <c r="Q408" i="11"/>
  <c r="T416" i="11"/>
  <c r="U416" i="11" s="1"/>
  <c r="AJ416" i="11"/>
  <c r="Q416" i="11"/>
  <c r="T424" i="11"/>
  <c r="U424" i="11" s="1"/>
  <c r="AJ424" i="11"/>
  <c r="Q424" i="11"/>
  <c r="T432" i="11"/>
  <c r="U432" i="11" s="1"/>
  <c r="AJ432" i="11"/>
  <c r="Q432" i="11"/>
  <c r="T440" i="11"/>
  <c r="U440" i="11" s="1"/>
  <c r="AJ440" i="11"/>
  <c r="Q440" i="11"/>
  <c r="T448" i="11"/>
  <c r="U448" i="11" s="1"/>
  <c r="AJ448" i="11"/>
  <c r="Q448" i="11"/>
  <c r="T456" i="11"/>
  <c r="U456" i="11" s="1"/>
  <c r="AJ456" i="11"/>
  <c r="Q456" i="11"/>
  <c r="T464" i="11"/>
  <c r="U464" i="11" s="1"/>
  <c r="AJ464" i="11"/>
  <c r="Q464" i="11"/>
  <c r="T472" i="11"/>
  <c r="U472" i="11" s="1"/>
  <c r="AJ472" i="11"/>
  <c r="Q472" i="11"/>
  <c r="T480" i="11"/>
  <c r="U480" i="11" s="1"/>
  <c r="AJ480" i="11"/>
  <c r="Q480" i="11"/>
  <c r="T488" i="11"/>
  <c r="U488" i="11" s="1"/>
  <c r="AJ488" i="11"/>
  <c r="Q488" i="11"/>
  <c r="T496" i="11"/>
  <c r="U496" i="11" s="1"/>
  <c r="AJ496" i="11"/>
  <c r="Q496" i="11"/>
  <c r="T504" i="11"/>
  <c r="U504" i="11" s="1"/>
  <c r="AJ504" i="11"/>
  <c r="Q504" i="11"/>
  <c r="T512" i="11"/>
  <c r="U512" i="11" s="1"/>
  <c r="AJ512" i="11"/>
  <c r="Q512" i="11"/>
  <c r="T520" i="11"/>
  <c r="U520" i="11" s="1"/>
  <c r="AJ520" i="11"/>
  <c r="Q520" i="11"/>
  <c r="T528" i="11"/>
  <c r="U528" i="11" s="1"/>
  <c r="AJ528" i="11"/>
  <c r="Q528" i="11"/>
  <c r="T536" i="11"/>
  <c r="U536" i="11" s="1"/>
  <c r="AJ536" i="11"/>
  <c r="Q536" i="11"/>
  <c r="T544" i="11"/>
  <c r="U544" i="11" s="1"/>
  <c r="AJ544" i="11"/>
  <c r="Q544" i="11"/>
  <c r="T552" i="11"/>
  <c r="U552" i="11" s="1"/>
  <c r="AJ552" i="11"/>
  <c r="Q552" i="11"/>
  <c r="T560" i="11"/>
  <c r="U560" i="11" s="1"/>
  <c r="AJ560" i="11"/>
  <c r="Q560" i="11"/>
  <c r="T568" i="11"/>
  <c r="U568" i="11" s="1"/>
  <c r="AJ568" i="11"/>
  <c r="Q568" i="11"/>
  <c r="T576" i="11"/>
  <c r="U576" i="11" s="1"/>
  <c r="AJ576" i="11"/>
  <c r="Q576" i="11"/>
  <c r="T584" i="11"/>
  <c r="U584" i="11" s="1"/>
  <c r="AJ584" i="11"/>
  <c r="Q584" i="11"/>
  <c r="T592" i="11"/>
  <c r="U592" i="11" s="1"/>
  <c r="AJ592" i="11"/>
  <c r="Q592" i="11"/>
  <c r="T600" i="11"/>
  <c r="U600" i="11" s="1"/>
  <c r="AJ600" i="11"/>
  <c r="Q600" i="11"/>
  <c r="T608" i="11"/>
  <c r="U608" i="11" s="1"/>
  <c r="AJ608" i="11"/>
  <c r="Q608" i="11"/>
  <c r="T616" i="11"/>
  <c r="U616" i="11" s="1"/>
  <c r="AJ616" i="11"/>
  <c r="Q616" i="11"/>
  <c r="T624" i="11"/>
  <c r="U624" i="11" s="1"/>
  <c r="AJ624" i="11"/>
  <c r="Q624" i="11"/>
  <c r="T632" i="11"/>
  <c r="U632" i="11" s="1"/>
  <c r="AJ632" i="11"/>
  <c r="Q632" i="11"/>
  <c r="T640" i="11"/>
  <c r="U640" i="11" s="1"/>
  <c r="AJ640" i="11"/>
  <c r="Q640" i="11"/>
  <c r="T648" i="11"/>
  <c r="U648" i="11" s="1"/>
  <c r="AJ648" i="11"/>
  <c r="Q648" i="11"/>
  <c r="T656" i="11"/>
  <c r="U656" i="11" s="1"/>
  <c r="AJ656" i="11"/>
  <c r="Q656" i="11"/>
  <c r="T664" i="11"/>
  <c r="U664" i="11" s="1"/>
  <c r="AJ664" i="11"/>
  <c r="Q664" i="11"/>
  <c r="T672" i="11"/>
  <c r="U672" i="11" s="1"/>
  <c r="AJ672" i="11"/>
  <c r="Q672" i="11"/>
  <c r="T680" i="11"/>
  <c r="U680" i="11" s="1"/>
  <c r="AJ680" i="11"/>
  <c r="Q680" i="11"/>
  <c r="T688" i="11"/>
  <c r="U688" i="11" s="1"/>
  <c r="AJ688" i="11"/>
  <c r="Q688" i="11"/>
  <c r="T696" i="11"/>
  <c r="U696" i="11" s="1"/>
  <c r="AJ696" i="11"/>
  <c r="Q696" i="11"/>
  <c r="AJ704" i="11"/>
  <c r="Q704" i="11"/>
  <c r="T704" i="11"/>
  <c r="U704" i="11" s="1"/>
  <c r="AJ712" i="11"/>
  <c r="T712" i="11"/>
  <c r="U712" i="11" s="1"/>
  <c r="Q712" i="11"/>
  <c r="AJ720" i="11"/>
  <c r="Q720" i="11"/>
  <c r="T720" i="11"/>
  <c r="U720" i="11" s="1"/>
  <c r="AJ728" i="11"/>
  <c r="T728" i="11"/>
  <c r="U728" i="11" s="1"/>
  <c r="Q728" i="11"/>
  <c r="AJ736" i="11"/>
  <c r="T736" i="11"/>
  <c r="U736" i="11" s="1"/>
  <c r="Q736" i="11"/>
  <c r="AJ744" i="11"/>
  <c r="T744" i="11"/>
  <c r="U744" i="11" s="1"/>
  <c r="Q744" i="11"/>
  <c r="AJ752" i="11"/>
  <c r="T752" i="11"/>
  <c r="U752" i="11" s="1"/>
  <c r="Q752" i="11"/>
  <c r="AJ760" i="11"/>
  <c r="T760" i="11"/>
  <c r="U760" i="11" s="1"/>
  <c r="Q760" i="11"/>
  <c r="AJ768" i="11"/>
  <c r="T768" i="11"/>
  <c r="U768" i="11" s="1"/>
  <c r="Q768" i="11"/>
  <c r="AJ776" i="11"/>
  <c r="T776" i="11"/>
  <c r="U776" i="11" s="1"/>
  <c r="Q776" i="11"/>
  <c r="AJ784" i="11"/>
  <c r="T784" i="11"/>
  <c r="U784" i="11" s="1"/>
  <c r="Q784" i="11"/>
  <c r="AJ792" i="11"/>
  <c r="T792" i="11"/>
  <c r="U792" i="11" s="1"/>
  <c r="Q792" i="11"/>
  <c r="AJ800" i="11"/>
  <c r="T800" i="11"/>
  <c r="U800" i="11" s="1"/>
  <c r="Q800" i="11"/>
  <c r="AJ808" i="11"/>
  <c r="T808" i="11"/>
  <c r="U808" i="11" s="1"/>
  <c r="Q808" i="11"/>
  <c r="AJ816" i="11"/>
  <c r="T816" i="11"/>
  <c r="U816" i="11" s="1"/>
  <c r="Q816" i="11"/>
  <c r="AJ824" i="11"/>
  <c r="T824" i="11"/>
  <c r="U824" i="11" s="1"/>
  <c r="Q824" i="11"/>
  <c r="AJ832" i="11"/>
  <c r="T832" i="11"/>
  <c r="U832" i="11" s="1"/>
  <c r="Q832" i="11"/>
  <c r="AJ840" i="11"/>
  <c r="T840" i="11"/>
  <c r="U840" i="11" s="1"/>
  <c r="Q840" i="11"/>
  <c r="AJ848" i="11"/>
  <c r="T848" i="11"/>
  <c r="U848" i="11" s="1"/>
  <c r="Q848" i="11"/>
  <c r="AJ856" i="11"/>
  <c r="T856" i="11"/>
  <c r="U856" i="11" s="1"/>
  <c r="Q856" i="11"/>
  <c r="AJ864" i="11"/>
  <c r="T864" i="11"/>
  <c r="U864" i="11" s="1"/>
  <c r="Q864" i="11"/>
  <c r="AJ872" i="11"/>
  <c r="T872" i="11"/>
  <c r="U872" i="11" s="1"/>
  <c r="Q872" i="11"/>
  <c r="AJ880" i="11"/>
  <c r="T880" i="11"/>
  <c r="U880" i="11" s="1"/>
  <c r="Q880" i="11"/>
  <c r="AJ888" i="11"/>
  <c r="T888" i="11"/>
  <c r="U888" i="11" s="1"/>
  <c r="Q888" i="11"/>
  <c r="AJ896" i="11"/>
  <c r="T896" i="11"/>
  <c r="U896" i="11" s="1"/>
  <c r="Q896" i="11"/>
  <c r="AJ904" i="11"/>
  <c r="T904" i="11"/>
  <c r="U904" i="11" s="1"/>
  <c r="Q904" i="11"/>
  <c r="T912" i="11"/>
  <c r="U912" i="11" s="1"/>
  <c r="AJ912" i="11"/>
  <c r="Q912" i="11"/>
  <c r="AJ920" i="11"/>
  <c r="T920" i="11"/>
  <c r="U920" i="11" s="1"/>
  <c r="Q920" i="11"/>
  <c r="T928" i="11"/>
  <c r="U928" i="11" s="1"/>
  <c r="AJ928" i="11"/>
  <c r="Q928" i="11"/>
  <c r="AJ936" i="11"/>
  <c r="T936" i="11"/>
  <c r="U936" i="11" s="1"/>
  <c r="Q936" i="11"/>
  <c r="AJ944" i="11"/>
  <c r="T944" i="11"/>
  <c r="U944" i="11" s="1"/>
  <c r="Q944" i="11"/>
  <c r="AJ952" i="11"/>
  <c r="T952" i="11"/>
  <c r="U952" i="11" s="1"/>
  <c r="Q952" i="11"/>
  <c r="AJ960" i="11"/>
  <c r="T960" i="11"/>
  <c r="U960" i="11" s="1"/>
  <c r="Q960" i="11"/>
  <c r="AJ968" i="11"/>
  <c r="T968" i="11"/>
  <c r="U968" i="11" s="1"/>
  <c r="Q968" i="11"/>
  <c r="AJ976" i="11"/>
  <c r="T976" i="11"/>
  <c r="U976" i="11" s="1"/>
  <c r="Q976" i="11"/>
  <c r="AJ984" i="11"/>
  <c r="T984" i="11"/>
  <c r="U984" i="11" s="1"/>
  <c r="Q984" i="11"/>
  <c r="AJ992" i="11"/>
  <c r="T992" i="11"/>
  <c r="U992" i="11" s="1"/>
  <c r="Q992" i="11"/>
  <c r="AJ1000" i="11"/>
  <c r="T1000" i="11"/>
  <c r="U1000" i="11" s="1"/>
  <c r="Q1000" i="11"/>
  <c r="AJ1008" i="11"/>
  <c r="T1008" i="11"/>
  <c r="U1008" i="11" s="1"/>
  <c r="Q1008" i="11"/>
  <c r="AJ1016" i="11"/>
  <c r="T1016" i="11"/>
  <c r="U1016" i="11" s="1"/>
  <c r="Q1016" i="11"/>
  <c r="AJ1024" i="11"/>
  <c r="T1024" i="11"/>
  <c r="U1024" i="11" s="1"/>
  <c r="Q1024" i="11"/>
  <c r="AJ1032" i="11"/>
  <c r="T1032" i="11"/>
  <c r="U1032" i="11" s="1"/>
  <c r="Q1032" i="11"/>
  <c r="AJ1040" i="11"/>
  <c r="T1040" i="11"/>
  <c r="U1040" i="11" s="1"/>
  <c r="Q1040" i="11"/>
  <c r="AJ1048" i="11"/>
  <c r="T1048" i="11"/>
  <c r="U1048" i="11" s="1"/>
  <c r="Q1048" i="11"/>
  <c r="AJ1056" i="11"/>
  <c r="T1056" i="11"/>
  <c r="U1056" i="11" s="1"/>
  <c r="Q1056" i="11"/>
  <c r="AJ1064" i="11"/>
  <c r="T1064" i="11"/>
  <c r="U1064" i="11" s="1"/>
  <c r="Q1064" i="11"/>
  <c r="AJ1072" i="11"/>
  <c r="T1072" i="11"/>
  <c r="U1072" i="11" s="1"/>
  <c r="Q1072" i="11"/>
  <c r="AJ1080" i="11"/>
  <c r="T1080" i="11"/>
  <c r="U1080" i="11" s="1"/>
  <c r="Q1080" i="11"/>
  <c r="AJ1088" i="11"/>
  <c r="T1088" i="11"/>
  <c r="U1088" i="11" s="1"/>
  <c r="Q1088" i="11"/>
  <c r="AJ1096" i="11"/>
  <c r="T1096" i="11"/>
  <c r="U1096" i="11" s="1"/>
  <c r="Q1096" i="11"/>
  <c r="T1104" i="11"/>
  <c r="U1104" i="11" s="1"/>
  <c r="AJ1104" i="11"/>
  <c r="Q1104" i="11"/>
  <c r="AJ1112" i="11"/>
  <c r="T1112" i="11"/>
  <c r="U1112" i="11" s="1"/>
  <c r="Q1112" i="11"/>
  <c r="AJ1120" i="11"/>
  <c r="T1120" i="11"/>
  <c r="U1120" i="11" s="1"/>
  <c r="Q1120" i="11"/>
  <c r="AJ1128" i="11"/>
  <c r="T1128" i="11"/>
  <c r="U1128" i="11" s="1"/>
  <c r="Q1128" i="11"/>
  <c r="T1136" i="11"/>
  <c r="U1136" i="11" s="1"/>
  <c r="AJ1136" i="11"/>
  <c r="Q1136" i="11"/>
  <c r="AJ1144" i="11"/>
  <c r="T1144" i="11"/>
  <c r="U1144" i="11" s="1"/>
  <c r="Q1144" i="11"/>
  <c r="AJ1152" i="11"/>
  <c r="T1152" i="11"/>
  <c r="U1152" i="11" s="1"/>
  <c r="Q1152" i="11"/>
  <c r="AJ1160" i="11"/>
  <c r="T1160" i="11"/>
  <c r="U1160" i="11" s="1"/>
  <c r="Q1160" i="11"/>
  <c r="T1168" i="11"/>
  <c r="U1168" i="11" s="1"/>
  <c r="AJ1168" i="11"/>
  <c r="Q1168" i="11"/>
  <c r="AJ1176" i="11"/>
  <c r="T1176" i="11"/>
  <c r="U1176" i="11" s="1"/>
  <c r="Q1176" i="11"/>
  <c r="AJ1184" i="11"/>
  <c r="T1184" i="11"/>
  <c r="U1184" i="11" s="1"/>
  <c r="Q1184" i="11"/>
  <c r="AJ1192" i="11"/>
  <c r="T1192" i="11"/>
  <c r="U1192" i="11" s="1"/>
  <c r="Q1192" i="11"/>
  <c r="T1200" i="11"/>
  <c r="U1200" i="11" s="1"/>
  <c r="AJ1200" i="11"/>
  <c r="Q1200" i="11"/>
  <c r="AJ1208" i="11"/>
  <c r="T1208" i="11"/>
  <c r="U1208" i="11" s="1"/>
  <c r="Q1208" i="11"/>
  <c r="AJ1216" i="11"/>
  <c r="T1216" i="11"/>
  <c r="U1216" i="11" s="1"/>
  <c r="Q1216" i="11"/>
  <c r="AJ1224" i="11"/>
  <c r="T1224" i="11"/>
  <c r="U1224" i="11" s="1"/>
  <c r="Q1224" i="11"/>
  <c r="AJ1232" i="11"/>
  <c r="T1232" i="11"/>
  <c r="U1232" i="11" s="1"/>
  <c r="Q1232" i="11"/>
  <c r="AJ1240" i="11"/>
  <c r="T1240" i="11"/>
  <c r="U1240" i="11" s="1"/>
  <c r="Q1240" i="11"/>
  <c r="AJ1248" i="11"/>
  <c r="T1248" i="11"/>
  <c r="U1248" i="11" s="1"/>
  <c r="Q1248" i="11"/>
  <c r="AJ1256" i="11"/>
  <c r="Q1256" i="11"/>
  <c r="T1256" i="11"/>
  <c r="U1256" i="11" s="1"/>
  <c r="T1264" i="11"/>
  <c r="U1264" i="11" s="1"/>
  <c r="AJ1264" i="11"/>
  <c r="Q1264" i="11"/>
  <c r="AJ1272" i="11"/>
  <c r="T1272" i="11"/>
  <c r="U1272" i="11" s="1"/>
  <c r="Q1272" i="11"/>
  <c r="AJ1280" i="11"/>
  <c r="T1280" i="11"/>
  <c r="U1280" i="11" s="1"/>
  <c r="Q1280" i="11"/>
  <c r="AJ1288" i="11"/>
  <c r="T1288" i="11"/>
  <c r="U1288" i="11" s="1"/>
  <c r="Q1288" i="11"/>
  <c r="AJ1296" i="11"/>
  <c r="T1296" i="11"/>
  <c r="U1296" i="11" s="1"/>
  <c r="Q1296" i="11"/>
  <c r="AJ1304" i="11"/>
  <c r="T1304" i="11"/>
  <c r="U1304" i="11" s="1"/>
  <c r="Q1304" i="11"/>
  <c r="AJ1312" i="11"/>
  <c r="Q1312" i="11"/>
  <c r="T1312" i="11"/>
  <c r="U1312" i="11" s="1"/>
  <c r="AJ1320" i="11"/>
  <c r="T1320" i="11"/>
  <c r="U1320" i="11" s="1"/>
  <c r="Q1320" i="11"/>
  <c r="AJ1328" i="11"/>
  <c r="T1328" i="11"/>
  <c r="U1328" i="11" s="1"/>
  <c r="Q1328" i="11"/>
  <c r="AJ1336" i="11"/>
  <c r="T1336" i="11"/>
  <c r="U1336" i="11" s="1"/>
  <c r="Q1336" i="11"/>
  <c r="AJ1344" i="11"/>
  <c r="T1344" i="11"/>
  <c r="U1344" i="11" s="1"/>
  <c r="Q1344" i="11"/>
  <c r="T1352" i="11"/>
  <c r="U1352" i="11" s="1"/>
  <c r="AJ1352" i="11"/>
  <c r="Q1352" i="11"/>
  <c r="AJ1360" i="11"/>
  <c r="T1360" i="11"/>
  <c r="U1360" i="11" s="1"/>
  <c r="Q1360" i="11"/>
  <c r="AJ1368" i="11"/>
  <c r="T1368" i="11"/>
  <c r="U1368" i="11" s="1"/>
  <c r="Q1368" i="11"/>
  <c r="AJ1376" i="11"/>
  <c r="T1376" i="11"/>
  <c r="U1376" i="11" s="1"/>
  <c r="Q1376" i="11"/>
  <c r="AJ1384" i="11"/>
  <c r="T1384" i="11"/>
  <c r="U1384" i="11" s="1"/>
  <c r="Q1384" i="11"/>
  <c r="AJ9" i="11"/>
  <c r="T9" i="11"/>
  <c r="U9" i="11" s="1"/>
  <c r="Q9" i="11"/>
  <c r="T17" i="11"/>
  <c r="U17" i="11" s="1"/>
  <c r="AJ17" i="11"/>
  <c r="Q17" i="11"/>
  <c r="T25" i="11"/>
  <c r="U25" i="11" s="1"/>
  <c r="AJ25" i="11"/>
  <c r="Q25" i="11"/>
  <c r="T33" i="11"/>
  <c r="U33" i="11" s="1"/>
  <c r="AJ33" i="11"/>
  <c r="Q33" i="11"/>
  <c r="T41" i="11"/>
  <c r="U41" i="11" s="1"/>
  <c r="AJ41" i="11"/>
  <c r="Q41" i="11"/>
  <c r="T49" i="11"/>
  <c r="U49" i="11" s="1"/>
  <c r="AJ49" i="11"/>
  <c r="Q49" i="11"/>
  <c r="T57" i="11"/>
  <c r="U57" i="11" s="1"/>
  <c r="AJ57" i="11"/>
  <c r="Q57" i="11"/>
  <c r="T65" i="11"/>
  <c r="U65" i="11" s="1"/>
  <c r="AJ65" i="11"/>
  <c r="Q65" i="11"/>
  <c r="T73" i="11"/>
  <c r="U73" i="11" s="1"/>
  <c r="AJ73" i="11"/>
  <c r="Q73" i="11"/>
  <c r="T81" i="11"/>
  <c r="U81" i="11" s="1"/>
  <c r="AJ81" i="11"/>
  <c r="Q81" i="11"/>
  <c r="T89" i="11"/>
  <c r="U89" i="11" s="1"/>
  <c r="AJ89" i="11"/>
  <c r="Q89" i="11"/>
  <c r="T97" i="11"/>
  <c r="U97" i="11" s="1"/>
  <c r="AJ97" i="11"/>
  <c r="Q97" i="11"/>
  <c r="T105" i="11"/>
  <c r="U105" i="11" s="1"/>
  <c r="AJ105" i="11"/>
  <c r="Q105" i="11"/>
  <c r="T113" i="11"/>
  <c r="U113" i="11" s="1"/>
  <c r="AJ113" i="11"/>
  <c r="Q113" i="11"/>
  <c r="T121" i="11"/>
  <c r="U121" i="11" s="1"/>
  <c r="AJ121" i="11"/>
  <c r="Q121" i="11"/>
  <c r="T129" i="11"/>
  <c r="U129" i="11" s="1"/>
  <c r="AJ129" i="11"/>
  <c r="Q129" i="11"/>
  <c r="T137" i="11"/>
  <c r="U137" i="11" s="1"/>
  <c r="AJ137" i="11"/>
  <c r="Q137" i="11"/>
  <c r="T145" i="11"/>
  <c r="U145" i="11" s="1"/>
  <c r="AJ145" i="11"/>
  <c r="Q145" i="11"/>
  <c r="T153" i="11"/>
  <c r="U153" i="11" s="1"/>
  <c r="AJ153" i="11"/>
  <c r="Q153" i="11"/>
  <c r="T161" i="11"/>
  <c r="U161" i="11" s="1"/>
  <c r="AJ161" i="11"/>
  <c r="Q161" i="11"/>
  <c r="T169" i="11"/>
  <c r="U169" i="11" s="1"/>
  <c r="AJ169" i="11"/>
  <c r="Q169" i="11"/>
  <c r="T177" i="11"/>
  <c r="U177" i="11" s="1"/>
  <c r="AJ177" i="11"/>
  <c r="Q177" i="11"/>
  <c r="T185" i="11"/>
  <c r="U185" i="11" s="1"/>
  <c r="AJ185" i="11"/>
  <c r="Q185" i="11"/>
  <c r="T193" i="11"/>
  <c r="U193" i="11" s="1"/>
  <c r="AJ193" i="11"/>
  <c r="Q193" i="11"/>
  <c r="T201" i="11"/>
  <c r="U201" i="11" s="1"/>
  <c r="AJ201" i="11"/>
  <c r="Q201" i="11"/>
  <c r="T209" i="11"/>
  <c r="U209" i="11" s="1"/>
  <c r="AJ209" i="11"/>
  <c r="Q209" i="11"/>
  <c r="T217" i="11"/>
  <c r="U217" i="11" s="1"/>
  <c r="AJ217" i="11"/>
  <c r="Q217" i="11"/>
  <c r="T225" i="11"/>
  <c r="U225" i="11" s="1"/>
  <c r="AJ225" i="11"/>
  <c r="Q225" i="11"/>
  <c r="T233" i="11"/>
  <c r="U233" i="11" s="1"/>
  <c r="AJ233" i="11"/>
  <c r="Q233" i="11"/>
  <c r="T241" i="11"/>
  <c r="U241" i="11" s="1"/>
  <c r="AJ241" i="11"/>
  <c r="Q241" i="11"/>
  <c r="T249" i="11"/>
  <c r="U249" i="11" s="1"/>
  <c r="AJ249" i="11"/>
  <c r="Q249" i="11"/>
  <c r="T257" i="11"/>
  <c r="U257" i="11" s="1"/>
  <c r="AJ257" i="11"/>
  <c r="Q257" i="11"/>
  <c r="T265" i="11"/>
  <c r="U265" i="11" s="1"/>
  <c r="AJ265" i="11"/>
  <c r="Q265" i="11"/>
  <c r="T273" i="11"/>
  <c r="U273" i="11" s="1"/>
  <c r="AJ273" i="11"/>
  <c r="Q273" i="11"/>
  <c r="T281" i="11"/>
  <c r="U281" i="11" s="1"/>
  <c r="AJ281" i="11"/>
  <c r="Q281" i="11"/>
  <c r="T289" i="11"/>
  <c r="U289" i="11" s="1"/>
  <c r="AJ289" i="11"/>
  <c r="Q289" i="11"/>
  <c r="T297" i="11"/>
  <c r="U297" i="11" s="1"/>
  <c r="AJ297" i="11"/>
  <c r="Q297" i="11"/>
  <c r="T305" i="11"/>
  <c r="U305" i="11" s="1"/>
  <c r="AJ305" i="11"/>
  <c r="Q305" i="11"/>
  <c r="T313" i="11"/>
  <c r="U313" i="11" s="1"/>
  <c r="AJ313" i="11"/>
  <c r="Q313" i="11"/>
  <c r="T321" i="11"/>
  <c r="U321" i="11" s="1"/>
  <c r="AJ321" i="11"/>
  <c r="Q321" i="11"/>
  <c r="T329" i="11"/>
  <c r="U329" i="11" s="1"/>
  <c r="AJ329" i="11"/>
  <c r="Q329" i="11"/>
  <c r="T337" i="11"/>
  <c r="U337" i="11" s="1"/>
  <c r="AJ337" i="11"/>
  <c r="Q337" i="11"/>
  <c r="T345" i="11"/>
  <c r="U345" i="11" s="1"/>
  <c r="AJ345" i="11"/>
  <c r="Q345" i="11"/>
  <c r="T353" i="11"/>
  <c r="U353" i="11" s="1"/>
  <c r="AJ353" i="11"/>
  <c r="Q353" i="11"/>
  <c r="T361" i="11"/>
  <c r="U361" i="11" s="1"/>
  <c r="AJ361" i="11"/>
  <c r="Q361" i="11"/>
  <c r="T369" i="11"/>
  <c r="U369" i="11" s="1"/>
  <c r="AJ369" i="11"/>
  <c r="Q369" i="11"/>
  <c r="T377" i="11"/>
  <c r="U377" i="11" s="1"/>
  <c r="AJ377" i="11"/>
  <c r="Q377" i="11"/>
  <c r="T385" i="11"/>
  <c r="U385" i="11" s="1"/>
  <c r="AJ385" i="11"/>
  <c r="Q385" i="11"/>
  <c r="T393" i="11"/>
  <c r="U393" i="11" s="1"/>
  <c r="AJ393" i="11"/>
  <c r="Q393" i="11"/>
  <c r="T401" i="11"/>
  <c r="U401" i="11" s="1"/>
  <c r="AJ401" i="11"/>
  <c r="Q401" i="11"/>
  <c r="T409" i="11"/>
  <c r="U409" i="11" s="1"/>
  <c r="AJ409" i="11"/>
  <c r="Q409" i="11"/>
  <c r="T417" i="11"/>
  <c r="U417" i="11" s="1"/>
  <c r="AJ417" i="11"/>
  <c r="Q417" i="11"/>
  <c r="T425" i="11"/>
  <c r="U425" i="11" s="1"/>
  <c r="AJ425" i="11"/>
  <c r="Q425" i="11"/>
  <c r="T433" i="11"/>
  <c r="U433" i="11" s="1"/>
  <c r="AJ433" i="11"/>
  <c r="Q433" i="11"/>
  <c r="T441" i="11"/>
  <c r="U441" i="11" s="1"/>
  <c r="AJ441" i="11"/>
  <c r="Q441" i="11"/>
  <c r="T449" i="11"/>
  <c r="U449" i="11" s="1"/>
  <c r="AJ449" i="11"/>
  <c r="Q449" i="11"/>
  <c r="T457" i="11"/>
  <c r="U457" i="11" s="1"/>
  <c r="AJ457" i="11"/>
  <c r="Q457" i="11"/>
  <c r="T465" i="11"/>
  <c r="U465" i="11" s="1"/>
  <c r="AJ465" i="11"/>
  <c r="Q465" i="11"/>
  <c r="T473" i="11"/>
  <c r="U473" i="11" s="1"/>
  <c r="AJ473" i="11"/>
  <c r="Q473" i="11"/>
  <c r="T481" i="11"/>
  <c r="U481" i="11" s="1"/>
  <c r="AJ481" i="11"/>
  <c r="Q481" i="11"/>
  <c r="T489" i="11"/>
  <c r="U489" i="11" s="1"/>
  <c r="AJ489" i="11"/>
  <c r="Q489" i="11"/>
  <c r="T497" i="11"/>
  <c r="U497" i="11" s="1"/>
  <c r="AJ497" i="11"/>
  <c r="Q497" i="11"/>
  <c r="T505" i="11"/>
  <c r="U505" i="11" s="1"/>
  <c r="AJ505" i="11"/>
  <c r="Q505" i="11"/>
  <c r="T513" i="11"/>
  <c r="U513" i="11" s="1"/>
  <c r="AJ513" i="11"/>
  <c r="Q513" i="11"/>
  <c r="T521" i="11"/>
  <c r="U521" i="11" s="1"/>
  <c r="AJ521" i="11"/>
  <c r="Q521" i="11"/>
  <c r="T529" i="11"/>
  <c r="U529" i="11" s="1"/>
  <c r="AJ529" i="11"/>
  <c r="Q529" i="11"/>
  <c r="T537" i="11"/>
  <c r="U537" i="11" s="1"/>
  <c r="AJ537" i="11"/>
  <c r="Q537" i="11"/>
  <c r="T545" i="11"/>
  <c r="U545" i="11" s="1"/>
  <c r="AJ545" i="11"/>
  <c r="Q545" i="11"/>
  <c r="T553" i="11"/>
  <c r="U553" i="11" s="1"/>
  <c r="AJ553" i="11"/>
  <c r="Q553" i="11"/>
  <c r="T561" i="11"/>
  <c r="U561" i="11" s="1"/>
  <c r="AJ561" i="11"/>
  <c r="Q561" i="11"/>
  <c r="T569" i="11"/>
  <c r="U569" i="11" s="1"/>
  <c r="AJ569" i="11"/>
  <c r="Q569" i="11"/>
  <c r="T577" i="11"/>
  <c r="U577" i="11" s="1"/>
  <c r="AJ577" i="11"/>
  <c r="Q577" i="11"/>
  <c r="T585" i="11"/>
  <c r="U585" i="11" s="1"/>
  <c r="AJ585" i="11"/>
  <c r="Q585" i="11"/>
  <c r="T593" i="11"/>
  <c r="U593" i="11" s="1"/>
  <c r="AJ593" i="11"/>
  <c r="Q593" i="11"/>
  <c r="T601" i="11"/>
  <c r="U601" i="11" s="1"/>
  <c r="AJ601" i="11"/>
  <c r="Q601" i="11"/>
  <c r="T609" i="11"/>
  <c r="U609" i="11" s="1"/>
  <c r="AJ609" i="11"/>
  <c r="Q609" i="11"/>
  <c r="T617" i="11"/>
  <c r="U617" i="11" s="1"/>
  <c r="AJ617" i="11"/>
  <c r="Q617" i="11"/>
  <c r="T625" i="11"/>
  <c r="U625" i="11" s="1"/>
  <c r="AJ625" i="11"/>
  <c r="Q625" i="11"/>
  <c r="T633" i="11"/>
  <c r="U633" i="11" s="1"/>
  <c r="AJ633" i="11"/>
  <c r="Q633" i="11"/>
  <c r="T641" i="11"/>
  <c r="U641" i="11" s="1"/>
  <c r="AJ641" i="11"/>
  <c r="Q641" i="11"/>
  <c r="T649" i="11"/>
  <c r="U649" i="11" s="1"/>
  <c r="AJ649" i="11"/>
  <c r="Q649" i="11"/>
  <c r="T657" i="11"/>
  <c r="U657" i="11" s="1"/>
  <c r="AJ657" i="11"/>
  <c r="Q657" i="11"/>
  <c r="T665" i="11"/>
  <c r="U665" i="11" s="1"/>
  <c r="AJ665" i="11"/>
  <c r="Q665" i="11"/>
  <c r="T673" i="11"/>
  <c r="U673" i="11" s="1"/>
  <c r="AJ673" i="11"/>
  <c r="Q673" i="11"/>
  <c r="T681" i="11"/>
  <c r="U681" i="11" s="1"/>
  <c r="AJ681" i="11"/>
  <c r="Q681" i="11"/>
  <c r="T689" i="11"/>
  <c r="U689" i="11" s="1"/>
  <c r="AJ689" i="11"/>
  <c r="Q689" i="11"/>
  <c r="T697" i="11"/>
  <c r="U697" i="11" s="1"/>
  <c r="AJ697" i="11"/>
  <c r="Q697" i="11"/>
  <c r="T705" i="11"/>
  <c r="U705" i="11" s="1"/>
  <c r="AJ705" i="11"/>
  <c r="Q705" i="11"/>
  <c r="T713" i="11"/>
  <c r="U713" i="11" s="1"/>
  <c r="AJ713" i="11"/>
  <c r="Q713" i="11"/>
  <c r="T721" i="11"/>
  <c r="U721" i="11" s="1"/>
  <c r="AJ721" i="11"/>
  <c r="Q721" i="11"/>
  <c r="T729" i="11"/>
  <c r="U729" i="11" s="1"/>
  <c r="AJ729" i="11"/>
  <c r="Q729" i="11"/>
  <c r="T737" i="11"/>
  <c r="U737" i="11" s="1"/>
  <c r="AJ737" i="11"/>
  <c r="Q737" i="11"/>
  <c r="T745" i="11"/>
  <c r="U745" i="11" s="1"/>
  <c r="AJ745" i="11"/>
  <c r="Q745" i="11"/>
  <c r="T753" i="11"/>
  <c r="U753" i="11" s="1"/>
  <c r="AJ753" i="11"/>
  <c r="Q753" i="11"/>
  <c r="T761" i="11"/>
  <c r="U761" i="11" s="1"/>
  <c r="AJ761" i="11"/>
  <c r="Q761" i="11"/>
  <c r="T769" i="11"/>
  <c r="U769" i="11" s="1"/>
  <c r="AJ769" i="11"/>
  <c r="Q769" i="11"/>
  <c r="T777" i="11"/>
  <c r="U777" i="11" s="1"/>
  <c r="AJ777" i="11"/>
  <c r="Q777" i="11"/>
  <c r="T785" i="11"/>
  <c r="U785" i="11" s="1"/>
  <c r="AJ785" i="11"/>
  <c r="Q785" i="11"/>
  <c r="T793" i="11"/>
  <c r="U793" i="11" s="1"/>
  <c r="AJ793" i="11"/>
  <c r="Q793" i="11"/>
  <c r="T801" i="11"/>
  <c r="U801" i="11" s="1"/>
  <c r="AJ801" i="11"/>
  <c r="Q801" i="11"/>
  <c r="T809" i="11"/>
  <c r="U809" i="11" s="1"/>
  <c r="AJ809" i="11"/>
  <c r="Q809" i="11"/>
  <c r="T817" i="11"/>
  <c r="U817" i="11" s="1"/>
  <c r="AJ817" i="11"/>
  <c r="Q817" i="11"/>
  <c r="T825" i="11"/>
  <c r="U825" i="11" s="1"/>
  <c r="AJ825" i="11"/>
  <c r="Q825" i="11"/>
  <c r="T833" i="11"/>
  <c r="U833" i="11" s="1"/>
  <c r="AJ833" i="11"/>
  <c r="Q833" i="11"/>
  <c r="T841" i="11"/>
  <c r="U841" i="11" s="1"/>
  <c r="AJ841" i="11"/>
  <c r="Q841" i="11"/>
  <c r="T849" i="11"/>
  <c r="U849" i="11" s="1"/>
  <c r="AJ849" i="11"/>
  <c r="Q849" i="11"/>
  <c r="T857" i="11"/>
  <c r="U857" i="11" s="1"/>
  <c r="AJ857" i="11"/>
  <c r="Q857" i="11"/>
  <c r="T865" i="11"/>
  <c r="U865" i="11" s="1"/>
  <c r="AJ865" i="11"/>
  <c r="Q865" i="11"/>
  <c r="T873" i="11"/>
  <c r="U873" i="11" s="1"/>
  <c r="AJ873" i="11"/>
  <c r="Q873" i="11"/>
  <c r="T881" i="11"/>
  <c r="U881" i="11" s="1"/>
  <c r="AJ881" i="11"/>
  <c r="Q881" i="11"/>
  <c r="T889" i="11"/>
  <c r="U889" i="11" s="1"/>
  <c r="AJ889" i="11"/>
  <c r="Q889" i="11"/>
  <c r="T897" i="11"/>
  <c r="U897" i="11" s="1"/>
  <c r="AJ897" i="11"/>
  <c r="Q897" i="11"/>
  <c r="T905" i="11"/>
  <c r="U905" i="11" s="1"/>
  <c r="AJ905" i="11"/>
  <c r="Q905" i="11"/>
  <c r="T913" i="11"/>
  <c r="U913" i="11" s="1"/>
  <c r="AJ913" i="11"/>
  <c r="Q913" i="11"/>
  <c r="T921" i="11"/>
  <c r="U921" i="11" s="1"/>
  <c r="AJ921" i="11"/>
  <c r="Q921" i="11"/>
  <c r="T929" i="11"/>
  <c r="U929" i="11" s="1"/>
  <c r="AJ929" i="11"/>
  <c r="Q929" i="11"/>
  <c r="T937" i="11"/>
  <c r="U937" i="11" s="1"/>
  <c r="AJ937" i="11"/>
  <c r="Q937" i="11"/>
  <c r="T945" i="11"/>
  <c r="U945" i="11" s="1"/>
  <c r="AJ945" i="11"/>
  <c r="Q945" i="11"/>
  <c r="T953" i="11"/>
  <c r="U953" i="11" s="1"/>
  <c r="AJ953" i="11"/>
  <c r="Q953" i="11"/>
  <c r="T961" i="11"/>
  <c r="U961" i="11" s="1"/>
  <c r="AJ961" i="11"/>
  <c r="Q961" i="11"/>
  <c r="T969" i="11"/>
  <c r="U969" i="11" s="1"/>
  <c r="AJ969" i="11"/>
  <c r="Q969" i="11"/>
  <c r="T977" i="11"/>
  <c r="U977" i="11" s="1"/>
  <c r="AJ977" i="11"/>
  <c r="Q977" i="11"/>
  <c r="T985" i="11"/>
  <c r="U985" i="11" s="1"/>
  <c r="AJ985" i="11"/>
  <c r="Q985" i="11"/>
  <c r="T993" i="11"/>
  <c r="U993" i="11" s="1"/>
  <c r="AJ993" i="11"/>
  <c r="Q993" i="11"/>
  <c r="T1001" i="11"/>
  <c r="U1001" i="11" s="1"/>
  <c r="AJ1001" i="11"/>
  <c r="Q1001" i="11"/>
  <c r="T1009" i="11"/>
  <c r="U1009" i="11" s="1"/>
  <c r="AJ1009" i="11"/>
  <c r="Q1009" i="11"/>
  <c r="T1017" i="11"/>
  <c r="U1017" i="11" s="1"/>
  <c r="AJ1017" i="11"/>
  <c r="Q1017" i="11"/>
  <c r="T1025" i="11"/>
  <c r="U1025" i="11" s="1"/>
  <c r="AJ1025" i="11"/>
  <c r="Q1025" i="11"/>
  <c r="T1033" i="11"/>
  <c r="U1033" i="11" s="1"/>
  <c r="AJ1033" i="11"/>
  <c r="Q1033" i="11"/>
  <c r="T1041" i="11"/>
  <c r="U1041" i="11" s="1"/>
  <c r="AJ1041" i="11"/>
  <c r="Q1041" i="11"/>
  <c r="T1049" i="11"/>
  <c r="U1049" i="11" s="1"/>
  <c r="AJ1049" i="11"/>
  <c r="Q1049" i="11"/>
  <c r="T1057" i="11"/>
  <c r="U1057" i="11" s="1"/>
  <c r="AJ1057" i="11"/>
  <c r="Q1057" i="11"/>
  <c r="T1065" i="11"/>
  <c r="U1065" i="11" s="1"/>
  <c r="AJ1065" i="11"/>
  <c r="Q1065" i="11"/>
  <c r="T1073" i="11"/>
  <c r="U1073" i="11" s="1"/>
  <c r="AJ1073" i="11"/>
  <c r="Q1073" i="11"/>
  <c r="T1081" i="11"/>
  <c r="U1081" i="11" s="1"/>
  <c r="AJ1081" i="11"/>
  <c r="Q1081" i="11"/>
  <c r="T1089" i="11"/>
  <c r="U1089" i="11" s="1"/>
  <c r="AJ1089" i="11"/>
  <c r="Q1089" i="11"/>
  <c r="T1097" i="11"/>
  <c r="U1097" i="11" s="1"/>
  <c r="AJ1097" i="11"/>
  <c r="Q1097" i="11"/>
  <c r="T1105" i="11"/>
  <c r="U1105" i="11" s="1"/>
  <c r="AJ1105" i="11"/>
  <c r="Q1105" i="11"/>
  <c r="T1113" i="11"/>
  <c r="U1113" i="11" s="1"/>
  <c r="AJ1113" i="11"/>
  <c r="Q1113" i="11"/>
  <c r="T1121" i="11"/>
  <c r="U1121" i="11" s="1"/>
  <c r="AJ1121" i="11"/>
  <c r="Q1121" i="11"/>
  <c r="T1129" i="11"/>
  <c r="U1129" i="11" s="1"/>
  <c r="AJ1129" i="11"/>
  <c r="Q1129" i="11"/>
  <c r="T1137" i="11"/>
  <c r="U1137" i="11" s="1"/>
  <c r="AJ1137" i="11"/>
  <c r="Q1137" i="11"/>
  <c r="T1145" i="11"/>
  <c r="U1145" i="11" s="1"/>
  <c r="AJ1145" i="11"/>
  <c r="Q1145" i="11"/>
  <c r="T1153" i="11"/>
  <c r="U1153" i="11" s="1"/>
  <c r="AJ1153" i="11"/>
  <c r="Q1153" i="11"/>
  <c r="T1161" i="11"/>
  <c r="U1161" i="11" s="1"/>
  <c r="AJ1161" i="11"/>
  <c r="Q1161" i="11"/>
  <c r="T1169" i="11"/>
  <c r="U1169" i="11" s="1"/>
  <c r="AJ1169" i="11"/>
  <c r="Q1169" i="11"/>
  <c r="T1177" i="11"/>
  <c r="U1177" i="11" s="1"/>
  <c r="AJ1177" i="11"/>
  <c r="Q1177" i="11"/>
  <c r="T1185" i="11"/>
  <c r="U1185" i="11" s="1"/>
  <c r="AJ1185" i="11"/>
  <c r="Q1185" i="11"/>
  <c r="T1193" i="11"/>
  <c r="U1193" i="11" s="1"/>
  <c r="AJ1193" i="11"/>
  <c r="Q1193" i="11"/>
  <c r="T1201" i="11"/>
  <c r="U1201" i="11" s="1"/>
  <c r="AJ1201" i="11"/>
  <c r="Q1201" i="11"/>
  <c r="T1213" i="11"/>
  <c r="U1213" i="11" s="1"/>
  <c r="AJ1213" i="11"/>
  <c r="Q1213" i="11"/>
  <c r="T1221" i="11"/>
  <c r="U1221" i="11" s="1"/>
  <c r="AJ1221" i="11"/>
  <c r="Q1221" i="11"/>
  <c r="T1229" i="11"/>
  <c r="U1229" i="11" s="1"/>
  <c r="AJ1229" i="11"/>
  <c r="Q1229" i="11"/>
  <c r="T1237" i="11"/>
  <c r="U1237" i="11" s="1"/>
  <c r="AJ1237" i="11"/>
  <c r="Q1237" i="11"/>
  <c r="T1245" i="11"/>
  <c r="U1245" i="11" s="1"/>
  <c r="AJ1245" i="11"/>
  <c r="Q1245" i="11"/>
  <c r="T1253" i="11"/>
  <c r="U1253" i="11" s="1"/>
  <c r="AJ1253" i="11"/>
  <c r="Q1253" i="11"/>
  <c r="T1261" i="11"/>
  <c r="U1261" i="11" s="1"/>
  <c r="AJ1261" i="11"/>
  <c r="Q1261" i="11"/>
  <c r="T1269" i="11"/>
  <c r="U1269" i="11" s="1"/>
  <c r="AJ1269" i="11"/>
  <c r="Q1269" i="11"/>
  <c r="T1277" i="11"/>
  <c r="U1277" i="11" s="1"/>
  <c r="AJ1277" i="11"/>
  <c r="Q1277" i="11"/>
  <c r="T1285" i="11"/>
  <c r="U1285" i="11" s="1"/>
  <c r="AJ1285" i="11"/>
  <c r="Q1285" i="11"/>
  <c r="T1293" i="11"/>
  <c r="U1293" i="11" s="1"/>
  <c r="AJ1293" i="11"/>
  <c r="Q1293" i="11"/>
  <c r="T1301" i="11"/>
  <c r="U1301" i="11" s="1"/>
  <c r="AJ1301" i="11"/>
  <c r="Q1301" i="11"/>
  <c r="T1309" i="11"/>
  <c r="U1309" i="11" s="1"/>
  <c r="AJ1309" i="11"/>
  <c r="Q1309" i="11"/>
  <c r="Q1317" i="11"/>
  <c r="T1317" i="11"/>
  <c r="U1317" i="11" s="1"/>
  <c r="AJ1317" i="11"/>
  <c r="T1325" i="11"/>
  <c r="U1325" i="11" s="1"/>
  <c r="AJ1325" i="11"/>
  <c r="Q1325" i="11"/>
  <c r="T1333" i="11"/>
  <c r="U1333" i="11" s="1"/>
  <c r="AJ1333" i="11"/>
  <c r="Q1333" i="11"/>
  <c r="T1341" i="11"/>
  <c r="U1341" i="11" s="1"/>
  <c r="AJ1341" i="11"/>
  <c r="Q1341" i="11"/>
  <c r="T1349" i="11"/>
  <c r="U1349" i="11" s="1"/>
  <c r="AJ1349" i="11"/>
  <c r="Q1349" i="11"/>
  <c r="T1357" i="11"/>
  <c r="U1357" i="11" s="1"/>
  <c r="AJ1357" i="11"/>
  <c r="Q1357" i="11"/>
  <c r="T1365" i="11"/>
  <c r="U1365" i="11" s="1"/>
  <c r="AJ1365" i="11"/>
  <c r="Q1365" i="11"/>
  <c r="T1373" i="11"/>
  <c r="U1373" i="11" s="1"/>
  <c r="AJ1373" i="11"/>
  <c r="Q1373" i="11"/>
  <c r="T1385" i="11"/>
  <c r="U1385" i="11" s="1"/>
  <c r="Q1385" i="11"/>
  <c r="AF1388" i="11" l="1"/>
  <c r="AF1387" i="11"/>
  <c r="AJ1388" i="11"/>
  <c r="AJ1387" i="11"/>
  <c r="AJ1386" i="11"/>
  <c r="AF1386" i="11"/>
  <c r="AK1177" i="11"/>
  <c r="AL1177" i="11"/>
  <c r="AK1113" i="11"/>
  <c r="AL1113" i="11"/>
  <c r="AK1049" i="11"/>
  <c r="AL1049" i="11"/>
  <c r="AK697" i="11"/>
  <c r="AL697" i="11"/>
  <c r="AK505" i="11"/>
  <c r="AL505" i="11"/>
  <c r="AK249" i="11"/>
  <c r="AL249" i="11"/>
  <c r="AK217" i="11"/>
  <c r="AL217" i="11"/>
  <c r="AK185" i="11"/>
  <c r="AL185" i="11"/>
  <c r="AK929" i="11"/>
  <c r="AL929" i="11"/>
  <c r="AK897" i="11"/>
  <c r="AL897" i="11"/>
  <c r="AK737" i="11"/>
  <c r="AL737" i="11"/>
  <c r="AK449" i="11"/>
  <c r="AL449" i="11"/>
  <c r="AK417" i="11"/>
  <c r="AL417" i="11"/>
  <c r="AK321" i="11"/>
  <c r="AL321" i="11"/>
  <c r="AK289" i="11"/>
  <c r="AL289" i="11"/>
  <c r="AK257" i="11"/>
  <c r="AL257" i="11"/>
  <c r="AK225" i="11"/>
  <c r="AL225" i="11"/>
  <c r="AK129" i="11"/>
  <c r="AL129" i="11"/>
  <c r="AK97" i="11"/>
  <c r="AL97" i="11"/>
  <c r="AK65" i="11"/>
  <c r="AL65" i="11"/>
  <c r="AK33" i="11"/>
  <c r="AL33" i="11"/>
  <c r="AL1376" i="11"/>
  <c r="AK1376" i="11"/>
  <c r="AK1352" i="11"/>
  <c r="AL1352" i="11"/>
  <c r="AK1344" i="11"/>
  <c r="AL1344" i="11"/>
  <c r="AK1312" i="11"/>
  <c r="AL1312" i="11"/>
  <c r="AK1280" i="11"/>
  <c r="AL1280" i="11"/>
  <c r="AK1248" i="11"/>
  <c r="AL1248" i="11"/>
  <c r="AL1216" i="11"/>
  <c r="AK1216" i="11"/>
  <c r="AK1184" i="11"/>
  <c r="AL1184" i="11"/>
  <c r="AK1152" i="11"/>
  <c r="AL1152" i="11"/>
  <c r="AL1120" i="11"/>
  <c r="AK1120" i="11"/>
  <c r="AL1088" i="11"/>
  <c r="AK1088" i="11"/>
  <c r="AL1056" i="11"/>
  <c r="AK1056" i="11"/>
  <c r="AL1024" i="11"/>
  <c r="AK1024" i="11"/>
  <c r="AL992" i="11"/>
  <c r="AK992" i="11"/>
  <c r="AL960" i="11"/>
  <c r="AK960" i="11"/>
  <c r="AK896" i="11"/>
  <c r="AL896" i="11"/>
  <c r="AK864" i="11"/>
  <c r="AL864" i="11"/>
  <c r="AK832" i="11"/>
  <c r="AL832" i="11"/>
  <c r="AK800" i="11"/>
  <c r="AL800" i="11"/>
  <c r="AK768" i="11"/>
  <c r="AL768" i="11"/>
  <c r="AK736" i="11"/>
  <c r="AL736" i="11"/>
  <c r="AK704" i="11"/>
  <c r="AL704" i="11"/>
  <c r="AK680" i="11"/>
  <c r="AL680" i="11"/>
  <c r="AK648" i="11"/>
  <c r="AL648" i="11"/>
  <c r="AK616" i="11"/>
  <c r="AL616" i="11"/>
  <c r="AK584" i="11"/>
  <c r="AL584" i="11"/>
  <c r="AK552" i="11"/>
  <c r="AL552" i="11"/>
  <c r="AK520" i="11"/>
  <c r="AL520" i="11"/>
  <c r="AK488" i="11"/>
  <c r="AL488" i="11"/>
  <c r="AK456" i="11"/>
  <c r="AL456" i="11"/>
  <c r="AK424" i="11"/>
  <c r="AL424" i="11"/>
  <c r="AK392" i="11"/>
  <c r="AL392" i="11"/>
  <c r="AK360" i="11"/>
  <c r="AL360" i="11"/>
  <c r="AK328" i="11"/>
  <c r="AL328" i="11"/>
  <c r="AK296" i="11"/>
  <c r="AL296" i="11"/>
  <c r="AK264" i="11"/>
  <c r="AL264" i="11"/>
  <c r="AK232" i="11"/>
  <c r="AL232" i="11"/>
  <c r="AK200" i="11"/>
  <c r="AL200" i="11"/>
  <c r="AK168" i="11"/>
  <c r="AL168" i="11"/>
  <c r="AK128" i="11"/>
  <c r="AL128" i="11"/>
  <c r="AK96" i="11"/>
  <c r="AL96" i="11"/>
  <c r="AK64" i="11"/>
  <c r="AL64" i="11"/>
  <c r="AK32" i="11"/>
  <c r="AL32" i="11"/>
  <c r="AK8" i="11"/>
  <c r="AL8" i="11"/>
  <c r="AK1370" i="11"/>
  <c r="AL1370" i="11"/>
  <c r="AK1330" i="11"/>
  <c r="AL1330" i="11"/>
  <c r="AK1306" i="11"/>
  <c r="AL1306" i="11"/>
  <c r="AK1266" i="11"/>
  <c r="AL1266" i="11"/>
  <c r="AK1242" i="11"/>
  <c r="AL1242" i="11"/>
  <c r="AL1202" i="11"/>
  <c r="AK1202" i="11"/>
  <c r="AL1170" i="11"/>
  <c r="AK1170" i="11"/>
  <c r="Q1387" i="11"/>
  <c r="AK1138" i="11"/>
  <c r="AL1138" i="11"/>
  <c r="AK1106" i="11"/>
  <c r="AL1106" i="11"/>
  <c r="AK1074" i="11"/>
  <c r="AL1074" i="11"/>
  <c r="AK1042" i="11"/>
  <c r="AL1042" i="11"/>
  <c r="AK1018" i="11"/>
  <c r="AL1018" i="11"/>
  <c r="AK986" i="11"/>
  <c r="AL986" i="11"/>
  <c r="AK954" i="11"/>
  <c r="AL954" i="11"/>
  <c r="AL914" i="11"/>
  <c r="AK914" i="11"/>
  <c r="AL882" i="11"/>
  <c r="AK882" i="11"/>
  <c r="AL850" i="11"/>
  <c r="AK850" i="11"/>
  <c r="AL818" i="11"/>
  <c r="AK818" i="11"/>
  <c r="AL786" i="11"/>
  <c r="AK786" i="11"/>
  <c r="AL754" i="11"/>
  <c r="AK754" i="11"/>
  <c r="AL722" i="11"/>
  <c r="AK722" i="11"/>
  <c r="AL690" i="11"/>
  <c r="AK690" i="11"/>
  <c r="AL658" i="11"/>
  <c r="AK658" i="11"/>
  <c r="AL626" i="11"/>
  <c r="AK626" i="11"/>
  <c r="AL594" i="11"/>
  <c r="AK594" i="11"/>
  <c r="AL562" i="11"/>
  <c r="AK562" i="11"/>
  <c r="AK530" i="11"/>
  <c r="AL530" i="11"/>
  <c r="AK466" i="11"/>
  <c r="AL466" i="11"/>
  <c r="AK442" i="11"/>
  <c r="AL442" i="11"/>
  <c r="AK434" i="11"/>
  <c r="AL434" i="11"/>
  <c r="AK402" i="11"/>
  <c r="AL402" i="11"/>
  <c r="AK370" i="11"/>
  <c r="AL370" i="11"/>
  <c r="AK338" i="11"/>
  <c r="AL338" i="11"/>
  <c r="AK306" i="11"/>
  <c r="AL306" i="11"/>
  <c r="AK274" i="11"/>
  <c r="AL274" i="11"/>
  <c r="AK242" i="11"/>
  <c r="AL242" i="11"/>
  <c r="AK210" i="11"/>
  <c r="AL210" i="11"/>
  <c r="AK178" i="11"/>
  <c r="AL178" i="11"/>
  <c r="AK146" i="11"/>
  <c r="AL146" i="11"/>
  <c r="AK114" i="11"/>
  <c r="AL114" i="11"/>
  <c r="AK82" i="11"/>
  <c r="AL82" i="11"/>
  <c r="AK50" i="11"/>
  <c r="AL50" i="11"/>
  <c r="AK1327" i="11"/>
  <c r="AL1327" i="11"/>
  <c r="AK1319" i="11"/>
  <c r="AL1319" i="11"/>
  <c r="AK1263" i="11"/>
  <c r="AL1263" i="11"/>
  <c r="AL1255" i="11"/>
  <c r="AK1255" i="11"/>
  <c r="AK1219" i="11"/>
  <c r="AL1219" i="11"/>
  <c r="AK1187" i="11"/>
  <c r="AL1187" i="11"/>
  <c r="AK1155" i="11"/>
  <c r="AL1155" i="11"/>
  <c r="AK1123" i="11"/>
  <c r="AL1123" i="11"/>
  <c r="AK1091" i="11"/>
  <c r="AL1091" i="11"/>
  <c r="AK1059" i="11"/>
  <c r="AL1059" i="11"/>
  <c r="AK1027" i="11"/>
  <c r="AL1027" i="11"/>
  <c r="AK995" i="11"/>
  <c r="AL995" i="11"/>
  <c r="AK963" i="11"/>
  <c r="AL963" i="11"/>
  <c r="AK931" i="11"/>
  <c r="AL931" i="11"/>
  <c r="AK899" i="11"/>
  <c r="AL899" i="11"/>
  <c r="AK867" i="11"/>
  <c r="AL867" i="11"/>
  <c r="AK843" i="11"/>
  <c r="AL843" i="11"/>
  <c r="AK811" i="11"/>
  <c r="AL811" i="11"/>
  <c r="AK779" i="11"/>
  <c r="AL779" i="11"/>
  <c r="AK747" i="11"/>
  <c r="AL747" i="11"/>
  <c r="AK683" i="11"/>
  <c r="AL683" i="11"/>
  <c r="AK643" i="11"/>
  <c r="AL643" i="11"/>
  <c r="AK611" i="11"/>
  <c r="AL611" i="11"/>
  <c r="AK579" i="11"/>
  <c r="AL579" i="11"/>
  <c r="AK547" i="11"/>
  <c r="AL547" i="11"/>
  <c r="AK515" i="11"/>
  <c r="AL515" i="11"/>
  <c r="AK483" i="11"/>
  <c r="AL483" i="11"/>
  <c r="AK451" i="11"/>
  <c r="AL451" i="11"/>
  <c r="AK419" i="11"/>
  <c r="AL419" i="11"/>
  <c r="AK363" i="11"/>
  <c r="AL363" i="11"/>
  <c r="AL355" i="11"/>
  <c r="AK355" i="11"/>
  <c r="AK323" i="11"/>
  <c r="AL323" i="11"/>
  <c r="AK291" i="11"/>
  <c r="AL291" i="11"/>
  <c r="AK259" i="11"/>
  <c r="AL259" i="11"/>
  <c r="AK227" i="11"/>
  <c r="AL227" i="11"/>
  <c r="AK195" i="11"/>
  <c r="AL195" i="11"/>
  <c r="AK163" i="11"/>
  <c r="AL163" i="11"/>
  <c r="AK131" i="11"/>
  <c r="AL131" i="11"/>
  <c r="AK99" i="11"/>
  <c r="AL99" i="11"/>
  <c r="AK67" i="11"/>
  <c r="AL67" i="11"/>
  <c r="AK35" i="11"/>
  <c r="AL35" i="11"/>
  <c r="AK11" i="11"/>
  <c r="AL11" i="11"/>
  <c r="AK1381" i="11"/>
  <c r="AL1381" i="11"/>
  <c r="AK1369" i="11"/>
  <c r="AL1369" i="11"/>
  <c r="AK1337" i="11"/>
  <c r="AL1337" i="11"/>
  <c r="AK1305" i="11"/>
  <c r="AL1305" i="11"/>
  <c r="AK1273" i="11"/>
  <c r="AL1273" i="11"/>
  <c r="AK1241" i="11"/>
  <c r="AL1241" i="11"/>
  <c r="AK1205" i="11"/>
  <c r="AL1205" i="11"/>
  <c r="AK1173" i="11"/>
  <c r="AL1173" i="11"/>
  <c r="AK1141" i="11"/>
  <c r="AL1141" i="11"/>
  <c r="AK1109" i="11"/>
  <c r="AL1109" i="11"/>
  <c r="AK1077" i="11"/>
  <c r="AL1077" i="11"/>
  <c r="AK1045" i="11"/>
  <c r="AL1045" i="11"/>
  <c r="AK1013" i="11"/>
  <c r="AL1013" i="11"/>
  <c r="AK981" i="11"/>
  <c r="AL981" i="11"/>
  <c r="AK949" i="11"/>
  <c r="AL949" i="11"/>
  <c r="AK917" i="11"/>
  <c r="AL917" i="11"/>
  <c r="AK885" i="11"/>
  <c r="AL885" i="11"/>
  <c r="AK853" i="11"/>
  <c r="AL853" i="11"/>
  <c r="AK821" i="11"/>
  <c r="AL821" i="11"/>
  <c r="AK789" i="11"/>
  <c r="AL789" i="11"/>
  <c r="AK757" i="11"/>
  <c r="AL757" i="11"/>
  <c r="AK725" i="11"/>
  <c r="AL725" i="11"/>
  <c r="AK693" i="11"/>
  <c r="AL693" i="11"/>
  <c r="AK661" i="11"/>
  <c r="AL661" i="11"/>
  <c r="AL637" i="11"/>
  <c r="AK637" i="11"/>
  <c r="AK629" i="11"/>
  <c r="AL629" i="11"/>
  <c r="AK597" i="11"/>
  <c r="AL597" i="11"/>
  <c r="AK565" i="11"/>
  <c r="AL565" i="11"/>
  <c r="AK533" i="11"/>
  <c r="AL533" i="11"/>
  <c r="AK501" i="11"/>
  <c r="AL501" i="11"/>
  <c r="AK469" i="11"/>
  <c r="AL469" i="11"/>
  <c r="AK437" i="11"/>
  <c r="AL437" i="11"/>
  <c r="AK405" i="11"/>
  <c r="AL405" i="11"/>
  <c r="AK373" i="11"/>
  <c r="AL373" i="11"/>
  <c r="AK341" i="11"/>
  <c r="AL341" i="11"/>
  <c r="AK309" i="11"/>
  <c r="AL309" i="11"/>
  <c r="AK277" i="11"/>
  <c r="AL277" i="11"/>
  <c r="AK245" i="11"/>
  <c r="AL245" i="11"/>
  <c r="AK213" i="11"/>
  <c r="AL213" i="11"/>
  <c r="AK181" i="11"/>
  <c r="AL181" i="11"/>
  <c r="AK149" i="11"/>
  <c r="AL149" i="11"/>
  <c r="AK117" i="11"/>
  <c r="AL117" i="11"/>
  <c r="AK85" i="11"/>
  <c r="AL85" i="11"/>
  <c r="AK53" i="11"/>
  <c r="AL53" i="11"/>
  <c r="AK21" i="11"/>
  <c r="AL21" i="11"/>
  <c r="AL13" i="11"/>
  <c r="AK13" i="11"/>
  <c r="AL1364" i="11"/>
  <c r="AK1364" i="11"/>
  <c r="AL1332" i="11"/>
  <c r="AK1332" i="11"/>
  <c r="AL1300" i="11"/>
  <c r="AK1300" i="11"/>
  <c r="AK1204" i="11"/>
  <c r="AL1204" i="11"/>
  <c r="AK1172" i="11"/>
  <c r="AL1172" i="11"/>
  <c r="AL1140" i="11"/>
  <c r="AK1140" i="11"/>
  <c r="AK1108" i="11"/>
  <c r="AL1108" i="11"/>
  <c r="AK1076" i="11"/>
  <c r="AL1076" i="11"/>
  <c r="AK1044" i="11"/>
  <c r="AL1044" i="11"/>
  <c r="AK1020" i="11"/>
  <c r="AL1020" i="11"/>
  <c r="AL1012" i="11"/>
  <c r="AK1012" i="11"/>
  <c r="AK980" i="11"/>
  <c r="AL980" i="11"/>
  <c r="AK948" i="11"/>
  <c r="AL948" i="11"/>
  <c r="AL916" i="11"/>
  <c r="AK916" i="11"/>
  <c r="AL884" i="11"/>
  <c r="AK884" i="11"/>
  <c r="AL852" i="11"/>
  <c r="AK852" i="11"/>
  <c r="AL820" i="11"/>
  <c r="AK820" i="11"/>
  <c r="AK756" i="11"/>
  <c r="AL756" i="11"/>
  <c r="AK724" i="11"/>
  <c r="AL724" i="11"/>
  <c r="AK668" i="11"/>
  <c r="AL668" i="11"/>
  <c r="AK636" i="11"/>
  <c r="AL636" i="11"/>
  <c r="AK604" i="11"/>
  <c r="AL604" i="11"/>
  <c r="AK572" i="11"/>
  <c r="AL572" i="11"/>
  <c r="AK540" i="11"/>
  <c r="AL540" i="11"/>
  <c r="AK508" i="11"/>
  <c r="AL508" i="11"/>
  <c r="AK476" i="11"/>
  <c r="AL476" i="11"/>
  <c r="AK444" i="11"/>
  <c r="AL444" i="11"/>
  <c r="AK412" i="11"/>
  <c r="AL412" i="11"/>
  <c r="AK380" i="11"/>
  <c r="AL380" i="11"/>
  <c r="AK348" i="11"/>
  <c r="AL348" i="11"/>
  <c r="AK316" i="11"/>
  <c r="AL316" i="11"/>
  <c r="AK284" i="11"/>
  <c r="AL284" i="11"/>
  <c r="AK252" i="11"/>
  <c r="AL252" i="11"/>
  <c r="AL220" i="11"/>
  <c r="AK220" i="11"/>
  <c r="AL188" i="11"/>
  <c r="AK188" i="11"/>
  <c r="AK148" i="11"/>
  <c r="AL148" i="11"/>
  <c r="AK116" i="11"/>
  <c r="AL116" i="11"/>
  <c r="AK84" i="11"/>
  <c r="AL84" i="11"/>
  <c r="AK52" i="11"/>
  <c r="AL52" i="11"/>
  <c r="AK20" i="11"/>
  <c r="AL20" i="11"/>
  <c r="AK1382" i="11"/>
  <c r="AL1382" i="11"/>
  <c r="AK1358" i="11"/>
  <c r="AL1358" i="11"/>
  <c r="AK1326" i="11"/>
  <c r="AL1326" i="11"/>
  <c r="AL1318" i="11"/>
  <c r="AK1318" i="11"/>
  <c r="AK1294" i="11"/>
  <c r="AL1294" i="11"/>
  <c r="AK1286" i="11"/>
  <c r="AL1286" i="11"/>
  <c r="AK1254" i="11"/>
  <c r="AL1254" i="11"/>
  <c r="AK1198" i="11"/>
  <c r="AL1198" i="11"/>
  <c r="AK1190" i="11"/>
  <c r="AL1190" i="11"/>
  <c r="AK1166" i="11"/>
  <c r="AL1166" i="11"/>
  <c r="AL1158" i="11"/>
  <c r="AK1158" i="11"/>
  <c r="AK1134" i="11"/>
  <c r="AL1134" i="11"/>
  <c r="AL1126" i="11"/>
  <c r="AK1126" i="11"/>
  <c r="AK1102" i="11"/>
  <c r="AL1102" i="11"/>
  <c r="AK1094" i="11"/>
  <c r="AL1094" i="11"/>
  <c r="AK1070" i="11"/>
  <c r="AL1070" i="11"/>
  <c r="AL1062" i="11"/>
  <c r="AK1062" i="11"/>
  <c r="AK1038" i="11"/>
  <c r="AL1038" i="11"/>
  <c r="AK1030" i="11"/>
  <c r="AL1030" i="11"/>
  <c r="AK998" i="11"/>
  <c r="AL998" i="11"/>
  <c r="AK966" i="11"/>
  <c r="AL966" i="11"/>
  <c r="AK934" i="11"/>
  <c r="AL934" i="11"/>
  <c r="AL870" i="11"/>
  <c r="AK870" i="11"/>
  <c r="AL838" i="11"/>
  <c r="AK838" i="11"/>
  <c r="AL806" i="11"/>
  <c r="AK806" i="11"/>
  <c r="AL774" i="11"/>
  <c r="AK774" i="11"/>
  <c r="AL742" i="11"/>
  <c r="AK742" i="11"/>
  <c r="AL710" i="11"/>
  <c r="AK710" i="11"/>
  <c r="AL678" i="11"/>
  <c r="AK678" i="11"/>
  <c r="AL646" i="11"/>
  <c r="AK646" i="11"/>
  <c r="AL614" i="11"/>
  <c r="AK614" i="11"/>
  <c r="AL582" i="11"/>
  <c r="AK582" i="11"/>
  <c r="AL518" i="11"/>
  <c r="AK518" i="11"/>
  <c r="AK486" i="11"/>
  <c r="AL486" i="11"/>
  <c r="AK454" i="11"/>
  <c r="AL454" i="11"/>
  <c r="AK422" i="11"/>
  <c r="AL422" i="11"/>
  <c r="AK390" i="11"/>
  <c r="AL390" i="11"/>
  <c r="AK358" i="11"/>
  <c r="AL358" i="11"/>
  <c r="AK326" i="11"/>
  <c r="AL326" i="11"/>
  <c r="AK294" i="11"/>
  <c r="AL294" i="11"/>
  <c r="AK262" i="11"/>
  <c r="AL262" i="11"/>
  <c r="AK230" i="11"/>
  <c r="AL230" i="11"/>
  <c r="AK198" i="11"/>
  <c r="AL198" i="11"/>
  <c r="AK166" i="11"/>
  <c r="AL166" i="11"/>
  <c r="AK134" i="11"/>
  <c r="AL134" i="11"/>
  <c r="AK102" i="11"/>
  <c r="AL102" i="11"/>
  <c r="AK70" i="11"/>
  <c r="AL70" i="11"/>
  <c r="AK38" i="11"/>
  <c r="AL38" i="11"/>
  <c r="AL6" i="11"/>
  <c r="AK6" i="11"/>
  <c r="AK1371" i="11"/>
  <c r="AL1371" i="11"/>
  <c r="AK1331" i="11"/>
  <c r="AL1331" i="11"/>
  <c r="AK1267" i="11"/>
  <c r="AL1267" i="11"/>
  <c r="AK1231" i="11"/>
  <c r="AL1231" i="11"/>
  <c r="AK1199" i="11"/>
  <c r="AL1199" i="11"/>
  <c r="AK1167" i="11"/>
  <c r="AL1167" i="11"/>
  <c r="AK1111" i="11"/>
  <c r="AL1111" i="11"/>
  <c r="AK1079" i="11"/>
  <c r="AL1079" i="11"/>
  <c r="AK1047" i="11"/>
  <c r="AL1047" i="11"/>
  <c r="AK1015" i="11"/>
  <c r="AL1015" i="11"/>
  <c r="AK983" i="11"/>
  <c r="AL983" i="11"/>
  <c r="AK951" i="11"/>
  <c r="AL951" i="11"/>
  <c r="AK919" i="11"/>
  <c r="AL919" i="11"/>
  <c r="AK887" i="11"/>
  <c r="AL887" i="11"/>
  <c r="AK847" i="11"/>
  <c r="AL847" i="11"/>
  <c r="AK815" i="11"/>
  <c r="AL815" i="11"/>
  <c r="AK783" i="11"/>
  <c r="AL783" i="11"/>
  <c r="AK751" i="11"/>
  <c r="AL751" i="11"/>
  <c r="AK687" i="11"/>
  <c r="AL687" i="11"/>
  <c r="AL655" i="11"/>
  <c r="AK655" i="11"/>
  <c r="AK631" i="11"/>
  <c r="AL631" i="11"/>
  <c r="AK599" i="11"/>
  <c r="AL599" i="11"/>
  <c r="AK567" i="11"/>
  <c r="AL567" i="11"/>
  <c r="AK535" i="11"/>
  <c r="AL535" i="11"/>
  <c r="AK503" i="11"/>
  <c r="AL503" i="11"/>
  <c r="AK471" i="11"/>
  <c r="AL471" i="11"/>
  <c r="AK439" i="11"/>
  <c r="AL439" i="11"/>
  <c r="AK407" i="11"/>
  <c r="AL407" i="11"/>
  <c r="AK367" i="11"/>
  <c r="AL367" i="11"/>
  <c r="AK343" i="11"/>
  <c r="AL343" i="11"/>
  <c r="AK311" i="11"/>
  <c r="AL311" i="11"/>
  <c r="AK279" i="11"/>
  <c r="AL279" i="11"/>
  <c r="AK247" i="11"/>
  <c r="AL247" i="11"/>
  <c r="AK215" i="11"/>
  <c r="AL215" i="11"/>
  <c r="AK183" i="11"/>
  <c r="AL183" i="11"/>
  <c r="AK151" i="11"/>
  <c r="AL151" i="11"/>
  <c r="AK119" i="11"/>
  <c r="AL119" i="11"/>
  <c r="AK87" i="11"/>
  <c r="AL87" i="11"/>
  <c r="AK55" i="11"/>
  <c r="AL55" i="11"/>
  <c r="AK15" i="11"/>
  <c r="AL15" i="11"/>
  <c r="AK1341" i="11"/>
  <c r="AL1341" i="11"/>
  <c r="AK1309" i="11"/>
  <c r="AL1309" i="11"/>
  <c r="AK1245" i="11"/>
  <c r="AL1245" i="11"/>
  <c r="AK985" i="11"/>
  <c r="AL985" i="11"/>
  <c r="AK409" i="11"/>
  <c r="AL409" i="11"/>
  <c r="AK377" i="11"/>
  <c r="AL377" i="11"/>
  <c r="AK1385" i="11"/>
  <c r="AL1385" i="11"/>
  <c r="AK1349" i="11"/>
  <c r="AL1349" i="11"/>
  <c r="AK1153" i="11"/>
  <c r="AL1153" i="11"/>
  <c r="AK1121" i="11"/>
  <c r="AL1121" i="11"/>
  <c r="AK1089" i="11"/>
  <c r="AL1089" i="11"/>
  <c r="AK961" i="11"/>
  <c r="AL961" i="11"/>
  <c r="AK801" i="11"/>
  <c r="AL801" i="11"/>
  <c r="AK769" i="11"/>
  <c r="AL769" i="11"/>
  <c r="AK641" i="11"/>
  <c r="AL641" i="11"/>
  <c r="AK609" i="11"/>
  <c r="AL609" i="11"/>
  <c r="AK577" i="11"/>
  <c r="AL577" i="11"/>
  <c r="AK161" i="11"/>
  <c r="AL161" i="11"/>
  <c r="AK1357" i="11"/>
  <c r="AL1357" i="11"/>
  <c r="AK1325" i="11"/>
  <c r="AL1325" i="11"/>
  <c r="AK1293" i="11"/>
  <c r="AL1293" i="11"/>
  <c r="AK1261" i="11"/>
  <c r="AL1261" i="11"/>
  <c r="AK1229" i="11"/>
  <c r="AL1229" i="11"/>
  <c r="AK1193" i="11"/>
  <c r="AL1193" i="11"/>
  <c r="AK1161" i="11"/>
  <c r="AL1161" i="11"/>
  <c r="AK1129" i="11"/>
  <c r="AL1129" i="11"/>
  <c r="AK1097" i="11"/>
  <c r="AL1097" i="11"/>
  <c r="AK1065" i="11"/>
  <c r="AL1065" i="11"/>
  <c r="AK1033" i="11"/>
  <c r="AL1033" i="11"/>
  <c r="AK1001" i="11"/>
  <c r="AL1001" i="11"/>
  <c r="AK969" i="11"/>
  <c r="AL969" i="11"/>
  <c r="AK937" i="11"/>
  <c r="AL937" i="11"/>
  <c r="AK905" i="11"/>
  <c r="AL905" i="11"/>
  <c r="AK873" i="11"/>
  <c r="AL873" i="11"/>
  <c r="AK841" i="11"/>
  <c r="AL841" i="11"/>
  <c r="AK809" i="11"/>
  <c r="AL809" i="11"/>
  <c r="AK777" i="11"/>
  <c r="AL777" i="11"/>
  <c r="AK745" i="11"/>
  <c r="AL745" i="11"/>
  <c r="AK713" i="11"/>
  <c r="AL713" i="11"/>
  <c r="AK681" i="11"/>
  <c r="AL681" i="11"/>
  <c r="AK649" i="11"/>
  <c r="AL649" i="11"/>
  <c r="AK617" i="11"/>
  <c r="AL617" i="11"/>
  <c r="AK585" i="11"/>
  <c r="AL585" i="11"/>
  <c r="AK553" i="11"/>
  <c r="AL553" i="11"/>
  <c r="AK521" i="11"/>
  <c r="AL521" i="11"/>
  <c r="AK489" i="11"/>
  <c r="AL489" i="11"/>
  <c r="AK457" i="11"/>
  <c r="AL457" i="11"/>
  <c r="AK425" i="11"/>
  <c r="AL425" i="11"/>
  <c r="AK393" i="11"/>
  <c r="AL393" i="11"/>
  <c r="AK361" i="11"/>
  <c r="AL361" i="11"/>
  <c r="AK329" i="11"/>
  <c r="AL329" i="11"/>
  <c r="AK297" i="11"/>
  <c r="AL297" i="11"/>
  <c r="AK265" i="11"/>
  <c r="AL265" i="11"/>
  <c r="AK233" i="11"/>
  <c r="AL233" i="11"/>
  <c r="AK201" i="11"/>
  <c r="AL201" i="11"/>
  <c r="AK169" i="11"/>
  <c r="AL169" i="11"/>
  <c r="AK137" i="11"/>
  <c r="AL137" i="11"/>
  <c r="AK105" i="11"/>
  <c r="AL105" i="11"/>
  <c r="AK73" i="11"/>
  <c r="AL73" i="11"/>
  <c r="AK41" i="11"/>
  <c r="AL41" i="11"/>
  <c r="AL1384" i="11"/>
  <c r="AK1384" i="11"/>
  <c r="AK1320" i="11"/>
  <c r="AL1320" i="11"/>
  <c r="AL1288" i="11"/>
  <c r="AK1288" i="11"/>
  <c r="AK1264" i="11"/>
  <c r="AL1264" i="11"/>
  <c r="AK1256" i="11"/>
  <c r="AL1256" i="11"/>
  <c r="AK1224" i="11"/>
  <c r="AL1224" i="11"/>
  <c r="AK1200" i="11"/>
  <c r="AL1200" i="11"/>
  <c r="AK1192" i="11"/>
  <c r="AL1192" i="11"/>
  <c r="AK1168" i="11"/>
  <c r="AL1168" i="11"/>
  <c r="AL1160" i="11"/>
  <c r="AK1160" i="11"/>
  <c r="AK1136" i="11"/>
  <c r="AL1136" i="11"/>
  <c r="AL1128" i="11"/>
  <c r="AK1128" i="11"/>
  <c r="AK1104" i="11"/>
  <c r="AL1104" i="11"/>
  <c r="AK1096" i="11"/>
  <c r="AL1096" i="11"/>
  <c r="AK1064" i="11"/>
  <c r="AL1064" i="11"/>
  <c r="AK1032" i="11"/>
  <c r="AL1032" i="11"/>
  <c r="AK1000" i="11"/>
  <c r="AL1000" i="11"/>
  <c r="AK968" i="11"/>
  <c r="AL968" i="11"/>
  <c r="AK936" i="11"/>
  <c r="AL936" i="11"/>
  <c r="AK912" i="11"/>
  <c r="AL912" i="11"/>
  <c r="AL904" i="11"/>
  <c r="AK904" i="11"/>
  <c r="AL872" i="11"/>
  <c r="AK872" i="11"/>
  <c r="AK840" i="11"/>
  <c r="AL840" i="11"/>
  <c r="AK808" i="11"/>
  <c r="AL808" i="11"/>
  <c r="AL776" i="11"/>
  <c r="AK776" i="11"/>
  <c r="AK744" i="11"/>
  <c r="AL744" i="11"/>
  <c r="AK712" i="11"/>
  <c r="AL712" i="11"/>
  <c r="AK688" i="11"/>
  <c r="AL688" i="11"/>
  <c r="AK656" i="11"/>
  <c r="AL656" i="11"/>
  <c r="AK624" i="11"/>
  <c r="AL624" i="11"/>
  <c r="AK592" i="11"/>
  <c r="AL592" i="11"/>
  <c r="AK560" i="11"/>
  <c r="AL560" i="11"/>
  <c r="AK528" i="11"/>
  <c r="AL528" i="11"/>
  <c r="AK496" i="11"/>
  <c r="AL496" i="11"/>
  <c r="AK464" i="11"/>
  <c r="AL464" i="11"/>
  <c r="AK432" i="11"/>
  <c r="AL432" i="11"/>
  <c r="AK400" i="11"/>
  <c r="AL400" i="11"/>
  <c r="AK368" i="11"/>
  <c r="AL368" i="11"/>
  <c r="AK336" i="11"/>
  <c r="AL336" i="11"/>
  <c r="AK304" i="11"/>
  <c r="AL304" i="11"/>
  <c r="AK272" i="11"/>
  <c r="AL272" i="11"/>
  <c r="AK240" i="11"/>
  <c r="AL240" i="11"/>
  <c r="AK208" i="11"/>
  <c r="AL208" i="11"/>
  <c r="AK176" i="11"/>
  <c r="AL176" i="11"/>
  <c r="AK136" i="11"/>
  <c r="AL136" i="11"/>
  <c r="AK104" i="11"/>
  <c r="AL104" i="11"/>
  <c r="AK72" i="11"/>
  <c r="AL72" i="11"/>
  <c r="AK40" i="11"/>
  <c r="AL40" i="11"/>
  <c r="AK16" i="11"/>
  <c r="AL16" i="11"/>
  <c r="AK1378" i="11"/>
  <c r="AL1378" i="11"/>
  <c r="AK1338" i="11"/>
  <c r="AL1338" i="11"/>
  <c r="AK1314" i="11"/>
  <c r="AL1314" i="11"/>
  <c r="AL1274" i="11"/>
  <c r="AK1274" i="11"/>
  <c r="AK1250" i="11"/>
  <c r="AL1250" i="11"/>
  <c r="AK1210" i="11"/>
  <c r="AL1210" i="11"/>
  <c r="AK1178" i="11"/>
  <c r="AL1178" i="11"/>
  <c r="AK1146" i="11"/>
  <c r="AL1146" i="11"/>
  <c r="AK1114" i="11"/>
  <c r="AL1114" i="11"/>
  <c r="AL1082" i="11"/>
  <c r="AK1082" i="11"/>
  <c r="AK1050" i="11"/>
  <c r="AL1050" i="11"/>
  <c r="AK1026" i="11"/>
  <c r="AL1026" i="11"/>
  <c r="AK994" i="11"/>
  <c r="AL994" i="11"/>
  <c r="AK962" i="11"/>
  <c r="AL962" i="11"/>
  <c r="AK930" i="11"/>
  <c r="AL930" i="11"/>
  <c r="AK922" i="11"/>
  <c r="AL922" i="11"/>
  <c r="AK890" i="11"/>
  <c r="AL890" i="11"/>
  <c r="AL858" i="11"/>
  <c r="AK858" i="11"/>
  <c r="AL826" i="11"/>
  <c r="AK826" i="11"/>
  <c r="AL794" i="11"/>
  <c r="AK794" i="11"/>
  <c r="AL762" i="11"/>
  <c r="AK762" i="11"/>
  <c r="AL730" i="11"/>
  <c r="AK730" i="11"/>
  <c r="AL698" i="11"/>
  <c r="AK698" i="11"/>
  <c r="AL666" i="11"/>
  <c r="AK666" i="11"/>
  <c r="AL634" i="11"/>
  <c r="AK634" i="11"/>
  <c r="AL602" i="11"/>
  <c r="AK602" i="11"/>
  <c r="AL570" i="11"/>
  <c r="AK570" i="11"/>
  <c r="AL538" i="11"/>
  <c r="AK538" i="11"/>
  <c r="AK514" i="11"/>
  <c r="AL514" i="11"/>
  <c r="AK506" i="11"/>
  <c r="AL506" i="11"/>
  <c r="AK482" i="11"/>
  <c r="AL482" i="11"/>
  <c r="AK474" i="11"/>
  <c r="AL474" i="11"/>
  <c r="AL410" i="11"/>
  <c r="AK410" i="11"/>
  <c r="AL378" i="11"/>
  <c r="AK378" i="11"/>
  <c r="AL346" i="11"/>
  <c r="AK346" i="11"/>
  <c r="AL314" i="11"/>
  <c r="AK314" i="11"/>
  <c r="AL282" i="11"/>
  <c r="AK282" i="11"/>
  <c r="AL250" i="11"/>
  <c r="AK250" i="11"/>
  <c r="AL218" i="11"/>
  <c r="AK218" i="11"/>
  <c r="AL186" i="11"/>
  <c r="AK186" i="11"/>
  <c r="AL154" i="11"/>
  <c r="AK154" i="11"/>
  <c r="AL122" i="11"/>
  <c r="AK122" i="11"/>
  <c r="AL90" i="11"/>
  <c r="AK90" i="11"/>
  <c r="AL58" i="11"/>
  <c r="AK58" i="11"/>
  <c r="AL26" i="11"/>
  <c r="AK26" i="11"/>
  <c r="AL1359" i="11"/>
  <c r="AK1359" i="11"/>
  <c r="AK1335" i="11"/>
  <c r="AL1335" i="11"/>
  <c r="AK1295" i="11"/>
  <c r="AL1295" i="11"/>
  <c r="AK1271" i="11"/>
  <c r="AL1271" i="11"/>
  <c r="AK1235" i="11"/>
  <c r="AL1235" i="11"/>
  <c r="AK1227" i="11"/>
  <c r="AL1227" i="11"/>
  <c r="AK1195" i="11"/>
  <c r="AL1195" i="11"/>
  <c r="AK1163" i="11"/>
  <c r="AL1163" i="11"/>
  <c r="AK1131" i="11"/>
  <c r="AL1131" i="11"/>
  <c r="AK1099" i="11"/>
  <c r="AL1099" i="11"/>
  <c r="AK1067" i="11"/>
  <c r="AL1067" i="11"/>
  <c r="AK1035" i="11"/>
  <c r="AL1035" i="11"/>
  <c r="AK1003" i="11"/>
  <c r="AL1003" i="11"/>
  <c r="AK971" i="11"/>
  <c r="AL971" i="11"/>
  <c r="AK939" i="11"/>
  <c r="AL939" i="11"/>
  <c r="AK907" i="11"/>
  <c r="AL907" i="11"/>
  <c r="AK875" i="11"/>
  <c r="AL875" i="11"/>
  <c r="AK851" i="11"/>
  <c r="AL851" i="11"/>
  <c r="AK819" i="11"/>
  <c r="AL819" i="11"/>
  <c r="AK787" i="11"/>
  <c r="AL787" i="11"/>
  <c r="AK755" i="11"/>
  <c r="AL755" i="11"/>
  <c r="AK715" i="11"/>
  <c r="AL715" i="11"/>
  <c r="AK691" i="11"/>
  <c r="AL691" i="11"/>
  <c r="AK659" i="11"/>
  <c r="AL659" i="11"/>
  <c r="AK651" i="11"/>
  <c r="AL651" i="11"/>
  <c r="AK619" i="11"/>
  <c r="AL619" i="11"/>
  <c r="AK587" i="11"/>
  <c r="AL587" i="11"/>
  <c r="AK555" i="11"/>
  <c r="AL555" i="11"/>
  <c r="AK523" i="11"/>
  <c r="AL523" i="11"/>
  <c r="AK491" i="11"/>
  <c r="AL491" i="11"/>
  <c r="AK459" i="11"/>
  <c r="AL459" i="11"/>
  <c r="AK427" i="11"/>
  <c r="AL427" i="11"/>
  <c r="AK395" i="11"/>
  <c r="AL395" i="11"/>
  <c r="AK371" i="11"/>
  <c r="AL371" i="11"/>
  <c r="AK331" i="11"/>
  <c r="AL331" i="11"/>
  <c r="AK299" i="11"/>
  <c r="AL299" i="11"/>
  <c r="AK267" i="11"/>
  <c r="AL267" i="11"/>
  <c r="AK235" i="11"/>
  <c r="AL235" i="11"/>
  <c r="AK203" i="11"/>
  <c r="AL203" i="11"/>
  <c r="AK171" i="11"/>
  <c r="AL171" i="11"/>
  <c r="AK139" i="11"/>
  <c r="AL139" i="11"/>
  <c r="AK107" i="11"/>
  <c r="AL107" i="11"/>
  <c r="AK75" i="11"/>
  <c r="AL75" i="11"/>
  <c r="AK43" i="11"/>
  <c r="AL43" i="11"/>
  <c r="AK19" i="11"/>
  <c r="AL19" i="11"/>
  <c r="Q1388" i="11"/>
  <c r="Q1386" i="11"/>
  <c r="AK1345" i="11"/>
  <c r="AL1345" i="11"/>
  <c r="AK1313" i="11"/>
  <c r="AL1313" i="11"/>
  <c r="AK1281" i="11"/>
  <c r="AL1281" i="11"/>
  <c r="AK1249" i="11"/>
  <c r="AL1249" i="11"/>
  <c r="AK1217" i="11"/>
  <c r="AL1217" i="11"/>
  <c r="AK1181" i="11"/>
  <c r="AL1181" i="11"/>
  <c r="AK1149" i="11"/>
  <c r="AL1149" i="11"/>
  <c r="AK1117" i="11"/>
  <c r="AL1117" i="11"/>
  <c r="AK1085" i="11"/>
  <c r="AL1085" i="11"/>
  <c r="AL1061" i="11"/>
  <c r="AK1061" i="11"/>
  <c r="AK1053" i="11"/>
  <c r="AL1053" i="11"/>
  <c r="AK1021" i="11"/>
  <c r="AL1021" i="11"/>
  <c r="AK989" i="11"/>
  <c r="AL989" i="11"/>
  <c r="AK957" i="11"/>
  <c r="AL957" i="11"/>
  <c r="AK925" i="11"/>
  <c r="AL925" i="11"/>
  <c r="AK893" i="11"/>
  <c r="AL893" i="11"/>
  <c r="AL869" i="11"/>
  <c r="AK869" i="11"/>
  <c r="AK861" i="11"/>
  <c r="AL861" i="11"/>
  <c r="AK829" i="11"/>
  <c r="AL829" i="11"/>
  <c r="AL805" i="11"/>
  <c r="AK805" i="11"/>
  <c r="AK797" i="11"/>
  <c r="AL797" i="11"/>
  <c r="AK765" i="11"/>
  <c r="AL765" i="11"/>
  <c r="AK733" i="11"/>
  <c r="AL733" i="11"/>
  <c r="AK701" i="11"/>
  <c r="AL701" i="11"/>
  <c r="AK669" i="11"/>
  <c r="AL669" i="11"/>
  <c r="AK605" i="11"/>
  <c r="AL605" i="11"/>
  <c r="AK573" i="11"/>
  <c r="AL573" i="11"/>
  <c r="AK541" i="11"/>
  <c r="AL541" i="11"/>
  <c r="AK509" i="11"/>
  <c r="AL509" i="11"/>
  <c r="AK477" i="11"/>
  <c r="AL477" i="11"/>
  <c r="AK445" i="11"/>
  <c r="AL445" i="11"/>
  <c r="AK413" i="11"/>
  <c r="AL413" i="11"/>
  <c r="AK381" i="11"/>
  <c r="AL381" i="11"/>
  <c r="AK349" i="11"/>
  <c r="AL349" i="11"/>
  <c r="AK317" i="11"/>
  <c r="AL317" i="11"/>
  <c r="AK285" i="11"/>
  <c r="AL285" i="11"/>
  <c r="AK253" i="11"/>
  <c r="AL253" i="11"/>
  <c r="AK221" i="11"/>
  <c r="AL221" i="11"/>
  <c r="AK189" i="11"/>
  <c r="AL189" i="11"/>
  <c r="AK157" i="11"/>
  <c r="AL157" i="11"/>
  <c r="AK125" i="11"/>
  <c r="AL125" i="11"/>
  <c r="AK93" i="11"/>
  <c r="AL93" i="11"/>
  <c r="AK61" i="11"/>
  <c r="AL61" i="11"/>
  <c r="AK29" i="11"/>
  <c r="AL29" i="11"/>
  <c r="AK1372" i="11"/>
  <c r="AL1372" i="11"/>
  <c r="AK1348" i="11"/>
  <c r="AL1348" i="11"/>
  <c r="AL1340" i="11"/>
  <c r="AK1340" i="11"/>
  <c r="AK1308" i="11"/>
  <c r="AL1308" i="11"/>
  <c r="AL1276" i="11"/>
  <c r="AK1276" i="11"/>
  <c r="AL1244" i="11"/>
  <c r="AK1244" i="11"/>
  <c r="AK1212" i="11"/>
  <c r="AL1212" i="11"/>
  <c r="AL1180" i="11"/>
  <c r="AK1180" i="11"/>
  <c r="AK1148" i="11"/>
  <c r="AL1148" i="11"/>
  <c r="AK1116" i="11"/>
  <c r="AL1116" i="11"/>
  <c r="AK1084" i="11"/>
  <c r="AL1084" i="11"/>
  <c r="AK1052" i="11"/>
  <c r="AL1052" i="11"/>
  <c r="AK988" i="11"/>
  <c r="AL988" i="11"/>
  <c r="AK956" i="11"/>
  <c r="AL956" i="11"/>
  <c r="AK924" i="11"/>
  <c r="AL924" i="11"/>
  <c r="AK892" i="11"/>
  <c r="AL892" i="11"/>
  <c r="AK860" i="11"/>
  <c r="AL860" i="11"/>
  <c r="AK828" i="11"/>
  <c r="AL828" i="11"/>
  <c r="AK796" i="11"/>
  <c r="AL796" i="11"/>
  <c r="AK772" i="11"/>
  <c r="AL772" i="11"/>
  <c r="AL764" i="11"/>
  <c r="AK764" i="11"/>
  <c r="AL732" i="11"/>
  <c r="AK732" i="11"/>
  <c r="AL700" i="11"/>
  <c r="AK700" i="11"/>
  <c r="AK676" i="11"/>
  <c r="AL676" i="11"/>
  <c r="AK644" i="11"/>
  <c r="AL644" i="11"/>
  <c r="AK612" i="11"/>
  <c r="AL612" i="11"/>
  <c r="AK580" i="11"/>
  <c r="AL580" i="11"/>
  <c r="AK548" i="11"/>
  <c r="AL548" i="11"/>
  <c r="AK516" i="11"/>
  <c r="AL516" i="11"/>
  <c r="AK484" i="11"/>
  <c r="AL484" i="11"/>
  <c r="AK452" i="11"/>
  <c r="AL452" i="11"/>
  <c r="AK420" i="11"/>
  <c r="AL420" i="11"/>
  <c r="AK388" i="11"/>
  <c r="AL388" i="11"/>
  <c r="AK356" i="11"/>
  <c r="AL356" i="11"/>
  <c r="AK324" i="11"/>
  <c r="AL324" i="11"/>
  <c r="AK292" i="11"/>
  <c r="AL292" i="11"/>
  <c r="AK260" i="11"/>
  <c r="AL260" i="11"/>
  <c r="AL228" i="11"/>
  <c r="AK228" i="11"/>
  <c r="AK196" i="11"/>
  <c r="AL196" i="11"/>
  <c r="AK164" i="11"/>
  <c r="AL164" i="11"/>
  <c r="AL156" i="11"/>
  <c r="AK156" i="11"/>
  <c r="AL124" i="11"/>
  <c r="AK124" i="11"/>
  <c r="AL92" i="11"/>
  <c r="AK92" i="11"/>
  <c r="AL60" i="11"/>
  <c r="AK60" i="11"/>
  <c r="AL28" i="11"/>
  <c r="AK28" i="11"/>
  <c r="AK1377" i="11"/>
  <c r="AL1377" i="11"/>
  <c r="AK1366" i="11"/>
  <c r="AL1366" i="11"/>
  <c r="AK1302" i="11"/>
  <c r="AL1302" i="11"/>
  <c r="AK1262" i="11"/>
  <c r="AL1262" i="11"/>
  <c r="AK1230" i="11"/>
  <c r="AL1230" i="11"/>
  <c r="AK1006" i="11"/>
  <c r="AL1006" i="11"/>
  <c r="AK974" i="11"/>
  <c r="AL974" i="11"/>
  <c r="AK942" i="11"/>
  <c r="AL942" i="11"/>
  <c r="AK918" i="11"/>
  <c r="AL918" i="11"/>
  <c r="AK910" i="11"/>
  <c r="AL910" i="11"/>
  <c r="AL878" i="11"/>
  <c r="AK878" i="11"/>
  <c r="AL846" i="11"/>
  <c r="AK846" i="11"/>
  <c r="AL814" i="11"/>
  <c r="AK814" i="11"/>
  <c r="AL782" i="11"/>
  <c r="AK782" i="11"/>
  <c r="AL750" i="11"/>
  <c r="AK750" i="11"/>
  <c r="AL718" i="11"/>
  <c r="AK718" i="11"/>
  <c r="AL686" i="11"/>
  <c r="AK686" i="11"/>
  <c r="AL654" i="11"/>
  <c r="AK654" i="11"/>
  <c r="AL622" i="11"/>
  <c r="AK622" i="11"/>
  <c r="AL590" i="11"/>
  <c r="AK590" i="11"/>
  <c r="AK558" i="11"/>
  <c r="AL558" i="11"/>
  <c r="AL526" i="11"/>
  <c r="AK526" i="11"/>
  <c r="AL494" i="11"/>
  <c r="AK494" i="11"/>
  <c r="AL462" i="11"/>
  <c r="AK462" i="11"/>
  <c r="AK430" i="11"/>
  <c r="AL430" i="11"/>
  <c r="AL398" i="11"/>
  <c r="AK398" i="11"/>
  <c r="AL366" i="11"/>
  <c r="AK366" i="11"/>
  <c r="AL334" i="11"/>
  <c r="AK334" i="11"/>
  <c r="AL302" i="11"/>
  <c r="AK302" i="11"/>
  <c r="AL270" i="11"/>
  <c r="AK270" i="11"/>
  <c r="AL238" i="11"/>
  <c r="AK238" i="11"/>
  <c r="AL206" i="11"/>
  <c r="AK206" i="11"/>
  <c r="AL174" i="11"/>
  <c r="AK174" i="11"/>
  <c r="AL142" i="11"/>
  <c r="AK142" i="11"/>
  <c r="AL110" i="11"/>
  <c r="AK110" i="11"/>
  <c r="AL78" i="11"/>
  <c r="AK78" i="11"/>
  <c r="AL46" i="11"/>
  <c r="AK46" i="11"/>
  <c r="AK14" i="11"/>
  <c r="AL14" i="11"/>
  <c r="AK1339" i="11"/>
  <c r="AL1339" i="11"/>
  <c r="AL1307" i="11"/>
  <c r="AK1307" i="11"/>
  <c r="AK1275" i="11"/>
  <c r="AL1275" i="11"/>
  <c r="AK1243" i="11"/>
  <c r="AL1243" i="11"/>
  <c r="AK1207" i="11"/>
  <c r="AL1207" i="11"/>
  <c r="AK1175" i="11"/>
  <c r="AL1175" i="11"/>
  <c r="AK1143" i="11"/>
  <c r="AL1143" i="11"/>
  <c r="AK1119" i="11"/>
  <c r="AL1119" i="11"/>
  <c r="AK1087" i="11"/>
  <c r="AL1087" i="11"/>
  <c r="AK1055" i="11"/>
  <c r="AL1055" i="11"/>
  <c r="AK1023" i="11"/>
  <c r="AL1023" i="11"/>
  <c r="AK991" i="11"/>
  <c r="AL991" i="11"/>
  <c r="AK959" i="11"/>
  <c r="AL959" i="11"/>
  <c r="AK927" i="11"/>
  <c r="AL927" i="11"/>
  <c r="AK895" i="11"/>
  <c r="AL895" i="11"/>
  <c r="AK863" i="11"/>
  <c r="AL863" i="11"/>
  <c r="AK855" i="11"/>
  <c r="AL855" i="11"/>
  <c r="AK823" i="11"/>
  <c r="AL823" i="11"/>
  <c r="AK791" i="11"/>
  <c r="AL791" i="11"/>
  <c r="AK759" i="11"/>
  <c r="AL759" i="11"/>
  <c r="AK727" i="11"/>
  <c r="AL727" i="11"/>
  <c r="AK695" i="11"/>
  <c r="AL695" i="11"/>
  <c r="AK663" i="11"/>
  <c r="AL663" i="11"/>
  <c r="AK639" i="11"/>
  <c r="AL639" i="11"/>
  <c r="AK607" i="11"/>
  <c r="AL607" i="11"/>
  <c r="AK575" i="11"/>
  <c r="AL575" i="11"/>
  <c r="AK543" i="11"/>
  <c r="AL543" i="11"/>
  <c r="AK511" i="11"/>
  <c r="AL511" i="11"/>
  <c r="AK479" i="11"/>
  <c r="AL479" i="11"/>
  <c r="AK447" i="11"/>
  <c r="AL447" i="11"/>
  <c r="AK415" i="11"/>
  <c r="AL415" i="11"/>
  <c r="AK375" i="11"/>
  <c r="AL375" i="11"/>
  <c r="AK351" i="11"/>
  <c r="AL351" i="11"/>
  <c r="AK319" i="11"/>
  <c r="AL319" i="11"/>
  <c r="AK287" i="11"/>
  <c r="AL287" i="11"/>
  <c r="AK255" i="11"/>
  <c r="AL255" i="11"/>
  <c r="AK223" i="11"/>
  <c r="AL223" i="11"/>
  <c r="AK191" i="11"/>
  <c r="AL191" i="11"/>
  <c r="AK159" i="11"/>
  <c r="AL159" i="11"/>
  <c r="AK127" i="11"/>
  <c r="AL127" i="11"/>
  <c r="AK95" i="11"/>
  <c r="AL95" i="11"/>
  <c r="AK63" i="11"/>
  <c r="AL63" i="11"/>
  <c r="AK31" i="11"/>
  <c r="AL31" i="11"/>
  <c r="AK23" i="11"/>
  <c r="AL23" i="11"/>
  <c r="AK1373" i="11"/>
  <c r="AL1373" i="11"/>
  <c r="AK1277" i="11"/>
  <c r="AL1277" i="11"/>
  <c r="AK1145" i="11"/>
  <c r="AL1145" i="11"/>
  <c r="AK1081" i="11"/>
  <c r="AL1081" i="11"/>
  <c r="AK1017" i="11"/>
  <c r="AL1017" i="11"/>
  <c r="AK953" i="11"/>
  <c r="AL953" i="11"/>
  <c r="AK921" i="11"/>
  <c r="AL921" i="11"/>
  <c r="AK825" i="11"/>
  <c r="AL825" i="11"/>
  <c r="AK761" i="11"/>
  <c r="AL761" i="11"/>
  <c r="AK729" i="11"/>
  <c r="AL729" i="11"/>
  <c r="AK665" i="11"/>
  <c r="AL665" i="11"/>
  <c r="AK633" i="11"/>
  <c r="AL633" i="11"/>
  <c r="AK569" i="11"/>
  <c r="AL569" i="11"/>
  <c r="AK345" i="11"/>
  <c r="AL345" i="11"/>
  <c r="AK313" i="11"/>
  <c r="AL313" i="11"/>
  <c r="AK25" i="11"/>
  <c r="AL25" i="11"/>
  <c r="AK1285" i="11"/>
  <c r="AL1285" i="11"/>
  <c r="AK1253" i="11"/>
  <c r="AL1253" i="11"/>
  <c r="AK1221" i="11"/>
  <c r="AL1221" i="11"/>
  <c r="AK1185" i="11"/>
  <c r="AL1185" i="11"/>
  <c r="AK1057" i="11"/>
  <c r="AL1057" i="11"/>
  <c r="AK1025" i="11"/>
  <c r="AL1025" i="11"/>
  <c r="AK993" i="11"/>
  <c r="AL993" i="11"/>
  <c r="AK865" i="11"/>
  <c r="AL865" i="11"/>
  <c r="AK833" i="11"/>
  <c r="AL833" i="11"/>
  <c r="AK705" i="11"/>
  <c r="AL705" i="11"/>
  <c r="AK673" i="11"/>
  <c r="AL673" i="11"/>
  <c r="AK545" i="11"/>
  <c r="AL545" i="11"/>
  <c r="AK513" i="11"/>
  <c r="AL513" i="11"/>
  <c r="AK481" i="11"/>
  <c r="AL481" i="11"/>
  <c r="AK385" i="11"/>
  <c r="AL385" i="11"/>
  <c r="AK353" i="11"/>
  <c r="AL353" i="11"/>
  <c r="AK193" i="11"/>
  <c r="AL193" i="11"/>
  <c r="AK1365" i="11"/>
  <c r="AL1365" i="11"/>
  <c r="AK1333" i="11"/>
  <c r="AL1333" i="11"/>
  <c r="AK1301" i="11"/>
  <c r="AL1301" i="11"/>
  <c r="AK1269" i="11"/>
  <c r="AL1269" i="11"/>
  <c r="AK1237" i="11"/>
  <c r="AL1237" i="11"/>
  <c r="AK1201" i="11"/>
  <c r="AL1201" i="11"/>
  <c r="AK1169" i="11"/>
  <c r="AL1169" i="11"/>
  <c r="AK1137" i="11"/>
  <c r="AL1137" i="11"/>
  <c r="AK1105" i="11"/>
  <c r="AL1105" i="11"/>
  <c r="AK1073" i="11"/>
  <c r="AL1073" i="11"/>
  <c r="AK1041" i="11"/>
  <c r="AL1041" i="11"/>
  <c r="AK1009" i="11"/>
  <c r="AL1009" i="11"/>
  <c r="AK977" i="11"/>
  <c r="AL977" i="11"/>
  <c r="AK945" i="11"/>
  <c r="AL945" i="11"/>
  <c r="AK913" i="11"/>
  <c r="AL913" i="11"/>
  <c r="AK881" i="11"/>
  <c r="AL881" i="11"/>
  <c r="AK849" i="11"/>
  <c r="AL849" i="11"/>
  <c r="AK817" i="11"/>
  <c r="AL817" i="11"/>
  <c r="AK785" i="11"/>
  <c r="AL785" i="11"/>
  <c r="AK753" i="11"/>
  <c r="AL753" i="11"/>
  <c r="AK721" i="11"/>
  <c r="AL721" i="11"/>
  <c r="AK689" i="11"/>
  <c r="AL689" i="11"/>
  <c r="AK657" i="11"/>
  <c r="AL657" i="11"/>
  <c r="AK625" i="11"/>
  <c r="AL625" i="11"/>
  <c r="AK593" i="11"/>
  <c r="AL593" i="11"/>
  <c r="AK561" i="11"/>
  <c r="AL561" i="11"/>
  <c r="AK529" i="11"/>
  <c r="AL529" i="11"/>
  <c r="AK497" i="11"/>
  <c r="AL497" i="11"/>
  <c r="AK465" i="11"/>
  <c r="AL465" i="11"/>
  <c r="AK433" i="11"/>
  <c r="AL433" i="11"/>
  <c r="AK401" i="11"/>
  <c r="AL401" i="11"/>
  <c r="AK369" i="11"/>
  <c r="AL369" i="11"/>
  <c r="AK337" i="11"/>
  <c r="AL337" i="11"/>
  <c r="AK305" i="11"/>
  <c r="AL305" i="11"/>
  <c r="AK273" i="11"/>
  <c r="AL273" i="11"/>
  <c r="AK241" i="11"/>
  <c r="AL241" i="11"/>
  <c r="AK209" i="11"/>
  <c r="AL209" i="11"/>
  <c r="AK177" i="11"/>
  <c r="AL177" i="11"/>
  <c r="AK145" i="11"/>
  <c r="AL145" i="11"/>
  <c r="AK113" i="11"/>
  <c r="AL113" i="11"/>
  <c r="AK81" i="11"/>
  <c r="AL81" i="11"/>
  <c r="AK49" i="11"/>
  <c r="AL49" i="11"/>
  <c r="AK17" i="11"/>
  <c r="AL17" i="11"/>
  <c r="AK9" i="11"/>
  <c r="AL9" i="11"/>
  <c r="AK1360" i="11"/>
  <c r="AL1360" i="11"/>
  <c r="AL1328" i="11"/>
  <c r="AK1328" i="11"/>
  <c r="AK1296" i="11"/>
  <c r="AL1296" i="11"/>
  <c r="AK1232" i="11"/>
  <c r="AL1232" i="11"/>
  <c r="AK1072" i="11"/>
  <c r="AL1072" i="11"/>
  <c r="AK1040" i="11"/>
  <c r="AL1040" i="11"/>
  <c r="AK1008" i="11"/>
  <c r="AL1008" i="11"/>
  <c r="AL976" i="11"/>
  <c r="AK976" i="11"/>
  <c r="AL944" i="11"/>
  <c r="AK944" i="11"/>
  <c r="AL880" i="11"/>
  <c r="AK880" i="11"/>
  <c r="AK848" i="11"/>
  <c r="AL848" i="11"/>
  <c r="AK816" i="11"/>
  <c r="AL816" i="11"/>
  <c r="AL784" i="11"/>
  <c r="AK784" i="11"/>
  <c r="AL752" i="11"/>
  <c r="AK752" i="11"/>
  <c r="AL720" i="11"/>
  <c r="AK720" i="11"/>
  <c r="AK696" i="11"/>
  <c r="AL696" i="11"/>
  <c r="AK664" i="11"/>
  <c r="AL664" i="11"/>
  <c r="AK632" i="11"/>
  <c r="AL632" i="11"/>
  <c r="AK600" i="11"/>
  <c r="AL600" i="11"/>
  <c r="AK568" i="11"/>
  <c r="AL568" i="11"/>
  <c r="AK536" i="11"/>
  <c r="AL536" i="11"/>
  <c r="AK504" i="11"/>
  <c r="AL504" i="11"/>
  <c r="AK472" i="11"/>
  <c r="AL472" i="11"/>
  <c r="AK440" i="11"/>
  <c r="AL440" i="11"/>
  <c r="AK408" i="11"/>
  <c r="AL408" i="11"/>
  <c r="AK376" i="11"/>
  <c r="AL376" i="11"/>
  <c r="AK344" i="11"/>
  <c r="AL344" i="11"/>
  <c r="AK312" i="11"/>
  <c r="AL312" i="11"/>
  <c r="AK280" i="11"/>
  <c r="AL280" i="11"/>
  <c r="AK248" i="11"/>
  <c r="AL248" i="11"/>
  <c r="AK216" i="11"/>
  <c r="AL216" i="11"/>
  <c r="AK184" i="11"/>
  <c r="AL184" i="11"/>
  <c r="AK144" i="11"/>
  <c r="AL144" i="11"/>
  <c r="AK112" i="11"/>
  <c r="AL112" i="11"/>
  <c r="AK80" i="11"/>
  <c r="AL80" i="11"/>
  <c r="AK48" i="11"/>
  <c r="AL48" i="11"/>
  <c r="AK1346" i="11"/>
  <c r="AL1346" i="11"/>
  <c r="AK1322" i="11"/>
  <c r="AL1322" i="11"/>
  <c r="AK1282" i="11"/>
  <c r="AL1282" i="11"/>
  <c r="AK1258" i="11"/>
  <c r="AL1258" i="11"/>
  <c r="AL1218" i="11"/>
  <c r="AK1218" i="11"/>
  <c r="AK1186" i="11"/>
  <c r="AL1186" i="11"/>
  <c r="AK1154" i="11"/>
  <c r="AL1154" i="11"/>
  <c r="AL1122" i="11"/>
  <c r="AK1122" i="11"/>
  <c r="AK1090" i="11"/>
  <c r="AL1090" i="11"/>
  <c r="AK1058" i="11"/>
  <c r="AL1058" i="11"/>
  <c r="AK1002" i="11"/>
  <c r="AL1002" i="11"/>
  <c r="AK970" i="11"/>
  <c r="AL970" i="11"/>
  <c r="AK938" i="11"/>
  <c r="AL938" i="11"/>
  <c r="AK898" i="11"/>
  <c r="AL898" i="11"/>
  <c r="AK866" i="11"/>
  <c r="AL866" i="11"/>
  <c r="AK834" i="11"/>
  <c r="AL834" i="11"/>
  <c r="AK802" i="11"/>
  <c r="AL802" i="11"/>
  <c r="AK770" i="11"/>
  <c r="AL770" i="11"/>
  <c r="AK738" i="11"/>
  <c r="AL738" i="11"/>
  <c r="AK706" i="11"/>
  <c r="AL706" i="11"/>
  <c r="AK674" i="11"/>
  <c r="AL674" i="11"/>
  <c r="AK642" i="11"/>
  <c r="AL642" i="11"/>
  <c r="AK610" i="11"/>
  <c r="AL610" i="11"/>
  <c r="AK578" i="11"/>
  <c r="AL578" i="11"/>
  <c r="AK546" i="11"/>
  <c r="AL546" i="11"/>
  <c r="AK458" i="11"/>
  <c r="AL458" i="11"/>
  <c r="AK450" i="11"/>
  <c r="AL450" i="11"/>
  <c r="AK426" i="11"/>
  <c r="AL426" i="11"/>
  <c r="AL418" i="11"/>
  <c r="AK418" i="11"/>
  <c r="AL386" i="11"/>
  <c r="AK386" i="11"/>
  <c r="AL354" i="11"/>
  <c r="AK354" i="11"/>
  <c r="AL322" i="11"/>
  <c r="AK322" i="11"/>
  <c r="AL290" i="11"/>
  <c r="AK290" i="11"/>
  <c r="AL258" i="11"/>
  <c r="AK258" i="11"/>
  <c r="AL226" i="11"/>
  <c r="AK226" i="11"/>
  <c r="AL194" i="11"/>
  <c r="AK194" i="11"/>
  <c r="AL162" i="11"/>
  <c r="AK162" i="11"/>
  <c r="AL130" i="11"/>
  <c r="AK130" i="11"/>
  <c r="AL98" i="11"/>
  <c r="AK98" i="11"/>
  <c r="AL66" i="11"/>
  <c r="AK66" i="11"/>
  <c r="AL34" i="11"/>
  <c r="AK34" i="11"/>
  <c r="AK10" i="11"/>
  <c r="AL10" i="11"/>
  <c r="AK1375" i="11"/>
  <c r="AL1375" i="11"/>
  <c r="AK1367" i="11"/>
  <c r="AL1367" i="11"/>
  <c r="AK1343" i="11"/>
  <c r="AL1343" i="11"/>
  <c r="AK1303" i="11"/>
  <c r="AL1303" i="11"/>
  <c r="AK1279" i="11"/>
  <c r="AL1279" i="11"/>
  <c r="AK1203" i="11"/>
  <c r="AL1203" i="11"/>
  <c r="AK1171" i="11"/>
  <c r="AL1171" i="11"/>
  <c r="AK1139" i="11"/>
  <c r="AL1139" i="11"/>
  <c r="AK1107" i="11"/>
  <c r="AL1107" i="11"/>
  <c r="AK1075" i="11"/>
  <c r="AL1075" i="11"/>
  <c r="AK1043" i="11"/>
  <c r="AL1043" i="11"/>
  <c r="AK1011" i="11"/>
  <c r="AL1011" i="11"/>
  <c r="AK979" i="11"/>
  <c r="AL979" i="11"/>
  <c r="AK947" i="11"/>
  <c r="AL947" i="11"/>
  <c r="AK915" i="11"/>
  <c r="AL915" i="11"/>
  <c r="AK883" i="11"/>
  <c r="AL883" i="11"/>
  <c r="AK827" i="11"/>
  <c r="AL827" i="11"/>
  <c r="AK795" i="11"/>
  <c r="AL795" i="11"/>
  <c r="AK763" i="11"/>
  <c r="AL763" i="11"/>
  <c r="AK731" i="11"/>
  <c r="AL731" i="11"/>
  <c r="AK723" i="11"/>
  <c r="AL723" i="11"/>
  <c r="AK699" i="11"/>
  <c r="AL699" i="11"/>
  <c r="AK667" i="11"/>
  <c r="AL667" i="11"/>
  <c r="AK627" i="11"/>
  <c r="AL627" i="11"/>
  <c r="AK595" i="11"/>
  <c r="AL595" i="11"/>
  <c r="AK563" i="11"/>
  <c r="AL563" i="11"/>
  <c r="AK531" i="11"/>
  <c r="AL531" i="11"/>
  <c r="AK499" i="11"/>
  <c r="AL499" i="11"/>
  <c r="AK467" i="11"/>
  <c r="AL467" i="11"/>
  <c r="AK435" i="11"/>
  <c r="AL435" i="11"/>
  <c r="AK403" i="11"/>
  <c r="AL403" i="11"/>
  <c r="AK379" i="11"/>
  <c r="AL379" i="11"/>
  <c r="AK339" i="11"/>
  <c r="AL339" i="11"/>
  <c r="AK307" i="11"/>
  <c r="AL307" i="11"/>
  <c r="AK275" i="11"/>
  <c r="AL275" i="11"/>
  <c r="AK243" i="11"/>
  <c r="AL243" i="11"/>
  <c r="AK211" i="11"/>
  <c r="AL211" i="11"/>
  <c r="AK179" i="11"/>
  <c r="AL179" i="11"/>
  <c r="AK147" i="11"/>
  <c r="AL147" i="11"/>
  <c r="AK115" i="11"/>
  <c r="AL115" i="11"/>
  <c r="AK83" i="11"/>
  <c r="AL83" i="11"/>
  <c r="AK51" i="11"/>
  <c r="AL51" i="11"/>
  <c r="AK4" i="11"/>
  <c r="AL4" i="11"/>
  <c r="AK1353" i="11"/>
  <c r="AL1353" i="11"/>
  <c r="AK1321" i="11"/>
  <c r="AL1321" i="11"/>
  <c r="AK1289" i="11"/>
  <c r="AL1289" i="11"/>
  <c r="AK1257" i="11"/>
  <c r="AL1257" i="11"/>
  <c r="AK1225" i="11"/>
  <c r="AL1225" i="11"/>
  <c r="AK1189" i="11"/>
  <c r="AL1189" i="11"/>
  <c r="AK1157" i="11"/>
  <c r="AL1157" i="11"/>
  <c r="AK1125" i="11"/>
  <c r="AL1125" i="11"/>
  <c r="AK1093" i="11"/>
  <c r="AL1093" i="11"/>
  <c r="AK1029" i="11"/>
  <c r="AL1029" i="11"/>
  <c r="AK997" i="11"/>
  <c r="AL997" i="11"/>
  <c r="AK965" i="11"/>
  <c r="AL965" i="11"/>
  <c r="AK933" i="11"/>
  <c r="AL933" i="11"/>
  <c r="AK901" i="11"/>
  <c r="AL901" i="11"/>
  <c r="AK837" i="11"/>
  <c r="AL837" i="11"/>
  <c r="AK773" i="11"/>
  <c r="AL773" i="11"/>
  <c r="AK741" i="11"/>
  <c r="AL741" i="11"/>
  <c r="AK709" i="11"/>
  <c r="AL709" i="11"/>
  <c r="AK677" i="11"/>
  <c r="AL677" i="11"/>
  <c r="AK645" i="11"/>
  <c r="AL645" i="11"/>
  <c r="AK613" i="11"/>
  <c r="AL613" i="11"/>
  <c r="AK581" i="11"/>
  <c r="AL581" i="11"/>
  <c r="AK549" i="11"/>
  <c r="AL549" i="11"/>
  <c r="AK517" i="11"/>
  <c r="AL517" i="11"/>
  <c r="AK485" i="11"/>
  <c r="AL485" i="11"/>
  <c r="AK453" i="11"/>
  <c r="AL453" i="11"/>
  <c r="AK421" i="11"/>
  <c r="AL421" i="11"/>
  <c r="AK389" i="11"/>
  <c r="AL389" i="11"/>
  <c r="AK357" i="11"/>
  <c r="AL357" i="11"/>
  <c r="AK325" i="11"/>
  <c r="AL325" i="11"/>
  <c r="AK293" i="11"/>
  <c r="AL293" i="11"/>
  <c r="AK261" i="11"/>
  <c r="AL261" i="11"/>
  <c r="AK229" i="11"/>
  <c r="AL229" i="11"/>
  <c r="AK197" i="11"/>
  <c r="AL197" i="11"/>
  <c r="AK165" i="11"/>
  <c r="AL165" i="11"/>
  <c r="AK133" i="11"/>
  <c r="AL133" i="11"/>
  <c r="AK101" i="11"/>
  <c r="AL101" i="11"/>
  <c r="AK69" i="11"/>
  <c r="AL69" i="11"/>
  <c r="AK37" i="11"/>
  <c r="AL37" i="11"/>
  <c r="AK5" i="11"/>
  <c r="AL5" i="11"/>
  <c r="AL1380" i="11"/>
  <c r="AK1380" i="11"/>
  <c r="AK1316" i="11"/>
  <c r="AL1316" i="11"/>
  <c r="AK1284" i="11"/>
  <c r="AL1284" i="11"/>
  <c r="AK1260" i="11"/>
  <c r="AL1260" i="11"/>
  <c r="AL1252" i="11"/>
  <c r="AK1252" i="11"/>
  <c r="AL1220" i="11"/>
  <c r="AK1220" i="11"/>
  <c r="AK1196" i="11"/>
  <c r="AL1196" i="11"/>
  <c r="AK1188" i="11"/>
  <c r="AL1188" i="11"/>
  <c r="AK1164" i="11"/>
  <c r="AL1164" i="11"/>
  <c r="AK1156" i="11"/>
  <c r="AL1156" i="11"/>
  <c r="AK1132" i="11"/>
  <c r="AL1132" i="11"/>
  <c r="AK1124" i="11"/>
  <c r="AL1124" i="11"/>
  <c r="AK1100" i="11"/>
  <c r="AL1100" i="11"/>
  <c r="AL1092" i="11"/>
  <c r="AK1092" i="11"/>
  <c r="AL1060" i="11"/>
  <c r="AK1060" i="11"/>
  <c r="AL1028" i="11"/>
  <c r="AK1028" i="11"/>
  <c r="AK1004" i="11"/>
  <c r="AL1004" i="11"/>
  <c r="AK996" i="11"/>
  <c r="AL996" i="11"/>
  <c r="AK964" i="11"/>
  <c r="AL964" i="11"/>
  <c r="AK932" i="11"/>
  <c r="AL932" i="11"/>
  <c r="AK900" i="11"/>
  <c r="AL900" i="11"/>
  <c r="AK868" i="11"/>
  <c r="AL868" i="11"/>
  <c r="AL836" i="11"/>
  <c r="AK836" i="11"/>
  <c r="AL804" i="11"/>
  <c r="AK804" i="11"/>
  <c r="AL740" i="11"/>
  <c r="AK740" i="11"/>
  <c r="AL708" i="11"/>
  <c r="AK708" i="11"/>
  <c r="AK684" i="11"/>
  <c r="AL684" i="11"/>
  <c r="AK652" i="11"/>
  <c r="AL652" i="11"/>
  <c r="AK620" i="11"/>
  <c r="AL620" i="11"/>
  <c r="AK588" i="11"/>
  <c r="AL588" i="11"/>
  <c r="AK556" i="11"/>
  <c r="AL556" i="11"/>
  <c r="AK524" i="11"/>
  <c r="AL524" i="11"/>
  <c r="AK492" i="11"/>
  <c r="AL492" i="11"/>
  <c r="AK460" i="11"/>
  <c r="AL460" i="11"/>
  <c r="AK428" i="11"/>
  <c r="AL428" i="11"/>
  <c r="AK396" i="11"/>
  <c r="AL396" i="11"/>
  <c r="AK364" i="11"/>
  <c r="AL364" i="11"/>
  <c r="AK332" i="11"/>
  <c r="AL332" i="11"/>
  <c r="AK300" i="11"/>
  <c r="AL300" i="11"/>
  <c r="AK268" i="11"/>
  <c r="AL268" i="11"/>
  <c r="AL236" i="11"/>
  <c r="AK236" i="11"/>
  <c r="AL204" i="11"/>
  <c r="AK204" i="11"/>
  <c r="AL172" i="11"/>
  <c r="AK172" i="11"/>
  <c r="AK132" i="11"/>
  <c r="AL132" i="11"/>
  <c r="AK100" i="11"/>
  <c r="AL100" i="11"/>
  <c r="AK68" i="11"/>
  <c r="AL68" i="11"/>
  <c r="AK36" i="11"/>
  <c r="AL36" i="11"/>
  <c r="AK12" i="11"/>
  <c r="AL12" i="11"/>
  <c r="AK1374" i="11"/>
  <c r="AL1374" i="11"/>
  <c r="AK1342" i="11"/>
  <c r="AL1342" i="11"/>
  <c r="AK1334" i="11"/>
  <c r="AL1334" i="11"/>
  <c r="AK1310" i="11"/>
  <c r="AL1310" i="11"/>
  <c r="AK1278" i="11"/>
  <c r="AL1278" i="11"/>
  <c r="AL1270" i="11"/>
  <c r="AK1270" i="11"/>
  <c r="AK1238" i="11"/>
  <c r="AL1238" i="11"/>
  <c r="AK1206" i="11"/>
  <c r="AL1206" i="11"/>
  <c r="AL1174" i="11"/>
  <c r="AK1174" i="11"/>
  <c r="AK1142" i="11"/>
  <c r="AL1142" i="11"/>
  <c r="AL1110" i="11"/>
  <c r="AK1110" i="11"/>
  <c r="AK1078" i="11"/>
  <c r="AL1078" i="11"/>
  <c r="AK1046" i="11"/>
  <c r="AL1046" i="11"/>
  <c r="AK1014" i="11"/>
  <c r="AL1014" i="11"/>
  <c r="AK982" i="11"/>
  <c r="AL982" i="11"/>
  <c r="AK950" i="11"/>
  <c r="AL950" i="11"/>
  <c r="AK886" i="11"/>
  <c r="AL886" i="11"/>
  <c r="AK854" i="11"/>
  <c r="AL854" i="11"/>
  <c r="AK822" i="11"/>
  <c r="AL822" i="11"/>
  <c r="AK790" i="11"/>
  <c r="AL790" i="11"/>
  <c r="AK758" i="11"/>
  <c r="AL758" i="11"/>
  <c r="AK726" i="11"/>
  <c r="AL726" i="11"/>
  <c r="AK694" i="11"/>
  <c r="AL694" i="11"/>
  <c r="AK662" i="11"/>
  <c r="AL662" i="11"/>
  <c r="AK630" i="11"/>
  <c r="AL630" i="11"/>
  <c r="AK598" i="11"/>
  <c r="AL598" i="11"/>
  <c r="AK566" i="11"/>
  <c r="AL566" i="11"/>
  <c r="AL534" i="11"/>
  <c r="AK534" i="11"/>
  <c r="AK502" i="11"/>
  <c r="AL502" i="11"/>
  <c r="AL470" i="11"/>
  <c r="AK470" i="11"/>
  <c r="AL438" i="11"/>
  <c r="AK438" i="11"/>
  <c r="AL406" i="11"/>
  <c r="AK406" i="11"/>
  <c r="AL374" i="11"/>
  <c r="AK374" i="11"/>
  <c r="AL342" i="11"/>
  <c r="AK342" i="11"/>
  <c r="AL310" i="11"/>
  <c r="AK310" i="11"/>
  <c r="AL278" i="11"/>
  <c r="AK278" i="11"/>
  <c r="AL246" i="11"/>
  <c r="AK246" i="11"/>
  <c r="AL214" i="11"/>
  <c r="AK214" i="11"/>
  <c r="AL182" i="11"/>
  <c r="AK182" i="11"/>
  <c r="AL150" i="11"/>
  <c r="AK150" i="11"/>
  <c r="AL118" i="11"/>
  <c r="AK118" i="11"/>
  <c r="AL86" i="11"/>
  <c r="AK86" i="11"/>
  <c r="AL54" i="11"/>
  <c r="AK54" i="11"/>
  <c r="AK22" i="11"/>
  <c r="AL22" i="11"/>
  <c r="AK1383" i="11"/>
  <c r="AL1383" i="11"/>
  <c r="AK1347" i="11"/>
  <c r="AL1347" i="11"/>
  <c r="AK1315" i="11"/>
  <c r="AL1315" i="11"/>
  <c r="AK1283" i="11"/>
  <c r="AL1283" i="11"/>
  <c r="AK1251" i="11"/>
  <c r="AL1251" i="11"/>
  <c r="AK1223" i="11"/>
  <c r="AL1223" i="11"/>
  <c r="AK1215" i="11"/>
  <c r="AL1215" i="11"/>
  <c r="AK1183" i="11"/>
  <c r="AL1183" i="11"/>
  <c r="AK1151" i="11"/>
  <c r="AL1151" i="11"/>
  <c r="AK1127" i="11"/>
  <c r="AL1127" i="11"/>
  <c r="AK1095" i="11"/>
  <c r="AL1095" i="11"/>
  <c r="AK1063" i="11"/>
  <c r="AL1063" i="11"/>
  <c r="AK1031" i="11"/>
  <c r="AL1031" i="11"/>
  <c r="AK999" i="11"/>
  <c r="AL999" i="11"/>
  <c r="AK967" i="11"/>
  <c r="AL967" i="11"/>
  <c r="AK935" i="11"/>
  <c r="AL935" i="11"/>
  <c r="AK903" i="11"/>
  <c r="AL903" i="11"/>
  <c r="AK871" i="11"/>
  <c r="AL871" i="11"/>
  <c r="AK831" i="11"/>
  <c r="AL831" i="11"/>
  <c r="AK799" i="11"/>
  <c r="AL799" i="11"/>
  <c r="AK767" i="11"/>
  <c r="AL767" i="11"/>
  <c r="AK735" i="11"/>
  <c r="AL735" i="11"/>
  <c r="AK703" i="11"/>
  <c r="AL703" i="11"/>
  <c r="AK671" i="11"/>
  <c r="AL671" i="11"/>
  <c r="AK647" i="11"/>
  <c r="AL647" i="11"/>
  <c r="AK615" i="11"/>
  <c r="AL615" i="11"/>
  <c r="AK583" i="11"/>
  <c r="AL583" i="11"/>
  <c r="AK551" i="11"/>
  <c r="AL551" i="11"/>
  <c r="AK519" i="11"/>
  <c r="AL519" i="11"/>
  <c r="AK487" i="11"/>
  <c r="AL487" i="11"/>
  <c r="AK455" i="11"/>
  <c r="AL455" i="11"/>
  <c r="AK423" i="11"/>
  <c r="AL423" i="11"/>
  <c r="AK383" i="11"/>
  <c r="AL383" i="11"/>
  <c r="AK327" i="11"/>
  <c r="AL327" i="11"/>
  <c r="AK295" i="11"/>
  <c r="AL295" i="11"/>
  <c r="AK263" i="11"/>
  <c r="AL263" i="11"/>
  <c r="AK231" i="11"/>
  <c r="AL231" i="11"/>
  <c r="AK199" i="11"/>
  <c r="AL199" i="11"/>
  <c r="AK167" i="11"/>
  <c r="AL167" i="11"/>
  <c r="AK135" i="11"/>
  <c r="AL135" i="11"/>
  <c r="AK103" i="11"/>
  <c r="AL103" i="11"/>
  <c r="AK71" i="11"/>
  <c r="AL71" i="11"/>
  <c r="AK39" i="11"/>
  <c r="AL39" i="11"/>
  <c r="AL7" i="11"/>
  <c r="AK7" i="11"/>
  <c r="AK1317" i="11"/>
  <c r="AL1317" i="11"/>
  <c r="AK1213" i="11"/>
  <c r="AL1213" i="11"/>
  <c r="AK889" i="11"/>
  <c r="AL889" i="11"/>
  <c r="AK857" i="11"/>
  <c r="AL857" i="11"/>
  <c r="AK793" i="11"/>
  <c r="AL793" i="11"/>
  <c r="AK601" i="11"/>
  <c r="AL601" i="11"/>
  <c r="AK537" i="11"/>
  <c r="AL537" i="11"/>
  <c r="AK473" i="11"/>
  <c r="AL473" i="11"/>
  <c r="AK441" i="11"/>
  <c r="AL441" i="11"/>
  <c r="AK281" i="11"/>
  <c r="AL281" i="11"/>
  <c r="AK153" i="11"/>
  <c r="AL153" i="11"/>
  <c r="AK121" i="11"/>
  <c r="AL121" i="11"/>
  <c r="AK89" i="11"/>
  <c r="AL89" i="11"/>
  <c r="AK57" i="11"/>
  <c r="AL57" i="11"/>
  <c r="AK1368" i="11"/>
  <c r="AL1368" i="11"/>
  <c r="AK1336" i="11"/>
  <c r="AL1336" i="11"/>
  <c r="AL1304" i="11"/>
  <c r="AK1304" i="11"/>
  <c r="AK1272" i="11"/>
  <c r="AL1272" i="11"/>
  <c r="AK1240" i="11"/>
  <c r="AL1240" i="11"/>
  <c r="AL1208" i="11"/>
  <c r="AK1208" i="11"/>
  <c r="AL1176" i="11"/>
  <c r="AK1176" i="11"/>
  <c r="AK1144" i="11"/>
  <c r="AL1144" i="11"/>
  <c r="AK1112" i="11"/>
  <c r="AL1112" i="11"/>
  <c r="AL1080" i="11"/>
  <c r="AK1080" i="11"/>
  <c r="AL1048" i="11"/>
  <c r="AK1048" i="11"/>
  <c r="AK1016" i="11"/>
  <c r="AL1016" i="11"/>
  <c r="AL984" i="11"/>
  <c r="AK984" i="11"/>
  <c r="AL952" i="11"/>
  <c r="AK952" i="11"/>
  <c r="AK928" i="11"/>
  <c r="AL928" i="11"/>
  <c r="AL920" i="11"/>
  <c r="AK920" i="11"/>
  <c r="AK888" i="11"/>
  <c r="AL888" i="11"/>
  <c r="AK856" i="11"/>
  <c r="AL856" i="11"/>
  <c r="AK824" i="11"/>
  <c r="AL824" i="11"/>
  <c r="AK792" i="11"/>
  <c r="AL792" i="11"/>
  <c r="AK760" i="11"/>
  <c r="AL760" i="11"/>
  <c r="AK728" i="11"/>
  <c r="AL728" i="11"/>
  <c r="AK672" i="11"/>
  <c r="AL672" i="11"/>
  <c r="AK640" i="11"/>
  <c r="AL640" i="11"/>
  <c r="AK608" i="11"/>
  <c r="AL608" i="11"/>
  <c r="AK576" i="11"/>
  <c r="AL576" i="11"/>
  <c r="AK544" i="11"/>
  <c r="AL544" i="11"/>
  <c r="AK512" i="11"/>
  <c r="AL512" i="11"/>
  <c r="AK480" i="11"/>
  <c r="AL480" i="11"/>
  <c r="AK448" i="11"/>
  <c r="AL448" i="11"/>
  <c r="AK416" i="11"/>
  <c r="AL416" i="11"/>
  <c r="AK384" i="11"/>
  <c r="AL384" i="11"/>
  <c r="AK352" i="11"/>
  <c r="AL352" i="11"/>
  <c r="AK320" i="11"/>
  <c r="AL320" i="11"/>
  <c r="AK288" i="11"/>
  <c r="AL288" i="11"/>
  <c r="AK256" i="11"/>
  <c r="AL256" i="11"/>
  <c r="AK224" i="11"/>
  <c r="AL224" i="11"/>
  <c r="AK192" i="11"/>
  <c r="AL192" i="11"/>
  <c r="AK160" i="11"/>
  <c r="AL160" i="11"/>
  <c r="AK152" i="11"/>
  <c r="AL152" i="11"/>
  <c r="AK120" i="11"/>
  <c r="AL120" i="11"/>
  <c r="AK88" i="11"/>
  <c r="AL88" i="11"/>
  <c r="AK56" i="11"/>
  <c r="AL56" i="11"/>
  <c r="AK24" i="11"/>
  <c r="AL24" i="11"/>
  <c r="AK1209" i="11"/>
  <c r="AL1209" i="11"/>
  <c r="AK1362" i="11"/>
  <c r="AL1362" i="11"/>
  <c r="AL1354" i="11"/>
  <c r="AK1354" i="11"/>
  <c r="AL1298" i="11"/>
  <c r="AK1298" i="11"/>
  <c r="AK1290" i="11"/>
  <c r="AL1290" i="11"/>
  <c r="AK1234" i="11"/>
  <c r="AL1234" i="11"/>
  <c r="AL1226" i="11"/>
  <c r="AK1226" i="11"/>
  <c r="AK1194" i="11"/>
  <c r="AL1194" i="11"/>
  <c r="AK1162" i="11"/>
  <c r="AL1162" i="11"/>
  <c r="AL1130" i="11"/>
  <c r="AK1130" i="11"/>
  <c r="AK1098" i="11"/>
  <c r="AL1098" i="11"/>
  <c r="AL1066" i="11"/>
  <c r="AK1066" i="11"/>
  <c r="AL1034" i="11"/>
  <c r="AK1034" i="11"/>
  <c r="AK1010" i="11"/>
  <c r="AL1010" i="11"/>
  <c r="AK978" i="11"/>
  <c r="AL978" i="11"/>
  <c r="AK946" i="11"/>
  <c r="AL946" i="11"/>
  <c r="AK906" i="11"/>
  <c r="AL906" i="11"/>
  <c r="AK874" i="11"/>
  <c r="AL874" i="11"/>
  <c r="AK842" i="11"/>
  <c r="AL842" i="11"/>
  <c r="AK810" i="11"/>
  <c r="AL810" i="11"/>
  <c r="AK778" i="11"/>
  <c r="AL778" i="11"/>
  <c r="AK746" i="11"/>
  <c r="AL746" i="11"/>
  <c r="AK714" i="11"/>
  <c r="AL714" i="11"/>
  <c r="AK682" i="11"/>
  <c r="AL682" i="11"/>
  <c r="AK650" i="11"/>
  <c r="AL650" i="11"/>
  <c r="AK618" i="11"/>
  <c r="AL618" i="11"/>
  <c r="AK586" i="11"/>
  <c r="AL586" i="11"/>
  <c r="AK554" i="11"/>
  <c r="AL554" i="11"/>
  <c r="AK522" i="11"/>
  <c r="AL522" i="11"/>
  <c r="AK498" i="11"/>
  <c r="AL498" i="11"/>
  <c r="AK490" i="11"/>
  <c r="AL490" i="11"/>
  <c r="AK394" i="11"/>
  <c r="AL394" i="11"/>
  <c r="AK362" i="11"/>
  <c r="AL362" i="11"/>
  <c r="AK330" i="11"/>
  <c r="AL330" i="11"/>
  <c r="AK298" i="11"/>
  <c r="AL298" i="11"/>
  <c r="AK266" i="11"/>
  <c r="AL266" i="11"/>
  <c r="AK234" i="11"/>
  <c r="AL234" i="11"/>
  <c r="AK202" i="11"/>
  <c r="AL202" i="11"/>
  <c r="AK170" i="11"/>
  <c r="AL170" i="11"/>
  <c r="AK138" i="11"/>
  <c r="AL138" i="11"/>
  <c r="AK106" i="11"/>
  <c r="AL106" i="11"/>
  <c r="AK74" i="11"/>
  <c r="AL74" i="11"/>
  <c r="AK42" i="11"/>
  <c r="AL42" i="11"/>
  <c r="AK18" i="11"/>
  <c r="AL18" i="11"/>
  <c r="AK1379" i="11"/>
  <c r="AL1379" i="11"/>
  <c r="AK1351" i="11"/>
  <c r="AL1351" i="11"/>
  <c r="AL1311" i="11"/>
  <c r="AK1311" i="11"/>
  <c r="AK1287" i="11"/>
  <c r="AL1287" i="11"/>
  <c r="AL1247" i="11"/>
  <c r="AK1247" i="11"/>
  <c r="AK1211" i="11"/>
  <c r="AL1211" i="11"/>
  <c r="AK1179" i="11"/>
  <c r="AL1179" i="11"/>
  <c r="AK1147" i="11"/>
  <c r="AL1147" i="11"/>
  <c r="AK1115" i="11"/>
  <c r="AL1115" i="11"/>
  <c r="AK1083" i="11"/>
  <c r="AL1083" i="11"/>
  <c r="AK1051" i="11"/>
  <c r="AL1051" i="11"/>
  <c r="AK1019" i="11"/>
  <c r="AL1019" i="11"/>
  <c r="AK987" i="11"/>
  <c r="AL987" i="11"/>
  <c r="AK955" i="11"/>
  <c r="AL955" i="11"/>
  <c r="AK923" i="11"/>
  <c r="AL923" i="11"/>
  <c r="AK891" i="11"/>
  <c r="AL891" i="11"/>
  <c r="AK859" i="11"/>
  <c r="AL859" i="11"/>
  <c r="AK835" i="11"/>
  <c r="AL835" i="11"/>
  <c r="AK803" i="11"/>
  <c r="AL803" i="11"/>
  <c r="AK771" i="11"/>
  <c r="AL771" i="11"/>
  <c r="AK739" i="11"/>
  <c r="AL739" i="11"/>
  <c r="AK707" i="11"/>
  <c r="AL707" i="11"/>
  <c r="AK675" i="11"/>
  <c r="AL675" i="11"/>
  <c r="AK635" i="11"/>
  <c r="AL635" i="11"/>
  <c r="AK603" i="11"/>
  <c r="AL603" i="11"/>
  <c r="AK571" i="11"/>
  <c r="AL571" i="11"/>
  <c r="AK539" i="11"/>
  <c r="AL539" i="11"/>
  <c r="AK507" i="11"/>
  <c r="AL507" i="11"/>
  <c r="AK475" i="11"/>
  <c r="AL475" i="11"/>
  <c r="AK443" i="11"/>
  <c r="AL443" i="11"/>
  <c r="AK411" i="11"/>
  <c r="AL411" i="11"/>
  <c r="AK387" i="11"/>
  <c r="AL387" i="11"/>
  <c r="AK347" i="11"/>
  <c r="AL347" i="11"/>
  <c r="AK315" i="11"/>
  <c r="AL315" i="11"/>
  <c r="AK283" i="11"/>
  <c r="AL283" i="11"/>
  <c r="AK251" i="11"/>
  <c r="AL251" i="11"/>
  <c r="AK219" i="11"/>
  <c r="AL219" i="11"/>
  <c r="AK187" i="11"/>
  <c r="AL187" i="11"/>
  <c r="AK155" i="11"/>
  <c r="AL155" i="11"/>
  <c r="AK123" i="11"/>
  <c r="AL123" i="11"/>
  <c r="AK91" i="11"/>
  <c r="AL91" i="11"/>
  <c r="AK59" i="11"/>
  <c r="AL59" i="11"/>
  <c r="AK27" i="11"/>
  <c r="AL27" i="11"/>
  <c r="T1386" i="11"/>
  <c r="T1387" i="11"/>
  <c r="T1388" i="11"/>
  <c r="AK1361" i="11"/>
  <c r="AL1361" i="11"/>
  <c r="AK1329" i="11"/>
  <c r="AL1329" i="11"/>
  <c r="AK1297" i="11"/>
  <c r="AL1297" i="11"/>
  <c r="AK1265" i="11"/>
  <c r="AL1265" i="11"/>
  <c r="AK1233" i="11"/>
  <c r="AL1233" i="11"/>
  <c r="AK1197" i="11"/>
  <c r="AL1197" i="11"/>
  <c r="AK1165" i="11"/>
  <c r="AL1165" i="11"/>
  <c r="AK1133" i="11"/>
  <c r="AL1133" i="11"/>
  <c r="AK1101" i="11"/>
  <c r="AL1101" i="11"/>
  <c r="AK1069" i="11"/>
  <c r="AL1069" i="11"/>
  <c r="AK1037" i="11"/>
  <c r="AL1037" i="11"/>
  <c r="AK1005" i="11"/>
  <c r="AL1005" i="11"/>
  <c r="AK973" i="11"/>
  <c r="AL973" i="11"/>
  <c r="AK941" i="11"/>
  <c r="AL941" i="11"/>
  <c r="AK909" i="11"/>
  <c r="AL909" i="11"/>
  <c r="AK877" i="11"/>
  <c r="AL877" i="11"/>
  <c r="AK845" i="11"/>
  <c r="AL845" i="11"/>
  <c r="AK813" i="11"/>
  <c r="AL813" i="11"/>
  <c r="AK781" i="11"/>
  <c r="AL781" i="11"/>
  <c r="AK749" i="11"/>
  <c r="AL749" i="11"/>
  <c r="AK717" i="11"/>
  <c r="AL717" i="11"/>
  <c r="AK685" i="11"/>
  <c r="AL685" i="11"/>
  <c r="AK653" i="11"/>
  <c r="AL653" i="11"/>
  <c r="AK621" i="11"/>
  <c r="AL621" i="11"/>
  <c r="AK589" i="11"/>
  <c r="AL589" i="11"/>
  <c r="AK557" i="11"/>
  <c r="AL557" i="11"/>
  <c r="AK525" i="11"/>
  <c r="AL525" i="11"/>
  <c r="AK493" i="11"/>
  <c r="AL493" i="11"/>
  <c r="AK461" i="11"/>
  <c r="AL461" i="11"/>
  <c r="AK429" i="11"/>
  <c r="AL429" i="11"/>
  <c r="AK397" i="11"/>
  <c r="AL397" i="11"/>
  <c r="AK365" i="11"/>
  <c r="AL365" i="11"/>
  <c r="AK333" i="11"/>
  <c r="AL333" i="11"/>
  <c r="AK301" i="11"/>
  <c r="AL301" i="11"/>
  <c r="AK269" i="11"/>
  <c r="AL269" i="11"/>
  <c r="AK237" i="11"/>
  <c r="AL237" i="11"/>
  <c r="AK205" i="11"/>
  <c r="AL205" i="11"/>
  <c r="AK173" i="11"/>
  <c r="AL173" i="11"/>
  <c r="AK141" i="11"/>
  <c r="AL141" i="11"/>
  <c r="AK109" i="11"/>
  <c r="AL109" i="11"/>
  <c r="AK77" i="11"/>
  <c r="AL77" i="11"/>
  <c r="AK45" i="11"/>
  <c r="AL45" i="11"/>
  <c r="AK1356" i="11"/>
  <c r="AL1356" i="11"/>
  <c r="AK1324" i="11"/>
  <c r="AL1324" i="11"/>
  <c r="AK1292" i="11"/>
  <c r="AL1292" i="11"/>
  <c r="AK1268" i="11"/>
  <c r="AL1268" i="11"/>
  <c r="AK1236" i="11"/>
  <c r="AL1236" i="11"/>
  <c r="AK1228" i="11"/>
  <c r="AL1228" i="11"/>
  <c r="AK1068" i="11"/>
  <c r="AL1068" i="11"/>
  <c r="AK1036" i="11"/>
  <c r="AL1036" i="11"/>
  <c r="AK972" i="11"/>
  <c r="AL972" i="11"/>
  <c r="AK940" i="11"/>
  <c r="AL940" i="11"/>
  <c r="AK908" i="11"/>
  <c r="AL908" i="11"/>
  <c r="AK876" i="11"/>
  <c r="AL876" i="11"/>
  <c r="AL844" i="11"/>
  <c r="AK844" i="11"/>
  <c r="AL812" i="11"/>
  <c r="AK812" i="11"/>
  <c r="AK788" i="11"/>
  <c r="AL788" i="11"/>
  <c r="AK780" i="11"/>
  <c r="AL780" i="11"/>
  <c r="AK748" i="11"/>
  <c r="AL748" i="11"/>
  <c r="AK716" i="11"/>
  <c r="AL716" i="11"/>
  <c r="AK692" i="11"/>
  <c r="AL692" i="11"/>
  <c r="AK660" i="11"/>
  <c r="AL660" i="11"/>
  <c r="AK628" i="11"/>
  <c r="AL628" i="11"/>
  <c r="AK596" i="11"/>
  <c r="AL596" i="11"/>
  <c r="AK564" i="11"/>
  <c r="AL564" i="11"/>
  <c r="AK532" i="11"/>
  <c r="AL532" i="11"/>
  <c r="AK500" i="11"/>
  <c r="AL500" i="11"/>
  <c r="AK468" i="11"/>
  <c r="AL468" i="11"/>
  <c r="AK436" i="11"/>
  <c r="AL436" i="11"/>
  <c r="AK404" i="11"/>
  <c r="AL404" i="11"/>
  <c r="AK372" i="11"/>
  <c r="AL372" i="11"/>
  <c r="AK340" i="11"/>
  <c r="AL340" i="11"/>
  <c r="AK308" i="11"/>
  <c r="AL308" i="11"/>
  <c r="AK276" i="11"/>
  <c r="AL276" i="11"/>
  <c r="AL244" i="11"/>
  <c r="AK244" i="11"/>
  <c r="AL212" i="11"/>
  <c r="AK212" i="11"/>
  <c r="AK180" i="11"/>
  <c r="AL180" i="11"/>
  <c r="AL140" i="11"/>
  <c r="AK140" i="11"/>
  <c r="AL108" i="11"/>
  <c r="AK108" i="11"/>
  <c r="AL76" i="11"/>
  <c r="AK76" i="11"/>
  <c r="AL44" i="11"/>
  <c r="AK44" i="11"/>
  <c r="AK1350" i="11"/>
  <c r="AL1350" i="11"/>
  <c r="AK1246" i="11"/>
  <c r="AL1246" i="11"/>
  <c r="AK1222" i="11"/>
  <c r="AL1222" i="11"/>
  <c r="AK1214" i="11"/>
  <c r="AL1214" i="11"/>
  <c r="AK1182" i="11"/>
  <c r="AL1182" i="11"/>
  <c r="AK1150" i="11"/>
  <c r="AL1150" i="11"/>
  <c r="AK1118" i="11"/>
  <c r="AL1118" i="11"/>
  <c r="AK1086" i="11"/>
  <c r="AL1086" i="11"/>
  <c r="AK1054" i="11"/>
  <c r="AL1054" i="11"/>
  <c r="AK1022" i="11"/>
  <c r="AL1022" i="11"/>
  <c r="AK990" i="11"/>
  <c r="AL990" i="11"/>
  <c r="AK958" i="11"/>
  <c r="AL958" i="11"/>
  <c r="AK926" i="11"/>
  <c r="AL926" i="11"/>
  <c r="AK902" i="11"/>
  <c r="AL902" i="11"/>
  <c r="AK894" i="11"/>
  <c r="AL894" i="11"/>
  <c r="AK862" i="11"/>
  <c r="AL862" i="11"/>
  <c r="AK830" i="11"/>
  <c r="AL830" i="11"/>
  <c r="AK798" i="11"/>
  <c r="AL798" i="11"/>
  <c r="AK766" i="11"/>
  <c r="AL766" i="11"/>
  <c r="AK734" i="11"/>
  <c r="AL734" i="11"/>
  <c r="AK702" i="11"/>
  <c r="AL702" i="11"/>
  <c r="AK670" i="11"/>
  <c r="AL670" i="11"/>
  <c r="AK638" i="11"/>
  <c r="AL638" i="11"/>
  <c r="AK606" i="11"/>
  <c r="AL606" i="11"/>
  <c r="AK574" i="11"/>
  <c r="AL574" i="11"/>
  <c r="AK550" i="11"/>
  <c r="AL550" i="11"/>
  <c r="AK542" i="11"/>
  <c r="AL542" i="11"/>
  <c r="AK510" i="11"/>
  <c r="AL510" i="11"/>
  <c r="AK478" i="11"/>
  <c r="AL478" i="11"/>
  <c r="AK446" i="11"/>
  <c r="AL446" i="11"/>
  <c r="AK414" i="11"/>
  <c r="AL414" i="11"/>
  <c r="AK382" i="11"/>
  <c r="AL382" i="11"/>
  <c r="AK350" i="11"/>
  <c r="AL350" i="11"/>
  <c r="AK318" i="11"/>
  <c r="AL318" i="11"/>
  <c r="AK286" i="11"/>
  <c r="AL286" i="11"/>
  <c r="AK254" i="11"/>
  <c r="AL254" i="11"/>
  <c r="AK222" i="11"/>
  <c r="AL222" i="11"/>
  <c r="AK190" i="11"/>
  <c r="AL190" i="11"/>
  <c r="AK158" i="11"/>
  <c r="AL158" i="11"/>
  <c r="AK126" i="11"/>
  <c r="AL126" i="11"/>
  <c r="AK94" i="11"/>
  <c r="AL94" i="11"/>
  <c r="AK62" i="11"/>
  <c r="AL62" i="11"/>
  <c r="AK30" i="11"/>
  <c r="AL30" i="11"/>
  <c r="AL1239" i="11"/>
  <c r="AK1239" i="11"/>
  <c r="AK1363" i="11"/>
  <c r="AL1363" i="11"/>
  <c r="AK1355" i="11"/>
  <c r="AL1355" i="11"/>
  <c r="AK1323" i="11"/>
  <c r="AL1323" i="11"/>
  <c r="AK1299" i="11"/>
  <c r="AL1299" i="11"/>
  <c r="AK1291" i="11"/>
  <c r="AL1291" i="11"/>
  <c r="AK1259" i="11"/>
  <c r="AL1259" i="11"/>
  <c r="AK1191" i="11"/>
  <c r="AL1191" i="11"/>
  <c r="AK1159" i="11"/>
  <c r="AL1159" i="11"/>
  <c r="AK1135" i="11"/>
  <c r="AL1135" i="11"/>
  <c r="AK1103" i="11"/>
  <c r="AL1103" i="11"/>
  <c r="AK1071" i="11"/>
  <c r="AL1071" i="11"/>
  <c r="AK1039" i="11"/>
  <c r="AL1039" i="11"/>
  <c r="AK1007" i="11"/>
  <c r="AL1007" i="11"/>
  <c r="AK975" i="11"/>
  <c r="AL975" i="11"/>
  <c r="AK943" i="11"/>
  <c r="AL943" i="11"/>
  <c r="AK911" i="11"/>
  <c r="AL911" i="11"/>
  <c r="AK879" i="11"/>
  <c r="AL879" i="11"/>
  <c r="AK839" i="11"/>
  <c r="AL839" i="11"/>
  <c r="AK807" i="11"/>
  <c r="AL807" i="11"/>
  <c r="AK775" i="11"/>
  <c r="AL775" i="11"/>
  <c r="AK743" i="11"/>
  <c r="AL743" i="11"/>
  <c r="AK719" i="11"/>
  <c r="AL719" i="11"/>
  <c r="AK711" i="11"/>
  <c r="AL711" i="11"/>
  <c r="AK679" i="11"/>
  <c r="AL679" i="11"/>
  <c r="AK623" i="11"/>
  <c r="AL623" i="11"/>
  <c r="AK591" i="11"/>
  <c r="AL591" i="11"/>
  <c r="AK559" i="11"/>
  <c r="AL559" i="11"/>
  <c r="AK527" i="11"/>
  <c r="AL527" i="11"/>
  <c r="AK495" i="11"/>
  <c r="AL495" i="11"/>
  <c r="AK463" i="11"/>
  <c r="AL463" i="11"/>
  <c r="AK431" i="11"/>
  <c r="AL431" i="11"/>
  <c r="AK399" i="11"/>
  <c r="AL399" i="11"/>
  <c r="AK391" i="11"/>
  <c r="AL391" i="11"/>
  <c r="AK359" i="11"/>
  <c r="AL359" i="11"/>
  <c r="AK335" i="11"/>
  <c r="AL335" i="11"/>
  <c r="AK303" i="11"/>
  <c r="AL303" i="11"/>
  <c r="AK271" i="11"/>
  <c r="AL271" i="11"/>
  <c r="AK239" i="11"/>
  <c r="AL239" i="11"/>
  <c r="AK207" i="11"/>
  <c r="AL207" i="11"/>
  <c r="AK175" i="11"/>
  <c r="AL175" i="11"/>
  <c r="AK143" i="11"/>
  <c r="AL143" i="11"/>
  <c r="AK111" i="11"/>
  <c r="AL111" i="11"/>
  <c r="AK79" i="11"/>
  <c r="AL79" i="11"/>
  <c r="AK47" i="11"/>
  <c r="AL47" i="11"/>
  <c r="AL1388" i="11" l="1"/>
  <c r="AL1386" i="11"/>
  <c r="AL1387" i="11"/>
  <c r="AK1388" i="11"/>
  <c r="AK1387" i="11"/>
  <c r="U1388" i="11"/>
  <c r="U1387" i="11"/>
  <c r="U1386" i="11"/>
  <c r="AK1386" i="11"/>
</calcChain>
</file>

<file path=xl/sharedStrings.xml><?xml version="1.0" encoding="utf-8"?>
<sst xmlns="http://schemas.openxmlformats.org/spreadsheetml/2006/main" count="12281" uniqueCount="3982">
  <si>
    <t>Fecha</t>
  </si>
  <si>
    <t>A EQV</t>
  </si>
  <si>
    <t>kW TOT AVG</t>
  </si>
  <si>
    <t>kVAR TOT AVG</t>
  </si>
  <si>
    <t>kVA TOT AVG</t>
  </si>
  <si>
    <t xml:space="preserve"> PF TOT AVG</t>
  </si>
  <si>
    <t xml:space="preserve"> V LL EQV AVG</t>
  </si>
  <si>
    <t>Fp final</t>
  </si>
  <si>
    <t>ӨF</t>
  </si>
  <si>
    <t>Si</t>
  </si>
  <si>
    <t>Qi</t>
  </si>
  <si>
    <t>Sf</t>
  </si>
  <si>
    <t>Qf</t>
  </si>
  <si>
    <t>Qc</t>
  </si>
  <si>
    <t>Delta Qc</t>
  </si>
  <si>
    <t>Qdespues</t>
  </si>
  <si>
    <t>Sdespues</t>
  </si>
  <si>
    <t>FP Despues</t>
  </si>
  <si>
    <t>01/05/2020 0:00:00</t>
  </si>
  <si>
    <t>01/05/2020 0:15:00</t>
  </si>
  <si>
    <t>01/05/2020 0:30:00</t>
  </si>
  <si>
    <t>01/05/2020 0:45:00</t>
  </si>
  <si>
    <t>01/05/2020 1:00:00</t>
  </si>
  <si>
    <t>01/05/2020 1:15:00</t>
  </si>
  <si>
    <t>01/05/2020 1:30:00</t>
  </si>
  <si>
    <t>01/05/2020 1:45:00</t>
  </si>
  <si>
    <t>01/05/2020 2:00:00</t>
  </si>
  <si>
    <t>01/05/2020 2:15:00</t>
  </si>
  <si>
    <t>01/05/2020 2:30:00</t>
  </si>
  <si>
    <t>01/05/2020 2:45:00</t>
  </si>
  <si>
    <t>01/05/2020 3:00:00</t>
  </si>
  <si>
    <t>01/05/2020 3:15:00</t>
  </si>
  <si>
    <t>01/05/2020 3:30:00</t>
  </si>
  <si>
    <t>01/05/2020 3:45:00</t>
  </si>
  <si>
    <t>01/05/2020 4:00:00</t>
  </si>
  <si>
    <t>01/05/2020 4:15:00</t>
  </si>
  <si>
    <t>01/05/2020 4:30:00</t>
  </si>
  <si>
    <t>01/05/2020 4:45:00</t>
  </si>
  <si>
    <t>01/05/2020 5:00:00</t>
  </si>
  <si>
    <t>01/05/2020 5:15:00</t>
  </si>
  <si>
    <t>01/05/2020 5:30:00</t>
  </si>
  <si>
    <t>01/05/2020 5:45:00</t>
  </si>
  <si>
    <t>01/05/2020 6:00:00</t>
  </si>
  <si>
    <t>01/05/2020 6:15:00</t>
  </si>
  <si>
    <t>01/05/2020 6:30:00</t>
  </si>
  <si>
    <t>01/05/2020 6:45:00</t>
  </si>
  <si>
    <t>01/05/2020 7:00:00</t>
  </si>
  <si>
    <t>01/05/2020 7:15:00</t>
  </si>
  <si>
    <t>01/05/2020 7:30:00</t>
  </si>
  <si>
    <t>01/05/2020 7:45:00</t>
  </si>
  <si>
    <t>01/05/2020 8:00:00</t>
  </si>
  <si>
    <t>01/05/2020 8:15:00</t>
  </si>
  <si>
    <t>01/05/2020 8:30:00</t>
  </si>
  <si>
    <t>01/05/2020 8:45:00</t>
  </si>
  <si>
    <t>01/05/2020 9:00:00</t>
  </si>
  <si>
    <t>01/05/2020 9:15:00</t>
  </si>
  <si>
    <t>01/05/2020 9:30:00</t>
  </si>
  <si>
    <t>01/05/2020 9:45:00</t>
  </si>
  <si>
    <t>01/05/2020 10:00:00</t>
  </si>
  <si>
    <t>01/05/2020 10:15:00</t>
  </si>
  <si>
    <t>01/05/2020 10:30:00</t>
  </si>
  <si>
    <t>01/05/2020 10:45:00</t>
  </si>
  <si>
    <t>01/05/2020 11:00:00</t>
  </si>
  <si>
    <t>01/05/2020 11:15:00</t>
  </si>
  <si>
    <t>01/05/2020 11:30:00</t>
  </si>
  <si>
    <t>01/05/2020 11:45:00</t>
  </si>
  <si>
    <t>01/05/2020 12:00:00</t>
  </si>
  <si>
    <t>01/05/2020 12:15:00</t>
  </si>
  <si>
    <t>01/05/2020 12:30:00</t>
  </si>
  <si>
    <t>01/05/2020 12:45:00</t>
  </si>
  <si>
    <t>01/05/2020 13:00:00</t>
  </si>
  <si>
    <t>01/05/2020 13:15:00</t>
  </si>
  <si>
    <t>01/05/2020 13:30:00</t>
  </si>
  <si>
    <t>01/05/2020 13:45:00</t>
  </si>
  <si>
    <t>01/05/2020 14:00:00</t>
  </si>
  <si>
    <t>01/05/2020 14:15:00</t>
  </si>
  <si>
    <t>01/05/2020 14:30:00</t>
  </si>
  <si>
    <t>01/05/2020 14:45:00</t>
  </si>
  <si>
    <t>01/05/2020 15:00:00</t>
  </si>
  <si>
    <t>01/05/2020 15:15:00</t>
  </si>
  <si>
    <t>01/05/2020 15:30:00</t>
  </si>
  <si>
    <t>01/05/2020 15:45:00</t>
  </si>
  <si>
    <t>01/05/2020 16:00:00</t>
  </si>
  <si>
    <t>01/05/2020 16:15:00</t>
  </si>
  <si>
    <t>01/05/2020 16:30:00</t>
  </si>
  <si>
    <t>01/05/2020 16:45:00</t>
  </si>
  <si>
    <t>01/05/2020 17:00:00</t>
  </si>
  <si>
    <t>01/05/2020 17:15:00</t>
  </si>
  <si>
    <t>01/05/2020 17:30:00</t>
  </si>
  <si>
    <t>01/05/2020 17:45:00</t>
  </si>
  <si>
    <t>01/05/2020 18:00:00</t>
  </si>
  <si>
    <t>01/05/2020 18:15:00</t>
  </si>
  <si>
    <t>01/05/2020 18:30:00</t>
  </si>
  <si>
    <t>01/05/2020 18:45:00</t>
  </si>
  <si>
    <t>01/05/2020 19:00:00</t>
  </si>
  <si>
    <t>01/05/2020 19:15:00</t>
  </si>
  <si>
    <t>01/05/2020 19:30:00</t>
  </si>
  <si>
    <t>01/05/2020 19:45:00</t>
  </si>
  <si>
    <t>01/05/2020 20:00:00</t>
  </si>
  <si>
    <t>01/05/2020 20:15:00</t>
  </si>
  <si>
    <t>01/05/2020 20:30:00</t>
  </si>
  <si>
    <t>01/05/2020 20:45:00</t>
  </si>
  <si>
    <t>01/05/2020 21:00:00</t>
  </si>
  <si>
    <t>01/05/2020 21:15:00</t>
  </si>
  <si>
    <t>01/05/2020 21:30:00</t>
  </si>
  <si>
    <t>01/05/2020 21:45:00</t>
  </si>
  <si>
    <t>01/05/2020 22:00:00</t>
  </si>
  <si>
    <t>01/05/2020 22:15:00</t>
  </si>
  <si>
    <t>01/05/2020 22:30:00</t>
  </si>
  <si>
    <t>01/05/2020 22:45:00</t>
  </si>
  <si>
    <t>01/05/2020 23:00:00</t>
  </si>
  <si>
    <t>01/05/2020 23:15:00</t>
  </si>
  <si>
    <t>01/05/2020 23:30:00</t>
  </si>
  <si>
    <t>01/05/2020 23:45:00</t>
  </si>
  <si>
    <t>02/05/2020 0:00:00</t>
  </si>
  <si>
    <t>02/05/2020 0:15:00</t>
  </si>
  <si>
    <t>02/05/2020 0:30:00</t>
  </si>
  <si>
    <t>02/05/2020 0:45:00</t>
  </si>
  <si>
    <t>02/05/2020 1:00:00</t>
  </si>
  <si>
    <t>02/05/2020 1:15:00</t>
  </si>
  <si>
    <t>02/05/2020 1:30:00</t>
  </si>
  <si>
    <t>02/05/2020 1:45:00</t>
  </si>
  <si>
    <t>02/05/2020 2:00:00</t>
  </si>
  <si>
    <t>02/05/2020 2:15:00</t>
  </si>
  <si>
    <t>02/05/2020 2:30:00</t>
  </si>
  <si>
    <t>02/05/2020 2:45:00</t>
  </si>
  <si>
    <t>02/05/2020 3:00:00</t>
  </si>
  <si>
    <t>02/05/2020 3:15:00</t>
  </si>
  <si>
    <t>02/05/2020 3:30:00</t>
  </si>
  <si>
    <t>02/05/2020 3:45:00</t>
  </si>
  <si>
    <t>02/05/2020 4:00:00</t>
  </si>
  <si>
    <t>02/05/2020 4:15:00</t>
  </si>
  <si>
    <t>02/05/2020 4:30:00</t>
  </si>
  <si>
    <t>02/05/2020 4:45:00</t>
  </si>
  <si>
    <t>02/05/2020 5:00:00</t>
  </si>
  <si>
    <t>02/05/2020 5:15:00</t>
  </si>
  <si>
    <t>02/05/2020 5:30:00</t>
  </si>
  <si>
    <t>02/05/2020 5:45:00</t>
  </si>
  <si>
    <t>02/05/2020 6:00:00</t>
  </si>
  <si>
    <t>02/05/2020 6:15:00</t>
  </si>
  <si>
    <t>02/05/2020 6:30:00</t>
  </si>
  <si>
    <t>02/05/2020 6:45:00</t>
  </si>
  <si>
    <t>02/05/2020 7:00:00</t>
  </si>
  <si>
    <t>02/05/2020 7:15:00</t>
  </si>
  <si>
    <t>02/05/2020 7:30:00</t>
  </si>
  <si>
    <t>02/05/2020 7:45:00</t>
  </si>
  <si>
    <t>02/05/2020 8:00:00</t>
  </si>
  <si>
    <t>02/05/2020 8:15:00</t>
  </si>
  <si>
    <t>02/05/2020 8:30:00</t>
  </si>
  <si>
    <t>02/05/2020 8:45:00</t>
  </si>
  <si>
    <t>02/05/2020 9:00:00</t>
  </si>
  <si>
    <t>02/05/2020 9:15:00</t>
  </si>
  <si>
    <t>02/05/2020 9:30:00</t>
  </si>
  <si>
    <t>02/05/2020 9:45:00</t>
  </si>
  <si>
    <t>02/05/2020 10:00:00</t>
  </si>
  <si>
    <t>02/05/2020 10:15:00</t>
  </si>
  <si>
    <t>02/05/2020 10:30:00</t>
  </si>
  <si>
    <t>02/05/2020 10:45:00</t>
  </si>
  <si>
    <t>02/05/2020 11:00:00</t>
  </si>
  <si>
    <t>02/05/2020 11:15:00</t>
  </si>
  <si>
    <t>02/05/2020 11:30:00</t>
  </si>
  <si>
    <t>02/05/2020 11:45:00</t>
  </si>
  <si>
    <t>02/05/2020 12:00:00</t>
  </si>
  <si>
    <t>02/05/2020 12:15:00</t>
  </si>
  <si>
    <t>02/05/2020 12:30:00</t>
  </si>
  <si>
    <t>02/05/2020 12:45:00</t>
  </si>
  <si>
    <t>02/05/2020 13:00:00</t>
  </si>
  <si>
    <t>02/05/2020 13:15:00</t>
  </si>
  <si>
    <t>02/05/2020 13:30:00</t>
  </si>
  <si>
    <t>02/05/2020 13:45:00</t>
  </si>
  <si>
    <t>02/05/2020 14:00:00</t>
  </si>
  <si>
    <t>02/05/2020 14:15:00</t>
  </si>
  <si>
    <t>02/05/2020 14:30:00</t>
  </si>
  <si>
    <t>02/05/2020 14:45:00</t>
  </si>
  <si>
    <t>02/05/2020 15:00:00</t>
  </si>
  <si>
    <t>02/05/2020 15:15:00</t>
  </si>
  <si>
    <t>02/05/2020 15:30:00</t>
  </si>
  <si>
    <t>02/05/2020 15:45:00</t>
  </si>
  <si>
    <t>02/05/2020 16:00:00</t>
  </si>
  <si>
    <t>02/05/2020 16:15:00</t>
  </si>
  <si>
    <t>02/05/2020 16:30:00</t>
  </si>
  <si>
    <t>02/05/2020 16:45:00</t>
  </si>
  <si>
    <t>02/05/2020 17:00:00</t>
  </si>
  <si>
    <t>02/05/2020 17:15:00</t>
  </si>
  <si>
    <t>02/05/2020 17:30:00</t>
  </si>
  <si>
    <t>02/05/2020 17:45:00</t>
  </si>
  <si>
    <t>02/05/2020 18:00:00</t>
  </si>
  <si>
    <t>02/05/2020 18:15:00</t>
  </si>
  <si>
    <t>02/05/2020 18:30:00</t>
  </si>
  <si>
    <t>02/05/2020 18:45:00</t>
  </si>
  <si>
    <t>02/05/2020 19:00:00</t>
  </si>
  <si>
    <t>02/05/2020 19:15:00</t>
  </si>
  <si>
    <t>02/05/2020 19:30:00</t>
  </si>
  <si>
    <t>02/05/2020 19:45:00</t>
  </si>
  <si>
    <t>02/05/2020 20:00:00</t>
  </si>
  <si>
    <t>02/05/2020 20:15:00</t>
  </si>
  <si>
    <t>02/05/2020 20:30:00</t>
  </si>
  <si>
    <t>02/05/2020 20:45:00</t>
  </si>
  <si>
    <t>02/05/2020 21:00:00</t>
  </si>
  <si>
    <t>02/05/2020 21:15:00</t>
  </si>
  <si>
    <t>02/05/2020 21:30:00</t>
  </si>
  <si>
    <t>02/05/2020 21:45:00</t>
  </si>
  <si>
    <t>02/05/2020 22:00:00</t>
  </si>
  <si>
    <t>02/05/2020 22:15:00</t>
  </si>
  <si>
    <t>02/05/2020 22:30:00</t>
  </si>
  <si>
    <t>02/05/2020 22:45:00</t>
  </si>
  <si>
    <t>02/05/2020 23:00:00</t>
  </si>
  <si>
    <t>02/05/2020 23:15:00</t>
  </si>
  <si>
    <t>02/05/2020 23:30:00</t>
  </si>
  <si>
    <t>02/05/2020 23:45:00</t>
  </si>
  <si>
    <t>03/05/2020 0:00:00</t>
  </si>
  <si>
    <t>03/05/2020 0:15:00</t>
  </si>
  <si>
    <t>03/05/2020 0:30:00</t>
  </si>
  <si>
    <t>03/05/2020 0:45:00</t>
  </si>
  <si>
    <t>03/05/2020 1:00:00</t>
  </si>
  <si>
    <t>03/05/2020 1:15:00</t>
  </si>
  <si>
    <t>03/05/2020 1:30:00</t>
  </si>
  <si>
    <t>03/05/2020 1:45:00</t>
  </si>
  <si>
    <t>03/05/2020 2:00:00</t>
  </si>
  <si>
    <t>03/05/2020 2:15:00</t>
  </si>
  <si>
    <t>03/05/2020 2:30:00</t>
  </si>
  <si>
    <t>03/05/2020 2:45:00</t>
  </si>
  <si>
    <t>03/05/2020 3:00:00</t>
  </si>
  <si>
    <t>03/05/2020 3:15:00</t>
  </si>
  <si>
    <t>03/05/2020 3:30:00</t>
  </si>
  <si>
    <t>03/05/2020 3:45:00</t>
  </si>
  <si>
    <t>03/05/2020 4:00:00</t>
  </si>
  <si>
    <t>03/05/2020 4:15:00</t>
  </si>
  <si>
    <t>03/05/2020 4:30:00</t>
  </si>
  <si>
    <t>03/05/2020 4:45:00</t>
  </si>
  <si>
    <t>03/05/2020 5:00:00</t>
  </si>
  <si>
    <t>03/05/2020 5:15:00</t>
  </si>
  <si>
    <t>03/05/2020 5:30:00</t>
  </si>
  <si>
    <t>03/05/2020 5:45:00</t>
  </si>
  <si>
    <t>03/05/2020 6:00:00</t>
  </si>
  <si>
    <t>03/05/2020 6:15:00</t>
  </si>
  <si>
    <t>03/05/2020 6:30:00</t>
  </si>
  <si>
    <t>03/05/2020 6:45:00</t>
  </si>
  <si>
    <t>03/05/2020 7:00:00</t>
  </si>
  <si>
    <t>03/05/2020 7:15:00</t>
  </si>
  <si>
    <t>03/05/2020 7:30:00</t>
  </si>
  <si>
    <t>03/05/2020 7:45:00</t>
  </si>
  <si>
    <t>03/05/2020 8:00:00</t>
  </si>
  <si>
    <t>03/05/2020 8:15:00</t>
  </si>
  <si>
    <t>03/05/2020 8:30:00</t>
  </si>
  <si>
    <t>03/05/2020 8:45:00</t>
  </si>
  <si>
    <t>03/05/2020 9:00:00</t>
  </si>
  <si>
    <t>03/05/2020 9:15:00</t>
  </si>
  <si>
    <t>03/05/2020 9:30:00</t>
  </si>
  <si>
    <t>03/05/2020 9:45:00</t>
  </si>
  <si>
    <t>03/05/2020 10:00:00</t>
  </si>
  <si>
    <t>03/05/2020 10:15:00</t>
  </si>
  <si>
    <t>03/05/2020 10:30:00</t>
  </si>
  <si>
    <t>03/05/2020 10:45:00</t>
  </si>
  <si>
    <t>03/05/2020 11:00:00</t>
  </si>
  <si>
    <t>03/05/2020 11:15:00</t>
  </si>
  <si>
    <t>03/05/2020 11:30:00</t>
  </si>
  <si>
    <t>03/05/2020 11:45:00</t>
  </si>
  <si>
    <t>03/05/2020 12:00:00</t>
  </si>
  <si>
    <t>03/05/2020 12:15:00</t>
  </si>
  <si>
    <t>03/05/2020 12:30:00</t>
  </si>
  <si>
    <t>03/05/2020 12:45:00</t>
  </si>
  <si>
    <t>03/05/2020 13:00:00</t>
  </si>
  <si>
    <t>03/05/2020 13:15:00</t>
  </si>
  <si>
    <t>03/05/2020 13:30:00</t>
  </si>
  <si>
    <t>03/05/2020 13:45:00</t>
  </si>
  <si>
    <t>03/05/2020 14:00:00</t>
  </si>
  <si>
    <t>03/05/2020 14:15:00</t>
  </si>
  <si>
    <t>03/05/2020 14:30:00</t>
  </si>
  <si>
    <t>03/05/2020 14:45:00</t>
  </si>
  <si>
    <t>03/05/2020 15:00:00</t>
  </si>
  <si>
    <t>03/05/2020 15:15:00</t>
  </si>
  <si>
    <t>03/05/2020 15:30:00</t>
  </si>
  <si>
    <t>03/05/2020 15:45:00</t>
  </si>
  <si>
    <t>03/05/2020 16:00:00</t>
  </si>
  <si>
    <t>03/05/2020 16:15:00</t>
  </si>
  <si>
    <t>03/05/2020 16:30:00</t>
  </si>
  <si>
    <t>03/05/2020 16:45:00</t>
  </si>
  <si>
    <t>03/05/2020 17:00:00</t>
  </si>
  <si>
    <t>03/05/2020 17:15:00</t>
  </si>
  <si>
    <t>03/05/2020 17:30:00</t>
  </si>
  <si>
    <t>03/05/2020 17:45:00</t>
  </si>
  <si>
    <t>03/05/2020 18:00:00</t>
  </si>
  <si>
    <t>03/05/2020 18:15:00</t>
  </si>
  <si>
    <t>03/05/2020 18:30:00</t>
  </si>
  <si>
    <t>03/05/2020 18:45:00</t>
  </si>
  <si>
    <t>03/05/2020 19:00:00</t>
  </si>
  <si>
    <t>03/05/2020 19:15:00</t>
  </si>
  <si>
    <t>03/05/2020 19:30:00</t>
  </si>
  <si>
    <t>03/05/2020 19:45:00</t>
  </si>
  <si>
    <t>03/05/2020 20:00:00</t>
  </si>
  <si>
    <t>03/05/2020 20:15:00</t>
  </si>
  <si>
    <t>03/05/2020 20:30:00</t>
  </si>
  <si>
    <t>03/05/2020 20:45:00</t>
  </si>
  <si>
    <t>03/05/2020 21:00:00</t>
  </si>
  <si>
    <t>03/05/2020 21:15:00</t>
  </si>
  <si>
    <t>03/05/2020 21:30:00</t>
  </si>
  <si>
    <t>03/05/2020 21:45:00</t>
  </si>
  <si>
    <t>03/05/2020 22:00:00</t>
  </si>
  <si>
    <t>03/05/2020 22:15:00</t>
  </si>
  <si>
    <t>03/05/2020 22:30:00</t>
  </si>
  <si>
    <t>03/05/2020 22:45:00</t>
  </si>
  <si>
    <t>03/05/2020 23:00:00</t>
  </si>
  <si>
    <t>03/05/2020 23:15:00</t>
  </si>
  <si>
    <t>03/05/2020 23:30:00</t>
  </si>
  <si>
    <t>03/05/2020 23:45:00</t>
  </si>
  <si>
    <t>04/05/2020 0:00:00</t>
  </si>
  <si>
    <t>04/05/2020 0:15:00</t>
  </si>
  <si>
    <t>04/05/2020 0:30:00</t>
  </si>
  <si>
    <t>04/05/2020 0:45:00</t>
  </si>
  <si>
    <t>04/05/2020 1:00:00</t>
  </si>
  <si>
    <t>04/05/2020 1:15:00</t>
  </si>
  <si>
    <t>04/05/2020 1:30:00</t>
  </si>
  <si>
    <t>04/05/2020 1:45:00</t>
  </si>
  <si>
    <t>04/05/2020 2:00:00</t>
  </si>
  <si>
    <t>04/05/2020 2:15:00</t>
  </si>
  <si>
    <t>04/05/2020 2:30:00</t>
  </si>
  <si>
    <t>04/05/2020 2:45:00</t>
  </si>
  <si>
    <t>04/05/2020 3:00:00</t>
  </si>
  <si>
    <t>04/05/2020 3:15:00</t>
  </si>
  <si>
    <t>04/05/2020 3:30:00</t>
  </si>
  <si>
    <t>04/05/2020 3:45:00</t>
  </si>
  <si>
    <t>04/05/2020 4:00:00</t>
  </si>
  <si>
    <t>04/05/2020 4:15:00</t>
  </si>
  <si>
    <t>04/05/2020 4:30:00</t>
  </si>
  <si>
    <t>04/05/2020 4:45:00</t>
  </si>
  <si>
    <t>04/05/2020 5:00:00</t>
  </si>
  <si>
    <t>04/05/2020 5:15:00</t>
  </si>
  <si>
    <t>04/05/2020 5:30:00</t>
  </si>
  <si>
    <t>04/05/2020 5:45:00</t>
  </si>
  <si>
    <t>04/05/2020 6:00:00</t>
  </si>
  <si>
    <t>04/05/2020 6:15:00</t>
  </si>
  <si>
    <t>04/05/2020 6:30:00</t>
  </si>
  <si>
    <t>04/05/2020 6:45:00</t>
  </si>
  <si>
    <t>04/05/2020 7:00:00</t>
  </si>
  <si>
    <t>04/05/2020 7:15:00</t>
  </si>
  <si>
    <t>04/05/2020 7:30:00</t>
  </si>
  <si>
    <t>04/05/2020 7:45:00</t>
  </si>
  <si>
    <t>04/05/2020 8:00:00</t>
  </si>
  <si>
    <t>04/05/2020 8:15:00</t>
  </si>
  <si>
    <t>04/05/2020 8:30:00</t>
  </si>
  <si>
    <t>04/05/2020 8:45:00</t>
  </si>
  <si>
    <t>04/05/2020 9:00:00</t>
  </si>
  <si>
    <t>04/05/2020 9:15:00</t>
  </si>
  <si>
    <t>04/05/2020 9:30:00</t>
  </si>
  <si>
    <t>04/05/2020 9:45:00</t>
  </si>
  <si>
    <t>04/05/2020 10:00:00</t>
  </si>
  <si>
    <t>04/05/2020 10:15:00</t>
  </si>
  <si>
    <t>04/05/2020 10:30:00</t>
  </si>
  <si>
    <t>04/05/2020 10:45:00</t>
  </si>
  <si>
    <t>04/05/2020 11:00:00</t>
  </si>
  <si>
    <t>04/05/2020 11:15:00</t>
  </si>
  <si>
    <t>04/05/2020 11:30:00</t>
  </si>
  <si>
    <t>04/05/2020 11:45:00</t>
  </si>
  <si>
    <t>04/05/2020 12:00:00</t>
  </si>
  <si>
    <t>04/05/2020 12:15:00</t>
  </si>
  <si>
    <t>04/05/2020 12:30:00</t>
  </si>
  <si>
    <t>04/05/2020 12:45:00</t>
  </si>
  <si>
    <t>04/05/2020 13:00:00</t>
  </si>
  <si>
    <t>04/05/2020 13:15:00</t>
  </si>
  <si>
    <t>04/05/2020 13:30:00</t>
  </si>
  <si>
    <t>04/05/2020 13:45:00</t>
  </si>
  <si>
    <t>04/05/2020 14:00:00</t>
  </si>
  <si>
    <t>04/05/2020 14:15:00</t>
  </si>
  <si>
    <t>04/05/2020 14:30:00</t>
  </si>
  <si>
    <t>04/05/2020 14:45:00</t>
  </si>
  <si>
    <t>04/05/2020 15:00:00</t>
  </si>
  <si>
    <t>04/05/2020 15:15:00</t>
  </si>
  <si>
    <t>04/05/2020 15:30:00</t>
  </si>
  <si>
    <t>04/05/2020 15:45:00</t>
  </si>
  <si>
    <t>04/05/2020 16:00:00</t>
  </si>
  <si>
    <t>04/05/2020 16:15:00</t>
  </si>
  <si>
    <t>04/05/2020 16:30:00</t>
  </si>
  <si>
    <t>04/05/2020 16:45:00</t>
  </si>
  <si>
    <t>04/05/2020 17:00:00</t>
  </si>
  <si>
    <t>04/05/2020 17:15:00</t>
  </si>
  <si>
    <t>04/05/2020 17:30:00</t>
  </si>
  <si>
    <t>04/05/2020 17:45:00</t>
  </si>
  <si>
    <t>04/05/2020 18:00:00</t>
  </si>
  <si>
    <t>04/05/2020 18:15:00</t>
  </si>
  <si>
    <t>04/05/2020 18:30:00</t>
  </si>
  <si>
    <t>04/05/2020 18:45:00</t>
  </si>
  <si>
    <t>04/05/2020 19:00:00</t>
  </si>
  <si>
    <t>04/05/2020 19:15:00</t>
  </si>
  <si>
    <t>04/05/2020 19:30:00</t>
  </si>
  <si>
    <t>04/05/2020 19:45:00</t>
  </si>
  <si>
    <t>04/05/2020 20:00:00</t>
  </si>
  <si>
    <t>04/05/2020 20:15:00</t>
  </si>
  <si>
    <t>04/05/2020 20:30:00</t>
  </si>
  <si>
    <t>04/05/2020 20:45:00</t>
  </si>
  <si>
    <t>04/05/2020 21:00:00</t>
  </si>
  <si>
    <t>04/05/2020 21:15:00</t>
  </si>
  <si>
    <t>04/05/2020 21:30:00</t>
  </si>
  <si>
    <t>04/05/2020 21:45:00</t>
  </si>
  <si>
    <t>04/05/2020 22:00:00</t>
  </si>
  <si>
    <t>04/05/2020 22:15:00</t>
  </si>
  <si>
    <t>04/05/2020 22:30:00</t>
  </si>
  <si>
    <t>04/05/2020 22:45:00</t>
  </si>
  <si>
    <t>04/05/2020 23:00:00</t>
  </si>
  <si>
    <t>04/05/2020 23:15:00</t>
  </si>
  <si>
    <t>04/05/2020 23:30:00</t>
  </si>
  <si>
    <t>04/05/2020 23:45:00</t>
  </si>
  <si>
    <t>05/05/2020 0:00:00</t>
  </si>
  <si>
    <t>05/05/2020 0:15:00</t>
  </si>
  <si>
    <t>05/05/2020 0:30:00</t>
  </si>
  <si>
    <t>05/05/2020 0:45:00</t>
  </si>
  <si>
    <t>05/05/2020 1:00:00</t>
  </si>
  <si>
    <t>05/05/2020 1:15:00</t>
  </si>
  <si>
    <t>05/05/2020 1:30:00</t>
  </si>
  <si>
    <t>05/05/2020 1:45:00</t>
  </si>
  <si>
    <t>05/05/2020 2:00:00</t>
  </si>
  <si>
    <t>05/05/2020 2:15:00</t>
  </si>
  <si>
    <t>05/05/2020 2:30:00</t>
  </si>
  <si>
    <t>05/05/2020 2:45:00</t>
  </si>
  <si>
    <t>05/05/2020 3:00:00</t>
  </si>
  <si>
    <t>05/05/2020 3:15:00</t>
  </si>
  <si>
    <t>05/05/2020 3:30:00</t>
  </si>
  <si>
    <t>05/05/2020 3:45:00</t>
  </si>
  <si>
    <t>05/05/2020 4:00:00</t>
  </si>
  <si>
    <t>05/05/2020 4:15:00</t>
  </si>
  <si>
    <t>05/05/2020 4:30:00</t>
  </si>
  <si>
    <t>05/05/2020 4:45:00</t>
  </si>
  <si>
    <t>05/05/2020 5:00:00</t>
  </si>
  <si>
    <t>05/05/2020 5:15:00</t>
  </si>
  <si>
    <t>05/05/2020 5:30:00</t>
  </si>
  <si>
    <t>05/05/2020 5:45:00</t>
  </si>
  <si>
    <t>05/05/2020 6:00:00</t>
  </si>
  <si>
    <t>05/05/2020 6:15:00</t>
  </si>
  <si>
    <t>05/05/2020 6:30:00</t>
  </si>
  <si>
    <t>05/05/2020 6:45:00</t>
  </si>
  <si>
    <t>05/05/2020 7:00:00</t>
  </si>
  <si>
    <t>05/05/2020 7:15:00</t>
  </si>
  <si>
    <t>05/05/2020 7:30:00</t>
  </si>
  <si>
    <t>05/05/2020 7:45:00</t>
  </si>
  <si>
    <t>05/05/2020 8:00:00</t>
  </si>
  <si>
    <t>05/05/2020 8:15:00</t>
  </si>
  <si>
    <t>05/05/2020 8:30:00</t>
  </si>
  <si>
    <t>05/05/2020 8:45:00</t>
  </si>
  <si>
    <t>05/05/2020 9:00:00</t>
  </si>
  <si>
    <t>05/05/2020 9:15:00</t>
  </si>
  <si>
    <t>05/05/2020 9:30:00</t>
  </si>
  <si>
    <t>05/05/2020 9:45:00</t>
  </si>
  <si>
    <t>05/05/2020 10:00:00</t>
  </si>
  <si>
    <t>05/05/2020 10:15:00</t>
  </si>
  <si>
    <t>05/05/2020 10:30:00</t>
  </si>
  <si>
    <t>05/05/2020 10:45:00</t>
  </si>
  <si>
    <t>05/05/2020 11:00:00</t>
  </si>
  <si>
    <t>05/05/2020 11:15:00</t>
  </si>
  <si>
    <t>05/05/2020 11:30:00</t>
  </si>
  <si>
    <t>05/05/2020 11:45:00</t>
  </si>
  <si>
    <t>05/05/2020 12:00:00</t>
  </si>
  <si>
    <t>05/05/2020 12:15:00</t>
  </si>
  <si>
    <t>05/05/2020 12:30:00</t>
  </si>
  <si>
    <t>05/05/2020 12:45:00</t>
  </si>
  <si>
    <t>05/05/2020 13:00:00</t>
  </si>
  <si>
    <t>05/05/2020 13:15:00</t>
  </si>
  <si>
    <t>05/05/2020 13:30:00</t>
  </si>
  <si>
    <t>05/05/2020 13:45:00</t>
  </si>
  <si>
    <t>05/05/2020 14:00:00</t>
  </si>
  <si>
    <t>05/05/2020 14:15:00</t>
  </si>
  <si>
    <t>05/05/2020 14:30:00</t>
  </si>
  <si>
    <t>05/05/2020 14:45:00</t>
  </si>
  <si>
    <t>05/05/2020 15:00:00</t>
  </si>
  <si>
    <t>05/05/2020 15:15:00</t>
  </si>
  <si>
    <t>05/05/2020 15:30:00</t>
  </si>
  <si>
    <t>05/05/2020 15:45:00</t>
  </si>
  <si>
    <t>05/05/2020 16:00:00</t>
  </si>
  <si>
    <t>05/05/2020 16:15:00</t>
  </si>
  <si>
    <t>05/05/2020 16:30:00</t>
  </si>
  <si>
    <t>05/05/2020 16:45:00</t>
  </si>
  <si>
    <t>05/05/2020 17:00:00</t>
  </si>
  <si>
    <t>05/05/2020 17:15:00</t>
  </si>
  <si>
    <t>05/05/2020 17:30:00</t>
  </si>
  <si>
    <t>05/05/2020 17:45:00</t>
  </si>
  <si>
    <t>05/05/2020 18:00:00</t>
  </si>
  <si>
    <t>05/05/2020 18:15:00</t>
  </si>
  <si>
    <t>05/05/2020 18:30:00</t>
  </si>
  <si>
    <t>05/05/2020 18:45:00</t>
  </si>
  <si>
    <t>05/05/2020 19:00:00</t>
  </si>
  <si>
    <t>05/05/2020 19:15:00</t>
  </si>
  <si>
    <t>05/05/2020 19:30:00</t>
  </si>
  <si>
    <t>05/05/2020 19:45:00</t>
  </si>
  <si>
    <t>05/05/2020 20:00:00</t>
  </si>
  <si>
    <t>05/05/2020 20:15:00</t>
  </si>
  <si>
    <t>05/05/2020 20:30:00</t>
  </si>
  <si>
    <t>05/05/2020 20:45:00</t>
  </si>
  <si>
    <t>05/05/2020 21:00:00</t>
  </si>
  <si>
    <t>05/05/2020 21:15:00</t>
  </si>
  <si>
    <t>05/05/2020 21:30:00</t>
  </si>
  <si>
    <t>05/05/2020 21:45:00</t>
  </si>
  <si>
    <t>05/05/2020 22:00:00</t>
  </si>
  <si>
    <t>05/05/2020 22:15:00</t>
  </si>
  <si>
    <t>05/05/2020 22:30:00</t>
  </si>
  <si>
    <t>05/05/2020 22:45:00</t>
  </si>
  <si>
    <t>05/05/2020 23:00:00</t>
  </si>
  <si>
    <t>05/05/2020 23:15:00</t>
  </si>
  <si>
    <t>05/05/2020 23:30:00</t>
  </si>
  <si>
    <t>05/05/2020 23:45:00</t>
  </si>
  <si>
    <t>06/05/2020 0:00:00</t>
  </si>
  <si>
    <t>06/05/2020 0:15:00</t>
  </si>
  <si>
    <t>06/05/2020 0:30:00</t>
  </si>
  <si>
    <t>06/05/2020 0:45:00</t>
  </si>
  <si>
    <t>06/05/2020 1:00:00</t>
  </si>
  <si>
    <t>06/05/2020 1:15:00</t>
  </si>
  <si>
    <t>06/05/2020 1:30:00</t>
  </si>
  <si>
    <t>06/05/2020 1:45:00</t>
  </si>
  <si>
    <t>06/05/2020 2:00:00</t>
  </si>
  <si>
    <t>06/05/2020 2:15:00</t>
  </si>
  <si>
    <t>06/05/2020 2:30:00</t>
  </si>
  <si>
    <t>06/05/2020 2:45:00</t>
  </si>
  <si>
    <t>06/05/2020 3:00:00</t>
  </si>
  <si>
    <t>06/05/2020 3:15:00</t>
  </si>
  <si>
    <t>06/05/2020 3:30:00</t>
  </si>
  <si>
    <t>06/05/2020 3:45:00</t>
  </si>
  <si>
    <t>06/05/2020 4:00:00</t>
  </si>
  <si>
    <t>06/05/2020 4:15:00</t>
  </si>
  <si>
    <t>06/05/2020 4:30:00</t>
  </si>
  <si>
    <t>06/05/2020 4:45:00</t>
  </si>
  <si>
    <t>06/05/2020 5:00:00</t>
  </si>
  <si>
    <t>06/05/2020 5:15:00</t>
  </si>
  <si>
    <t>06/05/2020 5:30:00</t>
  </si>
  <si>
    <t>06/05/2020 5:45:00</t>
  </si>
  <si>
    <t>06/05/2020 6:00:00</t>
  </si>
  <si>
    <t>06/05/2020 6:15:00</t>
  </si>
  <si>
    <t>06/05/2020 6:30:00</t>
  </si>
  <si>
    <t>06/05/2020 6:45:00</t>
  </si>
  <si>
    <t>06/05/2020 7:00:00</t>
  </si>
  <si>
    <t>06/05/2020 7:15:00</t>
  </si>
  <si>
    <t>06/05/2020 7:30:00</t>
  </si>
  <si>
    <t>06/05/2020 7:45:00</t>
  </si>
  <si>
    <t>06/05/2020 8:00:00</t>
  </si>
  <si>
    <t>06/05/2020 8:15:00</t>
  </si>
  <si>
    <t>06/05/2020 8:30:00</t>
  </si>
  <si>
    <t>06/05/2020 8:45:00</t>
  </si>
  <si>
    <t>06/05/2020 9:00:00</t>
  </si>
  <si>
    <t>06/05/2020 9:15:00</t>
  </si>
  <si>
    <t>06/05/2020 9:30:00</t>
  </si>
  <si>
    <t>06/05/2020 9:45:00</t>
  </si>
  <si>
    <t>06/05/2020 10:00:00</t>
  </si>
  <si>
    <t>06/05/2020 10:15:00</t>
  </si>
  <si>
    <t>06/05/2020 10:30:00</t>
  </si>
  <si>
    <t>06/05/2020 10:45:00</t>
  </si>
  <si>
    <t>06/05/2020 11:00:00</t>
  </si>
  <si>
    <t>06/05/2020 11:15:00</t>
  </si>
  <si>
    <t>06/05/2020 11:30:00</t>
  </si>
  <si>
    <t>06/05/2020 11:45:00</t>
  </si>
  <si>
    <t>06/05/2020 12:00:00</t>
  </si>
  <si>
    <t>06/05/2020 12:15:00</t>
  </si>
  <si>
    <t>06/05/2020 12:30:00</t>
  </si>
  <si>
    <t>06/05/2020 12:45:00</t>
  </si>
  <si>
    <t>06/05/2020 13:00:00</t>
  </si>
  <si>
    <t>06/05/2020 13:15:00</t>
  </si>
  <si>
    <t>06/05/2020 13:30:00</t>
  </si>
  <si>
    <t>06/05/2020 13:45:00</t>
  </si>
  <si>
    <t>06/05/2020 14:00:00</t>
  </si>
  <si>
    <t>06/05/2020 14:15:00</t>
  </si>
  <si>
    <t>06/05/2020 14:30:00</t>
  </si>
  <si>
    <t>06/05/2020 14:45:00</t>
  </si>
  <si>
    <t>06/05/2020 15:00:00</t>
  </si>
  <si>
    <t>06/05/2020 15:15:00</t>
  </si>
  <si>
    <t>06/05/2020 15:30:00</t>
  </si>
  <si>
    <t>06/05/2020 15:45:00</t>
  </si>
  <si>
    <t>06/05/2020 16:00:00</t>
  </si>
  <si>
    <t>06/05/2020 16:15:00</t>
  </si>
  <si>
    <t>06/05/2020 16:30:00</t>
  </si>
  <si>
    <t>06/05/2020 16:45:00</t>
  </si>
  <si>
    <t>06/05/2020 17:00:00</t>
  </si>
  <si>
    <t>06/05/2020 17:15:00</t>
  </si>
  <si>
    <t>06/05/2020 17:30:00</t>
  </si>
  <si>
    <t>06/05/2020 17:45:00</t>
  </si>
  <si>
    <t>06/05/2020 18:00:00</t>
  </si>
  <si>
    <t>06/05/2020 18:15:00</t>
  </si>
  <si>
    <t>06/05/2020 18:30:00</t>
  </si>
  <si>
    <t>06/05/2020 18:45:00</t>
  </si>
  <si>
    <t>06/05/2020 19:00:00</t>
  </si>
  <si>
    <t>06/05/2020 19:15:00</t>
  </si>
  <si>
    <t>06/05/2020 19:30:00</t>
  </si>
  <si>
    <t>06/05/2020 19:45:00</t>
  </si>
  <si>
    <t>06/05/2020 20:00:00</t>
  </si>
  <si>
    <t>06/05/2020 20:15:00</t>
  </si>
  <si>
    <t>06/05/2020 20:30:00</t>
  </si>
  <si>
    <t>06/05/2020 20:45:00</t>
  </si>
  <si>
    <t>06/05/2020 21:00:00</t>
  </si>
  <si>
    <t>06/05/2020 21:15:00</t>
  </si>
  <si>
    <t>06/05/2020 21:30:00</t>
  </si>
  <si>
    <t>06/05/2020 21:45:00</t>
  </si>
  <si>
    <t>06/05/2020 22:00:00</t>
  </si>
  <si>
    <t>06/05/2020 22:15:00</t>
  </si>
  <si>
    <t>06/05/2020 22:30:00</t>
  </si>
  <si>
    <t>06/05/2020 22:45:00</t>
  </si>
  <si>
    <t>06/05/2020 23:00:00</t>
  </si>
  <si>
    <t>06/05/2020 23:15:00</t>
  </si>
  <si>
    <t>06/05/2020 23:30:00</t>
  </si>
  <si>
    <t>06/05/2020 23:45:00</t>
  </si>
  <si>
    <t>07/05/2020 0:00:00</t>
  </si>
  <si>
    <t>07/05/2020 0:15:00</t>
  </si>
  <si>
    <t>07/05/2020 0:30:00</t>
  </si>
  <si>
    <t>07/05/2020 0:45:00</t>
  </si>
  <si>
    <t>07/05/2020 1:00:00</t>
  </si>
  <si>
    <t>07/05/2020 1:15:00</t>
  </si>
  <si>
    <t>07/05/2020 1:30:00</t>
  </si>
  <si>
    <t>07/05/2020 1:45:00</t>
  </si>
  <si>
    <t>07/05/2020 2:00:00</t>
  </si>
  <si>
    <t>07/05/2020 2:15:00</t>
  </si>
  <si>
    <t>07/05/2020 2:30:00</t>
  </si>
  <si>
    <t>07/05/2020 2:45:00</t>
  </si>
  <si>
    <t>07/05/2020 3:00:00</t>
  </si>
  <si>
    <t>07/05/2020 3:15:00</t>
  </si>
  <si>
    <t>07/05/2020 3:30:00</t>
  </si>
  <si>
    <t>07/05/2020 3:45:00</t>
  </si>
  <si>
    <t>07/05/2020 4:00:00</t>
  </si>
  <si>
    <t>07/05/2020 4:15:00</t>
  </si>
  <si>
    <t>07/05/2020 4:30:00</t>
  </si>
  <si>
    <t>07/05/2020 4:45:00</t>
  </si>
  <si>
    <t>07/05/2020 5:00:00</t>
  </si>
  <si>
    <t>07/05/2020 5:15:00</t>
  </si>
  <si>
    <t>07/05/2020 5:30:00</t>
  </si>
  <si>
    <t>07/05/2020 5:45:00</t>
  </si>
  <si>
    <t>07/05/2020 6:00:00</t>
  </si>
  <si>
    <t>07/05/2020 6:15:00</t>
  </si>
  <si>
    <t>07/05/2020 6:30:00</t>
  </si>
  <si>
    <t>07/05/2020 6:45:00</t>
  </si>
  <si>
    <t>07/05/2020 7:00:00</t>
  </si>
  <si>
    <t>07/05/2020 7:15:00</t>
  </si>
  <si>
    <t>07/05/2020 7:30:00</t>
  </si>
  <si>
    <t>07/05/2020 7:45:00</t>
  </si>
  <si>
    <t>07/05/2020 8:00:00</t>
  </si>
  <si>
    <t>07/05/2020 8:15:00</t>
  </si>
  <si>
    <t>07/05/2020 8:30:00</t>
  </si>
  <si>
    <t>07/05/2020 8:45:00</t>
  </si>
  <si>
    <t>07/05/2020 9:00:00</t>
  </si>
  <si>
    <t>07/05/2020 9:15:00</t>
  </si>
  <si>
    <t>07/05/2020 9:30:00</t>
  </si>
  <si>
    <t>07/05/2020 9:45:00</t>
  </si>
  <si>
    <t>07/05/2020 10:00:00</t>
  </si>
  <si>
    <t>07/05/2020 10:15:00</t>
  </si>
  <si>
    <t>07/05/2020 10:30:00</t>
  </si>
  <si>
    <t>07/05/2020 10:45:00</t>
  </si>
  <si>
    <t>07/05/2020 11:00:00</t>
  </si>
  <si>
    <t>07/05/2020 11:15:00</t>
  </si>
  <si>
    <t>07/05/2020 11:30:00</t>
  </si>
  <si>
    <t>07/05/2020 11:45:00</t>
  </si>
  <si>
    <t>07/05/2020 12:00:00</t>
  </si>
  <si>
    <t>07/05/2020 12:15:00</t>
  </si>
  <si>
    <t>07/05/2020 12:30:00</t>
  </si>
  <si>
    <t>07/05/2020 12:45:00</t>
  </si>
  <si>
    <t>07/05/2020 13:00:00</t>
  </si>
  <si>
    <t>07/05/2020 13:15:00</t>
  </si>
  <si>
    <t>07/05/2020 13:30:00</t>
  </si>
  <si>
    <t>07/05/2020 13:45:00</t>
  </si>
  <si>
    <t>07/05/2020 14:00:00</t>
  </si>
  <si>
    <t>07/05/2020 14:15:00</t>
  </si>
  <si>
    <t>07/05/2020 14:30:00</t>
  </si>
  <si>
    <t>07/05/2020 14:45:00</t>
  </si>
  <si>
    <t>07/05/2020 15:00:00</t>
  </si>
  <si>
    <t>07/05/2020 15:15:00</t>
  </si>
  <si>
    <t>07/05/2020 15:30:00</t>
  </si>
  <si>
    <t>07/05/2020 15:45:00</t>
  </si>
  <si>
    <t>07/05/2020 16:00:00</t>
  </si>
  <si>
    <t>07/05/2020 16:15:00</t>
  </si>
  <si>
    <t>07/05/2020 16:30:00</t>
  </si>
  <si>
    <t>07/05/2020 16:45:00</t>
  </si>
  <si>
    <t>07/05/2020 17:00:00</t>
  </si>
  <si>
    <t>07/05/2020 17:15:00</t>
  </si>
  <si>
    <t>07/05/2020 17:30:00</t>
  </si>
  <si>
    <t>07/05/2020 17:45:00</t>
  </si>
  <si>
    <t>07/05/2020 18:00:00</t>
  </si>
  <si>
    <t>07/05/2020 18:15:00</t>
  </si>
  <si>
    <t>07/05/2020 18:30:00</t>
  </si>
  <si>
    <t>07/05/2020 18:45:00</t>
  </si>
  <si>
    <t>07/05/2020 19:00:00</t>
  </si>
  <si>
    <t>07/05/2020 19:15:00</t>
  </si>
  <si>
    <t>07/05/2020 19:30:00</t>
  </si>
  <si>
    <t>07/05/2020 19:45:00</t>
  </si>
  <si>
    <t>07/05/2020 20:00:00</t>
  </si>
  <si>
    <t>07/05/2020 20:15:00</t>
  </si>
  <si>
    <t>07/05/2020 20:30:00</t>
  </si>
  <si>
    <t>07/05/2020 20:45:00</t>
  </si>
  <si>
    <t>07/05/2020 21:00:00</t>
  </si>
  <si>
    <t>07/05/2020 21:15:00</t>
  </si>
  <si>
    <t>07/05/2020 21:30:00</t>
  </si>
  <si>
    <t>07/05/2020 21:45:00</t>
  </si>
  <si>
    <t>07/05/2020 22:00:00</t>
  </si>
  <si>
    <t>07/05/2020 22:15:00</t>
  </si>
  <si>
    <t>07/05/2020 22:30:00</t>
  </si>
  <si>
    <t>07/05/2020 22:45:00</t>
  </si>
  <si>
    <t>07/05/2020 23:00:00</t>
  </si>
  <si>
    <t>07/05/2020 23:15:00</t>
  </si>
  <si>
    <t>07/05/2020 23:30:00</t>
  </si>
  <si>
    <t>07/05/2020 23:45:00</t>
  </si>
  <si>
    <t>08/05/2020 0:00:00</t>
  </si>
  <si>
    <t>08/05/2020 0:15:00</t>
  </si>
  <si>
    <t>08/05/2020 0:30:00</t>
  </si>
  <si>
    <t>08/05/2020 0:45:00</t>
  </si>
  <si>
    <t>08/05/2020 1:00:00</t>
  </si>
  <si>
    <t>08/05/2020 1:15:00</t>
  </si>
  <si>
    <t>08/05/2020 1:30:00</t>
  </si>
  <si>
    <t>08/05/2020 1:45:00</t>
  </si>
  <si>
    <t>08/05/2020 2:00:00</t>
  </si>
  <si>
    <t>08/05/2020 2:15:00</t>
  </si>
  <si>
    <t>08/05/2020 2:30:00</t>
  </si>
  <si>
    <t>08/05/2020 2:45:00</t>
  </si>
  <si>
    <t>08/05/2020 3:00:00</t>
  </si>
  <si>
    <t>08/05/2020 3:15:00</t>
  </si>
  <si>
    <t>08/05/2020 3:30:00</t>
  </si>
  <si>
    <t>08/05/2020 3:45:00</t>
  </si>
  <si>
    <t>08/05/2020 4:00:00</t>
  </si>
  <si>
    <t>08/05/2020 4:15:00</t>
  </si>
  <si>
    <t>08/05/2020 4:30:00</t>
  </si>
  <si>
    <t>08/05/2020 4:45:00</t>
  </si>
  <si>
    <t>08/05/2020 5:00:00</t>
  </si>
  <si>
    <t>08/05/2020 5:15:00</t>
  </si>
  <si>
    <t>08/05/2020 5:30:00</t>
  </si>
  <si>
    <t>08/05/2020 5:45:00</t>
  </si>
  <si>
    <t>08/05/2020 6:00:00</t>
  </si>
  <si>
    <t>08/05/2020 6:15:00</t>
  </si>
  <si>
    <t>08/05/2020 6:30:00</t>
  </si>
  <si>
    <t>08/05/2020 6:45:00</t>
  </si>
  <si>
    <t>08/05/2020 7:00:00</t>
  </si>
  <si>
    <t>08/05/2020 7:15:00</t>
  </si>
  <si>
    <t>08/05/2020 7:30:00</t>
  </si>
  <si>
    <t>08/05/2020 7:45:00</t>
  </si>
  <si>
    <t>08/05/2020 8:00:00</t>
  </si>
  <si>
    <t>08/05/2020 8:15:00</t>
  </si>
  <si>
    <t>08/05/2020 8:30:00</t>
  </si>
  <si>
    <t>08/05/2020 8:45:00</t>
  </si>
  <si>
    <t>08/05/2020 9:00:00</t>
  </si>
  <si>
    <t>08/05/2020 9:15:00</t>
  </si>
  <si>
    <t>08/05/2020 9:30:00</t>
  </si>
  <si>
    <t>08/05/2020 9:45:00</t>
  </si>
  <si>
    <t>08/05/2020 10:00:00</t>
  </si>
  <si>
    <t>08/05/2020 10:15:00</t>
  </si>
  <si>
    <t>08/05/2020 10:30:00</t>
  </si>
  <si>
    <t>08/05/2020 10:45:00</t>
  </si>
  <si>
    <t>08/05/2020 11:00:00</t>
  </si>
  <si>
    <t>08/05/2020 11:15:00</t>
  </si>
  <si>
    <t>08/05/2020 11:30:00</t>
  </si>
  <si>
    <t>08/05/2020 11:45:00</t>
  </si>
  <si>
    <t>08/05/2020 12:00:00</t>
  </si>
  <si>
    <t>08/05/2020 12:15:00</t>
  </si>
  <si>
    <t>08/05/2020 12:30:00</t>
  </si>
  <si>
    <t>08/05/2020 12:45:00</t>
  </si>
  <si>
    <t>08/05/2020 13:00:00</t>
  </si>
  <si>
    <t>08/05/2020 13:15:00</t>
  </si>
  <si>
    <t>08/05/2020 13:30:00</t>
  </si>
  <si>
    <t>08/05/2020 13:45:00</t>
  </si>
  <si>
    <t>08/05/2020 14:00:00</t>
  </si>
  <si>
    <t>08/05/2020 14:15:00</t>
  </si>
  <si>
    <t>08/05/2020 14:30:00</t>
  </si>
  <si>
    <t>08/05/2020 14:45:00</t>
  </si>
  <si>
    <t>08/05/2020 15:00:00</t>
  </si>
  <si>
    <t>08/05/2020 15:15:00</t>
  </si>
  <si>
    <t>08/05/2020 15:30:00</t>
  </si>
  <si>
    <t>08/05/2020 15:45:00</t>
  </si>
  <si>
    <t>08/05/2020 16:00:00</t>
  </si>
  <si>
    <t>08/05/2020 16:15:00</t>
  </si>
  <si>
    <t>08/05/2020 16:30:00</t>
  </si>
  <si>
    <t>08/05/2020 16:45:00</t>
  </si>
  <si>
    <t>08/05/2020 17:00:00</t>
  </si>
  <si>
    <t>08/05/2020 17:15:00</t>
  </si>
  <si>
    <t>08/05/2020 17:30:00</t>
  </si>
  <si>
    <t>08/05/2020 17:45:00</t>
  </si>
  <si>
    <t>08/05/2020 18:00:00</t>
  </si>
  <si>
    <t>08/05/2020 18:15:00</t>
  </si>
  <si>
    <t>08/05/2020 18:30:00</t>
  </si>
  <si>
    <t>08/05/2020 18:45:00</t>
  </si>
  <si>
    <t>08/05/2020 19:00:00</t>
  </si>
  <si>
    <t>08/05/2020 19:15:00</t>
  </si>
  <si>
    <t>08/05/2020 19:30:00</t>
  </si>
  <si>
    <t>08/05/2020 19:45:00</t>
  </si>
  <si>
    <t>08/05/2020 20:00:00</t>
  </si>
  <si>
    <t>08/05/2020 20:15:00</t>
  </si>
  <si>
    <t>08/05/2020 20:30:00</t>
  </si>
  <si>
    <t>08/05/2020 20:45:00</t>
  </si>
  <si>
    <t>08/05/2020 21:00:00</t>
  </si>
  <si>
    <t>08/05/2020 21:15:00</t>
  </si>
  <si>
    <t>08/05/2020 21:30:00</t>
  </si>
  <si>
    <t>08/05/2020 21:45:00</t>
  </si>
  <si>
    <t>08/05/2020 22:00:00</t>
  </si>
  <si>
    <t>08/05/2020 22:15:00</t>
  </si>
  <si>
    <t>08/05/2020 22:30:00</t>
  </si>
  <si>
    <t>08/05/2020 22:45:00</t>
  </si>
  <si>
    <t>08/05/2020 23:00:00</t>
  </si>
  <si>
    <t>08/05/2020 23:15:00</t>
  </si>
  <si>
    <t>08/05/2020 23:30:00</t>
  </si>
  <si>
    <t>08/05/2020 23:45:00</t>
  </si>
  <si>
    <t>09/05/2020 0:00:00</t>
  </si>
  <si>
    <t>09/05/2020 0:15:00</t>
  </si>
  <si>
    <t>09/05/2020 0:30:00</t>
  </si>
  <si>
    <t>09/05/2020 0:45:00</t>
  </si>
  <si>
    <t>09/05/2020 1:00:00</t>
  </si>
  <si>
    <t>09/05/2020 1:15:00</t>
  </si>
  <si>
    <t>09/05/2020 1:30:00</t>
  </si>
  <si>
    <t>09/05/2020 1:45:00</t>
  </si>
  <si>
    <t>09/05/2020 2:00:00</t>
  </si>
  <si>
    <t>09/05/2020 2:15:00</t>
  </si>
  <si>
    <t>09/05/2020 2:30:00</t>
  </si>
  <si>
    <t>09/05/2020 2:45:00</t>
  </si>
  <si>
    <t>09/05/2020 3:00:00</t>
  </si>
  <si>
    <t>09/05/2020 3:15:00</t>
  </si>
  <si>
    <t>09/05/2020 3:30:00</t>
  </si>
  <si>
    <t>09/05/2020 3:45:00</t>
  </si>
  <si>
    <t>09/05/2020 4:00:00</t>
  </si>
  <si>
    <t>09/05/2020 4:15:00</t>
  </si>
  <si>
    <t>09/05/2020 4:30:00</t>
  </si>
  <si>
    <t>09/05/2020 4:45:00</t>
  </si>
  <si>
    <t>09/05/2020 5:00:00</t>
  </si>
  <si>
    <t>09/05/2020 5:15:00</t>
  </si>
  <si>
    <t>09/05/2020 5:30:00</t>
  </si>
  <si>
    <t>09/05/2020 5:45:00</t>
  </si>
  <si>
    <t>09/05/2020 6:00:00</t>
  </si>
  <si>
    <t>09/05/2020 6:15:00</t>
  </si>
  <si>
    <t>09/05/2020 6:30:00</t>
  </si>
  <si>
    <t>09/05/2020 6:45:00</t>
  </si>
  <si>
    <t>09/05/2020 7:00:00</t>
  </si>
  <si>
    <t>09/05/2020 7:15:00</t>
  </si>
  <si>
    <t>09/05/2020 7:30:00</t>
  </si>
  <si>
    <t>09/05/2020 7:45:00</t>
  </si>
  <si>
    <t>09/05/2020 8:00:00</t>
  </si>
  <si>
    <t>09/05/2020 8:15:00</t>
  </si>
  <si>
    <t>09/05/2020 8:30:00</t>
  </si>
  <si>
    <t>09/05/2020 8:45:00</t>
  </si>
  <si>
    <t>09/05/2020 9:00:00</t>
  </si>
  <si>
    <t>09/05/2020 9:15:00</t>
  </si>
  <si>
    <t>09/05/2020 9:30:00</t>
  </si>
  <si>
    <t>09/05/2020 9:45:00</t>
  </si>
  <si>
    <t>09/05/2020 10:00:00</t>
  </si>
  <si>
    <t>09/05/2020 10:15:00</t>
  </si>
  <si>
    <t>09/05/2020 10:30:00</t>
  </si>
  <si>
    <t>09/05/2020 10:45:00</t>
  </si>
  <si>
    <t>09/05/2020 11:00:00</t>
  </si>
  <si>
    <t>09/05/2020 11:15:00</t>
  </si>
  <si>
    <t>09/05/2020 11:30:00</t>
  </si>
  <si>
    <t>09/05/2020 11:45:00</t>
  </si>
  <si>
    <t>09/05/2020 12:00:00</t>
  </si>
  <si>
    <t>09/05/2020 12:15:00</t>
  </si>
  <si>
    <t>09/05/2020 12:30:00</t>
  </si>
  <si>
    <t>09/05/2020 12:45:00</t>
  </si>
  <si>
    <t>09/05/2020 13:00:00</t>
  </si>
  <si>
    <t>09/05/2020 13:15:00</t>
  </si>
  <si>
    <t>09/05/2020 13:30:00</t>
  </si>
  <si>
    <t>09/05/2020 13:45:00</t>
  </si>
  <si>
    <t>09/05/2020 14:00:00</t>
  </si>
  <si>
    <t>09/05/2020 14:15:00</t>
  </si>
  <si>
    <t>09/05/2020 14:30:00</t>
  </si>
  <si>
    <t>09/05/2020 14:45:00</t>
  </si>
  <si>
    <t>09/05/2020 15:00:00</t>
  </si>
  <si>
    <t>09/05/2020 15:15:00</t>
  </si>
  <si>
    <t>09/05/2020 15:30:00</t>
  </si>
  <si>
    <t>09/05/2020 15:45:00</t>
  </si>
  <si>
    <t>09/05/2020 16:00:00</t>
  </si>
  <si>
    <t>09/05/2020 16:15:00</t>
  </si>
  <si>
    <t>09/05/2020 16:30:00</t>
  </si>
  <si>
    <t>09/05/2020 16:45:00</t>
  </si>
  <si>
    <t>09/05/2020 17:00:00</t>
  </si>
  <si>
    <t>09/05/2020 17:15:00</t>
  </si>
  <si>
    <t>09/05/2020 17:30:00</t>
  </si>
  <si>
    <t>09/05/2020 17:45:00</t>
  </si>
  <si>
    <t>09/05/2020 18:00:00</t>
  </si>
  <si>
    <t>09/05/2020 18:15:00</t>
  </si>
  <si>
    <t>09/05/2020 18:30:00</t>
  </si>
  <si>
    <t>09/05/2020 18:45:00</t>
  </si>
  <si>
    <t>09/05/2020 19:00:00</t>
  </si>
  <si>
    <t>09/05/2020 19:15:00</t>
  </si>
  <si>
    <t>09/05/2020 19:30:00</t>
  </si>
  <si>
    <t>09/05/2020 19:45:00</t>
  </si>
  <si>
    <t>09/05/2020 20:00:00</t>
  </si>
  <si>
    <t>09/05/2020 20:15:00</t>
  </si>
  <si>
    <t>09/05/2020 20:30:00</t>
  </si>
  <si>
    <t>09/05/2020 20:45:00</t>
  </si>
  <si>
    <t>09/05/2020 21:00:00</t>
  </si>
  <si>
    <t>09/05/2020 21:15:00</t>
  </si>
  <si>
    <t>09/05/2020 21:30:00</t>
  </si>
  <si>
    <t>09/05/2020 21:45:00</t>
  </si>
  <si>
    <t>09/05/2020 22:00:00</t>
  </si>
  <si>
    <t>09/05/2020 22:15:00</t>
  </si>
  <si>
    <t>09/05/2020 22:30:00</t>
  </si>
  <si>
    <t>09/05/2020 22:45:00</t>
  </si>
  <si>
    <t>09/05/2020 23:00:00</t>
  </si>
  <si>
    <t>09/05/2020 23:15:00</t>
  </si>
  <si>
    <t>09/05/2020 23:30:00</t>
  </si>
  <si>
    <t>09/05/2020 23:45:00</t>
  </si>
  <si>
    <t>10/05/2020 0:00:00</t>
  </si>
  <si>
    <t>10/05/2020 0:15:00</t>
  </si>
  <si>
    <t>10/05/2020 0:30:00</t>
  </si>
  <si>
    <t>10/05/2020 0:45:00</t>
  </si>
  <si>
    <t>10/05/2020 1:00:00</t>
  </si>
  <si>
    <t>10/05/2020 1:15:00</t>
  </si>
  <si>
    <t>10/05/2020 1:30:00</t>
  </si>
  <si>
    <t>10/05/2020 1:45:00</t>
  </si>
  <si>
    <t>10/05/2020 2:00:00</t>
  </si>
  <si>
    <t>10/05/2020 2:15:00</t>
  </si>
  <si>
    <t>10/05/2020 2:30:00</t>
  </si>
  <si>
    <t>10/05/2020 2:45:00</t>
  </si>
  <si>
    <t>10/05/2020 3:00:00</t>
  </si>
  <si>
    <t>10/05/2020 3:15:00</t>
  </si>
  <si>
    <t>10/05/2020 3:30:00</t>
  </si>
  <si>
    <t>10/05/2020 3:45:00</t>
  </si>
  <si>
    <t>10/05/2020 4:00:00</t>
  </si>
  <si>
    <t>10/05/2020 4:15:00</t>
  </si>
  <si>
    <t>10/05/2020 4:30:00</t>
  </si>
  <si>
    <t>10/05/2020 4:45:00</t>
  </si>
  <si>
    <t>10/05/2020 5:00:00</t>
  </si>
  <si>
    <t>10/05/2020 5:15:00</t>
  </si>
  <si>
    <t>10/05/2020 5:30:00</t>
  </si>
  <si>
    <t>10/05/2020 5:45:00</t>
  </si>
  <si>
    <t>10/05/2020 6:00:00</t>
  </si>
  <si>
    <t>10/05/2020 6:15:00</t>
  </si>
  <si>
    <t>10/05/2020 6:30:00</t>
  </si>
  <si>
    <t>10/05/2020 6:45:00</t>
  </si>
  <si>
    <t>10/05/2020 7:00:00</t>
  </si>
  <si>
    <t>10/05/2020 7:15:00</t>
  </si>
  <si>
    <t>10/05/2020 7:30:00</t>
  </si>
  <si>
    <t>10/05/2020 7:45:00</t>
  </si>
  <si>
    <t>10/05/2020 8:00:00</t>
  </si>
  <si>
    <t>10/05/2020 8:15:00</t>
  </si>
  <si>
    <t>10/05/2020 8:30:00</t>
  </si>
  <si>
    <t>10/05/2020 8:45:00</t>
  </si>
  <si>
    <t>10/05/2020 9:00:00</t>
  </si>
  <si>
    <t>10/05/2020 9:15:00</t>
  </si>
  <si>
    <t>10/05/2020 9:30:00</t>
  </si>
  <si>
    <t>10/05/2020 9:45:00</t>
  </si>
  <si>
    <t>10/05/2020 10:00:00</t>
  </si>
  <si>
    <t>10/05/2020 10:15:00</t>
  </si>
  <si>
    <t>10/05/2020 10:30:00</t>
  </si>
  <si>
    <t>10/05/2020 10:45:00</t>
  </si>
  <si>
    <t>10/05/2020 11:00:00</t>
  </si>
  <si>
    <t>10/05/2020 11:15:00</t>
  </si>
  <si>
    <t>10/05/2020 11:30:00</t>
  </si>
  <si>
    <t>10/05/2020 11:45:00</t>
  </si>
  <si>
    <t>10/05/2020 12:00:00</t>
  </si>
  <si>
    <t>10/05/2020 12:15:00</t>
  </si>
  <si>
    <t>10/05/2020 12:30:00</t>
  </si>
  <si>
    <t>10/05/2020 12:45:00</t>
  </si>
  <si>
    <t>10/05/2020 13:00:00</t>
  </si>
  <si>
    <t>10/05/2020 13:15:00</t>
  </si>
  <si>
    <t>10/05/2020 13:30:00</t>
  </si>
  <si>
    <t>11/05/2020 3:30:00</t>
  </si>
  <si>
    <t>11/05/2020 3:45:00</t>
  </si>
  <si>
    <t>11/05/2020 4:00:00</t>
  </si>
  <si>
    <t>11/05/2020 4:15:00</t>
  </si>
  <si>
    <t>11/05/2020 4:30:00</t>
  </si>
  <si>
    <t>11/05/2020 4:45:00</t>
  </si>
  <si>
    <t>11/05/2020 5:00:00</t>
  </si>
  <si>
    <t>11/05/2020 5:15:00</t>
  </si>
  <si>
    <t>11/05/2020 5:30:00</t>
  </si>
  <si>
    <t>11/05/2020 5:45:00</t>
  </si>
  <si>
    <t>11/05/2020 6:00:00</t>
  </si>
  <si>
    <t>11/05/2020 6:15:00</t>
  </si>
  <si>
    <t>11/05/2020 6:30:00</t>
  </si>
  <si>
    <t>11/05/2020 6:45:00</t>
  </si>
  <si>
    <t>11/05/2020 7:00:00</t>
  </si>
  <si>
    <t>11/05/2020 7:15:00</t>
  </si>
  <si>
    <t>11/05/2020 7:30:00</t>
  </si>
  <si>
    <t>11/05/2020 7:45:00</t>
  </si>
  <si>
    <t>11/05/2020 8:00:00</t>
  </si>
  <si>
    <t>11/05/2020 8:15:00</t>
  </si>
  <si>
    <t>11/05/2020 8:30:00</t>
  </si>
  <si>
    <t>11/05/2020 8:45:00</t>
  </si>
  <si>
    <t>11/05/2020 9:00:00</t>
  </si>
  <si>
    <t>11/05/2020 9:15:00</t>
  </si>
  <si>
    <t>11/05/2020 9:30:00</t>
  </si>
  <si>
    <t>11/05/2020 9:45:00</t>
  </si>
  <si>
    <t>11/05/2020 10:00:00</t>
  </si>
  <si>
    <t>11/05/2020 10:15:00</t>
  </si>
  <si>
    <t>11/05/2020 10:30:00</t>
  </si>
  <si>
    <t>11/05/2020 10:45:00</t>
  </si>
  <si>
    <t>11/05/2020 11:00:00</t>
  </si>
  <si>
    <t>11/05/2020 11:15:00</t>
  </si>
  <si>
    <t>11/05/2020 11:30:00</t>
  </si>
  <si>
    <t>11/05/2020 11:45:00</t>
  </si>
  <si>
    <t>11/05/2020 12:00:00</t>
  </si>
  <si>
    <t>11/05/2020 12:15:00</t>
  </si>
  <si>
    <t>11/05/2020 12:30:00</t>
  </si>
  <si>
    <t>11/05/2020 12:45:00</t>
  </si>
  <si>
    <t>11/05/2020 13:00:00</t>
  </si>
  <si>
    <t>11/05/2020 13:15:00</t>
  </si>
  <si>
    <t>11/05/2020 13:30:00</t>
  </si>
  <si>
    <t>11/05/2020 13:45:00</t>
  </si>
  <si>
    <t>11/05/2020 14:00:00</t>
  </si>
  <si>
    <t>11/05/2020 14:15:00</t>
  </si>
  <si>
    <t>11/05/2020 14:30:00</t>
  </si>
  <si>
    <t>11/05/2020 14:45:00</t>
  </si>
  <si>
    <t>11/05/2020 15:00:00</t>
  </si>
  <si>
    <t>11/05/2020 15:15:00</t>
  </si>
  <si>
    <t>11/05/2020 15:30:00</t>
  </si>
  <si>
    <t>11/05/2020 15:45:00</t>
  </si>
  <si>
    <t>11/05/2020 16:00:00</t>
  </si>
  <si>
    <t>11/05/2020 16:15:00</t>
  </si>
  <si>
    <t>11/05/2020 16:30:00</t>
  </si>
  <si>
    <t>11/05/2020 16:45:00</t>
  </si>
  <si>
    <t>11/05/2020 17:00:00</t>
  </si>
  <si>
    <t>11/05/2020 17:15:00</t>
  </si>
  <si>
    <t>11/05/2020 17:30:00</t>
  </si>
  <si>
    <t>11/05/2020 17:45:00</t>
  </si>
  <si>
    <t>11/05/2020 18:00:00</t>
  </si>
  <si>
    <t>11/05/2020 18:15:00</t>
  </si>
  <si>
    <t>11/05/2020 18:30:00</t>
  </si>
  <si>
    <t>11/05/2020 18:45:00</t>
  </si>
  <si>
    <t>11/05/2020 19:00:00</t>
  </si>
  <si>
    <t>11/05/2020 19:15:00</t>
  </si>
  <si>
    <t>11/05/2020 19:30:00</t>
  </si>
  <si>
    <t>11/05/2020 19:45:00</t>
  </si>
  <si>
    <t>11/05/2020 20:00:00</t>
  </si>
  <si>
    <t>11/05/2020 20:15:00</t>
  </si>
  <si>
    <t>11/05/2020 20:30:00</t>
  </si>
  <si>
    <t>11/05/2020 20:45:00</t>
  </si>
  <si>
    <t>11/05/2020 21:00:00</t>
  </si>
  <si>
    <t>11/05/2020 21:15:00</t>
  </si>
  <si>
    <t>11/05/2020 21:30:00</t>
  </si>
  <si>
    <t>11/05/2020 21:45:00</t>
  </si>
  <si>
    <t>11/05/2020 22:00:00</t>
  </si>
  <si>
    <t>11/05/2020 22:15:00</t>
  </si>
  <si>
    <t>11/05/2020 22:30:00</t>
  </si>
  <si>
    <t>11/05/2020 22:45:00</t>
  </si>
  <si>
    <t>11/05/2020 23:00:00</t>
  </si>
  <si>
    <t>11/05/2020 23:15:00</t>
  </si>
  <si>
    <t>11/05/2020 23:30:00</t>
  </si>
  <si>
    <t>11/05/2020 23:45:00</t>
  </si>
  <si>
    <t>12/05/2020 0:00:00</t>
  </si>
  <si>
    <t>12/05/2020 0:15:00</t>
  </si>
  <si>
    <t>12/05/2020 0:30:00</t>
  </si>
  <si>
    <t>12/05/2020 0:45:00</t>
  </si>
  <si>
    <t>12/05/2020 1:00:00</t>
  </si>
  <si>
    <t>12/05/2020 1:15:00</t>
  </si>
  <si>
    <t>12/05/2020 1:30:00</t>
  </si>
  <si>
    <t>12/05/2020 1:45:00</t>
  </si>
  <si>
    <t>12/05/2020 2:00:00</t>
  </si>
  <si>
    <t>12/05/2020 2:15:00</t>
  </si>
  <si>
    <t>12/05/2020 2:30:00</t>
  </si>
  <si>
    <t>12/05/2020 2:45:00</t>
  </si>
  <si>
    <t>12/05/2020 3:00:00</t>
  </si>
  <si>
    <t>12/05/2020 3:15:00</t>
  </si>
  <si>
    <t>12/05/2020 3:30:00</t>
  </si>
  <si>
    <t>12/05/2020 3:45:00</t>
  </si>
  <si>
    <t>12/05/2020 4:00:00</t>
  </si>
  <si>
    <t>12/05/2020 4:15:00</t>
  </si>
  <si>
    <t>12/05/2020 4:30:00</t>
  </si>
  <si>
    <t>12/05/2020 4:45:00</t>
  </si>
  <si>
    <t>12/05/2020 5:00:00</t>
  </si>
  <si>
    <t>12/05/2020 5:15:00</t>
  </si>
  <si>
    <t>12/05/2020 5:30:00</t>
  </si>
  <si>
    <t>12/05/2020 5:45:00</t>
  </si>
  <si>
    <t>12/05/2020 6:00:00</t>
  </si>
  <si>
    <t>12/05/2020 6:15:00</t>
  </si>
  <si>
    <t>12/05/2020 6:30:00</t>
  </si>
  <si>
    <t>12/05/2020 6:45:00</t>
  </si>
  <si>
    <t>12/05/2020 7:00:00</t>
  </si>
  <si>
    <t>12/05/2020 7:15:00</t>
  </si>
  <si>
    <t>12/05/2020 7:30:00</t>
  </si>
  <si>
    <t>12/05/2020 7:45:00</t>
  </si>
  <si>
    <t>12/05/2020 8:00:00</t>
  </si>
  <si>
    <t>12/05/2020 8:15:00</t>
  </si>
  <si>
    <t>12/05/2020 8:30:00</t>
  </si>
  <si>
    <t>12/05/2020 8:45:00</t>
  </si>
  <si>
    <t>12/05/2020 9:00:00</t>
  </si>
  <si>
    <t>12/05/2020 9:15:00</t>
  </si>
  <si>
    <t>12/05/2020 9:30:00</t>
  </si>
  <si>
    <t>12/05/2020 9:45:00</t>
  </si>
  <si>
    <t>12/05/2020 10:00:00</t>
  </si>
  <si>
    <t>12/05/2020 10:15:00</t>
  </si>
  <si>
    <t>12/05/2020 10:30:00</t>
  </si>
  <si>
    <t>12/05/2020 10:45:00</t>
  </si>
  <si>
    <t>12/05/2020 11:00:00</t>
  </si>
  <si>
    <t>12/05/2020 11:15:00</t>
  </si>
  <si>
    <t>12/05/2020 11:30:00</t>
  </si>
  <si>
    <t>12/05/2020 11:45:00</t>
  </si>
  <si>
    <t>12/05/2020 12:00:00</t>
  </si>
  <si>
    <t>12/05/2020 12:15:00</t>
  </si>
  <si>
    <t>12/05/2020 12:30:00</t>
  </si>
  <si>
    <t>12/05/2020 12:45:00</t>
  </si>
  <si>
    <t>12/05/2020 13:00:00</t>
  </si>
  <si>
    <t>12/05/2020 13:15:00</t>
  </si>
  <si>
    <t>12/05/2020 13:30:00</t>
  </si>
  <si>
    <t>12/05/2020 13:45:00</t>
  </si>
  <si>
    <t>12/05/2020 14:00:00</t>
  </si>
  <si>
    <t>12/05/2020 14:15:00</t>
  </si>
  <si>
    <t>12/05/2020 14:30:00</t>
  </si>
  <si>
    <t>12/05/2020 14:45:00</t>
  </si>
  <si>
    <t>12/05/2020 15:00:00</t>
  </si>
  <si>
    <t>12/05/2020 15:15:00</t>
  </si>
  <si>
    <t>12/05/2020 15:30:00</t>
  </si>
  <si>
    <t>12/05/2020 15:45:00</t>
  </si>
  <si>
    <t>12/05/2020 16:00:00</t>
  </si>
  <si>
    <t>12/05/2020 16:15:00</t>
  </si>
  <si>
    <t>12/05/2020 16:30:00</t>
  </si>
  <si>
    <t>12/05/2020 16:45:00</t>
  </si>
  <si>
    <t>12/05/2020 17:00:00</t>
  </si>
  <si>
    <t>12/05/2020 17:15:00</t>
  </si>
  <si>
    <t>12/05/2020 17:30:00</t>
  </si>
  <si>
    <t>12/05/2020 17:45:00</t>
  </si>
  <si>
    <t>12/05/2020 18:00:00</t>
  </si>
  <si>
    <t>12/05/2020 18:15:00</t>
  </si>
  <si>
    <t>12/05/2020 18:30:00</t>
  </si>
  <si>
    <t>12/05/2020 18:45:00</t>
  </si>
  <si>
    <t>12/05/2020 19:00:00</t>
  </si>
  <si>
    <t>12/05/2020 19:15:00</t>
  </si>
  <si>
    <t>12/05/2020 19:30:00</t>
  </si>
  <si>
    <t>12/05/2020 19:45:00</t>
  </si>
  <si>
    <t>12/05/2020 20:00:00</t>
  </si>
  <si>
    <t>12/05/2020 20:15:00</t>
  </si>
  <si>
    <t>12/05/2020 20:30:00</t>
  </si>
  <si>
    <t>12/05/2020 20:45:00</t>
  </si>
  <si>
    <t>12/05/2020 21:00:00</t>
  </si>
  <si>
    <t>12/05/2020 21:15:00</t>
  </si>
  <si>
    <t>12/05/2020 21:30:00</t>
  </si>
  <si>
    <t>12/05/2020 21:45:00</t>
  </si>
  <si>
    <t>12/05/2020 22:00:00</t>
  </si>
  <si>
    <t>12/05/2020 22:15:00</t>
  </si>
  <si>
    <t>12/05/2020 22:30:00</t>
  </si>
  <si>
    <t>12/05/2020 22:45:00</t>
  </si>
  <si>
    <t>12/05/2020 23:00:00</t>
  </si>
  <si>
    <t>12/05/2020 23:15:00</t>
  </si>
  <si>
    <t>12/05/2020 23:30:00</t>
  </si>
  <si>
    <t>12/05/2020 23:45:00</t>
  </si>
  <si>
    <t>13/05/2020 0:00:00</t>
  </si>
  <si>
    <t>13/05/2020 0:30:00</t>
  </si>
  <si>
    <t>13/05/2020 1:15:00</t>
  </si>
  <si>
    <t>13/05/2020 1:30:00</t>
  </si>
  <si>
    <t>13/05/2020 1:45:00</t>
  </si>
  <si>
    <t>13/05/2020 2:00:00</t>
  </si>
  <si>
    <t>13/05/2020 2:15:00</t>
  </si>
  <si>
    <t>13/05/2020 2:30:00</t>
  </si>
  <si>
    <t>13/05/2020 2:45:00</t>
  </si>
  <si>
    <t>13/05/2020 3:00:00</t>
  </si>
  <si>
    <t>13/05/2020 3:15:00</t>
  </si>
  <si>
    <t>13/05/2020 3:30:00</t>
  </si>
  <si>
    <t>13/05/2020 3:45:00</t>
  </si>
  <si>
    <t>13/05/2020 4:00:00</t>
  </si>
  <si>
    <t>13/05/2020 4:15:00</t>
  </si>
  <si>
    <t>13/05/2020 4:30:00</t>
  </si>
  <si>
    <t>13/05/2020 4:45:00</t>
  </si>
  <si>
    <t>13/05/2020 5:00:00</t>
  </si>
  <si>
    <t>13/05/2020 5:15:00</t>
  </si>
  <si>
    <t>13/05/2020 5:30:00</t>
  </si>
  <si>
    <t>13/05/2020 5:45:00</t>
  </si>
  <si>
    <t>13/05/2020 6:00:00</t>
  </si>
  <si>
    <t>13/05/2020 6:15:00</t>
  </si>
  <si>
    <t>13/05/2020 6:30:00</t>
  </si>
  <si>
    <t>13/05/2020 6:45:00</t>
  </si>
  <si>
    <t>13/05/2020 7:00:00</t>
  </si>
  <si>
    <t>13/05/2020 7:15:00</t>
  </si>
  <si>
    <t>13/05/2020 7:30:00</t>
  </si>
  <si>
    <t>13/05/2020 7:45:00</t>
  </si>
  <si>
    <t>13/05/2020 8:00:00</t>
  </si>
  <si>
    <t>13/05/2020 8:15:00</t>
  </si>
  <si>
    <t>13/05/2020 8:30:00</t>
  </si>
  <si>
    <t>13/05/2020 8:45:00</t>
  </si>
  <si>
    <t>13/05/2020 9:00:00</t>
  </si>
  <si>
    <t>13/05/2020 9:15:00</t>
  </si>
  <si>
    <t>13/05/2020 9:30:00</t>
  </si>
  <si>
    <t>13/05/2020 9:45:00</t>
  </si>
  <si>
    <t>13/05/2020 10:00:00</t>
  </si>
  <si>
    <t>13/05/2020 10:15:00</t>
  </si>
  <si>
    <t>13/05/2020 10:30:00</t>
  </si>
  <si>
    <t>13/05/2020 10:45:00</t>
  </si>
  <si>
    <t>13/05/2020 11:00:00</t>
  </si>
  <si>
    <t>13/05/2020 11:15:00</t>
  </si>
  <si>
    <t>13/05/2020 11:30:00</t>
  </si>
  <si>
    <t>13/05/2020 11:45:00</t>
  </si>
  <si>
    <t>13/05/2020 12:00:00</t>
  </si>
  <si>
    <t>13/05/2020 12:15:00</t>
  </si>
  <si>
    <t>13/05/2020 12:30:00</t>
  </si>
  <si>
    <t>13/05/2020 12:45:00</t>
  </si>
  <si>
    <t>13/05/2020 13:00:00</t>
  </si>
  <si>
    <t>13/05/2020 13:15:00</t>
  </si>
  <si>
    <t>13/05/2020 13:30:00</t>
  </si>
  <si>
    <t>13/05/2020 13:45:00</t>
  </si>
  <si>
    <t>13/05/2020 14:00:00</t>
  </si>
  <si>
    <t>13/05/2020 14:15:00</t>
  </si>
  <si>
    <t>13/05/2020 14:30:00</t>
  </si>
  <si>
    <t>13/05/2020 14:45:00</t>
  </si>
  <si>
    <t>13/05/2020 15:00:00</t>
  </si>
  <si>
    <t>13/05/2020 15:15:00</t>
  </si>
  <si>
    <t>13/05/2020 15:30:00</t>
  </si>
  <si>
    <t>13/05/2020 15:45:00</t>
  </si>
  <si>
    <t>13/05/2020 16:00:00</t>
  </si>
  <si>
    <t>13/05/2020 16:15:00</t>
  </si>
  <si>
    <t>13/05/2020 16:30:00</t>
  </si>
  <si>
    <t>13/05/2020 16:45:00</t>
  </si>
  <si>
    <t>13/05/2020 17:00:00</t>
  </si>
  <si>
    <t>13/05/2020 17:15:00</t>
  </si>
  <si>
    <t>13/05/2020 17:30:00</t>
  </si>
  <si>
    <t>13/05/2020 17:45:00</t>
  </si>
  <si>
    <t>13/05/2020 18:00:00</t>
  </si>
  <si>
    <t>13/05/2020 18:15:00</t>
  </si>
  <si>
    <t>13/05/2020 18:30:00</t>
  </si>
  <si>
    <t>13/05/2020 18:45:00</t>
  </si>
  <si>
    <t>13/05/2020 19:00:00</t>
  </si>
  <si>
    <t>13/05/2020 19:15:00</t>
  </si>
  <si>
    <t>13/05/2020 19:30:00</t>
  </si>
  <si>
    <t>13/05/2020 19:45:00</t>
  </si>
  <si>
    <t>13/05/2020 20:00:00</t>
  </si>
  <si>
    <t>13/05/2020 20:15:00</t>
  </si>
  <si>
    <t>13/05/2020 20:30:00</t>
  </si>
  <si>
    <t>13/05/2020 20:45:00</t>
  </si>
  <si>
    <t>13/05/2020 21:00:00</t>
  </si>
  <si>
    <t>13/05/2020 21:15:00</t>
  </si>
  <si>
    <t>13/05/2020 21:30:00</t>
  </si>
  <si>
    <t>13/05/2020 21:45:00</t>
  </si>
  <si>
    <t>13/05/2020 22:00:00</t>
  </si>
  <si>
    <t>13/05/2020 22:15:00</t>
  </si>
  <si>
    <t>13/05/2020 22:30:00</t>
  </si>
  <si>
    <t>13/05/2020 22:45:00</t>
  </si>
  <si>
    <t>13/05/2020 23:00:00</t>
  </si>
  <si>
    <t>13/05/2020 23:15:00</t>
  </si>
  <si>
    <t>13/05/2020 23:30:00</t>
  </si>
  <si>
    <t>13/05/2020 23:45:00</t>
  </si>
  <si>
    <t>14/05/2020 0:00:00</t>
  </si>
  <si>
    <t>14/05/2020 0:15:00</t>
  </si>
  <si>
    <t>14/05/2020 0:30:00</t>
  </si>
  <si>
    <t>14/05/2020 0:45:00</t>
  </si>
  <si>
    <t>14/05/2020 1:00:00</t>
  </si>
  <si>
    <t>14/05/2020 1:15:00</t>
  </si>
  <si>
    <t>14/05/2020 1:30:00</t>
  </si>
  <si>
    <t>14/05/2020 1:45:00</t>
  </si>
  <si>
    <t>14/05/2020 2:00:00</t>
  </si>
  <si>
    <t>14/05/2020 2:15:00</t>
  </si>
  <si>
    <t>14/05/2020 2:30:00</t>
  </si>
  <si>
    <t>14/05/2020 2:45:00</t>
  </si>
  <si>
    <t>14/05/2020 3:00:00</t>
  </si>
  <si>
    <t>14/05/2020 3:15:00</t>
  </si>
  <si>
    <t>14/05/2020 3:30:00</t>
  </si>
  <si>
    <t>14/05/2020 3:45:00</t>
  </si>
  <si>
    <t>14/05/2020 4:00:00</t>
  </si>
  <si>
    <t>14/05/2020 4:15:00</t>
  </si>
  <si>
    <t>14/05/2020 4:30:00</t>
  </si>
  <si>
    <t>14/05/2020 4:45:00</t>
  </si>
  <si>
    <t>14/05/2020 5:00:00</t>
  </si>
  <si>
    <t>14/05/2020 5:15:00</t>
  </si>
  <si>
    <t>14/05/2020 5:30:00</t>
  </si>
  <si>
    <t>14/05/2020 5:45:00</t>
  </si>
  <si>
    <t>14/05/2020 6:00:00</t>
  </si>
  <si>
    <t>14/05/2020 6:15:00</t>
  </si>
  <si>
    <t>14/05/2020 6:30:00</t>
  </si>
  <si>
    <t>14/05/2020 6:45:00</t>
  </si>
  <si>
    <t>14/05/2020 7:00:00</t>
  </si>
  <si>
    <t>14/05/2020 7:15:00</t>
  </si>
  <si>
    <t>14/05/2020 7:30:00</t>
  </si>
  <si>
    <t>14/05/2020 7:45:00</t>
  </si>
  <si>
    <t>14/05/2020 8:00:00</t>
  </si>
  <si>
    <t>14/05/2020 8:15:00</t>
  </si>
  <si>
    <t>14/05/2020 8:30:00</t>
  </si>
  <si>
    <t>14/05/2020 8:45:00</t>
  </si>
  <si>
    <t>14/05/2020 9:00:00</t>
  </si>
  <si>
    <t>14/05/2020 9:15:00</t>
  </si>
  <si>
    <t>14/05/2020 9:30:00</t>
  </si>
  <si>
    <t>14/05/2020 9:45:00</t>
  </si>
  <si>
    <t>14/05/2020 10:00:00</t>
  </si>
  <si>
    <t>14/05/2020 10:15:00</t>
  </si>
  <si>
    <t>14/05/2020 10:30:00</t>
  </si>
  <si>
    <t>14/05/2020 10:45:00</t>
  </si>
  <si>
    <t>14/05/2020 11:00:00</t>
  </si>
  <si>
    <t>14/05/2020 11:15:00</t>
  </si>
  <si>
    <t>14/05/2020 11:30:00</t>
  </si>
  <si>
    <t>14/05/2020 11:45:00</t>
  </si>
  <si>
    <t>14/05/2020 12:00:00</t>
  </si>
  <si>
    <t>14/05/2020 12:15:00</t>
  </si>
  <si>
    <t>14/05/2020 12:30:00</t>
  </si>
  <si>
    <t>14/05/2020 12:45:00</t>
  </si>
  <si>
    <t>14/05/2020 13:00:00</t>
  </si>
  <si>
    <t>14/05/2020 13:15:00</t>
  </si>
  <si>
    <t>14/05/2020 13:30:00</t>
  </si>
  <si>
    <t>14/05/2020 13:45:00</t>
  </si>
  <si>
    <t>14/05/2020 14:00:00</t>
  </si>
  <si>
    <t>14/05/2020 14:15:00</t>
  </si>
  <si>
    <t>14/05/2020 14:30:00</t>
  </si>
  <si>
    <t>14/05/2020 14:45:00</t>
  </si>
  <si>
    <t>14/05/2020 15:00:00</t>
  </si>
  <si>
    <t>14/05/2020 15:15:00</t>
  </si>
  <si>
    <t>14/05/2020 15:30:00</t>
  </si>
  <si>
    <t>14/05/2020 15:45:00</t>
  </si>
  <si>
    <t>14/05/2020 16:00:00</t>
  </si>
  <si>
    <t>14/05/2020 16:15:00</t>
  </si>
  <si>
    <t>14/05/2020 16:30:00</t>
  </si>
  <si>
    <t>14/05/2020 16:45:00</t>
  </si>
  <si>
    <t>14/05/2020 17:00:00</t>
  </si>
  <si>
    <t>14/05/2020 17:15:00</t>
  </si>
  <si>
    <t>14/05/2020 17:30:00</t>
  </si>
  <si>
    <t>14/05/2020 17:45:00</t>
  </si>
  <si>
    <t>14/05/2020 18:00:00</t>
  </si>
  <si>
    <t>14/05/2020 18:15:00</t>
  </si>
  <si>
    <t>14/05/2020 18:30:00</t>
  </si>
  <si>
    <t>14/05/2020 18:45:00</t>
  </si>
  <si>
    <t>14/05/2020 19:00:00</t>
  </si>
  <si>
    <t>14/05/2020 19:15:00</t>
  </si>
  <si>
    <t>14/05/2020 19:30:00</t>
  </si>
  <si>
    <t>14/05/2020 19:45:00</t>
  </si>
  <si>
    <t>14/05/2020 20:00:00</t>
  </si>
  <si>
    <t>14/05/2020 20:15:00</t>
  </si>
  <si>
    <t>14/05/2020 20:30:00</t>
  </si>
  <si>
    <t>14/05/2020 20:45:00</t>
  </si>
  <si>
    <t>14/05/2020 21:00:00</t>
  </si>
  <si>
    <t>14/05/2020 21:15:00</t>
  </si>
  <si>
    <t>14/05/2020 21:30:00</t>
  </si>
  <si>
    <t>14/05/2020 21:45:00</t>
  </si>
  <si>
    <t>14/05/2020 22:00:00</t>
  </si>
  <si>
    <t>14/05/2020 22:15:00</t>
  </si>
  <si>
    <t>14/05/2020 22:30:00</t>
  </si>
  <si>
    <t>14/05/2020 22:45:00</t>
  </si>
  <si>
    <t>14/05/2020 23:00:00</t>
  </si>
  <si>
    <t>14/05/2020 23:15:00</t>
  </si>
  <si>
    <t>14/05/2020 23:30:00</t>
  </si>
  <si>
    <t>14/05/2020 23:45:00</t>
  </si>
  <si>
    <t>15/05/2020 0:00:00</t>
  </si>
  <si>
    <t>15/05/2020 0:15:00</t>
  </si>
  <si>
    <t>15/05/2020 0:30:00</t>
  </si>
  <si>
    <t>15/05/2020 0:45:00</t>
  </si>
  <si>
    <t>15/05/2020 1:00:00</t>
  </si>
  <si>
    <t>15/05/2020 1:15:00</t>
  </si>
  <si>
    <t>15/05/2020 1:30:00</t>
  </si>
  <si>
    <t>15/05/2020 1:45:00</t>
  </si>
  <si>
    <t>15/05/2020 2:00:00</t>
  </si>
  <si>
    <t>15/05/2020 2:15:00</t>
  </si>
  <si>
    <t>15/05/2020 2:30:00</t>
  </si>
  <si>
    <t>15/05/2020 2:45:00</t>
  </si>
  <si>
    <t>15/05/2020 3:00:00</t>
  </si>
  <si>
    <t>15/05/2020 3:15:00</t>
  </si>
  <si>
    <t>15/05/2020 3:30:00</t>
  </si>
  <si>
    <t>15/05/2020 3:45:00</t>
  </si>
  <si>
    <t>15/05/2020 4:00:00</t>
  </si>
  <si>
    <t>15/05/2020 4:15:00</t>
  </si>
  <si>
    <t>15/05/2020 4:30:00</t>
  </si>
  <si>
    <t>15/05/2020 4:45:00</t>
  </si>
  <si>
    <t>15/05/2020 5:00:00</t>
  </si>
  <si>
    <t>15/05/2020 5:15:00</t>
  </si>
  <si>
    <t>15/05/2020 5:30:00</t>
  </si>
  <si>
    <t>15/05/2020 5:45:00</t>
  </si>
  <si>
    <t>15/05/2020 6:00:00</t>
  </si>
  <si>
    <t>15/05/2020 6:15:00</t>
  </si>
  <si>
    <t>15/05/2020 6:30:00</t>
  </si>
  <si>
    <t>15/05/2020 6:45:00</t>
  </si>
  <si>
    <t>15/05/2020 7:00:00</t>
  </si>
  <si>
    <t>15/05/2020 7:15:00</t>
  </si>
  <si>
    <t>15/05/2020 7:30:00</t>
  </si>
  <si>
    <t>15/05/2020 7:45:00</t>
  </si>
  <si>
    <t>15/05/2020 8:00:00</t>
  </si>
  <si>
    <t>15/05/2020 8:15:00</t>
  </si>
  <si>
    <t>15/05/2020 8:30:00</t>
  </si>
  <si>
    <t>15/05/2020 8:45:00</t>
  </si>
  <si>
    <t>15/05/2020 9:00:00</t>
  </si>
  <si>
    <t>15/05/2020 9:15:00</t>
  </si>
  <si>
    <t>15/05/2020 9:30:00</t>
  </si>
  <si>
    <t>15/05/2020 9:45:00</t>
  </si>
  <si>
    <t>15/05/2020 10:00:00</t>
  </si>
  <si>
    <t>15/05/2020 10:15:00</t>
  </si>
  <si>
    <t>15/05/2020 10:30:00</t>
  </si>
  <si>
    <t>15/05/2020 10:45:00</t>
  </si>
  <si>
    <t>15/05/2020 11:00:00</t>
  </si>
  <si>
    <t>15/05/2020 11:15:00</t>
  </si>
  <si>
    <t>15/05/2020 11:30:00</t>
  </si>
  <si>
    <t>15/05/2020 11:45:00</t>
  </si>
  <si>
    <t>15/05/2020 12:00:00</t>
  </si>
  <si>
    <t>15/05/2020 12:15:00</t>
  </si>
  <si>
    <t>15/05/2020 12:30:00</t>
  </si>
  <si>
    <t>15/05/2020 12:45:00</t>
  </si>
  <si>
    <t>15/05/2020 13:00:00</t>
  </si>
  <si>
    <t>15/05/2020 13:15:00</t>
  </si>
  <si>
    <t>15/05/2020 13:30:00</t>
  </si>
  <si>
    <t>15/05/2020 13:45:00</t>
  </si>
  <si>
    <t>15/05/2020 14:00:00</t>
  </si>
  <si>
    <t>15/05/2020 14:15:00</t>
  </si>
  <si>
    <t>15/05/2020 14:30:00</t>
  </si>
  <si>
    <t>15/05/2020 14:45:00</t>
  </si>
  <si>
    <t>15/05/2020 15:00:00</t>
  </si>
  <si>
    <t>15/05/2020 15:15:00</t>
  </si>
  <si>
    <t>15/05/2020 15:30:00</t>
  </si>
  <si>
    <t>15/05/2020 15:45:00</t>
  </si>
  <si>
    <t>15/05/2020 16:00:00</t>
  </si>
  <si>
    <t>15/05/2020 16:15:00</t>
  </si>
  <si>
    <t>15/05/2020 16:30:00</t>
  </si>
  <si>
    <t>15/05/2020 16:45:00</t>
  </si>
  <si>
    <t>15/05/2020 17:00:00</t>
  </si>
  <si>
    <t>15/05/2020 17:15:00</t>
  </si>
  <si>
    <t>15/05/2020 17:30:00</t>
  </si>
  <si>
    <t>15/05/2020 17:45:00</t>
  </si>
  <si>
    <t>15/05/2020 18:00:00</t>
  </si>
  <si>
    <t>15/05/2020 18:15:00</t>
  </si>
  <si>
    <t>15/05/2020 18:30:00</t>
  </si>
  <si>
    <t>15/05/2020 18:45:00</t>
  </si>
  <si>
    <t>15/05/2020 19:00:00</t>
  </si>
  <si>
    <t>15/05/2020 19:15:00</t>
  </si>
  <si>
    <t>15/05/2020 19:30:00</t>
  </si>
  <si>
    <t>15/05/2020 19:45:00</t>
  </si>
  <si>
    <t>15/05/2020 20:00:00</t>
  </si>
  <si>
    <t>15/05/2020 20:15:00</t>
  </si>
  <si>
    <t>15/05/2020 20:30:00</t>
  </si>
  <si>
    <t>15/05/2020 20:45:00</t>
  </si>
  <si>
    <t>15/05/2020 21:00:00</t>
  </si>
  <si>
    <t>15/05/2020 21:15:00</t>
  </si>
  <si>
    <t>15/05/2020 21:30:00</t>
  </si>
  <si>
    <t>15/05/2020 21:45:00</t>
  </si>
  <si>
    <t>15/05/2020 22:00:00</t>
  </si>
  <si>
    <t>15/05/2020 22:15:00</t>
  </si>
  <si>
    <t>15/05/2020 22:30:00</t>
  </si>
  <si>
    <t>15/05/2020 22:45:00</t>
  </si>
  <si>
    <t>15/05/2020 23:00:00</t>
  </si>
  <si>
    <t>15/05/2020 23:15:00</t>
  </si>
  <si>
    <t>15/05/2020 23:30:00</t>
  </si>
  <si>
    <t>15/05/2020 23:45:00</t>
  </si>
  <si>
    <t>Promedio</t>
  </si>
  <si>
    <t>Mínimo</t>
  </si>
  <si>
    <t>Máximo</t>
  </si>
  <si>
    <t>03.H CL1</t>
  </si>
  <si>
    <t>05.H CL2</t>
  </si>
  <si>
    <t>07.H CL3</t>
  </si>
  <si>
    <t>09.H CL1</t>
  </si>
  <si>
    <t>11.H CL2</t>
  </si>
  <si>
    <t>13 H CL3</t>
  </si>
  <si>
    <t>15.H CL1</t>
  </si>
  <si>
    <t>17.H CL2</t>
  </si>
  <si>
    <t>19.H CL3</t>
  </si>
  <si>
    <t>21.H CL1</t>
  </si>
  <si>
    <t>23.H CL2</t>
  </si>
  <si>
    <t>25.H CL3</t>
  </si>
  <si>
    <t>27.H CL1</t>
  </si>
  <si>
    <t>29.H CL2</t>
  </si>
  <si>
    <t>kW EQV</t>
  </si>
  <si>
    <t>kVA EQV</t>
  </si>
  <si>
    <t>V EQV</t>
  </si>
  <si>
    <t>THD CL1</t>
  </si>
  <si>
    <t>THD CL2</t>
  </si>
  <si>
    <t>THD CL3</t>
  </si>
  <si>
    <t>THD VL1</t>
  </si>
  <si>
    <t xml:space="preserve"> THD VL2</t>
  </si>
  <si>
    <t xml:space="preserve"> THD VL3</t>
  </si>
  <si>
    <t>01/05/2020 3:25:00</t>
  </si>
  <si>
    <t>01/05/2020 3:35:00</t>
  </si>
  <si>
    <t>01/05/2020 3:40:00</t>
  </si>
  <si>
    <t>01/05/2020 3:50:00</t>
  </si>
  <si>
    <t>01/05/2020 3:55:00</t>
  </si>
  <si>
    <t>01/05/2020 4:05:00</t>
  </si>
  <si>
    <t>01/05/2020 4:10:00</t>
  </si>
  <si>
    <t>01/05/2020 4:20:00</t>
  </si>
  <si>
    <t>01/05/2020 4:25:00</t>
  </si>
  <si>
    <t>01/05/2020 4:35:00</t>
  </si>
  <si>
    <t>01/05/2020 4:40:00</t>
  </si>
  <si>
    <t>01/05/2020 4:50:00</t>
  </si>
  <si>
    <t>01/05/2020 4:55:00</t>
  </si>
  <si>
    <t>01/05/2020 5:05:00</t>
  </si>
  <si>
    <t>01/05/2020 5:10:00</t>
  </si>
  <si>
    <t>01/05/2020 5:20:00</t>
  </si>
  <si>
    <t>01/05/2020 5:25:00</t>
  </si>
  <si>
    <t>01/05/2020 5:35:00</t>
  </si>
  <si>
    <t>01/05/2020 5:40:00</t>
  </si>
  <si>
    <t>01/05/2020 5:50:00</t>
  </si>
  <si>
    <t>01/05/2020 5:55:00</t>
  </si>
  <si>
    <t>01/05/2020 6:05:00</t>
  </si>
  <si>
    <t>01/05/2020 6:10:00</t>
  </si>
  <si>
    <t>01/05/2020 6:20:00</t>
  </si>
  <si>
    <t>01/05/2020 6:25:00</t>
  </si>
  <si>
    <t>01/05/2020 6:35:00</t>
  </si>
  <si>
    <t>01/05/2020 6:40:00</t>
  </si>
  <si>
    <t>01/05/2020 6:50:00</t>
  </si>
  <si>
    <t>01/05/2020 6:55:00</t>
  </si>
  <si>
    <t>01/05/2020 7:05:00</t>
  </si>
  <si>
    <t>01/05/2020 7:10:00</t>
  </si>
  <si>
    <t>01/05/2020 7:20:00</t>
  </si>
  <si>
    <t>01/05/2020 7:25:00</t>
  </si>
  <si>
    <t>01/05/2020 7:35:00</t>
  </si>
  <si>
    <t>01/05/2020 7:40:00</t>
  </si>
  <si>
    <t>01/05/2020 7:50:00</t>
  </si>
  <si>
    <t>01/05/2020 7:55:00</t>
  </si>
  <si>
    <t>01/05/2020 8:05:00</t>
  </si>
  <si>
    <t>01/05/2020 8:10:00</t>
  </si>
  <si>
    <t>01/05/2020 8:20:00</t>
  </si>
  <si>
    <t>01/05/2020 8:25:00</t>
  </si>
  <si>
    <t>01/05/2020 8:35:00</t>
  </si>
  <si>
    <t>01/05/2020 8:40:00</t>
  </si>
  <si>
    <t>01/05/2020 8:50:00</t>
  </si>
  <si>
    <t>01/05/2020 8:55:00</t>
  </si>
  <si>
    <t>01/05/2020 9:05:00</t>
  </si>
  <si>
    <t>01/05/2020 9:10:00</t>
  </si>
  <si>
    <t>01/05/2020 9:20:00</t>
  </si>
  <si>
    <t>01/05/2020 9:25:00</t>
  </si>
  <si>
    <t>01/05/2020 9:35:00</t>
  </si>
  <si>
    <t>01/05/2020 9:40:00</t>
  </si>
  <si>
    <t>01/05/2020 9:50:00</t>
  </si>
  <si>
    <t>01/05/2020 9:55:00</t>
  </si>
  <si>
    <t>01/05/2020 10:05:00</t>
  </si>
  <si>
    <t>01/05/2020 10:10:00</t>
  </si>
  <si>
    <t>01/05/2020 10:20:00</t>
  </si>
  <si>
    <t>01/05/2020 10:25:00</t>
  </si>
  <si>
    <t>01/05/2020 10:35:00</t>
  </si>
  <si>
    <t>01/05/2020 10:40:00</t>
  </si>
  <si>
    <t>01/05/2020 10:50:00</t>
  </si>
  <si>
    <t>01/05/2020 10:55:00</t>
  </si>
  <si>
    <t>01/05/2020 11:05:00</t>
  </si>
  <si>
    <t>01/05/2020 11:10:00</t>
  </si>
  <si>
    <t>01/05/2020 11:20:00</t>
  </si>
  <si>
    <t>01/05/2020 11:25:00</t>
  </si>
  <si>
    <t>01/05/2020 11:35:00</t>
  </si>
  <si>
    <t>01/05/2020 11:40:00</t>
  </si>
  <si>
    <t>01/05/2020 11:50:00</t>
  </si>
  <si>
    <t>01/05/2020 11:55:00</t>
  </si>
  <si>
    <t>01/05/2020 12:05:00</t>
  </si>
  <si>
    <t>01/05/2020 12:10:00</t>
  </si>
  <si>
    <t>01/05/2020 12:20:00</t>
  </si>
  <si>
    <t>01/05/2020 12:25:00</t>
  </si>
  <si>
    <t>01/05/2020 12:35:00</t>
  </si>
  <si>
    <t>01/05/2020 12:40:00</t>
  </si>
  <si>
    <t>01/05/2020 12:50:00</t>
  </si>
  <si>
    <t>01/05/2020 12:55:00</t>
  </si>
  <si>
    <t>01/05/2020 13:05:00</t>
  </si>
  <si>
    <t>01/05/2020 13:10:00</t>
  </si>
  <si>
    <t>01/05/2020 13:20:00</t>
  </si>
  <si>
    <t>01/05/2020 13:25:00</t>
  </si>
  <si>
    <t>01/05/2020 13:35:00</t>
  </si>
  <si>
    <t>01/05/2020 13:40:00</t>
  </si>
  <si>
    <t>01/05/2020 13:50:00</t>
  </si>
  <si>
    <t>01/05/2020 13:55:00</t>
  </si>
  <si>
    <t>01/05/2020 14:05:00</t>
  </si>
  <si>
    <t>01/05/2020 14:10:00</t>
  </si>
  <si>
    <t>01/05/2020 14:20:00</t>
  </si>
  <si>
    <t>01/05/2020 14:25:00</t>
  </si>
  <si>
    <t>01/05/2020 14:35:00</t>
  </si>
  <si>
    <t>01/05/2020 14:40:00</t>
  </si>
  <si>
    <t>01/05/2020 14:50:00</t>
  </si>
  <si>
    <t>01/05/2020 14:55:00</t>
  </si>
  <si>
    <t>01/05/2020 15:05:00</t>
  </si>
  <si>
    <t>01/05/2020 15:10:00</t>
  </si>
  <si>
    <t>01/05/2020 15:20:00</t>
  </si>
  <si>
    <t>01/05/2020 15:25:00</t>
  </si>
  <si>
    <t>01/05/2020 15:35:00</t>
  </si>
  <si>
    <t>01/05/2020 15:40:00</t>
  </si>
  <si>
    <t>01/05/2020 15:50:00</t>
  </si>
  <si>
    <t>01/05/2020 15:55:00</t>
  </si>
  <si>
    <t>01/05/2020 16:05:00</t>
  </si>
  <si>
    <t>01/05/2020 16:10:00</t>
  </si>
  <si>
    <t>01/05/2020 16:20:00</t>
  </si>
  <si>
    <t>01/05/2020 16:25:00</t>
  </si>
  <si>
    <t>01/05/2020 16:35:00</t>
  </si>
  <si>
    <t>01/05/2020 16:40:00</t>
  </si>
  <si>
    <t>01/05/2020 16:50:00</t>
  </si>
  <si>
    <t>01/05/2020 16:55:00</t>
  </si>
  <si>
    <t>01/05/2020 17:05:00</t>
  </si>
  <si>
    <t>01/05/2020 17:10:00</t>
  </si>
  <si>
    <t>01/05/2020 17:20:00</t>
  </si>
  <si>
    <t>01/05/2020 17:25:00</t>
  </si>
  <si>
    <t>01/05/2020 17:35:00</t>
  </si>
  <si>
    <t>01/05/2020 17:40:00</t>
  </si>
  <si>
    <t>01/05/2020 17:50:00</t>
  </si>
  <si>
    <t>01/05/2020 17:55:00</t>
  </si>
  <si>
    <t>01/05/2020 18:05:00</t>
  </si>
  <si>
    <t>01/05/2020 18:10:00</t>
  </si>
  <si>
    <t>01/05/2020 18:20:00</t>
  </si>
  <si>
    <t>01/05/2020 18:25:00</t>
  </si>
  <si>
    <t>01/05/2020 18:35:00</t>
  </si>
  <si>
    <t>01/05/2020 18:40:00</t>
  </si>
  <si>
    <t>01/05/2020 18:50:00</t>
  </si>
  <si>
    <t>01/05/2020 18:55:00</t>
  </si>
  <si>
    <t>01/05/2020 19:05:00</t>
  </si>
  <si>
    <t>01/05/2020 19:10:00</t>
  </si>
  <si>
    <t>01/05/2020 19:20:00</t>
  </si>
  <si>
    <t>01/05/2020 19:25:00</t>
  </si>
  <si>
    <t>01/05/2020 19:35:00</t>
  </si>
  <si>
    <t>01/05/2020 19:40:00</t>
  </si>
  <si>
    <t>01/05/2020 19:50:00</t>
  </si>
  <si>
    <t>01/05/2020 19:55:00</t>
  </si>
  <si>
    <t>01/05/2020 20:05:00</t>
  </si>
  <si>
    <t>01/05/2020 20:10:00</t>
  </si>
  <si>
    <t>01/05/2020 20:20:00</t>
  </si>
  <si>
    <t>01/05/2020 20:25:00</t>
  </si>
  <si>
    <t>01/05/2020 20:35:00</t>
  </si>
  <si>
    <t>01/05/2020 20:40:00</t>
  </si>
  <si>
    <t>01/05/2020 20:50:00</t>
  </si>
  <si>
    <t>01/05/2020 20:55:00</t>
  </si>
  <si>
    <t>01/05/2020 21:05:00</t>
  </si>
  <si>
    <t>01/05/2020 21:10:00</t>
  </si>
  <si>
    <t>01/05/2020 21:20:00</t>
  </si>
  <si>
    <t>01/05/2020 21:25:00</t>
  </si>
  <si>
    <t>01/05/2020 21:35:00</t>
  </si>
  <si>
    <t>01/05/2020 21:40:00</t>
  </si>
  <si>
    <t>01/05/2020 21:50:00</t>
  </si>
  <si>
    <t>01/05/2020 21:55:00</t>
  </si>
  <si>
    <t>01/05/2020 22:05:00</t>
  </si>
  <si>
    <t>01/05/2020 22:10:00</t>
  </si>
  <si>
    <t>01/05/2020 22:20:00</t>
  </si>
  <si>
    <t>01/05/2020 22:25:00</t>
  </si>
  <si>
    <t>01/05/2020 22:35:00</t>
  </si>
  <si>
    <t>01/05/2020 22:40:00</t>
  </si>
  <si>
    <t>01/05/2020 22:50:00</t>
  </si>
  <si>
    <t>01/05/2020 22:55:00</t>
  </si>
  <si>
    <t>01/05/2020 23:05:00</t>
  </si>
  <si>
    <t>01/05/2020 23:10:00</t>
  </si>
  <si>
    <t>01/05/2020 23:20:00</t>
  </si>
  <si>
    <t>01/05/2020 23:25:00</t>
  </si>
  <si>
    <t>01/05/2020 23:35:00</t>
  </si>
  <si>
    <t>01/05/2020 23:40:00</t>
  </si>
  <si>
    <t>01/05/2020 23:50:00</t>
  </si>
  <si>
    <t>01/05/2020 23:55:00</t>
  </si>
  <si>
    <t>02/05/2020 0:05:00</t>
  </si>
  <si>
    <t>02/05/2020 0:10:00</t>
  </si>
  <si>
    <t>02/05/2020 0:20:00</t>
  </si>
  <si>
    <t>02/05/2020 0:25:00</t>
  </si>
  <si>
    <t>02/05/2020 0:35:00</t>
  </si>
  <si>
    <t>02/05/2020 0:40:00</t>
  </si>
  <si>
    <t>02/05/2020 0:50:00</t>
  </si>
  <si>
    <t>02/05/2020 0:55:00</t>
  </si>
  <si>
    <t>02/05/2020 1:05:00</t>
  </si>
  <si>
    <t>02/05/2020 1:10:00</t>
  </si>
  <si>
    <t>02/05/2020 1:20:00</t>
  </si>
  <si>
    <t>02/05/2020 1:25:00</t>
  </si>
  <si>
    <t>02/05/2020 1:35:00</t>
  </si>
  <si>
    <t>02/05/2020 1:40:00</t>
  </si>
  <si>
    <t>02/05/2020 1:50:00</t>
  </si>
  <si>
    <t>02/05/2020 1:55:00</t>
  </si>
  <si>
    <t>02/05/2020 2:05:00</t>
  </si>
  <si>
    <t>02/05/2020 2:10:00</t>
  </si>
  <si>
    <t>02/05/2020 2:20:00</t>
  </si>
  <si>
    <t>02/05/2020 2:25:00</t>
  </si>
  <si>
    <t>02/05/2020 2:35:00</t>
  </si>
  <si>
    <t>02/05/2020 2:40:00</t>
  </si>
  <si>
    <t>02/05/2020 2:50:00</t>
  </si>
  <si>
    <t>02/05/2020 2:55:00</t>
  </si>
  <si>
    <t>02/05/2020 3:05:00</t>
  </si>
  <si>
    <t>02/05/2020 3:10:00</t>
  </si>
  <si>
    <t>02/05/2020 3:20:00</t>
  </si>
  <si>
    <t>02/05/2020 3:25:00</t>
  </si>
  <si>
    <t>02/05/2020 3:35:00</t>
  </si>
  <si>
    <t>02/05/2020 3:40:00</t>
  </si>
  <si>
    <t>02/05/2020 3:50:00</t>
  </si>
  <si>
    <t>02/05/2020 3:55:00</t>
  </si>
  <si>
    <t>02/05/2020 4:05:00</t>
  </si>
  <si>
    <t>02/05/2020 4:10:00</t>
  </si>
  <si>
    <t>02/05/2020 4:20:00</t>
  </si>
  <si>
    <t>02/05/2020 4:25:00</t>
  </si>
  <si>
    <t>02/05/2020 4:35:00</t>
  </si>
  <si>
    <t>02/05/2020 4:40:00</t>
  </si>
  <si>
    <t>02/05/2020 4:50:00</t>
  </si>
  <si>
    <t>02/05/2020 4:55:00</t>
  </si>
  <si>
    <t>02/05/2020 5:05:00</t>
  </si>
  <si>
    <t>02/05/2020 5:10:00</t>
  </si>
  <si>
    <t>02/05/2020 5:20:00</t>
  </si>
  <si>
    <t>02/05/2020 5:25:00</t>
  </si>
  <si>
    <t>02/05/2020 5:35:00</t>
  </si>
  <si>
    <t>02/05/2020 5:40:00</t>
  </si>
  <si>
    <t>02/05/2020 5:50:00</t>
  </si>
  <si>
    <t>02/05/2020 5:55:00</t>
  </si>
  <si>
    <t>02/05/2020 6:05:00</t>
  </si>
  <si>
    <t>02/05/2020 6:10:00</t>
  </si>
  <si>
    <t>02/05/2020 6:20:00</t>
  </si>
  <si>
    <t>02/05/2020 6:25:00</t>
  </si>
  <si>
    <t>02/05/2020 6:35:00</t>
  </si>
  <si>
    <t>02/05/2020 6:40:00</t>
  </si>
  <si>
    <t>02/05/2020 6:50:00</t>
  </si>
  <si>
    <t>02/05/2020 6:55:00</t>
  </si>
  <si>
    <t>02/05/2020 7:05:00</t>
  </si>
  <si>
    <t>02/05/2020 7:10:00</t>
  </si>
  <si>
    <t>02/05/2020 7:20:00</t>
  </si>
  <si>
    <t>02/05/2020 7:25:00</t>
  </si>
  <si>
    <t>02/05/2020 7:35:00</t>
  </si>
  <si>
    <t>02/05/2020 7:40:00</t>
  </si>
  <si>
    <t>02/05/2020 7:50:00</t>
  </si>
  <si>
    <t>02/05/2020 7:55:00</t>
  </si>
  <si>
    <t>02/05/2020 8:05:00</t>
  </si>
  <si>
    <t>02/05/2020 8:10:00</t>
  </si>
  <si>
    <t>02/05/2020 8:20:00</t>
  </si>
  <si>
    <t>02/05/2020 8:25:00</t>
  </si>
  <si>
    <t>02/05/2020 8:35:00</t>
  </si>
  <si>
    <t>02/05/2020 8:40:00</t>
  </si>
  <si>
    <t>02/05/2020 8:50:00</t>
  </si>
  <si>
    <t>02/05/2020 8:55:00</t>
  </si>
  <si>
    <t>02/05/2020 9:05:00</t>
  </si>
  <si>
    <t>02/05/2020 9:10:00</t>
  </si>
  <si>
    <t>02/05/2020 9:20:00</t>
  </si>
  <si>
    <t>02/05/2020 9:25:00</t>
  </si>
  <si>
    <t>02/05/2020 9:35:00</t>
  </si>
  <si>
    <t>02/05/2020 9:40:00</t>
  </si>
  <si>
    <t>02/05/2020 9:50:00</t>
  </si>
  <si>
    <t>02/05/2020 9:55:00</t>
  </si>
  <si>
    <t>02/05/2020 10:05:00</t>
  </si>
  <si>
    <t>02/05/2020 10:10:00</t>
  </si>
  <si>
    <t>02/05/2020 10:20:00</t>
  </si>
  <si>
    <t>02/05/2020 10:25:00</t>
  </si>
  <si>
    <t>02/05/2020 10:35:00</t>
  </si>
  <si>
    <t>02/05/2020 10:40:00</t>
  </si>
  <si>
    <t>02/05/2020 10:50:00</t>
  </si>
  <si>
    <t>02/05/2020 10:55:00</t>
  </si>
  <si>
    <t>02/05/2020 11:05:00</t>
  </si>
  <si>
    <t>02/05/2020 11:10:00</t>
  </si>
  <si>
    <t>02/05/2020 11:20:00</t>
  </si>
  <si>
    <t>02/05/2020 11:25:00</t>
  </si>
  <si>
    <t>02/05/2020 11:35:00</t>
  </si>
  <si>
    <t>02/05/2020 11:40:00</t>
  </si>
  <si>
    <t>02/05/2020 11:50:00</t>
  </si>
  <si>
    <t>02/05/2020 11:55:00</t>
  </si>
  <si>
    <t>02/05/2020 12:05:00</t>
  </si>
  <si>
    <t>02/05/2020 12:10:00</t>
  </si>
  <si>
    <t>02/05/2020 12:20:00</t>
  </si>
  <si>
    <t>02/05/2020 12:25:00</t>
  </si>
  <si>
    <t>02/05/2020 12:35:00</t>
  </si>
  <si>
    <t>02/05/2020 12:40:00</t>
  </si>
  <si>
    <t>02/05/2020 12:50:00</t>
  </si>
  <si>
    <t>02/05/2020 12:55:00</t>
  </si>
  <si>
    <t>02/05/2020 13:05:00</t>
  </si>
  <si>
    <t>02/05/2020 13:10:00</t>
  </si>
  <si>
    <t>02/05/2020 13:20:00</t>
  </si>
  <si>
    <t>02/05/2020 13:25:00</t>
  </si>
  <si>
    <t>02/05/2020 13:35:00</t>
  </si>
  <si>
    <t>02/05/2020 13:40:00</t>
  </si>
  <si>
    <t>02/05/2020 13:50:00</t>
  </si>
  <si>
    <t>02/05/2020 13:55:00</t>
  </si>
  <si>
    <t>02/05/2020 14:05:00</t>
  </si>
  <si>
    <t>02/05/2020 14:10:00</t>
  </si>
  <si>
    <t>02/05/2020 14:20:00</t>
  </si>
  <si>
    <t>02/05/2020 14:25:00</t>
  </si>
  <si>
    <t>02/05/2020 14:35:00</t>
  </si>
  <si>
    <t>02/05/2020 14:40:00</t>
  </si>
  <si>
    <t>02/05/2020 14:50:00</t>
  </si>
  <si>
    <t>02/05/2020 14:55:00</t>
  </si>
  <si>
    <t>02/05/2020 15:05:00</t>
  </si>
  <si>
    <t>02/05/2020 15:10:00</t>
  </si>
  <si>
    <t>02/05/2020 15:20:00</t>
  </si>
  <si>
    <t>02/05/2020 15:25:00</t>
  </si>
  <si>
    <t>02/05/2020 15:35:00</t>
  </si>
  <si>
    <t>02/05/2020 15:40:00</t>
  </si>
  <si>
    <t>02/05/2020 15:50:00</t>
  </si>
  <si>
    <t>02/05/2020 15:55:00</t>
  </si>
  <si>
    <t>02/05/2020 16:05:00</t>
  </si>
  <si>
    <t>02/05/2020 16:10:00</t>
  </si>
  <si>
    <t>02/05/2020 16:20:00</t>
  </si>
  <si>
    <t>02/05/2020 16:25:00</t>
  </si>
  <si>
    <t>02/05/2020 16:35:00</t>
  </si>
  <si>
    <t>02/05/2020 16:40:00</t>
  </si>
  <si>
    <t>02/05/2020 16:50:00</t>
  </si>
  <si>
    <t>02/05/2020 16:55:00</t>
  </si>
  <si>
    <t>02/05/2020 17:05:00</t>
  </si>
  <si>
    <t>02/05/2020 17:10:00</t>
  </si>
  <si>
    <t>02/05/2020 17:20:00</t>
  </si>
  <si>
    <t>02/05/2020 17:25:00</t>
  </si>
  <si>
    <t>02/05/2020 17:35:00</t>
  </si>
  <si>
    <t>02/05/2020 17:40:00</t>
  </si>
  <si>
    <t>02/05/2020 17:50:00</t>
  </si>
  <si>
    <t>02/05/2020 17:55:00</t>
  </si>
  <si>
    <t>02/05/2020 18:05:00</t>
  </si>
  <si>
    <t>02/05/2020 18:10:00</t>
  </si>
  <si>
    <t>02/05/2020 18:20:00</t>
  </si>
  <si>
    <t>02/05/2020 18:25:00</t>
  </si>
  <si>
    <t>02/05/2020 18:35:00</t>
  </si>
  <si>
    <t>02/05/2020 18:40:00</t>
  </si>
  <si>
    <t>02/05/2020 18:50:00</t>
  </si>
  <si>
    <t>02/05/2020 18:55:00</t>
  </si>
  <si>
    <t>02/05/2020 19:05:00</t>
  </si>
  <si>
    <t>02/05/2020 19:10:00</t>
  </si>
  <si>
    <t>02/05/2020 19:20:00</t>
  </si>
  <si>
    <t>02/05/2020 19:25:00</t>
  </si>
  <si>
    <t>02/05/2020 19:35:00</t>
  </si>
  <si>
    <t>02/05/2020 19:40:00</t>
  </si>
  <si>
    <t>02/05/2020 19:50:00</t>
  </si>
  <si>
    <t>02/05/2020 19:55:00</t>
  </si>
  <si>
    <t>02/05/2020 20:05:00</t>
  </si>
  <si>
    <t>02/05/2020 20:10:00</t>
  </si>
  <si>
    <t>02/05/2020 20:20:00</t>
  </si>
  <si>
    <t>02/05/2020 20:25:00</t>
  </si>
  <si>
    <t>02/05/2020 20:35:00</t>
  </si>
  <si>
    <t>02/05/2020 20:40:00</t>
  </si>
  <si>
    <t>02/05/2020 20:50:00</t>
  </si>
  <si>
    <t>02/05/2020 20:55:00</t>
  </si>
  <si>
    <t>02/05/2020 21:05:00</t>
  </si>
  <si>
    <t>02/05/2020 21:10:00</t>
  </si>
  <si>
    <t>02/05/2020 21:20:00</t>
  </si>
  <si>
    <t>02/05/2020 21:25:00</t>
  </si>
  <si>
    <t>02/05/2020 21:35:00</t>
  </si>
  <si>
    <t>02/05/2020 21:40:00</t>
  </si>
  <si>
    <t>02/05/2020 21:50:00</t>
  </si>
  <si>
    <t>02/05/2020 21:55:00</t>
  </si>
  <si>
    <t>02/05/2020 22:05:00</t>
  </si>
  <si>
    <t>02/05/2020 22:10:00</t>
  </si>
  <si>
    <t>02/05/2020 22:20:00</t>
  </si>
  <si>
    <t>02/05/2020 22:25:00</t>
  </si>
  <si>
    <t>02/05/2020 22:35:00</t>
  </si>
  <si>
    <t>02/05/2020 22:40:00</t>
  </si>
  <si>
    <t>02/05/2020 22:55:00</t>
  </si>
  <si>
    <t>02/05/2020 23:05:00</t>
  </si>
  <si>
    <t>02/05/2020 23:35:00</t>
  </si>
  <si>
    <t>03/05/2020 1:05:00</t>
  </si>
  <si>
    <t>03/05/2020 1:10:00</t>
  </si>
  <si>
    <t>03/05/2020 1:20:00</t>
  </si>
  <si>
    <t>03/05/2020 1:25:00</t>
  </si>
  <si>
    <t>03/05/2020 1:35:00</t>
  </si>
  <si>
    <t>03/05/2020 3:50:00</t>
  </si>
  <si>
    <t>03/05/2020 3:55:00</t>
  </si>
  <si>
    <t>03/05/2020 4:05:00</t>
  </si>
  <si>
    <t>03/05/2020 4:10:00</t>
  </si>
  <si>
    <t>03/05/2020 4:20:00</t>
  </si>
  <si>
    <t>03/05/2020 4:55:00</t>
  </si>
  <si>
    <t>03/05/2020 5:05:00</t>
  </si>
  <si>
    <t>03/05/2020 5:10:00</t>
  </si>
  <si>
    <t>03/05/2020 8:10:00</t>
  </si>
  <si>
    <t>03/05/2020 10:20:00</t>
  </si>
  <si>
    <t>03/05/2020 10:25:00</t>
  </si>
  <si>
    <t>03/05/2020 12:50:00</t>
  </si>
  <si>
    <t>03/05/2020 12:55:00</t>
  </si>
  <si>
    <t>03/05/2020 13:05:00</t>
  </si>
  <si>
    <t>03/05/2020 13:35:00</t>
  </si>
  <si>
    <t>03/05/2020 13:40:00</t>
  </si>
  <si>
    <t>03/05/2020 17:55:00</t>
  </si>
  <si>
    <t>03/05/2020 18:05:00</t>
  </si>
  <si>
    <t>03/05/2020 18:10:00</t>
  </si>
  <si>
    <t>03/05/2020 18:20:00</t>
  </si>
  <si>
    <t>03/05/2020 18:25:00</t>
  </si>
  <si>
    <t>03/05/2020 18:35:00</t>
  </si>
  <si>
    <t>03/05/2020 19:25:00</t>
  </si>
  <si>
    <t>03/05/2020 20:10:00</t>
  </si>
  <si>
    <t>03/05/2020 20:20:00</t>
  </si>
  <si>
    <t>03/05/2020 20:25:00</t>
  </si>
  <si>
    <t>03/05/2020 21:50:00</t>
  </si>
  <si>
    <t>03/05/2020 21:55:00</t>
  </si>
  <si>
    <t>03/05/2020 22:05:00</t>
  </si>
  <si>
    <t>03/05/2020 22:10:00</t>
  </si>
  <si>
    <t>03/05/2020 22:20:00</t>
  </si>
  <si>
    <t>03/05/2020 22:25:00</t>
  </si>
  <si>
    <t>03/05/2020 22:35:00</t>
  </si>
  <si>
    <t>03/05/2020 22:40:00</t>
  </si>
  <si>
    <t>03/05/2020 22:50:00</t>
  </si>
  <si>
    <t>03/05/2020 22:55:00</t>
  </si>
  <si>
    <t>03/05/2020 23:05:00</t>
  </si>
  <si>
    <t>03/05/2020 23:10:00</t>
  </si>
  <si>
    <t>03/05/2020 23:20:00</t>
  </si>
  <si>
    <t>03/05/2020 23:25:00</t>
  </si>
  <si>
    <t>03/05/2020 23:35:00</t>
  </si>
  <si>
    <t>03/05/2020 23:40:00</t>
  </si>
  <si>
    <t>03/05/2020 23:50:00</t>
  </si>
  <si>
    <t>03/05/2020 23:55:00</t>
  </si>
  <si>
    <t>04/05/2020 0:05:00</t>
  </si>
  <si>
    <t>04/05/2020 0:10:00</t>
  </si>
  <si>
    <t>04/05/2020 0:20:00</t>
  </si>
  <si>
    <t>04/05/2020 0:25:00</t>
  </si>
  <si>
    <t>04/05/2020 0:35:00</t>
  </si>
  <si>
    <t>04/05/2020 0:40:00</t>
  </si>
  <si>
    <t>04/05/2020 0:50:00</t>
  </si>
  <si>
    <t>04/05/2020 0:55:00</t>
  </si>
  <si>
    <t>04/05/2020 1:05:00</t>
  </si>
  <si>
    <t>04/05/2020 1:10:00</t>
  </si>
  <si>
    <t>04/05/2020 1:20:00</t>
  </si>
  <si>
    <t>04/05/2020 1:25:00</t>
  </si>
  <si>
    <t>04/05/2020 1:35:00</t>
  </si>
  <si>
    <t>04/05/2020 1:40:00</t>
  </si>
  <si>
    <t>04/05/2020 1:50:00</t>
  </si>
  <si>
    <t>04/05/2020 1:55:00</t>
  </si>
  <si>
    <t>04/05/2020 2:05:00</t>
  </si>
  <si>
    <t>04/05/2020 2:10:00</t>
  </si>
  <si>
    <t>04/05/2020 2:20:00</t>
  </si>
  <si>
    <t>04/05/2020 2:25:00</t>
  </si>
  <si>
    <t>04/05/2020 2:35:00</t>
  </si>
  <si>
    <t>04/05/2020 2:40:00</t>
  </si>
  <si>
    <t>04/05/2020 2:50:00</t>
  </si>
  <si>
    <t>04/05/2020 2:55:00</t>
  </si>
  <si>
    <t>04/05/2020 3:05:00</t>
  </si>
  <si>
    <t>04/05/2020 3:10:00</t>
  </si>
  <si>
    <t>04/05/2020 3:20:00</t>
  </si>
  <si>
    <t>04/05/2020 3:25:00</t>
  </si>
  <si>
    <t>04/05/2020 3:35:00</t>
  </si>
  <si>
    <t>04/05/2020 3:40:00</t>
  </si>
  <si>
    <t>04/05/2020 3:50:00</t>
  </si>
  <si>
    <t>04/05/2020 3:55:00</t>
  </si>
  <si>
    <t>04/05/2020 4:05:00</t>
  </si>
  <si>
    <t>04/05/2020 4:10:00</t>
  </si>
  <si>
    <t>04/05/2020 4:20:00</t>
  </si>
  <si>
    <t>04/05/2020 4:25:00</t>
  </si>
  <si>
    <t>04/05/2020 4:35:00</t>
  </si>
  <si>
    <t>04/05/2020 4:40:00</t>
  </si>
  <si>
    <t>04/05/2020 4:50:00</t>
  </si>
  <si>
    <t>04/05/2020 4:55:00</t>
  </si>
  <si>
    <t>04/05/2020 5:05:00</t>
  </si>
  <si>
    <t>04/05/2020 5:10:00</t>
  </si>
  <si>
    <t>04/05/2020 5:20:00</t>
  </si>
  <si>
    <t>04/05/2020 5:25:00</t>
  </si>
  <si>
    <t>04/05/2020 5:35:00</t>
  </si>
  <si>
    <t>04/05/2020 5:40:00</t>
  </si>
  <si>
    <t>04/05/2020 5:50:00</t>
  </si>
  <si>
    <t>04/05/2020 5:55:00</t>
  </si>
  <si>
    <t>04/05/2020 6:05:00</t>
  </si>
  <si>
    <t>04/05/2020 6:10:00</t>
  </si>
  <si>
    <t>04/05/2020 6:20:00</t>
  </si>
  <si>
    <t>04/05/2020 6:25:00</t>
  </si>
  <si>
    <t>04/05/2020 6:35:00</t>
  </si>
  <si>
    <t>04/05/2020 6:40:00</t>
  </si>
  <si>
    <t>04/05/2020 6:50:00</t>
  </si>
  <si>
    <t>04/05/2020 6:55:00</t>
  </si>
  <si>
    <t>04/05/2020 7:05:00</t>
  </si>
  <si>
    <t>04/05/2020 7:10:00</t>
  </si>
  <si>
    <t>04/05/2020 7:20:00</t>
  </si>
  <si>
    <t>04/05/2020 7:25:00</t>
  </si>
  <si>
    <t>04/05/2020 7:35:00</t>
  </si>
  <si>
    <t>04/05/2020 7:40:00</t>
  </si>
  <si>
    <t>04/05/2020 7:50:00</t>
  </si>
  <si>
    <t>04/05/2020 7:55:00</t>
  </si>
  <si>
    <t>04/05/2020 8:05:00</t>
  </si>
  <si>
    <t>04/05/2020 8:10:00</t>
  </si>
  <si>
    <t>04/05/2020 8:20:00</t>
  </si>
  <si>
    <t>04/05/2020 8:25:00</t>
  </si>
  <si>
    <t>04/05/2020 8:35:00</t>
  </si>
  <si>
    <t>04/05/2020 8:40:00</t>
  </si>
  <si>
    <t>04/05/2020 8:50:00</t>
  </si>
  <si>
    <t>04/05/2020 8:55:00</t>
  </si>
  <si>
    <t>04/05/2020 9:05:00</t>
  </si>
  <si>
    <t>04/05/2020 9:10:00</t>
  </si>
  <si>
    <t>04/05/2020 9:20:00</t>
  </si>
  <si>
    <t>04/05/2020 9:25:00</t>
  </si>
  <si>
    <t>04/05/2020 9:35:00</t>
  </si>
  <si>
    <t>04/05/2020 9:40:00</t>
  </si>
  <si>
    <t>04/05/2020 9:50:00</t>
  </si>
  <si>
    <t>04/05/2020 9:55:00</t>
  </si>
  <si>
    <t>04/05/2020 10:05:00</t>
  </si>
  <si>
    <t>04/05/2020 10:10:00</t>
  </si>
  <si>
    <t>04/05/2020 10:20:00</t>
  </si>
  <si>
    <t>04/05/2020 10:25:00</t>
  </si>
  <si>
    <t>04/05/2020 10:35:00</t>
  </si>
  <si>
    <t>04/05/2020 10:40:00</t>
  </si>
  <si>
    <t>04/05/2020 10:50:00</t>
  </si>
  <si>
    <t>04/05/2020 10:55:00</t>
  </si>
  <si>
    <t>04/05/2020 11:05:00</t>
  </si>
  <si>
    <t>04/05/2020 11:10:00</t>
  </si>
  <si>
    <t>04/05/2020 11:20:00</t>
  </si>
  <si>
    <t>04/05/2020 11:25:00</t>
  </si>
  <si>
    <t>04/05/2020 11:35:00</t>
  </si>
  <si>
    <t>04/05/2020 11:40:00</t>
  </si>
  <si>
    <t>04/05/2020 11:50:00</t>
  </si>
  <si>
    <t>04/05/2020 11:55:00</t>
  </si>
  <si>
    <t>04/05/2020 12:05:00</t>
  </si>
  <si>
    <t>04/05/2020 12:10:00</t>
  </si>
  <si>
    <t>04/05/2020 12:20:00</t>
  </si>
  <si>
    <t>04/05/2020 12:25:00</t>
  </si>
  <si>
    <t>04/05/2020 12:35:00</t>
  </si>
  <si>
    <t>04/05/2020 12:40:00</t>
  </si>
  <si>
    <t>04/05/2020 12:50:00</t>
  </si>
  <si>
    <t>04/05/2020 12:55:00</t>
  </si>
  <si>
    <t>04/05/2020 13:05:00</t>
  </si>
  <si>
    <t>04/05/2020 13:10:00</t>
  </si>
  <si>
    <t>04/05/2020 13:20:00</t>
  </si>
  <si>
    <t>04/05/2020 13:25:00</t>
  </si>
  <si>
    <t>04/05/2020 13:35:00</t>
  </si>
  <si>
    <t>04/05/2020 13:40:00</t>
  </si>
  <si>
    <t>04/05/2020 13:50:00</t>
  </si>
  <si>
    <t>04/05/2020 13:55:00</t>
  </si>
  <si>
    <t>04/05/2020 14:05:00</t>
  </si>
  <si>
    <t>04/05/2020 14:10:00</t>
  </si>
  <si>
    <t>04/05/2020 14:20:00</t>
  </si>
  <si>
    <t>04/05/2020 14:25:00</t>
  </si>
  <si>
    <t>04/05/2020 14:35:00</t>
  </si>
  <si>
    <t>04/05/2020 14:40:00</t>
  </si>
  <si>
    <t>04/05/2020 14:50:00</t>
  </si>
  <si>
    <t>04/05/2020 14:55:00</t>
  </si>
  <si>
    <t>04/05/2020 15:05:00</t>
  </si>
  <si>
    <t>04/05/2020 15:10:00</t>
  </si>
  <si>
    <t>04/05/2020 15:20:00</t>
  </si>
  <si>
    <t>04/05/2020 15:25:00</t>
  </si>
  <si>
    <t>04/05/2020 15:35:00</t>
  </si>
  <si>
    <t>04/05/2020 15:40:00</t>
  </si>
  <si>
    <t>04/05/2020 15:50:00</t>
  </si>
  <si>
    <t>04/05/2020 15:55:00</t>
  </si>
  <si>
    <t>04/05/2020 16:05:00</t>
  </si>
  <si>
    <t>04/05/2020 16:10:00</t>
  </si>
  <si>
    <t>04/05/2020 16:20:00</t>
  </si>
  <si>
    <t>04/05/2020 16:25:00</t>
  </si>
  <si>
    <t>04/05/2020 16:35:00</t>
  </si>
  <si>
    <t>04/05/2020 16:40:00</t>
  </si>
  <si>
    <t>04/05/2020 16:50:00</t>
  </si>
  <si>
    <t>04/05/2020 16:55:00</t>
  </si>
  <si>
    <t>04/05/2020 17:05:00</t>
  </si>
  <si>
    <t>04/05/2020 17:10:00</t>
  </si>
  <si>
    <t>04/05/2020 17:20:00</t>
  </si>
  <si>
    <t>04/05/2020 17:25:00</t>
  </si>
  <si>
    <t>04/05/2020 17:35:00</t>
  </si>
  <si>
    <t>04/05/2020 17:40:00</t>
  </si>
  <si>
    <t>04/05/2020 17:50:00</t>
  </si>
  <si>
    <t>04/05/2020 17:55:00</t>
  </si>
  <si>
    <t>04/05/2020 18:05:00</t>
  </si>
  <si>
    <t>04/05/2020 18:10:00</t>
  </si>
  <si>
    <t>04/05/2020 18:20:00</t>
  </si>
  <si>
    <t>04/05/2020 18:25:00</t>
  </si>
  <si>
    <t>04/05/2020 18:35:00</t>
  </si>
  <si>
    <t>04/05/2020 18:40:00</t>
  </si>
  <si>
    <t>04/05/2020 18:50:00</t>
  </si>
  <si>
    <t>04/05/2020 18:55:00</t>
  </si>
  <si>
    <t>04/05/2020 19:05:00</t>
  </si>
  <si>
    <t>04/05/2020 19:10:00</t>
  </si>
  <si>
    <t>04/05/2020 19:20:00</t>
  </si>
  <si>
    <t>04/05/2020 19:25:00</t>
  </si>
  <si>
    <t>04/05/2020 19:35:00</t>
  </si>
  <si>
    <t>04/05/2020 19:40:00</t>
  </si>
  <si>
    <t>04/05/2020 19:50:00</t>
  </si>
  <si>
    <t>04/05/2020 19:55:00</t>
  </si>
  <si>
    <t>04/05/2020 20:05:00</t>
  </si>
  <si>
    <t>04/05/2020 20:10:00</t>
  </si>
  <si>
    <t>04/05/2020 20:20:00</t>
  </si>
  <si>
    <t>04/05/2020 20:25:00</t>
  </si>
  <si>
    <t>04/05/2020 20:35:00</t>
  </si>
  <si>
    <t>04/05/2020 20:40:00</t>
  </si>
  <si>
    <t>04/05/2020 20:50:00</t>
  </si>
  <si>
    <t>04/05/2020 20:55:00</t>
  </si>
  <si>
    <t>04/05/2020 21:05:00</t>
  </si>
  <si>
    <t>04/05/2020 21:10:00</t>
  </si>
  <si>
    <t>04/05/2020 21:20:00</t>
  </si>
  <si>
    <t>04/05/2020 21:25:00</t>
  </si>
  <si>
    <t>04/05/2020 21:35:00</t>
  </si>
  <si>
    <t>04/05/2020 21:40:00</t>
  </si>
  <si>
    <t>04/05/2020 21:50:00</t>
  </si>
  <si>
    <t>04/05/2020 21:55:00</t>
  </si>
  <si>
    <t>04/05/2020 22:05:00</t>
  </si>
  <si>
    <t>04/05/2020 22:10:00</t>
  </si>
  <si>
    <t>04/05/2020 22:20:00</t>
  </si>
  <si>
    <t>04/05/2020 22:25:00</t>
  </si>
  <si>
    <t>04/05/2020 22:35:00</t>
  </si>
  <si>
    <t>04/05/2020 22:40:00</t>
  </si>
  <si>
    <t>04/05/2020 22:50:00</t>
  </si>
  <si>
    <t>04/05/2020 22:55:00</t>
  </si>
  <si>
    <t>04/05/2020 23:05:00</t>
  </si>
  <si>
    <t>04/05/2020 23:10:00</t>
  </si>
  <si>
    <t>04/05/2020 23:20:00</t>
  </si>
  <si>
    <t>04/05/2020 23:25:00</t>
  </si>
  <si>
    <t>04/05/2020 23:35:00</t>
  </si>
  <si>
    <t>04/05/2020 23:40:00</t>
  </si>
  <si>
    <t>04/05/2020 23:50:00</t>
  </si>
  <si>
    <t>04/05/2020 23:55:00</t>
  </si>
  <si>
    <t>05/05/2020 0:05:00</t>
  </si>
  <si>
    <t>05/05/2020 0:10:00</t>
  </si>
  <si>
    <t>05/05/2020 0:20:00</t>
  </si>
  <si>
    <t>05/05/2020 0:25:00</t>
  </si>
  <si>
    <t>05/05/2020 0:35:00</t>
  </si>
  <si>
    <t>05/05/2020 0:40:00</t>
  </si>
  <si>
    <t>05/05/2020 0:50:00</t>
  </si>
  <si>
    <t>05/05/2020 0:55:00</t>
  </si>
  <si>
    <t>05/05/2020 1:05:00</t>
  </si>
  <si>
    <t>05/05/2020 1:10:00</t>
  </si>
  <si>
    <t>05/05/2020 1:20:00</t>
  </si>
  <si>
    <t>05/05/2020 1:25:00</t>
  </si>
  <si>
    <t>05/05/2020 1:35:00</t>
  </si>
  <si>
    <t>05/05/2020 1:40:00</t>
  </si>
  <si>
    <t>05/05/2020 1:50:00</t>
  </si>
  <si>
    <t>05/05/2020 1:55:00</t>
  </si>
  <si>
    <t>05/05/2020 2:05:00</t>
  </si>
  <si>
    <t>05/05/2020 2:10:00</t>
  </si>
  <si>
    <t>05/05/2020 2:20:00</t>
  </si>
  <si>
    <t>05/05/2020 2:25:00</t>
  </si>
  <si>
    <t>05/05/2020 2:35:00</t>
  </si>
  <si>
    <t>05/05/2020 2:40:00</t>
  </si>
  <si>
    <t>05/05/2020 2:50:00</t>
  </si>
  <si>
    <t>05/05/2020 2:55:00</t>
  </si>
  <si>
    <t>05/05/2020 3:05:00</t>
  </si>
  <si>
    <t>05/05/2020 3:10:00</t>
  </si>
  <si>
    <t>05/05/2020 3:20:00</t>
  </si>
  <si>
    <t>05/05/2020 3:25:00</t>
  </si>
  <si>
    <t>05/05/2020 3:35:00</t>
  </si>
  <si>
    <t>05/05/2020 3:40:00</t>
  </si>
  <si>
    <t>05/05/2020 3:50:00</t>
  </si>
  <si>
    <t>05/05/2020 3:55:00</t>
  </si>
  <si>
    <t>05/05/2020 4:05:00</t>
  </si>
  <si>
    <t>05/05/2020 4:10:00</t>
  </si>
  <si>
    <t>05/05/2020 4:20:00</t>
  </si>
  <si>
    <t>05/05/2020 4:25:00</t>
  </si>
  <si>
    <t>05/05/2020 4:35:00</t>
  </si>
  <si>
    <t>05/05/2020 4:40:00</t>
  </si>
  <si>
    <t>05/05/2020 4:50:00</t>
  </si>
  <si>
    <t>05/05/2020 4:55:00</t>
  </si>
  <si>
    <t>05/05/2020 5:05:00</t>
  </si>
  <si>
    <t>05/05/2020 5:10:00</t>
  </si>
  <si>
    <t>05/05/2020 5:20:00</t>
  </si>
  <si>
    <t>05/05/2020 5:25:00</t>
  </si>
  <si>
    <t>05/05/2020 5:35:00</t>
  </si>
  <si>
    <t>05/05/2020 5:40:00</t>
  </si>
  <si>
    <t>05/05/2020 5:50:00</t>
  </si>
  <si>
    <t>05/05/2020 5:55:00</t>
  </si>
  <si>
    <t>05/05/2020 6:05:00</t>
  </si>
  <si>
    <t>05/05/2020 6:10:00</t>
  </si>
  <si>
    <t>05/05/2020 6:20:00</t>
  </si>
  <si>
    <t>05/05/2020 6:25:00</t>
  </si>
  <si>
    <t>05/05/2020 6:35:00</t>
  </si>
  <si>
    <t>05/05/2020 6:40:00</t>
  </si>
  <si>
    <t>05/05/2020 6:50:00</t>
  </si>
  <si>
    <t>05/05/2020 6:55:00</t>
  </si>
  <si>
    <t>05/05/2020 7:05:00</t>
  </si>
  <si>
    <t>05/05/2020 7:10:00</t>
  </si>
  <si>
    <t>05/05/2020 7:20:00</t>
  </si>
  <si>
    <t>05/05/2020 7:25:00</t>
  </si>
  <si>
    <t>05/05/2020 7:35:00</t>
  </si>
  <si>
    <t>05/05/2020 7:40:00</t>
  </si>
  <si>
    <t>05/05/2020 7:50:00</t>
  </si>
  <si>
    <t>05/05/2020 7:55:00</t>
  </si>
  <si>
    <t>05/05/2020 8:05:00</t>
  </si>
  <si>
    <t>05/05/2020 8:10:00</t>
  </si>
  <si>
    <t>05/05/2020 8:20:00</t>
  </si>
  <si>
    <t>05/05/2020 8:25:00</t>
  </si>
  <si>
    <t>05/05/2020 8:35:00</t>
  </si>
  <si>
    <t>05/05/2020 8:40:00</t>
  </si>
  <si>
    <t>05/05/2020 8:50:00</t>
  </si>
  <si>
    <t>05/05/2020 8:55:00</t>
  </si>
  <si>
    <t>05/05/2020 9:05:00</t>
  </si>
  <si>
    <t>05/05/2020 9:10:00</t>
  </si>
  <si>
    <t>05/05/2020 9:20:00</t>
  </si>
  <si>
    <t>05/05/2020 9:25:00</t>
  </si>
  <si>
    <t>05/05/2020 9:35:00</t>
  </si>
  <si>
    <t>05/05/2020 9:40:00</t>
  </si>
  <si>
    <t>05/05/2020 9:50:00</t>
  </si>
  <si>
    <t>05/05/2020 9:55:00</t>
  </si>
  <si>
    <t>05/05/2020 10:05:00</t>
  </si>
  <si>
    <t>05/05/2020 10:10:00</t>
  </si>
  <si>
    <t>05/05/2020 10:20:00</t>
  </si>
  <si>
    <t>05/05/2020 10:25:00</t>
  </si>
  <si>
    <t>05/05/2020 10:35:00</t>
  </si>
  <si>
    <t>05/05/2020 10:40:00</t>
  </si>
  <si>
    <t>05/05/2020 10:50:00</t>
  </si>
  <si>
    <t>05/05/2020 10:55:00</t>
  </si>
  <si>
    <t>05/05/2020 11:05:00</t>
  </si>
  <si>
    <t>05/05/2020 11:10:00</t>
  </si>
  <si>
    <t>05/05/2020 11:20:00</t>
  </si>
  <si>
    <t>05/05/2020 11:25:00</t>
  </si>
  <si>
    <t>05/05/2020 11:35:00</t>
  </si>
  <si>
    <t>05/05/2020 11:40:00</t>
  </si>
  <si>
    <t>05/05/2020 11:50:00</t>
  </si>
  <si>
    <t>05/05/2020 11:55:00</t>
  </si>
  <si>
    <t>05/05/2020 12:05:00</t>
  </si>
  <si>
    <t>05/05/2020 12:10:00</t>
  </si>
  <si>
    <t>05/05/2020 12:20:00</t>
  </si>
  <si>
    <t>05/05/2020 12:25:00</t>
  </si>
  <si>
    <t>05/05/2020 12:35:00</t>
  </si>
  <si>
    <t>05/05/2020 12:40:00</t>
  </si>
  <si>
    <t>05/05/2020 12:50:00</t>
  </si>
  <si>
    <t>05/05/2020 12:55:00</t>
  </si>
  <si>
    <t>05/05/2020 13:05:00</t>
  </si>
  <si>
    <t>05/05/2020 13:10:00</t>
  </si>
  <si>
    <t>05/05/2020 13:20:00</t>
  </si>
  <si>
    <t>05/05/2020 13:25:00</t>
  </si>
  <si>
    <t>05/05/2020 13:35:00</t>
  </si>
  <si>
    <t>05/05/2020 13:40:00</t>
  </si>
  <si>
    <t>05/05/2020 13:50:00</t>
  </si>
  <si>
    <t>05/05/2020 13:55:00</t>
  </si>
  <si>
    <t>05/05/2020 14:05:00</t>
  </si>
  <si>
    <t>05/05/2020 14:10:00</t>
  </si>
  <si>
    <t>05/05/2020 14:20:00</t>
  </si>
  <si>
    <t>05/05/2020 14:25:00</t>
  </si>
  <si>
    <t>05/05/2020 14:35:00</t>
  </si>
  <si>
    <t>05/05/2020 14:40:00</t>
  </si>
  <si>
    <t>05/05/2020 14:50:00</t>
  </si>
  <si>
    <t>05/05/2020 14:55:00</t>
  </si>
  <si>
    <t>05/05/2020 15:05:00</t>
  </si>
  <si>
    <t>05/05/2020 15:10:00</t>
  </si>
  <si>
    <t>05/05/2020 15:20:00</t>
  </si>
  <si>
    <t>05/05/2020 15:25:00</t>
  </si>
  <si>
    <t>05/05/2020 15:35:00</t>
  </si>
  <si>
    <t>05/05/2020 15:40:00</t>
  </si>
  <si>
    <t>05/05/2020 15:50:00</t>
  </si>
  <si>
    <t>05/05/2020 15:55:00</t>
  </si>
  <si>
    <t>05/05/2020 16:05:00</t>
  </si>
  <si>
    <t>05/05/2020 16:10:00</t>
  </si>
  <si>
    <t>05/05/2020 16:20:00</t>
  </si>
  <si>
    <t>05/05/2020 16:25:00</t>
  </si>
  <si>
    <t>05/05/2020 16:35:00</t>
  </si>
  <si>
    <t>05/05/2020 16:40:00</t>
  </si>
  <si>
    <t>05/05/2020 16:50:00</t>
  </si>
  <si>
    <t>05/05/2020 16:55:00</t>
  </si>
  <si>
    <t>05/05/2020 17:05:00</t>
  </si>
  <si>
    <t>05/05/2020 17:10:00</t>
  </si>
  <si>
    <t>05/05/2020 17:20:00</t>
  </si>
  <si>
    <t>05/05/2020 17:25:00</t>
  </si>
  <si>
    <t>05/05/2020 17:35:00</t>
  </si>
  <si>
    <t>05/05/2020 17:40:00</t>
  </si>
  <si>
    <t>05/05/2020 17:50:00</t>
  </si>
  <si>
    <t>05/05/2020 17:55:00</t>
  </si>
  <si>
    <t>05/05/2020 18:05:00</t>
  </si>
  <si>
    <t>05/05/2020 18:10:00</t>
  </si>
  <si>
    <t>05/05/2020 18:20:00</t>
  </si>
  <si>
    <t>05/05/2020 18:25:00</t>
  </si>
  <si>
    <t>05/05/2020 18:35:00</t>
  </si>
  <si>
    <t>05/05/2020 18:40:00</t>
  </si>
  <si>
    <t>05/05/2020 18:50:00</t>
  </si>
  <si>
    <t>05/05/2020 18:55:00</t>
  </si>
  <si>
    <t>05/05/2020 19:05:00</t>
  </si>
  <si>
    <t>05/05/2020 19:10:00</t>
  </si>
  <si>
    <t>05/05/2020 19:20:00</t>
  </si>
  <si>
    <t>05/05/2020 19:25:00</t>
  </si>
  <si>
    <t>05/05/2020 19:35:00</t>
  </si>
  <si>
    <t>05/05/2020 19:40:00</t>
  </si>
  <si>
    <t>05/05/2020 19:50:00</t>
  </si>
  <si>
    <t>05/05/2020 19:55:00</t>
  </si>
  <si>
    <t>05/05/2020 20:05:00</t>
  </si>
  <si>
    <t>05/05/2020 20:10:00</t>
  </si>
  <si>
    <t>05/05/2020 20:20:00</t>
  </si>
  <si>
    <t>05/05/2020 20:25:00</t>
  </si>
  <si>
    <t>05/05/2020 20:35:00</t>
  </si>
  <si>
    <t>05/05/2020 20:40:00</t>
  </si>
  <si>
    <t>05/05/2020 20:50:00</t>
  </si>
  <si>
    <t>05/05/2020 20:55:00</t>
  </si>
  <si>
    <t>05/05/2020 21:05:00</t>
  </si>
  <si>
    <t>05/05/2020 21:10:00</t>
  </si>
  <si>
    <t>05/05/2020 21:20:00</t>
  </si>
  <si>
    <t>05/05/2020 21:25:00</t>
  </si>
  <si>
    <t>05/05/2020 21:35:00</t>
  </si>
  <si>
    <t>05/05/2020 21:40:00</t>
  </si>
  <si>
    <t>05/05/2020 21:50:00</t>
  </si>
  <si>
    <t>05/05/2020 21:55:00</t>
  </si>
  <si>
    <t>05/05/2020 22:05:00</t>
  </si>
  <si>
    <t>05/05/2020 22:10:00</t>
  </si>
  <si>
    <t>05/05/2020 22:20:00</t>
  </si>
  <si>
    <t>05/05/2020 22:25:00</t>
  </si>
  <si>
    <t>05/05/2020 22:35:00</t>
  </si>
  <si>
    <t>05/05/2020 22:40:00</t>
  </si>
  <si>
    <t>05/05/2020 22:50:00</t>
  </si>
  <si>
    <t>05/05/2020 22:55:00</t>
  </si>
  <si>
    <t>05/05/2020 23:05:00</t>
  </si>
  <si>
    <t>05/05/2020 23:10:00</t>
  </si>
  <si>
    <t>05/05/2020 23:20:00</t>
  </si>
  <si>
    <t>05/05/2020 23:25:00</t>
  </si>
  <si>
    <t>05/05/2020 23:35:00</t>
  </si>
  <si>
    <t>05/05/2020 23:40:00</t>
  </si>
  <si>
    <t>05/05/2020 23:50:00</t>
  </si>
  <si>
    <t>05/05/2020 23:55:00</t>
  </si>
  <si>
    <t>06/05/2020 0:05:00</t>
  </si>
  <si>
    <t>06/05/2020 0:10:00</t>
  </si>
  <si>
    <t>06/05/2020 0:20:00</t>
  </si>
  <si>
    <t>06/05/2020 0:25:00</t>
  </si>
  <si>
    <t>06/05/2020 0:35:00</t>
  </si>
  <si>
    <t>06/05/2020 0:40:00</t>
  </si>
  <si>
    <t>06/05/2020 0:50:00</t>
  </si>
  <si>
    <t>06/05/2020 0:55:00</t>
  </si>
  <si>
    <t>06/05/2020 1:05:00</t>
  </si>
  <si>
    <t>06/05/2020 1:10:00</t>
  </si>
  <si>
    <t>06/05/2020 1:20:00</t>
  </si>
  <si>
    <t>06/05/2020 1:25:00</t>
  </si>
  <si>
    <t>06/05/2020 1:35:00</t>
  </si>
  <si>
    <t>06/05/2020 1:40:00</t>
  </si>
  <si>
    <t>06/05/2020 1:50:00</t>
  </si>
  <si>
    <t>06/05/2020 1:55:00</t>
  </si>
  <si>
    <t>06/05/2020 2:05:00</t>
  </si>
  <si>
    <t>06/05/2020 2:10:00</t>
  </si>
  <si>
    <t>06/05/2020 2:20:00</t>
  </si>
  <si>
    <t>06/05/2020 2:25:00</t>
  </si>
  <si>
    <t>06/05/2020 2:35:00</t>
  </si>
  <si>
    <t>06/05/2020 2:40:00</t>
  </si>
  <si>
    <t>06/05/2020 2:50:00</t>
  </si>
  <si>
    <t>06/05/2020 2:55:00</t>
  </si>
  <si>
    <t>06/05/2020 3:05:00</t>
  </si>
  <si>
    <t>06/05/2020 3:10:00</t>
  </si>
  <si>
    <t>06/05/2020 3:20:00</t>
  </si>
  <si>
    <t>06/05/2020 3:25:00</t>
  </si>
  <si>
    <t>06/05/2020 3:35:00</t>
  </si>
  <si>
    <t>06/05/2020 3:40:00</t>
  </si>
  <si>
    <t>06/05/2020 3:50:00</t>
  </si>
  <si>
    <t>06/05/2020 3:55:00</t>
  </si>
  <si>
    <t>06/05/2020 4:05:00</t>
  </si>
  <si>
    <t>06/05/2020 4:10:00</t>
  </si>
  <si>
    <t>06/05/2020 4:20:00</t>
  </si>
  <si>
    <t>06/05/2020 4:25:00</t>
  </si>
  <si>
    <t>06/05/2020 4:35:00</t>
  </si>
  <si>
    <t>06/05/2020 4:40:00</t>
  </si>
  <si>
    <t>06/05/2020 4:50:00</t>
  </si>
  <si>
    <t>06/05/2020 4:55:00</t>
  </si>
  <si>
    <t>06/05/2020 5:05:00</t>
  </si>
  <si>
    <t>06/05/2020 5:10:00</t>
  </si>
  <si>
    <t>06/05/2020 5:20:00</t>
  </si>
  <si>
    <t>06/05/2020 5:25:00</t>
  </si>
  <si>
    <t>06/05/2020 5:35:00</t>
  </si>
  <si>
    <t>06/05/2020 5:40:00</t>
  </si>
  <si>
    <t>06/05/2020 5:50:00</t>
  </si>
  <si>
    <t>06/05/2020 5:55:00</t>
  </si>
  <si>
    <t>06/05/2020 6:05:00</t>
  </si>
  <si>
    <t>06/05/2020 6:10:00</t>
  </si>
  <si>
    <t>06/05/2020 6:20:00</t>
  </si>
  <si>
    <t>06/05/2020 6:25:00</t>
  </si>
  <si>
    <t>06/05/2020 6:35:00</t>
  </si>
  <si>
    <t>06/05/2020 6:40:00</t>
  </si>
  <si>
    <t>06/05/2020 6:50:00</t>
  </si>
  <si>
    <t>06/05/2020 6:55:00</t>
  </si>
  <si>
    <t>06/05/2020 7:05:00</t>
  </si>
  <si>
    <t>06/05/2020 7:10:00</t>
  </si>
  <si>
    <t>06/05/2020 7:20:00</t>
  </si>
  <si>
    <t>06/05/2020 7:25:00</t>
  </si>
  <si>
    <t>06/05/2020 7:35:00</t>
  </si>
  <si>
    <t>06/05/2020 7:40:00</t>
  </si>
  <si>
    <t>06/05/2020 7:50:00</t>
  </si>
  <si>
    <t>06/05/2020 7:55:00</t>
  </si>
  <si>
    <t>06/05/2020 8:05:00</t>
  </si>
  <si>
    <t>06/05/2020 8:10:00</t>
  </si>
  <si>
    <t>06/05/2020 8:20:00</t>
  </si>
  <si>
    <t>06/05/2020 8:25:00</t>
  </si>
  <si>
    <t>06/05/2020 8:35:00</t>
  </si>
  <si>
    <t>06/05/2020 8:40:00</t>
  </si>
  <si>
    <t>06/05/2020 8:50:00</t>
  </si>
  <si>
    <t>06/05/2020 8:55:00</t>
  </si>
  <si>
    <t>06/05/2020 9:05:00</t>
  </si>
  <si>
    <t>06/05/2020 9:10:00</t>
  </si>
  <si>
    <t>06/05/2020 9:20:00</t>
  </si>
  <si>
    <t>06/05/2020 9:25:00</t>
  </si>
  <si>
    <t>06/05/2020 9:35:00</t>
  </si>
  <si>
    <t>06/05/2020 9:40:00</t>
  </si>
  <si>
    <t>06/05/2020 9:50:00</t>
  </si>
  <si>
    <t>06/05/2020 9:55:00</t>
  </si>
  <si>
    <t>06/05/2020 10:05:00</t>
  </si>
  <si>
    <t>06/05/2020 10:10:00</t>
  </si>
  <si>
    <t>06/05/2020 10:20:00</t>
  </si>
  <si>
    <t>06/05/2020 10:25:00</t>
  </si>
  <si>
    <t>06/05/2020 10:35:00</t>
  </si>
  <si>
    <t>06/05/2020 10:40:00</t>
  </si>
  <si>
    <t>06/05/2020 10:50:00</t>
  </si>
  <si>
    <t>06/05/2020 10:55:00</t>
  </si>
  <si>
    <t>06/05/2020 11:05:00</t>
  </si>
  <si>
    <t>06/05/2020 11:10:00</t>
  </si>
  <si>
    <t>06/05/2020 11:20:00</t>
  </si>
  <si>
    <t>06/05/2020 11:25:00</t>
  </si>
  <si>
    <t>06/05/2020 11:35:00</t>
  </si>
  <si>
    <t>06/05/2020 11:40:00</t>
  </si>
  <si>
    <t>06/05/2020 11:50:00</t>
  </si>
  <si>
    <t>06/05/2020 11:55:00</t>
  </si>
  <si>
    <t>06/05/2020 12:05:00</t>
  </si>
  <si>
    <t>06/05/2020 12:10:00</t>
  </si>
  <si>
    <t>06/05/2020 12:20:00</t>
  </si>
  <si>
    <t>06/05/2020 12:25:00</t>
  </si>
  <si>
    <t>06/05/2020 12:35:00</t>
  </si>
  <si>
    <t>06/05/2020 12:40:00</t>
  </si>
  <si>
    <t>06/05/2020 12:50:00</t>
  </si>
  <si>
    <t>06/05/2020 12:55:00</t>
  </si>
  <si>
    <t>06/05/2020 13:05:00</t>
  </si>
  <si>
    <t>06/05/2020 13:10:00</t>
  </si>
  <si>
    <t>06/05/2020 13:20:00</t>
  </si>
  <si>
    <t>06/05/2020 13:25:00</t>
  </si>
  <si>
    <t>06/05/2020 13:35:00</t>
  </si>
  <si>
    <t>06/05/2020 13:40:00</t>
  </si>
  <si>
    <t>06/05/2020 13:50:00</t>
  </si>
  <si>
    <t>06/05/2020 13:55:00</t>
  </si>
  <si>
    <t>06/05/2020 14:05:00</t>
  </si>
  <si>
    <t>06/05/2020 14:10:00</t>
  </si>
  <si>
    <t>06/05/2020 14:20:00</t>
  </si>
  <si>
    <t>06/05/2020 14:25:00</t>
  </si>
  <si>
    <t>06/05/2020 14:35:00</t>
  </si>
  <si>
    <t>06/05/2020 14:40:00</t>
  </si>
  <si>
    <t>06/05/2020 14:50:00</t>
  </si>
  <si>
    <t>06/05/2020 14:55:00</t>
  </si>
  <si>
    <t>06/05/2020 15:05:00</t>
  </si>
  <si>
    <t>06/05/2020 15:10:00</t>
  </si>
  <si>
    <t>06/05/2020 15:20:00</t>
  </si>
  <si>
    <t>06/05/2020 15:25:00</t>
  </si>
  <si>
    <t>06/05/2020 15:35:00</t>
  </si>
  <si>
    <t>06/05/2020 15:40:00</t>
  </si>
  <si>
    <t>06/05/2020 15:50:00</t>
  </si>
  <si>
    <t>06/05/2020 15:55:00</t>
  </si>
  <si>
    <t>06/05/2020 16:05:00</t>
  </si>
  <si>
    <t>06/05/2020 16:10:00</t>
  </si>
  <si>
    <t>06/05/2020 16:20:00</t>
  </si>
  <si>
    <t>06/05/2020 16:25:00</t>
  </si>
  <si>
    <t>06/05/2020 16:35:00</t>
  </si>
  <si>
    <t>06/05/2020 16:40:00</t>
  </si>
  <si>
    <t>06/05/2020 16:50:00</t>
  </si>
  <si>
    <t>06/05/2020 16:55:00</t>
  </si>
  <si>
    <t>06/05/2020 17:05:00</t>
  </si>
  <si>
    <t>06/05/2020 17:10:00</t>
  </si>
  <si>
    <t>06/05/2020 17:20:00</t>
  </si>
  <si>
    <t>06/05/2020 17:25:00</t>
  </si>
  <si>
    <t>06/05/2020 17:35:00</t>
  </si>
  <si>
    <t>06/05/2020 17:40:00</t>
  </si>
  <si>
    <t>06/05/2020 17:50:00</t>
  </si>
  <si>
    <t>06/05/2020 17:55:00</t>
  </si>
  <si>
    <t>06/05/2020 18:05:00</t>
  </si>
  <si>
    <t>06/05/2020 18:10:00</t>
  </si>
  <si>
    <t>06/05/2020 18:20:00</t>
  </si>
  <si>
    <t>06/05/2020 18:25:00</t>
  </si>
  <si>
    <t>06/05/2020 18:35:00</t>
  </si>
  <si>
    <t>06/05/2020 18:40:00</t>
  </si>
  <si>
    <t>06/05/2020 18:50:00</t>
  </si>
  <si>
    <t>06/05/2020 18:55:00</t>
  </si>
  <si>
    <t>06/05/2020 19:05:00</t>
  </si>
  <si>
    <t>06/05/2020 19:10:00</t>
  </si>
  <si>
    <t>06/05/2020 19:20:00</t>
  </si>
  <si>
    <t>06/05/2020 19:25:00</t>
  </si>
  <si>
    <t>06/05/2020 19:35:00</t>
  </si>
  <si>
    <t>06/05/2020 19:40:00</t>
  </si>
  <si>
    <t>06/05/2020 19:50:00</t>
  </si>
  <si>
    <t>06/05/2020 19:55:00</t>
  </si>
  <si>
    <t>06/05/2020 20:05:00</t>
  </si>
  <si>
    <t>06/05/2020 20:10:00</t>
  </si>
  <si>
    <t>06/05/2020 20:20:00</t>
  </si>
  <si>
    <t>06/05/2020 20:25:00</t>
  </si>
  <si>
    <t>06/05/2020 20:35:00</t>
  </si>
  <si>
    <t>06/05/2020 20:40:00</t>
  </si>
  <si>
    <t>06/05/2020 20:50:00</t>
  </si>
  <si>
    <t>06/05/2020 20:55:00</t>
  </si>
  <si>
    <t>06/05/2020 21:05:00</t>
  </si>
  <si>
    <t>06/05/2020 21:10:00</t>
  </si>
  <si>
    <t>06/05/2020 21:20:00</t>
  </si>
  <si>
    <t>06/05/2020 21:25:00</t>
  </si>
  <si>
    <t>06/05/2020 21:35:00</t>
  </si>
  <si>
    <t>06/05/2020 21:40:00</t>
  </si>
  <si>
    <t>06/05/2020 21:50:00</t>
  </si>
  <si>
    <t>06/05/2020 21:55:00</t>
  </si>
  <si>
    <t>06/05/2020 22:05:00</t>
  </si>
  <si>
    <t>06/05/2020 22:10:00</t>
  </si>
  <si>
    <t>06/05/2020 22:20:00</t>
  </si>
  <si>
    <t>06/05/2020 22:25:00</t>
  </si>
  <si>
    <t>06/05/2020 22:35:00</t>
  </si>
  <si>
    <t>06/05/2020 22:40:00</t>
  </si>
  <si>
    <t>06/05/2020 22:50:00</t>
  </si>
  <si>
    <t>06/05/2020 22:55:00</t>
  </si>
  <si>
    <t>06/05/2020 23:05:00</t>
  </si>
  <si>
    <t>06/05/2020 23:10:00</t>
  </si>
  <si>
    <t>06/05/2020 23:20:00</t>
  </si>
  <si>
    <t>06/05/2020 23:25:00</t>
  </si>
  <si>
    <t>06/05/2020 23:35:00</t>
  </si>
  <si>
    <t>06/05/2020 23:40:00</t>
  </si>
  <si>
    <t>06/05/2020 23:50:00</t>
  </si>
  <si>
    <t>06/05/2020 23:55:00</t>
  </si>
  <si>
    <t>07/05/2020 0:05:00</t>
  </si>
  <si>
    <t>07/05/2020 0:10:00</t>
  </si>
  <si>
    <t>07/05/2020 0:20:00</t>
  </si>
  <si>
    <t>07/05/2020 0:25:00</t>
  </si>
  <si>
    <t>07/05/2020 0:35:00</t>
  </si>
  <si>
    <t>07/05/2020 0:40:00</t>
  </si>
  <si>
    <t>07/05/2020 0:50:00</t>
  </si>
  <si>
    <t>07/05/2020 0:55:00</t>
  </si>
  <si>
    <t>07/05/2020 1:05:00</t>
  </si>
  <si>
    <t>07/05/2020 1:10:00</t>
  </si>
  <si>
    <t>07/05/2020 1:20:00</t>
  </si>
  <si>
    <t>07/05/2020 1:25:00</t>
  </si>
  <si>
    <t>07/05/2020 1:35:00</t>
  </si>
  <si>
    <t>07/05/2020 1:40:00</t>
  </si>
  <si>
    <t>07/05/2020 1:50:00</t>
  </si>
  <si>
    <t>07/05/2020 1:55:00</t>
  </si>
  <si>
    <t>07/05/2020 2:05:00</t>
  </si>
  <si>
    <t>07/05/2020 2:10:00</t>
  </si>
  <si>
    <t>07/05/2020 2:20:00</t>
  </si>
  <si>
    <t>07/05/2020 2:25:00</t>
  </si>
  <si>
    <t>07/05/2020 2:35:00</t>
  </si>
  <si>
    <t>07/05/2020 2:40:00</t>
  </si>
  <si>
    <t>07/05/2020 2:50:00</t>
  </si>
  <si>
    <t>07/05/2020 2:55:00</t>
  </si>
  <si>
    <t>07/05/2020 3:05:00</t>
  </si>
  <si>
    <t>07/05/2020 3:10:00</t>
  </si>
  <si>
    <t>07/05/2020 3:20:00</t>
  </si>
  <si>
    <t>07/05/2020 3:25:00</t>
  </si>
  <si>
    <t>07/05/2020 3:35:00</t>
  </si>
  <si>
    <t>07/05/2020 3:40:00</t>
  </si>
  <si>
    <t>07/05/2020 3:50:00</t>
  </si>
  <si>
    <t>07/05/2020 3:55:00</t>
  </si>
  <si>
    <t>07/05/2020 4:05:00</t>
  </si>
  <si>
    <t>07/05/2020 4:10:00</t>
  </si>
  <si>
    <t>07/05/2020 4:20:00</t>
  </si>
  <si>
    <t>07/05/2020 4:25:00</t>
  </si>
  <si>
    <t>07/05/2020 4:35:00</t>
  </si>
  <si>
    <t>07/05/2020 4:40:00</t>
  </si>
  <si>
    <t>07/05/2020 4:50:00</t>
  </si>
  <si>
    <t>07/05/2020 4:55:00</t>
  </si>
  <si>
    <t>07/05/2020 5:05:00</t>
  </si>
  <si>
    <t>07/05/2020 5:10:00</t>
  </si>
  <si>
    <t>07/05/2020 5:20:00</t>
  </si>
  <si>
    <t>07/05/2020 5:25:00</t>
  </si>
  <si>
    <t>07/05/2020 5:35:00</t>
  </si>
  <si>
    <t>07/05/2020 5:40:00</t>
  </si>
  <si>
    <t>07/05/2020 5:50:00</t>
  </si>
  <si>
    <t>07/05/2020 5:55:00</t>
  </si>
  <si>
    <t>07/05/2020 6:05:00</t>
  </si>
  <si>
    <t>07/05/2020 6:10:00</t>
  </si>
  <si>
    <t>07/05/2020 6:20:00</t>
  </si>
  <si>
    <t>07/05/2020 6:25:00</t>
  </si>
  <si>
    <t>07/05/2020 6:35:00</t>
  </si>
  <si>
    <t>07/05/2020 6:40:00</t>
  </si>
  <si>
    <t>07/05/2020 6:50:00</t>
  </si>
  <si>
    <t>07/05/2020 6:55:00</t>
  </si>
  <si>
    <t>07/05/2020 7:05:00</t>
  </si>
  <si>
    <t>07/05/2020 7:10:00</t>
  </si>
  <si>
    <t>07/05/2020 7:20:00</t>
  </si>
  <si>
    <t>07/05/2020 7:25:00</t>
  </si>
  <si>
    <t>07/05/2020 7:35:00</t>
  </si>
  <si>
    <t>07/05/2020 7:40:00</t>
  </si>
  <si>
    <t>07/05/2020 7:50:00</t>
  </si>
  <si>
    <t>07/05/2020 7:55:00</t>
  </si>
  <si>
    <t>07/05/2020 8:05:00</t>
  </si>
  <si>
    <t>07/05/2020 8:10:00</t>
  </si>
  <si>
    <t>07/05/2020 8:20:00</t>
  </si>
  <si>
    <t>07/05/2020 8:25:00</t>
  </si>
  <si>
    <t>07/05/2020 8:35:00</t>
  </si>
  <si>
    <t>07/05/2020 8:40:00</t>
  </si>
  <si>
    <t>07/05/2020 8:50:00</t>
  </si>
  <si>
    <t>07/05/2020 8:55:00</t>
  </si>
  <si>
    <t>07/05/2020 9:05:00</t>
  </si>
  <si>
    <t>07/05/2020 9:10:00</t>
  </si>
  <si>
    <t>07/05/2020 9:20:00</t>
  </si>
  <si>
    <t>07/05/2020 9:25:00</t>
  </si>
  <si>
    <t>07/05/2020 9:35:00</t>
  </si>
  <si>
    <t>07/05/2020 9:40:00</t>
  </si>
  <si>
    <t>07/05/2020 9:50:00</t>
  </si>
  <si>
    <t>07/05/2020 9:55:00</t>
  </si>
  <si>
    <t>07/05/2020 10:05:00</t>
  </si>
  <si>
    <t>07/05/2020 10:10:00</t>
  </si>
  <si>
    <t>07/05/2020 10:20:00</t>
  </si>
  <si>
    <t>07/05/2020 10:25:00</t>
  </si>
  <si>
    <t>07/05/2020 10:35:00</t>
  </si>
  <si>
    <t>07/05/2020 10:40:00</t>
  </si>
  <si>
    <t>07/05/2020 10:50:00</t>
  </si>
  <si>
    <t>07/05/2020 10:55:00</t>
  </si>
  <si>
    <t>07/05/2020 11:05:00</t>
  </si>
  <si>
    <t>07/05/2020 11:10:00</t>
  </si>
  <si>
    <t>07/05/2020 11:20:00</t>
  </si>
  <si>
    <t>07/05/2020 11:25:00</t>
  </si>
  <si>
    <t>07/05/2020 11:35:00</t>
  </si>
  <si>
    <t>07/05/2020 11:40:00</t>
  </si>
  <si>
    <t>07/05/2020 11:50:00</t>
  </si>
  <si>
    <t>07/05/2020 11:55:00</t>
  </si>
  <si>
    <t>07/05/2020 12:05:00</t>
  </si>
  <si>
    <t>07/05/2020 12:10:00</t>
  </si>
  <si>
    <t>07/05/2020 12:20:00</t>
  </si>
  <si>
    <t>07/05/2020 12:25:00</t>
  </si>
  <si>
    <t>07/05/2020 12:35:00</t>
  </si>
  <si>
    <t>07/05/2020 12:40:00</t>
  </si>
  <si>
    <t>07/05/2020 12:50:00</t>
  </si>
  <si>
    <t>07/05/2020 12:55:00</t>
  </si>
  <si>
    <t>07/05/2020 13:05:00</t>
  </si>
  <si>
    <t>07/05/2020 13:10:00</t>
  </si>
  <si>
    <t>07/05/2020 13:20:00</t>
  </si>
  <si>
    <t>07/05/2020 13:25:00</t>
  </si>
  <si>
    <t>07/05/2020 13:35:00</t>
  </si>
  <si>
    <t>07/05/2020 13:40:00</t>
  </si>
  <si>
    <t>07/05/2020 13:50:00</t>
  </si>
  <si>
    <t>07/05/2020 13:55:00</t>
  </si>
  <si>
    <t>07/05/2020 14:05:00</t>
  </si>
  <si>
    <t>07/05/2020 14:10:00</t>
  </si>
  <si>
    <t>07/05/2020 14:20:00</t>
  </si>
  <si>
    <t>07/05/2020 14:25:00</t>
  </si>
  <si>
    <t>07/05/2020 14:35:00</t>
  </si>
  <si>
    <t>07/05/2020 14:40:00</t>
  </si>
  <si>
    <t>07/05/2020 14:50:00</t>
  </si>
  <si>
    <t>07/05/2020 14:55:00</t>
  </si>
  <si>
    <t>07/05/2020 15:05:00</t>
  </si>
  <si>
    <t>07/05/2020 15:10:00</t>
  </si>
  <si>
    <t>07/05/2020 15:20:00</t>
  </si>
  <si>
    <t>07/05/2020 15:25:00</t>
  </si>
  <si>
    <t>07/05/2020 15:35:00</t>
  </si>
  <si>
    <t>07/05/2020 15:40:00</t>
  </si>
  <si>
    <t>07/05/2020 15:50:00</t>
  </si>
  <si>
    <t>07/05/2020 15:55:00</t>
  </si>
  <si>
    <t>07/05/2020 16:05:00</t>
  </si>
  <si>
    <t>07/05/2020 16:10:00</t>
  </si>
  <si>
    <t>07/05/2020 16:20:00</t>
  </si>
  <si>
    <t>07/05/2020 16:25:00</t>
  </si>
  <si>
    <t>07/05/2020 16:35:00</t>
  </si>
  <si>
    <t>07/05/2020 16:40:00</t>
  </si>
  <si>
    <t>07/05/2020 16:50:00</t>
  </si>
  <si>
    <t>07/05/2020 16:55:00</t>
  </si>
  <si>
    <t>07/05/2020 17:05:00</t>
  </si>
  <si>
    <t>07/05/2020 17:10:00</t>
  </si>
  <si>
    <t>07/05/2020 17:20:00</t>
  </si>
  <si>
    <t>07/05/2020 17:25:00</t>
  </si>
  <si>
    <t>07/05/2020 17:35:00</t>
  </si>
  <si>
    <t>07/05/2020 17:40:00</t>
  </si>
  <si>
    <t>07/05/2020 17:50:00</t>
  </si>
  <si>
    <t>07/05/2020 17:55:00</t>
  </si>
  <si>
    <t>07/05/2020 18:05:00</t>
  </si>
  <si>
    <t>07/05/2020 18:10:00</t>
  </si>
  <si>
    <t>07/05/2020 18:20:00</t>
  </si>
  <si>
    <t>07/05/2020 18:25:00</t>
  </si>
  <si>
    <t>07/05/2020 18:35:00</t>
  </si>
  <si>
    <t>07/05/2020 18:40:00</t>
  </si>
  <si>
    <t>07/05/2020 18:50:00</t>
  </si>
  <si>
    <t>07/05/2020 18:55:00</t>
  </si>
  <si>
    <t>07/05/2020 19:05:00</t>
  </si>
  <si>
    <t>07/05/2020 19:10:00</t>
  </si>
  <si>
    <t>07/05/2020 19:20:00</t>
  </si>
  <si>
    <t>07/05/2020 19:25:00</t>
  </si>
  <si>
    <t>07/05/2020 19:35:00</t>
  </si>
  <si>
    <t>07/05/2020 19:40:00</t>
  </si>
  <si>
    <t>07/05/2020 19:50:00</t>
  </si>
  <si>
    <t>07/05/2020 19:55:00</t>
  </si>
  <si>
    <t>07/05/2020 20:05:00</t>
  </si>
  <si>
    <t>07/05/2020 20:10:00</t>
  </si>
  <si>
    <t>07/05/2020 20:20:00</t>
  </si>
  <si>
    <t>07/05/2020 20:25:00</t>
  </si>
  <si>
    <t>07/05/2020 20:35:00</t>
  </si>
  <si>
    <t>07/05/2020 20:40:00</t>
  </si>
  <si>
    <t>07/05/2020 20:50:00</t>
  </si>
  <si>
    <t>07/05/2020 20:55:00</t>
  </si>
  <si>
    <t>07/05/2020 21:05:00</t>
  </si>
  <si>
    <t>07/05/2020 21:10:00</t>
  </si>
  <si>
    <t>07/05/2020 21:20:00</t>
  </si>
  <si>
    <t>07/05/2020 21:25:00</t>
  </si>
  <si>
    <t>07/05/2020 21:35:00</t>
  </si>
  <si>
    <t>07/05/2020 21:40:00</t>
  </si>
  <si>
    <t>07/05/2020 21:50:00</t>
  </si>
  <si>
    <t>07/05/2020 21:55:00</t>
  </si>
  <si>
    <t>07/05/2020 22:05:00</t>
  </si>
  <si>
    <t>07/05/2020 22:10:00</t>
  </si>
  <si>
    <t>07/05/2020 22:20:00</t>
  </si>
  <si>
    <t>07/05/2020 22:25:00</t>
  </si>
  <si>
    <t>07/05/2020 22:35:00</t>
  </si>
  <si>
    <t>07/05/2020 22:40:00</t>
  </si>
  <si>
    <t>07/05/2020 22:50:00</t>
  </si>
  <si>
    <t>07/05/2020 22:55:00</t>
  </si>
  <si>
    <t>07/05/2020 23:05:00</t>
  </si>
  <si>
    <t>07/05/2020 23:10:00</t>
  </si>
  <si>
    <t>07/05/2020 23:20:00</t>
  </si>
  <si>
    <t>07/05/2020 23:25:00</t>
  </si>
  <si>
    <t>07/05/2020 23:35:00</t>
  </si>
  <si>
    <t>07/05/2020 23:40:00</t>
  </si>
  <si>
    <t>07/05/2020 23:50:00</t>
  </si>
  <si>
    <t>07/05/2020 23:55:00</t>
  </si>
  <si>
    <t>08/05/2020 0:05:00</t>
  </si>
  <si>
    <t>08/05/2020 0:10:00</t>
  </si>
  <si>
    <t>08/05/2020 0:20:00</t>
  </si>
  <si>
    <t>08/05/2020 0:25:00</t>
  </si>
  <si>
    <t>08/05/2020 0:35:00</t>
  </si>
  <si>
    <t>08/05/2020 0:40:00</t>
  </si>
  <si>
    <t>08/05/2020 0:50:00</t>
  </si>
  <si>
    <t>08/05/2020 0:55:00</t>
  </si>
  <si>
    <t>08/05/2020 1:05:00</t>
  </si>
  <si>
    <t>08/05/2020 1:10:00</t>
  </si>
  <si>
    <t>08/05/2020 1:20:00</t>
  </si>
  <si>
    <t>08/05/2020 1:25:00</t>
  </si>
  <si>
    <t>08/05/2020 1:35:00</t>
  </si>
  <si>
    <t>08/05/2020 1:40:00</t>
  </si>
  <si>
    <t>08/05/2020 1:50:00</t>
  </si>
  <si>
    <t>08/05/2020 1:55:00</t>
  </si>
  <si>
    <t>08/05/2020 2:05:00</t>
  </si>
  <si>
    <t>08/05/2020 2:10:00</t>
  </si>
  <si>
    <t>08/05/2020 2:20:00</t>
  </si>
  <si>
    <t>08/05/2020 2:25:00</t>
  </si>
  <si>
    <t>08/05/2020 2:35:00</t>
  </si>
  <si>
    <t>08/05/2020 2:40:00</t>
  </si>
  <si>
    <t>08/05/2020 2:50:00</t>
  </si>
  <si>
    <t>08/05/2020 2:55:00</t>
  </si>
  <si>
    <t>08/05/2020 3:05:00</t>
  </si>
  <si>
    <t>08/05/2020 3:10:00</t>
  </si>
  <si>
    <t>08/05/2020 3:20:00</t>
  </si>
  <si>
    <t>08/05/2020 3:25:00</t>
  </si>
  <si>
    <t>08/05/2020 3:35:00</t>
  </si>
  <si>
    <t>08/05/2020 3:40:00</t>
  </si>
  <si>
    <t>08/05/2020 3:50:00</t>
  </si>
  <si>
    <t>08/05/2020 3:55:00</t>
  </si>
  <si>
    <t>08/05/2020 4:05:00</t>
  </si>
  <si>
    <t>08/05/2020 4:10:00</t>
  </si>
  <si>
    <t>08/05/2020 4:20:00</t>
  </si>
  <si>
    <t>08/05/2020 4:25:00</t>
  </si>
  <si>
    <t>08/05/2020 4:35:00</t>
  </si>
  <si>
    <t>08/05/2020 4:40:00</t>
  </si>
  <si>
    <t>08/05/2020 4:50:00</t>
  </si>
  <si>
    <t>08/05/2020 4:55:00</t>
  </si>
  <si>
    <t>08/05/2020 5:05:00</t>
  </si>
  <si>
    <t>08/05/2020 5:10:00</t>
  </si>
  <si>
    <t>08/05/2020 5:20:00</t>
  </si>
  <si>
    <t>08/05/2020 5:25:00</t>
  </si>
  <si>
    <t>08/05/2020 5:35:00</t>
  </si>
  <si>
    <t>08/05/2020 5:40:00</t>
  </si>
  <si>
    <t>08/05/2020 5:50:00</t>
  </si>
  <si>
    <t>08/05/2020 5:55:00</t>
  </si>
  <si>
    <t>08/05/2020 6:05:00</t>
  </si>
  <si>
    <t>08/05/2020 6:10:00</t>
  </si>
  <si>
    <t>08/05/2020 6:20:00</t>
  </si>
  <si>
    <t>08/05/2020 6:25:00</t>
  </si>
  <si>
    <t>08/05/2020 6:35:00</t>
  </si>
  <si>
    <t>08/05/2020 6:40:00</t>
  </si>
  <si>
    <t>08/05/2020 6:50:00</t>
  </si>
  <si>
    <t>08/05/2020 6:55:00</t>
  </si>
  <si>
    <t>08/05/2020 7:05:00</t>
  </si>
  <si>
    <t>08/05/2020 7:10:00</t>
  </si>
  <si>
    <t>08/05/2020 7:20:00</t>
  </si>
  <si>
    <t>08/05/2020 7:25:00</t>
  </si>
  <si>
    <t>08/05/2020 7:35:00</t>
  </si>
  <si>
    <t>08/05/2020 7:40:00</t>
  </si>
  <si>
    <t>08/05/2020 7:50:00</t>
  </si>
  <si>
    <t>08/05/2020 7:55:00</t>
  </si>
  <si>
    <t>08/05/2020 8:05:00</t>
  </si>
  <si>
    <t>08/05/2020 8:10:00</t>
  </si>
  <si>
    <t>08/05/2020 8:20:00</t>
  </si>
  <si>
    <t>08/05/2020 8:25:00</t>
  </si>
  <si>
    <t>08/05/2020 8:35:00</t>
  </si>
  <si>
    <t>08/05/2020 8:40:00</t>
  </si>
  <si>
    <t>08/05/2020 8:50:00</t>
  </si>
  <si>
    <t>08/05/2020 8:55:00</t>
  </si>
  <si>
    <t>08/05/2020 9:05:00</t>
  </si>
  <si>
    <t>08/05/2020 9:10:00</t>
  </si>
  <si>
    <t>08/05/2020 9:20:00</t>
  </si>
  <si>
    <t>08/05/2020 9:25:00</t>
  </si>
  <si>
    <t>08/05/2020 9:35:00</t>
  </si>
  <si>
    <t>08/05/2020 9:40:00</t>
  </si>
  <si>
    <t>08/05/2020 9:50:00</t>
  </si>
  <si>
    <t>08/05/2020 9:55:00</t>
  </si>
  <si>
    <t>08/05/2020 10:05:00</t>
  </si>
  <si>
    <t>08/05/2020 10:10:00</t>
  </si>
  <si>
    <t>08/05/2020 10:20:00</t>
  </si>
  <si>
    <t>08/05/2020 10:25:00</t>
  </si>
  <si>
    <t>08/05/2020 10:35:00</t>
  </si>
  <si>
    <t>08/05/2020 10:40:00</t>
  </si>
  <si>
    <t>08/05/2020 10:50:00</t>
  </si>
  <si>
    <t>08/05/2020 10:55:00</t>
  </si>
  <si>
    <t>08/05/2020 11:05:00</t>
  </si>
  <si>
    <t>08/05/2020 11:10:00</t>
  </si>
  <si>
    <t>08/05/2020 11:20:00</t>
  </si>
  <si>
    <t>08/05/2020 11:25:00</t>
  </si>
  <si>
    <t>08/05/2020 11:35:00</t>
  </si>
  <si>
    <t>08/05/2020 11:40:00</t>
  </si>
  <si>
    <t>08/05/2020 11:50:00</t>
  </si>
  <si>
    <t>08/05/2020 11:55:00</t>
  </si>
  <si>
    <t>08/05/2020 12:05:00</t>
  </si>
  <si>
    <t>08/05/2020 12:10:00</t>
  </si>
  <si>
    <t>08/05/2020 12:20:00</t>
  </si>
  <si>
    <t>08/05/2020 12:25:00</t>
  </si>
  <si>
    <t>08/05/2020 12:35:00</t>
  </si>
  <si>
    <t>08/05/2020 12:40:00</t>
  </si>
  <si>
    <t>08/05/2020 12:50:00</t>
  </si>
  <si>
    <t>08/05/2020 12:55:00</t>
  </si>
  <si>
    <t>08/05/2020 13:05:00</t>
  </si>
  <si>
    <t>08/05/2020 13:10:00</t>
  </si>
  <si>
    <t>08/05/2020 13:20:00</t>
  </si>
  <si>
    <t>08/05/2020 13:25:00</t>
  </si>
  <si>
    <t>08/05/2020 13:35:00</t>
  </si>
  <si>
    <t>08/05/2020 13:40:00</t>
  </si>
  <si>
    <t>08/05/2020 13:50:00</t>
  </si>
  <si>
    <t>08/05/2020 13:55:00</t>
  </si>
  <si>
    <t>08/05/2020 14:05:00</t>
  </si>
  <si>
    <t>08/05/2020 14:10:00</t>
  </si>
  <si>
    <t>08/05/2020 14:20:00</t>
  </si>
  <si>
    <t>08/05/2020 14:25:00</t>
  </si>
  <si>
    <t>08/05/2020 14:35:00</t>
  </si>
  <si>
    <t>08/05/2020 14:40:00</t>
  </si>
  <si>
    <t>08/05/2020 14:50:00</t>
  </si>
  <si>
    <t>08/05/2020 14:55:00</t>
  </si>
  <si>
    <t>08/05/2020 15:05:00</t>
  </si>
  <si>
    <t>08/05/2020 15:10:00</t>
  </si>
  <si>
    <t>08/05/2020 15:20:00</t>
  </si>
  <si>
    <t>08/05/2020 15:25:00</t>
  </si>
  <si>
    <t>08/05/2020 15:35:00</t>
  </si>
  <si>
    <t>08/05/2020 15:40:00</t>
  </si>
  <si>
    <t>08/05/2020 15:50:00</t>
  </si>
  <si>
    <t>08/05/2020 15:55:00</t>
  </si>
  <si>
    <t>08/05/2020 16:05:00</t>
  </si>
  <si>
    <t>08/05/2020 16:10:00</t>
  </si>
  <si>
    <t>08/05/2020 16:20:00</t>
  </si>
  <si>
    <t>08/05/2020 16:25:00</t>
  </si>
  <si>
    <t>08/05/2020 16:35:00</t>
  </si>
  <si>
    <t>08/05/2020 16:40:00</t>
  </si>
  <si>
    <t>08/05/2020 16:50:00</t>
  </si>
  <si>
    <t>08/05/2020 16:55:00</t>
  </si>
  <si>
    <t>08/05/2020 17:05:00</t>
  </si>
  <si>
    <t>08/05/2020 17:10:00</t>
  </si>
  <si>
    <t>08/05/2020 17:20:00</t>
  </si>
  <si>
    <t>08/05/2020 17:25:00</t>
  </si>
  <si>
    <t>08/05/2020 17:35:00</t>
  </si>
  <si>
    <t>08/05/2020 17:40:00</t>
  </si>
  <si>
    <t>08/05/2020 17:50:00</t>
  </si>
  <si>
    <t>08/05/2020 17:55:00</t>
  </si>
  <si>
    <t>08/05/2020 18:05:00</t>
  </si>
  <si>
    <t>08/05/2020 18:10:00</t>
  </si>
  <si>
    <t>08/05/2020 18:20:00</t>
  </si>
  <si>
    <t>08/05/2020 18:25:00</t>
  </si>
  <si>
    <t>08/05/2020 18:35:00</t>
  </si>
  <si>
    <t>08/05/2020 18:40:00</t>
  </si>
  <si>
    <t>08/05/2020 18:50:00</t>
  </si>
  <si>
    <t>08/05/2020 18:55:00</t>
  </si>
  <si>
    <t>08/05/2020 19:05:00</t>
  </si>
  <si>
    <t>08/05/2020 19:10:00</t>
  </si>
  <si>
    <t>08/05/2020 19:20:00</t>
  </si>
  <si>
    <t>08/05/2020 19:25:00</t>
  </si>
  <si>
    <t>08/05/2020 19:35:00</t>
  </si>
  <si>
    <t>08/05/2020 19:40:00</t>
  </si>
  <si>
    <t>08/05/2020 19:50:00</t>
  </si>
  <si>
    <t>08/05/2020 19:55:00</t>
  </si>
  <si>
    <t>08/05/2020 20:05:00</t>
  </si>
  <si>
    <t>08/05/2020 20:10:00</t>
  </si>
  <si>
    <t>08/05/2020 20:20:00</t>
  </si>
  <si>
    <t>08/05/2020 20:25:00</t>
  </si>
  <si>
    <t>08/05/2020 20:35:00</t>
  </si>
  <si>
    <t>08/05/2020 20:40:00</t>
  </si>
  <si>
    <t>08/05/2020 20:50:00</t>
  </si>
  <si>
    <t>08/05/2020 20:55:00</t>
  </si>
  <si>
    <t>08/05/2020 21:05:00</t>
  </si>
  <si>
    <t>08/05/2020 21:10:00</t>
  </si>
  <si>
    <t>08/05/2020 21:20:00</t>
  </si>
  <si>
    <t>08/05/2020 21:25:00</t>
  </si>
  <si>
    <t>08/05/2020 21:35:00</t>
  </si>
  <si>
    <t>08/05/2020 21:40:00</t>
  </si>
  <si>
    <t>08/05/2020 21:50:00</t>
  </si>
  <si>
    <t>08/05/2020 21:55:00</t>
  </si>
  <si>
    <t>08/05/2020 22:05:00</t>
  </si>
  <si>
    <t>08/05/2020 22:10:00</t>
  </si>
  <si>
    <t>08/05/2020 22:20:00</t>
  </si>
  <si>
    <t>08/05/2020 22:25:00</t>
  </si>
  <si>
    <t>08/05/2020 22:35:00</t>
  </si>
  <si>
    <t>08/05/2020 22:40:00</t>
  </si>
  <si>
    <t>08/05/2020 22:50:00</t>
  </si>
  <si>
    <t>08/05/2020 22:55:00</t>
  </si>
  <si>
    <t>08/05/2020 23:05:00</t>
  </si>
  <si>
    <t>08/05/2020 23:10:00</t>
  </si>
  <si>
    <t>08/05/2020 23:20:00</t>
  </si>
  <si>
    <t>08/05/2020 23:25:00</t>
  </si>
  <si>
    <t>08/05/2020 23:35:00</t>
  </si>
  <si>
    <t>08/05/2020 23:40:00</t>
  </si>
  <si>
    <t>08/05/2020 23:50:00</t>
  </si>
  <si>
    <t>08/05/2020 23:55:00</t>
  </si>
  <si>
    <t>09/05/2020 0:05:00</t>
  </si>
  <si>
    <t>09/05/2020 0:10:00</t>
  </si>
  <si>
    <t>09/05/2020 0:20:00</t>
  </si>
  <si>
    <t>09/05/2020 0:25:00</t>
  </si>
  <si>
    <t>09/05/2020 0:35:00</t>
  </si>
  <si>
    <t>09/05/2020 0:40:00</t>
  </si>
  <si>
    <t>09/05/2020 0:50:00</t>
  </si>
  <si>
    <t>09/05/2020 0:55:00</t>
  </si>
  <si>
    <t>09/05/2020 1:05:00</t>
  </si>
  <si>
    <t>09/05/2020 1:10:00</t>
  </si>
  <si>
    <t>09/05/2020 1:20:00</t>
  </si>
  <si>
    <t>09/05/2020 1:25:00</t>
  </si>
  <si>
    <t>09/05/2020 1:35:00</t>
  </si>
  <si>
    <t>09/05/2020 1:40:00</t>
  </si>
  <si>
    <t>09/05/2020 1:50:00</t>
  </si>
  <si>
    <t>09/05/2020 1:55:00</t>
  </si>
  <si>
    <t>09/05/2020 2:05:00</t>
  </si>
  <si>
    <t>09/05/2020 2:10:00</t>
  </si>
  <si>
    <t>09/05/2020 2:20:00</t>
  </si>
  <si>
    <t>09/05/2020 2:25:00</t>
  </si>
  <si>
    <t>09/05/2020 2:35:00</t>
  </si>
  <si>
    <t>09/05/2020 2:40:00</t>
  </si>
  <si>
    <t>09/05/2020 2:50:00</t>
  </si>
  <si>
    <t>09/05/2020 2:55:00</t>
  </si>
  <si>
    <t>09/05/2020 3:05:00</t>
  </si>
  <si>
    <t>09/05/2020 3:10:00</t>
  </si>
  <si>
    <t>09/05/2020 3:20:00</t>
  </si>
  <si>
    <t>09/05/2020 3:25:00</t>
  </si>
  <si>
    <t>09/05/2020 3:35:00</t>
  </si>
  <si>
    <t>09/05/2020 3:40:00</t>
  </si>
  <si>
    <t>09/05/2020 3:50:00</t>
  </si>
  <si>
    <t>09/05/2020 3:55:00</t>
  </si>
  <si>
    <t>09/05/2020 4:05:00</t>
  </si>
  <si>
    <t>09/05/2020 4:10:00</t>
  </si>
  <si>
    <t>09/05/2020 4:20:00</t>
  </si>
  <si>
    <t>09/05/2020 4:25:00</t>
  </si>
  <si>
    <t>09/05/2020 4:35:00</t>
  </si>
  <si>
    <t>09/05/2020 4:40:00</t>
  </si>
  <si>
    <t>09/05/2020 4:50:00</t>
  </si>
  <si>
    <t>09/05/2020 4:55:00</t>
  </si>
  <si>
    <t>09/05/2020 5:05:00</t>
  </si>
  <si>
    <t>09/05/2020 5:10:00</t>
  </si>
  <si>
    <t>09/05/2020 5:20:00</t>
  </si>
  <si>
    <t>09/05/2020 5:25:00</t>
  </si>
  <si>
    <t>09/05/2020 5:35:00</t>
  </si>
  <si>
    <t>09/05/2020 5:40:00</t>
  </si>
  <si>
    <t>09/05/2020 5:50:00</t>
  </si>
  <si>
    <t>09/05/2020 5:55:00</t>
  </si>
  <si>
    <t>09/05/2020 6:05:00</t>
  </si>
  <si>
    <t>09/05/2020 6:10:00</t>
  </si>
  <si>
    <t>09/05/2020 6:20:00</t>
  </si>
  <si>
    <t>09/05/2020 6:25:00</t>
  </si>
  <si>
    <t>09/05/2020 6:35:00</t>
  </si>
  <si>
    <t>09/05/2020 6:40:00</t>
  </si>
  <si>
    <t>09/05/2020 6:50:00</t>
  </si>
  <si>
    <t>09/05/2020 6:55:00</t>
  </si>
  <si>
    <t>09/05/2020 7:05:00</t>
  </si>
  <si>
    <t>09/05/2020 7:10:00</t>
  </si>
  <si>
    <t>09/05/2020 7:20:00</t>
  </si>
  <si>
    <t>09/05/2020 7:25:00</t>
  </si>
  <si>
    <t>09/05/2020 7:35:00</t>
  </si>
  <si>
    <t>09/05/2020 7:40:00</t>
  </si>
  <si>
    <t>09/05/2020 7:50:00</t>
  </si>
  <si>
    <t>09/05/2020 7:55:00</t>
  </si>
  <si>
    <t>09/05/2020 8:05:00</t>
  </si>
  <si>
    <t>09/05/2020 8:10:00</t>
  </si>
  <si>
    <t>09/05/2020 8:20:00</t>
  </si>
  <si>
    <t>09/05/2020 8:25:00</t>
  </si>
  <si>
    <t>09/05/2020 8:35:00</t>
  </si>
  <si>
    <t>09/05/2020 8:40:00</t>
  </si>
  <si>
    <t>09/05/2020 8:50:00</t>
  </si>
  <si>
    <t>09/05/2020 8:55:00</t>
  </si>
  <si>
    <t>09/05/2020 9:05:00</t>
  </si>
  <si>
    <t>09/05/2020 9:10:00</t>
  </si>
  <si>
    <t>09/05/2020 9:20:00</t>
  </si>
  <si>
    <t>09/05/2020 9:25:00</t>
  </si>
  <si>
    <t>09/05/2020 9:35:00</t>
  </si>
  <si>
    <t>09/05/2020 9:40:00</t>
  </si>
  <si>
    <t>09/05/2020 9:50:00</t>
  </si>
  <si>
    <t>09/05/2020 9:55:00</t>
  </si>
  <si>
    <t>09/05/2020 10:05:00</t>
  </si>
  <si>
    <t>09/05/2020 10:10:00</t>
  </si>
  <si>
    <t>09/05/2020 10:20:00</t>
  </si>
  <si>
    <t>09/05/2020 10:25:00</t>
  </si>
  <si>
    <t>09/05/2020 10:35:00</t>
  </si>
  <si>
    <t>09/05/2020 10:40:00</t>
  </si>
  <si>
    <t>09/05/2020 10:50:00</t>
  </si>
  <si>
    <t>09/05/2020 10:55:00</t>
  </si>
  <si>
    <t>09/05/2020 11:05:00</t>
  </si>
  <si>
    <t>09/05/2020 11:10:00</t>
  </si>
  <si>
    <t>09/05/2020 11:20:00</t>
  </si>
  <si>
    <t>09/05/2020 11:25:00</t>
  </si>
  <si>
    <t>09/05/2020 11:35:00</t>
  </si>
  <si>
    <t>09/05/2020 11:40:00</t>
  </si>
  <si>
    <t>09/05/2020 11:50:00</t>
  </si>
  <si>
    <t>09/05/2020 11:55:00</t>
  </si>
  <si>
    <t>09/05/2020 12:05:00</t>
  </si>
  <si>
    <t>09/05/2020 12:10:00</t>
  </si>
  <si>
    <t>09/05/2020 12:20:00</t>
  </si>
  <si>
    <t>09/05/2020 12:25:00</t>
  </si>
  <si>
    <t>09/05/2020 12:35:00</t>
  </si>
  <si>
    <t>09/05/2020 12:40:00</t>
  </si>
  <si>
    <t>09/05/2020 12:50:00</t>
  </si>
  <si>
    <t>09/05/2020 12:55:00</t>
  </si>
  <si>
    <t>09/05/2020 13:05:00</t>
  </si>
  <si>
    <t>09/05/2020 13:10:00</t>
  </si>
  <si>
    <t>09/05/2020 13:20:00</t>
  </si>
  <si>
    <t>09/05/2020 13:25:00</t>
  </si>
  <si>
    <t>09/05/2020 13:35:00</t>
  </si>
  <si>
    <t>09/05/2020 13:40:00</t>
  </si>
  <si>
    <t>09/05/2020 13:50:00</t>
  </si>
  <si>
    <t>09/05/2020 13:55:00</t>
  </si>
  <si>
    <t>09/05/2020 14:05:00</t>
  </si>
  <si>
    <t>09/05/2020 14:10:00</t>
  </si>
  <si>
    <t>09/05/2020 14:20:00</t>
  </si>
  <si>
    <t>09/05/2020 14:25:00</t>
  </si>
  <si>
    <t>09/05/2020 14:35:00</t>
  </si>
  <si>
    <t>09/05/2020 14:40:00</t>
  </si>
  <si>
    <t>09/05/2020 14:50:00</t>
  </si>
  <si>
    <t>09/05/2020 14:55:00</t>
  </si>
  <si>
    <t>09/05/2020 15:05:00</t>
  </si>
  <si>
    <t>09/05/2020 15:10:00</t>
  </si>
  <si>
    <t>09/05/2020 15:20:00</t>
  </si>
  <si>
    <t>09/05/2020 15:25:00</t>
  </si>
  <si>
    <t>09/05/2020 15:35:00</t>
  </si>
  <si>
    <t>09/05/2020 15:40:00</t>
  </si>
  <si>
    <t>09/05/2020 15:50:00</t>
  </si>
  <si>
    <t>09/05/2020 15:55:00</t>
  </si>
  <si>
    <t>09/05/2020 16:05:00</t>
  </si>
  <si>
    <t>09/05/2020 16:10:00</t>
  </si>
  <si>
    <t>09/05/2020 16:20:00</t>
  </si>
  <si>
    <t>09/05/2020 16:25:00</t>
  </si>
  <si>
    <t>09/05/2020 16:35:00</t>
  </si>
  <si>
    <t>09/05/2020 16:40:00</t>
  </si>
  <si>
    <t>09/05/2020 16:50:00</t>
  </si>
  <si>
    <t>09/05/2020 16:55:00</t>
  </si>
  <si>
    <t>09/05/2020 17:05:00</t>
  </si>
  <si>
    <t>09/05/2020 17:10:00</t>
  </si>
  <si>
    <t>09/05/2020 17:20:00</t>
  </si>
  <si>
    <t>09/05/2020 17:25:00</t>
  </si>
  <si>
    <t>09/05/2020 17:35:00</t>
  </si>
  <si>
    <t>09/05/2020 17:40:00</t>
  </si>
  <si>
    <t>09/05/2020 17:50:00</t>
  </si>
  <si>
    <t>09/05/2020 17:55:00</t>
  </si>
  <si>
    <t>09/05/2020 18:05:00</t>
  </si>
  <si>
    <t>09/05/2020 18:10:00</t>
  </si>
  <si>
    <t>09/05/2020 18:20:00</t>
  </si>
  <si>
    <t>09/05/2020 19:35:00</t>
  </si>
  <si>
    <t>09/05/2020 19:55:00</t>
  </si>
  <si>
    <t>09/05/2020 20:05:00</t>
  </si>
  <si>
    <t>09/05/2020 21:55:00</t>
  </si>
  <si>
    <t>09/05/2020 22:05:00</t>
  </si>
  <si>
    <t>09/05/2020 22:10:00</t>
  </si>
  <si>
    <t>10/05/2020 1:20:00</t>
  </si>
  <si>
    <t>10/05/2020 1:25:00</t>
  </si>
  <si>
    <t>10/05/2020 1:35:00</t>
  </si>
  <si>
    <t>10/05/2020 1:40:00</t>
  </si>
  <si>
    <t>10/05/2020 1:50:00</t>
  </si>
  <si>
    <t>10/05/2020 1:55:00</t>
  </si>
  <si>
    <t>10/05/2020 2:05:00</t>
  </si>
  <si>
    <t>10/05/2020 7:20:00</t>
  </si>
  <si>
    <t>10/05/2020 7:25:00</t>
  </si>
  <si>
    <t>10/05/2020 7:35:00</t>
  </si>
  <si>
    <t>10/05/2020 7:40:00</t>
  </si>
  <si>
    <t>10/05/2020 7:50:00</t>
  </si>
  <si>
    <t>10/05/2020 8:05:00</t>
  </si>
  <si>
    <t>10/05/2020 8:10:00</t>
  </si>
  <si>
    <t>10/05/2020 9:25:00</t>
  </si>
  <si>
    <t>10/05/2020 9:35:00</t>
  </si>
  <si>
    <t>10/05/2020 9:40:00</t>
  </si>
  <si>
    <t>11/05/2020 3:35:00</t>
  </si>
  <si>
    <t>11/05/2020 3:40:00</t>
  </si>
  <si>
    <t>11/05/2020 3:50:00</t>
  </si>
  <si>
    <t>11/05/2020 3:55:00</t>
  </si>
  <si>
    <t>11/05/2020 4:05:00</t>
  </si>
  <si>
    <t>11/05/2020 4:10:00</t>
  </si>
  <si>
    <t>11/05/2020 4:20:00</t>
  </si>
  <si>
    <t>11/05/2020 4:25:00</t>
  </si>
  <si>
    <t>11/05/2020 4:35:00</t>
  </si>
  <si>
    <t>11/05/2020 4:40:00</t>
  </si>
  <si>
    <t>11/05/2020 4:50:00</t>
  </si>
  <si>
    <t>11/05/2020 4:55:00</t>
  </si>
  <si>
    <t>11/05/2020 5:05:00</t>
  </si>
  <si>
    <t>11/05/2020 5:20:00</t>
  </si>
  <si>
    <t>11/05/2020 5:25:00</t>
  </si>
  <si>
    <t>11/05/2020 5:35:00</t>
  </si>
  <si>
    <t>11/05/2020 5:40:00</t>
  </si>
  <si>
    <t>11/05/2020 5:50:00</t>
  </si>
  <si>
    <t>11/05/2020 5:55:00</t>
  </si>
  <si>
    <t>11/05/2020 6:05:00</t>
  </si>
  <si>
    <t>11/05/2020 6:10:00</t>
  </si>
  <si>
    <t>11/05/2020 6:20:00</t>
  </si>
  <si>
    <t>11/05/2020 6:25:00</t>
  </si>
  <si>
    <t>11/05/2020 6:35:00</t>
  </si>
  <si>
    <t>11/05/2020 6:40:00</t>
  </si>
  <si>
    <t>11/05/2020 7:35:00</t>
  </si>
  <si>
    <t>11/05/2020 7:50:00</t>
  </si>
  <si>
    <t>11/05/2020 7:55:00</t>
  </si>
  <si>
    <t>11/05/2020 8:05:00</t>
  </si>
  <si>
    <t>11/05/2020 8:10:00</t>
  </si>
  <si>
    <t>11/05/2020 8:20:00</t>
  </si>
  <si>
    <t>11/05/2020 8:25:00</t>
  </si>
  <si>
    <t>11/05/2020 8:35:00</t>
  </si>
  <si>
    <t>11/05/2020 8:40:00</t>
  </si>
  <si>
    <t>11/05/2020 8:50:00</t>
  </si>
  <si>
    <t>11/05/2020 8:55:00</t>
  </si>
  <si>
    <t>11/05/2020 9:05:00</t>
  </si>
  <si>
    <t>11/05/2020 9:10:00</t>
  </si>
  <si>
    <t>11/05/2020 9:20:00</t>
  </si>
  <si>
    <t>11/05/2020 9:25:00</t>
  </si>
  <si>
    <t>11/05/2020 9:35:00</t>
  </si>
  <si>
    <t>11/05/2020 9:40:00</t>
  </si>
  <si>
    <t>11/05/2020 9:50:00</t>
  </si>
  <si>
    <t>11/05/2020 9:55:00</t>
  </si>
  <si>
    <t>11/05/2020 10:05:00</t>
  </si>
  <si>
    <t>11/05/2020 10:10:00</t>
  </si>
  <si>
    <t>11/05/2020 10:20:00</t>
  </si>
  <si>
    <t>11/05/2020 10:25:00</t>
  </si>
  <si>
    <t>11/05/2020 10:35:00</t>
  </si>
  <si>
    <t>11/05/2020 10:40:00</t>
  </si>
  <si>
    <t>11/05/2020 10:50:00</t>
  </si>
  <si>
    <t>11/05/2020 10:55:00</t>
  </si>
  <si>
    <t>11/05/2020 11:05:00</t>
  </si>
  <si>
    <t>11/05/2020 11:10:00</t>
  </si>
  <si>
    <t>11/05/2020 11:20:00</t>
  </si>
  <si>
    <t>11/05/2020 11:25:00</t>
  </si>
  <si>
    <t>11/05/2020 11:35:00</t>
  </si>
  <si>
    <t>11/05/2020 11:40:00</t>
  </si>
  <si>
    <t>11/05/2020 11:50:00</t>
  </si>
  <si>
    <t>11/05/2020 11:55:00</t>
  </si>
  <si>
    <t>11/05/2020 12:05:00</t>
  </si>
  <si>
    <t>11/05/2020 12:10:00</t>
  </si>
  <si>
    <t>11/05/2020 12:20:00</t>
  </si>
  <si>
    <t>11/05/2020 12:25:00</t>
  </si>
  <si>
    <t>11/05/2020 12:35:00</t>
  </si>
  <si>
    <t>11/05/2020 12:40:00</t>
  </si>
  <si>
    <t>11/05/2020 12:50:00</t>
  </si>
  <si>
    <t>11/05/2020 12:55:00</t>
  </si>
  <si>
    <t>11/05/2020 13:05:00</t>
  </si>
  <si>
    <t>11/05/2020 13:10:00</t>
  </si>
  <si>
    <t>11/05/2020 13:20:00</t>
  </si>
  <si>
    <t>11/05/2020 13:25:00</t>
  </si>
  <si>
    <t>11/05/2020 13:35:00</t>
  </si>
  <si>
    <t>11/05/2020 13:40:00</t>
  </si>
  <si>
    <t>11/05/2020 13:50:00</t>
  </si>
  <si>
    <t>11/05/2020 13:55:00</t>
  </si>
  <si>
    <t>11/05/2020 14:05:00</t>
  </si>
  <si>
    <t>11/05/2020 14:10:00</t>
  </si>
  <si>
    <t>11/05/2020 14:20:00</t>
  </si>
  <si>
    <t>11/05/2020 14:25:00</t>
  </si>
  <si>
    <t>11/05/2020 14:35:00</t>
  </si>
  <si>
    <t>11/05/2020 14:40:00</t>
  </si>
  <si>
    <t>11/05/2020 14:50:00</t>
  </si>
  <si>
    <t>11/05/2020 14:55:00</t>
  </si>
  <si>
    <t>11/05/2020 15:05:00</t>
  </si>
  <si>
    <t>11/05/2020 15:10:00</t>
  </si>
  <si>
    <t>11/05/2020 15:20:00</t>
  </si>
  <si>
    <t>11/05/2020 15:25:00</t>
  </si>
  <si>
    <t>11/05/2020 15:35:00</t>
  </si>
  <si>
    <t>11/05/2020 15:40:00</t>
  </si>
  <si>
    <t>11/05/2020 15:50:00</t>
  </si>
  <si>
    <t>11/05/2020 15:55:00</t>
  </si>
  <si>
    <t>11/05/2020 16:05:00</t>
  </si>
  <si>
    <t>11/05/2020 16:10:00</t>
  </si>
  <si>
    <t>11/05/2020 16:20:00</t>
  </si>
  <si>
    <t>11/05/2020 16:25:00</t>
  </si>
  <si>
    <t>11/05/2020 16:35:00</t>
  </si>
  <si>
    <t>11/05/2020 16:40:00</t>
  </si>
  <si>
    <t>11/05/2020 16:50:00</t>
  </si>
  <si>
    <t>11/05/2020 16:55:00</t>
  </si>
  <si>
    <t>11/05/2020 17:05:00</t>
  </si>
  <si>
    <t>11/05/2020 17:10:00</t>
  </si>
  <si>
    <t>11/05/2020 17:20:00</t>
  </si>
  <si>
    <t>11/05/2020 17:25:00</t>
  </si>
  <si>
    <t>11/05/2020 17:35:00</t>
  </si>
  <si>
    <t>11/05/2020 17:40:00</t>
  </si>
  <si>
    <t>11/05/2020 17:50:00</t>
  </si>
  <si>
    <t>11/05/2020 17:55:00</t>
  </si>
  <si>
    <t>11/05/2020 18:05:00</t>
  </si>
  <si>
    <t>11/05/2020 18:10:00</t>
  </si>
  <si>
    <t>11/05/2020 18:20:00</t>
  </si>
  <si>
    <t>11/05/2020 18:25:00</t>
  </si>
  <si>
    <t>11/05/2020 18:35:00</t>
  </si>
  <si>
    <t>11/05/2020 18:40:00</t>
  </si>
  <si>
    <t>11/05/2020 18:50:00</t>
  </si>
  <si>
    <t>11/05/2020 18:55:00</t>
  </si>
  <si>
    <t>11/05/2020 19:05:00</t>
  </si>
  <si>
    <t>11/05/2020 19:10:00</t>
  </si>
  <si>
    <t>11/05/2020 19:20:00</t>
  </si>
  <si>
    <t>11/05/2020 19:25:00</t>
  </si>
  <si>
    <t>11/05/2020 19:35:00</t>
  </si>
  <si>
    <t>11/05/2020 19:40:00</t>
  </si>
  <si>
    <t>11/05/2020 19:50:00</t>
  </si>
  <si>
    <t>11/05/2020 19:55:00</t>
  </si>
  <si>
    <t>11/05/2020 20:05:00</t>
  </si>
  <si>
    <t>11/05/2020 20:10:00</t>
  </si>
  <si>
    <t>11/05/2020 20:20:00</t>
  </si>
  <si>
    <t>11/05/2020 20:25:00</t>
  </si>
  <si>
    <t>11/05/2020 20:35:00</t>
  </si>
  <si>
    <t>11/05/2020 20:40:00</t>
  </si>
  <si>
    <t>11/05/2020 20:50:00</t>
  </si>
  <si>
    <t>11/05/2020 20:55:00</t>
  </si>
  <si>
    <t>11/05/2020 21:05:00</t>
  </si>
  <si>
    <t>11/05/2020 21:10:00</t>
  </si>
  <si>
    <t>11/05/2020 21:20:00</t>
  </si>
  <si>
    <t>11/05/2020 21:25:00</t>
  </si>
  <si>
    <t>11/05/2020 21:35:00</t>
  </si>
  <si>
    <t>11/05/2020 21:40:00</t>
  </si>
  <si>
    <t>11/05/2020 21:50:00</t>
  </si>
  <si>
    <t>11/05/2020 21:55:00</t>
  </si>
  <si>
    <t>11/05/2020 22:05:00</t>
  </si>
  <si>
    <t>11/05/2020 22:10:00</t>
  </si>
  <si>
    <t>11/05/2020 22:20:00</t>
  </si>
  <si>
    <t>11/05/2020 22:25:00</t>
  </si>
  <si>
    <t>11/05/2020 22:35:00</t>
  </si>
  <si>
    <t>11/05/2020 22:40:00</t>
  </si>
  <si>
    <t>11/05/2020 22:50:00</t>
  </si>
  <si>
    <t>11/05/2020 22:55:00</t>
  </si>
  <si>
    <t>11/05/2020 23:05:00</t>
  </si>
  <si>
    <t>11/05/2020 23:10:00</t>
  </si>
  <si>
    <t>11/05/2020 23:20:00</t>
  </si>
  <si>
    <t>11/05/2020 23:25:00</t>
  </si>
  <si>
    <t>11/05/2020 23:35:00</t>
  </si>
  <si>
    <t>11/05/2020 23:40:00</t>
  </si>
  <si>
    <t>11/05/2020 23:50:00</t>
  </si>
  <si>
    <t>11/05/2020 23:55:00</t>
  </si>
  <si>
    <t>12/05/2020 0:05:00</t>
  </si>
  <si>
    <t>12/05/2020 0:10:00</t>
  </si>
  <si>
    <t>12/05/2020 0:20:00</t>
  </si>
  <si>
    <t>12/05/2020 0:25:00</t>
  </si>
  <si>
    <t>12/05/2020 0:35:00</t>
  </si>
  <si>
    <t>12/05/2020 0:40:00</t>
  </si>
  <si>
    <t>12/05/2020 0:50:00</t>
  </si>
  <si>
    <t>12/05/2020 0:55:00</t>
  </si>
  <si>
    <t>12/05/2020 1:05:00</t>
  </si>
  <si>
    <t>12/05/2020 1:10:00</t>
  </si>
  <si>
    <t>12/05/2020 1:20:00</t>
  </si>
  <si>
    <t>12/05/2020 1:25:00</t>
  </si>
  <si>
    <t>12/05/2020 1:35:00</t>
  </si>
  <si>
    <t>12/05/2020 1:40:00</t>
  </si>
  <si>
    <t>12/05/2020 1:50:00</t>
  </si>
  <si>
    <t>12/05/2020 1:55:00</t>
  </si>
  <si>
    <t>12/05/2020 2:05:00</t>
  </si>
  <si>
    <t>12/05/2020 2:10:00</t>
  </si>
  <si>
    <t>12/05/2020 2:20:00</t>
  </si>
  <si>
    <t>12/05/2020 2:25:00</t>
  </si>
  <si>
    <t>12/05/2020 2:35:00</t>
  </si>
  <si>
    <t>12/05/2020 2:40:00</t>
  </si>
  <si>
    <t>12/05/2020 2:50:00</t>
  </si>
  <si>
    <t>12/05/2020 2:55:00</t>
  </si>
  <si>
    <t>12/05/2020 3:05:00</t>
  </si>
  <si>
    <t>12/05/2020 3:10:00</t>
  </si>
  <si>
    <t>12/05/2020 3:20:00</t>
  </si>
  <si>
    <t>12/05/2020 3:25:00</t>
  </si>
  <si>
    <t>12/05/2020 3:35:00</t>
  </si>
  <si>
    <t>12/05/2020 3:40:00</t>
  </si>
  <si>
    <t>12/05/2020 3:50:00</t>
  </si>
  <si>
    <t>12/05/2020 3:55:00</t>
  </si>
  <si>
    <t>12/05/2020 4:05:00</t>
  </si>
  <si>
    <t>12/05/2020 4:10:00</t>
  </si>
  <si>
    <t>12/05/2020 4:20:00</t>
  </si>
  <si>
    <t>12/05/2020 4:25:00</t>
  </si>
  <si>
    <t>12/05/2020 4:35:00</t>
  </si>
  <si>
    <t>12/05/2020 4:40:00</t>
  </si>
  <si>
    <t>12/05/2020 4:50:00</t>
  </si>
  <si>
    <t>12/05/2020 4:55:00</t>
  </si>
  <si>
    <t>12/05/2020 5:05:00</t>
  </si>
  <si>
    <t>12/05/2020 5:10:00</t>
  </si>
  <si>
    <t>12/05/2020 5:20:00</t>
  </si>
  <si>
    <t>12/05/2020 5:25:00</t>
  </si>
  <si>
    <t>12/05/2020 5:35:00</t>
  </si>
  <si>
    <t>12/05/2020 5:40:00</t>
  </si>
  <si>
    <t>12/05/2020 5:50:00</t>
  </si>
  <si>
    <t>12/05/2020 5:55:00</t>
  </si>
  <si>
    <t>12/05/2020 6:05:00</t>
  </si>
  <si>
    <t>12/05/2020 6:10:00</t>
  </si>
  <si>
    <t>12/05/2020 6:20:00</t>
  </si>
  <si>
    <t>12/05/2020 6:25:00</t>
  </si>
  <si>
    <t>12/05/2020 6:35:00</t>
  </si>
  <si>
    <t>12/05/2020 6:40:00</t>
  </si>
  <si>
    <t>12/05/2020 6:50:00</t>
  </si>
  <si>
    <t>12/05/2020 6:55:00</t>
  </si>
  <si>
    <t>12/05/2020 7:05:00</t>
  </si>
  <si>
    <t>12/05/2020 7:10:00</t>
  </si>
  <si>
    <t>12/05/2020 7:20:00</t>
  </si>
  <si>
    <t>12/05/2020 7:25:00</t>
  </si>
  <si>
    <t>12/05/2020 7:35:00</t>
  </si>
  <si>
    <t>12/05/2020 7:40:00</t>
  </si>
  <si>
    <t>12/05/2020 7:50:00</t>
  </si>
  <si>
    <t>12/05/2020 7:55:00</t>
  </si>
  <si>
    <t>12/05/2020 8:05:00</t>
  </si>
  <si>
    <t>12/05/2020 8:10:00</t>
  </si>
  <si>
    <t>12/05/2020 8:20:00</t>
  </si>
  <si>
    <t>12/05/2020 8:25:00</t>
  </si>
  <si>
    <t>12/05/2020 8:35:00</t>
  </si>
  <si>
    <t>12/05/2020 8:40:00</t>
  </si>
  <si>
    <t>12/05/2020 8:50:00</t>
  </si>
  <si>
    <t>12/05/2020 8:55:00</t>
  </si>
  <si>
    <t>12/05/2020 9:05:00</t>
  </si>
  <si>
    <t>12/05/2020 9:10:00</t>
  </si>
  <si>
    <t>12/05/2020 9:20:00</t>
  </si>
  <si>
    <t>12/05/2020 9:25:00</t>
  </si>
  <si>
    <t>12/05/2020 9:35:00</t>
  </si>
  <si>
    <t>12/05/2020 9:40:00</t>
  </si>
  <si>
    <t>12/05/2020 9:50:00</t>
  </si>
  <si>
    <t>12/05/2020 9:55:00</t>
  </si>
  <si>
    <t>12/05/2020 10:05:00</t>
  </si>
  <si>
    <t>12/05/2020 10:10:00</t>
  </si>
  <si>
    <t>12/05/2020 10:20:00</t>
  </si>
  <si>
    <t>12/05/2020 10:25:00</t>
  </si>
  <si>
    <t>12/05/2020 10:35:00</t>
  </si>
  <si>
    <t>12/05/2020 10:40:00</t>
  </si>
  <si>
    <t>12/05/2020 10:50:00</t>
  </si>
  <si>
    <t>12/05/2020 10:55:00</t>
  </si>
  <si>
    <t>12/05/2020 11:05:00</t>
  </si>
  <si>
    <t>12/05/2020 11:10:00</t>
  </si>
  <si>
    <t>12/05/2020 11:20:00</t>
  </si>
  <si>
    <t>12/05/2020 11:25:00</t>
  </si>
  <si>
    <t>12/05/2020 11:35:00</t>
  </si>
  <si>
    <t>12/05/2020 11:40:00</t>
  </si>
  <si>
    <t>12/05/2020 11:50:00</t>
  </si>
  <si>
    <t>12/05/2020 11:55:00</t>
  </si>
  <si>
    <t>12/05/2020 12:05:00</t>
  </si>
  <si>
    <t>12/05/2020 12:10:00</t>
  </si>
  <si>
    <t>12/05/2020 12:20:00</t>
  </si>
  <si>
    <t>12/05/2020 12:25:00</t>
  </si>
  <si>
    <t>12/05/2020 12:35:00</t>
  </si>
  <si>
    <t>12/05/2020 12:40:00</t>
  </si>
  <si>
    <t>12/05/2020 12:50:00</t>
  </si>
  <si>
    <t>12/05/2020 12:55:00</t>
  </si>
  <si>
    <t>12/05/2020 13:05:00</t>
  </si>
  <si>
    <t>12/05/2020 13:10:00</t>
  </si>
  <si>
    <t>12/05/2020 13:20:00</t>
  </si>
  <si>
    <t>12/05/2020 13:25:00</t>
  </si>
  <si>
    <t>12/05/2020 13:35:00</t>
  </si>
  <si>
    <t>12/05/2020 13:40:00</t>
  </si>
  <si>
    <t>12/05/2020 13:50:00</t>
  </si>
  <si>
    <t>12/05/2020 13:55:00</t>
  </si>
  <si>
    <t>12/05/2020 14:05:00</t>
  </si>
  <si>
    <t>12/05/2020 14:10:00</t>
  </si>
  <si>
    <t>12/05/2020 14:20:00</t>
  </si>
  <si>
    <t>12/05/2020 14:25:00</t>
  </si>
  <si>
    <t>12/05/2020 14:35:00</t>
  </si>
  <si>
    <t>12/05/2020 14:40:00</t>
  </si>
  <si>
    <t>12/05/2020 14:50:00</t>
  </si>
  <si>
    <t>12/05/2020 14:55:00</t>
  </si>
  <si>
    <t>12/05/2020 15:05:00</t>
  </si>
  <si>
    <t>12/05/2020 15:10:00</t>
  </si>
  <si>
    <t>12/05/2020 15:20:00</t>
  </si>
  <si>
    <t>12/05/2020 15:25:00</t>
  </si>
  <si>
    <t>12/05/2020 15:35:00</t>
  </si>
  <si>
    <t>12/05/2020 15:40:00</t>
  </si>
  <si>
    <t>12/05/2020 15:50:00</t>
  </si>
  <si>
    <t>12/05/2020 15:55:00</t>
  </si>
  <si>
    <t>12/05/2020 16:05:00</t>
  </si>
  <si>
    <t>12/05/2020 16:10:00</t>
  </si>
  <si>
    <t>12/05/2020 16:20:00</t>
  </si>
  <si>
    <t>12/05/2020 16:25:00</t>
  </si>
  <si>
    <t>12/05/2020 16:35:00</t>
  </si>
  <si>
    <t>12/05/2020 16:40:00</t>
  </si>
  <si>
    <t>12/05/2020 16:50:00</t>
  </si>
  <si>
    <t>12/05/2020 16:55:00</t>
  </si>
  <si>
    <t>12/05/2020 17:05:00</t>
  </si>
  <si>
    <t>12/05/2020 17:10:00</t>
  </si>
  <si>
    <t>12/05/2020 17:20:00</t>
  </si>
  <si>
    <t>12/05/2020 17:25:00</t>
  </si>
  <si>
    <t>12/05/2020 17:35:00</t>
  </si>
  <si>
    <t>12/05/2020 17:40:00</t>
  </si>
  <si>
    <t>12/05/2020 17:50:00</t>
  </si>
  <si>
    <t>12/05/2020 17:55:00</t>
  </si>
  <si>
    <t>12/05/2020 18:05:00</t>
  </si>
  <si>
    <t>12/05/2020 18:10:00</t>
  </si>
  <si>
    <t>12/05/2020 18:20:00</t>
  </si>
  <si>
    <t>12/05/2020 18:25:00</t>
  </si>
  <si>
    <t>12/05/2020 18:35:00</t>
  </si>
  <si>
    <t>12/05/2020 18:40:00</t>
  </si>
  <si>
    <t>12/05/2020 18:50:00</t>
  </si>
  <si>
    <t>12/05/2020 18:55:00</t>
  </si>
  <si>
    <t>12/05/2020 19:05:00</t>
  </si>
  <si>
    <t>12/05/2020 19:10:00</t>
  </si>
  <si>
    <t>12/05/2020 19:20:00</t>
  </si>
  <si>
    <t>12/05/2020 19:25:00</t>
  </si>
  <si>
    <t>12/05/2020 19:35:00</t>
  </si>
  <si>
    <t>12/05/2020 19:40:00</t>
  </si>
  <si>
    <t>12/05/2020 19:50:00</t>
  </si>
  <si>
    <t>12/05/2020 19:55:00</t>
  </si>
  <si>
    <t>12/05/2020 20:05:00</t>
  </si>
  <si>
    <t>12/05/2020 20:10:00</t>
  </si>
  <si>
    <t>12/05/2020 20:20:00</t>
  </si>
  <si>
    <t>12/05/2020 20:25:00</t>
  </si>
  <si>
    <t>12/05/2020 20:35:00</t>
  </si>
  <si>
    <t>12/05/2020 20:40:00</t>
  </si>
  <si>
    <t>12/05/2020 20:50:00</t>
  </si>
  <si>
    <t>12/05/2020 20:55:00</t>
  </si>
  <si>
    <t>12/05/2020 21:05:00</t>
  </si>
  <si>
    <t>12/05/2020 21:10:00</t>
  </si>
  <si>
    <t>12/05/2020 21:20:00</t>
  </si>
  <si>
    <t>12/05/2020 21:25:00</t>
  </si>
  <si>
    <t>12/05/2020 21:35:00</t>
  </si>
  <si>
    <t>12/05/2020 21:50:00</t>
  </si>
  <si>
    <t>12/05/2020 21:55:00</t>
  </si>
  <si>
    <t>12/05/2020 22:05:00</t>
  </si>
  <si>
    <t>12/05/2020 22:10:00</t>
  </si>
  <si>
    <t>12/05/2020 22:20:00</t>
  </si>
  <si>
    <t>12/05/2020 22:25:00</t>
  </si>
  <si>
    <t>12/05/2020 22:35:00</t>
  </si>
  <si>
    <t>12/05/2020 22:40:00</t>
  </si>
  <si>
    <t>12/05/2020 22:50:00</t>
  </si>
  <si>
    <t>12/05/2020 22:55:00</t>
  </si>
  <si>
    <t>12/05/2020 23:05:00</t>
  </si>
  <si>
    <t>12/05/2020 23:10:00</t>
  </si>
  <si>
    <t>12/05/2020 23:20:00</t>
  </si>
  <si>
    <t>12/05/2020 23:25:00</t>
  </si>
  <si>
    <t>12/05/2020 23:35:00</t>
  </si>
  <si>
    <t>12/05/2020 23:40:00</t>
  </si>
  <si>
    <t>12/05/2020 23:50:00</t>
  </si>
  <si>
    <t>12/05/2020 23:55:00</t>
  </si>
  <si>
    <t>13/05/2020 0:05:00</t>
  </si>
  <si>
    <t>13/05/2020 0:15:00</t>
  </si>
  <si>
    <t>13/05/2020 0:40:00</t>
  </si>
  <si>
    <t>13/05/2020 0:55:00</t>
  </si>
  <si>
    <t>13/05/2020 1:05:00</t>
  </si>
  <si>
    <t>13/05/2020 1:20:00</t>
  </si>
  <si>
    <t>13/05/2020 1:35:00</t>
  </si>
  <si>
    <t>13/05/2020 1:50:00</t>
  </si>
  <si>
    <t>13/05/2020 1:55:00</t>
  </si>
  <si>
    <t>13/05/2020 2:05:00</t>
  </si>
  <si>
    <t>13/05/2020 2:10:00</t>
  </si>
  <si>
    <t>13/05/2020 2:20:00</t>
  </si>
  <si>
    <t>13/05/2020 2:25:00</t>
  </si>
  <si>
    <t>13/05/2020 2:35:00</t>
  </si>
  <si>
    <t>13/05/2020 2:40:00</t>
  </si>
  <si>
    <t>13/05/2020 2:50:00</t>
  </si>
  <si>
    <t>13/05/2020 2:55:00</t>
  </si>
  <si>
    <t>13/05/2020 3:05:00</t>
  </si>
  <si>
    <t>13/05/2020 3:10:00</t>
  </si>
  <si>
    <t>13/05/2020 3:20:00</t>
  </si>
  <si>
    <t>13/05/2020 3:25:00</t>
  </si>
  <si>
    <t>13/05/2020 3:35:00</t>
  </si>
  <si>
    <t>13/05/2020 3:40:00</t>
  </si>
  <si>
    <t>13/05/2020 3:50:00</t>
  </si>
  <si>
    <t>13/05/2020 3:55:00</t>
  </si>
  <si>
    <t>13/05/2020 4:05:00</t>
  </si>
  <si>
    <t>13/05/2020 4:10:00</t>
  </si>
  <si>
    <t>13/05/2020 4:20:00</t>
  </si>
  <si>
    <t>13/05/2020 4:25:00</t>
  </si>
  <si>
    <t>13/05/2020 4:35:00</t>
  </si>
  <si>
    <t>13/05/2020 4:40:00</t>
  </si>
  <si>
    <t>13/05/2020 4:50:00</t>
  </si>
  <si>
    <t>13/05/2020 4:55:00</t>
  </si>
  <si>
    <t>13/05/2020 5:05:00</t>
  </si>
  <si>
    <t>13/05/2020 5:10:00</t>
  </si>
  <si>
    <t>13/05/2020 5:20:00</t>
  </si>
  <si>
    <t>13/05/2020 5:35:00</t>
  </si>
  <si>
    <t>13/05/2020 5:40:00</t>
  </si>
  <si>
    <t>13/05/2020 5:50:00</t>
  </si>
  <si>
    <t>13/05/2020 5:55:00</t>
  </si>
  <si>
    <t>13/05/2020 6:05:00</t>
  </si>
  <si>
    <t>13/05/2020 6:10:00</t>
  </si>
  <si>
    <t>13/05/2020 6:20:00</t>
  </si>
  <si>
    <t>13/05/2020 6:25:00</t>
  </si>
  <si>
    <t>13/05/2020 6:35:00</t>
  </si>
  <si>
    <t>13/05/2020 6:40:00</t>
  </si>
  <si>
    <t>13/05/2020 6:50:00</t>
  </si>
  <si>
    <t>13/05/2020 6:55:00</t>
  </si>
  <si>
    <t>13/05/2020 7:05:00</t>
  </si>
  <si>
    <t>13/05/2020 7:10:00</t>
  </si>
  <si>
    <t>13/05/2020 7:20:00</t>
  </si>
  <si>
    <t>13/05/2020 7:25:00</t>
  </si>
  <si>
    <t>13/05/2020 7:35:00</t>
  </si>
  <si>
    <t>13/05/2020 7:40:00</t>
  </si>
  <si>
    <t>13/05/2020 7:50:00</t>
  </si>
  <si>
    <t>13/05/2020 7:55:00</t>
  </si>
  <si>
    <t>13/05/2020 8:05:00</t>
  </si>
  <si>
    <t>13/05/2020 8:10:00</t>
  </si>
  <si>
    <t>13/05/2020 8:20:00</t>
  </si>
  <si>
    <t>13/05/2020 8:25:00</t>
  </si>
  <si>
    <t>13/05/2020 8:35:00</t>
  </si>
  <si>
    <t>13/05/2020 8:40:00</t>
  </si>
  <si>
    <t>13/05/2020 8:50:00</t>
  </si>
  <si>
    <t>13/05/2020 8:55:00</t>
  </si>
  <si>
    <t>13/05/2020 9:05:00</t>
  </si>
  <si>
    <t>13/05/2020 9:10:00</t>
  </si>
  <si>
    <t>13/05/2020 9:20:00</t>
  </si>
  <si>
    <t>13/05/2020 9:25:00</t>
  </si>
  <si>
    <t>13/05/2020 9:35:00</t>
  </si>
  <si>
    <t>13/05/2020 9:40:00</t>
  </si>
  <si>
    <t>13/05/2020 9:50:00</t>
  </si>
  <si>
    <t>13/05/2020 9:55:00</t>
  </si>
  <si>
    <t>13/05/2020 10:05:00</t>
  </si>
  <si>
    <t>13/05/2020 10:10:00</t>
  </si>
  <si>
    <t>13/05/2020 10:20:00</t>
  </si>
  <si>
    <t>13/05/2020 10:25:00</t>
  </si>
  <si>
    <t>13/05/2020 10:35:00</t>
  </si>
  <si>
    <t>13/05/2020 10:40:00</t>
  </si>
  <si>
    <t>13/05/2020 10:50:00</t>
  </si>
  <si>
    <t>13/05/2020 10:55:00</t>
  </si>
  <si>
    <t>13/05/2020 11:05:00</t>
  </si>
  <si>
    <t>13/05/2020 11:10:00</t>
  </si>
  <si>
    <t>13/05/2020 11:20:00</t>
  </si>
  <si>
    <t>13/05/2020 11:25:00</t>
  </si>
  <si>
    <t>13/05/2020 11:35:00</t>
  </si>
  <si>
    <t>13/05/2020 11:40:00</t>
  </si>
  <si>
    <t>13/05/2020 11:50:00</t>
  </si>
  <si>
    <t>13/05/2020 11:55:00</t>
  </si>
  <si>
    <t>13/05/2020 12:05:00</t>
  </si>
  <si>
    <t>13/05/2020 12:10:00</t>
  </si>
  <si>
    <t>13/05/2020 12:20:00</t>
  </si>
  <si>
    <t>13/05/2020 12:25:00</t>
  </si>
  <si>
    <t>13/05/2020 12:35:00</t>
  </si>
  <si>
    <t>13/05/2020 12:40:00</t>
  </si>
  <si>
    <t>13/05/2020 12:50:00</t>
  </si>
  <si>
    <t>13/05/2020 12:55:00</t>
  </si>
  <si>
    <t>13/05/2020 13:05:00</t>
  </si>
  <si>
    <t>13/05/2020 13:10:00</t>
  </si>
  <si>
    <t>13/05/2020 13:20:00</t>
  </si>
  <si>
    <t>13/05/2020 13:25:00</t>
  </si>
  <si>
    <t>13/05/2020 13:35:00</t>
  </si>
  <si>
    <t>13/05/2020 13:40:00</t>
  </si>
  <si>
    <t>13/05/2020 13:50:00</t>
  </si>
  <si>
    <t>13/05/2020 13:55:00</t>
  </si>
  <si>
    <t>13/05/2020 14:05:00</t>
  </si>
  <si>
    <t>13/05/2020 14:10:00</t>
  </si>
  <si>
    <t>13/05/2020 14:20:00</t>
  </si>
  <si>
    <t>13/05/2020 14:25:00</t>
  </si>
  <si>
    <t>13/05/2020 14:35:00</t>
  </si>
  <si>
    <t>13/05/2020 14:40:00</t>
  </si>
  <si>
    <t>13/05/2020 14:50:00</t>
  </si>
  <si>
    <t>13/05/2020 14:55:00</t>
  </si>
  <si>
    <t>13/05/2020 15:05:00</t>
  </si>
  <si>
    <t>13/05/2020 15:10:00</t>
  </si>
  <si>
    <t>13/05/2020 15:20:00</t>
  </si>
  <si>
    <t>13/05/2020 15:25:00</t>
  </si>
  <si>
    <t>13/05/2020 15:35:00</t>
  </si>
  <si>
    <t>13/05/2020 15:40:00</t>
  </si>
  <si>
    <t>13/05/2020 15:50:00</t>
  </si>
  <si>
    <t>13/05/2020 15:55:00</t>
  </si>
  <si>
    <t>13/05/2020 16:05:00</t>
  </si>
  <si>
    <t>13/05/2020 16:10:00</t>
  </si>
  <si>
    <t>13/05/2020 16:20:00</t>
  </si>
  <si>
    <t>13/05/2020 16:25:00</t>
  </si>
  <si>
    <t>13/05/2020 16:35:00</t>
  </si>
  <si>
    <t>13/05/2020 16:40:00</t>
  </si>
  <si>
    <t>13/05/2020 16:50:00</t>
  </si>
  <si>
    <t>13/05/2020 16:55:00</t>
  </si>
  <si>
    <t>13/05/2020 17:05:00</t>
  </si>
  <si>
    <t>13/05/2020 17:10:00</t>
  </si>
  <si>
    <t>13/05/2020 17:20:00</t>
  </si>
  <si>
    <t>13/05/2020 17:25:00</t>
  </si>
  <si>
    <t>13/05/2020 17:35:00</t>
  </si>
  <si>
    <t>13/05/2020 17:40:00</t>
  </si>
  <si>
    <t>13/05/2020 17:50:00</t>
  </si>
  <si>
    <t>13/05/2020 17:55:00</t>
  </si>
  <si>
    <t>13/05/2020 18:05:00</t>
  </si>
  <si>
    <t>13/05/2020 18:10:00</t>
  </si>
  <si>
    <t>13/05/2020 18:20:00</t>
  </si>
  <si>
    <t>13/05/2020 18:25:00</t>
  </si>
  <si>
    <t>13/05/2020 18:35:00</t>
  </si>
  <si>
    <t>13/05/2020 18:40:00</t>
  </si>
  <si>
    <t>13/05/2020 18:50:00</t>
  </si>
  <si>
    <t>13/05/2020 18:55:00</t>
  </si>
  <si>
    <t>13/05/2020 19:05:00</t>
  </si>
  <si>
    <t>13/05/2020 19:10:00</t>
  </si>
  <si>
    <t>13/05/2020 19:20:00</t>
  </si>
  <si>
    <t>13/05/2020 19:25:00</t>
  </si>
  <si>
    <t>13/05/2020 19:35:00</t>
  </si>
  <si>
    <t>13/05/2020 19:40:00</t>
  </si>
  <si>
    <t>13/05/2020 19:50:00</t>
  </si>
  <si>
    <t>13/05/2020 19:55:00</t>
  </si>
  <si>
    <t>13/05/2020 20:05:00</t>
  </si>
  <si>
    <t>13/05/2020 20:10:00</t>
  </si>
  <si>
    <t>13/05/2020 20:20:00</t>
  </si>
  <si>
    <t>13/05/2020 20:25:00</t>
  </si>
  <si>
    <t>13/05/2020 20:35:00</t>
  </si>
  <si>
    <t>13/05/2020 20:40:00</t>
  </si>
  <si>
    <t>13/05/2020 20:50:00</t>
  </si>
  <si>
    <t>13/05/2020 20:55:00</t>
  </si>
  <si>
    <t>13/05/2020 21:05:00</t>
  </si>
  <si>
    <t>13/05/2020 21:10:00</t>
  </si>
  <si>
    <t>13/05/2020 21:20:00</t>
  </si>
  <si>
    <t>13/05/2020 21:25:00</t>
  </si>
  <si>
    <t>13/05/2020 21:35:00</t>
  </si>
  <si>
    <t>13/05/2020 21:40:00</t>
  </si>
  <si>
    <t>13/05/2020 21:50:00</t>
  </si>
  <si>
    <t>13/05/2020 21:55:00</t>
  </si>
  <si>
    <t>13/05/2020 22:05:00</t>
  </si>
  <si>
    <t>13/05/2020 22:10:00</t>
  </si>
  <si>
    <t>13/05/2020 22:20:00</t>
  </si>
  <si>
    <t>13/05/2020 22:25:00</t>
  </si>
  <si>
    <t>13/05/2020 22:35:00</t>
  </si>
  <si>
    <t>13/05/2020 22:40:00</t>
  </si>
  <si>
    <t>13/05/2020 22:50:00</t>
  </si>
  <si>
    <t>13/05/2020 22:55:00</t>
  </si>
  <si>
    <t>13/05/2020 23:05:00</t>
  </si>
  <si>
    <t>13/05/2020 23:10:00</t>
  </si>
  <si>
    <t>13/05/2020 23:20:00</t>
  </si>
  <si>
    <t>13/05/2020 23:25:00</t>
  </si>
  <si>
    <t>13/05/2020 23:35:00</t>
  </si>
  <si>
    <t>13/05/2020 23:40:00</t>
  </si>
  <si>
    <t>13/05/2020 23:50:00</t>
  </si>
  <si>
    <t>13/05/2020 23:55:00</t>
  </si>
  <si>
    <t>14/05/2020 0:05:00</t>
  </si>
  <si>
    <t>14/05/2020 0:10:00</t>
  </si>
  <si>
    <t>14/05/2020 0:20:00</t>
  </si>
  <si>
    <t>14/05/2020 0:25:00</t>
  </si>
  <si>
    <t>14/05/2020 0:35:00</t>
  </si>
  <si>
    <t>14/05/2020 0:40:00</t>
  </si>
  <si>
    <t>14/05/2020 0:50:00</t>
  </si>
  <si>
    <t>14/05/2020 0:55:00</t>
  </si>
  <si>
    <t>14/05/2020 1:05:00</t>
  </si>
  <si>
    <t>14/05/2020 1:10:00</t>
  </si>
  <si>
    <t>14/05/2020 1:20:00</t>
  </si>
  <si>
    <t>14/05/2020 1:25:00</t>
  </si>
  <si>
    <t>14/05/2020 1:35:00</t>
  </si>
  <si>
    <t>14/05/2020 1:40:00</t>
  </si>
  <si>
    <t>14/05/2020 1:50:00</t>
  </si>
  <si>
    <t>14/05/2020 1:55:00</t>
  </si>
  <si>
    <t>14/05/2020 2:05:00</t>
  </si>
  <si>
    <t>14/05/2020 2:10:00</t>
  </si>
  <si>
    <t>14/05/2020 2:20:00</t>
  </si>
  <si>
    <t>14/05/2020 2:25:00</t>
  </si>
  <si>
    <t>14/05/2020 2:35:00</t>
  </si>
  <si>
    <t>14/05/2020 2:40:00</t>
  </si>
  <si>
    <t>14/05/2020 2:50:00</t>
  </si>
  <si>
    <t>14/05/2020 2:55:00</t>
  </si>
  <si>
    <t>14/05/2020 3:05:00</t>
  </si>
  <si>
    <t>14/05/2020 3:10:00</t>
  </si>
  <si>
    <t>14/05/2020 3:20:00</t>
  </si>
  <si>
    <t>14/05/2020 3:25:00</t>
  </si>
  <si>
    <t>14/05/2020 3:35:00</t>
  </si>
  <si>
    <t>14/05/2020 3:40:00</t>
  </si>
  <si>
    <t>14/05/2020 3:50:00</t>
  </si>
  <si>
    <t>14/05/2020 3:55:00</t>
  </si>
  <si>
    <t>14/05/2020 4:05:00</t>
  </si>
  <si>
    <t>14/05/2020 4:10:00</t>
  </si>
  <si>
    <t>14/05/2020 4:20:00</t>
  </si>
  <si>
    <t>14/05/2020 4:25:00</t>
  </si>
  <si>
    <t>14/05/2020 4:35:00</t>
  </si>
  <si>
    <t>14/05/2020 4:40:00</t>
  </si>
  <si>
    <t>14/05/2020 4:50:00</t>
  </si>
  <si>
    <t>14/05/2020 4:55:00</t>
  </si>
  <si>
    <t>14/05/2020 5:05:00</t>
  </si>
  <si>
    <t>14/05/2020 5:10:00</t>
  </si>
  <si>
    <t>14/05/2020 5:20:00</t>
  </si>
  <si>
    <t>14/05/2020 5:25:00</t>
  </si>
  <si>
    <t>14/05/2020 5:35:00</t>
  </si>
  <si>
    <t>14/05/2020 5:40:00</t>
  </si>
  <si>
    <t>14/05/2020 5:50:00</t>
  </si>
  <si>
    <t>14/05/2020 5:55:00</t>
  </si>
  <si>
    <t>14/05/2020 6:05:00</t>
  </si>
  <si>
    <t>14/05/2020 6:10:00</t>
  </si>
  <si>
    <t>14/05/2020 6:20:00</t>
  </si>
  <si>
    <t>14/05/2020 6:25:00</t>
  </si>
  <si>
    <t>14/05/2020 6:35:00</t>
  </si>
  <si>
    <t>14/05/2020 6:40:00</t>
  </si>
  <si>
    <t>14/05/2020 6:50:00</t>
  </si>
  <si>
    <t>14/05/2020 6:55:00</t>
  </si>
  <si>
    <t>14/05/2020 7:05:00</t>
  </si>
  <si>
    <t>14/05/2020 7:10:00</t>
  </si>
  <si>
    <t>14/05/2020 7:20:00</t>
  </si>
  <si>
    <t>14/05/2020 7:25:00</t>
  </si>
  <si>
    <t>14/05/2020 7:35:00</t>
  </si>
  <si>
    <t>14/05/2020 7:40:00</t>
  </si>
  <si>
    <t>14/05/2020 7:50:00</t>
  </si>
  <si>
    <t>14/05/2020 7:55:00</t>
  </si>
  <si>
    <t>14/05/2020 8:05:00</t>
  </si>
  <si>
    <t>14/05/2020 8:10:00</t>
  </si>
  <si>
    <t>14/05/2020 8:20:00</t>
  </si>
  <si>
    <t>14/05/2020 8:25:00</t>
  </si>
  <si>
    <t>14/05/2020 8:35:00</t>
  </si>
  <si>
    <t>14/05/2020 8:40:00</t>
  </si>
  <si>
    <t>14/05/2020 8:50:00</t>
  </si>
  <si>
    <t>14/05/2020 8:55:00</t>
  </si>
  <si>
    <t>14/05/2020 9:05:00</t>
  </si>
  <si>
    <t>14/05/2020 9:10:00</t>
  </si>
  <si>
    <t>14/05/2020 9:20:00</t>
  </si>
  <si>
    <t>14/05/2020 9:25:00</t>
  </si>
  <si>
    <t>14/05/2020 9:35:00</t>
  </si>
  <si>
    <t>14/05/2020 9:40:00</t>
  </si>
  <si>
    <t>14/05/2020 9:50:00</t>
  </si>
  <si>
    <t>14/05/2020 9:55:00</t>
  </si>
  <si>
    <t>14/05/2020 10:05:00</t>
  </si>
  <si>
    <t>14/05/2020 10:10:00</t>
  </si>
  <si>
    <t>14/05/2020 10:20:00</t>
  </si>
  <si>
    <t>14/05/2020 10:25:00</t>
  </si>
  <si>
    <t>14/05/2020 10:35:00</t>
  </si>
  <si>
    <t>14/05/2020 10:40:00</t>
  </si>
  <si>
    <t>14/05/2020 10:50:00</t>
  </si>
  <si>
    <t>14/05/2020 10:55:00</t>
  </si>
  <si>
    <t>14/05/2020 11:05:00</t>
  </si>
  <si>
    <t>14/05/2020 11:10:00</t>
  </si>
  <si>
    <t>14/05/2020 11:20:00</t>
  </si>
  <si>
    <t>14/05/2020 11:25:00</t>
  </si>
  <si>
    <t>14/05/2020 11:35:00</t>
  </si>
  <si>
    <t>14/05/2020 11:40:00</t>
  </si>
  <si>
    <t>14/05/2020 11:50:00</t>
  </si>
  <si>
    <t>14/05/2020 11:55:00</t>
  </si>
  <si>
    <t>14/05/2020 12:05:00</t>
  </si>
  <si>
    <t>14/05/2020 12:10:00</t>
  </si>
  <si>
    <t>14/05/2020 12:20:00</t>
  </si>
  <si>
    <t>14/05/2020 12:25:00</t>
  </si>
  <si>
    <t>14/05/2020 12:35:00</t>
  </si>
  <si>
    <t>14/05/2020 12:40:00</t>
  </si>
  <si>
    <t>14/05/2020 12:50:00</t>
  </si>
  <si>
    <t>14/05/2020 12:55:00</t>
  </si>
  <si>
    <t>14/05/2020 13:05:00</t>
  </si>
  <si>
    <t>14/05/2020 13:10:00</t>
  </si>
  <si>
    <t>14/05/2020 13:20:00</t>
  </si>
  <si>
    <t>14/05/2020 13:25:00</t>
  </si>
  <si>
    <t>14/05/2020 13:35:00</t>
  </si>
  <si>
    <t>14/05/2020 13:40:00</t>
  </si>
  <si>
    <t>14/05/2020 13:50:00</t>
  </si>
  <si>
    <t>14/05/2020 13:55:00</t>
  </si>
  <si>
    <t>14/05/2020 14:05:00</t>
  </si>
  <si>
    <t>14/05/2020 14:10:00</t>
  </si>
  <si>
    <t>14/05/2020 14:20:00</t>
  </si>
  <si>
    <t>14/05/2020 14:25:00</t>
  </si>
  <si>
    <t>14/05/2020 14:35:00</t>
  </si>
  <si>
    <t>14/05/2020 14:40:00</t>
  </si>
  <si>
    <t>14/05/2020 14:50:00</t>
  </si>
  <si>
    <t>14/05/2020 14:55:00</t>
  </si>
  <si>
    <t>14/05/2020 15:05:00</t>
  </si>
  <si>
    <t>14/05/2020 15:10:00</t>
  </si>
  <si>
    <t>14/05/2020 15:20:00</t>
  </si>
  <si>
    <t>14/05/2020 15:25:00</t>
  </si>
  <si>
    <t>14/05/2020 15:35:00</t>
  </si>
  <si>
    <t>14/05/2020 15:40:00</t>
  </si>
  <si>
    <t>14/05/2020 15:50:00</t>
  </si>
  <si>
    <t>14/05/2020 15:55:00</t>
  </si>
  <si>
    <t>14/05/2020 16:05:00</t>
  </si>
  <si>
    <t>14/05/2020 16:10:00</t>
  </si>
  <si>
    <t>14/05/2020 16:20:00</t>
  </si>
  <si>
    <t>14/05/2020 16:25:00</t>
  </si>
  <si>
    <t>14/05/2020 16:35:00</t>
  </si>
  <si>
    <t>14/05/2020 16:40:00</t>
  </si>
  <si>
    <t>14/05/2020 16:50:00</t>
  </si>
  <si>
    <t>14/05/2020 16:55:00</t>
  </si>
  <si>
    <t>14/05/2020 17:05:00</t>
  </si>
  <si>
    <t>14/05/2020 17:10:00</t>
  </si>
  <si>
    <t>14/05/2020 17:20:00</t>
  </si>
  <si>
    <t>14/05/2020 17:25:00</t>
  </si>
  <si>
    <t>14/05/2020 17:35:00</t>
  </si>
  <si>
    <t>14/05/2020 17:40:00</t>
  </si>
  <si>
    <t>14/05/2020 17:50:00</t>
  </si>
  <si>
    <t>14/05/2020 17:55:00</t>
  </si>
  <si>
    <t>14/05/2020 18:05:00</t>
  </si>
  <si>
    <t>14/05/2020 18:10:00</t>
  </si>
  <si>
    <t>14/05/2020 18:20:00</t>
  </si>
  <si>
    <t>14/05/2020 18:25:00</t>
  </si>
  <si>
    <t>14/05/2020 18:35:00</t>
  </si>
  <si>
    <t>14/05/2020 18:40:00</t>
  </si>
  <si>
    <t>14/05/2020 18:50:00</t>
  </si>
  <si>
    <t>14/05/2020 18:55:00</t>
  </si>
  <si>
    <t>14/05/2020 19:05:00</t>
  </si>
  <si>
    <t>14/05/2020 19:10:00</t>
  </si>
  <si>
    <t>14/05/2020 19:20:00</t>
  </si>
  <si>
    <t>14/05/2020 19:25:00</t>
  </si>
  <si>
    <t>14/05/2020 19:35:00</t>
  </si>
  <si>
    <t>14/05/2020 19:40:00</t>
  </si>
  <si>
    <t>14/05/2020 19:50:00</t>
  </si>
  <si>
    <t>14/05/2020 19:55:00</t>
  </si>
  <si>
    <t>14/05/2020 20:05:00</t>
  </si>
  <si>
    <t>14/05/2020 20:10:00</t>
  </si>
  <si>
    <t>14/05/2020 20:20:00</t>
  </si>
  <si>
    <t>14/05/2020 20:25:00</t>
  </si>
  <si>
    <t>14/05/2020 20:35:00</t>
  </si>
  <si>
    <t>14/05/2020 20:40:00</t>
  </si>
  <si>
    <t>14/05/2020 20:50:00</t>
  </si>
  <si>
    <t>14/05/2020 20:55:00</t>
  </si>
  <si>
    <t>14/05/2020 21:05:00</t>
  </si>
  <si>
    <t>14/05/2020 21:10:00</t>
  </si>
  <si>
    <t>14/05/2020 21:20:00</t>
  </si>
  <si>
    <t>14/05/2020 21:25:00</t>
  </si>
  <si>
    <t>14/05/2020 21:35:00</t>
  </si>
  <si>
    <t>14/05/2020 21:40:00</t>
  </si>
  <si>
    <t>14/05/2020 21:50:00</t>
  </si>
  <si>
    <t>14/05/2020 21:55:00</t>
  </si>
  <si>
    <t>14/05/2020 22:05:00</t>
  </si>
  <si>
    <t>14/05/2020 22:10:00</t>
  </si>
  <si>
    <t>14/05/2020 22:20:00</t>
  </si>
  <si>
    <t>14/05/2020 22:25:00</t>
  </si>
  <si>
    <t>14/05/2020 22:35:00</t>
  </si>
  <si>
    <t>14/05/2020 22:40:00</t>
  </si>
  <si>
    <t>14/05/2020 22:50:00</t>
  </si>
  <si>
    <t>14/05/2020 22:55:00</t>
  </si>
  <si>
    <t>14/05/2020 23:05:00</t>
  </si>
  <si>
    <t>14/05/2020 23:10:00</t>
  </si>
  <si>
    <t>14/05/2020 23:20:00</t>
  </si>
  <si>
    <t>14/05/2020 23:25:00</t>
  </si>
  <si>
    <t>14/05/2020 23:35:00</t>
  </si>
  <si>
    <t>14/05/2020 23:40:00</t>
  </si>
  <si>
    <t>14/05/2020 23:50:00</t>
  </si>
  <si>
    <t>14/05/2020 23:55:00</t>
  </si>
  <si>
    <t>15/05/2020 0:05:00</t>
  </si>
  <si>
    <t>15/05/2020 0:10:00</t>
  </si>
  <si>
    <t>15/05/2020 0:20:00</t>
  </si>
  <si>
    <t>15/05/2020 0:25:00</t>
  </si>
  <si>
    <t>15/05/2020 0:35:00</t>
  </si>
  <si>
    <t>15/05/2020 0:40:00</t>
  </si>
  <si>
    <t>15/05/2020 0:50:00</t>
  </si>
  <si>
    <t>15/05/2020 0:55:00</t>
  </si>
  <si>
    <t>15/05/2020 1:05:00</t>
  </si>
  <si>
    <t>15/05/2020 1:10:00</t>
  </si>
  <si>
    <t>15/05/2020 1:20:00</t>
  </si>
  <si>
    <t>15/05/2020 1:25:00</t>
  </si>
  <si>
    <t>15/05/2020 1:35:00</t>
  </si>
  <si>
    <t>15/05/2020 1:40:00</t>
  </si>
  <si>
    <t>15/05/2020 1:50:00</t>
  </si>
  <si>
    <t>15/05/2020 1:55:00</t>
  </si>
  <si>
    <t>15/05/2020 2:05:00</t>
  </si>
  <si>
    <t>15/05/2020 2:10:00</t>
  </si>
  <si>
    <t>15/05/2020 2:20:00</t>
  </si>
  <si>
    <t>15/05/2020 2:25:00</t>
  </si>
  <si>
    <t>15/05/2020 2:35:00</t>
  </si>
  <si>
    <t>15/05/2020 2:40:00</t>
  </si>
  <si>
    <t>15/05/2020 2:50:00</t>
  </si>
  <si>
    <t>15/05/2020 2:55:00</t>
  </si>
  <si>
    <t>15/05/2020 3:05:00</t>
  </si>
  <si>
    <t>15/05/2020 3:10:00</t>
  </si>
  <si>
    <t>15/05/2020 3:20:00</t>
  </si>
  <si>
    <t>15/05/2020 3:25:00</t>
  </si>
  <si>
    <t>15/05/2020 3:35:00</t>
  </si>
  <si>
    <t>15/05/2020 3:40:00</t>
  </si>
  <si>
    <t>15/05/2020 3:50:00</t>
  </si>
  <si>
    <t>15/05/2020 3:55:00</t>
  </si>
  <si>
    <t>15/05/2020 4:05:00</t>
  </si>
  <si>
    <t>15/05/2020 4:10:00</t>
  </si>
  <si>
    <t>15/05/2020 4:20:00</t>
  </si>
  <si>
    <t>15/05/2020 4:25:00</t>
  </si>
  <si>
    <t>15/05/2020 4:35:00</t>
  </si>
  <si>
    <t>15/05/2020 4:40:00</t>
  </si>
  <si>
    <t>15/05/2020 4:50:00</t>
  </si>
  <si>
    <t>15/05/2020 4:55:00</t>
  </si>
  <si>
    <t>15/05/2020 5:05:00</t>
  </si>
  <si>
    <t>15/05/2020 5:10:00</t>
  </si>
  <si>
    <t>15/05/2020 5:20:00</t>
  </si>
  <si>
    <t>15/05/2020 5:25:00</t>
  </si>
  <si>
    <t>15/05/2020 5:35:00</t>
  </si>
  <si>
    <t>15/05/2020 5:40:00</t>
  </si>
  <si>
    <t>15/05/2020 5:50:00</t>
  </si>
  <si>
    <t>15/05/2020 5:55:00</t>
  </si>
  <si>
    <t>15/05/2020 6:05:00</t>
  </si>
  <si>
    <t>15/05/2020 6:10:00</t>
  </si>
  <si>
    <t>15/05/2020 6:20:00</t>
  </si>
  <si>
    <t>15/05/2020 6:25:00</t>
  </si>
  <si>
    <t>15/05/2020 6:35:00</t>
  </si>
  <si>
    <t>15/05/2020 6:40:00</t>
  </si>
  <si>
    <t>15/05/2020 6:50:00</t>
  </si>
  <si>
    <t>15/05/2020 6:55:00</t>
  </si>
  <si>
    <t>15/05/2020 7:05:00</t>
  </si>
  <si>
    <t>15/05/2020 7:10:00</t>
  </si>
  <si>
    <t>15/05/2020 7:20:00</t>
  </si>
  <si>
    <t>15/05/2020 7:25:00</t>
  </si>
  <si>
    <t>15/05/2020 7:35:00</t>
  </si>
  <si>
    <t>15/05/2020 7:40:00</t>
  </si>
  <si>
    <t>15/05/2020 7:50:00</t>
  </si>
  <si>
    <t>15/05/2020 7:55:00</t>
  </si>
  <si>
    <t>15/05/2020 8:05:00</t>
  </si>
  <si>
    <t>15/05/2020 8:10:00</t>
  </si>
  <si>
    <t>15/05/2020 8:20:00</t>
  </si>
  <si>
    <t>15/05/2020 8:25:00</t>
  </si>
  <si>
    <t>15/05/2020 8:35:00</t>
  </si>
  <si>
    <t>15/05/2020 8:40:00</t>
  </si>
  <si>
    <t>15/05/2020 8:50:00</t>
  </si>
  <si>
    <t>15/05/2020 8:55:00</t>
  </si>
  <si>
    <t>15/05/2020 9:05:00</t>
  </si>
  <si>
    <t>15/05/2020 9:10:00</t>
  </si>
  <si>
    <t>15/05/2020 9:20:00</t>
  </si>
  <si>
    <t>15/05/2020 9:25:00</t>
  </si>
  <si>
    <t>15/05/2020 9:35:00</t>
  </si>
  <si>
    <t>15/05/2020 9:40:00</t>
  </si>
  <si>
    <t>15/05/2020 9:50:00</t>
  </si>
  <si>
    <t>15/05/2020 9:55:00</t>
  </si>
  <si>
    <t>15/05/2020 10:05:00</t>
  </si>
  <si>
    <t>15/05/2020 10:10:00</t>
  </si>
  <si>
    <t>15/05/2020 10:20:00</t>
  </si>
  <si>
    <t>15/05/2020 10:25:00</t>
  </si>
  <si>
    <t>15/05/2020 10:35:00</t>
  </si>
  <si>
    <t>15/05/2020 10:40:00</t>
  </si>
  <si>
    <t>15/05/2020 10:50:00</t>
  </si>
  <si>
    <t>15/05/2020 10:55:00</t>
  </si>
  <si>
    <t>15/05/2020 11:05:00</t>
  </si>
  <si>
    <t>15/05/2020 11:10:00</t>
  </si>
  <si>
    <t>15/05/2020 11:20:00</t>
  </si>
  <si>
    <t>15/05/2020 11:25:00</t>
  </si>
  <si>
    <t>15/05/2020 11:35:00</t>
  </si>
  <si>
    <t>15/05/2020 11:40:00</t>
  </si>
  <si>
    <t>15/05/2020 11:50:00</t>
  </si>
  <si>
    <t>15/05/2020 11:55:00</t>
  </si>
  <si>
    <t>15/05/2020 12:05:00</t>
  </si>
  <si>
    <t>15/05/2020 12:10:00</t>
  </si>
  <si>
    <t>15/05/2020 12:20:00</t>
  </si>
  <si>
    <t>15/05/2020 12:25:00</t>
  </si>
  <si>
    <t>15/05/2020 12:35:00</t>
  </si>
  <si>
    <t>15/05/2020 12:40:00</t>
  </si>
  <si>
    <t>15/05/2020 12:50:00</t>
  </si>
  <si>
    <t>15/05/2020 12:55:00</t>
  </si>
  <si>
    <t>15/05/2020 13:05:00</t>
  </si>
  <si>
    <t>15/05/2020 13:10:00</t>
  </si>
  <si>
    <t>15/05/2020 13:20:00</t>
  </si>
  <si>
    <t>15/05/2020 13:25:00</t>
  </si>
  <si>
    <t>15/05/2020 13:35:00</t>
  </si>
  <si>
    <t>15/05/2020 13:40:00</t>
  </si>
  <si>
    <t>15/05/2020 13:50:00</t>
  </si>
  <si>
    <t>15/05/2020 13:55:00</t>
  </si>
  <si>
    <t>15/05/2020 14:05:00</t>
  </si>
  <si>
    <t>15/05/2020 14:10:00</t>
  </si>
  <si>
    <t>15/05/2020 14:20:00</t>
  </si>
  <si>
    <t>15/05/2020 14:25:00</t>
  </si>
  <si>
    <t>15/05/2020 14:35:00</t>
  </si>
  <si>
    <t>15/05/2020 14:40:00</t>
  </si>
  <si>
    <t>15/05/2020 14:50:00</t>
  </si>
  <si>
    <t>15/05/2020 14:55:00</t>
  </si>
  <si>
    <t>15/05/2020 15:05:00</t>
  </si>
  <si>
    <t>15/05/2020 15:10:00</t>
  </si>
  <si>
    <t>15/05/2020 15:20:00</t>
  </si>
  <si>
    <t>15/05/2020 15:25:00</t>
  </si>
  <si>
    <t>15/05/2020 15:35:00</t>
  </si>
  <si>
    <t>15/05/2020 15:40:00</t>
  </si>
  <si>
    <t>15/05/2020 15:50:00</t>
  </si>
  <si>
    <t>15/05/2020 15:55:00</t>
  </si>
  <si>
    <t>15/05/2020 16:05:00</t>
  </si>
  <si>
    <t>15/05/2020 16:10:00</t>
  </si>
  <si>
    <t>15/05/2020 16:20:00</t>
  </si>
  <si>
    <t>15/05/2020 16:25:00</t>
  </si>
  <si>
    <t>15/05/2020 16:35:00</t>
  </si>
  <si>
    <t>15/05/2020 16:40:00</t>
  </si>
  <si>
    <t>15/05/2020 16:50:00</t>
  </si>
  <si>
    <t>15/05/2020 16:55:00</t>
  </si>
  <si>
    <t>15/05/2020 17:05:00</t>
  </si>
  <si>
    <t>15/05/2020 17:10:00</t>
  </si>
  <si>
    <t>15/05/2020 17:20:00</t>
  </si>
  <si>
    <t>15/05/2020 17:25:00</t>
  </si>
  <si>
    <t>15/05/2020 17:35:00</t>
  </si>
  <si>
    <t>15/05/2020 17:40:00</t>
  </si>
  <si>
    <t>15/05/2020 17:50:00</t>
  </si>
  <si>
    <t>15/05/2020 17:55:00</t>
  </si>
  <si>
    <t>15/05/2020 18:05:00</t>
  </si>
  <si>
    <t>15/05/2020 18:10:00</t>
  </si>
  <si>
    <t>15/05/2020 18:20:00</t>
  </si>
  <si>
    <t>15/05/2020 18:25:00</t>
  </si>
  <si>
    <t>15/05/2020 18:35:00</t>
  </si>
  <si>
    <t>15/05/2020 18:40:00</t>
  </si>
  <si>
    <t>15/05/2020 18:50:00</t>
  </si>
  <si>
    <t>15/05/2020 18:55:00</t>
  </si>
  <si>
    <t>15/05/2020 19:05:00</t>
  </si>
  <si>
    <t>15/05/2020 19:10:00</t>
  </si>
  <si>
    <t>15/05/2020 19:20:00</t>
  </si>
  <si>
    <t>15/05/2020 19:25:00</t>
  </si>
  <si>
    <t>15/05/2020 19:35:00</t>
  </si>
  <si>
    <t>15/05/2020 19:40:00</t>
  </si>
  <si>
    <t>15/05/2020 19:50:00</t>
  </si>
  <si>
    <t>15/05/2020 19:55:00</t>
  </si>
  <si>
    <t>15/05/2020 20:05:00</t>
  </si>
  <si>
    <t>15/05/2020 20:10:00</t>
  </si>
  <si>
    <t>15/05/2020 20:20:00</t>
  </si>
  <si>
    <t>15/05/2020 20:25:00</t>
  </si>
  <si>
    <t>15/05/2020 20:35:00</t>
  </si>
  <si>
    <t>15/05/2020 20:40:00</t>
  </si>
  <si>
    <t>15/05/2020 20:50:00</t>
  </si>
  <si>
    <t>15/05/2020 20:55:00</t>
  </si>
  <si>
    <t>15/05/2020 21:05:00</t>
  </si>
  <si>
    <t>15/05/2020 21:10:00</t>
  </si>
  <si>
    <t>15/05/2020 21:20:00</t>
  </si>
  <si>
    <t>15/05/2020 21:25:00</t>
  </si>
  <si>
    <t>15/05/2020 21:35:00</t>
  </si>
  <si>
    <t>15/05/2020 21:40:00</t>
  </si>
  <si>
    <t>15/05/2020 21:50:00</t>
  </si>
  <si>
    <t>15/05/2020 21:55:00</t>
  </si>
  <si>
    <t>15/05/2020 22:05:00</t>
  </si>
  <si>
    <t>15/05/2020 22:10:00</t>
  </si>
  <si>
    <t>15/05/2020 22:20:00</t>
  </si>
  <si>
    <t>15/05/2020 22:25:00</t>
  </si>
  <si>
    <t>15/05/2020 22:35:00</t>
  </si>
  <si>
    <t>15/05/2020 22:40:00</t>
  </si>
  <si>
    <t>15/05/2020 22:50:00</t>
  </si>
  <si>
    <t>15/05/2020 22:55:00</t>
  </si>
  <si>
    <t>15/05/2020 23:05:00</t>
  </si>
  <si>
    <t>15/05/2020 23:10:00</t>
  </si>
  <si>
    <t>15/05/2020 23:20:00</t>
  </si>
  <si>
    <t>15/05/2020 23:25:00</t>
  </si>
  <si>
    <t>15/05/2020 23:35:00</t>
  </si>
  <si>
    <t>15/05/2020 23:40:00</t>
  </si>
  <si>
    <t>15/05/2020 23:50:00</t>
  </si>
  <si>
    <t>15/05/2020 23:55:00</t>
  </si>
  <si>
    <t>Maximo</t>
  </si>
  <si>
    <t>FP Lim Inferior</t>
  </si>
  <si>
    <t>FP Objetivo</t>
  </si>
  <si>
    <t>KVA Futuros</t>
  </si>
  <si>
    <t>KVA Final</t>
  </si>
  <si>
    <t>kVAR Final</t>
  </si>
  <si>
    <t>FP final</t>
  </si>
  <si>
    <t>kW Futuros</t>
  </si>
  <si>
    <t>kW Final</t>
  </si>
  <si>
    <t>kVAR Futuros</t>
  </si>
  <si>
    <t>kVAR Banco</t>
  </si>
  <si>
    <t>VARIABLES ELÉCTRICAS</t>
  </si>
  <si>
    <t>SUBESTACIÓN ELÉCTRICA #14</t>
  </si>
  <si>
    <t>CÁLCULO kVAr BANCO</t>
  </si>
  <si>
    <t>CÁLCULO kVAr BANCO + EXPANSIÓN</t>
  </si>
  <si>
    <t>CORRIENTE</t>
  </si>
  <si>
    <t>Armónicos Subestación Eléctrica 14</t>
  </si>
  <si>
    <t>TENSIÓN</t>
  </si>
  <si>
    <t>LISTADO DE MATERIALES</t>
  </si>
  <si>
    <t>Unidades</t>
  </si>
  <si>
    <t>Cantidad</t>
  </si>
  <si>
    <t>Precio Unitario</t>
  </si>
  <si>
    <t>Precio Total</t>
  </si>
  <si>
    <t>Descripción</t>
  </si>
  <si>
    <t>Referencia</t>
  </si>
  <si>
    <t>DCRL8</t>
  </si>
  <si>
    <t>UND</t>
  </si>
  <si>
    <t>Transformador de corriente 0.5 VA relación 1000/5 A</t>
  </si>
  <si>
    <t>Interruptor termo-magnetico tripolar de 25 A</t>
  </si>
  <si>
    <t>Interruptor termo-magnetico tripolar de 50 A</t>
  </si>
  <si>
    <t>EZC100N3025</t>
  </si>
  <si>
    <t>EZC100N3050</t>
  </si>
  <si>
    <t>M</t>
  </si>
  <si>
    <t>CLZ-FPT-48/25-60Hz-HD</t>
  </si>
  <si>
    <t>TI-500</t>
  </si>
  <si>
    <t>TOTAL</t>
  </si>
  <si>
    <t>BANCO DE CAPACITORES AUTOMÁTICO - SUBESTACIÓN ELÉCTRICA #14 - COMPAÑÍA DE EMPAQUES S.A.</t>
  </si>
  <si>
    <t>DM2TA 1000</t>
  </si>
  <si>
    <t>Canaleta ranurable tramo de 2 metros</t>
  </si>
  <si>
    <t>VDR-G4040</t>
  </si>
  <si>
    <t>Correas de sujeción de Nylon color negro</t>
  </si>
  <si>
    <t>VT-B10025</t>
  </si>
  <si>
    <t>SCB.6/GR</t>
  </si>
  <si>
    <t>Controlador automático de factor de potencia (LOVATO)</t>
  </si>
  <si>
    <t>PASOS</t>
  </si>
  <si>
    <t>Kvar</t>
  </si>
  <si>
    <t>Bornera cortocircuitable de eslabón deslizable</t>
  </si>
  <si>
    <t>CLZ-FPT-48/12.5-60Hz-HD</t>
  </si>
  <si>
    <t>CLZ-FPT-48/50-60Hz-HD</t>
  </si>
  <si>
    <t>LC1DFKM7</t>
  </si>
  <si>
    <t>LC1DGKM7</t>
  </si>
  <si>
    <t>LC1DPKM7</t>
  </si>
  <si>
    <t>Interruptor termo-magnetico tripolar de 100 A</t>
  </si>
  <si>
    <t>SK 3241.100</t>
  </si>
  <si>
    <t>Termóstato para ventilación</t>
  </si>
  <si>
    <t>KTS 011</t>
  </si>
  <si>
    <t>Cable THHN calibre N° 12 AWG</t>
  </si>
  <si>
    <t>Cable THHN calibre N° 8 AWG</t>
  </si>
  <si>
    <t>EZC100N3100</t>
  </si>
  <si>
    <t>Interruptor termo-magnetico tripolar de 320 A</t>
  </si>
  <si>
    <t>EZC400N3320N</t>
  </si>
  <si>
    <t>Cable THHN calibre N° 4 AWG</t>
  </si>
  <si>
    <t>Cable THHN calibre N° 1/0 AWG</t>
  </si>
  <si>
    <t>I antes</t>
  </si>
  <si>
    <t xml:space="preserve"> FP Antes</t>
  </si>
  <si>
    <t>Idespués</t>
  </si>
  <si>
    <t>%Reducción</t>
  </si>
  <si>
    <t>∆V Antes</t>
  </si>
  <si>
    <t>I Antes</t>
  </si>
  <si>
    <t>I Después</t>
  </si>
  <si>
    <t>Resistividad [δ]</t>
  </si>
  <si>
    <t>Longitud [m]</t>
  </si>
  <si>
    <t>∆V Después</t>
  </si>
  <si>
    <t># Conductores x Fase</t>
  </si>
  <si>
    <t>CIRCUITO ALIMENTADOR - 3xN°(6x4/0) AWG Cu - THWN</t>
  </si>
  <si>
    <t>Sección trans [mm2]</t>
  </si>
  <si>
    <t>REDUCCIÓN DE PÉRDIDAS</t>
  </si>
  <si>
    <t>Pérdidas Antes</t>
  </si>
  <si>
    <t>% Reducción Pérdidas</t>
  </si>
  <si>
    <t>Cargabilidad Antes</t>
  </si>
  <si>
    <t>Cargabilidad Después</t>
  </si>
  <si>
    <t>Resistencia [Ω]</t>
  </si>
  <si>
    <r>
      <rPr>
        <b/>
        <sz val="11"/>
        <color theme="1"/>
        <rFont val="GreekC"/>
      </rPr>
      <t>∆</t>
    </r>
    <r>
      <rPr>
        <b/>
        <sz val="11"/>
        <color theme="1"/>
        <rFont val="Calibri"/>
        <family val="2"/>
        <scheme val="minor"/>
      </rPr>
      <t xml:space="preserve">Cargabilidad </t>
    </r>
  </si>
  <si>
    <t>CAÍDA DE TENSIÓN</t>
  </si>
  <si>
    <t>CARGABILIDAD TRANSFORMADOR</t>
  </si>
  <si>
    <t>CORRIENTE ABSORBIDA</t>
  </si>
  <si>
    <t>TEMPERATURA CONDUCTOR</t>
  </si>
  <si>
    <t>Temperatura Antes</t>
  </si>
  <si>
    <t>Temperatura Después</t>
  </si>
  <si>
    <t>Temperatura Ambiente [°]</t>
  </si>
  <si>
    <t>Temp. Máx. Admisible [°]</t>
  </si>
  <si>
    <t>Corriente Admisible [A]</t>
  </si>
  <si>
    <t># de Conductores x Fase</t>
  </si>
  <si>
    <t>∆Temp</t>
  </si>
  <si>
    <t>%Temp</t>
  </si>
  <si>
    <t>Pérdidas Antes [kW]</t>
  </si>
  <si>
    <t>-</t>
  </si>
  <si>
    <t>Cable THHN calibre N° 14 AWG - Control</t>
  </si>
  <si>
    <t>Capacitor tubular trifásico de 12.5 kVAr @ 480 V</t>
  </si>
  <si>
    <t>Capacitor tubular trifásico de 25 kVAr @ 480 V</t>
  </si>
  <si>
    <t>Capacitor tubular trifásico de 50 kVAr @ 480 V</t>
  </si>
  <si>
    <t>Extractor @ 230 VAC</t>
  </si>
  <si>
    <t>Interruptor termomagnetico bipolar de 6 A</t>
  </si>
  <si>
    <t>EZ9F56206</t>
  </si>
  <si>
    <t>Interruptor termomagnetico monopolar de 6 A</t>
  </si>
  <si>
    <t>EZ9F56106</t>
  </si>
  <si>
    <t>Interruptor termomagnetico monopolar de 10 A</t>
  </si>
  <si>
    <t>EZ9F56110</t>
  </si>
  <si>
    <t>Transformador industrial TI 500 VA @ 440-220 V</t>
  </si>
  <si>
    <t>Contactor para condensador TeSys D LC1D*K de 21 kVAr @440V</t>
  </si>
  <si>
    <t>Contactor para condensador TeSys D LC1D*K de 27 kVAr @440V</t>
  </si>
  <si>
    <t>Contactor para condensador TeSys D LC1D*K de 50 kVAr @440V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</si>
</sst>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-&quot;$&quot;* #,##0_-;\-&quot;$&quot;* #,##0_-;_-&quot;$&quot;* &quot;-&quot;_-;_-@_-"/>
    <numFmt numFmtId="164" formatCode="0.0000"/>
    <numFmt numFmtId="165" formatCode="0.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color theme="1"/>
      <name val="Tahoma"/>
      <family val="2"/>
    </font>
    <font>
      <b/>
      <sz val="11"/>
      <name val="Tahoma"/>
      <family val="2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GreekC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68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0" xfId="0" applyNumberFormat="1"/>
    <xf numFmtId="0" fontId="2" fillId="0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2" fontId="0" fillId="0" borderId="14" xfId="1" applyFont="1" applyBorder="1" applyAlignment="1">
      <alignment horizontal="center" vertical="center"/>
    </xf>
    <xf numFmtId="42" fontId="0" fillId="0" borderId="13" xfId="1" applyFont="1" applyBorder="1" applyAlignment="1">
      <alignment horizontal="center" vertical="center"/>
    </xf>
    <xf numFmtId="42" fontId="0" fillId="0" borderId="9" xfId="1" applyFont="1" applyBorder="1" applyAlignment="1">
      <alignment horizontal="center" vertical="center"/>
    </xf>
    <xf numFmtId="42" fontId="0" fillId="0" borderId="2" xfId="1" applyFont="1" applyBorder="1" applyAlignment="1">
      <alignment horizontal="center" vertical="center"/>
    </xf>
    <xf numFmtId="42" fontId="0" fillId="0" borderId="9" xfId="1" applyFont="1" applyBorder="1"/>
    <xf numFmtId="42" fontId="0" fillId="0" borderId="4" xfId="1" applyFont="1" applyBorder="1"/>
    <xf numFmtId="0" fontId="0" fillId="0" borderId="1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1" fontId="1" fillId="0" borderId="8" xfId="0" applyNumberFormat="1" applyFont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2" fontId="0" fillId="0" borderId="14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2" fontId="2" fillId="2" borderId="8" xfId="0" applyNumberFormat="1" applyFont="1" applyFill="1" applyBorder="1" applyAlignment="1">
      <alignment horizontal="center" vertical="center"/>
    </xf>
    <xf numFmtId="1" fontId="0" fillId="0" borderId="10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5" borderId="9" xfId="0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9" fontId="0" fillId="0" borderId="7" xfId="2" applyFon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0" xfId="0" applyFont="1"/>
    <xf numFmtId="0" fontId="0" fillId="0" borderId="1" xfId="0" applyFill="1" applyBorder="1" applyAlignment="1">
      <alignment horizontal="center"/>
    </xf>
    <xf numFmtId="9" fontId="0" fillId="0" borderId="14" xfId="2" applyFont="1" applyBorder="1" applyAlignment="1">
      <alignment horizontal="center"/>
    </xf>
    <xf numFmtId="9" fontId="0" fillId="0" borderId="9" xfId="2" applyFont="1" applyBorder="1" applyAlignment="1">
      <alignment horizontal="center"/>
    </xf>
    <xf numFmtId="9" fontId="0" fillId="0" borderId="4" xfId="2" applyFont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2" fontId="0" fillId="0" borderId="15" xfId="0" applyNumberFormat="1" applyBorder="1" applyAlignment="1">
      <alignment horizontal="center"/>
    </xf>
    <xf numFmtId="9" fontId="0" fillId="0" borderId="12" xfId="2" applyFont="1" applyBorder="1" applyAlignment="1">
      <alignment horizontal="center"/>
    </xf>
    <xf numFmtId="9" fontId="0" fillId="0" borderId="3" xfId="2" applyFont="1" applyBorder="1" applyAlignment="1">
      <alignment horizontal="center"/>
    </xf>
    <xf numFmtId="9" fontId="0" fillId="0" borderId="6" xfId="2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2" fontId="11" fillId="2" borderId="4" xfId="0" applyNumberFormat="1" applyFont="1" applyFill="1" applyBorder="1" applyAlignment="1">
      <alignment horizontal="center" vertical="center"/>
    </xf>
    <xf numFmtId="9" fontId="0" fillId="0" borderId="1" xfId="2" applyFon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9" fontId="0" fillId="0" borderId="4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11" fillId="2" borderId="1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10" fontId="0" fillId="0" borderId="12" xfId="2" applyNumberFormat="1" applyFont="1" applyBorder="1" applyAlignment="1">
      <alignment horizontal="center" vertical="center"/>
    </xf>
    <xf numFmtId="10" fontId="0" fillId="0" borderId="3" xfId="2" applyNumberFormat="1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 vertical="center"/>
    </xf>
    <xf numFmtId="9" fontId="0" fillId="0" borderId="15" xfId="2" applyFont="1" applyBorder="1" applyAlignment="1">
      <alignment horizontal="center"/>
    </xf>
    <xf numFmtId="9" fontId="0" fillId="0" borderId="0" xfId="2" applyFont="1" applyBorder="1" applyAlignment="1">
      <alignment horizontal="center"/>
    </xf>
    <xf numFmtId="0" fontId="11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0" fontId="0" fillId="0" borderId="1" xfId="2" applyNumberFormat="1" applyFont="1" applyBorder="1" applyAlignment="1">
      <alignment horizontal="center"/>
    </xf>
    <xf numFmtId="9" fontId="0" fillId="0" borderId="15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0" fontId="1" fillId="2" borderId="0" xfId="0" applyFont="1" applyFill="1" applyBorder="1" applyAlignment="1"/>
    <xf numFmtId="0" fontId="1" fillId="2" borderId="9" xfId="0" applyFont="1" applyFill="1" applyBorder="1" applyAlignment="1"/>
    <xf numFmtId="0" fontId="1" fillId="2" borderId="6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42" fontId="0" fillId="0" borderId="4" xfId="0" applyNumberFormat="1" applyBorder="1"/>
    <xf numFmtId="42" fontId="0" fillId="0" borderId="7" xfId="1" applyFont="1" applyBorder="1" applyAlignment="1">
      <alignment horizontal="center" vertical="center"/>
    </xf>
    <xf numFmtId="42" fontId="0" fillId="5" borderId="9" xfId="1" applyFont="1" applyFill="1" applyBorder="1" applyAlignment="1">
      <alignment horizontal="center" vertical="center"/>
    </xf>
    <xf numFmtId="42" fontId="0" fillId="5" borderId="2" xfId="1" applyFont="1" applyFill="1" applyBorder="1" applyAlignment="1">
      <alignment horizontal="center" vertical="center"/>
    </xf>
    <xf numFmtId="9" fontId="0" fillId="0" borderId="8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13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9" fontId="0" fillId="0" borderId="12" xfId="2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6" fillId="4" borderId="10" xfId="0" applyFont="1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</cellXfs>
  <cellStyles count="3">
    <cellStyle name="Moneda [0]" xfId="1" builtinId="7"/>
    <cellStyle name="Normal" xfId="0" builtinId="0"/>
    <cellStyle name="Porcentaje" xfId="2" builtinId="5"/>
  </cellStyles>
  <dxfs count="1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13" formatCode="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4" formatCode="0.0000"/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5" formatCode="0.00000"/>
      <alignment horizontal="center" vertical="bottom" textRotation="0" wrapText="0" indent="0" justifyLastLine="0" shrinkToFit="0" readingOrder="0"/>
    </dxf>
    <dxf>
      <numFmt numFmtId="165" formatCode="0.00000"/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164" formatCode="0.0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164" formatCode="0.0000"/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indexed="64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auto="1"/>
        </right>
        <top/>
        <bottom/>
        <vertical style="medium">
          <color auto="1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chemeClr val="tx1"/>
                </a:solidFill>
              </a:rPr>
              <a:t>COMPORTAMIENTO</a:t>
            </a:r>
            <a:r>
              <a:rPr lang="es-CO" b="1" baseline="0">
                <a:solidFill>
                  <a:schemeClr val="tx1"/>
                </a:solidFill>
              </a:rPr>
              <a:t> DEL FACTOR DE POTENCIA S/E #14 DESPUÉS DE COMPENSAR </a:t>
            </a:r>
            <a:endParaRPr lang="es-CO" b="1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Factor de Potencia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Pt>
            <c:idx val="702"/>
            <c:marker>
              <c:symbol val="none"/>
            </c:marker>
            <c:bubble3D val="0"/>
            <c:spPr>
              <a:ln w="28575" cap="rnd">
                <a:solidFill>
                  <a:srgbClr val="00206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0F-4C59-B861-71B8050CAC26}"/>
              </c:ext>
            </c:extLst>
          </c:dPt>
          <c:val>
            <c:numRef>
              <c:f>'Datos y Cálculos'!$T$4:$T$1385</c:f>
              <c:numCache>
                <c:formatCode>0.00</c:formatCode>
                <c:ptCount val="1382"/>
                <c:pt idx="0">
                  <c:v>0.99602963195654604</c:v>
                </c:pt>
                <c:pt idx="1">
                  <c:v>0.99489656018121508</c:v>
                </c:pt>
                <c:pt idx="2">
                  <c:v>0.95998199818923391</c:v>
                </c:pt>
                <c:pt idx="3">
                  <c:v>0.95842490721425577</c:v>
                </c:pt>
                <c:pt idx="4">
                  <c:v>0.96882421854134826</c:v>
                </c:pt>
                <c:pt idx="5">
                  <c:v>0.95975307243958308</c:v>
                </c:pt>
                <c:pt idx="6">
                  <c:v>0.99653834358238502</c:v>
                </c:pt>
                <c:pt idx="7">
                  <c:v>0.9997254890649423</c:v>
                </c:pt>
                <c:pt idx="8">
                  <c:v>0.99939452864608391</c:v>
                </c:pt>
                <c:pt idx="9">
                  <c:v>0.99975207523219489</c:v>
                </c:pt>
                <c:pt idx="10">
                  <c:v>1</c:v>
                </c:pt>
                <c:pt idx="11">
                  <c:v>0.99981721919490651</c:v>
                </c:pt>
                <c:pt idx="12">
                  <c:v>0.99973463602887247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0.99407672811819825</c:v>
                </c:pt>
                <c:pt idx="17">
                  <c:v>0.99170774487977231</c:v>
                </c:pt>
                <c:pt idx="18">
                  <c:v>0.96752396658700091</c:v>
                </c:pt>
                <c:pt idx="19">
                  <c:v>0.9966536531527489</c:v>
                </c:pt>
                <c:pt idx="20">
                  <c:v>1</c:v>
                </c:pt>
                <c:pt idx="21">
                  <c:v>0.99997657547316698</c:v>
                </c:pt>
                <c:pt idx="22">
                  <c:v>0.99989435299152751</c:v>
                </c:pt>
                <c:pt idx="23">
                  <c:v>0.99995500085447531</c:v>
                </c:pt>
                <c:pt idx="24">
                  <c:v>1</c:v>
                </c:pt>
                <c:pt idx="25">
                  <c:v>1</c:v>
                </c:pt>
                <c:pt idx="26">
                  <c:v>0.99961033665432697</c:v>
                </c:pt>
                <c:pt idx="27">
                  <c:v>0.99979274035298682</c:v>
                </c:pt>
                <c:pt idx="28">
                  <c:v>1</c:v>
                </c:pt>
                <c:pt idx="29">
                  <c:v>0.98956055917339447</c:v>
                </c:pt>
                <c:pt idx="30">
                  <c:v>0.99036268372243652</c:v>
                </c:pt>
                <c:pt idx="31">
                  <c:v>0.96074162809112051</c:v>
                </c:pt>
                <c:pt idx="32">
                  <c:v>0.96110152582322805</c:v>
                </c:pt>
                <c:pt idx="33">
                  <c:v>0.96216615084787005</c:v>
                </c:pt>
                <c:pt idx="34">
                  <c:v>0.96341359505503543</c:v>
                </c:pt>
                <c:pt idx="35">
                  <c:v>0.95958034249694879</c:v>
                </c:pt>
                <c:pt idx="36">
                  <c:v>0.95997605053885438</c:v>
                </c:pt>
                <c:pt idx="37">
                  <c:v>0.95898849151541188</c:v>
                </c:pt>
                <c:pt idx="38">
                  <c:v>0.96206905610801396</c:v>
                </c:pt>
                <c:pt idx="39">
                  <c:v>0.96269660199564522</c:v>
                </c:pt>
                <c:pt idx="40">
                  <c:v>0.96299212804797596</c:v>
                </c:pt>
                <c:pt idx="41">
                  <c:v>0.96176349651876258</c:v>
                </c:pt>
                <c:pt idx="42">
                  <c:v>0.96254985647207292</c:v>
                </c:pt>
                <c:pt idx="43">
                  <c:v>0.96319712765397669</c:v>
                </c:pt>
                <c:pt idx="44">
                  <c:v>0.96242759620297413</c:v>
                </c:pt>
                <c:pt idx="45">
                  <c:v>0.9680921765283399</c:v>
                </c:pt>
                <c:pt idx="46">
                  <c:v>0.96320836225652828</c:v>
                </c:pt>
                <c:pt idx="47">
                  <c:v>0.96516779895223725</c:v>
                </c:pt>
                <c:pt idx="48">
                  <c:v>0.9651041365215538</c:v>
                </c:pt>
                <c:pt idx="49">
                  <c:v>0.96724976504459914</c:v>
                </c:pt>
                <c:pt idx="50">
                  <c:v>0.96107099262780926</c:v>
                </c:pt>
                <c:pt idx="51">
                  <c:v>0.96412167806126414</c:v>
                </c:pt>
                <c:pt idx="52">
                  <c:v>0.96283395108697567</c:v>
                </c:pt>
                <c:pt idx="53">
                  <c:v>0.96442124176775024</c:v>
                </c:pt>
                <c:pt idx="54">
                  <c:v>0.96158602164721696</c:v>
                </c:pt>
                <c:pt idx="55">
                  <c:v>0.96851387241781761</c:v>
                </c:pt>
                <c:pt idx="56">
                  <c:v>0.96219202153731787</c:v>
                </c:pt>
                <c:pt idx="57">
                  <c:v>0.9666476003796729</c:v>
                </c:pt>
                <c:pt idx="58">
                  <c:v>0.99626391797068248</c:v>
                </c:pt>
                <c:pt idx="59">
                  <c:v>0.99693626944743141</c:v>
                </c:pt>
                <c:pt idx="60">
                  <c:v>0.99824284219780368</c:v>
                </c:pt>
                <c:pt idx="61">
                  <c:v>0.96486124727800038</c:v>
                </c:pt>
                <c:pt idx="62">
                  <c:v>0.96057095737332321</c:v>
                </c:pt>
                <c:pt idx="63">
                  <c:v>0.96432428949441762</c:v>
                </c:pt>
                <c:pt idx="64">
                  <c:v>0.96138696128607803</c:v>
                </c:pt>
                <c:pt idx="65">
                  <c:v>0.96325007525972495</c:v>
                </c:pt>
                <c:pt idx="66">
                  <c:v>0.95968505735331422</c:v>
                </c:pt>
                <c:pt idx="67">
                  <c:v>0.96158900479250242</c:v>
                </c:pt>
                <c:pt idx="68">
                  <c:v>0.95738916222371306</c:v>
                </c:pt>
                <c:pt idx="69">
                  <c:v>0.96192895918442822</c:v>
                </c:pt>
                <c:pt idx="70">
                  <c:v>0.95869256220162813</c:v>
                </c:pt>
                <c:pt idx="71">
                  <c:v>0.96002898324061858</c:v>
                </c:pt>
                <c:pt idx="72">
                  <c:v>0.95805850905503631</c:v>
                </c:pt>
                <c:pt idx="73">
                  <c:v>0.95978018441315038</c:v>
                </c:pt>
                <c:pt idx="74">
                  <c:v>0.95911756877873078</c:v>
                </c:pt>
                <c:pt idx="75">
                  <c:v>0.96220887847045034</c:v>
                </c:pt>
                <c:pt idx="76">
                  <c:v>0.96104134925540596</c:v>
                </c:pt>
                <c:pt idx="77">
                  <c:v>0.96229985046872457</c:v>
                </c:pt>
                <c:pt idx="78">
                  <c:v>0.96114538818929118</c:v>
                </c:pt>
                <c:pt idx="79">
                  <c:v>0.96034980441516171</c:v>
                </c:pt>
                <c:pt idx="80">
                  <c:v>0.96071617127021347</c:v>
                </c:pt>
                <c:pt idx="81">
                  <c:v>0.96200277450610772</c:v>
                </c:pt>
                <c:pt idx="82">
                  <c:v>0.95967715753576921</c:v>
                </c:pt>
                <c:pt idx="83">
                  <c:v>0.96484472584009784</c:v>
                </c:pt>
                <c:pt idx="84">
                  <c:v>0.9622141937256522</c:v>
                </c:pt>
                <c:pt idx="85">
                  <c:v>0.96170097137598443</c:v>
                </c:pt>
                <c:pt idx="86">
                  <c:v>0.9649695486458314</c:v>
                </c:pt>
                <c:pt idx="87">
                  <c:v>0.9662759796640491</c:v>
                </c:pt>
                <c:pt idx="88">
                  <c:v>0.95790573484414543</c:v>
                </c:pt>
                <c:pt idx="89">
                  <c:v>0.95808514925824384</c:v>
                </c:pt>
                <c:pt idx="90">
                  <c:v>0.95810352052218573</c:v>
                </c:pt>
                <c:pt idx="91">
                  <c:v>0.9573114377149714</c:v>
                </c:pt>
                <c:pt idx="92">
                  <c:v>0.95725762593387376</c:v>
                </c:pt>
                <c:pt idx="93">
                  <c:v>0.9567903254231731</c:v>
                </c:pt>
                <c:pt idx="94">
                  <c:v>0.95792622068539302</c:v>
                </c:pt>
                <c:pt idx="95">
                  <c:v>0.96083253821408354</c:v>
                </c:pt>
                <c:pt idx="96">
                  <c:v>0.9604134752146577</c:v>
                </c:pt>
                <c:pt idx="97">
                  <c:v>0.961049204865559</c:v>
                </c:pt>
                <c:pt idx="98">
                  <c:v>0.95956161245487304</c:v>
                </c:pt>
                <c:pt idx="99">
                  <c:v>0.96284073467169584</c:v>
                </c:pt>
                <c:pt idx="100">
                  <c:v>0.96107893080118711</c:v>
                </c:pt>
                <c:pt idx="101">
                  <c:v>0.96087016484985888</c:v>
                </c:pt>
                <c:pt idx="102">
                  <c:v>0.95859286311329195</c:v>
                </c:pt>
                <c:pt idx="103">
                  <c:v>0.95955158752249015</c:v>
                </c:pt>
                <c:pt idx="104">
                  <c:v>0.95981015723000296</c:v>
                </c:pt>
                <c:pt idx="105">
                  <c:v>0.95905464174892086</c:v>
                </c:pt>
                <c:pt idx="106">
                  <c:v>0.95970706625220847</c:v>
                </c:pt>
                <c:pt idx="107">
                  <c:v>0.95999428615574256</c:v>
                </c:pt>
                <c:pt idx="108">
                  <c:v>0.96083165470863041</c:v>
                </c:pt>
                <c:pt idx="109">
                  <c:v>0.95900271441922103</c:v>
                </c:pt>
                <c:pt idx="110">
                  <c:v>0.95998901557072269</c:v>
                </c:pt>
                <c:pt idx="111">
                  <c:v>0.95806121224110274</c:v>
                </c:pt>
                <c:pt idx="112">
                  <c:v>0.95905847613418749</c:v>
                </c:pt>
                <c:pt idx="113">
                  <c:v>0.95856943514036008</c:v>
                </c:pt>
                <c:pt idx="114">
                  <c:v>0.95865787861999219</c:v>
                </c:pt>
                <c:pt idx="115">
                  <c:v>0.95936714088941388</c:v>
                </c:pt>
                <c:pt idx="116">
                  <c:v>0.961503294302121</c:v>
                </c:pt>
                <c:pt idx="117">
                  <c:v>0.95865874140349305</c:v>
                </c:pt>
                <c:pt idx="118">
                  <c:v>0.95815925619728304</c:v>
                </c:pt>
                <c:pt idx="119">
                  <c:v>0.96052624092650041</c:v>
                </c:pt>
                <c:pt idx="120">
                  <c:v>0.9587694703015347</c:v>
                </c:pt>
                <c:pt idx="121">
                  <c:v>0.9569956596220226</c:v>
                </c:pt>
                <c:pt idx="122">
                  <c:v>0.960104943963485</c:v>
                </c:pt>
                <c:pt idx="123">
                  <c:v>0.95872750963378139</c:v>
                </c:pt>
                <c:pt idx="124">
                  <c:v>0.95951382519620465</c:v>
                </c:pt>
                <c:pt idx="125">
                  <c:v>0.96156577481226313</c:v>
                </c:pt>
                <c:pt idx="126">
                  <c:v>0.96481541886716771</c:v>
                </c:pt>
                <c:pt idx="127">
                  <c:v>0.96367479495913533</c:v>
                </c:pt>
                <c:pt idx="128">
                  <c:v>0.96518093919781967</c:v>
                </c:pt>
                <c:pt idx="129">
                  <c:v>0.96463240801231376</c:v>
                </c:pt>
                <c:pt idx="130">
                  <c:v>0.96614608220877052</c:v>
                </c:pt>
                <c:pt idx="131">
                  <c:v>0.99981545964450902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0.99987428430304082</c:v>
                </c:pt>
                <c:pt idx="138">
                  <c:v>0.98877212239531587</c:v>
                </c:pt>
                <c:pt idx="139">
                  <c:v>0.98305693002874273</c:v>
                </c:pt>
                <c:pt idx="140">
                  <c:v>0.95950650479884803</c:v>
                </c:pt>
                <c:pt idx="141">
                  <c:v>0.96341441839895914</c:v>
                </c:pt>
                <c:pt idx="142">
                  <c:v>0.96255145768286765</c:v>
                </c:pt>
                <c:pt idx="143">
                  <c:v>0.96446625945092435</c:v>
                </c:pt>
                <c:pt idx="144">
                  <c:v>0.96817341034996385</c:v>
                </c:pt>
                <c:pt idx="145">
                  <c:v>0.96313194078439279</c:v>
                </c:pt>
                <c:pt idx="146">
                  <c:v>0.99675729697256976</c:v>
                </c:pt>
                <c:pt idx="147">
                  <c:v>0.96409815950735001</c:v>
                </c:pt>
                <c:pt idx="148">
                  <c:v>0.9638509809707656</c:v>
                </c:pt>
                <c:pt idx="149">
                  <c:v>0.96263264782573787</c:v>
                </c:pt>
                <c:pt idx="150">
                  <c:v>0.96427435554787444</c:v>
                </c:pt>
                <c:pt idx="151">
                  <c:v>0.96843667729227156</c:v>
                </c:pt>
                <c:pt idx="152">
                  <c:v>0.96390196286586527</c:v>
                </c:pt>
                <c:pt idx="153">
                  <c:v>0.96267393546961877</c:v>
                </c:pt>
                <c:pt idx="154">
                  <c:v>0.96825232595304966</c:v>
                </c:pt>
                <c:pt idx="155">
                  <c:v>0.9623182955671773</c:v>
                </c:pt>
                <c:pt idx="156">
                  <c:v>0.96282213995093169</c:v>
                </c:pt>
                <c:pt idx="157">
                  <c:v>0.96347377288421665</c:v>
                </c:pt>
                <c:pt idx="158">
                  <c:v>0.96217168124067809</c:v>
                </c:pt>
                <c:pt idx="159">
                  <c:v>0.96177719294061681</c:v>
                </c:pt>
                <c:pt idx="160">
                  <c:v>0.96199898768877512</c:v>
                </c:pt>
                <c:pt idx="161">
                  <c:v>0.95890637489681652</c:v>
                </c:pt>
                <c:pt idx="162">
                  <c:v>0.96152808824984948</c:v>
                </c:pt>
                <c:pt idx="163">
                  <c:v>0.95999418744038456</c:v>
                </c:pt>
                <c:pt idx="164">
                  <c:v>0.96296458737670254</c:v>
                </c:pt>
                <c:pt idx="165">
                  <c:v>0.95957672437152775</c:v>
                </c:pt>
                <c:pt idx="166">
                  <c:v>0.96691173742193204</c:v>
                </c:pt>
                <c:pt idx="167">
                  <c:v>0.9590323561243731</c:v>
                </c:pt>
                <c:pt idx="168">
                  <c:v>0.96132246000443544</c:v>
                </c:pt>
                <c:pt idx="169">
                  <c:v>0.99487916189105885</c:v>
                </c:pt>
                <c:pt idx="170">
                  <c:v>0.99523920687449341</c:v>
                </c:pt>
                <c:pt idx="171">
                  <c:v>0.99576547173670971</c:v>
                </c:pt>
                <c:pt idx="172">
                  <c:v>0.99591356038625622</c:v>
                </c:pt>
                <c:pt idx="173">
                  <c:v>0.95674134828249413</c:v>
                </c:pt>
                <c:pt idx="174">
                  <c:v>0.95943825516662751</c:v>
                </c:pt>
                <c:pt idx="175">
                  <c:v>0.95772188777318701</c:v>
                </c:pt>
                <c:pt idx="176">
                  <c:v>0.96073954098612846</c:v>
                </c:pt>
                <c:pt idx="177">
                  <c:v>0.95859502946828612</c:v>
                </c:pt>
                <c:pt idx="178">
                  <c:v>0.96266536512290835</c:v>
                </c:pt>
                <c:pt idx="179">
                  <c:v>0.95623431274979431</c:v>
                </c:pt>
                <c:pt idx="180">
                  <c:v>0.95811878170306874</c:v>
                </c:pt>
                <c:pt idx="181">
                  <c:v>0.9997191484593061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0.99844784157775279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0.99971773892912297</c:v>
                </c:pt>
                <c:pt idx="370">
                  <c:v>0.99854094351565637</c:v>
                </c:pt>
                <c:pt idx="371">
                  <c:v>0.99256472600416179</c:v>
                </c:pt>
                <c:pt idx="372">
                  <c:v>0.98630722133339588</c:v>
                </c:pt>
                <c:pt idx="373">
                  <c:v>0.9631685618249648</c:v>
                </c:pt>
                <c:pt idx="374">
                  <c:v>0.99612618842281986</c:v>
                </c:pt>
                <c:pt idx="375">
                  <c:v>0.99998584267639201</c:v>
                </c:pt>
                <c:pt idx="376">
                  <c:v>0.99960101236058818</c:v>
                </c:pt>
                <c:pt idx="377">
                  <c:v>0.99987056082237402</c:v>
                </c:pt>
                <c:pt idx="378">
                  <c:v>0.99979090917334712</c:v>
                </c:pt>
                <c:pt idx="379">
                  <c:v>0.99990766704026512</c:v>
                </c:pt>
                <c:pt idx="380">
                  <c:v>0.99980273030491129</c:v>
                </c:pt>
                <c:pt idx="381">
                  <c:v>0.999841977247095</c:v>
                </c:pt>
                <c:pt idx="382">
                  <c:v>0.99991419797423997</c:v>
                </c:pt>
                <c:pt idx="383">
                  <c:v>0.99998160661489666</c:v>
                </c:pt>
                <c:pt idx="384">
                  <c:v>0.99899945241335564</c:v>
                </c:pt>
                <c:pt idx="385">
                  <c:v>0.99927279646243494</c:v>
                </c:pt>
                <c:pt idx="386">
                  <c:v>0.98878081508458449</c:v>
                </c:pt>
                <c:pt idx="387">
                  <c:v>1</c:v>
                </c:pt>
                <c:pt idx="388">
                  <c:v>0.99964414952817227</c:v>
                </c:pt>
                <c:pt idx="389">
                  <c:v>0.99222169132283788</c:v>
                </c:pt>
                <c:pt idx="390">
                  <c:v>0.98907851163689531</c:v>
                </c:pt>
                <c:pt idx="391">
                  <c:v>0.9917131455941981</c:v>
                </c:pt>
                <c:pt idx="392">
                  <c:v>0.96946803187495545</c:v>
                </c:pt>
                <c:pt idx="393">
                  <c:v>0.96949251266865177</c:v>
                </c:pt>
                <c:pt idx="394">
                  <c:v>0.96667190926366697</c:v>
                </c:pt>
                <c:pt idx="395">
                  <c:v>0.96603961850766151</c:v>
                </c:pt>
                <c:pt idx="396">
                  <c:v>0.96661356121410147</c:v>
                </c:pt>
                <c:pt idx="397">
                  <c:v>0.9683767286629722</c:v>
                </c:pt>
                <c:pt idx="398">
                  <c:v>0.96747153693591159</c:v>
                </c:pt>
                <c:pt idx="399">
                  <c:v>0.96670801167349873</c:v>
                </c:pt>
                <c:pt idx="400">
                  <c:v>0.96971627172001273</c:v>
                </c:pt>
                <c:pt idx="401">
                  <c:v>0.96838408360568407</c:v>
                </c:pt>
                <c:pt idx="402">
                  <c:v>0.96035637124019579</c:v>
                </c:pt>
                <c:pt idx="403">
                  <c:v>0.96874360931488368</c:v>
                </c:pt>
                <c:pt idx="404">
                  <c:v>0.99767244677085254</c:v>
                </c:pt>
                <c:pt idx="405">
                  <c:v>0.97304944706349161</c:v>
                </c:pt>
                <c:pt idx="406">
                  <c:v>0.9684621624760329</c:v>
                </c:pt>
                <c:pt idx="407">
                  <c:v>0.9615416691020876</c:v>
                </c:pt>
                <c:pt idx="408">
                  <c:v>0.96761577397425336</c:v>
                </c:pt>
                <c:pt idx="409">
                  <c:v>0.9704322306273232</c:v>
                </c:pt>
                <c:pt idx="410">
                  <c:v>0.97102911873820397</c:v>
                </c:pt>
                <c:pt idx="411">
                  <c:v>0.97254941703379227</c:v>
                </c:pt>
                <c:pt idx="412">
                  <c:v>0.97235100495441362</c:v>
                </c:pt>
                <c:pt idx="413">
                  <c:v>0.97500747649033226</c:v>
                </c:pt>
                <c:pt idx="414">
                  <c:v>0.97610445102175036</c:v>
                </c:pt>
                <c:pt idx="415">
                  <c:v>0.97723466853468499</c:v>
                </c:pt>
                <c:pt idx="416">
                  <c:v>0.96678091861247129</c:v>
                </c:pt>
                <c:pt idx="417">
                  <c:v>0.97223086944727033</c:v>
                </c:pt>
                <c:pt idx="418">
                  <c:v>0.97168616024442933</c:v>
                </c:pt>
                <c:pt idx="419">
                  <c:v>0.97204690348366574</c:v>
                </c:pt>
                <c:pt idx="420">
                  <c:v>0.97143977107115231</c:v>
                </c:pt>
                <c:pt idx="421">
                  <c:v>0.97181139554356522</c:v>
                </c:pt>
                <c:pt idx="422">
                  <c:v>0.97268687817856625</c:v>
                </c:pt>
                <c:pt idx="423">
                  <c:v>0.97048352365575252</c:v>
                </c:pt>
                <c:pt idx="424">
                  <c:v>0.96667844139038439</c:v>
                </c:pt>
                <c:pt idx="425">
                  <c:v>0.97047080329578195</c:v>
                </c:pt>
                <c:pt idx="426">
                  <c:v>0.97220524339302672</c:v>
                </c:pt>
                <c:pt idx="427">
                  <c:v>0.97467054344987047</c:v>
                </c:pt>
                <c:pt idx="428">
                  <c:v>0.97041296808431132</c:v>
                </c:pt>
                <c:pt idx="429">
                  <c:v>0.96651660900888403</c:v>
                </c:pt>
                <c:pt idx="430">
                  <c:v>0.96891390792119425</c:v>
                </c:pt>
                <c:pt idx="431">
                  <c:v>0.96602378357112617</c:v>
                </c:pt>
                <c:pt idx="432">
                  <c:v>0.96726887948336171</c:v>
                </c:pt>
                <c:pt idx="433">
                  <c:v>0.96732266973779324</c:v>
                </c:pt>
                <c:pt idx="434">
                  <c:v>0.96579086706804629</c:v>
                </c:pt>
                <c:pt idx="435">
                  <c:v>0.96472235995343025</c:v>
                </c:pt>
                <c:pt idx="436">
                  <c:v>0.96708449439294852</c:v>
                </c:pt>
                <c:pt idx="437">
                  <c:v>0.96539976241185321</c:v>
                </c:pt>
                <c:pt idx="438">
                  <c:v>0.96732555515763397</c:v>
                </c:pt>
                <c:pt idx="439">
                  <c:v>0.96200323777474328</c:v>
                </c:pt>
                <c:pt idx="440">
                  <c:v>0.96161206003194466</c:v>
                </c:pt>
                <c:pt idx="441">
                  <c:v>0.96113421124983844</c:v>
                </c:pt>
                <c:pt idx="442">
                  <c:v>0.96436442518907139</c:v>
                </c:pt>
                <c:pt idx="443">
                  <c:v>0.96354409924070283</c:v>
                </c:pt>
                <c:pt idx="444">
                  <c:v>0.96110703260201769</c:v>
                </c:pt>
                <c:pt idx="445">
                  <c:v>0.99632344362634107</c:v>
                </c:pt>
                <c:pt idx="446">
                  <c:v>0.99686575314215342</c:v>
                </c:pt>
                <c:pt idx="447">
                  <c:v>0.99547242792295332</c:v>
                </c:pt>
                <c:pt idx="448">
                  <c:v>0.99597721766988223</c:v>
                </c:pt>
                <c:pt idx="449">
                  <c:v>0.99330763610466222</c:v>
                </c:pt>
                <c:pt idx="450">
                  <c:v>0.99722714865118911</c:v>
                </c:pt>
                <c:pt idx="451">
                  <c:v>0.95438231629675652</c:v>
                </c:pt>
                <c:pt idx="452">
                  <c:v>0.95790986822690116</c:v>
                </c:pt>
                <c:pt idx="453">
                  <c:v>0.96051802865892899</c:v>
                </c:pt>
                <c:pt idx="454">
                  <c:v>0.96335256276158265</c:v>
                </c:pt>
                <c:pt idx="455">
                  <c:v>0.95943113848526995</c:v>
                </c:pt>
                <c:pt idx="456">
                  <c:v>0.96042661967092446</c:v>
                </c:pt>
                <c:pt idx="457">
                  <c:v>0.95928945515441899</c:v>
                </c:pt>
                <c:pt idx="458">
                  <c:v>0.96232241438127197</c:v>
                </c:pt>
                <c:pt idx="459">
                  <c:v>0.96067234498445719</c:v>
                </c:pt>
                <c:pt idx="460">
                  <c:v>0.9620772092883958</c:v>
                </c:pt>
                <c:pt idx="461">
                  <c:v>0.96203897087100909</c:v>
                </c:pt>
                <c:pt idx="462">
                  <c:v>0.96125007757897529</c:v>
                </c:pt>
                <c:pt idx="463">
                  <c:v>0.95984422508134559</c:v>
                </c:pt>
                <c:pt idx="464">
                  <c:v>0.96235464597460429</c:v>
                </c:pt>
                <c:pt idx="465">
                  <c:v>0.96005497230032621</c:v>
                </c:pt>
                <c:pt idx="466">
                  <c:v>0.96161888362730608</c:v>
                </c:pt>
                <c:pt idx="467">
                  <c:v>0.96020013629502388</c:v>
                </c:pt>
                <c:pt idx="468">
                  <c:v>0.96267421306850365</c:v>
                </c:pt>
                <c:pt idx="469">
                  <c:v>0.95753187241371884</c:v>
                </c:pt>
                <c:pt idx="470">
                  <c:v>0.95493860657614638</c:v>
                </c:pt>
                <c:pt idx="471">
                  <c:v>0.96194766550469368</c:v>
                </c:pt>
                <c:pt idx="472">
                  <c:v>0.95429310930678046</c:v>
                </c:pt>
                <c:pt idx="473">
                  <c:v>0.95493140621469474</c:v>
                </c:pt>
                <c:pt idx="474">
                  <c:v>0.95371546433462662</c:v>
                </c:pt>
                <c:pt idx="475">
                  <c:v>0.95508465517217167</c:v>
                </c:pt>
                <c:pt idx="476">
                  <c:v>0.95685831094850271</c:v>
                </c:pt>
                <c:pt idx="477">
                  <c:v>0.96001133110475634</c:v>
                </c:pt>
                <c:pt idx="478">
                  <c:v>0.96093638925269642</c:v>
                </c:pt>
                <c:pt idx="479">
                  <c:v>0.95986965382107747</c:v>
                </c:pt>
                <c:pt idx="480">
                  <c:v>0.95874475174564167</c:v>
                </c:pt>
                <c:pt idx="481">
                  <c:v>0.95918647758894926</c:v>
                </c:pt>
                <c:pt idx="482">
                  <c:v>0.95643352371669577</c:v>
                </c:pt>
                <c:pt idx="483">
                  <c:v>0.96838179168186711</c:v>
                </c:pt>
                <c:pt idx="484">
                  <c:v>0.95460572127177679</c:v>
                </c:pt>
                <c:pt idx="485">
                  <c:v>0.9521606798068547</c:v>
                </c:pt>
                <c:pt idx="486">
                  <c:v>0.95336389619206385</c:v>
                </c:pt>
                <c:pt idx="487">
                  <c:v>0.9618302710108001</c:v>
                </c:pt>
                <c:pt idx="488">
                  <c:v>0.95636923576706467</c:v>
                </c:pt>
                <c:pt idx="489">
                  <c:v>0.95757418500157565</c:v>
                </c:pt>
                <c:pt idx="490">
                  <c:v>0.95572692370395007</c:v>
                </c:pt>
                <c:pt idx="491">
                  <c:v>0.95761500424661017</c:v>
                </c:pt>
                <c:pt idx="492">
                  <c:v>0.95604745731187279</c:v>
                </c:pt>
                <c:pt idx="493">
                  <c:v>0.95748309747047566</c:v>
                </c:pt>
                <c:pt idx="494">
                  <c:v>0.95597124950579304</c:v>
                </c:pt>
                <c:pt idx="495">
                  <c:v>0.96056762967108456</c:v>
                </c:pt>
                <c:pt idx="496">
                  <c:v>0.95917378760431427</c:v>
                </c:pt>
                <c:pt idx="497">
                  <c:v>0.95358642304827945</c:v>
                </c:pt>
                <c:pt idx="498">
                  <c:v>0.95604373892754413</c:v>
                </c:pt>
                <c:pt idx="499">
                  <c:v>0.95495033356017511</c:v>
                </c:pt>
                <c:pt idx="500">
                  <c:v>0.95507137539114839</c:v>
                </c:pt>
                <c:pt idx="501">
                  <c:v>0.95718336467185272</c:v>
                </c:pt>
                <c:pt idx="502">
                  <c:v>0.95703613378349972</c:v>
                </c:pt>
                <c:pt idx="503">
                  <c:v>0.96329919872529457</c:v>
                </c:pt>
                <c:pt idx="504">
                  <c:v>0.95583521714692643</c:v>
                </c:pt>
                <c:pt idx="505">
                  <c:v>0.95937298143102756</c:v>
                </c:pt>
                <c:pt idx="506">
                  <c:v>0.95645046933194822</c:v>
                </c:pt>
                <c:pt idx="507">
                  <c:v>0.96261422798371865</c:v>
                </c:pt>
                <c:pt idx="508">
                  <c:v>0.96194996200367966</c:v>
                </c:pt>
                <c:pt idx="509">
                  <c:v>0.9726858349516313</c:v>
                </c:pt>
                <c:pt idx="510">
                  <c:v>0.96374546367479574</c:v>
                </c:pt>
                <c:pt idx="511">
                  <c:v>0.96613925576797166</c:v>
                </c:pt>
                <c:pt idx="512">
                  <c:v>0.96055042981569261</c:v>
                </c:pt>
                <c:pt idx="513">
                  <c:v>0.96016967672976372</c:v>
                </c:pt>
                <c:pt idx="514">
                  <c:v>0.96090965798363759</c:v>
                </c:pt>
                <c:pt idx="515">
                  <c:v>0.96317853105952456</c:v>
                </c:pt>
                <c:pt idx="516">
                  <c:v>0.96040119369970589</c:v>
                </c:pt>
                <c:pt idx="517">
                  <c:v>0.9622182631766919</c:v>
                </c:pt>
                <c:pt idx="518">
                  <c:v>0.96160518707529918</c:v>
                </c:pt>
                <c:pt idx="519">
                  <c:v>0.96494895193615204</c:v>
                </c:pt>
                <c:pt idx="520">
                  <c:v>0.96223159157531002</c:v>
                </c:pt>
                <c:pt idx="521">
                  <c:v>0.972377292751613</c:v>
                </c:pt>
                <c:pt idx="522">
                  <c:v>0.9690307780651175</c:v>
                </c:pt>
                <c:pt idx="523">
                  <c:v>0.96779937165720842</c:v>
                </c:pt>
                <c:pt idx="524">
                  <c:v>0.96942044861506882</c:v>
                </c:pt>
                <c:pt idx="525">
                  <c:v>0.97027406603686628</c:v>
                </c:pt>
                <c:pt idx="526">
                  <c:v>0.96850364564127522</c:v>
                </c:pt>
                <c:pt idx="527">
                  <c:v>0.9690255885530501</c:v>
                </c:pt>
                <c:pt idx="528">
                  <c:v>0.96549858738173466</c:v>
                </c:pt>
                <c:pt idx="529">
                  <c:v>0.96638118899454473</c:v>
                </c:pt>
                <c:pt idx="530">
                  <c:v>0.95870657725701725</c:v>
                </c:pt>
                <c:pt idx="531">
                  <c:v>0.98156028489781799</c:v>
                </c:pt>
                <c:pt idx="532">
                  <c:v>0.96379448777066068</c:v>
                </c:pt>
                <c:pt idx="533">
                  <c:v>0.99729972115529353</c:v>
                </c:pt>
                <c:pt idx="534">
                  <c:v>0.96686854177291881</c:v>
                </c:pt>
                <c:pt idx="535">
                  <c:v>0.97213372767833806</c:v>
                </c:pt>
                <c:pt idx="536">
                  <c:v>0.9969405926749656</c:v>
                </c:pt>
                <c:pt idx="537">
                  <c:v>0.99711162022352018</c:v>
                </c:pt>
                <c:pt idx="538">
                  <c:v>0.99799390715883962</c:v>
                </c:pt>
                <c:pt idx="539">
                  <c:v>0.99772071524267092</c:v>
                </c:pt>
                <c:pt idx="540">
                  <c:v>0.99743808853811011</c:v>
                </c:pt>
                <c:pt idx="541">
                  <c:v>0.99604389274037752</c:v>
                </c:pt>
                <c:pt idx="542">
                  <c:v>0.99690948615757458</c:v>
                </c:pt>
                <c:pt idx="543">
                  <c:v>0.99641083008539244</c:v>
                </c:pt>
                <c:pt idx="544">
                  <c:v>0.99593627420889907</c:v>
                </c:pt>
                <c:pt idx="545">
                  <c:v>0.9952906810237393</c:v>
                </c:pt>
                <c:pt idx="546">
                  <c:v>0.95654669941170689</c:v>
                </c:pt>
                <c:pt idx="547">
                  <c:v>0.96031394616280086</c:v>
                </c:pt>
                <c:pt idx="548">
                  <c:v>0.95970735661309725</c:v>
                </c:pt>
                <c:pt idx="549">
                  <c:v>0.95910926362905391</c:v>
                </c:pt>
                <c:pt idx="550">
                  <c:v>0.96056388784124136</c:v>
                </c:pt>
                <c:pt idx="551">
                  <c:v>0.95434666878985264</c:v>
                </c:pt>
                <c:pt idx="552">
                  <c:v>0.97227788216758648</c:v>
                </c:pt>
                <c:pt idx="553">
                  <c:v>0.97985893094395948</c:v>
                </c:pt>
                <c:pt idx="554">
                  <c:v>0.97726121960569257</c:v>
                </c:pt>
                <c:pt idx="555">
                  <c:v>0.97733891266119766</c:v>
                </c:pt>
                <c:pt idx="556">
                  <c:v>0.9770770610063938</c:v>
                </c:pt>
                <c:pt idx="557">
                  <c:v>0.97942869565208501</c:v>
                </c:pt>
                <c:pt idx="558">
                  <c:v>0.97653798184118545</c:v>
                </c:pt>
                <c:pt idx="559">
                  <c:v>0.97839159746490056</c:v>
                </c:pt>
                <c:pt idx="560">
                  <c:v>0.97640308236716911</c:v>
                </c:pt>
                <c:pt idx="561">
                  <c:v>0.97806693295594438</c:v>
                </c:pt>
                <c:pt idx="562">
                  <c:v>0.97307880115204115</c:v>
                </c:pt>
                <c:pt idx="563">
                  <c:v>0.97580239009340664</c:v>
                </c:pt>
                <c:pt idx="564">
                  <c:v>0.97427750054131934</c:v>
                </c:pt>
                <c:pt idx="565">
                  <c:v>0.96333159163822535</c:v>
                </c:pt>
                <c:pt idx="566">
                  <c:v>0.96158342737264602</c:v>
                </c:pt>
                <c:pt idx="567">
                  <c:v>0.96048177795290601</c:v>
                </c:pt>
                <c:pt idx="568">
                  <c:v>0.96079422266218695</c:v>
                </c:pt>
                <c:pt idx="569">
                  <c:v>0.96243914231653271</c:v>
                </c:pt>
                <c:pt idx="570">
                  <c:v>0.96140414131279317</c:v>
                </c:pt>
                <c:pt idx="571">
                  <c:v>0.96235782338787923</c:v>
                </c:pt>
                <c:pt idx="572">
                  <c:v>0.99549811442124236</c:v>
                </c:pt>
                <c:pt idx="573">
                  <c:v>0.96004372795142301</c:v>
                </c:pt>
                <c:pt idx="574">
                  <c:v>0.95764998361808185</c:v>
                </c:pt>
                <c:pt idx="575">
                  <c:v>0.95874044135541781</c:v>
                </c:pt>
                <c:pt idx="576">
                  <c:v>0.95448351697440403</c:v>
                </c:pt>
                <c:pt idx="577">
                  <c:v>0.95886257328030378</c:v>
                </c:pt>
                <c:pt idx="578">
                  <c:v>0.95679701569219688</c:v>
                </c:pt>
                <c:pt idx="579">
                  <c:v>0.95917592264462836</c:v>
                </c:pt>
                <c:pt idx="580">
                  <c:v>0.95711672617138122</c:v>
                </c:pt>
                <c:pt idx="581">
                  <c:v>0.95959355559015957</c:v>
                </c:pt>
                <c:pt idx="582">
                  <c:v>0.95840478496341575</c:v>
                </c:pt>
                <c:pt idx="583">
                  <c:v>0.95941197798788103</c:v>
                </c:pt>
                <c:pt idx="584">
                  <c:v>0.95831536286464003</c:v>
                </c:pt>
                <c:pt idx="585">
                  <c:v>0.95832186631837635</c:v>
                </c:pt>
                <c:pt idx="586">
                  <c:v>0.95745045837130438</c:v>
                </c:pt>
                <c:pt idx="587">
                  <c:v>0.95793220265592705</c:v>
                </c:pt>
                <c:pt idx="588">
                  <c:v>0.95682805877660015</c:v>
                </c:pt>
                <c:pt idx="589">
                  <c:v>0.95911246011420626</c:v>
                </c:pt>
                <c:pt idx="590">
                  <c:v>0.95692056661471392</c:v>
                </c:pt>
                <c:pt idx="591">
                  <c:v>0.95817196862914689</c:v>
                </c:pt>
                <c:pt idx="592">
                  <c:v>0.95710869506414387</c:v>
                </c:pt>
                <c:pt idx="593">
                  <c:v>0.95839050004069415</c:v>
                </c:pt>
                <c:pt idx="594">
                  <c:v>0.95489351611012996</c:v>
                </c:pt>
                <c:pt idx="595">
                  <c:v>0.95794834485267377</c:v>
                </c:pt>
                <c:pt idx="596">
                  <c:v>0.96130733012103475</c:v>
                </c:pt>
                <c:pt idx="597">
                  <c:v>0.95869955731083845</c:v>
                </c:pt>
                <c:pt idx="598">
                  <c:v>0.95849535913326323</c:v>
                </c:pt>
                <c:pt idx="599">
                  <c:v>0.95571742140037064</c:v>
                </c:pt>
                <c:pt idx="600">
                  <c:v>0.95813462288153206</c:v>
                </c:pt>
                <c:pt idx="601">
                  <c:v>0.95899180146821217</c:v>
                </c:pt>
                <c:pt idx="602">
                  <c:v>0.95923431700873163</c:v>
                </c:pt>
                <c:pt idx="603">
                  <c:v>0.96020936469063234</c:v>
                </c:pt>
                <c:pt idx="604">
                  <c:v>0.96092908823810153</c:v>
                </c:pt>
                <c:pt idx="605">
                  <c:v>0.9634953980328641</c:v>
                </c:pt>
                <c:pt idx="606">
                  <c:v>0.96406334864824184</c:v>
                </c:pt>
                <c:pt idx="607">
                  <c:v>0.96326885316273381</c:v>
                </c:pt>
                <c:pt idx="608">
                  <c:v>0.96239996436734077</c:v>
                </c:pt>
                <c:pt idx="609">
                  <c:v>0.9622700340473056</c:v>
                </c:pt>
                <c:pt idx="610">
                  <c:v>0.96257072136916355</c:v>
                </c:pt>
                <c:pt idx="611">
                  <c:v>0.96213635886513138</c:v>
                </c:pt>
                <c:pt idx="612">
                  <c:v>0.96349619707042333</c:v>
                </c:pt>
                <c:pt idx="613">
                  <c:v>0.96254229248182444</c:v>
                </c:pt>
                <c:pt idx="614">
                  <c:v>0.96486810942443391</c:v>
                </c:pt>
                <c:pt idx="615">
                  <c:v>0.96319486317357905</c:v>
                </c:pt>
                <c:pt idx="616">
                  <c:v>0.96656061544639915</c:v>
                </c:pt>
                <c:pt idx="617">
                  <c:v>0.96382383695910168</c:v>
                </c:pt>
                <c:pt idx="618">
                  <c:v>0.96635782839016116</c:v>
                </c:pt>
                <c:pt idx="619">
                  <c:v>0.96551844441782764</c:v>
                </c:pt>
                <c:pt idx="620">
                  <c:v>0.96506378468658405</c:v>
                </c:pt>
                <c:pt idx="621">
                  <c:v>0.96373377760359513</c:v>
                </c:pt>
                <c:pt idx="622">
                  <c:v>0.96468818302072057</c:v>
                </c:pt>
                <c:pt idx="623">
                  <c:v>0.96428222898919591</c:v>
                </c:pt>
                <c:pt idx="624">
                  <c:v>0.96527735928466907</c:v>
                </c:pt>
                <c:pt idx="625">
                  <c:v>0.96478232608933268</c:v>
                </c:pt>
                <c:pt idx="626">
                  <c:v>0.9650138769642812</c:v>
                </c:pt>
                <c:pt idx="627">
                  <c:v>0.96326822452270533</c:v>
                </c:pt>
                <c:pt idx="628">
                  <c:v>0.96393093636797444</c:v>
                </c:pt>
                <c:pt idx="629">
                  <c:v>0.96392442647877508</c:v>
                </c:pt>
                <c:pt idx="630">
                  <c:v>0.96243539484462892</c:v>
                </c:pt>
                <c:pt idx="631">
                  <c:v>0.95997370798051462</c:v>
                </c:pt>
                <c:pt idx="632">
                  <c:v>0.96211808987705649</c:v>
                </c:pt>
                <c:pt idx="633">
                  <c:v>0.96115010225416631</c:v>
                </c:pt>
                <c:pt idx="634">
                  <c:v>0.96223569391486585</c:v>
                </c:pt>
                <c:pt idx="635">
                  <c:v>0.96300465799060853</c:v>
                </c:pt>
                <c:pt idx="636">
                  <c:v>0.96114465155775264</c:v>
                </c:pt>
                <c:pt idx="637">
                  <c:v>0.99633035241904189</c:v>
                </c:pt>
                <c:pt idx="638">
                  <c:v>0.99603278290679076</c:v>
                </c:pt>
                <c:pt idx="639">
                  <c:v>0.99049361003003578</c:v>
                </c:pt>
                <c:pt idx="640">
                  <c:v>0.96056761168925076</c:v>
                </c:pt>
                <c:pt idx="641">
                  <c:v>0.96066385346417604</c:v>
                </c:pt>
                <c:pt idx="642">
                  <c:v>0.95840149779370731</c:v>
                </c:pt>
                <c:pt idx="643">
                  <c:v>0.95920521160870797</c:v>
                </c:pt>
                <c:pt idx="644">
                  <c:v>0.95780466689375754</c:v>
                </c:pt>
                <c:pt idx="645">
                  <c:v>0.95619375229147663</c:v>
                </c:pt>
                <c:pt idx="646">
                  <c:v>0.95611171287486341</c:v>
                </c:pt>
                <c:pt idx="647">
                  <c:v>0.95712657967587644</c:v>
                </c:pt>
                <c:pt idx="648">
                  <c:v>0.95597143247717853</c:v>
                </c:pt>
                <c:pt idx="649">
                  <c:v>0.99505828956018971</c:v>
                </c:pt>
                <c:pt idx="650">
                  <c:v>0.99471583430067356</c:v>
                </c:pt>
                <c:pt idx="651">
                  <c:v>0.99564367898532458</c:v>
                </c:pt>
                <c:pt idx="652">
                  <c:v>0.9949370587201285</c:v>
                </c:pt>
                <c:pt idx="653">
                  <c:v>0.99548728954712196</c:v>
                </c:pt>
                <c:pt idx="654">
                  <c:v>0.95502552571968824</c:v>
                </c:pt>
                <c:pt idx="655">
                  <c:v>0.96269417975089555</c:v>
                </c:pt>
                <c:pt idx="656">
                  <c:v>0.96155723214658517</c:v>
                </c:pt>
                <c:pt idx="657">
                  <c:v>0.95913744151345237</c:v>
                </c:pt>
                <c:pt idx="658">
                  <c:v>0.99411272698947095</c:v>
                </c:pt>
                <c:pt idx="659">
                  <c:v>0.99491232461051304</c:v>
                </c:pt>
                <c:pt idx="660">
                  <c:v>0.99370238901544716</c:v>
                </c:pt>
                <c:pt idx="661">
                  <c:v>0.9942751922162063</c:v>
                </c:pt>
                <c:pt idx="662">
                  <c:v>0.99355137962657758</c:v>
                </c:pt>
                <c:pt idx="663">
                  <c:v>0.99445237915914397</c:v>
                </c:pt>
                <c:pt idx="664">
                  <c:v>0.99299375681298085</c:v>
                </c:pt>
                <c:pt idx="665">
                  <c:v>0.99387076864203816</c:v>
                </c:pt>
                <c:pt idx="666">
                  <c:v>0.97367254181447682</c:v>
                </c:pt>
                <c:pt idx="667">
                  <c:v>0.95935899221885801</c:v>
                </c:pt>
                <c:pt idx="668">
                  <c:v>0.9544846089152178</c:v>
                </c:pt>
                <c:pt idx="669">
                  <c:v>0.95486931022672838</c:v>
                </c:pt>
                <c:pt idx="670">
                  <c:v>0.95250303883552023</c:v>
                </c:pt>
                <c:pt idx="671">
                  <c:v>0.95933251503237182</c:v>
                </c:pt>
                <c:pt idx="672">
                  <c:v>0.95687279118012958</c:v>
                </c:pt>
                <c:pt idx="673">
                  <c:v>0.96259980794274247</c:v>
                </c:pt>
                <c:pt idx="674">
                  <c:v>0.95994526273961678</c:v>
                </c:pt>
                <c:pt idx="675">
                  <c:v>0.96194080694348783</c:v>
                </c:pt>
                <c:pt idx="676">
                  <c:v>0.95928231179775691</c:v>
                </c:pt>
                <c:pt idx="677">
                  <c:v>0.99560355257464828</c:v>
                </c:pt>
                <c:pt idx="678">
                  <c:v>0.96151021032970008</c:v>
                </c:pt>
                <c:pt idx="679">
                  <c:v>0.9601618279126849</c:v>
                </c:pt>
                <c:pt idx="680">
                  <c:v>0.95861677840983983</c:v>
                </c:pt>
                <c:pt idx="681">
                  <c:v>0.9611759926083876</c:v>
                </c:pt>
                <c:pt idx="682">
                  <c:v>0.95902029293580471</c:v>
                </c:pt>
                <c:pt idx="683">
                  <c:v>0.96195348338892805</c:v>
                </c:pt>
                <c:pt idx="684">
                  <c:v>0.95959920793223741</c:v>
                </c:pt>
                <c:pt idx="685">
                  <c:v>0.96186298574660212</c:v>
                </c:pt>
                <c:pt idx="686">
                  <c:v>0.96020780003581296</c:v>
                </c:pt>
                <c:pt idx="687">
                  <c:v>0.96135479680450076</c:v>
                </c:pt>
                <c:pt idx="688">
                  <c:v>0.95699972565776348</c:v>
                </c:pt>
                <c:pt idx="689">
                  <c:v>0.96124241727806858</c:v>
                </c:pt>
                <c:pt idx="690">
                  <c:v>0.95961535722038538</c:v>
                </c:pt>
                <c:pt idx="691">
                  <c:v>0.96086865981675662</c:v>
                </c:pt>
                <c:pt idx="692">
                  <c:v>0.96052064599706755</c:v>
                </c:pt>
                <c:pt idx="693">
                  <c:v>0.96081665077256984</c:v>
                </c:pt>
                <c:pt idx="694">
                  <c:v>0.9606861370205354</c:v>
                </c:pt>
                <c:pt idx="695">
                  <c:v>0.96694405847697951</c:v>
                </c:pt>
                <c:pt idx="696">
                  <c:v>0.96073995053103411</c:v>
                </c:pt>
                <c:pt idx="697">
                  <c:v>0.96170128621385165</c:v>
                </c:pt>
                <c:pt idx="698">
                  <c:v>0.96015572965621609</c:v>
                </c:pt>
                <c:pt idx="699">
                  <c:v>0.99510202605443221</c:v>
                </c:pt>
                <c:pt idx="700">
                  <c:v>0.96149789742009573</c:v>
                </c:pt>
                <c:pt idx="701">
                  <c:v>0.96516886477006258</c:v>
                </c:pt>
                <c:pt idx="702">
                  <c:v>0.96524290902685494</c:v>
                </c:pt>
                <c:pt idx="703">
                  <c:v>0.9644252667358626</c:v>
                </c:pt>
                <c:pt idx="704">
                  <c:v>0.96553904326644246</c:v>
                </c:pt>
                <c:pt idx="705">
                  <c:v>0.9724876861703694</c:v>
                </c:pt>
                <c:pt idx="706">
                  <c:v>0.96401904815210282</c:v>
                </c:pt>
                <c:pt idx="707">
                  <c:v>0.96449572479792367</c:v>
                </c:pt>
                <c:pt idx="708">
                  <c:v>0.96318790408981647</c:v>
                </c:pt>
                <c:pt idx="709">
                  <c:v>0.9633714151526177</c:v>
                </c:pt>
                <c:pt idx="710">
                  <c:v>0.96387336769042797</c:v>
                </c:pt>
                <c:pt idx="711">
                  <c:v>0.96471159666086459</c:v>
                </c:pt>
                <c:pt idx="712">
                  <c:v>0.96287152614802229</c:v>
                </c:pt>
                <c:pt idx="713">
                  <c:v>0.96518359349453342</c:v>
                </c:pt>
                <c:pt idx="714">
                  <c:v>0.96285775522143024</c:v>
                </c:pt>
                <c:pt idx="715">
                  <c:v>0.96464785543452802</c:v>
                </c:pt>
                <c:pt idx="716">
                  <c:v>0.96230045885950533</c:v>
                </c:pt>
                <c:pt idx="717">
                  <c:v>0.96297853228475239</c:v>
                </c:pt>
                <c:pt idx="718">
                  <c:v>0.96255078287265861</c:v>
                </c:pt>
                <c:pt idx="719">
                  <c:v>0.96388853512571837</c:v>
                </c:pt>
                <c:pt idx="720">
                  <c:v>0.96486889086383887</c:v>
                </c:pt>
                <c:pt idx="721">
                  <c:v>0.97137688278565604</c:v>
                </c:pt>
                <c:pt idx="722">
                  <c:v>0.96607613410472604</c:v>
                </c:pt>
                <c:pt idx="723">
                  <c:v>0.96664204854757929</c:v>
                </c:pt>
                <c:pt idx="724">
                  <c:v>0.96640936848920289</c:v>
                </c:pt>
                <c:pt idx="725">
                  <c:v>0.9674553217184324</c:v>
                </c:pt>
                <c:pt idx="726">
                  <c:v>0.96676923397365278</c:v>
                </c:pt>
                <c:pt idx="727">
                  <c:v>0.97271504821992638</c:v>
                </c:pt>
                <c:pt idx="728">
                  <c:v>0.97245309045424444</c:v>
                </c:pt>
                <c:pt idx="729">
                  <c:v>0.96731224225377943</c:v>
                </c:pt>
                <c:pt idx="730">
                  <c:v>0.96624386595849321</c:v>
                </c:pt>
                <c:pt idx="731">
                  <c:v>0.96840945861322547</c:v>
                </c:pt>
                <c:pt idx="732">
                  <c:v>0.96301593236615701</c:v>
                </c:pt>
                <c:pt idx="733">
                  <c:v>0.96286685810950268</c:v>
                </c:pt>
                <c:pt idx="734">
                  <c:v>0.96725231561740321</c:v>
                </c:pt>
                <c:pt idx="735">
                  <c:v>0.96399692586615737</c:v>
                </c:pt>
                <c:pt idx="736">
                  <c:v>0.9958376707949268</c:v>
                </c:pt>
                <c:pt idx="737">
                  <c:v>0.96104221895297104</c:v>
                </c:pt>
                <c:pt idx="738">
                  <c:v>0.96188248589858394</c:v>
                </c:pt>
                <c:pt idx="739">
                  <c:v>0.97843354982749486</c:v>
                </c:pt>
                <c:pt idx="740">
                  <c:v>0.96146353552400932</c:v>
                </c:pt>
                <c:pt idx="741">
                  <c:v>0.95925252006388051</c:v>
                </c:pt>
                <c:pt idx="742">
                  <c:v>0.95666458920725927</c:v>
                </c:pt>
                <c:pt idx="743">
                  <c:v>0.95727061213931242</c:v>
                </c:pt>
                <c:pt idx="744">
                  <c:v>0.95766505957158954</c:v>
                </c:pt>
                <c:pt idx="745">
                  <c:v>0.95904336249166211</c:v>
                </c:pt>
                <c:pt idx="746">
                  <c:v>0.95984326216314286</c:v>
                </c:pt>
                <c:pt idx="747">
                  <c:v>0.96377731551745049</c:v>
                </c:pt>
                <c:pt idx="748">
                  <c:v>0.96699083609324077</c:v>
                </c:pt>
                <c:pt idx="749">
                  <c:v>0.96017029698616385</c:v>
                </c:pt>
                <c:pt idx="750">
                  <c:v>0.95824387536722688</c:v>
                </c:pt>
                <c:pt idx="751">
                  <c:v>0.95815344949827363</c:v>
                </c:pt>
                <c:pt idx="752">
                  <c:v>0.95589632840670313</c:v>
                </c:pt>
                <c:pt idx="753">
                  <c:v>0.95767354451342845</c:v>
                </c:pt>
                <c:pt idx="754">
                  <c:v>0.95718452662697528</c:v>
                </c:pt>
                <c:pt idx="755">
                  <c:v>0.95407423799442437</c:v>
                </c:pt>
                <c:pt idx="756">
                  <c:v>0.95595698172656762</c:v>
                </c:pt>
                <c:pt idx="757">
                  <c:v>0.95848141068963688</c:v>
                </c:pt>
                <c:pt idx="758">
                  <c:v>0.95807022624701121</c:v>
                </c:pt>
                <c:pt idx="759">
                  <c:v>0.96214283888164354</c:v>
                </c:pt>
                <c:pt idx="760">
                  <c:v>0.95583169926346812</c:v>
                </c:pt>
                <c:pt idx="761">
                  <c:v>0.95867490193033256</c:v>
                </c:pt>
                <c:pt idx="762">
                  <c:v>0.95818604098453886</c:v>
                </c:pt>
                <c:pt idx="763">
                  <c:v>0.99500403791080205</c:v>
                </c:pt>
                <c:pt idx="764">
                  <c:v>0.95872265581807581</c:v>
                </c:pt>
                <c:pt idx="765">
                  <c:v>0.95925431217280543</c:v>
                </c:pt>
                <c:pt idx="766">
                  <c:v>0.96519956167889431</c:v>
                </c:pt>
                <c:pt idx="767">
                  <c:v>0.95905116764734877</c:v>
                </c:pt>
                <c:pt idx="768">
                  <c:v>0.96049614743544842</c:v>
                </c:pt>
                <c:pt idx="769">
                  <c:v>0.96855081588708569</c:v>
                </c:pt>
                <c:pt idx="770">
                  <c:v>0.96046915685915157</c:v>
                </c:pt>
                <c:pt idx="771">
                  <c:v>0.96033357428305688</c:v>
                </c:pt>
                <c:pt idx="772">
                  <c:v>0.96529433510488316</c:v>
                </c:pt>
                <c:pt idx="773">
                  <c:v>0.96047435027986394</c:v>
                </c:pt>
                <c:pt idx="774">
                  <c:v>0.95837393573404994</c:v>
                </c:pt>
                <c:pt idx="775">
                  <c:v>0.96447251395263089</c:v>
                </c:pt>
                <c:pt idx="776">
                  <c:v>0.95972322077906946</c:v>
                </c:pt>
                <c:pt idx="777">
                  <c:v>0.96403427858372515</c:v>
                </c:pt>
                <c:pt idx="778">
                  <c:v>0.96294836462231825</c:v>
                </c:pt>
                <c:pt idx="779">
                  <c:v>0.96087394996122077</c:v>
                </c:pt>
                <c:pt idx="780">
                  <c:v>0.96121872089820137</c:v>
                </c:pt>
                <c:pt idx="781">
                  <c:v>0.9604067783653778</c:v>
                </c:pt>
                <c:pt idx="782">
                  <c:v>0.96335921255905943</c:v>
                </c:pt>
                <c:pt idx="783">
                  <c:v>0.96000058539598299</c:v>
                </c:pt>
                <c:pt idx="784">
                  <c:v>0.96195276723927969</c:v>
                </c:pt>
                <c:pt idx="785">
                  <c:v>0.96178887520985223</c:v>
                </c:pt>
                <c:pt idx="786">
                  <c:v>0.96174593343042536</c:v>
                </c:pt>
                <c:pt idx="787">
                  <c:v>0.96221890376755514</c:v>
                </c:pt>
                <c:pt idx="788">
                  <c:v>0.96528049623392032</c:v>
                </c:pt>
                <c:pt idx="789">
                  <c:v>0.96349594772887304</c:v>
                </c:pt>
                <c:pt idx="790">
                  <c:v>0.96403950463890553</c:v>
                </c:pt>
                <c:pt idx="791">
                  <c:v>0.96665930673534328</c:v>
                </c:pt>
                <c:pt idx="792">
                  <c:v>0.96064169348112938</c:v>
                </c:pt>
                <c:pt idx="793">
                  <c:v>0.98196548008852202</c:v>
                </c:pt>
                <c:pt idx="794">
                  <c:v>0.9633493514490975</c:v>
                </c:pt>
                <c:pt idx="795">
                  <c:v>0.96347862593159395</c:v>
                </c:pt>
                <c:pt idx="796">
                  <c:v>0.96338931563895491</c:v>
                </c:pt>
                <c:pt idx="797">
                  <c:v>0.9634137950242031</c:v>
                </c:pt>
                <c:pt idx="798">
                  <c:v>0.95927560447800486</c:v>
                </c:pt>
                <c:pt idx="799">
                  <c:v>0.96236347173292891</c:v>
                </c:pt>
                <c:pt idx="800">
                  <c:v>0.96049657405312105</c:v>
                </c:pt>
                <c:pt idx="801">
                  <c:v>0.95982727909472887</c:v>
                </c:pt>
                <c:pt idx="802">
                  <c:v>0.96045414760242065</c:v>
                </c:pt>
                <c:pt idx="803">
                  <c:v>0.96062777022350232</c:v>
                </c:pt>
                <c:pt idx="804">
                  <c:v>0.96570015136834142</c:v>
                </c:pt>
                <c:pt idx="805">
                  <c:v>0.96146589863123555</c:v>
                </c:pt>
                <c:pt idx="806">
                  <c:v>0.96208942688864285</c:v>
                </c:pt>
                <c:pt idx="807">
                  <c:v>0.96162834975590783</c:v>
                </c:pt>
                <c:pt idx="808">
                  <c:v>0.96204398462281249</c:v>
                </c:pt>
                <c:pt idx="809">
                  <c:v>0.96472080627950352</c:v>
                </c:pt>
                <c:pt idx="810">
                  <c:v>0.96131232108442632</c:v>
                </c:pt>
                <c:pt idx="811">
                  <c:v>0.96507991628936984</c:v>
                </c:pt>
                <c:pt idx="812">
                  <c:v>0.97475173901211853</c:v>
                </c:pt>
                <c:pt idx="813">
                  <c:v>0.96795672927443888</c:v>
                </c:pt>
                <c:pt idx="814">
                  <c:v>0.96368185581913335</c:v>
                </c:pt>
                <c:pt idx="815">
                  <c:v>0.9642792185485477</c:v>
                </c:pt>
                <c:pt idx="816">
                  <c:v>0.96233007474996124</c:v>
                </c:pt>
                <c:pt idx="817">
                  <c:v>0.96407118006125136</c:v>
                </c:pt>
                <c:pt idx="818">
                  <c:v>0.9629775372052749</c:v>
                </c:pt>
                <c:pt idx="819">
                  <c:v>0.96249107050724425</c:v>
                </c:pt>
                <c:pt idx="820">
                  <c:v>0.95956565349696088</c:v>
                </c:pt>
                <c:pt idx="821">
                  <c:v>0.96034064529696372</c:v>
                </c:pt>
                <c:pt idx="822">
                  <c:v>0.95754483774185639</c:v>
                </c:pt>
                <c:pt idx="823">
                  <c:v>0.99400320812793441</c:v>
                </c:pt>
                <c:pt idx="824">
                  <c:v>0.99340756281306719</c:v>
                </c:pt>
                <c:pt idx="825">
                  <c:v>0.99435451707509492</c:v>
                </c:pt>
                <c:pt idx="826">
                  <c:v>0.99289539201834398</c:v>
                </c:pt>
                <c:pt idx="827">
                  <c:v>0.99371695824649853</c:v>
                </c:pt>
                <c:pt idx="828">
                  <c:v>0.99215021836208206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0.98669119412627582</c:v>
                </c:pt>
                <c:pt idx="938">
                  <c:v>0.97822665894645899</c:v>
                </c:pt>
                <c:pt idx="939">
                  <c:v>0.9740047073290139</c:v>
                </c:pt>
                <c:pt idx="940">
                  <c:v>0.97821112345822259</c:v>
                </c:pt>
                <c:pt idx="941">
                  <c:v>0.97314288826156348</c:v>
                </c:pt>
                <c:pt idx="942">
                  <c:v>0.97583897079618831</c:v>
                </c:pt>
                <c:pt idx="943">
                  <c:v>0.97600846773884808</c:v>
                </c:pt>
                <c:pt idx="944">
                  <c:v>0.97680339435994668</c:v>
                </c:pt>
                <c:pt idx="945">
                  <c:v>0.98393840496086837</c:v>
                </c:pt>
                <c:pt idx="946">
                  <c:v>0.9766441598809813</c:v>
                </c:pt>
                <c:pt idx="947">
                  <c:v>0.97889195616440694</c:v>
                </c:pt>
                <c:pt idx="948">
                  <c:v>0.9787864671515516</c:v>
                </c:pt>
                <c:pt idx="949">
                  <c:v>0.961881467121666</c:v>
                </c:pt>
                <c:pt idx="950">
                  <c:v>0.96432191605049622</c:v>
                </c:pt>
                <c:pt idx="951">
                  <c:v>0.9654463496218717</c:v>
                </c:pt>
                <c:pt idx="952">
                  <c:v>0.96490961853105572</c:v>
                </c:pt>
                <c:pt idx="953">
                  <c:v>0.96657572306945694</c:v>
                </c:pt>
                <c:pt idx="954">
                  <c:v>0.96597835535581589</c:v>
                </c:pt>
                <c:pt idx="955">
                  <c:v>0.96626638311463031</c:v>
                </c:pt>
                <c:pt idx="956">
                  <c:v>0.96649061394750679</c:v>
                </c:pt>
                <c:pt idx="957">
                  <c:v>0.96643352736624411</c:v>
                </c:pt>
                <c:pt idx="958">
                  <c:v>0.99761620031202458</c:v>
                </c:pt>
                <c:pt idx="959">
                  <c:v>0.97236586000467595</c:v>
                </c:pt>
                <c:pt idx="960">
                  <c:v>0.97249883772222301</c:v>
                </c:pt>
                <c:pt idx="961">
                  <c:v>0.97086972616004907</c:v>
                </c:pt>
                <c:pt idx="962">
                  <c:v>0.96404398545046255</c:v>
                </c:pt>
                <c:pt idx="963">
                  <c:v>0.97608638938175374</c:v>
                </c:pt>
                <c:pt idx="964">
                  <c:v>0.96555050681190657</c:v>
                </c:pt>
                <c:pt idx="965">
                  <c:v>0.96516174659859444</c:v>
                </c:pt>
                <c:pt idx="966">
                  <c:v>0.96432481835568851</c:v>
                </c:pt>
                <c:pt idx="967">
                  <c:v>0.96416962747261437</c:v>
                </c:pt>
                <c:pt idx="968">
                  <c:v>0.96220723410549391</c:v>
                </c:pt>
                <c:pt idx="969">
                  <c:v>0.96678813729450264</c:v>
                </c:pt>
                <c:pt idx="970">
                  <c:v>0.96048763183425145</c:v>
                </c:pt>
                <c:pt idx="971">
                  <c:v>0.96278901346950174</c:v>
                </c:pt>
                <c:pt idx="972">
                  <c:v>0.95872292028181738</c:v>
                </c:pt>
                <c:pt idx="973">
                  <c:v>0.95819805727206386</c:v>
                </c:pt>
                <c:pt idx="974">
                  <c:v>0.95593853281586993</c:v>
                </c:pt>
                <c:pt idx="975">
                  <c:v>0.95743659709379814</c:v>
                </c:pt>
                <c:pt idx="976">
                  <c:v>0.95442791029739682</c:v>
                </c:pt>
                <c:pt idx="977">
                  <c:v>0.95627094073945262</c:v>
                </c:pt>
                <c:pt idx="978">
                  <c:v>0.96080393832338584</c:v>
                </c:pt>
                <c:pt idx="979">
                  <c:v>0.96743425767257296</c:v>
                </c:pt>
                <c:pt idx="980">
                  <c:v>0.96008473731558808</c:v>
                </c:pt>
                <c:pt idx="981">
                  <c:v>0.96097431251522247</c:v>
                </c:pt>
                <c:pt idx="982">
                  <c:v>0.96053658475718762</c:v>
                </c:pt>
                <c:pt idx="983">
                  <c:v>0.96188564907504615</c:v>
                </c:pt>
                <c:pt idx="984">
                  <c:v>0.96172363769350055</c:v>
                </c:pt>
                <c:pt idx="985">
                  <c:v>0.96205382131467088</c:v>
                </c:pt>
                <c:pt idx="986">
                  <c:v>0.96118751414086467</c:v>
                </c:pt>
                <c:pt idx="987">
                  <c:v>0.96240606466290679</c:v>
                </c:pt>
                <c:pt idx="988">
                  <c:v>0.96055550470059359</c:v>
                </c:pt>
                <c:pt idx="989">
                  <c:v>0.96493863701111071</c:v>
                </c:pt>
                <c:pt idx="990">
                  <c:v>0.95748368196892819</c:v>
                </c:pt>
                <c:pt idx="991">
                  <c:v>0.95962393707831584</c:v>
                </c:pt>
                <c:pt idx="992">
                  <c:v>0.95928822904422728</c:v>
                </c:pt>
                <c:pt idx="993">
                  <c:v>0.95658355652326099</c:v>
                </c:pt>
                <c:pt idx="994">
                  <c:v>0.96012954233218362</c:v>
                </c:pt>
                <c:pt idx="995">
                  <c:v>0.96180992805971421</c:v>
                </c:pt>
                <c:pt idx="996">
                  <c:v>0.95934869199900097</c:v>
                </c:pt>
                <c:pt idx="997">
                  <c:v>0.96138740583444593</c:v>
                </c:pt>
                <c:pt idx="998">
                  <c:v>0.96226477837316671</c:v>
                </c:pt>
                <c:pt idx="999">
                  <c:v>0.96136342336971869</c:v>
                </c:pt>
                <c:pt idx="1000">
                  <c:v>0.99968738703405446</c:v>
                </c:pt>
                <c:pt idx="1001">
                  <c:v>0.99947664141259218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0.99133461626293773</c:v>
                </c:pt>
                <c:pt idx="1007">
                  <c:v>0.99142883160134299</c:v>
                </c:pt>
                <c:pt idx="1008">
                  <c:v>0.95875265233808971</c:v>
                </c:pt>
                <c:pt idx="1009">
                  <c:v>0.95861932390473492</c:v>
                </c:pt>
                <c:pt idx="1010">
                  <c:v>0.96040979233053925</c:v>
                </c:pt>
                <c:pt idx="1011">
                  <c:v>0.9599802827393954</c:v>
                </c:pt>
                <c:pt idx="1012">
                  <c:v>0.95831989096943726</c:v>
                </c:pt>
                <c:pt idx="1013">
                  <c:v>0.96175345376799692</c:v>
                </c:pt>
                <c:pt idx="1014">
                  <c:v>0.95616330761587731</c:v>
                </c:pt>
                <c:pt idx="1015">
                  <c:v>0.95554982204076999</c:v>
                </c:pt>
                <c:pt idx="1016">
                  <c:v>0.95826432401312034</c:v>
                </c:pt>
                <c:pt idx="1017">
                  <c:v>0.95842394847507917</c:v>
                </c:pt>
                <c:pt idx="1018">
                  <c:v>0.95638515886089881</c:v>
                </c:pt>
                <c:pt idx="1019">
                  <c:v>0.95713141583585992</c:v>
                </c:pt>
                <c:pt idx="1020">
                  <c:v>0.95746367639080487</c:v>
                </c:pt>
                <c:pt idx="1021">
                  <c:v>0.95872420276969716</c:v>
                </c:pt>
                <c:pt idx="1022">
                  <c:v>0.95789434254861727</c:v>
                </c:pt>
                <c:pt idx="1023">
                  <c:v>0.96088099748963474</c:v>
                </c:pt>
                <c:pt idx="1024">
                  <c:v>0.96614197146147773</c:v>
                </c:pt>
                <c:pt idx="1025">
                  <c:v>0.95893013490164603</c:v>
                </c:pt>
                <c:pt idx="1026">
                  <c:v>0.9606686474192353</c:v>
                </c:pt>
                <c:pt idx="1027">
                  <c:v>0.9601650092848335</c:v>
                </c:pt>
                <c:pt idx="1028">
                  <c:v>0.96353336625686226</c:v>
                </c:pt>
                <c:pt idx="1029">
                  <c:v>0.96254203579464248</c:v>
                </c:pt>
                <c:pt idx="1030">
                  <c:v>0.96248178309867982</c:v>
                </c:pt>
                <c:pt idx="1031">
                  <c:v>0.96256595826038915</c:v>
                </c:pt>
                <c:pt idx="1032">
                  <c:v>0.96601078340932378</c:v>
                </c:pt>
                <c:pt idx="1033">
                  <c:v>0.96574676160273221</c:v>
                </c:pt>
                <c:pt idx="1034">
                  <c:v>0.96867178309637736</c:v>
                </c:pt>
                <c:pt idx="1035">
                  <c:v>0.96652070056015427</c:v>
                </c:pt>
                <c:pt idx="1036">
                  <c:v>0.96589339461562895</c:v>
                </c:pt>
                <c:pt idx="1037">
                  <c:v>0.96751189910782598</c:v>
                </c:pt>
                <c:pt idx="1038">
                  <c:v>0.9683754953641367</c:v>
                </c:pt>
                <c:pt idx="1039">
                  <c:v>0.96736464563388325</c:v>
                </c:pt>
                <c:pt idx="1040">
                  <c:v>0.97578873727196425</c:v>
                </c:pt>
                <c:pt idx="1041">
                  <c:v>0.96829064335536852</c:v>
                </c:pt>
                <c:pt idx="1042">
                  <c:v>0.96853368006226526</c:v>
                </c:pt>
                <c:pt idx="1043">
                  <c:v>0.9706648789127641</c:v>
                </c:pt>
                <c:pt idx="1044">
                  <c:v>0.96541599867803618</c:v>
                </c:pt>
                <c:pt idx="1045">
                  <c:v>0.96622690458185445</c:v>
                </c:pt>
                <c:pt idx="1046">
                  <c:v>0.96642390743092599</c:v>
                </c:pt>
                <c:pt idx="1047">
                  <c:v>0.96718062468489907</c:v>
                </c:pt>
                <c:pt idx="1048">
                  <c:v>0.96767495898397682</c:v>
                </c:pt>
                <c:pt idx="1049">
                  <c:v>0.96721186783030511</c:v>
                </c:pt>
                <c:pt idx="1050">
                  <c:v>0.96760174227266049</c:v>
                </c:pt>
                <c:pt idx="1051">
                  <c:v>0.96825935634557436</c:v>
                </c:pt>
                <c:pt idx="1052">
                  <c:v>0.96645742882412766</c:v>
                </c:pt>
                <c:pt idx="1053">
                  <c:v>0.96614908197791594</c:v>
                </c:pt>
                <c:pt idx="1054">
                  <c:v>0.96568669572376853</c:v>
                </c:pt>
                <c:pt idx="1055">
                  <c:v>0.9667797532655914</c:v>
                </c:pt>
                <c:pt idx="1056">
                  <c:v>0.96627689977808928</c:v>
                </c:pt>
                <c:pt idx="1057">
                  <c:v>0.97094154159841506</c:v>
                </c:pt>
                <c:pt idx="1058">
                  <c:v>0.96568638488299297</c:v>
                </c:pt>
                <c:pt idx="1059">
                  <c:v>0.96571954298799234</c:v>
                </c:pt>
                <c:pt idx="1060">
                  <c:v>0.96357302849125814</c:v>
                </c:pt>
                <c:pt idx="1061">
                  <c:v>0.9618861661813618</c:v>
                </c:pt>
                <c:pt idx="1062">
                  <c:v>0.99404974323967055</c:v>
                </c:pt>
                <c:pt idx="1063">
                  <c:v>0.9958568058488696</c:v>
                </c:pt>
                <c:pt idx="1064">
                  <c:v>0.95843946831347426</c:v>
                </c:pt>
                <c:pt idx="1065">
                  <c:v>0.95896631953486955</c:v>
                </c:pt>
                <c:pt idx="1066">
                  <c:v>0.95981187090756059</c:v>
                </c:pt>
                <c:pt idx="1067">
                  <c:v>0.96038474993633116</c:v>
                </c:pt>
                <c:pt idx="1068">
                  <c:v>0.95762748983481061</c:v>
                </c:pt>
                <c:pt idx="1069">
                  <c:v>0.9583389509200122</c:v>
                </c:pt>
                <c:pt idx="1070">
                  <c:v>0.9531382028758143</c:v>
                </c:pt>
                <c:pt idx="1071">
                  <c:v>0.9550872763231999</c:v>
                </c:pt>
                <c:pt idx="1072">
                  <c:v>0.95187201574034508</c:v>
                </c:pt>
                <c:pt idx="1073">
                  <c:v>0.95154631832107306</c:v>
                </c:pt>
                <c:pt idx="1074">
                  <c:v>0.95415317686773726</c:v>
                </c:pt>
                <c:pt idx="1075">
                  <c:v>0.9563895564479068</c:v>
                </c:pt>
                <c:pt idx="1076">
                  <c:v>0.95547870207302088</c:v>
                </c:pt>
                <c:pt idx="1077">
                  <c:v>0.9588686854576447</c:v>
                </c:pt>
                <c:pt idx="1078">
                  <c:v>0.95653103459379618</c:v>
                </c:pt>
                <c:pt idx="1079">
                  <c:v>0.95733505975313882</c:v>
                </c:pt>
                <c:pt idx="1080">
                  <c:v>0.96176941341687883</c:v>
                </c:pt>
                <c:pt idx="1081">
                  <c:v>0.95501419901966966</c:v>
                </c:pt>
                <c:pt idx="1082">
                  <c:v>0.95323425633030745</c:v>
                </c:pt>
                <c:pt idx="1083">
                  <c:v>0.99359390686639915</c:v>
                </c:pt>
                <c:pt idx="1084">
                  <c:v>0.95712784197869205</c:v>
                </c:pt>
                <c:pt idx="1085">
                  <c:v>0.94735360902239507</c:v>
                </c:pt>
                <c:pt idx="1086">
                  <c:v>0.99872823323690296</c:v>
                </c:pt>
                <c:pt idx="1087">
                  <c:v>0.99796080097329898</c:v>
                </c:pt>
                <c:pt idx="1088">
                  <c:v>0.99369057182851617</c:v>
                </c:pt>
                <c:pt idx="1089">
                  <c:v>0.99555766638456089</c:v>
                </c:pt>
                <c:pt idx="1090">
                  <c:v>0.95286792249986896</c:v>
                </c:pt>
                <c:pt idx="1091">
                  <c:v>0.96328291908944497</c:v>
                </c:pt>
                <c:pt idx="1092">
                  <c:v>0.99573337417760954</c:v>
                </c:pt>
                <c:pt idx="1093">
                  <c:v>0.99611895054370136</c:v>
                </c:pt>
                <c:pt idx="1094">
                  <c:v>0.99295251810232987</c:v>
                </c:pt>
                <c:pt idx="1095">
                  <c:v>0.99582930903439215</c:v>
                </c:pt>
                <c:pt idx="1096">
                  <c:v>0.98574641569261712</c:v>
                </c:pt>
                <c:pt idx="1097">
                  <c:v>0.95914788565788056</c:v>
                </c:pt>
                <c:pt idx="1098">
                  <c:v>0.95859201268863248</c:v>
                </c:pt>
                <c:pt idx="1099">
                  <c:v>0.9616634216990968</c:v>
                </c:pt>
                <c:pt idx="1100">
                  <c:v>0.96469071492832292</c:v>
                </c:pt>
                <c:pt idx="1101">
                  <c:v>0.9624108442615813</c:v>
                </c:pt>
                <c:pt idx="1102">
                  <c:v>0.96264289654984991</c:v>
                </c:pt>
                <c:pt idx="1103">
                  <c:v>0.96160678046351622</c:v>
                </c:pt>
                <c:pt idx="1104">
                  <c:v>0.96287283135157309</c:v>
                </c:pt>
                <c:pt idx="1105">
                  <c:v>0.96298654939820583</c:v>
                </c:pt>
                <c:pt idx="1106">
                  <c:v>0.96392372392844927</c:v>
                </c:pt>
                <c:pt idx="1107">
                  <c:v>0.96260745424031313</c:v>
                </c:pt>
                <c:pt idx="1108">
                  <c:v>0.96333849949555495</c:v>
                </c:pt>
                <c:pt idx="1109">
                  <c:v>0.9648068811147581</c:v>
                </c:pt>
                <c:pt idx="1110">
                  <c:v>0.96376660877099274</c:v>
                </c:pt>
                <c:pt idx="1111">
                  <c:v>0.96520479470916409</c:v>
                </c:pt>
                <c:pt idx="1112">
                  <c:v>0.96389773987750538</c:v>
                </c:pt>
                <c:pt idx="1113">
                  <c:v>0.96626209249765793</c:v>
                </c:pt>
                <c:pt idx="1114">
                  <c:v>0.96391746737494721</c:v>
                </c:pt>
                <c:pt idx="1115">
                  <c:v>0.96578285860469337</c:v>
                </c:pt>
                <c:pt idx="1116">
                  <c:v>0.96536530329532944</c:v>
                </c:pt>
                <c:pt idx="1117">
                  <c:v>0.96582076291077423</c:v>
                </c:pt>
                <c:pt idx="1118">
                  <c:v>0.96303799028642767</c:v>
                </c:pt>
                <c:pt idx="1119">
                  <c:v>0.96810273501392508</c:v>
                </c:pt>
                <c:pt idx="1120">
                  <c:v>0.96252117220599431</c:v>
                </c:pt>
                <c:pt idx="1121">
                  <c:v>0.95916039193457248</c:v>
                </c:pt>
                <c:pt idx="1122">
                  <c:v>0.96292195365762068</c:v>
                </c:pt>
                <c:pt idx="1123">
                  <c:v>0.96678506864879832</c:v>
                </c:pt>
                <c:pt idx="1124">
                  <c:v>0.9974130746751837</c:v>
                </c:pt>
                <c:pt idx="1125">
                  <c:v>0.96707516956314354</c:v>
                </c:pt>
                <c:pt idx="1126">
                  <c:v>0.96810668518444132</c:v>
                </c:pt>
                <c:pt idx="1127">
                  <c:v>0.96742075292137075</c:v>
                </c:pt>
                <c:pt idx="1128">
                  <c:v>0.96937619688301335</c:v>
                </c:pt>
                <c:pt idx="1129">
                  <c:v>0.96923657668522334</c:v>
                </c:pt>
                <c:pt idx="1130">
                  <c:v>0.97289237347620583</c:v>
                </c:pt>
                <c:pt idx="1131">
                  <c:v>0.97228571911631578</c:v>
                </c:pt>
                <c:pt idx="1132">
                  <c:v>0.97148071282414816</c:v>
                </c:pt>
                <c:pt idx="1133">
                  <c:v>0.97298196613694765</c:v>
                </c:pt>
                <c:pt idx="1134">
                  <c:v>0.97284960646825025</c:v>
                </c:pt>
                <c:pt idx="1135">
                  <c:v>0.97316816634693348</c:v>
                </c:pt>
                <c:pt idx="1136">
                  <c:v>0.97390612086812134</c:v>
                </c:pt>
                <c:pt idx="1137">
                  <c:v>0.97108184192983815</c:v>
                </c:pt>
                <c:pt idx="1138">
                  <c:v>0.97242856906704211</c:v>
                </c:pt>
                <c:pt idx="1139">
                  <c:v>0.9721739799017014</c:v>
                </c:pt>
                <c:pt idx="1140">
                  <c:v>0.97261921858227296</c:v>
                </c:pt>
                <c:pt idx="1141">
                  <c:v>0.9737481297753805</c:v>
                </c:pt>
                <c:pt idx="1142">
                  <c:v>0.97350535429455154</c:v>
                </c:pt>
                <c:pt idx="1143">
                  <c:v>0.97398858810632649</c:v>
                </c:pt>
                <c:pt idx="1144">
                  <c:v>0.96893072866174645</c:v>
                </c:pt>
                <c:pt idx="1145">
                  <c:v>0.9730699018590997</c:v>
                </c:pt>
                <c:pt idx="1146">
                  <c:v>0.97151621499354468</c:v>
                </c:pt>
                <c:pt idx="1147">
                  <c:v>0.9707174768518364</c:v>
                </c:pt>
                <c:pt idx="1148">
                  <c:v>0.97039038407490752</c:v>
                </c:pt>
                <c:pt idx="1149">
                  <c:v>0.96718181515021251</c:v>
                </c:pt>
                <c:pt idx="1150">
                  <c:v>0.97002728954629269</c:v>
                </c:pt>
                <c:pt idx="1151">
                  <c:v>0.97157589402431799</c:v>
                </c:pt>
                <c:pt idx="1152">
                  <c:v>0.96825179322374377</c:v>
                </c:pt>
                <c:pt idx="1153">
                  <c:v>0.96734876353085653</c:v>
                </c:pt>
                <c:pt idx="1154">
                  <c:v>0.96476608677974052</c:v>
                </c:pt>
                <c:pt idx="1155">
                  <c:v>0.96539974365789716</c:v>
                </c:pt>
                <c:pt idx="1156">
                  <c:v>0.96673739516223667</c:v>
                </c:pt>
                <c:pt idx="1157">
                  <c:v>0.96479295970836743</c:v>
                </c:pt>
                <c:pt idx="1158">
                  <c:v>0.96356514142492655</c:v>
                </c:pt>
                <c:pt idx="1159">
                  <c:v>0.96311097400285817</c:v>
                </c:pt>
                <c:pt idx="1160">
                  <c:v>0.96232608026110988</c:v>
                </c:pt>
                <c:pt idx="1161">
                  <c:v>0.96079858476162849</c:v>
                </c:pt>
                <c:pt idx="1162">
                  <c:v>0.95731248131962066</c:v>
                </c:pt>
                <c:pt idx="1163">
                  <c:v>0.96113660220344654</c:v>
                </c:pt>
                <c:pt idx="1164">
                  <c:v>0.96059568091906977</c:v>
                </c:pt>
                <c:pt idx="1165">
                  <c:v>0.96084424502861665</c:v>
                </c:pt>
                <c:pt idx="1166">
                  <c:v>0.96030806598923646</c:v>
                </c:pt>
                <c:pt idx="1167">
                  <c:v>0.96020128736483579</c:v>
                </c:pt>
                <c:pt idx="1168">
                  <c:v>0.96249531839867364</c:v>
                </c:pt>
                <c:pt idx="1169">
                  <c:v>0.96351687615965165</c:v>
                </c:pt>
                <c:pt idx="1170">
                  <c:v>0.96156095247453732</c:v>
                </c:pt>
                <c:pt idx="1171">
                  <c:v>0.96267317526499752</c:v>
                </c:pt>
                <c:pt idx="1172">
                  <c:v>0.96195414813987556</c:v>
                </c:pt>
                <c:pt idx="1173">
                  <c:v>0.95610012280542833</c:v>
                </c:pt>
                <c:pt idx="1174">
                  <c:v>0.96152484682174744</c:v>
                </c:pt>
                <c:pt idx="1175">
                  <c:v>0.9622439680899797</c:v>
                </c:pt>
                <c:pt idx="1176">
                  <c:v>0.95778949367517818</c:v>
                </c:pt>
                <c:pt idx="1177">
                  <c:v>0.96179543673230428</c:v>
                </c:pt>
                <c:pt idx="1178">
                  <c:v>0.96050258196918847</c:v>
                </c:pt>
                <c:pt idx="1179">
                  <c:v>0.95696610147800176</c:v>
                </c:pt>
                <c:pt idx="1180">
                  <c:v>0.96003107496383799</c:v>
                </c:pt>
                <c:pt idx="1181">
                  <c:v>0.96565322534122544</c:v>
                </c:pt>
                <c:pt idx="1182">
                  <c:v>0.99885900598341848</c:v>
                </c:pt>
                <c:pt idx="1183">
                  <c:v>0.99961730775433399</c:v>
                </c:pt>
                <c:pt idx="1184">
                  <c:v>0.99821631747097739</c:v>
                </c:pt>
                <c:pt idx="1185">
                  <c:v>0.99802953581151699</c:v>
                </c:pt>
                <c:pt idx="1186">
                  <c:v>0.99766166500952003</c:v>
                </c:pt>
                <c:pt idx="1187">
                  <c:v>1</c:v>
                </c:pt>
                <c:pt idx="1188">
                  <c:v>0.98894567638004471</c:v>
                </c:pt>
                <c:pt idx="1189">
                  <c:v>0.99895896278279683</c:v>
                </c:pt>
                <c:pt idx="1190">
                  <c:v>0.9999844542458356</c:v>
                </c:pt>
                <c:pt idx="1191">
                  <c:v>0.99984276321066878</c:v>
                </c:pt>
                <c:pt idx="1192">
                  <c:v>0.9950433227611819</c:v>
                </c:pt>
                <c:pt idx="1193">
                  <c:v>0.99198733137302897</c:v>
                </c:pt>
                <c:pt idx="1194">
                  <c:v>0.96475671210206448</c:v>
                </c:pt>
                <c:pt idx="1195">
                  <c:v>0.96341129757161814</c:v>
                </c:pt>
                <c:pt idx="1196">
                  <c:v>0.96367994864397066</c:v>
                </c:pt>
                <c:pt idx="1197">
                  <c:v>0.96373416741842166</c:v>
                </c:pt>
                <c:pt idx="1198">
                  <c:v>0.96280338948201494</c:v>
                </c:pt>
                <c:pt idx="1199">
                  <c:v>0.99686550756227532</c:v>
                </c:pt>
                <c:pt idx="1200">
                  <c:v>0.99700863361616054</c:v>
                </c:pt>
                <c:pt idx="1201">
                  <c:v>0.99679811319065004</c:v>
                </c:pt>
                <c:pt idx="1202">
                  <c:v>0.96142897102598168</c:v>
                </c:pt>
                <c:pt idx="1203">
                  <c:v>0.96698366120077228</c:v>
                </c:pt>
                <c:pt idx="1204">
                  <c:v>0.96650201307377626</c:v>
                </c:pt>
                <c:pt idx="1205">
                  <c:v>0.96449341296877045</c:v>
                </c:pt>
                <c:pt idx="1206">
                  <c:v>0.9612142912215198</c:v>
                </c:pt>
                <c:pt idx="1207">
                  <c:v>0.96136140093277511</c:v>
                </c:pt>
                <c:pt idx="1208">
                  <c:v>0.96448886218783214</c:v>
                </c:pt>
                <c:pt idx="1209">
                  <c:v>0.96427468870065103</c:v>
                </c:pt>
                <c:pt idx="1210">
                  <c:v>0.96098933323280367</c:v>
                </c:pt>
                <c:pt idx="1211">
                  <c:v>0.96258418707203819</c:v>
                </c:pt>
                <c:pt idx="1212">
                  <c:v>0.96393460838113232</c:v>
                </c:pt>
                <c:pt idx="1213">
                  <c:v>0.95649613746267848</c:v>
                </c:pt>
                <c:pt idx="1214">
                  <c:v>0.96198600890564323</c:v>
                </c:pt>
                <c:pt idx="1215">
                  <c:v>0.96331872068942281</c:v>
                </c:pt>
                <c:pt idx="1216">
                  <c:v>0.9612398767331245</c:v>
                </c:pt>
                <c:pt idx="1217">
                  <c:v>0.96352518388068331</c:v>
                </c:pt>
                <c:pt idx="1218">
                  <c:v>0.96566753104801961</c:v>
                </c:pt>
                <c:pt idx="1219">
                  <c:v>0.96884548711351182</c:v>
                </c:pt>
                <c:pt idx="1220">
                  <c:v>0.96981232797565864</c:v>
                </c:pt>
                <c:pt idx="1221">
                  <c:v>0.96634495838419465</c:v>
                </c:pt>
                <c:pt idx="1222">
                  <c:v>0.96746350805269143</c:v>
                </c:pt>
                <c:pt idx="1223">
                  <c:v>0.96658946805932788</c:v>
                </c:pt>
                <c:pt idx="1224">
                  <c:v>0.96828496446495471</c:v>
                </c:pt>
                <c:pt idx="1225">
                  <c:v>0.96660708230289805</c:v>
                </c:pt>
                <c:pt idx="1226">
                  <c:v>0.9675332194284969</c:v>
                </c:pt>
                <c:pt idx="1227">
                  <c:v>0.97017853898145945</c:v>
                </c:pt>
                <c:pt idx="1228">
                  <c:v>0.9705649272389929</c:v>
                </c:pt>
                <c:pt idx="1229">
                  <c:v>0.97127074512618183</c:v>
                </c:pt>
                <c:pt idx="1230">
                  <c:v>0.971833508551456</c:v>
                </c:pt>
                <c:pt idx="1231">
                  <c:v>0.99822513287299708</c:v>
                </c:pt>
                <c:pt idx="1232">
                  <c:v>0.99837046131787477</c:v>
                </c:pt>
                <c:pt idx="1233">
                  <c:v>0.97903403140154133</c:v>
                </c:pt>
                <c:pt idx="1234">
                  <c:v>0.98155407356154789</c:v>
                </c:pt>
                <c:pt idx="1235">
                  <c:v>0.98015561493935022</c:v>
                </c:pt>
                <c:pt idx="1236">
                  <c:v>0.96653144763813736</c:v>
                </c:pt>
                <c:pt idx="1237">
                  <c:v>0.96557635638526806</c:v>
                </c:pt>
                <c:pt idx="1238">
                  <c:v>0.96811180450585943</c:v>
                </c:pt>
                <c:pt idx="1239">
                  <c:v>0.96638418801432058</c:v>
                </c:pt>
                <c:pt idx="1240">
                  <c:v>0.96620279385211172</c:v>
                </c:pt>
                <c:pt idx="1241">
                  <c:v>0.96718057202526997</c:v>
                </c:pt>
                <c:pt idx="1242">
                  <c:v>0.96696559125656467</c:v>
                </c:pt>
                <c:pt idx="1243">
                  <c:v>0.96666237901506802</c:v>
                </c:pt>
                <c:pt idx="1244">
                  <c:v>0.9669009528066228</c:v>
                </c:pt>
                <c:pt idx="1245">
                  <c:v>0.96410493626048754</c:v>
                </c:pt>
                <c:pt idx="1246">
                  <c:v>0.96488749290249032</c:v>
                </c:pt>
                <c:pt idx="1247">
                  <c:v>0.9640362818197955</c:v>
                </c:pt>
                <c:pt idx="1248">
                  <c:v>0.96453886295273805</c:v>
                </c:pt>
                <c:pt idx="1249">
                  <c:v>0.96369127980221159</c:v>
                </c:pt>
                <c:pt idx="1250">
                  <c:v>0.96202975400333168</c:v>
                </c:pt>
                <c:pt idx="1251">
                  <c:v>0.96229113923766929</c:v>
                </c:pt>
                <c:pt idx="1252">
                  <c:v>0.96235554339104568</c:v>
                </c:pt>
                <c:pt idx="1253">
                  <c:v>0.96026819622610704</c:v>
                </c:pt>
                <c:pt idx="1254">
                  <c:v>0.9618678621749166</c:v>
                </c:pt>
                <c:pt idx="1255">
                  <c:v>0.95857369109048862</c:v>
                </c:pt>
                <c:pt idx="1256">
                  <c:v>0.97367863151015144</c:v>
                </c:pt>
                <c:pt idx="1257">
                  <c:v>0.97236693661373041</c:v>
                </c:pt>
                <c:pt idx="1258">
                  <c:v>0.97309767214030773</c:v>
                </c:pt>
                <c:pt idx="1259">
                  <c:v>0.97333515963926731</c:v>
                </c:pt>
                <c:pt idx="1260">
                  <c:v>0.97238996193666849</c:v>
                </c:pt>
                <c:pt idx="1261">
                  <c:v>0.97163822426896229</c:v>
                </c:pt>
                <c:pt idx="1262">
                  <c:v>0.97099342835448144</c:v>
                </c:pt>
                <c:pt idx="1263">
                  <c:v>0.97056984792959011</c:v>
                </c:pt>
                <c:pt idx="1264">
                  <c:v>0.9736769940425325</c:v>
                </c:pt>
                <c:pt idx="1265">
                  <c:v>0.9736748284736596</c:v>
                </c:pt>
                <c:pt idx="1266">
                  <c:v>0.97263381672141846</c:v>
                </c:pt>
                <c:pt idx="1267">
                  <c:v>0.97278529792703339</c:v>
                </c:pt>
                <c:pt idx="1268">
                  <c:v>0.97131925514241768</c:v>
                </c:pt>
                <c:pt idx="1269">
                  <c:v>0.95847152956851389</c:v>
                </c:pt>
                <c:pt idx="1270">
                  <c:v>0.95690880775980314</c:v>
                </c:pt>
                <c:pt idx="1271">
                  <c:v>0.95815844474024514</c:v>
                </c:pt>
                <c:pt idx="1272">
                  <c:v>0.95544208863303259</c:v>
                </c:pt>
                <c:pt idx="1273">
                  <c:v>0.95504739986302267</c:v>
                </c:pt>
                <c:pt idx="1274">
                  <c:v>0.95631477733316228</c:v>
                </c:pt>
                <c:pt idx="1275">
                  <c:v>0.95773027078056827</c:v>
                </c:pt>
                <c:pt idx="1276">
                  <c:v>0.95715215206731052</c:v>
                </c:pt>
                <c:pt idx="1277">
                  <c:v>0.95553342961158105</c:v>
                </c:pt>
                <c:pt idx="1278">
                  <c:v>0.95590924935992361</c:v>
                </c:pt>
                <c:pt idx="1279">
                  <c:v>0.95609417776575201</c:v>
                </c:pt>
                <c:pt idx="1280">
                  <c:v>0.95702358026692547</c:v>
                </c:pt>
                <c:pt idx="1281">
                  <c:v>0.95528328156162023</c:v>
                </c:pt>
                <c:pt idx="1282">
                  <c:v>0.95448085542125605</c:v>
                </c:pt>
                <c:pt idx="1283">
                  <c:v>0.95255942649696856</c:v>
                </c:pt>
                <c:pt idx="1284">
                  <c:v>0.95393597423908894</c:v>
                </c:pt>
                <c:pt idx="1285">
                  <c:v>0.95742194641266398</c:v>
                </c:pt>
                <c:pt idx="1286">
                  <c:v>0.95235700861302441</c:v>
                </c:pt>
                <c:pt idx="1287">
                  <c:v>0.95288523390732482</c:v>
                </c:pt>
                <c:pt idx="1288">
                  <c:v>0.95397735502763259</c:v>
                </c:pt>
                <c:pt idx="1289">
                  <c:v>0.95479236029551928</c:v>
                </c:pt>
                <c:pt idx="1290">
                  <c:v>0.95584861610112537</c:v>
                </c:pt>
                <c:pt idx="1291">
                  <c:v>0.95665000592380867</c:v>
                </c:pt>
                <c:pt idx="1292">
                  <c:v>0.95464099110229161</c:v>
                </c:pt>
                <c:pt idx="1293">
                  <c:v>0.95677963997310422</c:v>
                </c:pt>
                <c:pt idx="1294">
                  <c:v>0.9588445706346993</c:v>
                </c:pt>
                <c:pt idx="1295">
                  <c:v>0.95989807174336828</c:v>
                </c:pt>
                <c:pt idx="1296">
                  <c:v>0.95558300557528741</c:v>
                </c:pt>
                <c:pt idx="1297">
                  <c:v>0.95954201188366506</c:v>
                </c:pt>
                <c:pt idx="1298">
                  <c:v>0.95768693945053951</c:v>
                </c:pt>
                <c:pt idx="1299">
                  <c:v>0.95939814932461098</c:v>
                </c:pt>
                <c:pt idx="1300">
                  <c:v>0.95861835456197286</c:v>
                </c:pt>
                <c:pt idx="1301">
                  <c:v>0.95884133450586861</c:v>
                </c:pt>
                <c:pt idx="1302">
                  <c:v>0.95867190434792859</c:v>
                </c:pt>
                <c:pt idx="1303">
                  <c:v>0.95944076555019919</c:v>
                </c:pt>
                <c:pt idx="1304">
                  <c:v>0.95801408398912935</c:v>
                </c:pt>
                <c:pt idx="1305">
                  <c:v>0.95995489805099232</c:v>
                </c:pt>
                <c:pt idx="1306">
                  <c:v>0.95741991065705523</c:v>
                </c:pt>
                <c:pt idx="1307">
                  <c:v>0.9579399128978483</c:v>
                </c:pt>
                <c:pt idx="1308">
                  <c:v>0.95732627205414267</c:v>
                </c:pt>
                <c:pt idx="1309">
                  <c:v>0.95886521970056104</c:v>
                </c:pt>
                <c:pt idx="1310">
                  <c:v>0.95514487808947224</c:v>
                </c:pt>
                <c:pt idx="1311">
                  <c:v>0.9609895388448535</c:v>
                </c:pt>
                <c:pt idx="1312">
                  <c:v>0.95995317888956722</c:v>
                </c:pt>
                <c:pt idx="1313">
                  <c:v>0.96158953089000232</c:v>
                </c:pt>
                <c:pt idx="1314">
                  <c:v>0.9592007085001466</c:v>
                </c:pt>
                <c:pt idx="1315">
                  <c:v>0.96057210807042603</c:v>
                </c:pt>
                <c:pt idx="1316">
                  <c:v>0.96293135173913247</c:v>
                </c:pt>
                <c:pt idx="1317">
                  <c:v>0.96375662978811083</c:v>
                </c:pt>
                <c:pt idx="1318">
                  <c:v>0.964826129196934</c:v>
                </c:pt>
                <c:pt idx="1319">
                  <c:v>0.9648839754791706</c:v>
                </c:pt>
                <c:pt idx="1320">
                  <c:v>0.96581075037841224</c:v>
                </c:pt>
                <c:pt idx="1321">
                  <c:v>0.9646131450455373</c:v>
                </c:pt>
                <c:pt idx="1322">
                  <c:v>0.96425424673800131</c:v>
                </c:pt>
                <c:pt idx="1323">
                  <c:v>0.96052493514150061</c:v>
                </c:pt>
                <c:pt idx="1324">
                  <c:v>0.9627885029834411</c:v>
                </c:pt>
                <c:pt idx="1325">
                  <c:v>0.96523418732769972</c:v>
                </c:pt>
                <c:pt idx="1326">
                  <c:v>0.96367788947725752</c:v>
                </c:pt>
                <c:pt idx="1327">
                  <c:v>0.96402653029764251</c:v>
                </c:pt>
                <c:pt idx="1328">
                  <c:v>0.96548752579587349</c:v>
                </c:pt>
                <c:pt idx="1329">
                  <c:v>0.96538468516868525</c:v>
                </c:pt>
                <c:pt idx="1330">
                  <c:v>0.96462293616539141</c:v>
                </c:pt>
                <c:pt idx="1331">
                  <c:v>0.96408194814944936</c:v>
                </c:pt>
                <c:pt idx="1332">
                  <c:v>0.96669194917000278</c:v>
                </c:pt>
                <c:pt idx="1333">
                  <c:v>0.96543891920572666</c:v>
                </c:pt>
                <c:pt idx="1334">
                  <c:v>0.99738479598289209</c:v>
                </c:pt>
                <c:pt idx="1335">
                  <c:v>0.99545827333851244</c:v>
                </c:pt>
                <c:pt idx="1336">
                  <c:v>0.96893540130696687</c:v>
                </c:pt>
                <c:pt idx="1337">
                  <c:v>0.96287080277720383</c:v>
                </c:pt>
                <c:pt idx="1338">
                  <c:v>0.96256626573278103</c:v>
                </c:pt>
                <c:pt idx="1339">
                  <c:v>0.96365112362656724</c:v>
                </c:pt>
                <c:pt idx="1340">
                  <c:v>0.99688702359460868</c:v>
                </c:pt>
                <c:pt idx="1341">
                  <c:v>0.96041179466781057</c:v>
                </c:pt>
                <c:pt idx="1342">
                  <c:v>0.9600594438947998</c:v>
                </c:pt>
                <c:pt idx="1343">
                  <c:v>0.96054865804329337</c:v>
                </c:pt>
                <c:pt idx="1344">
                  <c:v>0.96004186587130447</c:v>
                </c:pt>
                <c:pt idx="1345">
                  <c:v>0.95913239037408349</c:v>
                </c:pt>
                <c:pt idx="1346">
                  <c:v>0.95538313642939332</c:v>
                </c:pt>
                <c:pt idx="1347">
                  <c:v>0.95699059783721685</c:v>
                </c:pt>
                <c:pt idx="1348">
                  <c:v>0.95712599332400516</c:v>
                </c:pt>
                <c:pt idx="1349">
                  <c:v>0.95665304714493704</c:v>
                </c:pt>
                <c:pt idx="1350">
                  <c:v>0.99609208867392618</c:v>
                </c:pt>
                <c:pt idx="1351">
                  <c:v>0.95086064617563626</c:v>
                </c:pt>
                <c:pt idx="1352">
                  <c:v>0.95948187030588727</c:v>
                </c:pt>
                <c:pt idx="1353">
                  <c:v>0.95583777793400171</c:v>
                </c:pt>
                <c:pt idx="1354">
                  <c:v>0.95795187552520922</c:v>
                </c:pt>
                <c:pt idx="1355">
                  <c:v>0.99193967547003514</c:v>
                </c:pt>
                <c:pt idx="1356">
                  <c:v>0.95380704587893816</c:v>
                </c:pt>
                <c:pt idx="1357">
                  <c:v>0.95531246891702959</c:v>
                </c:pt>
                <c:pt idx="1358">
                  <c:v>0.95388443206491524</c:v>
                </c:pt>
                <c:pt idx="1359">
                  <c:v>0.95489947520482332</c:v>
                </c:pt>
                <c:pt idx="1360">
                  <c:v>0.95586938527360144</c:v>
                </c:pt>
                <c:pt idx="1361">
                  <c:v>0.95815692111031425</c:v>
                </c:pt>
                <c:pt idx="1362">
                  <c:v>0.95470632130825539</c:v>
                </c:pt>
                <c:pt idx="1363">
                  <c:v>0.95928991042118283</c:v>
                </c:pt>
                <c:pt idx="1364">
                  <c:v>0.95716595644046043</c:v>
                </c:pt>
                <c:pt idx="1365">
                  <c:v>0.9581761127132018</c:v>
                </c:pt>
                <c:pt idx="1366">
                  <c:v>0.95830549463737436</c:v>
                </c:pt>
                <c:pt idx="1367">
                  <c:v>0.95882521441907875</c:v>
                </c:pt>
                <c:pt idx="1368">
                  <c:v>0.95901026836150394</c:v>
                </c:pt>
                <c:pt idx="1369">
                  <c:v>0.96146064198740144</c:v>
                </c:pt>
                <c:pt idx="1370">
                  <c:v>0.95894337825818521</c:v>
                </c:pt>
                <c:pt idx="1371">
                  <c:v>0.96104680642372242</c:v>
                </c:pt>
                <c:pt idx="1372">
                  <c:v>0.96023734409750527</c:v>
                </c:pt>
                <c:pt idx="1373">
                  <c:v>0.95547217536348117</c:v>
                </c:pt>
                <c:pt idx="1374">
                  <c:v>0.95987796147118853</c:v>
                </c:pt>
                <c:pt idx="1375">
                  <c:v>0.96271031173071797</c:v>
                </c:pt>
                <c:pt idx="1376">
                  <c:v>0.961788188711028</c:v>
                </c:pt>
                <c:pt idx="1377">
                  <c:v>0.95852622051373737</c:v>
                </c:pt>
                <c:pt idx="1378">
                  <c:v>0.98714949347251635</c:v>
                </c:pt>
                <c:pt idx="1379">
                  <c:v>0.99592793382269695</c:v>
                </c:pt>
                <c:pt idx="1380">
                  <c:v>0.99477670683571662</c:v>
                </c:pt>
                <c:pt idx="1381">
                  <c:v>0.99455026854613104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F-4C59-B861-71B8050CAC26}"/>
            </c:ext>
          </c:extLst>
        </c:ser>
        <c:ser>
          <c:idx val="1"/>
          <c:order val="1"/>
          <c:tx>
            <c:v>Límite Superior FP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'Datos y Cálculos'!$AS$4:$AS$1385</c:f>
              <c:numCache>
                <c:formatCode>General</c:formatCode>
                <c:ptCount val="13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F-4C59-B861-71B8050CAC26}"/>
            </c:ext>
          </c:extLst>
        </c:ser>
        <c:ser>
          <c:idx val="2"/>
          <c:order val="2"/>
          <c:tx>
            <c:v>Límite Inferior FP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'Datos y Cálculos'!$AT$4:$AT$1385</c:f>
              <c:numCache>
                <c:formatCode>General</c:formatCode>
                <c:ptCount val="138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0.9</c:v>
                </c:pt>
                <c:pt idx="27">
                  <c:v>0.9</c:v>
                </c:pt>
                <c:pt idx="28">
                  <c:v>0.9</c:v>
                </c:pt>
                <c:pt idx="29">
                  <c:v>0.9</c:v>
                </c:pt>
                <c:pt idx="30">
                  <c:v>0.9</c:v>
                </c:pt>
                <c:pt idx="31">
                  <c:v>0.9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0.9</c:v>
                </c:pt>
                <c:pt idx="46">
                  <c:v>0.9</c:v>
                </c:pt>
                <c:pt idx="47">
                  <c:v>0.9</c:v>
                </c:pt>
                <c:pt idx="48">
                  <c:v>0.9</c:v>
                </c:pt>
                <c:pt idx="49">
                  <c:v>0.9</c:v>
                </c:pt>
                <c:pt idx="50">
                  <c:v>0.9</c:v>
                </c:pt>
                <c:pt idx="51">
                  <c:v>0.9</c:v>
                </c:pt>
                <c:pt idx="52">
                  <c:v>0.9</c:v>
                </c:pt>
                <c:pt idx="53">
                  <c:v>0.9</c:v>
                </c:pt>
                <c:pt idx="54">
                  <c:v>0.9</c:v>
                </c:pt>
                <c:pt idx="55">
                  <c:v>0.9</c:v>
                </c:pt>
                <c:pt idx="56">
                  <c:v>0.9</c:v>
                </c:pt>
                <c:pt idx="57">
                  <c:v>0.9</c:v>
                </c:pt>
                <c:pt idx="58">
                  <c:v>0.9</c:v>
                </c:pt>
                <c:pt idx="59">
                  <c:v>0.9</c:v>
                </c:pt>
                <c:pt idx="60">
                  <c:v>0.9</c:v>
                </c:pt>
                <c:pt idx="61">
                  <c:v>0.9</c:v>
                </c:pt>
                <c:pt idx="62">
                  <c:v>0.9</c:v>
                </c:pt>
                <c:pt idx="63">
                  <c:v>0.9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0.9</c:v>
                </c:pt>
                <c:pt idx="114">
                  <c:v>0.9</c:v>
                </c:pt>
                <c:pt idx="115">
                  <c:v>0.9</c:v>
                </c:pt>
                <c:pt idx="116">
                  <c:v>0.9</c:v>
                </c:pt>
                <c:pt idx="117">
                  <c:v>0.9</c:v>
                </c:pt>
                <c:pt idx="118">
                  <c:v>0.9</c:v>
                </c:pt>
                <c:pt idx="119">
                  <c:v>0.9</c:v>
                </c:pt>
                <c:pt idx="120">
                  <c:v>0.9</c:v>
                </c:pt>
                <c:pt idx="121">
                  <c:v>0.9</c:v>
                </c:pt>
                <c:pt idx="122">
                  <c:v>0.9</c:v>
                </c:pt>
                <c:pt idx="123">
                  <c:v>0.9</c:v>
                </c:pt>
                <c:pt idx="124">
                  <c:v>0.9</c:v>
                </c:pt>
                <c:pt idx="125">
                  <c:v>0.9</c:v>
                </c:pt>
                <c:pt idx="126">
                  <c:v>0.9</c:v>
                </c:pt>
                <c:pt idx="127">
                  <c:v>0.9</c:v>
                </c:pt>
                <c:pt idx="128">
                  <c:v>0.9</c:v>
                </c:pt>
                <c:pt idx="129">
                  <c:v>0.9</c:v>
                </c:pt>
                <c:pt idx="130">
                  <c:v>0.9</c:v>
                </c:pt>
                <c:pt idx="131">
                  <c:v>0.9</c:v>
                </c:pt>
                <c:pt idx="132">
                  <c:v>0.9</c:v>
                </c:pt>
                <c:pt idx="133">
                  <c:v>0.9</c:v>
                </c:pt>
                <c:pt idx="134">
                  <c:v>0.9</c:v>
                </c:pt>
                <c:pt idx="135">
                  <c:v>0.9</c:v>
                </c:pt>
                <c:pt idx="136">
                  <c:v>0.9</c:v>
                </c:pt>
                <c:pt idx="137">
                  <c:v>0.9</c:v>
                </c:pt>
                <c:pt idx="138">
                  <c:v>0.9</c:v>
                </c:pt>
                <c:pt idx="139">
                  <c:v>0.9</c:v>
                </c:pt>
                <c:pt idx="140">
                  <c:v>0.9</c:v>
                </c:pt>
                <c:pt idx="141">
                  <c:v>0.9</c:v>
                </c:pt>
                <c:pt idx="142">
                  <c:v>0.9</c:v>
                </c:pt>
                <c:pt idx="143">
                  <c:v>0.9</c:v>
                </c:pt>
                <c:pt idx="144">
                  <c:v>0.9</c:v>
                </c:pt>
                <c:pt idx="145">
                  <c:v>0.9</c:v>
                </c:pt>
                <c:pt idx="146">
                  <c:v>0.9</c:v>
                </c:pt>
                <c:pt idx="147">
                  <c:v>0.9</c:v>
                </c:pt>
                <c:pt idx="148">
                  <c:v>0.9</c:v>
                </c:pt>
                <c:pt idx="149">
                  <c:v>0.9</c:v>
                </c:pt>
                <c:pt idx="150">
                  <c:v>0.9</c:v>
                </c:pt>
                <c:pt idx="151">
                  <c:v>0.9</c:v>
                </c:pt>
                <c:pt idx="152">
                  <c:v>0.9</c:v>
                </c:pt>
                <c:pt idx="153">
                  <c:v>0.9</c:v>
                </c:pt>
                <c:pt idx="154">
                  <c:v>0.9</c:v>
                </c:pt>
                <c:pt idx="155">
                  <c:v>0.9</c:v>
                </c:pt>
                <c:pt idx="156">
                  <c:v>0.9</c:v>
                </c:pt>
                <c:pt idx="157">
                  <c:v>0.9</c:v>
                </c:pt>
                <c:pt idx="158">
                  <c:v>0.9</c:v>
                </c:pt>
                <c:pt idx="159">
                  <c:v>0.9</c:v>
                </c:pt>
                <c:pt idx="160">
                  <c:v>0.9</c:v>
                </c:pt>
                <c:pt idx="161">
                  <c:v>0.9</c:v>
                </c:pt>
                <c:pt idx="162">
                  <c:v>0.9</c:v>
                </c:pt>
                <c:pt idx="163">
                  <c:v>0.9</c:v>
                </c:pt>
                <c:pt idx="164">
                  <c:v>0.9</c:v>
                </c:pt>
                <c:pt idx="165">
                  <c:v>0.9</c:v>
                </c:pt>
                <c:pt idx="166">
                  <c:v>0.9</c:v>
                </c:pt>
                <c:pt idx="167">
                  <c:v>0.9</c:v>
                </c:pt>
                <c:pt idx="168">
                  <c:v>0.9</c:v>
                </c:pt>
                <c:pt idx="169">
                  <c:v>0.9</c:v>
                </c:pt>
                <c:pt idx="170">
                  <c:v>0.9</c:v>
                </c:pt>
                <c:pt idx="171">
                  <c:v>0.9</c:v>
                </c:pt>
                <c:pt idx="172">
                  <c:v>0.9</c:v>
                </c:pt>
                <c:pt idx="173">
                  <c:v>0.9</c:v>
                </c:pt>
                <c:pt idx="174">
                  <c:v>0.9</c:v>
                </c:pt>
                <c:pt idx="175">
                  <c:v>0.9</c:v>
                </c:pt>
                <c:pt idx="176">
                  <c:v>0.9</c:v>
                </c:pt>
                <c:pt idx="177">
                  <c:v>0.9</c:v>
                </c:pt>
                <c:pt idx="178">
                  <c:v>0.9</c:v>
                </c:pt>
                <c:pt idx="179">
                  <c:v>0.9</c:v>
                </c:pt>
                <c:pt idx="180">
                  <c:v>0.9</c:v>
                </c:pt>
                <c:pt idx="181">
                  <c:v>0.9</c:v>
                </c:pt>
                <c:pt idx="182">
                  <c:v>0.9</c:v>
                </c:pt>
                <c:pt idx="183">
                  <c:v>0.9</c:v>
                </c:pt>
                <c:pt idx="184">
                  <c:v>0.9</c:v>
                </c:pt>
                <c:pt idx="185">
                  <c:v>0.9</c:v>
                </c:pt>
                <c:pt idx="186">
                  <c:v>0.9</c:v>
                </c:pt>
                <c:pt idx="187">
                  <c:v>0.9</c:v>
                </c:pt>
                <c:pt idx="188">
                  <c:v>0.9</c:v>
                </c:pt>
                <c:pt idx="189">
                  <c:v>0.9</c:v>
                </c:pt>
                <c:pt idx="190">
                  <c:v>0.9</c:v>
                </c:pt>
                <c:pt idx="191">
                  <c:v>0.9</c:v>
                </c:pt>
                <c:pt idx="192">
                  <c:v>0.9</c:v>
                </c:pt>
                <c:pt idx="193">
                  <c:v>0.9</c:v>
                </c:pt>
                <c:pt idx="194">
                  <c:v>0.9</c:v>
                </c:pt>
                <c:pt idx="195">
                  <c:v>0.9</c:v>
                </c:pt>
                <c:pt idx="196">
                  <c:v>0.9</c:v>
                </c:pt>
                <c:pt idx="197">
                  <c:v>0.9</c:v>
                </c:pt>
                <c:pt idx="198">
                  <c:v>0.9</c:v>
                </c:pt>
                <c:pt idx="199">
                  <c:v>0.9</c:v>
                </c:pt>
                <c:pt idx="200">
                  <c:v>0.9</c:v>
                </c:pt>
                <c:pt idx="201">
                  <c:v>0.9</c:v>
                </c:pt>
                <c:pt idx="202">
                  <c:v>0.9</c:v>
                </c:pt>
                <c:pt idx="203">
                  <c:v>0.9</c:v>
                </c:pt>
                <c:pt idx="204">
                  <c:v>0.9</c:v>
                </c:pt>
                <c:pt idx="205">
                  <c:v>0.9</c:v>
                </c:pt>
                <c:pt idx="206">
                  <c:v>0.9</c:v>
                </c:pt>
                <c:pt idx="207">
                  <c:v>0.9</c:v>
                </c:pt>
                <c:pt idx="208">
                  <c:v>0.9</c:v>
                </c:pt>
                <c:pt idx="209">
                  <c:v>0.9</c:v>
                </c:pt>
                <c:pt idx="210">
                  <c:v>0.9</c:v>
                </c:pt>
                <c:pt idx="211">
                  <c:v>0.9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0.9</c:v>
                </c:pt>
                <c:pt idx="216">
                  <c:v>0.9</c:v>
                </c:pt>
                <c:pt idx="217">
                  <c:v>0.9</c:v>
                </c:pt>
                <c:pt idx="218">
                  <c:v>0.9</c:v>
                </c:pt>
                <c:pt idx="219">
                  <c:v>0.9</c:v>
                </c:pt>
                <c:pt idx="220">
                  <c:v>0.9</c:v>
                </c:pt>
                <c:pt idx="221">
                  <c:v>0.9</c:v>
                </c:pt>
                <c:pt idx="222">
                  <c:v>0.9</c:v>
                </c:pt>
                <c:pt idx="223">
                  <c:v>0.9</c:v>
                </c:pt>
                <c:pt idx="224">
                  <c:v>0.9</c:v>
                </c:pt>
                <c:pt idx="225">
                  <c:v>0.9</c:v>
                </c:pt>
                <c:pt idx="226">
                  <c:v>0.9</c:v>
                </c:pt>
                <c:pt idx="227">
                  <c:v>0.9</c:v>
                </c:pt>
                <c:pt idx="228">
                  <c:v>0.9</c:v>
                </c:pt>
                <c:pt idx="229">
                  <c:v>0.9</c:v>
                </c:pt>
                <c:pt idx="230">
                  <c:v>0.9</c:v>
                </c:pt>
                <c:pt idx="231">
                  <c:v>0.9</c:v>
                </c:pt>
                <c:pt idx="232">
                  <c:v>0.9</c:v>
                </c:pt>
                <c:pt idx="233">
                  <c:v>0.9</c:v>
                </c:pt>
                <c:pt idx="234">
                  <c:v>0.9</c:v>
                </c:pt>
                <c:pt idx="235">
                  <c:v>0.9</c:v>
                </c:pt>
                <c:pt idx="236">
                  <c:v>0.9</c:v>
                </c:pt>
                <c:pt idx="237">
                  <c:v>0.9</c:v>
                </c:pt>
                <c:pt idx="238">
                  <c:v>0.9</c:v>
                </c:pt>
                <c:pt idx="239">
                  <c:v>0.9</c:v>
                </c:pt>
                <c:pt idx="240">
                  <c:v>0.9</c:v>
                </c:pt>
                <c:pt idx="241">
                  <c:v>0.9</c:v>
                </c:pt>
                <c:pt idx="242">
                  <c:v>0.9</c:v>
                </c:pt>
                <c:pt idx="243">
                  <c:v>0.9</c:v>
                </c:pt>
                <c:pt idx="244">
                  <c:v>0.9</c:v>
                </c:pt>
                <c:pt idx="245">
                  <c:v>0.9</c:v>
                </c:pt>
                <c:pt idx="246">
                  <c:v>0.9</c:v>
                </c:pt>
                <c:pt idx="247">
                  <c:v>0.9</c:v>
                </c:pt>
                <c:pt idx="248">
                  <c:v>0.9</c:v>
                </c:pt>
                <c:pt idx="249">
                  <c:v>0.9</c:v>
                </c:pt>
                <c:pt idx="250">
                  <c:v>0.9</c:v>
                </c:pt>
                <c:pt idx="251">
                  <c:v>0.9</c:v>
                </c:pt>
                <c:pt idx="252">
                  <c:v>0.9</c:v>
                </c:pt>
                <c:pt idx="253">
                  <c:v>0.9</c:v>
                </c:pt>
                <c:pt idx="254">
                  <c:v>0.9</c:v>
                </c:pt>
                <c:pt idx="255">
                  <c:v>0.9</c:v>
                </c:pt>
                <c:pt idx="256">
                  <c:v>0.9</c:v>
                </c:pt>
                <c:pt idx="257">
                  <c:v>0.9</c:v>
                </c:pt>
                <c:pt idx="258">
                  <c:v>0.9</c:v>
                </c:pt>
                <c:pt idx="259">
                  <c:v>0.9</c:v>
                </c:pt>
                <c:pt idx="260">
                  <c:v>0.9</c:v>
                </c:pt>
                <c:pt idx="261">
                  <c:v>0.9</c:v>
                </c:pt>
                <c:pt idx="262">
                  <c:v>0.9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0.9</c:v>
                </c:pt>
                <c:pt idx="267">
                  <c:v>0.9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0.9</c:v>
                </c:pt>
                <c:pt idx="273">
                  <c:v>0.9</c:v>
                </c:pt>
                <c:pt idx="274">
                  <c:v>0.9</c:v>
                </c:pt>
                <c:pt idx="275">
                  <c:v>0.9</c:v>
                </c:pt>
                <c:pt idx="276">
                  <c:v>0.9</c:v>
                </c:pt>
                <c:pt idx="277">
                  <c:v>0.9</c:v>
                </c:pt>
                <c:pt idx="278">
                  <c:v>0.9</c:v>
                </c:pt>
                <c:pt idx="279">
                  <c:v>0.9</c:v>
                </c:pt>
                <c:pt idx="280">
                  <c:v>0.9</c:v>
                </c:pt>
                <c:pt idx="281">
                  <c:v>0.9</c:v>
                </c:pt>
                <c:pt idx="282">
                  <c:v>0.9</c:v>
                </c:pt>
                <c:pt idx="283">
                  <c:v>0.9</c:v>
                </c:pt>
                <c:pt idx="284">
                  <c:v>0.9</c:v>
                </c:pt>
                <c:pt idx="285">
                  <c:v>0.9</c:v>
                </c:pt>
                <c:pt idx="286">
                  <c:v>0.9</c:v>
                </c:pt>
                <c:pt idx="287">
                  <c:v>0.9</c:v>
                </c:pt>
                <c:pt idx="288">
                  <c:v>0.9</c:v>
                </c:pt>
                <c:pt idx="289">
                  <c:v>0.9</c:v>
                </c:pt>
                <c:pt idx="290">
                  <c:v>0.9</c:v>
                </c:pt>
                <c:pt idx="291">
                  <c:v>0.9</c:v>
                </c:pt>
                <c:pt idx="292">
                  <c:v>0.9</c:v>
                </c:pt>
                <c:pt idx="293">
                  <c:v>0.9</c:v>
                </c:pt>
                <c:pt idx="294">
                  <c:v>0.9</c:v>
                </c:pt>
                <c:pt idx="295">
                  <c:v>0.9</c:v>
                </c:pt>
                <c:pt idx="296">
                  <c:v>0.9</c:v>
                </c:pt>
                <c:pt idx="297">
                  <c:v>0.9</c:v>
                </c:pt>
                <c:pt idx="298">
                  <c:v>0.9</c:v>
                </c:pt>
                <c:pt idx="299">
                  <c:v>0.9</c:v>
                </c:pt>
                <c:pt idx="300">
                  <c:v>0.9</c:v>
                </c:pt>
                <c:pt idx="301">
                  <c:v>0.9</c:v>
                </c:pt>
                <c:pt idx="302">
                  <c:v>0.9</c:v>
                </c:pt>
                <c:pt idx="303">
                  <c:v>0.9</c:v>
                </c:pt>
                <c:pt idx="304">
                  <c:v>0.9</c:v>
                </c:pt>
                <c:pt idx="305">
                  <c:v>0.9</c:v>
                </c:pt>
                <c:pt idx="306">
                  <c:v>0.9</c:v>
                </c:pt>
                <c:pt idx="307">
                  <c:v>0.9</c:v>
                </c:pt>
                <c:pt idx="308">
                  <c:v>0.9</c:v>
                </c:pt>
                <c:pt idx="309">
                  <c:v>0.9</c:v>
                </c:pt>
                <c:pt idx="310">
                  <c:v>0.9</c:v>
                </c:pt>
                <c:pt idx="311">
                  <c:v>0.9</c:v>
                </c:pt>
                <c:pt idx="312">
                  <c:v>0.9</c:v>
                </c:pt>
                <c:pt idx="313">
                  <c:v>0.9</c:v>
                </c:pt>
                <c:pt idx="314">
                  <c:v>0.9</c:v>
                </c:pt>
                <c:pt idx="315">
                  <c:v>0.9</c:v>
                </c:pt>
                <c:pt idx="316">
                  <c:v>0.9</c:v>
                </c:pt>
                <c:pt idx="317">
                  <c:v>0.9</c:v>
                </c:pt>
                <c:pt idx="318">
                  <c:v>0.9</c:v>
                </c:pt>
                <c:pt idx="319">
                  <c:v>0.9</c:v>
                </c:pt>
                <c:pt idx="320">
                  <c:v>0.9</c:v>
                </c:pt>
                <c:pt idx="321">
                  <c:v>0.9</c:v>
                </c:pt>
                <c:pt idx="322">
                  <c:v>0.9</c:v>
                </c:pt>
                <c:pt idx="323">
                  <c:v>0.9</c:v>
                </c:pt>
                <c:pt idx="324">
                  <c:v>0.9</c:v>
                </c:pt>
                <c:pt idx="325">
                  <c:v>0.9</c:v>
                </c:pt>
                <c:pt idx="326">
                  <c:v>0.9</c:v>
                </c:pt>
                <c:pt idx="327">
                  <c:v>0.9</c:v>
                </c:pt>
                <c:pt idx="328">
                  <c:v>0.9</c:v>
                </c:pt>
                <c:pt idx="329">
                  <c:v>0.9</c:v>
                </c:pt>
                <c:pt idx="330">
                  <c:v>0.9</c:v>
                </c:pt>
                <c:pt idx="331">
                  <c:v>0.9</c:v>
                </c:pt>
                <c:pt idx="332">
                  <c:v>0.9</c:v>
                </c:pt>
                <c:pt idx="333">
                  <c:v>0.9</c:v>
                </c:pt>
                <c:pt idx="334">
                  <c:v>0.9</c:v>
                </c:pt>
                <c:pt idx="335">
                  <c:v>0.9</c:v>
                </c:pt>
                <c:pt idx="336">
                  <c:v>0.9</c:v>
                </c:pt>
                <c:pt idx="337">
                  <c:v>0.9</c:v>
                </c:pt>
                <c:pt idx="338">
                  <c:v>0.9</c:v>
                </c:pt>
                <c:pt idx="339">
                  <c:v>0.9</c:v>
                </c:pt>
                <c:pt idx="340">
                  <c:v>0.9</c:v>
                </c:pt>
                <c:pt idx="341">
                  <c:v>0.9</c:v>
                </c:pt>
                <c:pt idx="342">
                  <c:v>0.9</c:v>
                </c:pt>
                <c:pt idx="343">
                  <c:v>0.9</c:v>
                </c:pt>
                <c:pt idx="344">
                  <c:v>0.9</c:v>
                </c:pt>
                <c:pt idx="345">
                  <c:v>0.9</c:v>
                </c:pt>
                <c:pt idx="346">
                  <c:v>0.9</c:v>
                </c:pt>
                <c:pt idx="347">
                  <c:v>0.9</c:v>
                </c:pt>
                <c:pt idx="348">
                  <c:v>0.9</c:v>
                </c:pt>
                <c:pt idx="349">
                  <c:v>0.9</c:v>
                </c:pt>
                <c:pt idx="350">
                  <c:v>0.9</c:v>
                </c:pt>
                <c:pt idx="351">
                  <c:v>0.9</c:v>
                </c:pt>
                <c:pt idx="352">
                  <c:v>0.9</c:v>
                </c:pt>
                <c:pt idx="353">
                  <c:v>0.9</c:v>
                </c:pt>
                <c:pt idx="354">
                  <c:v>0.9</c:v>
                </c:pt>
                <c:pt idx="355">
                  <c:v>0.9</c:v>
                </c:pt>
                <c:pt idx="356">
                  <c:v>0.9</c:v>
                </c:pt>
                <c:pt idx="357">
                  <c:v>0.9</c:v>
                </c:pt>
                <c:pt idx="358">
                  <c:v>0.9</c:v>
                </c:pt>
                <c:pt idx="359">
                  <c:v>0.9</c:v>
                </c:pt>
                <c:pt idx="360">
                  <c:v>0.9</c:v>
                </c:pt>
                <c:pt idx="361">
                  <c:v>0.9</c:v>
                </c:pt>
                <c:pt idx="362">
                  <c:v>0.9</c:v>
                </c:pt>
                <c:pt idx="363">
                  <c:v>0.9</c:v>
                </c:pt>
                <c:pt idx="364">
                  <c:v>0.9</c:v>
                </c:pt>
                <c:pt idx="365">
                  <c:v>0.9</c:v>
                </c:pt>
                <c:pt idx="366">
                  <c:v>0.9</c:v>
                </c:pt>
                <c:pt idx="367">
                  <c:v>0.9</c:v>
                </c:pt>
                <c:pt idx="368">
                  <c:v>0.9</c:v>
                </c:pt>
                <c:pt idx="369">
                  <c:v>0.9</c:v>
                </c:pt>
                <c:pt idx="370">
                  <c:v>0.9</c:v>
                </c:pt>
                <c:pt idx="371">
                  <c:v>0.9</c:v>
                </c:pt>
                <c:pt idx="372">
                  <c:v>0.9</c:v>
                </c:pt>
                <c:pt idx="373">
                  <c:v>0.9</c:v>
                </c:pt>
                <c:pt idx="374">
                  <c:v>0.9</c:v>
                </c:pt>
                <c:pt idx="375">
                  <c:v>0.9</c:v>
                </c:pt>
                <c:pt idx="376">
                  <c:v>0.9</c:v>
                </c:pt>
                <c:pt idx="377">
                  <c:v>0.9</c:v>
                </c:pt>
                <c:pt idx="378">
                  <c:v>0.9</c:v>
                </c:pt>
                <c:pt idx="379">
                  <c:v>0.9</c:v>
                </c:pt>
                <c:pt idx="380">
                  <c:v>0.9</c:v>
                </c:pt>
                <c:pt idx="381">
                  <c:v>0.9</c:v>
                </c:pt>
                <c:pt idx="382">
                  <c:v>0.9</c:v>
                </c:pt>
                <c:pt idx="383">
                  <c:v>0.9</c:v>
                </c:pt>
                <c:pt idx="384">
                  <c:v>0.9</c:v>
                </c:pt>
                <c:pt idx="385">
                  <c:v>0.9</c:v>
                </c:pt>
                <c:pt idx="386">
                  <c:v>0.9</c:v>
                </c:pt>
                <c:pt idx="387">
                  <c:v>0.9</c:v>
                </c:pt>
                <c:pt idx="388">
                  <c:v>0.9</c:v>
                </c:pt>
                <c:pt idx="389">
                  <c:v>0.9</c:v>
                </c:pt>
                <c:pt idx="390">
                  <c:v>0.9</c:v>
                </c:pt>
                <c:pt idx="391">
                  <c:v>0.9</c:v>
                </c:pt>
                <c:pt idx="392">
                  <c:v>0.9</c:v>
                </c:pt>
                <c:pt idx="393">
                  <c:v>0.9</c:v>
                </c:pt>
                <c:pt idx="394">
                  <c:v>0.9</c:v>
                </c:pt>
                <c:pt idx="395">
                  <c:v>0.9</c:v>
                </c:pt>
                <c:pt idx="396">
                  <c:v>0.9</c:v>
                </c:pt>
                <c:pt idx="397">
                  <c:v>0.9</c:v>
                </c:pt>
                <c:pt idx="398">
                  <c:v>0.9</c:v>
                </c:pt>
                <c:pt idx="399">
                  <c:v>0.9</c:v>
                </c:pt>
                <c:pt idx="400">
                  <c:v>0.9</c:v>
                </c:pt>
                <c:pt idx="401">
                  <c:v>0.9</c:v>
                </c:pt>
                <c:pt idx="402">
                  <c:v>0.9</c:v>
                </c:pt>
                <c:pt idx="403">
                  <c:v>0.9</c:v>
                </c:pt>
                <c:pt idx="404">
                  <c:v>0.9</c:v>
                </c:pt>
                <c:pt idx="405">
                  <c:v>0.9</c:v>
                </c:pt>
                <c:pt idx="406">
                  <c:v>0.9</c:v>
                </c:pt>
                <c:pt idx="407">
                  <c:v>0.9</c:v>
                </c:pt>
                <c:pt idx="408">
                  <c:v>0.9</c:v>
                </c:pt>
                <c:pt idx="409">
                  <c:v>0.9</c:v>
                </c:pt>
                <c:pt idx="410">
                  <c:v>0.9</c:v>
                </c:pt>
                <c:pt idx="411">
                  <c:v>0.9</c:v>
                </c:pt>
                <c:pt idx="412">
                  <c:v>0.9</c:v>
                </c:pt>
                <c:pt idx="413">
                  <c:v>0.9</c:v>
                </c:pt>
                <c:pt idx="414">
                  <c:v>0.9</c:v>
                </c:pt>
                <c:pt idx="415">
                  <c:v>0.9</c:v>
                </c:pt>
                <c:pt idx="416">
                  <c:v>0.9</c:v>
                </c:pt>
                <c:pt idx="417">
                  <c:v>0.9</c:v>
                </c:pt>
                <c:pt idx="418">
                  <c:v>0.9</c:v>
                </c:pt>
                <c:pt idx="419">
                  <c:v>0.9</c:v>
                </c:pt>
                <c:pt idx="420">
                  <c:v>0.9</c:v>
                </c:pt>
                <c:pt idx="421">
                  <c:v>0.9</c:v>
                </c:pt>
                <c:pt idx="422">
                  <c:v>0.9</c:v>
                </c:pt>
                <c:pt idx="423">
                  <c:v>0.9</c:v>
                </c:pt>
                <c:pt idx="424">
                  <c:v>0.9</c:v>
                </c:pt>
                <c:pt idx="425">
                  <c:v>0.9</c:v>
                </c:pt>
                <c:pt idx="426">
                  <c:v>0.9</c:v>
                </c:pt>
                <c:pt idx="427">
                  <c:v>0.9</c:v>
                </c:pt>
                <c:pt idx="428">
                  <c:v>0.9</c:v>
                </c:pt>
                <c:pt idx="429">
                  <c:v>0.9</c:v>
                </c:pt>
                <c:pt idx="430">
                  <c:v>0.9</c:v>
                </c:pt>
                <c:pt idx="431">
                  <c:v>0.9</c:v>
                </c:pt>
                <c:pt idx="432">
                  <c:v>0.9</c:v>
                </c:pt>
                <c:pt idx="433">
                  <c:v>0.9</c:v>
                </c:pt>
                <c:pt idx="434">
                  <c:v>0.9</c:v>
                </c:pt>
                <c:pt idx="435">
                  <c:v>0.9</c:v>
                </c:pt>
                <c:pt idx="436">
                  <c:v>0.9</c:v>
                </c:pt>
                <c:pt idx="437">
                  <c:v>0.9</c:v>
                </c:pt>
                <c:pt idx="438">
                  <c:v>0.9</c:v>
                </c:pt>
                <c:pt idx="439">
                  <c:v>0.9</c:v>
                </c:pt>
                <c:pt idx="440">
                  <c:v>0.9</c:v>
                </c:pt>
                <c:pt idx="441">
                  <c:v>0.9</c:v>
                </c:pt>
                <c:pt idx="442">
                  <c:v>0.9</c:v>
                </c:pt>
                <c:pt idx="443">
                  <c:v>0.9</c:v>
                </c:pt>
                <c:pt idx="444">
                  <c:v>0.9</c:v>
                </c:pt>
                <c:pt idx="445">
                  <c:v>0.9</c:v>
                </c:pt>
                <c:pt idx="446">
                  <c:v>0.9</c:v>
                </c:pt>
                <c:pt idx="447">
                  <c:v>0.9</c:v>
                </c:pt>
                <c:pt idx="448">
                  <c:v>0.9</c:v>
                </c:pt>
                <c:pt idx="449">
                  <c:v>0.9</c:v>
                </c:pt>
                <c:pt idx="450">
                  <c:v>0.9</c:v>
                </c:pt>
                <c:pt idx="451">
                  <c:v>0.9</c:v>
                </c:pt>
                <c:pt idx="452">
                  <c:v>0.9</c:v>
                </c:pt>
                <c:pt idx="453">
                  <c:v>0.9</c:v>
                </c:pt>
                <c:pt idx="454">
                  <c:v>0.9</c:v>
                </c:pt>
                <c:pt idx="455">
                  <c:v>0.9</c:v>
                </c:pt>
                <c:pt idx="456">
                  <c:v>0.9</c:v>
                </c:pt>
                <c:pt idx="457">
                  <c:v>0.9</c:v>
                </c:pt>
                <c:pt idx="458">
                  <c:v>0.9</c:v>
                </c:pt>
                <c:pt idx="459">
                  <c:v>0.9</c:v>
                </c:pt>
                <c:pt idx="460">
                  <c:v>0.9</c:v>
                </c:pt>
                <c:pt idx="461">
                  <c:v>0.9</c:v>
                </c:pt>
                <c:pt idx="462">
                  <c:v>0.9</c:v>
                </c:pt>
                <c:pt idx="463">
                  <c:v>0.9</c:v>
                </c:pt>
                <c:pt idx="464">
                  <c:v>0.9</c:v>
                </c:pt>
                <c:pt idx="465">
                  <c:v>0.9</c:v>
                </c:pt>
                <c:pt idx="466">
                  <c:v>0.9</c:v>
                </c:pt>
                <c:pt idx="467">
                  <c:v>0.9</c:v>
                </c:pt>
                <c:pt idx="468">
                  <c:v>0.9</c:v>
                </c:pt>
                <c:pt idx="469">
                  <c:v>0.9</c:v>
                </c:pt>
                <c:pt idx="470">
                  <c:v>0.9</c:v>
                </c:pt>
                <c:pt idx="471">
                  <c:v>0.9</c:v>
                </c:pt>
                <c:pt idx="472">
                  <c:v>0.9</c:v>
                </c:pt>
                <c:pt idx="473">
                  <c:v>0.9</c:v>
                </c:pt>
                <c:pt idx="474">
                  <c:v>0.9</c:v>
                </c:pt>
                <c:pt idx="475">
                  <c:v>0.9</c:v>
                </c:pt>
                <c:pt idx="476">
                  <c:v>0.9</c:v>
                </c:pt>
                <c:pt idx="477">
                  <c:v>0.9</c:v>
                </c:pt>
                <c:pt idx="478">
                  <c:v>0.9</c:v>
                </c:pt>
                <c:pt idx="479">
                  <c:v>0.9</c:v>
                </c:pt>
                <c:pt idx="480">
                  <c:v>0.9</c:v>
                </c:pt>
                <c:pt idx="481">
                  <c:v>0.9</c:v>
                </c:pt>
                <c:pt idx="482">
                  <c:v>0.9</c:v>
                </c:pt>
                <c:pt idx="483">
                  <c:v>0.9</c:v>
                </c:pt>
                <c:pt idx="484">
                  <c:v>0.9</c:v>
                </c:pt>
                <c:pt idx="485">
                  <c:v>0.9</c:v>
                </c:pt>
                <c:pt idx="486">
                  <c:v>0.9</c:v>
                </c:pt>
                <c:pt idx="487">
                  <c:v>0.9</c:v>
                </c:pt>
                <c:pt idx="488">
                  <c:v>0.9</c:v>
                </c:pt>
                <c:pt idx="489">
                  <c:v>0.9</c:v>
                </c:pt>
                <c:pt idx="490">
                  <c:v>0.9</c:v>
                </c:pt>
                <c:pt idx="491">
                  <c:v>0.9</c:v>
                </c:pt>
                <c:pt idx="492">
                  <c:v>0.9</c:v>
                </c:pt>
                <c:pt idx="493">
                  <c:v>0.9</c:v>
                </c:pt>
                <c:pt idx="494">
                  <c:v>0.9</c:v>
                </c:pt>
                <c:pt idx="495">
                  <c:v>0.9</c:v>
                </c:pt>
                <c:pt idx="496">
                  <c:v>0.9</c:v>
                </c:pt>
                <c:pt idx="497">
                  <c:v>0.9</c:v>
                </c:pt>
                <c:pt idx="498">
                  <c:v>0.9</c:v>
                </c:pt>
                <c:pt idx="499">
                  <c:v>0.9</c:v>
                </c:pt>
                <c:pt idx="500">
                  <c:v>0.9</c:v>
                </c:pt>
                <c:pt idx="501">
                  <c:v>0.9</c:v>
                </c:pt>
                <c:pt idx="502">
                  <c:v>0.9</c:v>
                </c:pt>
                <c:pt idx="503">
                  <c:v>0.9</c:v>
                </c:pt>
                <c:pt idx="504">
                  <c:v>0.9</c:v>
                </c:pt>
                <c:pt idx="505">
                  <c:v>0.9</c:v>
                </c:pt>
                <c:pt idx="506">
                  <c:v>0.9</c:v>
                </c:pt>
                <c:pt idx="507">
                  <c:v>0.9</c:v>
                </c:pt>
                <c:pt idx="508">
                  <c:v>0.9</c:v>
                </c:pt>
                <c:pt idx="509">
                  <c:v>0.9</c:v>
                </c:pt>
                <c:pt idx="510">
                  <c:v>0.9</c:v>
                </c:pt>
                <c:pt idx="511">
                  <c:v>0.9</c:v>
                </c:pt>
                <c:pt idx="512">
                  <c:v>0.9</c:v>
                </c:pt>
                <c:pt idx="513">
                  <c:v>0.9</c:v>
                </c:pt>
                <c:pt idx="514">
                  <c:v>0.9</c:v>
                </c:pt>
                <c:pt idx="515">
                  <c:v>0.9</c:v>
                </c:pt>
                <c:pt idx="516">
                  <c:v>0.9</c:v>
                </c:pt>
                <c:pt idx="517">
                  <c:v>0.9</c:v>
                </c:pt>
                <c:pt idx="518">
                  <c:v>0.9</c:v>
                </c:pt>
                <c:pt idx="519">
                  <c:v>0.9</c:v>
                </c:pt>
                <c:pt idx="520">
                  <c:v>0.9</c:v>
                </c:pt>
                <c:pt idx="521">
                  <c:v>0.9</c:v>
                </c:pt>
                <c:pt idx="522">
                  <c:v>0.9</c:v>
                </c:pt>
                <c:pt idx="523">
                  <c:v>0.9</c:v>
                </c:pt>
                <c:pt idx="524">
                  <c:v>0.9</c:v>
                </c:pt>
                <c:pt idx="525">
                  <c:v>0.9</c:v>
                </c:pt>
                <c:pt idx="526">
                  <c:v>0.9</c:v>
                </c:pt>
                <c:pt idx="527">
                  <c:v>0.9</c:v>
                </c:pt>
                <c:pt idx="528">
                  <c:v>0.9</c:v>
                </c:pt>
                <c:pt idx="529">
                  <c:v>0.9</c:v>
                </c:pt>
                <c:pt idx="530">
                  <c:v>0.9</c:v>
                </c:pt>
                <c:pt idx="531">
                  <c:v>0.9</c:v>
                </c:pt>
                <c:pt idx="532">
                  <c:v>0.9</c:v>
                </c:pt>
                <c:pt idx="533">
                  <c:v>0.9</c:v>
                </c:pt>
                <c:pt idx="534">
                  <c:v>0.9</c:v>
                </c:pt>
                <c:pt idx="535">
                  <c:v>0.9</c:v>
                </c:pt>
                <c:pt idx="536">
                  <c:v>0.9</c:v>
                </c:pt>
                <c:pt idx="537">
                  <c:v>0.9</c:v>
                </c:pt>
                <c:pt idx="538">
                  <c:v>0.9</c:v>
                </c:pt>
                <c:pt idx="539">
                  <c:v>0.9</c:v>
                </c:pt>
                <c:pt idx="540">
                  <c:v>0.9</c:v>
                </c:pt>
                <c:pt idx="541">
                  <c:v>0.9</c:v>
                </c:pt>
                <c:pt idx="542">
                  <c:v>0.9</c:v>
                </c:pt>
                <c:pt idx="543">
                  <c:v>0.9</c:v>
                </c:pt>
                <c:pt idx="544">
                  <c:v>0.9</c:v>
                </c:pt>
                <c:pt idx="545">
                  <c:v>0.9</c:v>
                </c:pt>
                <c:pt idx="546">
                  <c:v>0.9</c:v>
                </c:pt>
                <c:pt idx="547">
                  <c:v>0.9</c:v>
                </c:pt>
                <c:pt idx="548">
                  <c:v>0.9</c:v>
                </c:pt>
                <c:pt idx="549">
                  <c:v>0.9</c:v>
                </c:pt>
                <c:pt idx="550">
                  <c:v>0.9</c:v>
                </c:pt>
                <c:pt idx="551">
                  <c:v>0.9</c:v>
                </c:pt>
                <c:pt idx="552">
                  <c:v>0.9</c:v>
                </c:pt>
                <c:pt idx="553">
                  <c:v>0.9</c:v>
                </c:pt>
                <c:pt idx="554">
                  <c:v>0.9</c:v>
                </c:pt>
                <c:pt idx="555">
                  <c:v>0.9</c:v>
                </c:pt>
                <c:pt idx="556">
                  <c:v>0.9</c:v>
                </c:pt>
                <c:pt idx="557">
                  <c:v>0.9</c:v>
                </c:pt>
                <c:pt idx="558">
                  <c:v>0.9</c:v>
                </c:pt>
                <c:pt idx="559">
                  <c:v>0.9</c:v>
                </c:pt>
                <c:pt idx="560">
                  <c:v>0.9</c:v>
                </c:pt>
                <c:pt idx="561">
                  <c:v>0.9</c:v>
                </c:pt>
                <c:pt idx="562">
                  <c:v>0.9</c:v>
                </c:pt>
                <c:pt idx="563">
                  <c:v>0.9</c:v>
                </c:pt>
                <c:pt idx="564">
                  <c:v>0.9</c:v>
                </c:pt>
                <c:pt idx="565">
                  <c:v>0.9</c:v>
                </c:pt>
                <c:pt idx="566">
                  <c:v>0.9</c:v>
                </c:pt>
                <c:pt idx="567">
                  <c:v>0.9</c:v>
                </c:pt>
                <c:pt idx="568">
                  <c:v>0.9</c:v>
                </c:pt>
                <c:pt idx="569">
                  <c:v>0.9</c:v>
                </c:pt>
                <c:pt idx="570">
                  <c:v>0.9</c:v>
                </c:pt>
                <c:pt idx="571">
                  <c:v>0.9</c:v>
                </c:pt>
                <c:pt idx="572">
                  <c:v>0.9</c:v>
                </c:pt>
                <c:pt idx="573">
                  <c:v>0.9</c:v>
                </c:pt>
                <c:pt idx="574">
                  <c:v>0.9</c:v>
                </c:pt>
                <c:pt idx="575">
                  <c:v>0.9</c:v>
                </c:pt>
                <c:pt idx="576">
                  <c:v>0.9</c:v>
                </c:pt>
                <c:pt idx="577">
                  <c:v>0.9</c:v>
                </c:pt>
                <c:pt idx="578">
                  <c:v>0.9</c:v>
                </c:pt>
                <c:pt idx="579">
                  <c:v>0.9</c:v>
                </c:pt>
                <c:pt idx="580">
                  <c:v>0.9</c:v>
                </c:pt>
                <c:pt idx="581">
                  <c:v>0.9</c:v>
                </c:pt>
                <c:pt idx="582">
                  <c:v>0.9</c:v>
                </c:pt>
                <c:pt idx="583">
                  <c:v>0.9</c:v>
                </c:pt>
                <c:pt idx="584">
                  <c:v>0.9</c:v>
                </c:pt>
                <c:pt idx="585">
                  <c:v>0.9</c:v>
                </c:pt>
                <c:pt idx="586">
                  <c:v>0.9</c:v>
                </c:pt>
                <c:pt idx="587">
                  <c:v>0.9</c:v>
                </c:pt>
                <c:pt idx="588">
                  <c:v>0.9</c:v>
                </c:pt>
                <c:pt idx="589">
                  <c:v>0.9</c:v>
                </c:pt>
                <c:pt idx="590">
                  <c:v>0.9</c:v>
                </c:pt>
                <c:pt idx="591">
                  <c:v>0.9</c:v>
                </c:pt>
                <c:pt idx="592">
                  <c:v>0.9</c:v>
                </c:pt>
                <c:pt idx="593">
                  <c:v>0.9</c:v>
                </c:pt>
                <c:pt idx="594">
                  <c:v>0.9</c:v>
                </c:pt>
                <c:pt idx="595">
                  <c:v>0.9</c:v>
                </c:pt>
                <c:pt idx="596">
                  <c:v>0.9</c:v>
                </c:pt>
                <c:pt idx="597">
                  <c:v>0.9</c:v>
                </c:pt>
                <c:pt idx="598">
                  <c:v>0.9</c:v>
                </c:pt>
                <c:pt idx="599">
                  <c:v>0.9</c:v>
                </c:pt>
                <c:pt idx="600">
                  <c:v>0.9</c:v>
                </c:pt>
                <c:pt idx="601">
                  <c:v>0.9</c:v>
                </c:pt>
                <c:pt idx="602">
                  <c:v>0.9</c:v>
                </c:pt>
                <c:pt idx="603">
                  <c:v>0.9</c:v>
                </c:pt>
                <c:pt idx="604">
                  <c:v>0.9</c:v>
                </c:pt>
                <c:pt idx="605">
                  <c:v>0.9</c:v>
                </c:pt>
                <c:pt idx="606">
                  <c:v>0.9</c:v>
                </c:pt>
                <c:pt idx="607">
                  <c:v>0.9</c:v>
                </c:pt>
                <c:pt idx="608">
                  <c:v>0.9</c:v>
                </c:pt>
                <c:pt idx="609">
                  <c:v>0.9</c:v>
                </c:pt>
                <c:pt idx="610">
                  <c:v>0.9</c:v>
                </c:pt>
                <c:pt idx="611">
                  <c:v>0.9</c:v>
                </c:pt>
                <c:pt idx="612">
                  <c:v>0.9</c:v>
                </c:pt>
                <c:pt idx="613">
                  <c:v>0.9</c:v>
                </c:pt>
                <c:pt idx="614">
                  <c:v>0.9</c:v>
                </c:pt>
                <c:pt idx="615">
                  <c:v>0.9</c:v>
                </c:pt>
                <c:pt idx="616">
                  <c:v>0.9</c:v>
                </c:pt>
                <c:pt idx="617">
                  <c:v>0.9</c:v>
                </c:pt>
                <c:pt idx="618">
                  <c:v>0.9</c:v>
                </c:pt>
                <c:pt idx="619">
                  <c:v>0.9</c:v>
                </c:pt>
                <c:pt idx="620">
                  <c:v>0.9</c:v>
                </c:pt>
                <c:pt idx="621">
                  <c:v>0.9</c:v>
                </c:pt>
                <c:pt idx="622">
                  <c:v>0.9</c:v>
                </c:pt>
                <c:pt idx="623">
                  <c:v>0.9</c:v>
                </c:pt>
                <c:pt idx="624">
                  <c:v>0.9</c:v>
                </c:pt>
                <c:pt idx="625">
                  <c:v>0.9</c:v>
                </c:pt>
                <c:pt idx="626">
                  <c:v>0.9</c:v>
                </c:pt>
                <c:pt idx="627">
                  <c:v>0.9</c:v>
                </c:pt>
                <c:pt idx="628">
                  <c:v>0.9</c:v>
                </c:pt>
                <c:pt idx="629">
                  <c:v>0.9</c:v>
                </c:pt>
                <c:pt idx="630">
                  <c:v>0.9</c:v>
                </c:pt>
                <c:pt idx="631">
                  <c:v>0.9</c:v>
                </c:pt>
                <c:pt idx="632">
                  <c:v>0.9</c:v>
                </c:pt>
                <c:pt idx="633">
                  <c:v>0.9</c:v>
                </c:pt>
                <c:pt idx="634">
                  <c:v>0.9</c:v>
                </c:pt>
                <c:pt idx="635">
                  <c:v>0.9</c:v>
                </c:pt>
                <c:pt idx="636">
                  <c:v>0.9</c:v>
                </c:pt>
                <c:pt idx="637">
                  <c:v>0.9</c:v>
                </c:pt>
                <c:pt idx="638">
                  <c:v>0.9</c:v>
                </c:pt>
                <c:pt idx="639">
                  <c:v>0.9</c:v>
                </c:pt>
                <c:pt idx="640">
                  <c:v>0.9</c:v>
                </c:pt>
                <c:pt idx="641">
                  <c:v>0.9</c:v>
                </c:pt>
                <c:pt idx="642">
                  <c:v>0.9</c:v>
                </c:pt>
                <c:pt idx="643">
                  <c:v>0.9</c:v>
                </c:pt>
                <c:pt idx="644">
                  <c:v>0.9</c:v>
                </c:pt>
                <c:pt idx="645">
                  <c:v>0.9</c:v>
                </c:pt>
                <c:pt idx="646">
                  <c:v>0.9</c:v>
                </c:pt>
                <c:pt idx="647">
                  <c:v>0.9</c:v>
                </c:pt>
                <c:pt idx="648">
                  <c:v>0.9</c:v>
                </c:pt>
                <c:pt idx="649">
                  <c:v>0.9</c:v>
                </c:pt>
                <c:pt idx="650">
                  <c:v>0.9</c:v>
                </c:pt>
                <c:pt idx="651">
                  <c:v>0.9</c:v>
                </c:pt>
                <c:pt idx="652">
                  <c:v>0.9</c:v>
                </c:pt>
                <c:pt idx="653">
                  <c:v>0.9</c:v>
                </c:pt>
                <c:pt idx="654">
                  <c:v>0.9</c:v>
                </c:pt>
                <c:pt idx="655">
                  <c:v>0.9</c:v>
                </c:pt>
                <c:pt idx="656">
                  <c:v>0.9</c:v>
                </c:pt>
                <c:pt idx="657">
                  <c:v>0.9</c:v>
                </c:pt>
                <c:pt idx="658">
                  <c:v>0.9</c:v>
                </c:pt>
                <c:pt idx="659">
                  <c:v>0.9</c:v>
                </c:pt>
                <c:pt idx="660">
                  <c:v>0.9</c:v>
                </c:pt>
                <c:pt idx="661">
                  <c:v>0.9</c:v>
                </c:pt>
                <c:pt idx="662">
                  <c:v>0.9</c:v>
                </c:pt>
                <c:pt idx="663">
                  <c:v>0.9</c:v>
                </c:pt>
                <c:pt idx="664">
                  <c:v>0.9</c:v>
                </c:pt>
                <c:pt idx="665">
                  <c:v>0.9</c:v>
                </c:pt>
                <c:pt idx="666">
                  <c:v>0.9</c:v>
                </c:pt>
                <c:pt idx="667">
                  <c:v>0.9</c:v>
                </c:pt>
                <c:pt idx="668">
                  <c:v>0.9</c:v>
                </c:pt>
                <c:pt idx="669">
                  <c:v>0.9</c:v>
                </c:pt>
                <c:pt idx="670">
                  <c:v>0.9</c:v>
                </c:pt>
                <c:pt idx="671">
                  <c:v>0.9</c:v>
                </c:pt>
                <c:pt idx="672">
                  <c:v>0.9</c:v>
                </c:pt>
                <c:pt idx="673">
                  <c:v>0.9</c:v>
                </c:pt>
                <c:pt idx="674">
                  <c:v>0.9</c:v>
                </c:pt>
                <c:pt idx="675">
                  <c:v>0.9</c:v>
                </c:pt>
                <c:pt idx="676">
                  <c:v>0.9</c:v>
                </c:pt>
                <c:pt idx="677">
                  <c:v>0.9</c:v>
                </c:pt>
                <c:pt idx="678">
                  <c:v>0.9</c:v>
                </c:pt>
                <c:pt idx="679">
                  <c:v>0.9</c:v>
                </c:pt>
                <c:pt idx="680">
                  <c:v>0.9</c:v>
                </c:pt>
                <c:pt idx="681">
                  <c:v>0.9</c:v>
                </c:pt>
                <c:pt idx="682">
                  <c:v>0.9</c:v>
                </c:pt>
                <c:pt idx="683">
                  <c:v>0.9</c:v>
                </c:pt>
                <c:pt idx="684">
                  <c:v>0.9</c:v>
                </c:pt>
                <c:pt idx="685">
                  <c:v>0.9</c:v>
                </c:pt>
                <c:pt idx="686">
                  <c:v>0.9</c:v>
                </c:pt>
                <c:pt idx="687">
                  <c:v>0.9</c:v>
                </c:pt>
                <c:pt idx="688">
                  <c:v>0.9</c:v>
                </c:pt>
                <c:pt idx="689">
                  <c:v>0.9</c:v>
                </c:pt>
                <c:pt idx="690">
                  <c:v>0.9</c:v>
                </c:pt>
                <c:pt idx="691">
                  <c:v>0.9</c:v>
                </c:pt>
                <c:pt idx="692">
                  <c:v>0.9</c:v>
                </c:pt>
                <c:pt idx="693">
                  <c:v>0.9</c:v>
                </c:pt>
                <c:pt idx="694">
                  <c:v>0.9</c:v>
                </c:pt>
                <c:pt idx="695">
                  <c:v>0.9</c:v>
                </c:pt>
                <c:pt idx="696">
                  <c:v>0.9</c:v>
                </c:pt>
                <c:pt idx="697">
                  <c:v>0.9</c:v>
                </c:pt>
                <c:pt idx="698">
                  <c:v>0.9</c:v>
                </c:pt>
                <c:pt idx="699">
                  <c:v>0.9</c:v>
                </c:pt>
                <c:pt idx="700">
                  <c:v>0.9</c:v>
                </c:pt>
                <c:pt idx="701">
                  <c:v>0.9</c:v>
                </c:pt>
                <c:pt idx="702">
                  <c:v>0.9</c:v>
                </c:pt>
                <c:pt idx="703">
                  <c:v>0.9</c:v>
                </c:pt>
                <c:pt idx="704">
                  <c:v>0.9</c:v>
                </c:pt>
                <c:pt idx="705">
                  <c:v>0.9</c:v>
                </c:pt>
                <c:pt idx="706">
                  <c:v>0.9</c:v>
                </c:pt>
                <c:pt idx="707">
                  <c:v>0.9</c:v>
                </c:pt>
                <c:pt idx="708">
                  <c:v>0.9</c:v>
                </c:pt>
                <c:pt idx="709">
                  <c:v>0.9</c:v>
                </c:pt>
                <c:pt idx="710">
                  <c:v>0.9</c:v>
                </c:pt>
                <c:pt idx="711">
                  <c:v>0.9</c:v>
                </c:pt>
                <c:pt idx="712">
                  <c:v>0.9</c:v>
                </c:pt>
                <c:pt idx="713">
                  <c:v>0.9</c:v>
                </c:pt>
                <c:pt idx="714">
                  <c:v>0.9</c:v>
                </c:pt>
                <c:pt idx="715">
                  <c:v>0.9</c:v>
                </c:pt>
                <c:pt idx="716">
                  <c:v>0.9</c:v>
                </c:pt>
                <c:pt idx="717">
                  <c:v>0.9</c:v>
                </c:pt>
                <c:pt idx="718">
                  <c:v>0.9</c:v>
                </c:pt>
                <c:pt idx="719">
                  <c:v>0.9</c:v>
                </c:pt>
                <c:pt idx="720">
                  <c:v>0.9</c:v>
                </c:pt>
                <c:pt idx="721">
                  <c:v>0.9</c:v>
                </c:pt>
                <c:pt idx="722">
                  <c:v>0.9</c:v>
                </c:pt>
                <c:pt idx="723">
                  <c:v>0.9</c:v>
                </c:pt>
                <c:pt idx="724">
                  <c:v>0.9</c:v>
                </c:pt>
                <c:pt idx="725">
                  <c:v>0.9</c:v>
                </c:pt>
                <c:pt idx="726">
                  <c:v>0.9</c:v>
                </c:pt>
                <c:pt idx="727">
                  <c:v>0.9</c:v>
                </c:pt>
                <c:pt idx="728">
                  <c:v>0.9</c:v>
                </c:pt>
                <c:pt idx="729">
                  <c:v>0.9</c:v>
                </c:pt>
                <c:pt idx="730">
                  <c:v>0.9</c:v>
                </c:pt>
                <c:pt idx="731">
                  <c:v>0.9</c:v>
                </c:pt>
                <c:pt idx="732">
                  <c:v>0.9</c:v>
                </c:pt>
                <c:pt idx="733">
                  <c:v>0.9</c:v>
                </c:pt>
                <c:pt idx="734">
                  <c:v>0.9</c:v>
                </c:pt>
                <c:pt idx="735">
                  <c:v>0.9</c:v>
                </c:pt>
                <c:pt idx="736">
                  <c:v>0.9</c:v>
                </c:pt>
                <c:pt idx="737">
                  <c:v>0.9</c:v>
                </c:pt>
                <c:pt idx="738">
                  <c:v>0.9</c:v>
                </c:pt>
                <c:pt idx="739">
                  <c:v>0.9</c:v>
                </c:pt>
                <c:pt idx="740">
                  <c:v>0.9</c:v>
                </c:pt>
                <c:pt idx="741">
                  <c:v>0.9</c:v>
                </c:pt>
                <c:pt idx="742">
                  <c:v>0.9</c:v>
                </c:pt>
                <c:pt idx="743">
                  <c:v>0.9</c:v>
                </c:pt>
                <c:pt idx="744">
                  <c:v>0.9</c:v>
                </c:pt>
                <c:pt idx="745">
                  <c:v>0.9</c:v>
                </c:pt>
                <c:pt idx="746">
                  <c:v>0.9</c:v>
                </c:pt>
                <c:pt idx="747">
                  <c:v>0.9</c:v>
                </c:pt>
                <c:pt idx="748">
                  <c:v>0.9</c:v>
                </c:pt>
                <c:pt idx="749">
                  <c:v>0.9</c:v>
                </c:pt>
                <c:pt idx="750">
                  <c:v>0.9</c:v>
                </c:pt>
                <c:pt idx="751">
                  <c:v>0.9</c:v>
                </c:pt>
                <c:pt idx="752">
                  <c:v>0.9</c:v>
                </c:pt>
                <c:pt idx="753">
                  <c:v>0.9</c:v>
                </c:pt>
                <c:pt idx="754">
                  <c:v>0.9</c:v>
                </c:pt>
                <c:pt idx="755">
                  <c:v>0.9</c:v>
                </c:pt>
                <c:pt idx="756">
                  <c:v>0.9</c:v>
                </c:pt>
                <c:pt idx="757">
                  <c:v>0.9</c:v>
                </c:pt>
                <c:pt idx="758">
                  <c:v>0.9</c:v>
                </c:pt>
                <c:pt idx="759">
                  <c:v>0.9</c:v>
                </c:pt>
                <c:pt idx="760">
                  <c:v>0.9</c:v>
                </c:pt>
                <c:pt idx="761">
                  <c:v>0.9</c:v>
                </c:pt>
                <c:pt idx="762">
                  <c:v>0.9</c:v>
                </c:pt>
                <c:pt idx="763">
                  <c:v>0.9</c:v>
                </c:pt>
                <c:pt idx="764">
                  <c:v>0.9</c:v>
                </c:pt>
                <c:pt idx="765">
                  <c:v>0.9</c:v>
                </c:pt>
                <c:pt idx="766">
                  <c:v>0.9</c:v>
                </c:pt>
                <c:pt idx="767">
                  <c:v>0.9</c:v>
                </c:pt>
                <c:pt idx="768">
                  <c:v>0.9</c:v>
                </c:pt>
                <c:pt idx="769">
                  <c:v>0.9</c:v>
                </c:pt>
                <c:pt idx="770">
                  <c:v>0.9</c:v>
                </c:pt>
                <c:pt idx="771">
                  <c:v>0.9</c:v>
                </c:pt>
                <c:pt idx="772">
                  <c:v>0.9</c:v>
                </c:pt>
                <c:pt idx="773">
                  <c:v>0.9</c:v>
                </c:pt>
                <c:pt idx="774">
                  <c:v>0.9</c:v>
                </c:pt>
                <c:pt idx="775">
                  <c:v>0.9</c:v>
                </c:pt>
                <c:pt idx="776">
                  <c:v>0.9</c:v>
                </c:pt>
                <c:pt idx="777">
                  <c:v>0.9</c:v>
                </c:pt>
                <c:pt idx="778">
                  <c:v>0.9</c:v>
                </c:pt>
                <c:pt idx="779">
                  <c:v>0.9</c:v>
                </c:pt>
                <c:pt idx="780">
                  <c:v>0.9</c:v>
                </c:pt>
                <c:pt idx="781">
                  <c:v>0.9</c:v>
                </c:pt>
                <c:pt idx="782">
                  <c:v>0.9</c:v>
                </c:pt>
                <c:pt idx="783">
                  <c:v>0.9</c:v>
                </c:pt>
                <c:pt idx="784">
                  <c:v>0.9</c:v>
                </c:pt>
                <c:pt idx="785">
                  <c:v>0.9</c:v>
                </c:pt>
                <c:pt idx="786">
                  <c:v>0.9</c:v>
                </c:pt>
                <c:pt idx="787">
                  <c:v>0.9</c:v>
                </c:pt>
                <c:pt idx="788">
                  <c:v>0.9</c:v>
                </c:pt>
                <c:pt idx="789">
                  <c:v>0.9</c:v>
                </c:pt>
                <c:pt idx="790">
                  <c:v>0.9</c:v>
                </c:pt>
                <c:pt idx="791">
                  <c:v>0.9</c:v>
                </c:pt>
                <c:pt idx="792">
                  <c:v>0.9</c:v>
                </c:pt>
                <c:pt idx="793">
                  <c:v>0.9</c:v>
                </c:pt>
                <c:pt idx="794">
                  <c:v>0.9</c:v>
                </c:pt>
                <c:pt idx="795">
                  <c:v>0.9</c:v>
                </c:pt>
                <c:pt idx="796">
                  <c:v>0.9</c:v>
                </c:pt>
                <c:pt idx="797">
                  <c:v>0.9</c:v>
                </c:pt>
                <c:pt idx="798">
                  <c:v>0.9</c:v>
                </c:pt>
                <c:pt idx="799">
                  <c:v>0.9</c:v>
                </c:pt>
                <c:pt idx="800">
                  <c:v>0.9</c:v>
                </c:pt>
                <c:pt idx="801">
                  <c:v>0.9</c:v>
                </c:pt>
                <c:pt idx="802">
                  <c:v>0.9</c:v>
                </c:pt>
                <c:pt idx="803">
                  <c:v>0.9</c:v>
                </c:pt>
                <c:pt idx="804">
                  <c:v>0.9</c:v>
                </c:pt>
                <c:pt idx="805">
                  <c:v>0.9</c:v>
                </c:pt>
                <c:pt idx="806">
                  <c:v>0.9</c:v>
                </c:pt>
                <c:pt idx="807">
                  <c:v>0.9</c:v>
                </c:pt>
                <c:pt idx="808">
                  <c:v>0.9</c:v>
                </c:pt>
                <c:pt idx="809">
                  <c:v>0.9</c:v>
                </c:pt>
                <c:pt idx="810">
                  <c:v>0.9</c:v>
                </c:pt>
                <c:pt idx="811">
                  <c:v>0.9</c:v>
                </c:pt>
                <c:pt idx="812">
                  <c:v>0.9</c:v>
                </c:pt>
                <c:pt idx="813">
                  <c:v>0.9</c:v>
                </c:pt>
                <c:pt idx="814">
                  <c:v>0.9</c:v>
                </c:pt>
                <c:pt idx="815">
                  <c:v>0.9</c:v>
                </c:pt>
                <c:pt idx="816">
                  <c:v>0.9</c:v>
                </c:pt>
                <c:pt idx="817">
                  <c:v>0.9</c:v>
                </c:pt>
                <c:pt idx="818">
                  <c:v>0.9</c:v>
                </c:pt>
                <c:pt idx="819">
                  <c:v>0.9</c:v>
                </c:pt>
                <c:pt idx="820">
                  <c:v>0.9</c:v>
                </c:pt>
                <c:pt idx="821">
                  <c:v>0.9</c:v>
                </c:pt>
                <c:pt idx="822">
                  <c:v>0.9</c:v>
                </c:pt>
                <c:pt idx="823">
                  <c:v>0.9</c:v>
                </c:pt>
                <c:pt idx="824">
                  <c:v>0.9</c:v>
                </c:pt>
                <c:pt idx="825">
                  <c:v>0.9</c:v>
                </c:pt>
                <c:pt idx="826">
                  <c:v>0.9</c:v>
                </c:pt>
                <c:pt idx="827">
                  <c:v>0.9</c:v>
                </c:pt>
                <c:pt idx="828">
                  <c:v>0.9</c:v>
                </c:pt>
                <c:pt idx="829">
                  <c:v>0.9</c:v>
                </c:pt>
                <c:pt idx="830">
                  <c:v>0.9</c:v>
                </c:pt>
                <c:pt idx="831">
                  <c:v>0.9</c:v>
                </c:pt>
                <c:pt idx="832">
                  <c:v>0.9</c:v>
                </c:pt>
                <c:pt idx="833">
                  <c:v>0.9</c:v>
                </c:pt>
                <c:pt idx="834">
                  <c:v>0.9</c:v>
                </c:pt>
                <c:pt idx="835">
                  <c:v>0.9</c:v>
                </c:pt>
                <c:pt idx="836">
                  <c:v>0.9</c:v>
                </c:pt>
                <c:pt idx="837">
                  <c:v>0.9</c:v>
                </c:pt>
                <c:pt idx="838">
                  <c:v>0.9</c:v>
                </c:pt>
                <c:pt idx="839">
                  <c:v>0.9</c:v>
                </c:pt>
                <c:pt idx="840">
                  <c:v>0.9</c:v>
                </c:pt>
                <c:pt idx="841">
                  <c:v>0.9</c:v>
                </c:pt>
                <c:pt idx="842">
                  <c:v>0.9</c:v>
                </c:pt>
                <c:pt idx="843">
                  <c:v>0.9</c:v>
                </c:pt>
                <c:pt idx="844">
                  <c:v>0.9</c:v>
                </c:pt>
                <c:pt idx="845">
                  <c:v>0.9</c:v>
                </c:pt>
                <c:pt idx="846">
                  <c:v>0.9</c:v>
                </c:pt>
                <c:pt idx="847">
                  <c:v>0.9</c:v>
                </c:pt>
                <c:pt idx="848">
                  <c:v>0.9</c:v>
                </c:pt>
                <c:pt idx="849">
                  <c:v>0.9</c:v>
                </c:pt>
                <c:pt idx="850">
                  <c:v>0.9</c:v>
                </c:pt>
                <c:pt idx="851">
                  <c:v>0.9</c:v>
                </c:pt>
                <c:pt idx="852">
                  <c:v>0.9</c:v>
                </c:pt>
                <c:pt idx="853">
                  <c:v>0.9</c:v>
                </c:pt>
                <c:pt idx="854">
                  <c:v>0.9</c:v>
                </c:pt>
                <c:pt idx="855">
                  <c:v>0.9</c:v>
                </c:pt>
                <c:pt idx="856">
                  <c:v>0.9</c:v>
                </c:pt>
                <c:pt idx="857">
                  <c:v>0.9</c:v>
                </c:pt>
                <c:pt idx="858">
                  <c:v>0.9</c:v>
                </c:pt>
                <c:pt idx="859">
                  <c:v>0.9</c:v>
                </c:pt>
                <c:pt idx="860">
                  <c:v>0.9</c:v>
                </c:pt>
                <c:pt idx="861">
                  <c:v>0.9</c:v>
                </c:pt>
                <c:pt idx="862">
                  <c:v>0.9</c:v>
                </c:pt>
                <c:pt idx="863">
                  <c:v>0.9</c:v>
                </c:pt>
                <c:pt idx="864">
                  <c:v>0.9</c:v>
                </c:pt>
                <c:pt idx="865">
                  <c:v>0.9</c:v>
                </c:pt>
                <c:pt idx="866">
                  <c:v>0.9</c:v>
                </c:pt>
                <c:pt idx="867">
                  <c:v>0.9</c:v>
                </c:pt>
                <c:pt idx="868">
                  <c:v>0.9</c:v>
                </c:pt>
                <c:pt idx="869">
                  <c:v>0.9</c:v>
                </c:pt>
                <c:pt idx="870">
                  <c:v>0.9</c:v>
                </c:pt>
                <c:pt idx="871">
                  <c:v>0.9</c:v>
                </c:pt>
                <c:pt idx="872">
                  <c:v>0.9</c:v>
                </c:pt>
                <c:pt idx="873">
                  <c:v>0.9</c:v>
                </c:pt>
                <c:pt idx="874">
                  <c:v>0.9</c:v>
                </c:pt>
                <c:pt idx="875">
                  <c:v>0.9</c:v>
                </c:pt>
                <c:pt idx="876">
                  <c:v>0.9</c:v>
                </c:pt>
                <c:pt idx="877">
                  <c:v>0.9</c:v>
                </c:pt>
                <c:pt idx="878">
                  <c:v>0.9</c:v>
                </c:pt>
                <c:pt idx="879">
                  <c:v>0.9</c:v>
                </c:pt>
                <c:pt idx="880">
                  <c:v>0.9</c:v>
                </c:pt>
                <c:pt idx="881">
                  <c:v>0.9</c:v>
                </c:pt>
                <c:pt idx="882">
                  <c:v>0.9</c:v>
                </c:pt>
                <c:pt idx="883">
                  <c:v>0.9</c:v>
                </c:pt>
                <c:pt idx="884">
                  <c:v>0.9</c:v>
                </c:pt>
                <c:pt idx="885">
                  <c:v>0.9</c:v>
                </c:pt>
                <c:pt idx="886">
                  <c:v>0.9</c:v>
                </c:pt>
                <c:pt idx="887">
                  <c:v>0.9</c:v>
                </c:pt>
                <c:pt idx="888">
                  <c:v>0.9</c:v>
                </c:pt>
                <c:pt idx="889">
                  <c:v>0.9</c:v>
                </c:pt>
                <c:pt idx="890">
                  <c:v>0.9</c:v>
                </c:pt>
                <c:pt idx="891">
                  <c:v>0.9</c:v>
                </c:pt>
                <c:pt idx="892">
                  <c:v>0.9</c:v>
                </c:pt>
                <c:pt idx="893">
                  <c:v>0.9</c:v>
                </c:pt>
                <c:pt idx="894">
                  <c:v>0.9</c:v>
                </c:pt>
                <c:pt idx="895">
                  <c:v>0.9</c:v>
                </c:pt>
                <c:pt idx="896">
                  <c:v>0.9</c:v>
                </c:pt>
                <c:pt idx="897">
                  <c:v>0.9</c:v>
                </c:pt>
                <c:pt idx="898">
                  <c:v>0.9</c:v>
                </c:pt>
                <c:pt idx="899">
                  <c:v>0.9</c:v>
                </c:pt>
                <c:pt idx="900">
                  <c:v>0.9</c:v>
                </c:pt>
                <c:pt idx="901">
                  <c:v>0.9</c:v>
                </c:pt>
                <c:pt idx="902">
                  <c:v>0.9</c:v>
                </c:pt>
                <c:pt idx="903">
                  <c:v>0.9</c:v>
                </c:pt>
                <c:pt idx="904">
                  <c:v>0.9</c:v>
                </c:pt>
                <c:pt idx="905">
                  <c:v>0.9</c:v>
                </c:pt>
                <c:pt idx="906">
                  <c:v>0.9</c:v>
                </c:pt>
                <c:pt idx="907">
                  <c:v>0.9</c:v>
                </c:pt>
                <c:pt idx="908">
                  <c:v>0.9</c:v>
                </c:pt>
                <c:pt idx="909">
                  <c:v>0.9</c:v>
                </c:pt>
                <c:pt idx="910">
                  <c:v>0.9</c:v>
                </c:pt>
                <c:pt idx="911">
                  <c:v>0.9</c:v>
                </c:pt>
                <c:pt idx="912">
                  <c:v>0.9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0.9</c:v>
                </c:pt>
                <c:pt idx="917">
                  <c:v>0.9</c:v>
                </c:pt>
                <c:pt idx="918">
                  <c:v>0.9</c:v>
                </c:pt>
                <c:pt idx="919">
                  <c:v>0.9</c:v>
                </c:pt>
                <c:pt idx="920">
                  <c:v>0.9</c:v>
                </c:pt>
                <c:pt idx="921">
                  <c:v>0.9</c:v>
                </c:pt>
                <c:pt idx="922">
                  <c:v>0.9</c:v>
                </c:pt>
                <c:pt idx="923">
                  <c:v>0.9</c:v>
                </c:pt>
                <c:pt idx="924">
                  <c:v>0.9</c:v>
                </c:pt>
                <c:pt idx="925">
                  <c:v>0.9</c:v>
                </c:pt>
                <c:pt idx="926">
                  <c:v>0.9</c:v>
                </c:pt>
                <c:pt idx="927">
                  <c:v>0.9</c:v>
                </c:pt>
                <c:pt idx="928">
                  <c:v>0.9</c:v>
                </c:pt>
                <c:pt idx="929">
                  <c:v>0.9</c:v>
                </c:pt>
                <c:pt idx="930">
                  <c:v>0.9</c:v>
                </c:pt>
                <c:pt idx="931">
                  <c:v>0.9</c:v>
                </c:pt>
                <c:pt idx="932">
                  <c:v>0.9</c:v>
                </c:pt>
                <c:pt idx="933">
                  <c:v>0.9</c:v>
                </c:pt>
                <c:pt idx="934">
                  <c:v>0.9</c:v>
                </c:pt>
                <c:pt idx="935">
                  <c:v>0.9</c:v>
                </c:pt>
                <c:pt idx="936">
                  <c:v>0.9</c:v>
                </c:pt>
                <c:pt idx="937">
                  <c:v>0.9</c:v>
                </c:pt>
                <c:pt idx="938">
                  <c:v>0.9</c:v>
                </c:pt>
                <c:pt idx="939">
                  <c:v>0.9</c:v>
                </c:pt>
                <c:pt idx="940">
                  <c:v>0.9</c:v>
                </c:pt>
                <c:pt idx="941">
                  <c:v>0.9</c:v>
                </c:pt>
                <c:pt idx="942">
                  <c:v>0.9</c:v>
                </c:pt>
                <c:pt idx="943">
                  <c:v>0.9</c:v>
                </c:pt>
                <c:pt idx="944">
                  <c:v>0.9</c:v>
                </c:pt>
                <c:pt idx="945">
                  <c:v>0.9</c:v>
                </c:pt>
                <c:pt idx="946">
                  <c:v>0.9</c:v>
                </c:pt>
                <c:pt idx="947">
                  <c:v>0.9</c:v>
                </c:pt>
                <c:pt idx="948">
                  <c:v>0.9</c:v>
                </c:pt>
                <c:pt idx="949">
                  <c:v>0.9</c:v>
                </c:pt>
                <c:pt idx="950">
                  <c:v>0.9</c:v>
                </c:pt>
                <c:pt idx="951">
                  <c:v>0.9</c:v>
                </c:pt>
                <c:pt idx="952">
                  <c:v>0.9</c:v>
                </c:pt>
                <c:pt idx="953">
                  <c:v>0.9</c:v>
                </c:pt>
                <c:pt idx="954">
                  <c:v>0.9</c:v>
                </c:pt>
                <c:pt idx="955">
                  <c:v>0.9</c:v>
                </c:pt>
                <c:pt idx="956">
                  <c:v>0.9</c:v>
                </c:pt>
                <c:pt idx="957">
                  <c:v>0.9</c:v>
                </c:pt>
                <c:pt idx="958">
                  <c:v>0.9</c:v>
                </c:pt>
                <c:pt idx="959">
                  <c:v>0.9</c:v>
                </c:pt>
                <c:pt idx="960">
                  <c:v>0.9</c:v>
                </c:pt>
                <c:pt idx="961">
                  <c:v>0.9</c:v>
                </c:pt>
                <c:pt idx="962">
                  <c:v>0.9</c:v>
                </c:pt>
                <c:pt idx="963">
                  <c:v>0.9</c:v>
                </c:pt>
                <c:pt idx="964">
                  <c:v>0.9</c:v>
                </c:pt>
                <c:pt idx="965">
                  <c:v>0.9</c:v>
                </c:pt>
                <c:pt idx="966">
                  <c:v>0.9</c:v>
                </c:pt>
                <c:pt idx="967">
                  <c:v>0.9</c:v>
                </c:pt>
                <c:pt idx="968">
                  <c:v>0.9</c:v>
                </c:pt>
                <c:pt idx="969">
                  <c:v>0.9</c:v>
                </c:pt>
                <c:pt idx="970">
                  <c:v>0.9</c:v>
                </c:pt>
                <c:pt idx="971">
                  <c:v>0.9</c:v>
                </c:pt>
                <c:pt idx="972">
                  <c:v>0.9</c:v>
                </c:pt>
                <c:pt idx="973">
                  <c:v>0.9</c:v>
                </c:pt>
                <c:pt idx="974">
                  <c:v>0.9</c:v>
                </c:pt>
                <c:pt idx="975">
                  <c:v>0.9</c:v>
                </c:pt>
                <c:pt idx="976">
                  <c:v>0.9</c:v>
                </c:pt>
                <c:pt idx="977">
                  <c:v>0.9</c:v>
                </c:pt>
                <c:pt idx="978">
                  <c:v>0.9</c:v>
                </c:pt>
                <c:pt idx="979">
                  <c:v>0.9</c:v>
                </c:pt>
                <c:pt idx="980">
                  <c:v>0.9</c:v>
                </c:pt>
                <c:pt idx="981">
                  <c:v>0.9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</c:v>
                </c:pt>
                <c:pt idx="994">
                  <c:v>0.9</c:v>
                </c:pt>
                <c:pt idx="995">
                  <c:v>0.9</c:v>
                </c:pt>
                <c:pt idx="996">
                  <c:v>0.9</c:v>
                </c:pt>
                <c:pt idx="997">
                  <c:v>0.9</c:v>
                </c:pt>
                <c:pt idx="998">
                  <c:v>0.9</c:v>
                </c:pt>
                <c:pt idx="999">
                  <c:v>0.9</c:v>
                </c:pt>
                <c:pt idx="1000">
                  <c:v>0.9</c:v>
                </c:pt>
                <c:pt idx="1001">
                  <c:v>0.9</c:v>
                </c:pt>
                <c:pt idx="1002">
                  <c:v>0.9</c:v>
                </c:pt>
                <c:pt idx="1003">
                  <c:v>0.9</c:v>
                </c:pt>
                <c:pt idx="1004">
                  <c:v>0.9</c:v>
                </c:pt>
                <c:pt idx="1005">
                  <c:v>0.9</c:v>
                </c:pt>
                <c:pt idx="1006">
                  <c:v>0.9</c:v>
                </c:pt>
                <c:pt idx="1007">
                  <c:v>0.9</c:v>
                </c:pt>
                <c:pt idx="1008">
                  <c:v>0.9</c:v>
                </c:pt>
                <c:pt idx="1009">
                  <c:v>0.9</c:v>
                </c:pt>
                <c:pt idx="1010">
                  <c:v>0.9</c:v>
                </c:pt>
                <c:pt idx="1011">
                  <c:v>0.9</c:v>
                </c:pt>
                <c:pt idx="1012">
                  <c:v>0.9</c:v>
                </c:pt>
                <c:pt idx="1013">
                  <c:v>0.9</c:v>
                </c:pt>
                <c:pt idx="1014">
                  <c:v>0.9</c:v>
                </c:pt>
                <c:pt idx="1015">
                  <c:v>0.9</c:v>
                </c:pt>
                <c:pt idx="1016">
                  <c:v>0.9</c:v>
                </c:pt>
                <c:pt idx="1017">
                  <c:v>0.9</c:v>
                </c:pt>
                <c:pt idx="1018">
                  <c:v>0.9</c:v>
                </c:pt>
                <c:pt idx="1019">
                  <c:v>0.9</c:v>
                </c:pt>
                <c:pt idx="1020">
                  <c:v>0.9</c:v>
                </c:pt>
                <c:pt idx="1021">
                  <c:v>0.9</c:v>
                </c:pt>
                <c:pt idx="1022">
                  <c:v>0.9</c:v>
                </c:pt>
                <c:pt idx="1023">
                  <c:v>0.9</c:v>
                </c:pt>
                <c:pt idx="1024">
                  <c:v>0.9</c:v>
                </c:pt>
                <c:pt idx="1025">
                  <c:v>0.9</c:v>
                </c:pt>
                <c:pt idx="1026">
                  <c:v>0.9</c:v>
                </c:pt>
                <c:pt idx="1027">
                  <c:v>0.9</c:v>
                </c:pt>
                <c:pt idx="1028">
                  <c:v>0.9</c:v>
                </c:pt>
                <c:pt idx="1029">
                  <c:v>0.9</c:v>
                </c:pt>
                <c:pt idx="1030">
                  <c:v>0.9</c:v>
                </c:pt>
                <c:pt idx="1031">
                  <c:v>0.9</c:v>
                </c:pt>
                <c:pt idx="1032">
                  <c:v>0.9</c:v>
                </c:pt>
                <c:pt idx="1033">
                  <c:v>0.9</c:v>
                </c:pt>
                <c:pt idx="1034">
                  <c:v>0.9</c:v>
                </c:pt>
                <c:pt idx="1035">
                  <c:v>0.9</c:v>
                </c:pt>
                <c:pt idx="1036">
                  <c:v>0.9</c:v>
                </c:pt>
                <c:pt idx="1037">
                  <c:v>0.9</c:v>
                </c:pt>
                <c:pt idx="1038">
                  <c:v>0.9</c:v>
                </c:pt>
                <c:pt idx="1039">
                  <c:v>0.9</c:v>
                </c:pt>
                <c:pt idx="1040">
                  <c:v>0.9</c:v>
                </c:pt>
                <c:pt idx="1041">
                  <c:v>0.9</c:v>
                </c:pt>
                <c:pt idx="1042">
                  <c:v>0.9</c:v>
                </c:pt>
                <c:pt idx="1043">
                  <c:v>0.9</c:v>
                </c:pt>
                <c:pt idx="1044">
                  <c:v>0.9</c:v>
                </c:pt>
                <c:pt idx="1045">
                  <c:v>0.9</c:v>
                </c:pt>
                <c:pt idx="1046">
                  <c:v>0.9</c:v>
                </c:pt>
                <c:pt idx="1047">
                  <c:v>0.9</c:v>
                </c:pt>
                <c:pt idx="1048">
                  <c:v>0.9</c:v>
                </c:pt>
                <c:pt idx="1049">
                  <c:v>0.9</c:v>
                </c:pt>
                <c:pt idx="1050">
                  <c:v>0.9</c:v>
                </c:pt>
                <c:pt idx="1051">
                  <c:v>0.9</c:v>
                </c:pt>
                <c:pt idx="1052">
                  <c:v>0.9</c:v>
                </c:pt>
                <c:pt idx="1053">
                  <c:v>0.9</c:v>
                </c:pt>
                <c:pt idx="1054">
                  <c:v>0.9</c:v>
                </c:pt>
                <c:pt idx="1055">
                  <c:v>0.9</c:v>
                </c:pt>
                <c:pt idx="1056">
                  <c:v>0.9</c:v>
                </c:pt>
                <c:pt idx="1057">
                  <c:v>0.9</c:v>
                </c:pt>
                <c:pt idx="1058">
                  <c:v>0.9</c:v>
                </c:pt>
                <c:pt idx="1059">
                  <c:v>0.9</c:v>
                </c:pt>
                <c:pt idx="1060">
                  <c:v>0.9</c:v>
                </c:pt>
                <c:pt idx="1061">
                  <c:v>0.9</c:v>
                </c:pt>
                <c:pt idx="1062">
                  <c:v>0.9</c:v>
                </c:pt>
                <c:pt idx="1063">
                  <c:v>0.9</c:v>
                </c:pt>
                <c:pt idx="1064">
                  <c:v>0.9</c:v>
                </c:pt>
                <c:pt idx="1065">
                  <c:v>0.9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</c:v>
                </c:pt>
                <c:pt idx="1072">
                  <c:v>0.9</c:v>
                </c:pt>
                <c:pt idx="1073">
                  <c:v>0.9</c:v>
                </c:pt>
                <c:pt idx="1074">
                  <c:v>0.9</c:v>
                </c:pt>
                <c:pt idx="1075">
                  <c:v>0.9</c:v>
                </c:pt>
                <c:pt idx="1076">
                  <c:v>0.9</c:v>
                </c:pt>
                <c:pt idx="1077">
                  <c:v>0.9</c:v>
                </c:pt>
                <c:pt idx="1078">
                  <c:v>0.9</c:v>
                </c:pt>
                <c:pt idx="1079">
                  <c:v>0.9</c:v>
                </c:pt>
                <c:pt idx="1080">
                  <c:v>0.9</c:v>
                </c:pt>
                <c:pt idx="1081">
                  <c:v>0.9</c:v>
                </c:pt>
                <c:pt idx="1082">
                  <c:v>0.9</c:v>
                </c:pt>
                <c:pt idx="1083">
                  <c:v>0.9</c:v>
                </c:pt>
                <c:pt idx="1084">
                  <c:v>0.9</c:v>
                </c:pt>
                <c:pt idx="1085">
                  <c:v>0.9</c:v>
                </c:pt>
                <c:pt idx="1086">
                  <c:v>0.9</c:v>
                </c:pt>
                <c:pt idx="1087">
                  <c:v>0.9</c:v>
                </c:pt>
                <c:pt idx="1088">
                  <c:v>0.9</c:v>
                </c:pt>
                <c:pt idx="1089">
                  <c:v>0.9</c:v>
                </c:pt>
                <c:pt idx="1090">
                  <c:v>0.9</c:v>
                </c:pt>
                <c:pt idx="1091">
                  <c:v>0.9</c:v>
                </c:pt>
                <c:pt idx="1092">
                  <c:v>0.9</c:v>
                </c:pt>
                <c:pt idx="1093">
                  <c:v>0.9</c:v>
                </c:pt>
                <c:pt idx="1094">
                  <c:v>0.9</c:v>
                </c:pt>
                <c:pt idx="1095">
                  <c:v>0.9</c:v>
                </c:pt>
                <c:pt idx="1096">
                  <c:v>0.9</c:v>
                </c:pt>
                <c:pt idx="1097">
                  <c:v>0.9</c:v>
                </c:pt>
                <c:pt idx="1098">
                  <c:v>0.9</c:v>
                </c:pt>
                <c:pt idx="1099">
                  <c:v>0.9</c:v>
                </c:pt>
                <c:pt idx="1100">
                  <c:v>0.9</c:v>
                </c:pt>
                <c:pt idx="1101">
                  <c:v>0.9</c:v>
                </c:pt>
                <c:pt idx="1102">
                  <c:v>0.9</c:v>
                </c:pt>
                <c:pt idx="1103">
                  <c:v>0.9</c:v>
                </c:pt>
                <c:pt idx="1104">
                  <c:v>0.9</c:v>
                </c:pt>
                <c:pt idx="1105">
                  <c:v>0.9</c:v>
                </c:pt>
                <c:pt idx="1106">
                  <c:v>0.9</c:v>
                </c:pt>
                <c:pt idx="1107">
                  <c:v>0.9</c:v>
                </c:pt>
                <c:pt idx="1108">
                  <c:v>0.9</c:v>
                </c:pt>
                <c:pt idx="1109">
                  <c:v>0.9</c:v>
                </c:pt>
                <c:pt idx="1110">
                  <c:v>0.9</c:v>
                </c:pt>
                <c:pt idx="1111">
                  <c:v>0.9</c:v>
                </c:pt>
                <c:pt idx="1112">
                  <c:v>0.9</c:v>
                </c:pt>
                <c:pt idx="1113">
                  <c:v>0.9</c:v>
                </c:pt>
                <c:pt idx="1114">
                  <c:v>0.9</c:v>
                </c:pt>
                <c:pt idx="1115">
                  <c:v>0.9</c:v>
                </c:pt>
                <c:pt idx="1116">
                  <c:v>0.9</c:v>
                </c:pt>
                <c:pt idx="1117">
                  <c:v>0.9</c:v>
                </c:pt>
                <c:pt idx="1118">
                  <c:v>0.9</c:v>
                </c:pt>
                <c:pt idx="1119">
                  <c:v>0.9</c:v>
                </c:pt>
                <c:pt idx="1120">
                  <c:v>0.9</c:v>
                </c:pt>
                <c:pt idx="1121">
                  <c:v>0.9</c:v>
                </c:pt>
                <c:pt idx="1122">
                  <c:v>0.9</c:v>
                </c:pt>
                <c:pt idx="1123">
                  <c:v>0.9</c:v>
                </c:pt>
                <c:pt idx="1124">
                  <c:v>0.9</c:v>
                </c:pt>
                <c:pt idx="1125">
                  <c:v>0.9</c:v>
                </c:pt>
                <c:pt idx="1126">
                  <c:v>0.9</c:v>
                </c:pt>
                <c:pt idx="1127">
                  <c:v>0.9</c:v>
                </c:pt>
                <c:pt idx="1128">
                  <c:v>0.9</c:v>
                </c:pt>
                <c:pt idx="1129">
                  <c:v>0.9</c:v>
                </c:pt>
                <c:pt idx="1130">
                  <c:v>0.9</c:v>
                </c:pt>
                <c:pt idx="1131">
                  <c:v>0.9</c:v>
                </c:pt>
                <c:pt idx="1132">
                  <c:v>0.9</c:v>
                </c:pt>
                <c:pt idx="1133">
                  <c:v>0.9</c:v>
                </c:pt>
                <c:pt idx="1134">
                  <c:v>0.9</c:v>
                </c:pt>
                <c:pt idx="1135">
                  <c:v>0.9</c:v>
                </c:pt>
                <c:pt idx="1136">
                  <c:v>0.9</c:v>
                </c:pt>
                <c:pt idx="1137">
                  <c:v>0.9</c:v>
                </c:pt>
                <c:pt idx="1138">
                  <c:v>0.9</c:v>
                </c:pt>
                <c:pt idx="1139">
                  <c:v>0.9</c:v>
                </c:pt>
                <c:pt idx="1140">
                  <c:v>0.9</c:v>
                </c:pt>
                <c:pt idx="1141">
                  <c:v>0.9</c:v>
                </c:pt>
                <c:pt idx="1142">
                  <c:v>0.9</c:v>
                </c:pt>
                <c:pt idx="1143">
                  <c:v>0.9</c:v>
                </c:pt>
                <c:pt idx="1144">
                  <c:v>0.9</c:v>
                </c:pt>
                <c:pt idx="1145">
                  <c:v>0.9</c:v>
                </c:pt>
                <c:pt idx="1146">
                  <c:v>0.9</c:v>
                </c:pt>
                <c:pt idx="1147">
                  <c:v>0.9</c:v>
                </c:pt>
                <c:pt idx="1148">
                  <c:v>0.9</c:v>
                </c:pt>
                <c:pt idx="1149">
                  <c:v>0.9</c:v>
                </c:pt>
                <c:pt idx="1150">
                  <c:v>0.9</c:v>
                </c:pt>
                <c:pt idx="1151">
                  <c:v>0.9</c:v>
                </c:pt>
                <c:pt idx="1152">
                  <c:v>0.9</c:v>
                </c:pt>
                <c:pt idx="1153">
                  <c:v>0.9</c:v>
                </c:pt>
                <c:pt idx="1154">
                  <c:v>0.9</c:v>
                </c:pt>
                <c:pt idx="1155">
                  <c:v>0.9</c:v>
                </c:pt>
                <c:pt idx="1156">
                  <c:v>0.9</c:v>
                </c:pt>
                <c:pt idx="1157">
                  <c:v>0.9</c:v>
                </c:pt>
                <c:pt idx="1158">
                  <c:v>0.9</c:v>
                </c:pt>
                <c:pt idx="1159">
                  <c:v>0.9</c:v>
                </c:pt>
                <c:pt idx="1160">
                  <c:v>0.9</c:v>
                </c:pt>
                <c:pt idx="1161">
                  <c:v>0.9</c:v>
                </c:pt>
                <c:pt idx="1162">
                  <c:v>0.9</c:v>
                </c:pt>
                <c:pt idx="1163">
                  <c:v>0.9</c:v>
                </c:pt>
                <c:pt idx="1164">
                  <c:v>0.9</c:v>
                </c:pt>
                <c:pt idx="1165">
                  <c:v>0.9</c:v>
                </c:pt>
                <c:pt idx="1166">
                  <c:v>0.9</c:v>
                </c:pt>
                <c:pt idx="1167">
                  <c:v>0.9</c:v>
                </c:pt>
                <c:pt idx="1168">
                  <c:v>0.9</c:v>
                </c:pt>
                <c:pt idx="1169">
                  <c:v>0.9</c:v>
                </c:pt>
                <c:pt idx="1170">
                  <c:v>0.9</c:v>
                </c:pt>
                <c:pt idx="1171">
                  <c:v>0.9</c:v>
                </c:pt>
                <c:pt idx="1172">
                  <c:v>0.9</c:v>
                </c:pt>
                <c:pt idx="1173">
                  <c:v>0.9</c:v>
                </c:pt>
                <c:pt idx="1174">
                  <c:v>0.9</c:v>
                </c:pt>
                <c:pt idx="1175">
                  <c:v>0.9</c:v>
                </c:pt>
                <c:pt idx="1176">
                  <c:v>0.9</c:v>
                </c:pt>
                <c:pt idx="1177">
                  <c:v>0.9</c:v>
                </c:pt>
                <c:pt idx="1178">
                  <c:v>0.9</c:v>
                </c:pt>
                <c:pt idx="1179">
                  <c:v>0.9</c:v>
                </c:pt>
                <c:pt idx="1180">
                  <c:v>0.9</c:v>
                </c:pt>
                <c:pt idx="1181">
                  <c:v>0.9</c:v>
                </c:pt>
                <c:pt idx="1182">
                  <c:v>0.9</c:v>
                </c:pt>
                <c:pt idx="1183">
                  <c:v>0.9</c:v>
                </c:pt>
                <c:pt idx="1184">
                  <c:v>0.9</c:v>
                </c:pt>
                <c:pt idx="1185">
                  <c:v>0.9</c:v>
                </c:pt>
                <c:pt idx="1186">
                  <c:v>0.9</c:v>
                </c:pt>
                <c:pt idx="1187">
                  <c:v>0.9</c:v>
                </c:pt>
                <c:pt idx="1188">
                  <c:v>0.9</c:v>
                </c:pt>
                <c:pt idx="1189">
                  <c:v>0.9</c:v>
                </c:pt>
                <c:pt idx="1190">
                  <c:v>0.9</c:v>
                </c:pt>
                <c:pt idx="1191">
                  <c:v>0.9</c:v>
                </c:pt>
                <c:pt idx="1192">
                  <c:v>0.9</c:v>
                </c:pt>
                <c:pt idx="1193">
                  <c:v>0.9</c:v>
                </c:pt>
                <c:pt idx="1194">
                  <c:v>0.9</c:v>
                </c:pt>
                <c:pt idx="1195">
                  <c:v>0.9</c:v>
                </c:pt>
                <c:pt idx="1196">
                  <c:v>0.9</c:v>
                </c:pt>
                <c:pt idx="1197">
                  <c:v>0.9</c:v>
                </c:pt>
                <c:pt idx="1198">
                  <c:v>0.9</c:v>
                </c:pt>
                <c:pt idx="1199">
                  <c:v>0.9</c:v>
                </c:pt>
                <c:pt idx="1200">
                  <c:v>0.9</c:v>
                </c:pt>
                <c:pt idx="1201">
                  <c:v>0.9</c:v>
                </c:pt>
                <c:pt idx="1202">
                  <c:v>0.9</c:v>
                </c:pt>
                <c:pt idx="1203">
                  <c:v>0.9</c:v>
                </c:pt>
                <c:pt idx="1204">
                  <c:v>0.9</c:v>
                </c:pt>
                <c:pt idx="1205">
                  <c:v>0.9</c:v>
                </c:pt>
                <c:pt idx="1206">
                  <c:v>0.9</c:v>
                </c:pt>
                <c:pt idx="1207">
                  <c:v>0.9</c:v>
                </c:pt>
                <c:pt idx="1208">
                  <c:v>0.9</c:v>
                </c:pt>
                <c:pt idx="1209">
                  <c:v>0.9</c:v>
                </c:pt>
                <c:pt idx="1210">
                  <c:v>0.9</c:v>
                </c:pt>
                <c:pt idx="1211">
                  <c:v>0.9</c:v>
                </c:pt>
                <c:pt idx="1212">
                  <c:v>0.9</c:v>
                </c:pt>
                <c:pt idx="1213">
                  <c:v>0.9</c:v>
                </c:pt>
                <c:pt idx="1214">
                  <c:v>0.9</c:v>
                </c:pt>
                <c:pt idx="1215">
                  <c:v>0.9</c:v>
                </c:pt>
                <c:pt idx="1216">
                  <c:v>0.9</c:v>
                </c:pt>
                <c:pt idx="1217">
                  <c:v>0.9</c:v>
                </c:pt>
                <c:pt idx="1218">
                  <c:v>0.9</c:v>
                </c:pt>
                <c:pt idx="1219">
                  <c:v>0.9</c:v>
                </c:pt>
                <c:pt idx="1220">
                  <c:v>0.9</c:v>
                </c:pt>
                <c:pt idx="1221">
                  <c:v>0.9</c:v>
                </c:pt>
                <c:pt idx="1222">
                  <c:v>0.9</c:v>
                </c:pt>
                <c:pt idx="1223">
                  <c:v>0.9</c:v>
                </c:pt>
                <c:pt idx="1224">
                  <c:v>0.9</c:v>
                </c:pt>
                <c:pt idx="1225">
                  <c:v>0.9</c:v>
                </c:pt>
                <c:pt idx="1226">
                  <c:v>0.9</c:v>
                </c:pt>
                <c:pt idx="1227">
                  <c:v>0.9</c:v>
                </c:pt>
                <c:pt idx="1228">
                  <c:v>0.9</c:v>
                </c:pt>
                <c:pt idx="1229">
                  <c:v>0.9</c:v>
                </c:pt>
                <c:pt idx="1230">
                  <c:v>0.9</c:v>
                </c:pt>
                <c:pt idx="1231">
                  <c:v>0.9</c:v>
                </c:pt>
                <c:pt idx="1232">
                  <c:v>0.9</c:v>
                </c:pt>
                <c:pt idx="1233">
                  <c:v>0.9</c:v>
                </c:pt>
                <c:pt idx="1234">
                  <c:v>0.9</c:v>
                </c:pt>
                <c:pt idx="1235">
                  <c:v>0.9</c:v>
                </c:pt>
                <c:pt idx="1236">
                  <c:v>0.9</c:v>
                </c:pt>
                <c:pt idx="1237">
                  <c:v>0.9</c:v>
                </c:pt>
                <c:pt idx="1238">
                  <c:v>0.9</c:v>
                </c:pt>
                <c:pt idx="1239">
                  <c:v>0.9</c:v>
                </c:pt>
                <c:pt idx="1240">
                  <c:v>0.9</c:v>
                </c:pt>
                <c:pt idx="1241">
                  <c:v>0.9</c:v>
                </c:pt>
                <c:pt idx="1242">
                  <c:v>0.9</c:v>
                </c:pt>
                <c:pt idx="1243">
                  <c:v>0.9</c:v>
                </c:pt>
                <c:pt idx="1244">
                  <c:v>0.9</c:v>
                </c:pt>
                <c:pt idx="1245">
                  <c:v>0.9</c:v>
                </c:pt>
                <c:pt idx="1246">
                  <c:v>0.9</c:v>
                </c:pt>
                <c:pt idx="1247">
                  <c:v>0.9</c:v>
                </c:pt>
                <c:pt idx="1248">
                  <c:v>0.9</c:v>
                </c:pt>
                <c:pt idx="1249">
                  <c:v>0.9</c:v>
                </c:pt>
                <c:pt idx="1250">
                  <c:v>0.9</c:v>
                </c:pt>
                <c:pt idx="1251">
                  <c:v>0.9</c:v>
                </c:pt>
                <c:pt idx="1252">
                  <c:v>0.9</c:v>
                </c:pt>
                <c:pt idx="1253">
                  <c:v>0.9</c:v>
                </c:pt>
                <c:pt idx="1254">
                  <c:v>0.9</c:v>
                </c:pt>
                <c:pt idx="1255">
                  <c:v>0.9</c:v>
                </c:pt>
                <c:pt idx="1256">
                  <c:v>0.9</c:v>
                </c:pt>
                <c:pt idx="1257">
                  <c:v>0.9</c:v>
                </c:pt>
                <c:pt idx="1258">
                  <c:v>0.9</c:v>
                </c:pt>
                <c:pt idx="1259">
                  <c:v>0.9</c:v>
                </c:pt>
                <c:pt idx="1260">
                  <c:v>0.9</c:v>
                </c:pt>
                <c:pt idx="1261">
                  <c:v>0.9</c:v>
                </c:pt>
                <c:pt idx="1262">
                  <c:v>0.9</c:v>
                </c:pt>
                <c:pt idx="1263">
                  <c:v>0.9</c:v>
                </c:pt>
                <c:pt idx="1264">
                  <c:v>0.9</c:v>
                </c:pt>
                <c:pt idx="1265">
                  <c:v>0.9</c:v>
                </c:pt>
                <c:pt idx="1266">
                  <c:v>0.9</c:v>
                </c:pt>
                <c:pt idx="1267">
                  <c:v>0.9</c:v>
                </c:pt>
                <c:pt idx="1268">
                  <c:v>0.9</c:v>
                </c:pt>
                <c:pt idx="1269">
                  <c:v>0.9</c:v>
                </c:pt>
                <c:pt idx="1270">
                  <c:v>0.9</c:v>
                </c:pt>
                <c:pt idx="1271">
                  <c:v>0.9</c:v>
                </c:pt>
                <c:pt idx="1272">
                  <c:v>0.9</c:v>
                </c:pt>
                <c:pt idx="1273">
                  <c:v>0.9</c:v>
                </c:pt>
                <c:pt idx="1274">
                  <c:v>0.9</c:v>
                </c:pt>
                <c:pt idx="1275">
                  <c:v>0.9</c:v>
                </c:pt>
                <c:pt idx="1276">
                  <c:v>0.9</c:v>
                </c:pt>
                <c:pt idx="1277">
                  <c:v>0.9</c:v>
                </c:pt>
                <c:pt idx="1278">
                  <c:v>0.9</c:v>
                </c:pt>
                <c:pt idx="1279">
                  <c:v>0.9</c:v>
                </c:pt>
                <c:pt idx="1280">
                  <c:v>0.9</c:v>
                </c:pt>
                <c:pt idx="1281">
                  <c:v>0.9</c:v>
                </c:pt>
                <c:pt idx="1282">
                  <c:v>0.9</c:v>
                </c:pt>
                <c:pt idx="1283">
                  <c:v>0.9</c:v>
                </c:pt>
                <c:pt idx="1284">
                  <c:v>0.9</c:v>
                </c:pt>
                <c:pt idx="1285">
                  <c:v>0.9</c:v>
                </c:pt>
                <c:pt idx="1286">
                  <c:v>0.9</c:v>
                </c:pt>
                <c:pt idx="1287">
                  <c:v>0.9</c:v>
                </c:pt>
                <c:pt idx="1288">
                  <c:v>0.9</c:v>
                </c:pt>
                <c:pt idx="1289">
                  <c:v>0.9</c:v>
                </c:pt>
                <c:pt idx="1290">
                  <c:v>0.9</c:v>
                </c:pt>
                <c:pt idx="1291">
                  <c:v>0.9</c:v>
                </c:pt>
                <c:pt idx="1292">
                  <c:v>0.9</c:v>
                </c:pt>
                <c:pt idx="1293">
                  <c:v>0.9</c:v>
                </c:pt>
                <c:pt idx="1294">
                  <c:v>0.9</c:v>
                </c:pt>
                <c:pt idx="1295">
                  <c:v>0.9</c:v>
                </c:pt>
                <c:pt idx="1296">
                  <c:v>0.9</c:v>
                </c:pt>
                <c:pt idx="1297">
                  <c:v>0.9</c:v>
                </c:pt>
                <c:pt idx="1298">
                  <c:v>0.9</c:v>
                </c:pt>
                <c:pt idx="1299">
                  <c:v>0.9</c:v>
                </c:pt>
                <c:pt idx="1300">
                  <c:v>0.9</c:v>
                </c:pt>
                <c:pt idx="1301">
                  <c:v>0.9</c:v>
                </c:pt>
                <c:pt idx="1302">
                  <c:v>0.9</c:v>
                </c:pt>
                <c:pt idx="1303">
                  <c:v>0.9</c:v>
                </c:pt>
                <c:pt idx="1304">
                  <c:v>0.9</c:v>
                </c:pt>
                <c:pt idx="1305">
                  <c:v>0.9</c:v>
                </c:pt>
                <c:pt idx="1306">
                  <c:v>0.9</c:v>
                </c:pt>
                <c:pt idx="1307">
                  <c:v>0.9</c:v>
                </c:pt>
                <c:pt idx="1308">
                  <c:v>0.9</c:v>
                </c:pt>
                <c:pt idx="1309">
                  <c:v>0.9</c:v>
                </c:pt>
                <c:pt idx="1310">
                  <c:v>0.9</c:v>
                </c:pt>
                <c:pt idx="1311">
                  <c:v>0.9</c:v>
                </c:pt>
                <c:pt idx="1312">
                  <c:v>0.9</c:v>
                </c:pt>
                <c:pt idx="1313">
                  <c:v>0.9</c:v>
                </c:pt>
                <c:pt idx="1314">
                  <c:v>0.9</c:v>
                </c:pt>
                <c:pt idx="1315">
                  <c:v>0.9</c:v>
                </c:pt>
                <c:pt idx="1316">
                  <c:v>0.9</c:v>
                </c:pt>
                <c:pt idx="1317">
                  <c:v>0.9</c:v>
                </c:pt>
                <c:pt idx="1318">
                  <c:v>0.9</c:v>
                </c:pt>
                <c:pt idx="1319">
                  <c:v>0.9</c:v>
                </c:pt>
                <c:pt idx="1320">
                  <c:v>0.9</c:v>
                </c:pt>
                <c:pt idx="1321">
                  <c:v>0.9</c:v>
                </c:pt>
                <c:pt idx="1322">
                  <c:v>0.9</c:v>
                </c:pt>
                <c:pt idx="1323">
                  <c:v>0.9</c:v>
                </c:pt>
                <c:pt idx="1324">
                  <c:v>0.9</c:v>
                </c:pt>
                <c:pt idx="1325">
                  <c:v>0.9</c:v>
                </c:pt>
                <c:pt idx="1326">
                  <c:v>0.9</c:v>
                </c:pt>
                <c:pt idx="1327">
                  <c:v>0.9</c:v>
                </c:pt>
                <c:pt idx="1328">
                  <c:v>0.9</c:v>
                </c:pt>
                <c:pt idx="1329">
                  <c:v>0.9</c:v>
                </c:pt>
                <c:pt idx="1330">
                  <c:v>0.9</c:v>
                </c:pt>
                <c:pt idx="1331">
                  <c:v>0.9</c:v>
                </c:pt>
                <c:pt idx="1332">
                  <c:v>0.9</c:v>
                </c:pt>
                <c:pt idx="1333">
                  <c:v>0.9</c:v>
                </c:pt>
                <c:pt idx="1334">
                  <c:v>0.9</c:v>
                </c:pt>
                <c:pt idx="1335">
                  <c:v>0.9</c:v>
                </c:pt>
                <c:pt idx="1336">
                  <c:v>0.9</c:v>
                </c:pt>
                <c:pt idx="1337">
                  <c:v>0.9</c:v>
                </c:pt>
                <c:pt idx="1338">
                  <c:v>0.9</c:v>
                </c:pt>
                <c:pt idx="1339">
                  <c:v>0.9</c:v>
                </c:pt>
                <c:pt idx="1340">
                  <c:v>0.9</c:v>
                </c:pt>
                <c:pt idx="1341">
                  <c:v>0.9</c:v>
                </c:pt>
                <c:pt idx="1342">
                  <c:v>0.9</c:v>
                </c:pt>
                <c:pt idx="1343">
                  <c:v>0.9</c:v>
                </c:pt>
                <c:pt idx="1344">
                  <c:v>0.9</c:v>
                </c:pt>
                <c:pt idx="1345">
                  <c:v>0.9</c:v>
                </c:pt>
                <c:pt idx="1346">
                  <c:v>0.9</c:v>
                </c:pt>
                <c:pt idx="1347">
                  <c:v>0.9</c:v>
                </c:pt>
                <c:pt idx="1348">
                  <c:v>0.9</c:v>
                </c:pt>
                <c:pt idx="1349">
                  <c:v>0.9</c:v>
                </c:pt>
                <c:pt idx="1350">
                  <c:v>0.9</c:v>
                </c:pt>
                <c:pt idx="1351">
                  <c:v>0.9</c:v>
                </c:pt>
                <c:pt idx="1352">
                  <c:v>0.9</c:v>
                </c:pt>
                <c:pt idx="1353">
                  <c:v>0.9</c:v>
                </c:pt>
                <c:pt idx="1354">
                  <c:v>0.9</c:v>
                </c:pt>
                <c:pt idx="1355">
                  <c:v>0.9</c:v>
                </c:pt>
                <c:pt idx="1356">
                  <c:v>0.9</c:v>
                </c:pt>
                <c:pt idx="1357">
                  <c:v>0.9</c:v>
                </c:pt>
                <c:pt idx="1358">
                  <c:v>0.9</c:v>
                </c:pt>
                <c:pt idx="1359">
                  <c:v>0.9</c:v>
                </c:pt>
                <c:pt idx="1360">
                  <c:v>0.9</c:v>
                </c:pt>
                <c:pt idx="1361">
                  <c:v>0.9</c:v>
                </c:pt>
                <c:pt idx="1362">
                  <c:v>0.9</c:v>
                </c:pt>
                <c:pt idx="1363">
                  <c:v>0.9</c:v>
                </c:pt>
                <c:pt idx="1364">
                  <c:v>0.9</c:v>
                </c:pt>
                <c:pt idx="1365">
                  <c:v>0.9</c:v>
                </c:pt>
                <c:pt idx="1366">
                  <c:v>0.9</c:v>
                </c:pt>
                <c:pt idx="1367">
                  <c:v>0.9</c:v>
                </c:pt>
                <c:pt idx="1368">
                  <c:v>0.9</c:v>
                </c:pt>
                <c:pt idx="1369">
                  <c:v>0.9</c:v>
                </c:pt>
                <c:pt idx="1370">
                  <c:v>0.9</c:v>
                </c:pt>
                <c:pt idx="1371">
                  <c:v>0.9</c:v>
                </c:pt>
                <c:pt idx="1372">
                  <c:v>0.9</c:v>
                </c:pt>
                <c:pt idx="1373">
                  <c:v>0.9</c:v>
                </c:pt>
                <c:pt idx="1374">
                  <c:v>0.9</c:v>
                </c:pt>
                <c:pt idx="1375">
                  <c:v>0.9</c:v>
                </c:pt>
                <c:pt idx="1376">
                  <c:v>0.9</c:v>
                </c:pt>
                <c:pt idx="1377">
                  <c:v>0.9</c:v>
                </c:pt>
                <c:pt idx="1378">
                  <c:v>0.9</c:v>
                </c:pt>
                <c:pt idx="1379">
                  <c:v>0.9</c:v>
                </c:pt>
                <c:pt idx="1380">
                  <c:v>0.9</c:v>
                </c:pt>
                <c:pt idx="138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F-4C59-B861-71B8050CA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6853280"/>
        <c:axId val="616854264"/>
      </c:lineChart>
      <c:catAx>
        <c:axId val="61685328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chemeClr val="tx1"/>
                    </a:solidFill>
                  </a:rPr>
                  <a:t>TIEMPO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crossAx val="616854264"/>
        <c:crosses val="autoZero"/>
        <c:auto val="1"/>
        <c:lblAlgn val="ctr"/>
        <c:lblOffset val="100"/>
        <c:noMultiLvlLbl val="0"/>
      </c:catAx>
      <c:valAx>
        <c:axId val="616854264"/>
        <c:scaling>
          <c:orientation val="minMax"/>
          <c:max val="1.01"/>
          <c:min val="0.890000000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chemeClr val="tx1"/>
                    </a:solidFill>
                  </a:rPr>
                  <a:t>FACTOR DE POTENCIA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853280"/>
        <c:crosses val="autoZero"/>
        <c:crossBetween val="between"/>
        <c:majorUnit val="1.0000000000000002E-2"/>
      </c:valAx>
      <c:spPr>
        <a:noFill/>
        <a:ln>
          <a:solidFill>
            <a:srgbClr val="002060"/>
          </a:solidFill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COMPORTAMIENTO</a:t>
            </a:r>
            <a:r>
              <a:rPr lang="es-CO" b="1" baseline="0">
                <a:solidFill>
                  <a:sysClr val="windowText" lastClr="000000"/>
                </a:solidFill>
              </a:rPr>
              <a:t> FACTOR DE POTENCIA</a:t>
            </a:r>
            <a:endParaRPr lang="es-CO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Factor de Potencia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'Comportamiento de Carga'!$C$4:$C$1385</c:f>
              <c:numCache>
                <c:formatCode>General</c:formatCode>
                <c:ptCount val="1382"/>
                <c:pt idx="0">
                  <c:v>0.85</c:v>
                </c:pt>
                <c:pt idx="1">
                  <c:v>0.85</c:v>
                </c:pt>
                <c:pt idx="2">
                  <c:v>0.8</c:v>
                </c:pt>
                <c:pt idx="3">
                  <c:v>0.8</c:v>
                </c:pt>
                <c:pt idx="4">
                  <c:v>0.81</c:v>
                </c:pt>
                <c:pt idx="5">
                  <c:v>0.81</c:v>
                </c:pt>
                <c:pt idx="6">
                  <c:v>0.83</c:v>
                </c:pt>
                <c:pt idx="7">
                  <c:v>0.79</c:v>
                </c:pt>
                <c:pt idx="8">
                  <c:v>0.8</c:v>
                </c:pt>
                <c:pt idx="9">
                  <c:v>0.79</c:v>
                </c:pt>
                <c:pt idx="10">
                  <c:v>0.79</c:v>
                </c:pt>
                <c:pt idx="11">
                  <c:v>0.79</c:v>
                </c:pt>
                <c:pt idx="12">
                  <c:v>0.79</c:v>
                </c:pt>
                <c:pt idx="13">
                  <c:v>0.76</c:v>
                </c:pt>
                <c:pt idx="14">
                  <c:v>0.9</c:v>
                </c:pt>
                <c:pt idx="15">
                  <c:v>0.91</c:v>
                </c:pt>
                <c:pt idx="16">
                  <c:v>0.85</c:v>
                </c:pt>
                <c:pt idx="17">
                  <c:v>0.79</c:v>
                </c:pt>
                <c:pt idx="18">
                  <c:v>0.82</c:v>
                </c:pt>
                <c:pt idx="19">
                  <c:v>0.8</c:v>
                </c:pt>
                <c:pt idx="20">
                  <c:v>0.8</c:v>
                </c:pt>
                <c:pt idx="21">
                  <c:v>0.79</c:v>
                </c:pt>
                <c:pt idx="22">
                  <c:v>0.79</c:v>
                </c:pt>
                <c:pt idx="23">
                  <c:v>0.8</c:v>
                </c:pt>
                <c:pt idx="24">
                  <c:v>0.79</c:v>
                </c:pt>
                <c:pt idx="25">
                  <c:v>0.79</c:v>
                </c:pt>
                <c:pt idx="26">
                  <c:v>0.84</c:v>
                </c:pt>
                <c:pt idx="27">
                  <c:v>0.8</c:v>
                </c:pt>
                <c:pt idx="28">
                  <c:v>0.81</c:v>
                </c:pt>
                <c:pt idx="29">
                  <c:v>0.78</c:v>
                </c:pt>
                <c:pt idx="30">
                  <c:v>0.8</c:v>
                </c:pt>
                <c:pt idx="31">
                  <c:v>0.8</c:v>
                </c:pt>
                <c:pt idx="32">
                  <c:v>0.81</c:v>
                </c:pt>
                <c:pt idx="33">
                  <c:v>0.8</c:v>
                </c:pt>
                <c:pt idx="34">
                  <c:v>0.81</c:v>
                </c:pt>
                <c:pt idx="35">
                  <c:v>0.8</c:v>
                </c:pt>
                <c:pt idx="36">
                  <c:v>0.8</c:v>
                </c:pt>
                <c:pt idx="37">
                  <c:v>0.8</c:v>
                </c:pt>
                <c:pt idx="38">
                  <c:v>0.8</c:v>
                </c:pt>
                <c:pt idx="39">
                  <c:v>0.8</c:v>
                </c:pt>
                <c:pt idx="40">
                  <c:v>0.8</c:v>
                </c:pt>
                <c:pt idx="41">
                  <c:v>0.8</c:v>
                </c:pt>
                <c:pt idx="42">
                  <c:v>0.8</c:v>
                </c:pt>
                <c:pt idx="43">
                  <c:v>0.8</c:v>
                </c:pt>
                <c:pt idx="44">
                  <c:v>0.8</c:v>
                </c:pt>
                <c:pt idx="45">
                  <c:v>0.81</c:v>
                </c:pt>
                <c:pt idx="46">
                  <c:v>0.81</c:v>
                </c:pt>
                <c:pt idx="47">
                  <c:v>0.81</c:v>
                </c:pt>
                <c:pt idx="48">
                  <c:v>0.81</c:v>
                </c:pt>
                <c:pt idx="49">
                  <c:v>0.81</c:v>
                </c:pt>
                <c:pt idx="50">
                  <c:v>0.8</c:v>
                </c:pt>
                <c:pt idx="51">
                  <c:v>0.81</c:v>
                </c:pt>
                <c:pt idx="52">
                  <c:v>0.81</c:v>
                </c:pt>
                <c:pt idx="53">
                  <c:v>0.81</c:v>
                </c:pt>
                <c:pt idx="54">
                  <c:v>0.81</c:v>
                </c:pt>
                <c:pt idx="55">
                  <c:v>0.81</c:v>
                </c:pt>
                <c:pt idx="56">
                  <c:v>0.81</c:v>
                </c:pt>
                <c:pt idx="57">
                  <c:v>0.82</c:v>
                </c:pt>
                <c:pt idx="58">
                  <c:v>0.86</c:v>
                </c:pt>
                <c:pt idx="59">
                  <c:v>0.85</c:v>
                </c:pt>
                <c:pt idx="60">
                  <c:v>0.84</c:v>
                </c:pt>
                <c:pt idx="61">
                  <c:v>0.83</c:v>
                </c:pt>
                <c:pt idx="62">
                  <c:v>0.8</c:v>
                </c:pt>
                <c:pt idx="63">
                  <c:v>0.81</c:v>
                </c:pt>
                <c:pt idx="64">
                  <c:v>0.81</c:v>
                </c:pt>
                <c:pt idx="65">
                  <c:v>0.81</c:v>
                </c:pt>
                <c:pt idx="66">
                  <c:v>0.8</c:v>
                </c:pt>
                <c:pt idx="67">
                  <c:v>0.81</c:v>
                </c:pt>
                <c:pt idx="68">
                  <c:v>0.8</c:v>
                </c:pt>
                <c:pt idx="69">
                  <c:v>0.81</c:v>
                </c:pt>
                <c:pt idx="70">
                  <c:v>0.8</c:v>
                </c:pt>
                <c:pt idx="71">
                  <c:v>0.8</c:v>
                </c:pt>
                <c:pt idx="72">
                  <c:v>0.8</c:v>
                </c:pt>
                <c:pt idx="73">
                  <c:v>0.81</c:v>
                </c:pt>
                <c:pt idx="74">
                  <c:v>0.8</c:v>
                </c:pt>
                <c:pt idx="75">
                  <c:v>0.81</c:v>
                </c:pt>
                <c:pt idx="76">
                  <c:v>0.8</c:v>
                </c:pt>
                <c:pt idx="77">
                  <c:v>0.81</c:v>
                </c:pt>
                <c:pt idx="78">
                  <c:v>0.8</c:v>
                </c:pt>
                <c:pt idx="79">
                  <c:v>0.81</c:v>
                </c:pt>
                <c:pt idx="80">
                  <c:v>0.81</c:v>
                </c:pt>
                <c:pt idx="81">
                  <c:v>0.81</c:v>
                </c:pt>
                <c:pt idx="82">
                  <c:v>0.8</c:v>
                </c:pt>
                <c:pt idx="83">
                  <c:v>0.81</c:v>
                </c:pt>
                <c:pt idx="84">
                  <c:v>0.8</c:v>
                </c:pt>
                <c:pt idx="85">
                  <c:v>0.8</c:v>
                </c:pt>
                <c:pt idx="86">
                  <c:v>0.8</c:v>
                </c:pt>
                <c:pt idx="87">
                  <c:v>0.81</c:v>
                </c:pt>
                <c:pt idx="88">
                  <c:v>0.8</c:v>
                </c:pt>
                <c:pt idx="89">
                  <c:v>0.8</c:v>
                </c:pt>
                <c:pt idx="90">
                  <c:v>0.8</c:v>
                </c:pt>
                <c:pt idx="91">
                  <c:v>0.8</c:v>
                </c:pt>
                <c:pt idx="92">
                  <c:v>0.8</c:v>
                </c:pt>
                <c:pt idx="93">
                  <c:v>0.8</c:v>
                </c:pt>
                <c:pt idx="94">
                  <c:v>0.8</c:v>
                </c:pt>
                <c:pt idx="95">
                  <c:v>0.81</c:v>
                </c:pt>
                <c:pt idx="96">
                  <c:v>0.81</c:v>
                </c:pt>
                <c:pt idx="97">
                  <c:v>0.81</c:v>
                </c:pt>
                <c:pt idx="98">
                  <c:v>0.8</c:v>
                </c:pt>
                <c:pt idx="99">
                  <c:v>0.81</c:v>
                </c:pt>
                <c:pt idx="100">
                  <c:v>0.8</c:v>
                </c:pt>
                <c:pt idx="101">
                  <c:v>0.81</c:v>
                </c:pt>
                <c:pt idx="102">
                  <c:v>0.8</c:v>
                </c:pt>
                <c:pt idx="103">
                  <c:v>0.81</c:v>
                </c:pt>
                <c:pt idx="104">
                  <c:v>0.8</c:v>
                </c:pt>
                <c:pt idx="105">
                  <c:v>0.81</c:v>
                </c:pt>
                <c:pt idx="106">
                  <c:v>0.8</c:v>
                </c:pt>
                <c:pt idx="107">
                  <c:v>0.81</c:v>
                </c:pt>
                <c:pt idx="108">
                  <c:v>0.81</c:v>
                </c:pt>
                <c:pt idx="109">
                  <c:v>0.81</c:v>
                </c:pt>
                <c:pt idx="110">
                  <c:v>0.81</c:v>
                </c:pt>
                <c:pt idx="111">
                  <c:v>0.81</c:v>
                </c:pt>
                <c:pt idx="112">
                  <c:v>0.81</c:v>
                </c:pt>
                <c:pt idx="113">
                  <c:v>0.81</c:v>
                </c:pt>
                <c:pt idx="114">
                  <c:v>0.81</c:v>
                </c:pt>
                <c:pt idx="115">
                  <c:v>0.81</c:v>
                </c:pt>
                <c:pt idx="116">
                  <c:v>0.81</c:v>
                </c:pt>
                <c:pt idx="117">
                  <c:v>0.81</c:v>
                </c:pt>
                <c:pt idx="118">
                  <c:v>0.8</c:v>
                </c:pt>
                <c:pt idx="119">
                  <c:v>0.8</c:v>
                </c:pt>
                <c:pt idx="120">
                  <c:v>0.8</c:v>
                </c:pt>
                <c:pt idx="121">
                  <c:v>0.8</c:v>
                </c:pt>
                <c:pt idx="122">
                  <c:v>0.8</c:v>
                </c:pt>
                <c:pt idx="123">
                  <c:v>0.81</c:v>
                </c:pt>
                <c:pt idx="124">
                  <c:v>0.8</c:v>
                </c:pt>
                <c:pt idx="125">
                  <c:v>0.81</c:v>
                </c:pt>
                <c:pt idx="126">
                  <c:v>0.82</c:v>
                </c:pt>
                <c:pt idx="127">
                  <c:v>0.81</c:v>
                </c:pt>
                <c:pt idx="128">
                  <c:v>0.81</c:v>
                </c:pt>
                <c:pt idx="129">
                  <c:v>0.81</c:v>
                </c:pt>
                <c:pt idx="130">
                  <c:v>0.81</c:v>
                </c:pt>
                <c:pt idx="131">
                  <c:v>0.8</c:v>
                </c:pt>
                <c:pt idx="132">
                  <c:v>0.79</c:v>
                </c:pt>
                <c:pt idx="133">
                  <c:v>0.82</c:v>
                </c:pt>
                <c:pt idx="134">
                  <c:v>0.82</c:v>
                </c:pt>
                <c:pt idx="135">
                  <c:v>0.81</c:v>
                </c:pt>
                <c:pt idx="136">
                  <c:v>0.81</c:v>
                </c:pt>
                <c:pt idx="137">
                  <c:v>0.8</c:v>
                </c:pt>
                <c:pt idx="138">
                  <c:v>0.77</c:v>
                </c:pt>
                <c:pt idx="139">
                  <c:v>0.78</c:v>
                </c:pt>
                <c:pt idx="140">
                  <c:v>0.8</c:v>
                </c:pt>
                <c:pt idx="141">
                  <c:v>0.81</c:v>
                </c:pt>
                <c:pt idx="142">
                  <c:v>0.8</c:v>
                </c:pt>
                <c:pt idx="143">
                  <c:v>0.8</c:v>
                </c:pt>
                <c:pt idx="144">
                  <c:v>0.81</c:v>
                </c:pt>
                <c:pt idx="145">
                  <c:v>0.81</c:v>
                </c:pt>
                <c:pt idx="146">
                  <c:v>0.85</c:v>
                </c:pt>
                <c:pt idx="147">
                  <c:v>0.81</c:v>
                </c:pt>
                <c:pt idx="148">
                  <c:v>0.8</c:v>
                </c:pt>
                <c:pt idx="149">
                  <c:v>0.8</c:v>
                </c:pt>
                <c:pt idx="150">
                  <c:v>0.8</c:v>
                </c:pt>
                <c:pt idx="151">
                  <c:v>0.8</c:v>
                </c:pt>
                <c:pt idx="152">
                  <c:v>0.8</c:v>
                </c:pt>
                <c:pt idx="153">
                  <c:v>0.8</c:v>
                </c:pt>
                <c:pt idx="154">
                  <c:v>0.8</c:v>
                </c:pt>
                <c:pt idx="155">
                  <c:v>0.8</c:v>
                </c:pt>
                <c:pt idx="156">
                  <c:v>0.8</c:v>
                </c:pt>
                <c:pt idx="157">
                  <c:v>0.8</c:v>
                </c:pt>
                <c:pt idx="158">
                  <c:v>0.8</c:v>
                </c:pt>
                <c:pt idx="159">
                  <c:v>0.8</c:v>
                </c:pt>
                <c:pt idx="160">
                  <c:v>0.8</c:v>
                </c:pt>
                <c:pt idx="161">
                  <c:v>0.8</c:v>
                </c:pt>
                <c:pt idx="162">
                  <c:v>0.8</c:v>
                </c:pt>
                <c:pt idx="163">
                  <c:v>0.8</c:v>
                </c:pt>
                <c:pt idx="164">
                  <c:v>0.8</c:v>
                </c:pt>
                <c:pt idx="165">
                  <c:v>0.8</c:v>
                </c:pt>
                <c:pt idx="166">
                  <c:v>0.8</c:v>
                </c:pt>
                <c:pt idx="167">
                  <c:v>0.79</c:v>
                </c:pt>
                <c:pt idx="168">
                  <c:v>0.8</c:v>
                </c:pt>
                <c:pt idx="169">
                  <c:v>0.84</c:v>
                </c:pt>
                <c:pt idx="170">
                  <c:v>0.84</c:v>
                </c:pt>
                <c:pt idx="171">
                  <c:v>0.84</c:v>
                </c:pt>
                <c:pt idx="172">
                  <c:v>0.84</c:v>
                </c:pt>
                <c:pt idx="173">
                  <c:v>0.79</c:v>
                </c:pt>
                <c:pt idx="174">
                  <c:v>0.8</c:v>
                </c:pt>
                <c:pt idx="175">
                  <c:v>0.8</c:v>
                </c:pt>
                <c:pt idx="176">
                  <c:v>0.8</c:v>
                </c:pt>
                <c:pt idx="177">
                  <c:v>0.8</c:v>
                </c:pt>
                <c:pt idx="178">
                  <c:v>0.8</c:v>
                </c:pt>
                <c:pt idx="179">
                  <c:v>0.79</c:v>
                </c:pt>
                <c:pt idx="180">
                  <c:v>0.8</c:v>
                </c:pt>
                <c:pt idx="181">
                  <c:v>0.77</c:v>
                </c:pt>
                <c:pt idx="182">
                  <c:v>0.76</c:v>
                </c:pt>
                <c:pt idx="183">
                  <c:v>0.76</c:v>
                </c:pt>
                <c:pt idx="184">
                  <c:v>0.76</c:v>
                </c:pt>
                <c:pt idx="185">
                  <c:v>0.75</c:v>
                </c:pt>
                <c:pt idx="186">
                  <c:v>0.76</c:v>
                </c:pt>
                <c:pt idx="187">
                  <c:v>0.62</c:v>
                </c:pt>
                <c:pt idx="188">
                  <c:v>0.65</c:v>
                </c:pt>
                <c:pt idx="189">
                  <c:v>0.63</c:v>
                </c:pt>
                <c:pt idx="190">
                  <c:v>0.65</c:v>
                </c:pt>
                <c:pt idx="191">
                  <c:v>0.63</c:v>
                </c:pt>
                <c:pt idx="192">
                  <c:v>0.64</c:v>
                </c:pt>
                <c:pt idx="193">
                  <c:v>0.66</c:v>
                </c:pt>
                <c:pt idx="194">
                  <c:v>0.64</c:v>
                </c:pt>
                <c:pt idx="195">
                  <c:v>0.64</c:v>
                </c:pt>
                <c:pt idx="196">
                  <c:v>0.64</c:v>
                </c:pt>
                <c:pt idx="197">
                  <c:v>0.93</c:v>
                </c:pt>
                <c:pt idx="198">
                  <c:v>0.9</c:v>
                </c:pt>
                <c:pt idx="199">
                  <c:v>0.59</c:v>
                </c:pt>
                <c:pt idx="200">
                  <c:v>0.64</c:v>
                </c:pt>
                <c:pt idx="201">
                  <c:v>0.64</c:v>
                </c:pt>
                <c:pt idx="202">
                  <c:v>0.62</c:v>
                </c:pt>
                <c:pt idx="203">
                  <c:v>0.63</c:v>
                </c:pt>
                <c:pt idx="204">
                  <c:v>0.64</c:v>
                </c:pt>
                <c:pt idx="205">
                  <c:v>0.63</c:v>
                </c:pt>
                <c:pt idx="206">
                  <c:v>0.63</c:v>
                </c:pt>
                <c:pt idx="207">
                  <c:v>0.63</c:v>
                </c:pt>
                <c:pt idx="208">
                  <c:v>0.63</c:v>
                </c:pt>
                <c:pt idx="209">
                  <c:v>0.64</c:v>
                </c:pt>
                <c:pt idx="210">
                  <c:v>0.64</c:v>
                </c:pt>
                <c:pt idx="211">
                  <c:v>0.63</c:v>
                </c:pt>
                <c:pt idx="212">
                  <c:v>0.64</c:v>
                </c:pt>
                <c:pt idx="213">
                  <c:v>0.62</c:v>
                </c:pt>
                <c:pt idx="214">
                  <c:v>0.64</c:v>
                </c:pt>
                <c:pt idx="215">
                  <c:v>0.6</c:v>
                </c:pt>
                <c:pt idx="216">
                  <c:v>0.64</c:v>
                </c:pt>
                <c:pt idx="217">
                  <c:v>0.63</c:v>
                </c:pt>
                <c:pt idx="218">
                  <c:v>0.63</c:v>
                </c:pt>
                <c:pt idx="219">
                  <c:v>0.63</c:v>
                </c:pt>
                <c:pt idx="220">
                  <c:v>0.64</c:v>
                </c:pt>
                <c:pt idx="221">
                  <c:v>0.63</c:v>
                </c:pt>
                <c:pt idx="222">
                  <c:v>0.63</c:v>
                </c:pt>
                <c:pt idx="223">
                  <c:v>0.61</c:v>
                </c:pt>
                <c:pt idx="224">
                  <c:v>0.64</c:v>
                </c:pt>
                <c:pt idx="225">
                  <c:v>0.64</c:v>
                </c:pt>
                <c:pt idx="226">
                  <c:v>0.61</c:v>
                </c:pt>
                <c:pt idx="227">
                  <c:v>0.65</c:v>
                </c:pt>
                <c:pt idx="228">
                  <c:v>0.65</c:v>
                </c:pt>
                <c:pt idx="229">
                  <c:v>0.63</c:v>
                </c:pt>
                <c:pt idx="230">
                  <c:v>0.63</c:v>
                </c:pt>
                <c:pt idx="231">
                  <c:v>0.67</c:v>
                </c:pt>
                <c:pt idx="232">
                  <c:v>0.65</c:v>
                </c:pt>
                <c:pt idx="233">
                  <c:v>0.78</c:v>
                </c:pt>
                <c:pt idx="234">
                  <c:v>0.64</c:v>
                </c:pt>
                <c:pt idx="235">
                  <c:v>0.63</c:v>
                </c:pt>
                <c:pt idx="236">
                  <c:v>0.57999999999999996</c:v>
                </c:pt>
                <c:pt idx="237">
                  <c:v>0.63</c:v>
                </c:pt>
                <c:pt idx="238">
                  <c:v>0.63</c:v>
                </c:pt>
                <c:pt idx="239">
                  <c:v>0.64</c:v>
                </c:pt>
                <c:pt idx="240">
                  <c:v>0.63</c:v>
                </c:pt>
                <c:pt idx="241">
                  <c:v>0.67</c:v>
                </c:pt>
                <c:pt idx="242">
                  <c:v>0.6</c:v>
                </c:pt>
                <c:pt idx="243">
                  <c:v>0.65</c:v>
                </c:pt>
                <c:pt idx="244">
                  <c:v>0.63</c:v>
                </c:pt>
                <c:pt idx="245">
                  <c:v>0.66</c:v>
                </c:pt>
                <c:pt idx="246">
                  <c:v>0.64</c:v>
                </c:pt>
                <c:pt idx="247">
                  <c:v>0.62</c:v>
                </c:pt>
                <c:pt idx="248">
                  <c:v>0.62</c:v>
                </c:pt>
                <c:pt idx="249">
                  <c:v>0.65</c:v>
                </c:pt>
                <c:pt idx="250">
                  <c:v>0.63</c:v>
                </c:pt>
                <c:pt idx="251">
                  <c:v>0.64</c:v>
                </c:pt>
                <c:pt idx="252">
                  <c:v>0.62</c:v>
                </c:pt>
                <c:pt idx="253">
                  <c:v>0.63</c:v>
                </c:pt>
                <c:pt idx="254">
                  <c:v>0.64</c:v>
                </c:pt>
                <c:pt idx="255">
                  <c:v>0.64</c:v>
                </c:pt>
                <c:pt idx="256">
                  <c:v>0.62</c:v>
                </c:pt>
                <c:pt idx="257">
                  <c:v>0.62</c:v>
                </c:pt>
                <c:pt idx="258">
                  <c:v>0.64</c:v>
                </c:pt>
                <c:pt idx="259">
                  <c:v>0.64</c:v>
                </c:pt>
                <c:pt idx="260">
                  <c:v>0.63</c:v>
                </c:pt>
                <c:pt idx="261">
                  <c:v>0.63</c:v>
                </c:pt>
                <c:pt idx="262">
                  <c:v>0.61</c:v>
                </c:pt>
                <c:pt idx="263">
                  <c:v>0.64</c:v>
                </c:pt>
                <c:pt idx="264">
                  <c:v>0.92</c:v>
                </c:pt>
                <c:pt idx="265">
                  <c:v>0.9</c:v>
                </c:pt>
                <c:pt idx="266">
                  <c:v>0.91</c:v>
                </c:pt>
                <c:pt idx="267">
                  <c:v>0.66</c:v>
                </c:pt>
                <c:pt idx="268">
                  <c:v>0.7</c:v>
                </c:pt>
                <c:pt idx="269">
                  <c:v>0.71</c:v>
                </c:pt>
                <c:pt idx="270">
                  <c:v>0.87</c:v>
                </c:pt>
                <c:pt idx="271">
                  <c:v>0.77</c:v>
                </c:pt>
                <c:pt idx="272">
                  <c:v>0.69</c:v>
                </c:pt>
                <c:pt idx="273">
                  <c:v>0.77</c:v>
                </c:pt>
                <c:pt idx="274">
                  <c:v>0.67</c:v>
                </c:pt>
                <c:pt idx="275">
                  <c:v>0.67</c:v>
                </c:pt>
                <c:pt idx="276">
                  <c:v>0.67</c:v>
                </c:pt>
                <c:pt idx="277">
                  <c:v>0.68</c:v>
                </c:pt>
                <c:pt idx="278">
                  <c:v>0.67</c:v>
                </c:pt>
                <c:pt idx="279">
                  <c:v>0.79</c:v>
                </c:pt>
                <c:pt idx="280">
                  <c:v>0.79</c:v>
                </c:pt>
                <c:pt idx="281">
                  <c:v>0.78</c:v>
                </c:pt>
                <c:pt idx="282">
                  <c:v>0.77</c:v>
                </c:pt>
                <c:pt idx="283">
                  <c:v>0.78</c:v>
                </c:pt>
                <c:pt idx="284">
                  <c:v>0.79</c:v>
                </c:pt>
                <c:pt idx="285">
                  <c:v>0.78</c:v>
                </c:pt>
                <c:pt idx="286">
                  <c:v>0.78</c:v>
                </c:pt>
                <c:pt idx="287">
                  <c:v>0.78</c:v>
                </c:pt>
                <c:pt idx="288">
                  <c:v>0.78</c:v>
                </c:pt>
                <c:pt idx="289">
                  <c:v>0.78</c:v>
                </c:pt>
                <c:pt idx="290">
                  <c:v>0.79</c:v>
                </c:pt>
                <c:pt idx="291">
                  <c:v>0.9</c:v>
                </c:pt>
                <c:pt idx="292">
                  <c:v>0.9</c:v>
                </c:pt>
                <c:pt idx="293">
                  <c:v>0.89</c:v>
                </c:pt>
                <c:pt idx="294">
                  <c:v>0.81</c:v>
                </c:pt>
                <c:pt idx="295">
                  <c:v>0.78</c:v>
                </c:pt>
                <c:pt idx="296">
                  <c:v>0.78</c:v>
                </c:pt>
                <c:pt idx="297">
                  <c:v>0.78</c:v>
                </c:pt>
                <c:pt idx="298">
                  <c:v>0.78</c:v>
                </c:pt>
                <c:pt idx="299">
                  <c:v>0.79</c:v>
                </c:pt>
                <c:pt idx="300">
                  <c:v>0.79</c:v>
                </c:pt>
                <c:pt idx="301">
                  <c:v>0.78</c:v>
                </c:pt>
                <c:pt idx="302">
                  <c:v>0.78</c:v>
                </c:pt>
                <c:pt idx="303">
                  <c:v>0.79</c:v>
                </c:pt>
                <c:pt idx="304">
                  <c:v>0.78</c:v>
                </c:pt>
                <c:pt idx="305">
                  <c:v>0.79</c:v>
                </c:pt>
                <c:pt idx="306">
                  <c:v>0.79</c:v>
                </c:pt>
                <c:pt idx="307">
                  <c:v>0.79</c:v>
                </c:pt>
                <c:pt idx="308">
                  <c:v>0.79</c:v>
                </c:pt>
                <c:pt idx="309">
                  <c:v>0.8</c:v>
                </c:pt>
                <c:pt idx="310">
                  <c:v>0.8</c:v>
                </c:pt>
                <c:pt idx="311">
                  <c:v>0.79</c:v>
                </c:pt>
                <c:pt idx="312">
                  <c:v>0.79</c:v>
                </c:pt>
                <c:pt idx="313">
                  <c:v>0.8</c:v>
                </c:pt>
                <c:pt idx="314">
                  <c:v>0.87</c:v>
                </c:pt>
                <c:pt idx="315">
                  <c:v>0.8</c:v>
                </c:pt>
                <c:pt idx="316">
                  <c:v>0.8</c:v>
                </c:pt>
                <c:pt idx="317">
                  <c:v>0.8</c:v>
                </c:pt>
                <c:pt idx="318">
                  <c:v>0.83</c:v>
                </c:pt>
                <c:pt idx="319">
                  <c:v>0.81</c:v>
                </c:pt>
                <c:pt idx="320">
                  <c:v>0.82</c:v>
                </c:pt>
                <c:pt idx="321">
                  <c:v>0.81</c:v>
                </c:pt>
                <c:pt idx="322">
                  <c:v>0.81</c:v>
                </c:pt>
                <c:pt idx="323">
                  <c:v>0.8</c:v>
                </c:pt>
                <c:pt idx="324">
                  <c:v>0.8</c:v>
                </c:pt>
                <c:pt idx="325">
                  <c:v>0.79</c:v>
                </c:pt>
                <c:pt idx="326">
                  <c:v>0.8</c:v>
                </c:pt>
                <c:pt idx="327">
                  <c:v>0.9</c:v>
                </c:pt>
                <c:pt idx="328">
                  <c:v>0.91</c:v>
                </c:pt>
                <c:pt idx="329">
                  <c:v>0.91</c:v>
                </c:pt>
                <c:pt idx="330">
                  <c:v>0.91</c:v>
                </c:pt>
                <c:pt idx="331">
                  <c:v>0.91</c:v>
                </c:pt>
                <c:pt idx="332">
                  <c:v>0.79</c:v>
                </c:pt>
                <c:pt idx="333">
                  <c:v>0.79</c:v>
                </c:pt>
                <c:pt idx="334">
                  <c:v>0.84</c:v>
                </c:pt>
                <c:pt idx="335">
                  <c:v>0.85</c:v>
                </c:pt>
                <c:pt idx="336">
                  <c:v>0.84</c:v>
                </c:pt>
                <c:pt idx="337">
                  <c:v>0.84</c:v>
                </c:pt>
                <c:pt idx="338">
                  <c:v>0.84</c:v>
                </c:pt>
                <c:pt idx="339">
                  <c:v>0.84</c:v>
                </c:pt>
                <c:pt idx="340">
                  <c:v>0.82</c:v>
                </c:pt>
                <c:pt idx="341">
                  <c:v>0.85</c:v>
                </c:pt>
                <c:pt idx="342">
                  <c:v>0.84</c:v>
                </c:pt>
                <c:pt idx="343">
                  <c:v>0.8</c:v>
                </c:pt>
                <c:pt idx="344">
                  <c:v>0.8</c:v>
                </c:pt>
                <c:pt idx="345">
                  <c:v>0.84</c:v>
                </c:pt>
                <c:pt idx="346">
                  <c:v>0.84</c:v>
                </c:pt>
                <c:pt idx="347">
                  <c:v>0.84</c:v>
                </c:pt>
                <c:pt idx="348">
                  <c:v>0.81</c:v>
                </c:pt>
                <c:pt idx="349">
                  <c:v>0.83</c:v>
                </c:pt>
                <c:pt idx="350">
                  <c:v>0.85</c:v>
                </c:pt>
                <c:pt idx="351">
                  <c:v>0.78</c:v>
                </c:pt>
                <c:pt idx="352">
                  <c:v>0.86</c:v>
                </c:pt>
                <c:pt idx="353">
                  <c:v>0.81</c:v>
                </c:pt>
                <c:pt idx="354">
                  <c:v>0.85</c:v>
                </c:pt>
                <c:pt idx="355">
                  <c:v>0.86</c:v>
                </c:pt>
                <c:pt idx="356">
                  <c:v>0.84</c:v>
                </c:pt>
                <c:pt idx="357">
                  <c:v>0.83</c:v>
                </c:pt>
                <c:pt idx="358">
                  <c:v>0.84</c:v>
                </c:pt>
                <c:pt idx="359">
                  <c:v>0.83</c:v>
                </c:pt>
                <c:pt idx="360">
                  <c:v>0.84</c:v>
                </c:pt>
                <c:pt idx="361">
                  <c:v>0.83</c:v>
                </c:pt>
                <c:pt idx="362">
                  <c:v>0.84</c:v>
                </c:pt>
                <c:pt idx="363">
                  <c:v>0.84</c:v>
                </c:pt>
                <c:pt idx="364">
                  <c:v>0.86</c:v>
                </c:pt>
                <c:pt idx="365">
                  <c:v>0.86</c:v>
                </c:pt>
                <c:pt idx="366">
                  <c:v>0.84</c:v>
                </c:pt>
                <c:pt idx="367">
                  <c:v>0.85</c:v>
                </c:pt>
                <c:pt idx="368">
                  <c:v>0.85</c:v>
                </c:pt>
                <c:pt idx="369">
                  <c:v>0.83</c:v>
                </c:pt>
                <c:pt idx="370">
                  <c:v>0.83</c:v>
                </c:pt>
                <c:pt idx="371">
                  <c:v>0.83</c:v>
                </c:pt>
                <c:pt idx="372">
                  <c:v>0.82</c:v>
                </c:pt>
                <c:pt idx="373">
                  <c:v>0.8</c:v>
                </c:pt>
                <c:pt idx="374">
                  <c:v>0.8</c:v>
                </c:pt>
                <c:pt idx="375">
                  <c:v>0.79</c:v>
                </c:pt>
                <c:pt idx="376">
                  <c:v>0.81</c:v>
                </c:pt>
                <c:pt idx="377">
                  <c:v>0.85</c:v>
                </c:pt>
                <c:pt idx="378">
                  <c:v>0.82</c:v>
                </c:pt>
                <c:pt idx="379">
                  <c:v>0.83</c:v>
                </c:pt>
                <c:pt idx="380">
                  <c:v>0.83</c:v>
                </c:pt>
                <c:pt idx="381">
                  <c:v>0.83</c:v>
                </c:pt>
                <c:pt idx="382">
                  <c:v>0.83</c:v>
                </c:pt>
                <c:pt idx="383">
                  <c:v>0.83</c:v>
                </c:pt>
                <c:pt idx="384">
                  <c:v>0.84</c:v>
                </c:pt>
                <c:pt idx="385">
                  <c:v>0.89</c:v>
                </c:pt>
                <c:pt idx="386">
                  <c:v>0.82</c:v>
                </c:pt>
                <c:pt idx="387">
                  <c:v>0.81</c:v>
                </c:pt>
                <c:pt idx="388">
                  <c:v>0.84</c:v>
                </c:pt>
                <c:pt idx="389">
                  <c:v>0.85</c:v>
                </c:pt>
                <c:pt idx="390">
                  <c:v>0.83</c:v>
                </c:pt>
                <c:pt idx="391">
                  <c:v>0.83</c:v>
                </c:pt>
                <c:pt idx="392">
                  <c:v>0.81</c:v>
                </c:pt>
                <c:pt idx="393">
                  <c:v>0.85</c:v>
                </c:pt>
                <c:pt idx="394">
                  <c:v>0.84</c:v>
                </c:pt>
                <c:pt idx="395">
                  <c:v>0.84</c:v>
                </c:pt>
                <c:pt idx="396">
                  <c:v>0.84</c:v>
                </c:pt>
                <c:pt idx="397">
                  <c:v>0.84</c:v>
                </c:pt>
                <c:pt idx="398">
                  <c:v>0.84</c:v>
                </c:pt>
                <c:pt idx="399">
                  <c:v>0.83</c:v>
                </c:pt>
                <c:pt idx="400">
                  <c:v>0.84</c:v>
                </c:pt>
                <c:pt idx="401">
                  <c:v>0.84</c:v>
                </c:pt>
                <c:pt idx="402">
                  <c:v>0.81</c:v>
                </c:pt>
                <c:pt idx="403">
                  <c:v>0.84</c:v>
                </c:pt>
                <c:pt idx="404">
                  <c:v>0.85</c:v>
                </c:pt>
                <c:pt idx="405">
                  <c:v>0.84</c:v>
                </c:pt>
                <c:pt idx="406">
                  <c:v>0.84</c:v>
                </c:pt>
                <c:pt idx="407">
                  <c:v>0.82</c:v>
                </c:pt>
                <c:pt idx="408">
                  <c:v>0.84</c:v>
                </c:pt>
                <c:pt idx="409">
                  <c:v>0.84</c:v>
                </c:pt>
                <c:pt idx="410">
                  <c:v>0.84</c:v>
                </c:pt>
                <c:pt idx="411">
                  <c:v>0.85</c:v>
                </c:pt>
                <c:pt idx="412">
                  <c:v>0.85</c:v>
                </c:pt>
                <c:pt idx="413">
                  <c:v>0.85</c:v>
                </c:pt>
                <c:pt idx="414">
                  <c:v>0.85</c:v>
                </c:pt>
                <c:pt idx="415">
                  <c:v>0.86</c:v>
                </c:pt>
                <c:pt idx="416">
                  <c:v>0.83</c:v>
                </c:pt>
                <c:pt idx="417">
                  <c:v>0.85</c:v>
                </c:pt>
                <c:pt idx="418">
                  <c:v>0.84</c:v>
                </c:pt>
                <c:pt idx="419">
                  <c:v>0.85</c:v>
                </c:pt>
                <c:pt idx="420">
                  <c:v>0.84</c:v>
                </c:pt>
                <c:pt idx="421">
                  <c:v>0.84</c:v>
                </c:pt>
                <c:pt idx="422">
                  <c:v>0.84</c:v>
                </c:pt>
                <c:pt idx="423">
                  <c:v>0.84</c:v>
                </c:pt>
                <c:pt idx="424">
                  <c:v>0.83</c:v>
                </c:pt>
                <c:pt idx="425">
                  <c:v>0.84</c:v>
                </c:pt>
                <c:pt idx="426">
                  <c:v>0.85</c:v>
                </c:pt>
                <c:pt idx="427">
                  <c:v>0.85</c:v>
                </c:pt>
                <c:pt idx="428">
                  <c:v>0.82</c:v>
                </c:pt>
                <c:pt idx="429">
                  <c:v>0.83</c:v>
                </c:pt>
                <c:pt idx="430">
                  <c:v>0.83</c:v>
                </c:pt>
                <c:pt idx="431">
                  <c:v>0.82</c:v>
                </c:pt>
                <c:pt idx="432">
                  <c:v>0.83</c:v>
                </c:pt>
                <c:pt idx="433">
                  <c:v>0.83</c:v>
                </c:pt>
                <c:pt idx="434">
                  <c:v>0.82</c:v>
                </c:pt>
                <c:pt idx="435">
                  <c:v>0.82</c:v>
                </c:pt>
                <c:pt idx="436">
                  <c:v>0.83</c:v>
                </c:pt>
                <c:pt idx="437">
                  <c:v>0.82</c:v>
                </c:pt>
                <c:pt idx="438">
                  <c:v>0.83</c:v>
                </c:pt>
                <c:pt idx="439">
                  <c:v>0.81</c:v>
                </c:pt>
                <c:pt idx="440">
                  <c:v>0.81</c:v>
                </c:pt>
                <c:pt idx="441">
                  <c:v>0.81</c:v>
                </c:pt>
                <c:pt idx="442">
                  <c:v>0.83</c:v>
                </c:pt>
                <c:pt idx="443">
                  <c:v>0.82</c:v>
                </c:pt>
                <c:pt idx="444">
                  <c:v>0.81</c:v>
                </c:pt>
                <c:pt idx="445">
                  <c:v>0.85</c:v>
                </c:pt>
                <c:pt idx="446">
                  <c:v>0.85</c:v>
                </c:pt>
                <c:pt idx="447">
                  <c:v>0.84</c:v>
                </c:pt>
                <c:pt idx="448">
                  <c:v>0.85</c:v>
                </c:pt>
                <c:pt idx="449">
                  <c:v>0.84</c:v>
                </c:pt>
                <c:pt idx="450">
                  <c:v>0.84</c:v>
                </c:pt>
                <c:pt idx="451">
                  <c:v>0.79</c:v>
                </c:pt>
                <c:pt idx="452">
                  <c:v>0.8</c:v>
                </c:pt>
                <c:pt idx="453">
                  <c:v>0.81</c:v>
                </c:pt>
                <c:pt idx="454">
                  <c:v>0.8</c:v>
                </c:pt>
                <c:pt idx="455">
                  <c:v>0.8</c:v>
                </c:pt>
                <c:pt idx="456">
                  <c:v>0.8</c:v>
                </c:pt>
                <c:pt idx="457">
                  <c:v>0.8</c:v>
                </c:pt>
                <c:pt idx="458">
                  <c:v>0.81</c:v>
                </c:pt>
                <c:pt idx="459">
                  <c:v>0.8</c:v>
                </c:pt>
                <c:pt idx="460">
                  <c:v>0.81</c:v>
                </c:pt>
                <c:pt idx="461">
                  <c:v>0.81</c:v>
                </c:pt>
                <c:pt idx="462">
                  <c:v>0.81</c:v>
                </c:pt>
                <c:pt idx="463">
                  <c:v>0.8</c:v>
                </c:pt>
                <c:pt idx="464">
                  <c:v>0.81</c:v>
                </c:pt>
                <c:pt idx="465">
                  <c:v>0.8</c:v>
                </c:pt>
                <c:pt idx="466">
                  <c:v>0.81</c:v>
                </c:pt>
                <c:pt idx="467">
                  <c:v>0.8</c:v>
                </c:pt>
                <c:pt idx="468">
                  <c:v>0.81</c:v>
                </c:pt>
                <c:pt idx="469">
                  <c:v>0.79</c:v>
                </c:pt>
                <c:pt idx="470">
                  <c:v>0.79</c:v>
                </c:pt>
                <c:pt idx="471">
                  <c:v>0.79</c:v>
                </c:pt>
                <c:pt idx="472">
                  <c:v>0.79</c:v>
                </c:pt>
                <c:pt idx="473">
                  <c:v>0.79</c:v>
                </c:pt>
                <c:pt idx="474">
                  <c:v>0.79</c:v>
                </c:pt>
                <c:pt idx="475">
                  <c:v>0.79</c:v>
                </c:pt>
                <c:pt idx="476">
                  <c:v>0.79</c:v>
                </c:pt>
                <c:pt idx="477">
                  <c:v>0.8</c:v>
                </c:pt>
                <c:pt idx="478">
                  <c:v>0.81</c:v>
                </c:pt>
                <c:pt idx="479">
                  <c:v>0.81</c:v>
                </c:pt>
                <c:pt idx="480">
                  <c:v>0.8</c:v>
                </c:pt>
                <c:pt idx="481">
                  <c:v>0.81</c:v>
                </c:pt>
                <c:pt idx="482">
                  <c:v>0.8</c:v>
                </c:pt>
                <c:pt idx="483">
                  <c:v>0.81</c:v>
                </c:pt>
                <c:pt idx="484">
                  <c:v>0.79</c:v>
                </c:pt>
                <c:pt idx="485">
                  <c:v>0.78</c:v>
                </c:pt>
                <c:pt idx="486">
                  <c:v>0.78</c:v>
                </c:pt>
                <c:pt idx="487">
                  <c:v>0.8</c:v>
                </c:pt>
                <c:pt idx="488">
                  <c:v>0.8</c:v>
                </c:pt>
                <c:pt idx="489">
                  <c:v>0.8</c:v>
                </c:pt>
                <c:pt idx="490">
                  <c:v>0.79</c:v>
                </c:pt>
                <c:pt idx="491">
                  <c:v>0.8</c:v>
                </c:pt>
                <c:pt idx="492">
                  <c:v>0.8</c:v>
                </c:pt>
                <c:pt idx="493">
                  <c:v>0.8</c:v>
                </c:pt>
                <c:pt idx="494">
                  <c:v>0.8</c:v>
                </c:pt>
                <c:pt idx="495">
                  <c:v>0.8</c:v>
                </c:pt>
                <c:pt idx="496">
                  <c:v>0.8</c:v>
                </c:pt>
                <c:pt idx="497">
                  <c:v>0.78</c:v>
                </c:pt>
                <c:pt idx="498">
                  <c:v>0.78</c:v>
                </c:pt>
                <c:pt idx="499">
                  <c:v>0.78</c:v>
                </c:pt>
                <c:pt idx="500">
                  <c:v>0.78</c:v>
                </c:pt>
                <c:pt idx="501">
                  <c:v>0.8</c:v>
                </c:pt>
                <c:pt idx="502">
                  <c:v>0.8</c:v>
                </c:pt>
                <c:pt idx="503">
                  <c:v>0.8</c:v>
                </c:pt>
                <c:pt idx="504">
                  <c:v>0.8</c:v>
                </c:pt>
                <c:pt idx="505">
                  <c:v>0.81</c:v>
                </c:pt>
                <c:pt idx="506">
                  <c:v>0.79</c:v>
                </c:pt>
                <c:pt idx="507">
                  <c:v>0.81</c:v>
                </c:pt>
                <c:pt idx="508">
                  <c:v>0.8</c:v>
                </c:pt>
                <c:pt idx="509">
                  <c:v>0.82</c:v>
                </c:pt>
                <c:pt idx="510">
                  <c:v>0.81</c:v>
                </c:pt>
                <c:pt idx="511">
                  <c:v>0.81</c:v>
                </c:pt>
                <c:pt idx="512">
                  <c:v>0.8</c:v>
                </c:pt>
                <c:pt idx="513">
                  <c:v>0.79</c:v>
                </c:pt>
                <c:pt idx="514">
                  <c:v>0.8</c:v>
                </c:pt>
                <c:pt idx="515">
                  <c:v>0.81</c:v>
                </c:pt>
                <c:pt idx="516">
                  <c:v>0.8</c:v>
                </c:pt>
                <c:pt idx="517">
                  <c:v>0.8</c:v>
                </c:pt>
                <c:pt idx="518">
                  <c:v>0.8</c:v>
                </c:pt>
                <c:pt idx="519">
                  <c:v>0.81</c:v>
                </c:pt>
                <c:pt idx="520">
                  <c:v>0.8</c:v>
                </c:pt>
                <c:pt idx="521">
                  <c:v>0.83</c:v>
                </c:pt>
                <c:pt idx="522">
                  <c:v>0.82</c:v>
                </c:pt>
                <c:pt idx="523">
                  <c:v>0.81</c:v>
                </c:pt>
                <c:pt idx="524">
                  <c:v>0.81</c:v>
                </c:pt>
                <c:pt idx="525">
                  <c:v>0.82</c:v>
                </c:pt>
                <c:pt idx="526">
                  <c:v>0.81</c:v>
                </c:pt>
                <c:pt idx="527">
                  <c:v>0.81</c:v>
                </c:pt>
                <c:pt idx="528">
                  <c:v>0.81</c:v>
                </c:pt>
                <c:pt idx="529">
                  <c:v>0.81</c:v>
                </c:pt>
                <c:pt idx="530">
                  <c:v>0.75</c:v>
                </c:pt>
                <c:pt idx="531">
                  <c:v>0.77</c:v>
                </c:pt>
                <c:pt idx="532">
                  <c:v>0.8</c:v>
                </c:pt>
                <c:pt idx="533">
                  <c:v>0.85</c:v>
                </c:pt>
                <c:pt idx="534">
                  <c:v>0.81</c:v>
                </c:pt>
                <c:pt idx="535">
                  <c:v>0.81</c:v>
                </c:pt>
                <c:pt idx="536">
                  <c:v>0.84</c:v>
                </c:pt>
                <c:pt idx="537">
                  <c:v>0.86</c:v>
                </c:pt>
                <c:pt idx="538">
                  <c:v>0.84</c:v>
                </c:pt>
                <c:pt idx="539">
                  <c:v>0.84</c:v>
                </c:pt>
                <c:pt idx="540">
                  <c:v>0.86</c:v>
                </c:pt>
                <c:pt idx="541">
                  <c:v>0.85</c:v>
                </c:pt>
                <c:pt idx="542">
                  <c:v>0.85</c:v>
                </c:pt>
                <c:pt idx="543">
                  <c:v>0.85</c:v>
                </c:pt>
                <c:pt idx="544">
                  <c:v>0.84</c:v>
                </c:pt>
                <c:pt idx="545">
                  <c:v>0.85</c:v>
                </c:pt>
                <c:pt idx="546">
                  <c:v>0.79</c:v>
                </c:pt>
                <c:pt idx="547">
                  <c:v>0.82</c:v>
                </c:pt>
                <c:pt idx="548">
                  <c:v>0.81</c:v>
                </c:pt>
                <c:pt idx="549">
                  <c:v>0.8</c:v>
                </c:pt>
                <c:pt idx="550">
                  <c:v>0.8</c:v>
                </c:pt>
                <c:pt idx="551">
                  <c:v>0.77</c:v>
                </c:pt>
                <c:pt idx="552">
                  <c:v>0.78</c:v>
                </c:pt>
                <c:pt idx="553">
                  <c:v>0.81</c:v>
                </c:pt>
                <c:pt idx="554">
                  <c:v>0.8</c:v>
                </c:pt>
                <c:pt idx="555">
                  <c:v>0.8</c:v>
                </c:pt>
                <c:pt idx="556">
                  <c:v>0.8</c:v>
                </c:pt>
                <c:pt idx="557">
                  <c:v>0.8</c:v>
                </c:pt>
                <c:pt idx="558">
                  <c:v>0.8</c:v>
                </c:pt>
                <c:pt idx="559">
                  <c:v>0.8</c:v>
                </c:pt>
                <c:pt idx="560">
                  <c:v>0.8</c:v>
                </c:pt>
                <c:pt idx="561">
                  <c:v>0.8</c:v>
                </c:pt>
                <c:pt idx="562">
                  <c:v>0.79</c:v>
                </c:pt>
                <c:pt idx="563">
                  <c:v>0.8</c:v>
                </c:pt>
                <c:pt idx="564">
                  <c:v>0.78</c:v>
                </c:pt>
                <c:pt idx="565">
                  <c:v>0.82</c:v>
                </c:pt>
                <c:pt idx="566">
                  <c:v>0.82</c:v>
                </c:pt>
                <c:pt idx="567">
                  <c:v>0.81</c:v>
                </c:pt>
                <c:pt idx="568">
                  <c:v>0.82</c:v>
                </c:pt>
                <c:pt idx="569">
                  <c:v>0.81</c:v>
                </c:pt>
                <c:pt idx="570">
                  <c:v>0.81</c:v>
                </c:pt>
                <c:pt idx="571">
                  <c:v>0.82</c:v>
                </c:pt>
                <c:pt idx="572">
                  <c:v>0.85</c:v>
                </c:pt>
                <c:pt idx="573">
                  <c:v>0.82</c:v>
                </c:pt>
                <c:pt idx="574">
                  <c:v>0.82</c:v>
                </c:pt>
                <c:pt idx="575">
                  <c:v>0.82</c:v>
                </c:pt>
                <c:pt idx="576">
                  <c:v>0.8</c:v>
                </c:pt>
                <c:pt idx="577">
                  <c:v>0.82</c:v>
                </c:pt>
                <c:pt idx="578">
                  <c:v>0.81</c:v>
                </c:pt>
                <c:pt idx="579">
                  <c:v>0.82</c:v>
                </c:pt>
                <c:pt idx="580">
                  <c:v>0.81</c:v>
                </c:pt>
                <c:pt idx="581">
                  <c:v>0.82</c:v>
                </c:pt>
                <c:pt idx="582">
                  <c:v>0.82</c:v>
                </c:pt>
                <c:pt idx="583">
                  <c:v>0.82</c:v>
                </c:pt>
                <c:pt idx="584">
                  <c:v>0.81</c:v>
                </c:pt>
                <c:pt idx="585">
                  <c:v>0.82</c:v>
                </c:pt>
                <c:pt idx="586">
                  <c:v>0.81</c:v>
                </c:pt>
                <c:pt idx="587">
                  <c:v>0.82</c:v>
                </c:pt>
                <c:pt idx="588">
                  <c:v>0.81</c:v>
                </c:pt>
                <c:pt idx="589">
                  <c:v>0.82</c:v>
                </c:pt>
                <c:pt idx="590">
                  <c:v>0.82</c:v>
                </c:pt>
                <c:pt idx="591">
                  <c:v>0.82</c:v>
                </c:pt>
                <c:pt idx="592">
                  <c:v>0.82</c:v>
                </c:pt>
                <c:pt idx="593">
                  <c:v>0.82</c:v>
                </c:pt>
                <c:pt idx="594">
                  <c:v>0.8</c:v>
                </c:pt>
                <c:pt idx="595">
                  <c:v>0.82</c:v>
                </c:pt>
                <c:pt idx="596">
                  <c:v>0.82</c:v>
                </c:pt>
                <c:pt idx="597">
                  <c:v>0.82</c:v>
                </c:pt>
                <c:pt idx="598">
                  <c:v>0.82</c:v>
                </c:pt>
                <c:pt idx="599">
                  <c:v>0.81</c:v>
                </c:pt>
                <c:pt idx="600">
                  <c:v>0.82</c:v>
                </c:pt>
                <c:pt idx="601">
                  <c:v>0.82</c:v>
                </c:pt>
                <c:pt idx="602">
                  <c:v>0.82</c:v>
                </c:pt>
                <c:pt idx="603">
                  <c:v>0.82</c:v>
                </c:pt>
                <c:pt idx="604">
                  <c:v>0.82</c:v>
                </c:pt>
                <c:pt idx="605">
                  <c:v>0.83</c:v>
                </c:pt>
                <c:pt idx="606">
                  <c:v>0.83</c:v>
                </c:pt>
                <c:pt idx="607">
                  <c:v>0.83</c:v>
                </c:pt>
                <c:pt idx="608">
                  <c:v>0.82</c:v>
                </c:pt>
                <c:pt idx="609">
                  <c:v>0.83</c:v>
                </c:pt>
                <c:pt idx="610">
                  <c:v>0.82</c:v>
                </c:pt>
                <c:pt idx="611">
                  <c:v>0.82</c:v>
                </c:pt>
                <c:pt idx="612">
                  <c:v>0.82</c:v>
                </c:pt>
                <c:pt idx="613">
                  <c:v>0.82</c:v>
                </c:pt>
                <c:pt idx="614">
                  <c:v>0.83</c:v>
                </c:pt>
                <c:pt idx="615">
                  <c:v>0.83</c:v>
                </c:pt>
                <c:pt idx="616">
                  <c:v>0.81</c:v>
                </c:pt>
                <c:pt idx="617">
                  <c:v>0.82</c:v>
                </c:pt>
                <c:pt idx="618">
                  <c:v>0.83</c:v>
                </c:pt>
                <c:pt idx="619">
                  <c:v>0.83</c:v>
                </c:pt>
                <c:pt idx="620">
                  <c:v>0.83</c:v>
                </c:pt>
                <c:pt idx="621">
                  <c:v>0.82</c:v>
                </c:pt>
                <c:pt idx="622">
                  <c:v>0.82</c:v>
                </c:pt>
                <c:pt idx="623">
                  <c:v>0.83</c:v>
                </c:pt>
                <c:pt idx="624">
                  <c:v>0.83</c:v>
                </c:pt>
                <c:pt idx="625">
                  <c:v>0.83</c:v>
                </c:pt>
                <c:pt idx="626">
                  <c:v>0.81</c:v>
                </c:pt>
                <c:pt idx="627">
                  <c:v>0.82</c:v>
                </c:pt>
                <c:pt idx="628">
                  <c:v>0.82</c:v>
                </c:pt>
                <c:pt idx="629">
                  <c:v>0.82</c:v>
                </c:pt>
                <c:pt idx="630">
                  <c:v>0.82</c:v>
                </c:pt>
                <c:pt idx="631">
                  <c:v>0.8</c:v>
                </c:pt>
                <c:pt idx="632">
                  <c:v>0.81</c:v>
                </c:pt>
                <c:pt idx="633">
                  <c:v>0.81</c:v>
                </c:pt>
                <c:pt idx="634">
                  <c:v>0.82</c:v>
                </c:pt>
                <c:pt idx="635">
                  <c:v>0.82</c:v>
                </c:pt>
                <c:pt idx="636">
                  <c:v>0.82</c:v>
                </c:pt>
                <c:pt idx="637">
                  <c:v>0.85</c:v>
                </c:pt>
                <c:pt idx="638">
                  <c:v>0.85</c:v>
                </c:pt>
                <c:pt idx="639">
                  <c:v>0.83</c:v>
                </c:pt>
                <c:pt idx="640">
                  <c:v>0.81</c:v>
                </c:pt>
                <c:pt idx="641">
                  <c:v>0.81</c:v>
                </c:pt>
                <c:pt idx="642">
                  <c:v>0.81</c:v>
                </c:pt>
                <c:pt idx="643">
                  <c:v>0.81</c:v>
                </c:pt>
                <c:pt idx="644">
                  <c:v>0.81</c:v>
                </c:pt>
                <c:pt idx="645">
                  <c:v>0.81</c:v>
                </c:pt>
                <c:pt idx="646">
                  <c:v>0.81</c:v>
                </c:pt>
                <c:pt idx="647">
                  <c:v>0.81</c:v>
                </c:pt>
                <c:pt idx="648">
                  <c:v>0.81</c:v>
                </c:pt>
                <c:pt idx="649">
                  <c:v>0.85</c:v>
                </c:pt>
                <c:pt idx="650">
                  <c:v>0.85</c:v>
                </c:pt>
                <c:pt idx="651">
                  <c:v>0.85</c:v>
                </c:pt>
                <c:pt idx="652">
                  <c:v>0.85</c:v>
                </c:pt>
                <c:pt idx="653">
                  <c:v>0.85</c:v>
                </c:pt>
                <c:pt idx="654">
                  <c:v>0.8</c:v>
                </c:pt>
                <c:pt idx="655">
                  <c:v>0.83</c:v>
                </c:pt>
                <c:pt idx="656">
                  <c:v>0.83</c:v>
                </c:pt>
                <c:pt idx="657">
                  <c:v>0.81</c:v>
                </c:pt>
                <c:pt idx="658">
                  <c:v>0.85</c:v>
                </c:pt>
                <c:pt idx="659">
                  <c:v>0.85</c:v>
                </c:pt>
                <c:pt idx="660">
                  <c:v>0.84</c:v>
                </c:pt>
                <c:pt idx="661">
                  <c:v>0.84</c:v>
                </c:pt>
                <c:pt idx="662">
                  <c:v>0.84</c:v>
                </c:pt>
                <c:pt idx="663">
                  <c:v>0.84</c:v>
                </c:pt>
                <c:pt idx="664">
                  <c:v>0.84</c:v>
                </c:pt>
                <c:pt idx="665">
                  <c:v>0.84</c:v>
                </c:pt>
                <c:pt idx="666">
                  <c:v>0.81</c:v>
                </c:pt>
                <c:pt idx="667">
                  <c:v>0.8</c:v>
                </c:pt>
                <c:pt idx="668">
                  <c:v>0.8</c:v>
                </c:pt>
                <c:pt idx="669">
                  <c:v>0.8</c:v>
                </c:pt>
                <c:pt idx="670">
                  <c:v>0.79</c:v>
                </c:pt>
                <c:pt idx="671">
                  <c:v>0.8</c:v>
                </c:pt>
                <c:pt idx="672">
                  <c:v>0.8</c:v>
                </c:pt>
                <c:pt idx="673">
                  <c:v>0.81</c:v>
                </c:pt>
                <c:pt idx="674">
                  <c:v>0.8</c:v>
                </c:pt>
                <c:pt idx="675">
                  <c:v>0.81</c:v>
                </c:pt>
                <c:pt idx="676">
                  <c:v>0.8</c:v>
                </c:pt>
                <c:pt idx="677">
                  <c:v>0.85</c:v>
                </c:pt>
                <c:pt idx="678">
                  <c:v>0.8</c:v>
                </c:pt>
                <c:pt idx="679">
                  <c:v>0.81</c:v>
                </c:pt>
                <c:pt idx="680">
                  <c:v>0.8</c:v>
                </c:pt>
                <c:pt idx="681">
                  <c:v>0.81</c:v>
                </c:pt>
                <c:pt idx="682">
                  <c:v>0.8</c:v>
                </c:pt>
                <c:pt idx="683">
                  <c:v>0.81</c:v>
                </c:pt>
                <c:pt idx="684">
                  <c:v>0.8</c:v>
                </c:pt>
                <c:pt idx="685">
                  <c:v>0.81</c:v>
                </c:pt>
                <c:pt idx="686">
                  <c:v>0.8</c:v>
                </c:pt>
                <c:pt idx="687">
                  <c:v>0.81</c:v>
                </c:pt>
                <c:pt idx="688">
                  <c:v>0.8</c:v>
                </c:pt>
                <c:pt idx="689">
                  <c:v>0.81</c:v>
                </c:pt>
                <c:pt idx="690">
                  <c:v>0.8</c:v>
                </c:pt>
                <c:pt idx="691">
                  <c:v>0.81</c:v>
                </c:pt>
                <c:pt idx="692">
                  <c:v>0.81</c:v>
                </c:pt>
                <c:pt idx="693">
                  <c:v>0.81</c:v>
                </c:pt>
                <c:pt idx="694">
                  <c:v>0.81</c:v>
                </c:pt>
                <c:pt idx="695">
                  <c:v>0.81</c:v>
                </c:pt>
                <c:pt idx="696">
                  <c:v>0.81</c:v>
                </c:pt>
                <c:pt idx="697">
                  <c:v>0.81</c:v>
                </c:pt>
                <c:pt idx="698">
                  <c:v>0.79</c:v>
                </c:pt>
                <c:pt idx="699">
                  <c:v>0.83</c:v>
                </c:pt>
                <c:pt idx="700">
                  <c:v>0.8</c:v>
                </c:pt>
                <c:pt idx="701">
                  <c:v>0.81</c:v>
                </c:pt>
                <c:pt idx="702">
                  <c:v>0.81</c:v>
                </c:pt>
                <c:pt idx="703">
                  <c:v>0.81</c:v>
                </c:pt>
                <c:pt idx="704">
                  <c:v>0.81</c:v>
                </c:pt>
                <c:pt idx="705">
                  <c:v>0.81</c:v>
                </c:pt>
                <c:pt idx="706">
                  <c:v>0.81</c:v>
                </c:pt>
                <c:pt idx="707">
                  <c:v>0.8</c:v>
                </c:pt>
                <c:pt idx="708">
                  <c:v>0.81</c:v>
                </c:pt>
                <c:pt idx="709">
                  <c:v>0.8</c:v>
                </c:pt>
                <c:pt idx="710">
                  <c:v>0.81</c:v>
                </c:pt>
                <c:pt idx="711">
                  <c:v>0.81</c:v>
                </c:pt>
                <c:pt idx="712">
                  <c:v>0.81</c:v>
                </c:pt>
                <c:pt idx="713">
                  <c:v>0.81</c:v>
                </c:pt>
                <c:pt idx="714">
                  <c:v>0.8</c:v>
                </c:pt>
                <c:pt idx="715">
                  <c:v>0.81</c:v>
                </c:pt>
                <c:pt idx="716">
                  <c:v>0.8</c:v>
                </c:pt>
                <c:pt idx="717">
                  <c:v>0.8</c:v>
                </c:pt>
                <c:pt idx="718">
                  <c:v>0.81</c:v>
                </c:pt>
                <c:pt idx="719">
                  <c:v>0.8</c:v>
                </c:pt>
                <c:pt idx="720">
                  <c:v>0.81</c:v>
                </c:pt>
                <c:pt idx="721">
                  <c:v>0.81</c:v>
                </c:pt>
                <c:pt idx="722">
                  <c:v>0.81</c:v>
                </c:pt>
                <c:pt idx="723">
                  <c:v>0.81</c:v>
                </c:pt>
                <c:pt idx="724">
                  <c:v>0.81</c:v>
                </c:pt>
                <c:pt idx="725">
                  <c:v>0.81</c:v>
                </c:pt>
                <c:pt idx="726">
                  <c:v>0.81</c:v>
                </c:pt>
                <c:pt idx="727">
                  <c:v>0.81</c:v>
                </c:pt>
                <c:pt idx="728">
                  <c:v>0.81</c:v>
                </c:pt>
                <c:pt idx="729">
                  <c:v>0.81</c:v>
                </c:pt>
                <c:pt idx="730">
                  <c:v>0.81</c:v>
                </c:pt>
                <c:pt idx="731">
                  <c:v>0.81</c:v>
                </c:pt>
                <c:pt idx="732">
                  <c:v>0.8</c:v>
                </c:pt>
                <c:pt idx="733">
                  <c:v>0.81</c:v>
                </c:pt>
                <c:pt idx="734">
                  <c:v>0.8</c:v>
                </c:pt>
                <c:pt idx="735">
                  <c:v>0.8</c:v>
                </c:pt>
                <c:pt idx="736">
                  <c:v>0.85</c:v>
                </c:pt>
                <c:pt idx="737">
                  <c:v>0.8</c:v>
                </c:pt>
                <c:pt idx="738">
                  <c:v>0.81</c:v>
                </c:pt>
                <c:pt idx="739">
                  <c:v>0.82</c:v>
                </c:pt>
                <c:pt idx="740">
                  <c:v>0.8</c:v>
                </c:pt>
                <c:pt idx="741">
                  <c:v>0.79</c:v>
                </c:pt>
                <c:pt idx="742">
                  <c:v>0.77</c:v>
                </c:pt>
                <c:pt idx="743">
                  <c:v>0.79</c:v>
                </c:pt>
                <c:pt idx="744">
                  <c:v>0.8</c:v>
                </c:pt>
                <c:pt idx="745">
                  <c:v>0.8</c:v>
                </c:pt>
                <c:pt idx="746">
                  <c:v>0.8</c:v>
                </c:pt>
                <c:pt idx="747">
                  <c:v>0.8</c:v>
                </c:pt>
                <c:pt idx="748">
                  <c:v>0.8</c:v>
                </c:pt>
                <c:pt idx="749">
                  <c:v>0.81</c:v>
                </c:pt>
                <c:pt idx="750">
                  <c:v>0.8</c:v>
                </c:pt>
                <c:pt idx="751">
                  <c:v>0.8</c:v>
                </c:pt>
                <c:pt idx="752">
                  <c:v>0.79</c:v>
                </c:pt>
                <c:pt idx="753">
                  <c:v>0.8</c:v>
                </c:pt>
                <c:pt idx="754">
                  <c:v>0.8</c:v>
                </c:pt>
                <c:pt idx="755">
                  <c:v>0.79</c:v>
                </c:pt>
                <c:pt idx="756">
                  <c:v>0.79</c:v>
                </c:pt>
                <c:pt idx="757">
                  <c:v>0.8</c:v>
                </c:pt>
                <c:pt idx="758">
                  <c:v>0.8</c:v>
                </c:pt>
                <c:pt idx="759">
                  <c:v>0.8</c:v>
                </c:pt>
                <c:pt idx="760">
                  <c:v>0.79</c:v>
                </c:pt>
                <c:pt idx="761">
                  <c:v>0.8</c:v>
                </c:pt>
                <c:pt idx="762">
                  <c:v>0.8</c:v>
                </c:pt>
                <c:pt idx="763">
                  <c:v>0.85</c:v>
                </c:pt>
                <c:pt idx="764">
                  <c:v>0.8</c:v>
                </c:pt>
                <c:pt idx="765">
                  <c:v>0.8</c:v>
                </c:pt>
                <c:pt idx="766">
                  <c:v>0.8</c:v>
                </c:pt>
                <c:pt idx="767">
                  <c:v>0.8</c:v>
                </c:pt>
                <c:pt idx="768">
                  <c:v>0.81</c:v>
                </c:pt>
                <c:pt idx="769">
                  <c:v>0.81</c:v>
                </c:pt>
                <c:pt idx="770">
                  <c:v>0.8</c:v>
                </c:pt>
                <c:pt idx="771">
                  <c:v>0.81</c:v>
                </c:pt>
                <c:pt idx="772">
                  <c:v>0.81</c:v>
                </c:pt>
                <c:pt idx="773">
                  <c:v>0.8</c:v>
                </c:pt>
                <c:pt idx="774">
                  <c:v>0.8</c:v>
                </c:pt>
                <c:pt idx="775">
                  <c:v>0.8</c:v>
                </c:pt>
                <c:pt idx="776">
                  <c:v>0.79</c:v>
                </c:pt>
                <c:pt idx="777">
                  <c:v>0.81</c:v>
                </c:pt>
                <c:pt idx="778">
                  <c:v>0.81</c:v>
                </c:pt>
                <c:pt idx="779">
                  <c:v>0.81</c:v>
                </c:pt>
                <c:pt idx="780">
                  <c:v>0.81</c:v>
                </c:pt>
                <c:pt idx="781">
                  <c:v>0.8</c:v>
                </c:pt>
                <c:pt idx="782">
                  <c:v>0.81</c:v>
                </c:pt>
                <c:pt idx="783">
                  <c:v>0.8</c:v>
                </c:pt>
                <c:pt idx="784">
                  <c:v>0.81</c:v>
                </c:pt>
                <c:pt idx="785">
                  <c:v>0.8</c:v>
                </c:pt>
                <c:pt idx="786">
                  <c:v>0.81</c:v>
                </c:pt>
                <c:pt idx="787">
                  <c:v>0.81</c:v>
                </c:pt>
                <c:pt idx="788">
                  <c:v>0.81</c:v>
                </c:pt>
                <c:pt idx="789">
                  <c:v>0.81</c:v>
                </c:pt>
                <c:pt idx="790">
                  <c:v>0.81</c:v>
                </c:pt>
                <c:pt idx="791">
                  <c:v>0.81</c:v>
                </c:pt>
                <c:pt idx="792">
                  <c:v>0.8</c:v>
                </c:pt>
                <c:pt idx="793">
                  <c:v>0.82</c:v>
                </c:pt>
                <c:pt idx="794">
                  <c:v>0.81</c:v>
                </c:pt>
                <c:pt idx="795">
                  <c:v>0.8</c:v>
                </c:pt>
                <c:pt idx="796">
                  <c:v>0.81</c:v>
                </c:pt>
                <c:pt idx="797">
                  <c:v>0.8</c:v>
                </c:pt>
                <c:pt idx="798">
                  <c:v>0.8</c:v>
                </c:pt>
                <c:pt idx="799">
                  <c:v>0.8</c:v>
                </c:pt>
                <c:pt idx="800">
                  <c:v>0.8</c:v>
                </c:pt>
                <c:pt idx="801">
                  <c:v>0.8</c:v>
                </c:pt>
                <c:pt idx="802">
                  <c:v>0.8</c:v>
                </c:pt>
                <c:pt idx="803">
                  <c:v>0.8</c:v>
                </c:pt>
                <c:pt idx="804">
                  <c:v>0.8</c:v>
                </c:pt>
                <c:pt idx="805">
                  <c:v>0.8</c:v>
                </c:pt>
                <c:pt idx="806">
                  <c:v>0.8</c:v>
                </c:pt>
                <c:pt idx="807">
                  <c:v>0.8</c:v>
                </c:pt>
                <c:pt idx="808">
                  <c:v>0.8</c:v>
                </c:pt>
                <c:pt idx="809">
                  <c:v>0.81</c:v>
                </c:pt>
                <c:pt idx="810">
                  <c:v>0.8</c:v>
                </c:pt>
                <c:pt idx="811">
                  <c:v>0.81</c:v>
                </c:pt>
                <c:pt idx="812">
                  <c:v>0.82</c:v>
                </c:pt>
                <c:pt idx="813">
                  <c:v>0.81</c:v>
                </c:pt>
                <c:pt idx="814">
                  <c:v>0.8</c:v>
                </c:pt>
                <c:pt idx="815">
                  <c:v>0.81</c:v>
                </c:pt>
                <c:pt idx="816">
                  <c:v>0.8</c:v>
                </c:pt>
                <c:pt idx="817">
                  <c:v>0.81</c:v>
                </c:pt>
                <c:pt idx="818">
                  <c:v>0.8</c:v>
                </c:pt>
                <c:pt idx="819">
                  <c:v>0.81</c:v>
                </c:pt>
                <c:pt idx="820">
                  <c:v>0.8</c:v>
                </c:pt>
                <c:pt idx="821">
                  <c:v>0.8</c:v>
                </c:pt>
                <c:pt idx="822">
                  <c:v>0.79</c:v>
                </c:pt>
                <c:pt idx="823">
                  <c:v>0.83</c:v>
                </c:pt>
                <c:pt idx="824">
                  <c:v>0.82</c:v>
                </c:pt>
                <c:pt idx="825">
                  <c:v>0.83</c:v>
                </c:pt>
                <c:pt idx="826">
                  <c:v>0.82</c:v>
                </c:pt>
                <c:pt idx="827">
                  <c:v>0.83</c:v>
                </c:pt>
                <c:pt idx="828">
                  <c:v>0.76</c:v>
                </c:pt>
                <c:pt idx="829">
                  <c:v>0.8</c:v>
                </c:pt>
                <c:pt idx="830">
                  <c:v>0.79</c:v>
                </c:pt>
                <c:pt idx="831">
                  <c:v>0.81</c:v>
                </c:pt>
                <c:pt idx="832">
                  <c:v>0.79</c:v>
                </c:pt>
                <c:pt idx="833">
                  <c:v>0.8</c:v>
                </c:pt>
                <c:pt idx="834">
                  <c:v>0.8</c:v>
                </c:pt>
                <c:pt idx="835">
                  <c:v>0.8</c:v>
                </c:pt>
                <c:pt idx="836">
                  <c:v>0.81</c:v>
                </c:pt>
                <c:pt idx="837">
                  <c:v>0.81</c:v>
                </c:pt>
                <c:pt idx="838">
                  <c:v>0.85</c:v>
                </c:pt>
                <c:pt idx="839">
                  <c:v>0.86</c:v>
                </c:pt>
                <c:pt idx="840">
                  <c:v>0.99</c:v>
                </c:pt>
                <c:pt idx="841">
                  <c:v>0.97</c:v>
                </c:pt>
                <c:pt idx="842">
                  <c:v>0.59</c:v>
                </c:pt>
                <c:pt idx="843">
                  <c:v>0.61</c:v>
                </c:pt>
                <c:pt idx="844">
                  <c:v>0.62</c:v>
                </c:pt>
                <c:pt idx="845">
                  <c:v>0.64</c:v>
                </c:pt>
                <c:pt idx="846">
                  <c:v>0.6</c:v>
                </c:pt>
                <c:pt idx="847">
                  <c:v>0.62</c:v>
                </c:pt>
                <c:pt idx="848">
                  <c:v>0.63</c:v>
                </c:pt>
                <c:pt idx="849">
                  <c:v>0.62</c:v>
                </c:pt>
                <c:pt idx="850">
                  <c:v>0.61</c:v>
                </c:pt>
                <c:pt idx="851">
                  <c:v>0.61</c:v>
                </c:pt>
                <c:pt idx="852">
                  <c:v>0.62</c:v>
                </c:pt>
                <c:pt idx="853">
                  <c:v>0.62</c:v>
                </c:pt>
                <c:pt idx="854">
                  <c:v>0.63</c:v>
                </c:pt>
                <c:pt idx="855">
                  <c:v>0.64</c:v>
                </c:pt>
                <c:pt idx="856">
                  <c:v>0.88</c:v>
                </c:pt>
                <c:pt idx="857">
                  <c:v>0.9</c:v>
                </c:pt>
                <c:pt idx="858">
                  <c:v>0.62</c:v>
                </c:pt>
                <c:pt idx="859">
                  <c:v>0.61</c:v>
                </c:pt>
                <c:pt idx="860">
                  <c:v>0.63</c:v>
                </c:pt>
                <c:pt idx="861">
                  <c:v>0.62</c:v>
                </c:pt>
                <c:pt idx="862">
                  <c:v>0.64</c:v>
                </c:pt>
                <c:pt idx="863">
                  <c:v>0.61</c:v>
                </c:pt>
                <c:pt idx="864">
                  <c:v>0.65</c:v>
                </c:pt>
                <c:pt idx="865">
                  <c:v>0.63</c:v>
                </c:pt>
                <c:pt idx="866">
                  <c:v>0.62</c:v>
                </c:pt>
                <c:pt idx="867">
                  <c:v>0.61</c:v>
                </c:pt>
                <c:pt idx="868">
                  <c:v>0.63</c:v>
                </c:pt>
                <c:pt idx="869">
                  <c:v>0.63</c:v>
                </c:pt>
                <c:pt idx="870">
                  <c:v>0.64</c:v>
                </c:pt>
                <c:pt idx="871">
                  <c:v>0.62</c:v>
                </c:pt>
                <c:pt idx="872">
                  <c:v>0.63</c:v>
                </c:pt>
                <c:pt idx="873">
                  <c:v>0.63</c:v>
                </c:pt>
                <c:pt idx="874">
                  <c:v>0.62</c:v>
                </c:pt>
                <c:pt idx="875">
                  <c:v>0.62</c:v>
                </c:pt>
                <c:pt idx="876">
                  <c:v>0.64</c:v>
                </c:pt>
                <c:pt idx="877">
                  <c:v>0.64</c:v>
                </c:pt>
                <c:pt idx="878">
                  <c:v>0.63</c:v>
                </c:pt>
                <c:pt idx="879">
                  <c:v>0.59</c:v>
                </c:pt>
                <c:pt idx="880">
                  <c:v>0.63</c:v>
                </c:pt>
                <c:pt idx="881">
                  <c:v>0.64</c:v>
                </c:pt>
                <c:pt idx="882">
                  <c:v>0.65</c:v>
                </c:pt>
                <c:pt idx="883">
                  <c:v>0.63</c:v>
                </c:pt>
                <c:pt idx="884">
                  <c:v>0.64</c:v>
                </c:pt>
                <c:pt idx="885">
                  <c:v>0.63</c:v>
                </c:pt>
                <c:pt idx="886">
                  <c:v>0.62</c:v>
                </c:pt>
                <c:pt idx="887">
                  <c:v>0.6</c:v>
                </c:pt>
                <c:pt idx="888">
                  <c:v>0.6</c:v>
                </c:pt>
                <c:pt idx="889">
                  <c:v>0.63</c:v>
                </c:pt>
                <c:pt idx="890">
                  <c:v>0.62</c:v>
                </c:pt>
                <c:pt idx="891">
                  <c:v>0.62</c:v>
                </c:pt>
                <c:pt idx="892">
                  <c:v>0.62</c:v>
                </c:pt>
                <c:pt idx="893">
                  <c:v>0.66</c:v>
                </c:pt>
                <c:pt idx="894">
                  <c:v>0.91</c:v>
                </c:pt>
                <c:pt idx="895">
                  <c:v>0.92</c:v>
                </c:pt>
                <c:pt idx="896">
                  <c:v>0.89</c:v>
                </c:pt>
                <c:pt idx="897">
                  <c:v>0.6</c:v>
                </c:pt>
                <c:pt idx="898">
                  <c:v>0.62</c:v>
                </c:pt>
                <c:pt idx="899">
                  <c:v>0.65</c:v>
                </c:pt>
                <c:pt idx="900">
                  <c:v>0.64</c:v>
                </c:pt>
                <c:pt idx="901">
                  <c:v>0.65</c:v>
                </c:pt>
                <c:pt idx="902">
                  <c:v>0.62</c:v>
                </c:pt>
                <c:pt idx="903">
                  <c:v>0.62</c:v>
                </c:pt>
                <c:pt idx="904">
                  <c:v>0.62</c:v>
                </c:pt>
                <c:pt idx="905">
                  <c:v>0.62</c:v>
                </c:pt>
                <c:pt idx="906">
                  <c:v>0.6</c:v>
                </c:pt>
                <c:pt idx="907">
                  <c:v>0.61</c:v>
                </c:pt>
                <c:pt idx="908">
                  <c:v>0.62</c:v>
                </c:pt>
                <c:pt idx="909">
                  <c:v>0.64</c:v>
                </c:pt>
                <c:pt idx="910">
                  <c:v>0.63</c:v>
                </c:pt>
                <c:pt idx="911">
                  <c:v>0.64</c:v>
                </c:pt>
                <c:pt idx="912">
                  <c:v>0.65</c:v>
                </c:pt>
                <c:pt idx="913">
                  <c:v>0.66</c:v>
                </c:pt>
                <c:pt idx="914">
                  <c:v>0.62</c:v>
                </c:pt>
                <c:pt idx="915">
                  <c:v>0.6</c:v>
                </c:pt>
                <c:pt idx="916">
                  <c:v>0.65</c:v>
                </c:pt>
                <c:pt idx="917">
                  <c:v>0.63</c:v>
                </c:pt>
                <c:pt idx="918">
                  <c:v>0.62</c:v>
                </c:pt>
                <c:pt idx="919">
                  <c:v>0.98</c:v>
                </c:pt>
                <c:pt idx="920">
                  <c:v>0.94</c:v>
                </c:pt>
                <c:pt idx="921">
                  <c:v>0.94</c:v>
                </c:pt>
                <c:pt idx="922">
                  <c:v>0.99</c:v>
                </c:pt>
                <c:pt idx="923">
                  <c:v>0.98</c:v>
                </c:pt>
                <c:pt idx="924">
                  <c:v>0.97</c:v>
                </c:pt>
                <c:pt idx="925">
                  <c:v>0.95</c:v>
                </c:pt>
                <c:pt idx="926">
                  <c:v>0.98</c:v>
                </c:pt>
                <c:pt idx="927">
                  <c:v>0.94</c:v>
                </c:pt>
                <c:pt idx="928">
                  <c:v>0.92</c:v>
                </c:pt>
                <c:pt idx="929">
                  <c:v>0.91</c:v>
                </c:pt>
                <c:pt idx="930">
                  <c:v>0.89</c:v>
                </c:pt>
                <c:pt idx="931">
                  <c:v>0.95</c:v>
                </c:pt>
                <c:pt idx="932">
                  <c:v>0.72</c:v>
                </c:pt>
                <c:pt idx="933">
                  <c:v>0.72</c:v>
                </c:pt>
                <c:pt idx="934">
                  <c:v>0.72</c:v>
                </c:pt>
                <c:pt idx="935">
                  <c:v>0.72</c:v>
                </c:pt>
                <c:pt idx="936">
                  <c:v>0.74</c:v>
                </c:pt>
                <c:pt idx="937">
                  <c:v>0.76</c:v>
                </c:pt>
                <c:pt idx="938">
                  <c:v>0.79</c:v>
                </c:pt>
                <c:pt idx="939">
                  <c:v>0.74</c:v>
                </c:pt>
                <c:pt idx="940">
                  <c:v>0.77</c:v>
                </c:pt>
                <c:pt idx="941">
                  <c:v>0.76</c:v>
                </c:pt>
                <c:pt idx="942">
                  <c:v>0.77</c:v>
                </c:pt>
                <c:pt idx="943">
                  <c:v>0.76</c:v>
                </c:pt>
                <c:pt idx="944">
                  <c:v>0.77</c:v>
                </c:pt>
                <c:pt idx="945">
                  <c:v>0.77</c:v>
                </c:pt>
                <c:pt idx="946">
                  <c:v>0.76</c:v>
                </c:pt>
                <c:pt idx="947">
                  <c:v>0.77</c:v>
                </c:pt>
                <c:pt idx="948">
                  <c:v>0.75</c:v>
                </c:pt>
                <c:pt idx="949">
                  <c:v>0.8</c:v>
                </c:pt>
                <c:pt idx="950">
                  <c:v>0.8</c:v>
                </c:pt>
                <c:pt idx="951">
                  <c:v>0.81</c:v>
                </c:pt>
                <c:pt idx="952">
                  <c:v>0.81</c:v>
                </c:pt>
                <c:pt idx="953">
                  <c:v>0.81</c:v>
                </c:pt>
                <c:pt idx="954">
                  <c:v>0.81</c:v>
                </c:pt>
                <c:pt idx="955">
                  <c:v>0.81</c:v>
                </c:pt>
                <c:pt idx="956">
                  <c:v>0.81</c:v>
                </c:pt>
                <c:pt idx="957">
                  <c:v>0.81</c:v>
                </c:pt>
                <c:pt idx="958">
                  <c:v>0.85</c:v>
                </c:pt>
                <c:pt idx="959">
                  <c:v>0.81</c:v>
                </c:pt>
                <c:pt idx="960">
                  <c:v>0.81</c:v>
                </c:pt>
                <c:pt idx="961">
                  <c:v>0.81</c:v>
                </c:pt>
                <c:pt idx="962">
                  <c:v>0.81</c:v>
                </c:pt>
                <c:pt idx="963">
                  <c:v>0.81</c:v>
                </c:pt>
                <c:pt idx="964">
                  <c:v>0.81</c:v>
                </c:pt>
                <c:pt idx="965">
                  <c:v>0.82</c:v>
                </c:pt>
                <c:pt idx="966">
                  <c:v>0.81</c:v>
                </c:pt>
                <c:pt idx="967">
                  <c:v>0.81</c:v>
                </c:pt>
                <c:pt idx="968">
                  <c:v>0.8</c:v>
                </c:pt>
                <c:pt idx="969">
                  <c:v>0.81</c:v>
                </c:pt>
                <c:pt idx="970">
                  <c:v>0.8</c:v>
                </c:pt>
                <c:pt idx="971">
                  <c:v>0.8</c:v>
                </c:pt>
                <c:pt idx="972">
                  <c:v>0.8</c:v>
                </c:pt>
                <c:pt idx="973">
                  <c:v>0.8</c:v>
                </c:pt>
                <c:pt idx="974">
                  <c:v>0.8</c:v>
                </c:pt>
                <c:pt idx="975">
                  <c:v>0.8</c:v>
                </c:pt>
                <c:pt idx="976">
                  <c:v>0.8</c:v>
                </c:pt>
                <c:pt idx="977">
                  <c:v>0.8</c:v>
                </c:pt>
                <c:pt idx="978">
                  <c:v>0.8</c:v>
                </c:pt>
                <c:pt idx="979">
                  <c:v>0.81</c:v>
                </c:pt>
                <c:pt idx="980">
                  <c:v>0.8</c:v>
                </c:pt>
                <c:pt idx="981">
                  <c:v>0.8</c:v>
                </c:pt>
                <c:pt idx="982">
                  <c:v>0.8</c:v>
                </c:pt>
                <c:pt idx="983">
                  <c:v>0.81</c:v>
                </c:pt>
                <c:pt idx="984">
                  <c:v>0.81</c:v>
                </c:pt>
                <c:pt idx="985">
                  <c:v>0.81</c:v>
                </c:pt>
                <c:pt idx="986">
                  <c:v>0.81</c:v>
                </c:pt>
                <c:pt idx="987">
                  <c:v>0.81</c:v>
                </c:pt>
                <c:pt idx="988">
                  <c:v>0.8</c:v>
                </c:pt>
                <c:pt idx="989">
                  <c:v>0.81</c:v>
                </c:pt>
                <c:pt idx="990">
                  <c:v>0.8</c:v>
                </c:pt>
                <c:pt idx="991">
                  <c:v>0.8</c:v>
                </c:pt>
                <c:pt idx="992">
                  <c:v>0.79</c:v>
                </c:pt>
                <c:pt idx="993">
                  <c:v>0.8</c:v>
                </c:pt>
                <c:pt idx="994">
                  <c:v>0.8</c:v>
                </c:pt>
                <c:pt idx="995">
                  <c:v>0.81</c:v>
                </c:pt>
                <c:pt idx="996">
                  <c:v>0.8</c:v>
                </c:pt>
                <c:pt idx="997">
                  <c:v>0.81</c:v>
                </c:pt>
                <c:pt idx="998">
                  <c:v>0.8</c:v>
                </c:pt>
                <c:pt idx="999">
                  <c:v>0.81</c:v>
                </c:pt>
                <c:pt idx="1000">
                  <c:v>0.79</c:v>
                </c:pt>
                <c:pt idx="1001">
                  <c:v>0.79</c:v>
                </c:pt>
                <c:pt idx="1002">
                  <c:v>0.8</c:v>
                </c:pt>
                <c:pt idx="1003">
                  <c:v>0.88</c:v>
                </c:pt>
                <c:pt idx="1004">
                  <c:v>0.79</c:v>
                </c:pt>
                <c:pt idx="1005">
                  <c:v>0.8</c:v>
                </c:pt>
                <c:pt idx="1006">
                  <c:v>0.79</c:v>
                </c:pt>
                <c:pt idx="1007">
                  <c:v>0.79</c:v>
                </c:pt>
                <c:pt idx="1008">
                  <c:v>0.8</c:v>
                </c:pt>
                <c:pt idx="1009">
                  <c:v>0.8</c:v>
                </c:pt>
                <c:pt idx="1010">
                  <c:v>0.81</c:v>
                </c:pt>
                <c:pt idx="1011">
                  <c:v>0.8</c:v>
                </c:pt>
                <c:pt idx="1012">
                  <c:v>0.8</c:v>
                </c:pt>
                <c:pt idx="1013">
                  <c:v>0.79</c:v>
                </c:pt>
                <c:pt idx="1014">
                  <c:v>0.78</c:v>
                </c:pt>
                <c:pt idx="1015">
                  <c:v>0.79</c:v>
                </c:pt>
                <c:pt idx="1016">
                  <c:v>0.8</c:v>
                </c:pt>
                <c:pt idx="1017">
                  <c:v>0.8</c:v>
                </c:pt>
                <c:pt idx="1018">
                  <c:v>0.79</c:v>
                </c:pt>
                <c:pt idx="1019">
                  <c:v>0.78</c:v>
                </c:pt>
                <c:pt idx="1020">
                  <c:v>0.78</c:v>
                </c:pt>
                <c:pt idx="1021">
                  <c:v>0.79</c:v>
                </c:pt>
                <c:pt idx="1022">
                  <c:v>0.79</c:v>
                </c:pt>
                <c:pt idx="1023">
                  <c:v>0.8</c:v>
                </c:pt>
                <c:pt idx="1024">
                  <c:v>0.81</c:v>
                </c:pt>
                <c:pt idx="1025">
                  <c:v>0.8</c:v>
                </c:pt>
                <c:pt idx="1026">
                  <c:v>0.8</c:v>
                </c:pt>
                <c:pt idx="1027">
                  <c:v>0.8</c:v>
                </c:pt>
                <c:pt idx="1028">
                  <c:v>0.81</c:v>
                </c:pt>
                <c:pt idx="1029">
                  <c:v>0.8</c:v>
                </c:pt>
                <c:pt idx="1030">
                  <c:v>0.8</c:v>
                </c:pt>
                <c:pt idx="1031">
                  <c:v>0.8</c:v>
                </c:pt>
                <c:pt idx="1032">
                  <c:v>0.81</c:v>
                </c:pt>
                <c:pt idx="1033">
                  <c:v>0.81</c:v>
                </c:pt>
                <c:pt idx="1034">
                  <c:v>0.82</c:v>
                </c:pt>
                <c:pt idx="1035">
                  <c:v>0.81</c:v>
                </c:pt>
                <c:pt idx="1036">
                  <c:v>0.81</c:v>
                </c:pt>
                <c:pt idx="1037">
                  <c:v>0.82</c:v>
                </c:pt>
                <c:pt idx="1038">
                  <c:v>0.82</c:v>
                </c:pt>
                <c:pt idx="1039">
                  <c:v>0.82</c:v>
                </c:pt>
                <c:pt idx="1040">
                  <c:v>0.82</c:v>
                </c:pt>
                <c:pt idx="1041">
                  <c:v>0.82</c:v>
                </c:pt>
                <c:pt idx="1042">
                  <c:v>0.82</c:v>
                </c:pt>
                <c:pt idx="1043">
                  <c:v>0.82</c:v>
                </c:pt>
                <c:pt idx="1044">
                  <c:v>0.81</c:v>
                </c:pt>
                <c:pt idx="1045">
                  <c:v>0.81</c:v>
                </c:pt>
                <c:pt idx="1046">
                  <c:v>0.81</c:v>
                </c:pt>
                <c:pt idx="1047">
                  <c:v>0.82</c:v>
                </c:pt>
                <c:pt idx="1048">
                  <c:v>0.81</c:v>
                </c:pt>
                <c:pt idx="1049">
                  <c:v>0.81</c:v>
                </c:pt>
                <c:pt idx="1050">
                  <c:v>0.81</c:v>
                </c:pt>
                <c:pt idx="1051">
                  <c:v>0.81</c:v>
                </c:pt>
                <c:pt idx="1052">
                  <c:v>0.81</c:v>
                </c:pt>
                <c:pt idx="1053">
                  <c:v>0.81</c:v>
                </c:pt>
                <c:pt idx="1054">
                  <c:v>0.81</c:v>
                </c:pt>
                <c:pt idx="1055">
                  <c:v>0.81</c:v>
                </c:pt>
                <c:pt idx="1056">
                  <c:v>0.81</c:v>
                </c:pt>
                <c:pt idx="1057">
                  <c:v>0.8</c:v>
                </c:pt>
                <c:pt idx="1058">
                  <c:v>0.8</c:v>
                </c:pt>
                <c:pt idx="1059">
                  <c:v>0.8</c:v>
                </c:pt>
                <c:pt idx="1060">
                  <c:v>0.8</c:v>
                </c:pt>
                <c:pt idx="1061">
                  <c:v>0.8</c:v>
                </c:pt>
                <c:pt idx="1062">
                  <c:v>0.85</c:v>
                </c:pt>
                <c:pt idx="1063">
                  <c:v>0.85</c:v>
                </c:pt>
                <c:pt idx="1064">
                  <c:v>0.79</c:v>
                </c:pt>
                <c:pt idx="1065">
                  <c:v>0.8</c:v>
                </c:pt>
                <c:pt idx="1066">
                  <c:v>0.8</c:v>
                </c:pt>
                <c:pt idx="1067">
                  <c:v>0.8</c:v>
                </c:pt>
                <c:pt idx="1068">
                  <c:v>0.79</c:v>
                </c:pt>
                <c:pt idx="1069">
                  <c:v>0.8</c:v>
                </c:pt>
                <c:pt idx="1070">
                  <c:v>0.79</c:v>
                </c:pt>
                <c:pt idx="1071">
                  <c:v>0.79</c:v>
                </c:pt>
                <c:pt idx="1072">
                  <c:v>0.79</c:v>
                </c:pt>
                <c:pt idx="1073">
                  <c:v>0.79</c:v>
                </c:pt>
                <c:pt idx="1074">
                  <c:v>0.78</c:v>
                </c:pt>
                <c:pt idx="1075">
                  <c:v>0.8</c:v>
                </c:pt>
                <c:pt idx="1076">
                  <c:v>0.79</c:v>
                </c:pt>
                <c:pt idx="1077">
                  <c:v>0.8</c:v>
                </c:pt>
                <c:pt idx="1078">
                  <c:v>0.8</c:v>
                </c:pt>
                <c:pt idx="1079">
                  <c:v>0.8</c:v>
                </c:pt>
                <c:pt idx="1080">
                  <c:v>0.79</c:v>
                </c:pt>
                <c:pt idx="1081">
                  <c:v>0.8</c:v>
                </c:pt>
                <c:pt idx="1082">
                  <c:v>0.79</c:v>
                </c:pt>
                <c:pt idx="1083">
                  <c:v>0.84</c:v>
                </c:pt>
                <c:pt idx="1084">
                  <c:v>0.78</c:v>
                </c:pt>
                <c:pt idx="1085">
                  <c:v>0.76</c:v>
                </c:pt>
                <c:pt idx="1086">
                  <c:v>0.82</c:v>
                </c:pt>
                <c:pt idx="1087">
                  <c:v>0.81</c:v>
                </c:pt>
                <c:pt idx="1088">
                  <c:v>0.83</c:v>
                </c:pt>
                <c:pt idx="1089">
                  <c:v>0.84</c:v>
                </c:pt>
                <c:pt idx="1090">
                  <c:v>0.78</c:v>
                </c:pt>
                <c:pt idx="1091">
                  <c:v>0.79</c:v>
                </c:pt>
                <c:pt idx="1092">
                  <c:v>0.84</c:v>
                </c:pt>
                <c:pt idx="1093">
                  <c:v>0.84</c:v>
                </c:pt>
                <c:pt idx="1094">
                  <c:v>0.84</c:v>
                </c:pt>
                <c:pt idx="1095">
                  <c:v>0.84</c:v>
                </c:pt>
                <c:pt idx="1096">
                  <c:v>0.82</c:v>
                </c:pt>
                <c:pt idx="1097">
                  <c:v>0.82</c:v>
                </c:pt>
                <c:pt idx="1098">
                  <c:v>0.82</c:v>
                </c:pt>
                <c:pt idx="1099">
                  <c:v>0.82</c:v>
                </c:pt>
                <c:pt idx="1100">
                  <c:v>0.83</c:v>
                </c:pt>
                <c:pt idx="1101">
                  <c:v>0.82</c:v>
                </c:pt>
                <c:pt idx="1102">
                  <c:v>0.82</c:v>
                </c:pt>
                <c:pt idx="1103">
                  <c:v>0.82</c:v>
                </c:pt>
                <c:pt idx="1104">
                  <c:v>0.82</c:v>
                </c:pt>
                <c:pt idx="1105">
                  <c:v>0.82</c:v>
                </c:pt>
                <c:pt idx="1106">
                  <c:v>0.83</c:v>
                </c:pt>
                <c:pt idx="1107">
                  <c:v>0.82</c:v>
                </c:pt>
                <c:pt idx="1108">
                  <c:v>0.82</c:v>
                </c:pt>
                <c:pt idx="1109">
                  <c:v>0.83</c:v>
                </c:pt>
                <c:pt idx="1110">
                  <c:v>0.83</c:v>
                </c:pt>
                <c:pt idx="1111">
                  <c:v>0.83</c:v>
                </c:pt>
                <c:pt idx="1112">
                  <c:v>0.83</c:v>
                </c:pt>
                <c:pt idx="1113">
                  <c:v>0.83</c:v>
                </c:pt>
                <c:pt idx="1114">
                  <c:v>0.82</c:v>
                </c:pt>
                <c:pt idx="1115">
                  <c:v>0.83</c:v>
                </c:pt>
                <c:pt idx="1116">
                  <c:v>0.82</c:v>
                </c:pt>
                <c:pt idx="1117">
                  <c:v>0.82</c:v>
                </c:pt>
                <c:pt idx="1118">
                  <c:v>0.81</c:v>
                </c:pt>
                <c:pt idx="1119">
                  <c:v>0.83</c:v>
                </c:pt>
                <c:pt idx="1120">
                  <c:v>0.82</c:v>
                </c:pt>
                <c:pt idx="1121">
                  <c:v>0.82</c:v>
                </c:pt>
                <c:pt idx="1122">
                  <c:v>0.82</c:v>
                </c:pt>
                <c:pt idx="1123">
                  <c:v>0.83</c:v>
                </c:pt>
                <c:pt idx="1124">
                  <c:v>0.85</c:v>
                </c:pt>
                <c:pt idx="1125">
                  <c:v>0.83</c:v>
                </c:pt>
                <c:pt idx="1126">
                  <c:v>0.83</c:v>
                </c:pt>
                <c:pt idx="1127">
                  <c:v>0.81</c:v>
                </c:pt>
                <c:pt idx="1128">
                  <c:v>0.83</c:v>
                </c:pt>
                <c:pt idx="1129">
                  <c:v>0.83</c:v>
                </c:pt>
                <c:pt idx="1130">
                  <c:v>0.84</c:v>
                </c:pt>
                <c:pt idx="1131">
                  <c:v>0.84</c:v>
                </c:pt>
                <c:pt idx="1132">
                  <c:v>0.84</c:v>
                </c:pt>
                <c:pt idx="1133">
                  <c:v>0.84</c:v>
                </c:pt>
                <c:pt idx="1134">
                  <c:v>0.84</c:v>
                </c:pt>
                <c:pt idx="1135">
                  <c:v>0.84</c:v>
                </c:pt>
                <c:pt idx="1136">
                  <c:v>0.84</c:v>
                </c:pt>
                <c:pt idx="1137">
                  <c:v>0.84</c:v>
                </c:pt>
                <c:pt idx="1138">
                  <c:v>0.83</c:v>
                </c:pt>
                <c:pt idx="1139">
                  <c:v>0.83</c:v>
                </c:pt>
                <c:pt idx="1140">
                  <c:v>0.83</c:v>
                </c:pt>
                <c:pt idx="1141">
                  <c:v>0.84</c:v>
                </c:pt>
                <c:pt idx="1142">
                  <c:v>0.84</c:v>
                </c:pt>
                <c:pt idx="1143">
                  <c:v>0.84</c:v>
                </c:pt>
                <c:pt idx="1144">
                  <c:v>0.83</c:v>
                </c:pt>
                <c:pt idx="1145">
                  <c:v>0.84</c:v>
                </c:pt>
                <c:pt idx="1146">
                  <c:v>0.84</c:v>
                </c:pt>
                <c:pt idx="1147">
                  <c:v>0.84</c:v>
                </c:pt>
                <c:pt idx="1148">
                  <c:v>0.84</c:v>
                </c:pt>
                <c:pt idx="1149">
                  <c:v>0.82</c:v>
                </c:pt>
                <c:pt idx="1150">
                  <c:v>0.84</c:v>
                </c:pt>
                <c:pt idx="1151">
                  <c:v>0.84</c:v>
                </c:pt>
                <c:pt idx="1152">
                  <c:v>0.83</c:v>
                </c:pt>
                <c:pt idx="1153">
                  <c:v>0.83</c:v>
                </c:pt>
                <c:pt idx="1154">
                  <c:v>0.82</c:v>
                </c:pt>
                <c:pt idx="1155">
                  <c:v>0.82</c:v>
                </c:pt>
                <c:pt idx="1156">
                  <c:v>0.82</c:v>
                </c:pt>
                <c:pt idx="1157">
                  <c:v>0.81</c:v>
                </c:pt>
                <c:pt idx="1158">
                  <c:v>0.82</c:v>
                </c:pt>
                <c:pt idx="1159">
                  <c:v>0.82</c:v>
                </c:pt>
                <c:pt idx="1160">
                  <c:v>0.82</c:v>
                </c:pt>
                <c:pt idx="1161">
                  <c:v>0.82</c:v>
                </c:pt>
                <c:pt idx="1162">
                  <c:v>0.8</c:v>
                </c:pt>
                <c:pt idx="1163">
                  <c:v>0.82</c:v>
                </c:pt>
                <c:pt idx="1164">
                  <c:v>0.82</c:v>
                </c:pt>
                <c:pt idx="1165">
                  <c:v>0.82</c:v>
                </c:pt>
                <c:pt idx="1166">
                  <c:v>0.82</c:v>
                </c:pt>
                <c:pt idx="1167">
                  <c:v>0.82</c:v>
                </c:pt>
                <c:pt idx="1168">
                  <c:v>0.82</c:v>
                </c:pt>
                <c:pt idx="1169">
                  <c:v>0.82</c:v>
                </c:pt>
                <c:pt idx="1170">
                  <c:v>0.82</c:v>
                </c:pt>
                <c:pt idx="1171">
                  <c:v>0.82</c:v>
                </c:pt>
                <c:pt idx="1172">
                  <c:v>0.82</c:v>
                </c:pt>
                <c:pt idx="1173">
                  <c:v>0.8</c:v>
                </c:pt>
                <c:pt idx="1174">
                  <c:v>0.82</c:v>
                </c:pt>
                <c:pt idx="1175">
                  <c:v>0.83</c:v>
                </c:pt>
                <c:pt idx="1176">
                  <c:v>0.8</c:v>
                </c:pt>
                <c:pt idx="1177">
                  <c:v>0.82</c:v>
                </c:pt>
                <c:pt idx="1178">
                  <c:v>0.82</c:v>
                </c:pt>
                <c:pt idx="1179">
                  <c:v>0.81</c:v>
                </c:pt>
                <c:pt idx="1180">
                  <c:v>0.82</c:v>
                </c:pt>
                <c:pt idx="1181">
                  <c:v>0.78</c:v>
                </c:pt>
                <c:pt idx="1182">
                  <c:v>0.83</c:v>
                </c:pt>
                <c:pt idx="1183">
                  <c:v>0.82</c:v>
                </c:pt>
                <c:pt idx="1184">
                  <c:v>0.82</c:v>
                </c:pt>
                <c:pt idx="1185">
                  <c:v>0.82</c:v>
                </c:pt>
                <c:pt idx="1186">
                  <c:v>0.8</c:v>
                </c:pt>
                <c:pt idx="1187">
                  <c:v>0.86</c:v>
                </c:pt>
                <c:pt idx="1188">
                  <c:v>0.8</c:v>
                </c:pt>
                <c:pt idx="1189">
                  <c:v>0.82</c:v>
                </c:pt>
                <c:pt idx="1190">
                  <c:v>0.81</c:v>
                </c:pt>
                <c:pt idx="1191">
                  <c:v>0.84</c:v>
                </c:pt>
                <c:pt idx="1192">
                  <c:v>0.83</c:v>
                </c:pt>
                <c:pt idx="1193">
                  <c:v>0.83</c:v>
                </c:pt>
                <c:pt idx="1194">
                  <c:v>0.83</c:v>
                </c:pt>
                <c:pt idx="1195">
                  <c:v>0.82</c:v>
                </c:pt>
                <c:pt idx="1196">
                  <c:v>0.82</c:v>
                </c:pt>
                <c:pt idx="1197">
                  <c:v>0.82</c:v>
                </c:pt>
                <c:pt idx="1198">
                  <c:v>0.82</c:v>
                </c:pt>
                <c:pt idx="1199">
                  <c:v>0.86</c:v>
                </c:pt>
                <c:pt idx="1200">
                  <c:v>0.85</c:v>
                </c:pt>
                <c:pt idx="1201">
                  <c:v>0.85</c:v>
                </c:pt>
                <c:pt idx="1202">
                  <c:v>0.82</c:v>
                </c:pt>
                <c:pt idx="1203">
                  <c:v>0.83</c:v>
                </c:pt>
                <c:pt idx="1204">
                  <c:v>0.83</c:v>
                </c:pt>
                <c:pt idx="1205">
                  <c:v>0.82</c:v>
                </c:pt>
                <c:pt idx="1206">
                  <c:v>0.82</c:v>
                </c:pt>
                <c:pt idx="1207">
                  <c:v>0.81</c:v>
                </c:pt>
                <c:pt idx="1208">
                  <c:v>0.83</c:v>
                </c:pt>
                <c:pt idx="1209">
                  <c:v>0.83</c:v>
                </c:pt>
                <c:pt idx="1210">
                  <c:v>0.81</c:v>
                </c:pt>
                <c:pt idx="1211">
                  <c:v>0.81</c:v>
                </c:pt>
                <c:pt idx="1212">
                  <c:v>0.83</c:v>
                </c:pt>
                <c:pt idx="1213">
                  <c:v>0.81</c:v>
                </c:pt>
                <c:pt idx="1214">
                  <c:v>0.82</c:v>
                </c:pt>
                <c:pt idx="1215">
                  <c:v>0.83</c:v>
                </c:pt>
                <c:pt idx="1216">
                  <c:v>0.82</c:v>
                </c:pt>
                <c:pt idx="1217">
                  <c:v>0.82</c:v>
                </c:pt>
                <c:pt idx="1218">
                  <c:v>0.83</c:v>
                </c:pt>
                <c:pt idx="1219">
                  <c:v>0.83</c:v>
                </c:pt>
                <c:pt idx="1220">
                  <c:v>0.84</c:v>
                </c:pt>
                <c:pt idx="1221">
                  <c:v>0.83</c:v>
                </c:pt>
                <c:pt idx="1222">
                  <c:v>0.83</c:v>
                </c:pt>
                <c:pt idx="1223">
                  <c:v>0.83</c:v>
                </c:pt>
                <c:pt idx="1224">
                  <c:v>0.83</c:v>
                </c:pt>
                <c:pt idx="1225">
                  <c:v>0.83</c:v>
                </c:pt>
                <c:pt idx="1226">
                  <c:v>0.83</c:v>
                </c:pt>
                <c:pt idx="1227">
                  <c:v>0.83</c:v>
                </c:pt>
                <c:pt idx="1228">
                  <c:v>0.84</c:v>
                </c:pt>
                <c:pt idx="1229">
                  <c:v>0.84</c:v>
                </c:pt>
                <c:pt idx="1230">
                  <c:v>0.84</c:v>
                </c:pt>
                <c:pt idx="1231">
                  <c:v>0.85</c:v>
                </c:pt>
                <c:pt idx="1232">
                  <c:v>0.86</c:v>
                </c:pt>
                <c:pt idx="1233">
                  <c:v>0.8</c:v>
                </c:pt>
                <c:pt idx="1234">
                  <c:v>0.81</c:v>
                </c:pt>
                <c:pt idx="1235">
                  <c:v>0.8</c:v>
                </c:pt>
                <c:pt idx="1236">
                  <c:v>0.83</c:v>
                </c:pt>
                <c:pt idx="1237">
                  <c:v>0.81</c:v>
                </c:pt>
                <c:pt idx="1238">
                  <c:v>0.83</c:v>
                </c:pt>
                <c:pt idx="1239">
                  <c:v>0.82</c:v>
                </c:pt>
                <c:pt idx="1240">
                  <c:v>0.82</c:v>
                </c:pt>
                <c:pt idx="1241">
                  <c:v>0.82</c:v>
                </c:pt>
                <c:pt idx="1242">
                  <c:v>0.82</c:v>
                </c:pt>
                <c:pt idx="1243">
                  <c:v>0.82</c:v>
                </c:pt>
                <c:pt idx="1244">
                  <c:v>0.83</c:v>
                </c:pt>
                <c:pt idx="1245">
                  <c:v>0.81</c:v>
                </c:pt>
                <c:pt idx="1246">
                  <c:v>0.81</c:v>
                </c:pt>
                <c:pt idx="1247">
                  <c:v>0.82</c:v>
                </c:pt>
                <c:pt idx="1248">
                  <c:v>0.82</c:v>
                </c:pt>
                <c:pt idx="1249">
                  <c:v>0.82</c:v>
                </c:pt>
                <c:pt idx="1250">
                  <c:v>0.81</c:v>
                </c:pt>
                <c:pt idx="1251">
                  <c:v>0.81</c:v>
                </c:pt>
                <c:pt idx="1252">
                  <c:v>0.81</c:v>
                </c:pt>
                <c:pt idx="1253">
                  <c:v>0.81</c:v>
                </c:pt>
                <c:pt idx="1254">
                  <c:v>0.82</c:v>
                </c:pt>
                <c:pt idx="1255">
                  <c:v>0.79</c:v>
                </c:pt>
                <c:pt idx="1256">
                  <c:v>0.78</c:v>
                </c:pt>
                <c:pt idx="1257">
                  <c:v>0.78</c:v>
                </c:pt>
                <c:pt idx="1258">
                  <c:v>0.78</c:v>
                </c:pt>
                <c:pt idx="1259">
                  <c:v>0.79</c:v>
                </c:pt>
                <c:pt idx="1260">
                  <c:v>0.79</c:v>
                </c:pt>
                <c:pt idx="1261">
                  <c:v>0.78</c:v>
                </c:pt>
                <c:pt idx="1262">
                  <c:v>0.79</c:v>
                </c:pt>
                <c:pt idx="1263">
                  <c:v>0.78</c:v>
                </c:pt>
                <c:pt idx="1264">
                  <c:v>0.79</c:v>
                </c:pt>
                <c:pt idx="1265">
                  <c:v>0.78</c:v>
                </c:pt>
                <c:pt idx="1266">
                  <c:v>0.79</c:v>
                </c:pt>
                <c:pt idx="1267">
                  <c:v>0.78</c:v>
                </c:pt>
                <c:pt idx="1268">
                  <c:v>0.78</c:v>
                </c:pt>
                <c:pt idx="1269">
                  <c:v>0.81</c:v>
                </c:pt>
                <c:pt idx="1270">
                  <c:v>0.81</c:v>
                </c:pt>
                <c:pt idx="1271">
                  <c:v>0.81</c:v>
                </c:pt>
                <c:pt idx="1272">
                  <c:v>0.81</c:v>
                </c:pt>
                <c:pt idx="1273">
                  <c:v>0.81</c:v>
                </c:pt>
                <c:pt idx="1274">
                  <c:v>0.8</c:v>
                </c:pt>
                <c:pt idx="1275">
                  <c:v>0.81</c:v>
                </c:pt>
                <c:pt idx="1276">
                  <c:v>0.81</c:v>
                </c:pt>
                <c:pt idx="1277">
                  <c:v>0.8</c:v>
                </c:pt>
                <c:pt idx="1278">
                  <c:v>0.81</c:v>
                </c:pt>
                <c:pt idx="1279">
                  <c:v>0.81</c:v>
                </c:pt>
                <c:pt idx="1280">
                  <c:v>0.81</c:v>
                </c:pt>
                <c:pt idx="1281">
                  <c:v>0.81</c:v>
                </c:pt>
                <c:pt idx="1282">
                  <c:v>0.81</c:v>
                </c:pt>
                <c:pt idx="1283">
                  <c:v>0.8</c:v>
                </c:pt>
                <c:pt idx="1284">
                  <c:v>0.8</c:v>
                </c:pt>
                <c:pt idx="1285">
                  <c:v>0.81</c:v>
                </c:pt>
                <c:pt idx="1286">
                  <c:v>0.8</c:v>
                </c:pt>
                <c:pt idx="1287">
                  <c:v>0.8</c:v>
                </c:pt>
                <c:pt idx="1288">
                  <c:v>0.81</c:v>
                </c:pt>
                <c:pt idx="1289">
                  <c:v>0.81</c:v>
                </c:pt>
                <c:pt idx="1290">
                  <c:v>0.81</c:v>
                </c:pt>
                <c:pt idx="1291">
                  <c:v>0.81</c:v>
                </c:pt>
                <c:pt idx="1292">
                  <c:v>0.81</c:v>
                </c:pt>
                <c:pt idx="1293">
                  <c:v>0.81</c:v>
                </c:pt>
                <c:pt idx="1294">
                  <c:v>0.81</c:v>
                </c:pt>
                <c:pt idx="1295">
                  <c:v>0.81</c:v>
                </c:pt>
                <c:pt idx="1296">
                  <c:v>0.8</c:v>
                </c:pt>
                <c:pt idx="1297">
                  <c:v>0.82</c:v>
                </c:pt>
                <c:pt idx="1298">
                  <c:v>0.81</c:v>
                </c:pt>
                <c:pt idx="1299">
                  <c:v>0.81</c:v>
                </c:pt>
                <c:pt idx="1300">
                  <c:v>0.81</c:v>
                </c:pt>
                <c:pt idx="1301">
                  <c:v>0.81</c:v>
                </c:pt>
                <c:pt idx="1302">
                  <c:v>0.81</c:v>
                </c:pt>
                <c:pt idx="1303">
                  <c:v>0.82</c:v>
                </c:pt>
                <c:pt idx="1304">
                  <c:v>0.81</c:v>
                </c:pt>
                <c:pt idx="1305">
                  <c:v>0.81</c:v>
                </c:pt>
                <c:pt idx="1306">
                  <c:v>0.81</c:v>
                </c:pt>
                <c:pt idx="1307">
                  <c:v>0.81</c:v>
                </c:pt>
                <c:pt idx="1308">
                  <c:v>0.81</c:v>
                </c:pt>
                <c:pt idx="1309">
                  <c:v>0.8</c:v>
                </c:pt>
                <c:pt idx="1310">
                  <c:v>0.79</c:v>
                </c:pt>
                <c:pt idx="1311">
                  <c:v>0.82</c:v>
                </c:pt>
                <c:pt idx="1312">
                  <c:v>0.81</c:v>
                </c:pt>
                <c:pt idx="1313">
                  <c:v>0.82</c:v>
                </c:pt>
                <c:pt idx="1314">
                  <c:v>0.81</c:v>
                </c:pt>
                <c:pt idx="1315">
                  <c:v>0.81</c:v>
                </c:pt>
                <c:pt idx="1316">
                  <c:v>0.82</c:v>
                </c:pt>
                <c:pt idx="1317">
                  <c:v>0.82</c:v>
                </c:pt>
                <c:pt idx="1318">
                  <c:v>0.81</c:v>
                </c:pt>
                <c:pt idx="1319">
                  <c:v>0.82</c:v>
                </c:pt>
                <c:pt idx="1320">
                  <c:v>0.82</c:v>
                </c:pt>
                <c:pt idx="1321">
                  <c:v>0.82</c:v>
                </c:pt>
                <c:pt idx="1322">
                  <c:v>0.82</c:v>
                </c:pt>
                <c:pt idx="1323">
                  <c:v>0.81</c:v>
                </c:pt>
                <c:pt idx="1324">
                  <c:v>0.82</c:v>
                </c:pt>
                <c:pt idx="1325">
                  <c:v>0.83</c:v>
                </c:pt>
                <c:pt idx="1326">
                  <c:v>0.82</c:v>
                </c:pt>
                <c:pt idx="1327">
                  <c:v>0.82</c:v>
                </c:pt>
                <c:pt idx="1328">
                  <c:v>0.83</c:v>
                </c:pt>
                <c:pt idx="1329">
                  <c:v>0.82</c:v>
                </c:pt>
                <c:pt idx="1330">
                  <c:v>0.82</c:v>
                </c:pt>
                <c:pt idx="1331">
                  <c:v>0.82</c:v>
                </c:pt>
                <c:pt idx="1332">
                  <c:v>0.82</c:v>
                </c:pt>
                <c:pt idx="1333">
                  <c:v>0.82</c:v>
                </c:pt>
                <c:pt idx="1334">
                  <c:v>0.85</c:v>
                </c:pt>
                <c:pt idx="1335">
                  <c:v>0.85</c:v>
                </c:pt>
                <c:pt idx="1336">
                  <c:v>0.84</c:v>
                </c:pt>
                <c:pt idx="1337">
                  <c:v>0.82</c:v>
                </c:pt>
                <c:pt idx="1338">
                  <c:v>0.82</c:v>
                </c:pt>
                <c:pt idx="1339">
                  <c:v>0.82</c:v>
                </c:pt>
                <c:pt idx="1340">
                  <c:v>0.84</c:v>
                </c:pt>
                <c:pt idx="1341">
                  <c:v>0.81</c:v>
                </c:pt>
                <c:pt idx="1342">
                  <c:v>0.81</c:v>
                </c:pt>
                <c:pt idx="1343">
                  <c:v>0.81</c:v>
                </c:pt>
                <c:pt idx="1344">
                  <c:v>0.81</c:v>
                </c:pt>
                <c:pt idx="1345">
                  <c:v>0.81</c:v>
                </c:pt>
                <c:pt idx="1346">
                  <c:v>0.8</c:v>
                </c:pt>
                <c:pt idx="1347">
                  <c:v>0.8</c:v>
                </c:pt>
                <c:pt idx="1348">
                  <c:v>0.8</c:v>
                </c:pt>
                <c:pt idx="1349">
                  <c:v>0.78</c:v>
                </c:pt>
                <c:pt idx="1350">
                  <c:v>0.82</c:v>
                </c:pt>
                <c:pt idx="1351">
                  <c:v>0.79</c:v>
                </c:pt>
                <c:pt idx="1352">
                  <c:v>0.82</c:v>
                </c:pt>
                <c:pt idx="1353">
                  <c:v>0.81</c:v>
                </c:pt>
                <c:pt idx="1354">
                  <c:v>0.81</c:v>
                </c:pt>
                <c:pt idx="1355">
                  <c:v>0.83</c:v>
                </c:pt>
                <c:pt idx="1356">
                  <c:v>0.81</c:v>
                </c:pt>
                <c:pt idx="1357">
                  <c:v>0.81</c:v>
                </c:pt>
                <c:pt idx="1358">
                  <c:v>0.81</c:v>
                </c:pt>
                <c:pt idx="1359">
                  <c:v>0.81</c:v>
                </c:pt>
                <c:pt idx="1360">
                  <c:v>0.81</c:v>
                </c:pt>
                <c:pt idx="1361">
                  <c:v>0.81</c:v>
                </c:pt>
                <c:pt idx="1362">
                  <c:v>0.81</c:v>
                </c:pt>
                <c:pt idx="1363">
                  <c:v>0.82</c:v>
                </c:pt>
                <c:pt idx="1364">
                  <c:v>0.81</c:v>
                </c:pt>
                <c:pt idx="1365">
                  <c:v>0.82</c:v>
                </c:pt>
                <c:pt idx="1366">
                  <c:v>0.81</c:v>
                </c:pt>
                <c:pt idx="1367">
                  <c:v>0.81</c:v>
                </c:pt>
                <c:pt idx="1368">
                  <c:v>0.82</c:v>
                </c:pt>
                <c:pt idx="1369">
                  <c:v>0.82</c:v>
                </c:pt>
                <c:pt idx="1370">
                  <c:v>0.81</c:v>
                </c:pt>
                <c:pt idx="1371">
                  <c:v>0.82</c:v>
                </c:pt>
                <c:pt idx="1372">
                  <c:v>0.82</c:v>
                </c:pt>
                <c:pt idx="1373">
                  <c:v>0.8</c:v>
                </c:pt>
                <c:pt idx="1374">
                  <c:v>0.82</c:v>
                </c:pt>
                <c:pt idx="1375">
                  <c:v>0.82</c:v>
                </c:pt>
                <c:pt idx="1376">
                  <c:v>0.82</c:v>
                </c:pt>
                <c:pt idx="1377">
                  <c:v>0.81</c:v>
                </c:pt>
                <c:pt idx="1378">
                  <c:v>0.82</c:v>
                </c:pt>
                <c:pt idx="1379">
                  <c:v>0.84</c:v>
                </c:pt>
                <c:pt idx="1380">
                  <c:v>0.83</c:v>
                </c:pt>
                <c:pt idx="1381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6-48EF-8D8C-EBF96AF9494A}"/>
            </c:ext>
          </c:extLst>
        </c:ser>
        <c:ser>
          <c:idx val="1"/>
          <c:order val="1"/>
          <c:tx>
            <c:v>Límite Inferior FP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'Comportamiento de Carga'!$D$4:$D$1385</c:f>
              <c:numCache>
                <c:formatCode>General</c:formatCode>
                <c:ptCount val="138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0.9</c:v>
                </c:pt>
                <c:pt idx="27">
                  <c:v>0.9</c:v>
                </c:pt>
                <c:pt idx="28">
                  <c:v>0.9</c:v>
                </c:pt>
                <c:pt idx="29">
                  <c:v>0.9</c:v>
                </c:pt>
                <c:pt idx="30">
                  <c:v>0.9</c:v>
                </c:pt>
                <c:pt idx="31">
                  <c:v>0.9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0.9</c:v>
                </c:pt>
                <c:pt idx="46">
                  <c:v>0.9</c:v>
                </c:pt>
                <c:pt idx="47">
                  <c:v>0.9</c:v>
                </c:pt>
                <c:pt idx="48">
                  <c:v>0.9</c:v>
                </c:pt>
                <c:pt idx="49">
                  <c:v>0.9</c:v>
                </c:pt>
                <c:pt idx="50">
                  <c:v>0.9</c:v>
                </c:pt>
                <c:pt idx="51">
                  <c:v>0.9</c:v>
                </c:pt>
                <c:pt idx="52">
                  <c:v>0.9</c:v>
                </c:pt>
                <c:pt idx="53">
                  <c:v>0.9</c:v>
                </c:pt>
                <c:pt idx="54">
                  <c:v>0.9</c:v>
                </c:pt>
                <c:pt idx="55">
                  <c:v>0.9</c:v>
                </c:pt>
                <c:pt idx="56">
                  <c:v>0.9</c:v>
                </c:pt>
                <c:pt idx="57">
                  <c:v>0.9</c:v>
                </c:pt>
                <c:pt idx="58">
                  <c:v>0.9</c:v>
                </c:pt>
                <c:pt idx="59">
                  <c:v>0.9</c:v>
                </c:pt>
                <c:pt idx="60">
                  <c:v>0.9</c:v>
                </c:pt>
                <c:pt idx="61">
                  <c:v>0.9</c:v>
                </c:pt>
                <c:pt idx="62">
                  <c:v>0.9</c:v>
                </c:pt>
                <c:pt idx="63">
                  <c:v>0.9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0.9</c:v>
                </c:pt>
                <c:pt idx="114">
                  <c:v>0.9</c:v>
                </c:pt>
                <c:pt idx="115">
                  <c:v>0.9</c:v>
                </c:pt>
                <c:pt idx="116">
                  <c:v>0.9</c:v>
                </c:pt>
                <c:pt idx="117">
                  <c:v>0.9</c:v>
                </c:pt>
                <c:pt idx="118">
                  <c:v>0.9</c:v>
                </c:pt>
                <c:pt idx="119">
                  <c:v>0.9</c:v>
                </c:pt>
                <c:pt idx="120">
                  <c:v>0.9</c:v>
                </c:pt>
                <c:pt idx="121">
                  <c:v>0.9</c:v>
                </c:pt>
                <c:pt idx="122">
                  <c:v>0.9</c:v>
                </c:pt>
                <c:pt idx="123">
                  <c:v>0.9</c:v>
                </c:pt>
                <c:pt idx="124">
                  <c:v>0.9</c:v>
                </c:pt>
                <c:pt idx="125">
                  <c:v>0.9</c:v>
                </c:pt>
                <c:pt idx="126">
                  <c:v>0.9</c:v>
                </c:pt>
                <c:pt idx="127">
                  <c:v>0.9</c:v>
                </c:pt>
                <c:pt idx="128">
                  <c:v>0.9</c:v>
                </c:pt>
                <c:pt idx="129">
                  <c:v>0.9</c:v>
                </c:pt>
                <c:pt idx="130">
                  <c:v>0.9</c:v>
                </c:pt>
                <c:pt idx="131">
                  <c:v>0.9</c:v>
                </c:pt>
                <c:pt idx="132">
                  <c:v>0.9</c:v>
                </c:pt>
                <c:pt idx="133">
                  <c:v>0.9</c:v>
                </c:pt>
                <c:pt idx="134">
                  <c:v>0.9</c:v>
                </c:pt>
                <c:pt idx="135">
                  <c:v>0.9</c:v>
                </c:pt>
                <c:pt idx="136">
                  <c:v>0.9</c:v>
                </c:pt>
                <c:pt idx="137">
                  <c:v>0.9</c:v>
                </c:pt>
                <c:pt idx="138">
                  <c:v>0.9</c:v>
                </c:pt>
                <c:pt idx="139">
                  <c:v>0.9</c:v>
                </c:pt>
                <c:pt idx="140">
                  <c:v>0.9</c:v>
                </c:pt>
                <c:pt idx="141">
                  <c:v>0.9</c:v>
                </c:pt>
                <c:pt idx="142">
                  <c:v>0.9</c:v>
                </c:pt>
                <c:pt idx="143">
                  <c:v>0.9</c:v>
                </c:pt>
                <c:pt idx="144">
                  <c:v>0.9</c:v>
                </c:pt>
                <c:pt idx="145">
                  <c:v>0.9</c:v>
                </c:pt>
                <c:pt idx="146">
                  <c:v>0.9</c:v>
                </c:pt>
                <c:pt idx="147">
                  <c:v>0.9</c:v>
                </c:pt>
                <c:pt idx="148">
                  <c:v>0.9</c:v>
                </c:pt>
                <c:pt idx="149">
                  <c:v>0.9</c:v>
                </c:pt>
                <c:pt idx="150">
                  <c:v>0.9</c:v>
                </c:pt>
                <c:pt idx="151">
                  <c:v>0.9</c:v>
                </c:pt>
                <c:pt idx="152">
                  <c:v>0.9</c:v>
                </c:pt>
                <c:pt idx="153">
                  <c:v>0.9</c:v>
                </c:pt>
                <c:pt idx="154">
                  <c:v>0.9</c:v>
                </c:pt>
                <c:pt idx="155">
                  <c:v>0.9</c:v>
                </c:pt>
                <c:pt idx="156">
                  <c:v>0.9</c:v>
                </c:pt>
                <c:pt idx="157">
                  <c:v>0.9</c:v>
                </c:pt>
                <c:pt idx="158">
                  <c:v>0.9</c:v>
                </c:pt>
                <c:pt idx="159">
                  <c:v>0.9</c:v>
                </c:pt>
                <c:pt idx="160">
                  <c:v>0.9</c:v>
                </c:pt>
                <c:pt idx="161">
                  <c:v>0.9</c:v>
                </c:pt>
                <c:pt idx="162">
                  <c:v>0.9</c:v>
                </c:pt>
                <c:pt idx="163">
                  <c:v>0.9</c:v>
                </c:pt>
                <c:pt idx="164">
                  <c:v>0.9</c:v>
                </c:pt>
                <c:pt idx="165">
                  <c:v>0.9</c:v>
                </c:pt>
                <c:pt idx="166">
                  <c:v>0.9</c:v>
                </c:pt>
                <c:pt idx="167">
                  <c:v>0.9</c:v>
                </c:pt>
                <c:pt idx="168">
                  <c:v>0.9</c:v>
                </c:pt>
                <c:pt idx="169">
                  <c:v>0.9</c:v>
                </c:pt>
                <c:pt idx="170">
                  <c:v>0.9</c:v>
                </c:pt>
                <c:pt idx="171">
                  <c:v>0.9</c:v>
                </c:pt>
                <c:pt idx="172">
                  <c:v>0.9</c:v>
                </c:pt>
                <c:pt idx="173">
                  <c:v>0.9</c:v>
                </c:pt>
                <c:pt idx="174">
                  <c:v>0.9</c:v>
                </c:pt>
                <c:pt idx="175">
                  <c:v>0.9</c:v>
                </c:pt>
                <c:pt idx="176">
                  <c:v>0.9</c:v>
                </c:pt>
                <c:pt idx="177">
                  <c:v>0.9</c:v>
                </c:pt>
                <c:pt idx="178">
                  <c:v>0.9</c:v>
                </c:pt>
                <c:pt idx="179">
                  <c:v>0.9</c:v>
                </c:pt>
                <c:pt idx="180">
                  <c:v>0.9</c:v>
                </c:pt>
                <c:pt idx="181">
                  <c:v>0.9</c:v>
                </c:pt>
                <c:pt idx="182">
                  <c:v>0.9</c:v>
                </c:pt>
                <c:pt idx="183">
                  <c:v>0.9</c:v>
                </c:pt>
                <c:pt idx="184">
                  <c:v>0.9</c:v>
                </c:pt>
                <c:pt idx="185">
                  <c:v>0.9</c:v>
                </c:pt>
                <c:pt idx="186">
                  <c:v>0.9</c:v>
                </c:pt>
                <c:pt idx="187">
                  <c:v>0.9</c:v>
                </c:pt>
                <c:pt idx="188">
                  <c:v>0.9</c:v>
                </c:pt>
                <c:pt idx="189">
                  <c:v>0.9</c:v>
                </c:pt>
                <c:pt idx="190">
                  <c:v>0.9</c:v>
                </c:pt>
                <c:pt idx="191">
                  <c:v>0.9</c:v>
                </c:pt>
                <c:pt idx="192">
                  <c:v>0.9</c:v>
                </c:pt>
                <c:pt idx="193">
                  <c:v>0.9</c:v>
                </c:pt>
                <c:pt idx="194">
                  <c:v>0.9</c:v>
                </c:pt>
                <c:pt idx="195">
                  <c:v>0.9</c:v>
                </c:pt>
                <c:pt idx="196">
                  <c:v>0.9</c:v>
                </c:pt>
                <c:pt idx="197">
                  <c:v>0.9</c:v>
                </c:pt>
                <c:pt idx="198">
                  <c:v>0.9</c:v>
                </c:pt>
                <c:pt idx="199">
                  <c:v>0.9</c:v>
                </c:pt>
                <c:pt idx="200">
                  <c:v>0.9</c:v>
                </c:pt>
                <c:pt idx="201">
                  <c:v>0.9</c:v>
                </c:pt>
                <c:pt idx="202">
                  <c:v>0.9</c:v>
                </c:pt>
                <c:pt idx="203">
                  <c:v>0.9</c:v>
                </c:pt>
                <c:pt idx="204">
                  <c:v>0.9</c:v>
                </c:pt>
                <c:pt idx="205">
                  <c:v>0.9</c:v>
                </c:pt>
                <c:pt idx="206">
                  <c:v>0.9</c:v>
                </c:pt>
                <c:pt idx="207">
                  <c:v>0.9</c:v>
                </c:pt>
                <c:pt idx="208">
                  <c:v>0.9</c:v>
                </c:pt>
                <c:pt idx="209">
                  <c:v>0.9</c:v>
                </c:pt>
                <c:pt idx="210">
                  <c:v>0.9</c:v>
                </c:pt>
                <c:pt idx="211">
                  <c:v>0.9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0.9</c:v>
                </c:pt>
                <c:pt idx="216">
                  <c:v>0.9</c:v>
                </c:pt>
                <c:pt idx="217">
                  <c:v>0.9</c:v>
                </c:pt>
                <c:pt idx="218">
                  <c:v>0.9</c:v>
                </c:pt>
                <c:pt idx="219">
                  <c:v>0.9</c:v>
                </c:pt>
                <c:pt idx="220">
                  <c:v>0.9</c:v>
                </c:pt>
                <c:pt idx="221">
                  <c:v>0.9</c:v>
                </c:pt>
                <c:pt idx="222">
                  <c:v>0.9</c:v>
                </c:pt>
                <c:pt idx="223">
                  <c:v>0.9</c:v>
                </c:pt>
                <c:pt idx="224">
                  <c:v>0.9</c:v>
                </c:pt>
                <c:pt idx="225">
                  <c:v>0.9</c:v>
                </c:pt>
                <c:pt idx="226">
                  <c:v>0.9</c:v>
                </c:pt>
                <c:pt idx="227">
                  <c:v>0.9</c:v>
                </c:pt>
                <c:pt idx="228">
                  <c:v>0.9</c:v>
                </c:pt>
                <c:pt idx="229">
                  <c:v>0.9</c:v>
                </c:pt>
                <c:pt idx="230">
                  <c:v>0.9</c:v>
                </c:pt>
                <c:pt idx="231">
                  <c:v>0.9</c:v>
                </c:pt>
                <c:pt idx="232">
                  <c:v>0.9</c:v>
                </c:pt>
                <c:pt idx="233">
                  <c:v>0.9</c:v>
                </c:pt>
                <c:pt idx="234">
                  <c:v>0.9</c:v>
                </c:pt>
                <c:pt idx="235">
                  <c:v>0.9</c:v>
                </c:pt>
                <c:pt idx="236">
                  <c:v>0.9</c:v>
                </c:pt>
                <c:pt idx="237">
                  <c:v>0.9</c:v>
                </c:pt>
                <c:pt idx="238">
                  <c:v>0.9</c:v>
                </c:pt>
                <c:pt idx="239">
                  <c:v>0.9</c:v>
                </c:pt>
                <c:pt idx="240">
                  <c:v>0.9</c:v>
                </c:pt>
                <c:pt idx="241">
                  <c:v>0.9</c:v>
                </c:pt>
                <c:pt idx="242">
                  <c:v>0.9</c:v>
                </c:pt>
                <c:pt idx="243">
                  <c:v>0.9</c:v>
                </c:pt>
                <c:pt idx="244">
                  <c:v>0.9</c:v>
                </c:pt>
                <c:pt idx="245">
                  <c:v>0.9</c:v>
                </c:pt>
                <c:pt idx="246">
                  <c:v>0.9</c:v>
                </c:pt>
                <c:pt idx="247">
                  <c:v>0.9</c:v>
                </c:pt>
                <c:pt idx="248">
                  <c:v>0.9</c:v>
                </c:pt>
                <c:pt idx="249">
                  <c:v>0.9</c:v>
                </c:pt>
                <c:pt idx="250">
                  <c:v>0.9</c:v>
                </c:pt>
                <c:pt idx="251">
                  <c:v>0.9</c:v>
                </c:pt>
                <c:pt idx="252">
                  <c:v>0.9</c:v>
                </c:pt>
                <c:pt idx="253">
                  <c:v>0.9</c:v>
                </c:pt>
                <c:pt idx="254">
                  <c:v>0.9</c:v>
                </c:pt>
                <c:pt idx="255">
                  <c:v>0.9</c:v>
                </c:pt>
                <c:pt idx="256">
                  <c:v>0.9</c:v>
                </c:pt>
                <c:pt idx="257">
                  <c:v>0.9</c:v>
                </c:pt>
                <c:pt idx="258">
                  <c:v>0.9</c:v>
                </c:pt>
                <c:pt idx="259">
                  <c:v>0.9</c:v>
                </c:pt>
                <c:pt idx="260">
                  <c:v>0.9</c:v>
                </c:pt>
                <c:pt idx="261">
                  <c:v>0.9</c:v>
                </c:pt>
                <c:pt idx="262">
                  <c:v>0.9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0.9</c:v>
                </c:pt>
                <c:pt idx="267">
                  <c:v>0.9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0.9</c:v>
                </c:pt>
                <c:pt idx="273">
                  <c:v>0.9</c:v>
                </c:pt>
                <c:pt idx="274">
                  <c:v>0.9</c:v>
                </c:pt>
                <c:pt idx="275">
                  <c:v>0.9</c:v>
                </c:pt>
                <c:pt idx="276">
                  <c:v>0.9</c:v>
                </c:pt>
                <c:pt idx="277">
                  <c:v>0.9</c:v>
                </c:pt>
                <c:pt idx="278">
                  <c:v>0.9</c:v>
                </c:pt>
                <c:pt idx="279">
                  <c:v>0.9</c:v>
                </c:pt>
                <c:pt idx="280">
                  <c:v>0.9</c:v>
                </c:pt>
                <c:pt idx="281">
                  <c:v>0.9</c:v>
                </c:pt>
                <c:pt idx="282">
                  <c:v>0.9</c:v>
                </c:pt>
                <c:pt idx="283">
                  <c:v>0.9</c:v>
                </c:pt>
                <c:pt idx="284">
                  <c:v>0.9</c:v>
                </c:pt>
                <c:pt idx="285">
                  <c:v>0.9</c:v>
                </c:pt>
                <c:pt idx="286">
                  <c:v>0.9</c:v>
                </c:pt>
                <c:pt idx="287">
                  <c:v>0.9</c:v>
                </c:pt>
                <c:pt idx="288">
                  <c:v>0.9</c:v>
                </c:pt>
                <c:pt idx="289">
                  <c:v>0.9</c:v>
                </c:pt>
                <c:pt idx="290">
                  <c:v>0.9</c:v>
                </c:pt>
                <c:pt idx="291">
                  <c:v>0.9</c:v>
                </c:pt>
                <c:pt idx="292">
                  <c:v>0.9</c:v>
                </c:pt>
                <c:pt idx="293">
                  <c:v>0.9</c:v>
                </c:pt>
                <c:pt idx="294">
                  <c:v>0.9</c:v>
                </c:pt>
                <c:pt idx="295">
                  <c:v>0.9</c:v>
                </c:pt>
                <c:pt idx="296">
                  <c:v>0.9</c:v>
                </c:pt>
                <c:pt idx="297">
                  <c:v>0.9</c:v>
                </c:pt>
                <c:pt idx="298">
                  <c:v>0.9</c:v>
                </c:pt>
                <c:pt idx="299">
                  <c:v>0.9</c:v>
                </c:pt>
                <c:pt idx="300">
                  <c:v>0.9</c:v>
                </c:pt>
                <c:pt idx="301">
                  <c:v>0.9</c:v>
                </c:pt>
                <c:pt idx="302">
                  <c:v>0.9</c:v>
                </c:pt>
                <c:pt idx="303">
                  <c:v>0.9</c:v>
                </c:pt>
                <c:pt idx="304">
                  <c:v>0.9</c:v>
                </c:pt>
                <c:pt idx="305">
                  <c:v>0.9</c:v>
                </c:pt>
                <c:pt idx="306">
                  <c:v>0.9</c:v>
                </c:pt>
                <c:pt idx="307">
                  <c:v>0.9</c:v>
                </c:pt>
                <c:pt idx="308">
                  <c:v>0.9</c:v>
                </c:pt>
                <c:pt idx="309">
                  <c:v>0.9</c:v>
                </c:pt>
                <c:pt idx="310">
                  <c:v>0.9</c:v>
                </c:pt>
                <c:pt idx="311">
                  <c:v>0.9</c:v>
                </c:pt>
                <c:pt idx="312">
                  <c:v>0.9</c:v>
                </c:pt>
                <c:pt idx="313">
                  <c:v>0.9</c:v>
                </c:pt>
                <c:pt idx="314">
                  <c:v>0.9</c:v>
                </c:pt>
                <c:pt idx="315">
                  <c:v>0.9</c:v>
                </c:pt>
                <c:pt idx="316">
                  <c:v>0.9</c:v>
                </c:pt>
                <c:pt idx="317">
                  <c:v>0.9</c:v>
                </c:pt>
                <c:pt idx="318">
                  <c:v>0.9</c:v>
                </c:pt>
                <c:pt idx="319">
                  <c:v>0.9</c:v>
                </c:pt>
                <c:pt idx="320">
                  <c:v>0.9</c:v>
                </c:pt>
                <c:pt idx="321">
                  <c:v>0.9</c:v>
                </c:pt>
                <c:pt idx="322">
                  <c:v>0.9</c:v>
                </c:pt>
                <c:pt idx="323">
                  <c:v>0.9</c:v>
                </c:pt>
                <c:pt idx="324">
                  <c:v>0.9</c:v>
                </c:pt>
                <c:pt idx="325">
                  <c:v>0.9</c:v>
                </c:pt>
                <c:pt idx="326">
                  <c:v>0.9</c:v>
                </c:pt>
                <c:pt idx="327">
                  <c:v>0.9</c:v>
                </c:pt>
                <c:pt idx="328">
                  <c:v>0.9</c:v>
                </c:pt>
                <c:pt idx="329">
                  <c:v>0.9</c:v>
                </c:pt>
                <c:pt idx="330">
                  <c:v>0.9</c:v>
                </c:pt>
                <c:pt idx="331">
                  <c:v>0.9</c:v>
                </c:pt>
                <c:pt idx="332">
                  <c:v>0.9</c:v>
                </c:pt>
                <c:pt idx="333">
                  <c:v>0.9</c:v>
                </c:pt>
                <c:pt idx="334">
                  <c:v>0.9</c:v>
                </c:pt>
                <c:pt idx="335">
                  <c:v>0.9</c:v>
                </c:pt>
                <c:pt idx="336">
                  <c:v>0.9</c:v>
                </c:pt>
                <c:pt idx="337">
                  <c:v>0.9</c:v>
                </c:pt>
                <c:pt idx="338">
                  <c:v>0.9</c:v>
                </c:pt>
                <c:pt idx="339">
                  <c:v>0.9</c:v>
                </c:pt>
                <c:pt idx="340">
                  <c:v>0.9</c:v>
                </c:pt>
                <c:pt idx="341">
                  <c:v>0.9</c:v>
                </c:pt>
                <c:pt idx="342">
                  <c:v>0.9</c:v>
                </c:pt>
                <c:pt idx="343">
                  <c:v>0.9</c:v>
                </c:pt>
                <c:pt idx="344">
                  <c:v>0.9</c:v>
                </c:pt>
                <c:pt idx="345">
                  <c:v>0.9</c:v>
                </c:pt>
                <c:pt idx="346">
                  <c:v>0.9</c:v>
                </c:pt>
                <c:pt idx="347">
                  <c:v>0.9</c:v>
                </c:pt>
                <c:pt idx="348">
                  <c:v>0.9</c:v>
                </c:pt>
                <c:pt idx="349">
                  <c:v>0.9</c:v>
                </c:pt>
                <c:pt idx="350">
                  <c:v>0.9</c:v>
                </c:pt>
                <c:pt idx="351">
                  <c:v>0.9</c:v>
                </c:pt>
                <c:pt idx="352">
                  <c:v>0.9</c:v>
                </c:pt>
                <c:pt idx="353">
                  <c:v>0.9</c:v>
                </c:pt>
                <c:pt idx="354">
                  <c:v>0.9</c:v>
                </c:pt>
                <c:pt idx="355">
                  <c:v>0.9</c:v>
                </c:pt>
                <c:pt idx="356">
                  <c:v>0.9</c:v>
                </c:pt>
                <c:pt idx="357">
                  <c:v>0.9</c:v>
                </c:pt>
                <c:pt idx="358">
                  <c:v>0.9</c:v>
                </c:pt>
                <c:pt idx="359">
                  <c:v>0.9</c:v>
                </c:pt>
                <c:pt idx="360">
                  <c:v>0.9</c:v>
                </c:pt>
                <c:pt idx="361">
                  <c:v>0.9</c:v>
                </c:pt>
                <c:pt idx="362">
                  <c:v>0.9</c:v>
                </c:pt>
                <c:pt idx="363">
                  <c:v>0.9</c:v>
                </c:pt>
                <c:pt idx="364">
                  <c:v>0.9</c:v>
                </c:pt>
                <c:pt idx="365">
                  <c:v>0.9</c:v>
                </c:pt>
                <c:pt idx="366">
                  <c:v>0.9</c:v>
                </c:pt>
                <c:pt idx="367">
                  <c:v>0.9</c:v>
                </c:pt>
                <c:pt idx="368">
                  <c:v>0.9</c:v>
                </c:pt>
                <c:pt idx="369">
                  <c:v>0.9</c:v>
                </c:pt>
                <c:pt idx="370">
                  <c:v>0.9</c:v>
                </c:pt>
                <c:pt idx="371">
                  <c:v>0.9</c:v>
                </c:pt>
                <c:pt idx="372">
                  <c:v>0.9</c:v>
                </c:pt>
                <c:pt idx="373">
                  <c:v>0.9</c:v>
                </c:pt>
                <c:pt idx="374">
                  <c:v>0.9</c:v>
                </c:pt>
                <c:pt idx="375">
                  <c:v>0.9</c:v>
                </c:pt>
                <c:pt idx="376">
                  <c:v>0.9</c:v>
                </c:pt>
                <c:pt idx="377">
                  <c:v>0.9</c:v>
                </c:pt>
                <c:pt idx="378">
                  <c:v>0.9</c:v>
                </c:pt>
                <c:pt idx="379">
                  <c:v>0.9</c:v>
                </c:pt>
                <c:pt idx="380">
                  <c:v>0.9</c:v>
                </c:pt>
                <c:pt idx="381">
                  <c:v>0.9</c:v>
                </c:pt>
                <c:pt idx="382">
                  <c:v>0.9</c:v>
                </c:pt>
                <c:pt idx="383">
                  <c:v>0.9</c:v>
                </c:pt>
                <c:pt idx="384">
                  <c:v>0.9</c:v>
                </c:pt>
                <c:pt idx="385">
                  <c:v>0.9</c:v>
                </c:pt>
                <c:pt idx="386">
                  <c:v>0.9</c:v>
                </c:pt>
                <c:pt idx="387">
                  <c:v>0.9</c:v>
                </c:pt>
                <c:pt idx="388">
                  <c:v>0.9</c:v>
                </c:pt>
                <c:pt idx="389">
                  <c:v>0.9</c:v>
                </c:pt>
                <c:pt idx="390">
                  <c:v>0.9</c:v>
                </c:pt>
                <c:pt idx="391">
                  <c:v>0.9</c:v>
                </c:pt>
                <c:pt idx="392">
                  <c:v>0.9</c:v>
                </c:pt>
                <c:pt idx="393">
                  <c:v>0.9</c:v>
                </c:pt>
                <c:pt idx="394">
                  <c:v>0.9</c:v>
                </c:pt>
                <c:pt idx="395">
                  <c:v>0.9</c:v>
                </c:pt>
                <c:pt idx="396">
                  <c:v>0.9</c:v>
                </c:pt>
                <c:pt idx="397">
                  <c:v>0.9</c:v>
                </c:pt>
                <c:pt idx="398">
                  <c:v>0.9</c:v>
                </c:pt>
                <c:pt idx="399">
                  <c:v>0.9</c:v>
                </c:pt>
                <c:pt idx="400">
                  <c:v>0.9</c:v>
                </c:pt>
                <c:pt idx="401">
                  <c:v>0.9</c:v>
                </c:pt>
                <c:pt idx="402">
                  <c:v>0.9</c:v>
                </c:pt>
                <c:pt idx="403">
                  <c:v>0.9</c:v>
                </c:pt>
                <c:pt idx="404">
                  <c:v>0.9</c:v>
                </c:pt>
                <c:pt idx="405">
                  <c:v>0.9</c:v>
                </c:pt>
                <c:pt idx="406">
                  <c:v>0.9</c:v>
                </c:pt>
                <c:pt idx="407">
                  <c:v>0.9</c:v>
                </c:pt>
                <c:pt idx="408">
                  <c:v>0.9</c:v>
                </c:pt>
                <c:pt idx="409">
                  <c:v>0.9</c:v>
                </c:pt>
                <c:pt idx="410">
                  <c:v>0.9</c:v>
                </c:pt>
                <c:pt idx="411">
                  <c:v>0.9</c:v>
                </c:pt>
                <c:pt idx="412">
                  <c:v>0.9</c:v>
                </c:pt>
                <c:pt idx="413">
                  <c:v>0.9</c:v>
                </c:pt>
                <c:pt idx="414">
                  <c:v>0.9</c:v>
                </c:pt>
                <c:pt idx="415">
                  <c:v>0.9</c:v>
                </c:pt>
                <c:pt idx="416">
                  <c:v>0.9</c:v>
                </c:pt>
                <c:pt idx="417">
                  <c:v>0.9</c:v>
                </c:pt>
                <c:pt idx="418">
                  <c:v>0.9</c:v>
                </c:pt>
                <c:pt idx="419">
                  <c:v>0.9</c:v>
                </c:pt>
                <c:pt idx="420">
                  <c:v>0.9</c:v>
                </c:pt>
                <c:pt idx="421">
                  <c:v>0.9</c:v>
                </c:pt>
                <c:pt idx="422">
                  <c:v>0.9</c:v>
                </c:pt>
                <c:pt idx="423">
                  <c:v>0.9</c:v>
                </c:pt>
                <c:pt idx="424">
                  <c:v>0.9</c:v>
                </c:pt>
                <c:pt idx="425">
                  <c:v>0.9</c:v>
                </c:pt>
                <c:pt idx="426">
                  <c:v>0.9</c:v>
                </c:pt>
                <c:pt idx="427">
                  <c:v>0.9</c:v>
                </c:pt>
                <c:pt idx="428">
                  <c:v>0.9</c:v>
                </c:pt>
                <c:pt idx="429">
                  <c:v>0.9</c:v>
                </c:pt>
                <c:pt idx="430">
                  <c:v>0.9</c:v>
                </c:pt>
                <c:pt idx="431">
                  <c:v>0.9</c:v>
                </c:pt>
                <c:pt idx="432">
                  <c:v>0.9</c:v>
                </c:pt>
                <c:pt idx="433">
                  <c:v>0.9</c:v>
                </c:pt>
                <c:pt idx="434">
                  <c:v>0.9</c:v>
                </c:pt>
                <c:pt idx="435">
                  <c:v>0.9</c:v>
                </c:pt>
                <c:pt idx="436">
                  <c:v>0.9</c:v>
                </c:pt>
                <c:pt idx="437">
                  <c:v>0.9</c:v>
                </c:pt>
                <c:pt idx="438">
                  <c:v>0.9</c:v>
                </c:pt>
                <c:pt idx="439">
                  <c:v>0.9</c:v>
                </c:pt>
                <c:pt idx="440">
                  <c:v>0.9</c:v>
                </c:pt>
                <c:pt idx="441">
                  <c:v>0.9</c:v>
                </c:pt>
                <c:pt idx="442">
                  <c:v>0.9</c:v>
                </c:pt>
                <c:pt idx="443">
                  <c:v>0.9</c:v>
                </c:pt>
                <c:pt idx="444">
                  <c:v>0.9</c:v>
                </c:pt>
                <c:pt idx="445">
                  <c:v>0.9</c:v>
                </c:pt>
                <c:pt idx="446">
                  <c:v>0.9</c:v>
                </c:pt>
                <c:pt idx="447">
                  <c:v>0.9</c:v>
                </c:pt>
                <c:pt idx="448">
                  <c:v>0.9</c:v>
                </c:pt>
                <c:pt idx="449">
                  <c:v>0.9</c:v>
                </c:pt>
                <c:pt idx="450">
                  <c:v>0.9</c:v>
                </c:pt>
                <c:pt idx="451">
                  <c:v>0.9</c:v>
                </c:pt>
                <c:pt idx="452">
                  <c:v>0.9</c:v>
                </c:pt>
                <c:pt idx="453">
                  <c:v>0.9</c:v>
                </c:pt>
                <c:pt idx="454">
                  <c:v>0.9</c:v>
                </c:pt>
                <c:pt idx="455">
                  <c:v>0.9</c:v>
                </c:pt>
                <c:pt idx="456">
                  <c:v>0.9</c:v>
                </c:pt>
                <c:pt idx="457">
                  <c:v>0.9</c:v>
                </c:pt>
                <c:pt idx="458">
                  <c:v>0.9</c:v>
                </c:pt>
                <c:pt idx="459">
                  <c:v>0.9</c:v>
                </c:pt>
                <c:pt idx="460">
                  <c:v>0.9</c:v>
                </c:pt>
                <c:pt idx="461">
                  <c:v>0.9</c:v>
                </c:pt>
                <c:pt idx="462">
                  <c:v>0.9</c:v>
                </c:pt>
                <c:pt idx="463">
                  <c:v>0.9</c:v>
                </c:pt>
                <c:pt idx="464">
                  <c:v>0.9</c:v>
                </c:pt>
                <c:pt idx="465">
                  <c:v>0.9</c:v>
                </c:pt>
                <c:pt idx="466">
                  <c:v>0.9</c:v>
                </c:pt>
                <c:pt idx="467">
                  <c:v>0.9</c:v>
                </c:pt>
                <c:pt idx="468">
                  <c:v>0.9</c:v>
                </c:pt>
                <c:pt idx="469">
                  <c:v>0.9</c:v>
                </c:pt>
                <c:pt idx="470">
                  <c:v>0.9</c:v>
                </c:pt>
                <c:pt idx="471">
                  <c:v>0.9</c:v>
                </c:pt>
                <c:pt idx="472">
                  <c:v>0.9</c:v>
                </c:pt>
                <c:pt idx="473">
                  <c:v>0.9</c:v>
                </c:pt>
                <c:pt idx="474">
                  <c:v>0.9</c:v>
                </c:pt>
                <c:pt idx="475">
                  <c:v>0.9</c:v>
                </c:pt>
                <c:pt idx="476">
                  <c:v>0.9</c:v>
                </c:pt>
                <c:pt idx="477">
                  <c:v>0.9</c:v>
                </c:pt>
                <c:pt idx="478">
                  <c:v>0.9</c:v>
                </c:pt>
                <c:pt idx="479">
                  <c:v>0.9</c:v>
                </c:pt>
                <c:pt idx="480">
                  <c:v>0.9</c:v>
                </c:pt>
                <c:pt idx="481">
                  <c:v>0.9</c:v>
                </c:pt>
                <c:pt idx="482">
                  <c:v>0.9</c:v>
                </c:pt>
                <c:pt idx="483">
                  <c:v>0.9</c:v>
                </c:pt>
                <c:pt idx="484">
                  <c:v>0.9</c:v>
                </c:pt>
                <c:pt idx="485">
                  <c:v>0.9</c:v>
                </c:pt>
                <c:pt idx="486">
                  <c:v>0.9</c:v>
                </c:pt>
                <c:pt idx="487">
                  <c:v>0.9</c:v>
                </c:pt>
                <c:pt idx="488">
                  <c:v>0.9</c:v>
                </c:pt>
                <c:pt idx="489">
                  <c:v>0.9</c:v>
                </c:pt>
                <c:pt idx="490">
                  <c:v>0.9</c:v>
                </c:pt>
                <c:pt idx="491">
                  <c:v>0.9</c:v>
                </c:pt>
                <c:pt idx="492">
                  <c:v>0.9</c:v>
                </c:pt>
                <c:pt idx="493">
                  <c:v>0.9</c:v>
                </c:pt>
                <c:pt idx="494">
                  <c:v>0.9</c:v>
                </c:pt>
                <c:pt idx="495">
                  <c:v>0.9</c:v>
                </c:pt>
                <c:pt idx="496">
                  <c:v>0.9</c:v>
                </c:pt>
                <c:pt idx="497">
                  <c:v>0.9</c:v>
                </c:pt>
                <c:pt idx="498">
                  <c:v>0.9</c:v>
                </c:pt>
                <c:pt idx="499">
                  <c:v>0.9</c:v>
                </c:pt>
                <c:pt idx="500">
                  <c:v>0.9</c:v>
                </c:pt>
                <c:pt idx="501">
                  <c:v>0.9</c:v>
                </c:pt>
                <c:pt idx="502">
                  <c:v>0.9</c:v>
                </c:pt>
                <c:pt idx="503">
                  <c:v>0.9</c:v>
                </c:pt>
                <c:pt idx="504">
                  <c:v>0.9</c:v>
                </c:pt>
                <c:pt idx="505">
                  <c:v>0.9</c:v>
                </c:pt>
                <c:pt idx="506">
                  <c:v>0.9</c:v>
                </c:pt>
                <c:pt idx="507">
                  <c:v>0.9</c:v>
                </c:pt>
                <c:pt idx="508">
                  <c:v>0.9</c:v>
                </c:pt>
                <c:pt idx="509">
                  <c:v>0.9</c:v>
                </c:pt>
                <c:pt idx="510">
                  <c:v>0.9</c:v>
                </c:pt>
                <c:pt idx="511">
                  <c:v>0.9</c:v>
                </c:pt>
                <c:pt idx="512">
                  <c:v>0.9</c:v>
                </c:pt>
                <c:pt idx="513">
                  <c:v>0.9</c:v>
                </c:pt>
                <c:pt idx="514">
                  <c:v>0.9</c:v>
                </c:pt>
                <c:pt idx="515">
                  <c:v>0.9</c:v>
                </c:pt>
                <c:pt idx="516">
                  <c:v>0.9</c:v>
                </c:pt>
                <c:pt idx="517">
                  <c:v>0.9</c:v>
                </c:pt>
                <c:pt idx="518">
                  <c:v>0.9</c:v>
                </c:pt>
                <c:pt idx="519">
                  <c:v>0.9</c:v>
                </c:pt>
                <c:pt idx="520">
                  <c:v>0.9</c:v>
                </c:pt>
                <c:pt idx="521">
                  <c:v>0.9</c:v>
                </c:pt>
                <c:pt idx="522">
                  <c:v>0.9</c:v>
                </c:pt>
                <c:pt idx="523">
                  <c:v>0.9</c:v>
                </c:pt>
                <c:pt idx="524">
                  <c:v>0.9</c:v>
                </c:pt>
                <c:pt idx="525">
                  <c:v>0.9</c:v>
                </c:pt>
                <c:pt idx="526">
                  <c:v>0.9</c:v>
                </c:pt>
                <c:pt idx="527">
                  <c:v>0.9</c:v>
                </c:pt>
                <c:pt idx="528">
                  <c:v>0.9</c:v>
                </c:pt>
                <c:pt idx="529">
                  <c:v>0.9</c:v>
                </c:pt>
                <c:pt idx="530">
                  <c:v>0.9</c:v>
                </c:pt>
                <c:pt idx="531">
                  <c:v>0.9</c:v>
                </c:pt>
                <c:pt idx="532">
                  <c:v>0.9</c:v>
                </c:pt>
                <c:pt idx="533">
                  <c:v>0.9</c:v>
                </c:pt>
                <c:pt idx="534">
                  <c:v>0.9</c:v>
                </c:pt>
                <c:pt idx="535">
                  <c:v>0.9</c:v>
                </c:pt>
                <c:pt idx="536">
                  <c:v>0.9</c:v>
                </c:pt>
                <c:pt idx="537">
                  <c:v>0.9</c:v>
                </c:pt>
                <c:pt idx="538">
                  <c:v>0.9</c:v>
                </c:pt>
                <c:pt idx="539">
                  <c:v>0.9</c:v>
                </c:pt>
                <c:pt idx="540">
                  <c:v>0.9</c:v>
                </c:pt>
                <c:pt idx="541">
                  <c:v>0.9</c:v>
                </c:pt>
                <c:pt idx="542">
                  <c:v>0.9</c:v>
                </c:pt>
                <c:pt idx="543">
                  <c:v>0.9</c:v>
                </c:pt>
                <c:pt idx="544">
                  <c:v>0.9</c:v>
                </c:pt>
                <c:pt idx="545">
                  <c:v>0.9</c:v>
                </c:pt>
                <c:pt idx="546">
                  <c:v>0.9</c:v>
                </c:pt>
                <c:pt idx="547">
                  <c:v>0.9</c:v>
                </c:pt>
                <c:pt idx="548">
                  <c:v>0.9</c:v>
                </c:pt>
                <c:pt idx="549">
                  <c:v>0.9</c:v>
                </c:pt>
                <c:pt idx="550">
                  <c:v>0.9</c:v>
                </c:pt>
                <c:pt idx="551">
                  <c:v>0.9</c:v>
                </c:pt>
                <c:pt idx="552">
                  <c:v>0.9</c:v>
                </c:pt>
                <c:pt idx="553">
                  <c:v>0.9</c:v>
                </c:pt>
                <c:pt idx="554">
                  <c:v>0.9</c:v>
                </c:pt>
                <c:pt idx="555">
                  <c:v>0.9</c:v>
                </c:pt>
                <c:pt idx="556">
                  <c:v>0.9</c:v>
                </c:pt>
                <c:pt idx="557">
                  <c:v>0.9</c:v>
                </c:pt>
                <c:pt idx="558">
                  <c:v>0.9</c:v>
                </c:pt>
                <c:pt idx="559">
                  <c:v>0.9</c:v>
                </c:pt>
                <c:pt idx="560">
                  <c:v>0.9</c:v>
                </c:pt>
                <c:pt idx="561">
                  <c:v>0.9</c:v>
                </c:pt>
                <c:pt idx="562">
                  <c:v>0.9</c:v>
                </c:pt>
                <c:pt idx="563">
                  <c:v>0.9</c:v>
                </c:pt>
                <c:pt idx="564">
                  <c:v>0.9</c:v>
                </c:pt>
                <c:pt idx="565">
                  <c:v>0.9</c:v>
                </c:pt>
                <c:pt idx="566">
                  <c:v>0.9</c:v>
                </c:pt>
                <c:pt idx="567">
                  <c:v>0.9</c:v>
                </c:pt>
                <c:pt idx="568">
                  <c:v>0.9</c:v>
                </c:pt>
                <c:pt idx="569">
                  <c:v>0.9</c:v>
                </c:pt>
                <c:pt idx="570">
                  <c:v>0.9</c:v>
                </c:pt>
                <c:pt idx="571">
                  <c:v>0.9</c:v>
                </c:pt>
                <c:pt idx="572">
                  <c:v>0.9</c:v>
                </c:pt>
                <c:pt idx="573">
                  <c:v>0.9</c:v>
                </c:pt>
                <c:pt idx="574">
                  <c:v>0.9</c:v>
                </c:pt>
                <c:pt idx="575">
                  <c:v>0.9</c:v>
                </c:pt>
                <c:pt idx="576">
                  <c:v>0.9</c:v>
                </c:pt>
                <c:pt idx="577">
                  <c:v>0.9</c:v>
                </c:pt>
                <c:pt idx="578">
                  <c:v>0.9</c:v>
                </c:pt>
                <c:pt idx="579">
                  <c:v>0.9</c:v>
                </c:pt>
                <c:pt idx="580">
                  <c:v>0.9</c:v>
                </c:pt>
                <c:pt idx="581">
                  <c:v>0.9</c:v>
                </c:pt>
                <c:pt idx="582">
                  <c:v>0.9</c:v>
                </c:pt>
                <c:pt idx="583">
                  <c:v>0.9</c:v>
                </c:pt>
                <c:pt idx="584">
                  <c:v>0.9</c:v>
                </c:pt>
                <c:pt idx="585">
                  <c:v>0.9</c:v>
                </c:pt>
                <c:pt idx="586">
                  <c:v>0.9</c:v>
                </c:pt>
                <c:pt idx="587">
                  <c:v>0.9</c:v>
                </c:pt>
                <c:pt idx="588">
                  <c:v>0.9</c:v>
                </c:pt>
                <c:pt idx="589">
                  <c:v>0.9</c:v>
                </c:pt>
                <c:pt idx="590">
                  <c:v>0.9</c:v>
                </c:pt>
                <c:pt idx="591">
                  <c:v>0.9</c:v>
                </c:pt>
                <c:pt idx="592">
                  <c:v>0.9</c:v>
                </c:pt>
                <c:pt idx="593">
                  <c:v>0.9</c:v>
                </c:pt>
                <c:pt idx="594">
                  <c:v>0.9</c:v>
                </c:pt>
                <c:pt idx="595">
                  <c:v>0.9</c:v>
                </c:pt>
                <c:pt idx="596">
                  <c:v>0.9</c:v>
                </c:pt>
                <c:pt idx="597">
                  <c:v>0.9</c:v>
                </c:pt>
                <c:pt idx="598">
                  <c:v>0.9</c:v>
                </c:pt>
                <c:pt idx="599">
                  <c:v>0.9</c:v>
                </c:pt>
                <c:pt idx="600">
                  <c:v>0.9</c:v>
                </c:pt>
                <c:pt idx="601">
                  <c:v>0.9</c:v>
                </c:pt>
                <c:pt idx="602">
                  <c:v>0.9</c:v>
                </c:pt>
                <c:pt idx="603">
                  <c:v>0.9</c:v>
                </c:pt>
                <c:pt idx="604">
                  <c:v>0.9</c:v>
                </c:pt>
                <c:pt idx="605">
                  <c:v>0.9</c:v>
                </c:pt>
                <c:pt idx="606">
                  <c:v>0.9</c:v>
                </c:pt>
                <c:pt idx="607">
                  <c:v>0.9</c:v>
                </c:pt>
                <c:pt idx="608">
                  <c:v>0.9</c:v>
                </c:pt>
                <c:pt idx="609">
                  <c:v>0.9</c:v>
                </c:pt>
                <c:pt idx="610">
                  <c:v>0.9</c:v>
                </c:pt>
                <c:pt idx="611">
                  <c:v>0.9</c:v>
                </c:pt>
                <c:pt idx="612">
                  <c:v>0.9</c:v>
                </c:pt>
                <c:pt idx="613">
                  <c:v>0.9</c:v>
                </c:pt>
                <c:pt idx="614">
                  <c:v>0.9</c:v>
                </c:pt>
                <c:pt idx="615">
                  <c:v>0.9</c:v>
                </c:pt>
                <c:pt idx="616">
                  <c:v>0.9</c:v>
                </c:pt>
                <c:pt idx="617">
                  <c:v>0.9</c:v>
                </c:pt>
                <c:pt idx="618">
                  <c:v>0.9</c:v>
                </c:pt>
                <c:pt idx="619">
                  <c:v>0.9</c:v>
                </c:pt>
                <c:pt idx="620">
                  <c:v>0.9</c:v>
                </c:pt>
                <c:pt idx="621">
                  <c:v>0.9</c:v>
                </c:pt>
                <c:pt idx="622">
                  <c:v>0.9</c:v>
                </c:pt>
                <c:pt idx="623">
                  <c:v>0.9</c:v>
                </c:pt>
                <c:pt idx="624">
                  <c:v>0.9</c:v>
                </c:pt>
                <c:pt idx="625">
                  <c:v>0.9</c:v>
                </c:pt>
                <c:pt idx="626">
                  <c:v>0.9</c:v>
                </c:pt>
                <c:pt idx="627">
                  <c:v>0.9</c:v>
                </c:pt>
                <c:pt idx="628">
                  <c:v>0.9</c:v>
                </c:pt>
                <c:pt idx="629">
                  <c:v>0.9</c:v>
                </c:pt>
                <c:pt idx="630">
                  <c:v>0.9</c:v>
                </c:pt>
                <c:pt idx="631">
                  <c:v>0.9</c:v>
                </c:pt>
                <c:pt idx="632">
                  <c:v>0.9</c:v>
                </c:pt>
                <c:pt idx="633">
                  <c:v>0.9</c:v>
                </c:pt>
                <c:pt idx="634">
                  <c:v>0.9</c:v>
                </c:pt>
                <c:pt idx="635">
                  <c:v>0.9</c:v>
                </c:pt>
                <c:pt idx="636">
                  <c:v>0.9</c:v>
                </c:pt>
                <c:pt idx="637">
                  <c:v>0.9</c:v>
                </c:pt>
                <c:pt idx="638">
                  <c:v>0.9</c:v>
                </c:pt>
                <c:pt idx="639">
                  <c:v>0.9</c:v>
                </c:pt>
                <c:pt idx="640">
                  <c:v>0.9</c:v>
                </c:pt>
                <c:pt idx="641">
                  <c:v>0.9</c:v>
                </c:pt>
                <c:pt idx="642">
                  <c:v>0.9</c:v>
                </c:pt>
                <c:pt idx="643">
                  <c:v>0.9</c:v>
                </c:pt>
                <c:pt idx="644">
                  <c:v>0.9</c:v>
                </c:pt>
                <c:pt idx="645">
                  <c:v>0.9</c:v>
                </c:pt>
                <c:pt idx="646">
                  <c:v>0.9</c:v>
                </c:pt>
                <c:pt idx="647">
                  <c:v>0.9</c:v>
                </c:pt>
                <c:pt idx="648">
                  <c:v>0.9</c:v>
                </c:pt>
                <c:pt idx="649">
                  <c:v>0.9</c:v>
                </c:pt>
                <c:pt idx="650">
                  <c:v>0.9</c:v>
                </c:pt>
                <c:pt idx="651">
                  <c:v>0.9</c:v>
                </c:pt>
                <c:pt idx="652">
                  <c:v>0.9</c:v>
                </c:pt>
                <c:pt idx="653">
                  <c:v>0.9</c:v>
                </c:pt>
                <c:pt idx="654">
                  <c:v>0.9</c:v>
                </c:pt>
                <c:pt idx="655">
                  <c:v>0.9</c:v>
                </c:pt>
                <c:pt idx="656">
                  <c:v>0.9</c:v>
                </c:pt>
                <c:pt idx="657">
                  <c:v>0.9</c:v>
                </c:pt>
                <c:pt idx="658">
                  <c:v>0.9</c:v>
                </c:pt>
                <c:pt idx="659">
                  <c:v>0.9</c:v>
                </c:pt>
                <c:pt idx="660">
                  <c:v>0.9</c:v>
                </c:pt>
                <c:pt idx="661">
                  <c:v>0.9</c:v>
                </c:pt>
                <c:pt idx="662">
                  <c:v>0.9</c:v>
                </c:pt>
                <c:pt idx="663">
                  <c:v>0.9</c:v>
                </c:pt>
                <c:pt idx="664">
                  <c:v>0.9</c:v>
                </c:pt>
                <c:pt idx="665">
                  <c:v>0.9</c:v>
                </c:pt>
                <c:pt idx="666">
                  <c:v>0.9</c:v>
                </c:pt>
                <c:pt idx="667">
                  <c:v>0.9</c:v>
                </c:pt>
                <c:pt idx="668">
                  <c:v>0.9</c:v>
                </c:pt>
                <c:pt idx="669">
                  <c:v>0.9</c:v>
                </c:pt>
                <c:pt idx="670">
                  <c:v>0.9</c:v>
                </c:pt>
                <c:pt idx="671">
                  <c:v>0.9</c:v>
                </c:pt>
                <c:pt idx="672">
                  <c:v>0.9</c:v>
                </c:pt>
                <c:pt idx="673">
                  <c:v>0.9</c:v>
                </c:pt>
                <c:pt idx="674">
                  <c:v>0.9</c:v>
                </c:pt>
                <c:pt idx="675">
                  <c:v>0.9</c:v>
                </c:pt>
                <c:pt idx="676">
                  <c:v>0.9</c:v>
                </c:pt>
                <c:pt idx="677">
                  <c:v>0.9</c:v>
                </c:pt>
                <c:pt idx="678">
                  <c:v>0.9</c:v>
                </c:pt>
                <c:pt idx="679">
                  <c:v>0.9</c:v>
                </c:pt>
                <c:pt idx="680">
                  <c:v>0.9</c:v>
                </c:pt>
                <c:pt idx="681">
                  <c:v>0.9</c:v>
                </c:pt>
                <c:pt idx="682">
                  <c:v>0.9</c:v>
                </c:pt>
                <c:pt idx="683">
                  <c:v>0.9</c:v>
                </c:pt>
                <c:pt idx="684">
                  <c:v>0.9</c:v>
                </c:pt>
                <c:pt idx="685">
                  <c:v>0.9</c:v>
                </c:pt>
                <c:pt idx="686">
                  <c:v>0.9</c:v>
                </c:pt>
                <c:pt idx="687">
                  <c:v>0.9</c:v>
                </c:pt>
                <c:pt idx="688">
                  <c:v>0.9</c:v>
                </c:pt>
                <c:pt idx="689">
                  <c:v>0.9</c:v>
                </c:pt>
                <c:pt idx="690">
                  <c:v>0.9</c:v>
                </c:pt>
                <c:pt idx="691">
                  <c:v>0.9</c:v>
                </c:pt>
                <c:pt idx="692">
                  <c:v>0.9</c:v>
                </c:pt>
                <c:pt idx="693">
                  <c:v>0.9</c:v>
                </c:pt>
                <c:pt idx="694">
                  <c:v>0.9</c:v>
                </c:pt>
                <c:pt idx="695">
                  <c:v>0.9</c:v>
                </c:pt>
                <c:pt idx="696">
                  <c:v>0.9</c:v>
                </c:pt>
                <c:pt idx="697">
                  <c:v>0.9</c:v>
                </c:pt>
                <c:pt idx="698">
                  <c:v>0.9</c:v>
                </c:pt>
                <c:pt idx="699">
                  <c:v>0.9</c:v>
                </c:pt>
                <c:pt idx="700">
                  <c:v>0.9</c:v>
                </c:pt>
                <c:pt idx="701">
                  <c:v>0.9</c:v>
                </c:pt>
                <c:pt idx="702">
                  <c:v>0.9</c:v>
                </c:pt>
                <c:pt idx="703">
                  <c:v>0.9</c:v>
                </c:pt>
                <c:pt idx="704">
                  <c:v>0.9</c:v>
                </c:pt>
                <c:pt idx="705">
                  <c:v>0.9</c:v>
                </c:pt>
                <c:pt idx="706">
                  <c:v>0.9</c:v>
                </c:pt>
                <c:pt idx="707">
                  <c:v>0.9</c:v>
                </c:pt>
                <c:pt idx="708">
                  <c:v>0.9</c:v>
                </c:pt>
                <c:pt idx="709">
                  <c:v>0.9</c:v>
                </c:pt>
                <c:pt idx="710">
                  <c:v>0.9</c:v>
                </c:pt>
                <c:pt idx="711">
                  <c:v>0.9</c:v>
                </c:pt>
                <c:pt idx="712">
                  <c:v>0.9</c:v>
                </c:pt>
                <c:pt idx="713">
                  <c:v>0.9</c:v>
                </c:pt>
                <c:pt idx="714">
                  <c:v>0.9</c:v>
                </c:pt>
                <c:pt idx="715">
                  <c:v>0.9</c:v>
                </c:pt>
                <c:pt idx="716">
                  <c:v>0.9</c:v>
                </c:pt>
                <c:pt idx="717">
                  <c:v>0.9</c:v>
                </c:pt>
                <c:pt idx="718">
                  <c:v>0.9</c:v>
                </c:pt>
                <c:pt idx="719">
                  <c:v>0.9</c:v>
                </c:pt>
                <c:pt idx="720">
                  <c:v>0.9</c:v>
                </c:pt>
                <c:pt idx="721">
                  <c:v>0.9</c:v>
                </c:pt>
                <c:pt idx="722">
                  <c:v>0.9</c:v>
                </c:pt>
                <c:pt idx="723">
                  <c:v>0.9</c:v>
                </c:pt>
                <c:pt idx="724">
                  <c:v>0.9</c:v>
                </c:pt>
                <c:pt idx="725">
                  <c:v>0.9</c:v>
                </c:pt>
                <c:pt idx="726">
                  <c:v>0.9</c:v>
                </c:pt>
                <c:pt idx="727">
                  <c:v>0.9</c:v>
                </c:pt>
                <c:pt idx="728">
                  <c:v>0.9</c:v>
                </c:pt>
                <c:pt idx="729">
                  <c:v>0.9</c:v>
                </c:pt>
                <c:pt idx="730">
                  <c:v>0.9</c:v>
                </c:pt>
                <c:pt idx="731">
                  <c:v>0.9</c:v>
                </c:pt>
                <c:pt idx="732">
                  <c:v>0.9</c:v>
                </c:pt>
                <c:pt idx="733">
                  <c:v>0.9</c:v>
                </c:pt>
                <c:pt idx="734">
                  <c:v>0.9</c:v>
                </c:pt>
                <c:pt idx="735">
                  <c:v>0.9</c:v>
                </c:pt>
                <c:pt idx="736">
                  <c:v>0.9</c:v>
                </c:pt>
                <c:pt idx="737">
                  <c:v>0.9</c:v>
                </c:pt>
                <c:pt idx="738">
                  <c:v>0.9</c:v>
                </c:pt>
                <c:pt idx="739">
                  <c:v>0.9</c:v>
                </c:pt>
                <c:pt idx="740">
                  <c:v>0.9</c:v>
                </c:pt>
                <c:pt idx="741">
                  <c:v>0.9</c:v>
                </c:pt>
                <c:pt idx="742">
                  <c:v>0.9</c:v>
                </c:pt>
                <c:pt idx="743">
                  <c:v>0.9</c:v>
                </c:pt>
                <c:pt idx="744">
                  <c:v>0.9</c:v>
                </c:pt>
                <c:pt idx="745">
                  <c:v>0.9</c:v>
                </c:pt>
                <c:pt idx="746">
                  <c:v>0.9</c:v>
                </c:pt>
                <c:pt idx="747">
                  <c:v>0.9</c:v>
                </c:pt>
                <c:pt idx="748">
                  <c:v>0.9</c:v>
                </c:pt>
                <c:pt idx="749">
                  <c:v>0.9</c:v>
                </c:pt>
                <c:pt idx="750">
                  <c:v>0.9</c:v>
                </c:pt>
                <c:pt idx="751">
                  <c:v>0.9</c:v>
                </c:pt>
                <c:pt idx="752">
                  <c:v>0.9</c:v>
                </c:pt>
                <c:pt idx="753">
                  <c:v>0.9</c:v>
                </c:pt>
                <c:pt idx="754">
                  <c:v>0.9</c:v>
                </c:pt>
                <c:pt idx="755">
                  <c:v>0.9</c:v>
                </c:pt>
                <c:pt idx="756">
                  <c:v>0.9</c:v>
                </c:pt>
                <c:pt idx="757">
                  <c:v>0.9</c:v>
                </c:pt>
                <c:pt idx="758">
                  <c:v>0.9</c:v>
                </c:pt>
                <c:pt idx="759">
                  <c:v>0.9</c:v>
                </c:pt>
                <c:pt idx="760">
                  <c:v>0.9</c:v>
                </c:pt>
                <c:pt idx="761">
                  <c:v>0.9</c:v>
                </c:pt>
                <c:pt idx="762">
                  <c:v>0.9</c:v>
                </c:pt>
                <c:pt idx="763">
                  <c:v>0.9</c:v>
                </c:pt>
                <c:pt idx="764">
                  <c:v>0.9</c:v>
                </c:pt>
                <c:pt idx="765">
                  <c:v>0.9</c:v>
                </c:pt>
                <c:pt idx="766">
                  <c:v>0.9</c:v>
                </c:pt>
                <c:pt idx="767">
                  <c:v>0.9</c:v>
                </c:pt>
                <c:pt idx="768">
                  <c:v>0.9</c:v>
                </c:pt>
                <c:pt idx="769">
                  <c:v>0.9</c:v>
                </c:pt>
                <c:pt idx="770">
                  <c:v>0.9</c:v>
                </c:pt>
                <c:pt idx="771">
                  <c:v>0.9</c:v>
                </c:pt>
                <c:pt idx="772">
                  <c:v>0.9</c:v>
                </c:pt>
                <c:pt idx="773">
                  <c:v>0.9</c:v>
                </c:pt>
                <c:pt idx="774">
                  <c:v>0.9</c:v>
                </c:pt>
                <c:pt idx="775">
                  <c:v>0.9</c:v>
                </c:pt>
                <c:pt idx="776">
                  <c:v>0.9</c:v>
                </c:pt>
                <c:pt idx="777">
                  <c:v>0.9</c:v>
                </c:pt>
                <c:pt idx="778">
                  <c:v>0.9</c:v>
                </c:pt>
                <c:pt idx="779">
                  <c:v>0.9</c:v>
                </c:pt>
                <c:pt idx="780">
                  <c:v>0.9</c:v>
                </c:pt>
                <c:pt idx="781">
                  <c:v>0.9</c:v>
                </c:pt>
                <c:pt idx="782">
                  <c:v>0.9</c:v>
                </c:pt>
                <c:pt idx="783">
                  <c:v>0.9</c:v>
                </c:pt>
                <c:pt idx="784">
                  <c:v>0.9</c:v>
                </c:pt>
                <c:pt idx="785">
                  <c:v>0.9</c:v>
                </c:pt>
                <c:pt idx="786">
                  <c:v>0.9</c:v>
                </c:pt>
                <c:pt idx="787">
                  <c:v>0.9</c:v>
                </c:pt>
                <c:pt idx="788">
                  <c:v>0.9</c:v>
                </c:pt>
                <c:pt idx="789">
                  <c:v>0.9</c:v>
                </c:pt>
                <c:pt idx="790">
                  <c:v>0.9</c:v>
                </c:pt>
                <c:pt idx="791">
                  <c:v>0.9</c:v>
                </c:pt>
                <c:pt idx="792">
                  <c:v>0.9</c:v>
                </c:pt>
                <c:pt idx="793">
                  <c:v>0.9</c:v>
                </c:pt>
                <c:pt idx="794">
                  <c:v>0.9</c:v>
                </c:pt>
                <c:pt idx="795">
                  <c:v>0.9</c:v>
                </c:pt>
                <c:pt idx="796">
                  <c:v>0.9</c:v>
                </c:pt>
                <c:pt idx="797">
                  <c:v>0.9</c:v>
                </c:pt>
                <c:pt idx="798">
                  <c:v>0.9</c:v>
                </c:pt>
                <c:pt idx="799">
                  <c:v>0.9</c:v>
                </c:pt>
                <c:pt idx="800">
                  <c:v>0.9</c:v>
                </c:pt>
                <c:pt idx="801">
                  <c:v>0.9</c:v>
                </c:pt>
                <c:pt idx="802">
                  <c:v>0.9</c:v>
                </c:pt>
                <c:pt idx="803">
                  <c:v>0.9</c:v>
                </c:pt>
                <c:pt idx="804">
                  <c:v>0.9</c:v>
                </c:pt>
                <c:pt idx="805">
                  <c:v>0.9</c:v>
                </c:pt>
                <c:pt idx="806">
                  <c:v>0.9</c:v>
                </c:pt>
                <c:pt idx="807">
                  <c:v>0.9</c:v>
                </c:pt>
                <c:pt idx="808">
                  <c:v>0.9</c:v>
                </c:pt>
                <c:pt idx="809">
                  <c:v>0.9</c:v>
                </c:pt>
                <c:pt idx="810">
                  <c:v>0.9</c:v>
                </c:pt>
                <c:pt idx="811">
                  <c:v>0.9</c:v>
                </c:pt>
                <c:pt idx="812">
                  <c:v>0.9</c:v>
                </c:pt>
                <c:pt idx="813">
                  <c:v>0.9</c:v>
                </c:pt>
                <c:pt idx="814">
                  <c:v>0.9</c:v>
                </c:pt>
                <c:pt idx="815">
                  <c:v>0.9</c:v>
                </c:pt>
                <c:pt idx="816">
                  <c:v>0.9</c:v>
                </c:pt>
                <c:pt idx="817">
                  <c:v>0.9</c:v>
                </c:pt>
                <c:pt idx="818">
                  <c:v>0.9</c:v>
                </c:pt>
                <c:pt idx="819">
                  <c:v>0.9</c:v>
                </c:pt>
                <c:pt idx="820">
                  <c:v>0.9</c:v>
                </c:pt>
                <c:pt idx="821">
                  <c:v>0.9</c:v>
                </c:pt>
                <c:pt idx="822">
                  <c:v>0.9</c:v>
                </c:pt>
                <c:pt idx="823">
                  <c:v>0.9</c:v>
                </c:pt>
                <c:pt idx="824">
                  <c:v>0.9</c:v>
                </c:pt>
                <c:pt idx="825">
                  <c:v>0.9</c:v>
                </c:pt>
                <c:pt idx="826">
                  <c:v>0.9</c:v>
                </c:pt>
                <c:pt idx="827">
                  <c:v>0.9</c:v>
                </c:pt>
                <c:pt idx="828">
                  <c:v>0.9</c:v>
                </c:pt>
                <c:pt idx="829">
                  <c:v>0.9</c:v>
                </c:pt>
                <c:pt idx="830">
                  <c:v>0.9</c:v>
                </c:pt>
                <c:pt idx="831">
                  <c:v>0.9</c:v>
                </c:pt>
                <c:pt idx="832">
                  <c:v>0.9</c:v>
                </c:pt>
                <c:pt idx="833">
                  <c:v>0.9</c:v>
                </c:pt>
                <c:pt idx="834">
                  <c:v>0.9</c:v>
                </c:pt>
                <c:pt idx="835">
                  <c:v>0.9</c:v>
                </c:pt>
                <c:pt idx="836">
                  <c:v>0.9</c:v>
                </c:pt>
                <c:pt idx="837">
                  <c:v>0.9</c:v>
                </c:pt>
                <c:pt idx="838">
                  <c:v>0.9</c:v>
                </c:pt>
                <c:pt idx="839">
                  <c:v>0.9</c:v>
                </c:pt>
                <c:pt idx="840">
                  <c:v>0.9</c:v>
                </c:pt>
                <c:pt idx="841">
                  <c:v>0.9</c:v>
                </c:pt>
                <c:pt idx="842">
                  <c:v>0.9</c:v>
                </c:pt>
                <c:pt idx="843">
                  <c:v>0.9</c:v>
                </c:pt>
                <c:pt idx="844">
                  <c:v>0.9</c:v>
                </c:pt>
                <c:pt idx="845">
                  <c:v>0.9</c:v>
                </c:pt>
                <c:pt idx="846">
                  <c:v>0.9</c:v>
                </c:pt>
                <c:pt idx="847">
                  <c:v>0.9</c:v>
                </c:pt>
                <c:pt idx="848">
                  <c:v>0.9</c:v>
                </c:pt>
                <c:pt idx="849">
                  <c:v>0.9</c:v>
                </c:pt>
                <c:pt idx="850">
                  <c:v>0.9</c:v>
                </c:pt>
                <c:pt idx="851">
                  <c:v>0.9</c:v>
                </c:pt>
                <c:pt idx="852">
                  <c:v>0.9</c:v>
                </c:pt>
                <c:pt idx="853">
                  <c:v>0.9</c:v>
                </c:pt>
                <c:pt idx="854">
                  <c:v>0.9</c:v>
                </c:pt>
                <c:pt idx="855">
                  <c:v>0.9</c:v>
                </c:pt>
                <c:pt idx="856">
                  <c:v>0.9</c:v>
                </c:pt>
                <c:pt idx="857">
                  <c:v>0.9</c:v>
                </c:pt>
                <c:pt idx="858">
                  <c:v>0.9</c:v>
                </c:pt>
                <c:pt idx="859">
                  <c:v>0.9</c:v>
                </c:pt>
                <c:pt idx="860">
                  <c:v>0.9</c:v>
                </c:pt>
                <c:pt idx="861">
                  <c:v>0.9</c:v>
                </c:pt>
                <c:pt idx="862">
                  <c:v>0.9</c:v>
                </c:pt>
                <c:pt idx="863">
                  <c:v>0.9</c:v>
                </c:pt>
                <c:pt idx="864">
                  <c:v>0.9</c:v>
                </c:pt>
                <c:pt idx="865">
                  <c:v>0.9</c:v>
                </c:pt>
                <c:pt idx="866">
                  <c:v>0.9</c:v>
                </c:pt>
                <c:pt idx="867">
                  <c:v>0.9</c:v>
                </c:pt>
                <c:pt idx="868">
                  <c:v>0.9</c:v>
                </c:pt>
                <c:pt idx="869">
                  <c:v>0.9</c:v>
                </c:pt>
                <c:pt idx="870">
                  <c:v>0.9</c:v>
                </c:pt>
                <c:pt idx="871">
                  <c:v>0.9</c:v>
                </c:pt>
                <c:pt idx="872">
                  <c:v>0.9</c:v>
                </c:pt>
                <c:pt idx="873">
                  <c:v>0.9</c:v>
                </c:pt>
                <c:pt idx="874">
                  <c:v>0.9</c:v>
                </c:pt>
                <c:pt idx="875">
                  <c:v>0.9</c:v>
                </c:pt>
                <c:pt idx="876">
                  <c:v>0.9</c:v>
                </c:pt>
                <c:pt idx="877">
                  <c:v>0.9</c:v>
                </c:pt>
                <c:pt idx="878">
                  <c:v>0.9</c:v>
                </c:pt>
                <c:pt idx="879">
                  <c:v>0.9</c:v>
                </c:pt>
                <c:pt idx="880">
                  <c:v>0.9</c:v>
                </c:pt>
                <c:pt idx="881">
                  <c:v>0.9</c:v>
                </c:pt>
                <c:pt idx="882">
                  <c:v>0.9</c:v>
                </c:pt>
                <c:pt idx="883">
                  <c:v>0.9</c:v>
                </c:pt>
                <c:pt idx="884">
                  <c:v>0.9</c:v>
                </c:pt>
                <c:pt idx="885">
                  <c:v>0.9</c:v>
                </c:pt>
                <c:pt idx="886">
                  <c:v>0.9</c:v>
                </c:pt>
                <c:pt idx="887">
                  <c:v>0.9</c:v>
                </c:pt>
                <c:pt idx="888">
                  <c:v>0.9</c:v>
                </c:pt>
                <c:pt idx="889">
                  <c:v>0.9</c:v>
                </c:pt>
                <c:pt idx="890">
                  <c:v>0.9</c:v>
                </c:pt>
                <c:pt idx="891">
                  <c:v>0.9</c:v>
                </c:pt>
                <c:pt idx="892">
                  <c:v>0.9</c:v>
                </c:pt>
                <c:pt idx="893">
                  <c:v>0.9</c:v>
                </c:pt>
                <c:pt idx="894">
                  <c:v>0.9</c:v>
                </c:pt>
                <c:pt idx="895">
                  <c:v>0.9</c:v>
                </c:pt>
                <c:pt idx="896">
                  <c:v>0.9</c:v>
                </c:pt>
                <c:pt idx="897">
                  <c:v>0.9</c:v>
                </c:pt>
                <c:pt idx="898">
                  <c:v>0.9</c:v>
                </c:pt>
                <c:pt idx="899">
                  <c:v>0.9</c:v>
                </c:pt>
                <c:pt idx="900">
                  <c:v>0.9</c:v>
                </c:pt>
                <c:pt idx="901">
                  <c:v>0.9</c:v>
                </c:pt>
                <c:pt idx="902">
                  <c:v>0.9</c:v>
                </c:pt>
                <c:pt idx="903">
                  <c:v>0.9</c:v>
                </c:pt>
                <c:pt idx="904">
                  <c:v>0.9</c:v>
                </c:pt>
                <c:pt idx="905">
                  <c:v>0.9</c:v>
                </c:pt>
                <c:pt idx="906">
                  <c:v>0.9</c:v>
                </c:pt>
                <c:pt idx="907">
                  <c:v>0.9</c:v>
                </c:pt>
                <c:pt idx="908">
                  <c:v>0.9</c:v>
                </c:pt>
                <c:pt idx="909">
                  <c:v>0.9</c:v>
                </c:pt>
                <c:pt idx="910">
                  <c:v>0.9</c:v>
                </c:pt>
                <c:pt idx="911">
                  <c:v>0.9</c:v>
                </c:pt>
                <c:pt idx="912">
                  <c:v>0.9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0.9</c:v>
                </c:pt>
                <c:pt idx="917">
                  <c:v>0.9</c:v>
                </c:pt>
                <c:pt idx="918">
                  <c:v>0.9</c:v>
                </c:pt>
                <c:pt idx="919">
                  <c:v>0.9</c:v>
                </c:pt>
                <c:pt idx="920">
                  <c:v>0.9</c:v>
                </c:pt>
                <c:pt idx="921">
                  <c:v>0.9</c:v>
                </c:pt>
                <c:pt idx="922">
                  <c:v>0.9</c:v>
                </c:pt>
                <c:pt idx="923">
                  <c:v>0.9</c:v>
                </c:pt>
                <c:pt idx="924">
                  <c:v>0.9</c:v>
                </c:pt>
                <c:pt idx="925">
                  <c:v>0.9</c:v>
                </c:pt>
                <c:pt idx="926">
                  <c:v>0.9</c:v>
                </c:pt>
                <c:pt idx="927">
                  <c:v>0.9</c:v>
                </c:pt>
                <c:pt idx="928">
                  <c:v>0.9</c:v>
                </c:pt>
                <c:pt idx="929">
                  <c:v>0.9</c:v>
                </c:pt>
                <c:pt idx="930">
                  <c:v>0.9</c:v>
                </c:pt>
                <c:pt idx="931">
                  <c:v>0.9</c:v>
                </c:pt>
                <c:pt idx="932">
                  <c:v>0.9</c:v>
                </c:pt>
                <c:pt idx="933">
                  <c:v>0.9</c:v>
                </c:pt>
                <c:pt idx="934">
                  <c:v>0.9</c:v>
                </c:pt>
                <c:pt idx="935">
                  <c:v>0.9</c:v>
                </c:pt>
                <c:pt idx="936">
                  <c:v>0.9</c:v>
                </c:pt>
                <c:pt idx="937">
                  <c:v>0.9</c:v>
                </c:pt>
                <c:pt idx="938">
                  <c:v>0.9</c:v>
                </c:pt>
                <c:pt idx="939">
                  <c:v>0.9</c:v>
                </c:pt>
                <c:pt idx="940">
                  <c:v>0.9</c:v>
                </c:pt>
                <c:pt idx="941">
                  <c:v>0.9</c:v>
                </c:pt>
                <c:pt idx="942">
                  <c:v>0.9</c:v>
                </c:pt>
                <c:pt idx="943">
                  <c:v>0.9</c:v>
                </c:pt>
                <c:pt idx="944">
                  <c:v>0.9</c:v>
                </c:pt>
                <c:pt idx="945">
                  <c:v>0.9</c:v>
                </c:pt>
                <c:pt idx="946">
                  <c:v>0.9</c:v>
                </c:pt>
                <c:pt idx="947">
                  <c:v>0.9</c:v>
                </c:pt>
                <c:pt idx="948">
                  <c:v>0.9</c:v>
                </c:pt>
                <c:pt idx="949">
                  <c:v>0.9</c:v>
                </c:pt>
                <c:pt idx="950">
                  <c:v>0.9</c:v>
                </c:pt>
                <c:pt idx="951">
                  <c:v>0.9</c:v>
                </c:pt>
                <c:pt idx="952">
                  <c:v>0.9</c:v>
                </c:pt>
                <c:pt idx="953">
                  <c:v>0.9</c:v>
                </c:pt>
                <c:pt idx="954">
                  <c:v>0.9</c:v>
                </c:pt>
                <c:pt idx="955">
                  <c:v>0.9</c:v>
                </c:pt>
                <c:pt idx="956">
                  <c:v>0.9</c:v>
                </c:pt>
                <c:pt idx="957">
                  <c:v>0.9</c:v>
                </c:pt>
                <c:pt idx="958">
                  <c:v>0.9</c:v>
                </c:pt>
                <c:pt idx="959">
                  <c:v>0.9</c:v>
                </c:pt>
                <c:pt idx="960">
                  <c:v>0.9</c:v>
                </c:pt>
                <c:pt idx="961">
                  <c:v>0.9</c:v>
                </c:pt>
                <c:pt idx="962">
                  <c:v>0.9</c:v>
                </c:pt>
                <c:pt idx="963">
                  <c:v>0.9</c:v>
                </c:pt>
                <c:pt idx="964">
                  <c:v>0.9</c:v>
                </c:pt>
                <c:pt idx="965">
                  <c:v>0.9</c:v>
                </c:pt>
                <c:pt idx="966">
                  <c:v>0.9</c:v>
                </c:pt>
                <c:pt idx="967">
                  <c:v>0.9</c:v>
                </c:pt>
                <c:pt idx="968">
                  <c:v>0.9</c:v>
                </c:pt>
                <c:pt idx="969">
                  <c:v>0.9</c:v>
                </c:pt>
                <c:pt idx="970">
                  <c:v>0.9</c:v>
                </c:pt>
                <c:pt idx="971">
                  <c:v>0.9</c:v>
                </c:pt>
                <c:pt idx="972">
                  <c:v>0.9</c:v>
                </c:pt>
                <c:pt idx="973">
                  <c:v>0.9</c:v>
                </c:pt>
                <c:pt idx="974">
                  <c:v>0.9</c:v>
                </c:pt>
                <c:pt idx="975">
                  <c:v>0.9</c:v>
                </c:pt>
                <c:pt idx="976">
                  <c:v>0.9</c:v>
                </c:pt>
                <c:pt idx="977">
                  <c:v>0.9</c:v>
                </c:pt>
                <c:pt idx="978">
                  <c:v>0.9</c:v>
                </c:pt>
                <c:pt idx="979">
                  <c:v>0.9</c:v>
                </c:pt>
                <c:pt idx="980">
                  <c:v>0.9</c:v>
                </c:pt>
                <c:pt idx="981">
                  <c:v>0.9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</c:v>
                </c:pt>
                <c:pt idx="994">
                  <c:v>0.9</c:v>
                </c:pt>
                <c:pt idx="995">
                  <c:v>0.9</c:v>
                </c:pt>
                <c:pt idx="996">
                  <c:v>0.9</c:v>
                </c:pt>
                <c:pt idx="997">
                  <c:v>0.9</c:v>
                </c:pt>
                <c:pt idx="998">
                  <c:v>0.9</c:v>
                </c:pt>
                <c:pt idx="999">
                  <c:v>0.9</c:v>
                </c:pt>
                <c:pt idx="1000">
                  <c:v>0.9</c:v>
                </c:pt>
                <c:pt idx="1001">
                  <c:v>0.9</c:v>
                </c:pt>
                <c:pt idx="1002">
                  <c:v>0.9</c:v>
                </c:pt>
                <c:pt idx="1003">
                  <c:v>0.9</c:v>
                </c:pt>
                <c:pt idx="1004">
                  <c:v>0.9</c:v>
                </c:pt>
                <c:pt idx="1005">
                  <c:v>0.9</c:v>
                </c:pt>
                <c:pt idx="1006">
                  <c:v>0.9</c:v>
                </c:pt>
                <c:pt idx="1007">
                  <c:v>0.9</c:v>
                </c:pt>
                <c:pt idx="1008">
                  <c:v>0.9</c:v>
                </c:pt>
                <c:pt idx="1009">
                  <c:v>0.9</c:v>
                </c:pt>
                <c:pt idx="1010">
                  <c:v>0.9</c:v>
                </c:pt>
                <c:pt idx="1011">
                  <c:v>0.9</c:v>
                </c:pt>
                <c:pt idx="1012">
                  <c:v>0.9</c:v>
                </c:pt>
                <c:pt idx="1013">
                  <c:v>0.9</c:v>
                </c:pt>
                <c:pt idx="1014">
                  <c:v>0.9</c:v>
                </c:pt>
                <c:pt idx="1015">
                  <c:v>0.9</c:v>
                </c:pt>
                <c:pt idx="1016">
                  <c:v>0.9</c:v>
                </c:pt>
                <c:pt idx="1017">
                  <c:v>0.9</c:v>
                </c:pt>
                <c:pt idx="1018">
                  <c:v>0.9</c:v>
                </c:pt>
                <c:pt idx="1019">
                  <c:v>0.9</c:v>
                </c:pt>
                <c:pt idx="1020">
                  <c:v>0.9</c:v>
                </c:pt>
                <c:pt idx="1021">
                  <c:v>0.9</c:v>
                </c:pt>
                <c:pt idx="1022">
                  <c:v>0.9</c:v>
                </c:pt>
                <c:pt idx="1023">
                  <c:v>0.9</c:v>
                </c:pt>
                <c:pt idx="1024">
                  <c:v>0.9</c:v>
                </c:pt>
                <c:pt idx="1025">
                  <c:v>0.9</c:v>
                </c:pt>
                <c:pt idx="1026">
                  <c:v>0.9</c:v>
                </c:pt>
                <c:pt idx="1027">
                  <c:v>0.9</c:v>
                </c:pt>
                <c:pt idx="1028">
                  <c:v>0.9</c:v>
                </c:pt>
                <c:pt idx="1029">
                  <c:v>0.9</c:v>
                </c:pt>
                <c:pt idx="1030">
                  <c:v>0.9</c:v>
                </c:pt>
                <c:pt idx="1031">
                  <c:v>0.9</c:v>
                </c:pt>
                <c:pt idx="1032">
                  <c:v>0.9</c:v>
                </c:pt>
                <c:pt idx="1033">
                  <c:v>0.9</c:v>
                </c:pt>
                <c:pt idx="1034">
                  <c:v>0.9</c:v>
                </c:pt>
                <c:pt idx="1035">
                  <c:v>0.9</c:v>
                </c:pt>
                <c:pt idx="1036">
                  <c:v>0.9</c:v>
                </c:pt>
                <c:pt idx="1037">
                  <c:v>0.9</c:v>
                </c:pt>
                <c:pt idx="1038">
                  <c:v>0.9</c:v>
                </c:pt>
                <c:pt idx="1039">
                  <c:v>0.9</c:v>
                </c:pt>
                <c:pt idx="1040">
                  <c:v>0.9</c:v>
                </c:pt>
                <c:pt idx="1041">
                  <c:v>0.9</c:v>
                </c:pt>
                <c:pt idx="1042">
                  <c:v>0.9</c:v>
                </c:pt>
                <c:pt idx="1043">
                  <c:v>0.9</c:v>
                </c:pt>
                <c:pt idx="1044">
                  <c:v>0.9</c:v>
                </c:pt>
                <c:pt idx="1045">
                  <c:v>0.9</c:v>
                </c:pt>
                <c:pt idx="1046">
                  <c:v>0.9</c:v>
                </c:pt>
                <c:pt idx="1047">
                  <c:v>0.9</c:v>
                </c:pt>
                <c:pt idx="1048">
                  <c:v>0.9</c:v>
                </c:pt>
                <c:pt idx="1049">
                  <c:v>0.9</c:v>
                </c:pt>
                <c:pt idx="1050">
                  <c:v>0.9</c:v>
                </c:pt>
                <c:pt idx="1051">
                  <c:v>0.9</c:v>
                </c:pt>
                <c:pt idx="1052">
                  <c:v>0.9</c:v>
                </c:pt>
                <c:pt idx="1053">
                  <c:v>0.9</c:v>
                </c:pt>
                <c:pt idx="1054">
                  <c:v>0.9</c:v>
                </c:pt>
                <c:pt idx="1055">
                  <c:v>0.9</c:v>
                </c:pt>
                <c:pt idx="1056">
                  <c:v>0.9</c:v>
                </c:pt>
                <c:pt idx="1057">
                  <c:v>0.9</c:v>
                </c:pt>
                <c:pt idx="1058">
                  <c:v>0.9</c:v>
                </c:pt>
                <c:pt idx="1059">
                  <c:v>0.9</c:v>
                </c:pt>
                <c:pt idx="1060">
                  <c:v>0.9</c:v>
                </c:pt>
                <c:pt idx="1061">
                  <c:v>0.9</c:v>
                </c:pt>
                <c:pt idx="1062">
                  <c:v>0.9</c:v>
                </c:pt>
                <c:pt idx="1063">
                  <c:v>0.9</c:v>
                </c:pt>
                <c:pt idx="1064">
                  <c:v>0.9</c:v>
                </c:pt>
                <c:pt idx="1065">
                  <c:v>0.9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</c:v>
                </c:pt>
                <c:pt idx="1072">
                  <c:v>0.9</c:v>
                </c:pt>
                <c:pt idx="1073">
                  <c:v>0.9</c:v>
                </c:pt>
                <c:pt idx="1074">
                  <c:v>0.9</c:v>
                </c:pt>
                <c:pt idx="1075">
                  <c:v>0.9</c:v>
                </c:pt>
                <c:pt idx="1076">
                  <c:v>0.9</c:v>
                </c:pt>
                <c:pt idx="1077">
                  <c:v>0.9</c:v>
                </c:pt>
                <c:pt idx="1078">
                  <c:v>0.9</c:v>
                </c:pt>
                <c:pt idx="1079">
                  <c:v>0.9</c:v>
                </c:pt>
                <c:pt idx="1080">
                  <c:v>0.9</c:v>
                </c:pt>
                <c:pt idx="1081">
                  <c:v>0.9</c:v>
                </c:pt>
                <c:pt idx="1082">
                  <c:v>0.9</c:v>
                </c:pt>
                <c:pt idx="1083">
                  <c:v>0.9</c:v>
                </c:pt>
                <c:pt idx="1084">
                  <c:v>0.9</c:v>
                </c:pt>
                <c:pt idx="1085">
                  <c:v>0.9</c:v>
                </c:pt>
                <c:pt idx="1086">
                  <c:v>0.9</c:v>
                </c:pt>
                <c:pt idx="1087">
                  <c:v>0.9</c:v>
                </c:pt>
                <c:pt idx="1088">
                  <c:v>0.9</c:v>
                </c:pt>
                <c:pt idx="1089">
                  <c:v>0.9</c:v>
                </c:pt>
                <c:pt idx="1090">
                  <c:v>0.9</c:v>
                </c:pt>
                <c:pt idx="1091">
                  <c:v>0.9</c:v>
                </c:pt>
                <c:pt idx="1092">
                  <c:v>0.9</c:v>
                </c:pt>
                <c:pt idx="1093">
                  <c:v>0.9</c:v>
                </c:pt>
                <c:pt idx="1094">
                  <c:v>0.9</c:v>
                </c:pt>
                <c:pt idx="1095">
                  <c:v>0.9</c:v>
                </c:pt>
                <c:pt idx="1096">
                  <c:v>0.9</c:v>
                </c:pt>
                <c:pt idx="1097">
                  <c:v>0.9</c:v>
                </c:pt>
                <c:pt idx="1098">
                  <c:v>0.9</c:v>
                </c:pt>
                <c:pt idx="1099">
                  <c:v>0.9</c:v>
                </c:pt>
                <c:pt idx="1100">
                  <c:v>0.9</c:v>
                </c:pt>
                <c:pt idx="1101">
                  <c:v>0.9</c:v>
                </c:pt>
                <c:pt idx="1102">
                  <c:v>0.9</c:v>
                </c:pt>
                <c:pt idx="1103">
                  <c:v>0.9</c:v>
                </c:pt>
                <c:pt idx="1104">
                  <c:v>0.9</c:v>
                </c:pt>
                <c:pt idx="1105">
                  <c:v>0.9</c:v>
                </c:pt>
                <c:pt idx="1106">
                  <c:v>0.9</c:v>
                </c:pt>
                <c:pt idx="1107">
                  <c:v>0.9</c:v>
                </c:pt>
                <c:pt idx="1108">
                  <c:v>0.9</c:v>
                </c:pt>
                <c:pt idx="1109">
                  <c:v>0.9</c:v>
                </c:pt>
                <c:pt idx="1110">
                  <c:v>0.9</c:v>
                </c:pt>
                <c:pt idx="1111">
                  <c:v>0.9</c:v>
                </c:pt>
                <c:pt idx="1112">
                  <c:v>0.9</c:v>
                </c:pt>
                <c:pt idx="1113">
                  <c:v>0.9</c:v>
                </c:pt>
                <c:pt idx="1114">
                  <c:v>0.9</c:v>
                </c:pt>
                <c:pt idx="1115">
                  <c:v>0.9</c:v>
                </c:pt>
                <c:pt idx="1116">
                  <c:v>0.9</c:v>
                </c:pt>
                <c:pt idx="1117">
                  <c:v>0.9</c:v>
                </c:pt>
                <c:pt idx="1118">
                  <c:v>0.9</c:v>
                </c:pt>
                <c:pt idx="1119">
                  <c:v>0.9</c:v>
                </c:pt>
                <c:pt idx="1120">
                  <c:v>0.9</c:v>
                </c:pt>
                <c:pt idx="1121">
                  <c:v>0.9</c:v>
                </c:pt>
                <c:pt idx="1122">
                  <c:v>0.9</c:v>
                </c:pt>
                <c:pt idx="1123">
                  <c:v>0.9</c:v>
                </c:pt>
                <c:pt idx="1124">
                  <c:v>0.9</c:v>
                </c:pt>
                <c:pt idx="1125">
                  <c:v>0.9</c:v>
                </c:pt>
                <c:pt idx="1126">
                  <c:v>0.9</c:v>
                </c:pt>
                <c:pt idx="1127">
                  <c:v>0.9</c:v>
                </c:pt>
                <c:pt idx="1128">
                  <c:v>0.9</c:v>
                </c:pt>
                <c:pt idx="1129">
                  <c:v>0.9</c:v>
                </c:pt>
                <c:pt idx="1130">
                  <c:v>0.9</c:v>
                </c:pt>
                <c:pt idx="1131">
                  <c:v>0.9</c:v>
                </c:pt>
                <c:pt idx="1132">
                  <c:v>0.9</c:v>
                </c:pt>
                <c:pt idx="1133">
                  <c:v>0.9</c:v>
                </c:pt>
                <c:pt idx="1134">
                  <c:v>0.9</c:v>
                </c:pt>
                <c:pt idx="1135">
                  <c:v>0.9</c:v>
                </c:pt>
                <c:pt idx="1136">
                  <c:v>0.9</c:v>
                </c:pt>
                <c:pt idx="1137">
                  <c:v>0.9</c:v>
                </c:pt>
                <c:pt idx="1138">
                  <c:v>0.9</c:v>
                </c:pt>
                <c:pt idx="1139">
                  <c:v>0.9</c:v>
                </c:pt>
                <c:pt idx="1140">
                  <c:v>0.9</c:v>
                </c:pt>
                <c:pt idx="1141">
                  <c:v>0.9</c:v>
                </c:pt>
                <c:pt idx="1142">
                  <c:v>0.9</c:v>
                </c:pt>
                <c:pt idx="1143">
                  <c:v>0.9</c:v>
                </c:pt>
                <c:pt idx="1144">
                  <c:v>0.9</c:v>
                </c:pt>
                <c:pt idx="1145">
                  <c:v>0.9</c:v>
                </c:pt>
                <c:pt idx="1146">
                  <c:v>0.9</c:v>
                </c:pt>
                <c:pt idx="1147">
                  <c:v>0.9</c:v>
                </c:pt>
                <c:pt idx="1148">
                  <c:v>0.9</c:v>
                </c:pt>
                <c:pt idx="1149">
                  <c:v>0.9</c:v>
                </c:pt>
                <c:pt idx="1150">
                  <c:v>0.9</c:v>
                </c:pt>
                <c:pt idx="1151">
                  <c:v>0.9</c:v>
                </c:pt>
                <c:pt idx="1152">
                  <c:v>0.9</c:v>
                </c:pt>
                <c:pt idx="1153">
                  <c:v>0.9</c:v>
                </c:pt>
                <c:pt idx="1154">
                  <c:v>0.9</c:v>
                </c:pt>
                <c:pt idx="1155">
                  <c:v>0.9</c:v>
                </c:pt>
                <c:pt idx="1156">
                  <c:v>0.9</c:v>
                </c:pt>
                <c:pt idx="1157">
                  <c:v>0.9</c:v>
                </c:pt>
                <c:pt idx="1158">
                  <c:v>0.9</c:v>
                </c:pt>
                <c:pt idx="1159">
                  <c:v>0.9</c:v>
                </c:pt>
                <c:pt idx="1160">
                  <c:v>0.9</c:v>
                </c:pt>
                <c:pt idx="1161">
                  <c:v>0.9</c:v>
                </c:pt>
                <c:pt idx="1162">
                  <c:v>0.9</c:v>
                </c:pt>
                <c:pt idx="1163">
                  <c:v>0.9</c:v>
                </c:pt>
                <c:pt idx="1164">
                  <c:v>0.9</c:v>
                </c:pt>
                <c:pt idx="1165">
                  <c:v>0.9</c:v>
                </c:pt>
                <c:pt idx="1166">
                  <c:v>0.9</c:v>
                </c:pt>
                <c:pt idx="1167">
                  <c:v>0.9</c:v>
                </c:pt>
                <c:pt idx="1168">
                  <c:v>0.9</c:v>
                </c:pt>
                <c:pt idx="1169">
                  <c:v>0.9</c:v>
                </c:pt>
                <c:pt idx="1170">
                  <c:v>0.9</c:v>
                </c:pt>
                <c:pt idx="1171">
                  <c:v>0.9</c:v>
                </c:pt>
                <c:pt idx="1172">
                  <c:v>0.9</c:v>
                </c:pt>
                <c:pt idx="1173">
                  <c:v>0.9</c:v>
                </c:pt>
                <c:pt idx="1174">
                  <c:v>0.9</c:v>
                </c:pt>
                <c:pt idx="1175">
                  <c:v>0.9</c:v>
                </c:pt>
                <c:pt idx="1176">
                  <c:v>0.9</c:v>
                </c:pt>
                <c:pt idx="1177">
                  <c:v>0.9</c:v>
                </c:pt>
                <c:pt idx="1178">
                  <c:v>0.9</c:v>
                </c:pt>
                <c:pt idx="1179">
                  <c:v>0.9</c:v>
                </c:pt>
                <c:pt idx="1180">
                  <c:v>0.9</c:v>
                </c:pt>
                <c:pt idx="1181">
                  <c:v>0.9</c:v>
                </c:pt>
                <c:pt idx="1182">
                  <c:v>0.9</c:v>
                </c:pt>
                <c:pt idx="1183">
                  <c:v>0.9</c:v>
                </c:pt>
                <c:pt idx="1184">
                  <c:v>0.9</c:v>
                </c:pt>
                <c:pt idx="1185">
                  <c:v>0.9</c:v>
                </c:pt>
                <c:pt idx="1186">
                  <c:v>0.9</c:v>
                </c:pt>
                <c:pt idx="1187">
                  <c:v>0.9</c:v>
                </c:pt>
                <c:pt idx="1188">
                  <c:v>0.9</c:v>
                </c:pt>
                <c:pt idx="1189">
                  <c:v>0.9</c:v>
                </c:pt>
                <c:pt idx="1190">
                  <c:v>0.9</c:v>
                </c:pt>
                <c:pt idx="1191">
                  <c:v>0.9</c:v>
                </c:pt>
                <c:pt idx="1192">
                  <c:v>0.9</c:v>
                </c:pt>
                <c:pt idx="1193">
                  <c:v>0.9</c:v>
                </c:pt>
                <c:pt idx="1194">
                  <c:v>0.9</c:v>
                </c:pt>
                <c:pt idx="1195">
                  <c:v>0.9</c:v>
                </c:pt>
                <c:pt idx="1196">
                  <c:v>0.9</c:v>
                </c:pt>
                <c:pt idx="1197">
                  <c:v>0.9</c:v>
                </c:pt>
                <c:pt idx="1198">
                  <c:v>0.9</c:v>
                </c:pt>
                <c:pt idx="1199">
                  <c:v>0.9</c:v>
                </c:pt>
                <c:pt idx="1200">
                  <c:v>0.9</c:v>
                </c:pt>
                <c:pt idx="1201">
                  <c:v>0.9</c:v>
                </c:pt>
                <c:pt idx="1202">
                  <c:v>0.9</c:v>
                </c:pt>
                <c:pt idx="1203">
                  <c:v>0.9</c:v>
                </c:pt>
                <c:pt idx="1204">
                  <c:v>0.9</c:v>
                </c:pt>
                <c:pt idx="1205">
                  <c:v>0.9</c:v>
                </c:pt>
                <c:pt idx="1206">
                  <c:v>0.9</c:v>
                </c:pt>
                <c:pt idx="1207">
                  <c:v>0.9</c:v>
                </c:pt>
                <c:pt idx="1208">
                  <c:v>0.9</c:v>
                </c:pt>
                <c:pt idx="1209">
                  <c:v>0.9</c:v>
                </c:pt>
                <c:pt idx="1210">
                  <c:v>0.9</c:v>
                </c:pt>
                <c:pt idx="1211">
                  <c:v>0.9</c:v>
                </c:pt>
                <c:pt idx="1212">
                  <c:v>0.9</c:v>
                </c:pt>
                <c:pt idx="1213">
                  <c:v>0.9</c:v>
                </c:pt>
                <c:pt idx="1214">
                  <c:v>0.9</c:v>
                </c:pt>
                <c:pt idx="1215">
                  <c:v>0.9</c:v>
                </c:pt>
                <c:pt idx="1216">
                  <c:v>0.9</c:v>
                </c:pt>
                <c:pt idx="1217">
                  <c:v>0.9</c:v>
                </c:pt>
                <c:pt idx="1218">
                  <c:v>0.9</c:v>
                </c:pt>
                <c:pt idx="1219">
                  <c:v>0.9</c:v>
                </c:pt>
                <c:pt idx="1220">
                  <c:v>0.9</c:v>
                </c:pt>
                <c:pt idx="1221">
                  <c:v>0.9</c:v>
                </c:pt>
                <c:pt idx="1222">
                  <c:v>0.9</c:v>
                </c:pt>
                <c:pt idx="1223">
                  <c:v>0.9</c:v>
                </c:pt>
                <c:pt idx="1224">
                  <c:v>0.9</c:v>
                </c:pt>
                <c:pt idx="1225">
                  <c:v>0.9</c:v>
                </c:pt>
                <c:pt idx="1226">
                  <c:v>0.9</c:v>
                </c:pt>
                <c:pt idx="1227">
                  <c:v>0.9</c:v>
                </c:pt>
                <c:pt idx="1228">
                  <c:v>0.9</c:v>
                </c:pt>
                <c:pt idx="1229">
                  <c:v>0.9</c:v>
                </c:pt>
                <c:pt idx="1230">
                  <c:v>0.9</c:v>
                </c:pt>
                <c:pt idx="1231">
                  <c:v>0.9</c:v>
                </c:pt>
                <c:pt idx="1232">
                  <c:v>0.9</c:v>
                </c:pt>
                <c:pt idx="1233">
                  <c:v>0.9</c:v>
                </c:pt>
                <c:pt idx="1234">
                  <c:v>0.9</c:v>
                </c:pt>
                <c:pt idx="1235">
                  <c:v>0.9</c:v>
                </c:pt>
                <c:pt idx="1236">
                  <c:v>0.9</c:v>
                </c:pt>
                <c:pt idx="1237">
                  <c:v>0.9</c:v>
                </c:pt>
                <c:pt idx="1238">
                  <c:v>0.9</c:v>
                </c:pt>
                <c:pt idx="1239">
                  <c:v>0.9</c:v>
                </c:pt>
                <c:pt idx="1240">
                  <c:v>0.9</c:v>
                </c:pt>
                <c:pt idx="1241">
                  <c:v>0.9</c:v>
                </c:pt>
                <c:pt idx="1242">
                  <c:v>0.9</c:v>
                </c:pt>
                <c:pt idx="1243">
                  <c:v>0.9</c:v>
                </c:pt>
                <c:pt idx="1244">
                  <c:v>0.9</c:v>
                </c:pt>
                <c:pt idx="1245">
                  <c:v>0.9</c:v>
                </c:pt>
                <c:pt idx="1246">
                  <c:v>0.9</c:v>
                </c:pt>
                <c:pt idx="1247">
                  <c:v>0.9</c:v>
                </c:pt>
                <c:pt idx="1248">
                  <c:v>0.9</c:v>
                </c:pt>
                <c:pt idx="1249">
                  <c:v>0.9</c:v>
                </c:pt>
                <c:pt idx="1250">
                  <c:v>0.9</c:v>
                </c:pt>
                <c:pt idx="1251">
                  <c:v>0.9</c:v>
                </c:pt>
                <c:pt idx="1252">
                  <c:v>0.9</c:v>
                </c:pt>
                <c:pt idx="1253">
                  <c:v>0.9</c:v>
                </c:pt>
                <c:pt idx="1254">
                  <c:v>0.9</c:v>
                </c:pt>
                <c:pt idx="1255">
                  <c:v>0.9</c:v>
                </c:pt>
                <c:pt idx="1256">
                  <c:v>0.9</c:v>
                </c:pt>
                <c:pt idx="1257">
                  <c:v>0.9</c:v>
                </c:pt>
                <c:pt idx="1258">
                  <c:v>0.9</c:v>
                </c:pt>
                <c:pt idx="1259">
                  <c:v>0.9</c:v>
                </c:pt>
                <c:pt idx="1260">
                  <c:v>0.9</c:v>
                </c:pt>
                <c:pt idx="1261">
                  <c:v>0.9</c:v>
                </c:pt>
                <c:pt idx="1262">
                  <c:v>0.9</c:v>
                </c:pt>
                <c:pt idx="1263">
                  <c:v>0.9</c:v>
                </c:pt>
                <c:pt idx="1264">
                  <c:v>0.9</c:v>
                </c:pt>
                <c:pt idx="1265">
                  <c:v>0.9</c:v>
                </c:pt>
                <c:pt idx="1266">
                  <c:v>0.9</c:v>
                </c:pt>
                <c:pt idx="1267">
                  <c:v>0.9</c:v>
                </c:pt>
                <c:pt idx="1268">
                  <c:v>0.9</c:v>
                </c:pt>
                <c:pt idx="1269">
                  <c:v>0.9</c:v>
                </c:pt>
                <c:pt idx="1270">
                  <c:v>0.9</c:v>
                </c:pt>
                <c:pt idx="1271">
                  <c:v>0.9</c:v>
                </c:pt>
                <c:pt idx="1272">
                  <c:v>0.9</c:v>
                </c:pt>
                <c:pt idx="1273">
                  <c:v>0.9</c:v>
                </c:pt>
                <c:pt idx="1274">
                  <c:v>0.9</c:v>
                </c:pt>
                <c:pt idx="1275">
                  <c:v>0.9</c:v>
                </c:pt>
                <c:pt idx="1276">
                  <c:v>0.9</c:v>
                </c:pt>
                <c:pt idx="1277">
                  <c:v>0.9</c:v>
                </c:pt>
                <c:pt idx="1278">
                  <c:v>0.9</c:v>
                </c:pt>
                <c:pt idx="1279">
                  <c:v>0.9</c:v>
                </c:pt>
                <c:pt idx="1280">
                  <c:v>0.9</c:v>
                </c:pt>
                <c:pt idx="1281">
                  <c:v>0.9</c:v>
                </c:pt>
                <c:pt idx="1282">
                  <c:v>0.9</c:v>
                </c:pt>
                <c:pt idx="1283">
                  <c:v>0.9</c:v>
                </c:pt>
                <c:pt idx="1284">
                  <c:v>0.9</c:v>
                </c:pt>
                <c:pt idx="1285">
                  <c:v>0.9</c:v>
                </c:pt>
                <c:pt idx="1286">
                  <c:v>0.9</c:v>
                </c:pt>
                <c:pt idx="1287">
                  <c:v>0.9</c:v>
                </c:pt>
                <c:pt idx="1288">
                  <c:v>0.9</c:v>
                </c:pt>
                <c:pt idx="1289">
                  <c:v>0.9</c:v>
                </c:pt>
                <c:pt idx="1290">
                  <c:v>0.9</c:v>
                </c:pt>
                <c:pt idx="1291">
                  <c:v>0.9</c:v>
                </c:pt>
                <c:pt idx="1292">
                  <c:v>0.9</c:v>
                </c:pt>
                <c:pt idx="1293">
                  <c:v>0.9</c:v>
                </c:pt>
                <c:pt idx="1294">
                  <c:v>0.9</c:v>
                </c:pt>
                <c:pt idx="1295">
                  <c:v>0.9</c:v>
                </c:pt>
                <c:pt idx="1296">
                  <c:v>0.9</c:v>
                </c:pt>
                <c:pt idx="1297">
                  <c:v>0.9</c:v>
                </c:pt>
                <c:pt idx="1298">
                  <c:v>0.9</c:v>
                </c:pt>
                <c:pt idx="1299">
                  <c:v>0.9</c:v>
                </c:pt>
                <c:pt idx="1300">
                  <c:v>0.9</c:v>
                </c:pt>
                <c:pt idx="1301">
                  <c:v>0.9</c:v>
                </c:pt>
                <c:pt idx="1302">
                  <c:v>0.9</c:v>
                </c:pt>
                <c:pt idx="1303">
                  <c:v>0.9</c:v>
                </c:pt>
                <c:pt idx="1304">
                  <c:v>0.9</c:v>
                </c:pt>
                <c:pt idx="1305">
                  <c:v>0.9</c:v>
                </c:pt>
                <c:pt idx="1306">
                  <c:v>0.9</c:v>
                </c:pt>
                <c:pt idx="1307">
                  <c:v>0.9</c:v>
                </c:pt>
                <c:pt idx="1308">
                  <c:v>0.9</c:v>
                </c:pt>
                <c:pt idx="1309">
                  <c:v>0.9</c:v>
                </c:pt>
                <c:pt idx="1310">
                  <c:v>0.9</c:v>
                </c:pt>
                <c:pt idx="1311">
                  <c:v>0.9</c:v>
                </c:pt>
                <c:pt idx="1312">
                  <c:v>0.9</c:v>
                </c:pt>
                <c:pt idx="1313">
                  <c:v>0.9</c:v>
                </c:pt>
                <c:pt idx="1314">
                  <c:v>0.9</c:v>
                </c:pt>
                <c:pt idx="1315">
                  <c:v>0.9</c:v>
                </c:pt>
                <c:pt idx="1316">
                  <c:v>0.9</c:v>
                </c:pt>
                <c:pt idx="1317">
                  <c:v>0.9</c:v>
                </c:pt>
                <c:pt idx="1318">
                  <c:v>0.9</c:v>
                </c:pt>
                <c:pt idx="1319">
                  <c:v>0.9</c:v>
                </c:pt>
                <c:pt idx="1320">
                  <c:v>0.9</c:v>
                </c:pt>
                <c:pt idx="1321">
                  <c:v>0.9</c:v>
                </c:pt>
                <c:pt idx="1322">
                  <c:v>0.9</c:v>
                </c:pt>
                <c:pt idx="1323">
                  <c:v>0.9</c:v>
                </c:pt>
                <c:pt idx="1324">
                  <c:v>0.9</c:v>
                </c:pt>
                <c:pt idx="1325">
                  <c:v>0.9</c:v>
                </c:pt>
                <c:pt idx="1326">
                  <c:v>0.9</c:v>
                </c:pt>
                <c:pt idx="1327">
                  <c:v>0.9</c:v>
                </c:pt>
                <c:pt idx="1328">
                  <c:v>0.9</c:v>
                </c:pt>
                <c:pt idx="1329">
                  <c:v>0.9</c:v>
                </c:pt>
                <c:pt idx="1330">
                  <c:v>0.9</c:v>
                </c:pt>
                <c:pt idx="1331">
                  <c:v>0.9</c:v>
                </c:pt>
                <c:pt idx="1332">
                  <c:v>0.9</c:v>
                </c:pt>
                <c:pt idx="1333">
                  <c:v>0.9</c:v>
                </c:pt>
                <c:pt idx="1334">
                  <c:v>0.9</c:v>
                </c:pt>
                <c:pt idx="1335">
                  <c:v>0.9</c:v>
                </c:pt>
                <c:pt idx="1336">
                  <c:v>0.9</c:v>
                </c:pt>
                <c:pt idx="1337">
                  <c:v>0.9</c:v>
                </c:pt>
                <c:pt idx="1338">
                  <c:v>0.9</c:v>
                </c:pt>
                <c:pt idx="1339">
                  <c:v>0.9</c:v>
                </c:pt>
                <c:pt idx="1340">
                  <c:v>0.9</c:v>
                </c:pt>
                <c:pt idx="1341">
                  <c:v>0.9</c:v>
                </c:pt>
                <c:pt idx="1342">
                  <c:v>0.9</c:v>
                </c:pt>
                <c:pt idx="1343">
                  <c:v>0.9</c:v>
                </c:pt>
                <c:pt idx="1344">
                  <c:v>0.9</c:v>
                </c:pt>
                <c:pt idx="1345">
                  <c:v>0.9</c:v>
                </c:pt>
                <c:pt idx="1346">
                  <c:v>0.9</c:v>
                </c:pt>
                <c:pt idx="1347">
                  <c:v>0.9</c:v>
                </c:pt>
                <c:pt idx="1348">
                  <c:v>0.9</c:v>
                </c:pt>
                <c:pt idx="1349">
                  <c:v>0.9</c:v>
                </c:pt>
                <c:pt idx="1350">
                  <c:v>0.9</c:v>
                </c:pt>
                <c:pt idx="1351">
                  <c:v>0.9</c:v>
                </c:pt>
                <c:pt idx="1352">
                  <c:v>0.9</c:v>
                </c:pt>
                <c:pt idx="1353">
                  <c:v>0.9</c:v>
                </c:pt>
                <c:pt idx="1354">
                  <c:v>0.9</c:v>
                </c:pt>
                <c:pt idx="1355">
                  <c:v>0.9</c:v>
                </c:pt>
                <c:pt idx="1356">
                  <c:v>0.9</c:v>
                </c:pt>
                <c:pt idx="1357">
                  <c:v>0.9</c:v>
                </c:pt>
                <c:pt idx="1358">
                  <c:v>0.9</c:v>
                </c:pt>
                <c:pt idx="1359">
                  <c:v>0.9</c:v>
                </c:pt>
                <c:pt idx="1360">
                  <c:v>0.9</c:v>
                </c:pt>
                <c:pt idx="1361">
                  <c:v>0.9</c:v>
                </c:pt>
                <c:pt idx="1362">
                  <c:v>0.9</c:v>
                </c:pt>
                <c:pt idx="1363">
                  <c:v>0.9</c:v>
                </c:pt>
                <c:pt idx="1364">
                  <c:v>0.9</c:v>
                </c:pt>
                <c:pt idx="1365">
                  <c:v>0.9</c:v>
                </c:pt>
                <c:pt idx="1366">
                  <c:v>0.9</c:v>
                </c:pt>
                <c:pt idx="1367">
                  <c:v>0.9</c:v>
                </c:pt>
                <c:pt idx="1368">
                  <c:v>0.9</c:v>
                </c:pt>
                <c:pt idx="1369">
                  <c:v>0.9</c:v>
                </c:pt>
                <c:pt idx="1370">
                  <c:v>0.9</c:v>
                </c:pt>
                <c:pt idx="1371">
                  <c:v>0.9</c:v>
                </c:pt>
                <c:pt idx="1372">
                  <c:v>0.9</c:v>
                </c:pt>
                <c:pt idx="1373">
                  <c:v>0.9</c:v>
                </c:pt>
                <c:pt idx="1374">
                  <c:v>0.9</c:v>
                </c:pt>
                <c:pt idx="1375">
                  <c:v>0.9</c:v>
                </c:pt>
                <c:pt idx="1376">
                  <c:v>0.9</c:v>
                </c:pt>
                <c:pt idx="1377">
                  <c:v>0.9</c:v>
                </c:pt>
                <c:pt idx="1378">
                  <c:v>0.9</c:v>
                </c:pt>
                <c:pt idx="1379">
                  <c:v>0.9</c:v>
                </c:pt>
                <c:pt idx="1380">
                  <c:v>0.9</c:v>
                </c:pt>
                <c:pt idx="138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6-48EF-8D8C-EBF96AF9494A}"/>
            </c:ext>
          </c:extLst>
        </c:ser>
        <c:ser>
          <c:idx val="2"/>
          <c:order val="2"/>
          <c:tx>
            <c:v>Límite Superior FP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'Comportamiento de Carga'!$E$4:$E$1385</c:f>
              <c:numCache>
                <c:formatCode>General</c:formatCode>
                <c:ptCount val="13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6-48EF-8D8C-EBF96AF94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673704"/>
        <c:axId val="569674032"/>
      </c:lineChart>
      <c:catAx>
        <c:axId val="56967370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crossAx val="569674032"/>
        <c:crosses val="autoZero"/>
        <c:auto val="1"/>
        <c:lblAlgn val="ctr"/>
        <c:lblOffset val="100"/>
        <c:noMultiLvlLbl val="0"/>
      </c:catAx>
      <c:valAx>
        <c:axId val="569674032"/>
        <c:scaling>
          <c:orientation val="minMax"/>
          <c:max val="1.05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FACTOR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DE POTENCIA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69673704"/>
        <c:crosses val="autoZero"/>
        <c:crossBetween val="between"/>
        <c:majorUnit val="5.000000000000001E-2"/>
        <c:minorUnit val="5.000000000000001E-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POTENCIA</a:t>
            </a:r>
            <a:r>
              <a:rPr lang="es-CO" b="1" baseline="0">
                <a:solidFill>
                  <a:sysClr val="windowText" lastClr="000000"/>
                </a:solidFill>
              </a:rPr>
              <a:t> ACTIVA Y REACTIVA DEMANDADA</a:t>
            </a:r>
            <a:endParaRPr lang="es-CO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v>Potencia Activa</c:v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val>
            <c:numRef>
              <c:f>'Comportamiento de Carga'!$F$4:$F$1385</c:f>
              <c:numCache>
                <c:formatCode>General</c:formatCode>
                <c:ptCount val="1382"/>
                <c:pt idx="0">
                  <c:v>316.3</c:v>
                </c:pt>
                <c:pt idx="1">
                  <c:v>316.70999999999998</c:v>
                </c:pt>
                <c:pt idx="2">
                  <c:v>364.37</c:v>
                </c:pt>
                <c:pt idx="3">
                  <c:v>369.74</c:v>
                </c:pt>
                <c:pt idx="4">
                  <c:v>346.94</c:v>
                </c:pt>
                <c:pt idx="5">
                  <c:v>370.58</c:v>
                </c:pt>
                <c:pt idx="6">
                  <c:v>278.22000000000003</c:v>
                </c:pt>
                <c:pt idx="7">
                  <c:v>214.2</c:v>
                </c:pt>
                <c:pt idx="8">
                  <c:v>221.46</c:v>
                </c:pt>
                <c:pt idx="9">
                  <c:v>210.58</c:v>
                </c:pt>
                <c:pt idx="10">
                  <c:v>195.19</c:v>
                </c:pt>
                <c:pt idx="11">
                  <c:v>209.18</c:v>
                </c:pt>
                <c:pt idx="12">
                  <c:v>214.39</c:v>
                </c:pt>
                <c:pt idx="13">
                  <c:v>172.3</c:v>
                </c:pt>
                <c:pt idx="14">
                  <c:v>144.72999999999999</c:v>
                </c:pt>
                <c:pt idx="15">
                  <c:v>156.22999999999999</c:v>
                </c:pt>
                <c:pt idx="16">
                  <c:v>306.60000000000002</c:v>
                </c:pt>
                <c:pt idx="17">
                  <c:v>254.73</c:v>
                </c:pt>
                <c:pt idx="18">
                  <c:v>377.97</c:v>
                </c:pt>
                <c:pt idx="19">
                  <c:v>240.81</c:v>
                </c:pt>
                <c:pt idx="20">
                  <c:v>214.67</c:v>
                </c:pt>
                <c:pt idx="21">
                  <c:v>210.38</c:v>
                </c:pt>
                <c:pt idx="22">
                  <c:v>209.12</c:v>
                </c:pt>
                <c:pt idx="23">
                  <c:v>220.3</c:v>
                </c:pt>
                <c:pt idx="24">
                  <c:v>207.22</c:v>
                </c:pt>
                <c:pt idx="25">
                  <c:v>201.83</c:v>
                </c:pt>
                <c:pt idx="26">
                  <c:v>266.79000000000002</c:v>
                </c:pt>
                <c:pt idx="27">
                  <c:v>220.99</c:v>
                </c:pt>
                <c:pt idx="28">
                  <c:v>222.83</c:v>
                </c:pt>
                <c:pt idx="29">
                  <c:v>250.69</c:v>
                </c:pt>
                <c:pt idx="30">
                  <c:v>266.14999999999998</c:v>
                </c:pt>
                <c:pt idx="31">
                  <c:v>352.55</c:v>
                </c:pt>
                <c:pt idx="32">
                  <c:v>363.29</c:v>
                </c:pt>
                <c:pt idx="33">
                  <c:v>353.03</c:v>
                </c:pt>
                <c:pt idx="34">
                  <c:v>362.8</c:v>
                </c:pt>
                <c:pt idx="35">
                  <c:v>355.86</c:v>
                </c:pt>
                <c:pt idx="36">
                  <c:v>354.71</c:v>
                </c:pt>
                <c:pt idx="37">
                  <c:v>350.75</c:v>
                </c:pt>
                <c:pt idx="38">
                  <c:v>353.08</c:v>
                </c:pt>
                <c:pt idx="39">
                  <c:v>350.2</c:v>
                </c:pt>
                <c:pt idx="40">
                  <c:v>355.75</c:v>
                </c:pt>
                <c:pt idx="41">
                  <c:v>347.93</c:v>
                </c:pt>
                <c:pt idx="42">
                  <c:v>357</c:v>
                </c:pt>
                <c:pt idx="43">
                  <c:v>350.92</c:v>
                </c:pt>
                <c:pt idx="44">
                  <c:v>359.22</c:v>
                </c:pt>
                <c:pt idx="45">
                  <c:v>341.66</c:v>
                </c:pt>
                <c:pt idx="46">
                  <c:v>365.42</c:v>
                </c:pt>
                <c:pt idx="47">
                  <c:v>363.96</c:v>
                </c:pt>
                <c:pt idx="48">
                  <c:v>359.74</c:v>
                </c:pt>
                <c:pt idx="49">
                  <c:v>358.47</c:v>
                </c:pt>
                <c:pt idx="50">
                  <c:v>358.93</c:v>
                </c:pt>
                <c:pt idx="51">
                  <c:v>360.9</c:v>
                </c:pt>
                <c:pt idx="52">
                  <c:v>361.65</c:v>
                </c:pt>
                <c:pt idx="53">
                  <c:v>362.72</c:v>
                </c:pt>
                <c:pt idx="54">
                  <c:v>368.13</c:v>
                </c:pt>
                <c:pt idx="55">
                  <c:v>353.74</c:v>
                </c:pt>
                <c:pt idx="56">
                  <c:v>366.37</c:v>
                </c:pt>
                <c:pt idx="57">
                  <c:v>374.83</c:v>
                </c:pt>
                <c:pt idx="58">
                  <c:v>316.77999999999997</c:v>
                </c:pt>
                <c:pt idx="59">
                  <c:v>303.60000000000002</c:v>
                </c:pt>
                <c:pt idx="60">
                  <c:v>281.83999999999997</c:v>
                </c:pt>
                <c:pt idx="61">
                  <c:v>406.53</c:v>
                </c:pt>
                <c:pt idx="62">
                  <c:v>363.14</c:v>
                </c:pt>
                <c:pt idx="63">
                  <c:v>363.62</c:v>
                </c:pt>
                <c:pt idx="64">
                  <c:v>363.14</c:v>
                </c:pt>
                <c:pt idx="65">
                  <c:v>364.42</c:v>
                </c:pt>
                <c:pt idx="66">
                  <c:v>366.56</c:v>
                </c:pt>
                <c:pt idx="67">
                  <c:v>367.97</c:v>
                </c:pt>
                <c:pt idx="68">
                  <c:v>362.6</c:v>
                </c:pt>
                <c:pt idx="69">
                  <c:v>372.77</c:v>
                </c:pt>
                <c:pt idx="70">
                  <c:v>360.33</c:v>
                </c:pt>
                <c:pt idx="71">
                  <c:v>363.5</c:v>
                </c:pt>
                <c:pt idx="72">
                  <c:v>361.73</c:v>
                </c:pt>
                <c:pt idx="73">
                  <c:v>370.2</c:v>
                </c:pt>
                <c:pt idx="74">
                  <c:v>363.98</c:v>
                </c:pt>
                <c:pt idx="75">
                  <c:v>369.46</c:v>
                </c:pt>
                <c:pt idx="76">
                  <c:v>361.81</c:v>
                </c:pt>
                <c:pt idx="77">
                  <c:v>372.55</c:v>
                </c:pt>
                <c:pt idx="78">
                  <c:v>359.19</c:v>
                </c:pt>
                <c:pt idx="79">
                  <c:v>370.95</c:v>
                </c:pt>
                <c:pt idx="80">
                  <c:v>372.16</c:v>
                </c:pt>
                <c:pt idx="81">
                  <c:v>371.11</c:v>
                </c:pt>
                <c:pt idx="82">
                  <c:v>364.61</c:v>
                </c:pt>
                <c:pt idx="83">
                  <c:v>360.32</c:v>
                </c:pt>
                <c:pt idx="84">
                  <c:v>356.13</c:v>
                </c:pt>
                <c:pt idx="85">
                  <c:v>360.4</c:v>
                </c:pt>
                <c:pt idx="86">
                  <c:v>345.88</c:v>
                </c:pt>
                <c:pt idx="87">
                  <c:v>351.6</c:v>
                </c:pt>
                <c:pt idx="88">
                  <c:v>368.17</c:v>
                </c:pt>
                <c:pt idx="89">
                  <c:v>371.25</c:v>
                </c:pt>
                <c:pt idx="90">
                  <c:v>368.46</c:v>
                </c:pt>
                <c:pt idx="91">
                  <c:v>371.62</c:v>
                </c:pt>
                <c:pt idx="92">
                  <c:v>361.64</c:v>
                </c:pt>
                <c:pt idx="93">
                  <c:v>375.9</c:v>
                </c:pt>
                <c:pt idx="94">
                  <c:v>363.86</c:v>
                </c:pt>
                <c:pt idx="95">
                  <c:v>373.96</c:v>
                </c:pt>
                <c:pt idx="96">
                  <c:v>367.44</c:v>
                </c:pt>
                <c:pt idx="97">
                  <c:v>376.21</c:v>
                </c:pt>
                <c:pt idx="98">
                  <c:v>361.09</c:v>
                </c:pt>
                <c:pt idx="99">
                  <c:v>370.17</c:v>
                </c:pt>
                <c:pt idx="100">
                  <c:v>364.5</c:v>
                </c:pt>
                <c:pt idx="101">
                  <c:v>378.14</c:v>
                </c:pt>
                <c:pt idx="102">
                  <c:v>361.82</c:v>
                </c:pt>
                <c:pt idx="103">
                  <c:v>371.54</c:v>
                </c:pt>
                <c:pt idx="104">
                  <c:v>366.79</c:v>
                </c:pt>
                <c:pt idx="105">
                  <c:v>373.57</c:v>
                </c:pt>
                <c:pt idx="106">
                  <c:v>366.12</c:v>
                </c:pt>
                <c:pt idx="107">
                  <c:v>376.36</c:v>
                </c:pt>
                <c:pt idx="108">
                  <c:v>366.12</c:v>
                </c:pt>
                <c:pt idx="109">
                  <c:v>379.24</c:v>
                </c:pt>
                <c:pt idx="110">
                  <c:v>371.98</c:v>
                </c:pt>
                <c:pt idx="111">
                  <c:v>378.86</c:v>
                </c:pt>
                <c:pt idx="112">
                  <c:v>374.74</c:v>
                </c:pt>
                <c:pt idx="113">
                  <c:v>376.45</c:v>
                </c:pt>
                <c:pt idx="114">
                  <c:v>374.79</c:v>
                </c:pt>
                <c:pt idx="115">
                  <c:v>372.75</c:v>
                </c:pt>
                <c:pt idx="116">
                  <c:v>368.97</c:v>
                </c:pt>
                <c:pt idx="117">
                  <c:v>381.97</c:v>
                </c:pt>
                <c:pt idx="118">
                  <c:v>370.73</c:v>
                </c:pt>
                <c:pt idx="119">
                  <c:v>362.3</c:v>
                </c:pt>
                <c:pt idx="120">
                  <c:v>364.77</c:v>
                </c:pt>
                <c:pt idx="121">
                  <c:v>372.47</c:v>
                </c:pt>
                <c:pt idx="122">
                  <c:v>368.64</c:v>
                </c:pt>
                <c:pt idx="123">
                  <c:v>376.88</c:v>
                </c:pt>
                <c:pt idx="124">
                  <c:v>365.36</c:v>
                </c:pt>
                <c:pt idx="125">
                  <c:v>372.93</c:v>
                </c:pt>
                <c:pt idx="126">
                  <c:v>375.28</c:v>
                </c:pt>
                <c:pt idx="127">
                  <c:v>377.13</c:v>
                </c:pt>
                <c:pt idx="128">
                  <c:v>364.18</c:v>
                </c:pt>
                <c:pt idx="129">
                  <c:v>373.01</c:v>
                </c:pt>
                <c:pt idx="130">
                  <c:v>366.58</c:v>
                </c:pt>
                <c:pt idx="131">
                  <c:v>219.63</c:v>
                </c:pt>
                <c:pt idx="132">
                  <c:v>206.16</c:v>
                </c:pt>
                <c:pt idx="133">
                  <c:v>223.22</c:v>
                </c:pt>
                <c:pt idx="134">
                  <c:v>223.06</c:v>
                </c:pt>
                <c:pt idx="135">
                  <c:v>220.55</c:v>
                </c:pt>
                <c:pt idx="136">
                  <c:v>216.36</c:v>
                </c:pt>
                <c:pt idx="137">
                  <c:v>223.23</c:v>
                </c:pt>
                <c:pt idx="138">
                  <c:v>241.12</c:v>
                </c:pt>
                <c:pt idx="139">
                  <c:v>267.35000000000002</c:v>
                </c:pt>
                <c:pt idx="140">
                  <c:v>350.78</c:v>
                </c:pt>
                <c:pt idx="141">
                  <c:v>364.35</c:v>
                </c:pt>
                <c:pt idx="142">
                  <c:v>353.28</c:v>
                </c:pt>
                <c:pt idx="143">
                  <c:v>346.28</c:v>
                </c:pt>
                <c:pt idx="144">
                  <c:v>343.51</c:v>
                </c:pt>
                <c:pt idx="145">
                  <c:v>362.37</c:v>
                </c:pt>
                <c:pt idx="146">
                  <c:v>305.83999999999997</c:v>
                </c:pt>
                <c:pt idx="147">
                  <c:v>358.27</c:v>
                </c:pt>
                <c:pt idx="148">
                  <c:v>352.85</c:v>
                </c:pt>
                <c:pt idx="149">
                  <c:v>338.65</c:v>
                </c:pt>
                <c:pt idx="150">
                  <c:v>342.13</c:v>
                </c:pt>
                <c:pt idx="151">
                  <c:v>335.88</c:v>
                </c:pt>
                <c:pt idx="152">
                  <c:v>353.62</c:v>
                </c:pt>
                <c:pt idx="153">
                  <c:v>347.74</c:v>
                </c:pt>
                <c:pt idx="154">
                  <c:v>335.63</c:v>
                </c:pt>
                <c:pt idx="155">
                  <c:v>344.76</c:v>
                </c:pt>
                <c:pt idx="156">
                  <c:v>354.14</c:v>
                </c:pt>
                <c:pt idx="157">
                  <c:v>337.86</c:v>
                </c:pt>
                <c:pt idx="158">
                  <c:v>351.68</c:v>
                </c:pt>
                <c:pt idx="159">
                  <c:v>349.12</c:v>
                </c:pt>
                <c:pt idx="160">
                  <c:v>351.22</c:v>
                </c:pt>
                <c:pt idx="161">
                  <c:v>351.83</c:v>
                </c:pt>
                <c:pt idx="162">
                  <c:v>350.51</c:v>
                </c:pt>
                <c:pt idx="163">
                  <c:v>351.47</c:v>
                </c:pt>
                <c:pt idx="164">
                  <c:v>352.36</c:v>
                </c:pt>
                <c:pt idx="165">
                  <c:v>352.57</c:v>
                </c:pt>
                <c:pt idx="166">
                  <c:v>343.54</c:v>
                </c:pt>
                <c:pt idx="167">
                  <c:v>347.7</c:v>
                </c:pt>
                <c:pt idx="168">
                  <c:v>349.73</c:v>
                </c:pt>
                <c:pt idx="169">
                  <c:v>299.04000000000002</c:v>
                </c:pt>
                <c:pt idx="170">
                  <c:v>297.87</c:v>
                </c:pt>
                <c:pt idx="171">
                  <c:v>301.99</c:v>
                </c:pt>
                <c:pt idx="172">
                  <c:v>296.42</c:v>
                </c:pt>
                <c:pt idx="173">
                  <c:v>351.93</c:v>
                </c:pt>
                <c:pt idx="174">
                  <c:v>356.83</c:v>
                </c:pt>
                <c:pt idx="175">
                  <c:v>353.7</c:v>
                </c:pt>
                <c:pt idx="176">
                  <c:v>361.37</c:v>
                </c:pt>
                <c:pt idx="177">
                  <c:v>353.28</c:v>
                </c:pt>
                <c:pt idx="178">
                  <c:v>347.84</c:v>
                </c:pt>
                <c:pt idx="179">
                  <c:v>346.51</c:v>
                </c:pt>
                <c:pt idx="180">
                  <c:v>353.71</c:v>
                </c:pt>
                <c:pt idx="181">
                  <c:v>198.69</c:v>
                </c:pt>
                <c:pt idx="182">
                  <c:v>184.78</c:v>
                </c:pt>
                <c:pt idx="183">
                  <c:v>160.6</c:v>
                </c:pt>
                <c:pt idx="184">
                  <c:v>173.6</c:v>
                </c:pt>
                <c:pt idx="185">
                  <c:v>174.17</c:v>
                </c:pt>
                <c:pt idx="186">
                  <c:v>177.1</c:v>
                </c:pt>
                <c:pt idx="187">
                  <c:v>111.75</c:v>
                </c:pt>
                <c:pt idx="188">
                  <c:v>89.06</c:v>
                </c:pt>
                <c:pt idx="189">
                  <c:v>82.51</c:v>
                </c:pt>
                <c:pt idx="190">
                  <c:v>85.43</c:v>
                </c:pt>
                <c:pt idx="191">
                  <c:v>75.66</c:v>
                </c:pt>
                <c:pt idx="192">
                  <c:v>85.86</c:v>
                </c:pt>
                <c:pt idx="193">
                  <c:v>89.54</c:v>
                </c:pt>
                <c:pt idx="194">
                  <c:v>86.95</c:v>
                </c:pt>
                <c:pt idx="195">
                  <c:v>86.48</c:v>
                </c:pt>
                <c:pt idx="196">
                  <c:v>86.59</c:v>
                </c:pt>
                <c:pt idx="197">
                  <c:v>34.44</c:v>
                </c:pt>
                <c:pt idx="198">
                  <c:v>29.29</c:v>
                </c:pt>
                <c:pt idx="199">
                  <c:v>60.52</c:v>
                </c:pt>
                <c:pt idx="200">
                  <c:v>84.67</c:v>
                </c:pt>
                <c:pt idx="201">
                  <c:v>87.08</c:v>
                </c:pt>
                <c:pt idx="202">
                  <c:v>81.569999999999993</c:v>
                </c:pt>
                <c:pt idx="203">
                  <c:v>85.77</c:v>
                </c:pt>
                <c:pt idx="204">
                  <c:v>85.05</c:v>
                </c:pt>
                <c:pt idx="205">
                  <c:v>83.08</c:v>
                </c:pt>
                <c:pt idx="206">
                  <c:v>83.58</c:v>
                </c:pt>
                <c:pt idx="207">
                  <c:v>83.51</c:v>
                </c:pt>
                <c:pt idx="208">
                  <c:v>82.01</c:v>
                </c:pt>
                <c:pt idx="209">
                  <c:v>85.22</c:v>
                </c:pt>
                <c:pt idx="210">
                  <c:v>83.6</c:v>
                </c:pt>
                <c:pt idx="211">
                  <c:v>83.76</c:v>
                </c:pt>
                <c:pt idx="212">
                  <c:v>86.24</c:v>
                </c:pt>
                <c:pt idx="213">
                  <c:v>81.88</c:v>
                </c:pt>
                <c:pt idx="214">
                  <c:v>85.09</c:v>
                </c:pt>
                <c:pt idx="215">
                  <c:v>69.23</c:v>
                </c:pt>
                <c:pt idx="216">
                  <c:v>87.52</c:v>
                </c:pt>
                <c:pt idx="217">
                  <c:v>83.19</c:v>
                </c:pt>
                <c:pt idx="218">
                  <c:v>82.38</c:v>
                </c:pt>
                <c:pt idx="219">
                  <c:v>82.59</c:v>
                </c:pt>
                <c:pt idx="220">
                  <c:v>85.13</c:v>
                </c:pt>
                <c:pt idx="221">
                  <c:v>83.58</c:v>
                </c:pt>
                <c:pt idx="222">
                  <c:v>83.72</c:v>
                </c:pt>
                <c:pt idx="223">
                  <c:v>72.72</c:v>
                </c:pt>
                <c:pt idx="224">
                  <c:v>83.98</c:v>
                </c:pt>
                <c:pt idx="225">
                  <c:v>84.56</c:v>
                </c:pt>
                <c:pt idx="226">
                  <c:v>64.900000000000006</c:v>
                </c:pt>
                <c:pt idx="227">
                  <c:v>86.38</c:v>
                </c:pt>
                <c:pt idx="228">
                  <c:v>87.78</c:v>
                </c:pt>
                <c:pt idx="229">
                  <c:v>81.510000000000005</c:v>
                </c:pt>
                <c:pt idx="230">
                  <c:v>81.55</c:v>
                </c:pt>
                <c:pt idx="231">
                  <c:v>89</c:v>
                </c:pt>
                <c:pt idx="232">
                  <c:v>86.5</c:v>
                </c:pt>
                <c:pt idx="233">
                  <c:v>131.02000000000001</c:v>
                </c:pt>
                <c:pt idx="234">
                  <c:v>78.83</c:v>
                </c:pt>
                <c:pt idx="235">
                  <c:v>81.739999999999995</c:v>
                </c:pt>
                <c:pt idx="236">
                  <c:v>63.82</c:v>
                </c:pt>
                <c:pt idx="237">
                  <c:v>82.37</c:v>
                </c:pt>
                <c:pt idx="238">
                  <c:v>81.06</c:v>
                </c:pt>
                <c:pt idx="239">
                  <c:v>84.17</c:v>
                </c:pt>
                <c:pt idx="240">
                  <c:v>81.459999999999994</c:v>
                </c:pt>
                <c:pt idx="241">
                  <c:v>89.11</c:v>
                </c:pt>
                <c:pt idx="242">
                  <c:v>68.31</c:v>
                </c:pt>
                <c:pt idx="243">
                  <c:v>83.59</c:v>
                </c:pt>
                <c:pt idx="244">
                  <c:v>81.83</c:v>
                </c:pt>
                <c:pt idx="245">
                  <c:v>86.04</c:v>
                </c:pt>
                <c:pt idx="246">
                  <c:v>82.08</c:v>
                </c:pt>
                <c:pt idx="247">
                  <c:v>73.81</c:v>
                </c:pt>
                <c:pt idx="248">
                  <c:v>77.099999999999994</c:v>
                </c:pt>
                <c:pt idx="249">
                  <c:v>84.32</c:v>
                </c:pt>
                <c:pt idx="250">
                  <c:v>75.52</c:v>
                </c:pt>
                <c:pt idx="251">
                  <c:v>83.17</c:v>
                </c:pt>
                <c:pt idx="252">
                  <c:v>79.290000000000006</c:v>
                </c:pt>
                <c:pt idx="253">
                  <c:v>83.21</c:v>
                </c:pt>
                <c:pt idx="254">
                  <c:v>83.64</c:v>
                </c:pt>
                <c:pt idx="255">
                  <c:v>86.84</c:v>
                </c:pt>
                <c:pt idx="256">
                  <c:v>82.87</c:v>
                </c:pt>
                <c:pt idx="257">
                  <c:v>81.09</c:v>
                </c:pt>
                <c:pt idx="258">
                  <c:v>84.68</c:v>
                </c:pt>
                <c:pt idx="259">
                  <c:v>84.07</c:v>
                </c:pt>
                <c:pt idx="260">
                  <c:v>82.17</c:v>
                </c:pt>
                <c:pt idx="261">
                  <c:v>82.51</c:v>
                </c:pt>
                <c:pt idx="262">
                  <c:v>78.22</c:v>
                </c:pt>
                <c:pt idx="263">
                  <c:v>85.15</c:v>
                </c:pt>
                <c:pt idx="264">
                  <c:v>32.79</c:v>
                </c:pt>
                <c:pt idx="265">
                  <c:v>27.86</c:v>
                </c:pt>
                <c:pt idx="266">
                  <c:v>30.44</c:v>
                </c:pt>
                <c:pt idx="267">
                  <c:v>80.23</c:v>
                </c:pt>
                <c:pt idx="268">
                  <c:v>101.04</c:v>
                </c:pt>
                <c:pt idx="269">
                  <c:v>105.42</c:v>
                </c:pt>
                <c:pt idx="270">
                  <c:v>184.27</c:v>
                </c:pt>
                <c:pt idx="271">
                  <c:v>125.07</c:v>
                </c:pt>
                <c:pt idx="272">
                  <c:v>98.16</c:v>
                </c:pt>
                <c:pt idx="273">
                  <c:v>127.69</c:v>
                </c:pt>
                <c:pt idx="274">
                  <c:v>93.31</c:v>
                </c:pt>
                <c:pt idx="275">
                  <c:v>84.66</c:v>
                </c:pt>
                <c:pt idx="276">
                  <c:v>90.37</c:v>
                </c:pt>
                <c:pt idx="277">
                  <c:v>93.79</c:v>
                </c:pt>
                <c:pt idx="278">
                  <c:v>79.239999999999995</c:v>
                </c:pt>
                <c:pt idx="279">
                  <c:v>189.05</c:v>
                </c:pt>
                <c:pt idx="280">
                  <c:v>193.76</c:v>
                </c:pt>
                <c:pt idx="281">
                  <c:v>175.32</c:v>
                </c:pt>
                <c:pt idx="282">
                  <c:v>182.68</c:v>
                </c:pt>
                <c:pt idx="283">
                  <c:v>192.05</c:v>
                </c:pt>
                <c:pt idx="284">
                  <c:v>175.41</c:v>
                </c:pt>
                <c:pt idx="285">
                  <c:v>189.21</c:v>
                </c:pt>
                <c:pt idx="286">
                  <c:v>187.85</c:v>
                </c:pt>
                <c:pt idx="287">
                  <c:v>176.92</c:v>
                </c:pt>
                <c:pt idx="288">
                  <c:v>190.13</c:v>
                </c:pt>
                <c:pt idx="289">
                  <c:v>186.59</c:v>
                </c:pt>
                <c:pt idx="290">
                  <c:v>188.77</c:v>
                </c:pt>
                <c:pt idx="291">
                  <c:v>135.5</c:v>
                </c:pt>
                <c:pt idx="292">
                  <c:v>135.93</c:v>
                </c:pt>
                <c:pt idx="293">
                  <c:v>130.66</c:v>
                </c:pt>
                <c:pt idx="294">
                  <c:v>241.12</c:v>
                </c:pt>
                <c:pt idx="295">
                  <c:v>184.95</c:v>
                </c:pt>
                <c:pt idx="296">
                  <c:v>186.51</c:v>
                </c:pt>
                <c:pt idx="297">
                  <c:v>189.6</c:v>
                </c:pt>
                <c:pt idx="298">
                  <c:v>190.07</c:v>
                </c:pt>
                <c:pt idx="299">
                  <c:v>186.82</c:v>
                </c:pt>
                <c:pt idx="300">
                  <c:v>192.12</c:v>
                </c:pt>
                <c:pt idx="301">
                  <c:v>187.81</c:v>
                </c:pt>
                <c:pt idx="302">
                  <c:v>183.56</c:v>
                </c:pt>
                <c:pt idx="303">
                  <c:v>190.29</c:v>
                </c:pt>
                <c:pt idx="304">
                  <c:v>188.04</c:v>
                </c:pt>
                <c:pt idx="305">
                  <c:v>186.3</c:v>
                </c:pt>
                <c:pt idx="306">
                  <c:v>190.23</c:v>
                </c:pt>
                <c:pt idx="307">
                  <c:v>190.91</c:v>
                </c:pt>
                <c:pt idx="308">
                  <c:v>189.86</c:v>
                </c:pt>
                <c:pt idx="309">
                  <c:v>194.89</c:v>
                </c:pt>
                <c:pt idx="310">
                  <c:v>193.17</c:v>
                </c:pt>
                <c:pt idx="311">
                  <c:v>179.89</c:v>
                </c:pt>
                <c:pt idx="312">
                  <c:v>192.29</c:v>
                </c:pt>
                <c:pt idx="313">
                  <c:v>193.8</c:v>
                </c:pt>
                <c:pt idx="314">
                  <c:v>271.83</c:v>
                </c:pt>
                <c:pt idx="315">
                  <c:v>194.34</c:v>
                </c:pt>
                <c:pt idx="316">
                  <c:v>194.46</c:v>
                </c:pt>
                <c:pt idx="317">
                  <c:v>193.14</c:v>
                </c:pt>
                <c:pt idx="318">
                  <c:v>216.69</c:v>
                </c:pt>
                <c:pt idx="319">
                  <c:v>203.8</c:v>
                </c:pt>
                <c:pt idx="320">
                  <c:v>221.71</c:v>
                </c:pt>
                <c:pt idx="321">
                  <c:v>211.81</c:v>
                </c:pt>
                <c:pt idx="322">
                  <c:v>209.44</c:v>
                </c:pt>
                <c:pt idx="323">
                  <c:v>201.59</c:v>
                </c:pt>
                <c:pt idx="324">
                  <c:v>200.35</c:v>
                </c:pt>
                <c:pt idx="325">
                  <c:v>190.04</c:v>
                </c:pt>
                <c:pt idx="326">
                  <c:v>192.09</c:v>
                </c:pt>
                <c:pt idx="327">
                  <c:v>133.16</c:v>
                </c:pt>
                <c:pt idx="328">
                  <c:v>131.4</c:v>
                </c:pt>
                <c:pt idx="329">
                  <c:v>145.47999999999999</c:v>
                </c:pt>
                <c:pt idx="330">
                  <c:v>134.6</c:v>
                </c:pt>
                <c:pt idx="331">
                  <c:v>138.93</c:v>
                </c:pt>
                <c:pt idx="332">
                  <c:v>193.05</c:v>
                </c:pt>
                <c:pt idx="333">
                  <c:v>182.37</c:v>
                </c:pt>
                <c:pt idx="334">
                  <c:v>231.19</c:v>
                </c:pt>
                <c:pt idx="335">
                  <c:v>232.81</c:v>
                </c:pt>
                <c:pt idx="336">
                  <c:v>234.87</c:v>
                </c:pt>
                <c:pt idx="337">
                  <c:v>230.89</c:v>
                </c:pt>
                <c:pt idx="338">
                  <c:v>232.46</c:v>
                </c:pt>
                <c:pt idx="339">
                  <c:v>230.89</c:v>
                </c:pt>
                <c:pt idx="340">
                  <c:v>212.98</c:v>
                </c:pt>
                <c:pt idx="341">
                  <c:v>252.24</c:v>
                </c:pt>
                <c:pt idx="342">
                  <c:v>241.68</c:v>
                </c:pt>
                <c:pt idx="343">
                  <c:v>206.02</c:v>
                </c:pt>
                <c:pt idx="344">
                  <c:v>205.74</c:v>
                </c:pt>
                <c:pt idx="345">
                  <c:v>244.08</c:v>
                </c:pt>
                <c:pt idx="346">
                  <c:v>232.61</c:v>
                </c:pt>
                <c:pt idx="347">
                  <c:v>236.61</c:v>
                </c:pt>
                <c:pt idx="348">
                  <c:v>217.57</c:v>
                </c:pt>
                <c:pt idx="349">
                  <c:v>235.17</c:v>
                </c:pt>
                <c:pt idx="350">
                  <c:v>258.76</c:v>
                </c:pt>
                <c:pt idx="351">
                  <c:v>181.01</c:v>
                </c:pt>
                <c:pt idx="352">
                  <c:v>266</c:v>
                </c:pt>
                <c:pt idx="353">
                  <c:v>215.87</c:v>
                </c:pt>
                <c:pt idx="354">
                  <c:v>259.8</c:v>
                </c:pt>
                <c:pt idx="355">
                  <c:v>266.64</c:v>
                </c:pt>
                <c:pt idx="356">
                  <c:v>249.01</c:v>
                </c:pt>
                <c:pt idx="357">
                  <c:v>237.12</c:v>
                </c:pt>
                <c:pt idx="358">
                  <c:v>246.99</c:v>
                </c:pt>
                <c:pt idx="359">
                  <c:v>240.8</c:v>
                </c:pt>
                <c:pt idx="360">
                  <c:v>239.45</c:v>
                </c:pt>
                <c:pt idx="361">
                  <c:v>230.67</c:v>
                </c:pt>
                <c:pt idx="362">
                  <c:v>235.14</c:v>
                </c:pt>
                <c:pt idx="363">
                  <c:v>235.71</c:v>
                </c:pt>
                <c:pt idx="364">
                  <c:v>262.77</c:v>
                </c:pt>
                <c:pt idx="365">
                  <c:v>267.19</c:v>
                </c:pt>
                <c:pt idx="366">
                  <c:v>243.35</c:v>
                </c:pt>
                <c:pt idx="367">
                  <c:v>255.37</c:v>
                </c:pt>
                <c:pt idx="368">
                  <c:v>250.63</c:v>
                </c:pt>
                <c:pt idx="369">
                  <c:v>255</c:v>
                </c:pt>
                <c:pt idx="370">
                  <c:v>262.58</c:v>
                </c:pt>
                <c:pt idx="371">
                  <c:v>289</c:v>
                </c:pt>
                <c:pt idx="372">
                  <c:v>301.77999999999997</c:v>
                </c:pt>
                <c:pt idx="373">
                  <c:v>349.2</c:v>
                </c:pt>
                <c:pt idx="374">
                  <c:v>245.25</c:v>
                </c:pt>
                <c:pt idx="375">
                  <c:v>206.72</c:v>
                </c:pt>
                <c:pt idx="376">
                  <c:v>230.74</c:v>
                </c:pt>
                <c:pt idx="377">
                  <c:v>264.74</c:v>
                </c:pt>
                <c:pt idx="378">
                  <c:v>233.71</c:v>
                </c:pt>
                <c:pt idx="379">
                  <c:v>248.71</c:v>
                </c:pt>
                <c:pt idx="380">
                  <c:v>249.17</c:v>
                </c:pt>
                <c:pt idx="381">
                  <c:v>244.66</c:v>
                </c:pt>
                <c:pt idx="382">
                  <c:v>243.5</c:v>
                </c:pt>
                <c:pt idx="383">
                  <c:v>245.66</c:v>
                </c:pt>
                <c:pt idx="384">
                  <c:v>267.83</c:v>
                </c:pt>
                <c:pt idx="385">
                  <c:v>336.5</c:v>
                </c:pt>
                <c:pt idx="386">
                  <c:v>306.02</c:v>
                </c:pt>
                <c:pt idx="387">
                  <c:v>201.97</c:v>
                </c:pt>
                <c:pt idx="388">
                  <c:v>256.7</c:v>
                </c:pt>
                <c:pt idx="389">
                  <c:v>332.06</c:v>
                </c:pt>
                <c:pt idx="390">
                  <c:v>312.85000000000002</c:v>
                </c:pt>
                <c:pt idx="391">
                  <c:v>303.60000000000002</c:v>
                </c:pt>
                <c:pt idx="392">
                  <c:v>348.58</c:v>
                </c:pt>
                <c:pt idx="393">
                  <c:v>444.56</c:v>
                </c:pt>
                <c:pt idx="394">
                  <c:v>420.17</c:v>
                </c:pt>
                <c:pt idx="395">
                  <c:v>422.54</c:v>
                </c:pt>
                <c:pt idx="396">
                  <c:v>419.18</c:v>
                </c:pt>
                <c:pt idx="397">
                  <c:v>415.58</c:v>
                </c:pt>
                <c:pt idx="398">
                  <c:v>419.22</c:v>
                </c:pt>
                <c:pt idx="399">
                  <c:v>404.24</c:v>
                </c:pt>
                <c:pt idx="400">
                  <c:v>413.64</c:v>
                </c:pt>
                <c:pt idx="401">
                  <c:v>416.64</c:v>
                </c:pt>
                <c:pt idx="402">
                  <c:v>384.28</c:v>
                </c:pt>
                <c:pt idx="403">
                  <c:v>411.18</c:v>
                </c:pt>
                <c:pt idx="404">
                  <c:v>301.39999999999998</c:v>
                </c:pt>
                <c:pt idx="405">
                  <c:v>400.45</c:v>
                </c:pt>
                <c:pt idx="406">
                  <c:v>423.05</c:v>
                </c:pt>
                <c:pt idx="407">
                  <c:v>388.98</c:v>
                </c:pt>
                <c:pt idx="408">
                  <c:v>411.46</c:v>
                </c:pt>
                <c:pt idx="409">
                  <c:v>422.59</c:v>
                </c:pt>
                <c:pt idx="410">
                  <c:v>416.31</c:v>
                </c:pt>
                <c:pt idx="411">
                  <c:v>423.59</c:v>
                </c:pt>
                <c:pt idx="412">
                  <c:v>418.38</c:v>
                </c:pt>
                <c:pt idx="413">
                  <c:v>421.43</c:v>
                </c:pt>
                <c:pt idx="414">
                  <c:v>417.39</c:v>
                </c:pt>
                <c:pt idx="415">
                  <c:v>421.78</c:v>
                </c:pt>
                <c:pt idx="416">
                  <c:v>397.52</c:v>
                </c:pt>
                <c:pt idx="417">
                  <c:v>424.83</c:v>
                </c:pt>
                <c:pt idx="418">
                  <c:v>415.94</c:v>
                </c:pt>
                <c:pt idx="419">
                  <c:v>424.57</c:v>
                </c:pt>
                <c:pt idx="420">
                  <c:v>407.84</c:v>
                </c:pt>
                <c:pt idx="421">
                  <c:v>416.45</c:v>
                </c:pt>
                <c:pt idx="422">
                  <c:v>407.98</c:v>
                </c:pt>
                <c:pt idx="423">
                  <c:v>415.65</c:v>
                </c:pt>
                <c:pt idx="424">
                  <c:v>399.18</c:v>
                </c:pt>
                <c:pt idx="425">
                  <c:v>421.39</c:v>
                </c:pt>
                <c:pt idx="426">
                  <c:v>416.57</c:v>
                </c:pt>
                <c:pt idx="427">
                  <c:v>421.08</c:v>
                </c:pt>
                <c:pt idx="428">
                  <c:v>362.2</c:v>
                </c:pt>
                <c:pt idx="429">
                  <c:v>393.87</c:v>
                </c:pt>
                <c:pt idx="430">
                  <c:v>389.84</c:v>
                </c:pt>
                <c:pt idx="431">
                  <c:v>388.61</c:v>
                </c:pt>
                <c:pt idx="432">
                  <c:v>387.55</c:v>
                </c:pt>
                <c:pt idx="433">
                  <c:v>393.15</c:v>
                </c:pt>
                <c:pt idx="434">
                  <c:v>390.38</c:v>
                </c:pt>
                <c:pt idx="435">
                  <c:v>392.09</c:v>
                </c:pt>
                <c:pt idx="436">
                  <c:v>389.98</c:v>
                </c:pt>
                <c:pt idx="437">
                  <c:v>392.01</c:v>
                </c:pt>
                <c:pt idx="438">
                  <c:v>389.62</c:v>
                </c:pt>
                <c:pt idx="439">
                  <c:v>367.73</c:v>
                </c:pt>
                <c:pt idx="440">
                  <c:v>378.67</c:v>
                </c:pt>
                <c:pt idx="441">
                  <c:v>377.83</c:v>
                </c:pt>
                <c:pt idx="442">
                  <c:v>398.39</c:v>
                </c:pt>
                <c:pt idx="443">
                  <c:v>395.25</c:v>
                </c:pt>
                <c:pt idx="444">
                  <c:v>384.65</c:v>
                </c:pt>
                <c:pt idx="445">
                  <c:v>301.08999999999997</c:v>
                </c:pt>
                <c:pt idx="446">
                  <c:v>311.49</c:v>
                </c:pt>
                <c:pt idx="447">
                  <c:v>301.31</c:v>
                </c:pt>
                <c:pt idx="448">
                  <c:v>310.33</c:v>
                </c:pt>
                <c:pt idx="449">
                  <c:v>310.81</c:v>
                </c:pt>
                <c:pt idx="450">
                  <c:v>283.14999999999998</c:v>
                </c:pt>
                <c:pt idx="451">
                  <c:v>360.13</c:v>
                </c:pt>
                <c:pt idx="452">
                  <c:v>365.72</c:v>
                </c:pt>
                <c:pt idx="453">
                  <c:v>366.61</c:v>
                </c:pt>
                <c:pt idx="454">
                  <c:v>355.98</c:v>
                </c:pt>
                <c:pt idx="455">
                  <c:v>355.98</c:v>
                </c:pt>
                <c:pt idx="456">
                  <c:v>367.16</c:v>
                </c:pt>
                <c:pt idx="457">
                  <c:v>353.69</c:v>
                </c:pt>
                <c:pt idx="458">
                  <c:v>366.05</c:v>
                </c:pt>
                <c:pt idx="459">
                  <c:v>363.36</c:v>
                </c:pt>
                <c:pt idx="460">
                  <c:v>366.17</c:v>
                </c:pt>
                <c:pt idx="461">
                  <c:v>363.93</c:v>
                </c:pt>
                <c:pt idx="462">
                  <c:v>363.54</c:v>
                </c:pt>
                <c:pt idx="463">
                  <c:v>357.82</c:v>
                </c:pt>
                <c:pt idx="464">
                  <c:v>366.57</c:v>
                </c:pt>
                <c:pt idx="465">
                  <c:v>365.65</c:v>
                </c:pt>
                <c:pt idx="466">
                  <c:v>370.54</c:v>
                </c:pt>
                <c:pt idx="467">
                  <c:v>357.97</c:v>
                </c:pt>
                <c:pt idx="468">
                  <c:v>370.54</c:v>
                </c:pt>
                <c:pt idx="469">
                  <c:v>344.32</c:v>
                </c:pt>
                <c:pt idx="470">
                  <c:v>349.99</c:v>
                </c:pt>
                <c:pt idx="471">
                  <c:v>331.5</c:v>
                </c:pt>
                <c:pt idx="472">
                  <c:v>351.1</c:v>
                </c:pt>
                <c:pt idx="473">
                  <c:v>345.07</c:v>
                </c:pt>
                <c:pt idx="474">
                  <c:v>349.25</c:v>
                </c:pt>
                <c:pt idx="475">
                  <c:v>354.37</c:v>
                </c:pt>
                <c:pt idx="476">
                  <c:v>347.73</c:v>
                </c:pt>
                <c:pt idx="477">
                  <c:v>351.07</c:v>
                </c:pt>
                <c:pt idx="478">
                  <c:v>367.96</c:v>
                </c:pt>
                <c:pt idx="479">
                  <c:v>368.14</c:v>
                </c:pt>
                <c:pt idx="480">
                  <c:v>362.63</c:v>
                </c:pt>
                <c:pt idx="481">
                  <c:v>372.38</c:v>
                </c:pt>
                <c:pt idx="482">
                  <c:v>366.75</c:v>
                </c:pt>
                <c:pt idx="483">
                  <c:v>349.16</c:v>
                </c:pt>
                <c:pt idx="484">
                  <c:v>363.13</c:v>
                </c:pt>
                <c:pt idx="485">
                  <c:v>342.45</c:v>
                </c:pt>
                <c:pt idx="486">
                  <c:v>337.6</c:v>
                </c:pt>
                <c:pt idx="487">
                  <c:v>355.95</c:v>
                </c:pt>
                <c:pt idx="488">
                  <c:v>365.61</c:v>
                </c:pt>
                <c:pt idx="489">
                  <c:v>364.34</c:v>
                </c:pt>
                <c:pt idx="490">
                  <c:v>361.14</c:v>
                </c:pt>
                <c:pt idx="491">
                  <c:v>368.45</c:v>
                </c:pt>
                <c:pt idx="492">
                  <c:v>365.22</c:v>
                </c:pt>
                <c:pt idx="493">
                  <c:v>363.16</c:v>
                </c:pt>
                <c:pt idx="494">
                  <c:v>368.4</c:v>
                </c:pt>
                <c:pt idx="495">
                  <c:v>361.12</c:v>
                </c:pt>
                <c:pt idx="496">
                  <c:v>362.11</c:v>
                </c:pt>
                <c:pt idx="497">
                  <c:v>345.15</c:v>
                </c:pt>
                <c:pt idx="498">
                  <c:v>334.49</c:v>
                </c:pt>
                <c:pt idx="499">
                  <c:v>334.4</c:v>
                </c:pt>
                <c:pt idx="500">
                  <c:v>334.85</c:v>
                </c:pt>
                <c:pt idx="501">
                  <c:v>364.81</c:v>
                </c:pt>
                <c:pt idx="502">
                  <c:v>363.68</c:v>
                </c:pt>
                <c:pt idx="503">
                  <c:v>352.62</c:v>
                </c:pt>
                <c:pt idx="504">
                  <c:v>363.89</c:v>
                </c:pt>
                <c:pt idx="505">
                  <c:v>367.61</c:v>
                </c:pt>
                <c:pt idx="506">
                  <c:v>357.16</c:v>
                </c:pt>
                <c:pt idx="507">
                  <c:v>369.55</c:v>
                </c:pt>
                <c:pt idx="508">
                  <c:v>362</c:v>
                </c:pt>
                <c:pt idx="509">
                  <c:v>361.92</c:v>
                </c:pt>
                <c:pt idx="510">
                  <c:v>358.05</c:v>
                </c:pt>
                <c:pt idx="511">
                  <c:v>363.92</c:v>
                </c:pt>
                <c:pt idx="512">
                  <c:v>351.4</c:v>
                </c:pt>
                <c:pt idx="513">
                  <c:v>339.99</c:v>
                </c:pt>
                <c:pt idx="514">
                  <c:v>352.59</c:v>
                </c:pt>
                <c:pt idx="515">
                  <c:v>359.03</c:v>
                </c:pt>
                <c:pt idx="516">
                  <c:v>348.49</c:v>
                </c:pt>
                <c:pt idx="517">
                  <c:v>358.2</c:v>
                </c:pt>
                <c:pt idx="518">
                  <c:v>348.22</c:v>
                </c:pt>
                <c:pt idx="519">
                  <c:v>357.98</c:v>
                </c:pt>
                <c:pt idx="520">
                  <c:v>346.32</c:v>
                </c:pt>
                <c:pt idx="521">
                  <c:v>379.22</c:v>
                </c:pt>
                <c:pt idx="522">
                  <c:v>361.14</c:v>
                </c:pt>
                <c:pt idx="523">
                  <c:v>360.71</c:v>
                </c:pt>
                <c:pt idx="524">
                  <c:v>358.29</c:v>
                </c:pt>
                <c:pt idx="525">
                  <c:v>355.34</c:v>
                </c:pt>
                <c:pt idx="526">
                  <c:v>355.08</c:v>
                </c:pt>
                <c:pt idx="527">
                  <c:v>353.81</c:v>
                </c:pt>
                <c:pt idx="528">
                  <c:v>351.15</c:v>
                </c:pt>
                <c:pt idx="529">
                  <c:v>354.96</c:v>
                </c:pt>
                <c:pt idx="530">
                  <c:v>281.20999999999998</c:v>
                </c:pt>
                <c:pt idx="531">
                  <c:v>262.55</c:v>
                </c:pt>
                <c:pt idx="532">
                  <c:v>345.33</c:v>
                </c:pt>
                <c:pt idx="533">
                  <c:v>305.55</c:v>
                </c:pt>
                <c:pt idx="534">
                  <c:v>348.91</c:v>
                </c:pt>
                <c:pt idx="535">
                  <c:v>345.64</c:v>
                </c:pt>
                <c:pt idx="536">
                  <c:v>295.77999999999997</c:v>
                </c:pt>
                <c:pt idx="537">
                  <c:v>308.52</c:v>
                </c:pt>
                <c:pt idx="538">
                  <c:v>284.06</c:v>
                </c:pt>
                <c:pt idx="539">
                  <c:v>281.52</c:v>
                </c:pt>
                <c:pt idx="540">
                  <c:v>305.22000000000003</c:v>
                </c:pt>
                <c:pt idx="541">
                  <c:v>305.44</c:v>
                </c:pt>
                <c:pt idx="542">
                  <c:v>302.91000000000003</c:v>
                </c:pt>
                <c:pt idx="543">
                  <c:v>312.64</c:v>
                </c:pt>
                <c:pt idx="544">
                  <c:v>296.81</c:v>
                </c:pt>
                <c:pt idx="545">
                  <c:v>309.67</c:v>
                </c:pt>
                <c:pt idx="546">
                  <c:v>348.2</c:v>
                </c:pt>
                <c:pt idx="547">
                  <c:v>398.35</c:v>
                </c:pt>
                <c:pt idx="548">
                  <c:v>388.56</c:v>
                </c:pt>
                <c:pt idx="549">
                  <c:v>365.33</c:v>
                </c:pt>
                <c:pt idx="550">
                  <c:v>358.58</c:v>
                </c:pt>
                <c:pt idx="551">
                  <c:v>312.31</c:v>
                </c:pt>
                <c:pt idx="552">
                  <c:v>290.64999999999998</c:v>
                </c:pt>
                <c:pt idx="553">
                  <c:v>320.37</c:v>
                </c:pt>
                <c:pt idx="554">
                  <c:v>310.5</c:v>
                </c:pt>
                <c:pt idx="555">
                  <c:v>309.85000000000002</c:v>
                </c:pt>
                <c:pt idx="556">
                  <c:v>305.81</c:v>
                </c:pt>
                <c:pt idx="557">
                  <c:v>307.19</c:v>
                </c:pt>
                <c:pt idx="558">
                  <c:v>312.49</c:v>
                </c:pt>
                <c:pt idx="559">
                  <c:v>301.76</c:v>
                </c:pt>
                <c:pt idx="560">
                  <c:v>311.97000000000003</c:v>
                </c:pt>
                <c:pt idx="561">
                  <c:v>304.27999999999997</c:v>
                </c:pt>
                <c:pt idx="562">
                  <c:v>309.10000000000002</c:v>
                </c:pt>
                <c:pt idx="563">
                  <c:v>311.01</c:v>
                </c:pt>
                <c:pt idx="564">
                  <c:v>287.72000000000003</c:v>
                </c:pt>
                <c:pt idx="565">
                  <c:v>400.5</c:v>
                </c:pt>
                <c:pt idx="566">
                  <c:v>390.29</c:v>
                </c:pt>
                <c:pt idx="567">
                  <c:v>379.13</c:v>
                </c:pt>
                <c:pt idx="568">
                  <c:v>398.82</c:v>
                </c:pt>
                <c:pt idx="569">
                  <c:v>379.52</c:v>
                </c:pt>
                <c:pt idx="570">
                  <c:v>378.81</c:v>
                </c:pt>
                <c:pt idx="571">
                  <c:v>402.42</c:v>
                </c:pt>
                <c:pt idx="572">
                  <c:v>304.8</c:v>
                </c:pt>
                <c:pt idx="573">
                  <c:v>403.16</c:v>
                </c:pt>
                <c:pt idx="574">
                  <c:v>398.08</c:v>
                </c:pt>
                <c:pt idx="575">
                  <c:v>395.93</c:v>
                </c:pt>
                <c:pt idx="576">
                  <c:v>383.92</c:v>
                </c:pt>
                <c:pt idx="577">
                  <c:v>406.52</c:v>
                </c:pt>
                <c:pt idx="578">
                  <c:v>391.2</c:v>
                </c:pt>
                <c:pt idx="579">
                  <c:v>402.48</c:v>
                </c:pt>
                <c:pt idx="580">
                  <c:v>392.16</c:v>
                </c:pt>
                <c:pt idx="581">
                  <c:v>402.13</c:v>
                </c:pt>
                <c:pt idx="582">
                  <c:v>397.18</c:v>
                </c:pt>
                <c:pt idx="583">
                  <c:v>404.2</c:v>
                </c:pt>
                <c:pt idx="584">
                  <c:v>393.64</c:v>
                </c:pt>
                <c:pt idx="585">
                  <c:v>402.26</c:v>
                </c:pt>
                <c:pt idx="586">
                  <c:v>396.32</c:v>
                </c:pt>
                <c:pt idx="587">
                  <c:v>407.98</c:v>
                </c:pt>
                <c:pt idx="588">
                  <c:v>393.49</c:v>
                </c:pt>
                <c:pt idx="589">
                  <c:v>409.23</c:v>
                </c:pt>
                <c:pt idx="590">
                  <c:v>400.17</c:v>
                </c:pt>
                <c:pt idx="591">
                  <c:v>405.04</c:v>
                </c:pt>
                <c:pt idx="592">
                  <c:v>399.95</c:v>
                </c:pt>
                <c:pt idx="593">
                  <c:v>405.4</c:v>
                </c:pt>
                <c:pt idx="594">
                  <c:v>366.91</c:v>
                </c:pt>
                <c:pt idx="595">
                  <c:v>395.01</c:v>
                </c:pt>
                <c:pt idx="596">
                  <c:v>390.73</c:v>
                </c:pt>
                <c:pt idx="597">
                  <c:v>405.53</c:v>
                </c:pt>
                <c:pt idx="598">
                  <c:v>405.71</c:v>
                </c:pt>
                <c:pt idx="599">
                  <c:v>382.63</c:v>
                </c:pt>
                <c:pt idx="600">
                  <c:v>403.81</c:v>
                </c:pt>
                <c:pt idx="601">
                  <c:v>400.13</c:v>
                </c:pt>
                <c:pt idx="602">
                  <c:v>393.86</c:v>
                </c:pt>
                <c:pt idx="603">
                  <c:v>402.71</c:v>
                </c:pt>
                <c:pt idx="604">
                  <c:v>393.44</c:v>
                </c:pt>
                <c:pt idx="605">
                  <c:v>404.76</c:v>
                </c:pt>
                <c:pt idx="606">
                  <c:v>398.62</c:v>
                </c:pt>
                <c:pt idx="607">
                  <c:v>403.51</c:v>
                </c:pt>
                <c:pt idx="608">
                  <c:v>396.99</c:v>
                </c:pt>
                <c:pt idx="609">
                  <c:v>411.72</c:v>
                </c:pt>
                <c:pt idx="610">
                  <c:v>401.89</c:v>
                </c:pt>
                <c:pt idx="611">
                  <c:v>388.57</c:v>
                </c:pt>
                <c:pt idx="612">
                  <c:v>394.22</c:v>
                </c:pt>
                <c:pt idx="613">
                  <c:v>401.48</c:v>
                </c:pt>
                <c:pt idx="614">
                  <c:v>401.1</c:v>
                </c:pt>
                <c:pt idx="615">
                  <c:v>403.26</c:v>
                </c:pt>
                <c:pt idx="616">
                  <c:v>363.16</c:v>
                </c:pt>
                <c:pt idx="617">
                  <c:v>397.73</c:v>
                </c:pt>
                <c:pt idx="618">
                  <c:v>400.33</c:v>
                </c:pt>
                <c:pt idx="619">
                  <c:v>395.91</c:v>
                </c:pt>
                <c:pt idx="620">
                  <c:v>398.6</c:v>
                </c:pt>
                <c:pt idx="621">
                  <c:v>395.98</c:v>
                </c:pt>
                <c:pt idx="622">
                  <c:v>394.6</c:v>
                </c:pt>
                <c:pt idx="623">
                  <c:v>396.85</c:v>
                </c:pt>
                <c:pt idx="624">
                  <c:v>398.93</c:v>
                </c:pt>
                <c:pt idx="625">
                  <c:v>396.99</c:v>
                </c:pt>
                <c:pt idx="626">
                  <c:v>366.28</c:v>
                </c:pt>
                <c:pt idx="627">
                  <c:v>392.53</c:v>
                </c:pt>
                <c:pt idx="628">
                  <c:v>391.11</c:v>
                </c:pt>
                <c:pt idx="629">
                  <c:v>391.29</c:v>
                </c:pt>
                <c:pt idx="630">
                  <c:v>397.33</c:v>
                </c:pt>
                <c:pt idx="631">
                  <c:v>368.1</c:v>
                </c:pt>
                <c:pt idx="632">
                  <c:v>365.25</c:v>
                </c:pt>
                <c:pt idx="633">
                  <c:v>379.27</c:v>
                </c:pt>
                <c:pt idx="634">
                  <c:v>383.42</c:v>
                </c:pt>
                <c:pt idx="635">
                  <c:v>383.83</c:v>
                </c:pt>
                <c:pt idx="636">
                  <c:v>387.25</c:v>
                </c:pt>
                <c:pt idx="637">
                  <c:v>308.01</c:v>
                </c:pt>
                <c:pt idx="638">
                  <c:v>307.36</c:v>
                </c:pt>
                <c:pt idx="639">
                  <c:v>308.47000000000003</c:v>
                </c:pt>
                <c:pt idx="640">
                  <c:v>383.23</c:v>
                </c:pt>
                <c:pt idx="641">
                  <c:v>380.13</c:v>
                </c:pt>
                <c:pt idx="642">
                  <c:v>388.03</c:v>
                </c:pt>
                <c:pt idx="643">
                  <c:v>382.48</c:v>
                </c:pt>
                <c:pt idx="644">
                  <c:v>390.26</c:v>
                </c:pt>
                <c:pt idx="645">
                  <c:v>387.43</c:v>
                </c:pt>
                <c:pt idx="646">
                  <c:v>385.77</c:v>
                </c:pt>
                <c:pt idx="647">
                  <c:v>388.97</c:v>
                </c:pt>
                <c:pt idx="648">
                  <c:v>389.51</c:v>
                </c:pt>
                <c:pt idx="649">
                  <c:v>317.18</c:v>
                </c:pt>
                <c:pt idx="650">
                  <c:v>315.08</c:v>
                </c:pt>
                <c:pt idx="651">
                  <c:v>305.72000000000003</c:v>
                </c:pt>
                <c:pt idx="652">
                  <c:v>308.48</c:v>
                </c:pt>
                <c:pt idx="653">
                  <c:v>306.32</c:v>
                </c:pt>
                <c:pt idx="654">
                  <c:v>376.73</c:v>
                </c:pt>
                <c:pt idx="655">
                  <c:v>406.08</c:v>
                </c:pt>
                <c:pt idx="656">
                  <c:v>414.17</c:v>
                </c:pt>
                <c:pt idx="657">
                  <c:v>376.21</c:v>
                </c:pt>
                <c:pt idx="658">
                  <c:v>319.38</c:v>
                </c:pt>
                <c:pt idx="659">
                  <c:v>311.97000000000003</c:v>
                </c:pt>
                <c:pt idx="660">
                  <c:v>312.33999999999997</c:v>
                </c:pt>
                <c:pt idx="661">
                  <c:v>305.02999999999997</c:v>
                </c:pt>
                <c:pt idx="662">
                  <c:v>314.76</c:v>
                </c:pt>
                <c:pt idx="663">
                  <c:v>306.69</c:v>
                </c:pt>
                <c:pt idx="664">
                  <c:v>313.77999999999997</c:v>
                </c:pt>
                <c:pt idx="665">
                  <c:v>308.64</c:v>
                </c:pt>
                <c:pt idx="666">
                  <c:v>332.23</c:v>
                </c:pt>
                <c:pt idx="667">
                  <c:v>352.04</c:v>
                </c:pt>
                <c:pt idx="668">
                  <c:v>366.74</c:v>
                </c:pt>
                <c:pt idx="669">
                  <c:v>364.94</c:v>
                </c:pt>
                <c:pt idx="670">
                  <c:v>367.14</c:v>
                </c:pt>
                <c:pt idx="671">
                  <c:v>365.92</c:v>
                </c:pt>
                <c:pt idx="672">
                  <c:v>366.04</c:v>
                </c:pt>
                <c:pt idx="673">
                  <c:v>360.45</c:v>
                </c:pt>
                <c:pt idx="674">
                  <c:v>365.46</c:v>
                </c:pt>
                <c:pt idx="675">
                  <c:v>369.1</c:v>
                </c:pt>
                <c:pt idx="676">
                  <c:v>361.91</c:v>
                </c:pt>
                <c:pt idx="677">
                  <c:v>317.27999999999997</c:v>
                </c:pt>
                <c:pt idx="678">
                  <c:v>343.39</c:v>
                </c:pt>
                <c:pt idx="679">
                  <c:v>376.41</c:v>
                </c:pt>
                <c:pt idx="680">
                  <c:v>366.78</c:v>
                </c:pt>
                <c:pt idx="681">
                  <c:v>370.87</c:v>
                </c:pt>
                <c:pt idx="682">
                  <c:v>366.6</c:v>
                </c:pt>
                <c:pt idx="683">
                  <c:v>372.51</c:v>
                </c:pt>
                <c:pt idx="684">
                  <c:v>366.93</c:v>
                </c:pt>
                <c:pt idx="685">
                  <c:v>374.96</c:v>
                </c:pt>
                <c:pt idx="686">
                  <c:v>366.98</c:v>
                </c:pt>
                <c:pt idx="687">
                  <c:v>371.43</c:v>
                </c:pt>
                <c:pt idx="688">
                  <c:v>365.33</c:v>
                </c:pt>
                <c:pt idx="689">
                  <c:v>366.57</c:v>
                </c:pt>
                <c:pt idx="690">
                  <c:v>365.78</c:v>
                </c:pt>
                <c:pt idx="691">
                  <c:v>368.94</c:v>
                </c:pt>
                <c:pt idx="692">
                  <c:v>365.38</c:v>
                </c:pt>
                <c:pt idx="693">
                  <c:v>368.68</c:v>
                </c:pt>
                <c:pt idx="694">
                  <c:v>365.4</c:v>
                </c:pt>
                <c:pt idx="695">
                  <c:v>351.68</c:v>
                </c:pt>
                <c:pt idx="696">
                  <c:v>366.67</c:v>
                </c:pt>
                <c:pt idx="697">
                  <c:v>369.98</c:v>
                </c:pt>
                <c:pt idx="698">
                  <c:v>345.63</c:v>
                </c:pt>
                <c:pt idx="699">
                  <c:v>293.83999999999997</c:v>
                </c:pt>
                <c:pt idx="700">
                  <c:v>362.19</c:v>
                </c:pt>
                <c:pt idx="701">
                  <c:v>366.29</c:v>
                </c:pt>
                <c:pt idx="702">
                  <c:v>355.88</c:v>
                </c:pt>
                <c:pt idx="703">
                  <c:v>363.07</c:v>
                </c:pt>
                <c:pt idx="704">
                  <c:v>364.76</c:v>
                </c:pt>
                <c:pt idx="705">
                  <c:v>345.28</c:v>
                </c:pt>
                <c:pt idx="706">
                  <c:v>367.5</c:v>
                </c:pt>
                <c:pt idx="707">
                  <c:v>355.16</c:v>
                </c:pt>
                <c:pt idx="708">
                  <c:v>359.15</c:v>
                </c:pt>
                <c:pt idx="709">
                  <c:v>359.31</c:v>
                </c:pt>
                <c:pt idx="710">
                  <c:v>364.69</c:v>
                </c:pt>
                <c:pt idx="711">
                  <c:v>358.21</c:v>
                </c:pt>
                <c:pt idx="712">
                  <c:v>365.66</c:v>
                </c:pt>
                <c:pt idx="713">
                  <c:v>357.11</c:v>
                </c:pt>
                <c:pt idx="714">
                  <c:v>357.85</c:v>
                </c:pt>
                <c:pt idx="715">
                  <c:v>359.26</c:v>
                </c:pt>
                <c:pt idx="716">
                  <c:v>355.04</c:v>
                </c:pt>
                <c:pt idx="717">
                  <c:v>351.43</c:v>
                </c:pt>
                <c:pt idx="718">
                  <c:v>362.65</c:v>
                </c:pt>
                <c:pt idx="719">
                  <c:v>353.08</c:v>
                </c:pt>
                <c:pt idx="720">
                  <c:v>357.88</c:v>
                </c:pt>
                <c:pt idx="721">
                  <c:v>337.65</c:v>
                </c:pt>
                <c:pt idx="722">
                  <c:v>353.8</c:v>
                </c:pt>
                <c:pt idx="723">
                  <c:v>349.7</c:v>
                </c:pt>
                <c:pt idx="724">
                  <c:v>350.83</c:v>
                </c:pt>
                <c:pt idx="725">
                  <c:v>354.42</c:v>
                </c:pt>
                <c:pt idx="726">
                  <c:v>354.79</c:v>
                </c:pt>
                <c:pt idx="727">
                  <c:v>332.27</c:v>
                </c:pt>
                <c:pt idx="728">
                  <c:v>337.92</c:v>
                </c:pt>
                <c:pt idx="729">
                  <c:v>353.07</c:v>
                </c:pt>
                <c:pt idx="730">
                  <c:v>359.3</c:v>
                </c:pt>
                <c:pt idx="731">
                  <c:v>356</c:v>
                </c:pt>
                <c:pt idx="732">
                  <c:v>358.23</c:v>
                </c:pt>
                <c:pt idx="733">
                  <c:v>359.43</c:v>
                </c:pt>
                <c:pt idx="734">
                  <c:v>342.06</c:v>
                </c:pt>
                <c:pt idx="735">
                  <c:v>356.07</c:v>
                </c:pt>
                <c:pt idx="736">
                  <c:v>308.22000000000003</c:v>
                </c:pt>
                <c:pt idx="737">
                  <c:v>353.4</c:v>
                </c:pt>
                <c:pt idx="738">
                  <c:v>362.61</c:v>
                </c:pt>
                <c:pt idx="739">
                  <c:v>329.11</c:v>
                </c:pt>
                <c:pt idx="740">
                  <c:v>360.48</c:v>
                </c:pt>
                <c:pt idx="741">
                  <c:v>332.81</c:v>
                </c:pt>
                <c:pt idx="742">
                  <c:v>324.23</c:v>
                </c:pt>
                <c:pt idx="743">
                  <c:v>345.81</c:v>
                </c:pt>
                <c:pt idx="744">
                  <c:v>360</c:v>
                </c:pt>
                <c:pt idx="745">
                  <c:v>362.41</c:v>
                </c:pt>
                <c:pt idx="746">
                  <c:v>356.31</c:v>
                </c:pt>
                <c:pt idx="747">
                  <c:v>353.88</c:v>
                </c:pt>
                <c:pt idx="748">
                  <c:v>342.91</c:v>
                </c:pt>
                <c:pt idx="749">
                  <c:v>369.03</c:v>
                </c:pt>
                <c:pt idx="750">
                  <c:v>357.86</c:v>
                </c:pt>
                <c:pt idx="751">
                  <c:v>361.23</c:v>
                </c:pt>
                <c:pt idx="752">
                  <c:v>357.39</c:v>
                </c:pt>
                <c:pt idx="753">
                  <c:v>369.62</c:v>
                </c:pt>
                <c:pt idx="754">
                  <c:v>357.64</c:v>
                </c:pt>
                <c:pt idx="755">
                  <c:v>361.03</c:v>
                </c:pt>
                <c:pt idx="756">
                  <c:v>350.39</c:v>
                </c:pt>
                <c:pt idx="757">
                  <c:v>359.42</c:v>
                </c:pt>
                <c:pt idx="758">
                  <c:v>355.13</c:v>
                </c:pt>
                <c:pt idx="759">
                  <c:v>352.35</c:v>
                </c:pt>
                <c:pt idx="760">
                  <c:v>348.98</c:v>
                </c:pt>
                <c:pt idx="761">
                  <c:v>362.91</c:v>
                </c:pt>
                <c:pt idx="762">
                  <c:v>355.52</c:v>
                </c:pt>
                <c:pt idx="763">
                  <c:v>309.56</c:v>
                </c:pt>
                <c:pt idx="764">
                  <c:v>355.21</c:v>
                </c:pt>
                <c:pt idx="765">
                  <c:v>364.29</c:v>
                </c:pt>
                <c:pt idx="766">
                  <c:v>344.5</c:v>
                </c:pt>
                <c:pt idx="767">
                  <c:v>364.58</c:v>
                </c:pt>
                <c:pt idx="768">
                  <c:v>364.88</c:v>
                </c:pt>
                <c:pt idx="769">
                  <c:v>348.08</c:v>
                </c:pt>
                <c:pt idx="770">
                  <c:v>360.09</c:v>
                </c:pt>
                <c:pt idx="771">
                  <c:v>367.15</c:v>
                </c:pt>
                <c:pt idx="772">
                  <c:v>352.24</c:v>
                </c:pt>
                <c:pt idx="773">
                  <c:v>363.6</c:v>
                </c:pt>
                <c:pt idx="774">
                  <c:v>351.44</c:v>
                </c:pt>
                <c:pt idx="775">
                  <c:v>338.39</c:v>
                </c:pt>
                <c:pt idx="776">
                  <c:v>347</c:v>
                </c:pt>
                <c:pt idx="777">
                  <c:v>361.96</c:v>
                </c:pt>
                <c:pt idx="778">
                  <c:v>370.56</c:v>
                </c:pt>
                <c:pt idx="779">
                  <c:v>362.41</c:v>
                </c:pt>
                <c:pt idx="780">
                  <c:v>366.73</c:v>
                </c:pt>
                <c:pt idx="781">
                  <c:v>364.27</c:v>
                </c:pt>
                <c:pt idx="782">
                  <c:v>367.4</c:v>
                </c:pt>
                <c:pt idx="783">
                  <c:v>367.34</c:v>
                </c:pt>
                <c:pt idx="784">
                  <c:v>366.38</c:v>
                </c:pt>
                <c:pt idx="785">
                  <c:v>365.16</c:v>
                </c:pt>
                <c:pt idx="786">
                  <c:v>367.33</c:v>
                </c:pt>
                <c:pt idx="787">
                  <c:v>362.55</c:v>
                </c:pt>
                <c:pt idx="788">
                  <c:v>366.43</c:v>
                </c:pt>
                <c:pt idx="789">
                  <c:v>364.6</c:v>
                </c:pt>
                <c:pt idx="790">
                  <c:v>367.03</c:v>
                </c:pt>
                <c:pt idx="791">
                  <c:v>353.91</c:v>
                </c:pt>
                <c:pt idx="792">
                  <c:v>366.08</c:v>
                </c:pt>
                <c:pt idx="793">
                  <c:v>318.18</c:v>
                </c:pt>
                <c:pt idx="794">
                  <c:v>362.32</c:v>
                </c:pt>
                <c:pt idx="795">
                  <c:v>358.5</c:v>
                </c:pt>
                <c:pt idx="796">
                  <c:v>359.87</c:v>
                </c:pt>
                <c:pt idx="797">
                  <c:v>354.21</c:v>
                </c:pt>
                <c:pt idx="798">
                  <c:v>358.72</c:v>
                </c:pt>
                <c:pt idx="799">
                  <c:v>347.21</c:v>
                </c:pt>
                <c:pt idx="800">
                  <c:v>362.19</c:v>
                </c:pt>
                <c:pt idx="801">
                  <c:v>355.14</c:v>
                </c:pt>
                <c:pt idx="802">
                  <c:v>356.43</c:v>
                </c:pt>
                <c:pt idx="803">
                  <c:v>353.91</c:v>
                </c:pt>
                <c:pt idx="804">
                  <c:v>344.5</c:v>
                </c:pt>
                <c:pt idx="805">
                  <c:v>350.14</c:v>
                </c:pt>
                <c:pt idx="806">
                  <c:v>347.36</c:v>
                </c:pt>
                <c:pt idx="807">
                  <c:v>350.82</c:v>
                </c:pt>
                <c:pt idx="808">
                  <c:v>359.02</c:v>
                </c:pt>
                <c:pt idx="809">
                  <c:v>362.4</c:v>
                </c:pt>
                <c:pt idx="810">
                  <c:v>353.59</c:v>
                </c:pt>
                <c:pt idx="811">
                  <c:v>359.24</c:v>
                </c:pt>
                <c:pt idx="812">
                  <c:v>346</c:v>
                </c:pt>
                <c:pt idx="813">
                  <c:v>360.02</c:v>
                </c:pt>
                <c:pt idx="814">
                  <c:v>351.62</c:v>
                </c:pt>
                <c:pt idx="815">
                  <c:v>362.14</c:v>
                </c:pt>
                <c:pt idx="816">
                  <c:v>349.56</c:v>
                </c:pt>
                <c:pt idx="817">
                  <c:v>362.12</c:v>
                </c:pt>
                <c:pt idx="818">
                  <c:v>347.71</c:v>
                </c:pt>
                <c:pt idx="819">
                  <c:v>361.28</c:v>
                </c:pt>
                <c:pt idx="820">
                  <c:v>353.03</c:v>
                </c:pt>
                <c:pt idx="821">
                  <c:v>356.68</c:v>
                </c:pt>
                <c:pt idx="822">
                  <c:v>355.47</c:v>
                </c:pt>
                <c:pt idx="823">
                  <c:v>291.79000000000002</c:v>
                </c:pt>
                <c:pt idx="824">
                  <c:v>285.19</c:v>
                </c:pt>
                <c:pt idx="825">
                  <c:v>289.66000000000003</c:v>
                </c:pt>
                <c:pt idx="826">
                  <c:v>285.95999999999998</c:v>
                </c:pt>
                <c:pt idx="827">
                  <c:v>290.42</c:v>
                </c:pt>
                <c:pt idx="828">
                  <c:v>226.91</c:v>
                </c:pt>
                <c:pt idx="829">
                  <c:v>206.93</c:v>
                </c:pt>
                <c:pt idx="830">
                  <c:v>202.17</c:v>
                </c:pt>
                <c:pt idx="831">
                  <c:v>210.7</c:v>
                </c:pt>
                <c:pt idx="832">
                  <c:v>202.75</c:v>
                </c:pt>
                <c:pt idx="833">
                  <c:v>208.17</c:v>
                </c:pt>
                <c:pt idx="834">
                  <c:v>207.76</c:v>
                </c:pt>
                <c:pt idx="835">
                  <c:v>210.94</c:v>
                </c:pt>
                <c:pt idx="836">
                  <c:v>36.159999999999997</c:v>
                </c:pt>
                <c:pt idx="837">
                  <c:v>36.369999999999997</c:v>
                </c:pt>
                <c:pt idx="838">
                  <c:v>22.5</c:v>
                </c:pt>
                <c:pt idx="839">
                  <c:v>22.61</c:v>
                </c:pt>
                <c:pt idx="840">
                  <c:v>85.2</c:v>
                </c:pt>
                <c:pt idx="841">
                  <c:v>54.66</c:v>
                </c:pt>
                <c:pt idx="842">
                  <c:v>70.959999999999994</c:v>
                </c:pt>
                <c:pt idx="843">
                  <c:v>78.78</c:v>
                </c:pt>
                <c:pt idx="844">
                  <c:v>83.72</c:v>
                </c:pt>
                <c:pt idx="845">
                  <c:v>85.67</c:v>
                </c:pt>
                <c:pt idx="846">
                  <c:v>79.41</c:v>
                </c:pt>
                <c:pt idx="847">
                  <c:v>83.54</c:v>
                </c:pt>
                <c:pt idx="848">
                  <c:v>84.2</c:v>
                </c:pt>
                <c:pt idx="849">
                  <c:v>82.79</c:v>
                </c:pt>
                <c:pt idx="850">
                  <c:v>80.72</c:v>
                </c:pt>
                <c:pt idx="851">
                  <c:v>82.1</c:v>
                </c:pt>
                <c:pt idx="852">
                  <c:v>84.81</c:v>
                </c:pt>
                <c:pt idx="853">
                  <c:v>83.81</c:v>
                </c:pt>
                <c:pt idx="854">
                  <c:v>86.26</c:v>
                </c:pt>
                <c:pt idx="855">
                  <c:v>86.89</c:v>
                </c:pt>
                <c:pt idx="856">
                  <c:v>27.15</c:v>
                </c:pt>
                <c:pt idx="857">
                  <c:v>31.17</c:v>
                </c:pt>
                <c:pt idx="858">
                  <c:v>84.83</c:v>
                </c:pt>
                <c:pt idx="859">
                  <c:v>82.56</c:v>
                </c:pt>
                <c:pt idx="860">
                  <c:v>85.23</c:v>
                </c:pt>
                <c:pt idx="861">
                  <c:v>83.27</c:v>
                </c:pt>
                <c:pt idx="862">
                  <c:v>86.86</c:v>
                </c:pt>
                <c:pt idx="863">
                  <c:v>80.459999999999994</c:v>
                </c:pt>
                <c:pt idx="864">
                  <c:v>90.67</c:v>
                </c:pt>
                <c:pt idx="865">
                  <c:v>86.64</c:v>
                </c:pt>
                <c:pt idx="866">
                  <c:v>83.06</c:v>
                </c:pt>
                <c:pt idx="867">
                  <c:v>81.25</c:v>
                </c:pt>
                <c:pt idx="868">
                  <c:v>85.29</c:v>
                </c:pt>
                <c:pt idx="869">
                  <c:v>85.15</c:v>
                </c:pt>
                <c:pt idx="870">
                  <c:v>86.06</c:v>
                </c:pt>
                <c:pt idx="871">
                  <c:v>83.41</c:v>
                </c:pt>
                <c:pt idx="872">
                  <c:v>84.07</c:v>
                </c:pt>
                <c:pt idx="873">
                  <c:v>85.46</c:v>
                </c:pt>
                <c:pt idx="874">
                  <c:v>82</c:v>
                </c:pt>
                <c:pt idx="875">
                  <c:v>83.23</c:v>
                </c:pt>
                <c:pt idx="876">
                  <c:v>85.94</c:v>
                </c:pt>
                <c:pt idx="877">
                  <c:v>87.16</c:v>
                </c:pt>
                <c:pt idx="878">
                  <c:v>85.17</c:v>
                </c:pt>
                <c:pt idx="879">
                  <c:v>65.72</c:v>
                </c:pt>
                <c:pt idx="880">
                  <c:v>83.38</c:v>
                </c:pt>
                <c:pt idx="881">
                  <c:v>86.16</c:v>
                </c:pt>
                <c:pt idx="882">
                  <c:v>87.74</c:v>
                </c:pt>
                <c:pt idx="883">
                  <c:v>84.33</c:v>
                </c:pt>
                <c:pt idx="884">
                  <c:v>84.61</c:v>
                </c:pt>
                <c:pt idx="885">
                  <c:v>83.42</c:v>
                </c:pt>
                <c:pt idx="886">
                  <c:v>81.28</c:v>
                </c:pt>
                <c:pt idx="887">
                  <c:v>69.31</c:v>
                </c:pt>
                <c:pt idx="888">
                  <c:v>68.55</c:v>
                </c:pt>
                <c:pt idx="889">
                  <c:v>84.96</c:v>
                </c:pt>
                <c:pt idx="890">
                  <c:v>74.61</c:v>
                </c:pt>
                <c:pt idx="891">
                  <c:v>76.27</c:v>
                </c:pt>
                <c:pt idx="892">
                  <c:v>75.89</c:v>
                </c:pt>
                <c:pt idx="893">
                  <c:v>72.02</c:v>
                </c:pt>
                <c:pt idx="894">
                  <c:v>30.09</c:v>
                </c:pt>
                <c:pt idx="895">
                  <c:v>36.46</c:v>
                </c:pt>
                <c:pt idx="896">
                  <c:v>29</c:v>
                </c:pt>
                <c:pt idx="897">
                  <c:v>70.64</c:v>
                </c:pt>
                <c:pt idx="898">
                  <c:v>80.86</c:v>
                </c:pt>
                <c:pt idx="899">
                  <c:v>88.18</c:v>
                </c:pt>
                <c:pt idx="900">
                  <c:v>86.55</c:v>
                </c:pt>
                <c:pt idx="901">
                  <c:v>86.46</c:v>
                </c:pt>
                <c:pt idx="902">
                  <c:v>80.11</c:v>
                </c:pt>
                <c:pt idx="903">
                  <c:v>81.760000000000005</c:v>
                </c:pt>
                <c:pt idx="904">
                  <c:v>81.19</c:v>
                </c:pt>
                <c:pt idx="905">
                  <c:v>73.12</c:v>
                </c:pt>
                <c:pt idx="906">
                  <c:v>66.67</c:v>
                </c:pt>
                <c:pt idx="907">
                  <c:v>68.989999999999995</c:v>
                </c:pt>
                <c:pt idx="908">
                  <c:v>79.959999999999994</c:v>
                </c:pt>
                <c:pt idx="909">
                  <c:v>85.56</c:v>
                </c:pt>
                <c:pt idx="910">
                  <c:v>80.11</c:v>
                </c:pt>
                <c:pt idx="911">
                  <c:v>84.67</c:v>
                </c:pt>
                <c:pt idx="912">
                  <c:v>84.22</c:v>
                </c:pt>
                <c:pt idx="913">
                  <c:v>87.73</c:v>
                </c:pt>
                <c:pt idx="914">
                  <c:v>78.69</c:v>
                </c:pt>
                <c:pt idx="915">
                  <c:v>66.38</c:v>
                </c:pt>
                <c:pt idx="916">
                  <c:v>86.67</c:v>
                </c:pt>
                <c:pt idx="917">
                  <c:v>80.69</c:v>
                </c:pt>
                <c:pt idx="918">
                  <c:v>81.8</c:v>
                </c:pt>
                <c:pt idx="919">
                  <c:v>50.3</c:v>
                </c:pt>
                <c:pt idx="920">
                  <c:v>26.16</c:v>
                </c:pt>
                <c:pt idx="921">
                  <c:v>26.83</c:v>
                </c:pt>
                <c:pt idx="922">
                  <c:v>204.46</c:v>
                </c:pt>
                <c:pt idx="923">
                  <c:v>155.6</c:v>
                </c:pt>
                <c:pt idx="924">
                  <c:v>136.84</c:v>
                </c:pt>
                <c:pt idx="925">
                  <c:v>100.79</c:v>
                </c:pt>
                <c:pt idx="926">
                  <c:v>151.05000000000001</c:v>
                </c:pt>
                <c:pt idx="927">
                  <c:v>91.69</c:v>
                </c:pt>
                <c:pt idx="928">
                  <c:v>79.12</c:v>
                </c:pt>
                <c:pt idx="929">
                  <c:v>76.45</c:v>
                </c:pt>
                <c:pt idx="930">
                  <c:v>73.56</c:v>
                </c:pt>
                <c:pt idx="931">
                  <c:v>57.42</c:v>
                </c:pt>
                <c:pt idx="932">
                  <c:v>112.87</c:v>
                </c:pt>
                <c:pt idx="933">
                  <c:v>108.6</c:v>
                </c:pt>
                <c:pt idx="934">
                  <c:v>111.62</c:v>
                </c:pt>
                <c:pt idx="935">
                  <c:v>152.47999999999999</c:v>
                </c:pt>
                <c:pt idx="936">
                  <c:v>166.14</c:v>
                </c:pt>
                <c:pt idx="937">
                  <c:v>237.32</c:v>
                </c:pt>
                <c:pt idx="938">
                  <c:v>290.16000000000003</c:v>
                </c:pt>
                <c:pt idx="939">
                  <c:v>240.87</c:v>
                </c:pt>
                <c:pt idx="940">
                  <c:v>264.27999999999997</c:v>
                </c:pt>
                <c:pt idx="941">
                  <c:v>265.89999999999998</c:v>
                </c:pt>
                <c:pt idx="942">
                  <c:v>268.11</c:v>
                </c:pt>
                <c:pt idx="943">
                  <c:v>266.67</c:v>
                </c:pt>
                <c:pt idx="944">
                  <c:v>269.36</c:v>
                </c:pt>
                <c:pt idx="945">
                  <c:v>252.56</c:v>
                </c:pt>
                <c:pt idx="946">
                  <c:v>267.18</c:v>
                </c:pt>
                <c:pt idx="947">
                  <c:v>268.17</c:v>
                </c:pt>
                <c:pt idx="948">
                  <c:v>252.48</c:v>
                </c:pt>
                <c:pt idx="949">
                  <c:v>351.49</c:v>
                </c:pt>
                <c:pt idx="950">
                  <c:v>353.59</c:v>
                </c:pt>
                <c:pt idx="951">
                  <c:v>353.13</c:v>
                </c:pt>
                <c:pt idx="952">
                  <c:v>352.44</c:v>
                </c:pt>
                <c:pt idx="953">
                  <c:v>355.48</c:v>
                </c:pt>
                <c:pt idx="954">
                  <c:v>355.58</c:v>
                </c:pt>
                <c:pt idx="955">
                  <c:v>356.95</c:v>
                </c:pt>
                <c:pt idx="956">
                  <c:v>355.08</c:v>
                </c:pt>
                <c:pt idx="957">
                  <c:v>358.11</c:v>
                </c:pt>
                <c:pt idx="958">
                  <c:v>301.27999999999997</c:v>
                </c:pt>
                <c:pt idx="959">
                  <c:v>333.49</c:v>
                </c:pt>
                <c:pt idx="960">
                  <c:v>345.52</c:v>
                </c:pt>
                <c:pt idx="961">
                  <c:v>339.55</c:v>
                </c:pt>
                <c:pt idx="962">
                  <c:v>361.54</c:v>
                </c:pt>
                <c:pt idx="963">
                  <c:v>328.86</c:v>
                </c:pt>
                <c:pt idx="964">
                  <c:v>364.49</c:v>
                </c:pt>
                <c:pt idx="965">
                  <c:v>372.3</c:v>
                </c:pt>
                <c:pt idx="966">
                  <c:v>363.04</c:v>
                </c:pt>
                <c:pt idx="967">
                  <c:v>360.21</c:v>
                </c:pt>
                <c:pt idx="968">
                  <c:v>360.3</c:v>
                </c:pt>
                <c:pt idx="969">
                  <c:v>351.87</c:v>
                </c:pt>
                <c:pt idx="970">
                  <c:v>364.01</c:v>
                </c:pt>
                <c:pt idx="971">
                  <c:v>352.37</c:v>
                </c:pt>
                <c:pt idx="972">
                  <c:v>364.18</c:v>
                </c:pt>
                <c:pt idx="973">
                  <c:v>366.66</c:v>
                </c:pt>
                <c:pt idx="974">
                  <c:v>363.76</c:v>
                </c:pt>
                <c:pt idx="975">
                  <c:v>360.56</c:v>
                </c:pt>
                <c:pt idx="976">
                  <c:v>368.67</c:v>
                </c:pt>
                <c:pt idx="977">
                  <c:v>363.83</c:v>
                </c:pt>
                <c:pt idx="978">
                  <c:v>350.56</c:v>
                </c:pt>
                <c:pt idx="979">
                  <c:v>350.21</c:v>
                </c:pt>
                <c:pt idx="980">
                  <c:v>361.47</c:v>
                </c:pt>
                <c:pt idx="981">
                  <c:v>358.18</c:v>
                </c:pt>
                <c:pt idx="982">
                  <c:v>363.49</c:v>
                </c:pt>
                <c:pt idx="983">
                  <c:v>365.44</c:v>
                </c:pt>
                <c:pt idx="984">
                  <c:v>364.83</c:v>
                </c:pt>
                <c:pt idx="985">
                  <c:v>365.31</c:v>
                </c:pt>
                <c:pt idx="986">
                  <c:v>364.1</c:v>
                </c:pt>
                <c:pt idx="987">
                  <c:v>362.3</c:v>
                </c:pt>
                <c:pt idx="988">
                  <c:v>362.27</c:v>
                </c:pt>
                <c:pt idx="989">
                  <c:v>358.77</c:v>
                </c:pt>
                <c:pt idx="990">
                  <c:v>365.32</c:v>
                </c:pt>
                <c:pt idx="991">
                  <c:v>368.38</c:v>
                </c:pt>
                <c:pt idx="992">
                  <c:v>348.08</c:v>
                </c:pt>
                <c:pt idx="993">
                  <c:v>363.16</c:v>
                </c:pt>
                <c:pt idx="994">
                  <c:v>363.3</c:v>
                </c:pt>
                <c:pt idx="995">
                  <c:v>366.11</c:v>
                </c:pt>
                <c:pt idx="996">
                  <c:v>363.55</c:v>
                </c:pt>
                <c:pt idx="997">
                  <c:v>369.64</c:v>
                </c:pt>
                <c:pt idx="998">
                  <c:v>354.65</c:v>
                </c:pt>
                <c:pt idx="999">
                  <c:v>368.75</c:v>
                </c:pt>
                <c:pt idx="1000">
                  <c:v>216.71</c:v>
                </c:pt>
                <c:pt idx="1001">
                  <c:v>218.75</c:v>
                </c:pt>
                <c:pt idx="1002">
                  <c:v>209.4</c:v>
                </c:pt>
                <c:pt idx="1003">
                  <c:v>286.58999999999997</c:v>
                </c:pt>
                <c:pt idx="1004">
                  <c:v>196.84</c:v>
                </c:pt>
                <c:pt idx="1005">
                  <c:v>215.8</c:v>
                </c:pt>
                <c:pt idx="1006">
                  <c:v>252.36</c:v>
                </c:pt>
                <c:pt idx="1007">
                  <c:v>250.65</c:v>
                </c:pt>
                <c:pt idx="1008">
                  <c:v>361.79</c:v>
                </c:pt>
                <c:pt idx="1009">
                  <c:v>354.67</c:v>
                </c:pt>
                <c:pt idx="1010">
                  <c:v>366.56</c:v>
                </c:pt>
                <c:pt idx="1011">
                  <c:v>359.94</c:v>
                </c:pt>
                <c:pt idx="1012">
                  <c:v>359.65</c:v>
                </c:pt>
                <c:pt idx="1013">
                  <c:v>337.91</c:v>
                </c:pt>
                <c:pt idx="1014">
                  <c:v>333.9</c:v>
                </c:pt>
                <c:pt idx="1015">
                  <c:v>342.09</c:v>
                </c:pt>
                <c:pt idx="1016">
                  <c:v>361.54</c:v>
                </c:pt>
                <c:pt idx="1017">
                  <c:v>357.14</c:v>
                </c:pt>
                <c:pt idx="1018">
                  <c:v>340.34</c:v>
                </c:pt>
                <c:pt idx="1019">
                  <c:v>332.29</c:v>
                </c:pt>
                <c:pt idx="1020">
                  <c:v>335.73</c:v>
                </c:pt>
                <c:pt idx="1021">
                  <c:v>333.84</c:v>
                </c:pt>
                <c:pt idx="1022">
                  <c:v>340.76</c:v>
                </c:pt>
                <c:pt idx="1023">
                  <c:v>355.61</c:v>
                </c:pt>
                <c:pt idx="1024">
                  <c:v>350.38</c:v>
                </c:pt>
                <c:pt idx="1025">
                  <c:v>356.57</c:v>
                </c:pt>
                <c:pt idx="1026">
                  <c:v>361.37</c:v>
                </c:pt>
                <c:pt idx="1027">
                  <c:v>358.73</c:v>
                </c:pt>
                <c:pt idx="1028">
                  <c:v>357.2</c:v>
                </c:pt>
                <c:pt idx="1029">
                  <c:v>355.15</c:v>
                </c:pt>
                <c:pt idx="1030">
                  <c:v>355.38</c:v>
                </c:pt>
                <c:pt idx="1031">
                  <c:v>350.76</c:v>
                </c:pt>
                <c:pt idx="1032">
                  <c:v>350.34</c:v>
                </c:pt>
                <c:pt idx="1033">
                  <c:v>359.82</c:v>
                </c:pt>
                <c:pt idx="1034">
                  <c:v>362.28</c:v>
                </c:pt>
                <c:pt idx="1035">
                  <c:v>359.09</c:v>
                </c:pt>
                <c:pt idx="1036">
                  <c:v>363.73</c:v>
                </c:pt>
                <c:pt idx="1037">
                  <c:v>363.01</c:v>
                </c:pt>
                <c:pt idx="1038">
                  <c:v>360.03</c:v>
                </c:pt>
                <c:pt idx="1039">
                  <c:v>365.05</c:v>
                </c:pt>
                <c:pt idx="1040">
                  <c:v>342.06</c:v>
                </c:pt>
                <c:pt idx="1041">
                  <c:v>363.09</c:v>
                </c:pt>
                <c:pt idx="1042">
                  <c:v>356.97</c:v>
                </c:pt>
                <c:pt idx="1043">
                  <c:v>360.23</c:v>
                </c:pt>
                <c:pt idx="1044">
                  <c:v>358.41</c:v>
                </c:pt>
                <c:pt idx="1045">
                  <c:v>359.28</c:v>
                </c:pt>
                <c:pt idx="1046">
                  <c:v>359.41</c:v>
                </c:pt>
                <c:pt idx="1047">
                  <c:v>363.44</c:v>
                </c:pt>
                <c:pt idx="1048">
                  <c:v>354.34</c:v>
                </c:pt>
                <c:pt idx="1049">
                  <c:v>354.52</c:v>
                </c:pt>
                <c:pt idx="1050">
                  <c:v>357.33</c:v>
                </c:pt>
                <c:pt idx="1051">
                  <c:v>349.15</c:v>
                </c:pt>
                <c:pt idx="1052">
                  <c:v>359.9</c:v>
                </c:pt>
                <c:pt idx="1053">
                  <c:v>347.61</c:v>
                </c:pt>
                <c:pt idx="1054">
                  <c:v>353.39</c:v>
                </c:pt>
                <c:pt idx="1055">
                  <c:v>349.97</c:v>
                </c:pt>
                <c:pt idx="1056">
                  <c:v>351.53</c:v>
                </c:pt>
                <c:pt idx="1057">
                  <c:v>331.59</c:v>
                </c:pt>
                <c:pt idx="1058">
                  <c:v>344.39</c:v>
                </c:pt>
                <c:pt idx="1059">
                  <c:v>347.43</c:v>
                </c:pt>
                <c:pt idx="1060">
                  <c:v>353.01</c:v>
                </c:pt>
                <c:pt idx="1061">
                  <c:v>352.92</c:v>
                </c:pt>
                <c:pt idx="1062">
                  <c:v>316.94</c:v>
                </c:pt>
                <c:pt idx="1063">
                  <c:v>305.64999999999998</c:v>
                </c:pt>
                <c:pt idx="1064">
                  <c:v>346.36</c:v>
                </c:pt>
                <c:pt idx="1065">
                  <c:v>359.68</c:v>
                </c:pt>
                <c:pt idx="1066">
                  <c:v>354.11</c:v>
                </c:pt>
                <c:pt idx="1067">
                  <c:v>359.51</c:v>
                </c:pt>
                <c:pt idx="1068">
                  <c:v>350.42</c:v>
                </c:pt>
                <c:pt idx="1069">
                  <c:v>360.61</c:v>
                </c:pt>
                <c:pt idx="1070">
                  <c:v>353.77</c:v>
                </c:pt>
                <c:pt idx="1071">
                  <c:v>354.51</c:v>
                </c:pt>
                <c:pt idx="1072">
                  <c:v>353.3</c:v>
                </c:pt>
                <c:pt idx="1073">
                  <c:v>358.92</c:v>
                </c:pt>
                <c:pt idx="1074">
                  <c:v>343.48</c:v>
                </c:pt>
                <c:pt idx="1075">
                  <c:v>361.51</c:v>
                </c:pt>
                <c:pt idx="1076">
                  <c:v>355.56</c:v>
                </c:pt>
                <c:pt idx="1077">
                  <c:v>360.34</c:v>
                </c:pt>
                <c:pt idx="1078">
                  <c:v>356.3</c:v>
                </c:pt>
                <c:pt idx="1079">
                  <c:v>360.4</c:v>
                </c:pt>
                <c:pt idx="1080">
                  <c:v>336.58</c:v>
                </c:pt>
                <c:pt idx="1081">
                  <c:v>364.12</c:v>
                </c:pt>
                <c:pt idx="1082">
                  <c:v>351.7</c:v>
                </c:pt>
                <c:pt idx="1083">
                  <c:v>310.45</c:v>
                </c:pt>
                <c:pt idx="1084">
                  <c:v>332.11</c:v>
                </c:pt>
                <c:pt idx="1085">
                  <c:v>319.75</c:v>
                </c:pt>
                <c:pt idx="1086">
                  <c:v>254.35</c:v>
                </c:pt>
                <c:pt idx="1087">
                  <c:v>251.25</c:v>
                </c:pt>
                <c:pt idx="1088">
                  <c:v>297.16000000000003</c:v>
                </c:pt>
                <c:pt idx="1089">
                  <c:v>300.39999999999998</c:v>
                </c:pt>
                <c:pt idx="1090">
                  <c:v>344.01</c:v>
                </c:pt>
                <c:pt idx="1091">
                  <c:v>335.28</c:v>
                </c:pt>
                <c:pt idx="1092">
                  <c:v>301.60000000000002</c:v>
                </c:pt>
                <c:pt idx="1093">
                  <c:v>296.74</c:v>
                </c:pt>
                <c:pt idx="1094">
                  <c:v>307.74</c:v>
                </c:pt>
                <c:pt idx="1095">
                  <c:v>301.36</c:v>
                </c:pt>
                <c:pt idx="1096">
                  <c:v>311.36</c:v>
                </c:pt>
                <c:pt idx="1097">
                  <c:v>400.57</c:v>
                </c:pt>
                <c:pt idx="1098">
                  <c:v>401.67</c:v>
                </c:pt>
                <c:pt idx="1099">
                  <c:v>400.33</c:v>
                </c:pt>
                <c:pt idx="1100">
                  <c:v>399.12</c:v>
                </c:pt>
                <c:pt idx="1101">
                  <c:v>400.24</c:v>
                </c:pt>
                <c:pt idx="1102">
                  <c:v>399.67</c:v>
                </c:pt>
                <c:pt idx="1103">
                  <c:v>394.06</c:v>
                </c:pt>
                <c:pt idx="1104">
                  <c:v>391.74</c:v>
                </c:pt>
                <c:pt idx="1105">
                  <c:v>390.59</c:v>
                </c:pt>
                <c:pt idx="1106">
                  <c:v>402.15</c:v>
                </c:pt>
                <c:pt idx="1107">
                  <c:v>402.17</c:v>
                </c:pt>
                <c:pt idx="1108">
                  <c:v>398.96</c:v>
                </c:pt>
                <c:pt idx="1109">
                  <c:v>403.19</c:v>
                </c:pt>
                <c:pt idx="1110">
                  <c:v>408.49</c:v>
                </c:pt>
                <c:pt idx="1111">
                  <c:v>406.87</c:v>
                </c:pt>
                <c:pt idx="1112">
                  <c:v>409.78</c:v>
                </c:pt>
                <c:pt idx="1113">
                  <c:v>407.46</c:v>
                </c:pt>
                <c:pt idx="1114">
                  <c:v>393.64</c:v>
                </c:pt>
                <c:pt idx="1115">
                  <c:v>396.29</c:v>
                </c:pt>
                <c:pt idx="1116">
                  <c:v>378.41</c:v>
                </c:pt>
                <c:pt idx="1117">
                  <c:v>381.99</c:v>
                </c:pt>
                <c:pt idx="1118">
                  <c:v>374.36</c:v>
                </c:pt>
                <c:pt idx="1119">
                  <c:v>401.3</c:v>
                </c:pt>
                <c:pt idx="1120">
                  <c:v>396.64</c:v>
                </c:pt>
                <c:pt idx="1121">
                  <c:v>401.11</c:v>
                </c:pt>
                <c:pt idx="1122">
                  <c:v>399.51</c:v>
                </c:pt>
                <c:pt idx="1123">
                  <c:v>399.74</c:v>
                </c:pt>
                <c:pt idx="1124">
                  <c:v>302.07</c:v>
                </c:pt>
                <c:pt idx="1125">
                  <c:v>396.23</c:v>
                </c:pt>
                <c:pt idx="1126">
                  <c:v>392.4</c:v>
                </c:pt>
                <c:pt idx="1127">
                  <c:v>352.35</c:v>
                </c:pt>
                <c:pt idx="1128">
                  <c:v>396.86</c:v>
                </c:pt>
                <c:pt idx="1129">
                  <c:v>398.16</c:v>
                </c:pt>
                <c:pt idx="1130">
                  <c:v>406.77</c:v>
                </c:pt>
                <c:pt idx="1131">
                  <c:v>406.97</c:v>
                </c:pt>
                <c:pt idx="1132">
                  <c:v>406.22</c:v>
                </c:pt>
                <c:pt idx="1133">
                  <c:v>407.43</c:v>
                </c:pt>
                <c:pt idx="1134">
                  <c:v>408.79</c:v>
                </c:pt>
                <c:pt idx="1135">
                  <c:v>402.26</c:v>
                </c:pt>
                <c:pt idx="1136">
                  <c:v>405.91</c:v>
                </c:pt>
                <c:pt idx="1137">
                  <c:v>392.79</c:v>
                </c:pt>
                <c:pt idx="1138">
                  <c:v>387.01</c:v>
                </c:pt>
                <c:pt idx="1139">
                  <c:v>383.79</c:v>
                </c:pt>
                <c:pt idx="1140">
                  <c:v>382.93</c:v>
                </c:pt>
                <c:pt idx="1141">
                  <c:v>397.75</c:v>
                </c:pt>
                <c:pt idx="1142">
                  <c:v>402.15</c:v>
                </c:pt>
                <c:pt idx="1143">
                  <c:v>401.12</c:v>
                </c:pt>
                <c:pt idx="1144">
                  <c:v>390.93</c:v>
                </c:pt>
                <c:pt idx="1145">
                  <c:v>403.69</c:v>
                </c:pt>
                <c:pt idx="1146">
                  <c:v>396.85</c:v>
                </c:pt>
                <c:pt idx="1147">
                  <c:v>400.29</c:v>
                </c:pt>
                <c:pt idx="1148">
                  <c:v>399.86</c:v>
                </c:pt>
                <c:pt idx="1149">
                  <c:v>372.24</c:v>
                </c:pt>
                <c:pt idx="1150">
                  <c:v>401.55</c:v>
                </c:pt>
                <c:pt idx="1151">
                  <c:v>399.46</c:v>
                </c:pt>
                <c:pt idx="1152">
                  <c:v>387.84</c:v>
                </c:pt>
                <c:pt idx="1153">
                  <c:v>389.88</c:v>
                </c:pt>
                <c:pt idx="1154">
                  <c:v>393.08</c:v>
                </c:pt>
                <c:pt idx="1155">
                  <c:v>386.79</c:v>
                </c:pt>
                <c:pt idx="1156">
                  <c:v>389.12</c:v>
                </c:pt>
                <c:pt idx="1157">
                  <c:v>359.05</c:v>
                </c:pt>
                <c:pt idx="1158">
                  <c:v>385.68</c:v>
                </c:pt>
                <c:pt idx="1159">
                  <c:v>389.64</c:v>
                </c:pt>
                <c:pt idx="1160">
                  <c:v>387.34</c:v>
                </c:pt>
                <c:pt idx="1161">
                  <c:v>389.66</c:v>
                </c:pt>
                <c:pt idx="1162">
                  <c:v>370.83</c:v>
                </c:pt>
                <c:pt idx="1163">
                  <c:v>392.36</c:v>
                </c:pt>
                <c:pt idx="1164">
                  <c:v>397.51</c:v>
                </c:pt>
                <c:pt idx="1165">
                  <c:v>400.2</c:v>
                </c:pt>
                <c:pt idx="1166">
                  <c:v>391.33</c:v>
                </c:pt>
                <c:pt idx="1167">
                  <c:v>398.61</c:v>
                </c:pt>
                <c:pt idx="1168">
                  <c:v>396.85</c:v>
                </c:pt>
                <c:pt idx="1169">
                  <c:v>400.71</c:v>
                </c:pt>
                <c:pt idx="1170">
                  <c:v>392.13</c:v>
                </c:pt>
                <c:pt idx="1171">
                  <c:v>401.94</c:v>
                </c:pt>
                <c:pt idx="1172">
                  <c:v>392.97</c:v>
                </c:pt>
                <c:pt idx="1173">
                  <c:v>376.58</c:v>
                </c:pt>
                <c:pt idx="1174">
                  <c:v>403.52</c:v>
                </c:pt>
                <c:pt idx="1175">
                  <c:v>405.1</c:v>
                </c:pt>
                <c:pt idx="1176">
                  <c:v>372.66</c:v>
                </c:pt>
                <c:pt idx="1177">
                  <c:v>405.7</c:v>
                </c:pt>
                <c:pt idx="1178">
                  <c:v>400.74</c:v>
                </c:pt>
                <c:pt idx="1179">
                  <c:v>390.8</c:v>
                </c:pt>
                <c:pt idx="1180">
                  <c:v>394.38</c:v>
                </c:pt>
                <c:pt idx="1181">
                  <c:v>296.05</c:v>
                </c:pt>
                <c:pt idx="1182">
                  <c:v>257.89</c:v>
                </c:pt>
                <c:pt idx="1183">
                  <c:v>242.47</c:v>
                </c:pt>
                <c:pt idx="1184">
                  <c:v>249.3</c:v>
                </c:pt>
                <c:pt idx="1185">
                  <c:v>253.54</c:v>
                </c:pt>
                <c:pt idx="1186">
                  <c:v>238.08</c:v>
                </c:pt>
                <c:pt idx="1187">
                  <c:v>193.7</c:v>
                </c:pt>
                <c:pt idx="1188">
                  <c:v>272.25</c:v>
                </c:pt>
                <c:pt idx="1189">
                  <c:v>247.89</c:v>
                </c:pt>
                <c:pt idx="1190">
                  <c:v>222.38</c:v>
                </c:pt>
                <c:pt idx="1191">
                  <c:v>255.42</c:v>
                </c:pt>
                <c:pt idx="1192">
                  <c:v>289.08</c:v>
                </c:pt>
                <c:pt idx="1193">
                  <c:v>299</c:v>
                </c:pt>
                <c:pt idx="1194">
                  <c:v>407.14</c:v>
                </c:pt>
                <c:pt idx="1195">
                  <c:v>386.08</c:v>
                </c:pt>
                <c:pt idx="1196">
                  <c:v>384.7</c:v>
                </c:pt>
                <c:pt idx="1197">
                  <c:v>386.34</c:v>
                </c:pt>
                <c:pt idx="1198">
                  <c:v>392.6</c:v>
                </c:pt>
                <c:pt idx="1199">
                  <c:v>325.58999999999997</c:v>
                </c:pt>
                <c:pt idx="1200">
                  <c:v>306.88</c:v>
                </c:pt>
                <c:pt idx="1201">
                  <c:v>306.92</c:v>
                </c:pt>
                <c:pt idx="1202">
                  <c:v>393.69</c:v>
                </c:pt>
                <c:pt idx="1203">
                  <c:v>411.02</c:v>
                </c:pt>
                <c:pt idx="1204">
                  <c:v>408.24</c:v>
                </c:pt>
                <c:pt idx="1205">
                  <c:v>384.29</c:v>
                </c:pt>
                <c:pt idx="1206">
                  <c:v>399.05</c:v>
                </c:pt>
                <c:pt idx="1207">
                  <c:v>366.4</c:v>
                </c:pt>
                <c:pt idx="1208">
                  <c:v>409.57</c:v>
                </c:pt>
                <c:pt idx="1209">
                  <c:v>406.27</c:v>
                </c:pt>
                <c:pt idx="1210">
                  <c:v>374.34</c:v>
                </c:pt>
                <c:pt idx="1211">
                  <c:v>376</c:v>
                </c:pt>
                <c:pt idx="1212">
                  <c:v>411.45</c:v>
                </c:pt>
                <c:pt idx="1213">
                  <c:v>384.9</c:v>
                </c:pt>
                <c:pt idx="1214">
                  <c:v>398.71</c:v>
                </c:pt>
                <c:pt idx="1215">
                  <c:v>402.4</c:v>
                </c:pt>
                <c:pt idx="1216">
                  <c:v>390.16</c:v>
                </c:pt>
                <c:pt idx="1217">
                  <c:v>398.49</c:v>
                </c:pt>
                <c:pt idx="1218">
                  <c:v>394.25</c:v>
                </c:pt>
                <c:pt idx="1219">
                  <c:v>395.65</c:v>
                </c:pt>
                <c:pt idx="1220">
                  <c:v>400.21</c:v>
                </c:pt>
                <c:pt idx="1221">
                  <c:v>393.3</c:v>
                </c:pt>
                <c:pt idx="1222">
                  <c:v>398.02</c:v>
                </c:pt>
                <c:pt idx="1223">
                  <c:v>395.83</c:v>
                </c:pt>
                <c:pt idx="1224">
                  <c:v>395.61</c:v>
                </c:pt>
                <c:pt idx="1225">
                  <c:v>395.11</c:v>
                </c:pt>
                <c:pt idx="1226">
                  <c:v>387.75</c:v>
                </c:pt>
                <c:pt idx="1227">
                  <c:v>395.77</c:v>
                </c:pt>
                <c:pt idx="1228">
                  <c:v>404.04</c:v>
                </c:pt>
                <c:pt idx="1229">
                  <c:v>398.3</c:v>
                </c:pt>
                <c:pt idx="1230">
                  <c:v>402.27</c:v>
                </c:pt>
                <c:pt idx="1231">
                  <c:v>295.68</c:v>
                </c:pt>
                <c:pt idx="1232">
                  <c:v>297.77</c:v>
                </c:pt>
                <c:pt idx="1233">
                  <c:v>296.07</c:v>
                </c:pt>
                <c:pt idx="1234">
                  <c:v>301.01</c:v>
                </c:pt>
                <c:pt idx="1235">
                  <c:v>293.36</c:v>
                </c:pt>
                <c:pt idx="1236">
                  <c:v>389.78</c:v>
                </c:pt>
                <c:pt idx="1237">
                  <c:v>362.11</c:v>
                </c:pt>
                <c:pt idx="1238">
                  <c:v>390.81</c:v>
                </c:pt>
                <c:pt idx="1239">
                  <c:v>381.1</c:v>
                </c:pt>
                <c:pt idx="1240">
                  <c:v>384.22</c:v>
                </c:pt>
                <c:pt idx="1241">
                  <c:v>382.51</c:v>
                </c:pt>
                <c:pt idx="1242">
                  <c:v>384.31</c:v>
                </c:pt>
                <c:pt idx="1243">
                  <c:v>380.92</c:v>
                </c:pt>
                <c:pt idx="1244">
                  <c:v>390.13</c:v>
                </c:pt>
                <c:pt idx="1245">
                  <c:v>357.87</c:v>
                </c:pt>
                <c:pt idx="1246">
                  <c:v>363.38</c:v>
                </c:pt>
                <c:pt idx="1247">
                  <c:v>380.47</c:v>
                </c:pt>
                <c:pt idx="1248">
                  <c:v>385.5</c:v>
                </c:pt>
                <c:pt idx="1249">
                  <c:v>381.01</c:v>
                </c:pt>
                <c:pt idx="1250">
                  <c:v>370.58</c:v>
                </c:pt>
                <c:pt idx="1251">
                  <c:v>377.74</c:v>
                </c:pt>
                <c:pt idx="1252">
                  <c:v>374.86</c:v>
                </c:pt>
                <c:pt idx="1253">
                  <c:v>374.33</c:v>
                </c:pt>
                <c:pt idx="1254">
                  <c:v>385.43</c:v>
                </c:pt>
                <c:pt idx="1255">
                  <c:v>333.53</c:v>
                </c:pt>
                <c:pt idx="1256">
                  <c:v>288.91000000000003</c:v>
                </c:pt>
                <c:pt idx="1257">
                  <c:v>290.43</c:v>
                </c:pt>
                <c:pt idx="1258">
                  <c:v>297.26</c:v>
                </c:pt>
                <c:pt idx="1259">
                  <c:v>302.2</c:v>
                </c:pt>
                <c:pt idx="1260">
                  <c:v>298.64</c:v>
                </c:pt>
                <c:pt idx="1261">
                  <c:v>297.73</c:v>
                </c:pt>
                <c:pt idx="1262">
                  <c:v>303.92</c:v>
                </c:pt>
                <c:pt idx="1263">
                  <c:v>299.52999999999997</c:v>
                </c:pt>
                <c:pt idx="1264">
                  <c:v>300.05</c:v>
                </c:pt>
                <c:pt idx="1265">
                  <c:v>296.14999999999998</c:v>
                </c:pt>
                <c:pt idx="1266">
                  <c:v>303.75</c:v>
                </c:pt>
                <c:pt idx="1267">
                  <c:v>294.47000000000003</c:v>
                </c:pt>
                <c:pt idx="1268">
                  <c:v>300.49</c:v>
                </c:pt>
                <c:pt idx="1269">
                  <c:v>383.27</c:v>
                </c:pt>
                <c:pt idx="1270">
                  <c:v>393.62</c:v>
                </c:pt>
                <c:pt idx="1271">
                  <c:v>389.07</c:v>
                </c:pt>
                <c:pt idx="1272">
                  <c:v>392.53</c:v>
                </c:pt>
                <c:pt idx="1273">
                  <c:v>389.94</c:v>
                </c:pt>
                <c:pt idx="1274">
                  <c:v>379.4</c:v>
                </c:pt>
                <c:pt idx="1275">
                  <c:v>390.06</c:v>
                </c:pt>
                <c:pt idx="1276">
                  <c:v>392.3</c:v>
                </c:pt>
                <c:pt idx="1277">
                  <c:v>361.4</c:v>
                </c:pt>
                <c:pt idx="1278">
                  <c:v>391.69</c:v>
                </c:pt>
                <c:pt idx="1279">
                  <c:v>394.17</c:v>
                </c:pt>
                <c:pt idx="1280">
                  <c:v>390.65</c:v>
                </c:pt>
                <c:pt idx="1281">
                  <c:v>393.98</c:v>
                </c:pt>
                <c:pt idx="1282">
                  <c:v>387.14</c:v>
                </c:pt>
                <c:pt idx="1283">
                  <c:v>383.18</c:v>
                </c:pt>
                <c:pt idx="1284">
                  <c:v>384.9</c:v>
                </c:pt>
                <c:pt idx="1285">
                  <c:v>388.02</c:v>
                </c:pt>
                <c:pt idx="1286">
                  <c:v>388.83</c:v>
                </c:pt>
                <c:pt idx="1287">
                  <c:v>385.89</c:v>
                </c:pt>
                <c:pt idx="1288">
                  <c:v>395.52</c:v>
                </c:pt>
                <c:pt idx="1289">
                  <c:v>392.55</c:v>
                </c:pt>
                <c:pt idx="1290">
                  <c:v>388.8</c:v>
                </c:pt>
                <c:pt idx="1291">
                  <c:v>397.98</c:v>
                </c:pt>
                <c:pt idx="1292">
                  <c:v>394.22</c:v>
                </c:pt>
                <c:pt idx="1293">
                  <c:v>396.38</c:v>
                </c:pt>
                <c:pt idx="1294">
                  <c:v>391.33</c:v>
                </c:pt>
                <c:pt idx="1295">
                  <c:v>390.5</c:v>
                </c:pt>
                <c:pt idx="1296">
                  <c:v>372.51</c:v>
                </c:pt>
                <c:pt idx="1297">
                  <c:v>390.85</c:v>
                </c:pt>
                <c:pt idx="1298">
                  <c:v>389.98</c:v>
                </c:pt>
                <c:pt idx="1299">
                  <c:v>388.31</c:v>
                </c:pt>
                <c:pt idx="1300">
                  <c:v>389.92</c:v>
                </c:pt>
                <c:pt idx="1301">
                  <c:v>391.55</c:v>
                </c:pt>
                <c:pt idx="1302">
                  <c:v>394.94</c:v>
                </c:pt>
                <c:pt idx="1303">
                  <c:v>391.59</c:v>
                </c:pt>
                <c:pt idx="1304">
                  <c:v>388.49</c:v>
                </c:pt>
                <c:pt idx="1305">
                  <c:v>388.67</c:v>
                </c:pt>
                <c:pt idx="1306">
                  <c:v>384.13</c:v>
                </c:pt>
                <c:pt idx="1307">
                  <c:v>384.92</c:v>
                </c:pt>
                <c:pt idx="1308">
                  <c:v>382.09</c:v>
                </c:pt>
                <c:pt idx="1309">
                  <c:v>368.87</c:v>
                </c:pt>
                <c:pt idx="1310">
                  <c:v>362.43</c:v>
                </c:pt>
                <c:pt idx="1311">
                  <c:v>394.91</c:v>
                </c:pt>
                <c:pt idx="1312">
                  <c:v>383.59</c:v>
                </c:pt>
                <c:pt idx="1313">
                  <c:v>392.67</c:v>
                </c:pt>
                <c:pt idx="1314">
                  <c:v>383.17</c:v>
                </c:pt>
                <c:pt idx="1315">
                  <c:v>387.33</c:v>
                </c:pt>
                <c:pt idx="1316">
                  <c:v>382.75</c:v>
                </c:pt>
                <c:pt idx="1317">
                  <c:v>386.9</c:v>
                </c:pt>
                <c:pt idx="1318">
                  <c:v>364.33</c:v>
                </c:pt>
                <c:pt idx="1319">
                  <c:v>390.69</c:v>
                </c:pt>
                <c:pt idx="1320">
                  <c:v>387.78</c:v>
                </c:pt>
                <c:pt idx="1321">
                  <c:v>393.39</c:v>
                </c:pt>
                <c:pt idx="1322">
                  <c:v>392.21</c:v>
                </c:pt>
                <c:pt idx="1323">
                  <c:v>381.18</c:v>
                </c:pt>
                <c:pt idx="1324">
                  <c:v>388.42</c:v>
                </c:pt>
                <c:pt idx="1325">
                  <c:v>396.01</c:v>
                </c:pt>
                <c:pt idx="1326">
                  <c:v>387.07</c:v>
                </c:pt>
                <c:pt idx="1327">
                  <c:v>389.41</c:v>
                </c:pt>
                <c:pt idx="1328">
                  <c:v>391.46</c:v>
                </c:pt>
                <c:pt idx="1329">
                  <c:v>391.92</c:v>
                </c:pt>
                <c:pt idx="1330">
                  <c:v>385.91</c:v>
                </c:pt>
                <c:pt idx="1331">
                  <c:v>385.19</c:v>
                </c:pt>
                <c:pt idx="1332">
                  <c:v>381.4</c:v>
                </c:pt>
                <c:pt idx="1333">
                  <c:v>385.28</c:v>
                </c:pt>
                <c:pt idx="1334">
                  <c:v>299.45999999999998</c:v>
                </c:pt>
                <c:pt idx="1335">
                  <c:v>307.32</c:v>
                </c:pt>
                <c:pt idx="1336">
                  <c:v>410.55</c:v>
                </c:pt>
                <c:pt idx="1337">
                  <c:v>389.66</c:v>
                </c:pt>
                <c:pt idx="1338">
                  <c:v>386.31</c:v>
                </c:pt>
                <c:pt idx="1339">
                  <c:v>388.29</c:v>
                </c:pt>
                <c:pt idx="1340">
                  <c:v>292.58</c:v>
                </c:pt>
                <c:pt idx="1341">
                  <c:v>362.95</c:v>
                </c:pt>
                <c:pt idx="1342">
                  <c:v>365.26</c:v>
                </c:pt>
                <c:pt idx="1343">
                  <c:v>372.08</c:v>
                </c:pt>
                <c:pt idx="1344">
                  <c:v>372.31</c:v>
                </c:pt>
                <c:pt idx="1345">
                  <c:v>372.66</c:v>
                </c:pt>
                <c:pt idx="1346">
                  <c:v>374.43</c:v>
                </c:pt>
                <c:pt idx="1347">
                  <c:v>376.24</c:v>
                </c:pt>
                <c:pt idx="1348">
                  <c:v>368.25</c:v>
                </c:pt>
                <c:pt idx="1349">
                  <c:v>333.71</c:v>
                </c:pt>
                <c:pt idx="1350">
                  <c:v>271.69</c:v>
                </c:pt>
                <c:pt idx="1351">
                  <c:v>368.19</c:v>
                </c:pt>
                <c:pt idx="1352">
                  <c:v>398.85</c:v>
                </c:pt>
                <c:pt idx="1353">
                  <c:v>386.7</c:v>
                </c:pt>
                <c:pt idx="1354">
                  <c:v>392.29</c:v>
                </c:pt>
                <c:pt idx="1355">
                  <c:v>299.2</c:v>
                </c:pt>
                <c:pt idx="1356">
                  <c:v>392.07</c:v>
                </c:pt>
                <c:pt idx="1357">
                  <c:v>396.38</c:v>
                </c:pt>
                <c:pt idx="1358">
                  <c:v>393.98</c:v>
                </c:pt>
                <c:pt idx="1359">
                  <c:v>393.21</c:v>
                </c:pt>
                <c:pt idx="1360">
                  <c:v>390.85</c:v>
                </c:pt>
                <c:pt idx="1361">
                  <c:v>394.05</c:v>
                </c:pt>
                <c:pt idx="1362">
                  <c:v>388.3</c:v>
                </c:pt>
                <c:pt idx="1363">
                  <c:v>392.21</c:v>
                </c:pt>
                <c:pt idx="1364">
                  <c:v>396.07</c:v>
                </c:pt>
                <c:pt idx="1365">
                  <c:v>395.72</c:v>
                </c:pt>
                <c:pt idx="1366">
                  <c:v>394.63</c:v>
                </c:pt>
                <c:pt idx="1367">
                  <c:v>388.97</c:v>
                </c:pt>
                <c:pt idx="1368">
                  <c:v>398.06</c:v>
                </c:pt>
                <c:pt idx="1369">
                  <c:v>395.61</c:v>
                </c:pt>
                <c:pt idx="1370">
                  <c:v>390.58</c:v>
                </c:pt>
                <c:pt idx="1371">
                  <c:v>395.67</c:v>
                </c:pt>
                <c:pt idx="1372">
                  <c:v>396.36</c:v>
                </c:pt>
                <c:pt idx="1373">
                  <c:v>362.17</c:v>
                </c:pt>
                <c:pt idx="1374">
                  <c:v>402</c:v>
                </c:pt>
                <c:pt idx="1375">
                  <c:v>402.65</c:v>
                </c:pt>
                <c:pt idx="1376">
                  <c:v>400.39</c:v>
                </c:pt>
                <c:pt idx="1377">
                  <c:v>384.01</c:v>
                </c:pt>
                <c:pt idx="1378">
                  <c:v>311.95999999999998</c:v>
                </c:pt>
                <c:pt idx="1379">
                  <c:v>290.87</c:v>
                </c:pt>
                <c:pt idx="1380">
                  <c:v>284.57</c:v>
                </c:pt>
                <c:pt idx="1381">
                  <c:v>296.10000000000002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432D-B61C-A2B9D32A8FB0}"/>
            </c:ext>
          </c:extLst>
        </c:ser>
        <c:ser>
          <c:idx val="1"/>
          <c:order val="1"/>
          <c:tx>
            <c:v>Potencia Reactiva</c:v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val>
            <c:numRef>
              <c:f>'Comportamiento de Carga'!$G$4:$G$1385</c:f>
              <c:numCache>
                <c:formatCode>General</c:formatCode>
                <c:ptCount val="1382"/>
                <c:pt idx="0">
                  <c:v>188.27</c:v>
                </c:pt>
                <c:pt idx="1">
                  <c:v>192.12</c:v>
                </c:pt>
                <c:pt idx="2">
                  <c:v>266.3</c:v>
                </c:pt>
                <c:pt idx="3">
                  <c:v>270.08</c:v>
                </c:pt>
                <c:pt idx="4">
                  <c:v>248.72</c:v>
                </c:pt>
                <c:pt idx="5">
                  <c:v>268.44</c:v>
                </c:pt>
                <c:pt idx="6">
                  <c:v>183.21</c:v>
                </c:pt>
                <c:pt idx="7">
                  <c:v>165.02</c:v>
                </c:pt>
                <c:pt idx="8">
                  <c:v>167.71</c:v>
                </c:pt>
                <c:pt idx="9">
                  <c:v>164.69</c:v>
                </c:pt>
                <c:pt idx="10">
                  <c:v>150.77000000000001</c:v>
                </c:pt>
                <c:pt idx="11">
                  <c:v>164</c:v>
                </c:pt>
                <c:pt idx="12">
                  <c:v>164.94</c:v>
                </c:pt>
                <c:pt idx="13">
                  <c:v>144.88</c:v>
                </c:pt>
                <c:pt idx="14">
                  <c:v>69.680000000000007</c:v>
                </c:pt>
                <c:pt idx="15">
                  <c:v>70.61</c:v>
                </c:pt>
                <c:pt idx="16">
                  <c:v>193.52</c:v>
                </c:pt>
                <c:pt idx="17">
                  <c:v>193.01</c:v>
                </c:pt>
                <c:pt idx="18">
                  <c:v>258.75</c:v>
                </c:pt>
                <c:pt idx="19">
                  <c:v>179.75</c:v>
                </c:pt>
                <c:pt idx="20">
                  <c:v>160.66999999999999</c:v>
                </c:pt>
                <c:pt idx="21">
                  <c:v>161.44</c:v>
                </c:pt>
                <c:pt idx="22">
                  <c:v>163.04</c:v>
                </c:pt>
                <c:pt idx="23">
                  <c:v>162.09</c:v>
                </c:pt>
                <c:pt idx="24">
                  <c:v>158.99</c:v>
                </c:pt>
                <c:pt idx="25">
                  <c:v>155.08000000000001</c:v>
                </c:pt>
                <c:pt idx="26">
                  <c:v>167.45</c:v>
                </c:pt>
                <c:pt idx="27">
                  <c:v>164.5</c:v>
                </c:pt>
                <c:pt idx="28">
                  <c:v>159.53</c:v>
                </c:pt>
                <c:pt idx="29">
                  <c:v>196.51</c:v>
                </c:pt>
                <c:pt idx="30">
                  <c:v>197.22</c:v>
                </c:pt>
                <c:pt idx="31">
                  <c:v>261.81</c:v>
                </c:pt>
                <c:pt idx="32">
                  <c:v>264.39999999999998</c:v>
                </c:pt>
                <c:pt idx="33">
                  <c:v>259.97000000000003</c:v>
                </c:pt>
                <c:pt idx="34">
                  <c:v>260.93</c:v>
                </c:pt>
                <c:pt idx="35">
                  <c:v>264.37</c:v>
                </c:pt>
                <c:pt idx="36">
                  <c:v>263.49</c:v>
                </c:pt>
                <c:pt idx="37">
                  <c:v>263.67</c:v>
                </c:pt>
                <c:pt idx="38">
                  <c:v>260.12</c:v>
                </c:pt>
                <c:pt idx="39">
                  <c:v>258.43</c:v>
                </c:pt>
                <c:pt idx="40">
                  <c:v>259.57</c:v>
                </c:pt>
                <c:pt idx="41">
                  <c:v>259.08</c:v>
                </c:pt>
                <c:pt idx="42">
                  <c:v>260.55</c:v>
                </c:pt>
                <c:pt idx="43">
                  <c:v>257.93</c:v>
                </c:pt>
                <c:pt idx="44">
                  <c:v>261.35000000000002</c:v>
                </c:pt>
                <c:pt idx="45">
                  <c:v>248.44</c:v>
                </c:pt>
                <c:pt idx="46">
                  <c:v>261.95999999999998</c:v>
                </c:pt>
                <c:pt idx="47">
                  <c:v>258.66000000000003</c:v>
                </c:pt>
                <c:pt idx="48">
                  <c:v>257.61</c:v>
                </c:pt>
                <c:pt idx="49">
                  <c:v>254.07</c:v>
                </c:pt>
                <c:pt idx="50">
                  <c:v>263.19</c:v>
                </c:pt>
                <c:pt idx="51">
                  <c:v>259.37</c:v>
                </c:pt>
                <c:pt idx="52">
                  <c:v>261.45</c:v>
                </c:pt>
                <c:pt idx="53">
                  <c:v>259.43</c:v>
                </c:pt>
                <c:pt idx="54">
                  <c:v>265.08999999999997</c:v>
                </c:pt>
                <c:pt idx="55">
                  <c:v>250.93</c:v>
                </c:pt>
                <c:pt idx="56">
                  <c:v>263.70999999999998</c:v>
                </c:pt>
                <c:pt idx="57">
                  <c:v>259.31</c:v>
                </c:pt>
                <c:pt idx="58">
                  <c:v>187.46</c:v>
                </c:pt>
                <c:pt idx="59">
                  <c:v>183.82</c:v>
                </c:pt>
                <c:pt idx="60">
                  <c:v>176.73</c:v>
                </c:pt>
                <c:pt idx="61">
                  <c:v>270.70999999999998</c:v>
                </c:pt>
                <c:pt idx="62">
                  <c:v>265.11</c:v>
                </c:pt>
                <c:pt idx="63">
                  <c:v>259.82</c:v>
                </c:pt>
                <c:pt idx="64">
                  <c:v>263.95</c:v>
                </c:pt>
                <c:pt idx="65">
                  <c:v>261.62</c:v>
                </c:pt>
                <c:pt idx="66">
                  <c:v>267.36</c:v>
                </c:pt>
                <c:pt idx="67">
                  <c:v>265.04000000000002</c:v>
                </c:pt>
                <c:pt idx="68">
                  <c:v>269.38</c:v>
                </c:pt>
                <c:pt idx="69">
                  <c:v>265.91000000000003</c:v>
                </c:pt>
                <c:pt idx="70">
                  <c:v>266.91000000000003</c:v>
                </c:pt>
                <c:pt idx="71">
                  <c:v>265.98</c:v>
                </c:pt>
                <c:pt idx="72">
                  <c:v>268.2</c:v>
                </c:pt>
                <c:pt idx="73">
                  <c:v>268.29000000000002</c:v>
                </c:pt>
                <c:pt idx="74">
                  <c:v>267.39999999999998</c:v>
                </c:pt>
                <c:pt idx="75">
                  <c:v>264.56</c:v>
                </c:pt>
                <c:pt idx="76">
                  <c:v>264.06</c:v>
                </c:pt>
                <c:pt idx="77">
                  <c:v>265.3</c:v>
                </c:pt>
                <c:pt idx="78">
                  <c:v>263.16000000000003</c:v>
                </c:pt>
                <c:pt idx="79">
                  <c:v>267.69</c:v>
                </c:pt>
                <c:pt idx="80">
                  <c:v>267.51</c:v>
                </c:pt>
                <c:pt idx="81">
                  <c:v>265.33</c:v>
                </c:pt>
                <c:pt idx="82">
                  <c:v>266.8</c:v>
                </c:pt>
                <c:pt idx="83">
                  <c:v>258.14999999999998</c:v>
                </c:pt>
                <c:pt idx="84">
                  <c:v>260.77999999999997</c:v>
                </c:pt>
                <c:pt idx="85">
                  <c:v>262.72000000000003</c:v>
                </c:pt>
                <c:pt idx="86">
                  <c:v>254.04</c:v>
                </c:pt>
                <c:pt idx="87">
                  <c:v>253.7</c:v>
                </c:pt>
                <c:pt idx="88">
                  <c:v>270.33999999999997</c:v>
                </c:pt>
                <c:pt idx="89">
                  <c:v>271.01</c:v>
                </c:pt>
                <c:pt idx="90">
                  <c:v>270.14999999999998</c:v>
                </c:pt>
                <c:pt idx="91">
                  <c:v>272.20999999999998</c:v>
                </c:pt>
                <c:pt idx="92">
                  <c:v>269.27</c:v>
                </c:pt>
                <c:pt idx="93">
                  <c:v>274.24</c:v>
                </c:pt>
                <c:pt idx="94">
                  <c:v>269.02</c:v>
                </c:pt>
                <c:pt idx="95">
                  <c:v>267.86</c:v>
                </c:pt>
                <c:pt idx="96">
                  <c:v>266.58</c:v>
                </c:pt>
                <c:pt idx="97">
                  <c:v>268.19</c:v>
                </c:pt>
                <c:pt idx="98">
                  <c:v>265.93</c:v>
                </c:pt>
                <c:pt idx="99">
                  <c:v>263.83</c:v>
                </c:pt>
                <c:pt idx="100">
                  <c:v>264.77999999999997</c:v>
                </c:pt>
                <c:pt idx="101">
                  <c:v>269.01</c:v>
                </c:pt>
                <c:pt idx="102">
                  <c:v>267.49</c:v>
                </c:pt>
                <c:pt idx="103">
                  <c:v>269.01</c:v>
                </c:pt>
                <c:pt idx="104">
                  <c:v>267.25</c:v>
                </c:pt>
                <c:pt idx="105">
                  <c:v>270.32</c:v>
                </c:pt>
                <c:pt idx="106">
                  <c:v>267.2</c:v>
                </c:pt>
                <c:pt idx="107">
                  <c:v>269.77999999999997</c:v>
                </c:pt>
                <c:pt idx="108">
                  <c:v>265.60000000000002</c:v>
                </c:pt>
                <c:pt idx="109">
                  <c:v>272.07</c:v>
                </c:pt>
                <c:pt idx="110">
                  <c:v>268.51</c:v>
                </c:pt>
                <c:pt idx="111">
                  <c:v>273.32</c:v>
                </c:pt>
                <c:pt idx="112">
                  <c:v>270.66000000000003</c:v>
                </c:pt>
                <c:pt idx="113">
                  <c:v>271.87</c:v>
                </c:pt>
                <c:pt idx="114">
                  <c:v>271.25</c:v>
                </c:pt>
                <c:pt idx="115">
                  <c:v>269.63</c:v>
                </c:pt>
                <c:pt idx="116">
                  <c:v>265.45</c:v>
                </c:pt>
                <c:pt idx="117">
                  <c:v>273.38</c:v>
                </c:pt>
                <c:pt idx="118">
                  <c:v>270.75</c:v>
                </c:pt>
                <c:pt idx="119">
                  <c:v>264.93</c:v>
                </c:pt>
                <c:pt idx="120">
                  <c:v>268.12</c:v>
                </c:pt>
                <c:pt idx="121">
                  <c:v>272.91000000000003</c:v>
                </c:pt>
                <c:pt idx="122">
                  <c:v>267.37</c:v>
                </c:pt>
                <c:pt idx="123">
                  <c:v>271.77</c:v>
                </c:pt>
                <c:pt idx="124">
                  <c:v>267.25</c:v>
                </c:pt>
                <c:pt idx="125">
                  <c:v>266.49</c:v>
                </c:pt>
                <c:pt idx="126">
                  <c:v>262.27</c:v>
                </c:pt>
                <c:pt idx="127">
                  <c:v>264.52</c:v>
                </c:pt>
                <c:pt idx="128">
                  <c:v>258.7</c:v>
                </c:pt>
                <c:pt idx="129">
                  <c:v>261.93</c:v>
                </c:pt>
                <c:pt idx="130">
                  <c:v>257.89</c:v>
                </c:pt>
                <c:pt idx="131">
                  <c:v>164.22</c:v>
                </c:pt>
                <c:pt idx="132">
                  <c:v>158</c:v>
                </c:pt>
                <c:pt idx="133">
                  <c:v>154.86000000000001</c:v>
                </c:pt>
                <c:pt idx="134">
                  <c:v>155.41</c:v>
                </c:pt>
                <c:pt idx="135">
                  <c:v>156.97999999999999</c:v>
                </c:pt>
                <c:pt idx="136">
                  <c:v>156.43</c:v>
                </c:pt>
                <c:pt idx="137">
                  <c:v>163.54</c:v>
                </c:pt>
                <c:pt idx="138">
                  <c:v>196.44</c:v>
                </c:pt>
                <c:pt idx="139">
                  <c:v>209.85</c:v>
                </c:pt>
                <c:pt idx="140">
                  <c:v>262.98</c:v>
                </c:pt>
                <c:pt idx="141">
                  <c:v>261.36</c:v>
                </c:pt>
                <c:pt idx="142">
                  <c:v>259.5</c:v>
                </c:pt>
                <c:pt idx="143">
                  <c:v>254.86</c:v>
                </c:pt>
                <c:pt idx="144">
                  <c:v>248.8</c:v>
                </c:pt>
                <c:pt idx="145">
                  <c:v>261.22000000000003</c:v>
                </c:pt>
                <c:pt idx="146">
                  <c:v>184.69</c:v>
                </c:pt>
                <c:pt idx="147">
                  <c:v>258.68</c:v>
                </c:pt>
                <c:pt idx="148">
                  <c:v>257.54000000000002</c:v>
                </c:pt>
                <c:pt idx="149">
                  <c:v>255.27</c:v>
                </c:pt>
                <c:pt idx="150">
                  <c:v>253.99</c:v>
                </c:pt>
                <c:pt idx="151">
                  <c:v>246.45</c:v>
                </c:pt>
                <c:pt idx="152">
                  <c:v>257.68</c:v>
                </c:pt>
                <c:pt idx="153">
                  <c:v>257.77</c:v>
                </c:pt>
                <c:pt idx="154">
                  <c:v>246.65</c:v>
                </c:pt>
                <c:pt idx="155">
                  <c:v>257.42</c:v>
                </c:pt>
                <c:pt idx="156">
                  <c:v>259.36</c:v>
                </c:pt>
                <c:pt idx="157">
                  <c:v>253.91</c:v>
                </c:pt>
                <c:pt idx="158">
                  <c:v>259.58</c:v>
                </c:pt>
                <c:pt idx="159">
                  <c:v>259.39999999999998</c:v>
                </c:pt>
                <c:pt idx="160">
                  <c:v>259.69</c:v>
                </c:pt>
                <c:pt idx="161">
                  <c:v>264.10000000000002</c:v>
                </c:pt>
                <c:pt idx="162">
                  <c:v>260.14</c:v>
                </c:pt>
                <c:pt idx="163">
                  <c:v>262.52</c:v>
                </c:pt>
                <c:pt idx="164">
                  <c:v>258.66000000000003</c:v>
                </c:pt>
                <c:pt idx="165">
                  <c:v>263.41000000000003</c:v>
                </c:pt>
                <c:pt idx="166">
                  <c:v>250.64</c:v>
                </c:pt>
                <c:pt idx="167">
                  <c:v>262.70999999999998</c:v>
                </c:pt>
                <c:pt idx="168">
                  <c:v>260.2</c:v>
                </c:pt>
                <c:pt idx="169">
                  <c:v>190.38</c:v>
                </c:pt>
                <c:pt idx="170">
                  <c:v>189.17</c:v>
                </c:pt>
                <c:pt idx="171">
                  <c:v>187.88</c:v>
                </c:pt>
                <c:pt idx="172">
                  <c:v>186.88</c:v>
                </c:pt>
                <c:pt idx="173">
                  <c:v>267.02</c:v>
                </c:pt>
                <c:pt idx="174">
                  <c:v>264.85000000000002</c:v>
                </c:pt>
                <c:pt idx="175">
                  <c:v>266.25</c:v>
                </c:pt>
                <c:pt idx="176">
                  <c:v>264.36</c:v>
                </c:pt>
                <c:pt idx="177">
                  <c:v>264.95</c:v>
                </c:pt>
                <c:pt idx="178">
                  <c:v>257.81</c:v>
                </c:pt>
                <c:pt idx="179">
                  <c:v>266.02999999999997</c:v>
                </c:pt>
                <c:pt idx="180">
                  <c:v>265.72000000000003</c:v>
                </c:pt>
                <c:pt idx="181">
                  <c:v>164.71</c:v>
                </c:pt>
                <c:pt idx="182">
                  <c:v>157.22</c:v>
                </c:pt>
                <c:pt idx="183">
                  <c:v>136.97</c:v>
                </c:pt>
                <c:pt idx="184">
                  <c:v>146.03</c:v>
                </c:pt>
                <c:pt idx="185">
                  <c:v>150.75</c:v>
                </c:pt>
                <c:pt idx="186">
                  <c:v>151.19</c:v>
                </c:pt>
                <c:pt idx="187">
                  <c:v>141.13999999999999</c:v>
                </c:pt>
                <c:pt idx="188">
                  <c:v>103.42</c:v>
                </c:pt>
                <c:pt idx="189">
                  <c:v>100.73</c:v>
                </c:pt>
                <c:pt idx="190">
                  <c:v>99.74</c:v>
                </c:pt>
                <c:pt idx="191">
                  <c:v>92.03</c:v>
                </c:pt>
                <c:pt idx="192">
                  <c:v>101.4</c:v>
                </c:pt>
                <c:pt idx="193">
                  <c:v>101.62</c:v>
                </c:pt>
                <c:pt idx="194">
                  <c:v>102.45</c:v>
                </c:pt>
                <c:pt idx="195">
                  <c:v>102.45</c:v>
                </c:pt>
                <c:pt idx="196">
                  <c:v>103.86</c:v>
                </c:pt>
                <c:pt idx="197">
                  <c:v>13.38</c:v>
                </c:pt>
                <c:pt idx="198">
                  <c:v>13.44</c:v>
                </c:pt>
                <c:pt idx="199">
                  <c:v>82.03</c:v>
                </c:pt>
                <c:pt idx="200">
                  <c:v>100.81</c:v>
                </c:pt>
                <c:pt idx="201">
                  <c:v>101.94</c:v>
                </c:pt>
                <c:pt idx="202">
                  <c:v>101.3</c:v>
                </c:pt>
                <c:pt idx="203">
                  <c:v>101.09</c:v>
                </c:pt>
                <c:pt idx="204">
                  <c:v>101.11</c:v>
                </c:pt>
                <c:pt idx="205">
                  <c:v>101.62</c:v>
                </c:pt>
                <c:pt idx="206">
                  <c:v>100.81</c:v>
                </c:pt>
                <c:pt idx="207">
                  <c:v>100.86</c:v>
                </c:pt>
                <c:pt idx="208">
                  <c:v>100.42</c:v>
                </c:pt>
                <c:pt idx="209">
                  <c:v>100.45</c:v>
                </c:pt>
                <c:pt idx="210">
                  <c:v>100.63</c:v>
                </c:pt>
                <c:pt idx="211">
                  <c:v>101.49</c:v>
                </c:pt>
                <c:pt idx="212">
                  <c:v>100.67</c:v>
                </c:pt>
                <c:pt idx="213">
                  <c:v>100.97</c:v>
                </c:pt>
                <c:pt idx="214">
                  <c:v>100.63</c:v>
                </c:pt>
                <c:pt idx="215">
                  <c:v>91.3</c:v>
                </c:pt>
                <c:pt idx="216">
                  <c:v>102.75</c:v>
                </c:pt>
                <c:pt idx="217">
                  <c:v>99.38</c:v>
                </c:pt>
                <c:pt idx="218">
                  <c:v>100.95</c:v>
                </c:pt>
                <c:pt idx="219">
                  <c:v>100.64</c:v>
                </c:pt>
                <c:pt idx="220">
                  <c:v>100.35</c:v>
                </c:pt>
                <c:pt idx="221">
                  <c:v>100.9</c:v>
                </c:pt>
                <c:pt idx="222">
                  <c:v>100.49</c:v>
                </c:pt>
                <c:pt idx="223">
                  <c:v>93.47</c:v>
                </c:pt>
                <c:pt idx="224">
                  <c:v>100.08</c:v>
                </c:pt>
                <c:pt idx="225">
                  <c:v>99.63</c:v>
                </c:pt>
                <c:pt idx="226">
                  <c:v>83.62</c:v>
                </c:pt>
                <c:pt idx="227">
                  <c:v>99.01</c:v>
                </c:pt>
                <c:pt idx="228">
                  <c:v>101.2</c:v>
                </c:pt>
                <c:pt idx="229">
                  <c:v>99</c:v>
                </c:pt>
                <c:pt idx="230">
                  <c:v>98.53</c:v>
                </c:pt>
                <c:pt idx="231">
                  <c:v>98.22</c:v>
                </c:pt>
                <c:pt idx="232">
                  <c:v>99.32</c:v>
                </c:pt>
                <c:pt idx="233">
                  <c:v>105.3</c:v>
                </c:pt>
                <c:pt idx="234">
                  <c:v>93.73</c:v>
                </c:pt>
                <c:pt idx="235">
                  <c:v>98.97</c:v>
                </c:pt>
                <c:pt idx="236">
                  <c:v>85.84</c:v>
                </c:pt>
                <c:pt idx="237">
                  <c:v>98.3</c:v>
                </c:pt>
                <c:pt idx="238">
                  <c:v>98.11</c:v>
                </c:pt>
                <c:pt idx="239">
                  <c:v>97.8</c:v>
                </c:pt>
                <c:pt idx="240">
                  <c:v>98.91</c:v>
                </c:pt>
                <c:pt idx="241">
                  <c:v>98.32</c:v>
                </c:pt>
                <c:pt idx="242">
                  <c:v>88.55</c:v>
                </c:pt>
                <c:pt idx="243">
                  <c:v>97.18</c:v>
                </c:pt>
                <c:pt idx="244">
                  <c:v>98.61</c:v>
                </c:pt>
                <c:pt idx="245">
                  <c:v>97.9</c:v>
                </c:pt>
                <c:pt idx="246">
                  <c:v>98.14</c:v>
                </c:pt>
                <c:pt idx="247">
                  <c:v>91.17</c:v>
                </c:pt>
                <c:pt idx="248">
                  <c:v>97.64</c:v>
                </c:pt>
                <c:pt idx="249">
                  <c:v>98.66</c:v>
                </c:pt>
                <c:pt idx="250">
                  <c:v>92.19</c:v>
                </c:pt>
                <c:pt idx="251">
                  <c:v>99.03</c:v>
                </c:pt>
                <c:pt idx="252">
                  <c:v>99.1</c:v>
                </c:pt>
                <c:pt idx="253">
                  <c:v>100.09</c:v>
                </c:pt>
                <c:pt idx="254">
                  <c:v>98.97</c:v>
                </c:pt>
                <c:pt idx="255">
                  <c:v>101.52</c:v>
                </c:pt>
                <c:pt idx="256">
                  <c:v>101.5</c:v>
                </c:pt>
                <c:pt idx="257">
                  <c:v>99.51</c:v>
                </c:pt>
                <c:pt idx="258">
                  <c:v>100.35</c:v>
                </c:pt>
                <c:pt idx="259">
                  <c:v>100.14</c:v>
                </c:pt>
                <c:pt idx="260">
                  <c:v>99.87</c:v>
                </c:pt>
                <c:pt idx="261">
                  <c:v>100.33</c:v>
                </c:pt>
                <c:pt idx="262">
                  <c:v>100.47</c:v>
                </c:pt>
                <c:pt idx="263">
                  <c:v>100.64</c:v>
                </c:pt>
                <c:pt idx="264">
                  <c:v>13.18</c:v>
                </c:pt>
                <c:pt idx="265">
                  <c:v>13.13</c:v>
                </c:pt>
                <c:pt idx="266">
                  <c:v>12.93</c:v>
                </c:pt>
                <c:pt idx="267">
                  <c:v>92.14</c:v>
                </c:pt>
                <c:pt idx="268">
                  <c:v>100.83</c:v>
                </c:pt>
                <c:pt idx="269">
                  <c:v>102.98</c:v>
                </c:pt>
                <c:pt idx="270">
                  <c:v>104.29</c:v>
                </c:pt>
                <c:pt idx="271">
                  <c:v>101.53</c:v>
                </c:pt>
                <c:pt idx="272">
                  <c:v>101.6</c:v>
                </c:pt>
                <c:pt idx="273">
                  <c:v>105.27</c:v>
                </c:pt>
                <c:pt idx="274">
                  <c:v>101.02</c:v>
                </c:pt>
                <c:pt idx="275">
                  <c:v>93.03</c:v>
                </c:pt>
                <c:pt idx="276">
                  <c:v>98.56</c:v>
                </c:pt>
                <c:pt idx="277">
                  <c:v>98.12</c:v>
                </c:pt>
                <c:pt idx="278">
                  <c:v>87.14</c:v>
                </c:pt>
                <c:pt idx="279">
                  <c:v>147.86000000000001</c:v>
                </c:pt>
                <c:pt idx="280">
                  <c:v>149.72</c:v>
                </c:pt>
                <c:pt idx="281">
                  <c:v>138.91</c:v>
                </c:pt>
                <c:pt idx="282">
                  <c:v>148.11000000000001</c:v>
                </c:pt>
                <c:pt idx="283">
                  <c:v>151.35</c:v>
                </c:pt>
                <c:pt idx="284">
                  <c:v>137.02000000000001</c:v>
                </c:pt>
                <c:pt idx="285">
                  <c:v>148.75</c:v>
                </c:pt>
                <c:pt idx="286">
                  <c:v>149.35</c:v>
                </c:pt>
                <c:pt idx="287">
                  <c:v>138.71</c:v>
                </c:pt>
                <c:pt idx="288">
                  <c:v>151.91</c:v>
                </c:pt>
                <c:pt idx="289">
                  <c:v>147.03</c:v>
                </c:pt>
                <c:pt idx="290">
                  <c:v>147.38999999999999</c:v>
                </c:pt>
                <c:pt idx="291">
                  <c:v>65.849999999999994</c:v>
                </c:pt>
                <c:pt idx="292">
                  <c:v>67.38</c:v>
                </c:pt>
                <c:pt idx="293">
                  <c:v>67.63</c:v>
                </c:pt>
                <c:pt idx="294">
                  <c:v>173.45</c:v>
                </c:pt>
                <c:pt idx="295">
                  <c:v>149.74</c:v>
                </c:pt>
                <c:pt idx="296">
                  <c:v>150.56</c:v>
                </c:pt>
                <c:pt idx="297">
                  <c:v>149.9</c:v>
                </c:pt>
                <c:pt idx="298">
                  <c:v>150.18</c:v>
                </c:pt>
                <c:pt idx="299">
                  <c:v>145.11000000000001</c:v>
                </c:pt>
                <c:pt idx="300">
                  <c:v>148.72</c:v>
                </c:pt>
                <c:pt idx="301">
                  <c:v>149.63</c:v>
                </c:pt>
                <c:pt idx="302">
                  <c:v>147.84</c:v>
                </c:pt>
                <c:pt idx="303">
                  <c:v>148.44999999999999</c:v>
                </c:pt>
                <c:pt idx="304">
                  <c:v>148.38</c:v>
                </c:pt>
                <c:pt idx="305">
                  <c:v>145.94</c:v>
                </c:pt>
                <c:pt idx="306">
                  <c:v>145.12</c:v>
                </c:pt>
                <c:pt idx="307">
                  <c:v>145.13999999999999</c:v>
                </c:pt>
                <c:pt idx="308">
                  <c:v>147.35</c:v>
                </c:pt>
                <c:pt idx="309">
                  <c:v>146.16</c:v>
                </c:pt>
                <c:pt idx="310">
                  <c:v>146.16</c:v>
                </c:pt>
                <c:pt idx="311">
                  <c:v>139.07</c:v>
                </c:pt>
                <c:pt idx="312">
                  <c:v>147.34</c:v>
                </c:pt>
                <c:pt idx="313">
                  <c:v>144.81</c:v>
                </c:pt>
                <c:pt idx="314">
                  <c:v>152.44999999999999</c:v>
                </c:pt>
                <c:pt idx="315">
                  <c:v>145.27000000000001</c:v>
                </c:pt>
                <c:pt idx="316">
                  <c:v>144.29</c:v>
                </c:pt>
                <c:pt idx="317">
                  <c:v>146.11000000000001</c:v>
                </c:pt>
                <c:pt idx="318">
                  <c:v>145.02000000000001</c:v>
                </c:pt>
                <c:pt idx="319">
                  <c:v>145.59</c:v>
                </c:pt>
                <c:pt idx="320">
                  <c:v>151.46</c:v>
                </c:pt>
                <c:pt idx="321">
                  <c:v>150.04</c:v>
                </c:pt>
                <c:pt idx="322">
                  <c:v>152.09</c:v>
                </c:pt>
                <c:pt idx="323">
                  <c:v>149.85</c:v>
                </c:pt>
                <c:pt idx="324">
                  <c:v>148.58000000000001</c:v>
                </c:pt>
                <c:pt idx="325">
                  <c:v>144.13</c:v>
                </c:pt>
                <c:pt idx="326">
                  <c:v>143.94999999999999</c:v>
                </c:pt>
                <c:pt idx="327">
                  <c:v>62.27</c:v>
                </c:pt>
                <c:pt idx="328">
                  <c:v>61.26</c:v>
                </c:pt>
                <c:pt idx="329">
                  <c:v>64.98</c:v>
                </c:pt>
                <c:pt idx="330">
                  <c:v>61.14</c:v>
                </c:pt>
                <c:pt idx="331">
                  <c:v>60.83</c:v>
                </c:pt>
                <c:pt idx="332">
                  <c:v>148.63999999999999</c:v>
                </c:pt>
                <c:pt idx="333">
                  <c:v>141.25</c:v>
                </c:pt>
                <c:pt idx="334">
                  <c:v>146.26</c:v>
                </c:pt>
                <c:pt idx="335">
                  <c:v>144.36000000000001</c:v>
                </c:pt>
                <c:pt idx="336">
                  <c:v>149.91</c:v>
                </c:pt>
                <c:pt idx="337">
                  <c:v>150.52000000000001</c:v>
                </c:pt>
                <c:pt idx="338">
                  <c:v>151.02000000000001</c:v>
                </c:pt>
                <c:pt idx="339">
                  <c:v>149.21</c:v>
                </c:pt>
                <c:pt idx="340">
                  <c:v>149.34</c:v>
                </c:pt>
                <c:pt idx="341">
                  <c:v>156.88999999999999</c:v>
                </c:pt>
                <c:pt idx="342">
                  <c:v>155.72</c:v>
                </c:pt>
                <c:pt idx="343">
                  <c:v>153.29</c:v>
                </c:pt>
                <c:pt idx="344">
                  <c:v>152.4</c:v>
                </c:pt>
                <c:pt idx="345">
                  <c:v>157.56</c:v>
                </c:pt>
                <c:pt idx="346">
                  <c:v>152.43</c:v>
                </c:pt>
                <c:pt idx="347">
                  <c:v>153.80000000000001</c:v>
                </c:pt>
                <c:pt idx="348">
                  <c:v>155.63999999999999</c:v>
                </c:pt>
                <c:pt idx="349">
                  <c:v>155.79</c:v>
                </c:pt>
                <c:pt idx="350">
                  <c:v>159.49</c:v>
                </c:pt>
                <c:pt idx="351">
                  <c:v>142.54</c:v>
                </c:pt>
                <c:pt idx="352">
                  <c:v>157.99</c:v>
                </c:pt>
                <c:pt idx="353">
                  <c:v>152.97999999999999</c:v>
                </c:pt>
                <c:pt idx="354">
                  <c:v>157.66999999999999</c:v>
                </c:pt>
                <c:pt idx="355">
                  <c:v>158.94</c:v>
                </c:pt>
                <c:pt idx="356">
                  <c:v>160.13999999999999</c:v>
                </c:pt>
                <c:pt idx="357">
                  <c:v>157.71</c:v>
                </c:pt>
                <c:pt idx="358">
                  <c:v>160.31</c:v>
                </c:pt>
                <c:pt idx="359">
                  <c:v>158.65</c:v>
                </c:pt>
                <c:pt idx="360">
                  <c:v>153.63</c:v>
                </c:pt>
                <c:pt idx="361">
                  <c:v>154.30000000000001</c:v>
                </c:pt>
                <c:pt idx="362">
                  <c:v>149.13999999999999</c:v>
                </c:pt>
                <c:pt idx="363">
                  <c:v>150.56</c:v>
                </c:pt>
                <c:pt idx="364">
                  <c:v>154.13999999999999</c:v>
                </c:pt>
                <c:pt idx="365">
                  <c:v>155.35</c:v>
                </c:pt>
                <c:pt idx="366">
                  <c:v>154.33000000000001</c:v>
                </c:pt>
                <c:pt idx="367">
                  <c:v>158.08000000000001</c:v>
                </c:pt>
                <c:pt idx="368">
                  <c:v>156.34</c:v>
                </c:pt>
                <c:pt idx="369">
                  <c:v>166.06</c:v>
                </c:pt>
                <c:pt idx="370">
                  <c:v>174.2</c:v>
                </c:pt>
                <c:pt idx="371">
                  <c:v>195.44</c:v>
                </c:pt>
                <c:pt idx="372">
                  <c:v>210.46</c:v>
                </c:pt>
                <c:pt idx="373">
                  <c:v>257.49</c:v>
                </c:pt>
                <c:pt idx="374">
                  <c:v>181.65</c:v>
                </c:pt>
                <c:pt idx="375">
                  <c:v>161.1</c:v>
                </c:pt>
                <c:pt idx="376">
                  <c:v>166.52</c:v>
                </c:pt>
                <c:pt idx="377">
                  <c:v>164.26</c:v>
                </c:pt>
                <c:pt idx="378">
                  <c:v>164.78</c:v>
                </c:pt>
                <c:pt idx="379">
                  <c:v>163.38</c:v>
                </c:pt>
                <c:pt idx="380">
                  <c:v>164.95</c:v>
                </c:pt>
                <c:pt idx="381">
                  <c:v>164.35</c:v>
                </c:pt>
                <c:pt idx="382">
                  <c:v>163.19</c:v>
                </c:pt>
                <c:pt idx="383">
                  <c:v>161.49</c:v>
                </c:pt>
                <c:pt idx="384">
                  <c:v>171.99</c:v>
                </c:pt>
                <c:pt idx="385">
                  <c:v>172.84</c:v>
                </c:pt>
                <c:pt idx="386">
                  <c:v>206.23</c:v>
                </c:pt>
                <c:pt idx="387">
                  <c:v>142.13999999999999</c:v>
                </c:pt>
                <c:pt idx="388">
                  <c:v>166.85</c:v>
                </c:pt>
                <c:pt idx="389">
                  <c:v>201.66</c:v>
                </c:pt>
                <c:pt idx="390">
                  <c:v>206.62</c:v>
                </c:pt>
                <c:pt idx="391">
                  <c:v>199.33</c:v>
                </c:pt>
                <c:pt idx="392">
                  <c:v>248.17</c:v>
                </c:pt>
                <c:pt idx="393">
                  <c:v>272.39999999999998</c:v>
                </c:pt>
                <c:pt idx="394">
                  <c:v>271.27999999999997</c:v>
                </c:pt>
                <c:pt idx="395">
                  <c:v>273.02</c:v>
                </c:pt>
                <c:pt idx="396">
                  <c:v>271.12</c:v>
                </c:pt>
                <c:pt idx="397">
                  <c:v>267.07</c:v>
                </c:pt>
                <c:pt idx="398">
                  <c:v>269.62</c:v>
                </c:pt>
                <c:pt idx="399">
                  <c:v>267</c:v>
                </c:pt>
                <c:pt idx="400">
                  <c:v>264.18</c:v>
                </c:pt>
                <c:pt idx="401">
                  <c:v>267.33</c:v>
                </c:pt>
                <c:pt idx="402">
                  <c:v>271.55</c:v>
                </c:pt>
                <c:pt idx="403">
                  <c:v>265.29000000000002</c:v>
                </c:pt>
                <c:pt idx="404">
                  <c:v>180.6</c:v>
                </c:pt>
                <c:pt idx="405">
                  <c:v>254.9</c:v>
                </c:pt>
                <c:pt idx="406">
                  <c:v>268.83999999999997</c:v>
                </c:pt>
                <c:pt idx="407">
                  <c:v>271.11</c:v>
                </c:pt>
                <c:pt idx="408">
                  <c:v>267.33999999999997</c:v>
                </c:pt>
                <c:pt idx="409">
                  <c:v>265.11</c:v>
                </c:pt>
                <c:pt idx="410">
                  <c:v>262.45</c:v>
                </c:pt>
                <c:pt idx="411">
                  <c:v>261.35000000000002</c:v>
                </c:pt>
                <c:pt idx="412">
                  <c:v>260.48</c:v>
                </c:pt>
                <c:pt idx="413">
                  <c:v>256.02999999999997</c:v>
                </c:pt>
                <c:pt idx="414">
                  <c:v>252.92</c:v>
                </c:pt>
                <c:pt idx="415">
                  <c:v>251.57</c:v>
                </c:pt>
                <c:pt idx="416">
                  <c:v>265.10000000000002</c:v>
                </c:pt>
                <c:pt idx="417">
                  <c:v>262.26</c:v>
                </c:pt>
                <c:pt idx="418">
                  <c:v>261.14</c:v>
                </c:pt>
                <c:pt idx="419">
                  <c:v>262.55</c:v>
                </c:pt>
                <c:pt idx="420">
                  <c:v>259.62</c:v>
                </c:pt>
                <c:pt idx="421">
                  <c:v>261.02999999999997</c:v>
                </c:pt>
                <c:pt idx="422">
                  <c:v>257.36</c:v>
                </c:pt>
                <c:pt idx="423">
                  <c:v>263.29000000000002</c:v>
                </c:pt>
                <c:pt idx="424">
                  <c:v>265.70999999999998</c:v>
                </c:pt>
                <c:pt idx="425">
                  <c:v>264.74</c:v>
                </c:pt>
                <c:pt idx="426">
                  <c:v>260.32</c:v>
                </c:pt>
                <c:pt idx="427">
                  <c:v>256.62</c:v>
                </c:pt>
                <c:pt idx="428">
                  <c:v>250.12</c:v>
                </c:pt>
                <c:pt idx="429">
                  <c:v>264.57</c:v>
                </c:pt>
                <c:pt idx="430">
                  <c:v>259.54000000000002</c:v>
                </c:pt>
                <c:pt idx="431">
                  <c:v>263.97000000000003</c:v>
                </c:pt>
                <c:pt idx="432">
                  <c:v>261.67</c:v>
                </c:pt>
                <c:pt idx="433">
                  <c:v>263.05</c:v>
                </c:pt>
                <c:pt idx="434">
                  <c:v>264.82</c:v>
                </c:pt>
                <c:pt idx="435">
                  <c:v>267</c:v>
                </c:pt>
                <c:pt idx="436">
                  <c:v>262.61</c:v>
                </c:pt>
                <c:pt idx="437">
                  <c:v>265.89</c:v>
                </c:pt>
                <c:pt idx="438">
                  <c:v>262.12</c:v>
                </c:pt>
                <c:pt idx="439">
                  <c:v>264.37</c:v>
                </c:pt>
                <c:pt idx="440">
                  <c:v>268.06</c:v>
                </c:pt>
                <c:pt idx="441">
                  <c:v>268.52999999999997</c:v>
                </c:pt>
                <c:pt idx="442">
                  <c:v>269.3</c:v>
                </c:pt>
                <c:pt idx="443">
                  <c:v>269.75</c:v>
                </c:pt>
                <c:pt idx="444">
                  <c:v>270.52999999999997</c:v>
                </c:pt>
                <c:pt idx="445">
                  <c:v>185.89</c:v>
                </c:pt>
                <c:pt idx="446">
                  <c:v>184.72</c:v>
                </c:pt>
                <c:pt idx="447">
                  <c:v>188.77</c:v>
                </c:pt>
                <c:pt idx="448">
                  <c:v>187.92</c:v>
                </c:pt>
                <c:pt idx="449">
                  <c:v>196.14</c:v>
                </c:pt>
                <c:pt idx="450">
                  <c:v>181.13</c:v>
                </c:pt>
                <c:pt idx="451">
                  <c:v>272.67</c:v>
                </c:pt>
                <c:pt idx="452">
                  <c:v>269.60000000000002</c:v>
                </c:pt>
                <c:pt idx="453">
                  <c:v>266.19</c:v>
                </c:pt>
                <c:pt idx="454">
                  <c:v>259.12</c:v>
                </c:pt>
                <c:pt idx="455">
                  <c:v>264.61</c:v>
                </c:pt>
                <c:pt idx="456">
                  <c:v>266.48</c:v>
                </c:pt>
                <c:pt idx="457">
                  <c:v>264.13</c:v>
                </c:pt>
                <c:pt idx="458">
                  <c:v>263.43</c:v>
                </c:pt>
                <c:pt idx="459">
                  <c:v>265.02999999999997</c:v>
                </c:pt>
                <c:pt idx="460">
                  <c:v>263.82</c:v>
                </c:pt>
                <c:pt idx="461">
                  <c:v>263.24</c:v>
                </c:pt>
                <c:pt idx="462">
                  <c:v>264.26</c:v>
                </c:pt>
                <c:pt idx="463">
                  <c:v>264.58</c:v>
                </c:pt>
                <c:pt idx="464">
                  <c:v>263.52999999999997</c:v>
                </c:pt>
                <c:pt idx="465">
                  <c:v>266.57</c:v>
                </c:pt>
                <c:pt idx="466">
                  <c:v>265.73</c:v>
                </c:pt>
                <c:pt idx="467">
                  <c:v>264.13</c:v>
                </c:pt>
                <c:pt idx="468">
                  <c:v>264.18</c:v>
                </c:pt>
                <c:pt idx="469">
                  <c:v>263.68</c:v>
                </c:pt>
                <c:pt idx="470">
                  <c:v>268.77999999999997</c:v>
                </c:pt>
                <c:pt idx="471">
                  <c:v>254.16</c:v>
                </c:pt>
                <c:pt idx="472">
                  <c:v>269.95999999999998</c:v>
                </c:pt>
                <c:pt idx="473">
                  <c:v>267.26</c:v>
                </c:pt>
                <c:pt idx="474">
                  <c:v>270.12</c:v>
                </c:pt>
                <c:pt idx="475">
                  <c:v>269.95</c:v>
                </c:pt>
                <c:pt idx="476">
                  <c:v>265.58999999999997</c:v>
                </c:pt>
                <c:pt idx="477">
                  <c:v>262.38</c:v>
                </c:pt>
                <c:pt idx="478">
                  <c:v>265.98</c:v>
                </c:pt>
                <c:pt idx="479">
                  <c:v>267.56</c:v>
                </c:pt>
                <c:pt idx="480">
                  <c:v>267.52</c:v>
                </c:pt>
                <c:pt idx="481">
                  <c:v>269.77999999999997</c:v>
                </c:pt>
                <c:pt idx="482">
                  <c:v>271.95</c:v>
                </c:pt>
                <c:pt idx="483">
                  <c:v>249.95</c:v>
                </c:pt>
                <c:pt idx="484">
                  <c:v>273.31</c:v>
                </c:pt>
                <c:pt idx="485">
                  <c:v>269.91000000000003</c:v>
                </c:pt>
                <c:pt idx="486">
                  <c:v>266.88</c:v>
                </c:pt>
                <c:pt idx="487">
                  <c:v>261.27</c:v>
                </c:pt>
                <c:pt idx="488">
                  <c:v>271.69</c:v>
                </c:pt>
                <c:pt idx="489">
                  <c:v>269.64999999999998</c:v>
                </c:pt>
                <c:pt idx="490">
                  <c:v>271.19</c:v>
                </c:pt>
                <c:pt idx="491">
                  <c:v>270.83</c:v>
                </c:pt>
                <c:pt idx="492">
                  <c:v>272.01</c:v>
                </c:pt>
                <c:pt idx="493">
                  <c:v>269.42</c:v>
                </c:pt>
                <c:pt idx="494">
                  <c:v>273.08999999999997</c:v>
                </c:pt>
                <c:pt idx="495">
                  <c:v>264.52999999999997</c:v>
                </c:pt>
                <c:pt idx="496">
                  <c:v>266.77</c:v>
                </c:pt>
                <c:pt idx="497">
                  <c:v>268.99</c:v>
                </c:pt>
                <c:pt idx="498">
                  <c:v>262.58999999999997</c:v>
                </c:pt>
                <c:pt idx="499">
                  <c:v>263.92</c:v>
                </c:pt>
                <c:pt idx="500">
                  <c:v>263.91000000000003</c:v>
                </c:pt>
                <c:pt idx="501">
                  <c:v>270.33</c:v>
                </c:pt>
                <c:pt idx="502">
                  <c:v>270.19</c:v>
                </c:pt>
                <c:pt idx="503">
                  <c:v>258.26</c:v>
                </c:pt>
                <c:pt idx="504">
                  <c:v>271.89</c:v>
                </c:pt>
                <c:pt idx="505">
                  <c:v>268.11</c:v>
                </c:pt>
                <c:pt idx="506">
                  <c:v>269</c:v>
                </c:pt>
                <c:pt idx="507">
                  <c:v>263.99</c:v>
                </c:pt>
                <c:pt idx="508">
                  <c:v>262.82</c:v>
                </c:pt>
                <c:pt idx="509">
                  <c:v>246.37</c:v>
                </c:pt>
                <c:pt idx="510">
                  <c:v>259.13</c:v>
                </c:pt>
                <c:pt idx="511">
                  <c:v>257.19</c:v>
                </c:pt>
                <c:pt idx="512">
                  <c:v>261.74</c:v>
                </c:pt>
                <c:pt idx="513">
                  <c:v>258.94</c:v>
                </c:pt>
                <c:pt idx="514">
                  <c:v>261.58999999999997</c:v>
                </c:pt>
                <c:pt idx="515">
                  <c:v>260.22000000000003</c:v>
                </c:pt>
                <c:pt idx="516">
                  <c:v>261.10000000000002</c:v>
                </c:pt>
                <c:pt idx="517">
                  <c:v>261.36</c:v>
                </c:pt>
                <c:pt idx="518">
                  <c:v>259.38</c:v>
                </c:pt>
                <c:pt idx="519">
                  <c:v>257.36</c:v>
                </c:pt>
                <c:pt idx="520">
                  <c:v>257.98</c:v>
                </c:pt>
                <c:pt idx="521">
                  <c:v>251.03</c:v>
                </c:pt>
                <c:pt idx="522">
                  <c:v>252.03</c:v>
                </c:pt>
                <c:pt idx="523">
                  <c:v>253.82</c:v>
                </c:pt>
                <c:pt idx="524">
                  <c:v>250.7</c:v>
                </c:pt>
                <c:pt idx="525">
                  <c:v>248.63</c:v>
                </c:pt>
                <c:pt idx="526">
                  <c:v>251.29</c:v>
                </c:pt>
                <c:pt idx="527">
                  <c:v>250.17</c:v>
                </c:pt>
                <c:pt idx="528">
                  <c:v>254.71</c:v>
                </c:pt>
                <c:pt idx="529">
                  <c:v>254.44</c:v>
                </c:pt>
                <c:pt idx="530">
                  <c:v>243.42</c:v>
                </c:pt>
                <c:pt idx="531">
                  <c:v>211.13</c:v>
                </c:pt>
                <c:pt idx="532">
                  <c:v>255.54</c:v>
                </c:pt>
                <c:pt idx="533">
                  <c:v>182.5</c:v>
                </c:pt>
                <c:pt idx="534">
                  <c:v>252.12</c:v>
                </c:pt>
                <c:pt idx="535">
                  <c:v>243.35</c:v>
                </c:pt>
                <c:pt idx="536">
                  <c:v>183.19</c:v>
                </c:pt>
                <c:pt idx="537">
                  <c:v>183.5</c:v>
                </c:pt>
                <c:pt idx="538">
                  <c:v>178.02</c:v>
                </c:pt>
                <c:pt idx="539">
                  <c:v>179.04</c:v>
                </c:pt>
                <c:pt idx="540">
                  <c:v>181.89</c:v>
                </c:pt>
                <c:pt idx="541">
                  <c:v>187.25</c:v>
                </c:pt>
                <c:pt idx="542">
                  <c:v>183.87</c:v>
                </c:pt>
                <c:pt idx="543">
                  <c:v>186.56</c:v>
                </c:pt>
                <c:pt idx="544">
                  <c:v>186.84</c:v>
                </c:pt>
                <c:pt idx="545">
                  <c:v>190.16</c:v>
                </c:pt>
                <c:pt idx="546">
                  <c:v>266.14</c:v>
                </c:pt>
                <c:pt idx="547">
                  <c:v>275.7</c:v>
                </c:pt>
                <c:pt idx="548">
                  <c:v>273.77</c:v>
                </c:pt>
                <c:pt idx="549">
                  <c:v>267.81</c:v>
                </c:pt>
                <c:pt idx="550">
                  <c:v>263.8</c:v>
                </c:pt>
                <c:pt idx="551">
                  <c:v>257.75</c:v>
                </c:pt>
                <c:pt idx="552">
                  <c:v>229.9</c:v>
                </c:pt>
                <c:pt idx="553">
                  <c:v>225.29</c:v>
                </c:pt>
                <c:pt idx="554">
                  <c:v>227.37</c:v>
                </c:pt>
                <c:pt idx="555">
                  <c:v>227.11</c:v>
                </c:pt>
                <c:pt idx="556">
                  <c:v>226.63</c:v>
                </c:pt>
                <c:pt idx="557">
                  <c:v>223.29</c:v>
                </c:pt>
                <c:pt idx="558">
                  <c:v>228.91</c:v>
                </c:pt>
                <c:pt idx="559">
                  <c:v>223.77</c:v>
                </c:pt>
                <c:pt idx="560">
                  <c:v>229</c:v>
                </c:pt>
                <c:pt idx="561">
                  <c:v>224.8</c:v>
                </c:pt>
                <c:pt idx="562">
                  <c:v>233.21</c:v>
                </c:pt>
                <c:pt idx="563">
                  <c:v>229.69</c:v>
                </c:pt>
                <c:pt idx="564">
                  <c:v>226.55</c:v>
                </c:pt>
                <c:pt idx="565">
                  <c:v>271.55</c:v>
                </c:pt>
                <c:pt idx="566">
                  <c:v>271.42</c:v>
                </c:pt>
                <c:pt idx="567">
                  <c:v>269.87</c:v>
                </c:pt>
                <c:pt idx="568">
                  <c:v>275.08999999999997</c:v>
                </c:pt>
                <c:pt idx="569">
                  <c:v>267.06</c:v>
                </c:pt>
                <c:pt idx="570">
                  <c:v>268.41000000000003</c:v>
                </c:pt>
                <c:pt idx="571">
                  <c:v>273.64999999999998</c:v>
                </c:pt>
                <c:pt idx="572">
                  <c:v>189.02</c:v>
                </c:pt>
                <c:pt idx="573">
                  <c:v>277.52</c:v>
                </c:pt>
                <c:pt idx="574">
                  <c:v>279.69</c:v>
                </c:pt>
                <c:pt idx="575">
                  <c:v>277.39999999999998</c:v>
                </c:pt>
                <c:pt idx="576">
                  <c:v>279.97000000000003</c:v>
                </c:pt>
                <c:pt idx="577">
                  <c:v>280.35000000000002</c:v>
                </c:pt>
                <c:pt idx="578">
                  <c:v>278.88</c:v>
                </c:pt>
                <c:pt idx="579">
                  <c:v>278.67</c:v>
                </c:pt>
                <c:pt idx="580">
                  <c:v>278.7</c:v>
                </c:pt>
                <c:pt idx="581">
                  <c:v>277.92</c:v>
                </c:pt>
                <c:pt idx="582">
                  <c:v>278.27999999999997</c:v>
                </c:pt>
                <c:pt idx="583">
                  <c:v>278.81</c:v>
                </c:pt>
                <c:pt idx="584">
                  <c:v>277.36</c:v>
                </c:pt>
                <c:pt idx="585">
                  <c:v>279.92</c:v>
                </c:pt>
                <c:pt idx="586">
                  <c:v>279.45999999999998</c:v>
                </c:pt>
                <c:pt idx="587">
                  <c:v>282.23</c:v>
                </c:pt>
                <c:pt idx="588">
                  <c:v>279.52999999999997</c:v>
                </c:pt>
                <c:pt idx="589">
                  <c:v>280.76</c:v>
                </c:pt>
                <c:pt idx="590">
                  <c:v>281.42</c:v>
                </c:pt>
                <c:pt idx="591">
                  <c:v>280.98</c:v>
                </c:pt>
                <c:pt idx="592">
                  <c:v>281.07</c:v>
                </c:pt>
                <c:pt idx="593">
                  <c:v>280.75</c:v>
                </c:pt>
                <c:pt idx="594">
                  <c:v>274.10000000000002</c:v>
                </c:pt>
                <c:pt idx="595">
                  <c:v>278.32</c:v>
                </c:pt>
                <c:pt idx="596">
                  <c:v>271.97000000000003</c:v>
                </c:pt>
                <c:pt idx="597">
                  <c:v>280.31</c:v>
                </c:pt>
                <c:pt idx="598">
                  <c:v>280.68</c:v>
                </c:pt>
                <c:pt idx="599">
                  <c:v>277.82</c:v>
                </c:pt>
                <c:pt idx="600">
                  <c:v>280.67</c:v>
                </c:pt>
                <c:pt idx="601">
                  <c:v>278.26</c:v>
                </c:pt>
                <c:pt idx="602">
                  <c:v>276.04000000000002</c:v>
                </c:pt>
                <c:pt idx="603">
                  <c:v>277.13</c:v>
                </c:pt>
                <c:pt idx="604">
                  <c:v>273.33</c:v>
                </c:pt>
                <c:pt idx="605">
                  <c:v>272.47000000000003</c:v>
                </c:pt>
                <c:pt idx="606">
                  <c:v>269.85000000000002</c:v>
                </c:pt>
                <c:pt idx="607">
                  <c:v>272.49</c:v>
                </c:pt>
                <c:pt idx="608">
                  <c:v>272.05</c:v>
                </c:pt>
                <c:pt idx="609">
                  <c:v>276.42</c:v>
                </c:pt>
                <c:pt idx="610">
                  <c:v>273.16000000000003</c:v>
                </c:pt>
                <c:pt idx="611">
                  <c:v>270.08</c:v>
                </c:pt>
                <c:pt idx="612">
                  <c:v>269.54000000000002</c:v>
                </c:pt>
                <c:pt idx="613">
                  <c:v>273.08999999999997</c:v>
                </c:pt>
                <c:pt idx="614">
                  <c:v>269.22000000000003</c:v>
                </c:pt>
                <c:pt idx="615">
                  <c:v>272.54000000000002</c:v>
                </c:pt>
                <c:pt idx="616">
                  <c:v>256.35000000000002</c:v>
                </c:pt>
                <c:pt idx="617">
                  <c:v>269.99</c:v>
                </c:pt>
                <c:pt idx="618">
                  <c:v>266.55</c:v>
                </c:pt>
                <c:pt idx="619">
                  <c:v>266.75</c:v>
                </c:pt>
                <c:pt idx="620">
                  <c:v>268.22000000000003</c:v>
                </c:pt>
                <c:pt idx="621">
                  <c:v>269.64999999999998</c:v>
                </c:pt>
                <c:pt idx="622">
                  <c:v>267.74</c:v>
                </c:pt>
                <c:pt idx="623">
                  <c:v>269.01</c:v>
                </c:pt>
                <c:pt idx="624">
                  <c:v>267.95999999999998</c:v>
                </c:pt>
                <c:pt idx="625">
                  <c:v>268.24</c:v>
                </c:pt>
                <c:pt idx="626">
                  <c:v>259.52</c:v>
                </c:pt>
                <c:pt idx="627">
                  <c:v>269.43</c:v>
                </c:pt>
                <c:pt idx="628">
                  <c:v>267.99</c:v>
                </c:pt>
                <c:pt idx="629">
                  <c:v>268.05</c:v>
                </c:pt>
                <c:pt idx="630">
                  <c:v>272.08999999999997</c:v>
                </c:pt>
                <c:pt idx="631">
                  <c:v>267.39999999999998</c:v>
                </c:pt>
                <c:pt idx="632">
                  <c:v>263.5</c:v>
                </c:pt>
                <c:pt idx="633">
                  <c:v>268.92</c:v>
                </c:pt>
                <c:pt idx="634">
                  <c:v>268.47000000000003</c:v>
                </c:pt>
                <c:pt idx="635">
                  <c:v>267.41000000000003</c:v>
                </c:pt>
                <c:pt idx="636">
                  <c:v>271.22000000000003</c:v>
                </c:pt>
                <c:pt idx="637">
                  <c:v>186.46</c:v>
                </c:pt>
                <c:pt idx="638">
                  <c:v>187.46</c:v>
                </c:pt>
                <c:pt idx="639">
                  <c:v>202.84</c:v>
                </c:pt>
                <c:pt idx="640">
                  <c:v>270.93</c:v>
                </c:pt>
                <c:pt idx="641">
                  <c:v>269.89</c:v>
                </c:pt>
                <c:pt idx="642">
                  <c:v>275.56</c:v>
                </c:pt>
                <c:pt idx="643">
                  <c:v>272.73</c:v>
                </c:pt>
                <c:pt idx="644">
                  <c:v>277.11</c:v>
                </c:pt>
                <c:pt idx="645">
                  <c:v>278.61</c:v>
                </c:pt>
                <c:pt idx="646">
                  <c:v>278.22000000000003</c:v>
                </c:pt>
                <c:pt idx="647">
                  <c:v>277.72000000000003</c:v>
                </c:pt>
                <c:pt idx="648">
                  <c:v>279.57</c:v>
                </c:pt>
                <c:pt idx="649">
                  <c:v>191.65</c:v>
                </c:pt>
                <c:pt idx="650">
                  <c:v>192.52</c:v>
                </c:pt>
                <c:pt idx="651">
                  <c:v>188.63</c:v>
                </c:pt>
                <c:pt idx="652">
                  <c:v>191.16</c:v>
                </c:pt>
                <c:pt idx="653">
                  <c:v>189.2</c:v>
                </c:pt>
                <c:pt idx="654">
                  <c:v>276.97000000000003</c:v>
                </c:pt>
                <c:pt idx="655">
                  <c:v>274.14</c:v>
                </c:pt>
                <c:pt idx="656">
                  <c:v>278.27999999999997</c:v>
                </c:pt>
                <c:pt idx="657">
                  <c:v>270.98</c:v>
                </c:pt>
                <c:pt idx="658">
                  <c:v>194.81</c:v>
                </c:pt>
                <c:pt idx="659">
                  <c:v>191.59</c:v>
                </c:pt>
                <c:pt idx="660">
                  <c:v>195.22</c:v>
                </c:pt>
                <c:pt idx="661">
                  <c:v>192.78</c:v>
                </c:pt>
                <c:pt idx="662">
                  <c:v>195.92</c:v>
                </c:pt>
                <c:pt idx="663">
                  <c:v>192.44</c:v>
                </c:pt>
                <c:pt idx="664">
                  <c:v>197.34</c:v>
                </c:pt>
                <c:pt idx="665">
                  <c:v>194.33</c:v>
                </c:pt>
                <c:pt idx="666">
                  <c:v>237.78</c:v>
                </c:pt>
                <c:pt idx="667">
                  <c:v>263.55</c:v>
                </c:pt>
                <c:pt idx="668">
                  <c:v>274.60000000000002</c:v>
                </c:pt>
                <c:pt idx="669">
                  <c:v>273.52</c:v>
                </c:pt>
                <c:pt idx="670">
                  <c:v>277.38</c:v>
                </c:pt>
                <c:pt idx="671">
                  <c:v>267.67</c:v>
                </c:pt>
                <c:pt idx="672">
                  <c:v>271.13</c:v>
                </c:pt>
                <c:pt idx="673">
                  <c:v>261.45</c:v>
                </c:pt>
                <c:pt idx="674">
                  <c:v>266.67</c:v>
                </c:pt>
                <c:pt idx="675">
                  <c:v>264.85000000000002</c:v>
                </c:pt>
                <c:pt idx="676">
                  <c:v>266.56</c:v>
                </c:pt>
                <c:pt idx="677">
                  <c:v>189.85</c:v>
                </c:pt>
                <c:pt idx="678">
                  <c:v>258.13</c:v>
                </c:pt>
                <c:pt idx="679">
                  <c:v>269.55</c:v>
                </c:pt>
                <c:pt idx="680">
                  <c:v>268.93</c:v>
                </c:pt>
                <c:pt idx="681">
                  <c:v>266.47000000000003</c:v>
                </c:pt>
                <c:pt idx="682">
                  <c:v>268.31</c:v>
                </c:pt>
                <c:pt idx="683">
                  <c:v>265.8</c:v>
                </c:pt>
                <c:pt idx="684">
                  <c:v>267.58999999999997</c:v>
                </c:pt>
                <c:pt idx="685">
                  <c:v>266.63</c:v>
                </c:pt>
                <c:pt idx="686">
                  <c:v>266.74</c:v>
                </c:pt>
                <c:pt idx="687">
                  <c:v>266.37</c:v>
                </c:pt>
                <c:pt idx="688">
                  <c:v>270.74</c:v>
                </c:pt>
                <c:pt idx="689">
                  <c:v>265.14</c:v>
                </c:pt>
                <c:pt idx="690">
                  <c:v>267.23</c:v>
                </c:pt>
                <c:pt idx="691">
                  <c:v>266.36</c:v>
                </c:pt>
                <c:pt idx="692">
                  <c:v>265.83</c:v>
                </c:pt>
                <c:pt idx="693">
                  <c:v>266.36</c:v>
                </c:pt>
                <c:pt idx="694">
                  <c:v>265.60000000000002</c:v>
                </c:pt>
                <c:pt idx="695">
                  <c:v>252.74</c:v>
                </c:pt>
                <c:pt idx="696">
                  <c:v>265.89</c:v>
                </c:pt>
                <c:pt idx="697">
                  <c:v>265.45</c:v>
                </c:pt>
                <c:pt idx="698">
                  <c:v>260.60000000000002</c:v>
                </c:pt>
                <c:pt idx="699">
                  <c:v>189.19</c:v>
                </c:pt>
                <c:pt idx="700">
                  <c:v>263.52</c:v>
                </c:pt>
                <c:pt idx="701">
                  <c:v>259.29000000000002</c:v>
                </c:pt>
                <c:pt idx="702">
                  <c:v>256.36</c:v>
                </c:pt>
                <c:pt idx="703">
                  <c:v>259.52</c:v>
                </c:pt>
                <c:pt idx="704">
                  <c:v>258.32</c:v>
                </c:pt>
                <c:pt idx="705">
                  <c:v>242.71</c:v>
                </c:pt>
                <c:pt idx="706">
                  <c:v>261.33999999999997</c:v>
                </c:pt>
                <c:pt idx="707">
                  <c:v>257.25</c:v>
                </c:pt>
                <c:pt idx="708">
                  <c:v>260.24</c:v>
                </c:pt>
                <c:pt idx="709">
                  <c:v>260.02</c:v>
                </c:pt>
                <c:pt idx="710">
                  <c:v>260.77999999999997</c:v>
                </c:pt>
                <c:pt idx="711">
                  <c:v>257.77</c:v>
                </c:pt>
                <c:pt idx="712">
                  <c:v>262.52</c:v>
                </c:pt>
                <c:pt idx="713">
                  <c:v>256.77999999999997</c:v>
                </c:pt>
                <c:pt idx="714">
                  <c:v>260.35000000000002</c:v>
                </c:pt>
                <c:pt idx="715">
                  <c:v>258.14999999999998</c:v>
                </c:pt>
                <c:pt idx="716">
                  <c:v>260.35000000000002</c:v>
                </c:pt>
                <c:pt idx="717">
                  <c:v>258.38</c:v>
                </c:pt>
                <c:pt idx="718">
                  <c:v>262.14</c:v>
                </c:pt>
                <c:pt idx="719">
                  <c:v>257.55</c:v>
                </c:pt>
                <c:pt idx="720">
                  <c:v>257.45</c:v>
                </c:pt>
                <c:pt idx="721">
                  <c:v>242.57</c:v>
                </c:pt>
                <c:pt idx="722">
                  <c:v>254.58</c:v>
                </c:pt>
                <c:pt idx="723">
                  <c:v>252.66</c:v>
                </c:pt>
                <c:pt idx="724">
                  <c:v>253.3</c:v>
                </c:pt>
                <c:pt idx="725">
                  <c:v>252.7</c:v>
                </c:pt>
                <c:pt idx="726">
                  <c:v>253.82</c:v>
                </c:pt>
                <c:pt idx="727">
                  <c:v>239.25</c:v>
                </c:pt>
                <c:pt idx="728">
                  <c:v>241</c:v>
                </c:pt>
                <c:pt idx="729">
                  <c:v>252.56</c:v>
                </c:pt>
                <c:pt idx="730">
                  <c:v>255.8</c:v>
                </c:pt>
                <c:pt idx="731">
                  <c:v>251.67</c:v>
                </c:pt>
                <c:pt idx="732">
                  <c:v>260.23</c:v>
                </c:pt>
                <c:pt idx="733">
                  <c:v>260.77999999999997</c:v>
                </c:pt>
                <c:pt idx="734">
                  <c:v>249.76</c:v>
                </c:pt>
                <c:pt idx="735">
                  <c:v>258.22000000000003</c:v>
                </c:pt>
                <c:pt idx="736">
                  <c:v>188.21</c:v>
                </c:pt>
                <c:pt idx="737">
                  <c:v>261.64</c:v>
                </c:pt>
                <c:pt idx="738">
                  <c:v>263.08999999999997</c:v>
                </c:pt>
                <c:pt idx="739">
                  <c:v>229.48</c:v>
                </c:pt>
                <c:pt idx="740">
                  <c:v>263.08</c:v>
                </c:pt>
                <c:pt idx="741">
                  <c:v>258.02999999999997</c:v>
                </c:pt>
                <c:pt idx="742">
                  <c:v>258.69</c:v>
                </c:pt>
                <c:pt idx="743">
                  <c:v>264.47000000000003</c:v>
                </c:pt>
                <c:pt idx="744">
                  <c:v>268.22000000000003</c:v>
                </c:pt>
                <c:pt idx="745">
                  <c:v>267.04000000000002</c:v>
                </c:pt>
                <c:pt idx="746">
                  <c:v>264.14</c:v>
                </c:pt>
                <c:pt idx="747">
                  <c:v>257.93</c:v>
                </c:pt>
                <c:pt idx="748">
                  <c:v>250.36</c:v>
                </c:pt>
                <c:pt idx="749">
                  <c:v>267.39</c:v>
                </c:pt>
                <c:pt idx="750">
                  <c:v>266.79000000000002</c:v>
                </c:pt>
                <c:pt idx="751">
                  <c:v>267.92</c:v>
                </c:pt>
                <c:pt idx="752">
                  <c:v>269.81</c:v>
                </c:pt>
                <c:pt idx="753">
                  <c:v>271.10000000000002</c:v>
                </c:pt>
                <c:pt idx="754">
                  <c:v>268.16000000000003</c:v>
                </c:pt>
                <c:pt idx="755">
                  <c:v>273.36</c:v>
                </c:pt>
                <c:pt idx="756">
                  <c:v>267.58</c:v>
                </c:pt>
                <c:pt idx="757">
                  <c:v>266.93</c:v>
                </c:pt>
                <c:pt idx="758">
                  <c:v>266.20999999999998</c:v>
                </c:pt>
                <c:pt idx="759">
                  <c:v>259.81</c:v>
                </c:pt>
                <c:pt idx="760">
                  <c:v>267.31</c:v>
                </c:pt>
                <c:pt idx="761">
                  <c:v>267.7</c:v>
                </c:pt>
                <c:pt idx="762">
                  <c:v>266.17</c:v>
                </c:pt>
                <c:pt idx="763">
                  <c:v>191.06</c:v>
                </c:pt>
                <c:pt idx="764">
                  <c:v>265.35000000000002</c:v>
                </c:pt>
                <c:pt idx="765">
                  <c:v>267.3</c:v>
                </c:pt>
                <c:pt idx="766">
                  <c:v>253.34</c:v>
                </c:pt>
                <c:pt idx="767">
                  <c:v>267.67</c:v>
                </c:pt>
                <c:pt idx="768">
                  <c:v>265.72000000000003</c:v>
                </c:pt>
                <c:pt idx="769">
                  <c:v>249.42</c:v>
                </c:pt>
                <c:pt idx="770">
                  <c:v>264.37</c:v>
                </c:pt>
                <c:pt idx="771">
                  <c:v>266.61</c:v>
                </c:pt>
                <c:pt idx="772">
                  <c:v>255.3</c:v>
                </c:pt>
                <c:pt idx="773">
                  <c:v>265.38</c:v>
                </c:pt>
                <c:pt idx="774">
                  <c:v>264.7</c:v>
                </c:pt>
                <c:pt idx="775">
                  <c:v>252.69</c:v>
                </c:pt>
                <c:pt idx="776">
                  <c:v>261.58</c:v>
                </c:pt>
                <c:pt idx="777">
                  <c:v>259.79000000000002</c:v>
                </c:pt>
                <c:pt idx="778">
                  <c:v>263.77999999999997</c:v>
                </c:pt>
                <c:pt idx="779">
                  <c:v>264.47000000000003</c:v>
                </c:pt>
                <c:pt idx="780">
                  <c:v>265.22000000000003</c:v>
                </c:pt>
                <c:pt idx="781">
                  <c:v>265.67</c:v>
                </c:pt>
                <c:pt idx="782">
                  <c:v>262.29000000000002</c:v>
                </c:pt>
                <c:pt idx="783">
                  <c:v>267.14</c:v>
                </c:pt>
                <c:pt idx="784">
                  <c:v>264.06</c:v>
                </c:pt>
                <c:pt idx="785">
                  <c:v>263.95</c:v>
                </c:pt>
                <c:pt idx="786">
                  <c:v>264.63</c:v>
                </c:pt>
                <c:pt idx="787">
                  <c:v>262.58999999999997</c:v>
                </c:pt>
                <c:pt idx="788">
                  <c:v>259.16000000000003</c:v>
                </c:pt>
                <c:pt idx="789">
                  <c:v>261.31</c:v>
                </c:pt>
                <c:pt idx="790">
                  <c:v>261.18</c:v>
                </c:pt>
                <c:pt idx="791">
                  <c:v>253.75</c:v>
                </c:pt>
                <c:pt idx="792">
                  <c:v>265.86</c:v>
                </c:pt>
                <c:pt idx="793">
                  <c:v>221.26</c:v>
                </c:pt>
                <c:pt idx="794">
                  <c:v>260.89</c:v>
                </c:pt>
                <c:pt idx="795">
                  <c:v>259.64</c:v>
                </c:pt>
                <c:pt idx="796">
                  <c:v>260.14999999999998</c:v>
                </c:pt>
                <c:pt idx="797">
                  <c:v>258.54000000000002</c:v>
                </c:pt>
                <c:pt idx="798">
                  <c:v>265.63</c:v>
                </c:pt>
                <c:pt idx="799">
                  <c:v>258.05</c:v>
                </c:pt>
                <c:pt idx="800">
                  <c:v>264.94</c:v>
                </c:pt>
                <c:pt idx="801">
                  <c:v>263.82</c:v>
                </c:pt>
                <c:pt idx="802">
                  <c:v>263.33</c:v>
                </c:pt>
                <c:pt idx="803">
                  <c:v>262.36</c:v>
                </c:pt>
                <c:pt idx="804">
                  <c:v>252.63</c:v>
                </c:pt>
                <c:pt idx="805">
                  <c:v>260.12</c:v>
                </c:pt>
                <c:pt idx="806">
                  <c:v>258.47000000000003</c:v>
                </c:pt>
                <c:pt idx="807">
                  <c:v>260.08999999999997</c:v>
                </c:pt>
                <c:pt idx="808">
                  <c:v>261.83999999999997</c:v>
                </c:pt>
                <c:pt idx="809">
                  <c:v>258.89999999999998</c:v>
                </c:pt>
                <c:pt idx="810">
                  <c:v>261.32</c:v>
                </c:pt>
                <c:pt idx="811">
                  <c:v>257.51</c:v>
                </c:pt>
                <c:pt idx="812">
                  <c:v>239.26</c:v>
                </c:pt>
                <c:pt idx="813">
                  <c:v>253.4</c:v>
                </c:pt>
                <c:pt idx="814">
                  <c:v>257.44</c:v>
                </c:pt>
                <c:pt idx="815">
                  <c:v>259.48</c:v>
                </c:pt>
                <c:pt idx="816">
                  <c:v>258.76</c:v>
                </c:pt>
                <c:pt idx="817">
                  <c:v>259.77999999999997</c:v>
                </c:pt>
                <c:pt idx="818">
                  <c:v>257.33999999999997</c:v>
                </c:pt>
                <c:pt idx="819">
                  <c:v>261.83999999999997</c:v>
                </c:pt>
                <c:pt idx="820">
                  <c:v>263.56</c:v>
                </c:pt>
                <c:pt idx="821">
                  <c:v>263.56</c:v>
                </c:pt>
                <c:pt idx="822">
                  <c:v>267.02</c:v>
                </c:pt>
                <c:pt idx="823">
                  <c:v>192.1</c:v>
                </c:pt>
                <c:pt idx="824">
                  <c:v>192.91</c:v>
                </c:pt>
                <c:pt idx="825">
                  <c:v>190.91</c:v>
                </c:pt>
                <c:pt idx="826">
                  <c:v>194.27</c:v>
                </c:pt>
                <c:pt idx="827">
                  <c:v>192.71</c:v>
                </c:pt>
                <c:pt idx="828">
                  <c:v>188.6</c:v>
                </c:pt>
                <c:pt idx="829">
                  <c:v>149.33000000000001</c:v>
                </c:pt>
                <c:pt idx="830">
                  <c:v>150.38</c:v>
                </c:pt>
                <c:pt idx="831">
                  <c:v>149.80000000000001</c:v>
                </c:pt>
                <c:pt idx="832">
                  <c:v>153.02000000000001</c:v>
                </c:pt>
                <c:pt idx="833">
                  <c:v>147.84</c:v>
                </c:pt>
                <c:pt idx="834">
                  <c:v>149.18</c:v>
                </c:pt>
                <c:pt idx="835">
                  <c:v>151.32</c:v>
                </c:pt>
                <c:pt idx="836">
                  <c:v>24.78</c:v>
                </c:pt>
                <c:pt idx="837">
                  <c:v>24.83</c:v>
                </c:pt>
                <c:pt idx="838">
                  <c:v>12.76</c:v>
                </c:pt>
                <c:pt idx="839">
                  <c:v>12.46</c:v>
                </c:pt>
                <c:pt idx="840">
                  <c:v>12.07</c:v>
                </c:pt>
                <c:pt idx="841">
                  <c:v>14.23</c:v>
                </c:pt>
                <c:pt idx="842">
                  <c:v>96.91</c:v>
                </c:pt>
                <c:pt idx="843">
                  <c:v>102.86</c:v>
                </c:pt>
                <c:pt idx="844">
                  <c:v>103.98</c:v>
                </c:pt>
                <c:pt idx="845">
                  <c:v>101.57</c:v>
                </c:pt>
                <c:pt idx="846">
                  <c:v>102.14</c:v>
                </c:pt>
                <c:pt idx="847">
                  <c:v>103.63</c:v>
                </c:pt>
                <c:pt idx="848">
                  <c:v>102.21</c:v>
                </c:pt>
                <c:pt idx="849">
                  <c:v>103.22</c:v>
                </c:pt>
                <c:pt idx="850">
                  <c:v>104</c:v>
                </c:pt>
                <c:pt idx="851">
                  <c:v>102.56</c:v>
                </c:pt>
                <c:pt idx="852">
                  <c:v>102.84</c:v>
                </c:pt>
                <c:pt idx="853">
                  <c:v>104.47</c:v>
                </c:pt>
                <c:pt idx="854">
                  <c:v>103.66</c:v>
                </c:pt>
                <c:pt idx="855">
                  <c:v>104.19</c:v>
                </c:pt>
                <c:pt idx="856">
                  <c:v>14.4</c:v>
                </c:pt>
                <c:pt idx="857">
                  <c:v>13.97</c:v>
                </c:pt>
                <c:pt idx="858">
                  <c:v>105.33</c:v>
                </c:pt>
                <c:pt idx="859">
                  <c:v>102.88</c:v>
                </c:pt>
                <c:pt idx="860">
                  <c:v>101.6</c:v>
                </c:pt>
                <c:pt idx="861">
                  <c:v>103.82</c:v>
                </c:pt>
                <c:pt idx="862">
                  <c:v>101.32</c:v>
                </c:pt>
                <c:pt idx="863">
                  <c:v>101.91</c:v>
                </c:pt>
                <c:pt idx="864">
                  <c:v>102.27</c:v>
                </c:pt>
                <c:pt idx="865">
                  <c:v>104.17</c:v>
                </c:pt>
                <c:pt idx="866">
                  <c:v>103.77</c:v>
                </c:pt>
                <c:pt idx="867">
                  <c:v>102.83</c:v>
                </c:pt>
                <c:pt idx="868">
                  <c:v>101.59</c:v>
                </c:pt>
                <c:pt idx="869">
                  <c:v>103.62</c:v>
                </c:pt>
                <c:pt idx="870">
                  <c:v>102.23</c:v>
                </c:pt>
                <c:pt idx="871">
                  <c:v>103.39</c:v>
                </c:pt>
                <c:pt idx="872">
                  <c:v>100.58</c:v>
                </c:pt>
                <c:pt idx="873">
                  <c:v>102.45</c:v>
                </c:pt>
                <c:pt idx="874">
                  <c:v>101.48</c:v>
                </c:pt>
                <c:pt idx="875">
                  <c:v>103.14</c:v>
                </c:pt>
                <c:pt idx="876">
                  <c:v>101.02</c:v>
                </c:pt>
                <c:pt idx="877">
                  <c:v>101.06</c:v>
                </c:pt>
                <c:pt idx="878">
                  <c:v>103.16</c:v>
                </c:pt>
                <c:pt idx="879">
                  <c:v>87.55</c:v>
                </c:pt>
                <c:pt idx="880">
                  <c:v>101.51</c:v>
                </c:pt>
                <c:pt idx="881">
                  <c:v>100.71</c:v>
                </c:pt>
                <c:pt idx="882">
                  <c:v>102.22</c:v>
                </c:pt>
                <c:pt idx="883">
                  <c:v>101.41</c:v>
                </c:pt>
                <c:pt idx="884">
                  <c:v>100.05</c:v>
                </c:pt>
                <c:pt idx="885">
                  <c:v>100.27</c:v>
                </c:pt>
                <c:pt idx="886">
                  <c:v>100.26</c:v>
                </c:pt>
                <c:pt idx="887">
                  <c:v>87.99</c:v>
                </c:pt>
                <c:pt idx="888">
                  <c:v>89.25</c:v>
                </c:pt>
                <c:pt idx="889">
                  <c:v>102.12</c:v>
                </c:pt>
                <c:pt idx="890">
                  <c:v>92.2</c:v>
                </c:pt>
                <c:pt idx="891">
                  <c:v>95.08</c:v>
                </c:pt>
                <c:pt idx="892">
                  <c:v>93.12</c:v>
                </c:pt>
                <c:pt idx="893">
                  <c:v>80.680000000000007</c:v>
                </c:pt>
                <c:pt idx="894">
                  <c:v>13.1</c:v>
                </c:pt>
                <c:pt idx="895">
                  <c:v>14.79</c:v>
                </c:pt>
                <c:pt idx="896">
                  <c:v>14.23</c:v>
                </c:pt>
                <c:pt idx="897">
                  <c:v>93.88</c:v>
                </c:pt>
                <c:pt idx="898">
                  <c:v>99.98</c:v>
                </c:pt>
                <c:pt idx="899">
                  <c:v>100.73</c:v>
                </c:pt>
                <c:pt idx="900">
                  <c:v>101.73</c:v>
                </c:pt>
                <c:pt idx="901">
                  <c:v>99.57</c:v>
                </c:pt>
                <c:pt idx="902">
                  <c:v>99.06</c:v>
                </c:pt>
                <c:pt idx="903">
                  <c:v>99.87</c:v>
                </c:pt>
                <c:pt idx="904">
                  <c:v>101.17</c:v>
                </c:pt>
                <c:pt idx="905">
                  <c:v>90.79</c:v>
                </c:pt>
                <c:pt idx="906">
                  <c:v>87.17</c:v>
                </c:pt>
                <c:pt idx="907">
                  <c:v>88.02</c:v>
                </c:pt>
                <c:pt idx="908">
                  <c:v>100.5</c:v>
                </c:pt>
                <c:pt idx="909">
                  <c:v>99.89</c:v>
                </c:pt>
                <c:pt idx="910">
                  <c:v>97.95</c:v>
                </c:pt>
                <c:pt idx="911">
                  <c:v>99.06</c:v>
                </c:pt>
                <c:pt idx="912">
                  <c:v>98</c:v>
                </c:pt>
                <c:pt idx="913">
                  <c:v>99.52</c:v>
                </c:pt>
                <c:pt idx="914">
                  <c:v>98.29</c:v>
                </c:pt>
                <c:pt idx="915">
                  <c:v>87.67</c:v>
                </c:pt>
                <c:pt idx="916">
                  <c:v>99.46</c:v>
                </c:pt>
                <c:pt idx="917">
                  <c:v>98.33</c:v>
                </c:pt>
                <c:pt idx="918">
                  <c:v>100.46</c:v>
                </c:pt>
                <c:pt idx="919">
                  <c:v>9.02</c:v>
                </c:pt>
                <c:pt idx="920">
                  <c:v>9.25</c:v>
                </c:pt>
                <c:pt idx="921">
                  <c:v>9.19</c:v>
                </c:pt>
                <c:pt idx="922">
                  <c:v>31.44</c:v>
                </c:pt>
                <c:pt idx="923">
                  <c:v>31.61</c:v>
                </c:pt>
                <c:pt idx="924">
                  <c:v>31.45</c:v>
                </c:pt>
                <c:pt idx="925">
                  <c:v>30.65</c:v>
                </c:pt>
                <c:pt idx="926">
                  <c:v>31.24</c:v>
                </c:pt>
                <c:pt idx="927">
                  <c:v>33.17</c:v>
                </c:pt>
                <c:pt idx="928">
                  <c:v>32.799999999999997</c:v>
                </c:pt>
                <c:pt idx="929">
                  <c:v>33.32</c:v>
                </c:pt>
                <c:pt idx="930">
                  <c:v>32.659999999999997</c:v>
                </c:pt>
                <c:pt idx="931">
                  <c:v>16.72</c:v>
                </c:pt>
                <c:pt idx="932">
                  <c:v>107.98</c:v>
                </c:pt>
                <c:pt idx="933">
                  <c:v>103.64</c:v>
                </c:pt>
                <c:pt idx="934">
                  <c:v>104.67</c:v>
                </c:pt>
                <c:pt idx="935">
                  <c:v>141.28</c:v>
                </c:pt>
                <c:pt idx="936">
                  <c:v>148.79</c:v>
                </c:pt>
                <c:pt idx="937">
                  <c:v>199.11</c:v>
                </c:pt>
                <c:pt idx="938">
                  <c:v>221.56</c:v>
                </c:pt>
                <c:pt idx="939">
                  <c:v>216.02</c:v>
                </c:pt>
                <c:pt idx="940">
                  <c:v>216.09</c:v>
                </c:pt>
                <c:pt idx="941">
                  <c:v>222.9</c:v>
                </c:pt>
                <c:pt idx="942">
                  <c:v>220.03</c:v>
                </c:pt>
                <c:pt idx="943">
                  <c:v>219.49</c:v>
                </c:pt>
                <c:pt idx="944">
                  <c:v>219.05</c:v>
                </c:pt>
                <c:pt idx="945">
                  <c:v>205.82</c:v>
                </c:pt>
                <c:pt idx="946">
                  <c:v>218.78</c:v>
                </c:pt>
                <c:pt idx="947">
                  <c:v>215.99</c:v>
                </c:pt>
                <c:pt idx="948">
                  <c:v>212.85</c:v>
                </c:pt>
                <c:pt idx="949">
                  <c:v>259.93</c:v>
                </c:pt>
                <c:pt idx="950">
                  <c:v>257.07</c:v>
                </c:pt>
                <c:pt idx="951">
                  <c:v>255.32</c:v>
                </c:pt>
                <c:pt idx="952">
                  <c:v>255.91</c:v>
                </c:pt>
                <c:pt idx="953">
                  <c:v>254.29</c:v>
                </c:pt>
                <c:pt idx="954">
                  <c:v>255.2</c:v>
                </c:pt>
                <c:pt idx="955">
                  <c:v>255.14</c:v>
                </c:pt>
                <c:pt idx="956">
                  <c:v>254.31</c:v>
                </c:pt>
                <c:pt idx="957">
                  <c:v>255.2</c:v>
                </c:pt>
                <c:pt idx="958">
                  <c:v>180.84</c:v>
                </c:pt>
                <c:pt idx="959">
                  <c:v>240.07</c:v>
                </c:pt>
                <c:pt idx="960">
                  <c:v>242.75</c:v>
                </c:pt>
                <c:pt idx="961">
                  <c:v>243.8</c:v>
                </c:pt>
                <c:pt idx="962">
                  <c:v>259.66000000000003</c:v>
                </c:pt>
                <c:pt idx="963">
                  <c:v>233.24</c:v>
                </c:pt>
                <c:pt idx="964">
                  <c:v>258.23</c:v>
                </c:pt>
                <c:pt idx="965">
                  <c:v>260.93</c:v>
                </c:pt>
                <c:pt idx="966">
                  <c:v>259.66000000000003</c:v>
                </c:pt>
                <c:pt idx="967">
                  <c:v>259.11</c:v>
                </c:pt>
                <c:pt idx="968">
                  <c:v>261.97000000000003</c:v>
                </c:pt>
                <c:pt idx="969">
                  <c:v>253.02</c:v>
                </c:pt>
                <c:pt idx="970">
                  <c:v>265.48</c:v>
                </c:pt>
                <c:pt idx="971">
                  <c:v>258.91000000000003</c:v>
                </c:pt>
                <c:pt idx="972">
                  <c:v>268.01</c:v>
                </c:pt>
                <c:pt idx="973">
                  <c:v>269.48</c:v>
                </c:pt>
                <c:pt idx="974">
                  <c:v>271.70999999999998</c:v>
                </c:pt>
                <c:pt idx="975">
                  <c:v>268.7</c:v>
                </c:pt>
                <c:pt idx="976">
                  <c:v>275.27999999999997</c:v>
                </c:pt>
                <c:pt idx="977">
                  <c:v>271.27999999999997</c:v>
                </c:pt>
                <c:pt idx="978">
                  <c:v>261.14999999999998</c:v>
                </c:pt>
                <c:pt idx="979">
                  <c:v>251.63</c:v>
                </c:pt>
                <c:pt idx="980">
                  <c:v>265.31</c:v>
                </c:pt>
                <c:pt idx="981">
                  <c:v>263.11</c:v>
                </c:pt>
                <c:pt idx="982">
                  <c:v>265.26</c:v>
                </c:pt>
                <c:pt idx="983">
                  <c:v>263.89</c:v>
                </c:pt>
                <c:pt idx="984">
                  <c:v>263.95</c:v>
                </c:pt>
                <c:pt idx="985">
                  <c:v>263.61</c:v>
                </c:pt>
                <c:pt idx="986">
                  <c:v>264.51</c:v>
                </c:pt>
                <c:pt idx="987">
                  <c:v>262.25</c:v>
                </c:pt>
                <c:pt idx="988">
                  <c:v>264.88</c:v>
                </c:pt>
                <c:pt idx="989">
                  <c:v>257.58999999999997</c:v>
                </c:pt>
                <c:pt idx="990">
                  <c:v>270.07</c:v>
                </c:pt>
                <c:pt idx="991">
                  <c:v>267.98</c:v>
                </c:pt>
                <c:pt idx="992">
                  <c:v>262.48</c:v>
                </c:pt>
                <c:pt idx="993">
                  <c:v>270.64999999999998</c:v>
                </c:pt>
                <c:pt idx="994">
                  <c:v>265.77999999999997</c:v>
                </c:pt>
                <c:pt idx="995">
                  <c:v>264.19</c:v>
                </c:pt>
                <c:pt idx="996">
                  <c:v>266.95</c:v>
                </c:pt>
                <c:pt idx="997">
                  <c:v>265.81</c:v>
                </c:pt>
                <c:pt idx="998">
                  <c:v>260.29000000000002</c:v>
                </c:pt>
                <c:pt idx="999">
                  <c:v>265.58999999999997</c:v>
                </c:pt>
                <c:pt idx="1000">
                  <c:v>165.42</c:v>
                </c:pt>
                <c:pt idx="1001">
                  <c:v>167.08</c:v>
                </c:pt>
                <c:pt idx="1002">
                  <c:v>157.28</c:v>
                </c:pt>
                <c:pt idx="1003">
                  <c:v>149.16999999999999</c:v>
                </c:pt>
                <c:pt idx="1004">
                  <c:v>149.22</c:v>
                </c:pt>
                <c:pt idx="1005">
                  <c:v>159.63</c:v>
                </c:pt>
                <c:pt idx="1006">
                  <c:v>193.44</c:v>
                </c:pt>
                <c:pt idx="1007">
                  <c:v>193.03</c:v>
                </c:pt>
                <c:pt idx="1008">
                  <c:v>267.26</c:v>
                </c:pt>
                <c:pt idx="1009">
                  <c:v>265.33</c:v>
                </c:pt>
                <c:pt idx="1010">
                  <c:v>266.33</c:v>
                </c:pt>
                <c:pt idx="1011">
                  <c:v>265.01</c:v>
                </c:pt>
                <c:pt idx="1012">
                  <c:v>267.22000000000003</c:v>
                </c:pt>
                <c:pt idx="1013">
                  <c:v>256.24</c:v>
                </c:pt>
                <c:pt idx="1014">
                  <c:v>262.26</c:v>
                </c:pt>
                <c:pt idx="1015">
                  <c:v>265.55</c:v>
                </c:pt>
                <c:pt idx="1016">
                  <c:v>267.86</c:v>
                </c:pt>
                <c:pt idx="1017">
                  <c:v>266.33</c:v>
                </c:pt>
                <c:pt idx="1018">
                  <c:v>263.95</c:v>
                </c:pt>
                <c:pt idx="1019">
                  <c:v>260.56</c:v>
                </c:pt>
                <c:pt idx="1020">
                  <c:v>261.18</c:v>
                </c:pt>
                <c:pt idx="1021">
                  <c:v>259.01</c:v>
                </c:pt>
                <c:pt idx="1022">
                  <c:v>262.14</c:v>
                </c:pt>
                <c:pt idx="1023">
                  <c:v>262.5</c:v>
                </c:pt>
                <c:pt idx="1024">
                  <c:v>253.57</c:v>
                </c:pt>
                <c:pt idx="1025">
                  <c:v>265.47000000000003</c:v>
                </c:pt>
                <c:pt idx="1026">
                  <c:v>264.45999999999998</c:v>
                </c:pt>
                <c:pt idx="1027">
                  <c:v>264.39999999999998</c:v>
                </c:pt>
                <c:pt idx="1028">
                  <c:v>259.2</c:v>
                </c:pt>
                <c:pt idx="1029">
                  <c:v>260.04000000000002</c:v>
                </c:pt>
                <c:pt idx="1030">
                  <c:v>260.19</c:v>
                </c:pt>
                <c:pt idx="1031">
                  <c:v>258.77</c:v>
                </c:pt>
                <c:pt idx="1032">
                  <c:v>253.75</c:v>
                </c:pt>
                <c:pt idx="1033">
                  <c:v>256.68</c:v>
                </c:pt>
                <c:pt idx="1034">
                  <c:v>252.88</c:v>
                </c:pt>
                <c:pt idx="1035">
                  <c:v>255.33</c:v>
                </c:pt>
                <c:pt idx="1036">
                  <c:v>257.51</c:v>
                </c:pt>
                <c:pt idx="1037">
                  <c:v>254.86</c:v>
                </c:pt>
                <c:pt idx="1038">
                  <c:v>252.76</c:v>
                </c:pt>
                <c:pt idx="1039">
                  <c:v>255.62</c:v>
                </c:pt>
                <c:pt idx="1040">
                  <c:v>236.67</c:v>
                </c:pt>
                <c:pt idx="1041">
                  <c:v>253.68</c:v>
                </c:pt>
                <c:pt idx="1042">
                  <c:v>251.73</c:v>
                </c:pt>
                <c:pt idx="1043">
                  <c:v>249.23</c:v>
                </c:pt>
                <c:pt idx="1044">
                  <c:v>256.79000000000002</c:v>
                </c:pt>
                <c:pt idx="1045">
                  <c:v>255.82</c:v>
                </c:pt>
                <c:pt idx="1046">
                  <c:v>255.56</c:v>
                </c:pt>
                <c:pt idx="1047">
                  <c:v>255.48</c:v>
                </c:pt>
                <c:pt idx="1048">
                  <c:v>252.35</c:v>
                </c:pt>
                <c:pt idx="1049">
                  <c:v>253.09</c:v>
                </c:pt>
                <c:pt idx="1050">
                  <c:v>253.24</c:v>
                </c:pt>
                <c:pt idx="1051">
                  <c:v>250.13</c:v>
                </c:pt>
                <c:pt idx="1052">
                  <c:v>255.64</c:v>
                </c:pt>
                <c:pt idx="1053">
                  <c:v>252.82</c:v>
                </c:pt>
                <c:pt idx="1054">
                  <c:v>255.04</c:v>
                </c:pt>
                <c:pt idx="1055">
                  <c:v>252.53</c:v>
                </c:pt>
                <c:pt idx="1056">
                  <c:v>253.68</c:v>
                </c:pt>
                <c:pt idx="1057">
                  <c:v>241.73</c:v>
                </c:pt>
                <c:pt idx="1058">
                  <c:v>252.62</c:v>
                </c:pt>
                <c:pt idx="1059">
                  <c:v>253.39</c:v>
                </c:pt>
                <c:pt idx="1060">
                  <c:v>257.98</c:v>
                </c:pt>
                <c:pt idx="1061">
                  <c:v>260.33</c:v>
                </c:pt>
                <c:pt idx="1062">
                  <c:v>194.73</c:v>
                </c:pt>
                <c:pt idx="1063">
                  <c:v>187.91</c:v>
                </c:pt>
                <c:pt idx="1064">
                  <c:v>263.10000000000002</c:v>
                </c:pt>
                <c:pt idx="1065">
                  <c:v>266.33999999999997</c:v>
                </c:pt>
                <c:pt idx="1066">
                  <c:v>263.54000000000002</c:v>
                </c:pt>
                <c:pt idx="1067">
                  <c:v>264.32</c:v>
                </c:pt>
                <c:pt idx="1068">
                  <c:v>265.39</c:v>
                </c:pt>
                <c:pt idx="1069">
                  <c:v>267.48</c:v>
                </c:pt>
                <c:pt idx="1070">
                  <c:v>272.29000000000002</c:v>
                </c:pt>
                <c:pt idx="1071">
                  <c:v>269.99</c:v>
                </c:pt>
                <c:pt idx="1072">
                  <c:v>273.76</c:v>
                </c:pt>
                <c:pt idx="1073">
                  <c:v>275.99</c:v>
                </c:pt>
                <c:pt idx="1074">
                  <c:v>267.75</c:v>
                </c:pt>
                <c:pt idx="1075">
                  <c:v>270.41000000000003</c:v>
                </c:pt>
                <c:pt idx="1076">
                  <c:v>269.8</c:v>
                </c:pt>
                <c:pt idx="1077">
                  <c:v>266.67</c:v>
                </c:pt>
                <c:pt idx="1078">
                  <c:v>268.63</c:v>
                </c:pt>
                <c:pt idx="1079">
                  <c:v>268.79000000000002</c:v>
                </c:pt>
                <c:pt idx="1080">
                  <c:v>255.84</c:v>
                </c:pt>
                <c:pt idx="1081">
                  <c:v>273.07</c:v>
                </c:pt>
                <c:pt idx="1082">
                  <c:v>271.51</c:v>
                </c:pt>
                <c:pt idx="1083">
                  <c:v>195.31</c:v>
                </c:pt>
                <c:pt idx="1084">
                  <c:v>260.51</c:v>
                </c:pt>
                <c:pt idx="1085">
                  <c:v>268.07</c:v>
                </c:pt>
                <c:pt idx="1086">
                  <c:v>172.84</c:v>
                </c:pt>
                <c:pt idx="1087">
                  <c:v>176.07</c:v>
                </c:pt>
                <c:pt idx="1088">
                  <c:v>193.54</c:v>
                </c:pt>
                <c:pt idx="1089">
                  <c:v>188.41</c:v>
                </c:pt>
                <c:pt idx="1090">
                  <c:v>269.52999999999997</c:v>
                </c:pt>
                <c:pt idx="1091">
                  <c:v>253.45</c:v>
                </c:pt>
                <c:pt idx="1092">
                  <c:v>187.95</c:v>
                </c:pt>
                <c:pt idx="1093">
                  <c:v>186.22</c:v>
                </c:pt>
                <c:pt idx="1094">
                  <c:v>196.73</c:v>
                </c:pt>
                <c:pt idx="1095">
                  <c:v>187.61</c:v>
                </c:pt>
                <c:pt idx="1096">
                  <c:v>213.14</c:v>
                </c:pt>
                <c:pt idx="1097">
                  <c:v>278.14999999999998</c:v>
                </c:pt>
                <c:pt idx="1098">
                  <c:v>279.33</c:v>
                </c:pt>
                <c:pt idx="1099">
                  <c:v>274.16000000000003</c:v>
                </c:pt>
                <c:pt idx="1100">
                  <c:v>268.97000000000003</c:v>
                </c:pt>
                <c:pt idx="1101">
                  <c:v>272.95</c:v>
                </c:pt>
                <c:pt idx="1102">
                  <c:v>272.42</c:v>
                </c:pt>
                <c:pt idx="1103">
                  <c:v>272.45999999999998</c:v>
                </c:pt>
                <c:pt idx="1104">
                  <c:v>269.83</c:v>
                </c:pt>
                <c:pt idx="1105">
                  <c:v>269.33</c:v>
                </c:pt>
                <c:pt idx="1106">
                  <c:v>271.05</c:v>
                </c:pt>
                <c:pt idx="1107">
                  <c:v>273.18</c:v>
                </c:pt>
                <c:pt idx="1108">
                  <c:v>271.11</c:v>
                </c:pt>
                <c:pt idx="1109">
                  <c:v>269.89</c:v>
                </c:pt>
                <c:pt idx="1110">
                  <c:v>273.06</c:v>
                </c:pt>
                <c:pt idx="1111">
                  <c:v>270.23</c:v>
                </c:pt>
                <c:pt idx="1112">
                  <c:v>273.2</c:v>
                </c:pt>
                <c:pt idx="1113">
                  <c:v>268.61</c:v>
                </c:pt>
                <c:pt idx="1114">
                  <c:v>268.70999999999998</c:v>
                </c:pt>
                <c:pt idx="1115">
                  <c:v>266.42</c:v>
                </c:pt>
                <c:pt idx="1116">
                  <c:v>262.27</c:v>
                </c:pt>
                <c:pt idx="1117">
                  <c:v>262.52</c:v>
                </c:pt>
                <c:pt idx="1118">
                  <c:v>264.70999999999998</c:v>
                </c:pt>
                <c:pt idx="1119">
                  <c:v>263.86</c:v>
                </c:pt>
                <c:pt idx="1120">
                  <c:v>271.76</c:v>
                </c:pt>
                <c:pt idx="1121">
                  <c:v>278.29000000000002</c:v>
                </c:pt>
                <c:pt idx="1122">
                  <c:v>271.93</c:v>
                </c:pt>
                <c:pt idx="1123">
                  <c:v>265.68</c:v>
                </c:pt>
                <c:pt idx="1124">
                  <c:v>181.77</c:v>
                </c:pt>
                <c:pt idx="1125">
                  <c:v>264.27</c:v>
                </c:pt>
                <c:pt idx="1126">
                  <c:v>261.55</c:v>
                </c:pt>
                <c:pt idx="1127">
                  <c:v>252.21</c:v>
                </c:pt>
                <c:pt idx="1128">
                  <c:v>260.54000000000002</c:v>
                </c:pt>
                <c:pt idx="1129">
                  <c:v>261.11</c:v>
                </c:pt>
                <c:pt idx="1130">
                  <c:v>256.69</c:v>
                </c:pt>
                <c:pt idx="1131">
                  <c:v>257.86</c:v>
                </c:pt>
                <c:pt idx="1132">
                  <c:v>259.14999999999998</c:v>
                </c:pt>
                <c:pt idx="1133">
                  <c:v>256.68</c:v>
                </c:pt>
                <c:pt idx="1134">
                  <c:v>257.25</c:v>
                </c:pt>
                <c:pt idx="1135">
                  <c:v>255.11</c:v>
                </c:pt>
                <c:pt idx="1136">
                  <c:v>254.59</c:v>
                </c:pt>
                <c:pt idx="1137">
                  <c:v>256.57</c:v>
                </c:pt>
                <c:pt idx="1138">
                  <c:v>252.81</c:v>
                </c:pt>
                <c:pt idx="1139">
                  <c:v>252.48</c:v>
                </c:pt>
                <c:pt idx="1140">
                  <c:v>251.5</c:v>
                </c:pt>
                <c:pt idx="1141">
                  <c:v>252.98</c:v>
                </c:pt>
                <c:pt idx="1142">
                  <c:v>254.46</c:v>
                </c:pt>
                <c:pt idx="1143">
                  <c:v>253.32</c:v>
                </c:pt>
                <c:pt idx="1144">
                  <c:v>259.79000000000002</c:v>
                </c:pt>
                <c:pt idx="1145">
                  <c:v>255.63</c:v>
                </c:pt>
                <c:pt idx="1146">
                  <c:v>256.8</c:v>
                </c:pt>
                <c:pt idx="1147">
                  <c:v>259.06</c:v>
                </c:pt>
                <c:pt idx="1148">
                  <c:v>259.52999999999997</c:v>
                </c:pt>
                <c:pt idx="1149">
                  <c:v>257.79000000000002</c:v>
                </c:pt>
                <c:pt idx="1150">
                  <c:v>260.58999999999997</c:v>
                </c:pt>
                <c:pt idx="1151">
                  <c:v>257.33</c:v>
                </c:pt>
                <c:pt idx="1152">
                  <c:v>260.13</c:v>
                </c:pt>
                <c:pt idx="1153">
                  <c:v>262.14999999999998</c:v>
                </c:pt>
                <c:pt idx="1154">
                  <c:v>267.2</c:v>
                </c:pt>
                <c:pt idx="1155">
                  <c:v>264.48</c:v>
                </c:pt>
                <c:pt idx="1156">
                  <c:v>262.95</c:v>
                </c:pt>
                <c:pt idx="1157">
                  <c:v>257.88</c:v>
                </c:pt>
                <c:pt idx="1158">
                  <c:v>267.06</c:v>
                </c:pt>
                <c:pt idx="1159">
                  <c:v>268.87</c:v>
                </c:pt>
                <c:pt idx="1160">
                  <c:v>269.44</c:v>
                </c:pt>
                <c:pt idx="1161">
                  <c:v>272.44</c:v>
                </c:pt>
                <c:pt idx="1162">
                  <c:v>271.97000000000003</c:v>
                </c:pt>
                <c:pt idx="1163">
                  <c:v>272.7</c:v>
                </c:pt>
                <c:pt idx="1164">
                  <c:v>275.02</c:v>
                </c:pt>
                <c:pt idx="1165">
                  <c:v>275.41000000000003</c:v>
                </c:pt>
                <c:pt idx="1166">
                  <c:v>273.67</c:v>
                </c:pt>
                <c:pt idx="1167">
                  <c:v>275.95</c:v>
                </c:pt>
                <c:pt idx="1168">
                  <c:v>271.86</c:v>
                </c:pt>
                <c:pt idx="1169">
                  <c:v>271.31</c:v>
                </c:pt>
                <c:pt idx="1170">
                  <c:v>271.98</c:v>
                </c:pt>
                <c:pt idx="1171">
                  <c:v>273.01</c:v>
                </c:pt>
                <c:pt idx="1172">
                  <c:v>271.61</c:v>
                </c:pt>
                <c:pt idx="1173">
                  <c:v>275.42</c:v>
                </c:pt>
                <c:pt idx="1174">
                  <c:v>275.29000000000002</c:v>
                </c:pt>
                <c:pt idx="1175">
                  <c:v>274.58999999999997</c:v>
                </c:pt>
                <c:pt idx="1176">
                  <c:v>271.85000000000002</c:v>
                </c:pt>
                <c:pt idx="1177">
                  <c:v>275.48</c:v>
                </c:pt>
                <c:pt idx="1178">
                  <c:v>276.10000000000002</c:v>
                </c:pt>
                <c:pt idx="1179">
                  <c:v>278.51</c:v>
                </c:pt>
                <c:pt idx="1180">
                  <c:v>274.98</c:v>
                </c:pt>
                <c:pt idx="1181">
                  <c:v>239.66</c:v>
                </c:pt>
                <c:pt idx="1182">
                  <c:v>172.33</c:v>
                </c:pt>
                <c:pt idx="1183">
                  <c:v>166.71</c:v>
                </c:pt>
                <c:pt idx="1184">
                  <c:v>174.91</c:v>
                </c:pt>
                <c:pt idx="1185">
                  <c:v>175.94</c:v>
                </c:pt>
                <c:pt idx="1186">
                  <c:v>176.31</c:v>
                </c:pt>
                <c:pt idx="1187">
                  <c:v>115.55</c:v>
                </c:pt>
                <c:pt idx="1188">
                  <c:v>200.82</c:v>
                </c:pt>
                <c:pt idx="1189">
                  <c:v>171.32</c:v>
                </c:pt>
                <c:pt idx="1190">
                  <c:v>161.24</c:v>
                </c:pt>
                <c:pt idx="1191">
                  <c:v>164.53</c:v>
                </c:pt>
                <c:pt idx="1192">
                  <c:v>188.89</c:v>
                </c:pt>
                <c:pt idx="1193">
                  <c:v>198.08</c:v>
                </c:pt>
                <c:pt idx="1194">
                  <c:v>271.05</c:v>
                </c:pt>
                <c:pt idx="1195">
                  <c:v>267.41000000000003</c:v>
                </c:pt>
                <c:pt idx="1196">
                  <c:v>266.61</c:v>
                </c:pt>
                <c:pt idx="1197">
                  <c:v>266.98</c:v>
                </c:pt>
                <c:pt idx="1198">
                  <c:v>270.18</c:v>
                </c:pt>
                <c:pt idx="1199">
                  <c:v>185.84</c:v>
                </c:pt>
                <c:pt idx="1200">
                  <c:v>183.79</c:v>
                </c:pt>
                <c:pt idx="1201">
                  <c:v>184.62</c:v>
                </c:pt>
                <c:pt idx="1202">
                  <c:v>272.63</c:v>
                </c:pt>
                <c:pt idx="1203">
                  <c:v>268.32</c:v>
                </c:pt>
                <c:pt idx="1204">
                  <c:v>268.41000000000003</c:v>
                </c:pt>
                <c:pt idx="1205">
                  <c:v>265.23</c:v>
                </c:pt>
                <c:pt idx="1206">
                  <c:v>274.5</c:v>
                </c:pt>
                <c:pt idx="1207">
                  <c:v>264.92</c:v>
                </c:pt>
                <c:pt idx="1208">
                  <c:v>272.16000000000003</c:v>
                </c:pt>
                <c:pt idx="1209">
                  <c:v>271.61</c:v>
                </c:pt>
                <c:pt idx="1210">
                  <c:v>267.74</c:v>
                </c:pt>
                <c:pt idx="1211">
                  <c:v>265.85000000000002</c:v>
                </c:pt>
                <c:pt idx="1212">
                  <c:v>273.60000000000002</c:v>
                </c:pt>
                <c:pt idx="1213">
                  <c:v>277.39999999999998</c:v>
                </c:pt>
                <c:pt idx="1214">
                  <c:v>273.19</c:v>
                </c:pt>
                <c:pt idx="1215">
                  <c:v>272.10000000000002</c:v>
                </c:pt>
                <c:pt idx="1216">
                  <c:v>271.91000000000003</c:v>
                </c:pt>
                <c:pt idx="1217">
                  <c:v>270.68</c:v>
                </c:pt>
                <c:pt idx="1218">
                  <c:v>266.06</c:v>
                </c:pt>
                <c:pt idx="1219">
                  <c:v>261.14</c:v>
                </c:pt>
                <c:pt idx="1220">
                  <c:v>260.63</c:v>
                </c:pt>
                <c:pt idx="1221">
                  <c:v>264.7</c:v>
                </c:pt>
                <c:pt idx="1222">
                  <c:v>264.08999999999997</c:v>
                </c:pt>
                <c:pt idx="1223">
                  <c:v>264.97000000000003</c:v>
                </c:pt>
                <c:pt idx="1224">
                  <c:v>262.08</c:v>
                </c:pt>
                <c:pt idx="1225">
                  <c:v>264.75</c:v>
                </c:pt>
                <c:pt idx="1226">
                  <c:v>261.29000000000002</c:v>
                </c:pt>
                <c:pt idx="1227">
                  <c:v>258.88</c:v>
                </c:pt>
                <c:pt idx="1228">
                  <c:v>260.26</c:v>
                </c:pt>
                <c:pt idx="1229">
                  <c:v>257.58999999999997</c:v>
                </c:pt>
                <c:pt idx="1230">
                  <c:v>257.55</c:v>
                </c:pt>
                <c:pt idx="1231">
                  <c:v>177.64</c:v>
                </c:pt>
                <c:pt idx="1232">
                  <c:v>177.02</c:v>
                </c:pt>
                <c:pt idx="1233">
                  <c:v>221.6</c:v>
                </c:pt>
                <c:pt idx="1234">
                  <c:v>218.63</c:v>
                </c:pt>
                <c:pt idx="1235">
                  <c:v>219.33</c:v>
                </c:pt>
                <c:pt idx="1236">
                  <c:v>263.45999999999998</c:v>
                </c:pt>
                <c:pt idx="1237">
                  <c:v>257.55</c:v>
                </c:pt>
                <c:pt idx="1238">
                  <c:v>261.13</c:v>
                </c:pt>
                <c:pt idx="1239">
                  <c:v>261.39</c:v>
                </c:pt>
                <c:pt idx="1240">
                  <c:v>262.51</c:v>
                </c:pt>
                <c:pt idx="1241">
                  <c:v>260.49</c:v>
                </c:pt>
                <c:pt idx="1242">
                  <c:v>261.31</c:v>
                </c:pt>
                <c:pt idx="1243">
                  <c:v>260.89999999999998</c:v>
                </c:pt>
                <c:pt idx="1244">
                  <c:v>262.95</c:v>
                </c:pt>
                <c:pt idx="1245">
                  <c:v>258.56</c:v>
                </c:pt>
                <c:pt idx="1246">
                  <c:v>258.92</c:v>
                </c:pt>
                <c:pt idx="1247">
                  <c:v>264.89</c:v>
                </c:pt>
                <c:pt idx="1248">
                  <c:v>265.49</c:v>
                </c:pt>
                <c:pt idx="1249">
                  <c:v>265.57</c:v>
                </c:pt>
                <c:pt idx="1250">
                  <c:v>265.14</c:v>
                </c:pt>
                <c:pt idx="1251">
                  <c:v>266.77999999999997</c:v>
                </c:pt>
                <c:pt idx="1252">
                  <c:v>265.87</c:v>
                </c:pt>
                <c:pt idx="1253">
                  <c:v>268.79000000000002</c:v>
                </c:pt>
                <c:pt idx="1254">
                  <c:v>269.60000000000002</c:v>
                </c:pt>
                <c:pt idx="1255">
                  <c:v>259.11</c:v>
                </c:pt>
                <c:pt idx="1256">
                  <c:v>227.63</c:v>
                </c:pt>
                <c:pt idx="1257">
                  <c:v>229.73</c:v>
                </c:pt>
                <c:pt idx="1258">
                  <c:v>230.38</c:v>
                </c:pt>
                <c:pt idx="1259">
                  <c:v>231.22</c:v>
                </c:pt>
                <c:pt idx="1260">
                  <c:v>231.67</c:v>
                </c:pt>
                <c:pt idx="1261">
                  <c:v>232.46</c:v>
                </c:pt>
                <c:pt idx="1262">
                  <c:v>234.84</c:v>
                </c:pt>
                <c:pt idx="1263">
                  <c:v>234.32</c:v>
                </c:pt>
                <c:pt idx="1264">
                  <c:v>230.24</c:v>
                </c:pt>
                <c:pt idx="1265">
                  <c:v>229.33</c:v>
                </c:pt>
                <c:pt idx="1266">
                  <c:v>232.56</c:v>
                </c:pt>
                <c:pt idx="1267">
                  <c:v>230.14</c:v>
                </c:pt>
                <c:pt idx="1268">
                  <c:v>233.56</c:v>
                </c:pt>
                <c:pt idx="1269">
                  <c:v>274.04000000000002</c:v>
                </c:pt>
                <c:pt idx="1270">
                  <c:v>279.45</c:v>
                </c:pt>
                <c:pt idx="1271">
                  <c:v>276.23</c:v>
                </c:pt>
                <c:pt idx="1272">
                  <c:v>281.27</c:v>
                </c:pt>
                <c:pt idx="1273">
                  <c:v>281.04000000000002</c:v>
                </c:pt>
                <c:pt idx="1274">
                  <c:v>275.98</c:v>
                </c:pt>
                <c:pt idx="1275">
                  <c:v>277.16000000000003</c:v>
                </c:pt>
                <c:pt idx="1276">
                  <c:v>278.69</c:v>
                </c:pt>
                <c:pt idx="1277">
                  <c:v>271.52999999999997</c:v>
                </c:pt>
                <c:pt idx="1278">
                  <c:v>280.33</c:v>
                </c:pt>
                <c:pt idx="1279">
                  <c:v>280.82</c:v>
                </c:pt>
                <c:pt idx="1280">
                  <c:v>278.38</c:v>
                </c:pt>
                <c:pt idx="1281">
                  <c:v>281.95</c:v>
                </c:pt>
                <c:pt idx="1282">
                  <c:v>280.98</c:v>
                </c:pt>
                <c:pt idx="1283">
                  <c:v>282.43</c:v>
                </c:pt>
                <c:pt idx="1284">
                  <c:v>281.05</c:v>
                </c:pt>
                <c:pt idx="1285">
                  <c:v>277</c:v>
                </c:pt>
                <c:pt idx="1286">
                  <c:v>284.52</c:v>
                </c:pt>
                <c:pt idx="1287">
                  <c:v>282.83999999999997</c:v>
                </c:pt>
                <c:pt idx="1288">
                  <c:v>284.33</c:v>
                </c:pt>
                <c:pt idx="1289">
                  <c:v>282.22000000000003</c:v>
                </c:pt>
                <c:pt idx="1290">
                  <c:v>279.52999999999997</c:v>
                </c:pt>
                <c:pt idx="1291">
                  <c:v>281.16000000000003</c:v>
                </c:pt>
                <c:pt idx="1292">
                  <c:v>282.95999999999998</c:v>
                </c:pt>
                <c:pt idx="1293">
                  <c:v>280.48</c:v>
                </c:pt>
                <c:pt idx="1294">
                  <c:v>275.88</c:v>
                </c:pt>
                <c:pt idx="1295">
                  <c:v>274.05</c:v>
                </c:pt>
                <c:pt idx="1296">
                  <c:v>274.89</c:v>
                </c:pt>
                <c:pt idx="1297">
                  <c:v>274.69</c:v>
                </c:pt>
                <c:pt idx="1298">
                  <c:v>277.2</c:v>
                </c:pt>
                <c:pt idx="1299">
                  <c:v>274.16000000000003</c:v>
                </c:pt>
                <c:pt idx="1300">
                  <c:v>275.8</c:v>
                </c:pt>
                <c:pt idx="1301">
                  <c:v>275.95</c:v>
                </c:pt>
                <c:pt idx="1302">
                  <c:v>277.20999999999998</c:v>
                </c:pt>
                <c:pt idx="1303">
                  <c:v>275.06</c:v>
                </c:pt>
                <c:pt idx="1304">
                  <c:v>276.27</c:v>
                </c:pt>
                <c:pt idx="1305">
                  <c:v>273.43</c:v>
                </c:pt>
                <c:pt idx="1306">
                  <c:v>275.83</c:v>
                </c:pt>
                <c:pt idx="1307">
                  <c:v>275.31</c:v>
                </c:pt>
                <c:pt idx="1308">
                  <c:v>275.35000000000002</c:v>
                </c:pt>
                <c:pt idx="1309">
                  <c:v>269.2</c:v>
                </c:pt>
                <c:pt idx="1310">
                  <c:v>272.37</c:v>
                </c:pt>
                <c:pt idx="1311">
                  <c:v>273.66000000000003</c:v>
                </c:pt>
                <c:pt idx="1312">
                  <c:v>271.95</c:v>
                </c:pt>
                <c:pt idx="1313">
                  <c:v>272.08999999999997</c:v>
                </c:pt>
                <c:pt idx="1314">
                  <c:v>272.94</c:v>
                </c:pt>
                <c:pt idx="1315">
                  <c:v>272.11</c:v>
                </c:pt>
                <c:pt idx="1316">
                  <c:v>267.22000000000003</c:v>
                </c:pt>
                <c:pt idx="1317">
                  <c:v>267.10000000000002</c:v>
                </c:pt>
                <c:pt idx="1318">
                  <c:v>259.27</c:v>
                </c:pt>
                <c:pt idx="1319">
                  <c:v>266.36</c:v>
                </c:pt>
                <c:pt idx="1320">
                  <c:v>264.08999999999997</c:v>
                </c:pt>
                <c:pt idx="1321">
                  <c:v>267.52999999999997</c:v>
                </c:pt>
                <c:pt idx="1322">
                  <c:v>267.77999999999997</c:v>
                </c:pt>
                <c:pt idx="1323">
                  <c:v>270.39999999999998</c:v>
                </c:pt>
                <c:pt idx="1324">
                  <c:v>269.02999999999997</c:v>
                </c:pt>
                <c:pt idx="1325">
                  <c:v>267.24</c:v>
                </c:pt>
                <c:pt idx="1326">
                  <c:v>267.27</c:v>
                </c:pt>
                <c:pt idx="1327">
                  <c:v>267.37</c:v>
                </c:pt>
                <c:pt idx="1328">
                  <c:v>265.60000000000002</c:v>
                </c:pt>
                <c:pt idx="1329">
                  <c:v>265.89</c:v>
                </c:pt>
                <c:pt idx="1330">
                  <c:v>265.47000000000003</c:v>
                </c:pt>
                <c:pt idx="1331">
                  <c:v>266.12</c:v>
                </c:pt>
                <c:pt idx="1332">
                  <c:v>260.98</c:v>
                </c:pt>
                <c:pt idx="1333">
                  <c:v>264.01</c:v>
                </c:pt>
                <c:pt idx="1334">
                  <c:v>181.7</c:v>
                </c:pt>
                <c:pt idx="1335">
                  <c:v>189.39</c:v>
                </c:pt>
                <c:pt idx="1336">
                  <c:v>264.79000000000002</c:v>
                </c:pt>
                <c:pt idx="1337">
                  <c:v>269.25</c:v>
                </c:pt>
                <c:pt idx="1338">
                  <c:v>268.77999999999997</c:v>
                </c:pt>
                <c:pt idx="1339">
                  <c:v>267.64999999999998</c:v>
                </c:pt>
                <c:pt idx="1340">
                  <c:v>183.14</c:v>
                </c:pt>
                <c:pt idx="1341">
                  <c:v>265.27999999999997</c:v>
                </c:pt>
                <c:pt idx="1342">
                  <c:v>266.45</c:v>
                </c:pt>
                <c:pt idx="1343">
                  <c:v>267.73</c:v>
                </c:pt>
                <c:pt idx="1344">
                  <c:v>268.52999999999997</c:v>
                </c:pt>
                <c:pt idx="1345">
                  <c:v>269.94</c:v>
                </c:pt>
                <c:pt idx="1346">
                  <c:v>275.76</c:v>
                </c:pt>
                <c:pt idx="1347">
                  <c:v>274.06</c:v>
                </c:pt>
                <c:pt idx="1348">
                  <c:v>271.45</c:v>
                </c:pt>
                <c:pt idx="1349">
                  <c:v>261.58999999999997</c:v>
                </c:pt>
                <c:pt idx="1350">
                  <c:v>184.09</c:v>
                </c:pt>
                <c:pt idx="1351">
                  <c:v>279.89</c:v>
                </c:pt>
                <c:pt idx="1352">
                  <c:v>277.13</c:v>
                </c:pt>
                <c:pt idx="1353">
                  <c:v>278.89999999999998</c:v>
                </c:pt>
                <c:pt idx="1354">
                  <c:v>277.5</c:v>
                </c:pt>
                <c:pt idx="1355">
                  <c:v>198.22</c:v>
                </c:pt>
                <c:pt idx="1356">
                  <c:v>283.49</c:v>
                </c:pt>
                <c:pt idx="1357">
                  <c:v>282.64999999999998</c:v>
                </c:pt>
                <c:pt idx="1358">
                  <c:v>283.98</c:v>
                </c:pt>
                <c:pt idx="1359">
                  <c:v>282.27</c:v>
                </c:pt>
                <c:pt idx="1360">
                  <c:v>280.13</c:v>
                </c:pt>
                <c:pt idx="1361">
                  <c:v>277.72000000000003</c:v>
                </c:pt>
                <c:pt idx="1362">
                  <c:v>281.02</c:v>
                </c:pt>
                <c:pt idx="1363">
                  <c:v>275.47000000000003</c:v>
                </c:pt>
                <c:pt idx="1364">
                  <c:v>279.81</c:v>
                </c:pt>
                <c:pt idx="1365">
                  <c:v>278.19</c:v>
                </c:pt>
                <c:pt idx="1366">
                  <c:v>277.67</c:v>
                </c:pt>
                <c:pt idx="1367">
                  <c:v>275.20999999999998</c:v>
                </c:pt>
                <c:pt idx="1368">
                  <c:v>277.62</c:v>
                </c:pt>
                <c:pt idx="1369">
                  <c:v>273.13</c:v>
                </c:pt>
                <c:pt idx="1370">
                  <c:v>275.51</c:v>
                </c:pt>
                <c:pt idx="1371">
                  <c:v>273.79000000000002</c:v>
                </c:pt>
                <c:pt idx="1372">
                  <c:v>275.24</c:v>
                </c:pt>
                <c:pt idx="1373">
                  <c:v>271.85000000000002</c:v>
                </c:pt>
                <c:pt idx="1374">
                  <c:v>277.44</c:v>
                </c:pt>
                <c:pt idx="1375">
                  <c:v>273.14999999999998</c:v>
                </c:pt>
                <c:pt idx="1376">
                  <c:v>273.98</c:v>
                </c:pt>
                <c:pt idx="1377">
                  <c:v>274.18</c:v>
                </c:pt>
                <c:pt idx="1378">
                  <c:v>210.5</c:v>
                </c:pt>
                <c:pt idx="1379">
                  <c:v>186.33</c:v>
                </c:pt>
                <c:pt idx="1380">
                  <c:v>189.2</c:v>
                </c:pt>
                <c:pt idx="1381">
                  <c:v>191.04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432D-B61C-A2B9D32A8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914672"/>
        <c:axId val="522915328"/>
      </c:areaChart>
      <c:catAx>
        <c:axId val="5229146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out"/>
        <c:minorTickMark val="none"/>
        <c:tickLblPos val="nextTo"/>
        <c:crossAx val="522915328"/>
        <c:crosses val="autoZero"/>
        <c:auto val="1"/>
        <c:lblAlgn val="ctr"/>
        <c:lblOffset val="100"/>
        <c:noMultiLvlLbl val="0"/>
      </c:catAx>
      <c:valAx>
        <c:axId val="52291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Y REACTIVA DEMANDADA [kW-kVA]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2914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baseline="0">
                <a:solidFill>
                  <a:schemeClr val="tx1"/>
                </a:solidFill>
                <a:effectLst/>
              </a:rPr>
              <a:t>COMPORTAMIENTO DEL FACTOR DE POTENCIA S/E #14 DESPUÉS DE COMPENSAR CON FUTURAS EXPANSIONES </a:t>
            </a:r>
            <a:endParaRPr lang="es-CO" sz="1400" b="1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s-CO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Factor de Potencia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'Cálculo + Expansión'!$AA$4:$AA$1385</c:f>
              <c:numCache>
                <c:formatCode>0.00</c:formatCode>
                <c:ptCount val="1382"/>
                <c:pt idx="0">
                  <c:v>0.991297967145371</c:v>
                </c:pt>
                <c:pt idx="1">
                  <c:v>0.99004132755152874</c:v>
                </c:pt>
                <c:pt idx="2">
                  <c:v>0.96004192943391009</c:v>
                </c:pt>
                <c:pt idx="3">
                  <c:v>0.95878348618549003</c:v>
                </c:pt>
                <c:pt idx="4">
                  <c:v>0.96718243938633941</c:v>
                </c:pt>
                <c:pt idx="5">
                  <c:v>0.9598558916316301</c:v>
                </c:pt>
                <c:pt idx="6">
                  <c:v>0.99129911916734659</c:v>
                </c:pt>
                <c:pt idx="7">
                  <c:v>0.99497579325140384</c:v>
                </c:pt>
                <c:pt idx="8">
                  <c:v>0.99432706790625147</c:v>
                </c:pt>
                <c:pt idx="9">
                  <c:v>0.9949643820395353</c:v>
                </c:pt>
                <c:pt idx="10">
                  <c:v>0.99838450641308152</c:v>
                </c:pt>
                <c:pt idx="11">
                  <c:v>0.995146613550839</c:v>
                </c:pt>
                <c:pt idx="12">
                  <c:v>0.99500833045599024</c:v>
                </c:pt>
                <c:pt idx="13">
                  <c:v>0.99923164455370794</c:v>
                </c:pt>
                <c:pt idx="14">
                  <c:v>1</c:v>
                </c:pt>
                <c:pt idx="15">
                  <c:v>1</c:v>
                </c:pt>
                <c:pt idx="16">
                  <c:v>0.9890230471307162</c:v>
                </c:pt>
                <c:pt idx="17">
                  <c:v>0.98576082277134536</c:v>
                </c:pt>
                <c:pt idx="18">
                  <c:v>0.96621649762337369</c:v>
                </c:pt>
                <c:pt idx="19">
                  <c:v>0.99069467075586193</c:v>
                </c:pt>
                <c:pt idx="20">
                  <c:v>0.99631833789291779</c:v>
                </c:pt>
                <c:pt idx="21">
                  <c:v>0.99598532756418945</c:v>
                </c:pt>
                <c:pt idx="22">
                  <c:v>0.99545555864204427</c:v>
                </c:pt>
                <c:pt idx="23">
                  <c:v>0.9960548263766259</c:v>
                </c:pt>
                <c:pt idx="24">
                  <c:v>0.99661275264766302</c:v>
                </c:pt>
                <c:pt idx="25">
                  <c:v>0.99752256157697372</c:v>
                </c:pt>
                <c:pt idx="26">
                  <c:v>0.99574602779079258</c:v>
                </c:pt>
                <c:pt idx="27">
                  <c:v>0.99535562512258124</c:v>
                </c:pt>
                <c:pt idx="28">
                  <c:v>0.99680711041992753</c:v>
                </c:pt>
                <c:pt idx="29">
                  <c:v>0.9836671589869066</c:v>
                </c:pt>
                <c:pt idx="30">
                  <c:v>0.98469649607664966</c:v>
                </c:pt>
                <c:pt idx="31">
                  <c:v>0.96065282519459327</c:v>
                </c:pt>
                <c:pt idx="32">
                  <c:v>0.96094563741982475</c:v>
                </c:pt>
                <c:pt idx="33">
                  <c:v>0.9617984314401623</c:v>
                </c:pt>
                <c:pt idx="34">
                  <c:v>0.96281779131733558</c:v>
                </c:pt>
                <c:pt idx="35">
                  <c:v>0.95972070003932652</c:v>
                </c:pt>
                <c:pt idx="36">
                  <c:v>0.9600384669541141</c:v>
                </c:pt>
                <c:pt idx="37">
                  <c:v>0.95924912449116861</c:v>
                </c:pt>
                <c:pt idx="38">
                  <c:v>0.96172028145940858</c:v>
                </c:pt>
                <c:pt idx="39">
                  <c:v>0.96222284541537484</c:v>
                </c:pt>
                <c:pt idx="40">
                  <c:v>0.96246752713644523</c:v>
                </c:pt>
                <c:pt idx="41">
                  <c:v>0.96147088983045159</c:v>
                </c:pt>
                <c:pt idx="42">
                  <c:v>0.96211155601440979</c:v>
                </c:pt>
                <c:pt idx="43">
                  <c:v>0.96262698432669191</c:v>
                </c:pt>
                <c:pt idx="44">
                  <c:v>0.96201487387501206</c:v>
                </c:pt>
                <c:pt idx="45">
                  <c:v>0.96656625059438717</c:v>
                </c:pt>
                <c:pt idx="46">
                  <c:v>0.96265444037385961</c:v>
                </c:pt>
                <c:pt idx="47">
                  <c:v>0.96424737575099118</c:v>
                </c:pt>
                <c:pt idx="48">
                  <c:v>0.96418681386155713</c:v>
                </c:pt>
                <c:pt idx="49">
                  <c:v>0.96593436440872416</c:v>
                </c:pt>
                <c:pt idx="50">
                  <c:v>0.96091949926872133</c:v>
                </c:pt>
                <c:pt idx="51">
                  <c:v>0.96339005000400857</c:v>
                </c:pt>
                <c:pt idx="52">
                  <c:v>0.9623462462812753</c:v>
                </c:pt>
                <c:pt idx="53">
                  <c:v>0.96363671887683988</c:v>
                </c:pt>
                <c:pt idx="54">
                  <c:v>0.9613399595727572</c:v>
                </c:pt>
                <c:pt idx="55">
                  <c:v>0.96695368972610074</c:v>
                </c:pt>
                <c:pt idx="56">
                  <c:v>0.96183025577888348</c:v>
                </c:pt>
                <c:pt idx="57">
                  <c:v>0.9654851586196691</c:v>
                </c:pt>
                <c:pt idx="58">
                  <c:v>0.99157567812957992</c:v>
                </c:pt>
                <c:pt idx="59">
                  <c:v>0.99218986859438785</c:v>
                </c:pt>
                <c:pt idx="60">
                  <c:v>0.99357416593808401</c:v>
                </c:pt>
                <c:pt idx="61">
                  <c:v>0.96407223079913551</c:v>
                </c:pt>
                <c:pt idx="62">
                  <c:v>0.9605171476274289</c:v>
                </c:pt>
                <c:pt idx="63">
                  <c:v>0.96355936595884129</c:v>
                </c:pt>
                <c:pt idx="64">
                  <c:v>0.96117626982019988</c:v>
                </c:pt>
                <c:pt idx="65">
                  <c:v>0.96268709005861164</c:v>
                </c:pt>
                <c:pt idx="66">
                  <c:v>0.95980190169631729</c:v>
                </c:pt>
                <c:pt idx="67">
                  <c:v>0.96134229167178331</c:v>
                </c:pt>
                <c:pt idx="68">
                  <c:v>0.95795768056781017</c:v>
                </c:pt>
                <c:pt idx="69">
                  <c:v>0.96162127711398682</c:v>
                </c:pt>
                <c:pt idx="70">
                  <c:v>0.95900587227083411</c:v>
                </c:pt>
                <c:pt idx="71">
                  <c:v>0.96007993027367999</c:v>
                </c:pt>
                <c:pt idx="72">
                  <c:v>0.95849569696408532</c:v>
                </c:pt>
                <c:pt idx="73">
                  <c:v>0.95987790492241476</c:v>
                </c:pt>
                <c:pt idx="74">
                  <c:v>0.95934540463216045</c:v>
                </c:pt>
                <c:pt idx="75">
                  <c:v>0.9618464049709593</c:v>
                </c:pt>
                <c:pt idx="76">
                  <c:v>0.96089654095994148</c:v>
                </c:pt>
                <c:pt idx="77">
                  <c:v>0.96192288246409619</c:v>
                </c:pt>
                <c:pt idx="78">
                  <c:v>0.96097956928688022</c:v>
                </c:pt>
                <c:pt idx="79">
                  <c:v>0.96033888991569405</c:v>
                </c:pt>
                <c:pt idx="80">
                  <c:v>0.9606359705441363</c:v>
                </c:pt>
                <c:pt idx="81">
                  <c:v>0.96168015343656577</c:v>
                </c:pt>
                <c:pt idx="82">
                  <c:v>0.95979603628602583</c:v>
                </c:pt>
                <c:pt idx="83">
                  <c:v>0.96397687389615716</c:v>
                </c:pt>
                <c:pt idx="84">
                  <c:v>0.96183976910030389</c:v>
                </c:pt>
                <c:pt idx="85">
                  <c:v>0.96142854646760989</c:v>
                </c:pt>
                <c:pt idx="86">
                  <c:v>0.96404856857321553</c:v>
                </c:pt>
                <c:pt idx="87">
                  <c:v>0.96512086421544541</c:v>
                </c:pt>
                <c:pt idx="88">
                  <c:v>0.95836649608439861</c:v>
                </c:pt>
                <c:pt idx="89">
                  <c:v>0.95850812582759248</c:v>
                </c:pt>
                <c:pt idx="90">
                  <c:v>0.95852551074990733</c:v>
                </c:pt>
                <c:pt idx="91">
                  <c:v>0.95788389324645784</c:v>
                </c:pt>
                <c:pt idx="92">
                  <c:v>0.95785346072642619</c:v>
                </c:pt>
                <c:pt idx="93">
                  <c:v>0.95745793901056087</c:v>
                </c:pt>
                <c:pt idx="94">
                  <c:v>0.95838734767032563</c:v>
                </c:pt>
                <c:pt idx="95">
                  <c:v>0.96073076552151204</c:v>
                </c:pt>
                <c:pt idx="96">
                  <c:v>0.96039028956837547</c:v>
                </c:pt>
                <c:pt idx="97">
                  <c:v>0.96090743424186342</c:v>
                </c:pt>
                <c:pt idx="98">
                  <c:v>0.95970399293348319</c:v>
                </c:pt>
                <c:pt idx="99">
                  <c:v>0.96236087927343761</c:v>
                </c:pt>
                <c:pt idx="100">
                  <c:v>0.96092778727613304</c:v>
                </c:pt>
                <c:pt idx="101">
                  <c:v>0.96076229891759757</c:v>
                </c:pt>
                <c:pt idx="102">
                  <c:v>0.95892472398801942</c:v>
                </c:pt>
                <c:pt idx="103">
                  <c:v>0.95969264035386093</c:v>
                </c:pt>
                <c:pt idx="104">
                  <c:v>0.95990283880166638</c:v>
                </c:pt>
                <c:pt idx="105">
                  <c:v>0.95928974825791569</c:v>
                </c:pt>
                <c:pt idx="106">
                  <c:v>0.95981977539646779</c:v>
                </c:pt>
                <c:pt idx="107">
                  <c:v>0.96005035304634945</c:v>
                </c:pt>
                <c:pt idx="108">
                  <c:v>0.96072828934765575</c:v>
                </c:pt>
                <c:pt idx="109">
                  <c:v>0.95924475921124019</c:v>
                </c:pt>
                <c:pt idx="110">
                  <c:v>0.96004661933606472</c:v>
                </c:pt>
                <c:pt idx="111">
                  <c:v>0.95848184507780221</c:v>
                </c:pt>
                <c:pt idx="112">
                  <c:v>0.95929225761349834</c:v>
                </c:pt>
                <c:pt idx="113">
                  <c:v>0.95889529815808927</c:v>
                </c:pt>
                <c:pt idx="114">
                  <c:v>0.9589680161691968</c:v>
                </c:pt>
                <c:pt idx="115">
                  <c:v>0.95954298168879026</c:v>
                </c:pt>
                <c:pt idx="116">
                  <c:v>0.96127330964383173</c:v>
                </c:pt>
                <c:pt idx="117">
                  <c:v>0.95896397614533235</c:v>
                </c:pt>
                <c:pt idx="118">
                  <c:v>0.95856837858192157</c:v>
                </c:pt>
                <c:pt idx="119">
                  <c:v>0.96048097533190313</c:v>
                </c:pt>
                <c:pt idx="120">
                  <c:v>0.95906470343424921</c:v>
                </c:pt>
                <c:pt idx="121">
                  <c:v>0.9576283286199615</c:v>
                </c:pt>
                <c:pt idx="122">
                  <c:v>0.96014077783956153</c:v>
                </c:pt>
                <c:pt idx="123">
                  <c:v>0.9590230186228319</c:v>
                </c:pt>
                <c:pt idx="124">
                  <c:v>0.95966411476088231</c:v>
                </c:pt>
                <c:pt idx="125">
                  <c:v>0.96132607341739185</c:v>
                </c:pt>
                <c:pt idx="126">
                  <c:v>0.9639810702179461</c:v>
                </c:pt>
                <c:pt idx="127">
                  <c:v>0.96304989947160657</c:v>
                </c:pt>
                <c:pt idx="128">
                  <c:v>0.96425854837011915</c:v>
                </c:pt>
                <c:pt idx="129">
                  <c:v>0.96382712143021265</c:v>
                </c:pt>
                <c:pt idx="130">
                  <c:v>0.96505287121683292</c:v>
                </c:pt>
                <c:pt idx="131">
                  <c:v>0.99540168330146217</c:v>
                </c:pt>
                <c:pt idx="132">
                  <c:v>0.9968595731417369</c:v>
                </c:pt>
                <c:pt idx="133">
                  <c:v>0.99789731644352719</c:v>
                </c:pt>
                <c:pt idx="134">
                  <c:v>0.99777908472754273</c:v>
                </c:pt>
                <c:pt idx="135">
                  <c:v>0.99738887924474262</c:v>
                </c:pt>
                <c:pt idx="136">
                  <c:v>0.99744694852023619</c:v>
                </c:pt>
                <c:pt idx="137">
                  <c:v>0.99571039312980181</c:v>
                </c:pt>
                <c:pt idx="138">
                  <c:v>0.9827637093851348</c:v>
                </c:pt>
                <c:pt idx="139">
                  <c:v>0.97825338662445072</c:v>
                </c:pt>
                <c:pt idx="140">
                  <c:v>0.95966325983550194</c:v>
                </c:pt>
                <c:pt idx="141">
                  <c:v>0.96282051294386317</c:v>
                </c:pt>
                <c:pt idx="142">
                  <c:v>0.96210913514666119</c:v>
                </c:pt>
                <c:pt idx="143">
                  <c:v>0.96364313170646099</c:v>
                </c:pt>
                <c:pt idx="144">
                  <c:v>0.96663898017611594</c:v>
                </c:pt>
                <c:pt idx="145">
                  <c:v>0.96258867229540945</c:v>
                </c:pt>
                <c:pt idx="146">
                  <c:v>0.99200492973869825</c:v>
                </c:pt>
                <c:pt idx="147">
                  <c:v>0.96336663028129532</c:v>
                </c:pt>
                <c:pt idx="148">
                  <c:v>0.96315768797510182</c:v>
                </c:pt>
                <c:pt idx="149">
                  <c:v>0.96215881308596318</c:v>
                </c:pt>
                <c:pt idx="150">
                  <c:v>0.96348071481478925</c:v>
                </c:pt>
                <c:pt idx="151">
                  <c:v>0.96682447728890952</c:v>
                </c:pt>
                <c:pt idx="152">
                  <c:v>0.96320014013094646</c:v>
                </c:pt>
                <c:pt idx="153">
                  <c:v>0.96220193519854447</c:v>
                </c:pt>
                <c:pt idx="154">
                  <c:v>0.96667404205753238</c:v>
                </c:pt>
                <c:pt idx="155">
                  <c:v>0.9619133605705884</c:v>
                </c:pt>
                <c:pt idx="156">
                  <c:v>0.96232838949045929</c:v>
                </c:pt>
                <c:pt idx="157">
                  <c:v>0.96283088966401464</c:v>
                </c:pt>
                <c:pt idx="158">
                  <c:v>0.96180174847302968</c:v>
                </c:pt>
                <c:pt idx="159">
                  <c:v>0.96148268653661484</c:v>
                </c:pt>
                <c:pt idx="160">
                  <c:v>0.96166243994831102</c:v>
                </c:pt>
                <c:pt idx="161">
                  <c:v>0.9591828301006311</c:v>
                </c:pt>
                <c:pt idx="162">
                  <c:v>0.96128350689082442</c:v>
                </c:pt>
                <c:pt idx="163">
                  <c:v>0.96005345527100638</c:v>
                </c:pt>
                <c:pt idx="164">
                  <c:v>0.96244125473143105</c:v>
                </c:pt>
                <c:pt idx="165">
                  <c:v>0.95971885216032482</c:v>
                </c:pt>
                <c:pt idx="166">
                  <c:v>0.9656141346226671</c:v>
                </c:pt>
                <c:pt idx="167">
                  <c:v>0.95928594211652518</c:v>
                </c:pt>
                <c:pt idx="168">
                  <c:v>0.96111803332332979</c:v>
                </c:pt>
                <c:pt idx="169">
                  <c:v>0.98976340015612152</c:v>
                </c:pt>
                <c:pt idx="170">
                  <c:v>0.99013827764094364</c:v>
                </c:pt>
                <c:pt idx="171">
                  <c:v>0.99078886521456666</c:v>
                </c:pt>
                <c:pt idx="172">
                  <c:v>0.99087144020098639</c:v>
                </c:pt>
                <c:pt idx="173">
                  <c:v>0.95745526712341433</c:v>
                </c:pt>
                <c:pt idx="174">
                  <c:v>0.95960634943864376</c:v>
                </c:pt>
                <c:pt idx="175">
                  <c:v>0.95823475113093259</c:v>
                </c:pt>
                <c:pt idx="176">
                  <c:v>0.96065288919122682</c:v>
                </c:pt>
                <c:pt idx="177">
                  <c:v>0.95893288183174019</c:v>
                </c:pt>
                <c:pt idx="178">
                  <c:v>0.96219515372918052</c:v>
                </c:pt>
                <c:pt idx="179">
                  <c:v>0.9570618296539104</c:v>
                </c:pt>
                <c:pt idx="180">
                  <c:v>0.95855179826221104</c:v>
                </c:pt>
                <c:pt idx="181">
                  <c:v>0.9945328676766354</c:v>
                </c:pt>
                <c:pt idx="182">
                  <c:v>0.99658816463720445</c:v>
                </c:pt>
                <c:pt idx="183">
                  <c:v>0.99995825815710682</c:v>
                </c:pt>
                <c:pt idx="184">
                  <c:v>0.99905782454403114</c:v>
                </c:pt>
                <c:pt idx="185">
                  <c:v>0.9981195032519623</c:v>
                </c:pt>
                <c:pt idx="186">
                  <c:v>0.99805890672945052</c:v>
                </c:pt>
                <c:pt idx="187">
                  <c:v>0.99947690746882056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0.99886728880220055</c:v>
                </c:pt>
                <c:pt idx="280">
                  <c:v>0.99857399173166395</c:v>
                </c:pt>
                <c:pt idx="281">
                  <c:v>0.99987172785302536</c:v>
                </c:pt>
                <c:pt idx="282">
                  <c:v>0.99876779609044386</c:v>
                </c:pt>
                <c:pt idx="283">
                  <c:v>0.99822691451798451</c:v>
                </c:pt>
                <c:pt idx="284">
                  <c:v>0.99996117527864126</c:v>
                </c:pt>
                <c:pt idx="285">
                  <c:v>0.99871060980397064</c:v>
                </c:pt>
                <c:pt idx="286">
                  <c:v>0.99858443749815173</c:v>
                </c:pt>
                <c:pt idx="287">
                  <c:v>0.99988504926272748</c:v>
                </c:pt>
                <c:pt idx="288">
                  <c:v>0.9980796755641772</c:v>
                </c:pt>
                <c:pt idx="289">
                  <c:v>0.99898759583492913</c:v>
                </c:pt>
                <c:pt idx="290">
                  <c:v>0.99894453226970892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0.99310353342435131</c:v>
                </c:pt>
                <c:pt idx="295">
                  <c:v>0.99847629373763169</c:v>
                </c:pt>
                <c:pt idx="296">
                  <c:v>0.99832518330613695</c:v>
                </c:pt>
                <c:pt idx="297">
                  <c:v>0.99849551983517959</c:v>
                </c:pt>
                <c:pt idx="298">
                  <c:v>0.9984449613163352</c:v>
                </c:pt>
                <c:pt idx="299">
                  <c:v>0.99927939468059357</c:v>
                </c:pt>
                <c:pt idx="300">
                  <c:v>0.99874267809388351</c:v>
                </c:pt>
                <c:pt idx="301">
                  <c:v>0.99852947692983618</c:v>
                </c:pt>
                <c:pt idx="302">
                  <c:v>0.99882452280966427</c:v>
                </c:pt>
                <c:pt idx="303">
                  <c:v>0.99877459301032234</c:v>
                </c:pt>
                <c:pt idx="304">
                  <c:v>0.99876713585604371</c:v>
                </c:pt>
                <c:pt idx="305">
                  <c:v>0.99915677558451721</c:v>
                </c:pt>
                <c:pt idx="306">
                  <c:v>0.99929563994800008</c:v>
                </c:pt>
                <c:pt idx="307">
                  <c:v>0.99929638605667603</c:v>
                </c:pt>
                <c:pt idx="308">
                  <c:v>0.9989593965954281</c:v>
                </c:pt>
                <c:pt idx="309">
                  <c:v>0.99917599789284106</c:v>
                </c:pt>
                <c:pt idx="310">
                  <c:v>0.99916586429467891</c:v>
                </c:pt>
                <c:pt idx="311">
                  <c:v>0.99986646878901664</c:v>
                </c:pt>
                <c:pt idx="312">
                  <c:v>0.99897900888400137</c:v>
                </c:pt>
                <c:pt idx="313">
                  <c:v>0.99935364699968388</c:v>
                </c:pt>
                <c:pt idx="314">
                  <c:v>0.99878014546348903</c:v>
                </c:pt>
                <c:pt idx="315">
                  <c:v>0.9992962180305881</c:v>
                </c:pt>
                <c:pt idx="316">
                  <c:v>0.99942113562276358</c:v>
                </c:pt>
                <c:pt idx="317">
                  <c:v>0.99917294571548354</c:v>
                </c:pt>
                <c:pt idx="318">
                  <c:v>0.99942412029574201</c:v>
                </c:pt>
                <c:pt idx="319">
                  <c:v>0.9993007315643796</c:v>
                </c:pt>
                <c:pt idx="320">
                  <c:v>0.99853131015760899</c:v>
                </c:pt>
                <c:pt idx="321">
                  <c:v>0.99868657334984079</c:v>
                </c:pt>
                <c:pt idx="322">
                  <c:v>0.99828582375983443</c:v>
                </c:pt>
                <c:pt idx="323">
                  <c:v>0.9986267231850996</c:v>
                </c:pt>
                <c:pt idx="324">
                  <c:v>0.99883707652526177</c:v>
                </c:pt>
                <c:pt idx="325">
                  <c:v>0.99942230523412234</c:v>
                </c:pt>
                <c:pt idx="326">
                  <c:v>0.99945227440507656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0.9987651917727236</c:v>
                </c:pt>
                <c:pt idx="333">
                  <c:v>0.99970526232265267</c:v>
                </c:pt>
                <c:pt idx="334">
                  <c:v>0.99934174544836774</c:v>
                </c:pt>
                <c:pt idx="335">
                  <c:v>0.99954495987888048</c:v>
                </c:pt>
                <c:pt idx="336">
                  <c:v>0.99888677777874202</c:v>
                </c:pt>
                <c:pt idx="337">
                  <c:v>0.99876553641553822</c:v>
                </c:pt>
                <c:pt idx="338">
                  <c:v>0.99869924393844456</c:v>
                </c:pt>
                <c:pt idx="339">
                  <c:v>0.9989612940172885</c:v>
                </c:pt>
                <c:pt idx="340">
                  <c:v>0.99881284696028916</c:v>
                </c:pt>
                <c:pt idx="341">
                  <c:v>0.99786962257324141</c:v>
                </c:pt>
                <c:pt idx="342">
                  <c:v>0.99796335210668385</c:v>
                </c:pt>
                <c:pt idx="343">
                  <c:v>0.9979958703447076</c:v>
                </c:pt>
                <c:pt idx="344">
                  <c:v>0.99817926455394124</c:v>
                </c:pt>
                <c:pt idx="345">
                  <c:v>0.99762704929761337</c:v>
                </c:pt>
                <c:pt idx="346">
                  <c:v>0.99846664174248367</c:v>
                </c:pt>
                <c:pt idx="347">
                  <c:v>0.99826465911359019</c:v>
                </c:pt>
                <c:pt idx="348">
                  <c:v>0.99764735323553588</c:v>
                </c:pt>
                <c:pt idx="349">
                  <c:v>0.99786639189189241</c:v>
                </c:pt>
                <c:pt idx="350">
                  <c:v>0.99744193162015549</c:v>
                </c:pt>
                <c:pt idx="351">
                  <c:v>0.9995733715438565</c:v>
                </c:pt>
                <c:pt idx="352">
                  <c:v>0.99783259396547896</c:v>
                </c:pt>
                <c:pt idx="353">
                  <c:v>0.99818563269625626</c:v>
                </c:pt>
                <c:pt idx="354">
                  <c:v>0.99781577519634224</c:v>
                </c:pt>
                <c:pt idx="355">
                  <c:v>0.99766120653701718</c:v>
                </c:pt>
                <c:pt idx="356">
                  <c:v>0.99714866044343464</c:v>
                </c:pt>
                <c:pt idx="357">
                  <c:v>0.99749196254086392</c:v>
                </c:pt>
                <c:pt idx="358">
                  <c:v>0.99707568350263898</c:v>
                </c:pt>
                <c:pt idx="359">
                  <c:v>0.99734404220746342</c:v>
                </c:pt>
                <c:pt idx="360">
                  <c:v>0.99832479676591768</c:v>
                </c:pt>
                <c:pt idx="361">
                  <c:v>0.99810407042331772</c:v>
                </c:pt>
                <c:pt idx="362">
                  <c:v>0.99899820077784141</c:v>
                </c:pt>
                <c:pt idx="363">
                  <c:v>0.99879600752443598</c:v>
                </c:pt>
                <c:pt idx="364">
                  <c:v>0.99846066056050164</c:v>
                </c:pt>
                <c:pt idx="365">
                  <c:v>0.99830646475807572</c:v>
                </c:pt>
                <c:pt idx="366">
                  <c:v>0.9982410627019922</c:v>
                </c:pt>
                <c:pt idx="367">
                  <c:v>0.99767862978209487</c:v>
                </c:pt>
                <c:pt idx="368">
                  <c:v>0.99795432770806847</c:v>
                </c:pt>
                <c:pt idx="369">
                  <c:v>0.99582552468907459</c:v>
                </c:pt>
                <c:pt idx="370">
                  <c:v>0.99368110477516847</c:v>
                </c:pt>
                <c:pt idx="371">
                  <c:v>0.98720869983659698</c:v>
                </c:pt>
                <c:pt idx="372">
                  <c:v>0.9815464317118735</c:v>
                </c:pt>
                <c:pt idx="373">
                  <c:v>0.96260171829659702</c:v>
                </c:pt>
                <c:pt idx="374">
                  <c:v>0.99016919345137266</c:v>
                </c:pt>
                <c:pt idx="375">
                  <c:v>0.99598866648436146</c:v>
                </c:pt>
                <c:pt idx="376">
                  <c:v>0.99502689905371777</c:v>
                </c:pt>
                <c:pt idx="377">
                  <c:v>0.99649010382673064</c:v>
                </c:pt>
                <c:pt idx="378">
                  <c:v>0.99563394480947154</c:v>
                </c:pt>
                <c:pt idx="379">
                  <c:v>0.99637365313634174</c:v>
                </c:pt>
                <c:pt idx="380">
                  <c:v>0.9959790782127167</c:v>
                </c:pt>
                <c:pt idx="381">
                  <c:v>0.99603097523467399</c:v>
                </c:pt>
                <c:pt idx="382">
                  <c:v>0.99630822687169274</c:v>
                </c:pt>
                <c:pt idx="383">
                  <c:v>0.99677573803306696</c:v>
                </c:pt>
                <c:pt idx="384">
                  <c:v>0.99452691889291789</c:v>
                </c:pt>
                <c:pt idx="385">
                  <c:v>0.99597176137574217</c:v>
                </c:pt>
                <c:pt idx="386">
                  <c:v>0.98384597325672418</c:v>
                </c:pt>
                <c:pt idx="387">
                  <c:v>0.99966948300240577</c:v>
                </c:pt>
                <c:pt idx="388">
                  <c:v>0.99565689785107447</c:v>
                </c:pt>
                <c:pt idx="389">
                  <c:v>0.98747950950308816</c:v>
                </c:pt>
                <c:pt idx="390">
                  <c:v>0.98421351631859633</c:v>
                </c:pt>
                <c:pt idx="391">
                  <c:v>0.98659249264813165</c:v>
                </c:pt>
                <c:pt idx="392">
                  <c:v>0.96771572180536258</c:v>
                </c:pt>
                <c:pt idx="393">
                  <c:v>0.9680560518955349</c:v>
                </c:pt>
                <c:pt idx="394">
                  <c:v>0.9656101522178312</c:v>
                </c:pt>
                <c:pt idx="395">
                  <c:v>0.96508430989002314</c:v>
                </c:pt>
                <c:pt idx="396">
                  <c:v>0.96555910777760412</c:v>
                </c:pt>
                <c:pt idx="397">
                  <c:v>0.96703193090188899</c:v>
                </c:pt>
                <c:pt idx="398">
                  <c:v>0.96627975881717798</c:v>
                </c:pt>
                <c:pt idx="399">
                  <c:v>0.96560560537071261</c:v>
                </c:pt>
                <c:pt idx="400">
                  <c:v>0.96815523332230802</c:v>
                </c:pt>
                <c:pt idx="401">
                  <c:v>0.96704097811259815</c:v>
                </c:pt>
                <c:pt idx="402">
                  <c:v>0.96034455314017564</c:v>
                </c:pt>
                <c:pt idx="403">
                  <c:v>0.96732833340994784</c:v>
                </c:pt>
                <c:pt idx="404">
                  <c:v>0.9930935119194948</c:v>
                </c:pt>
                <c:pt idx="405">
                  <c:v>0.97092646651877468</c:v>
                </c:pt>
                <c:pt idx="406">
                  <c:v>0.96712390391578484</c:v>
                </c:pt>
                <c:pt idx="407">
                  <c:v>0.96131441971714293</c:v>
                </c:pt>
                <c:pt idx="408">
                  <c:v>0.96638198983803936</c:v>
                </c:pt>
                <c:pt idx="409">
                  <c:v>0.96878990779313878</c:v>
                </c:pt>
                <c:pt idx="410">
                  <c:v>0.96927503510720148</c:v>
                </c:pt>
                <c:pt idx="411">
                  <c:v>0.97059646829896606</c:v>
                </c:pt>
                <c:pt idx="412">
                  <c:v>0.97040682739121831</c:v>
                </c:pt>
                <c:pt idx="413">
                  <c:v>0.9726964019510459</c:v>
                </c:pt>
                <c:pt idx="414">
                  <c:v>0.97362356228217317</c:v>
                </c:pt>
                <c:pt idx="415">
                  <c:v>0.97462612315972963</c:v>
                </c:pt>
                <c:pt idx="416">
                  <c:v>0.96565086369284314</c:v>
                </c:pt>
                <c:pt idx="417">
                  <c:v>0.97032905070519426</c:v>
                </c:pt>
                <c:pt idx="418">
                  <c:v>0.96983157694924282</c:v>
                </c:pt>
                <c:pt idx="419">
                  <c:v>0.97017100405787948</c:v>
                </c:pt>
                <c:pt idx="420">
                  <c:v>0.96959209976662464</c:v>
                </c:pt>
                <c:pt idx="421">
                  <c:v>0.96993996238841829</c:v>
                </c:pt>
                <c:pt idx="422">
                  <c:v>0.97065079593222559</c:v>
                </c:pt>
                <c:pt idx="423">
                  <c:v>0.96881039270178282</c:v>
                </c:pt>
                <c:pt idx="424">
                  <c:v>0.96556943984567667</c:v>
                </c:pt>
                <c:pt idx="425">
                  <c:v>0.96881870965447625</c:v>
                </c:pt>
                <c:pt idx="426">
                  <c:v>0.97027558210574183</c:v>
                </c:pt>
                <c:pt idx="427">
                  <c:v>0.97240468208344077</c:v>
                </c:pt>
                <c:pt idx="428">
                  <c:v>0.96855030330829439</c:v>
                </c:pt>
                <c:pt idx="429">
                  <c:v>0.96542273928280864</c:v>
                </c:pt>
                <c:pt idx="430">
                  <c:v>0.96740639460908684</c:v>
                </c:pt>
                <c:pt idx="431">
                  <c:v>0.96500264311334882</c:v>
                </c:pt>
                <c:pt idx="432">
                  <c:v>0.96603144375333039</c:v>
                </c:pt>
                <c:pt idx="433">
                  <c:v>0.96609071548840264</c:v>
                </c:pt>
                <c:pt idx="434">
                  <c:v>0.96481368856826788</c:v>
                </c:pt>
                <c:pt idx="435">
                  <c:v>0.96393361520169263</c:v>
                </c:pt>
                <c:pt idx="436">
                  <c:v>0.96588472798879599</c:v>
                </c:pt>
                <c:pt idx="437">
                  <c:v>0.96449336601392233</c:v>
                </c:pt>
                <c:pt idx="438">
                  <c:v>0.96608391652320835</c:v>
                </c:pt>
                <c:pt idx="439">
                  <c:v>0.96167812740915481</c:v>
                </c:pt>
                <c:pt idx="440">
                  <c:v>0.96136676129617549</c:v>
                </c:pt>
                <c:pt idx="441">
                  <c:v>0.96097712448815809</c:v>
                </c:pt>
                <c:pt idx="442">
                  <c:v>0.96364758818421137</c:v>
                </c:pt>
                <c:pt idx="443">
                  <c:v>0.96296563503205568</c:v>
                </c:pt>
                <c:pt idx="444">
                  <c:v>0.96095719942244273</c:v>
                </c:pt>
                <c:pt idx="445">
                  <c:v>0.99141761913746207</c:v>
                </c:pt>
                <c:pt idx="446">
                  <c:v>0.99221816527497386</c:v>
                </c:pt>
                <c:pt idx="447">
                  <c:v>0.99044947853972676</c:v>
                </c:pt>
                <c:pt idx="448">
                  <c:v>0.99115326438889728</c:v>
                </c:pt>
                <c:pt idx="449">
                  <c:v>0.988288465044314</c:v>
                </c:pt>
                <c:pt idx="450">
                  <c:v>0.99222930988229674</c:v>
                </c:pt>
                <c:pt idx="451">
                  <c:v>0.955558410114275</c:v>
                </c:pt>
                <c:pt idx="452">
                  <c:v>0.95837230757449032</c:v>
                </c:pt>
                <c:pt idx="453">
                  <c:v>0.9604747660916847</c:v>
                </c:pt>
                <c:pt idx="454">
                  <c:v>0.96275921858234181</c:v>
                </c:pt>
                <c:pt idx="455">
                  <c:v>0.95960096309503473</c:v>
                </c:pt>
                <c:pt idx="456">
                  <c:v>0.96040090308263648</c:v>
                </c:pt>
                <c:pt idx="457">
                  <c:v>0.95948835665858934</c:v>
                </c:pt>
                <c:pt idx="458">
                  <c:v>0.96193576842919903</c:v>
                </c:pt>
                <c:pt idx="459">
                  <c:v>0.96059901902883771</c:v>
                </c:pt>
                <c:pt idx="460">
                  <c:v>0.96173698434340393</c:v>
                </c:pt>
                <c:pt idx="461">
                  <c:v>0.96170432159133634</c:v>
                </c:pt>
                <c:pt idx="462">
                  <c:v>0.96106578943202003</c:v>
                </c:pt>
                <c:pt idx="463">
                  <c:v>0.959932082527303</c:v>
                </c:pt>
                <c:pt idx="464">
                  <c:v>0.96196236897219278</c:v>
                </c:pt>
                <c:pt idx="465">
                  <c:v>0.96010066934953875</c:v>
                </c:pt>
                <c:pt idx="466">
                  <c:v>0.96136793751612493</c:v>
                </c:pt>
                <c:pt idx="467">
                  <c:v>0.96021818603240117</c:v>
                </c:pt>
                <c:pt idx="468">
                  <c:v>0.96222573658822674</c:v>
                </c:pt>
                <c:pt idx="469">
                  <c:v>0.95809499094369555</c:v>
                </c:pt>
                <c:pt idx="470">
                  <c:v>0.95602655537177872</c:v>
                </c:pt>
                <c:pt idx="471">
                  <c:v>0.96160575415084648</c:v>
                </c:pt>
                <c:pt idx="472">
                  <c:v>0.95551179040877798</c:v>
                </c:pt>
                <c:pt idx="473">
                  <c:v>0.95603318779805069</c:v>
                </c:pt>
                <c:pt idx="474">
                  <c:v>0.95505966452596724</c:v>
                </c:pt>
                <c:pt idx="475">
                  <c:v>0.9561319543137311</c:v>
                </c:pt>
                <c:pt idx="476">
                  <c:v>0.95755506741925889</c:v>
                </c:pt>
                <c:pt idx="477">
                  <c:v>0.9600672384832607</c:v>
                </c:pt>
                <c:pt idx="478">
                  <c:v>0.96081350331952153</c:v>
                </c:pt>
                <c:pt idx="479">
                  <c:v>0.95995063961399096</c:v>
                </c:pt>
                <c:pt idx="480">
                  <c:v>0.95904623168379888</c:v>
                </c:pt>
                <c:pt idx="481">
                  <c:v>0.95939697489050668</c:v>
                </c:pt>
                <c:pt idx="482">
                  <c:v>0.95718491227755875</c:v>
                </c:pt>
                <c:pt idx="483">
                  <c:v>0.9668292211264139</c:v>
                </c:pt>
                <c:pt idx="484">
                  <c:v>0.95572901242762487</c:v>
                </c:pt>
                <c:pt idx="485">
                  <c:v>0.9538570933294952</c:v>
                </c:pt>
                <c:pt idx="486">
                  <c:v>0.95482020694327285</c:v>
                </c:pt>
                <c:pt idx="487">
                  <c:v>0.96153001650761727</c:v>
                </c:pt>
                <c:pt idx="488">
                  <c:v>0.95713523646797116</c:v>
                </c:pt>
                <c:pt idx="489">
                  <c:v>0.95810405902059559</c:v>
                </c:pt>
                <c:pt idx="490">
                  <c:v>0.95662924596512222</c:v>
                </c:pt>
                <c:pt idx="491">
                  <c:v>0.9581321443741263</c:v>
                </c:pt>
                <c:pt idx="492">
                  <c:v>0.95687795129602538</c:v>
                </c:pt>
                <c:pt idx="493">
                  <c:v>0.95803234639994939</c:v>
                </c:pt>
                <c:pt idx="494">
                  <c:v>0.95681099991530894</c:v>
                </c:pt>
                <c:pt idx="495">
                  <c:v>0.96051422223688709</c:v>
                </c:pt>
                <c:pt idx="496">
                  <c:v>0.95939157423769861</c:v>
                </c:pt>
                <c:pt idx="497">
                  <c:v>0.95497049924860644</c:v>
                </c:pt>
                <c:pt idx="498">
                  <c:v>0.95693531933143428</c:v>
                </c:pt>
                <c:pt idx="499">
                  <c:v>0.95607580917727641</c:v>
                </c:pt>
                <c:pt idx="500">
                  <c:v>0.95616973461610344</c:v>
                </c:pt>
                <c:pt idx="501">
                  <c:v>0.9577896759743969</c:v>
                </c:pt>
                <c:pt idx="502">
                  <c:v>0.95767309038782988</c:v>
                </c:pt>
                <c:pt idx="503">
                  <c:v>0.9627115863753104</c:v>
                </c:pt>
                <c:pt idx="504">
                  <c:v>0.95671045286274159</c:v>
                </c:pt>
                <c:pt idx="505">
                  <c:v>0.95954968166601828</c:v>
                </c:pt>
                <c:pt idx="506">
                  <c:v>0.95721460471434894</c:v>
                </c:pt>
                <c:pt idx="507">
                  <c:v>0.96217597652493592</c:v>
                </c:pt>
                <c:pt idx="508">
                  <c:v>0.96163087418508852</c:v>
                </c:pt>
                <c:pt idx="509">
                  <c:v>0.97043746423010535</c:v>
                </c:pt>
                <c:pt idx="510">
                  <c:v>0.96308028628836395</c:v>
                </c:pt>
                <c:pt idx="511">
                  <c:v>0.96504079685745414</c:v>
                </c:pt>
                <c:pt idx="512">
                  <c:v>0.96049924563415945</c:v>
                </c:pt>
                <c:pt idx="513">
                  <c:v>0.96019470121760175</c:v>
                </c:pt>
                <c:pt idx="514">
                  <c:v>0.96078773845407639</c:v>
                </c:pt>
                <c:pt idx="515">
                  <c:v>0.96262232129016312</c:v>
                </c:pt>
                <c:pt idx="516">
                  <c:v>0.96037945166321526</c:v>
                </c:pt>
                <c:pt idx="517">
                  <c:v>0.96184480035839337</c:v>
                </c:pt>
                <c:pt idx="518">
                  <c:v>0.96134406367087966</c:v>
                </c:pt>
                <c:pt idx="519">
                  <c:v>0.96405699784627896</c:v>
                </c:pt>
                <c:pt idx="520">
                  <c:v>0.96184523700901425</c:v>
                </c:pt>
                <c:pt idx="521">
                  <c:v>0.97026302172261569</c:v>
                </c:pt>
                <c:pt idx="522">
                  <c:v>0.96740505714778668</c:v>
                </c:pt>
                <c:pt idx="523">
                  <c:v>0.96639149065766805</c:v>
                </c:pt>
                <c:pt idx="524">
                  <c:v>0.96771518971397341</c:v>
                </c:pt>
                <c:pt idx="525">
                  <c:v>0.96840648719192257</c:v>
                </c:pt>
                <c:pt idx="526">
                  <c:v>0.9669500834696525</c:v>
                </c:pt>
                <c:pt idx="527">
                  <c:v>0.96737347054144229</c:v>
                </c:pt>
                <c:pt idx="528">
                  <c:v>0.96448849502797218</c:v>
                </c:pt>
                <c:pt idx="529">
                  <c:v>0.96521540173136244</c:v>
                </c:pt>
                <c:pt idx="530">
                  <c:v>0.95908372149609822</c:v>
                </c:pt>
                <c:pt idx="531">
                  <c:v>0.97693131841985736</c:v>
                </c:pt>
                <c:pt idx="532">
                  <c:v>0.96310010313804129</c:v>
                </c:pt>
                <c:pt idx="533">
                  <c:v>0.99267199144441098</c:v>
                </c:pt>
                <c:pt idx="534">
                  <c:v>0.96559511933254438</c:v>
                </c:pt>
                <c:pt idx="535">
                  <c:v>0.96989485026469624</c:v>
                </c:pt>
                <c:pt idx="536">
                  <c:v>0.99207620854736689</c:v>
                </c:pt>
                <c:pt idx="537">
                  <c:v>0.99247858785749177</c:v>
                </c:pt>
                <c:pt idx="538">
                  <c:v>0.99325824219952996</c:v>
                </c:pt>
                <c:pt idx="539">
                  <c:v>0.99284377593438</c:v>
                </c:pt>
                <c:pt idx="540">
                  <c:v>0.99284397517032141</c:v>
                </c:pt>
                <c:pt idx="541">
                  <c:v>0.99115831138971833</c:v>
                </c:pt>
                <c:pt idx="542">
                  <c:v>0.99214675172581446</c:v>
                </c:pt>
                <c:pt idx="543">
                  <c:v>0.99168975452602126</c:v>
                </c:pt>
                <c:pt idx="544">
                  <c:v>0.99090350104658165</c:v>
                </c:pt>
                <c:pt idx="545">
                  <c:v>0.99037219787729558</c:v>
                </c:pt>
                <c:pt idx="546">
                  <c:v>0.95730671453080152</c:v>
                </c:pt>
                <c:pt idx="547">
                  <c:v>0.96031007678594726</c:v>
                </c:pt>
                <c:pt idx="548">
                  <c:v>0.95981469752610149</c:v>
                </c:pt>
                <c:pt idx="549">
                  <c:v>0.95933803374221427</c:v>
                </c:pt>
                <c:pt idx="550">
                  <c:v>0.96051090523880367</c:v>
                </c:pt>
                <c:pt idx="551">
                  <c:v>0.95567086504056586</c:v>
                </c:pt>
                <c:pt idx="552">
                  <c:v>0.96967796030623532</c:v>
                </c:pt>
                <c:pt idx="553">
                  <c:v>0.97616497315506556</c:v>
                </c:pt>
                <c:pt idx="554">
                  <c:v>0.97389563222379916</c:v>
                </c:pt>
                <c:pt idx="555">
                  <c:v>0.97395445684277293</c:v>
                </c:pt>
                <c:pt idx="556">
                  <c:v>0.97370178396495677</c:v>
                </c:pt>
                <c:pt idx="557">
                  <c:v>0.9756747541783708</c:v>
                </c:pt>
                <c:pt idx="558">
                  <c:v>0.97331290100074164</c:v>
                </c:pt>
                <c:pt idx="559">
                  <c:v>0.9747547161550838</c:v>
                </c:pt>
                <c:pt idx="560">
                  <c:v>0.97319696123208321</c:v>
                </c:pt>
                <c:pt idx="561">
                  <c:v>0.97450874109718455</c:v>
                </c:pt>
                <c:pt idx="562">
                  <c:v>0.97045088794322221</c:v>
                </c:pt>
                <c:pt idx="563">
                  <c:v>0.97269323227187032</c:v>
                </c:pt>
                <c:pt idx="564">
                  <c:v>0.97126093848420558</c:v>
                </c:pt>
                <c:pt idx="565">
                  <c:v>0.96279623112422652</c:v>
                </c:pt>
                <c:pt idx="566">
                  <c:v>0.96134927038707851</c:v>
                </c:pt>
                <c:pt idx="567">
                  <c:v>0.96044643529318408</c:v>
                </c:pt>
                <c:pt idx="568">
                  <c:v>0.96070449450362683</c:v>
                </c:pt>
                <c:pt idx="569">
                  <c:v>0.96204230174207872</c:v>
                </c:pt>
                <c:pt idx="570">
                  <c:v>0.96119736424700497</c:v>
                </c:pt>
                <c:pt idx="571">
                  <c:v>0.96199377932889651</c:v>
                </c:pt>
                <c:pt idx="572">
                  <c:v>0.99053071187483499</c:v>
                </c:pt>
                <c:pt idx="573">
                  <c:v>0.96008793008711713</c:v>
                </c:pt>
                <c:pt idx="574">
                  <c:v>0.95812920365527587</c:v>
                </c:pt>
                <c:pt idx="575">
                  <c:v>0.95902195082677466</c:v>
                </c:pt>
                <c:pt idx="576">
                  <c:v>0.95558099244331662</c:v>
                </c:pt>
                <c:pt idx="577">
                  <c:v>0.95911624793605432</c:v>
                </c:pt>
                <c:pt idx="578">
                  <c:v>0.95744208527449626</c:v>
                </c:pt>
                <c:pt idx="579">
                  <c:v>0.95937538403959322</c:v>
                </c:pt>
                <c:pt idx="580">
                  <c:v>0.95770092867686463</c:v>
                </c:pt>
                <c:pt idx="581">
                  <c:v>0.95971828065072506</c:v>
                </c:pt>
                <c:pt idx="582">
                  <c:v>0.95874675018010902</c:v>
                </c:pt>
                <c:pt idx="583">
                  <c:v>0.9595685659231622</c:v>
                </c:pt>
                <c:pt idx="584">
                  <c:v>0.95867628761611956</c:v>
                </c:pt>
                <c:pt idx="585">
                  <c:v>0.95867526842468664</c:v>
                </c:pt>
                <c:pt idx="586">
                  <c:v>0.95796812868820669</c:v>
                </c:pt>
                <c:pt idx="587">
                  <c:v>0.95835124303940589</c:v>
                </c:pt>
                <c:pt idx="588">
                  <c:v>0.95746428875555045</c:v>
                </c:pt>
                <c:pt idx="589">
                  <c:v>0.95932044872935174</c:v>
                </c:pt>
                <c:pt idx="590">
                  <c:v>0.95753113236914777</c:v>
                </c:pt>
                <c:pt idx="591">
                  <c:v>0.95855033142019275</c:v>
                </c:pt>
                <c:pt idx="592">
                  <c:v>0.9576850493288992</c:v>
                </c:pt>
                <c:pt idx="593">
                  <c:v>0.9587293304315192</c:v>
                </c:pt>
                <c:pt idx="594">
                  <c:v>0.95595009010517351</c:v>
                </c:pt>
                <c:pt idx="595">
                  <c:v>0.95837566667562646</c:v>
                </c:pt>
                <c:pt idx="596">
                  <c:v>0.96112319560237147</c:v>
                </c:pt>
                <c:pt idx="597">
                  <c:v>0.95898290577332379</c:v>
                </c:pt>
                <c:pt idx="598">
                  <c:v>0.95881517492940282</c:v>
                </c:pt>
                <c:pt idx="599">
                  <c:v>0.95658044172974832</c:v>
                </c:pt>
                <c:pt idx="600">
                  <c:v>0.95852066880940123</c:v>
                </c:pt>
                <c:pt idx="601">
                  <c:v>0.95922545023844652</c:v>
                </c:pt>
                <c:pt idx="602">
                  <c:v>0.95942668527439345</c:v>
                </c:pt>
                <c:pt idx="603">
                  <c:v>0.96022412415454905</c:v>
                </c:pt>
                <c:pt idx="604">
                  <c:v>0.96081403828935319</c:v>
                </c:pt>
                <c:pt idx="605">
                  <c:v>0.96293652051955869</c:v>
                </c:pt>
                <c:pt idx="606">
                  <c:v>0.96339884841971846</c:v>
                </c:pt>
                <c:pt idx="607">
                  <c:v>0.96274761581365231</c:v>
                </c:pt>
                <c:pt idx="608">
                  <c:v>0.96202438941189505</c:v>
                </c:pt>
                <c:pt idx="609">
                  <c:v>0.96192783778392188</c:v>
                </c:pt>
                <c:pt idx="610">
                  <c:v>0.96216910887373719</c:v>
                </c:pt>
                <c:pt idx="611">
                  <c:v>0.96180153086440745</c:v>
                </c:pt>
                <c:pt idx="612">
                  <c:v>0.9629249004712791</c:v>
                </c:pt>
                <c:pt idx="613">
                  <c:v>0.96214530580127844</c:v>
                </c:pt>
                <c:pt idx="614">
                  <c:v>0.96406910462100026</c:v>
                </c:pt>
                <c:pt idx="615">
                  <c:v>0.96268614518328177</c:v>
                </c:pt>
                <c:pt idx="616">
                  <c:v>0.96538360224519548</c:v>
                </c:pt>
                <c:pt idx="617">
                  <c:v>0.96319967122714734</c:v>
                </c:pt>
                <c:pt idx="618">
                  <c:v>0.96530518822255118</c:v>
                </c:pt>
                <c:pt idx="619">
                  <c:v>0.96459907728398364</c:v>
                </c:pt>
                <c:pt idx="620">
                  <c:v>0.96422713005620986</c:v>
                </c:pt>
                <c:pt idx="621">
                  <c:v>0.96312305332612025</c:v>
                </c:pt>
                <c:pt idx="622">
                  <c:v>0.9639094878209048</c:v>
                </c:pt>
                <c:pt idx="623">
                  <c:v>0.96357733220080843</c:v>
                </c:pt>
                <c:pt idx="624">
                  <c:v>0.96440480159770503</c:v>
                </c:pt>
                <c:pt idx="625">
                  <c:v>0.96399127143984165</c:v>
                </c:pt>
                <c:pt idx="626">
                  <c:v>0.96412641659078258</c:v>
                </c:pt>
                <c:pt idx="627">
                  <c:v>0.962735129094063</c:v>
                </c:pt>
                <c:pt idx="628">
                  <c:v>0.9632792424921689</c:v>
                </c:pt>
                <c:pt idx="629">
                  <c:v>0.96327412383087463</c:v>
                </c:pt>
                <c:pt idx="630">
                  <c:v>0.96205383643297016</c:v>
                </c:pt>
                <c:pt idx="631">
                  <c:v>0.960034737997431</c:v>
                </c:pt>
                <c:pt idx="632">
                  <c:v>0.96176942633939055</c:v>
                </c:pt>
                <c:pt idx="633">
                  <c:v>0.96099055580624093</c:v>
                </c:pt>
                <c:pt idx="634">
                  <c:v>0.96187911832580208</c:v>
                </c:pt>
                <c:pt idx="635">
                  <c:v>0.96250916522635133</c:v>
                </c:pt>
                <c:pt idx="636">
                  <c:v>0.96098878475292882</c:v>
                </c:pt>
                <c:pt idx="637">
                  <c:v>0.99152867341887829</c:v>
                </c:pt>
                <c:pt idx="638">
                  <c:v>0.991173846506328</c:v>
                </c:pt>
                <c:pt idx="639">
                  <c:v>0.98548573811889839</c:v>
                </c:pt>
                <c:pt idx="640">
                  <c:v>0.96051671912407532</c:v>
                </c:pt>
                <c:pt idx="641">
                  <c:v>0.96059473788780148</c:v>
                </c:pt>
                <c:pt idx="642">
                  <c:v>0.95875064941080146</c:v>
                </c:pt>
                <c:pt idx="643">
                  <c:v>0.95940768118959541</c:v>
                </c:pt>
                <c:pt idx="644">
                  <c:v>0.95826293774107996</c:v>
                </c:pt>
                <c:pt idx="645">
                  <c:v>0.9569578239939216</c:v>
                </c:pt>
                <c:pt idx="646">
                  <c:v>0.95689403590927624</c:v>
                </c:pt>
                <c:pt idx="647">
                  <c:v>0.95771283992795031</c:v>
                </c:pt>
                <c:pt idx="648">
                  <c:v>0.95677408712835676</c:v>
                </c:pt>
                <c:pt idx="649">
                  <c:v>0.99022377036661779</c:v>
                </c:pt>
                <c:pt idx="650">
                  <c:v>0.98982341833926835</c:v>
                </c:pt>
                <c:pt idx="651">
                  <c:v>0.99070739828184229</c:v>
                </c:pt>
                <c:pt idx="652">
                  <c:v>0.98996785118151243</c:v>
                </c:pt>
                <c:pt idx="653">
                  <c:v>0.99054121403319895</c:v>
                </c:pt>
                <c:pt idx="654">
                  <c:v>0.95603408346389884</c:v>
                </c:pt>
                <c:pt idx="655">
                  <c:v>0.96227464923725925</c:v>
                </c:pt>
                <c:pt idx="656">
                  <c:v>0.96133874325720314</c:v>
                </c:pt>
                <c:pt idx="657">
                  <c:v>0.95935549956893085</c:v>
                </c:pt>
                <c:pt idx="658">
                  <c:v>0.98924224648347148</c:v>
                </c:pt>
                <c:pt idx="659">
                  <c:v>0.98999147334557724</c:v>
                </c:pt>
                <c:pt idx="660">
                  <c:v>0.98871617420553826</c:v>
                </c:pt>
                <c:pt idx="661">
                  <c:v>0.98920861596981446</c:v>
                </c:pt>
                <c:pt idx="662">
                  <c:v>0.98859437916069071</c:v>
                </c:pt>
                <c:pt idx="663">
                  <c:v>0.98942093474120274</c:v>
                </c:pt>
                <c:pt idx="664">
                  <c:v>0.98801124892775605</c:v>
                </c:pt>
                <c:pt idx="665">
                  <c:v>0.98883776988805816</c:v>
                </c:pt>
                <c:pt idx="666">
                  <c:v>0.97108807598590385</c:v>
                </c:pt>
                <c:pt idx="667">
                  <c:v>0.95954474656008726</c:v>
                </c:pt>
                <c:pt idx="668">
                  <c:v>0.95562320675404877</c:v>
                </c:pt>
                <c:pt idx="669">
                  <c:v>0.95593531312648405</c:v>
                </c:pt>
                <c:pt idx="670">
                  <c:v>0.95403864162850749</c:v>
                </c:pt>
                <c:pt idx="671">
                  <c:v>0.95951771025992727</c:v>
                </c:pt>
                <c:pt idx="672">
                  <c:v>0.95753862434544768</c:v>
                </c:pt>
                <c:pt idx="673">
                  <c:v>0.96215537123166017</c:v>
                </c:pt>
                <c:pt idx="674">
                  <c:v>0.96001213607552627</c:v>
                </c:pt>
                <c:pt idx="675">
                  <c:v>0.96162841629364948</c:v>
                </c:pt>
                <c:pt idx="676">
                  <c:v>0.95947897159879703</c:v>
                </c:pt>
                <c:pt idx="677">
                  <c:v>0.99082819660376587</c:v>
                </c:pt>
                <c:pt idx="678">
                  <c:v>0.96126515638001842</c:v>
                </c:pt>
                <c:pt idx="679">
                  <c:v>0.96018636203102081</c:v>
                </c:pt>
                <c:pt idx="680">
                  <c:v>0.95894036910737501</c:v>
                </c:pt>
                <c:pt idx="681">
                  <c:v>0.96100863134554337</c:v>
                </c:pt>
                <c:pt idx="682">
                  <c:v>0.95926566536722324</c:v>
                </c:pt>
                <c:pt idx="683">
                  <c:v>0.96164104765271929</c:v>
                </c:pt>
                <c:pt idx="684">
                  <c:v>0.95973250699747548</c:v>
                </c:pt>
                <c:pt idx="685">
                  <c:v>0.96156902300441593</c:v>
                </c:pt>
                <c:pt idx="686">
                  <c:v>0.96022402110146732</c:v>
                </c:pt>
                <c:pt idx="687">
                  <c:v>0.96115397020001081</c:v>
                </c:pt>
                <c:pt idx="688">
                  <c:v>0.95764154777102484</c:v>
                </c:pt>
                <c:pt idx="689">
                  <c:v>0.96106081948214905</c:v>
                </c:pt>
                <c:pt idx="690">
                  <c:v>0.95974587258313948</c:v>
                </c:pt>
                <c:pt idx="691">
                  <c:v>0.96075890232006744</c:v>
                </c:pt>
                <c:pt idx="692">
                  <c:v>0.96047676311769192</c:v>
                </c:pt>
                <c:pt idx="693">
                  <c:v>0.96071671966697214</c:v>
                </c:pt>
                <c:pt idx="694">
                  <c:v>0.96061049665762366</c:v>
                </c:pt>
                <c:pt idx="695">
                  <c:v>0.96566472522512103</c:v>
                </c:pt>
                <c:pt idx="696">
                  <c:v>0.96065423308288622</c:v>
                </c:pt>
                <c:pt idx="697">
                  <c:v>0.96143452051040357</c:v>
                </c:pt>
                <c:pt idx="698">
                  <c:v>0.96018323713480214</c:v>
                </c:pt>
                <c:pt idx="699">
                  <c:v>0.98992436721419208</c:v>
                </c:pt>
                <c:pt idx="700">
                  <c:v>0.96126547261749351</c:v>
                </c:pt>
                <c:pt idx="701">
                  <c:v>0.96425300245061474</c:v>
                </c:pt>
                <c:pt idx="702">
                  <c:v>0.96429151922518141</c:v>
                </c:pt>
                <c:pt idx="703">
                  <c:v>0.96364060776710947</c:v>
                </c:pt>
                <c:pt idx="704">
                  <c:v>0.96455214717759086</c:v>
                </c:pt>
                <c:pt idx="705">
                  <c:v>0.97018546503311975</c:v>
                </c:pt>
                <c:pt idx="706">
                  <c:v>0.96331706397111849</c:v>
                </c:pt>
                <c:pt idx="707">
                  <c:v>0.96368362538495189</c:v>
                </c:pt>
                <c:pt idx="708">
                  <c:v>0.96263006262745487</c:v>
                </c:pt>
                <c:pt idx="709">
                  <c:v>0.96277893595811381</c:v>
                </c:pt>
                <c:pt idx="710">
                  <c:v>0.96319414069196885</c:v>
                </c:pt>
                <c:pt idx="711">
                  <c:v>0.96386455801941073</c:v>
                </c:pt>
                <c:pt idx="712">
                  <c:v>0.96238109068261124</c:v>
                </c:pt>
                <c:pt idx="713">
                  <c:v>0.96424594280520981</c:v>
                </c:pt>
                <c:pt idx="714">
                  <c:v>0.96236132041319045</c:v>
                </c:pt>
                <c:pt idx="715">
                  <c:v>0.96381474797054656</c:v>
                </c:pt>
                <c:pt idx="716">
                  <c:v>0.96190841092833446</c:v>
                </c:pt>
                <c:pt idx="717">
                  <c:v>0.96245138312503864</c:v>
                </c:pt>
                <c:pt idx="718">
                  <c:v>0.96211782633905352</c:v>
                </c:pt>
                <c:pt idx="719">
                  <c:v>0.96318841747254258</c:v>
                </c:pt>
                <c:pt idx="720">
                  <c:v>0.96399172762884511</c:v>
                </c:pt>
                <c:pt idx="721">
                  <c:v>0.96923035871892682</c:v>
                </c:pt>
                <c:pt idx="722">
                  <c:v>0.96496405697591736</c:v>
                </c:pt>
                <c:pt idx="723">
                  <c:v>0.96541325184853666</c:v>
                </c:pt>
                <c:pt idx="724">
                  <c:v>0.96522723401835353</c:v>
                </c:pt>
                <c:pt idx="725">
                  <c:v>0.9660900607286943</c:v>
                </c:pt>
                <c:pt idx="726">
                  <c:v>0.96553120750332599</c:v>
                </c:pt>
                <c:pt idx="727">
                  <c:v>0.97029958985830167</c:v>
                </c:pt>
                <c:pt idx="728">
                  <c:v>0.97011639061701416</c:v>
                </c:pt>
                <c:pt idx="729">
                  <c:v>0.96596906462912691</c:v>
                </c:pt>
                <c:pt idx="730">
                  <c:v>0.9651147178582542</c:v>
                </c:pt>
                <c:pt idx="731">
                  <c:v>0.96687611155819253</c:v>
                </c:pt>
                <c:pt idx="732">
                  <c:v>0.96248971927029392</c:v>
                </c:pt>
                <c:pt idx="733">
                  <c:v>0.96237045014812983</c:v>
                </c:pt>
                <c:pt idx="734">
                  <c:v>0.96588569703378724</c:v>
                </c:pt>
                <c:pt idx="735">
                  <c:v>0.9632809600375114</c:v>
                </c:pt>
                <c:pt idx="736">
                  <c:v>0.99096344084511667</c:v>
                </c:pt>
                <c:pt idx="737">
                  <c:v>0.96089447276377338</c:v>
                </c:pt>
                <c:pt idx="738">
                  <c:v>0.96157671252080179</c:v>
                </c:pt>
                <c:pt idx="739">
                  <c:v>0.97503684377191846</c:v>
                </c:pt>
                <c:pt idx="740">
                  <c:v>0.96123683819322114</c:v>
                </c:pt>
                <c:pt idx="741">
                  <c:v>0.95946902292548386</c:v>
                </c:pt>
                <c:pt idx="742">
                  <c:v>0.95744309914171799</c:v>
                </c:pt>
                <c:pt idx="743">
                  <c:v>0.95788550117127957</c:v>
                </c:pt>
                <c:pt idx="744">
                  <c:v>0.95818200227564099</c:v>
                </c:pt>
                <c:pt idx="745">
                  <c:v>0.95928650603939136</c:v>
                </c:pt>
                <c:pt idx="746">
                  <c:v>0.95993160846113623</c:v>
                </c:pt>
                <c:pt idx="747">
                  <c:v>0.96309973111563196</c:v>
                </c:pt>
                <c:pt idx="748">
                  <c:v>0.96567634141736591</c:v>
                </c:pt>
                <c:pt idx="749">
                  <c:v>0.96019360979130874</c:v>
                </c:pt>
                <c:pt idx="750">
                  <c:v>0.95864797952293812</c:v>
                </c:pt>
                <c:pt idx="751">
                  <c:v>0.95857237093376813</c:v>
                </c:pt>
                <c:pt idx="752">
                  <c:v>0.95677194969932522</c:v>
                </c:pt>
                <c:pt idx="753">
                  <c:v>0.95817797350074441</c:v>
                </c:pt>
                <c:pt idx="754">
                  <c:v>0.95780035241924766</c:v>
                </c:pt>
                <c:pt idx="755">
                  <c:v>0.95531043146579864</c:v>
                </c:pt>
                <c:pt idx="756">
                  <c:v>0.95683409756246274</c:v>
                </c:pt>
                <c:pt idx="757">
                  <c:v>0.95883708584338334</c:v>
                </c:pt>
                <c:pt idx="758">
                  <c:v>0.95851157862886127</c:v>
                </c:pt>
                <c:pt idx="759">
                  <c:v>0.96177909380703064</c:v>
                </c:pt>
                <c:pt idx="760">
                  <c:v>0.95673746522210079</c:v>
                </c:pt>
                <c:pt idx="761">
                  <c:v>0.95898987880465147</c:v>
                </c:pt>
                <c:pt idx="762">
                  <c:v>0.95860383881875588</c:v>
                </c:pt>
                <c:pt idx="763">
                  <c:v>0.99005639339631124</c:v>
                </c:pt>
                <c:pt idx="764">
                  <c:v>0.95903358927765769</c:v>
                </c:pt>
                <c:pt idx="765">
                  <c:v>0.95945538125530527</c:v>
                </c:pt>
                <c:pt idx="766">
                  <c:v>0.96423128227959376</c:v>
                </c:pt>
                <c:pt idx="767">
                  <c:v>0.95929162480274943</c:v>
                </c:pt>
                <c:pt idx="768">
                  <c:v>0.9604569266963332</c:v>
                </c:pt>
                <c:pt idx="769">
                  <c:v>0.96696336087364421</c:v>
                </c:pt>
                <c:pt idx="770">
                  <c:v>0.96043476251375726</c:v>
                </c:pt>
                <c:pt idx="771">
                  <c:v>0.96032567799658863</c:v>
                </c:pt>
                <c:pt idx="772">
                  <c:v>0.96432530077240475</c:v>
                </c:pt>
                <c:pt idx="773">
                  <c:v>0.96043922210560084</c:v>
                </c:pt>
                <c:pt idx="774">
                  <c:v>0.95875772211895416</c:v>
                </c:pt>
                <c:pt idx="775">
                  <c:v>0.96363281588917427</c:v>
                </c:pt>
                <c:pt idx="776">
                  <c:v>0.95983763659156263</c:v>
                </c:pt>
                <c:pt idx="777">
                  <c:v>0.96332074557654634</c:v>
                </c:pt>
                <c:pt idx="778">
                  <c:v>0.96244891655981268</c:v>
                </c:pt>
                <c:pt idx="779">
                  <c:v>0.96076157727775491</c:v>
                </c:pt>
                <c:pt idx="780">
                  <c:v>0.96104169705482745</c:v>
                </c:pt>
                <c:pt idx="781">
                  <c:v>0.96038472035276246</c:v>
                </c:pt>
                <c:pt idx="782">
                  <c:v>0.96277958785632045</c:v>
                </c:pt>
                <c:pt idx="783">
                  <c:v>0.96005655512743682</c:v>
                </c:pt>
                <c:pt idx="784">
                  <c:v>0.96163623603190496</c:v>
                </c:pt>
                <c:pt idx="785">
                  <c:v>0.96150261056642994</c:v>
                </c:pt>
                <c:pt idx="786">
                  <c:v>0.96146916087208112</c:v>
                </c:pt>
                <c:pt idx="787">
                  <c:v>0.96184893951643013</c:v>
                </c:pt>
                <c:pt idx="788">
                  <c:v>0.96434448406085194</c:v>
                </c:pt>
                <c:pt idx="789">
                  <c:v>0.96288710350663786</c:v>
                </c:pt>
                <c:pt idx="790">
                  <c:v>0.96333300282893153</c:v>
                </c:pt>
                <c:pt idx="791">
                  <c:v>0.96543913362565792</c:v>
                </c:pt>
                <c:pt idx="792">
                  <c:v>0.96057467868468427</c:v>
                </c:pt>
                <c:pt idx="793">
                  <c:v>0.97794243485616683</c:v>
                </c:pt>
                <c:pt idx="794">
                  <c:v>0.962765010924863</c:v>
                </c:pt>
                <c:pt idx="795">
                  <c:v>0.96286470493578535</c:v>
                </c:pt>
                <c:pt idx="796">
                  <c:v>0.96279419066561667</c:v>
                </c:pt>
                <c:pt idx="797">
                  <c:v>0.9628063151263675</c:v>
                </c:pt>
                <c:pt idx="798">
                  <c:v>0.95947499076992093</c:v>
                </c:pt>
                <c:pt idx="799">
                  <c:v>0.96195193003785906</c:v>
                </c:pt>
                <c:pt idx="800">
                  <c:v>0.96045703588868236</c:v>
                </c:pt>
                <c:pt idx="801">
                  <c:v>0.95991901740587204</c:v>
                </c:pt>
                <c:pt idx="802">
                  <c:v>0.9604224115691038</c:v>
                </c:pt>
                <c:pt idx="803">
                  <c:v>0.96056164622870921</c:v>
                </c:pt>
                <c:pt idx="804">
                  <c:v>0.96463576696000897</c:v>
                </c:pt>
                <c:pt idx="805">
                  <c:v>0.96123336727872266</c:v>
                </c:pt>
                <c:pt idx="806">
                  <c:v>0.9617320314291431</c:v>
                </c:pt>
                <c:pt idx="807">
                  <c:v>0.96136422566216284</c:v>
                </c:pt>
                <c:pt idx="808">
                  <c:v>0.96170468139716137</c:v>
                </c:pt>
                <c:pt idx="809">
                  <c:v>0.96387999198888985</c:v>
                </c:pt>
                <c:pt idx="810">
                  <c:v>0.96111167283982113</c:v>
                </c:pt>
                <c:pt idx="811">
                  <c:v>0.96416607280448963</c:v>
                </c:pt>
                <c:pt idx="812">
                  <c:v>0.97207101967400689</c:v>
                </c:pt>
                <c:pt idx="813">
                  <c:v>0.96651836542024272</c:v>
                </c:pt>
                <c:pt idx="814">
                  <c:v>0.96301912683734969</c:v>
                </c:pt>
                <c:pt idx="815">
                  <c:v>0.96352017749958729</c:v>
                </c:pt>
                <c:pt idx="816">
                  <c:v>0.96192729372638131</c:v>
                </c:pt>
                <c:pt idx="817">
                  <c:v>0.96335099518464318</c:v>
                </c:pt>
                <c:pt idx="818">
                  <c:v>0.96244605888056323</c:v>
                </c:pt>
                <c:pt idx="819">
                  <c:v>0.96206815667642542</c:v>
                </c:pt>
                <c:pt idx="820">
                  <c:v>0.95970983561338163</c:v>
                </c:pt>
                <c:pt idx="821">
                  <c:v>0.96033117593310113</c:v>
                </c:pt>
                <c:pt idx="822">
                  <c:v>0.95809120016698457</c:v>
                </c:pt>
                <c:pt idx="823">
                  <c:v>0.98871867021244775</c:v>
                </c:pt>
                <c:pt idx="824">
                  <c:v>0.98799612897353273</c:v>
                </c:pt>
                <c:pt idx="825">
                  <c:v>0.98905339156259953</c:v>
                </c:pt>
                <c:pt idx="826">
                  <c:v>0.98749008185239651</c:v>
                </c:pt>
                <c:pt idx="827">
                  <c:v>0.98839943054694579</c:v>
                </c:pt>
                <c:pt idx="828">
                  <c:v>0.98558566291352823</c:v>
                </c:pt>
                <c:pt idx="829">
                  <c:v>0.99876526078900341</c:v>
                </c:pt>
                <c:pt idx="830">
                  <c:v>0.99853500787649729</c:v>
                </c:pt>
                <c:pt idx="831">
                  <c:v>0.99871780243593722</c:v>
                </c:pt>
                <c:pt idx="832">
                  <c:v>0.99800947474891233</c:v>
                </c:pt>
                <c:pt idx="833">
                  <c:v>0.9990120508739172</c:v>
                </c:pt>
                <c:pt idx="834">
                  <c:v>0.99879720561505447</c:v>
                </c:pt>
                <c:pt idx="835">
                  <c:v>0.99844966457168727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0.99962373575673791</c:v>
                </c:pt>
                <c:pt idx="936">
                  <c:v>0.9984567717366406</c:v>
                </c:pt>
                <c:pt idx="937">
                  <c:v>0.98085449595109397</c:v>
                </c:pt>
                <c:pt idx="938">
                  <c:v>0.97450270894994517</c:v>
                </c:pt>
                <c:pt idx="939">
                  <c:v>0.97060655200710366</c:v>
                </c:pt>
                <c:pt idx="940">
                  <c:v>0.97420551519228327</c:v>
                </c:pt>
                <c:pt idx="941">
                  <c:v>0.97017250202610961</c:v>
                </c:pt>
                <c:pt idx="942">
                  <c:v>0.97233585545881152</c:v>
                </c:pt>
                <c:pt idx="943">
                  <c:v>0.97245689966148707</c:v>
                </c:pt>
                <c:pt idx="944">
                  <c:v>0.9731241719074436</c:v>
                </c:pt>
                <c:pt idx="945">
                  <c:v>0.97877315191085279</c:v>
                </c:pt>
                <c:pt idx="946">
                  <c:v>0.9729726226475226</c:v>
                </c:pt>
                <c:pt idx="947">
                  <c:v>0.97480595651460855</c:v>
                </c:pt>
                <c:pt idx="948">
                  <c:v>0.9745242401792874</c:v>
                </c:pt>
                <c:pt idx="949">
                  <c:v>0.96156812687135296</c:v>
                </c:pt>
                <c:pt idx="950">
                  <c:v>0.96353995453081287</c:v>
                </c:pt>
                <c:pt idx="951">
                  <c:v>0.96445065521863926</c:v>
                </c:pt>
                <c:pt idx="952">
                  <c:v>0.96401381765524852</c:v>
                </c:pt>
                <c:pt idx="953">
                  <c:v>0.96537534176035988</c:v>
                </c:pt>
                <c:pt idx="954">
                  <c:v>0.9648889551978822</c:v>
                </c:pt>
                <c:pt idx="955">
                  <c:v>0.96512705623889683</c:v>
                </c:pt>
                <c:pt idx="956">
                  <c:v>0.96530488121391356</c:v>
                </c:pt>
                <c:pt idx="957">
                  <c:v>0.96526641906742483</c:v>
                </c:pt>
                <c:pt idx="958">
                  <c:v>0.99301757525239831</c:v>
                </c:pt>
                <c:pt idx="959">
                  <c:v>0.97001966669231954</c:v>
                </c:pt>
                <c:pt idx="960">
                  <c:v>0.9701959877553562</c:v>
                </c:pt>
                <c:pt idx="961">
                  <c:v>0.9688240615166136</c:v>
                </c:pt>
                <c:pt idx="962">
                  <c:v>0.96332796215355021</c:v>
                </c:pt>
                <c:pt idx="963">
                  <c:v>0.97306654198711462</c:v>
                </c:pt>
                <c:pt idx="964">
                  <c:v>0.9645609172274997</c:v>
                </c:pt>
                <c:pt idx="965">
                  <c:v>0.96425921798634939</c:v>
                </c:pt>
                <c:pt idx="966">
                  <c:v>0.96355880627709345</c:v>
                </c:pt>
                <c:pt idx="967">
                  <c:v>0.96342786106261613</c:v>
                </c:pt>
                <c:pt idx="968">
                  <c:v>0.96183763849084714</c:v>
                </c:pt>
                <c:pt idx="969">
                  <c:v>0.96553829902065702</c:v>
                </c:pt>
                <c:pt idx="970">
                  <c:v>0.96044997623953887</c:v>
                </c:pt>
                <c:pt idx="971">
                  <c:v>0.96229968702375257</c:v>
                </c:pt>
                <c:pt idx="972">
                  <c:v>0.95902763038582595</c:v>
                </c:pt>
                <c:pt idx="973">
                  <c:v>0.95860327352504404</c:v>
                </c:pt>
                <c:pt idx="974">
                  <c:v>0.9567934148746351</c:v>
                </c:pt>
                <c:pt idx="975">
                  <c:v>0.95799826929043519</c:v>
                </c:pt>
                <c:pt idx="976">
                  <c:v>0.95557299728686307</c:v>
                </c:pt>
                <c:pt idx="977">
                  <c:v>0.95705949999634976</c:v>
                </c:pt>
                <c:pt idx="978">
                  <c:v>0.96070238527108909</c:v>
                </c:pt>
                <c:pt idx="979">
                  <c:v>0.96605963268724682</c:v>
                </c:pt>
                <c:pt idx="980">
                  <c:v>0.96012507230731914</c:v>
                </c:pt>
                <c:pt idx="981">
                  <c:v>0.96084135162444706</c:v>
                </c:pt>
                <c:pt idx="982">
                  <c:v>0.96048944403204528</c:v>
                </c:pt>
                <c:pt idx="983">
                  <c:v>0.96158119095534422</c:v>
                </c:pt>
                <c:pt idx="984">
                  <c:v>0.96144957378618889</c:v>
                </c:pt>
                <c:pt idx="985">
                  <c:v>0.96171738021723474</c:v>
                </c:pt>
                <c:pt idx="986">
                  <c:v>0.96101543272710821</c:v>
                </c:pt>
                <c:pt idx="987">
                  <c:v>0.96200027167008506</c:v>
                </c:pt>
                <c:pt idx="988">
                  <c:v>0.96050457794479327</c:v>
                </c:pt>
                <c:pt idx="989">
                  <c:v>0.96405019866874342</c:v>
                </c:pt>
                <c:pt idx="990">
                  <c:v>0.95803020024271013</c:v>
                </c:pt>
                <c:pt idx="991">
                  <c:v>0.95975205879542014</c:v>
                </c:pt>
                <c:pt idx="992">
                  <c:v>0.95948993958189599</c:v>
                </c:pt>
                <c:pt idx="993">
                  <c:v>0.95731107594593268</c:v>
                </c:pt>
                <c:pt idx="994">
                  <c:v>0.96016103912585982</c:v>
                </c:pt>
                <c:pt idx="995">
                  <c:v>0.96152027247486205</c:v>
                </c:pt>
                <c:pt idx="996">
                  <c:v>0.95953171094697243</c:v>
                </c:pt>
                <c:pt idx="997">
                  <c:v>0.96117963240434612</c:v>
                </c:pt>
                <c:pt idx="998">
                  <c:v>0.96187929470305966</c:v>
                </c:pt>
                <c:pt idx="999">
                  <c:v>0.9611597820509068</c:v>
                </c:pt>
                <c:pt idx="1000">
                  <c:v>0.99492757426937228</c:v>
                </c:pt>
                <c:pt idx="1001">
                  <c:v>0.99444343695218151</c:v>
                </c:pt>
                <c:pt idx="1002">
                  <c:v>0.99711372768091588</c:v>
                </c:pt>
                <c:pt idx="1003">
                  <c:v>0.9992517105417813</c:v>
                </c:pt>
                <c:pt idx="1004">
                  <c:v>0.99869591467120222</c:v>
                </c:pt>
                <c:pt idx="1005">
                  <c:v>0.99663106709570892</c:v>
                </c:pt>
                <c:pt idx="1006">
                  <c:v>0.98535654698692265</c:v>
                </c:pt>
                <c:pt idx="1007">
                  <c:v>0.98541243120109623</c:v>
                </c:pt>
                <c:pt idx="1008">
                  <c:v>0.95905314444847933</c:v>
                </c:pt>
                <c:pt idx="1009">
                  <c:v>0.95895126312192691</c:v>
                </c:pt>
                <c:pt idx="1010">
                  <c:v>0.96038726780991124</c:v>
                </c:pt>
                <c:pt idx="1011">
                  <c:v>0.96004114270759511</c:v>
                </c:pt>
                <c:pt idx="1012">
                  <c:v>0.95870733055672852</c:v>
                </c:pt>
                <c:pt idx="1013">
                  <c:v>0.96145596867382577</c:v>
                </c:pt>
                <c:pt idx="1014">
                  <c:v>0.95703064332887111</c:v>
                </c:pt>
                <c:pt idx="1015">
                  <c:v>0.95652917620989342</c:v>
                </c:pt>
                <c:pt idx="1016">
                  <c:v>0.95866108765006186</c:v>
                </c:pt>
                <c:pt idx="1017">
                  <c:v>0.95879287121079471</c:v>
                </c:pt>
                <c:pt idx="1018">
                  <c:v>0.95719294232186136</c:v>
                </c:pt>
                <c:pt idx="1019">
                  <c:v>0.95779564043725518</c:v>
                </c:pt>
                <c:pt idx="1020">
                  <c:v>0.95805254573166398</c:v>
                </c:pt>
                <c:pt idx="1021">
                  <c:v>0.9590505738650319</c:v>
                </c:pt>
                <c:pt idx="1022">
                  <c:v>0.95838691590840952</c:v>
                </c:pt>
                <c:pt idx="1023">
                  <c:v>0.96076551835110258</c:v>
                </c:pt>
                <c:pt idx="1024">
                  <c:v>0.96500876722608131</c:v>
                </c:pt>
                <c:pt idx="1025">
                  <c:v>0.95919892657092642</c:v>
                </c:pt>
                <c:pt idx="1026">
                  <c:v>0.96059571151562317</c:v>
                </c:pt>
                <c:pt idx="1027">
                  <c:v>0.96018989435891799</c:v>
                </c:pt>
                <c:pt idx="1028">
                  <c:v>0.96290722424624564</c:v>
                </c:pt>
                <c:pt idx="1029">
                  <c:v>0.96210340666255867</c:v>
                </c:pt>
                <c:pt idx="1030">
                  <c:v>0.96205500896600393</c:v>
                </c:pt>
                <c:pt idx="1031">
                  <c:v>0.96211825712286925</c:v>
                </c:pt>
                <c:pt idx="1032">
                  <c:v>0.96490214188223677</c:v>
                </c:pt>
                <c:pt idx="1033">
                  <c:v>0.96471048117189084</c:v>
                </c:pt>
                <c:pt idx="1034">
                  <c:v>0.96711358251991197</c:v>
                </c:pt>
                <c:pt idx="1035">
                  <c:v>0.96534018623481721</c:v>
                </c:pt>
                <c:pt idx="1036">
                  <c:v>0.96483933722405757</c:v>
                </c:pt>
                <c:pt idx="1037">
                  <c:v>0.96616276166002979</c:v>
                </c:pt>
                <c:pt idx="1038">
                  <c:v>0.96686217066336888</c:v>
                </c:pt>
                <c:pt idx="1039">
                  <c:v>0.9660479732195677</c:v>
                </c:pt>
                <c:pt idx="1040">
                  <c:v>0.97291230060214806</c:v>
                </c:pt>
                <c:pt idx="1041">
                  <c:v>0.9668027625301735</c:v>
                </c:pt>
                <c:pt idx="1042">
                  <c:v>0.96698140752607975</c:v>
                </c:pt>
                <c:pt idx="1043">
                  <c:v>0.96875037247933715</c:v>
                </c:pt>
                <c:pt idx="1044">
                  <c:v>0.96443781901638503</c:v>
                </c:pt>
                <c:pt idx="1045">
                  <c:v>0.96510082405290076</c:v>
                </c:pt>
                <c:pt idx="1046">
                  <c:v>0.96526198586037848</c:v>
                </c:pt>
                <c:pt idx="1047">
                  <c:v>0.96589229633441565</c:v>
                </c:pt>
                <c:pt idx="1048">
                  <c:v>0.96626927741527247</c:v>
                </c:pt>
                <c:pt idx="1049">
                  <c:v>0.96589156044815239</c:v>
                </c:pt>
                <c:pt idx="1050">
                  <c:v>0.96621888961090718</c:v>
                </c:pt>
                <c:pt idx="1051">
                  <c:v>0.96672918777456374</c:v>
                </c:pt>
                <c:pt idx="1052">
                  <c:v>0.96529065076005005</c:v>
                </c:pt>
                <c:pt idx="1053">
                  <c:v>0.96500726163614148</c:v>
                </c:pt>
                <c:pt idx="1054">
                  <c:v>0.96464645286361084</c:v>
                </c:pt>
                <c:pt idx="1055">
                  <c:v>0.96552600329743721</c:v>
                </c:pt>
                <c:pt idx="1056">
                  <c:v>0.96512142654368538</c:v>
                </c:pt>
                <c:pt idx="1057">
                  <c:v>0.96884319573684796</c:v>
                </c:pt>
                <c:pt idx="1058">
                  <c:v>0.96462436373549632</c:v>
                </c:pt>
                <c:pt idx="1059">
                  <c:v>0.96465869532531934</c:v>
                </c:pt>
                <c:pt idx="1060">
                  <c:v>0.96293328617845608</c:v>
                </c:pt>
                <c:pt idx="1061">
                  <c:v>0.96157292892475787</c:v>
                </c:pt>
                <c:pt idx="1062">
                  <c:v>0.98914251896726157</c:v>
                </c:pt>
                <c:pt idx="1063">
                  <c:v>0.99094738002721217</c:v>
                </c:pt>
                <c:pt idx="1064">
                  <c:v>0.95881438727465695</c:v>
                </c:pt>
                <c:pt idx="1065">
                  <c:v>0.95922611533819913</c:v>
                </c:pt>
                <c:pt idx="1066">
                  <c:v>0.95990687555184573</c:v>
                </c:pt>
                <c:pt idx="1067">
                  <c:v>0.96036674749261408</c:v>
                </c:pt>
                <c:pt idx="1068">
                  <c:v>0.95816335276616627</c:v>
                </c:pt>
                <c:pt idx="1069">
                  <c:v>0.95872179739661012</c:v>
                </c:pt>
                <c:pt idx="1070">
                  <c:v>0.95458817213331826</c:v>
                </c:pt>
                <c:pt idx="1071">
                  <c:v>0.9561337086488112</c:v>
                </c:pt>
                <c:pt idx="1072">
                  <c:v>0.953587184727957</c:v>
                </c:pt>
                <c:pt idx="1073">
                  <c:v>0.95330728349336635</c:v>
                </c:pt>
                <c:pt idx="1074">
                  <c:v>0.95542282081599139</c:v>
                </c:pt>
                <c:pt idx="1075">
                  <c:v>0.9571584737961909</c:v>
                </c:pt>
                <c:pt idx="1076">
                  <c:v>0.95644285897520143</c:v>
                </c:pt>
                <c:pt idx="1077">
                  <c:v>0.95914730523248948</c:v>
                </c:pt>
                <c:pt idx="1078">
                  <c:v>0.95728037530335153</c:v>
                </c:pt>
                <c:pt idx="1079">
                  <c:v>0.95791712906607385</c:v>
                </c:pt>
                <c:pt idx="1080">
                  <c:v>0.96146775392282358</c:v>
                </c:pt>
                <c:pt idx="1081">
                  <c:v>0.95605308439240222</c:v>
                </c:pt>
                <c:pt idx="1082">
                  <c:v>0.9546710245841562</c:v>
                </c:pt>
                <c:pt idx="1083">
                  <c:v>0.98857712332106829</c:v>
                </c:pt>
                <c:pt idx="1084">
                  <c:v>0.95779311083915564</c:v>
                </c:pt>
                <c:pt idx="1085">
                  <c:v>0.95024095715384582</c:v>
                </c:pt>
                <c:pt idx="1086">
                  <c:v>0.99382006542827395</c:v>
                </c:pt>
                <c:pt idx="1087">
                  <c:v>0.99260848487662712</c:v>
                </c:pt>
                <c:pt idx="1088">
                  <c:v>0.98847872322166463</c:v>
                </c:pt>
                <c:pt idx="1089">
                  <c:v>0.99053076167575926</c:v>
                </c:pt>
                <c:pt idx="1090">
                  <c:v>0.95440783960779263</c:v>
                </c:pt>
                <c:pt idx="1091">
                  <c:v>0.96267436586804978</c:v>
                </c:pt>
                <c:pt idx="1092">
                  <c:v>0.99074664555147074</c:v>
                </c:pt>
                <c:pt idx="1093">
                  <c:v>0.991112522409067</c:v>
                </c:pt>
                <c:pt idx="1094">
                  <c:v>0.98788351760316861</c:v>
                </c:pt>
                <c:pt idx="1095">
                  <c:v>0.99085169870938694</c:v>
                </c:pt>
                <c:pt idx="1096">
                  <c:v>0.98116844718990548</c:v>
                </c:pt>
                <c:pt idx="1097">
                  <c:v>0.95935317940294684</c:v>
                </c:pt>
                <c:pt idx="1098">
                  <c:v>0.95889700811103951</c:v>
                </c:pt>
                <c:pt idx="1099">
                  <c:v>0.96141997123082501</c:v>
                </c:pt>
                <c:pt idx="1100">
                  <c:v>0.96391885728014759</c:v>
                </c:pt>
                <c:pt idx="1101">
                  <c:v>0.96203587205010943</c:v>
                </c:pt>
                <c:pt idx="1102">
                  <c:v>0.96222680570559849</c:v>
                </c:pt>
                <c:pt idx="1103">
                  <c:v>0.96137028267295754</c:v>
                </c:pt>
                <c:pt idx="1104">
                  <c:v>0.9624089463555715</c:v>
                </c:pt>
                <c:pt idx="1105">
                  <c:v>0.96250130851957982</c:v>
                </c:pt>
                <c:pt idx="1106">
                  <c:v>0.9632880305806597</c:v>
                </c:pt>
                <c:pt idx="1107">
                  <c:v>0.96219966974905635</c:v>
                </c:pt>
                <c:pt idx="1108">
                  <c:v>0.96280023444114915</c:v>
                </c:pt>
                <c:pt idx="1109">
                  <c:v>0.96402170210980875</c:v>
                </c:pt>
                <c:pt idx="1110">
                  <c:v>0.96316577069709386</c:v>
                </c:pt>
                <c:pt idx="1111">
                  <c:v>0.96435851642772741</c:v>
                </c:pt>
                <c:pt idx="1112">
                  <c:v>0.96327624377903442</c:v>
                </c:pt>
                <c:pt idx="1113">
                  <c:v>0.96524057529076712</c:v>
                </c:pt>
                <c:pt idx="1114">
                  <c:v>0.96327157376215167</c:v>
                </c:pt>
                <c:pt idx="1115">
                  <c:v>0.9648190633108199</c:v>
                </c:pt>
                <c:pt idx="1116">
                  <c:v>0.96443840916516899</c:v>
                </c:pt>
                <c:pt idx="1117">
                  <c:v>0.96482074692526665</c:v>
                </c:pt>
                <c:pt idx="1118">
                  <c:v>0.96252616385823886</c:v>
                </c:pt>
                <c:pt idx="1119">
                  <c:v>0.96676304879642028</c:v>
                </c:pt>
                <c:pt idx="1120">
                  <c:v>0.96212392996026574</c:v>
                </c:pt>
                <c:pt idx="1121">
                  <c:v>0.95936320772242778</c:v>
                </c:pt>
                <c:pt idx="1122">
                  <c:v>0.96245691217123763</c:v>
                </c:pt>
                <c:pt idx="1123">
                  <c:v>0.96565950936016431</c:v>
                </c:pt>
                <c:pt idx="1124">
                  <c:v>0.99276545341089029</c:v>
                </c:pt>
                <c:pt idx="1125">
                  <c:v>0.96589259925774729</c:v>
                </c:pt>
                <c:pt idx="1126">
                  <c:v>0.96674125098893426</c:v>
                </c:pt>
                <c:pt idx="1127">
                  <c:v>0.96605536652870982</c:v>
                </c:pt>
                <c:pt idx="1128">
                  <c:v>0.96781547904731235</c:v>
                </c:pt>
                <c:pt idx="1129">
                  <c:v>0.96770270655054136</c:v>
                </c:pt>
                <c:pt idx="1130">
                  <c:v>0.97082044514285948</c:v>
                </c:pt>
                <c:pt idx="1131">
                  <c:v>0.97030582914392449</c:v>
                </c:pt>
                <c:pt idx="1132">
                  <c:v>0.96962059602293882</c:v>
                </c:pt>
                <c:pt idx="1133">
                  <c:v>0.97089948619168398</c:v>
                </c:pt>
                <c:pt idx="1134">
                  <c:v>0.9707926212109782</c:v>
                </c:pt>
                <c:pt idx="1135">
                  <c:v>0.97103532999091147</c:v>
                </c:pt>
                <c:pt idx="1136">
                  <c:v>0.97168029486898289</c:v>
                </c:pt>
                <c:pt idx="1137">
                  <c:v>0.96923224169168576</c:v>
                </c:pt>
                <c:pt idx="1138">
                  <c:v>0.97034151098113641</c:v>
                </c:pt>
                <c:pt idx="1139">
                  <c:v>0.97011287226224308</c:v>
                </c:pt>
                <c:pt idx="1140">
                  <c:v>0.97048353412386534</c:v>
                </c:pt>
                <c:pt idx="1141">
                  <c:v>0.97150777053334403</c:v>
                </c:pt>
                <c:pt idx="1142">
                  <c:v>0.97132159412733643</c:v>
                </c:pt>
                <c:pt idx="1143">
                  <c:v>0.9717283266496779</c:v>
                </c:pt>
                <c:pt idx="1144">
                  <c:v>0.96742390414001067</c:v>
                </c:pt>
                <c:pt idx="1145">
                  <c:v>0.97095809949664635</c:v>
                </c:pt>
                <c:pt idx="1146">
                  <c:v>0.96961401671312031</c:v>
                </c:pt>
                <c:pt idx="1147">
                  <c:v>0.96895400124065234</c:v>
                </c:pt>
                <c:pt idx="1148">
                  <c:v>0.96867710570757115</c:v>
                </c:pt>
                <c:pt idx="1149">
                  <c:v>0.96591815705582629</c:v>
                </c:pt>
                <c:pt idx="1150">
                  <c:v>0.96837760125192873</c:v>
                </c:pt>
                <c:pt idx="1151">
                  <c:v>0.969674747678958</c:v>
                </c:pt>
                <c:pt idx="1152">
                  <c:v>0.96684870166346959</c:v>
                </c:pt>
                <c:pt idx="1153">
                  <c:v>0.96610387264628905</c:v>
                </c:pt>
                <c:pt idx="1154">
                  <c:v>0.96397138010187611</c:v>
                </c:pt>
                <c:pt idx="1155">
                  <c:v>0.9644833109580454</c:v>
                </c:pt>
                <c:pt idx="1156">
                  <c:v>0.96559470813436743</c:v>
                </c:pt>
                <c:pt idx="1157">
                  <c:v>0.96393230215081305</c:v>
                </c:pt>
                <c:pt idx="1158">
                  <c:v>0.96297116795671434</c:v>
                </c:pt>
                <c:pt idx="1159">
                  <c:v>0.96260260376210183</c:v>
                </c:pt>
                <c:pt idx="1160">
                  <c:v>0.96195616033369236</c:v>
                </c:pt>
                <c:pt idx="1161">
                  <c:v>0.96070633848922826</c:v>
                </c:pt>
                <c:pt idx="1162">
                  <c:v>0.95788571885480189</c:v>
                </c:pt>
                <c:pt idx="1163">
                  <c:v>0.9609838491422622</c:v>
                </c:pt>
                <c:pt idx="1164">
                  <c:v>0.96054125797145606</c:v>
                </c:pt>
                <c:pt idx="1165">
                  <c:v>0.96074587391375221</c:v>
                </c:pt>
                <c:pt idx="1166">
                  <c:v>0.96030520974110056</c:v>
                </c:pt>
                <c:pt idx="1167">
                  <c:v>0.96021762036012781</c:v>
                </c:pt>
                <c:pt idx="1168">
                  <c:v>0.96210280842312679</c:v>
                </c:pt>
                <c:pt idx="1169">
                  <c:v>0.96294962279739349</c:v>
                </c:pt>
                <c:pt idx="1170">
                  <c:v>0.96133173360148005</c:v>
                </c:pt>
                <c:pt idx="1171">
                  <c:v>0.96225374397040353</c:v>
                </c:pt>
                <c:pt idx="1172">
                  <c:v>0.96165493182485307</c:v>
                </c:pt>
                <c:pt idx="1173">
                  <c:v>0.95690014083278929</c:v>
                </c:pt>
                <c:pt idx="1174">
                  <c:v>0.96130729368752987</c:v>
                </c:pt>
                <c:pt idx="1175">
                  <c:v>0.96190169068564446</c:v>
                </c:pt>
                <c:pt idx="1176">
                  <c:v>0.95826819859337875</c:v>
                </c:pt>
                <c:pt idx="1177">
                  <c:v>0.96153161267749943</c:v>
                </c:pt>
                <c:pt idx="1178">
                  <c:v>0.96046509869113939</c:v>
                </c:pt>
                <c:pt idx="1179">
                  <c:v>0.95758009422379753</c:v>
                </c:pt>
                <c:pt idx="1180">
                  <c:v>0.96007837591217438</c:v>
                </c:pt>
                <c:pt idx="1181">
                  <c:v>0.9644634042214234</c:v>
                </c:pt>
                <c:pt idx="1182">
                  <c:v>0.99410456982399442</c:v>
                </c:pt>
                <c:pt idx="1183">
                  <c:v>0.99531718292286553</c:v>
                </c:pt>
                <c:pt idx="1184">
                  <c:v>0.99293259094894282</c:v>
                </c:pt>
                <c:pt idx="1185">
                  <c:v>0.99275174052453119</c:v>
                </c:pt>
                <c:pt idx="1186">
                  <c:v>0.99191294035579125</c:v>
                </c:pt>
                <c:pt idx="1187">
                  <c:v>1</c:v>
                </c:pt>
                <c:pt idx="1188">
                  <c:v>0.98348987453319103</c:v>
                </c:pt>
                <c:pt idx="1189">
                  <c:v>0.99407873063900087</c:v>
                </c:pt>
                <c:pt idx="1190">
                  <c:v>0.99634398786964606</c:v>
                </c:pt>
                <c:pt idx="1191">
                  <c:v>0.99622996789461293</c:v>
                </c:pt>
                <c:pt idx="1192">
                  <c:v>0.98978339872466115</c:v>
                </c:pt>
                <c:pt idx="1193">
                  <c:v>0.98679302472188224</c:v>
                </c:pt>
                <c:pt idx="1194">
                  <c:v>0.96398629838659611</c:v>
                </c:pt>
                <c:pt idx="1195">
                  <c:v>0.96284531335136569</c:v>
                </c:pt>
                <c:pt idx="1196">
                  <c:v>0.96306419364397156</c:v>
                </c:pt>
                <c:pt idx="1197">
                  <c:v>0.96311089335875433</c:v>
                </c:pt>
                <c:pt idx="1198">
                  <c:v>0.96235265452066754</c:v>
                </c:pt>
                <c:pt idx="1199">
                  <c:v>0.99240991674385259</c:v>
                </c:pt>
                <c:pt idx="1200">
                  <c:v>0.99232717047077468</c:v>
                </c:pt>
                <c:pt idx="1201">
                  <c:v>0.99207017537821174</c:v>
                </c:pt>
                <c:pt idx="1202">
                  <c:v>0.96122414819656166</c:v>
                </c:pt>
                <c:pt idx="1203">
                  <c:v>0.96585136309700792</c:v>
                </c:pt>
                <c:pt idx="1204">
                  <c:v>0.96544249431661544</c:v>
                </c:pt>
                <c:pt idx="1205">
                  <c:v>0.96373213425989679</c:v>
                </c:pt>
                <c:pt idx="1206">
                  <c:v>0.96104983446333436</c:v>
                </c:pt>
                <c:pt idx="1207">
                  <c:v>0.96115708786211695</c:v>
                </c:pt>
                <c:pt idx="1208">
                  <c:v>0.96376726353430087</c:v>
                </c:pt>
                <c:pt idx="1209">
                  <c:v>0.96358458636049504</c:v>
                </c:pt>
                <c:pt idx="1210">
                  <c:v>0.96085821470017507</c:v>
                </c:pt>
                <c:pt idx="1211">
                  <c:v>0.96215758733363443</c:v>
                </c:pt>
                <c:pt idx="1212">
                  <c:v>0.96330897995774645</c:v>
                </c:pt>
                <c:pt idx="1213">
                  <c:v>0.95720683988833821</c:v>
                </c:pt>
                <c:pt idx="1214">
                  <c:v>0.96168470804227646</c:v>
                </c:pt>
                <c:pt idx="1215">
                  <c:v>0.96278767057769676</c:v>
                </c:pt>
                <c:pt idx="1216">
                  <c:v>0.96106772360284509</c:v>
                </c:pt>
                <c:pt idx="1217">
                  <c:v>0.96295388305847196</c:v>
                </c:pt>
                <c:pt idx="1218">
                  <c:v>0.96471938903217047</c:v>
                </c:pt>
                <c:pt idx="1219">
                  <c:v>0.96736751492733775</c:v>
                </c:pt>
                <c:pt idx="1220">
                  <c:v>0.96819240249503957</c:v>
                </c:pt>
                <c:pt idx="1221">
                  <c:v>0.96527900504544917</c:v>
                </c:pt>
                <c:pt idx="1222">
                  <c:v>0.96622056673379408</c:v>
                </c:pt>
                <c:pt idx="1223">
                  <c:v>0.96548774861234254</c:v>
                </c:pt>
                <c:pt idx="1224">
                  <c:v>0.96689917770853184</c:v>
                </c:pt>
                <c:pt idx="1225">
                  <c:v>0.9655007253010145</c:v>
                </c:pt>
                <c:pt idx="1226">
                  <c:v>0.9662513294234284</c:v>
                </c:pt>
                <c:pt idx="1227">
                  <c:v>0.9684845456724086</c:v>
                </c:pt>
                <c:pt idx="1228">
                  <c:v>0.96883898518956013</c:v>
                </c:pt>
                <c:pt idx="1229">
                  <c:v>0.96941273468180666</c:v>
                </c:pt>
                <c:pt idx="1230">
                  <c:v>0.96990366457038357</c:v>
                </c:pt>
                <c:pt idx="1231">
                  <c:v>0.99376733112040583</c:v>
                </c:pt>
                <c:pt idx="1232">
                  <c:v>0.99400943389077012</c:v>
                </c:pt>
                <c:pt idx="1233">
                  <c:v>0.9752325796699427</c:v>
                </c:pt>
                <c:pt idx="1234">
                  <c:v>0.97740559173336616</c:v>
                </c:pt>
                <c:pt idx="1235">
                  <c:v>0.97614044562748381</c:v>
                </c:pt>
                <c:pt idx="1236">
                  <c:v>0.96542558926724842</c:v>
                </c:pt>
                <c:pt idx="1237">
                  <c:v>0.96457673252212572</c:v>
                </c:pt>
                <c:pt idx="1238">
                  <c:v>0.96674092947099866</c:v>
                </c:pt>
                <c:pt idx="1239">
                  <c:v>0.96528340885893416</c:v>
                </c:pt>
                <c:pt idx="1240">
                  <c:v>0.96514088981030444</c:v>
                </c:pt>
                <c:pt idx="1241">
                  <c:v>0.96594498139794283</c:v>
                </c:pt>
                <c:pt idx="1242">
                  <c:v>0.96577176495277528</c:v>
                </c:pt>
                <c:pt idx="1243">
                  <c:v>0.96551259566913517</c:v>
                </c:pt>
                <c:pt idx="1244">
                  <c:v>0.9657328037829056</c:v>
                </c:pt>
                <c:pt idx="1245">
                  <c:v>0.96337146659797435</c:v>
                </c:pt>
                <c:pt idx="1246">
                  <c:v>0.96401765288163499</c:v>
                </c:pt>
                <c:pt idx="1247">
                  <c:v>0.96335074887996686</c:v>
                </c:pt>
                <c:pt idx="1248">
                  <c:v>0.96377149916904625</c:v>
                </c:pt>
                <c:pt idx="1249">
                  <c:v>0.96306861110346487</c:v>
                </c:pt>
                <c:pt idx="1250">
                  <c:v>0.96170170303956237</c:v>
                </c:pt>
                <c:pt idx="1251">
                  <c:v>0.96191999200000433</c:v>
                </c:pt>
                <c:pt idx="1252">
                  <c:v>0.96197015522821572</c:v>
                </c:pt>
                <c:pt idx="1253">
                  <c:v>0.96027275785881117</c:v>
                </c:pt>
                <c:pt idx="1254">
                  <c:v>0.96157953729448953</c:v>
                </c:pt>
                <c:pt idx="1255">
                  <c:v>0.95893185655392243</c:v>
                </c:pt>
                <c:pt idx="1256">
                  <c:v>0.97078843807664117</c:v>
                </c:pt>
                <c:pt idx="1257">
                  <c:v>0.96974765894994208</c:v>
                </c:pt>
                <c:pt idx="1258">
                  <c:v>0.97038346449249158</c:v>
                </c:pt>
                <c:pt idx="1259">
                  <c:v>0.97061086226193016</c:v>
                </c:pt>
                <c:pt idx="1260">
                  <c:v>0.96982300584133185</c:v>
                </c:pt>
                <c:pt idx="1261">
                  <c:v>0.96921323929939884</c:v>
                </c:pt>
                <c:pt idx="1262">
                  <c:v>0.96873396950343449</c:v>
                </c:pt>
                <c:pt idx="1263">
                  <c:v>0.96836910105008756</c:v>
                </c:pt>
                <c:pt idx="1264">
                  <c:v>0.97087210962413961</c:v>
                </c:pt>
                <c:pt idx="1265">
                  <c:v>0.9708411804221917</c:v>
                </c:pt>
                <c:pt idx="1266">
                  <c:v>0.97005418709170277</c:v>
                </c:pt>
                <c:pt idx="1267">
                  <c:v>0.97011192012427827</c:v>
                </c:pt>
                <c:pt idx="1268">
                  <c:v>0.96897481093485838</c:v>
                </c:pt>
                <c:pt idx="1269">
                  <c:v>0.95881105389439225</c:v>
                </c:pt>
                <c:pt idx="1270">
                  <c:v>0.95752985467962237</c:v>
                </c:pt>
                <c:pt idx="1271">
                  <c:v>0.95855198896051652</c:v>
                </c:pt>
                <c:pt idx="1272">
                  <c:v>0.95633910579412218</c:v>
                </c:pt>
                <c:pt idx="1273">
                  <c:v>0.95602400130692988</c:v>
                </c:pt>
                <c:pt idx="1274">
                  <c:v>0.95706867829812825</c:v>
                </c:pt>
                <c:pt idx="1275">
                  <c:v>0.9582025780440564</c:v>
                </c:pt>
                <c:pt idx="1276">
                  <c:v>0.95772959280943726</c:v>
                </c:pt>
                <c:pt idx="1277">
                  <c:v>0.95647408629153086</c:v>
                </c:pt>
                <c:pt idx="1278">
                  <c:v>0.95671994153628703</c:v>
                </c:pt>
                <c:pt idx="1279">
                  <c:v>0.95686616618707343</c:v>
                </c:pt>
                <c:pt idx="1280">
                  <c:v>0.95762702310722514</c:v>
                </c:pt>
                <c:pt idx="1281">
                  <c:v>0.95620740264812465</c:v>
                </c:pt>
                <c:pt idx="1282">
                  <c:v>0.95557142356100455</c:v>
                </c:pt>
                <c:pt idx="1283">
                  <c:v>0.9540319715959551</c:v>
                </c:pt>
                <c:pt idx="1284">
                  <c:v>0.95513662247943076</c:v>
                </c:pt>
                <c:pt idx="1285">
                  <c:v>0.95795397957566641</c:v>
                </c:pt>
                <c:pt idx="1286">
                  <c:v>0.95385122606473294</c:v>
                </c:pt>
                <c:pt idx="1287">
                  <c:v>0.95428624605982293</c:v>
                </c:pt>
                <c:pt idx="1288">
                  <c:v>0.95514390850583941</c:v>
                </c:pt>
                <c:pt idx="1289">
                  <c:v>0.95581179846169317</c:v>
                </c:pt>
                <c:pt idx="1290">
                  <c:v>0.95667567483761051</c:v>
                </c:pt>
                <c:pt idx="1291">
                  <c:v>0.95731319764385436</c:v>
                </c:pt>
                <c:pt idx="1292">
                  <c:v>0.95568541005404917</c:v>
                </c:pt>
                <c:pt idx="1293">
                  <c:v>0.95742103188371019</c:v>
                </c:pt>
                <c:pt idx="1294">
                  <c:v>0.95910960399886502</c:v>
                </c:pt>
                <c:pt idx="1295">
                  <c:v>0.9599700690698576</c:v>
                </c:pt>
                <c:pt idx="1296">
                  <c:v>0.95649129526213539</c:v>
                </c:pt>
                <c:pt idx="1297">
                  <c:v>0.95967912433997504</c:v>
                </c:pt>
                <c:pt idx="1298">
                  <c:v>0.95816739426813413</c:v>
                </c:pt>
                <c:pt idx="1299">
                  <c:v>0.95956251820262595</c:v>
                </c:pt>
                <c:pt idx="1300">
                  <c:v>0.95892597874558017</c:v>
                </c:pt>
                <c:pt idx="1301">
                  <c:v>0.95910684174893279</c:v>
                </c:pt>
                <c:pt idx="1302">
                  <c:v>0.95896652884658029</c:v>
                </c:pt>
                <c:pt idx="1303">
                  <c:v>0.95959620232957843</c:v>
                </c:pt>
                <c:pt idx="1304">
                  <c:v>0.95843499760131301</c:v>
                </c:pt>
                <c:pt idx="1305">
                  <c:v>0.96001674153588745</c:v>
                </c:pt>
                <c:pt idx="1306">
                  <c:v>0.95795670952207856</c:v>
                </c:pt>
                <c:pt idx="1307">
                  <c:v>0.95837793502229107</c:v>
                </c:pt>
                <c:pt idx="1308">
                  <c:v>0.95788316956227459</c:v>
                </c:pt>
                <c:pt idx="1309">
                  <c:v>0.95913930309508777</c:v>
                </c:pt>
                <c:pt idx="1310">
                  <c:v>0.95616137886144437</c:v>
                </c:pt>
                <c:pt idx="1311">
                  <c:v>0.96086398310777499</c:v>
                </c:pt>
                <c:pt idx="1312">
                  <c:v>0.96001600857000302</c:v>
                </c:pt>
                <c:pt idx="1313">
                  <c:v>0.96135544184488042</c:v>
                </c:pt>
                <c:pt idx="1314">
                  <c:v>0.95940372236668148</c:v>
                </c:pt>
                <c:pt idx="1315">
                  <c:v>0.96052083224731521</c:v>
                </c:pt>
                <c:pt idx="1316">
                  <c:v>0.96244797557794681</c:v>
                </c:pt>
                <c:pt idx="1317">
                  <c:v>0.96313009918773651</c:v>
                </c:pt>
                <c:pt idx="1318">
                  <c:v>0.96396946071385536</c:v>
                </c:pt>
                <c:pt idx="1319">
                  <c:v>0.96406471124551119</c:v>
                </c:pt>
                <c:pt idx="1320">
                  <c:v>0.96482473848360517</c:v>
                </c:pt>
                <c:pt idx="1321">
                  <c:v>0.96384551942546837</c:v>
                </c:pt>
                <c:pt idx="1322">
                  <c:v>0.96354739244421483</c:v>
                </c:pt>
                <c:pt idx="1323">
                  <c:v>0.96048173743341225</c:v>
                </c:pt>
                <c:pt idx="1324">
                  <c:v>0.96233646030073083</c:v>
                </c:pt>
                <c:pt idx="1325">
                  <c:v>0.96436373851168478</c:v>
                </c:pt>
                <c:pt idx="1326">
                  <c:v>0.96306558948757848</c:v>
                </c:pt>
                <c:pt idx="1327">
                  <c:v>0.96335562976202271</c:v>
                </c:pt>
                <c:pt idx="1328">
                  <c:v>0.96456490470696665</c:v>
                </c:pt>
                <c:pt idx="1329">
                  <c:v>0.96448072391324524</c:v>
                </c:pt>
                <c:pt idx="1330">
                  <c:v>0.96384138621600535</c:v>
                </c:pt>
                <c:pt idx="1331">
                  <c:v>0.96339516743392595</c:v>
                </c:pt>
                <c:pt idx="1332">
                  <c:v>0.96553820394129175</c:v>
                </c:pt>
                <c:pt idx="1333">
                  <c:v>0.96451267434537158</c:v>
                </c:pt>
                <c:pt idx="1334">
                  <c:v>0.99269004961578955</c:v>
                </c:pt>
                <c:pt idx="1335">
                  <c:v>0.99052363402817012</c:v>
                </c:pt>
                <c:pt idx="1336">
                  <c:v>0.96748782152174972</c:v>
                </c:pt>
                <c:pt idx="1337">
                  <c:v>0.96240525046249248</c:v>
                </c:pt>
                <c:pt idx="1338">
                  <c:v>0.96215220779567301</c:v>
                </c:pt>
                <c:pt idx="1339">
                  <c:v>0.96304515154458314</c:v>
                </c:pt>
                <c:pt idx="1340">
                  <c:v>0.99196008994114104</c:v>
                </c:pt>
                <c:pt idx="1341">
                  <c:v>0.960388702445922</c:v>
                </c:pt>
                <c:pt idx="1342">
                  <c:v>0.9601043180250276</c:v>
                </c:pt>
                <c:pt idx="1343">
                  <c:v>0.96050011505446542</c:v>
                </c:pt>
                <c:pt idx="1344">
                  <c:v>0.96008938942395761</c:v>
                </c:pt>
                <c:pt idx="1345">
                  <c:v>0.95935309594964513</c:v>
                </c:pt>
                <c:pt idx="1346">
                  <c:v>0.95632671027947691</c:v>
                </c:pt>
                <c:pt idx="1347">
                  <c:v>0.95761910901186975</c:v>
                </c:pt>
                <c:pt idx="1348">
                  <c:v>0.95773897085905324</c:v>
                </c:pt>
                <c:pt idx="1349">
                  <c:v>0.95741653185526698</c:v>
                </c:pt>
                <c:pt idx="1350">
                  <c:v>0.99065827306419729</c:v>
                </c:pt>
                <c:pt idx="1351">
                  <c:v>0.95272511476973987</c:v>
                </c:pt>
                <c:pt idx="1352">
                  <c:v>0.95962757150332523</c:v>
                </c:pt>
                <c:pt idx="1353">
                  <c:v>0.95667054707971011</c:v>
                </c:pt>
                <c:pt idx="1354">
                  <c:v>0.95838096400086814</c:v>
                </c:pt>
                <c:pt idx="1355">
                  <c:v>0.986749226008377</c:v>
                </c:pt>
                <c:pt idx="1356">
                  <c:v>0.95501432763257288</c:v>
                </c:pt>
                <c:pt idx="1357">
                  <c:v>0.95622656947486617</c:v>
                </c:pt>
                <c:pt idx="1358">
                  <c:v>0.95507228990495285</c:v>
                </c:pt>
                <c:pt idx="1359">
                  <c:v>0.95589732343507161</c:v>
                </c:pt>
                <c:pt idx="1360">
                  <c:v>0.95668899988250922</c:v>
                </c:pt>
                <c:pt idx="1361">
                  <c:v>0.95854667977062513</c:v>
                </c:pt>
                <c:pt idx="1362">
                  <c:v>0.95575122997915496</c:v>
                </c:pt>
                <c:pt idx="1363">
                  <c:v>0.95947275688182365</c:v>
                </c:pt>
                <c:pt idx="1364">
                  <c:v>0.95773635520779443</c:v>
                </c:pt>
                <c:pt idx="1365">
                  <c:v>0.95856100624933382</c:v>
                </c:pt>
                <c:pt idx="1366">
                  <c:v>0.95866749068802459</c:v>
                </c:pt>
                <c:pt idx="1367">
                  <c:v>0.95909514163193077</c:v>
                </c:pt>
                <c:pt idx="1368">
                  <c:v>0.95924156408905259</c:v>
                </c:pt>
                <c:pt idx="1369">
                  <c:v>0.96125097937489035</c:v>
                </c:pt>
                <c:pt idx="1370">
                  <c:v>0.95919061395367644</c:v>
                </c:pt>
                <c:pt idx="1371">
                  <c:v>0.96091118476415016</c:v>
                </c:pt>
                <c:pt idx="1372">
                  <c:v>0.9602472557730023</c:v>
                </c:pt>
                <c:pt idx="1373">
                  <c:v>0.95642351597857411</c:v>
                </c:pt>
                <c:pt idx="1374">
                  <c:v>0.95995185832370999</c:v>
                </c:pt>
                <c:pt idx="1375">
                  <c:v>0.96228503005705968</c:v>
                </c:pt>
                <c:pt idx="1376">
                  <c:v>0.96152276409108084</c:v>
                </c:pt>
                <c:pt idx="1377">
                  <c:v>0.95885496004648851</c:v>
                </c:pt>
                <c:pt idx="1378">
                  <c:v>0.98243364678358891</c:v>
                </c:pt>
                <c:pt idx="1379">
                  <c:v>0.99079947699097592</c:v>
                </c:pt>
                <c:pt idx="1380">
                  <c:v>0.98941966247000168</c:v>
                </c:pt>
                <c:pt idx="1381">
                  <c:v>0.9893642443680547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C-47E3-B93F-30EA11051708}"/>
            </c:ext>
          </c:extLst>
        </c:ser>
        <c:ser>
          <c:idx val="1"/>
          <c:order val="1"/>
          <c:tx>
            <c:v>Límite Superior FP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'Cálculo + Expansión'!$AS$3:$AS$1384</c:f>
              <c:numCache>
                <c:formatCode>General</c:formatCode>
                <c:ptCount val="13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C-47E3-B93F-30EA11051708}"/>
            </c:ext>
          </c:extLst>
        </c:ser>
        <c:ser>
          <c:idx val="2"/>
          <c:order val="2"/>
          <c:tx>
            <c:v>Límite Inferior FP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'Cálculo + Expansión'!$AT$3:$AT$1384</c:f>
              <c:numCache>
                <c:formatCode>General</c:formatCode>
                <c:ptCount val="138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0.9</c:v>
                </c:pt>
                <c:pt idx="27">
                  <c:v>0.9</c:v>
                </c:pt>
                <c:pt idx="28">
                  <c:v>0.9</c:v>
                </c:pt>
                <c:pt idx="29">
                  <c:v>0.9</c:v>
                </c:pt>
                <c:pt idx="30">
                  <c:v>0.9</c:v>
                </c:pt>
                <c:pt idx="31">
                  <c:v>0.9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0.9</c:v>
                </c:pt>
                <c:pt idx="46">
                  <c:v>0.9</c:v>
                </c:pt>
                <c:pt idx="47">
                  <c:v>0.9</c:v>
                </c:pt>
                <c:pt idx="48">
                  <c:v>0.9</c:v>
                </c:pt>
                <c:pt idx="49">
                  <c:v>0.9</c:v>
                </c:pt>
                <c:pt idx="50">
                  <c:v>0.9</c:v>
                </c:pt>
                <c:pt idx="51">
                  <c:v>0.9</c:v>
                </c:pt>
                <c:pt idx="52">
                  <c:v>0.9</c:v>
                </c:pt>
                <c:pt idx="53">
                  <c:v>0.9</c:v>
                </c:pt>
                <c:pt idx="54">
                  <c:v>0.9</c:v>
                </c:pt>
                <c:pt idx="55">
                  <c:v>0.9</c:v>
                </c:pt>
                <c:pt idx="56">
                  <c:v>0.9</c:v>
                </c:pt>
                <c:pt idx="57">
                  <c:v>0.9</c:v>
                </c:pt>
                <c:pt idx="58">
                  <c:v>0.9</c:v>
                </c:pt>
                <c:pt idx="59">
                  <c:v>0.9</c:v>
                </c:pt>
                <c:pt idx="60">
                  <c:v>0.9</c:v>
                </c:pt>
                <c:pt idx="61">
                  <c:v>0.9</c:v>
                </c:pt>
                <c:pt idx="62">
                  <c:v>0.9</c:v>
                </c:pt>
                <c:pt idx="63">
                  <c:v>0.9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0.9</c:v>
                </c:pt>
                <c:pt idx="114">
                  <c:v>0.9</c:v>
                </c:pt>
                <c:pt idx="115">
                  <c:v>0.9</c:v>
                </c:pt>
                <c:pt idx="116">
                  <c:v>0.9</c:v>
                </c:pt>
                <c:pt idx="117">
                  <c:v>0.9</c:v>
                </c:pt>
                <c:pt idx="118">
                  <c:v>0.9</c:v>
                </c:pt>
                <c:pt idx="119">
                  <c:v>0.9</c:v>
                </c:pt>
                <c:pt idx="120">
                  <c:v>0.9</c:v>
                </c:pt>
                <c:pt idx="121">
                  <c:v>0.9</c:v>
                </c:pt>
                <c:pt idx="122">
                  <c:v>0.9</c:v>
                </c:pt>
                <c:pt idx="123">
                  <c:v>0.9</c:v>
                </c:pt>
                <c:pt idx="124">
                  <c:v>0.9</c:v>
                </c:pt>
                <c:pt idx="125">
                  <c:v>0.9</c:v>
                </c:pt>
                <c:pt idx="126">
                  <c:v>0.9</c:v>
                </c:pt>
                <c:pt idx="127">
                  <c:v>0.9</c:v>
                </c:pt>
                <c:pt idx="128">
                  <c:v>0.9</c:v>
                </c:pt>
                <c:pt idx="129">
                  <c:v>0.9</c:v>
                </c:pt>
                <c:pt idx="130">
                  <c:v>0.9</c:v>
                </c:pt>
                <c:pt idx="131">
                  <c:v>0.9</c:v>
                </c:pt>
                <c:pt idx="132">
                  <c:v>0.9</c:v>
                </c:pt>
                <c:pt idx="133">
                  <c:v>0.9</c:v>
                </c:pt>
                <c:pt idx="134">
                  <c:v>0.9</c:v>
                </c:pt>
                <c:pt idx="135">
                  <c:v>0.9</c:v>
                </c:pt>
                <c:pt idx="136">
                  <c:v>0.9</c:v>
                </c:pt>
                <c:pt idx="137">
                  <c:v>0.9</c:v>
                </c:pt>
                <c:pt idx="138">
                  <c:v>0.9</c:v>
                </c:pt>
                <c:pt idx="139">
                  <c:v>0.9</c:v>
                </c:pt>
                <c:pt idx="140">
                  <c:v>0.9</c:v>
                </c:pt>
                <c:pt idx="141">
                  <c:v>0.9</c:v>
                </c:pt>
                <c:pt idx="142">
                  <c:v>0.9</c:v>
                </c:pt>
                <c:pt idx="143">
                  <c:v>0.9</c:v>
                </c:pt>
                <c:pt idx="144">
                  <c:v>0.9</c:v>
                </c:pt>
                <c:pt idx="145">
                  <c:v>0.9</c:v>
                </c:pt>
                <c:pt idx="146">
                  <c:v>0.9</c:v>
                </c:pt>
                <c:pt idx="147">
                  <c:v>0.9</c:v>
                </c:pt>
                <c:pt idx="148">
                  <c:v>0.9</c:v>
                </c:pt>
                <c:pt idx="149">
                  <c:v>0.9</c:v>
                </c:pt>
                <c:pt idx="150">
                  <c:v>0.9</c:v>
                </c:pt>
                <c:pt idx="151">
                  <c:v>0.9</c:v>
                </c:pt>
                <c:pt idx="152">
                  <c:v>0.9</c:v>
                </c:pt>
                <c:pt idx="153">
                  <c:v>0.9</c:v>
                </c:pt>
                <c:pt idx="154">
                  <c:v>0.9</c:v>
                </c:pt>
                <c:pt idx="155">
                  <c:v>0.9</c:v>
                </c:pt>
                <c:pt idx="156">
                  <c:v>0.9</c:v>
                </c:pt>
                <c:pt idx="157">
                  <c:v>0.9</c:v>
                </c:pt>
                <c:pt idx="158">
                  <c:v>0.9</c:v>
                </c:pt>
                <c:pt idx="159">
                  <c:v>0.9</c:v>
                </c:pt>
                <c:pt idx="160">
                  <c:v>0.9</c:v>
                </c:pt>
                <c:pt idx="161">
                  <c:v>0.9</c:v>
                </c:pt>
                <c:pt idx="162">
                  <c:v>0.9</c:v>
                </c:pt>
                <c:pt idx="163">
                  <c:v>0.9</c:v>
                </c:pt>
                <c:pt idx="164">
                  <c:v>0.9</c:v>
                </c:pt>
                <c:pt idx="165">
                  <c:v>0.9</c:v>
                </c:pt>
                <c:pt idx="166">
                  <c:v>0.9</c:v>
                </c:pt>
                <c:pt idx="167">
                  <c:v>0.9</c:v>
                </c:pt>
                <c:pt idx="168">
                  <c:v>0.9</c:v>
                </c:pt>
                <c:pt idx="169">
                  <c:v>0.9</c:v>
                </c:pt>
                <c:pt idx="170">
                  <c:v>0.9</c:v>
                </c:pt>
                <c:pt idx="171">
                  <c:v>0.9</c:v>
                </c:pt>
                <c:pt idx="172">
                  <c:v>0.9</c:v>
                </c:pt>
                <c:pt idx="173">
                  <c:v>0.9</c:v>
                </c:pt>
                <c:pt idx="174">
                  <c:v>0.9</c:v>
                </c:pt>
                <c:pt idx="175">
                  <c:v>0.9</c:v>
                </c:pt>
                <c:pt idx="176">
                  <c:v>0.9</c:v>
                </c:pt>
                <c:pt idx="177">
                  <c:v>0.9</c:v>
                </c:pt>
                <c:pt idx="178">
                  <c:v>0.9</c:v>
                </c:pt>
                <c:pt idx="179">
                  <c:v>0.9</c:v>
                </c:pt>
                <c:pt idx="180">
                  <c:v>0.9</c:v>
                </c:pt>
                <c:pt idx="181">
                  <c:v>0.9</c:v>
                </c:pt>
                <c:pt idx="182">
                  <c:v>0.9</c:v>
                </c:pt>
                <c:pt idx="183">
                  <c:v>0.9</c:v>
                </c:pt>
                <c:pt idx="184">
                  <c:v>0.9</c:v>
                </c:pt>
                <c:pt idx="185">
                  <c:v>0.9</c:v>
                </c:pt>
                <c:pt idx="186">
                  <c:v>0.9</c:v>
                </c:pt>
                <c:pt idx="187">
                  <c:v>0.9</c:v>
                </c:pt>
                <c:pt idx="188">
                  <c:v>0.9</c:v>
                </c:pt>
                <c:pt idx="189">
                  <c:v>0.9</c:v>
                </c:pt>
                <c:pt idx="190">
                  <c:v>0.9</c:v>
                </c:pt>
                <c:pt idx="191">
                  <c:v>0.9</c:v>
                </c:pt>
                <c:pt idx="192">
                  <c:v>0.9</c:v>
                </c:pt>
                <c:pt idx="193">
                  <c:v>0.9</c:v>
                </c:pt>
                <c:pt idx="194">
                  <c:v>0.9</c:v>
                </c:pt>
                <c:pt idx="195">
                  <c:v>0.9</c:v>
                </c:pt>
                <c:pt idx="196">
                  <c:v>0.9</c:v>
                </c:pt>
                <c:pt idx="197">
                  <c:v>0.9</c:v>
                </c:pt>
                <c:pt idx="198">
                  <c:v>0.9</c:v>
                </c:pt>
                <c:pt idx="199">
                  <c:v>0.9</c:v>
                </c:pt>
                <c:pt idx="200">
                  <c:v>0.9</c:v>
                </c:pt>
                <c:pt idx="201">
                  <c:v>0.9</c:v>
                </c:pt>
                <c:pt idx="202">
                  <c:v>0.9</c:v>
                </c:pt>
                <c:pt idx="203">
                  <c:v>0.9</c:v>
                </c:pt>
                <c:pt idx="204">
                  <c:v>0.9</c:v>
                </c:pt>
                <c:pt idx="205">
                  <c:v>0.9</c:v>
                </c:pt>
                <c:pt idx="206">
                  <c:v>0.9</c:v>
                </c:pt>
                <c:pt idx="207">
                  <c:v>0.9</c:v>
                </c:pt>
                <c:pt idx="208">
                  <c:v>0.9</c:v>
                </c:pt>
                <c:pt idx="209">
                  <c:v>0.9</c:v>
                </c:pt>
                <c:pt idx="210">
                  <c:v>0.9</c:v>
                </c:pt>
                <c:pt idx="211">
                  <c:v>0.9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0.9</c:v>
                </c:pt>
                <c:pt idx="216">
                  <c:v>0.9</c:v>
                </c:pt>
                <c:pt idx="217">
                  <c:v>0.9</c:v>
                </c:pt>
                <c:pt idx="218">
                  <c:v>0.9</c:v>
                </c:pt>
                <c:pt idx="219">
                  <c:v>0.9</c:v>
                </c:pt>
                <c:pt idx="220">
                  <c:v>0.9</c:v>
                </c:pt>
                <c:pt idx="221">
                  <c:v>0.9</c:v>
                </c:pt>
                <c:pt idx="222">
                  <c:v>0.9</c:v>
                </c:pt>
                <c:pt idx="223">
                  <c:v>0.9</c:v>
                </c:pt>
                <c:pt idx="224">
                  <c:v>0.9</c:v>
                </c:pt>
                <c:pt idx="225">
                  <c:v>0.9</c:v>
                </c:pt>
                <c:pt idx="226">
                  <c:v>0.9</c:v>
                </c:pt>
                <c:pt idx="227">
                  <c:v>0.9</c:v>
                </c:pt>
                <c:pt idx="228">
                  <c:v>0.9</c:v>
                </c:pt>
                <c:pt idx="229">
                  <c:v>0.9</c:v>
                </c:pt>
                <c:pt idx="230">
                  <c:v>0.9</c:v>
                </c:pt>
                <c:pt idx="231">
                  <c:v>0.9</c:v>
                </c:pt>
                <c:pt idx="232">
                  <c:v>0.9</c:v>
                </c:pt>
                <c:pt idx="233">
                  <c:v>0.9</c:v>
                </c:pt>
                <c:pt idx="234">
                  <c:v>0.9</c:v>
                </c:pt>
                <c:pt idx="235">
                  <c:v>0.9</c:v>
                </c:pt>
                <c:pt idx="236">
                  <c:v>0.9</c:v>
                </c:pt>
                <c:pt idx="237">
                  <c:v>0.9</c:v>
                </c:pt>
                <c:pt idx="238">
                  <c:v>0.9</c:v>
                </c:pt>
                <c:pt idx="239">
                  <c:v>0.9</c:v>
                </c:pt>
                <c:pt idx="240">
                  <c:v>0.9</c:v>
                </c:pt>
                <c:pt idx="241">
                  <c:v>0.9</c:v>
                </c:pt>
                <c:pt idx="242">
                  <c:v>0.9</c:v>
                </c:pt>
                <c:pt idx="243">
                  <c:v>0.9</c:v>
                </c:pt>
                <c:pt idx="244">
                  <c:v>0.9</c:v>
                </c:pt>
                <c:pt idx="245">
                  <c:v>0.9</c:v>
                </c:pt>
                <c:pt idx="246">
                  <c:v>0.9</c:v>
                </c:pt>
                <c:pt idx="247">
                  <c:v>0.9</c:v>
                </c:pt>
                <c:pt idx="248">
                  <c:v>0.9</c:v>
                </c:pt>
                <c:pt idx="249">
                  <c:v>0.9</c:v>
                </c:pt>
                <c:pt idx="250">
                  <c:v>0.9</c:v>
                </c:pt>
                <c:pt idx="251">
                  <c:v>0.9</c:v>
                </c:pt>
                <c:pt idx="252">
                  <c:v>0.9</c:v>
                </c:pt>
                <c:pt idx="253">
                  <c:v>0.9</c:v>
                </c:pt>
                <c:pt idx="254">
                  <c:v>0.9</c:v>
                </c:pt>
                <c:pt idx="255">
                  <c:v>0.9</c:v>
                </c:pt>
                <c:pt idx="256">
                  <c:v>0.9</c:v>
                </c:pt>
                <c:pt idx="257">
                  <c:v>0.9</c:v>
                </c:pt>
                <c:pt idx="258">
                  <c:v>0.9</c:v>
                </c:pt>
                <c:pt idx="259">
                  <c:v>0.9</c:v>
                </c:pt>
                <c:pt idx="260">
                  <c:v>0.9</c:v>
                </c:pt>
                <c:pt idx="261">
                  <c:v>0.9</c:v>
                </c:pt>
                <c:pt idx="262">
                  <c:v>0.9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0.9</c:v>
                </c:pt>
                <c:pt idx="267">
                  <c:v>0.9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0.9</c:v>
                </c:pt>
                <c:pt idx="273">
                  <c:v>0.9</c:v>
                </c:pt>
                <c:pt idx="274">
                  <c:v>0.9</c:v>
                </c:pt>
                <c:pt idx="275">
                  <c:v>0.9</c:v>
                </c:pt>
                <c:pt idx="276">
                  <c:v>0.9</c:v>
                </c:pt>
                <c:pt idx="277">
                  <c:v>0.9</c:v>
                </c:pt>
                <c:pt idx="278">
                  <c:v>0.9</c:v>
                </c:pt>
                <c:pt idx="279">
                  <c:v>0.9</c:v>
                </c:pt>
                <c:pt idx="280">
                  <c:v>0.9</c:v>
                </c:pt>
                <c:pt idx="281">
                  <c:v>0.9</c:v>
                </c:pt>
                <c:pt idx="282">
                  <c:v>0.9</c:v>
                </c:pt>
                <c:pt idx="283">
                  <c:v>0.9</c:v>
                </c:pt>
                <c:pt idx="284">
                  <c:v>0.9</c:v>
                </c:pt>
                <c:pt idx="285">
                  <c:v>0.9</c:v>
                </c:pt>
                <c:pt idx="286">
                  <c:v>0.9</c:v>
                </c:pt>
                <c:pt idx="287">
                  <c:v>0.9</c:v>
                </c:pt>
                <c:pt idx="288">
                  <c:v>0.9</c:v>
                </c:pt>
                <c:pt idx="289">
                  <c:v>0.9</c:v>
                </c:pt>
                <c:pt idx="290">
                  <c:v>0.9</c:v>
                </c:pt>
                <c:pt idx="291">
                  <c:v>0.9</c:v>
                </c:pt>
                <c:pt idx="292">
                  <c:v>0.9</c:v>
                </c:pt>
                <c:pt idx="293">
                  <c:v>0.9</c:v>
                </c:pt>
                <c:pt idx="294">
                  <c:v>0.9</c:v>
                </c:pt>
                <c:pt idx="295">
                  <c:v>0.9</c:v>
                </c:pt>
                <c:pt idx="296">
                  <c:v>0.9</c:v>
                </c:pt>
                <c:pt idx="297">
                  <c:v>0.9</c:v>
                </c:pt>
                <c:pt idx="298">
                  <c:v>0.9</c:v>
                </c:pt>
                <c:pt idx="299">
                  <c:v>0.9</c:v>
                </c:pt>
                <c:pt idx="300">
                  <c:v>0.9</c:v>
                </c:pt>
                <c:pt idx="301">
                  <c:v>0.9</c:v>
                </c:pt>
                <c:pt idx="302">
                  <c:v>0.9</c:v>
                </c:pt>
                <c:pt idx="303">
                  <c:v>0.9</c:v>
                </c:pt>
                <c:pt idx="304">
                  <c:v>0.9</c:v>
                </c:pt>
                <c:pt idx="305">
                  <c:v>0.9</c:v>
                </c:pt>
                <c:pt idx="306">
                  <c:v>0.9</c:v>
                </c:pt>
                <c:pt idx="307">
                  <c:v>0.9</c:v>
                </c:pt>
                <c:pt idx="308">
                  <c:v>0.9</c:v>
                </c:pt>
                <c:pt idx="309">
                  <c:v>0.9</c:v>
                </c:pt>
                <c:pt idx="310">
                  <c:v>0.9</c:v>
                </c:pt>
                <c:pt idx="311">
                  <c:v>0.9</c:v>
                </c:pt>
                <c:pt idx="312">
                  <c:v>0.9</c:v>
                </c:pt>
                <c:pt idx="313">
                  <c:v>0.9</c:v>
                </c:pt>
                <c:pt idx="314">
                  <c:v>0.9</c:v>
                </c:pt>
                <c:pt idx="315">
                  <c:v>0.9</c:v>
                </c:pt>
                <c:pt idx="316">
                  <c:v>0.9</c:v>
                </c:pt>
                <c:pt idx="317">
                  <c:v>0.9</c:v>
                </c:pt>
                <c:pt idx="318">
                  <c:v>0.9</c:v>
                </c:pt>
                <c:pt idx="319">
                  <c:v>0.9</c:v>
                </c:pt>
                <c:pt idx="320">
                  <c:v>0.9</c:v>
                </c:pt>
                <c:pt idx="321">
                  <c:v>0.9</c:v>
                </c:pt>
                <c:pt idx="322">
                  <c:v>0.9</c:v>
                </c:pt>
                <c:pt idx="323">
                  <c:v>0.9</c:v>
                </c:pt>
                <c:pt idx="324">
                  <c:v>0.9</c:v>
                </c:pt>
                <c:pt idx="325">
                  <c:v>0.9</c:v>
                </c:pt>
                <c:pt idx="326">
                  <c:v>0.9</c:v>
                </c:pt>
                <c:pt idx="327">
                  <c:v>0.9</c:v>
                </c:pt>
                <c:pt idx="328">
                  <c:v>0.9</c:v>
                </c:pt>
                <c:pt idx="329">
                  <c:v>0.9</c:v>
                </c:pt>
                <c:pt idx="330">
                  <c:v>0.9</c:v>
                </c:pt>
                <c:pt idx="331">
                  <c:v>0.9</c:v>
                </c:pt>
                <c:pt idx="332">
                  <c:v>0.9</c:v>
                </c:pt>
                <c:pt idx="333">
                  <c:v>0.9</c:v>
                </c:pt>
                <c:pt idx="334">
                  <c:v>0.9</c:v>
                </c:pt>
                <c:pt idx="335">
                  <c:v>0.9</c:v>
                </c:pt>
                <c:pt idx="336">
                  <c:v>0.9</c:v>
                </c:pt>
                <c:pt idx="337">
                  <c:v>0.9</c:v>
                </c:pt>
                <c:pt idx="338">
                  <c:v>0.9</c:v>
                </c:pt>
                <c:pt idx="339">
                  <c:v>0.9</c:v>
                </c:pt>
                <c:pt idx="340">
                  <c:v>0.9</c:v>
                </c:pt>
                <c:pt idx="341">
                  <c:v>0.9</c:v>
                </c:pt>
                <c:pt idx="342">
                  <c:v>0.9</c:v>
                </c:pt>
                <c:pt idx="343">
                  <c:v>0.9</c:v>
                </c:pt>
                <c:pt idx="344">
                  <c:v>0.9</c:v>
                </c:pt>
                <c:pt idx="345">
                  <c:v>0.9</c:v>
                </c:pt>
                <c:pt idx="346">
                  <c:v>0.9</c:v>
                </c:pt>
                <c:pt idx="347">
                  <c:v>0.9</c:v>
                </c:pt>
                <c:pt idx="348">
                  <c:v>0.9</c:v>
                </c:pt>
                <c:pt idx="349">
                  <c:v>0.9</c:v>
                </c:pt>
                <c:pt idx="350">
                  <c:v>0.9</c:v>
                </c:pt>
                <c:pt idx="351">
                  <c:v>0.9</c:v>
                </c:pt>
                <c:pt idx="352">
                  <c:v>0.9</c:v>
                </c:pt>
                <c:pt idx="353">
                  <c:v>0.9</c:v>
                </c:pt>
                <c:pt idx="354">
                  <c:v>0.9</c:v>
                </c:pt>
                <c:pt idx="355">
                  <c:v>0.9</c:v>
                </c:pt>
                <c:pt idx="356">
                  <c:v>0.9</c:v>
                </c:pt>
                <c:pt idx="357">
                  <c:v>0.9</c:v>
                </c:pt>
                <c:pt idx="358">
                  <c:v>0.9</c:v>
                </c:pt>
                <c:pt idx="359">
                  <c:v>0.9</c:v>
                </c:pt>
                <c:pt idx="360">
                  <c:v>0.9</c:v>
                </c:pt>
                <c:pt idx="361">
                  <c:v>0.9</c:v>
                </c:pt>
                <c:pt idx="362">
                  <c:v>0.9</c:v>
                </c:pt>
                <c:pt idx="363">
                  <c:v>0.9</c:v>
                </c:pt>
                <c:pt idx="364">
                  <c:v>0.9</c:v>
                </c:pt>
                <c:pt idx="365">
                  <c:v>0.9</c:v>
                </c:pt>
                <c:pt idx="366">
                  <c:v>0.9</c:v>
                </c:pt>
                <c:pt idx="367">
                  <c:v>0.9</c:v>
                </c:pt>
                <c:pt idx="368">
                  <c:v>0.9</c:v>
                </c:pt>
                <c:pt idx="369">
                  <c:v>0.9</c:v>
                </c:pt>
                <c:pt idx="370">
                  <c:v>0.9</c:v>
                </c:pt>
                <c:pt idx="371">
                  <c:v>0.9</c:v>
                </c:pt>
                <c:pt idx="372">
                  <c:v>0.9</c:v>
                </c:pt>
                <c:pt idx="373">
                  <c:v>0.9</c:v>
                </c:pt>
                <c:pt idx="374">
                  <c:v>0.9</c:v>
                </c:pt>
                <c:pt idx="375">
                  <c:v>0.9</c:v>
                </c:pt>
                <c:pt idx="376">
                  <c:v>0.9</c:v>
                </c:pt>
                <c:pt idx="377">
                  <c:v>0.9</c:v>
                </c:pt>
                <c:pt idx="378">
                  <c:v>0.9</c:v>
                </c:pt>
                <c:pt idx="379">
                  <c:v>0.9</c:v>
                </c:pt>
                <c:pt idx="380">
                  <c:v>0.9</c:v>
                </c:pt>
                <c:pt idx="381">
                  <c:v>0.9</c:v>
                </c:pt>
                <c:pt idx="382">
                  <c:v>0.9</c:v>
                </c:pt>
                <c:pt idx="383">
                  <c:v>0.9</c:v>
                </c:pt>
                <c:pt idx="384">
                  <c:v>0.9</c:v>
                </c:pt>
                <c:pt idx="385">
                  <c:v>0.9</c:v>
                </c:pt>
                <c:pt idx="386">
                  <c:v>0.9</c:v>
                </c:pt>
                <c:pt idx="387">
                  <c:v>0.9</c:v>
                </c:pt>
                <c:pt idx="388">
                  <c:v>0.9</c:v>
                </c:pt>
                <c:pt idx="389">
                  <c:v>0.9</c:v>
                </c:pt>
                <c:pt idx="390">
                  <c:v>0.9</c:v>
                </c:pt>
                <c:pt idx="391">
                  <c:v>0.9</c:v>
                </c:pt>
                <c:pt idx="392">
                  <c:v>0.9</c:v>
                </c:pt>
                <c:pt idx="393">
                  <c:v>0.9</c:v>
                </c:pt>
                <c:pt idx="394">
                  <c:v>0.9</c:v>
                </c:pt>
                <c:pt idx="395">
                  <c:v>0.9</c:v>
                </c:pt>
                <c:pt idx="396">
                  <c:v>0.9</c:v>
                </c:pt>
                <c:pt idx="397">
                  <c:v>0.9</c:v>
                </c:pt>
                <c:pt idx="398">
                  <c:v>0.9</c:v>
                </c:pt>
                <c:pt idx="399">
                  <c:v>0.9</c:v>
                </c:pt>
                <c:pt idx="400">
                  <c:v>0.9</c:v>
                </c:pt>
                <c:pt idx="401">
                  <c:v>0.9</c:v>
                </c:pt>
                <c:pt idx="402">
                  <c:v>0.9</c:v>
                </c:pt>
                <c:pt idx="403">
                  <c:v>0.9</c:v>
                </c:pt>
                <c:pt idx="404">
                  <c:v>0.9</c:v>
                </c:pt>
                <c:pt idx="405">
                  <c:v>0.9</c:v>
                </c:pt>
                <c:pt idx="406">
                  <c:v>0.9</c:v>
                </c:pt>
                <c:pt idx="407">
                  <c:v>0.9</c:v>
                </c:pt>
                <c:pt idx="408">
                  <c:v>0.9</c:v>
                </c:pt>
                <c:pt idx="409">
                  <c:v>0.9</c:v>
                </c:pt>
                <c:pt idx="410">
                  <c:v>0.9</c:v>
                </c:pt>
                <c:pt idx="411">
                  <c:v>0.9</c:v>
                </c:pt>
                <c:pt idx="412">
                  <c:v>0.9</c:v>
                </c:pt>
                <c:pt idx="413">
                  <c:v>0.9</c:v>
                </c:pt>
                <c:pt idx="414">
                  <c:v>0.9</c:v>
                </c:pt>
                <c:pt idx="415">
                  <c:v>0.9</c:v>
                </c:pt>
                <c:pt idx="416">
                  <c:v>0.9</c:v>
                </c:pt>
                <c:pt idx="417">
                  <c:v>0.9</c:v>
                </c:pt>
                <c:pt idx="418">
                  <c:v>0.9</c:v>
                </c:pt>
                <c:pt idx="419">
                  <c:v>0.9</c:v>
                </c:pt>
                <c:pt idx="420">
                  <c:v>0.9</c:v>
                </c:pt>
                <c:pt idx="421">
                  <c:v>0.9</c:v>
                </c:pt>
                <c:pt idx="422">
                  <c:v>0.9</c:v>
                </c:pt>
                <c:pt idx="423">
                  <c:v>0.9</c:v>
                </c:pt>
                <c:pt idx="424">
                  <c:v>0.9</c:v>
                </c:pt>
                <c:pt idx="425">
                  <c:v>0.9</c:v>
                </c:pt>
                <c:pt idx="426">
                  <c:v>0.9</c:v>
                </c:pt>
                <c:pt idx="427">
                  <c:v>0.9</c:v>
                </c:pt>
                <c:pt idx="428">
                  <c:v>0.9</c:v>
                </c:pt>
                <c:pt idx="429">
                  <c:v>0.9</c:v>
                </c:pt>
                <c:pt idx="430">
                  <c:v>0.9</c:v>
                </c:pt>
                <c:pt idx="431">
                  <c:v>0.9</c:v>
                </c:pt>
                <c:pt idx="432">
                  <c:v>0.9</c:v>
                </c:pt>
                <c:pt idx="433">
                  <c:v>0.9</c:v>
                </c:pt>
                <c:pt idx="434">
                  <c:v>0.9</c:v>
                </c:pt>
                <c:pt idx="435">
                  <c:v>0.9</c:v>
                </c:pt>
                <c:pt idx="436">
                  <c:v>0.9</c:v>
                </c:pt>
                <c:pt idx="437">
                  <c:v>0.9</c:v>
                </c:pt>
                <c:pt idx="438">
                  <c:v>0.9</c:v>
                </c:pt>
                <c:pt idx="439">
                  <c:v>0.9</c:v>
                </c:pt>
                <c:pt idx="440">
                  <c:v>0.9</c:v>
                </c:pt>
                <c:pt idx="441">
                  <c:v>0.9</c:v>
                </c:pt>
                <c:pt idx="442">
                  <c:v>0.9</c:v>
                </c:pt>
                <c:pt idx="443">
                  <c:v>0.9</c:v>
                </c:pt>
                <c:pt idx="444">
                  <c:v>0.9</c:v>
                </c:pt>
                <c:pt idx="445">
                  <c:v>0.9</c:v>
                </c:pt>
                <c:pt idx="446">
                  <c:v>0.9</c:v>
                </c:pt>
                <c:pt idx="447">
                  <c:v>0.9</c:v>
                </c:pt>
                <c:pt idx="448">
                  <c:v>0.9</c:v>
                </c:pt>
                <c:pt idx="449">
                  <c:v>0.9</c:v>
                </c:pt>
                <c:pt idx="450">
                  <c:v>0.9</c:v>
                </c:pt>
                <c:pt idx="451">
                  <c:v>0.9</c:v>
                </c:pt>
                <c:pt idx="452">
                  <c:v>0.9</c:v>
                </c:pt>
                <c:pt idx="453">
                  <c:v>0.9</c:v>
                </c:pt>
                <c:pt idx="454">
                  <c:v>0.9</c:v>
                </c:pt>
                <c:pt idx="455">
                  <c:v>0.9</c:v>
                </c:pt>
                <c:pt idx="456">
                  <c:v>0.9</c:v>
                </c:pt>
                <c:pt idx="457">
                  <c:v>0.9</c:v>
                </c:pt>
                <c:pt idx="458">
                  <c:v>0.9</c:v>
                </c:pt>
                <c:pt idx="459">
                  <c:v>0.9</c:v>
                </c:pt>
                <c:pt idx="460">
                  <c:v>0.9</c:v>
                </c:pt>
                <c:pt idx="461">
                  <c:v>0.9</c:v>
                </c:pt>
                <c:pt idx="462">
                  <c:v>0.9</c:v>
                </c:pt>
                <c:pt idx="463">
                  <c:v>0.9</c:v>
                </c:pt>
                <c:pt idx="464">
                  <c:v>0.9</c:v>
                </c:pt>
                <c:pt idx="465">
                  <c:v>0.9</c:v>
                </c:pt>
                <c:pt idx="466">
                  <c:v>0.9</c:v>
                </c:pt>
                <c:pt idx="467">
                  <c:v>0.9</c:v>
                </c:pt>
                <c:pt idx="468">
                  <c:v>0.9</c:v>
                </c:pt>
                <c:pt idx="469">
                  <c:v>0.9</c:v>
                </c:pt>
                <c:pt idx="470">
                  <c:v>0.9</c:v>
                </c:pt>
                <c:pt idx="471">
                  <c:v>0.9</c:v>
                </c:pt>
                <c:pt idx="472">
                  <c:v>0.9</c:v>
                </c:pt>
                <c:pt idx="473">
                  <c:v>0.9</c:v>
                </c:pt>
                <c:pt idx="474">
                  <c:v>0.9</c:v>
                </c:pt>
                <c:pt idx="475">
                  <c:v>0.9</c:v>
                </c:pt>
                <c:pt idx="476">
                  <c:v>0.9</c:v>
                </c:pt>
                <c:pt idx="477">
                  <c:v>0.9</c:v>
                </c:pt>
                <c:pt idx="478">
                  <c:v>0.9</c:v>
                </c:pt>
                <c:pt idx="479">
                  <c:v>0.9</c:v>
                </c:pt>
                <c:pt idx="480">
                  <c:v>0.9</c:v>
                </c:pt>
                <c:pt idx="481">
                  <c:v>0.9</c:v>
                </c:pt>
                <c:pt idx="482">
                  <c:v>0.9</c:v>
                </c:pt>
                <c:pt idx="483">
                  <c:v>0.9</c:v>
                </c:pt>
                <c:pt idx="484">
                  <c:v>0.9</c:v>
                </c:pt>
                <c:pt idx="485">
                  <c:v>0.9</c:v>
                </c:pt>
                <c:pt idx="486">
                  <c:v>0.9</c:v>
                </c:pt>
                <c:pt idx="487">
                  <c:v>0.9</c:v>
                </c:pt>
                <c:pt idx="488">
                  <c:v>0.9</c:v>
                </c:pt>
                <c:pt idx="489">
                  <c:v>0.9</c:v>
                </c:pt>
                <c:pt idx="490">
                  <c:v>0.9</c:v>
                </c:pt>
                <c:pt idx="491">
                  <c:v>0.9</c:v>
                </c:pt>
                <c:pt idx="492">
                  <c:v>0.9</c:v>
                </c:pt>
                <c:pt idx="493">
                  <c:v>0.9</c:v>
                </c:pt>
                <c:pt idx="494">
                  <c:v>0.9</c:v>
                </c:pt>
                <c:pt idx="495">
                  <c:v>0.9</c:v>
                </c:pt>
                <c:pt idx="496">
                  <c:v>0.9</c:v>
                </c:pt>
                <c:pt idx="497">
                  <c:v>0.9</c:v>
                </c:pt>
                <c:pt idx="498">
                  <c:v>0.9</c:v>
                </c:pt>
                <c:pt idx="499">
                  <c:v>0.9</c:v>
                </c:pt>
                <c:pt idx="500">
                  <c:v>0.9</c:v>
                </c:pt>
                <c:pt idx="501">
                  <c:v>0.9</c:v>
                </c:pt>
                <c:pt idx="502">
                  <c:v>0.9</c:v>
                </c:pt>
                <c:pt idx="503">
                  <c:v>0.9</c:v>
                </c:pt>
                <c:pt idx="504">
                  <c:v>0.9</c:v>
                </c:pt>
                <c:pt idx="505">
                  <c:v>0.9</c:v>
                </c:pt>
                <c:pt idx="506">
                  <c:v>0.9</c:v>
                </c:pt>
                <c:pt idx="507">
                  <c:v>0.9</c:v>
                </c:pt>
                <c:pt idx="508">
                  <c:v>0.9</c:v>
                </c:pt>
                <c:pt idx="509">
                  <c:v>0.9</c:v>
                </c:pt>
                <c:pt idx="510">
                  <c:v>0.9</c:v>
                </c:pt>
                <c:pt idx="511">
                  <c:v>0.9</c:v>
                </c:pt>
                <c:pt idx="512">
                  <c:v>0.9</c:v>
                </c:pt>
                <c:pt idx="513">
                  <c:v>0.9</c:v>
                </c:pt>
                <c:pt idx="514">
                  <c:v>0.9</c:v>
                </c:pt>
                <c:pt idx="515">
                  <c:v>0.9</c:v>
                </c:pt>
                <c:pt idx="516">
                  <c:v>0.9</c:v>
                </c:pt>
                <c:pt idx="517">
                  <c:v>0.9</c:v>
                </c:pt>
                <c:pt idx="518">
                  <c:v>0.9</c:v>
                </c:pt>
                <c:pt idx="519">
                  <c:v>0.9</c:v>
                </c:pt>
                <c:pt idx="520">
                  <c:v>0.9</c:v>
                </c:pt>
                <c:pt idx="521">
                  <c:v>0.9</c:v>
                </c:pt>
                <c:pt idx="522">
                  <c:v>0.9</c:v>
                </c:pt>
                <c:pt idx="523">
                  <c:v>0.9</c:v>
                </c:pt>
                <c:pt idx="524">
                  <c:v>0.9</c:v>
                </c:pt>
                <c:pt idx="525">
                  <c:v>0.9</c:v>
                </c:pt>
                <c:pt idx="526">
                  <c:v>0.9</c:v>
                </c:pt>
                <c:pt idx="527">
                  <c:v>0.9</c:v>
                </c:pt>
                <c:pt idx="528">
                  <c:v>0.9</c:v>
                </c:pt>
                <c:pt idx="529">
                  <c:v>0.9</c:v>
                </c:pt>
                <c:pt idx="530">
                  <c:v>0.9</c:v>
                </c:pt>
                <c:pt idx="531">
                  <c:v>0.9</c:v>
                </c:pt>
                <c:pt idx="532">
                  <c:v>0.9</c:v>
                </c:pt>
                <c:pt idx="533">
                  <c:v>0.9</c:v>
                </c:pt>
                <c:pt idx="534">
                  <c:v>0.9</c:v>
                </c:pt>
                <c:pt idx="535">
                  <c:v>0.9</c:v>
                </c:pt>
                <c:pt idx="536">
                  <c:v>0.9</c:v>
                </c:pt>
                <c:pt idx="537">
                  <c:v>0.9</c:v>
                </c:pt>
                <c:pt idx="538">
                  <c:v>0.9</c:v>
                </c:pt>
                <c:pt idx="539">
                  <c:v>0.9</c:v>
                </c:pt>
                <c:pt idx="540">
                  <c:v>0.9</c:v>
                </c:pt>
                <c:pt idx="541">
                  <c:v>0.9</c:v>
                </c:pt>
                <c:pt idx="542">
                  <c:v>0.9</c:v>
                </c:pt>
                <c:pt idx="543">
                  <c:v>0.9</c:v>
                </c:pt>
                <c:pt idx="544">
                  <c:v>0.9</c:v>
                </c:pt>
                <c:pt idx="545">
                  <c:v>0.9</c:v>
                </c:pt>
                <c:pt idx="546">
                  <c:v>0.9</c:v>
                </c:pt>
                <c:pt idx="547">
                  <c:v>0.9</c:v>
                </c:pt>
                <c:pt idx="548">
                  <c:v>0.9</c:v>
                </c:pt>
                <c:pt idx="549">
                  <c:v>0.9</c:v>
                </c:pt>
                <c:pt idx="550">
                  <c:v>0.9</c:v>
                </c:pt>
                <c:pt idx="551">
                  <c:v>0.9</c:v>
                </c:pt>
                <c:pt idx="552">
                  <c:v>0.9</c:v>
                </c:pt>
                <c:pt idx="553">
                  <c:v>0.9</c:v>
                </c:pt>
                <c:pt idx="554">
                  <c:v>0.9</c:v>
                </c:pt>
                <c:pt idx="555">
                  <c:v>0.9</c:v>
                </c:pt>
                <c:pt idx="556">
                  <c:v>0.9</c:v>
                </c:pt>
                <c:pt idx="557">
                  <c:v>0.9</c:v>
                </c:pt>
                <c:pt idx="558">
                  <c:v>0.9</c:v>
                </c:pt>
                <c:pt idx="559">
                  <c:v>0.9</c:v>
                </c:pt>
                <c:pt idx="560">
                  <c:v>0.9</c:v>
                </c:pt>
                <c:pt idx="561">
                  <c:v>0.9</c:v>
                </c:pt>
                <c:pt idx="562">
                  <c:v>0.9</c:v>
                </c:pt>
                <c:pt idx="563">
                  <c:v>0.9</c:v>
                </c:pt>
                <c:pt idx="564">
                  <c:v>0.9</c:v>
                </c:pt>
                <c:pt idx="565">
                  <c:v>0.9</c:v>
                </c:pt>
                <c:pt idx="566">
                  <c:v>0.9</c:v>
                </c:pt>
                <c:pt idx="567">
                  <c:v>0.9</c:v>
                </c:pt>
                <c:pt idx="568">
                  <c:v>0.9</c:v>
                </c:pt>
                <c:pt idx="569">
                  <c:v>0.9</c:v>
                </c:pt>
                <c:pt idx="570">
                  <c:v>0.9</c:v>
                </c:pt>
                <c:pt idx="571">
                  <c:v>0.9</c:v>
                </c:pt>
                <c:pt idx="572">
                  <c:v>0.9</c:v>
                </c:pt>
                <c:pt idx="573">
                  <c:v>0.9</c:v>
                </c:pt>
                <c:pt idx="574">
                  <c:v>0.9</c:v>
                </c:pt>
                <c:pt idx="575">
                  <c:v>0.9</c:v>
                </c:pt>
                <c:pt idx="576">
                  <c:v>0.9</c:v>
                </c:pt>
                <c:pt idx="577">
                  <c:v>0.9</c:v>
                </c:pt>
                <c:pt idx="578">
                  <c:v>0.9</c:v>
                </c:pt>
                <c:pt idx="579">
                  <c:v>0.9</c:v>
                </c:pt>
                <c:pt idx="580">
                  <c:v>0.9</c:v>
                </c:pt>
                <c:pt idx="581">
                  <c:v>0.9</c:v>
                </c:pt>
                <c:pt idx="582">
                  <c:v>0.9</c:v>
                </c:pt>
                <c:pt idx="583">
                  <c:v>0.9</c:v>
                </c:pt>
                <c:pt idx="584">
                  <c:v>0.9</c:v>
                </c:pt>
                <c:pt idx="585">
                  <c:v>0.9</c:v>
                </c:pt>
                <c:pt idx="586">
                  <c:v>0.9</c:v>
                </c:pt>
                <c:pt idx="587">
                  <c:v>0.9</c:v>
                </c:pt>
                <c:pt idx="588">
                  <c:v>0.9</c:v>
                </c:pt>
                <c:pt idx="589">
                  <c:v>0.9</c:v>
                </c:pt>
                <c:pt idx="590">
                  <c:v>0.9</c:v>
                </c:pt>
                <c:pt idx="591">
                  <c:v>0.9</c:v>
                </c:pt>
                <c:pt idx="592">
                  <c:v>0.9</c:v>
                </c:pt>
                <c:pt idx="593">
                  <c:v>0.9</c:v>
                </c:pt>
                <c:pt idx="594">
                  <c:v>0.9</c:v>
                </c:pt>
                <c:pt idx="595">
                  <c:v>0.9</c:v>
                </c:pt>
                <c:pt idx="596">
                  <c:v>0.9</c:v>
                </c:pt>
                <c:pt idx="597">
                  <c:v>0.9</c:v>
                </c:pt>
                <c:pt idx="598">
                  <c:v>0.9</c:v>
                </c:pt>
                <c:pt idx="599">
                  <c:v>0.9</c:v>
                </c:pt>
                <c:pt idx="600">
                  <c:v>0.9</c:v>
                </c:pt>
                <c:pt idx="601">
                  <c:v>0.9</c:v>
                </c:pt>
                <c:pt idx="602">
                  <c:v>0.9</c:v>
                </c:pt>
                <c:pt idx="603">
                  <c:v>0.9</c:v>
                </c:pt>
                <c:pt idx="604">
                  <c:v>0.9</c:v>
                </c:pt>
                <c:pt idx="605">
                  <c:v>0.9</c:v>
                </c:pt>
                <c:pt idx="606">
                  <c:v>0.9</c:v>
                </c:pt>
                <c:pt idx="607">
                  <c:v>0.9</c:v>
                </c:pt>
                <c:pt idx="608">
                  <c:v>0.9</c:v>
                </c:pt>
                <c:pt idx="609">
                  <c:v>0.9</c:v>
                </c:pt>
                <c:pt idx="610">
                  <c:v>0.9</c:v>
                </c:pt>
                <c:pt idx="611">
                  <c:v>0.9</c:v>
                </c:pt>
                <c:pt idx="612">
                  <c:v>0.9</c:v>
                </c:pt>
                <c:pt idx="613">
                  <c:v>0.9</c:v>
                </c:pt>
                <c:pt idx="614">
                  <c:v>0.9</c:v>
                </c:pt>
                <c:pt idx="615">
                  <c:v>0.9</c:v>
                </c:pt>
                <c:pt idx="616">
                  <c:v>0.9</c:v>
                </c:pt>
                <c:pt idx="617">
                  <c:v>0.9</c:v>
                </c:pt>
                <c:pt idx="618">
                  <c:v>0.9</c:v>
                </c:pt>
                <c:pt idx="619">
                  <c:v>0.9</c:v>
                </c:pt>
                <c:pt idx="620">
                  <c:v>0.9</c:v>
                </c:pt>
                <c:pt idx="621">
                  <c:v>0.9</c:v>
                </c:pt>
                <c:pt idx="622">
                  <c:v>0.9</c:v>
                </c:pt>
                <c:pt idx="623">
                  <c:v>0.9</c:v>
                </c:pt>
                <c:pt idx="624">
                  <c:v>0.9</c:v>
                </c:pt>
                <c:pt idx="625">
                  <c:v>0.9</c:v>
                </c:pt>
                <c:pt idx="626">
                  <c:v>0.9</c:v>
                </c:pt>
                <c:pt idx="627">
                  <c:v>0.9</c:v>
                </c:pt>
                <c:pt idx="628">
                  <c:v>0.9</c:v>
                </c:pt>
                <c:pt idx="629">
                  <c:v>0.9</c:v>
                </c:pt>
                <c:pt idx="630">
                  <c:v>0.9</c:v>
                </c:pt>
                <c:pt idx="631">
                  <c:v>0.9</c:v>
                </c:pt>
                <c:pt idx="632">
                  <c:v>0.9</c:v>
                </c:pt>
                <c:pt idx="633">
                  <c:v>0.9</c:v>
                </c:pt>
                <c:pt idx="634">
                  <c:v>0.9</c:v>
                </c:pt>
                <c:pt idx="635">
                  <c:v>0.9</c:v>
                </c:pt>
                <c:pt idx="636">
                  <c:v>0.9</c:v>
                </c:pt>
                <c:pt idx="637">
                  <c:v>0.9</c:v>
                </c:pt>
                <c:pt idx="638">
                  <c:v>0.9</c:v>
                </c:pt>
                <c:pt idx="639">
                  <c:v>0.9</c:v>
                </c:pt>
                <c:pt idx="640">
                  <c:v>0.9</c:v>
                </c:pt>
                <c:pt idx="641">
                  <c:v>0.9</c:v>
                </c:pt>
                <c:pt idx="642">
                  <c:v>0.9</c:v>
                </c:pt>
                <c:pt idx="643">
                  <c:v>0.9</c:v>
                </c:pt>
                <c:pt idx="644">
                  <c:v>0.9</c:v>
                </c:pt>
                <c:pt idx="645">
                  <c:v>0.9</c:v>
                </c:pt>
                <c:pt idx="646">
                  <c:v>0.9</c:v>
                </c:pt>
                <c:pt idx="647">
                  <c:v>0.9</c:v>
                </c:pt>
                <c:pt idx="648">
                  <c:v>0.9</c:v>
                </c:pt>
                <c:pt idx="649">
                  <c:v>0.9</c:v>
                </c:pt>
                <c:pt idx="650">
                  <c:v>0.9</c:v>
                </c:pt>
                <c:pt idx="651">
                  <c:v>0.9</c:v>
                </c:pt>
                <c:pt idx="652">
                  <c:v>0.9</c:v>
                </c:pt>
                <c:pt idx="653">
                  <c:v>0.9</c:v>
                </c:pt>
                <c:pt idx="654">
                  <c:v>0.9</c:v>
                </c:pt>
                <c:pt idx="655">
                  <c:v>0.9</c:v>
                </c:pt>
                <c:pt idx="656">
                  <c:v>0.9</c:v>
                </c:pt>
                <c:pt idx="657">
                  <c:v>0.9</c:v>
                </c:pt>
                <c:pt idx="658">
                  <c:v>0.9</c:v>
                </c:pt>
                <c:pt idx="659">
                  <c:v>0.9</c:v>
                </c:pt>
                <c:pt idx="660">
                  <c:v>0.9</c:v>
                </c:pt>
                <c:pt idx="661">
                  <c:v>0.9</c:v>
                </c:pt>
                <c:pt idx="662">
                  <c:v>0.9</c:v>
                </c:pt>
                <c:pt idx="663">
                  <c:v>0.9</c:v>
                </c:pt>
                <c:pt idx="664">
                  <c:v>0.9</c:v>
                </c:pt>
                <c:pt idx="665">
                  <c:v>0.9</c:v>
                </c:pt>
                <c:pt idx="666">
                  <c:v>0.9</c:v>
                </c:pt>
                <c:pt idx="667">
                  <c:v>0.9</c:v>
                </c:pt>
                <c:pt idx="668">
                  <c:v>0.9</c:v>
                </c:pt>
                <c:pt idx="669">
                  <c:v>0.9</c:v>
                </c:pt>
                <c:pt idx="670">
                  <c:v>0.9</c:v>
                </c:pt>
                <c:pt idx="671">
                  <c:v>0.9</c:v>
                </c:pt>
                <c:pt idx="672">
                  <c:v>0.9</c:v>
                </c:pt>
                <c:pt idx="673">
                  <c:v>0.9</c:v>
                </c:pt>
                <c:pt idx="674">
                  <c:v>0.9</c:v>
                </c:pt>
                <c:pt idx="675">
                  <c:v>0.9</c:v>
                </c:pt>
                <c:pt idx="676">
                  <c:v>0.9</c:v>
                </c:pt>
                <c:pt idx="677">
                  <c:v>0.9</c:v>
                </c:pt>
                <c:pt idx="678">
                  <c:v>0.9</c:v>
                </c:pt>
                <c:pt idx="679">
                  <c:v>0.9</c:v>
                </c:pt>
                <c:pt idx="680">
                  <c:v>0.9</c:v>
                </c:pt>
                <c:pt idx="681">
                  <c:v>0.9</c:v>
                </c:pt>
                <c:pt idx="682">
                  <c:v>0.9</c:v>
                </c:pt>
                <c:pt idx="683">
                  <c:v>0.9</c:v>
                </c:pt>
                <c:pt idx="684">
                  <c:v>0.9</c:v>
                </c:pt>
                <c:pt idx="685">
                  <c:v>0.9</c:v>
                </c:pt>
                <c:pt idx="686">
                  <c:v>0.9</c:v>
                </c:pt>
                <c:pt idx="687">
                  <c:v>0.9</c:v>
                </c:pt>
                <c:pt idx="688">
                  <c:v>0.9</c:v>
                </c:pt>
                <c:pt idx="689">
                  <c:v>0.9</c:v>
                </c:pt>
                <c:pt idx="690">
                  <c:v>0.9</c:v>
                </c:pt>
                <c:pt idx="691">
                  <c:v>0.9</c:v>
                </c:pt>
                <c:pt idx="692">
                  <c:v>0.9</c:v>
                </c:pt>
                <c:pt idx="693">
                  <c:v>0.9</c:v>
                </c:pt>
                <c:pt idx="694">
                  <c:v>0.9</c:v>
                </c:pt>
                <c:pt idx="695">
                  <c:v>0.9</c:v>
                </c:pt>
                <c:pt idx="696">
                  <c:v>0.9</c:v>
                </c:pt>
                <c:pt idx="697">
                  <c:v>0.9</c:v>
                </c:pt>
                <c:pt idx="698">
                  <c:v>0.9</c:v>
                </c:pt>
                <c:pt idx="699">
                  <c:v>0.9</c:v>
                </c:pt>
                <c:pt idx="700">
                  <c:v>0.9</c:v>
                </c:pt>
                <c:pt idx="701">
                  <c:v>0.9</c:v>
                </c:pt>
                <c:pt idx="702">
                  <c:v>0.9</c:v>
                </c:pt>
                <c:pt idx="703">
                  <c:v>0.9</c:v>
                </c:pt>
                <c:pt idx="704">
                  <c:v>0.9</c:v>
                </c:pt>
                <c:pt idx="705">
                  <c:v>0.9</c:v>
                </c:pt>
                <c:pt idx="706">
                  <c:v>0.9</c:v>
                </c:pt>
                <c:pt idx="707">
                  <c:v>0.9</c:v>
                </c:pt>
                <c:pt idx="708">
                  <c:v>0.9</c:v>
                </c:pt>
                <c:pt idx="709">
                  <c:v>0.9</c:v>
                </c:pt>
                <c:pt idx="710">
                  <c:v>0.9</c:v>
                </c:pt>
                <c:pt idx="711">
                  <c:v>0.9</c:v>
                </c:pt>
                <c:pt idx="712">
                  <c:v>0.9</c:v>
                </c:pt>
                <c:pt idx="713">
                  <c:v>0.9</c:v>
                </c:pt>
                <c:pt idx="714">
                  <c:v>0.9</c:v>
                </c:pt>
                <c:pt idx="715">
                  <c:v>0.9</c:v>
                </c:pt>
                <c:pt idx="716">
                  <c:v>0.9</c:v>
                </c:pt>
                <c:pt idx="717">
                  <c:v>0.9</c:v>
                </c:pt>
                <c:pt idx="718">
                  <c:v>0.9</c:v>
                </c:pt>
                <c:pt idx="719">
                  <c:v>0.9</c:v>
                </c:pt>
                <c:pt idx="720">
                  <c:v>0.9</c:v>
                </c:pt>
                <c:pt idx="721">
                  <c:v>0.9</c:v>
                </c:pt>
                <c:pt idx="722">
                  <c:v>0.9</c:v>
                </c:pt>
                <c:pt idx="723">
                  <c:v>0.9</c:v>
                </c:pt>
                <c:pt idx="724">
                  <c:v>0.9</c:v>
                </c:pt>
                <c:pt idx="725">
                  <c:v>0.9</c:v>
                </c:pt>
                <c:pt idx="726">
                  <c:v>0.9</c:v>
                </c:pt>
                <c:pt idx="727">
                  <c:v>0.9</c:v>
                </c:pt>
                <c:pt idx="728">
                  <c:v>0.9</c:v>
                </c:pt>
                <c:pt idx="729">
                  <c:v>0.9</c:v>
                </c:pt>
                <c:pt idx="730">
                  <c:v>0.9</c:v>
                </c:pt>
                <c:pt idx="731">
                  <c:v>0.9</c:v>
                </c:pt>
                <c:pt idx="732">
                  <c:v>0.9</c:v>
                </c:pt>
                <c:pt idx="733">
                  <c:v>0.9</c:v>
                </c:pt>
                <c:pt idx="734">
                  <c:v>0.9</c:v>
                </c:pt>
                <c:pt idx="735">
                  <c:v>0.9</c:v>
                </c:pt>
                <c:pt idx="736">
                  <c:v>0.9</c:v>
                </c:pt>
                <c:pt idx="737">
                  <c:v>0.9</c:v>
                </c:pt>
                <c:pt idx="738">
                  <c:v>0.9</c:v>
                </c:pt>
                <c:pt idx="739">
                  <c:v>0.9</c:v>
                </c:pt>
                <c:pt idx="740">
                  <c:v>0.9</c:v>
                </c:pt>
                <c:pt idx="741">
                  <c:v>0.9</c:v>
                </c:pt>
                <c:pt idx="742">
                  <c:v>0.9</c:v>
                </c:pt>
                <c:pt idx="743">
                  <c:v>0.9</c:v>
                </c:pt>
                <c:pt idx="744">
                  <c:v>0.9</c:v>
                </c:pt>
                <c:pt idx="745">
                  <c:v>0.9</c:v>
                </c:pt>
                <c:pt idx="746">
                  <c:v>0.9</c:v>
                </c:pt>
                <c:pt idx="747">
                  <c:v>0.9</c:v>
                </c:pt>
                <c:pt idx="748">
                  <c:v>0.9</c:v>
                </c:pt>
                <c:pt idx="749">
                  <c:v>0.9</c:v>
                </c:pt>
                <c:pt idx="750">
                  <c:v>0.9</c:v>
                </c:pt>
                <c:pt idx="751">
                  <c:v>0.9</c:v>
                </c:pt>
                <c:pt idx="752">
                  <c:v>0.9</c:v>
                </c:pt>
                <c:pt idx="753">
                  <c:v>0.9</c:v>
                </c:pt>
                <c:pt idx="754">
                  <c:v>0.9</c:v>
                </c:pt>
                <c:pt idx="755">
                  <c:v>0.9</c:v>
                </c:pt>
                <c:pt idx="756">
                  <c:v>0.9</c:v>
                </c:pt>
                <c:pt idx="757">
                  <c:v>0.9</c:v>
                </c:pt>
                <c:pt idx="758">
                  <c:v>0.9</c:v>
                </c:pt>
                <c:pt idx="759">
                  <c:v>0.9</c:v>
                </c:pt>
                <c:pt idx="760">
                  <c:v>0.9</c:v>
                </c:pt>
                <c:pt idx="761">
                  <c:v>0.9</c:v>
                </c:pt>
                <c:pt idx="762">
                  <c:v>0.9</c:v>
                </c:pt>
                <c:pt idx="763">
                  <c:v>0.9</c:v>
                </c:pt>
                <c:pt idx="764">
                  <c:v>0.9</c:v>
                </c:pt>
                <c:pt idx="765">
                  <c:v>0.9</c:v>
                </c:pt>
                <c:pt idx="766">
                  <c:v>0.9</c:v>
                </c:pt>
                <c:pt idx="767">
                  <c:v>0.9</c:v>
                </c:pt>
                <c:pt idx="768">
                  <c:v>0.9</c:v>
                </c:pt>
                <c:pt idx="769">
                  <c:v>0.9</c:v>
                </c:pt>
                <c:pt idx="770">
                  <c:v>0.9</c:v>
                </c:pt>
                <c:pt idx="771">
                  <c:v>0.9</c:v>
                </c:pt>
                <c:pt idx="772">
                  <c:v>0.9</c:v>
                </c:pt>
                <c:pt idx="773">
                  <c:v>0.9</c:v>
                </c:pt>
                <c:pt idx="774">
                  <c:v>0.9</c:v>
                </c:pt>
                <c:pt idx="775">
                  <c:v>0.9</c:v>
                </c:pt>
                <c:pt idx="776">
                  <c:v>0.9</c:v>
                </c:pt>
                <c:pt idx="777">
                  <c:v>0.9</c:v>
                </c:pt>
                <c:pt idx="778">
                  <c:v>0.9</c:v>
                </c:pt>
                <c:pt idx="779">
                  <c:v>0.9</c:v>
                </c:pt>
                <c:pt idx="780">
                  <c:v>0.9</c:v>
                </c:pt>
                <c:pt idx="781">
                  <c:v>0.9</c:v>
                </c:pt>
                <c:pt idx="782">
                  <c:v>0.9</c:v>
                </c:pt>
                <c:pt idx="783">
                  <c:v>0.9</c:v>
                </c:pt>
                <c:pt idx="784">
                  <c:v>0.9</c:v>
                </c:pt>
                <c:pt idx="785">
                  <c:v>0.9</c:v>
                </c:pt>
                <c:pt idx="786">
                  <c:v>0.9</c:v>
                </c:pt>
                <c:pt idx="787">
                  <c:v>0.9</c:v>
                </c:pt>
                <c:pt idx="788">
                  <c:v>0.9</c:v>
                </c:pt>
                <c:pt idx="789">
                  <c:v>0.9</c:v>
                </c:pt>
                <c:pt idx="790">
                  <c:v>0.9</c:v>
                </c:pt>
                <c:pt idx="791">
                  <c:v>0.9</c:v>
                </c:pt>
                <c:pt idx="792">
                  <c:v>0.9</c:v>
                </c:pt>
                <c:pt idx="793">
                  <c:v>0.9</c:v>
                </c:pt>
                <c:pt idx="794">
                  <c:v>0.9</c:v>
                </c:pt>
                <c:pt idx="795">
                  <c:v>0.9</c:v>
                </c:pt>
                <c:pt idx="796">
                  <c:v>0.9</c:v>
                </c:pt>
                <c:pt idx="797">
                  <c:v>0.9</c:v>
                </c:pt>
                <c:pt idx="798">
                  <c:v>0.9</c:v>
                </c:pt>
                <c:pt idx="799">
                  <c:v>0.9</c:v>
                </c:pt>
                <c:pt idx="800">
                  <c:v>0.9</c:v>
                </c:pt>
                <c:pt idx="801">
                  <c:v>0.9</c:v>
                </c:pt>
                <c:pt idx="802">
                  <c:v>0.9</c:v>
                </c:pt>
                <c:pt idx="803">
                  <c:v>0.9</c:v>
                </c:pt>
                <c:pt idx="804">
                  <c:v>0.9</c:v>
                </c:pt>
                <c:pt idx="805">
                  <c:v>0.9</c:v>
                </c:pt>
                <c:pt idx="806">
                  <c:v>0.9</c:v>
                </c:pt>
                <c:pt idx="807">
                  <c:v>0.9</c:v>
                </c:pt>
                <c:pt idx="808">
                  <c:v>0.9</c:v>
                </c:pt>
                <c:pt idx="809">
                  <c:v>0.9</c:v>
                </c:pt>
                <c:pt idx="810">
                  <c:v>0.9</c:v>
                </c:pt>
                <c:pt idx="811">
                  <c:v>0.9</c:v>
                </c:pt>
                <c:pt idx="812">
                  <c:v>0.9</c:v>
                </c:pt>
                <c:pt idx="813">
                  <c:v>0.9</c:v>
                </c:pt>
                <c:pt idx="814">
                  <c:v>0.9</c:v>
                </c:pt>
                <c:pt idx="815">
                  <c:v>0.9</c:v>
                </c:pt>
                <c:pt idx="816">
                  <c:v>0.9</c:v>
                </c:pt>
                <c:pt idx="817">
                  <c:v>0.9</c:v>
                </c:pt>
                <c:pt idx="818">
                  <c:v>0.9</c:v>
                </c:pt>
                <c:pt idx="819">
                  <c:v>0.9</c:v>
                </c:pt>
                <c:pt idx="820">
                  <c:v>0.9</c:v>
                </c:pt>
                <c:pt idx="821">
                  <c:v>0.9</c:v>
                </c:pt>
                <c:pt idx="822">
                  <c:v>0.9</c:v>
                </c:pt>
                <c:pt idx="823">
                  <c:v>0.9</c:v>
                </c:pt>
                <c:pt idx="824">
                  <c:v>0.9</c:v>
                </c:pt>
                <c:pt idx="825">
                  <c:v>0.9</c:v>
                </c:pt>
                <c:pt idx="826">
                  <c:v>0.9</c:v>
                </c:pt>
                <c:pt idx="827">
                  <c:v>0.9</c:v>
                </c:pt>
                <c:pt idx="828">
                  <c:v>0.9</c:v>
                </c:pt>
                <c:pt idx="829">
                  <c:v>0.9</c:v>
                </c:pt>
                <c:pt idx="830">
                  <c:v>0.9</c:v>
                </c:pt>
                <c:pt idx="831">
                  <c:v>0.9</c:v>
                </c:pt>
                <c:pt idx="832">
                  <c:v>0.9</c:v>
                </c:pt>
                <c:pt idx="833">
                  <c:v>0.9</c:v>
                </c:pt>
                <c:pt idx="834">
                  <c:v>0.9</c:v>
                </c:pt>
                <c:pt idx="835">
                  <c:v>0.9</c:v>
                </c:pt>
                <c:pt idx="836">
                  <c:v>0.9</c:v>
                </c:pt>
                <c:pt idx="837">
                  <c:v>0.9</c:v>
                </c:pt>
                <c:pt idx="838">
                  <c:v>0.9</c:v>
                </c:pt>
                <c:pt idx="839">
                  <c:v>0.9</c:v>
                </c:pt>
                <c:pt idx="840">
                  <c:v>0.9</c:v>
                </c:pt>
                <c:pt idx="841">
                  <c:v>0.9</c:v>
                </c:pt>
                <c:pt idx="842">
                  <c:v>0.9</c:v>
                </c:pt>
                <c:pt idx="843">
                  <c:v>0.9</c:v>
                </c:pt>
                <c:pt idx="844">
                  <c:v>0.9</c:v>
                </c:pt>
                <c:pt idx="845">
                  <c:v>0.9</c:v>
                </c:pt>
                <c:pt idx="846">
                  <c:v>0.9</c:v>
                </c:pt>
                <c:pt idx="847">
                  <c:v>0.9</c:v>
                </c:pt>
                <c:pt idx="848">
                  <c:v>0.9</c:v>
                </c:pt>
                <c:pt idx="849">
                  <c:v>0.9</c:v>
                </c:pt>
                <c:pt idx="850">
                  <c:v>0.9</c:v>
                </c:pt>
                <c:pt idx="851">
                  <c:v>0.9</c:v>
                </c:pt>
                <c:pt idx="852">
                  <c:v>0.9</c:v>
                </c:pt>
                <c:pt idx="853">
                  <c:v>0.9</c:v>
                </c:pt>
                <c:pt idx="854">
                  <c:v>0.9</c:v>
                </c:pt>
                <c:pt idx="855">
                  <c:v>0.9</c:v>
                </c:pt>
                <c:pt idx="856">
                  <c:v>0.9</c:v>
                </c:pt>
                <c:pt idx="857">
                  <c:v>0.9</c:v>
                </c:pt>
                <c:pt idx="858">
                  <c:v>0.9</c:v>
                </c:pt>
                <c:pt idx="859">
                  <c:v>0.9</c:v>
                </c:pt>
                <c:pt idx="860">
                  <c:v>0.9</c:v>
                </c:pt>
                <c:pt idx="861">
                  <c:v>0.9</c:v>
                </c:pt>
                <c:pt idx="862">
                  <c:v>0.9</c:v>
                </c:pt>
                <c:pt idx="863">
                  <c:v>0.9</c:v>
                </c:pt>
                <c:pt idx="864">
                  <c:v>0.9</c:v>
                </c:pt>
                <c:pt idx="865">
                  <c:v>0.9</c:v>
                </c:pt>
                <c:pt idx="866">
                  <c:v>0.9</c:v>
                </c:pt>
                <c:pt idx="867">
                  <c:v>0.9</c:v>
                </c:pt>
                <c:pt idx="868">
                  <c:v>0.9</c:v>
                </c:pt>
                <c:pt idx="869">
                  <c:v>0.9</c:v>
                </c:pt>
                <c:pt idx="870">
                  <c:v>0.9</c:v>
                </c:pt>
                <c:pt idx="871">
                  <c:v>0.9</c:v>
                </c:pt>
                <c:pt idx="872">
                  <c:v>0.9</c:v>
                </c:pt>
                <c:pt idx="873">
                  <c:v>0.9</c:v>
                </c:pt>
                <c:pt idx="874">
                  <c:v>0.9</c:v>
                </c:pt>
                <c:pt idx="875">
                  <c:v>0.9</c:v>
                </c:pt>
                <c:pt idx="876">
                  <c:v>0.9</c:v>
                </c:pt>
                <c:pt idx="877">
                  <c:v>0.9</c:v>
                </c:pt>
                <c:pt idx="878">
                  <c:v>0.9</c:v>
                </c:pt>
                <c:pt idx="879">
                  <c:v>0.9</c:v>
                </c:pt>
                <c:pt idx="880">
                  <c:v>0.9</c:v>
                </c:pt>
                <c:pt idx="881">
                  <c:v>0.9</c:v>
                </c:pt>
                <c:pt idx="882">
                  <c:v>0.9</c:v>
                </c:pt>
                <c:pt idx="883">
                  <c:v>0.9</c:v>
                </c:pt>
                <c:pt idx="884">
                  <c:v>0.9</c:v>
                </c:pt>
                <c:pt idx="885">
                  <c:v>0.9</c:v>
                </c:pt>
                <c:pt idx="886">
                  <c:v>0.9</c:v>
                </c:pt>
                <c:pt idx="887">
                  <c:v>0.9</c:v>
                </c:pt>
                <c:pt idx="888">
                  <c:v>0.9</c:v>
                </c:pt>
                <c:pt idx="889">
                  <c:v>0.9</c:v>
                </c:pt>
                <c:pt idx="890">
                  <c:v>0.9</c:v>
                </c:pt>
                <c:pt idx="891">
                  <c:v>0.9</c:v>
                </c:pt>
                <c:pt idx="892">
                  <c:v>0.9</c:v>
                </c:pt>
                <c:pt idx="893">
                  <c:v>0.9</c:v>
                </c:pt>
                <c:pt idx="894">
                  <c:v>0.9</c:v>
                </c:pt>
                <c:pt idx="895">
                  <c:v>0.9</c:v>
                </c:pt>
                <c:pt idx="896">
                  <c:v>0.9</c:v>
                </c:pt>
                <c:pt idx="897">
                  <c:v>0.9</c:v>
                </c:pt>
                <c:pt idx="898">
                  <c:v>0.9</c:v>
                </c:pt>
                <c:pt idx="899">
                  <c:v>0.9</c:v>
                </c:pt>
                <c:pt idx="900">
                  <c:v>0.9</c:v>
                </c:pt>
                <c:pt idx="901">
                  <c:v>0.9</c:v>
                </c:pt>
                <c:pt idx="902">
                  <c:v>0.9</c:v>
                </c:pt>
                <c:pt idx="903">
                  <c:v>0.9</c:v>
                </c:pt>
                <c:pt idx="904">
                  <c:v>0.9</c:v>
                </c:pt>
                <c:pt idx="905">
                  <c:v>0.9</c:v>
                </c:pt>
                <c:pt idx="906">
                  <c:v>0.9</c:v>
                </c:pt>
                <c:pt idx="907">
                  <c:v>0.9</c:v>
                </c:pt>
                <c:pt idx="908">
                  <c:v>0.9</c:v>
                </c:pt>
                <c:pt idx="909">
                  <c:v>0.9</c:v>
                </c:pt>
                <c:pt idx="910">
                  <c:v>0.9</c:v>
                </c:pt>
                <c:pt idx="911">
                  <c:v>0.9</c:v>
                </c:pt>
                <c:pt idx="912">
                  <c:v>0.9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0.9</c:v>
                </c:pt>
                <c:pt idx="917">
                  <c:v>0.9</c:v>
                </c:pt>
                <c:pt idx="918">
                  <c:v>0.9</c:v>
                </c:pt>
                <c:pt idx="919">
                  <c:v>0.9</c:v>
                </c:pt>
                <c:pt idx="920">
                  <c:v>0.9</c:v>
                </c:pt>
                <c:pt idx="921">
                  <c:v>0.9</c:v>
                </c:pt>
                <c:pt idx="922">
                  <c:v>0.9</c:v>
                </c:pt>
                <c:pt idx="923">
                  <c:v>0.9</c:v>
                </c:pt>
                <c:pt idx="924">
                  <c:v>0.9</c:v>
                </c:pt>
                <c:pt idx="925">
                  <c:v>0.9</c:v>
                </c:pt>
                <c:pt idx="926">
                  <c:v>0.9</c:v>
                </c:pt>
                <c:pt idx="927">
                  <c:v>0.9</c:v>
                </c:pt>
                <c:pt idx="928">
                  <c:v>0.9</c:v>
                </c:pt>
                <c:pt idx="929">
                  <c:v>0.9</c:v>
                </c:pt>
                <c:pt idx="930">
                  <c:v>0.9</c:v>
                </c:pt>
                <c:pt idx="931">
                  <c:v>0.9</c:v>
                </c:pt>
                <c:pt idx="932">
                  <c:v>0.9</c:v>
                </c:pt>
                <c:pt idx="933">
                  <c:v>0.9</c:v>
                </c:pt>
                <c:pt idx="934">
                  <c:v>0.9</c:v>
                </c:pt>
                <c:pt idx="935">
                  <c:v>0.9</c:v>
                </c:pt>
                <c:pt idx="936">
                  <c:v>0.9</c:v>
                </c:pt>
                <c:pt idx="937">
                  <c:v>0.9</c:v>
                </c:pt>
                <c:pt idx="938">
                  <c:v>0.9</c:v>
                </c:pt>
                <c:pt idx="939">
                  <c:v>0.9</c:v>
                </c:pt>
                <c:pt idx="940">
                  <c:v>0.9</c:v>
                </c:pt>
                <c:pt idx="941">
                  <c:v>0.9</c:v>
                </c:pt>
                <c:pt idx="942">
                  <c:v>0.9</c:v>
                </c:pt>
                <c:pt idx="943">
                  <c:v>0.9</c:v>
                </c:pt>
                <c:pt idx="944">
                  <c:v>0.9</c:v>
                </c:pt>
                <c:pt idx="945">
                  <c:v>0.9</c:v>
                </c:pt>
                <c:pt idx="946">
                  <c:v>0.9</c:v>
                </c:pt>
                <c:pt idx="947">
                  <c:v>0.9</c:v>
                </c:pt>
                <c:pt idx="948">
                  <c:v>0.9</c:v>
                </c:pt>
                <c:pt idx="949">
                  <c:v>0.9</c:v>
                </c:pt>
                <c:pt idx="950">
                  <c:v>0.9</c:v>
                </c:pt>
                <c:pt idx="951">
                  <c:v>0.9</c:v>
                </c:pt>
                <c:pt idx="952">
                  <c:v>0.9</c:v>
                </c:pt>
                <c:pt idx="953">
                  <c:v>0.9</c:v>
                </c:pt>
                <c:pt idx="954">
                  <c:v>0.9</c:v>
                </c:pt>
                <c:pt idx="955">
                  <c:v>0.9</c:v>
                </c:pt>
                <c:pt idx="956">
                  <c:v>0.9</c:v>
                </c:pt>
                <c:pt idx="957">
                  <c:v>0.9</c:v>
                </c:pt>
                <c:pt idx="958">
                  <c:v>0.9</c:v>
                </c:pt>
                <c:pt idx="959">
                  <c:v>0.9</c:v>
                </c:pt>
                <c:pt idx="960">
                  <c:v>0.9</c:v>
                </c:pt>
                <c:pt idx="961">
                  <c:v>0.9</c:v>
                </c:pt>
                <c:pt idx="962">
                  <c:v>0.9</c:v>
                </c:pt>
                <c:pt idx="963">
                  <c:v>0.9</c:v>
                </c:pt>
                <c:pt idx="964">
                  <c:v>0.9</c:v>
                </c:pt>
                <c:pt idx="965">
                  <c:v>0.9</c:v>
                </c:pt>
                <c:pt idx="966">
                  <c:v>0.9</c:v>
                </c:pt>
                <c:pt idx="967">
                  <c:v>0.9</c:v>
                </c:pt>
                <c:pt idx="968">
                  <c:v>0.9</c:v>
                </c:pt>
                <c:pt idx="969">
                  <c:v>0.9</c:v>
                </c:pt>
                <c:pt idx="970">
                  <c:v>0.9</c:v>
                </c:pt>
                <c:pt idx="971">
                  <c:v>0.9</c:v>
                </c:pt>
                <c:pt idx="972">
                  <c:v>0.9</c:v>
                </c:pt>
                <c:pt idx="973">
                  <c:v>0.9</c:v>
                </c:pt>
                <c:pt idx="974">
                  <c:v>0.9</c:v>
                </c:pt>
                <c:pt idx="975">
                  <c:v>0.9</c:v>
                </c:pt>
                <c:pt idx="976">
                  <c:v>0.9</c:v>
                </c:pt>
                <c:pt idx="977">
                  <c:v>0.9</c:v>
                </c:pt>
                <c:pt idx="978">
                  <c:v>0.9</c:v>
                </c:pt>
                <c:pt idx="979">
                  <c:v>0.9</c:v>
                </c:pt>
                <c:pt idx="980">
                  <c:v>0.9</c:v>
                </c:pt>
                <c:pt idx="981">
                  <c:v>0.9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</c:v>
                </c:pt>
                <c:pt idx="994">
                  <c:v>0.9</c:v>
                </c:pt>
                <c:pt idx="995">
                  <c:v>0.9</c:v>
                </c:pt>
                <c:pt idx="996">
                  <c:v>0.9</c:v>
                </c:pt>
                <c:pt idx="997">
                  <c:v>0.9</c:v>
                </c:pt>
                <c:pt idx="998">
                  <c:v>0.9</c:v>
                </c:pt>
                <c:pt idx="999">
                  <c:v>0.9</c:v>
                </c:pt>
                <c:pt idx="1000">
                  <c:v>0.9</c:v>
                </c:pt>
                <c:pt idx="1001">
                  <c:v>0.9</c:v>
                </c:pt>
                <c:pt idx="1002">
                  <c:v>0.9</c:v>
                </c:pt>
                <c:pt idx="1003">
                  <c:v>0.9</c:v>
                </c:pt>
                <c:pt idx="1004">
                  <c:v>0.9</c:v>
                </c:pt>
                <c:pt idx="1005">
                  <c:v>0.9</c:v>
                </c:pt>
                <c:pt idx="1006">
                  <c:v>0.9</c:v>
                </c:pt>
                <c:pt idx="1007">
                  <c:v>0.9</c:v>
                </c:pt>
                <c:pt idx="1008">
                  <c:v>0.9</c:v>
                </c:pt>
                <c:pt idx="1009">
                  <c:v>0.9</c:v>
                </c:pt>
                <c:pt idx="1010">
                  <c:v>0.9</c:v>
                </c:pt>
                <c:pt idx="1011">
                  <c:v>0.9</c:v>
                </c:pt>
                <c:pt idx="1012">
                  <c:v>0.9</c:v>
                </c:pt>
                <c:pt idx="1013">
                  <c:v>0.9</c:v>
                </c:pt>
                <c:pt idx="1014">
                  <c:v>0.9</c:v>
                </c:pt>
                <c:pt idx="1015">
                  <c:v>0.9</c:v>
                </c:pt>
                <c:pt idx="1016">
                  <c:v>0.9</c:v>
                </c:pt>
                <c:pt idx="1017">
                  <c:v>0.9</c:v>
                </c:pt>
                <c:pt idx="1018">
                  <c:v>0.9</c:v>
                </c:pt>
                <c:pt idx="1019">
                  <c:v>0.9</c:v>
                </c:pt>
                <c:pt idx="1020">
                  <c:v>0.9</c:v>
                </c:pt>
                <c:pt idx="1021">
                  <c:v>0.9</c:v>
                </c:pt>
                <c:pt idx="1022">
                  <c:v>0.9</c:v>
                </c:pt>
                <c:pt idx="1023">
                  <c:v>0.9</c:v>
                </c:pt>
                <c:pt idx="1024">
                  <c:v>0.9</c:v>
                </c:pt>
                <c:pt idx="1025">
                  <c:v>0.9</c:v>
                </c:pt>
                <c:pt idx="1026">
                  <c:v>0.9</c:v>
                </c:pt>
                <c:pt idx="1027">
                  <c:v>0.9</c:v>
                </c:pt>
                <c:pt idx="1028">
                  <c:v>0.9</c:v>
                </c:pt>
                <c:pt idx="1029">
                  <c:v>0.9</c:v>
                </c:pt>
                <c:pt idx="1030">
                  <c:v>0.9</c:v>
                </c:pt>
                <c:pt idx="1031">
                  <c:v>0.9</c:v>
                </c:pt>
                <c:pt idx="1032">
                  <c:v>0.9</c:v>
                </c:pt>
                <c:pt idx="1033">
                  <c:v>0.9</c:v>
                </c:pt>
                <c:pt idx="1034">
                  <c:v>0.9</c:v>
                </c:pt>
                <c:pt idx="1035">
                  <c:v>0.9</c:v>
                </c:pt>
                <c:pt idx="1036">
                  <c:v>0.9</c:v>
                </c:pt>
                <c:pt idx="1037">
                  <c:v>0.9</c:v>
                </c:pt>
                <c:pt idx="1038">
                  <c:v>0.9</c:v>
                </c:pt>
                <c:pt idx="1039">
                  <c:v>0.9</c:v>
                </c:pt>
                <c:pt idx="1040">
                  <c:v>0.9</c:v>
                </c:pt>
                <c:pt idx="1041">
                  <c:v>0.9</c:v>
                </c:pt>
                <c:pt idx="1042">
                  <c:v>0.9</c:v>
                </c:pt>
                <c:pt idx="1043">
                  <c:v>0.9</c:v>
                </c:pt>
                <c:pt idx="1044">
                  <c:v>0.9</c:v>
                </c:pt>
                <c:pt idx="1045">
                  <c:v>0.9</c:v>
                </c:pt>
                <c:pt idx="1046">
                  <c:v>0.9</c:v>
                </c:pt>
                <c:pt idx="1047">
                  <c:v>0.9</c:v>
                </c:pt>
                <c:pt idx="1048">
                  <c:v>0.9</c:v>
                </c:pt>
                <c:pt idx="1049">
                  <c:v>0.9</c:v>
                </c:pt>
                <c:pt idx="1050">
                  <c:v>0.9</c:v>
                </c:pt>
                <c:pt idx="1051">
                  <c:v>0.9</c:v>
                </c:pt>
                <c:pt idx="1052">
                  <c:v>0.9</c:v>
                </c:pt>
                <c:pt idx="1053">
                  <c:v>0.9</c:v>
                </c:pt>
                <c:pt idx="1054">
                  <c:v>0.9</c:v>
                </c:pt>
                <c:pt idx="1055">
                  <c:v>0.9</c:v>
                </c:pt>
                <c:pt idx="1056">
                  <c:v>0.9</c:v>
                </c:pt>
                <c:pt idx="1057">
                  <c:v>0.9</c:v>
                </c:pt>
                <c:pt idx="1058">
                  <c:v>0.9</c:v>
                </c:pt>
                <c:pt idx="1059">
                  <c:v>0.9</c:v>
                </c:pt>
                <c:pt idx="1060">
                  <c:v>0.9</c:v>
                </c:pt>
                <c:pt idx="1061">
                  <c:v>0.9</c:v>
                </c:pt>
                <c:pt idx="1062">
                  <c:v>0.9</c:v>
                </c:pt>
                <c:pt idx="1063">
                  <c:v>0.9</c:v>
                </c:pt>
                <c:pt idx="1064">
                  <c:v>0.9</c:v>
                </c:pt>
                <c:pt idx="1065">
                  <c:v>0.9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</c:v>
                </c:pt>
                <c:pt idx="1072">
                  <c:v>0.9</c:v>
                </c:pt>
                <c:pt idx="1073">
                  <c:v>0.9</c:v>
                </c:pt>
                <c:pt idx="1074">
                  <c:v>0.9</c:v>
                </c:pt>
                <c:pt idx="1075">
                  <c:v>0.9</c:v>
                </c:pt>
                <c:pt idx="1076">
                  <c:v>0.9</c:v>
                </c:pt>
                <c:pt idx="1077">
                  <c:v>0.9</c:v>
                </c:pt>
                <c:pt idx="1078">
                  <c:v>0.9</c:v>
                </c:pt>
                <c:pt idx="1079">
                  <c:v>0.9</c:v>
                </c:pt>
                <c:pt idx="1080">
                  <c:v>0.9</c:v>
                </c:pt>
                <c:pt idx="1081">
                  <c:v>0.9</c:v>
                </c:pt>
                <c:pt idx="1082">
                  <c:v>0.9</c:v>
                </c:pt>
                <c:pt idx="1083">
                  <c:v>0.9</c:v>
                </c:pt>
                <c:pt idx="1084">
                  <c:v>0.9</c:v>
                </c:pt>
                <c:pt idx="1085">
                  <c:v>0.9</c:v>
                </c:pt>
                <c:pt idx="1086">
                  <c:v>0.9</c:v>
                </c:pt>
                <c:pt idx="1087">
                  <c:v>0.9</c:v>
                </c:pt>
                <c:pt idx="1088">
                  <c:v>0.9</c:v>
                </c:pt>
                <c:pt idx="1089">
                  <c:v>0.9</c:v>
                </c:pt>
                <c:pt idx="1090">
                  <c:v>0.9</c:v>
                </c:pt>
                <c:pt idx="1091">
                  <c:v>0.9</c:v>
                </c:pt>
                <c:pt idx="1092">
                  <c:v>0.9</c:v>
                </c:pt>
                <c:pt idx="1093">
                  <c:v>0.9</c:v>
                </c:pt>
                <c:pt idx="1094">
                  <c:v>0.9</c:v>
                </c:pt>
                <c:pt idx="1095">
                  <c:v>0.9</c:v>
                </c:pt>
                <c:pt idx="1096">
                  <c:v>0.9</c:v>
                </c:pt>
                <c:pt idx="1097">
                  <c:v>0.9</c:v>
                </c:pt>
                <c:pt idx="1098">
                  <c:v>0.9</c:v>
                </c:pt>
                <c:pt idx="1099">
                  <c:v>0.9</c:v>
                </c:pt>
                <c:pt idx="1100">
                  <c:v>0.9</c:v>
                </c:pt>
                <c:pt idx="1101">
                  <c:v>0.9</c:v>
                </c:pt>
                <c:pt idx="1102">
                  <c:v>0.9</c:v>
                </c:pt>
                <c:pt idx="1103">
                  <c:v>0.9</c:v>
                </c:pt>
                <c:pt idx="1104">
                  <c:v>0.9</c:v>
                </c:pt>
                <c:pt idx="1105">
                  <c:v>0.9</c:v>
                </c:pt>
                <c:pt idx="1106">
                  <c:v>0.9</c:v>
                </c:pt>
                <c:pt idx="1107">
                  <c:v>0.9</c:v>
                </c:pt>
                <c:pt idx="1108">
                  <c:v>0.9</c:v>
                </c:pt>
                <c:pt idx="1109">
                  <c:v>0.9</c:v>
                </c:pt>
                <c:pt idx="1110">
                  <c:v>0.9</c:v>
                </c:pt>
                <c:pt idx="1111">
                  <c:v>0.9</c:v>
                </c:pt>
                <c:pt idx="1112">
                  <c:v>0.9</c:v>
                </c:pt>
                <c:pt idx="1113">
                  <c:v>0.9</c:v>
                </c:pt>
                <c:pt idx="1114">
                  <c:v>0.9</c:v>
                </c:pt>
                <c:pt idx="1115">
                  <c:v>0.9</c:v>
                </c:pt>
                <c:pt idx="1116">
                  <c:v>0.9</c:v>
                </c:pt>
                <c:pt idx="1117">
                  <c:v>0.9</c:v>
                </c:pt>
                <c:pt idx="1118">
                  <c:v>0.9</c:v>
                </c:pt>
                <c:pt idx="1119">
                  <c:v>0.9</c:v>
                </c:pt>
                <c:pt idx="1120">
                  <c:v>0.9</c:v>
                </c:pt>
                <c:pt idx="1121">
                  <c:v>0.9</c:v>
                </c:pt>
                <c:pt idx="1122">
                  <c:v>0.9</c:v>
                </c:pt>
                <c:pt idx="1123">
                  <c:v>0.9</c:v>
                </c:pt>
                <c:pt idx="1124">
                  <c:v>0.9</c:v>
                </c:pt>
                <c:pt idx="1125">
                  <c:v>0.9</c:v>
                </c:pt>
                <c:pt idx="1126">
                  <c:v>0.9</c:v>
                </c:pt>
                <c:pt idx="1127">
                  <c:v>0.9</c:v>
                </c:pt>
                <c:pt idx="1128">
                  <c:v>0.9</c:v>
                </c:pt>
                <c:pt idx="1129">
                  <c:v>0.9</c:v>
                </c:pt>
                <c:pt idx="1130">
                  <c:v>0.9</c:v>
                </c:pt>
                <c:pt idx="1131">
                  <c:v>0.9</c:v>
                </c:pt>
                <c:pt idx="1132">
                  <c:v>0.9</c:v>
                </c:pt>
                <c:pt idx="1133">
                  <c:v>0.9</c:v>
                </c:pt>
                <c:pt idx="1134">
                  <c:v>0.9</c:v>
                </c:pt>
                <c:pt idx="1135">
                  <c:v>0.9</c:v>
                </c:pt>
                <c:pt idx="1136">
                  <c:v>0.9</c:v>
                </c:pt>
                <c:pt idx="1137">
                  <c:v>0.9</c:v>
                </c:pt>
                <c:pt idx="1138">
                  <c:v>0.9</c:v>
                </c:pt>
                <c:pt idx="1139">
                  <c:v>0.9</c:v>
                </c:pt>
                <c:pt idx="1140">
                  <c:v>0.9</c:v>
                </c:pt>
                <c:pt idx="1141">
                  <c:v>0.9</c:v>
                </c:pt>
                <c:pt idx="1142">
                  <c:v>0.9</c:v>
                </c:pt>
                <c:pt idx="1143">
                  <c:v>0.9</c:v>
                </c:pt>
                <c:pt idx="1144">
                  <c:v>0.9</c:v>
                </c:pt>
                <c:pt idx="1145">
                  <c:v>0.9</c:v>
                </c:pt>
                <c:pt idx="1146">
                  <c:v>0.9</c:v>
                </c:pt>
                <c:pt idx="1147">
                  <c:v>0.9</c:v>
                </c:pt>
                <c:pt idx="1148">
                  <c:v>0.9</c:v>
                </c:pt>
                <c:pt idx="1149">
                  <c:v>0.9</c:v>
                </c:pt>
                <c:pt idx="1150">
                  <c:v>0.9</c:v>
                </c:pt>
                <c:pt idx="1151">
                  <c:v>0.9</c:v>
                </c:pt>
                <c:pt idx="1152">
                  <c:v>0.9</c:v>
                </c:pt>
                <c:pt idx="1153">
                  <c:v>0.9</c:v>
                </c:pt>
                <c:pt idx="1154">
                  <c:v>0.9</c:v>
                </c:pt>
                <c:pt idx="1155">
                  <c:v>0.9</c:v>
                </c:pt>
                <c:pt idx="1156">
                  <c:v>0.9</c:v>
                </c:pt>
                <c:pt idx="1157">
                  <c:v>0.9</c:v>
                </c:pt>
                <c:pt idx="1158">
                  <c:v>0.9</c:v>
                </c:pt>
                <c:pt idx="1159">
                  <c:v>0.9</c:v>
                </c:pt>
                <c:pt idx="1160">
                  <c:v>0.9</c:v>
                </c:pt>
                <c:pt idx="1161">
                  <c:v>0.9</c:v>
                </c:pt>
                <c:pt idx="1162">
                  <c:v>0.9</c:v>
                </c:pt>
                <c:pt idx="1163">
                  <c:v>0.9</c:v>
                </c:pt>
                <c:pt idx="1164">
                  <c:v>0.9</c:v>
                </c:pt>
                <c:pt idx="1165">
                  <c:v>0.9</c:v>
                </c:pt>
                <c:pt idx="1166">
                  <c:v>0.9</c:v>
                </c:pt>
                <c:pt idx="1167">
                  <c:v>0.9</c:v>
                </c:pt>
                <c:pt idx="1168">
                  <c:v>0.9</c:v>
                </c:pt>
                <c:pt idx="1169">
                  <c:v>0.9</c:v>
                </c:pt>
                <c:pt idx="1170">
                  <c:v>0.9</c:v>
                </c:pt>
                <c:pt idx="1171">
                  <c:v>0.9</c:v>
                </c:pt>
                <c:pt idx="1172">
                  <c:v>0.9</c:v>
                </c:pt>
                <c:pt idx="1173">
                  <c:v>0.9</c:v>
                </c:pt>
                <c:pt idx="1174">
                  <c:v>0.9</c:v>
                </c:pt>
                <c:pt idx="1175">
                  <c:v>0.9</c:v>
                </c:pt>
                <c:pt idx="1176">
                  <c:v>0.9</c:v>
                </c:pt>
                <c:pt idx="1177">
                  <c:v>0.9</c:v>
                </c:pt>
                <c:pt idx="1178">
                  <c:v>0.9</c:v>
                </c:pt>
                <c:pt idx="1179">
                  <c:v>0.9</c:v>
                </c:pt>
                <c:pt idx="1180">
                  <c:v>0.9</c:v>
                </c:pt>
                <c:pt idx="1181">
                  <c:v>0.9</c:v>
                </c:pt>
                <c:pt idx="1182">
                  <c:v>0.9</c:v>
                </c:pt>
                <c:pt idx="1183">
                  <c:v>0.9</c:v>
                </c:pt>
                <c:pt idx="1184">
                  <c:v>0.9</c:v>
                </c:pt>
                <c:pt idx="1185">
                  <c:v>0.9</c:v>
                </c:pt>
                <c:pt idx="1186">
                  <c:v>0.9</c:v>
                </c:pt>
                <c:pt idx="1187">
                  <c:v>0.9</c:v>
                </c:pt>
                <c:pt idx="1188">
                  <c:v>0.9</c:v>
                </c:pt>
                <c:pt idx="1189">
                  <c:v>0.9</c:v>
                </c:pt>
                <c:pt idx="1190">
                  <c:v>0.9</c:v>
                </c:pt>
                <c:pt idx="1191">
                  <c:v>0.9</c:v>
                </c:pt>
                <c:pt idx="1192">
                  <c:v>0.9</c:v>
                </c:pt>
                <c:pt idx="1193">
                  <c:v>0.9</c:v>
                </c:pt>
                <c:pt idx="1194">
                  <c:v>0.9</c:v>
                </c:pt>
                <c:pt idx="1195">
                  <c:v>0.9</c:v>
                </c:pt>
                <c:pt idx="1196">
                  <c:v>0.9</c:v>
                </c:pt>
                <c:pt idx="1197">
                  <c:v>0.9</c:v>
                </c:pt>
                <c:pt idx="1198">
                  <c:v>0.9</c:v>
                </c:pt>
                <c:pt idx="1199">
                  <c:v>0.9</c:v>
                </c:pt>
                <c:pt idx="1200">
                  <c:v>0.9</c:v>
                </c:pt>
                <c:pt idx="1201">
                  <c:v>0.9</c:v>
                </c:pt>
                <c:pt idx="1202">
                  <c:v>0.9</c:v>
                </c:pt>
                <c:pt idx="1203">
                  <c:v>0.9</c:v>
                </c:pt>
                <c:pt idx="1204">
                  <c:v>0.9</c:v>
                </c:pt>
                <c:pt idx="1205">
                  <c:v>0.9</c:v>
                </c:pt>
                <c:pt idx="1206">
                  <c:v>0.9</c:v>
                </c:pt>
                <c:pt idx="1207">
                  <c:v>0.9</c:v>
                </c:pt>
                <c:pt idx="1208">
                  <c:v>0.9</c:v>
                </c:pt>
                <c:pt idx="1209">
                  <c:v>0.9</c:v>
                </c:pt>
                <c:pt idx="1210">
                  <c:v>0.9</c:v>
                </c:pt>
                <c:pt idx="1211">
                  <c:v>0.9</c:v>
                </c:pt>
                <c:pt idx="1212">
                  <c:v>0.9</c:v>
                </c:pt>
                <c:pt idx="1213">
                  <c:v>0.9</c:v>
                </c:pt>
                <c:pt idx="1214">
                  <c:v>0.9</c:v>
                </c:pt>
                <c:pt idx="1215">
                  <c:v>0.9</c:v>
                </c:pt>
                <c:pt idx="1216">
                  <c:v>0.9</c:v>
                </c:pt>
                <c:pt idx="1217">
                  <c:v>0.9</c:v>
                </c:pt>
                <c:pt idx="1218">
                  <c:v>0.9</c:v>
                </c:pt>
                <c:pt idx="1219">
                  <c:v>0.9</c:v>
                </c:pt>
                <c:pt idx="1220">
                  <c:v>0.9</c:v>
                </c:pt>
                <c:pt idx="1221">
                  <c:v>0.9</c:v>
                </c:pt>
                <c:pt idx="1222">
                  <c:v>0.9</c:v>
                </c:pt>
                <c:pt idx="1223">
                  <c:v>0.9</c:v>
                </c:pt>
                <c:pt idx="1224">
                  <c:v>0.9</c:v>
                </c:pt>
                <c:pt idx="1225">
                  <c:v>0.9</c:v>
                </c:pt>
                <c:pt idx="1226">
                  <c:v>0.9</c:v>
                </c:pt>
                <c:pt idx="1227">
                  <c:v>0.9</c:v>
                </c:pt>
                <c:pt idx="1228">
                  <c:v>0.9</c:v>
                </c:pt>
                <c:pt idx="1229">
                  <c:v>0.9</c:v>
                </c:pt>
                <c:pt idx="1230">
                  <c:v>0.9</c:v>
                </c:pt>
                <c:pt idx="1231">
                  <c:v>0.9</c:v>
                </c:pt>
                <c:pt idx="1232">
                  <c:v>0.9</c:v>
                </c:pt>
                <c:pt idx="1233">
                  <c:v>0.9</c:v>
                </c:pt>
                <c:pt idx="1234">
                  <c:v>0.9</c:v>
                </c:pt>
                <c:pt idx="1235">
                  <c:v>0.9</c:v>
                </c:pt>
                <c:pt idx="1236">
                  <c:v>0.9</c:v>
                </c:pt>
                <c:pt idx="1237">
                  <c:v>0.9</c:v>
                </c:pt>
                <c:pt idx="1238">
                  <c:v>0.9</c:v>
                </c:pt>
                <c:pt idx="1239">
                  <c:v>0.9</c:v>
                </c:pt>
                <c:pt idx="1240">
                  <c:v>0.9</c:v>
                </c:pt>
                <c:pt idx="1241">
                  <c:v>0.9</c:v>
                </c:pt>
                <c:pt idx="1242">
                  <c:v>0.9</c:v>
                </c:pt>
                <c:pt idx="1243">
                  <c:v>0.9</c:v>
                </c:pt>
                <c:pt idx="1244">
                  <c:v>0.9</c:v>
                </c:pt>
                <c:pt idx="1245">
                  <c:v>0.9</c:v>
                </c:pt>
                <c:pt idx="1246">
                  <c:v>0.9</c:v>
                </c:pt>
                <c:pt idx="1247">
                  <c:v>0.9</c:v>
                </c:pt>
                <c:pt idx="1248">
                  <c:v>0.9</c:v>
                </c:pt>
                <c:pt idx="1249">
                  <c:v>0.9</c:v>
                </c:pt>
                <c:pt idx="1250">
                  <c:v>0.9</c:v>
                </c:pt>
                <c:pt idx="1251">
                  <c:v>0.9</c:v>
                </c:pt>
                <c:pt idx="1252">
                  <c:v>0.9</c:v>
                </c:pt>
                <c:pt idx="1253">
                  <c:v>0.9</c:v>
                </c:pt>
                <c:pt idx="1254">
                  <c:v>0.9</c:v>
                </c:pt>
                <c:pt idx="1255">
                  <c:v>0.9</c:v>
                </c:pt>
                <c:pt idx="1256">
                  <c:v>0.9</c:v>
                </c:pt>
                <c:pt idx="1257">
                  <c:v>0.9</c:v>
                </c:pt>
                <c:pt idx="1258">
                  <c:v>0.9</c:v>
                </c:pt>
                <c:pt idx="1259">
                  <c:v>0.9</c:v>
                </c:pt>
                <c:pt idx="1260">
                  <c:v>0.9</c:v>
                </c:pt>
                <c:pt idx="1261">
                  <c:v>0.9</c:v>
                </c:pt>
                <c:pt idx="1262">
                  <c:v>0.9</c:v>
                </c:pt>
                <c:pt idx="1263">
                  <c:v>0.9</c:v>
                </c:pt>
                <c:pt idx="1264">
                  <c:v>0.9</c:v>
                </c:pt>
                <c:pt idx="1265">
                  <c:v>0.9</c:v>
                </c:pt>
                <c:pt idx="1266">
                  <c:v>0.9</c:v>
                </c:pt>
                <c:pt idx="1267">
                  <c:v>0.9</c:v>
                </c:pt>
                <c:pt idx="1268">
                  <c:v>0.9</c:v>
                </c:pt>
                <c:pt idx="1269">
                  <c:v>0.9</c:v>
                </c:pt>
                <c:pt idx="1270">
                  <c:v>0.9</c:v>
                </c:pt>
                <c:pt idx="1271">
                  <c:v>0.9</c:v>
                </c:pt>
                <c:pt idx="1272">
                  <c:v>0.9</c:v>
                </c:pt>
                <c:pt idx="1273">
                  <c:v>0.9</c:v>
                </c:pt>
                <c:pt idx="1274">
                  <c:v>0.9</c:v>
                </c:pt>
                <c:pt idx="1275">
                  <c:v>0.9</c:v>
                </c:pt>
                <c:pt idx="1276">
                  <c:v>0.9</c:v>
                </c:pt>
                <c:pt idx="1277">
                  <c:v>0.9</c:v>
                </c:pt>
                <c:pt idx="1278">
                  <c:v>0.9</c:v>
                </c:pt>
                <c:pt idx="1279">
                  <c:v>0.9</c:v>
                </c:pt>
                <c:pt idx="1280">
                  <c:v>0.9</c:v>
                </c:pt>
                <c:pt idx="1281">
                  <c:v>0.9</c:v>
                </c:pt>
                <c:pt idx="1282">
                  <c:v>0.9</c:v>
                </c:pt>
                <c:pt idx="1283">
                  <c:v>0.9</c:v>
                </c:pt>
                <c:pt idx="1284">
                  <c:v>0.9</c:v>
                </c:pt>
                <c:pt idx="1285">
                  <c:v>0.9</c:v>
                </c:pt>
                <c:pt idx="1286">
                  <c:v>0.9</c:v>
                </c:pt>
                <c:pt idx="1287">
                  <c:v>0.9</c:v>
                </c:pt>
                <c:pt idx="1288">
                  <c:v>0.9</c:v>
                </c:pt>
                <c:pt idx="1289">
                  <c:v>0.9</c:v>
                </c:pt>
                <c:pt idx="1290">
                  <c:v>0.9</c:v>
                </c:pt>
                <c:pt idx="1291">
                  <c:v>0.9</c:v>
                </c:pt>
                <c:pt idx="1292">
                  <c:v>0.9</c:v>
                </c:pt>
                <c:pt idx="1293">
                  <c:v>0.9</c:v>
                </c:pt>
                <c:pt idx="1294">
                  <c:v>0.9</c:v>
                </c:pt>
                <c:pt idx="1295">
                  <c:v>0.9</c:v>
                </c:pt>
                <c:pt idx="1296">
                  <c:v>0.9</c:v>
                </c:pt>
                <c:pt idx="1297">
                  <c:v>0.9</c:v>
                </c:pt>
                <c:pt idx="1298">
                  <c:v>0.9</c:v>
                </c:pt>
                <c:pt idx="1299">
                  <c:v>0.9</c:v>
                </c:pt>
                <c:pt idx="1300">
                  <c:v>0.9</c:v>
                </c:pt>
                <c:pt idx="1301">
                  <c:v>0.9</c:v>
                </c:pt>
                <c:pt idx="1302">
                  <c:v>0.9</c:v>
                </c:pt>
                <c:pt idx="1303">
                  <c:v>0.9</c:v>
                </c:pt>
                <c:pt idx="1304">
                  <c:v>0.9</c:v>
                </c:pt>
                <c:pt idx="1305">
                  <c:v>0.9</c:v>
                </c:pt>
                <c:pt idx="1306">
                  <c:v>0.9</c:v>
                </c:pt>
                <c:pt idx="1307">
                  <c:v>0.9</c:v>
                </c:pt>
                <c:pt idx="1308">
                  <c:v>0.9</c:v>
                </c:pt>
                <c:pt idx="1309">
                  <c:v>0.9</c:v>
                </c:pt>
                <c:pt idx="1310">
                  <c:v>0.9</c:v>
                </c:pt>
                <c:pt idx="1311">
                  <c:v>0.9</c:v>
                </c:pt>
                <c:pt idx="1312">
                  <c:v>0.9</c:v>
                </c:pt>
                <c:pt idx="1313">
                  <c:v>0.9</c:v>
                </c:pt>
                <c:pt idx="1314">
                  <c:v>0.9</c:v>
                </c:pt>
                <c:pt idx="1315">
                  <c:v>0.9</c:v>
                </c:pt>
                <c:pt idx="1316">
                  <c:v>0.9</c:v>
                </c:pt>
                <c:pt idx="1317">
                  <c:v>0.9</c:v>
                </c:pt>
                <c:pt idx="1318">
                  <c:v>0.9</c:v>
                </c:pt>
                <c:pt idx="1319">
                  <c:v>0.9</c:v>
                </c:pt>
                <c:pt idx="1320">
                  <c:v>0.9</c:v>
                </c:pt>
                <c:pt idx="1321">
                  <c:v>0.9</c:v>
                </c:pt>
                <c:pt idx="1322">
                  <c:v>0.9</c:v>
                </c:pt>
                <c:pt idx="1323">
                  <c:v>0.9</c:v>
                </c:pt>
                <c:pt idx="1324">
                  <c:v>0.9</c:v>
                </c:pt>
                <c:pt idx="1325">
                  <c:v>0.9</c:v>
                </c:pt>
                <c:pt idx="1326">
                  <c:v>0.9</c:v>
                </c:pt>
                <c:pt idx="1327">
                  <c:v>0.9</c:v>
                </c:pt>
                <c:pt idx="1328">
                  <c:v>0.9</c:v>
                </c:pt>
                <c:pt idx="1329">
                  <c:v>0.9</c:v>
                </c:pt>
                <c:pt idx="1330">
                  <c:v>0.9</c:v>
                </c:pt>
                <c:pt idx="1331">
                  <c:v>0.9</c:v>
                </c:pt>
                <c:pt idx="1332">
                  <c:v>0.9</c:v>
                </c:pt>
                <c:pt idx="1333">
                  <c:v>0.9</c:v>
                </c:pt>
                <c:pt idx="1334">
                  <c:v>0.9</c:v>
                </c:pt>
                <c:pt idx="1335">
                  <c:v>0.9</c:v>
                </c:pt>
                <c:pt idx="1336">
                  <c:v>0.9</c:v>
                </c:pt>
                <c:pt idx="1337">
                  <c:v>0.9</c:v>
                </c:pt>
                <c:pt idx="1338">
                  <c:v>0.9</c:v>
                </c:pt>
                <c:pt idx="1339">
                  <c:v>0.9</c:v>
                </c:pt>
                <c:pt idx="1340">
                  <c:v>0.9</c:v>
                </c:pt>
                <c:pt idx="1341">
                  <c:v>0.9</c:v>
                </c:pt>
                <c:pt idx="1342">
                  <c:v>0.9</c:v>
                </c:pt>
                <c:pt idx="1343">
                  <c:v>0.9</c:v>
                </c:pt>
                <c:pt idx="1344">
                  <c:v>0.9</c:v>
                </c:pt>
                <c:pt idx="1345">
                  <c:v>0.9</c:v>
                </c:pt>
                <c:pt idx="1346">
                  <c:v>0.9</c:v>
                </c:pt>
                <c:pt idx="1347">
                  <c:v>0.9</c:v>
                </c:pt>
                <c:pt idx="1348">
                  <c:v>0.9</c:v>
                </c:pt>
                <c:pt idx="1349">
                  <c:v>0.9</c:v>
                </c:pt>
                <c:pt idx="1350">
                  <c:v>0.9</c:v>
                </c:pt>
                <c:pt idx="1351">
                  <c:v>0.9</c:v>
                </c:pt>
                <c:pt idx="1352">
                  <c:v>0.9</c:v>
                </c:pt>
                <c:pt idx="1353">
                  <c:v>0.9</c:v>
                </c:pt>
                <c:pt idx="1354">
                  <c:v>0.9</c:v>
                </c:pt>
                <c:pt idx="1355">
                  <c:v>0.9</c:v>
                </c:pt>
                <c:pt idx="1356">
                  <c:v>0.9</c:v>
                </c:pt>
                <c:pt idx="1357">
                  <c:v>0.9</c:v>
                </c:pt>
                <c:pt idx="1358">
                  <c:v>0.9</c:v>
                </c:pt>
                <c:pt idx="1359">
                  <c:v>0.9</c:v>
                </c:pt>
                <c:pt idx="1360">
                  <c:v>0.9</c:v>
                </c:pt>
                <c:pt idx="1361">
                  <c:v>0.9</c:v>
                </c:pt>
                <c:pt idx="1362">
                  <c:v>0.9</c:v>
                </c:pt>
                <c:pt idx="1363">
                  <c:v>0.9</c:v>
                </c:pt>
                <c:pt idx="1364">
                  <c:v>0.9</c:v>
                </c:pt>
                <c:pt idx="1365">
                  <c:v>0.9</c:v>
                </c:pt>
                <c:pt idx="1366">
                  <c:v>0.9</c:v>
                </c:pt>
                <c:pt idx="1367">
                  <c:v>0.9</c:v>
                </c:pt>
                <c:pt idx="1368">
                  <c:v>0.9</c:v>
                </c:pt>
                <c:pt idx="1369">
                  <c:v>0.9</c:v>
                </c:pt>
                <c:pt idx="1370">
                  <c:v>0.9</c:v>
                </c:pt>
                <c:pt idx="1371">
                  <c:v>0.9</c:v>
                </c:pt>
                <c:pt idx="1372">
                  <c:v>0.9</c:v>
                </c:pt>
                <c:pt idx="1373">
                  <c:v>0.9</c:v>
                </c:pt>
                <c:pt idx="1374">
                  <c:v>0.9</c:v>
                </c:pt>
                <c:pt idx="1375">
                  <c:v>0.9</c:v>
                </c:pt>
                <c:pt idx="1376">
                  <c:v>0.9</c:v>
                </c:pt>
                <c:pt idx="1377">
                  <c:v>0.9</c:v>
                </c:pt>
                <c:pt idx="1378">
                  <c:v>0.9</c:v>
                </c:pt>
                <c:pt idx="1379">
                  <c:v>0.9</c:v>
                </c:pt>
                <c:pt idx="1380">
                  <c:v>0.9</c:v>
                </c:pt>
                <c:pt idx="138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5C-47E3-B93F-30EA11051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086816"/>
        <c:axId val="511080584"/>
      </c:lineChart>
      <c:catAx>
        <c:axId val="51108681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chemeClr val="tx1"/>
                    </a:solidFill>
                  </a:rPr>
                  <a:t>TIEMPO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crossAx val="511080584"/>
        <c:crosses val="autoZero"/>
        <c:auto val="1"/>
        <c:lblAlgn val="ctr"/>
        <c:lblOffset val="100"/>
        <c:noMultiLvlLbl val="0"/>
      </c:catAx>
      <c:valAx>
        <c:axId val="511080584"/>
        <c:scaling>
          <c:orientation val="minMax"/>
          <c:min val="0.890000000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chemeClr val="tx1"/>
                    </a:solidFill>
                  </a:rPr>
                  <a:t>FACTOR DE POTENCIA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10868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chemeClr val="tx1"/>
                </a:solidFill>
              </a:rPr>
              <a:t>ESPECTRO ARMÓNICO DE CORRIENTE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'Análisis de Armónicos'!$C$3671:$P$3671</c:f>
              <c:numCache>
                <c:formatCode>General</c:formatCode>
                <c:ptCount val="14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  <c:pt idx="10">
                  <c:v>23</c:v>
                </c:pt>
                <c:pt idx="11">
                  <c:v>25</c:v>
                </c:pt>
                <c:pt idx="12">
                  <c:v>27</c:v>
                </c:pt>
                <c:pt idx="13">
                  <c:v>29</c:v>
                </c:pt>
              </c:numCache>
            </c:numRef>
          </c:cat>
          <c:val>
            <c:numRef>
              <c:f>'Análisis de Armónicos'!$C$3669:$P$3669</c:f>
              <c:numCache>
                <c:formatCode>General</c:formatCode>
                <c:ptCount val="14"/>
                <c:pt idx="0">
                  <c:v>3.5</c:v>
                </c:pt>
                <c:pt idx="1">
                  <c:v>21.8</c:v>
                </c:pt>
                <c:pt idx="2">
                  <c:v>7.6</c:v>
                </c:pt>
                <c:pt idx="3">
                  <c:v>1.5</c:v>
                </c:pt>
                <c:pt idx="4">
                  <c:v>4.4000000000000004</c:v>
                </c:pt>
                <c:pt idx="5">
                  <c:v>2.4</c:v>
                </c:pt>
                <c:pt idx="6">
                  <c:v>0.5</c:v>
                </c:pt>
                <c:pt idx="7">
                  <c:v>2.8</c:v>
                </c:pt>
                <c:pt idx="8">
                  <c:v>1.9</c:v>
                </c:pt>
                <c:pt idx="9">
                  <c:v>0.6</c:v>
                </c:pt>
                <c:pt idx="10">
                  <c:v>2.1</c:v>
                </c:pt>
                <c:pt idx="11">
                  <c:v>1.5</c:v>
                </c:pt>
                <c:pt idx="12">
                  <c:v>0.5</c:v>
                </c:pt>
                <c:pt idx="13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8-4447-A08D-619A4A46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44780223"/>
        <c:axId val="1844784799"/>
      </c:barChart>
      <c:catAx>
        <c:axId val="184478022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chemeClr val="tx1"/>
                    </a:solidFill>
                  </a:rPr>
                  <a:t>ORDEN ARMÓNICO [n[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44784799"/>
        <c:crosses val="autoZero"/>
        <c:auto val="1"/>
        <c:lblAlgn val="ctr"/>
        <c:lblOffset val="100"/>
        <c:noMultiLvlLbl val="0"/>
      </c:catAx>
      <c:valAx>
        <c:axId val="1844784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chemeClr val="tx1"/>
                    </a:solidFill>
                  </a:rPr>
                  <a:t>AMPLITUD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44780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REDUCCIÓN</a:t>
            </a:r>
            <a:r>
              <a:rPr lang="es-CO" b="1" baseline="0">
                <a:solidFill>
                  <a:sysClr val="windowText" lastClr="000000"/>
                </a:solidFill>
              </a:rPr>
              <a:t> DE CORRINTE POST-COMPENSACIÓN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I-Antes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'Análisis Técnico'!$O$4:$O$1385</c:f>
              <c:numCache>
                <c:formatCode>0.0000</c:formatCode>
                <c:ptCount val="1382"/>
                <c:pt idx="0">
                  <c:v>467.04831239048247</c:v>
                </c:pt>
                <c:pt idx="1">
                  <c:v>467.65371804359688</c:v>
                </c:pt>
                <c:pt idx="2">
                  <c:v>571.65521082778253</c:v>
                </c:pt>
                <c:pt idx="3">
                  <c:v>580.08013187546806</c:v>
                </c:pt>
                <c:pt idx="4">
                  <c:v>537.58964678649693</c:v>
                </c:pt>
                <c:pt idx="5">
                  <c:v>574.22024357566158</c:v>
                </c:pt>
                <c:pt idx="6">
                  <c:v>420.71867965934445</c:v>
                </c:pt>
                <c:pt idx="7">
                  <c:v>340.30937716130387</c:v>
                </c:pt>
                <c:pt idx="8">
                  <c:v>347.44562667047427</c:v>
                </c:pt>
                <c:pt idx="9">
                  <c:v>334.55811691235937</c:v>
                </c:pt>
                <c:pt idx="10">
                  <c:v>310.10731712471943</c:v>
                </c:pt>
                <c:pt idx="11">
                  <c:v>332.33387261718747</c:v>
                </c:pt>
                <c:pt idx="12">
                  <c:v>340.61123888707721</c:v>
                </c:pt>
                <c:pt idx="13">
                  <c:v>284.54648564465828</c:v>
                </c:pt>
                <c:pt idx="14">
                  <c:v>201.83551801887569</c:v>
                </c:pt>
                <c:pt idx="15">
                  <c:v>215.47881642497666</c:v>
                </c:pt>
                <c:pt idx="16">
                  <c:v>452.72530059728717</c:v>
                </c:pt>
                <c:pt idx="17">
                  <c:v>404.70124950653098</c:v>
                </c:pt>
                <c:pt idx="18">
                  <c:v>578.52884741676269</c:v>
                </c:pt>
                <c:pt idx="19">
                  <c:v>377.80358240096137</c:v>
                </c:pt>
                <c:pt idx="20">
                  <c:v>336.79288664928521</c:v>
                </c:pt>
                <c:pt idx="21">
                  <c:v>334.24036772733479</c:v>
                </c:pt>
                <c:pt idx="22">
                  <c:v>332.2385478616801</c:v>
                </c:pt>
                <c:pt idx="23">
                  <c:v>345.6257182132461</c:v>
                </c:pt>
                <c:pt idx="24">
                  <c:v>329.21993060394675</c:v>
                </c:pt>
                <c:pt idx="25">
                  <c:v>320.65659006753486</c:v>
                </c:pt>
                <c:pt idx="26">
                  <c:v>398.63167266330299</c:v>
                </c:pt>
                <c:pt idx="27">
                  <c:v>346.70824996797666</c:v>
                </c:pt>
                <c:pt idx="28">
                  <c:v>345.27901364338248</c:v>
                </c:pt>
                <c:pt idx="29">
                  <c:v>403.38890463530458</c:v>
                </c:pt>
                <c:pt idx="30">
                  <c:v>417.55916887179046</c:v>
                </c:pt>
                <c:pt idx="31">
                  <c:v>553.11097120326792</c:v>
                </c:pt>
                <c:pt idx="32">
                  <c:v>562.92426004803849</c:v>
                </c:pt>
                <c:pt idx="33">
                  <c:v>553.864036771776</c:v>
                </c:pt>
                <c:pt idx="34">
                  <c:v>562.16499640900759</c:v>
                </c:pt>
                <c:pt idx="35">
                  <c:v>558.30398585277237</c:v>
                </c:pt>
                <c:pt idx="36">
                  <c:v>556.49976626155478</c:v>
                </c:pt>
                <c:pt idx="37">
                  <c:v>550.28697532136209</c:v>
                </c:pt>
                <c:pt idx="38">
                  <c:v>553.942481101829</c:v>
                </c:pt>
                <c:pt idx="39">
                  <c:v>549.42408769077974</c:v>
                </c:pt>
                <c:pt idx="40">
                  <c:v>558.1314083266559</c:v>
                </c:pt>
                <c:pt idx="41">
                  <c:v>545.86271510637641</c:v>
                </c:pt>
                <c:pt idx="42">
                  <c:v>560.09251657797938</c:v>
                </c:pt>
                <c:pt idx="43">
                  <c:v>550.55368604354214</c:v>
                </c:pt>
                <c:pt idx="44">
                  <c:v>563.57544483232994</c:v>
                </c:pt>
                <c:pt idx="45">
                  <c:v>529.40819369653127</c:v>
                </c:pt>
                <c:pt idx="46">
                  <c:v>566.2247326013769</c:v>
                </c:pt>
                <c:pt idx="47">
                  <c:v>563.96243686059097</c:v>
                </c:pt>
                <c:pt idx="48">
                  <c:v>557.42347245914107</c:v>
                </c:pt>
                <c:pt idx="49">
                  <c:v>555.4555850681835</c:v>
                </c:pt>
                <c:pt idx="50">
                  <c:v>563.12046771802284</c:v>
                </c:pt>
                <c:pt idx="51">
                  <c:v>559.22091291072445</c:v>
                </c:pt>
                <c:pt idx="52">
                  <c:v>560.38305113373087</c:v>
                </c:pt>
                <c:pt idx="53">
                  <c:v>562.04103499855364</c:v>
                </c:pt>
                <c:pt idx="54">
                  <c:v>570.42392538050706</c:v>
                </c:pt>
                <c:pt idx="55">
                  <c:v>548.12636667508912</c:v>
                </c:pt>
                <c:pt idx="56">
                  <c:v>567.69677435051847</c:v>
                </c:pt>
                <c:pt idx="57">
                  <c:v>573.72269724376304</c:v>
                </c:pt>
                <c:pt idx="58">
                  <c:v>462.31804417060067</c:v>
                </c:pt>
                <c:pt idx="59">
                  <c:v>448.29550313547418</c:v>
                </c:pt>
                <c:pt idx="60">
                  <c:v>421.11904727847855</c:v>
                </c:pt>
                <c:pt idx="61">
                  <c:v>614.74647703944095</c:v>
                </c:pt>
                <c:pt idx="62">
                  <c:v>569.7254803084802</c:v>
                </c:pt>
                <c:pt idx="63">
                  <c:v>563.43560086616139</c:v>
                </c:pt>
                <c:pt idx="64">
                  <c:v>562.69183240343716</c:v>
                </c:pt>
                <c:pt idx="65">
                  <c:v>564.67521497070163</c:v>
                </c:pt>
                <c:pt idx="66">
                  <c:v>575.09107248410123</c:v>
                </c:pt>
                <c:pt idx="67">
                  <c:v>570.17600255959906</c:v>
                </c:pt>
                <c:pt idx="68">
                  <c:v>568.87828154390854</c:v>
                </c:pt>
                <c:pt idx="69">
                  <c:v>577.61368718684048</c:v>
                </c:pt>
                <c:pt idx="70">
                  <c:v>565.3169089595051</c:v>
                </c:pt>
                <c:pt idx="71">
                  <c:v>570.29027948486134</c:v>
                </c:pt>
                <c:pt idx="72">
                  <c:v>567.51335020098736</c:v>
                </c:pt>
                <c:pt idx="73">
                  <c:v>573.63142687600498</c:v>
                </c:pt>
                <c:pt idx="74">
                  <c:v>571.04334505336953</c:v>
                </c:pt>
                <c:pt idx="75">
                  <c:v>572.48478382930523</c:v>
                </c:pt>
                <c:pt idx="76">
                  <c:v>567.6388611290721</c:v>
                </c:pt>
                <c:pt idx="77">
                  <c:v>577.27279330809199</c:v>
                </c:pt>
                <c:pt idx="78">
                  <c:v>563.52837823429809</c:v>
                </c:pt>
                <c:pt idx="79">
                  <c:v>574.7935650990114</c:v>
                </c:pt>
                <c:pt idx="80">
                  <c:v>576.6684814321286</c:v>
                </c:pt>
                <c:pt idx="81">
                  <c:v>575.04148791991952</c:v>
                </c:pt>
                <c:pt idx="82">
                  <c:v>572.03174361203662</c:v>
                </c:pt>
                <c:pt idx="83">
                  <c:v>558.3221926849327</c:v>
                </c:pt>
                <c:pt idx="84">
                  <c:v>558.7275852350582</c:v>
                </c:pt>
                <c:pt idx="85">
                  <c:v>565.42673102157914</c:v>
                </c:pt>
                <c:pt idx="86">
                  <c:v>542.64649757420591</c:v>
                </c:pt>
                <c:pt idx="87">
                  <c:v>544.81039894544392</c:v>
                </c:pt>
                <c:pt idx="88">
                  <c:v>577.61697991180586</c:v>
                </c:pt>
                <c:pt idx="89">
                  <c:v>582.44915064306679</c:v>
                </c:pt>
                <c:pt idx="90">
                  <c:v>578.07195702611284</c:v>
                </c:pt>
                <c:pt idx="91">
                  <c:v>583.02963868545851</c:v>
                </c:pt>
                <c:pt idx="92">
                  <c:v>567.37215040689205</c:v>
                </c:pt>
                <c:pt idx="93">
                  <c:v>589.74447333799003</c:v>
                </c:pt>
                <c:pt idx="94">
                  <c:v>570.85507866124249</c:v>
                </c:pt>
                <c:pt idx="95">
                  <c:v>579.45761316734411</c:v>
                </c:pt>
                <c:pt idx="96">
                  <c:v>569.35475821534112</c:v>
                </c:pt>
                <c:pt idx="97">
                  <c:v>582.9440278363636</c:v>
                </c:pt>
                <c:pt idx="98">
                  <c:v>566.5092627763097</c:v>
                </c:pt>
                <c:pt idx="99">
                  <c:v>573.58494134708474</c:v>
                </c:pt>
                <c:pt idx="100">
                  <c:v>571.85916608592015</c:v>
                </c:pt>
                <c:pt idx="101">
                  <c:v>585.93459686356698</c:v>
                </c:pt>
                <c:pt idx="102">
                  <c:v>567.65454999508256</c:v>
                </c:pt>
                <c:pt idx="103">
                  <c:v>575.70778050110994</c:v>
                </c:pt>
                <c:pt idx="104">
                  <c:v>575.45191640234475</c:v>
                </c:pt>
                <c:pt idx="105">
                  <c:v>578.85330129138083</c:v>
                </c:pt>
                <c:pt idx="106">
                  <c:v>574.40076237963535</c:v>
                </c:pt>
                <c:pt idx="107">
                  <c:v>583.17645548096493</c:v>
                </c:pt>
                <c:pt idx="108">
                  <c:v>567.30939494284962</c:v>
                </c:pt>
                <c:pt idx="109">
                  <c:v>587.63906625730988</c:v>
                </c:pt>
                <c:pt idx="110">
                  <c:v>576.38956825860703</c:v>
                </c:pt>
                <c:pt idx="111">
                  <c:v>587.05024955765327</c:v>
                </c:pt>
                <c:pt idx="112">
                  <c:v>580.666236919271</c:v>
                </c:pt>
                <c:pt idx="113">
                  <c:v>583.31591206772578</c:v>
                </c:pt>
                <c:pt idx="114">
                  <c:v>580.7437128008047</c:v>
                </c:pt>
                <c:pt idx="115">
                  <c:v>577.58269683422702</c:v>
                </c:pt>
                <c:pt idx="116">
                  <c:v>571.72552019027432</c:v>
                </c:pt>
                <c:pt idx="117">
                  <c:v>591.86924938905361</c:v>
                </c:pt>
                <c:pt idx="118">
                  <c:v>581.63332961051628</c:v>
                </c:pt>
                <c:pt idx="119">
                  <c:v>568.40761556359087</c:v>
                </c:pt>
                <c:pt idx="120">
                  <c:v>572.28276546820598</c:v>
                </c:pt>
                <c:pt idx="121">
                  <c:v>584.36319229635853</c:v>
                </c:pt>
                <c:pt idx="122">
                  <c:v>578.35435661430336</c:v>
                </c:pt>
                <c:pt idx="123">
                  <c:v>583.98220464891608</c:v>
                </c:pt>
                <c:pt idx="124">
                  <c:v>573.20840856283064</c:v>
                </c:pt>
                <c:pt idx="125">
                  <c:v>577.8616100077486</c:v>
                </c:pt>
                <c:pt idx="126">
                  <c:v>574.41147672715465</c:v>
                </c:pt>
                <c:pt idx="127">
                  <c:v>584.36958405658493</c:v>
                </c:pt>
                <c:pt idx="128">
                  <c:v>564.30333073933957</c:v>
                </c:pt>
                <c:pt idx="129">
                  <c:v>577.98557141820265</c:v>
                </c:pt>
                <c:pt idx="130">
                  <c:v>568.02217305296028</c:v>
                </c:pt>
                <c:pt idx="131">
                  <c:v>344.57456419053671</c:v>
                </c:pt>
                <c:pt idx="132">
                  <c:v>327.53585992331659</c:v>
                </c:pt>
                <c:pt idx="133">
                  <c:v>341.66523618374407</c:v>
                </c:pt>
                <c:pt idx="134">
                  <c:v>341.42033681187149</c:v>
                </c:pt>
                <c:pt idx="135">
                  <c:v>341.74611344544275</c:v>
                </c:pt>
                <c:pt idx="136">
                  <c:v>335.25363457291314</c:v>
                </c:pt>
                <c:pt idx="137">
                  <c:v>350.22255595434825</c:v>
                </c:pt>
                <c:pt idx="138">
                  <c:v>393.0285062309502</c:v>
                </c:pt>
                <c:pt idx="139">
                  <c:v>430.19675158262675</c:v>
                </c:pt>
                <c:pt idx="140">
                  <c:v>550.33404191939383</c:v>
                </c:pt>
                <c:pt idx="141">
                  <c:v>564.56674873655436</c:v>
                </c:pt>
                <c:pt idx="142">
                  <c:v>554.25625842204067</c:v>
                </c:pt>
                <c:pt idx="143">
                  <c:v>543.27405221462936</c:v>
                </c:pt>
                <c:pt idx="144">
                  <c:v>532.27480131328059</c:v>
                </c:pt>
                <c:pt idx="145">
                  <c:v>561.49870382781717</c:v>
                </c:pt>
                <c:pt idx="146">
                  <c:v>451.60308524029449</c:v>
                </c:pt>
                <c:pt idx="147">
                  <c:v>555.14568154204835</c:v>
                </c:pt>
                <c:pt idx="148">
                  <c:v>553.58163718358549</c:v>
                </c:pt>
                <c:pt idx="149">
                  <c:v>531.30344744855097</c:v>
                </c:pt>
                <c:pt idx="150">
                  <c:v>536.76317282023547</c:v>
                </c:pt>
                <c:pt idx="151">
                  <c:v>526.95763156361829</c:v>
                </c:pt>
                <c:pt idx="152">
                  <c:v>554.78967986640077</c:v>
                </c:pt>
                <c:pt idx="153">
                  <c:v>545.56462665217521</c:v>
                </c:pt>
                <c:pt idx="154">
                  <c:v>526.56540991335351</c:v>
                </c:pt>
                <c:pt idx="155">
                  <c:v>540.88934458102005</c:v>
                </c:pt>
                <c:pt idx="156">
                  <c:v>555.60550089895128</c:v>
                </c:pt>
                <c:pt idx="157">
                  <c:v>530.06402703371464</c:v>
                </c:pt>
                <c:pt idx="158">
                  <c:v>551.74603986034674</c:v>
                </c:pt>
                <c:pt idx="159">
                  <c:v>547.72969016163631</c:v>
                </c:pt>
                <c:pt idx="160">
                  <c:v>551.02435202385971</c:v>
                </c:pt>
                <c:pt idx="161">
                  <c:v>551.98137285050552</c:v>
                </c:pt>
                <c:pt idx="162">
                  <c:v>549.910442537108</c:v>
                </c:pt>
                <c:pt idx="163">
                  <c:v>551.41657367412449</c:v>
                </c:pt>
                <c:pt idx="164">
                  <c:v>552.81288274906672</c:v>
                </c:pt>
                <c:pt idx="165">
                  <c:v>553.14234893528908</c:v>
                </c:pt>
                <c:pt idx="166">
                  <c:v>538.97530292772842</c:v>
                </c:pt>
                <c:pt idx="167">
                  <c:v>552.40695816519781</c:v>
                </c:pt>
                <c:pt idx="168">
                  <c:v>548.68671098828213</c:v>
                </c:pt>
                <c:pt idx="169">
                  <c:v>446.81890398153649</c:v>
                </c:pt>
                <c:pt idx="170">
                  <c:v>445.07071605464245</c:v>
                </c:pt>
                <c:pt idx="171">
                  <c:v>451.22672824165397</c:v>
                </c:pt>
                <c:pt idx="172">
                  <c:v>442.90415836746604</c:v>
                </c:pt>
                <c:pt idx="173">
                  <c:v>559.12735342846725</c:v>
                </c:pt>
                <c:pt idx="174">
                  <c:v>559.82580585579933</c:v>
                </c:pt>
                <c:pt idx="175">
                  <c:v>554.9151907944854</c:v>
                </c:pt>
                <c:pt idx="176">
                  <c:v>566.94855102460622</c:v>
                </c:pt>
                <c:pt idx="177">
                  <c:v>554.25625842204067</c:v>
                </c:pt>
                <c:pt idx="178">
                  <c:v>545.7215153122811</c:v>
                </c:pt>
                <c:pt idx="179">
                  <c:v>550.51635051430162</c:v>
                </c:pt>
                <c:pt idx="180">
                  <c:v>554.93087966049598</c:v>
                </c:pt>
                <c:pt idx="181">
                  <c:v>323.86709482012066</c:v>
                </c:pt>
                <c:pt idx="182">
                  <c:v>305.15670120383027</c:v>
                </c:pt>
                <c:pt idx="183">
                  <c:v>265.22440855793451</c:v>
                </c:pt>
                <c:pt idx="184">
                  <c:v>286.69338309873865</c:v>
                </c:pt>
                <c:pt idx="185">
                  <c:v>291.46984459349886</c:v>
                </c:pt>
                <c:pt idx="186">
                  <c:v>292.47349162895517</c:v>
                </c:pt>
                <c:pt idx="187">
                  <c:v>226.22332602363494</c:v>
                </c:pt>
                <c:pt idx="188">
                  <c:v>171.96928084959222</c:v>
                </c:pt>
                <c:pt idx="189">
                  <c:v>164.37947105188417</c:v>
                </c:pt>
                <c:pt idx="190">
                  <c:v>164.95997825040047</c:v>
                </c:pt>
                <c:pt idx="191">
                  <c:v>150.73264791886504</c:v>
                </c:pt>
                <c:pt idx="192">
                  <c:v>168.38075445863203</c:v>
                </c:pt>
                <c:pt idx="193">
                  <c:v>170.27649243491138</c:v>
                </c:pt>
                <c:pt idx="194">
                  <c:v>170.51836245257459</c:v>
                </c:pt>
                <c:pt idx="195">
                  <c:v>169.59664157445258</c:v>
                </c:pt>
                <c:pt idx="196">
                  <c:v>169.81236348209816</c:v>
                </c:pt>
                <c:pt idx="197">
                  <c:v>46.479530787495818</c:v>
                </c:pt>
                <c:pt idx="198">
                  <c:v>40.846834262232214</c:v>
                </c:pt>
                <c:pt idx="199">
                  <c:v>128.7444299607817</c:v>
                </c:pt>
                <c:pt idx="200">
                  <c:v>166.04703563955712</c:v>
                </c:pt>
                <c:pt idx="201">
                  <c:v>170.77330652524665</c:v>
                </c:pt>
                <c:pt idx="202">
                  <c:v>165.12784522369486</c:v>
                </c:pt>
                <c:pt idx="203">
                  <c:v>170.874163521029</c:v>
                </c:pt>
                <c:pt idx="204">
                  <c:v>166.79225677506003</c:v>
                </c:pt>
                <c:pt idx="205">
                  <c:v>165.51504611550763</c:v>
                </c:pt>
                <c:pt idx="206">
                  <c:v>166.51116459237036</c:v>
                </c:pt>
                <c:pt idx="207">
                  <c:v>166.37170800560958</c:v>
                </c:pt>
                <c:pt idx="208">
                  <c:v>163.38335257502146</c:v>
                </c:pt>
                <c:pt idx="209">
                  <c:v>167.125645177785</c:v>
                </c:pt>
                <c:pt idx="210">
                  <c:v>163.948649810641</c:v>
                </c:pt>
                <c:pt idx="211">
                  <c:v>166.86976724404093</c:v>
                </c:pt>
                <c:pt idx="212">
                  <c:v>169.12597559413493</c:v>
                </c:pt>
                <c:pt idx="213">
                  <c:v>165.75539986411837</c:v>
                </c:pt>
                <c:pt idx="214">
                  <c:v>166.87070110511297</c:v>
                </c:pt>
                <c:pt idx="215">
                  <c:v>144.81869252173115</c:v>
                </c:pt>
                <c:pt idx="216">
                  <c:v>171.63619415582895</c:v>
                </c:pt>
                <c:pt idx="217">
                  <c:v>165.73419218041744</c:v>
                </c:pt>
                <c:pt idx="218">
                  <c:v>164.12048024789985</c:v>
                </c:pt>
                <c:pt idx="219">
                  <c:v>164.53885000818221</c:v>
                </c:pt>
                <c:pt idx="220">
                  <c:v>166.94914543516589</c:v>
                </c:pt>
                <c:pt idx="221">
                  <c:v>166.51116459237036</c:v>
                </c:pt>
                <c:pt idx="222">
                  <c:v>166.79007776589191</c:v>
                </c:pt>
                <c:pt idx="223">
                  <c:v>149.62548672654879</c:v>
                </c:pt>
                <c:pt idx="224">
                  <c:v>164.69387094614393</c:v>
                </c:pt>
                <c:pt idx="225">
                  <c:v>165.83131373191154</c:v>
                </c:pt>
                <c:pt idx="226">
                  <c:v>133.53539725732972</c:v>
                </c:pt>
                <c:pt idx="227">
                  <c:v>166.79436873779224</c:v>
                </c:pt>
                <c:pt idx="228">
                  <c:v>169.49768103500119</c:v>
                </c:pt>
                <c:pt idx="229">
                  <c:v>162.38723409815876</c:v>
                </c:pt>
                <c:pt idx="230">
                  <c:v>162.46692357630775</c:v>
                </c:pt>
                <c:pt idx="231">
                  <c:v>166.72347163490167</c:v>
                </c:pt>
                <c:pt idx="232">
                  <c:v>167.02608122041016</c:v>
                </c:pt>
                <c:pt idx="233">
                  <c:v>210.82617689304564</c:v>
                </c:pt>
                <c:pt idx="234">
                  <c:v>154.59416345182811</c:v>
                </c:pt>
                <c:pt idx="235">
                  <c:v>162.84544859751557</c:v>
                </c:pt>
                <c:pt idx="236">
                  <c:v>138.10530052354542</c:v>
                </c:pt>
                <c:pt idx="237">
                  <c:v>164.10055787836259</c:v>
                </c:pt>
                <c:pt idx="238">
                  <c:v>161.4907274689823</c:v>
                </c:pt>
                <c:pt idx="239">
                  <c:v>165.06648151389538</c:v>
                </c:pt>
                <c:pt idx="240">
                  <c:v>162.28762225047245</c:v>
                </c:pt>
                <c:pt idx="241">
                  <c:v>166.92953435265269</c:v>
                </c:pt>
                <c:pt idx="242">
                  <c:v>142.89419162443238</c:v>
                </c:pt>
                <c:pt idx="243">
                  <c:v>161.40705351692583</c:v>
                </c:pt>
                <c:pt idx="244">
                  <c:v>163.02474992335087</c:v>
                </c:pt>
                <c:pt idx="245">
                  <c:v>163.62060988496509</c:v>
                </c:pt>
                <c:pt idx="246">
                  <c:v>160.96776526862936</c:v>
                </c:pt>
                <c:pt idx="247">
                  <c:v>149.41873551502903</c:v>
                </c:pt>
                <c:pt idx="248">
                  <c:v>156.07891218274946</c:v>
                </c:pt>
                <c:pt idx="249">
                  <c:v>162.81663778618477</c:v>
                </c:pt>
                <c:pt idx="250">
                  <c:v>150.4537347453435</c:v>
                </c:pt>
                <c:pt idx="251">
                  <c:v>163.10537326257193</c:v>
                </c:pt>
                <c:pt idx="252">
                  <c:v>160.51228206187039</c:v>
                </c:pt>
                <c:pt idx="253">
                  <c:v>165.77403691949195</c:v>
                </c:pt>
                <c:pt idx="254">
                  <c:v>164.02709414069395</c:v>
                </c:pt>
                <c:pt idx="255">
                  <c:v>170.30264054492903</c:v>
                </c:pt>
                <c:pt idx="256">
                  <c:v>167.75952597385796</c:v>
                </c:pt>
                <c:pt idx="257">
                  <c:v>164.15614771594235</c:v>
                </c:pt>
                <c:pt idx="258">
                  <c:v>166.06664672207037</c:v>
                </c:pt>
                <c:pt idx="259">
                  <c:v>164.87037068876302</c:v>
                </c:pt>
                <c:pt idx="260">
                  <c:v>163.70211048761752</c:v>
                </c:pt>
                <c:pt idx="261">
                  <c:v>164.37947105188417</c:v>
                </c:pt>
                <c:pt idx="262">
                  <c:v>160.94204581615298</c:v>
                </c:pt>
                <c:pt idx="263">
                  <c:v>166.98836760019239</c:v>
                </c:pt>
                <c:pt idx="264">
                  <c:v>44.733731868449496</c:v>
                </c:pt>
                <c:pt idx="265">
                  <c:v>38.852605071553079</c:v>
                </c:pt>
                <c:pt idx="266">
                  <c:v>41.984095064816557</c:v>
                </c:pt>
                <c:pt idx="267">
                  <c:v>152.57184485205428</c:v>
                </c:pt>
                <c:pt idx="268">
                  <c:v>181.16605962397455</c:v>
                </c:pt>
                <c:pt idx="269">
                  <c:v>186.35721181252404</c:v>
                </c:pt>
                <c:pt idx="270">
                  <c:v>265.83791630078048</c:v>
                </c:pt>
                <c:pt idx="271">
                  <c:v>203.86560747472188</c:v>
                </c:pt>
                <c:pt idx="272">
                  <c:v>178.55293769267067</c:v>
                </c:pt>
                <c:pt idx="273">
                  <c:v>208.13623905370784</c:v>
                </c:pt>
                <c:pt idx="274">
                  <c:v>174.79738357587277</c:v>
                </c:pt>
                <c:pt idx="275">
                  <c:v>158.59336077090759</c:v>
                </c:pt>
                <c:pt idx="276">
                  <c:v>169.28988911961872</c:v>
                </c:pt>
                <c:pt idx="277">
                  <c:v>173.11279330976663</c:v>
                </c:pt>
                <c:pt idx="278">
                  <c:v>148.44008867808549</c:v>
                </c:pt>
                <c:pt idx="279">
                  <c:v>300.35241714446551</c:v>
                </c:pt>
                <c:pt idx="280">
                  <c:v>307.83541045179385</c:v>
                </c:pt>
                <c:pt idx="281">
                  <c:v>282.10994758730544</c:v>
                </c:pt>
                <c:pt idx="282">
                  <c:v>297.77060185082109</c:v>
                </c:pt>
                <c:pt idx="283">
                  <c:v>309.03043254701129</c:v>
                </c:pt>
                <c:pt idx="284">
                  <c:v>278.68192272579046</c:v>
                </c:pt>
                <c:pt idx="285">
                  <c:v>304.46054747315804</c:v>
                </c:pt>
                <c:pt idx="286">
                  <c:v>302.27215180398889</c:v>
                </c:pt>
                <c:pt idx="287">
                  <c:v>284.68453072750441</c:v>
                </c:pt>
                <c:pt idx="288">
                  <c:v>305.94093277877244</c:v>
                </c:pt>
                <c:pt idx="289">
                  <c:v>300.24466758108218</c:v>
                </c:pt>
                <c:pt idx="290">
                  <c:v>299.90756828543107</c:v>
                </c:pt>
                <c:pt idx="291">
                  <c:v>188.96367506085576</c:v>
                </c:pt>
                <c:pt idx="292">
                  <c:v>189.56333838392715</c:v>
                </c:pt>
                <c:pt idx="293">
                  <c:v>184.26132430951759</c:v>
                </c:pt>
                <c:pt idx="294">
                  <c:v>373.61969110843415</c:v>
                </c:pt>
                <c:pt idx="295">
                  <c:v>297.60571986237818</c:v>
                </c:pt>
                <c:pt idx="296">
                  <c:v>300.11593842407223</c:v>
                </c:pt>
                <c:pt idx="297">
                  <c:v>305.0881021135815</c:v>
                </c:pt>
                <c:pt idx="298">
                  <c:v>305.84438591101497</c:v>
                </c:pt>
                <c:pt idx="299">
                  <c:v>296.8095137314416</c:v>
                </c:pt>
                <c:pt idx="300">
                  <c:v>305.2298671345925</c:v>
                </c:pt>
                <c:pt idx="301">
                  <c:v>302.20778722548391</c:v>
                </c:pt>
                <c:pt idx="302">
                  <c:v>295.36905075933032</c:v>
                </c:pt>
                <c:pt idx="303">
                  <c:v>302.32246209161769</c:v>
                </c:pt>
                <c:pt idx="304">
                  <c:v>302.57788355188751</c:v>
                </c:pt>
                <c:pt idx="305">
                  <c:v>295.98336585037777</c:v>
                </c:pt>
                <c:pt idx="306">
                  <c:v>302.22713733611033</c:v>
                </c:pt>
                <c:pt idx="307">
                  <c:v>303.30748456519387</c:v>
                </c:pt>
                <c:pt idx="308">
                  <c:v>301.63930134381496</c:v>
                </c:pt>
                <c:pt idx="309">
                  <c:v>305.76030968034286</c:v>
                </c:pt>
                <c:pt idx="310">
                  <c:v>303.06182472652176</c:v>
                </c:pt>
                <c:pt idx="311">
                  <c:v>285.79950447034059</c:v>
                </c:pt>
                <c:pt idx="312">
                  <c:v>305.49995394186334</c:v>
                </c:pt>
                <c:pt idx="313">
                  <c:v>304.05022328518885</c:v>
                </c:pt>
                <c:pt idx="314">
                  <c:v>392.15673081913036</c:v>
                </c:pt>
                <c:pt idx="315">
                  <c:v>304.89742204976056</c:v>
                </c:pt>
                <c:pt idx="316">
                  <c:v>305.08568844188761</c:v>
                </c:pt>
                <c:pt idx="317">
                  <c:v>303.01475812848997</c:v>
                </c:pt>
                <c:pt idx="318">
                  <c:v>327.67425309245687</c:v>
                </c:pt>
                <c:pt idx="319">
                  <c:v>315.79169313163106</c:v>
                </c:pt>
                <c:pt idx="320">
                  <c:v>339.35399836169654</c:v>
                </c:pt>
                <c:pt idx="321">
                  <c:v>328.20332935334039</c:v>
                </c:pt>
                <c:pt idx="322">
                  <c:v>324.53097256863987</c:v>
                </c:pt>
                <c:pt idx="323">
                  <c:v>316.2718499074366</c:v>
                </c:pt>
                <c:pt idx="324">
                  <c:v>314.3264305221237</c:v>
                </c:pt>
                <c:pt idx="325">
                  <c:v>301.925275610337</c:v>
                </c:pt>
                <c:pt idx="326">
                  <c:v>301.36742719737833</c:v>
                </c:pt>
                <c:pt idx="327">
                  <c:v>185.70039093065353</c:v>
                </c:pt>
                <c:pt idx="328">
                  <c:v>181.23226319043678</c:v>
                </c:pt>
                <c:pt idx="329">
                  <c:v>200.65197601936634</c:v>
                </c:pt>
                <c:pt idx="330">
                  <c:v>185.64583428792076</c:v>
                </c:pt>
                <c:pt idx="331">
                  <c:v>191.61794767920381</c:v>
                </c:pt>
                <c:pt idx="332">
                  <c:v>306.70740084495668</c:v>
                </c:pt>
                <c:pt idx="333">
                  <c:v>289.73959436464514</c:v>
                </c:pt>
                <c:pt idx="334">
                  <c:v>345.4389459988343</c:v>
                </c:pt>
                <c:pt idx="335">
                  <c:v>343.76704902822706</c:v>
                </c:pt>
                <c:pt idx="336">
                  <c:v>350.93751999111646</c:v>
                </c:pt>
                <c:pt idx="337">
                  <c:v>344.99069268424608</c:v>
                </c:pt>
                <c:pt idx="338">
                  <c:v>347.33655169725779</c:v>
                </c:pt>
                <c:pt idx="339">
                  <c:v>344.99069268424608</c:v>
                </c:pt>
                <c:pt idx="340">
                  <c:v>325.99167638389844</c:v>
                </c:pt>
                <c:pt idx="341">
                  <c:v>372.45737058923589</c:v>
                </c:pt>
                <c:pt idx="342">
                  <c:v>361.11287023226907</c:v>
                </c:pt>
                <c:pt idx="343">
                  <c:v>323.22201755012696</c:v>
                </c:pt>
                <c:pt idx="344">
                  <c:v>322.7827293018305</c:v>
                </c:pt>
                <c:pt idx="345">
                  <c:v>364.69889674897479</c:v>
                </c:pt>
                <c:pt idx="346">
                  <c:v>347.5606783545519</c:v>
                </c:pt>
                <c:pt idx="347">
                  <c:v>353.53738921572818</c:v>
                </c:pt>
                <c:pt idx="348">
                  <c:v>337.12855090603023</c:v>
                </c:pt>
                <c:pt idx="349">
                  <c:v>355.61933683950838</c:v>
                </c:pt>
                <c:pt idx="350">
                  <c:v>382.0847970729094</c:v>
                </c:pt>
                <c:pt idx="351">
                  <c:v>291.26580887963814</c:v>
                </c:pt>
                <c:pt idx="352">
                  <c:v>388.20821942477363</c:v>
                </c:pt>
                <c:pt idx="353">
                  <c:v>334.49437093388224</c:v>
                </c:pt>
                <c:pt idx="354">
                  <c:v>383.62046019300459</c:v>
                </c:pt>
                <c:pt idx="355">
                  <c:v>389.1422542384272</c:v>
                </c:pt>
                <c:pt idx="356">
                  <c:v>372.06519288537453</c:v>
                </c:pt>
                <c:pt idx="357">
                  <c:v>358.56808755957064</c:v>
                </c:pt>
                <c:pt idx="358">
                  <c:v>369.0469539004805</c:v>
                </c:pt>
                <c:pt idx="359">
                  <c:v>364.13290943127794</c:v>
                </c:pt>
                <c:pt idx="360">
                  <c:v>357.78085392716326</c:v>
                </c:pt>
                <c:pt idx="361">
                  <c:v>348.81452748551857</c:v>
                </c:pt>
                <c:pt idx="362">
                  <c:v>351.34094797424586</c:v>
                </c:pt>
                <c:pt idx="363">
                  <c:v>352.19262927196348</c:v>
                </c:pt>
                <c:pt idx="364">
                  <c:v>383.49426247461565</c:v>
                </c:pt>
                <c:pt idx="365">
                  <c:v>389.94494040641081</c:v>
                </c:pt>
                <c:pt idx="366">
                  <c:v>363.60814701681011</c:v>
                </c:pt>
                <c:pt idx="367">
                  <c:v>377.07912594106074</c:v>
                </c:pt>
                <c:pt idx="368">
                  <c:v>370.08004595139619</c:v>
                </c:pt>
                <c:pt idx="369">
                  <c:v>385.60586339275693</c:v>
                </c:pt>
                <c:pt idx="370">
                  <c:v>397.06818670458864</c:v>
                </c:pt>
                <c:pt idx="371">
                  <c:v>437.01997851179118</c:v>
                </c:pt>
                <c:pt idx="372">
                  <c:v>461.91082777318468</c:v>
                </c:pt>
                <c:pt idx="373">
                  <c:v>547.85520108972094</c:v>
                </c:pt>
                <c:pt idx="374">
                  <c:v>384.76943890966231</c:v>
                </c:pt>
                <c:pt idx="375">
                  <c:v>328.42555764138535</c:v>
                </c:pt>
                <c:pt idx="376">
                  <c:v>357.5356981020243</c:v>
                </c:pt>
                <c:pt idx="377">
                  <c:v>390.91486001345663</c:v>
                </c:pt>
                <c:pt idx="378">
                  <c:v>357.72145125214064</c:v>
                </c:pt>
                <c:pt idx="379">
                  <c:v>376.09425209573561</c:v>
                </c:pt>
                <c:pt idx="380">
                  <c:v>376.78985482969898</c:v>
                </c:pt>
                <c:pt idx="381">
                  <c:v>369.96992367714472</c:v>
                </c:pt>
                <c:pt idx="382">
                  <c:v>368.21579504367179</c:v>
                </c:pt>
                <c:pt idx="383">
                  <c:v>371.48210353358689</c:v>
                </c:pt>
                <c:pt idx="384">
                  <c:v>400.18561748720873</c:v>
                </c:pt>
                <c:pt idx="385">
                  <c:v>474.54412697193231</c:v>
                </c:pt>
                <c:pt idx="386">
                  <c:v>468.40066112780823</c:v>
                </c:pt>
                <c:pt idx="387">
                  <c:v>312.9560758674952</c:v>
                </c:pt>
                <c:pt idx="388">
                  <c:v>383.55541951598588</c:v>
                </c:pt>
                <c:pt idx="389">
                  <c:v>490.31951505654001</c:v>
                </c:pt>
                <c:pt idx="390">
                  <c:v>473.08546808793727</c:v>
                </c:pt>
                <c:pt idx="391">
                  <c:v>459.09780441584707</c:v>
                </c:pt>
                <c:pt idx="392">
                  <c:v>540.13085570080443</c:v>
                </c:pt>
                <c:pt idx="393">
                  <c:v>656.43691987452701</c:v>
                </c:pt>
                <c:pt idx="394">
                  <c:v>627.80865063510635</c:v>
                </c:pt>
                <c:pt idx="395">
                  <c:v>631.34985182035325</c:v>
                </c:pt>
                <c:pt idx="396">
                  <c:v>626.32941469696516</c:v>
                </c:pt>
                <c:pt idx="397">
                  <c:v>620.95037492190647</c:v>
                </c:pt>
                <c:pt idx="398">
                  <c:v>626.38918180557698</c:v>
                </c:pt>
                <c:pt idx="399">
                  <c:v>611.28358516818844</c:v>
                </c:pt>
                <c:pt idx="400">
                  <c:v>618.05167015423604</c:v>
                </c:pt>
                <c:pt idx="401">
                  <c:v>622.53420330011818</c:v>
                </c:pt>
                <c:pt idx="402">
                  <c:v>595.44863511591348</c:v>
                </c:pt>
                <c:pt idx="403">
                  <c:v>614.3759929746127</c:v>
                </c:pt>
                <c:pt idx="404">
                  <c:v>445.04698499681126</c:v>
                </c:pt>
                <c:pt idx="405">
                  <c:v>598.34346608950739</c:v>
                </c:pt>
                <c:pt idx="406">
                  <c:v>632.11188245515314</c:v>
                </c:pt>
                <c:pt idx="407">
                  <c:v>595.38098544374509</c:v>
                </c:pt>
                <c:pt idx="408">
                  <c:v>614.794362734895</c:v>
                </c:pt>
                <c:pt idx="409">
                  <c:v>631.42456070611786</c:v>
                </c:pt>
                <c:pt idx="410">
                  <c:v>622.04112465407115</c:v>
                </c:pt>
                <c:pt idx="411">
                  <c:v>625.47263561645423</c:v>
                </c:pt>
                <c:pt idx="412">
                  <c:v>617.77955402443899</c:v>
                </c:pt>
                <c:pt idx="413">
                  <c:v>622.28318144394893</c:v>
                </c:pt>
                <c:pt idx="414">
                  <c:v>616.31772086204069</c:v>
                </c:pt>
                <c:pt idx="415">
                  <c:v>615.5581307856429</c:v>
                </c:pt>
                <c:pt idx="416">
                  <c:v>601.12173653289699</c:v>
                </c:pt>
                <c:pt idx="417">
                  <c:v>627.30361856733691</c:v>
                </c:pt>
                <c:pt idx="418">
                  <c:v>621.48827889941242</c:v>
                </c:pt>
                <c:pt idx="419">
                  <c:v>626.9197027873131</c:v>
                </c:pt>
                <c:pt idx="420">
                  <c:v>609.38543940553041</c:v>
                </c:pt>
                <c:pt idx="421">
                  <c:v>622.25030953421231</c:v>
                </c:pt>
                <c:pt idx="422">
                  <c:v>609.59462428567167</c:v>
                </c:pt>
                <c:pt idx="423">
                  <c:v>621.05496736197711</c:v>
                </c:pt>
                <c:pt idx="424">
                  <c:v>603.63195509459104</c:v>
                </c:pt>
                <c:pt idx="425">
                  <c:v>629.631547447765</c:v>
                </c:pt>
                <c:pt idx="426">
                  <c:v>615.10690955581185</c:v>
                </c:pt>
                <c:pt idx="427">
                  <c:v>621.76637174007067</c:v>
                </c:pt>
                <c:pt idx="428">
                  <c:v>554.39095307657067</c:v>
                </c:pt>
                <c:pt idx="429">
                  <c:v>595.60228005688305</c:v>
                </c:pt>
                <c:pt idx="430">
                  <c:v>589.508195235421</c:v>
                </c:pt>
                <c:pt idx="431">
                  <c:v>594.81465564628968</c:v>
                </c:pt>
                <c:pt idx="432">
                  <c:v>586.04530336416838</c:v>
                </c:pt>
                <c:pt idx="433">
                  <c:v>594.51351056024464</c:v>
                </c:pt>
                <c:pt idx="434">
                  <c:v>597.52385494763018</c:v>
                </c:pt>
                <c:pt idx="435">
                  <c:v>600.14121698451845</c:v>
                </c:pt>
                <c:pt idx="436">
                  <c:v>589.71990041532297</c:v>
                </c:pt>
                <c:pt idx="437">
                  <c:v>600.01876729858213</c:v>
                </c:pt>
                <c:pt idx="438">
                  <c:v>589.17551566700376</c:v>
                </c:pt>
                <c:pt idx="439">
                  <c:v>569.804118328237</c:v>
                </c:pt>
                <c:pt idx="440">
                  <c:v>586.75584120782503</c:v>
                </c:pt>
                <c:pt idx="441">
                  <c:v>585.45424639805765</c:v>
                </c:pt>
                <c:pt idx="442">
                  <c:v>602.4373330080017</c:v>
                </c:pt>
                <c:pt idx="443">
                  <c:v>604.97797957900207</c:v>
                </c:pt>
                <c:pt idx="444">
                  <c:v>596.02195663926341</c:v>
                </c:pt>
                <c:pt idx="445">
                  <c:v>444.58923925909062</c:v>
                </c:pt>
                <c:pt idx="446">
                  <c:v>459.94587046004233</c:v>
                </c:pt>
                <c:pt idx="447">
                  <c:v>450.21068739525401</c:v>
                </c:pt>
                <c:pt idx="448">
                  <c:v>458.23301544147461</c:v>
                </c:pt>
                <c:pt idx="449">
                  <c:v>464.4053756905476</c:v>
                </c:pt>
                <c:pt idx="450">
                  <c:v>423.0764200855138</c:v>
                </c:pt>
                <c:pt idx="451">
                  <c:v>572.15507001447418</c:v>
                </c:pt>
                <c:pt idx="452">
                  <c:v>573.7732077392119</c:v>
                </c:pt>
                <c:pt idx="453">
                  <c:v>568.06865858188053</c:v>
                </c:pt>
                <c:pt idx="454">
                  <c:v>558.49225224489942</c:v>
                </c:pt>
                <c:pt idx="455">
                  <c:v>558.49225224489942</c:v>
                </c:pt>
                <c:pt idx="456">
                  <c:v>576.03240444473647</c:v>
                </c:pt>
                <c:pt idx="457">
                  <c:v>554.89950192847482</c:v>
                </c:pt>
                <c:pt idx="458">
                  <c:v>567.20092870870235</c:v>
                </c:pt>
                <c:pt idx="459">
                  <c:v>570.07063536071314</c:v>
                </c:pt>
                <c:pt idx="460">
                  <c:v>567.38687082438344</c:v>
                </c:pt>
                <c:pt idx="461">
                  <c:v>563.91595133167073</c:v>
                </c:pt>
                <c:pt idx="462">
                  <c:v>563.31163945570734</c:v>
                </c:pt>
                <c:pt idx="463">
                  <c:v>561.37900359084756</c:v>
                </c:pt>
                <c:pt idx="464">
                  <c:v>568.0066778766535</c:v>
                </c:pt>
                <c:pt idx="465">
                  <c:v>573.66338567713763</c:v>
                </c:pt>
                <c:pt idx="466">
                  <c:v>574.15826287043456</c:v>
                </c:pt>
                <c:pt idx="467">
                  <c:v>561.61433658100646</c:v>
                </c:pt>
                <c:pt idx="468">
                  <c:v>574.15826287043456</c:v>
                </c:pt>
                <c:pt idx="469">
                  <c:v>547.03699693828275</c:v>
                </c:pt>
                <c:pt idx="470">
                  <c:v>556.04518633372902</c:v>
                </c:pt>
                <c:pt idx="471">
                  <c:v>526.66927417820841</c:v>
                </c:pt>
                <c:pt idx="472">
                  <c:v>557.80869431061535</c:v>
                </c:pt>
                <c:pt idx="473">
                  <c:v>548.22855638212479</c:v>
                </c:pt>
                <c:pt idx="474">
                  <c:v>554.86951434913817</c:v>
                </c:pt>
                <c:pt idx="475">
                  <c:v>563.00389348576687</c:v>
                </c:pt>
                <c:pt idx="476">
                  <c:v>552.45462054295149</c:v>
                </c:pt>
                <c:pt idx="477">
                  <c:v>550.78901903370092</c:v>
                </c:pt>
                <c:pt idx="478">
                  <c:v>570.16050738329216</c:v>
                </c:pt>
                <c:pt idx="479">
                  <c:v>570.43942055681373</c:v>
                </c:pt>
                <c:pt idx="480">
                  <c:v>568.92534814194028</c:v>
                </c:pt>
                <c:pt idx="481">
                  <c:v>577.0093753108772</c:v>
                </c:pt>
                <c:pt idx="482">
                  <c:v>575.38916093830233</c:v>
                </c:pt>
                <c:pt idx="483">
                  <c:v>541.02957592659618</c:v>
                </c:pt>
                <c:pt idx="484">
                  <c:v>576.92130778984256</c:v>
                </c:pt>
                <c:pt idx="485">
                  <c:v>551.04124772571731</c:v>
                </c:pt>
                <c:pt idx="486">
                  <c:v>543.23704258198904</c:v>
                </c:pt>
                <c:pt idx="487">
                  <c:v>558.44518564686769</c:v>
                </c:pt>
                <c:pt idx="488">
                  <c:v>573.60063021309543</c:v>
                </c:pt>
                <c:pt idx="489">
                  <c:v>571.60814422975068</c:v>
                </c:pt>
                <c:pt idx="490">
                  <c:v>573.75970339884816</c:v>
                </c:pt>
                <c:pt idx="491">
                  <c:v>578.05626816010226</c:v>
                </c:pt>
                <c:pt idx="492">
                  <c:v>572.98876443868244</c:v>
                </c:pt>
                <c:pt idx="493">
                  <c:v>569.75685804050147</c:v>
                </c:pt>
                <c:pt idx="494">
                  <c:v>577.97782383004926</c:v>
                </c:pt>
                <c:pt idx="495">
                  <c:v>566.55632937434154</c:v>
                </c:pt>
                <c:pt idx="496">
                  <c:v>568.10952710938966</c:v>
                </c:pt>
                <c:pt idx="497">
                  <c:v>555.38585677480307</c:v>
                </c:pt>
                <c:pt idx="498">
                  <c:v>538.23269660322728</c:v>
                </c:pt>
                <c:pt idx="499">
                  <c:v>538.087876301591</c:v>
                </c:pt>
                <c:pt idx="500">
                  <c:v>538.81197780977209</c:v>
                </c:pt>
                <c:pt idx="501">
                  <c:v>572.34552093224829</c:v>
                </c:pt>
                <c:pt idx="502">
                  <c:v>570.57267907305197</c:v>
                </c:pt>
                <c:pt idx="503">
                  <c:v>553.22079326534197</c:v>
                </c:pt>
                <c:pt idx="504">
                  <c:v>570.90214525927422</c:v>
                </c:pt>
                <c:pt idx="505">
                  <c:v>569.61817621255591</c:v>
                </c:pt>
                <c:pt idx="506">
                  <c:v>567.43649461685948</c:v>
                </c:pt>
                <c:pt idx="507">
                  <c:v>572.62424041606607</c:v>
                </c:pt>
                <c:pt idx="508">
                  <c:v>567.93694958327319</c:v>
                </c:pt>
                <c:pt idx="509">
                  <c:v>553.96237917579367</c:v>
                </c:pt>
                <c:pt idx="510">
                  <c:v>554.80478766329975</c:v>
                </c:pt>
                <c:pt idx="511">
                  <c:v>563.90045615536394</c:v>
                </c:pt>
                <c:pt idx="512">
                  <c:v>551.30675161205022</c:v>
                </c:pt>
                <c:pt idx="513">
                  <c:v>540.15772708250097</c:v>
                </c:pt>
                <c:pt idx="514">
                  <c:v>553.17372666731023</c:v>
                </c:pt>
                <c:pt idx="515">
                  <c:v>556.32331494136156</c:v>
                </c:pt>
                <c:pt idx="516">
                  <c:v>546.74129160296934</c:v>
                </c:pt>
                <c:pt idx="517">
                  <c:v>561.97518049924986</c:v>
                </c:pt>
                <c:pt idx="518">
                  <c:v>546.31769222068351</c:v>
                </c:pt>
                <c:pt idx="519">
                  <c:v>554.69632142915259</c:v>
                </c:pt>
                <c:pt idx="520">
                  <c:v>543.33680767867179</c:v>
                </c:pt>
                <c:pt idx="521">
                  <c:v>573.44884516000502</c:v>
                </c:pt>
                <c:pt idx="522">
                  <c:v>552.76849473791481</c:v>
                </c:pt>
                <c:pt idx="523">
                  <c:v>558.92650456089609</c:v>
                </c:pt>
                <c:pt idx="524">
                  <c:v>555.17667189466192</c:v>
                </c:pt>
                <c:pt idx="525">
                  <c:v>543.89089250753341</c:v>
                </c:pt>
                <c:pt idx="526">
                  <c:v>550.20272030019407</c:v>
                </c:pt>
                <c:pt idx="527">
                  <c:v>548.23483290923639</c:v>
                </c:pt>
                <c:pt idx="528">
                  <c:v>544.11311601164005</c:v>
                </c:pt>
                <c:pt idx="529">
                  <c:v>550.01677818451299</c:v>
                </c:pt>
                <c:pt idx="530">
                  <c:v>470.59904115598448</c:v>
                </c:pt>
                <c:pt idx="531">
                  <c:v>427.95966452777031</c:v>
                </c:pt>
                <c:pt idx="532">
                  <c:v>541.78360994362356</c:v>
                </c:pt>
                <c:pt idx="533">
                  <c:v>451.1748714856526</c:v>
                </c:pt>
                <c:pt idx="534">
                  <c:v>540.64219651892734</c:v>
                </c:pt>
                <c:pt idx="535">
                  <c:v>535.575273866619</c:v>
                </c:pt>
                <c:pt idx="536">
                  <c:v>441.94788462967779</c:v>
                </c:pt>
                <c:pt idx="537">
                  <c:v>450.26315735688405</c:v>
                </c:pt>
                <c:pt idx="538">
                  <c:v>424.4361218064314</c:v>
                </c:pt>
                <c:pt idx="539">
                  <c:v>420.64091040958448</c:v>
                </c:pt>
                <c:pt idx="540">
                  <c:v>445.4470403489828</c:v>
                </c:pt>
                <c:pt idx="541">
                  <c:v>451.01244557871945</c:v>
                </c:pt>
                <c:pt idx="542">
                  <c:v>447.27664971925719</c:v>
                </c:pt>
                <c:pt idx="543">
                  <c:v>461.64395948707062</c:v>
                </c:pt>
                <c:pt idx="544">
                  <c:v>443.48688767643074</c:v>
                </c:pt>
                <c:pt idx="545">
                  <c:v>457.25845999987581</c:v>
                </c:pt>
                <c:pt idx="546">
                  <c:v>553.2013311277592</c:v>
                </c:pt>
                <c:pt idx="547">
                  <c:v>609.72290490903356</c:v>
                </c:pt>
                <c:pt idx="548">
                  <c:v>602.08057057520398</c:v>
                </c:pt>
                <c:pt idx="549">
                  <c:v>573.16134196479891</c:v>
                </c:pt>
                <c:pt idx="550">
                  <c:v>562.57135740765216</c:v>
                </c:pt>
                <c:pt idx="551">
                  <c:v>509.06906428744219</c:v>
                </c:pt>
                <c:pt idx="552">
                  <c:v>467.68911856177459</c:v>
                </c:pt>
                <c:pt idx="553">
                  <c:v>496.41896333945357</c:v>
                </c:pt>
                <c:pt idx="554">
                  <c:v>487.13928962874678</c:v>
                </c:pt>
                <c:pt idx="555">
                  <c:v>486.1195133380586</c:v>
                </c:pt>
                <c:pt idx="556">
                  <c:v>479.78121146978117</c:v>
                </c:pt>
                <c:pt idx="557">
                  <c:v>481.94627497924228</c:v>
                </c:pt>
                <c:pt idx="558">
                  <c:v>490.2613739648537</c:v>
                </c:pt>
                <c:pt idx="559">
                  <c:v>473.42722073549317</c:v>
                </c:pt>
                <c:pt idx="560">
                  <c:v>489.4455529323032</c:v>
                </c:pt>
                <c:pt idx="561">
                  <c:v>477.38081497016123</c:v>
                </c:pt>
                <c:pt idx="562">
                  <c:v>491.08136545545773</c:v>
                </c:pt>
                <c:pt idx="563">
                  <c:v>487.93942179528671</c:v>
                </c:pt>
                <c:pt idx="564">
                  <c:v>462.97441318628529</c:v>
                </c:pt>
                <c:pt idx="565">
                  <c:v>613.01374021857134</c:v>
                </c:pt>
                <c:pt idx="566">
                  <c:v>597.38609905095188</c:v>
                </c:pt>
                <c:pt idx="567">
                  <c:v>587.46861931793558</c:v>
                </c:pt>
                <c:pt idx="568">
                  <c:v>610.44229681390925</c:v>
                </c:pt>
                <c:pt idx="569">
                  <c:v>588.07293119389897</c:v>
                </c:pt>
                <c:pt idx="570">
                  <c:v>586.97277367611946</c:v>
                </c:pt>
                <c:pt idx="571">
                  <c:v>615.9525326810425</c:v>
                </c:pt>
                <c:pt idx="572">
                  <c:v>450.06742212019935</c:v>
                </c:pt>
                <c:pt idx="573">
                  <c:v>617.0851922759532</c:v>
                </c:pt>
                <c:pt idx="574">
                  <c:v>609.30963721899843</c:v>
                </c:pt>
                <c:pt idx="575">
                  <c:v>606.01880190946065</c:v>
                </c:pt>
                <c:pt idx="576">
                  <c:v>602.32694387848142</c:v>
                </c:pt>
                <c:pt idx="577">
                  <c:v>622.2280790852775</c:v>
                </c:pt>
                <c:pt idx="578">
                  <c:v>606.17129712018675</c:v>
                </c:pt>
                <c:pt idx="579">
                  <c:v>616.04436994549474</c:v>
                </c:pt>
                <c:pt idx="580">
                  <c:v>607.6588340456351</c:v>
                </c:pt>
                <c:pt idx="581">
                  <c:v>615.50865256952341</c:v>
                </c:pt>
                <c:pt idx="582">
                  <c:v>607.93207825221521</c:v>
                </c:pt>
                <c:pt idx="583">
                  <c:v>618.67703819312499</c:v>
                </c:pt>
                <c:pt idx="584">
                  <c:v>609.95212013903449</c:v>
                </c:pt>
                <c:pt idx="585">
                  <c:v>615.70763330916986</c:v>
                </c:pt>
                <c:pt idx="586">
                  <c:v>614.10482738924441</c:v>
                </c:pt>
                <c:pt idx="587">
                  <c:v>624.46278585361495</c:v>
                </c:pt>
                <c:pt idx="588">
                  <c:v>609.71969249443327</c:v>
                </c:pt>
                <c:pt idx="589">
                  <c:v>626.3760621963695</c:v>
                </c:pt>
                <c:pt idx="590">
                  <c:v>612.50863526408421</c:v>
                </c:pt>
                <c:pt idx="591">
                  <c:v>619.96275989545609</c:v>
                </c:pt>
                <c:pt idx="592">
                  <c:v>612.17189862775933</c:v>
                </c:pt>
                <c:pt idx="593">
                  <c:v>620.5137834821694</c:v>
                </c:pt>
                <c:pt idx="594">
                  <c:v>575.6401827944718</c:v>
                </c:pt>
                <c:pt idx="595">
                  <c:v>604.61063052119323</c:v>
                </c:pt>
                <c:pt idx="596">
                  <c:v>598.05957232360151</c:v>
                </c:pt>
                <c:pt idx="597">
                  <c:v>620.71276422181586</c:v>
                </c:pt>
                <c:pt idx="598">
                  <c:v>620.98827601517246</c:v>
                </c:pt>
                <c:pt idx="599">
                  <c:v>592.89193102529919</c:v>
                </c:pt>
                <c:pt idx="600">
                  <c:v>618.08009597418561</c:v>
                </c:pt>
                <c:pt idx="601">
                  <c:v>612.44741042111605</c:v>
                </c:pt>
                <c:pt idx="602">
                  <c:v>602.85041628585907</c:v>
                </c:pt>
                <c:pt idx="603">
                  <c:v>616.39641279256148</c:v>
                </c:pt>
                <c:pt idx="604">
                  <c:v>602.2075554346934</c:v>
                </c:pt>
                <c:pt idx="605">
                  <c:v>612.0699186935384</c:v>
                </c:pt>
                <c:pt idx="606">
                  <c:v>602.78513437498339</c:v>
                </c:pt>
                <c:pt idx="607">
                  <c:v>610.17969387298558</c:v>
                </c:pt>
                <c:pt idx="608">
                  <c:v>607.64126024811651</c:v>
                </c:pt>
                <c:pt idx="609">
                  <c:v>622.59469049437598</c:v>
                </c:pt>
                <c:pt idx="610">
                  <c:v>615.14130351171445</c:v>
                </c:pt>
                <c:pt idx="611">
                  <c:v>594.75343080332152</c:v>
                </c:pt>
                <c:pt idx="612">
                  <c:v>603.40143987257238</c:v>
                </c:pt>
                <c:pt idx="613">
                  <c:v>614.513748871291</c:v>
                </c:pt>
                <c:pt idx="614">
                  <c:v>606.53534041896</c:v>
                </c:pt>
                <c:pt idx="615">
                  <c:v>609.80164890887511</c:v>
                </c:pt>
                <c:pt idx="616">
                  <c:v>562.72282275605073</c:v>
                </c:pt>
                <c:pt idx="617">
                  <c:v>608.77391984302722</c:v>
                </c:pt>
                <c:pt idx="618">
                  <c:v>605.37096192949946</c:v>
                </c:pt>
                <c:pt idx="619">
                  <c:v>598.68712696402508</c:v>
                </c:pt>
                <c:pt idx="620">
                  <c:v>602.7548907778546</c:v>
                </c:pt>
                <c:pt idx="621">
                  <c:v>606.09533296317079</c:v>
                </c:pt>
                <c:pt idx="622">
                  <c:v>603.98307588076977</c:v>
                </c:pt>
                <c:pt idx="623">
                  <c:v>600.10857602908072</c:v>
                </c:pt>
                <c:pt idx="624">
                  <c:v>603.25391013048045</c:v>
                </c:pt>
                <c:pt idx="625">
                  <c:v>600.32028120898258</c:v>
                </c:pt>
                <c:pt idx="626">
                  <c:v>567.55731776375762</c:v>
                </c:pt>
                <c:pt idx="627">
                  <c:v>600.81469025716808</c:v>
                </c:pt>
                <c:pt idx="628">
                  <c:v>598.64120833179891</c:v>
                </c:pt>
                <c:pt idx="629">
                  <c:v>598.91672012515562</c:v>
                </c:pt>
                <c:pt idx="630">
                  <c:v>608.16167141334574</c:v>
                </c:pt>
                <c:pt idx="631">
                  <c:v>577.5071578497317</c:v>
                </c:pt>
                <c:pt idx="632">
                  <c:v>565.96131460416211</c:v>
                </c:pt>
                <c:pt idx="633">
                  <c:v>587.68555178623012</c:v>
                </c:pt>
                <c:pt idx="634">
                  <c:v>586.87073227117264</c:v>
                </c:pt>
                <c:pt idx="635">
                  <c:v>587.4982869115961</c:v>
                </c:pt>
                <c:pt idx="636">
                  <c:v>592.73301098537274</c:v>
                </c:pt>
                <c:pt idx="637">
                  <c:v>454.80730540433922</c:v>
                </c:pt>
                <c:pt idx="638">
                  <c:v>453.8475159542798</c:v>
                </c:pt>
                <c:pt idx="639">
                  <c:v>466.46212031672053</c:v>
                </c:pt>
                <c:pt idx="640">
                  <c:v>593.82164160370451</c:v>
                </c:pt>
                <c:pt idx="641">
                  <c:v>589.01813694861096</c:v>
                </c:pt>
                <c:pt idx="642">
                  <c:v>601.25932623094593</c:v>
                </c:pt>
                <c:pt idx="643">
                  <c:v>592.65950338069797</c:v>
                </c:pt>
                <c:pt idx="644">
                  <c:v>604.71475054735197</c:v>
                </c:pt>
                <c:pt idx="645">
                  <c:v>600.32961565254084</c:v>
                </c:pt>
                <c:pt idx="646">
                  <c:v>597.75741638561976</c:v>
                </c:pt>
                <c:pt idx="647">
                  <c:v>602.71587280378083</c:v>
                </c:pt>
                <c:pt idx="648">
                  <c:v>603.55261232434543</c:v>
                </c:pt>
                <c:pt idx="649">
                  <c:v>468.34771964594762</c:v>
                </c:pt>
                <c:pt idx="650">
                  <c:v>465.24686142267848</c:v>
                </c:pt>
                <c:pt idx="651">
                  <c:v>451.42589334182207</c:v>
                </c:pt>
                <c:pt idx="652">
                  <c:v>455.50130700669001</c:v>
                </c:pt>
                <c:pt idx="653">
                  <c:v>452.31185283418461</c:v>
                </c:pt>
                <c:pt idx="654">
                  <c:v>591.0466492168689</c:v>
                </c:pt>
                <c:pt idx="655">
                  <c:v>614.06599610404203</c:v>
                </c:pt>
                <c:pt idx="656">
                  <c:v>626.29953114265936</c:v>
                </c:pt>
                <c:pt idx="657">
                  <c:v>582.9440278363636</c:v>
                </c:pt>
                <c:pt idx="658">
                  <c:v>471.59623778461048</c:v>
                </c:pt>
                <c:pt idx="659">
                  <c:v>460.65463805393244</c:v>
                </c:pt>
                <c:pt idx="660">
                  <c:v>466.69146759494748</c:v>
                </c:pt>
                <c:pt idx="661">
                  <c:v>455.76902849614788</c:v>
                </c:pt>
                <c:pt idx="662">
                  <c:v>470.30737766595911</c:v>
                </c:pt>
                <c:pt idx="663">
                  <c:v>458.24936350353607</c:v>
                </c:pt>
                <c:pt idx="664">
                  <c:v>468.84308350497093</c:v>
                </c:pt>
                <c:pt idx="665">
                  <c:v>461.16301004835947</c:v>
                </c:pt>
                <c:pt idx="666">
                  <c:v>514.79624243926298</c:v>
                </c:pt>
                <c:pt idx="667">
                  <c:v>552.31083903672788</c:v>
                </c:pt>
                <c:pt idx="668">
                  <c:v>575.37347207229175</c:v>
                </c:pt>
                <c:pt idx="669">
                  <c:v>572.54947619038603</c:v>
                </c:pt>
                <c:pt idx="670">
                  <c:v>583.29217894958504</c:v>
                </c:pt>
                <c:pt idx="671">
                  <c:v>574.08698505942357</c:v>
                </c:pt>
                <c:pt idx="672">
                  <c:v>574.27525145155062</c:v>
                </c:pt>
                <c:pt idx="673">
                  <c:v>558.52362997692057</c:v>
                </c:pt>
                <c:pt idx="674">
                  <c:v>573.36529722293653</c:v>
                </c:pt>
                <c:pt idx="675">
                  <c:v>571.9269574822622</c:v>
                </c:pt>
                <c:pt idx="676">
                  <c:v>567.79574978917799</c:v>
                </c:pt>
                <c:pt idx="677">
                  <c:v>468.49537956134134</c:v>
                </c:pt>
                <c:pt idx="678">
                  <c:v>538.73996993756953</c:v>
                </c:pt>
                <c:pt idx="679">
                  <c:v>583.25393136249875</c:v>
                </c:pt>
                <c:pt idx="680">
                  <c:v>575.43622753633406</c:v>
                </c:pt>
                <c:pt idx="681">
                  <c:v>574.66960368855746</c:v>
                </c:pt>
                <c:pt idx="682">
                  <c:v>575.15382794814354</c:v>
                </c:pt>
                <c:pt idx="683">
                  <c:v>577.21081260286496</c:v>
                </c:pt>
                <c:pt idx="684">
                  <c:v>575.67156052649295</c:v>
                </c:pt>
                <c:pt idx="685">
                  <c:v>581.00713079801949</c:v>
                </c:pt>
                <c:pt idx="686">
                  <c:v>575.75000485654584</c:v>
                </c:pt>
                <c:pt idx="687">
                  <c:v>575.53733356173564</c:v>
                </c:pt>
                <c:pt idx="688">
                  <c:v>573.16134196479891</c:v>
                </c:pt>
                <c:pt idx="689">
                  <c:v>568.0066778766535</c:v>
                </c:pt>
                <c:pt idx="690">
                  <c:v>573.86734093527525</c:v>
                </c:pt>
                <c:pt idx="691">
                  <c:v>571.67903466135408</c:v>
                </c:pt>
                <c:pt idx="692">
                  <c:v>566.16275189614987</c:v>
                </c:pt>
                <c:pt idx="693">
                  <c:v>571.27616007737845</c:v>
                </c:pt>
                <c:pt idx="694">
                  <c:v>566.19374224876333</c:v>
                </c:pt>
                <c:pt idx="695">
                  <c:v>544.93436035589798</c:v>
                </c:pt>
                <c:pt idx="696">
                  <c:v>568.16162963972113</c:v>
                </c:pt>
                <c:pt idx="697">
                  <c:v>573.29053299725638</c:v>
                </c:pt>
                <c:pt idx="698">
                  <c:v>549.11825410019355</c:v>
                </c:pt>
                <c:pt idx="699">
                  <c:v>444.33892901697129</c:v>
                </c:pt>
                <c:pt idx="700">
                  <c:v>568.2350380374744</c:v>
                </c:pt>
                <c:pt idx="701">
                  <c:v>567.57281294006452</c:v>
                </c:pt>
                <c:pt idx="702">
                  <c:v>551.44233440473431</c:v>
                </c:pt>
                <c:pt idx="703">
                  <c:v>562.58336616928989</c:v>
                </c:pt>
                <c:pt idx="704">
                  <c:v>565.20205096513121</c:v>
                </c:pt>
                <c:pt idx="705">
                  <c:v>535.01744751957585</c:v>
                </c:pt>
                <c:pt idx="706">
                  <c:v>569.44772927318161</c:v>
                </c:pt>
                <c:pt idx="707">
                  <c:v>557.20576523203124</c:v>
                </c:pt>
                <c:pt idx="708">
                  <c:v>556.50925705704265</c:v>
                </c:pt>
                <c:pt idx="709">
                  <c:v>563.71664462642514</c:v>
                </c:pt>
                <c:pt idx="710">
                  <c:v>565.09358473098393</c:v>
                </c:pt>
                <c:pt idx="711">
                  <c:v>555.05271048420775</c:v>
                </c:pt>
                <c:pt idx="712">
                  <c:v>566.59661683273907</c:v>
                </c:pt>
                <c:pt idx="713">
                  <c:v>553.34824109046497</c:v>
                </c:pt>
                <c:pt idx="714">
                  <c:v>561.42607018887941</c:v>
                </c:pt>
                <c:pt idx="715">
                  <c:v>556.67970399641695</c:v>
                </c:pt>
                <c:pt idx="716">
                  <c:v>557.01749883990419</c:v>
                </c:pt>
                <c:pt idx="717">
                  <c:v>551.35381821008207</c:v>
                </c:pt>
                <c:pt idx="718">
                  <c:v>561.93256876440626</c:v>
                </c:pt>
                <c:pt idx="719">
                  <c:v>553.942481101829</c:v>
                </c:pt>
                <c:pt idx="720">
                  <c:v>554.54136966608496</c:v>
                </c:pt>
                <c:pt idx="721">
                  <c:v>523.19462799752318</c:v>
                </c:pt>
                <c:pt idx="722">
                  <c:v>548.21933773292972</c:v>
                </c:pt>
                <c:pt idx="723">
                  <c:v>541.86631544716079</c:v>
                </c:pt>
                <c:pt idx="724">
                  <c:v>543.61727036982393</c:v>
                </c:pt>
                <c:pt idx="725">
                  <c:v>549.18003866394838</c:v>
                </c:pt>
                <c:pt idx="726">
                  <c:v>549.75336018729831</c:v>
                </c:pt>
                <c:pt idx="727">
                  <c:v>514.8582231444899</c:v>
                </c:pt>
                <c:pt idx="728">
                  <c:v>523.61299775780549</c:v>
                </c:pt>
                <c:pt idx="729">
                  <c:v>547.08818986253664</c:v>
                </c:pt>
                <c:pt idx="730">
                  <c:v>556.74168470164398</c:v>
                </c:pt>
                <c:pt idx="731">
                  <c:v>551.6282765204154</c:v>
                </c:pt>
                <c:pt idx="732">
                  <c:v>562.02224709728171</c:v>
                </c:pt>
                <c:pt idx="733">
                  <c:v>556.94312199363173</c:v>
                </c:pt>
                <c:pt idx="734">
                  <c:v>536.65335075816142</c:v>
                </c:pt>
                <c:pt idx="735">
                  <c:v>558.63345203899473</c:v>
                </c:pt>
                <c:pt idx="736">
                  <c:v>455.1173912266662</c:v>
                </c:pt>
                <c:pt idx="737">
                  <c:v>554.44452481416783</c:v>
                </c:pt>
                <c:pt idx="738">
                  <c:v>561.87058805917923</c:v>
                </c:pt>
                <c:pt idx="739">
                  <c:v>503.74270173117111</c:v>
                </c:pt>
                <c:pt idx="740">
                  <c:v>565.55224194966388</c:v>
                </c:pt>
                <c:pt idx="741">
                  <c:v>528.75053134011932</c:v>
                </c:pt>
                <c:pt idx="742">
                  <c:v>528.49880795977515</c:v>
                </c:pt>
                <c:pt idx="743">
                  <c:v>549.40422836671564</c:v>
                </c:pt>
                <c:pt idx="744">
                  <c:v>564.79917638115569</c:v>
                </c:pt>
                <c:pt idx="745">
                  <c:v>568.58019308970734</c:v>
                </c:pt>
                <c:pt idx="746">
                  <c:v>559.00998482324883</c:v>
                </c:pt>
                <c:pt idx="747">
                  <c:v>555.19759038267603</c:v>
                </c:pt>
                <c:pt idx="748">
                  <c:v>537.98690436906145</c:v>
                </c:pt>
                <c:pt idx="749">
                  <c:v>571.81849124811481</c:v>
                </c:pt>
                <c:pt idx="750">
                  <c:v>561.44175905488999</c:v>
                </c:pt>
                <c:pt idx="751">
                  <c:v>566.72890690045801</c:v>
                </c:pt>
                <c:pt idx="752">
                  <c:v>567.80190617963774</c:v>
                </c:pt>
                <c:pt idx="753">
                  <c:v>579.89186548334101</c:v>
                </c:pt>
                <c:pt idx="754">
                  <c:v>561.09660400265693</c:v>
                </c:pt>
                <c:pt idx="755">
                  <c:v>573.58494134708462</c:v>
                </c:pt>
                <c:pt idx="756">
                  <c:v>556.68068470377807</c:v>
                </c:pt>
                <c:pt idx="757">
                  <c:v>563.88922215254161</c:v>
                </c:pt>
                <c:pt idx="758">
                  <c:v>557.15869863399951</c:v>
                </c:pt>
                <c:pt idx="759">
                  <c:v>552.79719388305614</c:v>
                </c:pt>
                <c:pt idx="760">
                  <c:v>554.44055294935504</c:v>
                </c:pt>
                <c:pt idx="761">
                  <c:v>569.36463639023668</c:v>
                </c:pt>
                <c:pt idx="762">
                  <c:v>557.77056440841238</c:v>
                </c:pt>
                <c:pt idx="763">
                  <c:v>457.09603409294266</c:v>
                </c:pt>
                <c:pt idx="764">
                  <c:v>557.28420956208413</c:v>
                </c:pt>
                <c:pt idx="765">
                  <c:v>571.52969989969779</c:v>
                </c:pt>
                <c:pt idx="766">
                  <c:v>540.4814340647448</c:v>
                </c:pt>
                <c:pt idx="767">
                  <c:v>571.98467701400477</c:v>
                </c:pt>
                <c:pt idx="768">
                  <c:v>565.38799308081229</c:v>
                </c:pt>
                <c:pt idx="769">
                  <c:v>539.35609688546674</c:v>
                </c:pt>
                <c:pt idx="770">
                  <c:v>564.94037617525089</c:v>
                </c:pt>
                <c:pt idx="771">
                  <c:v>568.90539810244525</c:v>
                </c:pt>
                <c:pt idx="772">
                  <c:v>545.80209022907616</c:v>
                </c:pt>
                <c:pt idx="773">
                  <c:v>570.44716814496724</c:v>
                </c:pt>
                <c:pt idx="774">
                  <c:v>551.36950707609265</c:v>
                </c:pt>
                <c:pt idx="775">
                  <c:v>530.89553693227572</c:v>
                </c:pt>
                <c:pt idx="776">
                  <c:v>551.29483601761183</c:v>
                </c:pt>
                <c:pt idx="777">
                  <c:v>560.86340159924032</c:v>
                </c:pt>
                <c:pt idx="778">
                  <c:v>574.18925322304813</c:v>
                </c:pt>
                <c:pt idx="779">
                  <c:v>561.5606845330442</c:v>
                </c:pt>
                <c:pt idx="780">
                  <c:v>568.25460069756161</c:v>
                </c:pt>
                <c:pt idx="781">
                  <c:v>571.49832216767652</c:v>
                </c:pt>
                <c:pt idx="782">
                  <c:v>569.29277751011398</c:v>
                </c:pt>
                <c:pt idx="783">
                  <c:v>576.31480403292699</c:v>
                </c:pt>
                <c:pt idx="784">
                  <c:v>567.71226952682525</c:v>
                </c:pt>
                <c:pt idx="785">
                  <c:v>572.89463124261897</c:v>
                </c:pt>
                <c:pt idx="786">
                  <c:v>569.18431127596682</c:v>
                </c:pt>
                <c:pt idx="787">
                  <c:v>561.77761700133874</c:v>
                </c:pt>
                <c:pt idx="788">
                  <c:v>567.78974540835895</c:v>
                </c:pt>
                <c:pt idx="789">
                  <c:v>564.9541281442232</c:v>
                </c:pt>
                <c:pt idx="790">
                  <c:v>568.71945598676416</c:v>
                </c:pt>
                <c:pt idx="791">
                  <c:v>548.38978467230402</c:v>
                </c:pt>
                <c:pt idx="792">
                  <c:v>574.33800691559293</c:v>
                </c:pt>
                <c:pt idx="793">
                  <c:v>487.01301339012497</c:v>
                </c:pt>
                <c:pt idx="794">
                  <c:v>561.42122794628335</c:v>
                </c:pt>
                <c:pt idx="795">
                  <c:v>562.44584647956754</c:v>
                </c:pt>
                <c:pt idx="796">
                  <c:v>557.62490975112883</c:v>
                </c:pt>
                <c:pt idx="797">
                  <c:v>555.71532296102544</c:v>
                </c:pt>
                <c:pt idx="798">
                  <c:v>562.79100153180048</c:v>
                </c:pt>
                <c:pt idx="799">
                  <c:v>544.73311675361401</c:v>
                </c:pt>
                <c:pt idx="800">
                  <c:v>568.2350380374744</c:v>
                </c:pt>
                <c:pt idx="801">
                  <c:v>557.17438750001008</c:v>
                </c:pt>
                <c:pt idx="802">
                  <c:v>559.19825121537588</c:v>
                </c:pt>
                <c:pt idx="803">
                  <c:v>555.24465698070787</c:v>
                </c:pt>
                <c:pt idx="804">
                  <c:v>540.4814340647448</c:v>
                </c:pt>
                <c:pt idx="805">
                  <c:v>549.32995449471628</c:v>
                </c:pt>
                <c:pt idx="806">
                  <c:v>544.96844974377291</c:v>
                </c:pt>
                <c:pt idx="807">
                  <c:v>550.39679738343625</c:v>
                </c:pt>
                <c:pt idx="808">
                  <c:v>563.26166751211804</c:v>
                </c:pt>
                <c:pt idx="809">
                  <c:v>561.54518935673741</c:v>
                </c:pt>
                <c:pt idx="810">
                  <c:v>554.74261326836893</c:v>
                </c:pt>
                <c:pt idx="811">
                  <c:v>556.64871364380338</c:v>
                </c:pt>
                <c:pt idx="812">
                  <c:v>529.59489167447111</c:v>
                </c:pt>
                <c:pt idx="813">
                  <c:v>557.85733739573016</c:v>
                </c:pt>
                <c:pt idx="814">
                  <c:v>551.65190666428327</c:v>
                </c:pt>
                <c:pt idx="815">
                  <c:v>561.14231477276189</c:v>
                </c:pt>
                <c:pt idx="816">
                  <c:v>548.42000026610219</c:v>
                </c:pt>
                <c:pt idx="817">
                  <c:v>561.11132442014832</c:v>
                </c:pt>
                <c:pt idx="818">
                  <c:v>545.51756005414336</c:v>
                </c:pt>
                <c:pt idx="819">
                  <c:v>559.80972961038105</c:v>
                </c:pt>
                <c:pt idx="820">
                  <c:v>553.864036771776</c:v>
                </c:pt>
                <c:pt idx="821">
                  <c:v>559.59047286564055</c:v>
                </c:pt>
                <c:pt idx="822">
                  <c:v>564.75151400340201</c:v>
                </c:pt>
                <c:pt idx="823">
                  <c:v>441.23896031126486</c:v>
                </c:pt>
                <c:pt idx="824">
                  <c:v>436.51782415214575</c:v>
                </c:pt>
                <c:pt idx="825">
                  <c:v>438.01801721704305</c:v>
                </c:pt>
                <c:pt idx="826">
                  <c:v>437.69640237928257</c:v>
                </c:pt>
                <c:pt idx="827">
                  <c:v>439.16727390793909</c:v>
                </c:pt>
                <c:pt idx="828">
                  <c:v>374.73269331183639</c:v>
                </c:pt>
                <c:pt idx="829">
                  <c:v>324.6497043570904</c:v>
                </c:pt>
                <c:pt idx="830">
                  <c:v>321.19676368207661</c:v>
                </c:pt>
                <c:pt idx="831">
                  <c:v>326.48336478329077</c:v>
                </c:pt>
                <c:pt idx="832">
                  <c:v>322.11823631864786</c:v>
                </c:pt>
                <c:pt idx="833">
                  <c:v>326.59512374240325</c:v>
                </c:pt>
                <c:pt idx="834">
                  <c:v>325.95188023596916</c:v>
                </c:pt>
                <c:pt idx="835">
                  <c:v>330.94093962733604</c:v>
                </c:pt>
                <c:pt idx="836">
                  <c:v>56.030557525219713</c:v>
                </c:pt>
                <c:pt idx="837">
                  <c:v>56.35595622766153</c:v>
                </c:pt>
                <c:pt idx="838">
                  <c:v>33.223480963597396</c:v>
                </c:pt>
                <c:pt idx="839">
                  <c:v>32.997698651105758</c:v>
                </c:pt>
                <c:pt idx="840">
                  <c:v>108.01546538198534</c:v>
                </c:pt>
                <c:pt idx="841">
                  <c:v>70.726054939275997</c:v>
                </c:pt>
                <c:pt idx="842">
                  <c:v>150.95348232017628</c:v>
                </c:pt>
                <c:pt idx="843">
                  <c:v>162.09427728709451</c:v>
                </c:pt>
                <c:pt idx="844">
                  <c:v>169.48024031050306</c:v>
                </c:pt>
                <c:pt idx="845">
                  <c:v>168.00814389088058</c:v>
                </c:pt>
                <c:pt idx="846">
                  <c:v>166.11371332010211</c:v>
                </c:pt>
                <c:pt idx="847">
                  <c:v>169.11585374509588</c:v>
                </c:pt>
                <c:pt idx="848">
                  <c:v>167.7463515036801</c:v>
                </c:pt>
                <c:pt idx="849">
                  <c:v>167.59757638923256</c:v>
                </c:pt>
                <c:pt idx="850">
                  <c:v>166.08593631142764</c:v>
                </c:pt>
                <c:pt idx="851">
                  <c:v>168.92536386481922</c:v>
                </c:pt>
                <c:pt idx="852">
                  <c:v>171.68680340102441</c:v>
                </c:pt>
                <c:pt idx="853">
                  <c:v>169.66243359320666</c:v>
                </c:pt>
                <c:pt idx="854">
                  <c:v>171.85035962835448</c:v>
                </c:pt>
                <c:pt idx="855">
                  <c:v>170.4006959574952</c:v>
                </c:pt>
                <c:pt idx="856">
                  <c:v>38.722973835223172</c:v>
                </c:pt>
                <c:pt idx="857">
                  <c:v>43.468618093334868</c:v>
                </c:pt>
                <c:pt idx="858">
                  <c:v>171.72729079718076</c:v>
                </c:pt>
                <c:pt idx="859">
                  <c:v>169.87183971594976</c:v>
                </c:pt>
                <c:pt idx="860">
                  <c:v>169.79835556601731</c:v>
                </c:pt>
                <c:pt idx="861">
                  <c:v>168.56927389698507</c:v>
                </c:pt>
                <c:pt idx="862">
                  <c:v>170.34186270995548</c:v>
                </c:pt>
                <c:pt idx="863">
                  <c:v>165.55097169991905</c:v>
                </c:pt>
                <c:pt idx="864">
                  <c:v>175.07808999138251</c:v>
                </c:pt>
                <c:pt idx="865">
                  <c:v>172.60740967077012</c:v>
                </c:pt>
                <c:pt idx="866">
                  <c:v>168.14415623734334</c:v>
                </c:pt>
                <c:pt idx="867">
                  <c:v>167.17644109642586</c:v>
                </c:pt>
                <c:pt idx="868">
                  <c:v>169.91788978324084</c:v>
                </c:pt>
                <c:pt idx="869">
                  <c:v>169.63897660971926</c:v>
                </c:pt>
                <c:pt idx="870">
                  <c:v>168.77297610889673</c:v>
                </c:pt>
                <c:pt idx="871">
                  <c:v>168.85268567007955</c:v>
                </c:pt>
                <c:pt idx="872">
                  <c:v>167.48736069969578</c:v>
                </c:pt>
                <c:pt idx="873">
                  <c:v>170.25657006537412</c:v>
                </c:pt>
                <c:pt idx="874">
                  <c:v>165.99832424105651</c:v>
                </c:pt>
                <c:pt idx="875">
                  <c:v>168.48829910467236</c:v>
                </c:pt>
                <c:pt idx="876">
                  <c:v>168.53764311873789</c:v>
                </c:pt>
                <c:pt idx="877">
                  <c:v>170.93019518535252</c:v>
                </c:pt>
                <c:pt idx="878">
                  <c:v>169.67882134879378</c:v>
                </c:pt>
                <c:pt idx="879">
                  <c:v>139.80641006316216</c:v>
                </c:pt>
                <c:pt idx="880">
                  <c:v>166.11271720162526</c:v>
                </c:pt>
                <c:pt idx="881">
                  <c:v>168.96908693402906</c:v>
                </c:pt>
                <c:pt idx="882">
                  <c:v>169.42044354079522</c:v>
                </c:pt>
                <c:pt idx="883">
                  <c:v>168.00534230766442</c:v>
                </c:pt>
                <c:pt idx="884">
                  <c:v>165.9293691444777</c:v>
                </c:pt>
                <c:pt idx="885">
                  <c:v>166.19240667977428</c:v>
                </c:pt>
                <c:pt idx="886">
                  <c:v>164.54077797942773</c:v>
                </c:pt>
                <c:pt idx="887">
                  <c:v>144.98604042584407</c:v>
                </c:pt>
                <c:pt idx="888">
                  <c:v>143.39623533677118</c:v>
                </c:pt>
                <c:pt idx="889">
                  <c:v>169.26045158851142</c:v>
                </c:pt>
                <c:pt idx="890">
                  <c:v>151.03823136128324</c:v>
                </c:pt>
                <c:pt idx="891">
                  <c:v>154.39868524226071</c:v>
                </c:pt>
                <c:pt idx="892">
                  <c:v>153.62942471528999</c:v>
                </c:pt>
                <c:pt idx="893">
                  <c:v>136.95904607060885</c:v>
                </c:pt>
                <c:pt idx="894">
                  <c:v>41.50136072602924</c:v>
                </c:pt>
                <c:pt idx="895">
                  <c:v>49.740526499654429</c:v>
                </c:pt>
                <c:pt idx="896">
                  <c:v>40.896819263554342</c:v>
                </c:pt>
                <c:pt idx="897">
                  <c:v>147.76819933172163</c:v>
                </c:pt>
                <c:pt idx="898">
                  <c:v>163.69054266014425</c:v>
                </c:pt>
                <c:pt idx="899">
                  <c:v>170.27005597706091</c:v>
                </c:pt>
                <c:pt idx="900">
                  <c:v>169.73391915204522</c:v>
                </c:pt>
                <c:pt idx="901">
                  <c:v>166.94884372620416</c:v>
                </c:pt>
                <c:pt idx="902">
                  <c:v>162.17226530428093</c:v>
                </c:pt>
                <c:pt idx="903">
                  <c:v>165.51247548718024</c:v>
                </c:pt>
                <c:pt idx="904">
                  <c:v>164.35858469672411</c:v>
                </c:pt>
                <c:pt idx="905">
                  <c:v>148.02192034763479</c:v>
                </c:pt>
                <c:pt idx="906">
                  <c:v>139.46355959011723</c:v>
                </c:pt>
                <c:pt idx="907">
                  <c:v>141.950802107599</c:v>
                </c:pt>
                <c:pt idx="908">
                  <c:v>161.86860983310825</c:v>
                </c:pt>
                <c:pt idx="909">
                  <c:v>167.79242198323499</c:v>
                </c:pt>
                <c:pt idx="910">
                  <c:v>159.59810236294317</c:v>
                </c:pt>
                <c:pt idx="911">
                  <c:v>166.04703563955712</c:v>
                </c:pt>
                <c:pt idx="912">
                  <c:v>162.62354405066986</c:v>
                </c:pt>
                <c:pt idx="913">
                  <c:v>166.83445031622486</c:v>
                </c:pt>
                <c:pt idx="914">
                  <c:v>159.29766017717969</c:v>
                </c:pt>
                <c:pt idx="915">
                  <c:v>138.85692343770782</c:v>
                </c:pt>
                <c:pt idx="916">
                  <c:v>167.35434057078552</c:v>
                </c:pt>
                <c:pt idx="917">
                  <c:v>160.75359979610388</c:v>
                </c:pt>
                <c:pt idx="918">
                  <c:v>165.59345027949294</c:v>
                </c:pt>
                <c:pt idx="919">
                  <c:v>64.420404925106865</c:v>
                </c:pt>
                <c:pt idx="920">
                  <c:v>34.929424241444522</c:v>
                </c:pt>
                <c:pt idx="921">
                  <c:v>35.82402340970782</c:v>
                </c:pt>
                <c:pt idx="922">
                  <c:v>259.21176117371738</c:v>
                </c:pt>
                <c:pt idx="923">
                  <c:v>199.28061642836241</c:v>
                </c:pt>
                <c:pt idx="924">
                  <c:v>177.06098349598477</c:v>
                </c:pt>
                <c:pt idx="925">
                  <c:v>133.16048885954783</c:v>
                </c:pt>
                <c:pt idx="926">
                  <c:v>193.45332333871559</c:v>
                </c:pt>
                <c:pt idx="927">
                  <c:v>122.4265637881517</c:v>
                </c:pt>
                <c:pt idx="928">
                  <c:v>107.93939815284308</c:v>
                </c:pt>
                <c:pt idx="929">
                  <c:v>105.4429720008287</c:v>
                </c:pt>
                <c:pt idx="930">
                  <c:v>103.73689741472613</c:v>
                </c:pt>
                <c:pt idx="931">
                  <c:v>75.861447269721552</c:v>
                </c:pt>
                <c:pt idx="932">
                  <c:v>196.75581184611434</c:v>
                </c:pt>
                <c:pt idx="933">
                  <c:v>189.31231652775773</c:v>
                </c:pt>
                <c:pt idx="934">
                  <c:v>194.57680267797718</c:v>
                </c:pt>
                <c:pt idx="935">
                  <c:v>265.80425436604514</c:v>
                </c:pt>
                <c:pt idx="936">
                  <c:v>281.78899448638197</c:v>
                </c:pt>
                <c:pt idx="937">
                  <c:v>391.92438754028029</c:v>
                </c:pt>
                <c:pt idx="938">
                  <c:v>460.9905176336319</c:v>
                </c:pt>
                <c:pt idx="939">
                  <c:v>408.53807091570263</c:v>
                </c:pt>
                <c:pt idx="940">
                  <c:v>430.77958537954345</c:v>
                </c:pt>
                <c:pt idx="941">
                  <c:v>439.12310233844823</c:v>
                </c:pt>
                <c:pt idx="942">
                  <c:v>437.02253154271762</c:v>
                </c:pt>
                <c:pt idx="943">
                  <c:v>440.39472621509589</c:v>
                </c:pt>
                <c:pt idx="944">
                  <c:v>439.06004660902767</c:v>
                </c:pt>
                <c:pt idx="945">
                  <c:v>411.67584411782013</c:v>
                </c:pt>
                <c:pt idx="946">
                  <c:v>441.23697060092741</c:v>
                </c:pt>
                <c:pt idx="947">
                  <c:v>437.12033226590046</c:v>
                </c:pt>
                <c:pt idx="948">
                  <c:v>422.51998830433831</c:v>
                </c:pt>
                <c:pt idx="949">
                  <c:v>551.44795140614565</c:v>
                </c:pt>
                <c:pt idx="950">
                  <c:v>554.74261326836893</c:v>
                </c:pt>
                <c:pt idx="951">
                  <c:v>547.18116092037712</c:v>
                </c:pt>
                <c:pt idx="952">
                  <c:v>546.11199375521119</c:v>
                </c:pt>
                <c:pt idx="953">
                  <c:v>550.82252735246425</c:v>
                </c:pt>
                <c:pt idx="954">
                  <c:v>550.97747911553165</c:v>
                </c:pt>
                <c:pt idx="955">
                  <c:v>553.10031826955685</c:v>
                </c:pt>
                <c:pt idx="956">
                  <c:v>550.20272030019407</c:v>
                </c:pt>
                <c:pt idx="957">
                  <c:v>554.89775872114035</c:v>
                </c:pt>
                <c:pt idx="958">
                  <c:v>444.86979309833873</c:v>
                </c:pt>
                <c:pt idx="959">
                  <c:v>516.74863465391388</c:v>
                </c:pt>
                <c:pt idx="960">
                  <c:v>535.38933175093791</c:v>
                </c:pt>
                <c:pt idx="961">
                  <c:v>526.13871149580632</c:v>
                </c:pt>
                <c:pt idx="962">
                  <c:v>560.21260419435669</c:v>
                </c:pt>
                <c:pt idx="963">
                  <c:v>509.57436802388708</c:v>
                </c:pt>
                <c:pt idx="964">
                  <c:v>564.7836812048489</c:v>
                </c:pt>
                <c:pt idx="965">
                  <c:v>569.85022592602786</c:v>
                </c:pt>
                <c:pt idx="966">
                  <c:v>562.53688064036965</c:v>
                </c:pt>
                <c:pt idx="967">
                  <c:v>558.1517457455584</c:v>
                </c:pt>
                <c:pt idx="968">
                  <c:v>565.26984236147337</c:v>
                </c:pt>
                <c:pt idx="969">
                  <c:v>545.22876870572634</c:v>
                </c:pt>
                <c:pt idx="970">
                  <c:v>571.09041165140127</c:v>
                </c:pt>
                <c:pt idx="971">
                  <c:v>552.82857161507729</c:v>
                </c:pt>
                <c:pt idx="972">
                  <c:v>571.35712237358132</c:v>
                </c:pt>
                <c:pt idx="973">
                  <c:v>575.24796114420712</c:v>
                </c:pt>
                <c:pt idx="974">
                  <c:v>570.6981900011366</c:v>
                </c:pt>
                <c:pt idx="975">
                  <c:v>565.67775287774862</c:v>
                </c:pt>
                <c:pt idx="976">
                  <c:v>578.4014232123352</c:v>
                </c:pt>
                <c:pt idx="977">
                  <c:v>570.80801206321075</c:v>
                </c:pt>
                <c:pt idx="978">
                  <c:v>549.98888686716089</c:v>
                </c:pt>
                <c:pt idx="979">
                  <c:v>542.65656943880526</c:v>
                </c:pt>
                <c:pt idx="980">
                  <c:v>567.10543968471211</c:v>
                </c:pt>
                <c:pt idx="981">
                  <c:v>561.9438027672287</c:v>
                </c:pt>
                <c:pt idx="982">
                  <c:v>570.27459061885077</c:v>
                </c:pt>
                <c:pt idx="983">
                  <c:v>566.25572295399047</c:v>
                </c:pt>
                <c:pt idx="984">
                  <c:v>565.31051719927848</c:v>
                </c:pt>
                <c:pt idx="985">
                  <c:v>566.0542856620026</c:v>
                </c:pt>
                <c:pt idx="986">
                  <c:v>564.17936932888551</c:v>
                </c:pt>
                <c:pt idx="987">
                  <c:v>561.39023759366989</c:v>
                </c:pt>
                <c:pt idx="988">
                  <c:v>568.36054896555902</c:v>
                </c:pt>
                <c:pt idx="989">
                  <c:v>555.92044035738604</c:v>
                </c:pt>
                <c:pt idx="990">
                  <c:v>573.14565309878833</c:v>
                </c:pt>
                <c:pt idx="991">
                  <c:v>577.9464460980281</c:v>
                </c:pt>
                <c:pt idx="992">
                  <c:v>553.01068161674448</c:v>
                </c:pt>
                <c:pt idx="993">
                  <c:v>569.75685804050147</c:v>
                </c:pt>
                <c:pt idx="994">
                  <c:v>569.97650216464967</c:v>
                </c:pt>
                <c:pt idx="995">
                  <c:v>567.29389976654295</c:v>
                </c:pt>
                <c:pt idx="996">
                  <c:v>570.36872381491435</c:v>
                </c:pt>
                <c:pt idx="997">
                  <c:v>572.7636970028268</c:v>
                </c:pt>
                <c:pt idx="998">
                  <c:v>556.4056330654912</c:v>
                </c:pt>
                <c:pt idx="999">
                  <c:v>571.38462631152572</c:v>
                </c:pt>
                <c:pt idx="1000">
                  <c:v>344.29712943336216</c:v>
                </c:pt>
                <c:pt idx="1001">
                  <c:v>347.53817112061262</c:v>
                </c:pt>
                <c:pt idx="1002">
                  <c:v>328.52485426170557</c:v>
                </c:pt>
                <c:pt idx="1003">
                  <c:v>408.75200999766508</c:v>
                </c:pt>
                <c:pt idx="1004">
                  <c:v>312.72874790117208</c:v>
                </c:pt>
                <c:pt idx="1005">
                  <c:v>338.5657285084817</c:v>
                </c:pt>
                <c:pt idx="1006">
                  <c:v>400.93592166398997</c:v>
                </c:pt>
                <c:pt idx="1007">
                  <c:v>398.21916613203001</c:v>
                </c:pt>
                <c:pt idx="1008">
                  <c:v>567.60748339705094</c:v>
                </c:pt>
                <c:pt idx="1009">
                  <c:v>556.43701079751247</c:v>
                </c:pt>
                <c:pt idx="1010">
                  <c:v>567.99118270034683</c:v>
                </c:pt>
                <c:pt idx="1011">
                  <c:v>564.70504318509211</c:v>
                </c:pt>
                <c:pt idx="1012">
                  <c:v>564.25006607078512</c:v>
                </c:pt>
                <c:pt idx="1013">
                  <c:v>536.85313555824564</c:v>
                </c:pt>
                <c:pt idx="1014">
                  <c:v>537.28331907027882</c:v>
                </c:pt>
                <c:pt idx="1015">
                  <c:v>543.49409352525879</c:v>
                </c:pt>
                <c:pt idx="1016">
                  <c:v>567.21526174678615</c:v>
                </c:pt>
                <c:pt idx="1017">
                  <c:v>560.31216070212758</c:v>
                </c:pt>
                <c:pt idx="1018">
                  <c:v>540.71378815629396</c:v>
                </c:pt>
                <c:pt idx="1019">
                  <c:v>534.69264478545369</c:v>
                </c:pt>
                <c:pt idx="1020">
                  <c:v>540.2279985368815</c:v>
                </c:pt>
                <c:pt idx="1021">
                  <c:v>530.38693964299569</c:v>
                </c:pt>
                <c:pt idx="1022">
                  <c:v>541.3810614448455</c:v>
                </c:pt>
                <c:pt idx="1023">
                  <c:v>557.9117642025077</c:v>
                </c:pt>
                <c:pt idx="1024">
                  <c:v>542.91998743602005</c:v>
                </c:pt>
                <c:pt idx="1025">
                  <c:v>559.41789533952408</c:v>
                </c:pt>
                <c:pt idx="1026">
                  <c:v>566.94855102460622</c:v>
                </c:pt>
                <c:pt idx="1027">
                  <c:v>562.80669039781105</c:v>
                </c:pt>
                <c:pt idx="1028">
                  <c:v>553.4876976772257</c:v>
                </c:pt>
                <c:pt idx="1029">
                  <c:v>557.19007636602066</c:v>
                </c:pt>
                <c:pt idx="1030">
                  <c:v>557.55092028426418</c:v>
                </c:pt>
                <c:pt idx="1031">
                  <c:v>550.30266418737267</c:v>
                </c:pt>
                <c:pt idx="1032">
                  <c:v>542.85800673079302</c:v>
                </c:pt>
                <c:pt idx="1033">
                  <c:v>557.54743386959512</c:v>
                </c:pt>
                <c:pt idx="1034">
                  <c:v>554.51340276250698</c:v>
                </c:pt>
                <c:pt idx="1035">
                  <c:v>556.41628599920205</c:v>
                </c:pt>
                <c:pt idx="1036">
                  <c:v>563.6060478055357</c:v>
                </c:pt>
                <c:pt idx="1037">
                  <c:v>555.63075614667559</c:v>
                </c:pt>
                <c:pt idx="1038">
                  <c:v>551.06950534554869</c:v>
                </c:pt>
                <c:pt idx="1039">
                  <c:v>558.75322313805123</c:v>
                </c:pt>
                <c:pt idx="1040">
                  <c:v>523.56424464210875</c:v>
                </c:pt>
                <c:pt idx="1041">
                  <c:v>555.75320583261191</c:v>
                </c:pt>
                <c:pt idx="1042">
                  <c:v>546.38580485848547</c:v>
                </c:pt>
                <c:pt idx="1043">
                  <c:v>551.37562956038948</c:v>
                </c:pt>
                <c:pt idx="1044">
                  <c:v>555.3626140103429</c:v>
                </c:pt>
                <c:pt idx="1045">
                  <c:v>556.7106943490304</c:v>
                </c:pt>
                <c:pt idx="1046">
                  <c:v>556.91213164101828</c:v>
                </c:pt>
                <c:pt idx="1047">
                  <c:v>556.28892320858324</c:v>
                </c:pt>
                <c:pt idx="1048">
                  <c:v>549.05607725349432</c:v>
                </c:pt>
                <c:pt idx="1049">
                  <c:v>549.3349904270159</c:v>
                </c:pt>
                <c:pt idx="1050">
                  <c:v>553.68913496921357</c:v>
                </c:pt>
                <c:pt idx="1051">
                  <c:v>541.01408075028939</c:v>
                </c:pt>
                <c:pt idx="1052">
                  <c:v>557.67139528004907</c:v>
                </c:pt>
                <c:pt idx="1053">
                  <c:v>538.62782359904941</c:v>
                </c:pt>
                <c:pt idx="1054">
                  <c:v>547.58403550435276</c:v>
                </c:pt>
                <c:pt idx="1055">
                  <c:v>542.2846852074432</c:v>
                </c:pt>
                <c:pt idx="1056">
                  <c:v>544.70193271129665</c:v>
                </c:pt>
                <c:pt idx="1057">
                  <c:v>520.22710804507608</c:v>
                </c:pt>
                <c:pt idx="1058">
                  <c:v>540.30885653862833</c:v>
                </c:pt>
                <c:pt idx="1059">
                  <c:v>545.07827180584695</c:v>
                </c:pt>
                <c:pt idx="1060">
                  <c:v>553.83265903975484</c:v>
                </c:pt>
                <c:pt idx="1061">
                  <c:v>553.69145924565964</c:v>
                </c:pt>
                <c:pt idx="1062">
                  <c:v>467.99333584900256</c:v>
                </c:pt>
                <c:pt idx="1063">
                  <c:v>451.32253140104632</c:v>
                </c:pt>
                <c:pt idx="1064">
                  <c:v>550.27803862553321</c:v>
                </c:pt>
                <c:pt idx="1065">
                  <c:v>564.29713266881686</c:v>
                </c:pt>
                <c:pt idx="1066">
                  <c:v>555.55843430091954</c:v>
                </c:pt>
                <c:pt idx="1067">
                  <c:v>564.03042194663692</c:v>
                </c:pt>
                <c:pt idx="1068">
                  <c:v>556.72834708153187</c:v>
                </c:pt>
                <c:pt idx="1069">
                  <c:v>565.75619720780151</c:v>
                </c:pt>
                <c:pt idx="1070">
                  <c:v>562.05064593069312</c:v>
                </c:pt>
                <c:pt idx="1071">
                  <c:v>563.22631791528408</c:v>
                </c:pt>
                <c:pt idx="1072">
                  <c:v>561.30393534588552</c:v>
                </c:pt>
                <c:pt idx="1073">
                  <c:v>570.23268744507561</c:v>
                </c:pt>
                <c:pt idx="1074">
                  <c:v>552.69863562222042</c:v>
                </c:pt>
                <c:pt idx="1075">
                  <c:v>567.16819514875442</c:v>
                </c:pt>
                <c:pt idx="1076">
                  <c:v>564.89450113666305</c:v>
                </c:pt>
                <c:pt idx="1077">
                  <c:v>565.33259782551556</c:v>
                </c:pt>
                <c:pt idx="1078">
                  <c:v>558.99429595723825</c:v>
                </c:pt>
                <c:pt idx="1079">
                  <c:v>565.42673102157914</c:v>
                </c:pt>
                <c:pt idx="1080">
                  <c:v>534.74010347783224</c:v>
                </c:pt>
                <c:pt idx="1081">
                  <c:v>571.26298917751785</c:v>
                </c:pt>
                <c:pt idx="1082">
                  <c:v>558.76194186568898</c:v>
                </c:pt>
                <c:pt idx="1083">
                  <c:v>463.86747171304171</c:v>
                </c:pt>
                <c:pt idx="1084">
                  <c:v>534.40300418218123</c:v>
                </c:pt>
                <c:pt idx="1085">
                  <c:v>528.05420072477932</c:v>
                </c:pt>
                <c:pt idx="1086">
                  <c:v>389.31347022370443</c:v>
                </c:pt>
                <c:pt idx="1087">
                  <c:v>389.31630470717516</c:v>
                </c:pt>
                <c:pt idx="1088">
                  <c:v>449.35936614035944</c:v>
                </c:pt>
                <c:pt idx="1089">
                  <c:v>448.85098567433636</c:v>
                </c:pt>
                <c:pt idx="1090">
                  <c:v>553.55146628741124</c:v>
                </c:pt>
                <c:pt idx="1091">
                  <c:v>532.67473377517251</c:v>
                </c:pt>
                <c:pt idx="1092">
                  <c:v>450.64399893268933</c:v>
                </c:pt>
                <c:pt idx="1093">
                  <c:v>443.38229523636016</c:v>
                </c:pt>
                <c:pt idx="1094">
                  <c:v>459.81825010459482</c:v>
                </c:pt>
                <c:pt idx="1095">
                  <c:v>450.28539628101873</c:v>
                </c:pt>
                <c:pt idx="1096">
                  <c:v>476.57417766405592</c:v>
                </c:pt>
                <c:pt idx="1097">
                  <c:v>613.12088369376568</c:v>
                </c:pt>
                <c:pt idx="1098">
                  <c:v>614.8045668753897</c:v>
                </c:pt>
                <c:pt idx="1099">
                  <c:v>612.75353463595673</c:v>
                </c:pt>
                <c:pt idx="1100">
                  <c:v>603.54122430320444</c:v>
                </c:pt>
                <c:pt idx="1101">
                  <c:v>612.61577873927843</c:v>
                </c:pt>
                <c:pt idx="1102">
                  <c:v>611.74332472698234</c:v>
                </c:pt>
                <c:pt idx="1103">
                  <c:v>603.15654050069975</c:v>
                </c:pt>
                <c:pt idx="1104">
                  <c:v>599.60549960854723</c:v>
                </c:pt>
                <c:pt idx="1105">
                  <c:v>597.84528537321296</c:v>
                </c:pt>
                <c:pt idx="1106">
                  <c:v>608.12312926822426</c:v>
                </c:pt>
                <c:pt idx="1107">
                  <c:v>615.56987741249156</c:v>
                </c:pt>
                <c:pt idx="1108">
                  <c:v>610.65658376429769</c:v>
                </c:pt>
                <c:pt idx="1109">
                  <c:v>609.69579631892418</c:v>
                </c:pt>
                <c:pt idx="1110">
                  <c:v>617.71034955806772</c:v>
                </c:pt>
                <c:pt idx="1111">
                  <c:v>615.26061819063136</c:v>
                </c:pt>
                <c:pt idx="1112">
                  <c:v>619.66106157287811</c:v>
                </c:pt>
                <c:pt idx="1113">
                  <c:v>616.15280430593225</c:v>
                </c:pt>
                <c:pt idx="1114">
                  <c:v>602.5136796495342</c:v>
                </c:pt>
                <c:pt idx="1115">
                  <c:v>599.26175530947307</c:v>
                </c:pt>
                <c:pt idx="1116">
                  <c:v>579.20232068941232</c:v>
                </c:pt>
                <c:pt idx="1117">
                  <c:v>584.68194413506137</c:v>
                </c:pt>
                <c:pt idx="1118">
                  <c:v>580.07742021961428</c:v>
                </c:pt>
                <c:pt idx="1119">
                  <c:v>606.83777639024845</c:v>
                </c:pt>
                <c:pt idx="1120">
                  <c:v>607.10554287214518</c:v>
                </c:pt>
                <c:pt idx="1121">
                  <c:v>613.9474190738357</c:v>
                </c:pt>
                <c:pt idx="1122">
                  <c:v>611.4984253551097</c:v>
                </c:pt>
                <c:pt idx="1123">
                  <c:v>604.47877581419868</c:v>
                </c:pt>
                <c:pt idx="1124">
                  <c:v>446.03630642994955</c:v>
                </c:pt>
                <c:pt idx="1125">
                  <c:v>599.1710245180866</c:v>
                </c:pt>
                <c:pt idx="1126">
                  <c:v>593.379375667913</c:v>
                </c:pt>
                <c:pt idx="1127">
                  <c:v>545.97253716845046</c:v>
                </c:pt>
                <c:pt idx="1128">
                  <c:v>600.12369782764517</c:v>
                </c:pt>
                <c:pt idx="1129">
                  <c:v>602.08953164102002</c:v>
                </c:pt>
                <c:pt idx="1130">
                  <c:v>607.7866692501658</c:v>
                </c:pt>
                <c:pt idx="1131">
                  <c:v>608.08550479322469</c:v>
                </c:pt>
                <c:pt idx="1132">
                  <c:v>606.96487150675409</c:v>
                </c:pt>
                <c:pt idx="1133">
                  <c:v>608.77282654225996</c:v>
                </c:pt>
                <c:pt idx="1134">
                  <c:v>610.80490823505988</c:v>
                </c:pt>
                <c:pt idx="1135">
                  <c:v>601.04792775418957</c:v>
                </c:pt>
                <c:pt idx="1136">
                  <c:v>606.50167641501298</c:v>
                </c:pt>
                <c:pt idx="1137">
                  <c:v>586.89806479035485</c:v>
                </c:pt>
                <c:pt idx="1138">
                  <c:v>585.22872624168963</c:v>
                </c:pt>
                <c:pt idx="1139">
                  <c:v>580.35950710394582</c:v>
                </c:pt>
                <c:pt idx="1140">
                  <c:v>579.05903242740555</c:v>
                </c:pt>
                <c:pt idx="1141">
                  <c:v>594.30918625821334</c:v>
                </c:pt>
                <c:pt idx="1142">
                  <c:v>600.88356820550723</c:v>
                </c:pt>
                <c:pt idx="1143">
                  <c:v>599.34456515875434</c:v>
                </c:pt>
                <c:pt idx="1144">
                  <c:v>591.15647127894294</c:v>
                </c:pt>
                <c:pt idx="1145">
                  <c:v>603.18460188706013</c:v>
                </c:pt>
                <c:pt idx="1146">
                  <c:v>592.96442631444881</c:v>
                </c:pt>
                <c:pt idx="1147">
                  <c:v>598.10439765506032</c:v>
                </c:pt>
                <c:pt idx="1148">
                  <c:v>597.46190123748386</c:v>
                </c:pt>
                <c:pt idx="1149">
                  <c:v>569.75838866157562</c:v>
                </c:pt>
                <c:pt idx="1150">
                  <c:v>599.9870615763308</c:v>
                </c:pt>
                <c:pt idx="1151">
                  <c:v>596.8642301513662</c:v>
                </c:pt>
                <c:pt idx="1152">
                  <c:v>586.48383552253654</c:v>
                </c:pt>
                <c:pt idx="1153">
                  <c:v>589.56868242967869</c:v>
                </c:pt>
                <c:pt idx="1154">
                  <c:v>601.65653184798009</c:v>
                </c:pt>
                <c:pt idx="1155">
                  <c:v>592.02892529123903</c:v>
                </c:pt>
                <c:pt idx="1156">
                  <c:v>595.59527239413364</c:v>
                </c:pt>
                <c:pt idx="1157">
                  <c:v>556.35430529397513</c:v>
                </c:pt>
                <c:pt idx="1158">
                  <c:v>590.32993589887292</c:v>
                </c:pt>
                <c:pt idx="1159">
                  <c:v>596.39119535271948</c:v>
                </c:pt>
                <c:pt idx="1160">
                  <c:v>592.87076688205104</c:v>
                </c:pt>
                <c:pt idx="1161">
                  <c:v>596.42180777420356</c:v>
                </c:pt>
                <c:pt idx="1162">
                  <c:v>581.79021827062206</c:v>
                </c:pt>
                <c:pt idx="1163">
                  <c:v>600.55448467455346</c:v>
                </c:pt>
                <c:pt idx="1164">
                  <c:v>608.43718320670234</c:v>
                </c:pt>
                <c:pt idx="1165">
                  <c:v>612.55455389631027</c:v>
                </c:pt>
                <c:pt idx="1166">
                  <c:v>598.97794496812367</c:v>
                </c:pt>
                <c:pt idx="1167">
                  <c:v>610.12086638832648</c:v>
                </c:pt>
                <c:pt idx="1168">
                  <c:v>607.42697329772807</c:v>
                </c:pt>
                <c:pt idx="1169">
                  <c:v>613.33517064415412</c:v>
                </c:pt>
                <c:pt idx="1170">
                  <c:v>600.20244182748661</c:v>
                </c:pt>
                <c:pt idx="1171">
                  <c:v>615.21783456542471</c:v>
                </c:pt>
                <c:pt idx="1172">
                  <c:v>601.48816352981783</c:v>
                </c:pt>
                <c:pt idx="1173">
                  <c:v>590.81131622671001</c:v>
                </c:pt>
                <c:pt idx="1174">
                  <c:v>617.6362158626664</c:v>
                </c:pt>
                <c:pt idx="1175">
                  <c:v>612.5840598447287</c:v>
                </c:pt>
                <c:pt idx="1176">
                  <c:v>584.66128075055974</c:v>
                </c:pt>
                <c:pt idx="1177">
                  <c:v>620.97296980443048</c:v>
                </c:pt>
                <c:pt idx="1178">
                  <c:v>613.38108927638029</c:v>
                </c:pt>
                <c:pt idx="1179">
                  <c:v>605.55149006791669</c:v>
                </c:pt>
                <c:pt idx="1180">
                  <c:v>603.6463392444449</c:v>
                </c:pt>
                <c:pt idx="1181">
                  <c:v>476.37833665994629</c:v>
                </c:pt>
                <c:pt idx="1182">
                  <c:v>389.97606317787478</c:v>
                </c:pt>
                <c:pt idx="1183">
                  <c:v>371.1296918621648</c:v>
                </c:pt>
                <c:pt idx="1184">
                  <c:v>381.58383379897595</c:v>
                </c:pt>
                <c:pt idx="1185">
                  <c:v>388.07366715359944</c:v>
                </c:pt>
                <c:pt idx="1186">
                  <c:v>373.52052198007095</c:v>
                </c:pt>
                <c:pt idx="1187">
                  <c:v>282.69147406984456</c:v>
                </c:pt>
                <c:pt idx="1188">
                  <c:v>427.12937713824897</c:v>
                </c:pt>
                <c:pt idx="1189">
                  <c:v>379.4256580843487</c:v>
                </c:pt>
                <c:pt idx="1190">
                  <c:v>344.58173070957855</c:v>
                </c:pt>
                <c:pt idx="1191">
                  <c:v>381.64287204040943</c:v>
                </c:pt>
                <c:pt idx="1192">
                  <c:v>437.1409529003065</c:v>
                </c:pt>
                <c:pt idx="1193">
                  <c:v>452.14177707621303</c:v>
                </c:pt>
                <c:pt idx="1194">
                  <c:v>615.66890675187074</c:v>
                </c:pt>
                <c:pt idx="1195">
                  <c:v>590.94218432855439</c:v>
                </c:pt>
                <c:pt idx="1196">
                  <c:v>588.82992724615337</c:v>
                </c:pt>
                <c:pt idx="1197">
                  <c:v>591.34014580784731</c:v>
                </c:pt>
                <c:pt idx="1198">
                  <c:v>600.92183373236242</c:v>
                </c:pt>
                <c:pt idx="1199">
                  <c:v>475.1756171523009</c:v>
                </c:pt>
                <c:pt idx="1200">
                  <c:v>453.13874836038968</c:v>
                </c:pt>
                <c:pt idx="1201">
                  <c:v>453.19781232654725</c:v>
                </c:pt>
                <c:pt idx="1202">
                  <c:v>602.59021070324434</c:v>
                </c:pt>
                <c:pt idx="1203">
                  <c:v>621.53616459486648</c:v>
                </c:pt>
                <c:pt idx="1204">
                  <c:v>617.33230459395725</c:v>
                </c:pt>
                <c:pt idx="1205">
                  <c:v>588.20237260572992</c:v>
                </c:pt>
                <c:pt idx="1206">
                  <c:v>610.79433966097611</c:v>
                </c:pt>
                <c:pt idx="1207">
                  <c:v>567.74325987943871</c:v>
                </c:pt>
                <c:pt idx="1208">
                  <c:v>619.34350380302533</c:v>
                </c:pt>
                <c:pt idx="1209">
                  <c:v>614.35331027676602</c:v>
                </c:pt>
                <c:pt idx="1210">
                  <c:v>580.04642986700082</c:v>
                </c:pt>
                <c:pt idx="1211">
                  <c:v>582.6186291339219</c:v>
                </c:pt>
                <c:pt idx="1212">
                  <c:v>622.18640193313661</c:v>
                </c:pt>
                <c:pt idx="1213">
                  <c:v>596.40933604693225</c:v>
                </c:pt>
                <c:pt idx="1214">
                  <c:v>610.27392849574676</c:v>
                </c:pt>
                <c:pt idx="1215">
                  <c:v>608.50117423233473</c:v>
                </c:pt>
                <c:pt idx="1216">
                  <c:v>597.18711831130543</c:v>
                </c:pt>
                <c:pt idx="1217">
                  <c:v>609.937191859422</c:v>
                </c:pt>
                <c:pt idx="1218">
                  <c:v>596.17690840233104</c:v>
                </c:pt>
                <c:pt idx="1219">
                  <c:v>598.29396020135005</c:v>
                </c:pt>
                <c:pt idx="1220">
                  <c:v>597.98486343783679</c:v>
                </c:pt>
                <c:pt idx="1221">
                  <c:v>594.74033753871095</c:v>
                </c:pt>
                <c:pt idx="1222">
                  <c:v>601.87782646111805</c:v>
                </c:pt>
                <c:pt idx="1223">
                  <c:v>598.5661525755097</c:v>
                </c:pt>
                <c:pt idx="1224">
                  <c:v>598.23347300709247</c:v>
                </c:pt>
                <c:pt idx="1225">
                  <c:v>597.4773830788713</c:v>
                </c:pt>
                <c:pt idx="1226">
                  <c:v>586.34773933545682</c:v>
                </c:pt>
                <c:pt idx="1227">
                  <c:v>598.47542178412311</c:v>
                </c:pt>
                <c:pt idx="1228">
                  <c:v>603.70756408741306</c:v>
                </c:pt>
                <c:pt idx="1229">
                  <c:v>595.13098400162517</c:v>
                </c:pt>
                <c:pt idx="1230">
                  <c:v>601.06286953134247</c:v>
                </c:pt>
                <c:pt idx="1231">
                  <c:v>436.60083783628789</c:v>
                </c:pt>
                <c:pt idx="1232">
                  <c:v>434.57429134629638</c:v>
                </c:pt>
                <c:pt idx="1233">
                  <c:v>464.50025597546875</c:v>
                </c:pt>
                <c:pt idx="1234">
                  <c:v>466.4203020095793</c:v>
                </c:pt>
                <c:pt idx="1235">
                  <c:v>460.24857328659954</c:v>
                </c:pt>
                <c:pt idx="1236">
                  <c:v>589.41746444403441</c:v>
                </c:pt>
                <c:pt idx="1237">
                  <c:v>561.09582924384165</c:v>
                </c:pt>
                <c:pt idx="1238">
                  <c:v>590.97500969616988</c:v>
                </c:pt>
                <c:pt idx="1239">
                  <c:v>583.31969137902013</c:v>
                </c:pt>
                <c:pt idx="1240">
                  <c:v>588.09522913053559</c:v>
                </c:pt>
                <c:pt idx="1241">
                  <c:v>585.47786709364732</c:v>
                </c:pt>
                <c:pt idx="1242">
                  <c:v>588.23298502721389</c:v>
                </c:pt>
                <c:pt idx="1243">
                  <c:v>583.04417958566353</c:v>
                </c:pt>
                <c:pt idx="1244">
                  <c:v>589.94672739378927</c:v>
                </c:pt>
                <c:pt idx="1245">
                  <c:v>554.52587448977818</c:v>
                </c:pt>
                <c:pt idx="1246">
                  <c:v>563.06371663479922</c:v>
                </c:pt>
                <c:pt idx="1247">
                  <c:v>582.3554001022718</c:v>
                </c:pt>
                <c:pt idx="1248">
                  <c:v>590.05442410551632</c:v>
                </c:pt>
                <c:pt idx="1249">
                  <c:v>583.18193548234183</c:v>
                </c:pt>
                <c:pt idx="1250">
                  <c:v>574.22024357566158</c:v>
                </c:pt>
                <c:pt idx="1251">
                  <c:v>585.31478981129692</c:v>
                </c:pt>
                <c:pt idx="1252">
                  <c:v>580.85217903495197</c:v>
                </c:pt>
                <c:pt idx="1253">
                  <c:v>580.03093469069404</c:v>
                </c:pt>
                <c:pt idx="1254">
                  <c:v>589.94728063032198</c:v>
                </c:pt>
                <c:pt idx="1255">
                  <c:v>529.89442840620768</c:v>
                </c:pt>
                <c:pt idx="1256">
                  <c:v>464.88925939680826</c:v>
                </c:pt>
                <c:pt idx="1257">
                  <c:v>467.33511337999727</c:v>
                </c:pt>
                <c:pt idx="1258">
                  <c:v>478.32536515972174</c:v>
                </c:pt>
                <c:pt idx="1259">
                  <c:v>480.11901857211035</c:v>
                </c:pt>
                <c:pt idx="1260">
                  <c:v>474.46308307867315</c:v>
                </c:pt>
                <c:pt idx="1261">
                  <c:v>479.08164895715527</c:v>
                </c:pt>
                <c:pt idx="1262">
                  <c:v>482.85166156332161</c:v>
                </c:pt>
                <c:pt idx="1263">
                  <c:v>481.97805498987907</c:v>
                </c:pt>
                <c:pt idx="1264">
                  <c:v>476.70321483309635</c:v>
                </c:pt>
                <c:pt idx="1265">
                  <c:v>476.53924810620867</c:v>
                </c:pt>
                <c:pt idx="1266">
                  <c:v>482.58157475605071</c:v>
                </c:pt>
                <c:pt idx="1267">
                  <c:v>473.83593580899981</c:v>
                </c:pt>
                <c:pt idx="1268">
                  <c:v>483.5228048739985</c:v>
                </c:pt>
                <c:pt idx="1269">
                  <c:v>593.88362230893142</c:v>
                </c:pt>
                <c:pt idx="1270">
                  <c:v>609.92112978642103</c:v>
                </c:pt>
                <c:pt idx="1271">
                  <c:v>602.87082456684834</c:v>
                </c:pt>
                <c:pt idx="1272">
                  <c:v>608.23215556898492</c:v>
                </c:pt>
                <c:pt idx="1273">
                  <c:v>604.21890490553585</c:v>
                </c:pt>
                <c:pt idx="1274">
                  <c:v>595.23557644169568</c:v>
                </c:pt>
                <c:pt idx="1275">
                  <c:v>604.40484702121694</c:v>
                </c:pt>
                <c:pt idx="1276">
                  <c:v>607.87576651392965</c:v>
                </c:pt>
                <c:pt idx="1277">
                  <c:v>566.99561762263795</c:v>
                </c:pt>
                <c:pt idx="1278">
                  <c:v>606.93056075921766</c:v>
                </c:pt>
                <c:pt idx="1279">
                  <c:v>610.77336448329254</c:v>
                </c:pt>
                <c:pt idx="1280">
                  <c:v>605.31906242331536</c:v>
                </c:pt>
                <c:pt idx="1281">
                  <c:v>610.47895613346418</c:v>
                </c:pt>
                <c:pt idx="1282">
                  <c:v>599.88025553964496</c:v>
                </c:pt>
                <c:pt idx="1283">
                  <c:v>601.16596779369786</c:v>
                </c:pt>
                <c:pt idx="1284">
                  <c:v>603.86445274751895</c:v>
                </c:pt>
                <c:pt idx="1285">
                  <c:v>601.24383105463926</c:v>
                </c:pt>
                <c:pt idx="1286">
                  <c:v>610.03017708967991</c:v>
                </c:pt>
                <c:pt idx="1287">
                  <c:v>605.41765048256707</c:v>
                </c:pt>
                <c:pt idx="1288">
                  <c:v>612.86521328470417</c:v>
                </c:pt>
                <c:pt idx="1289">
                  <c:v>608.26314592159849</c:v>
                </c:pt>
                <c:pt idx="1290">
                  <c:v>602.45245480656604</c:v>
                </c:pt>
                <c:pt idx="1291">
                  <c:v>616.67702665616548</c:v>
                </c:pt>
                <c:pt idx="1292">
                  <c:v>610.85084036482624</c:v>
                </c:pt>
                <c:pt idx="1293">
                  <c:v>614.19779844708489</c:v>
                </c:pt>
                <c:pt idx="1294">
                  <c:v>606.37273441217451</c:v>
                </c:pt>
                <c:pt idx="1295">
                  <c:v>605.08663477871403</c:v>
                </c:pt>
                <c:pt idx="1296">
                  <c:v>584.42594776040085</c:v>
                </c:pt>
                <c:pt idx="1297">
                  <c:v>598.24324685250599</c:v>
                </c:pt>
                <c:pt idx="1298">
                  <c:v>604.28088561076288</c:v>
                </c:pt>
                <c:pt idx="1299">
                  <c:v>601.69319116753513</c:v>
                </c:pt>
                <c:pt idx="1300">
                  <c:v>604.18791455292239</c:v>
                </c:pt>
                <c:pt idx="1301">
                  <c:v>606.71362829092311</c:v>
                </c:pt>
                <c:pt idx="1302">
                  <c:v>611.96649305891253</c:v>
                </c:pt>
                <c:pt idx="1303">
                  <c:v>599.37590644741658</c:v>
                </c:pt>
                <c:pt idx="1304">
                  <c:v>601.97210434105671</c:v>
                </c:pt>
                <c:pt idx="1305">
                  <c:v>602.25101751457828</c:v>
                </c:pt>
                <c:pt idx="1306">
                  <c:v>595.21620747131226</c:v>
                </c:pt>
                <c:pt idx="1307">
                  <c:v>596.44032639954571</c:v>
                </c:pt>
                <c:pt idx="1308">
                  <c:v>592.05519150473458</c:v>
                </c:pt>
                <c:pt idx="1309">
                  <c:v>578.71520053254699</c:v>
                </c:pt>
                <c:pt idx="1310">
                  <c:v>575.80918564225669</c:v>
                </c:pt>
                <c:pt idx="1311">
                  <c:v>604.45756841377295</c:v>
                </c:pt>
                <c:pt idx="1312">
                  <c:v>594.37946795074754</c:v>
                </c:pt>
                <c:pt idx="1313">
                  <c:v>601.02897720755664</c:v>
                </c:pt>
                <c:pt idx="1314">
                  <c:v>593.72867054586391</c:v>
                </c:pt>
                <c:pt idx="1315">
                  <c:v>600.17466388947321</c:v>
                </c:pt>
                <c:pt idx="1316">
                  <c:v>585.84521615145616</c:v>
                </c:pt>
                <c:pt idx="1317">
                  <c:v>592.19729360940141</c:v>
                </c:pt>
                <c:pt idx="1318">
                  <c:v>564.53575838394079</c:v>
                </c:pt>
                <c:pt idx="1319">
                  <c:v>597.99834748063336</c:v>
                </c:pt>
                <c:pt idx="1320">
                  <c:v>593.54424015470067</c:v>
                </c:pt>
                <c:pt idx="1321">
                  <c:v>602.13102438098326</c:v>
                </c:pt>
                <c:pt idx="1322">
                  <c:v>600.32489151342293</c:v>
                </c:pt>
                <c:pt idx="1323">
                  <c:v>590.64513046082004</c:v>
                </c:pt>
                <c:pt idx="1324">
                  <c:v>594.52383764219098</c:v>
                </c:pt>
                <c:pt idx="1325">
                  <c:v>598.83834494966925</c:v>
                </c:pt>
                <c:pt idx="1326">
                  <c:v>592.45749919201603</c:v>
                </c:pt>
                <c:pt idx="1327">
                  <c:v>596.03915250565274</c:v>
                </c:pt>
                <c:pt idx="1328">
                  <c:v>591.95792660285736</c:v>
                </c:pt>
                <c:pt idx="1329">
                  <c:v>599.88101140190395</c:v>
                </c:pt>
                <c:pt idx="1330">
                  <c:v>590.68197874593977</c:v>
                </c:pt>
                <c:pt idx="1331">
                  <c:v>589.57993157251315</c:v>
                </c:pt>
                <c:pt idx="1332">
                  <c:v>583.7788777012812</c:v>
                </c:pt>
                <c:pt idx="1333">
                  <c:v>589.71768746919145</c:v>
                </c:pt>
                <c:pt idx="1334">
                  <c:v>442.18238263817221</c:v>
                </c:pt>
                <c:pt idx="1335">
                  <c:v>453.78845198812229</c:v>
                </c:pt>
                <c:pt idx="1336">
                  <c:v>613.43466101397746</c:v>
                </c:pt>
                <c:pt idx="1337">
                  <c:v>596.42180777420356</c:v>
                </c:pt>
                <c:pt idx="1338">
                  <c:v>591.29422717562124</c:v>
                </c:pt>
                <c:pt idx="1339">
                  <c:v>594.32485690254452</c:v>
                </c:pt>
                <c:pt idx="1340">
                  <c:v>437.16651594073682</c:v>
                </c:pt>
                <c:pt idx="1341">
                  <c:v>562.3974240536088</c:v>
                </c:pt>
                <c:pt idx="1342">
                  <c:v>565.9768097804689</c:v>
                </c:pt>
                <c:pt idx="1343">
                  <c:v>576.54452002167454</c:v>
                </c:pt>
                <c:pt idx="1344">
                  <c:v>576.90090907672993</c:v>
                </c:pt>
                <c:pt idx="1345">
                  <c:v>577.44324024746629</c:v>
                </c:pt>
                <c:pt idx="1346">
                  <c:v>587.43821003443372</c:v>
                </c:pt>
                <c:pt idx="1347">
                  <c:v>590.27789478235002</c:v>
                </c:pt>
                <c:pt idx="1348">
                  <c:v>577.74249083989048</c:v>
                </c:pt>
                <c:pt idx="1349">
                  <c:v>536.97758732238026</c:v>
                </c:pt>
                <c:pt idx="1350">
                  <c:v>415.85443965039616</c:v>
                </c:pt>
                <c:pt idx="1351">
                  <c:v>584.960362170964</c:v>
                </c:pt>
                <c:pt idx="1352">
                  <c:v>610.48821544613531</c:v>
                </c:pt>
                <c:pt idx="1353">
                  <c:v>599.19846778214776</c:v>
                </c:pt>
                <c:pt idx="1354">
                  <c:v>607.86027133762286</c:v>
                </c:pt>
                <c:pt idx="1355">
                  <c:v>452.44421304750142</c:v>
                </c:pt>
                <c:pt idx="1356">
                  <c:v>607.51937745887426</c:v>
                </c:pt>
                <c:pt idx="1357">
                  <c:v>614.19779844708489</c:v>
                </c:pt>
                <c:pt idx="1358">
                  <c:v>610.47895613346418</c:v>
                </c:pt>
                <c:pt idx="1359">
                  <c:v>609.28582755784419</c:v>
                </c:pt>
                <c:pt idx="1360">
                  <c:v>605.62896594945039</c:v>
                </c:pt>
                <c:pt idx="1361">
                  <c:v>610.58742236761145</c:v>
                </c:pt>
                <c:pt idx="1362">
                  <c:v>601.67769599122835</c:v>
                </c:pt>
                <c:pt idx="1363">
                  <c:v>600.32489151342293</c:v>
                </c:pt>
                <c:pt idx="1364">
                  <c:v>613.71744798157556</c:v>
                </c:pt>
                <c:pt idx="1365">
                  <c:v>605.69737148387787</c:v>
                </c:pt>
                <c:pt idx="1366">
                  <c:v>611.48614259340309</c:v>
                </c:pt>
                <c:pt idx="1367">
                  <c:v>602.71587280378083</c:v>
                </c:pt>
                <c:pt idx="1368">
                  <c:v>609.27902479751447</c:v>
                </c:pt>
                <c:pt idx="1369">
                  <c:v>605.52900316571549</c:v>
                </c:pt>
                <c:pt idx="1370">
                  <c:v>605.21059618916809</c:v>
                </c:pt>
                <c:pt idx="1371">
                  <c:v>605.62084043016762</c:v>
                </c:pt>
                <c:pt idx="1372">
                  <c:v>606.67696897136818</c:v>
                </c:pt>
                <c:pt idx="1373">
                  <c:v>568.20366030545324</c:v>
                </c:pt>
                <c:pt idx="1374">
                  <c:v>615.30967182987695</c:v>
                </c:pt>
                <c:pt idx="1375">
                  <c:v>616.30457552810924</c:v>
                </c:pt>
                <c:pt idx="1376">
                  <c:v>612.84537190040896</c:v>
                </c:pt>
                <c:pt idx="1377">
                  <c:v>595.03026535563117</c:v>
                </c:pt>
                <c:pt idx="1378">
                  <c:v>477.49255030857807</c:v>
                </c:pt>
                <c:pt idx="1379">
                  <c:v>434.61147204758402</c:v>
                </c:pt>
                <c:pt idx="1380">
                  <c:v>430.3210217477523</c:v>
                </c:pt>
                <c:pt idx="1381">
                  <c:v>442.42602149857197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A-4376-93D8-1430AE25E9AC}"/>
            </c:ext>
          </c:extLst>
        </c:ser>
        <c:ser>
          <c:idx val="1"/>
          <c:order val="1"/>
          <c:tx>
            <c:v>I-Después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'Análisis Técnico'!$P$4:$P$1385</c:f>
              <c:numCache>
                <c:formatCode>0.0000</c:formatCode>
                <c:ptCount val="1382"/>
                <c:pt idx="0">
                  <c:v>398.57354921467811</c:v>
                </c:pt>
                <c:pt idx="1">
                  <c:v>399.54471273340602</c:v>
                </c:pt>
                <c:pt idx="2">
                  <c:v>476.38827553522225</c:v>
                </c:pt>
                <c:pt idx="3">
                  <c:v>484.19453835900049</c:v>
                </c:pt>
                <c:pt idx="4">
                  <c:v>449.45987679030975</c:v>
                </c:pt>
                <c:pt idx="5">
                  <c:v>484.62298340343716</c:v>
                </c:pt>
                <c:pt idx="6">
                  <c:v>350.40950141662802</c:v>
                </c:pt>
                <c:pt idx="7">
                  <c:v>268.91822895191376</c:v>
                </c:pt>
                <c:pt idx="8">
                  <c:v>278.12489799492619</c:v>
                </c:pt>
                <c:pt idx="9">
                  <c:v>264.36645535282275</c:v>
                </c:pt>
                <c:pt idx="10">
                  <c:v>244.98478052852838</c:v>
                </c:pt>
                <c:pt idx="11">
                  <c:v>262.59175610016899</c:v>
                </c:pt>
                <c:pt idx="12">
                  <c:v>269.15430257536849</c:v>
                </c:pt>
                <c:pt idx="13">
                  <c:v>216.25532908994029</c:v>
                </c:pt>
                <c:pt idx="14">
                  <c:v>181.65196621698811</c:v>
                </c:pt>
                <c:pt idx="15">
                  <c:v>196.08572294672877</c:v>
                </c:pt>
                <c:pt idx="16">
                  <c:v>387.10946008781167</c:v>
                </c:pt>
                <c:pt idx="17">
                  <c:v>322.38730488982861</c:v>
                </c:pt>
                <c:pt idx="18">
                  <c:v>490.31721307658927</c:v>
                </c:pt>
                <c:pt idx="19">
                  <c:v>303.25767127293801</c:v>
                </c:pt>
                <c:pt idx="20">
                  <c:v>269.43430931942817</c:v>
                </c:pt>
                <c:pt idx="21">
                  <c:v>264.05607589322966</c:v>
                </c:pt>
                <c:pt idx="22">
                  <c:v>262.49618474738128</c:v>
                </c:pt>
                <c:pt idx="23">
                  <c:v>276.51301742010725</c:v>
                </c:pt>
                <c:pt idx="24">
                  <c:v>260.08374517711798</c:v>
                </c:pt>
                <c:pt idx="25">
                  <c:v>253.31870615335257</c:v>
                </c:pt>
                <c:pt idx="26">
                  <c:v>334.9811349069397</c:v>
                </c:pt>
                <c:pt idx="27">
                  <c:v>277.42409879517055</c:v>
                </c:pt>
                <c:pt idx="28">
                  <c:v>279.67600105113985</c:v>
                </c:pt>
                <c:pt idx="29">
                  <c:v>317.96269839045254</c:v>
                </c:pt>
                <c:pt idx="30">
                  <c:v>337.29798243393225</c:v>
                </c:pt>
                <c:pt idx="31">
                  <c:v>460.57000552977701</c:v>
                </c:pt>
                <c:pt idx="32">
                  <c:v>474.42298070264002</c:v>
                </c:pt>
                <c:pt idx="33">
                  <c:v>460.51425632357217</c:v>
                </c:pt>
                <c:pt idx="34">
                  <c:v>472.64606751297083</c:v>
                </c:pt>
                <c:pt idx="35">
                  <c:v>465.45679283091209</c:v>
                </c:pt>
                <c:pt idx="36">
                  <c:v>463.76137483778263</c:v>
                </c:pt>
                <c:pt idx="37">
                  <c:v>459.05616610834454</c:v>
                </c:pt>
                <c:pt idx="38">
                  <c:v>460.62596241709821</c:v>
                </c:pt>
                <c:pt idx="39">
                  <c:v>456.57091677842243</c:v>
                </c:pt>
                <c:pt idx="40">
                  <c:v>463.66435784517648</c:v>
                </c:pt>
                <c:pt idx="41">
                  <c:v>454.05151439596347</c:v>
                </c:pt>
                <c:pt idx="42">
                  <c:v>465.50732956800744</c:v>
                </c:pt>
                <c:pt idx="43">
                  <c:v>457.2718669828306</c:v>
                </c:pt>
                <c:pt idx="44">
                  <c:v>468.46158365016197</c:v>
                </c:pt>
                <c:pt idx="45">
                  <c:v>442.95434597145214</c:v>
                </c:pt>
                <c:pt idx="46">
                  <c:v>476.16076788686212</c:v>
                </c:pt>
                <c:pt idx="47">
                  <c:v>473.29549779114069</c:v>
                </c:pt>
                <c:pt idx="48">
                  <c:v>467.83864622035077</c:v>
                </c:pt>
                <c:pt idx="49">
                  <c:v>465.15289035452309</c:v>
                </c:pt>
                <c:pt idx="50">
                  <c:v>468.74411737539612</c:v>
                </c:pt>
                <c:pt idx="51">
                  <c:v>469.82548962964341</c:v>
                </c:pt>
                <c:pt idx="52">
                  <c:v>471.43151828608399</c:v>
                </c:pt>
                <c:pt idx="53">
                  <c:v>472.04812444234977</c:v>
                </c:pt>
                <c:pt idx="54">
                  <c:v>480.50134793631963</c:v>
                </c:pt>
                <c:pt idx="55">
                  <c:v>458.41610497375297</c:v>
                </c:pt>
                <c:pt idx="56">
                  <c:v>477.90293094431536</c:v>
                </c:pt>
                <c:pt idx="57">
                  <c:v>486.68471483827682</c:v>
                </c:pt>
                <c:pt idx="58">
                  <c:v>399.08453052940615</c:v>
                </c:pt>
                <c:pt idx="59">
                  <c:v>382.22220350791031</c:v>
                </c:pt>
                <c:pt idx="60">
                  <c:v>354.36267084580584</c:v>
                </c:pt>
                <c:pt idx="61">
                  <c:v>528.821711289772</c:v>
                </c:pt>
                <c:pt idx="62">
                  <c:v>474.4890325365588</c:v>
                </c:pt>
                <c:pt idx="63">
                  <c:v>473.26697219341662</c:v>
                </c:pt>
                <c:pt idx="64">
                  <c:v>474.08629677801349</c:v>
                </c:pt>
                <c:pt idx="65">
                  <c:v>474.83715379201118</c:v>
                </c:pt>
                <c:pt idx="66">
                  <c:v>479.39983483342093</c:v>
                </c:pt>
                <c:pt idx="67">
                  <c:v>480.29101806642899</c:v>
                </c:pt>
                <c:pt idx="68">
                  <c:v>475.35802909870733</c:v>
                </c:pt>
                <c:pt idx="69">
                  <c:v>486.38424090903982</c:v>
                </c:pt>
                <c:pt idx="70">
                  <c:v>471.73989347430444</c:v>
                </c:pt>
                <c:pt idx="71">
                  <c:v>475.22755203479153</c:v>
                </c:pt>
                <c:pt idx="72">
                  <c:v>473.88617278562151</c:v>
                </c:pt>
                <c:pt idx="73">
                  <c:v>484.11236584725413</c:v>
                </c:pt>
                <c:pt idx="74">
                  <c:v>476.30727547238564</c:v>
                </c:pt>
                <c:pt idx="75">
                  <c:v>481.92516747389169</c:v>
                </c:pt>
                <c:pt idx="76">
                  <c:v>472.5198236840622</c:v>
                </c:pt>
                <c:pt idx="77">
                  <c:v>485.90983605764535</c:v>
                </c:pt>
                <c:pt idx="78">
                  <c:v>469.0473555064824</c:v>
                </c:pt>
                <c:pt idx="79">
                  <c:v>484.80541734866296</c:v>
                </c:pt>
                <c:pt idx="80">
                  <c:v>486.20131931623962</c:v>
                </c:pt>
                <c:pt idx="81">
                  <c:v>484.18114537587297</c:v>
                </c:pt>
                <c:pt idx="82">
                  <c:v>476.85348275320661</c:v>
                </c:pt>
                <c:pt idx="83">
                  <c:v>468.71891814615645</c:v>
                </c:pt>
                <c:pt idx="84">
                  <c:v>464.5348936886403</c:v>
                </c:pt>
                <c:pt idx="85">
                  <c:v>470.35554531057761</c:v>
                </c:pt>
                <c:pt idx="86">
                  <c:v>449.87657762731834</c:v>
                </c:pt>
                <c:pt idx="87">
                  <c:v>456.69811982621962</c:v>
                </c:pt>
                <c:pt idx="88">
                  <c:v>482.39985117599161</c:v>
                </c:pt>
                <c:pt idx="89">
                  <c:v>486.344372287998</c:v>
                </c:pt>
                <c:pt idx="90">
                  <c:v>482.68016525901243</c:v>
                </c:pt>
                <c:pt idx="91">
                  <c:v>487.22254072476585</c:v>
                </c:pt>
                <c:pt idx="92">
                  <c:v>474.1646428595476</c:v>
                </c:pt>
                <c:pt idx="93">
                  <c:v>493.10237168391552</c:v>
                </c:pt>
                <c:pt idx="94">
                  <c:v>476.74241822323029</c:v>
                </c:pt>
                <c:pt idx="95">
                  <c:v>488.49372601177492</c:v>
                </c:pt>
                <c:pt idx="96">
                  <c:v>480.18625941431179</c:v>
                </c:pt>
                <c:pt idx="97">
                  <c:v>491.32204694296422</c:v>
                </c:pt>
                <c:pt idx="98">
                  <c:v>472.3067329273361</c:v>
                </c:pt>
                <c:pt idx="99">
                  <c:v>482.53442730542213</c:v>
                </c:pt>
                <c:pt idx="100">
                  <c:v>476.01431912294606</c:v>
                </c:pt>
                <c:pt idx="101">
                  <c:v>493.93460305185897</c:v>
                </c:pt>
                <c:pt idx="102">
                  <c:v>473.73985084885322</c:v>
                </c:pt>
                <c:pt idx="103">
                  <c:v>485.98043947790279</c:v>
                </c:pt>
                <c:pt idx="104">
                  <c:v>479.63811348951748</c:v>
                </c:pt>
                <c:pt idx="105">
                  <c:v>488.88890542356427</c:v>
                </c:pt>
                <c:pt idx="106">
                  <c:v>478.81340678067636</c:v>
                </c:pt>
                <c:pt idx="107">
                  <c:v>492.05806300283257</c:v>
                </c:pt>
                <c:pt idx="108">
                  <c:v>478.25298807735123</c:v>
                </c:pt>
                <c:pt idx="109">
                  <c:v>496.33607549972641</c:v>
                </c:pt>
                <c:pt idx="110">
                  <c:v>486.33426291019566</c:v>
                </c:pt>
                <c:pt idx="111">
                  <c:v>496.3260134802677</c:v>
                </c:pt>
                <c:pt idx="112">
                  <c:v>490.4181169436863</c:v>
                </c:pt>
                <c:pt idx="113">
                  <c:v>492.90731735638263</c:v>
                </c:pt>
                <c:pt idx="114">
                  <c:v>490.68851136529111</c:v>
                </c:pt>
                <c:pt idx="115">
                  <c:v>487.65687763914366</c:v>
                </c:pt>
                <c:pt idx="116">
                  <c:v>481.63919364441506</c:v>
                </c:pt>
                <c:pt idx="117">
                  <c:v>500.08837483009108</c:v>
                </c:pt>
                <c:pt idx="118">
                  <c:v>485.62560000214341</c:v>
                </c:pt>
                <c:pt idx="119">
                  <c:v>473.41350301086504</c:v>
                </c:pt>
                <c:pt idx="120">
                  <c:v>477.51438333823626</c:v>
                </c:pt>
                <c:pt idx="121">
                  <c:v>488.49809206211876</c:v>
                </c:pt>
                <c:pt idx="122">
                  <c:v>481.90928314711357</c:v>
                </c:pt>
                <c:pt idx="123">
                  <c:v>493.388977590004</c:v>
                </c:pt>
                <c:pt idx="124">
                  <c:v>477.91570565071879</c:v>
                </c:pt>
                <c:pt idx="125">
                  <c:v>486.77679298398732</c:v>
                </c:pt>
                <c:pt idx="126">
                  <c:v>488.1943237073358</c:v>
                </c:pt>
                <c:pt idx="127">
                  <c:v>491.18163675320142</c:v>
                </c:pt>
                <c:pt idx="128">
                  <c:v>473.57513947463337</c:v>
                </c:pt>
                <c:pt idx="129">
                  <c:v>485.33338602363017</c:v>
                </c:pt>
                <c:pt idx="130">
                  <c:v>476.21986844995268</c:v>
                </c:pt>
                <c:pt idx="131">
                  <c:v>275.71053107184594</c:v>
                </c:pt>
                <c:pt idx="132">
                  <c:v>258.75332933942013</c:v>
                </c:pt>
                <c:pt idx="133">
                  <c:v>280.16549367067017</c:v>
                </c:pt>
                <c:pt idx="134">
                  <c:v>279.96467618573462</c:v>
                </c:pt>
                <c:pt idx="135">
                  <c:v>276.81435189080867</c:v>
                </c:pt>
                <c:pt idx="136">
                  <c:v>271.55544400405967</c:v>
                </c:pt>
                <c:pt idx="137">
                  <c:v>280.21327197026159</c:v>
                </c:pt>
                <c:pt idx="138">
                  <c:v>306.06844888051768</c:v>
                </c:pt>
                <c:pt idx="139">
                  <c:v>341.33675882294824</c:v>
                </c:pt>
                <c:pt idx="140">
                  <c:v>458.84757563765885</c:v>
                </c:pt>
                <c:pt idx="141">
                  <c:v>474.66496010778729</c:v>
                </c:pt>
                <c:pt idx="142">
                  <c:v>460.65589865193624</c:v>
                </c:pt>
                <c:pt idx="143">
                  <c:v>450.63187800798181</c:v>
                </c:pt>
                <c:pt idx="144">
                  <c:v>445.31546152244874</c:v>
                </c:pt>
                <c:pt idx="145">
                  <c:v>472.22392991153725</c:v>
                </c:pt>
                <c:pt idx="146">
                  <c:v>385.11142443616745</c:v>
                </c:pt>
                <c:pt idx="147">
                  <c:v>466.41309042518822</c:v>
                </c:pt>
                <c:pt idx="148">
                  <c:v>459.47487577470326</c:v>
                </c:pt>
                <c:pt idx="149">
                  <c:v>441.54201389166354</c:v>
                </c:pt>
                <c:pt idx="150">
                  <c:v>445.31987788082267</c:v>
                </c:pt>
                <c:pt idx="151">
                  <c:v>435.30580278060563</c:v>
                </c:pt>
                <c:pt idx="152">
                  <c:v>460.45320062791842</c:v>
                </c:pt>
                <c:pt idx="153">
                  <c:v>453.37438279018846</c:v>
                </c:pt>
                <c:pt idx="154">
                  <c:v>435.06461759959592</c:v>
                </c:pt>
                <c:pt idx="155">
                  <c:v>449.65525196606785</c:v>
                </c:pt>
                <c:pt idx="156">
                  <c:v>461.64746558675239</c:v>
                </c:pt>
                <c:pt idx="157">
                  <c:v>440.12741556788711</c:v>
                </c:pt>
                <c:pt idx="158">
                  <c:v>458.75059565161553</c:v>
                </c:pt>
                <c:pt idx="159">
                  <c:v>455.59798604661222</c:v>
                </c:pt>
                <c:pt idx="160">
                  <c:v>458.23279157306268</c:v>
                </c:pt>
                <c:pt idx="161">
                  <c:v>460.50908601783084</c:v>
                </c:pt>
                <c:pt idx="162">
                  <c:v>457.53042412981767</c:v>
                </c:pt>
                <c:pt idx="163">
                  <c:v>459.51659365301504</c:v>
                </c:pt>
                <c:pt idx="164">
                  <c:v>459.259158640534</c:v>
                </c:pt>
                <c:pt idx="165">
                  <c:v>461.15528639781729</c:v>
                </c:pt>
                <c:pt idx="166">
                  <c:v>445.93547234397494</c:v>
                </c:pt>
                <c:pt idx="167">
                  <c:v>455.04355944160773</c:v>
                </c:pt>
                <c:pt idx="168">
                  <c:v>456.60991712250279</c:v>
                </c:pt>
                <c:pt idx="169">
                  <c:v>377.25976552878069</c:v>
                </c:pt>
                <c:pt idx="170">
                  <c:v>375.64778286819029</c:v>
                </c:pt>
                <c:pt idx="171">
                  <c:v>380.64229226780094</c:v>
                </c:pt>
                <c:pt idx="172">
                  <c:v>373.56604812608361</c:v>
                </c:pt>
                <c:pt idx="173">
                  <c:v>461.68236587812504</c:v>
                </c:pt>
                <c:pt idx="174">
                  <c:v>466.79465017460518</c:v>
                </c:pt>
                <c:pt idx="175">
                  <c:v>463.52929624254637</c:v>
                </c:pt>
                <c:pt idx="176">
                  <c:v>472.09344621554783</c:v>
                </c:pt>
                <c:pt idx="177">
                  <c:v>462.55717284866444</c:v>
                </c:pt>
                <c:pt idx="178">
                  <c:v>453.508797622614</c:v>
                </c:pt>
                <c:pt idx="179">
                  <c:v>454.81312593317818</c:v>
                </c:pt>
                <c:pt idx="180">
                  <c:v>463.35038223473629</c:v>
                </c:pt>
                <c:pt idx="181">
                  <c:v>249.44772078819886</c:v>
                </c:pt>
                <c:pt idx="182">
                  <c:v>231.919092914911</c:v>
                </c:pt>
                <c:pt idx="183">
                  <c:v>201.57055050403022</c:v>
                </c:pt>
                <c:pt idx="184">
                  <c:v>217.88697115504138</c:v>
                </c:pt>
                <c:pt idx="185">
                  <c:v>218.60238344512416</c:v>
                </c:pt>
                <c:pt idx="186">
                  <c:v>222.27985363800593</c:v>
                </c:pt>
                <c:pt idx="187">
                  <c:v>140.25846213465366</c:v>
                </c:pt>
                <c:pt idx="188">
                  <c:v>111.78003255223494</c:v>
                </c:pt>
                <c:pt idx="189">
                  <c:v>103.55906676268701</c:v>
                </c:pt>
                <c:pt idx="190">
                  <c:v>107.2239858627603</c:v>
                </c:pt>
                <c:pt idx="191">
                  <c:v>94.961568188884968</c:v>
                </c:pt>
                <c:pt idx="192">
                  <c:v>107.7636828535245</c:v>
                </c:pt>
                <c:pt idx="193">
                  <c:v>112.38248500704152</c:v>
                </c:pt>
                <c:pt idx="194">
                  <c:v>109.13175196964775</c:v>
                </c:pt>
                <c:pt idx="195">
                  <c:v>108.54185060764965</c:v>
                </c:pt>
                <c:pt idx="196">
                  <c:v>108.67991262854282</c:v>
                </c:pt>
                <c:pt idx="197">
                  <c:v>43.225963632371112</c:v>
                </c:pt>
                <c:pt idx="198">
                  <c:v>36.762150836008999</c:v>
                </c:pt>
                <c:pt idx="199">
                  <c:v>75.959213676861211</c:v>
                </c:pt>
                <c:pt idx="200">
                  <c:v>106.27010280931655</c:v>
                </c:pt>
                <c:pt idx="201">
                  <c:v>109.29491617615786</c:v>
                </c:pt>
                <c:pt idx="202">
                  <c:v>102.37926403869081</c:v>
                </c:pt>
                <c:pt idx="203">
                  <c:v>107.65072301824827</c:v>
                </c:pt>
                <c:pt idx="204">
                  <c:v>106.74704433603841</c:v>
                </c:pt>
                <c:pt idx="205">
                  <c:v>104.27447905276981</c:v>
                </c:pt>
                <c:pt idx="206">
                  <c:v>104.90203369319332</c:v>
                </c:pt>
                <c:pt idx="207">
                  <c:v>104.81417604353403</c:v>
                </c:pt>
                <c:pt idx="208">
                  <c:v>102.93151212226351</c:v>
                </c:pt>
                <c:pt idx="209">
                  <c:v>106.96041291378242</c:v>
                </c:pt>
                <c:pt idx="210">
                  <c:v>104.92713587881025</c:v>
                </c:pt>
                <c:pt idx="211">
                  <c:v>105.12795336374579</c:v>
                </c:pt>
                <c:pt idx="212">
                  <c:v>108.24062438024636</c:v>
                </c:pt>
                <c:pt idx="213">
                  <c:v>102.76834791575338</c:v>
                </c:pt>
                <c:pt idx="214">
                  <c:v>106.7972487072723</c:v>
                </c:pt>
                <c:pt idx="215">
                  <c:v>86.891215513038688</c:v>
                </c:pt>
                <c:pt idx="216">
                  <c:v>109.84716425973053</c:v>
                </c:pt>
                <c:pt idx="217">
                  <c:v>104.41254107366298</c:v>
                </c:pt>
                <c:pt idx="218">
                  <c:v>103.39590255617689</c:v>
                </c:pt>
                <c:pt idx="219">
                  <c:v>103.65947550515477</c:v>
                </c:pt>
                <c:pt idx="220">
                  <c:v>106.84745307850618</c:v>
                </c:pt>
                <c:pt idx="221">
                  <c:v>104.90203369319332</c:v>
                </c:pt>
                <c:pt idx="222">
                  <c:v>105.0777489925119</c:v>
                </c:pt>
                <c:pt idx="223">
                  <c:v>91.271546903194761</c:v>
                </c:pt>
                <c:pt idx="224">
                  <c:v>105.40407740553212</c:v>
                </c:pt>
                <c:pt idx="225">
                  <c:v>106.1320407884234</c:v>
                </c:pt>
                <c:pt idx="226">
                  <c:v>81.456592326971119</c:v>
                </c:pt>
                <c:pt idx="227">
                  <c:v>108.41633967956494</c:v>
                </c:pt>
                <c:pt idx="228">
                  <c:v>110.17349267275077</c:v>
                </c:pt>
                <c:pt idx="229">
                  <c:v>102.30395748184</c:v>
                </c:pt>
                <c:pt idx="230">
                  <c:v>102.35416185307388</c:v>
                </c:pt>
                <c:pt idx="231">
                  <c:v>111.70472599538412</c:v>
                </c:pt>
                <c:pt idx="232">
                  <c:v>108.56695279326659</c:v>
                </c:pt>
                <c:pt idx="233">
                  <c:v>164.44441797657561</c:v>
                </c:pt>
                <c:pt idx="234">
                  <c:v>98.940264609170001</c:v>
                </c:pt>
                <c:pt idx="235">
                  <c:v>102.5926326164348</c:v>
                </c:pt>
                <c:pt idx="236">
                  <c:v>80.101074303656347</c:v>
                </c:pt>
                <c:pt idx="237">
                  <c:v>103.38335146336843</c:v>
                </c:pt>
                <c:pt idx="238">
                  <c:v>101.73915830545884</c:v>
                </c:pt>
                <c:pt idx="239">
                  <c:v>105.64254816889306</c:v>
                </c:pt>
                <c:pt idx="240">
                  <c:v>102.24120201779763</c:v>
                </c:pt>
                <c:pt idx="241">
                  <c:v>111.8427880162773</c:v>
                </c:pt>
                <c:pt idx="242">
                  <c:v>85.736514974659428</c:v>
                </c:pt>
                <c:pt idx="243">
                  <c:v>104.91458478600178</c:v>
                </c:pt>
                <c:pt idx="244">
                  <c:v>102.70559245171104</c:v>
                </c:pt>
                <c:pt idx="245">
                  <c:v>107.98960252407697</c:v>
                </c:pt>
                <c:pt idx="246">
                  <c:v>103.0193697719228</c:v>
                </c:pt>
                <c:pt idx="247">
                  <c:v>92.639616019317998</c:v>
                </c:pt>
                <c:pt idx="248">
                  <c:v>96.768925553304669</c:v>
                </c:pt>
                <c:pt idx="249">
                  <c:v>105.83081456102009</c:v>
                </c:pt>
                <c:pt idx="250">
                  <c:v>94.785852889566385</c:v>
                </c:pt>
                <c:pt idx="251">
                  <c:v>104.38743888804603</c:v>
                </c:pt>
                <c:pt idx="252">
                  <c:v>99.517614878359637</c:v>
                </c:pt>
                <c:pt idx="253">
                  <c:v>104.43764325927991</c:v>
                </c:pt>
                <c:pt idx="254">
                  <c:v>104.97734025004414</c:v>
                </c:pt>
                <c:pt idx="255">
                  <c:v>108.99368994875458</c:v>
                </c:pt>
                <c:pt idx="256">
                  <c:v>104.01090610379194</c:v>
                </c:pt>
                <c:pt idx="257">
                  <c:v>101.77681158388425</c:v>
                </c:pt>
                <c:pt idx="258">
                  <c:v>106.28265390212503</c:v>
                </c:pt>
                <c:pt idx="259">
                  <c:v>105.51703724080834</c:v>
                </c:pt>
                <c:pt idx="260">
                  <c:v>103.13232960719903</c:v>
                </c:pt>
                <c:pt idx="261">
                  <c:v>103.55906676268701</c:v>
                </c:pt>
                <c:pt idx="262">
                  <c:v>98.17464794785333</c:v>
                </c:pt>
                <c:pt idx="263">
                  <c:v>106.87255526412314</c:v>
                </c:pt>
                <c:pt idx="264">
                  <c:v>41.155033318973544</c:v>
                </c:pt>
                <c:pt idx="265">
                  <c:v>34.96734456439777</c:v>
                </c:pt>
                <c:pt idx="266">
                  <c:v>38.205526508983063</c:v>
                </c:pt>
                <c:pt idx="267">
                  <c:v>100.69741760235583</c:v>
                </c:pt>
                <c:pt idx="268">
                  <c:v>126.81624173678216</c:v>
                </c:pt>
                <c:pt idx="269">
                  <c:v>132.31362038689207</c:v>
                </c:pt>
                <c:pt idx="270">
                  <c:v>231.27898718167901</c:v>
                </c:pt>
                <c:pt idx="271">
                  <c:v>156.97651775553587</c:v>
                </c:pt>
                <c:pt idx="272">
                  <c:v>123.20152700794276</c:v>
                </c:pt>
                <c:pt idx="273">
                  <c:v>160.26490407135503</c:v>
                </c:pt>
                <c:pt idx="274">
                  <c:v>117.11424699583475</c:v>
                </c:pt>
                <c:pt idx="275">
                  <c:v>106.25755171650809</c:v>
                </c:pt>
                <c:pt idx="276">
                  <c:v>113.42422571014454</c:v>
                </c:pt>
                <c:pt idx="277">
                  <c:v>117.71669945064131</c:v>
                </c:pt>
                <c:pt idx="278">
                  <c:v>99.454859414317269</c:v>
                </c:pt>
                <c:pt idx="279">
                  <c:v>237.27840954412775</c:v>
                </c:pt>
                <c:pt idx="280">
                  <c:v>243.18997425691714</c:v>
                </c:pt>
                <c:pt idx="281">
                  <c:v>220.04575911809823</c:v>
                </c:pt>
                <c:pt idx="282">
                  <c:v>229.28336342513228</c:v>
                </c:pt>
                <c:pt idx="283">
                  <c:v>241.04373738666879</c:v>
                </c:pt>
                <c:pt idx="284">
                  <c:v>220.15871895337449</c:v>
                </c:pt>
                <c:pt idx="285">
                  <c:v>237.47922702906325</c:v>
                </c:pt>
                <c:pt idx="286">
                  <c:v>235.77227840711132</c:v>
                </c:pt>
                <c:pt idx="287">
                  <c:v>222.05393396745345</c:v>
                </c:pt>
                <c:pt idx="288">
                  <c:v>238.6339275674425</c:v>
                </c:pt>
                <c:pt idx="289">
                  <c:v>234.19084071324409</c:v>
                </c:pt>
                <c:pt idx="290">
                  <c:v>236.92697894549059</c:v>
                </c:pt>
                <c:pt idx="291">
                  <c:v>170.0673075547702</c:v>
                </c:pt>
                <c:pt idx="292">
                  <c:v>170.60700454553444</c:v>
                </c:pt>
                <c:pt idx="293">
                  <c:v>163.99257863547066</c:v>
                </c:pt>
                <c:pt idx="294">
                  <c:v>303.10241276060151</c:v>
                </c:pt>
                <c:pt idx="295">
                  <c:v>232.13246149265495</c:v>
                </c:pt>
                <c:pt idx="296">
                  <c:v>234.09043197077631</c:v>
                </c:pt>
                <c:pt idx="297">
                  <c:v>237.96871964859358</c:v>
                </c:pt>
                <c:pt idx="298">
                  <c:v>238.55862101059168</c:v>
                </c:pt>
                <c:pt idx="299">
                  <c:v>234.47951584783888</c:v>
                </c:pt>
                <c:pt idx="300">
                  <c:v>241.13159503632806</c:v>
                </c:pt>
                <c:pt idx="301">
                  <c:v>235.72207403587745</c:v>
                </c:pt>
                <c:pt idx="302">
                  <c:v>230.38785959227764</c:v>
                </c:pt>
                <c:pt idx="303">
                  <c:v>238.83474505237803</c:v>
                </c:pt>
                <c:pt idx="304">
                  <c:v>236.01074917047225</c:v>
                </c:pt>
                <c:pt idx="305">
                  <c:v>233.82685902179847</c:v>
                </c:pt>
                <c:pt idx="306">
                  <c:v>238.75943849552721</c:v>
                </c:pt>
                <c:pt idx="307">
                  <c:v>239.61291280650318</c:v>
                </c:pt>
                <c:pt idx="308">
                  <c:v>238.29504806161384</c:v>
                </c:pt>
                <c:pt idx="309">
                  <c:v>244.60824774427428</c:v>
                </c:pt>
                <c:pt idx="310">
                  <c:v>242.4494597812174</c:v>
                </c:pt>
                <c:pt idx="311">
                  <c:v>225.78160853156908</c:v>
                </c:pt>
                <c:pt idx="312">
                  <c:v>241.34496361407204</c:v>
                </c:pt>
                <c:pt idx="313">
                  <c:v>243.24017862815106</c:v>
                </c:pt>
                <c:pt idx="314">
                  <c:v>341.17635581264341</c:v>
                </c:pt>
                <c:pt idx="315">
                  <c:v>243.91793763980843</c:v>
                </c:pt>
                <c:pt idx="316">
                  <c:v>244.0685507535101</c:v>
                </c:pt>
                <c:pt idx="317">
                  <c:v>242.41180650279199</c:v>
                </c:pt>
                <c:pt idx="318">
                  <c:v>271.96963006673917</c:v>
                </c:pt>
                <c:pt idx="319">
                  <c:v>255.79127143662117</c:v>
                </c:pt>
                <c:pt idx="320">
                  <c:v>278.27027865659119</c:v>
                </c:pt>
                <c:pt idx="321">
                  <c:v>265.84469677620575</c:v>
                </c:pt>
                <c:pt idx="322">
                  <c:v>262.87008778059834</c:v>
                </c:pt>
                <c:pt idx="323">
                  <c:v>253.01747992594929</c:v>
                </c:pt>
                <c:pt idx="324">
                  <c:v>251.46114441769896</c:v>
                </c:pt>
                <c:pt idx="325">
                  <c:v>238.52096773216627</c:v>
                </c:pt>
                <c:pt idx="326">
                  <c:v>241.09394175790266</c:v>
                </c:pt>
                <c:pt idx="327">
                  <c:v>167.13035183758819</c:v>
                </c:pt>
                <c:pt idx="328">
                  <c:v>164.92135950329745</c:v>
                </c:pt>
                <c:pt idx="329">
                  <c:v>182.59329817762338</c:v>
                </c:pt>
                <c:pt idx="330">
                  <c:v>168.93770920200788</c:v>
                </c:pt>
                <c:pt idx="331">
                  <c:v>174.37233238807548</c:v>
                </c:pt>
                <c:pt idx="332">
                  <c:v>242.29884666751579</c:v>
                </c:pt>
                <c:pt idx="333">
                  <c:v>228.8942795480697</c:v>
                </c:pt>
                <c:pt idx="334">
                  <c:v>290.16871463902083</c:v>
                </c:pt>
                <c:pt idx="335">
                  <c:v>292.20199167399301</c:v>
                </c:pt>
                <c:pt idx="336">
                  <c:v>294.78751679253787</c:v>
                </c:pt>
                <c:pt idx="337">
                  <c:v>289.79218185476674</c:v>
                </c:pt>
                <c:pt idx="338">
                  <c:v>291.76270342569654</c:v>
                </c:pt>
                <c:pt idx="339">
                  <c:v>289.79218185476674</c:v>
                </c:pt>
                <c:pt idx="340">
                  <c:v>267.31317463479672</c:v>
                </c:pt>
                <c:pt idx="341">
                  <c:v>316.58876500085046</c:v>
                </c:pt>
                <c:pt idx="342">
                  <c:v>303.33481099510601</c:v>
                </c:pt>
                <c:pt idx="343">
                  <c:v>258.57761404010154</c:v>
                </c:pt>
                <c:pt idx="344">
                  <c:v>258.2261834414644</c:v>
                </c:pt>
                <c:pt idx="345">
                  <c:v>306.34707326913883</c:v>
                </c:pt>
                <c:pt idx="346">
                  <c:v>291.95096981782365</c:v>
                </c:pt>
                <c:pt idx="347">
                  <c:v>296.97140694121168</c:v>
                </c:pt>
                <c:pt idx="348">
                  <c:v>273.0741262338845</c:v>
                </c:pt>
                <c:pt idx="349">
                  <c:v>295.16404957679197</c:v>
                </c:pt>
                <c:pt idx="350">
                  <c:v>324.77207751197295</c:v>
                </c:pt>
                <c:pt idx="351">
                  <c:v>227.18733092611774</c:v>
                </c:pt>
                <c:pt idx="352">
                  <c:v>333.85906870530533</c:v>
                </c:pt>
                <c:pt idx="353">
                  <c:v>270.94044045644461</c:v>
                </c:pt>
                <c:pt idx="354">
                  <c:v>326.07739116405389</c:v>
                </c:pt>
                <c:pt idx="355">
                  <c:v>334.66233864504744</c:v>
                </c:pt>
                <c:pt idx="356">
                  <c:v>312.53476202371462</c:v>
                </c:pt>
                <c:pt idx="357">
                  <c:v>297.61151267444365</c:v>
                </c:pt>
                <c:pt idx="358">
                  <c:v>309.99944127640367</c:v>
                </c:pt>
                <c:pt idx="359">
                  <c:v>302.23031482796063</c:v>
                </c:pt>
                <c:pt idx="360">
                  <c:v>300.53591729881714</c:v>
                </c:pt>
                <c:pt idx="361">
                  <c:v>289.51605781298036</c:v>
                </c:pt>
                <c:pt idx="362">
                  <c:v>295.1263962983665</c:v>
                </c:pt>
                <c:pt idx="363">
                  <c:v>295.84180858844934</c:v>
                </c:pt>
                <c:pt idx="364">
                  <c:v>329.8050657281695</c:v>
                </c:pt>
                <c:pt idx="365">
                  <c:v>335.35264874951332</c:v>
                </c:pt>
                <c:pt idx="366">
                  <c:v>305.4308434941205</c:v>
                </c:pt>
                <c:pt idx="367">
                  <c:v>320.51725704990162</c:v>
                </c:pt>
                <c:pt idx="368">
                  <c:v>314.56803905868679</c:v>
                </c:pt>
                <c:pt idx="369">
                  <c:v>320.14323058708777</c:v>
                </c:pt>
                <c:pt idx="370">
                  <c:v>330.04815386384928</c:v>
                </c:pt>
                <c:pt idx="371">
                  <c:v>365.44375662536464</c:v>
                </c:pt>
                <c:pt idx="372">
                  <c:v>384.02525154581525</c:v>
                </c:pt>
                <c:pt idx="373">
                  <c:v>455.04408910662255</c:v>
                </c:pt>
                <c:pt idx="374">
                  <c:v>309.01260774510746</c:v>
                </c:pt>
                <c:pt idx="375">
                  <c:v>259.45986379394947</c:v>
                </c:pt>
                <c:pt idx="376">
                  <c:v>289.71950996601259</c:v>
                </c:pt>
                <c:pt idx="377">
                  <c:v>332.32064632260625</c:v>
                </c:pt>
                <c:pt idx="378">
                  <c:v>293.3929357982355</c:v>
                </c:pt>
                <c:pt idx="379">
                  <c:v>312.18705439418363</c:v>
                </c:pt>
                <c:pt idx="380">
                  <c:v>312.79728493367355</c:v>
                </c:pt>
                <c:pt idx="381">
                  <c:v>307.12356916391138</c:v>
                </c:pt>
                <c:pt idx="382">
                  <c:v>305.64533487514399</c:v>
                </c:pt>
                <c:pt idx="383">
                  <c:v>308.33581727230535</c:v>
                </c:pt>
                <c:pt idx="384">
                  <c:v>336.49259554365028</c:v>
                </c:pt>
                <c:pt idx="385">
                  <c:v>422.65162676315953</c:v>
                </c:pt>
                <c:pt idx="386">
                  <c:v>388.44659631866563</c:v>
                </c:pt>
                <c:pt idx="387">
                  <c:v>253.49442145267113</c:v>
                </c:pt>
                <c:pt idx="388">
                  <c:v>322.30124344297798</c:v>
                </c:pt>
                <c:pt idx="389">
                  <c:v>420.03877907810681</c:v>
                </c:pt>
                <c:pt idx="390">
                  <c:v>396.996733720507</c:v>
                </c:pt>
                <c:pt idx="391">
                  <c:v>384.23527948380797</c:v>
                </c:pt>
                <c:pt idx="392">
                  <c:v>451.28460014458972</c:v>
                </c:pt>
                <c:pt idx="393">
                  <c:v>575.52933581452896</c:v>
                </c:pt>
                <c:pt idx="394">
                  <c:v>545.54111015307069</c:v>
                </c:pt>
                <c:pt idx="395">
                  <c:v>548.97735596844029</c:v>
                </c:pt>
                <c:pt idx="396">
                  <c:v>544.28856520968861</c:v>
                </c:pt>
                <c:pt idx="397">
                  <c:v>538.63160843876017</c:v>
                </c:pt>
                <c:pt idx="398">
                  <c:v>543.85777010361767</c:v>
                </c:pt>
                <c:pt idx="399">
                  <c:v>524.83828577284692</c:v>
                </c:pt>
                <c:pt idx="400">
                  <c:v>535.3766024867291</c:v>
                </c:pt>
                <c:pt idx="401">
                  <c:v>540.00136890419037</c:v>
                </c:pt>
                <c:pt idx="402">
                  <c:v>502.22335050584888</c:v>
                </c:pt>
                <c:pt idx="403">
                  <c:v>532.72695596273877</c:v>
                </c:pt>
                <c:pt idx="404">
                  <c:v>379.17248138073114</c:v>
                </c:pt>
                <c:pt idx="405">
                  <c:v>516.52926069890759</c:v>
                </c:pt>
                <c:pt idx="406">
                  <c:v>548.26507615414346</c:v>
                </c:pt>
                <c:pt idx="407">
                  <c:v>507.73921063636931</c:v>
                </c:pt>
                <c:pt idx="408">
                  <c:v>533.71108510995919</c:v>
                </c:pt>
                <c:pt idx="409">
                  <c:v>546.5571054356584</c:v>
                </c:pt>
                <c:pt idx="410">
                  <c:v>538.10388857174257</c:v>
                </c:pt>
                <c:pt idx="411">
                  <c:v>546.65781600639548</c:v>
                </c:pt>
                <c:pt idx="412">
                  <c:v>540.044303183902</c:v>
                </c:pt>
                <c:pt idx="413">
                  <c:v>542.49912639782849</c:v>
                </c:pt>
                <c:pt idx="414">
                  <c:v>536.69467666535752</c:v>
                </c:pt>
                <c:pt idx="415">
                  <c:v>541.71225143847187</c:v>
                </c:pt>
                <c:pt idx="416">
                  <c:v>516.07456427498869</c:v>
                </c:pt>
                <c:pt idx="417">
                  <c:v>548.43771426983608</c:v>
                </c:pt>
                <c:pt idx="418">
                  <c:v>537.26210749382676</c:v>
                </c:pt>
                <c:pt idx="419">
                  <c:v>548.20579692137323</c:v>
                </c:pt>
                <c:pt idx="420">
                  <c:v>526.93309903939792</c:v>
                </c:pt>
                <c:pt idx="421">
                  <c:v>537.85154445156616</c:v>
                </c:pt>
                <c:pt idx="422">
                  <c:v>526.43815382688865</c:v>
                </c:pt>
                <c:pt idx="423">
                  <c:v>537.55283821707826</c:v>
                </c:pt>
                <c:pt idx="424">
                  <c:v>518.28457248709901</c:v>
                </c:pt>
                <c:pt idx="425">
                  <c:v>544.98342254087004</c:v>
                </c:pt>
                <c:pt idx="426">
                  <c:v>537.7885756897474</c:v>
                </c:pt>
                <c:pt idx="427">
                  <c:v>542.23595812018311</c:v>
                </c:pt>
                <c:pt idx="428">
                  <c:v>468.46095062003684</c:v>
                </c:pt>
                <c:pt idx="429">
                  <c:v>511.47583791047805</c:v>
                </c:pt>
                <c:pt idx="430">
                  <c:v>504.98996664747585</c:v>
                </c:pt>
                <c:pt idx="431">
                  <c:v>504.90270107728236</c:v>
                </c:pt>
                <c:pt idx="432">
                  <c:v>502.87734063362552</c:v>
                </c:pt>
                <c:pt idx="433">
                  <c:v>510.11542394510269</c:v>
                </c:pt>
                <c:pt idx="434">
                  <c:v>507.3246991292321</c:v>
                </c:pt>
                <c:pt idx="435">
                  <c:v>510.11132151125935</c:v>
                </c:pt>
                <c:pt idx="436">
                  <c:v>506.12694152641035</c:v>
                </c:pt>
                <c:pt idx="437">
                  <c:v>509.64937877717921</c:v>
                </c:pt>
                <c:pt idx="438">
                  <c:v>505.53371137178715</c:v>
                </c:pt>
                <c:pt idx="439">
                  <c:v>479.77108363323782</c:v>
                </c:pt>
                <c:pt idx="440">
                  <c:v>494.2452898963744</c:v>
                </c:pt>
                <c:pt idx="441">
                  <c:v>493.39409005716675</c:v>
                </c:pt>
                <c:pt idx="442">
                  <c:v>518.50003311622345</c:v>
                </c:pt>
                <c:pt idx="443">
                  <c:v>514.85131157536739</c:v>
                </c:pt>
                <c:pt idx="444">
                  <c:v>502.31427770408953</c:v>
                </c:pt>
                <c:pt idx="445">
                  <c:v>379.29535412192314</c:v>
                </c:pt>
                <c:pt idx="446">
                  <c:v>392.18318881828992</c:v>
                </c:pt>
                <c:pt idx="447">
                  <c:v>379.89698840888758</c:v>
                </c:pt>
                <c:pt idx="448">
                  <c:v>391.07125767042697</c:v>
                </c:pt>
                <c:pt idx="449">
                  <c:v>392.72879961929146</c:v>
                </c:pt>
                <c:pt idx="450">
                  <c:v>356.37236045219038</c:v>
                </c:pt>
                <c:pt idx="451">
                  <c:v>473.60737682705405</c:v>
                </c:pt>
                <c:pt idx="452">
                  <c:v>479.18763697571728</c:v>
                </c:pt>
                <c:pt idx="453">
                  <c:v>479.04942928948725</c:v>
                </c:pt>
                <c:pt idx="454">
                  <c:v>463.79053636928484</c:v>
                </c:pt>
                <c:pt idx="455">
                  <c:v>465.68615909351075</c:v>
                </c:pt>
                <c:pt idx="456">
                  <c:v>479.81377662531281</c:v>
                </c:pt>
                <c:pt idx="457">
                  <c:v>462.75876291303666</c:v>
                </c:pt>
                <c:pt idx="458">
                  <c:v>477.42081592211753</c:v>
                </c:pt>
                <c:pt idx="459">
                  <c:v>474.72638373487177</c:v>
                </c:pt>
                <c:pt idx="460">
                  <c:v>477.69904632465335</c:v>
                </c:pt>
                <c:pt idx="461">
                  <c:v>474.79565216064168</c:v>
                </c:pt>
                <c:pt idx="462">
                  <c:v>474.67608960648982</c:v>
                </c:pt>
                <c:pt idx="463">
                  <c:v>467.89175903477167</c:v>
                </c:pt>
                <c:pt idx="464">
                  <c:v>478.08301337200658</c:v>
                </c:pt>
                <c:pt idx="465">
                  <c:v>478.02544831583515</c:v>
                </c:pt>
                <c:pt idx="466">
                  <c:v>483.63047028649885</c:v>
                </c:pt>
                <c:pt idx="467">
                  <c:v>467.9143985528026</c:v>
                </c:pt>
                <c:pt idx="468">
                  <c:v>483.1002914710441</c:v>
                </c:pt>
                <c:pt idx="469">
                  <c:v>451.32620650200266</c:v>
                </c:pt>
                <c:pt idx="470">
                  <c:v>460.00412401236218</c:v>
                </c:pt>
                <c:pt idx="471">
                  <c:v>432.52740405840149</c:v>
                </c:pt>
                <c:pt idx="472">
                  <c:v>461.77517599964409</c:v>
                </c:pt>
                <c:pt idx="473">
                  <c:v>453.54101532660849</c:v>
                </c:pt>
                <c:pt idx="474">
                  <c:v>459.62022503392899</c:v>
                </c:pt>
                <c:pt idx="475">
                  <c:v>465.68968880939383</c:v>
                </c:pt>
                <c:pt idx="476">
                  <c:v>456.11679935799867</c:v>
                </c:pt>
                <c:pt idx="477">
                  <c:v>458.98543168224239</c:v>
                </c:pt>
                <c:pt idx="478">
                  <c:v>480.60414419275344</c:v>
                </c:pt>
                <c:pt idx="479">
                  <c:v>481.37362069073993</c:v>
                </c:pt>
                <c:pt idx="480">
                  <c:v>474.72518382484196</c:v>
                </c:pt>
                <c:pt idx="481">
                  <c:v>487.26457776659879</c:v>
                </c:pt>
                <c:pt idx="482">
                  <c:v>481.27895701718444</c:v>
                </c:pt>
                <c:pt idx="483">
                  <c:v>452.54254082930095</c:v>
                </c:pt>
                <c:pt idx="484">
                  <c:v>477.4409193219347</c:v>
                </c:pt>
                <c:pt idx="485">
                  <c:v>451.40718614136284</c:v>
                </c:pt>
                <c:pt idx="486">
                  <c:v>444.45242252868809</c:v>
                </c:pt>
                <c:pt idx="487">
                  <c:v>464.48543155955389</c:v>
                </c:pt>
                <c:pt idx="488">
                  <c:v>479.81520840371553</c:v>
                </c:pt>
                <c:pt idx="489">
                  <c:v>477.54682879535653</c:v>
                </c:pt>
                <c:pt idx="490">
                  <c:v>474.26744443739972</c:v>
                </c:pt>
                <c:pt idx="491">
                  <c:v>482.91329237463628</c:v>
                </c:pt>
                <c:pt idx="492">
                  <c:v>479.46470444030894</c:v>
                </c:pt>
                <c:pt idx="493">
                  <c:v>476.04546507042238</c:v>
                </c:pt>
                <c:pt idx="494">
                  <c:v>483.67799690950585</c:v>
                </c:pt>
                <c:pt idx="495">
                  <c:v>471.85127782691615</c:v>
                </c:pt>
                <c:pt idx="496">
                  <c:v>473.83240405543745</c:v>
                </c:pt>
                <c:pt idx="497">
                  <c:v>454.28600681997517</c:v>
                </c:pt>
                <c:pt idx="498">
                  <c:v>439.12374116006254</c:v>
                </c:pt>
                <c:pt idx="499">
                  <c:v>439.50824327220738</c:v>
                </c:pt>
                <c:pt idx="500">
                  <c:v>440.0439103512025</c:v>
                </c:pt>
                <c:pt idx="501">
                  <c:v>478.35810111761668</c:v>
                </c:pt>
                <c:pt idx="502">
                  <c:v>476.94974844251942</c:v>
                </c:pt>
                <c:pt idx="503">
                  <c:v>459.43839172494091</c:v>
                </c:pt>
                <c:pt idx="504">
                  <c:v>477.82474218797728</c:v>
                </c:pt>
                <c:pt idx="505">
                  <c:v>480.92945253049237</c:v>
                </c:pt>
                <c:pt idx="506">
                  <c:v>468.68588089085841</c:v>
                </c:pt>
                <c:pt idx="507">
                  <c:v>481.8395794009171</c:v>
                </c:pt>
                <c:pt idx="508">
                  <c:v>472.32140715535536</c:v>
                </c:pt>
                <c:pt idx="509">
                  <c:v>467.0050026448049</c:v>
                </c:pt>
                <c:pt idx="510">
                  <c:v>466.29726929528221</c:v>
                </c:pt>
                <c:pt idx="511">
                  <c:v>472.7676334016391</c:v>
                </c:pt>
                <c:pt idx="512">
                  <c:v>459.15902757366587</c:v>
                </c:pt>
                <c:pt idx="513">
                  <c:v>444.42624542003313</c:v>
                </c:pt>
                <c:pt idx="514">
                  <c:v>460.54171446509048</c:v>
                </c:pt>
                <c:pt idx="515">
                  <c:v>467.84876382865968</c:v>
                </c:pt>
                <c:pt idx="516">
                  <c:v>455.42741528405224</c:v>
                </c:pt>
                <c:pt idx="517">
                  <c:v>467.23301937249096</c:v>
                </c:pt>
                <c:pt idx="518">
                  <c:v>454.50477976916625</c:v>
                </c:pt>
                <c:pt idx="519">
                  <c:v>465.62465242963737</c:v>
                </c:pt>
                <c:pt idx="520">
                  <c:v>451.73059162537129</c:v>
                </c:pt>
                <c:pt idx="521">
                  <c:v>489.48339809122371</c:v>
                </c:pt>
                <c:pt idx="522">
                  <c:v>467.7562116139834</c:v>
                </c:pt>
                <c:pt idx="523">
                  <c:v>467.79372042688374</c:v>
                </c:pt>
                <c:pt idx="524">
                  <c:v>463.8782943738351</c:v>
                </c:pt>
                <c:pt idx="525">
                  <c:v>459.65418170749263</c:v>
                </c:pt>
                <c:pt idx="526">
                  <c:v>460.15748670524579</c:v>
                </c:pt>
                <c:pt idx="527">
                  <c:v>458.26469383493537</c:v>
                </c:pt>
                <c:pt idx="528">
                  <c:v>456.48085841804959</c:v>
                </c:pt>
                <c:pt idx="529">
                  <c:v>461.0122748694879</c:v>
                </c:pt>
                <c:pt idx="530">
                  <c:v>368.15151709589981</c:v>
                </c:pt>
                <c:pt idx="531">
                  <c:v>335.71951387650904</c:v>
                </c:pt>
                <c:pt idx="532">
                  <c:v>449.70882636759256</c:v>
                </c:pt>
                <c:pt idx="533">
                  <c:v>384.53699788319568</c:v>
                </c:pt>
                <c:pt idx="534">
                  <c:v>452.92628755645489</c:v>
                </c:pt>
                <c:pt idx="535">
                  <c:v>446.2513330012797</c:v>
                </c:pt>
                <c:pt idx="536">
                  <c:v>372.3754713335905</c:v>
                </c:pt>
                <c:pt idx="537">
                  <c:v>388.34801187064363</c:v>
                </c:pt>
                <c:pt idx="538">
                  <c:v>357.2430049521916</c:v>
                </c:pt>
                <c:pt idx="539">
                  <c:v>354.14556332842119</c:v>
                </c:pt>
                <c:pt idx="540">
                  <c:v>384.06840394634509</c:v>
                </c:pt>
                <c:pt idx="541">
                  <c:v>384.88321803488623</c:v>
                </c:pt>
                <c:pt idx="542">
                  <c:v>381.36376224759425</c:v>
                </c:pt>
                <c:pt idx="543">
                  <c:v>393.81081950944019</c:v>
                </c:pt>
                <c:pt idx="544">
                  <c:v>374.04901829096679</c:v>
                </c:pt>
                <c:pt idx="545">
                  <c:v>390.50872113071057</c:v>
                </c:pt>
                <c:pt idx="546">
                  <c:v>456.88208621671095</c:v>
                </c:pt>
                <c:pt idx="547">
                  <c:v>520.63471953436328</c:v>
                </c:pt>
                <c:pt idx="548">
                  <c:v>508.16038744040162</c:v>
                </c:pt>
                <c:pt idx="549">
                  <c:v>478.07803652825555</c:v>
                </c:pt>
                <c:pt idx="550">
                  <c:v>468.53425537115925</c:v>
                </c:pt>
                <c:pt idx="551">
                  <c:v>410.73458138474973</c:v>
                </c:pt>
                <c:pt idx="552">
                  <c:v>375.19881833052534</c:v>
                </c:pt>
                <c:pt idx="553">
                  <c:v>410.36454086058075</c:v>
                </c:pt>
                <c:pt idx="554">
                  <c:v>398.77918399365012</c:v>
                </c:pt>
                <c:pt idx="555">
                  <c:v>397.9127461645034</c:v>
                </c:pt>
                <c:pt idx="556">
                  <c:v>392.82978231060247</c:v>
                </c:pt>
                <c:pt idx="557">
                  <c:v>393.65501714925483</c:v>
                </c:pt>
                <c:pt idx="558">
                  <c:v>401.63220116887169</c:v>
                </c:pt>
                <c:pt idx="559">
                  <c:v>387.10653031950403</c:v>
                </c:pt>
                <c:pt idx="560">
                  <c:v>401.01926081241174</c:v>
                </c:pt>
                <c:pt idx="561">
                  <c:v>390.46883102562811</c:v>
                </c:pt>
                <c:pt idx="562">
                  <c:v>398.68742207774676</c:v>
                </c:pt>
                <c:pt idx="563">
                  <c:v>400.03133974581039</c:v>
                </c:pt>
                <c:pt idx="564">
                  <c:v>370.65419460539755</c:v>
                </c:pt>
                <c:pt idx="565">
                  <c:v>521.80502678666892</c:v>
                </c:pt>
                <c:pt idx="566">
                  <c:v>509.42704218626744</c:v>
                </c:pt>
                <c:pt idx="567">
                  <c:v>495.4280159918448</c:v>
                </c:pt>
                <c:pt idx="568">
                  <c:v>520.98844016821511</c:v>
                </c:pt>
                <c:pt idx="569">
                  <c:v>494.92903324831423</c:v>
                </c:pt>
                <c:pt idx="570">
                  <c:v>494.53494763236063</c:v>
                </c:pt>
                <c:pt idx="571">
                  <c:v>524.83708712458963</c:v>
                </c:pt>
                <c:pt idx="572">
                  <c:v>384.28732637487587</c:v>
                </c:pt>
                <c:pt idx="573">
                  <c:v>527.06959374238534</c:v>
                </c:pt>
                <c:pt idx="574">
                  <c:v>521.72914015193737</c:v>
                </c:pt>
                <c:pt idx="575">
                  <c:v>518.32111813622464</c:v>
                </c:pt>
                <c:pt idx="576">
                  <c:v>504.84010099014307</c:v>
                </c:pt>
                <c:pt idx="577">
                  <c:v>532.1169467533</c:v>
                </c:pt>
                <c:pt idx="578">
                  <c:v>513.16919118120074</c:v>
                </c:pt>
                <c:pt idx="579">
                  <c:v>526.65665539486702</c:v>
                </c:pt>
                <c:pt idx="580">
                  <c:v>514.25666495857536</c:v>
                </c:pt>
                <c:pt idx="581">
                  <c:v>525.96965889021953</c:v>
                </c:pt>
                <c:pt idx="582">
                  <c:v>520.13962366208909</c:v>
                </c:pt>
                <c:pt idx="583">
                  <c:v>528.77719161097514</c:v>
                </c:pt>
                <c:pt idx="584">
                  <c:v>515.55180732545875</c:v>
                </c:pt>
                <c:pt idx="585">
                  <c:v>526.83787885706715</c:v>
                </c:pt>
                <c:pt idx="586">
                  <c:v>519.53070348041342</c:v>
                </c:pt>
                <c:pt idx="587">
                  <c:v>534.54668606008568</c:v>
                </c:pt>
                <c:pt idx="588">
                  <c:v>516.15642579708276</c:v>
                </c:pt>
                <c:pt idx="589">
                  <c:v>535.52465676429927</c:v>
                </c:pt>
                <c:pt idx="590">
                  <c:v>524.86810132357982</c:v>
                </c:pt>
                <c:pt idx="591">
                  <c:v>530.56181954643944</c:v>
                </c:pt>
                <c:pt idx="592">
                  <c:v>524.47643560601102</c:v>
                </c:pt>
                <c:pt idx="593">
                  <c:v>530.9122976842674</c:v>
                </c:pt>
                <c:pt idx="594">
                  <c:v>482.26544474982654</c:v>
                </c:pt>
                <c:pt idx="595">
                  <c:v>517.54431195726556</c:v>
                </c:pt>
                <c:pt idx="596">
                  <c:v>510.14783091647462</c:v>
                </c:pt>
                <c:pt idx="597">
                  <c:v>530.91134003398872</c:v>
                </c:pt>
                <c:pt idx="598">
                  <c:v>531.26014798121105</c:v>
                </c:pt>
                <c:pt idx="599">
                  <c:v>502.49420317860728</c:v>
                </c:pt>
                <c:pt idx="600">
                  <c:v>528.97125998284514</c:v>
                </c:pt>
                <c:pt idx="601">
                  <c:v>523.68213761206164</c:v>
                </c:pt>
                <c:pt idx="602">
                  <c:v>515.34576337504473</c:v>
                </c:pt>
                <c:pt idx="603">
                  <c:v>526.39046970006234</c:v>
                </c:pt>
                <c:pt idx="604">
                  <c:v>513.8882790632008</c:v>
                </c:pt>
                <c:pt idx="605">
                  <c:v>527.26565539683941</c:v>
                </c:pt>
                <c:pt idx="606">
                  <c:v>518.9613962949079</c:v>
                </c:pt>
                <c:pt idx="607">
                  <c:v>525.76094851581274</c:v>
                </c:pt>
                <c:pt idx="608">
                  <c:v>517.73259751833416</c:v>
                </c:pt>
                <c:pt idx="609">
                  <c:v>537.01515668826096</c:v>
                </c:pt>
                <c:pt idx="610">
                  <c:v>524.02993118482061</c:v>
                </c:pt>
                <c:pt idx="611">
                  <c:v>506.89053455372778</c:v>
                </c:pt>
                <c:pt idx="612">
                  <c:v>513.53516723776386</c:v>
                </c:pt>
                <c:pt idx="613">
                  <c:v>523.51078805607256</c:v>
                </c:pt>
                <c:pt idx="614">
                  <c:v>521.75455653523568</c:v>
                </c:pt>
                <c:pt idx="615">
                  <c:v>525.47556880310594</c:v>
                </c:pt>
                <c:pt idx="616">
                  <c:v>471.57465258595357</c:v>
                </c:pt>
                <c:pt idx="617">
                  <c:v>517.93138448023763</c:v>
                </c:pt>
                <c:pt idx="618">
                  <c:v>519.95015059641048</c:v>
                </c:pt>
                <c:pt idx="619">
                  <c:v>514.65647109388942</c:v>
                </c:pt>
                <c:pt idx="620">
                  <c:v>518.39740262152031</c:v>
                </c:pt>
                <c:pt idx="621">
                  <c:v>515.7006889035556</c:v>
                </c:pt>
                <c:pt idx="622">
                  <c:v>513.39503368996213</c:v>
                </c:pt>
                <c:pt idx="623">
                  <c:v>516.53976722795926</c:v>
                </c:pt>
                <c:pt idx="624">
                  <c:v>518.7117884742986</c:v>
                </c:pt>
                <c:pt idx="625">
                  <c:v>516.45414714750837</c:v>
                </c:pt>
                <c:pt idx="626">
                  <c:v>476.3884109468197</c:v>
                </c:pt>
                <c:pt idx="627">
                  <c:v>511.45468465441434</c:v>
                </c:pt>
                <c:pt idx="628">
                  <c:v>509.25410972045262</c:v>
                </c:pt>
                <c:pt idx="629">
                  <c:v>509.49192386032098</c:v>
                </c:pt>
                <c:pt idx="630">
                  <c:v>518.15693108361836</c:v>
                </c:pt>
                <c:pt idx="631">
                  <c:v>481.2691456432712</c:v>
                </c:pt>
                <c:pt idx="632">
                  <c:v>476.47858371309832</c:v>
                </c:pt>
                <c:pt idx="633">
                  <c:v>495.26634375882992</c:v>
                </c:pt>
                <c:pt idx="634">
                  <c:v>500.12071211415582</c:v>
                </c:pt>
                <c:pt idx="635">
                  <c:v>500.25572697926344</c:v>
                </c:pt>
                <c:pt idx="636">
                  <c:v>505.68982329586493</c:v>
                </c:pt>
                <c:pt idx="637">
                  <c:v>388.01006980774571</c:v>
                </c:pt>
                <c:pt idx="638">
                  <c:v>387.30691919127162</c:v>
                </c:pt>
                <c:pt idx="639">
                  <c:v>390.87941198443235</c:v>
                </c:pt>
                <c:pt idx="640">
                  <c:v>500.74094092463065</c:v>
                </c:pt>
                <c:pt idx="641">
                  <c:v>496.6406190968093</c:v>
                </c:pt>
                <c:pt idx="642">
                  <c:v>508.15869483532015</c:v>
                </c:pt>
                <c:pt idx="643">
                  <c:v>500.47079804044648</c:v>
                </c:pt>
                <c:pt idx="644">
                  <c:v>511.39753738294041</c:v>
                </c:pt>
                <c:pt idx="645">
                  <c:v>508.5444111229973</c:v>
                </c:pt>
                <c:pt idx="646">
                  <c:v>506.40892769370595</c:v>
                </c:pt>
                <c:pt idx="647">
                  <c:v>510.06822643707966</c:v>
                </c:pt>
                <c:pt idx="648">
                  <c:v>511.39354103491024</c:v>
                </c:pt>
                <c:pt idx="649">
                  <c:v>400.07260466621665</c:v>
                </c:pt>
                <c:pt idx="650">
                  <c:v>397.56060833926642</c:v>
                </c:pt>
                <c:pt idx="651">
                  <c:v>385.39089579878157</c:v>
                </c:pt>
                <c:pt idx="652">
                  <c:v>389.14633600415266</c:v>
                </c:pt>
                <c:pt idx="653">
                  <c:v>386.20791942402599</c:v>
                </c:pt>
                <c:pt idx="654">
                  <c:v>495.10437851090342</c:v>
                </c:pt>
                <c:pt idx="655">
                  <c:v>529.42542656509784</c:v>
                </c:pt>
                <c:pt idx="656">
                  <c:v>540.61120177728708</c:v>
                </c:pt>
                <c:pt idx="657">
                  <c:v>492.30135547871009</c:v>
                </c:pt>
                <c:pt idx="658">
                  <c:v>403.23073151961012</c:v>
                </c:pt>
                <c:pt idx="659">
                  <c:v>393.55874146913254</c:v>
                </c:pt>
                <c:pt idx="660">
                  <c:v>394.50527352376315</c:v>
                </c:pt>
                <c:pt idx="661">
                  <c:v>385.05032302315948</c:v>
                </c:pt>
                <c:pt idx="662">
                  <c:v>397.62231258527038</c:v>
                </c:pt>
                <c:pt idx="663">
                  <c:v>387.07682078094695</c:v>
                </c:pt>
                <c:pt idx="664">
                  <c:v>396.60691463778124</c:v>
                </c:pt>
                <c:pt idx="665">
                  <c:v>389.76589377903645</c:v>
                </c:pt>
                <c:pt idx="666">
                  <c:v>428.25995236420584</c:v>
                </c:pt>
                <c:pt idx="667">
                  <c:v>460.56656039409251</c:v>
                </c:pt>
                <c:pt idx="668">
                  <c:v>482.2485070565653</c:v>
                </c:pt>
                <c:pt idx="669">
                  <c:v>479.6882421988721</c:v>
                </c:pt>
                <c:pt idx="670">
                  <c:v>483.77884645231461</c:v>
                </c:pt>
                <c:pt idx="671">
                  <c:v>478.73868637929075</c:v>
                </c:pt>
                <c:pt idx="672">
                  <c:v>480.12672676650027</c:v>
                </c:pt>
                <c:pt idx="673">
                  <c:v>469.98154014613687</c:v>
                </c:pt>
                <c:pt idx="674">
                  <c:v>477.83165934823575</c:v>
                </c:pt>
                <c:pt idx="675">
                  <c:v>481.58975294188559</c:v>
                </c:pt>
                <c:pt idx="676">
                  <c:v>473.51712237878513</c:v>
                </c:pt>
                <c:pt idx="677">
                  <c:v>399.97956174155206</c:v>
                </c:pt>
                <c:pt idx="678">
                  <c:v>448.24482498450982</c:v>
                </c:pt>
                <c:pt idx="679">
                  <c:v>492.03756145009589</c:v>
                </c:pt>
                <c:pt idx="680">
                  <c:v>480.22212045223887</c:v>
                </c:pt>
                <c:pt idx="681">
                  <c:v>484.28423365478636</c:v>
                </c:pt>
                <c:pt idx="682">
                  <c:v>479.7844902217463</c:v>
                </c:pt>
                <c:pt idx="683">
                  <c:v>486.03260581914117</c:v>
                </c:pt>
                <c:pt idx="684">
                  <c:v>479.92666585622635</c:v>
                </c:pt>
                <c:pt idx="685">
                  <c:v>489.27527404654404</c:v>
                </c:pt>
                <c:pt idx="686">
                  <c:v>479.68783826590214</c:v>
                </c:pt>
                <c:pt idx="687">
                  <c:v>484.92527601108799</c:v>
                </c:pt>
                <c:pt idx="688">
                  <c:v>479.13187567183854</c:v>
                </c:pt>
                <c:pt idx="689">
                  <c:v>478.63619084029222</c:v>
                </c:pt>
                <c:pt idx="690">
                  <c:v>478.4144702290177</c:v>
                </c:pt>
                <c:pt idx="691">
                  <c:v>481.91811996865954</c:v>
                </c:pt>
                <c:pt idx="692">
                  <c:v>477.44088682220951</c:v>
                </c:pt>
                <c:pt idx="693">
                  <c:v>481.60456970703353</c:v>
                </c:pt>
                <c:pt idx="694">
                  <c:v>477.38477068467898</c:v>
                </c:pt>
                <c:pt idx="695">
                  <c:v>456.48642030389595</c:v>
                </c:pt>
                <c:pt idx="696">
                  <c:v>479.01715730026598</c:v>
                </c:pt>
                <c:pt idx="697">
                  <c:v>482.85817892159685</c:v>
                </c:pt>
                <c:pt idx="698">
                  <c:v>451.8052721452554</c:v>
                </c:pt>
                <c:pt idx="699">
                  <c:v>370.61658144379328</c:v>
                </c:pt>
                <c:pt idx="700">
                  <c:v>472.79149715224162</c:v>
                </c:pt>
                <c:pt idx="701">
                  <c:v>476.32491604562608</c:v>
                </c:pt>
                <c:pt idx="702">
                  <c:v>462.75221158387984</c:v>
                </c:pt>
                <c:pt idx="703">
                  <c:v>472.50164664332692</c:v>
                </c:pt>
                <c:pt idx="704">
                  <c:v>474.15344255055851</c:v>
                </c:pt>
                <c:pt idx="705">
                  <c:v>445.62428774541394</c:v>
                </c:pt>
                <c:pt idx="706">
                  <c:v>478.46840951476793</c:v>
                </c:pt>
                <c:pt idx="707">
                  <c:v>462.17375642491254</c:v>
                </c:pt>
                <c:pt idx="708">
                  <c:v>468.00058047050641</c:v>
                </c:pt>
                <c:pt idx="709">
                  <c:v>468.11988461345067</c:v>
                </c:pt>
                <c:pt idx="710">
                  <c:v>474.88167945636928</c:v>
                </c:pt>
                <c:pt idx="711">
                  <c:v>466.03844822470654</c:v>
                </c:pt>
                <c:pt idx="712">
                  <c:v>476.64018217521294</c:v>
                </c:pt>
                <c:pt idx="713">
                  <c:v>464.38012239773451</c:v>
                </c:pt>
                <c:pt idx="714">
                  <c:v>466.46646788217822</c:v>
                </c:pt>
                <c:pt idx="715">
                  <c:v>467.43540422218007</c:v>
                </c:pt>
                <c:pt idx="716">
                  <c:v>463.07158535500866</c:v>
                </c:pt>
                <c:pt idx="717">
                  <c:v>458.04038177419886</c:v>
                </c:pt>
                <c:pt idx="718">
                  <c:v>472.874147315909</c:v>
                </c:pt>
                <c:pt idx="719">
                  <c:v>459.75646429248519</c:v>
                </c:pt>
                <c:pt idx="720">
                  <c:v>465.53320734321028</c:v>
                </c:pt>
                <c:pt idx="721">
                  <c:v>436.27520500866888</c:v>
                </c:pt>
                <c:pt idx="722">
                  <c:v>459.65079550918261</c:v>
                </c:pt>
                <c:pt idx="723">
                  <c:v>454.0581657622734</c:v>
                </c:pt>
                <c:pt idx="724">
                  <c:v>455.63505834792301</c:v>
                </c:pt>
                <c:pt idx="725">
                  <c:v>459.79987016626592</c:v>
                </c:pt>
                <c:pt idx="726">
                  <c:v>460.60652956592463</c:v>
                </c:pt>
                <c:pt idx="727">
                  <c:v>428.73312334399822</c:v>
                </c:pt>
                <c:pt idx="728">
                  <c:v>436.14086103187554</c:v>
                </c:pt>
                <c:pt idx="729">
                  <c:v>458.1162260038825</c:v>
                </c:pt>
                <c:pt idx="730">
                  <c:v>466.71526774556878</c:v>
                </c:pt>
                <c:pt idx="731">
                  <c:v>461.3946094882084</c:v>
                </c:pt>
                <c:pt idx="732">
                  <c:v>466.88510809276215</c:v>
                </c:pt>
                <c:pt idx="733">
                  <c:v>468.52160816977397</c:v>
                </c:pt>
                <c:pt idx="734">
                  <c:v>443.85800237913077</c:v>
                </c:pt>
                <c:pt idx="735">
                  <c:v>463.59770414168821</c:v>
                </c:pt>
                <c:pt idx="736">
                  <c:v>388.46670887019536</c:v>
                </c:pt>
                <c:pt idx="737">
                  <c:v>461.53603983660139</c:v>
                </c:pt>
                <c:pt idx="738">
                  <c:v>473.15049707217599</c:v>
                </c:pt>
                <c:pt idx="739">
                  <c:v>422.17380576574408</c:v>
                </c:pt>
                <c:pt idx="740">
                  <c:v>470.57613403210848</c:v>
                </c:pt>
                <c:pt idx="741">
                  <c:v>435.45668217882513</c:v>
                </c:pt>
                <c:pt idx="742">
                  <c:v>425.3780130675072</c:v>
                </c:pt>
                <c:pt idx="743">
                  <c:v>453.40297185112041</c:v>
                </c:pt>
                <c:pt idx="744">
                  <c:v>471.81353917940203</c:v>
                </c:pt>
                <c:pt idx="745">
                  <c:v>474.28945578643788</c:v>
                </c:pt>
                <c:pt idx="746">
                  <c:v>465.91772374455434</c:v>
                </c:pt>
                <c:pt idx="747">
                  <c:v>460.85134517580241</c:v>
                </c:pt>
                <c:pt idx="748">
                  <c:v>445.08128456943251</c:v>
                </c:pt>
                <c:pt idx="749">
                  <c:v>482.38628018884384</c:v>
                </c:pt>
                <c:pt idx="750">
                  <c:v>468.72557058795013</c:v>
                </c:pt>
                <c:pt idx="751">
                  <c:v>473.1842543151887</c:v>
                </c:pt>
                <c:pt idx="752">
                  <c:v>469.25957611907944</c:v>
                </c:pt>
                <c:pt idx="753">
                  <c:v>484.41715346995039</c:v>
                </c:pt>
                <c:pt idx="754">
                  <c:v>468.95584990694033</c:v>
                </c:pt>
                <c:pt idx="755">
                  <c:v>474.9442817120119</c:v>
                </c:pt>
                <c:pt idx="756">
                  <c:v>460.03925837927966</c:v>
                </c:pt>
                <c:pt idx="757">
                  <c:v>470.65219282391109</c:v>
                </c:pt>
                <c:pt idx="758">
                  <c:v>465.23412031414233</c:v>
                </c:pt>
                <c:pt idx="759">
                  <c:v>459.63835850037032</c:v>
                </c:pt>
                <c:pt idx="760">
                  <c:v>458.24807564710898</c:v>
                </c:pt>
                <c:pt idx="761">
                  <c:v>475.12635221286956</c:v>
                </c:pt>
                <c:pt idx="762">
                  <c:v>465.68874147680259</c:v>
                </c:pt>
                <c:pt idx="763">
                  <c:v>390.48246456848193</c:v>
                </c:pt>
                <c:pt idx="764">
                  <c:v>465.02225116318328</c:v>
                </c:pt>
                <c:pt idx="765">
                  <c:v>476.64498779692889</c:v>
                </c:pt>
                <c:pt idx="766">
                  <c:v>447.9748690516326</c:v>
                </c:pt>
                <c:pt idx="767">
                  <c:v>477.12547259987565</c:v>
                </c:pt>
                <c:pt idx="768">
                  <c:v>476.79969942433956</c:v>
                </c:pt>
                <c:pt idx="769">
                  <c:v>451.06403433989743</c:v>
                </c:pt>
                <c:pt idx="770">
                  <c:v>470.5536848451631</c:v>
                </c:pt>
                <c:pt idx="771">
                  <c:v>479.84719560284429</c:v>
                </c:pt>
                <c:pt idx="772">
                  <c:v>457.99470379935025</c:v>
                </c:pt>
                <c:pt idx="773">
                  <c:v>475.13786743289904</c:v>
                </c:pt>
                <c:pt idx="774">
                  <c:v>460.25417555103326</c:v>
                </c:pt>
                <c:pt idx="775">
                  <c:v>440.36136167865959</c:v>
                </c:pt>
                <c:pt idx="776">
                  <c:v>453.80054480746151</c:v>
                </c:pt>
                <c:pt idx="777">
                  <c:v>471.24813441571973</c:v>
                </c:pt>
                <c:pt idx="778">
                  <c:v>482.9888207900795</c:v>
                </c:pt>
                <c:pt idx="779">
                  <c:v>473.38587386006606</c:v>
                </c:pt>
                <c:pt idx="780">
                  <c:v>478.85691004323661</c:v>
                </c:pt>
                <c:pt idx="781">
                  <c:v>476.04688766597218</c:v>
                </c:pt>
                <c:pt idx="782">
                  <c:v>478.66584319908878</c:v>
                </c:pt>
                <c:pt idx="783">
                  <c:v>480.2620438363233</c:v>
                </c:pt>
                <c:pt idx="784">
                  <c:v>478.03484118710838</c:v>
                </c:pt>
                <c:pt idx="785">
                  <c:v>476.52423188414969</c:v>
                </c:pt>
                <c:pt idx="786">
                  <c:v>479.37742818320498</c:v>
                </c:pt>
                <c:pt idx="787">
                  <c:v>472.90680736928152</c:v>
                </c:pt>
                <c:pt idx="788">
                  <c:v>476.45186614163089</c:v>
                </c:pt>
                <c:pt idx="789">
                  <c:v>474.95046022299692</c:v>
                </c:pt>
                <c:pt idx="790">
                  <c:v>477.84635083167746</c:v>
                </c:pt>
                <c:pt idx="791">
                  <c:v>459.51631819976916</c:v>
                </c:pt>
                <c:pt idx="792">
                  <c:v>478.29529849726441</c:v>
                </c:pt>
                <c:pt idx="793">
                  <c:v>406.6850404394072</c:v>
                </c:pt>
                <c:pt idx="794">
                  <c:v>472.05221444581855</c:v>
                </c:pt>
                <c:pt idx="795">
                  <c:v>467.01261976474865</c:v>
                </c:pt>
                <c:pt idx="796">
                  <c:v>468.84075790154088</c:v>
                </c:pt>
                <c:pt idx="797">
                  <c:v>461.45515111463777</c:v>
                </c:pt>
                <c:pt idx="798">
                  <c:v>469.34666025457517</c:v>
                </c:pt>
                <c:pt idx="799">
                  <c:v>452.82942069504156</c:v>
                </c:pt>
                <c:pt idx="800">
                  <c:v>473.28438508812229</c:v>
                </c:pt>
                <c:pt idx="801">
                  <c:v>464.39554251928735</c:v>
                </c:pt>
                <c:pt idx="802">
                  <c:v>465.77819679267446</c:v>
                </c:pt>
                <c:pt idx="803">
                  <c:v>462.40150384286562</c:v>
                </c:pt>
                <c:pt idx="804">
                  <c:v>447.74265245700855</c:v>
                </c:pt>
                <c:pt idx="805">
                  <c:v>457.0770156501689</c:v>
                </c:pt>
                <c:pt idx="806">
                  <c:v>453.15409109623261</c:v>
                </c:pt>
                <c:pt idx="807">
                  <c:v>457.88733040006116</c:v>
                </c:pt>
                <c:pt idx="808">
                  <c:v>468.38745547207424</c:v>
                </c:pt>
                <c:pt idx="809">
                  <c:v>471.48522185720907</c:v>
                </c:pt>
                <c:pt idx="810">
                  <c:v>461.65442893113544</c:v>
                </c:pt>
                <c:pt idx="811">
                  <c:v>467.2001255451338</c:v>
                </c:pt>
                <c:pt idx="812">
                  <c:v>445.51632358530975</c:v>
                </c:pt>
                <c:pt idx="813">
                  <c:v>466.8229783672769</c:v>
                </c:pt>
                <c:pt idx="814">
                  <c:v>457.95354832773268</c:v>
                </c:pt>
                <c:pt idx="815">
                  <c:v>471.36271965924732</c:v>
                </c:pt>
                <c:pt idx="816">
                  <c:v>455.91009958498591</c:v>
                </c:pt>
                <c:pt idx="817">
                  <c:v>471.43839809778774</c:v>
                </c:pt>
                <c:pt idx="818">
                  <c:v>453.19234476627855</c:v>
                </c:pt>
                <c:pt idx="819">
                  <c:v>471.1169743584606</c:v>
                </c:pt>
                <c:pt idx="820">
                  <c:v>461.76228567858402</c:v>
                </c:pt>
                <c:pt idx="821">
                  <c:v>466.15998238216804</c:v>
                </c:pt>
                <c:pt idx="822">
                  <c:v>465.93504395557687</c:v>
                </c:pt>
                <c:pt idx="823">
                  <c:v>368.43778175333011</c:v>
                </c:pt>
                <c:pt idx="824">
                  <c:v>360.32000279035032</c:v>
                </c:pt>
                <c:pt idx="825">
                  <c:v>365.61905039617733</c:v>
                </c:pt>
                <c:pt idx="826">
                  <c:v>361.47921808904994</c:v>
                </c:pt>
                <c:pt idx="827">
                  <c:v>366.81354214463391</c:v>
                </c:pt>
                <c:pt idx="828">
                  <c:v>287.05012773888234</c:v>
                </c:pt>
                <c:pt idx="829">
                  <c:v>259.71976348567233</c:v>
                </c:pt>
                <c:pt idx="830">
                  <c:v>253.74544330884052</c:v>
                </c:pt>
                <c:pt idx="831">
                  <c:v>264.45152547446554</c:v>
                </c:pt>
                <c:pt idx="832">
                  <c:v>254.47340669173181</c:v>
                </c:pt>
                <c:pt idx="833">
                  <c:v>261.27609899392257</c:v>
                </c:pt>
                <c:pt idx="834">
                  <c:v>260.76150418877535</c:v>
                </c:pt>
                <c:pt idx="835">
                  <c:v>264.75275170186882</c:v>
                </c:pt>
                <c:pt idx="836">
                  <c:v>45.384751595427971</c:v>
                </c:pt>
                <c:pt idx="837">
                  <c:v>45.648324544405845</c:v>
                </c:pt>
                <c:pt idx="838">
                  <c:v>28.239958819057783</c:v>
                </c:pt>
                <c:pt idx="839">
                  <c:v>28.378020839950956</c:v>
                </c:pt>
                <c:pt idx="840">
                  <c:v>106.93531072816548</c:v>
                </c:pt>
                <c:pt idx="841">
                  <c:v>68.604273291097698</c:v>
                </c:pt>
                <c:pt idx="842">
                  <c:v>89.062554568904005</c:v>
                </c:pt>
                <c:pt idx="843">
                  <c:v>98.877509145127661</c:v>
                </c:pt>
                <c:pt idx="844">
                  <c:v>105.0777489925119</c:v>
                </c:pt>
                <c:pt idx="845">
                  <c:v>107.52521209016358</c:v>
                </c:pt>
                <c:pt idx="846">
                  <c:v>99.668227992061261</c:v>
                </c:pt>
                <c:pt idx="847">
                  <c:v>104.85182932195944</c:v>
                </c:pt>
                <c:pt idx="848">
                  <c:v>105.68020144731847</c:v>
                </c:pt>
                <c:pt idx="849">
                  <c:v>103.91049736132418</c:v>
                </c:pt>
                <c:pt idx="850">
                  <c:v>101.31242114997086</c:v>
                </c:pt>
                <c:pt idx="851">
                  <c:v>103.04447195753973</c:v>
                </c:pt>
                <c:pt idx="852">
                  <c:v>106.44581810863514</c:v>
                </c:pt>
                <c:pt idx="853">
                  <c:v>105.19070882778813</c:v>
                </c:pt>
                <c:pt idx="854">
                  <c:v>108.26572656586332</c:v>
                </c:pt>
                <c:pt idx="855">
                  <c:v>109.05644541279693</c:v>
                </c:pt>
                <c:pt idx="856">
                  <c:v>34.076216974996392</c:v>
                </c:pt>
                <c:pt idx="857">
                  <c:v>39.121756284001385</c:v>
                </c:pt>
                <c:pt idx="858">
                  <c:v>106.47092029425208</c:v>
                </c:pt>
                <c:pt idx="859">
                  <c:v>103.62182222672936</c:v>
                </c:pt>
                <c:pt idx="860">
                  <c:v>106.97296400659089</c:v>
                </c:pt>
                <c:pt idx="861">
                  <c:v>104.51294981613073</c:v>
                </c:pt>
                <c:pt idx="862">
                  <c:v>109.01879213437151</c:v>
                </c:pt>
                <c:pt idx="863">
                  <c:v>100.98609273695062</c:v>
                </c:pt>
                <c:pt idx="864">
                  <c:v>113.80075849439864</c:v>
                </c:pt>
                <c:pt idx="865">
                  <c:v>108.74266809258518</c:v>
                </c:pt>
                <c:pt idx="866">
                  <c:v>104.24937686715288</c:v>
                </c:pt>
                <c:pt idx="867">
                  <c:v>101.97762906881978</c:v>
                </c:pt>
                <c:pt idx="868">
                  <c:v>107.04827056344172</c:v>
                </c:pt>
                <c:pt idx="869">
                  <c:v>106.87255526412314</c:v>
                </c:pt>
                <c:pt idx="870">
                  <c:v>108.0147047096939</c:v>
                </c:pt>
                <c:pt idx="871">
                  <c:v>104.68866511544931</c:v>
                </c:pt>
                <c:pt idx="872">
                  <c:v>105.51703724080834</c:v>
                </c:pt>
                <c:pt idx="873">
                  <c:v>107.2616391411857</c:v>
                </c:pt>
                <c:pt idx="874">
                  <c:v>102.91896102945503</c:v>
                </c:pt>
                <c:pt idx="875">
                  <c:v>104.46274544489687</c:v>
                </c:pt>
                <c:pt idx="876">
                  <c:v>107.86409159599226</c:v>
                </c:pt>
                <c:pt idx="877">
                  <c:v>109.39532491862562</c:v>
                </c:pt>
                <c:pt idx="878">
                  <c:v>106.89765744974007</c:v>
                </c:pt>
                <c:pt idx="879">
                  <c:v>82.485781937265671</c:v>
                </c:pt>
                <c:pt idx="880">
                  <c:v>104.6510118370239</c:v>
                </c:pt>
                <c:pt idx="881">
                  <c:v>108.1402156377786</c:v>
                </c:pt>
                <c:pt idx="882">
                  <c:v>110.12328830151688</c:v>
                </c:pt>
                <c:pt idx="883">
                  <c:v>105.84336565382857</c:v>
                </c:pt>
                <c:pt idx="884">
                  <c:v>106.19479625246574</c:v>
                </c:pt>
                <c:pt idx="885">
                  <c:v>104.70121620825779</c:v>
                </c:pt>
                <c:pt idx="886">
                  <c:v>102.01528234724519</c:v>
                </c:pt>
                <c:pt idx="887">
                  <c:v>86.991624255506451</c:v>
                </c:pt>
                <c:pt idx="888">
                  <c:v>86.037741202062705</c:v>
                </c:pt>
                <c:pt idx="889">
                  <c:v>106.63408450076219</c:v>
                </c:pt>
                <c:pt idx="890">
                  <c:v>93.643703443995605</c:v>
                </c:pt>
                <c:pt idx="891">
                  <c:v>95.727184850201652</c:v>
                </c:pt>
                <c:pt idx="892">
                  <c:v>95.250243323479793</c:v>
                </c:pt>
                <c:pt idx="893">
                  <c:v>90.392970406601847</c:v>
                </c:pt>
                <c:pt idx="894">
                  <c:v>37.766238260686606</c:v>
                </c:pt>
                <c:pt idx="895">
                  <c:v>45.761284379682081</c:v>
                </c:pt>
                <c:pt idx="896">
                  <c:v>36.398169144563369</c:v>
                </c:pt>
                <c:pt idx="897">
                  <c:v>88.660919599032965</c:v>
                </c:pt>
                <c:pt idx="898">
                  <c:v>101.48813644928944</c:v>
                </c:pt>
                <c:pt idx="899">
                  <c:v>110.67553638508959</c:v>
                </c:pt>
                <c:pt idx="900">
                  <c:v>108.62970825730893</c:v>
                </c:pt>
                <c:pt idx="901">
                  <c:v>108.51674842203271</c:v>
                </c:pt>
                <c:pt idx="902">
                  <c:v>100.54680448865417</c:v>
                </c:pt>
                <c:pt idx="903">
                  <c:v>102.61773480205176</c:v>
                </c:pt>
                <c:pt idx="904">
                  <c:v>101.90232251196895</c:v>
                </c:pt>
                <c:pt idx="905">
                  <c:v>91.773590615533564</c:v>
                </c:pt>
                <c:pt idx="906">
                  <c:v>83.67813575407034</c:v>
                </c:pt>
                <c:pt idx="907">
                  <c:v>86.589989285635397</c:v>
                </c:pt>
                <c:pt idx="908">
                  <c:v>100.35853809652713</c:v>
                </c:pt>
                <c:pt idx="909">
                  <c:v>107.3871500692704</c:v>
                </c:pt>
                <c:pt idx="910">
                  <c:v>100.54680448865417</c:v>
                </c:pt>
                <c:pt idx="911">
                  <c:v>106.27010280931655</c:v>
                </c:pt>
                <c:pt idx="912">
                  <c:v>105.7053036329354</c:v>
                </c:pt>
                <c:pt idx="913">
                  <c:v>110.11073720870841</c:v>
                </c:pt>
                <c:pt idx="914">
                  <c:v>98.764549309851418</c:v>
                </c:pt>
                <c:pt idx="915">
                  <c:v>83.314154062624695</c:v>
                </c:pt>
                <c:pt idx="916">
                  <c:v>108.78032137101059</c:v>
                </c:pt>
                <c:pt idx="917">
                  <c:v>101.27476787154545</c:v>
                </c:pt>
                <c:pt idx="918">
                  <c:v>102.66793917328563</c:v>
                </c:pt>
                <c:pt idx="919">
                  <c:v>63.131996826604734</c:v>
                </c:pt>
                <c:pt idx="920">
                  <c:v>32.833658786957848</c:v>
                </c:pt>
                <c:pt idx="921">
                  <c:v>33.674582005125345</c:v>
                </c:pt>
                <c:pt idx="922">
                  <c:v>256.61964356198018</c:v>
                </c:pt>
                <c:pt idx="923">
                  <c:v>195.29500409979516</c:v>
                </c:pt>
                <c:pt idx="924">
                  <c:v>171.7491539911052</c:v>
                </c:pt>
                <c:pt idx="925">
                  <c:v>126.5024644165704</c:v>
                </c:pt>
                <c:pt idx="926">
                  <c:v>189.58425687194128</c:v>
                </c:pt>
                <c:pt idx="927">
                  <c:v>115.08096996086259</c:v>
                </c:pt>
                <c:pt idx="928">
                  <c:v>99.304246300615645</c:v>
                </c:pt>
                <c:pt idx="929">
                  <c:v>95.953104520754124</c:v>
                </c:pt>
                <c:pt idx="930">
                  <c:v>92.325838699106257</c:v>
                </c:pt>
                <c:pt idx="931">
                  <c:v>72.068374906235462</c:v>
                </c:pt>
                <c:pt idx="932">
                  <c:v>141.66418452920232</c:v>
                </c:pt>
                <c:pt idx="933">
                  <c:v>136.30486789998557</c:v>
                </c:pt>
                <c:pt idx="934">
                  <c:v>140.09529792814357</c:v>
                </c:pt>
                <c:pt idx="935">
                  <c:v>191.37906314355246</c:v>
                </c:pt>
                <c:pt idx="936">
                  <c:v>208.52385591992265</c:v>
                </c:pt>
                <c:pt idx="937">
                  <c:v>301.88019950291852</c:v>
                </c:pt>
                <c:pt idx="938">
                  <c:v>372.28847281957167</c:v>
                </c:pt>
                <c:pt idx="939">
                  <c:v>310.38676733571305</c:v>
                </c:pt>
                <c:pt idx="940">
                  <c:v>339.08864128390246</c:v>
                </c:pt>
                <c:pt idx="941">
                  <c:v>342.94404429487957</c:v>
                </c:pt>
                <c:pt idx="942">
                  <c:v>344.8390147949674</c:v>
                </c:pt>
                <c:pt idx="943">
                  <c:v>342.92734436913616</c:v>
                </c:pt>
                <c:pt idx="944">
                  <c:v>346.10468989051458</c:v>
                </c:pt>
                <c:pt idx="945">
                  <c:v>322.16488183864351</c:v>
                </c:pt>
                <c:pt idx="946">
                  <c:v>343.35954837181544</c:v>
                </c:pt>
                <c:pt idx="947">
                  <c:v>343.8404552465376</c:v>
                </c:pt>
                <c:pt idx="948">
                  <c:v>323.75804311073261</c:v>
                </c:pt>
                <c:pt idx="949">
                  <c:v>458.6410864584372</c:v>
                </c:pt>
                <c:pt idx="950">
                  <c:v>460.21363118273888</c:v>
                </c:pt>
                <c:pt idx="951">
                  <c:v>459.07961692443769</c:v>
                </c:pt>
                <c:pt idx="952">
                  <c:v>458.4374603034222</c:v>
                </c:pt>
                <c:pt idx="953">
                  <c:v>461.5947167994774</c:v>
                </c:pt>
                <c:pt idx="954">
                  <c:v>462.01010158161381</c:v>
                </c:pt>
                <c:pt idx="955">
                  <c:v>463.65191382756882</c:v>
                </c:pt>
                <c:pt idx="956">
                  <c:v>461.11591464183914</c:v>
                </c:pt>
                <c:pt idx="957">
                  <c:v>465.07821990512502</c:v>
                </c:pt>
                <c:pt idx="958">
                  <c:v>379.04288644803205</c:v>
                </c:pt>
                <c:pt idx="959">
                  <c:v>430.46183672846911</c:v>
                </c:pt>
                <c:pt idx="960">
                  <c:v>445.92892237690114</c:v>
                </c:pt>
                <c:pt idx="961">
                  <c:v>438.95936275321463</c:v>
                </c:pt>
                <c:pt idx="962">
                  <c:v>470.69658256868621</c:v>
                </c:pt>
                <c:pt idx="963">
                  <c:v>422.86752749496367</c:v>
                </c:pt>
                <c:pt idx="964">
                  <c:v>473.79684288752151</c:v>
                </c:pt>
                <c:pt idx="965">
                  <c:v>484.14391360423537</c:v>
                </c:pt>
                <c:pt idx="966">
                  <c:v>472.51181826436459</c:v>
                </c:pt>
                <c:pt idx="967">
                  <c:v>468.90391604535751</c:v>
                </c:pt>
                <c:pt idx="968">
                  <c:v>469.97762837397136</c:v>
                </c:pt>
                <c:pt idx="969">
                  <c:v>456.80670419428981</c:v>
                </c:pt>
                <c:pt idx="970">
                  <c:v>475.66706137446874</c:v>
                </c:pt>
                <c:pt idx="971">
                  <c:v>459.35594518089232</c:v>
                </c:pt>
                <c:pt idx="972">
                  <c:v>476.76517190650281</c:v>
                </c:pt>
                <c:pt idx="973">
                  <c:v>480.27478810124558</c:v>
                </c:pt>
                <c:pt idx="974">
                  <c:v>477.60241514278437</c:v>
                </c:pt>
                <c:pt idx="975">
                  <c:v>472.66023011429149</c:v>
                </c:pt>
                <c:pt idx="976">
                  <c:v>484.81517941536896</c:v>
                </c:pt>
                <c:pt idx="977">
                  <c:v>477.52827174426005</c:v>
                </c:pt>
                <c:pt idx="978">
                  <c:v>457.94057657748408</c:v>
                </c:pt>
                <c:pt idx="979">
                  <c:v>454.34800117880263</c:v>
                </c:pt>
                <c:pt idx="980">
                  <c:v>472.54615568233925</c:v>
                </c:pt>
                <c:pt idx="981">
                  <c:v>467.81171604590804</c:v>
                </c:pt>
                <c:pt idx="982">
                  <c:v>474.96334833556352</c:v>
                </c:pt>
                <c:pt idx="983">
                  <c:v>476.84164540118547</c:v>
                </c:pt>
                <c:pt idx="984">
                  <c:v>476.12588584138337</c:v>
                </c:pt>
                <c:pt idx="985">
                  <c:v>476.58869101487988</c:v>
                </c:pt>
                <c:pt idx="986">
                  <c:v>475.43822868409097</c:v>
                </c:pt>
                <c:pt idx="987">
                  <c:v>472.4888060739159</c:v>
                </c:pt>
                <c:pt idx="988">
                  <c:v>473.35988076417743</c:v>
                </c:pt>
                <c:pt idx="989">
                  <c:v>466.65719395822867</c:v>
                </c:pt>
                <c:pt idx="990">
                  <c:v>478.87659196045729</c:v>
                </c:pt>
                <c:pt idx="991">
                  <c:v>481.81077921640997</c:v>
                </c:pt>
                <c:pt idx="992">
                  <c:v>455.41936745383146</c:v>
                </c:pt>
                <c:pt idx="993">
                  <c:v>476.49312318209121</c:v>
                </c:pt>
                <c:pt idx="994">
                  <c:v>474.91633329407574</c:v>
                </c:pt>
                <c:pt idx="995">
                  <c:v>477.75349931964013</c:v>
                </c:pt>
                <c:pt idx="996">
                  <c:v>475.6299590101558</c:v>
                </c:pt>
                <c:pt idx="997">
                  <c:v>482.57194941055997</c:v>
                </c:pt>
                <c:pt idx="998">
                  <c:v>462.58006783219651</c:v>
                </c:pt>
                <c:pt idx="999">
                  <c:v>481.42204712769183</c:v>
                </c:pt>
                <c:pt idx="1000">
                  <c:v>272.07978792183224</c:v>
                </c:pt>
                <c:pt idx="1001">
                  <c:v>274.69892122465859</c:v>
                </c:pt>
                <c:pt idx="1002">
                  <c:v>262.81988340936442</c:v>
                </c:pt>
                <c:pt idx="1003">
                  <c:v>359.70176879794531</c:v>
                </c:pt>
                <c:pt idx="1004">
                  <c:v>247.05571084192596</c:v>
                </c:pt>
                <c:pt idx="1005">
                  <c:v>270.85258280678534</c:v>
                </c:pt>
                <c:pt idx="1006">
                  <c:v>319.50803786976951</c:v>
                </c:pt>
                <c:pt idx="1007">
                  <c:v>317.31288340301438</c:v>
                </c:pt>
                <c:pt idx="1008">
                  <c:v>473.62162243856216</c:v>
                </c:pt>
                <c:pt idx="1009">
                  <c:v>464.36536124140122</c:v>
                </c:pt>
                <c:pt idx="1010">
                  <c:v>479.03807485226065</c:v>
                </c:pt>
                <c:pt idx="1011">
                  <c:v>470.59720149555773</c:v>
                </c:pt>
                <c:pt idx="1012">
                  <c:v>471.03274920026064</c:v>
                </c:pt>
                <c:pt idx="1013">
                  <c:v>440.97993662450909</c:v>
                </c:pt>
                <c:pt idx="1014">
                  <c:v>438.29436408699365</c:v>
                </c:pt>
                <c:pt idx="1015">
                  <c:v>449.33327805761991</c:v>
                </c:pt>
                <c:pt idx="1016">
                  <c:v>473.5355350568347</c:v>
                </c:pt>
                <c:pt idx="1017">
                  <c:v>467.69462436210961</c:v>
                </c:pt>
                <c:pt idx="1018">
                  <c:v>446.64420885853684</c:v>
                </c:pt>
                <c:pt idx="1019">
                  <c:v>435.73981172526493</c:v>
                </c:pt>
                <c:pt idx="1020">
                  <c:v>440.09798935367144</c:v>
                </c:pt>
                <c:pt idx="1021">
                  <c:v>437.04506583591416</c:v>
                </c:pt>
                <c:pt idx="1022">
                  <c:v>446.49082841797951</c:v>
                </c:pt>
                <c:pt idx="1023">
                  <c:v>464.50019568299439</c:v>
                </c:pt>
                <c:pt idx="1024">
                  <c:v>455.17657115956348</c:v>
                </c:pt>
                <c:pt idx="1025">
                  <c:v>466.70169179480553</c:v>
                </c:pt>
                <c:pt idx="1026">
                  <c:v>472.12828485465508</c:v>
                </c:pt>
                <c:pt idx="1027">
                  <c:v>468.92497431624622</c:v>
                </c:pt>
                <c:pt idx="1028">
                  <c:v>465.29269335031699</c:v>
                </c:pt>
                <c:pt idx="1029">
                  <c:v>463.09879934211756</c:v>
                </c:pt>
                <c:pt idx="1030">
                  <c:v>463.42771786432905</c:v>
                </c:pt>
                <c:pt idx="1031">
                  <c:v>457.36307997587187</c:v>
                </c:pt>
                <c:pt idx="1032">
                  <c:v>455.18641510404728</c:v>
                </c:pt>
                <c:pt idx="1033">
                  <c:v>467.63130811319968</c:v>
                </c:pt>
                <c:pt idx="1034">
                  <c:v>469.4066640527048</c:v>
                </c:pt>
                <c:pt idx="1035">
                  <c:v>466.3088865020157</c:v>
                </c:pt>
                <c:pt idx="1036">
                  <c:v>472.64108158038857</c:v>
                </c:pt>
                <c:pt idx="1037">
                  <c:v>470.91639954031928</c:v>
                </c:pt>
                <c:pt idx="1038">
                  <c:v>466.63406555267215</c:v>
                </c:pt>
                <c:pt idx="1039">
                  <c:v>473.634885294958</c:v>
                </c:pt>
                <c:pt idx="1040">
                  <c:v>439.97503169261495</c:v>
                </c:pt>
                <c:pt idx="1041">
                  <c:v>470.64136363392561</c:v>
                </c:pt>
                <c:pt idx="1042">
                  <c:v>462.5924417570638</c:v>
                </c:pt>
                <c:pt idx="1043">
                  <c:v>465.79208340776194</c:v>
                </c:pt>
                <c:pt idx="1044">
                  <c:v>465.95842410355533</c:v>
                </c:pt>
                <c:pt idx="1045">
                  <c:v>466.69748097923451</c:v>
                </c:pt>
                <c:pt idx="1046">
                  <c:v>466.77117894195578</c:v>
                </c:pt>
                <c:pt idx="1047">
                  <c:v>471.63570628769691</c:v>
                </c:pt>
                <c:pt idx="1048">
                  <c:v>459.591744569154</c:v>
                </c:pt>
                <c:pt idx="1049">
                  <c:v>460.04537066324565</c:v>
                </c:pt>
                <c:pt idx="1050">
                  <c:v>463.50495222515167</c:v>
                </c:pt>
                <c:pt idx="1051">
                  <c:v>452.58680180657302</c:v>
                </c:pt>
                <c:pt idx="1052">
                  <c:v>467.39133737782151</c:v>
                </c:pt>
                <c:pt idx="1053">
                  <c:v>451.57475720212159</c:v>
                </c:pt>
                <c:pt idx="1054">
                  <c:v>459.30328202988909</c:v>
                </c:pt>
                <c:pt idx="1055">
                  <c:v>454.34401530889232</c:v>
                </c:pt>
                <c:pt idx="1056">
                  <c:v>456.60676106142682</c:v>
                </c:pt>
                <c:pt idx="1057">
                  <c:v>428.63722336045146</c:v>
                </c:pt>
                <c:pt idx="1058">
                  <c:v>447.60606755709387</c:v>
                </c:pt>
                <c:pt idx="1059">
                  <c:v>451.5416723321913</c:v>
                </c:pt>
                <c:pt idx="1060">
                  <c:v>459.81582519546782</c:v>
                </c:pt>
                <c:pt idx="1061">
                  <c:v>460.50476966004072</c:v>
                </c:pt>
                <c:pt idx="1062">
                  <c:v>400.17548234076844</c:v>
                </c:pt>
                <c:pt idx="1063">
                  <c:v>385.22019374450895</c:v>
                </c:pt>
                <c:pt idx="1064">
                  <c:v>453.57027218331194</c:v>
                </c:pt>
                <c:pt idx="1065">
                  <c:v>470.75449568866583</c:v>
                </c:pt>
                <c:pt idx="1066">
                  <c:v>463.05610600594486</c:v>
                </c:pt>
                <c:pt idx="1067">
                  <c:v>469.8370497732534</c:v>
                </c:pt>
                <c:pt idx="1068">
                  <c:v>459.27607432225835</c:v>
                </c:pt>
                <c:pt idx="1069">
                  <c:v>472.28066576208477</c:v>
                </c:pt>
                <c:pt idx="1070">
                  <c:v>465.8506069167596</c:v>
                </c:pt>
                <c:pt idx="1071">
                  <c:v>465.8723890302403</c:v>
                </c:pt>
                <c:pt idx="1072">
                  <c:v>465.85055720790302</c:v>
                </c:pt>
                <c:pt idx="1073">
                  <c:v>473.42290586174744</c:v>
                </c:pt>
                <c:pt idx="1074">
                  <c:v>451.81942086128043</c:v>
                </c:pt>
                <c:pt idx="1075">
                  <c:v>474.42441530227836</c:v>
                </c:pt>
                <c:pt idx="1076">
                  <c:v>467.06080934063419</c:v>
                </c:pt>
                <c:pt idx="1077">
                  <c:v>471.66633462908106</c:v>
                </c:pt>
                <c:pt idx="1078">
                  <c:v>467.51795874108592</c:v>
                </c:pt>
                <c:pt idx="1079">
                  <c:v>472.5005944459042</c:v>
                </c:pt>
                <c:pt idx="1080">
                  <c:v>439.23696871027323</c:v>
                </c:pt>
                <c:pt idx="1081">
                  <c:v>478.53779746012083</c:v>
                </c:pt>
                <c:pt idx="1082">
                  <c:v>463.07812706317196</c:v>
                </c:pt>
                <c:pt idx="1083">
                  <c:v>392.16089545861922</c:v>
                </c:pt>
                <c:pt idx="1084">
                  <c:v>435.50539957167092</c:v>
                </c:pt>
                <c:pt idx="1085">
                  <c:v>423.6234376781112</c:v>
                </c:pt>
                <c:pt idx="1086">
                  <c:v>319.64355763607728</c:v>
                </c:pt>
                <c:pt idx="1087">
                  <c:v>315.99057448474792</c:v>
                </c:pt>
                <c:pt idx="1088">
                  <c:v>375.33643215532334</c:v>
                </c:pt>
                <c:pt idx="1089">
                  <c:v>378.71721618665407</c:v>
                </c:pt>
                <c:pt idx="1090">
                  <c:v>453.12695863601203</c:v>
                </c:pt>
                <c:pt idx="1091">
                  <c:v>436.85300688209549</c:v>
                </c:pt>
                <c:pt idx="1092">
                  <c:v>380.16297225761002</c:v>
                </c:pt>
                <c:pt idx="1093">
                  <c:v>373.89222220424261</c:v>
                </c:pt>
                <c:pt idx="1094">
                  <c:v>388.98872105791315</c:v>
                </c:pt>
                <c:pt idx="1095">
                  <c:v>379.82386082090375</c:v>
                </c:pt>
                <c:pt idx="1096">
                  <c:v>396.44153857759017</c:v>
                </c:pt>
                <c:pt idx="1097">
                  <c:v>524.17268718060598</c:v>
                </c:pt>
                <c:pt idx="1098">
                  <c:v>525.91690538274179</c:v>
                </c:pt>
                <c:pt idx="1099">
                  <c:v>522.48831250514479</c:v>
                </c:pt>
                <c:pt idx="1100">
                  <c:v>519.27442486981931</c:v>
                </c:pt>
                <c:pt idx="1101">
                  <c:v>521.96516857791357</c:v>
                </c:pt>
                <c:pt idx="1102">
                  <c:v>521.09616979877535</c:v>
                </c:pt>
                <c:pt idx="1103">
                  <c:v>514.33535334700014</c:v>
                </c:pt>
                <c:pt idx="1104">
                  <c:v>510.6349391838674</c:v>
                </c:pt>
                <c:pt idx="1105">
                  <c:v>509.07578544310246</c:v>
                </c:pt>
                <c:pt idx="1106">
                  <c:v>523.63292318977346</c:v>
                </c:pt>
                <c:pt idx="1107">
                  <c:v>524.37501626933056</c:v>
                </c:pt>
                <c:pt idx="1108">
                  <c:v>519.79485814065572</c:v>
                </c:pt>
                <c:pt idx="1109">
                  <c:v>524.50653166985001</c:v>
                </c:pt>
                <c:pt idx="1110">
                  <c:v>531.9748427339656</c:v>
                </c:pt>
                <c:pt idx="1111">
                  <c:v>529.07560747467926</c:v>
                </c:pt>
                <c:pt idx="1112">
                  <c:v>533.5822046546657</c:v>
                </c:pt>
                <c:pt idx="1113">
                  <c:v>529.26305558775016</c:v>
                </c:pt>
                <c:pt idx="1114">
                  <c:v>512.5555185322072</c:v>
                </c:pt>
                <c:pt idx="1115">
                  <c:v>515.00940659213882</c:v>
                </c:pt>
                <c:pt idx="1116">
                  <c:v>491.98567769533787</c:v>
                </c:pt>
                <c:pt idx="1117">
                  <c:v>496.4059715860991</c:v>
                </c:pt>
                <c:pt idx="1118">
                  <c:v>487.89633962222052</c:v>
                </c:pt>
                <c:pt idx="1119">
                  <c:v>520.27056239714204</c:v>
                </c:pt>
                <c:pt idx="1120">
                  <c:v>517.21100743601778</c:v>
                </c:pt>
                <c:pt idx="1121">
                  <c:v>524.87246958263302</c:v>
                </c:pt>
                <c:pt idx="1122">
                  <c:v>520.73660475444865</c:v>
                </c:pt>
                <c:pt idx="1123">
                  <c:v>518.95441933851635</c:v>
                </c:pt>
                <c:pt idx="1124">
                  <c:v>380.11418748337985</c:v>
                </c:pt>
                <c:pt idx="1125">
                  <c:v>514.24332461628842</c:v>
                </c:pt>
                <c:pt idx="1126">
                  <c:v>508.72996679135304</c:v>
                </c:pt>
                <c:pt idx="1127">
                  <c:v>457.13073010993054</c:v>
                </c:pt>
                <c:pt idx="1128">
                  <c:v>513.83835377696789</c:v>
                </c:pt>
                <c:pt idx="1129">
                  <c:v>515.59580321569331</c:v>
                </c:pt>
                <c:pt idx="1130">
                  <c:v>524.76596187710345</c:v>
                </c:pt>
                <c:pt idx="1131">
                  <c:v>525.35156485745119</c:v>
                </c:pt>
                <c:pt idx="1132">
                  <c:v>524.81792518917837</c:v>
                </c:pt>
                <c:pt idx="1133">
                  <c:v>525.56901576069185</c:v>
                </c:pt>
                <c:pt idx="1134">
                  <c:v>527.39510763650082</c:v>
                </c:pt>
                <c:pt idx="1135">
                  <c:v>518.80063155860557</c:v>
                </c:pt>
                <c:pt idx="1136">
                  <c:v>523.111414203339</c:v>
                </c:pt>
                <c:pt idx="1137">
                  <c:v>507.67541224348997</c:v>
                </c:pt>
                <c:pt idx="1138">
                  <c:v>499.51210632018564</c:v>
                </c:pt>
                <c:pt idx="1139">
                  <c:v>495.48578840279242</c:v>
                </c:pt>
                <c:pt idx="1140">
                  <c:v>494.14918781402986</c:v>
                </c:pt>
                <c:pt idx="1141">
                  <c:v>512.67848552587907</c:v>
                </c:pt>
                <c:pt idx="1142">
                  <c:v>518.47911782507492</c:v>
                </c:pt>
                <c:pt idx="1143">
                  <c:v>516.89459289475178</c:v>
                </c:pt>
                <c:pt idx="1144">
                  <c:v>506.39313693684284</c:v>
                </c:pt>
                <c:pt idx="1145">
                  <c:v>520.69750037186634</c:v>
                </c:pt>
                <c:pt idx="1146">
                  <c:v>512.69357157095578</c:v>
                </c:pt>
                <c:pt idx="1147">
                  <c:v>517.5632519356966</c:v>
                </c:pt>
                <c:pt idx="1148">
                  <c:v>517.18154391845837</c:v>
                </c:pt>
                <c:pt idx="1149">
                  <c:v>483.05486247167613</c:v>
                </c:pt>
                <c:pt idx="1150">
                  <c:v>519.56180733827284</c:v>
                </c:pt>
                <c:pt idx="1151">
                  <c:v>516.03375136291595</c:v>
                </c:pt>
                <c:pt idx="1152">
                  <c:v>502.7427647337388</c:v>
                </c:pt>
                <c:pt idx="1153">
                  <c:v>505.85892582373083</c:v>
                </c:pt>
                <c:pt idx="1154">
                  <c:v>511.37613860589516</c:v>
                </c:pt>
                <c:pt idx="1155">
                  <c:v>502.86290412652824</c:v>
                </c:pt>
                <c:pt idx="1156">
                  <c:v>505.19212953506252</c:v>
                </c:pt>
                <c:pt idx="1157">
                  <c:v>467.09191101927104</c:v>
                </c:pt>
                <c:pt idx="1158">
                  <c:v>502.3744909671899</c:v>
                </c:pt>
                <c:pt idx="1159">
                  <c:v>507.77199449476802</c:v>
                </c:pt>
                <c:pt idx="1160">
                  <c:v>505.18637997566549</c:v>
                </c:pt>
                <c:pt idx="1161">
                  <c:v>509.02019437943164</c:v>
                </c:pt>
                <c:pt idx="1162">
                  <c:v>486.18625965778307</c:v>
                </c:pt>
                <c:pt idx="1163">
                  <c:v>512.36699997082678</c:v>
                </c:pt>
                <c:pt idx="1164">
                  <c:v>519.38448208734951</c:v>
                </c:pt>
                <c:pt idx="1165">
                  <c:v>522.76395138320743</c:v>
                </c:pt>
                <c:pt idx="1166">
                  <c:v>511.46286516702713</c:v>
                </c:pt>
                <c:pt idx="1167">
                  <c:v>521.03565889964818</c:v>
                </c:pt>
                <c:pt idx="1168">
                  <c:v>517.49874371630335</c:v>
                </c:pt>
                <c:pt idx="1169">
                  <c:v>521.97823657514402</c:v>
                </c:pt>
                <c:pt idx="1170">
                  <c:v>511.8406701436557</c:v>
                </c:pt>
                <c:pt idx="1171">
                  <c:v>524.03934928879585</c:v>
                </c:pt>
                <c:pt idx="1172">
                  <c:v>512.72744657132296</c:v>
                </c:pt>
                <c:pt idx="1173">
                  <c:v>494.3510012262123</c:v>
                </c:pt>
                <c:pt idx="1174">
                  <c:v>526.72762298494933</c:v>
                </c:pt>
                <c:pt idx="1175">
                  <c:v>528.39486297884491</c:v>
                </c:pt>
                <c:pt idx="1176">
                  <c:v>488.34219595132868</c:v>
                </c:pt>
                <c:pt idx="1177">
                  <c:v>529.42425779189637</c:v>
                </c:pt>
                <c:pt idx="1178">
                  <c:v>523.65553476749164</c:v>
                </c:pt>
                <c:pt idx="1179">
                  <c:v>512.55389945104321</c:v>
                </c:pt>
                <c:pt idx="1180">
                  <c:v>515.59789166104838</c:v>
                </c:pt>
                <c:pt idx="1181">
                  <c:v>384.79144774093982</c:v>
                </c:pt>
                <c:pt idx="1182">
                  <c:v>324.04987140197971</c:v>
                </c:pt>
                <c:pt idx="1183">
                  <c:v>304.44285524692657</c:v>
                </c:pt>
                <c:pt idx="1184">
                  <c:v>313.45785301116121</c:v>
                </c:pt>
                <c:pt idx="1185">
                  <c:v>318.84868698520074</c:v>
                </c:pt>
                <c:pt idx="1186">
                  <c:v>299.51678817007104</c:v>
                </c:pt>
                <c:pt idx="1187">
                  <c:v>243.11466770006632</c:v>
                </c:pt>
                <c:pt idx="1188">
                  <c:v>345.5230250476215</c:v>
                </c:pt>
                <c:pt idx="1189">
                  <c:v>311.45327407890181</c:v>
                </c:pt>
                <c:pt idx="1190">
                  <c:v>279.11554093634152</c:v>
                </c:pt>
                <c:pt idx="1191">
                  <c:v>320.63042741291224</c:v>
                </c:pt>
                <c:pt idx="1192">
                  <c:v>364.63436576855025</c:v>
                </c:pt>
                <c:pt idx="1193">
                  <c:v>378.30893914121629</c:v>
                </c:pt>
                <c:pt idx="1194">
                  <c:v>529.67259641101305</c:v>
                </c:pt>
                <c:pt idx="1195">
                  <c:v>502.97582389871491</c:v>
                </c:pt>
                <c:pt idx="1196">
                  <c:v>501.0382762672071</c:v>
                </c:pt>
                <c:pt idx="1197">
                  <c:v>503.14592545924302</c:v>
                </c:pt>
                <c:pt idx="1198">
                  <c:v>511.79286346887312</c:v>
                </c:pt>
                <c:pt idx="1199">
                  <c:v>409.93597195502315</c:v>
                </c:pt>
                <c:pt idx="1200">
                  <c:v>386.32357145125536</c:v>
                </c:pt>
                <c:pt idx="1201">
                  <c:v>386.45552733293283</c:v>
                </c:pt>
                <c:pt idx="1202">
                  <c:v>513.94745495276652</c:v>
                </c:pt>
                <c:pt idx="1203">
                  <c:v>533.48886575098948</c:v>
                </c:pt>
                <c:pt idx="1204">
                  <c:v>530.14458933555511</c:v>
                </c:pt>
                <c:pt idx="1205">
                  <c:v>500.08215613631756</c:v>
                </c:pt>
                <c:pt idx="1206">
                  <c:v>521.06108190038867</c:v>
                </c:pt>
                <c:pt idx="1207">
                  <c:v>478.35500786296154</c:v>
                </c:pt>
                <c:pt idx="1208">
                  <c:v>532.98190192724053</c:v>
                </c:pt>
                <c:pt idx="1209">
                  <c:v>528.80496968847956</c:v>
                </c:pt>
                <c:pt idx="1210">
                  <c:v>488.91032599885324</c:v>
                </c:pt>
                <c:pt idx="1211">
                  <c:v>490.26474352747596</c:v>
                </c:pt>
                <c:pt idx="1212">
                  <c:v>535.73625131251322</c:v>
                </c:pt>
                <c:pt idx="1213">
                  <c:v>505.06378779481992</c:v>
                </c:pt>
                <c:pt idx="1214">
                  <c:v>520.19947975729519</c:v>
                </c:pt>
                <c:pt idx="1215">
                  <c:v>524.28751125212443</c:v>
                </c:pt>
                <c:pt idx="1216">
                  <c:v>509.43936978514199</c:v>
                </c:pt>
                <c:pt idx="1217">
                  <c:v>519.08191471481166</c:v>
                </c:pt>
                <c:pt idx="1218">
                  <c:v>512.41945914543601</c:v>
                </c:pt>
                <c:pt idx="1219">
                  <c:v>512.55230433760562</c:v>
                </c:pt>
                <c:pt idx="1220">
                  <c:v>517.94277181057885</c:v>
                </c:pt>
                <c:pt idx="1221">
                  <c:v>510.82636265058602</c:v>
                </c:pt>
                <c:pt idx="1222">
                  <c:v>516.35910998673069</c:v>
                </c:pt>
                <c:pt idx="1223">
                  <c:v>513.98232968040111</c:v>
                </c:pt>
                <c:pt idx="1224">
                  <c:v>512.79716283754999</c:v>
                </c:pt>
                <c:pt idx="1225">
                  <c:v>513.03806586435189</c:v>
                </c:pt>
                <c:pt idx="1226">
                  <c:v>502.99939462119437</c:v>
                </c:pt>
                <c:pt idx="1227">
                  <c:v>512.00328611919031</c:v>
                </c:pt>
                <c:pt idx="1228">
                  <c:v>522.49400282373347</c:v>
                </c:pt>
                <c:pt idx="1229">
                  <c:v>514.69688454007712</c:v>
                </c:pt>
                <c:pt idx="1230">
                  <c:v>519.52603605825868</c:v>
                </c:pt>
                <c:pt idx="1231">
                  <c:v>371.77055549858676</c:v>
                </c:pt>
                <c:pt idx="1232">
                  <c:v>374.34389842070902</c:v>
                </c:pt>
                <c:pt idx="1233">
                  <c:v>379.55800601579574</c:v>
                </c:pt>
                <c:pt idx="1234">
                  <c:v>384.90028700804885</c:v>
                </c:pt>
                <c:pt idx="1235">
                  <c:v>375.65347075225696</c:v>
                </c:pt>
                <c:pt idx="1236">
                  <c:v>506.15683192101142</c:v>
                </c:pt>
                <c:pt idx="1237">
                  <c:v>470.69050384470029</c:v>
                </c:pt>
                <c:pt idx="1238">
                  <c:v>506.66591995351735</c:v>
                </c:pt>
                <c:pt idx="1239">
                  <c:v>494.96065111912657</c:v>
                </c:pt>
                <c:pt idx="1240">
                  <c:v>499.10649291793624</c:v>
                </c:pt>
                <c:pt idx="1241">
                  <c:v>496.38285228525785</c:v>
                </c:pt>
                <c:pt idx="1242">
                  <c:v>498.8295882333349</c:v>
                </c:pt>
                <c:pt idx="1243">
                  <c:v>494.58449779267937</c:v>
                </c:pt>
                <c:pt idx="1244">
                  <c:v>506.41772801600979</c:v>
                </c:pt>
                <c:pt idx="1245">
                  <c:v>465.88907643074458</c:v>
                </c:pt>
                <c:pt idx="1246">
                  <c:v>472.67853903074501</c:v>
                </c:pt>
                <c:pt idx="1247">
                  <c:v>495.34590874778559</c:v>
                </c:pt>
                <c:pt idx="1248">
                  <c:v>501.6331081625184</c:v>
                </c:pt>
                <c:pt idx="1249">
                  <c:v>496.22653760410503</c:v>
                </c:pt>
                <c:pt idx="1250">
                  <c:v>483.47610389467758</c:v>
                </c:pt>
                <c:pt idx="1251">
                  <c:v>492.68351376771312</c:v>
                </c:pt>
                <c:pt idx="1252">
                  <c:v>488.89443018164354</c:v>
                </c:pt>
                <c:pt idx="1253">
                  <c:v>489.26441482274822</c:v>
                </c:pt>
                <c:pt idx="1254">
                  <c:v>502.93474721467766</c:v>
                </c:pt>
                <c:pt idx="1255">
                  <c:v>436.70779026355206</c:v>
                </c:pt>
                <c:pt idx="1256">
                  <c:v>372.41612437063111</c:v>
                </c:pt>
                <c:pt idx="1257">
                  <c:v>374.88048463046704</c:v>
                </c:pt>
                <c:pt idx="1258">
                  <c:v>383.40836229108538</c:v>
                </c:pt>
                <c:pt idx="1259">
                  <c:v>389.68491060421502</c:v>
                </c:pt>
                <c:pt idx="1260">
                  <c:v>385.46863943929128</c:v>
                </c:pt>
                <c:pt idx="1261">
                  <c:v>384.59138067332816</c:v>
                </c:pt>
                <c:pt idx="1262">
                  <c:v>392.84798588334706</c:v>
                </c:pt>
                <c:pt idx="1263">
                  <c:v>387.34242949547968</c:v>
                </c:pt>
                <c:pt idx="1264">
                  <c:v>386.77666415285103</c:v>
                </c:pt>
                <c:pt idx="1265">
                  <c:v>381.75025445150266</c:v>
                </c:pt>
                <c:pt idx="1266">
                  <c:v>391.9660590687385</c:v>
                </c:pt>
                <c:pt idx="1267">
                  <c:v>379.93175957593689</c:v>
                </c:pt>
                <c:pt idx="1268">
                  <c:v>388.28406397278752</c:v>
                </c:pt>
                <c:pt idx="1269">
                  <c:v>501.88839128773327</c:v>
                </c:pt>
                <c:pt idx="1270">
                  <c:v>516.28338157277233</c:v>
                </c:pt>
                <c:pt idx="1271">
                  <c:v>509.64991289257091</c:v>
                </c:pt>
                <c:pt idx="1272">
                  <c:v>515.64406872189022</c:v>
                </c:pt>
                <c:pt idx="1273">
                  <c:v>512.45342696464968</c:v>
                </c:pt>
                <c:pt idx="1274">
                  <c:v>497.94113030573965</c:v>
                </c:pt>
                <c:pt idx="1275">
                  <c:v>511.17516175841308</c:v>
                </c:pt>
                <c:pt idx="1276">
                  <c:v>514.42121277459876</c:v>
                </c:pt>
                <c:pt idx="1277">
                  <c:v>474.70499727308834</c:v>
                </c:pt>
                <c:pt idx="1278">
                  <c:v>514.28914883306197</c:v>
                </c:pt>
                <c:pt idx="1279">
                  <c:v>517.44528597336307</c:v>
                </c:pt>
                <c:pt idx="1280">
                  <c:v>512.32639474372456</c:v>
                </c:pt>
                <c:pt idx="1281">
                  <c:v>517.63488800909079</c:v>
                </c:pt>
                <c:pt idx="1282">
                  <c:v>509.07569725184396</c:v>
                </c:pt>
                <c:pt idx="1283">
                  <c:v>504.88479863517347</c:v>
                </c:pt>
                <c:pt idx="1284">
                  <c:v>506.4192726176986</c:v>
                </c:pt>
                <c:pt idx="1285">
                  <c:v>508.66548962974144</c:v>
                </c:pt>
                <c:pt idx="1286">
                  <c:v>512.43823194253935</c:v>
                </c:pt>
                <c:pt idx="1287">
                  <c:v>508.28169348372836</c:v>
                </c:pt>
                <c:pt idx="1288">
                  <c:v>520.3696085073542</c:v>
                </c:pt>
                <c:pt idx="1289">
                  <c:v>516.02125099115858</c:v>
                </c:pt>
                <c:pt idx="1290">
                  <c:v>510.52696020401135</c:v>
                </c:pt>
                <c:pt idx="1291">
                  <c:v>522.14330057849486</c:v>
                </c:pt>
                <c:pt idx="1292">
                  <c:v>518.29869585234655</c:v>
                </c:pt>
                <c:pt idx="1293">
                  <c:v>519.97366578173001</c:v>
                </c:pt>
                <c:pt idx="1294">
                  <c:v>512.24351674509751</c:v>
                </c:pt>
                <c:pt idx="1295">
                  <c:v>510.59606076778698</c:v>
                </c:pt>
                <c:pt idx="1296">
                  <c:v>489.27278476122353</c:v>
                </c:pt>
                <c:pt idx="1297">
                  <c:v>511.24333936775076</c:v>
                </c:pt>
                <c:pt idx="1298">
                  <c:v>511.09344523957242</c:v>
                </c:pt>
                <c:pt idx="1299">
                  <c:v>507.99710754997716</c:v>
                </c:pt>
                <c:pt idx="1300">
                  <c:v>510.51829798469493</c:v>
                </c:pt>
                <c:pt idx="1301">
                  <c:v>512.53322236979545</c:v>
                </c:pt>
                <c:pt idx="1302">
                  <c:v>517.06204920533321</c:v>
                </c:pt>
                <c:pt idx="1303">
                  <c:v>512.26533302974019</c:v>
                </c:pt>
                <c:pt idx="1304">
                  <c:v>508.96684366676675</c:v>
                </c:pt>
                <c:pt idx="1305">
                  <c:v>508.17317061170456</c:v>
                </c:pt>
                <c:pt idx="1306">
                  <c:v>503.56705838809177</c:v>
                </c:pt>
                <c:pt idx="1307">
                  <c:v>504.32877665798873</c:v>
                </c:pt>
                <c:pt idx="1308">
                  <c:v>500.94175739043402</c:v>
                </c:pt>
                <c:pt idx="1309">
                  <c:v>482.8334065246591</c:v>
                </c:pt>
                <c:pt idx="1310">
                  <c:v>476.25157930729279</c:v>
                </c:pt>
                <c:pt idx="1311">
                  <c:v>515.77586026075835</c:v>
                </c:pt>
                <c:pt idx="1312">
                  <c:v>501.53213680382129</c:v>
                </c:pt>
                <c:pt idx="1313">
                  <c:v>512.53029018945665</c:v>
                </c:pt>
                <c:pt idx="1314">
                  <c:v>501.37600908796281</c:v>
                </c:pt>
                <c:pt idx="1315">
                  <c:v>506.09576695603056</c:v>
                </c:pt>
                <c:pt idx="1316">
                  <c:v>498.88611101566585</c:v>
                </c:pt>
                <c:pt idx="1317">
                  <c:v>503.8634918303726</c:v>
                </c:pt>
                <c:pt idx="1318">
                  <c:v>473.94442423693556</c:v>
                </c:pt>
                <c:pt idx="1319">
                  <c:v>508.20477632101057</c:v>
                </c:pt>
                <c:pt idx="1320">
                  <c:v>503.93545188450139</c:v>
                </c:pt>
                <c:pt idx="1321">
                  <c:v>511.86057595047345</c:v>
                </c:pt>
                <c:pt idx="1322">
                  <c:v>510.51515998639007</c:v>
                </c:pt>
                <c:pt idx="1323">
                  <c:v>498.08447253145488</c:v>
                </c:pt>
                <c:pt idx="1324">
                  <c:v>506.35164977139459</c:v>
                </c:pt>
                <c:pt idx="1325">
                  <c:v>514.93806667197998</c:v>
                </c:pt>
                <c:pt idx="1326">
                  <c:v>504.12607225115568</c:v>
                </c:pt>
                <c:pt idx="1327">
                  <c:v>506.99030544702265</c:v>
                </c:pt>
                <c:pt idx="1328">
                  <c:v>508.88806530706967</c:v>
                </c:pt>
                <c:pt idx="1329">
                  <c:v>509.54032823051182</c:v>
                </c:pt>
                <c:pt idx="1330">
                  <c:v>502.12285486090065</c:v>
                </c:pt>
                <c:pt idx="1331">
                  <c:v>501.46727134290961</c:v>
                </c:pt>
                <c:pt idx="1332">
                  <c:v>495.19257931759859</c:v>
                </c:pt>
                <c:pt idx="1333">
                  <c:v>500.87943846574177</c:v>
                </c:pt>
                <c:pt idx="1334">
                  <c:v>376.84054013682129</c:v>
                </c:pt>
                <c:pt idx="1335">
                  <c:v>387.48001249343889</c:v>
                </c:pt>
                <c:pt idx="1336">
                  <c:v>531.80543775848105</c:v>
                </c:pt>
                <c:pt idx="1337">
                  <c:v>507.92471945793403</c:v>
                </c:pt>
                <c:pt idx="1338">
                  <c:v>503.7172852872576</c:v>
                </c:pt>
                <c:pt idx="1339">
                  <c:v>505.72906595700954</c:v>
                </c:pt>
                <c:pt idx="1340">
                  <c:v>368.36658989309058</c:v>
                </c:pt>
                <c:pt idx="1341">
                  <c:v>474.31936593509568</c:v>
                </c:pt>
                <c:pt idx="1342">
                  <c:v>477.51336527909234</c:v>
                </c:pt>
                <c:pt idx="1343">
                  <c:v>486.18157685928287</c:v>
                </c:pt>
                <c:pt idx="1344">
                  <c:v>486.7389152118418</c:v>
                </c:pt>
                <c:pt idx="1345">
                  <c:v>487.65846018193878</c:v>
                </c:pt>
                <c:pt idx="1346">
                  <c:v>491.8974912870238</c:v>
                </c:pt>
                <c:pt idx="1347">
                  <c:v>493.44509433331405</c:v>
                </c:pt>
                <c:pt idx="1348">
                  <c:v>482.89775420972296</c:v>
                </c:pt>
                <c:pt idx="1349">
                  <c:v>437.82071186775835</c:v>
                </c:pt>
                <c:pt idx="1350">
                  <c:v>342.33846889326361</c:v>
                </c:pt>
                <c:pt idx="1351">
                  <c:v>486.00043336918401</c:v>
                </c:pt>
                <c:pt idx="1352">
                  <c:v>521.74027687072112</c:v>
                </c:pt>
                <c:pt idx="1353">
                  <c:v>507.77524189575615</c:v>
                </c:pt>
                <c:pt idx="1354">
                  <c:v>513.9786583887925</c:v>
                </c:pt>
                <c:pt idx="1355">
                  <c:v>378.58017590785465</c:v>
                </c:pt>
                <c:pt idx="1356">
                  <c:v>515.92268883715792</c:v>
                </c:pt>
                <c:pt idx="1357">
                  <c:v>520.77224251675455</c:v>
                </c:pt>
                <c:pt idx="1358">
                  <c:v>518.39398762140024</c:v>
                </c:pt>
                <c:pt idx="1359">
                  <c:v>516.83086349586142</c:v>
                </c:pt>
                <c:pt idx="1360">
                  <c:v>513.20763064154471</c:v>
                </c:pt>
                <c:pt idx="1361">
                  <c:v>516.17412682741974</c:v>
                </c:pt>
                <c:pt idx="1362">
                  <c:v>510.48047224098838</c:v>
                </c:pt>
                <c:pt idx="1363">
                  <c:v>513.1570818094749</c:v>
                </c:pt>
                <c:pt idx="1364">
                  <c:v>519.35730634815843</c:v>
                </c:pt>
                <c:pt idx="1365">
                  <c:v>518.35131144147203</c:v>
                </c:pt>
                <c:pt idx="1366">
                  <c:v>516.8537363840129</c:v>
                </c:pt>
                <c:pt idx="1367">
                  <c:v>509.16460021010926</c:v>
                </c:pt>
                <c:pt idx="1368">
                  <c:v>520.96293107221629</c:v>
                </c:pt>
                <c:pt idx="1369">
                  <c:v>516.43693034539524</c:v>
                </c:pt>
                <c:pt idx="1370">
                  <c:v>511.20910162981443</c:v>
                </c:pt>
                <c:pt idx="1371">
                  <c:v>516.73767170689098</c:v>
                </c:pt>
                <c:pt idx="1372">
                  <c:v>518.07515882865607</c:v>
                </c:pt>
                <c:pt idx="1373">
                  <c:v>475.74690290843643</c:v>
                </c:pt>
                <c:pt idx="1374">
                  <c:v>525.64383302141653</c:v>
                </c:pt>
                <c:pt idx="1375">
                  <c:v>524.9447791044413</c:v>
                </c:pt>
                <c:pt idx="1376">
                  <c:v>522.49883171451893</c:v>
                </c:pt>
                <c:pt idx="1377">
                  <c:v>502.82872249414254</c:v>
                </c:pt>
                <c:pt idx="1378">
                  <c:v>396.64092808850251</c:v>
                </c:pt>
                <c:pt idx="1379">
                  <c:v>366.56631882861103</c:v>
                </c:pt>
                <c:pt idx="1380">
                  <c:v>359.04182878059584</c:v>
                </c:pt>
                <c:pt idx="1381">
                  <c:v>373.67428254991461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A-4376-93D8-1430AE25E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9932607"/>
        <c:axId val="1929933023"/>
      </c:lineChart>
      <c:catAx>
        <c:axId val="1929932607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crossAx val="1929933023"/>
        <c:crosses val="autoZero"/>
        <c:auto val="1"/>
        <c:lblAlgn val="ctr"/>
        <c:lblOffset val="100"/>
        <c:noMultiLvlLbl val="0"/>
      </c:catAx>
      <c:valAx>
        <c:axId val="1929933023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CORRIENTE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[A]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29932607"/>
        <c:crosses val="autoZero"/>
        <c:crossBetween val="between"/>
        <c:majorUnit val="100"/>
        <c:minorUnit val="2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CARGABILIDAD</a:t>
            </a:r>
            <a:r>
              <a:rPr lang="es-CO" b="1" baseline="0">
                <a:solidFill>
                  <a:sysClr val="windowText" lastClr="000000"/>
                </a:solidFill>
              </a:rPr>
              <a:t> TRANSFORMADOR POST-COMPENSACIÓN</a:t>
            </a:r>
            <a:endParaRPr lang="es-CO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Cargabilidad Antes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'Análisis Técnico'!$AD$4:$AD$1385</c:f>
              <c:numCache>
                <c:formatCode>0%</c:formatCode>
                <c:ptCount val="1382"/>
                <c:pt idx="0">
                  <c:v>0.58427207243144075</c:v>
                </c:pt>
                <c:pt idx="1">
                  <c:v>0.5879775571480178</c:v>
                </c:pt>
                <c:pt idx="2">
                  <c:v>0.71636590728951655</c:v>
                </c:pt>
                <c:pt idx="3">
                  <c:v>0.72678806880092162</c:v>
                </c:pt>
                <c:pt idx="4">
                  <c:v>0.67759188930766456</c:v>
                </c:pt>
                <c:pt idx="5">
                  <c:v>0.72633500166485643</c:v>
                </c:pt>
                <c:pt idx="6">
                  <c:v>0.52876985764912565</c:v>
                </c:pt>
                <c:pt idx="7">
                  <c:v>0.42919777980550211</c:v>
                </c:pt>
                <c:pt idx="8">
                  <c:v>0.44094762616426941</c:v>
                </c:pt>
                <c:pt idx="9">
                  <c:v>0.42433750032837453</c:v>
                </c:pt>
                <c:pt idx="10">
                  <c:v>0.39149025956058447</c:v>
                </c:pt>
                <c:pt idx="11">
                  <c:v>0.42191262190058082</c:v>
                </c:pt>
                <c:pt idx="12">
                  <c:v>0.42935928670211554</c:v>
                </c:pt>
                <c:pt idx="13">
                  <c:v>0.35732800985418739</c:v>
                </c:pt>
                <c:pt idx="14">
                  <c:v>0.25496864133160424</c:v>
                </c:pt>
                <c:pt idx="15">
                  <c:v>0.27213583246730522</c:v>
                </c:pt>
                <c:pt idx="16">
                  <c:v>0.57550037470006865</c:v>
                </c:pt>
                <c:pt idx="17">
                  <c:v>0.50729183543480749</c:v>
                </c:pt>
                <c:pt idx="18">
                  <c:v>0.72706883023564339</c:v>
                </c:pt>
                <c:pt idx="19">
                  <c:v>0.47698219527908242</c:v>
                </c:pt>
                <c:pt idx="20">
                  <c:v>0.4256160824436368</c:v>
                </c:pt>
                <c:pt idx="21">
                  <c:v>0.42092717609906727</c:v>
                </c:pt>
                <c:pt idx="22">
                  <c:v>0.4208990365778823</c:v>
                </c:pt>
                <c:pt idx="23">
                  <c:v>0.43413571303722659</c:v>
                </c:pt>
                <c:pt idx="24">
                  <c:v>0.41458041121058337</c:v>
                </c:pt>
                <c:pt idx="25">
                  <c:v>0.40401473303575475</c:v>
                </c:pt>
                <c:pt idx="26">
                  <c:v>0.49997834823364495</c:v>
                </c:pt>
                <c:pt idx="27">
                  <c:v>0.43729173526193593</c:v>
                </c:pt>
                <c:pt idx="28">
                  <c:v>0.43499892065674961</c:v>
                </c:pt>
                <c:pt idx="29">
                  <c:v>0.50560391037345942</c:v>
                </c:pt>
                <c:pt idx="30">
                  <c:v>0.52580560249968367</c:v>
                </c:pt>
                <c:pt idx="31">
                  <c:v>0.69703323110942794</c:v>
                </c:pt>
                <c:pt idx="32">
                  <c:v>0.71320373802475034</c:v>
                </c:pt>
                <c:pt idx="33">
                  <c:v>0.69590926109117235</c:v>
                </c:pt>
                <c:pt idx="34">
                  <c:v>0.70934500232645803</c:v>
                </c:pt>
                <c:pt idx="35">
                  <c:v>0.7036739717035233</c:v>
                </c:pt>
                <c:pt idx="36">
                  <c:v>0.70137568488503121</c:v>
                </c:pt>
                <c:pt idx="37">
                  <c:v>0.69651153831309598</c:v>
                </c:pt>
                <c:pt idx="38">
                  <c:v>0.69611436551513806</c:v>
                </c:pt>
                <c:pt idx="39">
                  <c:v>0.69084300583053126</c:v>
                </c:pt>
                <c:pt idx="40">
                  <c:v>0.69901605864197069</c:v>
                </c:pt>
                <c:pt idx="41">
                  <c:v>0.68856281380225015</c:v>
                </c:pt>
                <c:pt idx="42">
                  <c:v>0.70153577074994777</c:v>
                </c:pt>
                <c:pt idx="43">
                  <c:v>0.691292586690471</c:v>
                </c:pt>
                <c:pt idx="44">
                  <c:v>0.70513151844307698</c:v>
                </c:pt>
                <c:pt idx="45">
                  <c:v>0.67053674344768688</c:v>
                </c:pt>
                <c:pt idx="46">
                  <c:v>0.71367666803345819</c:v>
                </c:pt>
                <c:pt idx="47">
                  <c:v>0.70874727080783251</c:v>
                </c:pt>
                <c:pt idx="48">
                  <c:v>0.7023262999094293</c:v>
                </c:pt>
                <c:pt idx="49">
                  <c:v>0.69742409432635666</c:v>
                </c:pt>
                <c:pt idx="50">
                  <c:v>0.70648245755785521</c:v>
                </c:pt>
                <c:pt idx="51">
                  <c:v>0.70545084105190592</c:v>
                </c:pt>
                <c:pt idx="52">
                  <c:v>0.70834713872100896</c:v>
                </c:pt>
                <c:pt idx="53">
                  <c:v>0.70785415440277377</c:v>
                </c:pt>
                <c:pt idx="54">
                  <c:v>0.72006901246758936</c:v>
                </c:pt>
                <c:pt idx="55">
                  <c:v>0.68841665567557231</c:v>
                </c:pt>
                <c:pt idx="56">
                  <c:v>0.71652196855260009</c:v>
                </c:pt>
                <c:pt idx="57">
                  <c:v>0.72346692845868499</c:v>
                </c:pt>
                <c:pt idx="58">
                  <c:v>0.58427107436068848</c:v>
                </c:pt>
                <c:pt idx="59">
                  <c:v>0.56335288332573896</c:v>
                </c:pt>
                <c:pt idx="60">
                  <c:v>0.52804272738583791</c:v>
                </c:pt>
                <c:pt idx="61">
                  <c:v>0.77526407045390655</c:v>
                </c:pt>
                <c:pt idx="62">
                  <c:v>0.71367517416553483</c:v>
                </c:pt>
                <c:pt idx="63">
                  <c:v>0.7093763150555592</c:v>
                </c:pt>
                <c:pt idx="64">
                  <c:v>0.71259104451614863</c:v>
                </c:pt>
                <c:pt idx="65">
                  <c:v>0.71207233928648084</c:v>
                </c:pt>
                <c:pt idx="66">
                  <c:v>0.72016557542989068</c:v>
                </c:pt>
                <c:pt idx="67">
                  <c:v>0.71981654548813923</c:v>
                </c:pt>
                <c:pt idx="68">
                  <c:v>0.71700425243479149</c:v>
                </c:pt>
                <c:pt idx="69">
                  <c:v>0.72681359509548327</c:v>
                </c:pt>
                <c:pt idx="70">
                  <c:v>0.71177452224812177</c:v>
                </c:pt>
                <c:pt idx="71">
                  <c:v>0.71495138364617228</c:v>
                </c:pt>
                <c:pt idx="72">
                  <c:v>0.71477907635292282</c:v>
                </c:pt>
                <c:pt idx="73">
                  <c:v>0.72570686316664079</c:v>
                </c:pt>
                <c:pt idx="74">
                  <c:v>0.71689857275491897</c:v>
                </c:pt>
                <c:pt idx="75">
                  <c:v>0.72129311456415679</c:v>
                </c:pt>
                <c:pt idx="76">
                  <c:v>0.71098737532462586</c:v>
                </c:pt>
                <c:pt idx="77">
                  <c:v>0.72596725253352223</c:v>
                </c:pt>
                <c:pt idx="78">
                  <c:v>0.70678716884279691</c:v>
                </c:pt>
                <c:pt idx="79">
                  <c:v>0.72611342916801958</c:v>
                </c:pt>
                <c:pt idx="80">
                  <c:v>0.72750495258401204</c:v>
                </c:pt>
                <c:pt idx="81">
                  <c:v>0.72413429256661355</c:v>
                </c:pt>
                <c:pt idx="82">
                  <c:v>0.71714189467813472</c:v>
                </c:pt>
                <c:pt idx="83">
                  <c:v>0.70357386798026511</c:v>
                </c:pt>
                <c:pt idx="84">
                  <c:v>0.70063640454816567</c:v>
                </c:pt>
                <c:pt idx="85">
                  <c:v>0.70792575691174553</c:v>
                </c:pt>
                <c:pt idx="86">
                  <c:v>0.68118968744001718</c:v>
                </c:pt>
                <c:pt idx="87">
                  <c:v>0.68821239917223342</c:v>
                </c:pt>
                <c:pt idx="88">
                  <c:v>0.725021375693779</c:v>
                </c:pt>
                <c:pt idx="89">
                  <c:v>0.7295942997842374</c:v>
                </c:pt>
                <c:pt idx="90">
                  <c:v>0.72521409615421217</c:v>
                </c:pt>
                <c:pt idx="91">
                  <c:v>0.73119269182788915</c:v>
                </c:pt>
                <c:pt idx="92">
                  <c:v>0.71567734365192759</c:v>
                </c:pt>
                <c:pt idx="93">
                  <c:v>0.73857875884592861</c:v>
                </c:pt>
                <c:pt idx="94">
                  <c:v>0.71827082326974312</c:v>
                </c:pt>
                <c:pt idx="95">
                  <c:v>0.73015020906000938</c:v>
                </c:pt>
                <c:pt idx="96">
                  <c:v>0.72056682777378944</c:v>
                </c:pt>
                <c:pt idx="97">
                  <c:v>0.73336054405642459</c:v>
                </c:pt>
                <c:pt idx="98">
                  <c:v>0.71182070781947948</c:v>
                </c:pt>
                <c:pt idx="99">
                  <c:v>0.72153656236809183</c:v>
                </c:pt>
                <c:pt idx="100">
                  <c:v>0.71511186508953739</c:v>
                </c:pt>
                <c:pt idx="101">
                  <c:v>0.73661096655519775</c:v>
                </c:pt>
                <c:pt idx="102">
                  <c:v>0.71422329974223309</c:v>
                </c:pt>
                <c:pt idx="103">
                  <c:v>0.7280998434007464</c:v>
                </c:pt>
                <c:pt idx="104">
                  <c:v>0.72035773041119266</c:v>
                </c:pt>
                <c:pt idx="105">
                  <c:v>0.73192926690430327</c:v>
                </c:pt>
                <c:pt idx="106">
                  <c:v>0.719451679456525</c:v>
                </c:pt>
                <c:pt idx="107">
                  <c:v>0.73502193069264488</c:v>
                </c:pt>
                <c:pt idx="108">
                  <c:v>0.7179574313758621</c:v>
                </c:pt>
                <c:pt idx="109">
                  <c:v>0.74085516170323262</c:v>
                </c:pt>
                <c:pt idx="110">
                  <c:v>0.72820086108100224</c:v>
                </c:pt>
                <c:pt idx="111">
                  <c:v>0.74152424511761839</c:v>
                </c:pt>
                <c:pt idx="112">
                  <c:v>0.73375048809904608</c:v>
                </c:pt>
                <c:pt idx="113">
                  <c:v>0.73707541664070886</c:v>
                </c:pt>
                <c:pt idx="114">
                  <c:v>0.73436350818699769</c:v>
                </c:pt>
                <c:pt idx="115">
                  <c:v>0.73023274193561716</c:v>
                </c:pt>
                <c:pt idx="116">
                  <c:v>0.72148499508690445</c:v>
                </c:pt>
                <c:pt idx="117">
                  <c:v>0.74558869873714917</c:v>
                </c:pt>
                <c:pt idx="118">
                  <c:v>0.72868432123250615</c:v>
                </c:pt>
                <c:pt idx="119">
                  <c:v>0.71243003201472566</c:v>
                </c:pt>
                <c:pt idx="120">
                  <c:v>0.71858579952039181</c:v>
                </c:pt>
                <c:pt idx="121">
                  <c:v>0.73293772225988907</c:v>
                </c:pt>
                <c:pt idx="122">
                  <c:v>0.72284495479473998</c:v>
                </c:pt>
                <c:pt idx="123">
                  <c:v>0.73753600131626884</c:v>
                </c:pt>
                <c:pt idx="124">
                  <c:v>0.71852444630963708</c:v>
                </c:pt>
                <c:pt idx="125">
                  <c:v>0.72755523592040272</c:v>
                </c:pt>
                <c:pt idx="126">
                  <c:v>0.72673564634773591</c:v>
                </c:pt>
                <c:pt idx="127">
                  <c:v>0.7311895196394963</c:v>
                </c:pt>
                <c:pt idx="128">
                  <c:v>0.70906871239780889</c:v>
                </c:pt>
                <c:pt idx="129">
                  <c:v>0.72347490350670163</c:v>
                </c:pt>
                <c:pt idx="130">
                  <c:v>0.71143726310890132</c:v>
                </c:pt>
                <c:pt idx="131">
                  <c:v>0.43529570578392218</c:v>
                </c:pt>
                <c:pt idx="132">
                  <c:v>0.41228900816473912</c:v>
                </c:pt>
                <c:pt idx="133">
                  <c:v>0.43123448920660318</c:v>
                </c:pt>
                <c:pt idx="134">
                  <c:v>0.43152431194131141</c:v>
                </c:pt>
                <c:pt idx="135">
                  <c:v>0.42970169271436709</c:v>
                </c:pt>
                <c:pt idx="136">
                  <c:v>0.42378869962512827</c:v>
                </c:pt>
                <c:pt idx="137">
                  <c:v>0.43924671684201327</c:v>
                </c:pt>
                <c:pt idx="138">
                  <c:v>0.49366745238058235</c:v>
                </c:pt>
                <c:pt idx="139">
                  <c:v>0.5394795253077298</c:v>
                </c:pt>
                <c:pt idx="140">
                  <c:v>0.69589207626543637</c:v>
                </c:pt>
                <c:pt idx="141">
                  <c:v>0.71174145124759758</c:v>
                </c:pt>
                <c:pt idx="142">
                  <c:v>0.69578692622958804</c:v>
                </c:pt>
                <c:pt idx="143">
                  <c:v>0.68247223365515342</c:v>
                </c:pt>
                <c:pt idx="144">
                  <c:v>0.67324898646995135</c:v>
                </c:pt>
                <c:pt idx="145">
                  <c:v>0.70906008300436274</c:v>
                </c:pt>
                <c:pt idx="146">
                  <c:v>0.56711000775594789</c:v>
                </c:pt>
                <c:pt idx="147">
                  <c:v>0.70142340845881979</c:v>
                </c:pt>
                <c:pt idx="148">
                  <c:v>0.69339825794193199</c:v>
                </c:pt>
                <c:pt idx="149">
                  <c:v>0.67314800177994105</c:v>
                </c:pt>
                <c:pt idx="150">
                  <c:v>0.67635413661438815</c:v>
                </c:pt>
                <c:pt idx="151">
                  <c:v>0.66126492027369821</c:v>
                </c:pt>
                <c:pt idx="152">
                  <c:v>0.69451670698854906</c:v>
                </c:pt>
                <c:pt idx="153">
                  <c:v>0.6870806501815252</c:v>
                </c:pt>
                <c:pt idx="154">
                  <c:v>0.66113296596815252</c:v>
                </c:pt>
                <c:pt idx="155">
                  <c:v>0.68295394220665495</c:v>
                </c:pt>
                <c:pt idx="156">
                  <c:v>0.69675624128038105</c:v>
                </c:pt>
                <c:pt idx="157">
                  <c:v>0.67084793780434071</c:v>
                </c:pt>
                <c:pt idx="158">
                  <c:v>0.69381712945176355</c:v>
                </c:pt>
                <c:pt idx="159">
                  <c:v>0.69038155600344686</c:v>
                </c:pt>
                <c:pt idx="160">
                  <c:v>0.69333359588488541</c:v>
                </c:pt>
                <c:pt idx="161">
                  <c:v>0.69829212324985745</c:v>
                </c:pt>
                <c:pt idx="162">
                  <c:v>0.69285319677415891</c:v>
                </c:pt>
                <c:pt idx="163">
                  <c:v>0.69633151550899641</c:v>
                </c:pt>
                <c:pt idx="164">
                  <c:v>0.69382069983336381</c:v>
                </c:pt>
                <c:pt idx="165">
                  <c:v>0.69857579805531622</c:v>
                </c:pt>
                <c:pt idx="166">
                  <c:v>0.67500481265139489</c:v>
                </c:pt>
                <c:pt idx="167">
                  <c:v>0.69172817364420824</c:v>
                </c:pt>
                <c:pt idx="168">
                  <c:v>0.69191623761043841</c:v>
                </c:pt>
                <c:pt idx="169">
                  <c:v>0.56269665748489317</c:v>
                </c:pt>
                <c:pt idx="170">
                  <c:v>0.56009894070708999</c:v>
                </c:pt>
                <c:pt idx="171">
                  <c:v>0.56454597284435082</c:v>
                </c:pt>
                <c:pt idx="172">
                  <c:v>0.55621038686547564</c:v>
                </c:pt>
                <c:pt idx="173">
                  <c:v>0.70121085443928477</c:v>
                </c:pt>
                <c:pt idx="174">
                  <c:v>0.70536434175774065</c:v>
                </c:pt>
                <c:pt idx="175">
                  <c:v>0.70271537639840875</c:v>
                </c:pt>
                <c:pt idx="176">
                  <c:v>0.71070440201222662</c:v>
                </c:pt>
                <c:pt idx="177">
                  <c:v>0.70094285725788052</c:v>
                </c:pt>
                <c:pt idx="178">
                  <c:v>0.68724597762493511</c:v>
                </c:pt>
                <c:pt idx="179">
                  <c:v>0.69341854562412009</c:v>
                </c:pt>
                <c:pt idx="180">
                  <c:v>0.70222244198308803</c:v>
                </c:pt>
                <c:pt idx="181">
                  <c:v>0.40965637143291295</c:v>
                </c:pt>
                <c:pt idx="182">
                  <c:v>0.38510231941949224</c:v>
                </c:pt>
                <c:pt idx="183">
                  <c:v>0.33504150718893111</c:v>
                </c:pt>
                <c:pt idx="184">
                  <c:v>0.36008215832748475</c:v>
                </c:pt>
                <c:pt idx="185">
                  <c:v>0.36563364204006715</c:v>
                </c:pt>
                <c:pt idx="186">
                  <c:v>0.36961579781505149</c:v>
                </c:pt>
                <c:pt idx="187">
                  <c:v>0.28575203498419122</c:v>
                </c:pt>
                <c:pt idx="188">
                  <c:v>0.21663834921643485</c:v>
                </c:pt>
                <c:pt idx="189">
                  <c:v>0.20668125299024229</c:v>
                </c:pt>
                <c:pt idx="190">
                  <c:v>0.20845296640688443</c:v>
                </c:pt>
                <c:pt idx="191">
                  <c:v>0.18910855907425861</c:v>
                </c:pt>
                <c:pt idx="192">
                  <c:v>0.2109015525135074</c:v>
                </c:pt>
                <c:pt idx="193">
                  <c:v>0.21498437543934115</c:v>
                </c:pt>
                <c:pt idx="194">
                  <c:v>0.21329166850315479</c:v>
                </c:pt>
                <c:pt idx="195">
                  <c:v>0.21280968956035226</c:v>
                </c:pt>
                <c:pt idx="196">
                  <c:v>0.21463655993251102</c:v>
                </c:pt>
                <c:pt idx="197">
                  <c:v>5.8647260241096073E-2</c:v>
                </c:pt>
                <c:pt idx="198">
                  <c:v>5.1152938125401684E-2</c:v>
                </c:pt>
                <c:pt idx="199">
                  <c:v>0.16180818236751304</c:v>
                </c:pt>
                <c:pt idx="200">
                  <c:v>0.20896790732975426</c:v>
                </c:pt>
                <c:pt idx="201">
                  <c:v>0.21280908042542318</c:v>
                </c:pt>
                <c:pt idx="202">
                  <c:v>0.20644292682428542</c:v>
                </c:pt>
                <c:pt idx="203">
                  <c:v>0.21043381627125965</c:v>
                </c:pt>
                <c:pt idx="204">
                  <c:v>0.20972053414947367</c:v>
                </c:pt>
                <c:pt idx="205">
                  <c:v>0.20834753269826906</c:v>
                </c:pt>
                <c:pt idx="206">
                  <c:v>0.20785938531006107</c:v>
                </c:pt>
                <c:pt idx="207">
                  <c:v>0.20784961046249992</c:v>
                </c:pt>
                <c:pt idx="208">
                  <c:v>0.20579789906180151</c:v>
                </c:pt>
                <c:pt idx="209">
                  <c:v>0.20909438256769494</c:v>
                </c:pt>
                <c:pt idx="210">
                  <c:v>0.20765979952951882</c:v>
                </c:pt>
                <c:pt idx="211">
                  <c:v>0.20887319439762606</c:v>
                </c:pt>
                <c:pt idx="212">
                  <c:v>0.21041050053454505</c:v>
                </c:pt>
                <c:pt idx="213">
                  <c:v>0.2063447820038507</c:v>
                </c:pt>
                <c:pt idx="214">
                  <c:v>0.20917903933316717</c:v>
                </c:pt>
                <c:pt idx="215">
                  <c:v>0.18187236823397476</c:v>
                </c:pt>
                <c:pt idx="216">
                  <c:v>0.214240517867407</c:v>
                </c:pt>
                <c:pt idx="217">
                  <c:v>0.20571918779677598</c:v>
                </c:pt>
                <c:pt idx="218">
                  <c:v>0.20682099241250712</c:v>
                </c:pt>
                <c:pt idx="219">
                  <c:v>0.20665129109166328</c:v>
                </c:pt>
                <c:pt idx="220">
                  <c:v>0.2088809244875281</c:v>
                </c:pt>
                <c:pt idx="221">
                  <c:v>0.20796938065614703</c:v>
                </c:pt>
                <c:pt idx="222">
                  <c:v>0.20761078632658606</c:v>
                </c:pt>
                <c:pt idx="223">
                  <c:v>0.18797859419903937</c:v>
                </c:pt>
                <c:pt idx="224">
                  <c:v>0.20737624023464551</c:v>
                </c:pt>
                <c:pt idx="225">
                  <c:v>0.20742412637776186</c:v>
                </c:pt>
                <c:pt idx="226">
                  <c:v>0.16801656206980195</c:v>
                </c:pt>
                <c:pt idx="227">
                  <c:v>0.20856251641948514</c:v>
                </c:pt>
                <c:pt idx="228">
                  <c:v>0.21264372905205797</c:v>
                </c:pt>
                <c:pt idx="229">
                  <c:v>0.20355173394010351</c:v>
                </c:pt>
                <c:pt idx="230">
                  <c:v>0.20301682489817427</c:v>
                </c:pt>
                <c:pt idx="231">
                  <c:v>0.21038883724424798</c:v>
                </c:pt>
                <c:pt idx="232">
                  <c:v>0.2090586009095548</c:v>
                </c:pt>
                <c:pt idx="233">
                  <c:v>0.2668099123954763</c:v>
                </c:pt>
                <c:pt idx="234">
                  <c:v>0.19440058980673994</c:v>
                </c:pt>
                <c:pt idx="235">
                  <c:v>0.20374726154243603</c:v>
                </c:pt>
                <c:pt idx="236">
                  <c:v>0.16978561615983406</c:v>
                </c:pt>
                <c:pt idx="237">
                  <c:v>0.2035692279963984</c:v>
                </c:pt>
                <c:pt idx="238">
                  <c:v>0.20200740939191203</c:v>
                </c:pt>
                <c:pt idx="239">
                  <c:v>0.2048137555858939</c:v>
                </c:pt>
                <c:pt idx="240">
                  <c:v>0.20339100392768114</c:v>
                </c:pt>
                <c:pt idx="241">
                  <c:v>0.21062370336514638</c:v>
                </c:pt>
                <c:pt idx="242">
                  <c:v>0.17751794078225355</c:v>
                </c:pt>
                <c:pt idx="243">
                  <c:v>0.20346730218564599</c:v>
                </c:pt>
                <c:pt idx="244">
                  <c:v>0.20339819666023573</c:v>
                </c:pt>
                <c:pt idx="245">
                  <c:v>0.20688143571971909</c:v>
                </c:pt>
                <c:pt idx="246">
                  <c:v>0.20307900776870438</c:v>
                </c:pt>
                <c:pt idx="247">
                  <c:v>0.18619450191185041</c:v>
                </c:pt>
                <c:pt idx="248">
                  <c:v>0.19747702935455791</c:v>
                </c:pt>
                <c:pt idx="249">
                  <c:v>0.20600495093204918</c:v>
                </c:pt>
                <c:pt idx="250">
                  <c:v>0.18916390876416347</c:v>
                </c:pt>
                <c:pt idx="251">
                  <c:v>0.20527307795502989</c:v>
                </c:pt>
                <c:pt idx="252">
                  <c:v>0.20145423742319785</c:v>
                </c:pt>
                <c:pt idx="253">
                  <c:v>0.2066049221397103</c:v>
                </c:pt>
                <c:pt idx="254">
                  <c:v>0.20568091109339395</c:v>
                </c:pt>
                <c:pt idx="255">
                  <c:v>0.21205479499322111</c:v>
                </c:pt>
                <c:pt idx="256">
                  <c:v>0.20798913001908839</c:v>
                </c:pt>
                <c:pt idx="257">
                  <c:v>0.20375554469870227</c:v>
                </c:pt>
                <c:pt idx="258">
                  <c:v>0.20841955827151445</c:v>
                </c:pt>
                <c:pt idx="259">
                  <c:v>0.20754103007241062</c:v>
                </c:pt>
                <c:pt idx="260">
                  <c:v>0.20528373152989743</c:v>
                </c:pt>
                <c:pt idx="261">
                  <c:v>0.20619047008077024</c:v>
                </c:pt>
                <c:pt idx="262">
                  <c:v>0.2021089943654823</c:v>
                </c:pt>
                <c:pt idx="263">
                  <c:v>0.20925266305766485</c:v>
                </c:pt>
                <c:pt idx="264">
                  <c:v>5.6094809153865263E-2</c:v>
                </c:pt>
                <c:pt idx="265">
                  <c:v>4.8887252600941164E-2</c:v>
                </c:pt>
                <c:pt idx="266">
                  <c:v>5.2495749626983772E-2</c:v>
                </c:pt>
                <c:pt idx="267">
                  <c:v>0.19392793400592265</c:v>
                </c:pt>
                <c:pt idx="268">
                  <c:v>0.2265773383404287</c:v>
                </c:pt>
                <c:pt idx="269">
                  <c:v>0.23392246542107112</c:v>
                </c:pt>
                <c:pt idx="270">
                  <c:v>0.33608777678038843</c:v>
                </c:pt>
                <c:pt idx="271">
                  <c:v>0.25570263834035856</c:v>
                </c:pt>
                <c:pt idx="272">
                  <c:v>0.22424221148782486</c:v>
                </c:pt>
                <c:pt idx="273">
                  <c:v>0.26268047222104002</c:v>
                </c:pt>
                <c:pt idx="274">
                  <c:v>0.21828598033631993</c:v>
                </c:pt>
                <c:pt idx="275">
                  <c:v>0.19965892118123907</c:v>
                </c:pt>
                <c:pt idx="276">
                  <c:v>0.21225261562465175</c:v>
                </c:pt>
                <c:pt idx="277">
                  <c:v>0.21545301404195571</c:v>
                </c:pt>
                <c:pt idx="278">
                  <c:v>0.18695392269590991</c:v>
                </c:pt>
                <c:pt idx="279">
                  <c:v>0.38096058886660356</c:v>
                </c:pt>
                <c:pt idx="280">
                  <c:v>0.38867508213923169</c:v>
                </c:pt>
                <c:pt idx="281">
                  <c:v>0.35504885415742199</c:v>
                </c:pt>
                <c:pt idx="282">
                  <c:v>0.37329794974584918</c:v>
                </c:pt>
                <c:pt idx="283">
                  <c:v>0.38812696659993368</c:v>
                </c:pt>
                <c:pt idx="284">
                  <c:v>0.35330619449677197</c:v>
                </c:pt>
                <c:pt idx="285">
                  <c:v>0.38203215558540954</c:v>
                </c:pt>
                <c:pt idx="286">
                  <c:v>0.38092938091944212</c:v>
                </c:pt>
                <c:pt idx="287">
                  <c:v>0.35684696914116498</c:v>
                </c:pt>
                <c:pt idx="288">
                  <c:v>0.38629215644837378</c:v>
                </c:pt>
                <c:pt idx="289">
                  <c:v>0.3770756747655224</c:v>
                </c:pt>
                <c:pt idx="290">
                  <c:v>0.38015102553746083</c:v>
                </c:pt>
                <c:pt idx="291">
                  <c:v>0.2391325156483585</c:v>
                </c:pt>
                <c:pt idx="292">
                  <c:v>0.2408153054476988</c:v>
                </c:pt>
                <c:pt idx="293">
                  <c:v>0.23353221466959495</c:v>
                </c:pt>
                <c:pt idx="294">
                  <c:v>0.47146800353498952</c:v>
                </c:pt>
                <c:pt idx="295">
                  <c:v>0.37772632069186207</c:v>
                </c:pt>
                <c:pt idx="296">
                  <c:v>0.38047024284972603</c:v>
                </c:pt>
                <c:pt idx="297">
                  <c:v>0.3836484294375867</c:v>
                </c:pt>
                <c:pt idx="298">
                  <c:v>0.38450931156838275</c:v>
                </c:pt>
                <c:pt idx="299">
                  <c:v>0.37548532296906117</c:v>
                </c:pt>
                <c:pt idx="300">
                  <c:v>0.38564481966407438</c:v>
                </c:pt>
                <c:pt idx="301">
                  <c:v>0.38115646980230994</c:v>
                </c:pt>
                <c:pt idx="302">
                  <c:v>0.37411502765575116</c:v>
                </c:pt>
                <c:pt idx="303">
                  <c:v>0.38308821437752549</c:v>
                </c:pt>
                <c:pt idx="304">
                  <c:v>0.38020981199041515</c:v>
                </c:pt>
                <c:pt idx="305">
                  <c:v>0.37564481757978874</c:v>
                </c:pt>
                <c:pt idx="306">
                  <c:v>0.37978414557287804</c:v>
                </c:pt>
                <c:pt idx="307">
                  <c:v>0.38066208416783942</c:v>
                </c:pt>
                <c:pt idx="308">
                  <c:v>0.38147729081348941</c:v>
                </c:pt>
                <c:pt idx="309">
                  <c:v>0.38667936519664947</c:v>
                </c:pt>
                <c:pt idx="310">
                  <c:v>0.38449868707553708</c:v>
                </c:pt>
                <c:pt idx="311">
                  <c:v>0.3609178865565999</c:v>
                </c:pt>
                <c:pt idx="312">
                  <c:v>0.38452203121773337</c:v>
                </c:pt>
                <c:pt idx="313">
                  <c:v>0.38401013603874945</c:v>
                </c:pt>
                <c:pt idx="314">
                  <c:v>0.49469992991723372</c:v>
                </c:pt>
                <c:pt idx="315">
                  <c:v>0.38513382575932764</c:v>
                </c:pt>
                <c:pt idx="316">
                  <c:v>0.38435745316236725</c:v>
                </c:pt>
                <c:pt idx="317">
                  <c:v>0.38441282720314751</c:v>
                </c:pt>
                <c:pt idx="318">
                  <c:v>0.41387304296318933</c:v>
                </c:pt>
                <c:pt idx="319">
                  <c:v>0.39755769922446227</c:v>
                </c:pt>
                <c:pt idx="320">
                  <c:v>0.42619995171400232</c:v>
                </c:pt>
                <c:pt idx="321">
                  <c:v>0.41201248767177001</c:v>
                </c:pt>
                <c:pt idx="322">
                  <c:v>0.41085204100366324</c:v>
                </c:pt>
                <c:pt idx="323">
                  <c:v>0.3987052318818467</c:v>
                </c:pt>
                <c:pt idx="324">
                  <c:v>0.39592322494442095</c:v>
                </c:pt>
                <c:pt idx="325">
                  <c:v>0.37859275338428222</c:v>
                </c:pt>
                <c:pt idx="326">
                  <c:v>0.38101907683351066</c:v>
                </c:pt>
                <c:pt idx="327">
                  <c:v>0.2333340810915564</c:v>
                </c:pt>
                <c:pt idx="328">
                  <c:v>0.23012450539188437</c:v>
                </c:pt>
                <c:pt idx="329">
                  <c:v>0.25290865665639239</c:v>
                </c:pt>
                <c:pt idx="330">
                  <c:v>0.2346591187029087</c:v>
                </c:pt>
                <c:pt idx="331">
                  <c:v>0.2407358009842645</c:v>
                </c:pt>
                <c:pt idx="332">
                  <c:v>0.38673570453867973</c:v>
                </c:pt>
                <c:pt idx="333">
                  <c:v>0.36614881110970049</c:v>
                </c:pt>
                <c:pt idx="334">
                  <c:v>0.43423884603916191</c:v>
                </c:pt>
                <c:pt idx="335">
                  <c:v>0.43481723281296153</c:v>
                </c:pt>
                <c:pt idx="336">
                  <c:v>0.44227624472041338</c:v>
                </c:pt>
                <c:pt idx="337">
                  <c:v>0.43749228838180676</c:v>
                </c:pt>
                <c:pt idx="338">
                  <c:v>0.4400138915326976</c:v>
                </c:pt>
                <c:pt idx="339">
                  <c:v>0.43636019491091976</c:v>
                </c:pt>
                <c:pt idx="340">
                  <c:v>0.41289041931523174</c:v>
                </c:pt>
                <c:pt idx="341">
                  <c:v>0.47151003972460492</c:v>
                </c:pt>
                <c:pt idx="342">
                  <c:v>0.45635387382016135</c:v>
                </c:pt>
                <c:pt idx="343">
                  <c:v>0.40760614286302466</c:v>
                </c:pt>
                <c:pt idx="344">
                  <c:v>0.40640719948271492</c:v>
                </c:pt>
                <c:pt idx="345">
                  <c:v>0.46113829387408012</c:v>
                </c:pt>
                <c:pt idx="346">
                  <c:v>0.44143629668531131</c:v>
                </c:pt>
                <c:pt idx="347">
                  <c:v>0.44794182919004166</c:v>
                </c:pt>
                <c:pt idx="348">
                  <c:v>0.42461582684012639</c:v>
                </c:pt>
                <c:pt idx="349">
                  <c:v>0.4477638317010339</c:v>
                </c:pt>
                <c:pt idx="350">
                  <c:v>0.48248171565986009</c:v>
                </c:pt>
                <c:pt idx="351">
                  <c:v>0.36570778109570357</c:v>
                </c:pt>
                <c:pt idx="352">
                  <c:v>0.49108156019691079</c:v>
                </c:pt>
                <c:pt idx="353">
                  <c:v>0.41996873661372719</c:v>
                </c:pt>
                <c:pt idx="354">
                  <c:v>0.48238267312980143</c:v>
                </c:pt>
                <c:pt idx="355">
                  <c:v>0.49272565073621244</c:v>
                </c:pt>
                <c:pt idx="356">
                  <c:v>0.46993456736704314</c:v>
                </c:pt>
                <c:pt idx="357">
                  <c:v>0.45202809546860084</c:v>
                </c:pt>
                <c:pt idx="358">
                  <c:v>0.46738783548880747</c:v>
                </c:pt>
                <c:pt idx="359">
                  <c:v>0.45772246792872479</c:v>
                </c:pt>
                <c:pt idx="360">
                  <c:v>0.45158236223482234</c:v>
                </c:pt>
                <c:pt idx="361">
                  <c:v>0.44050733166050887</c:v>
                </c:pt>
                <c:pt idx="362">
                  <c:v>0.44198172336576041</c:v>
                </c:pt>
                <c:pt idx="363">
                  <c:v>0.44395527984402405</c:v>
                </c:pt>
                <c:pt idx="364">
                  <c:v>0.48355993984148554</c:v>
                </c:pt>
                <c:pt idx="365">
                  <c:v>0.4905869259081494</c:v>
                </c:pt>
                <c:pt idx="366">
                  <c:v>0.45739898964348769</c:v>
                </c:pt>
                <c:pt idx="367">
                  <c:v>0.47672753656245415</c:v>
                </c:pt>
                <c:pt idx="368">
                  <c:v>0.46887930399333888</c:v>
                </c:pt>
                <c:pt idx="369">
                  <c:v>0.48302222009402462</c:v>
                </c:pt>
                <c:pt idx="370">
                  <c:v>0.50017355617203196</c:v>
                </c:pt>
                <c:pt idx="371">
                  <c:v>0.553779004377279</c:v>
                </c:pt>
                <c:pt idx="372">
                  <c:v>0.58399882134368541</c:v>
                </c:pt>
                <c:pt idx="373">
                  <c:v>0.68867991143067564</c:v>
                </c:pt>
                <c:pt idx="374">
                  <c:v>0.48443728021081317</c:v>
                </c:pt>
                <c:pt idx="375">
                  <c:v>0.41600133849620896</c:v>
                </c:pt>
                <c:pt idx="376">
                  <c:v>0.45166988951052628</c:v>
                </c:pt>
                <c:pt idx="377">
                  <c:v>0.49453708831677778</c:v>
                </c:pt>
                <c:pt idx="378">
                  <c:v>0.45390390403061115</c:v>
                </c:pt>
                <c:pt idx="379">
                  <c:v>0.47233809036000712</c:v>
                </c:pt>
                <c:pt idx="380">
                  <c:v>0.47431958241626748</c:v>
                </c:pt>
                <c:pt idx="381">
                  <c:v>0.46783526639485101</c:v>
                </c:pt>
                <c:pt idx="382">
                  <c:v>0.4652803783052516</c:v>
                </c:pt>
                <c:pt idx="383">
                  <c:v>0.46664468067202491</c:v>
                </c:pt>
                <c:pt idx="384">
                  <c:v>0.50523455209724621</c:v>
                </c:pt>
                <c:pt idx="385">
                  <c:v>0.60046575439156147</c:v>
                </c:pt>
                <c:pt idx="386">
                  <c:v>0.58575311373860595</c:v>
                </c:pt>
                <c:pt idx="387">
                  <c:v>0.39202062775771573</c:v>
                </c:pt>
                <c:pt idx="388">
                  <c:v>0.48596790893638137</c:v>
                </c:pt>
                <c:pt idx="389">
                  <c:v>0.61666329430550171</c:v>
                </c:pt>
                <c:pt idx="390">
                  <c:v>0.59511521885156227</c:v>
                </c:pt>
                <c:pt idx="391">
                  <c:v>0.57648863880190604</c:v>
                </c:pt>
                <c:pt idx="392">
                  <c:v>0.67920255677281738</c:v>
                </c:pt>
                <c:pt idx="393">
                  <c:v>0.82758463649457292</c:v>
                </c:pt>
                <c:pt idx="394">
                  <c:v>0.79386610936408908</c:v>
                </c:pt>
                <c:pt idx="395">
                  <c:v>0.79852467263652649</c:v>
                </c:pt>
                <c:pt idx="396">
                  <c:v>0.79240843524276683</c:v>
                </c:pt>
                <c:pt idx="397">
                  <c:v>0.78412235924990437</c:v>
                </c:pt>
                <c:pt idx="398">
                  <c:v>0.79117128997335673</c:v>
                </c:pt>
                <c:pt idx="399">
                  <c:v>0.76898000849459591</c:v>
                </c:pt>
                <c:pt idx="400">
                  <c:v>0.77905486665623946</c:v>
                </c:pt>
                <c:pt idx="401">
                  <c:v>0.78576113135962355</c:v>
                </c:pt>
                <c:pt idx="402">
                  <c:v>0.74689332366560623</c:v>
                </c:pt>
                <c:pt idx="403">
                  <c:v>0.77672065591450767</c:v>
                </c:pt>
                <c:pt idx="404">
                  <c:v>0.55772438334745345</c:v>
                </c:pt>
                <c:pt idx="405">
                  <c:v>0.75348223683742455</c:v>
                </c:pt>
                <c:pt idx="406">
                  <c:v>0.79562650607116747</c:v>
                </c:pt>
                <c:pt idx="407">
                  <c:v>0.75259871019960189</c:v>
                </c:pt>
                <c:pt idx="408">
                  <c:v>0.77886222940003413</c:v>
                </c:pt>
                <c:pt idx="409">
                  <c:v>0.79184814357886313</c:v>
                </c:pt>
                <c:pt idx="410">
                  <c:v>0.78116208727840786</c:v>
                </c:pt>
                <c:pt idx="411">
                  <c:v>0.79004308687129632</c:v>
                </c:pt>
                <c:pt idx="412">
                  <c:v>0.78228634103834216</c:v>
                </c:pt>
                <c:pt idx="413">
                  <c:v>0.78270967244752221</c:v>
                </c:pt>
                <c:pt idx="414">
                  <c:v>0.77466649900539775</c:v>
                </c:pt>
                <c:pt idx="415">
                  <c:v>0.77953451315079536</c:v>
                </c:pt>
                <c:pt idx="416">
                  <c:v>0.75842485788255243</c:v>
                </c:pt>
                <c:pt idx="417">
                  <c:v>0.79247664972717757</c:v>
                </c:pt>
                <c:pt idx="418">
                  <c:v>0.77955770289576187</c:v>
                </c:pt>
                <c:pt idx="419">
                  <c:v>0.79236751394027771</c:v>
                </c:pt>
                <c:pt idx="420">
                  <c:v>0.76740082827823841</c:v>
                </c:pt>
                <c:pt idx="421">
                  <c:v>0.78015067799296944</c:v>
                </c:pt>
                <c:pt idx="422">
                  <c:v>0.76566836644012859</c:v>
                </c:pt>
                <c:pt idx="423">
                  <c:v>0.7809887502823093</c:v>
                </c:pt>
                <c:pt idx="424">
                  <c:v>0.76115451901309694</c:v>
                </c:pt>
                <c:pt idx="425">
                  <c:v>0.78992267179290809</c:v>
                </c:pt>
                <c:pt idx="426">
                  <c:v>0.77971425162358887</c:v>
                </c:pt>
                <c:pt idx="427">
                  <c:v>0.78272188033177748</c:v>
                </c:pt>
                <c:pt idx="428">
                  <c:v>0.69868114321491592</c:v>
                </c:pt>
                <c:pt idx="429">
                  <c:v>0.75314217368757674</c:v>
                </c:pt>
                <c:pt idx="430">
                  <c:v>0.74338645705997786</c:v>
                </c:pt>
                <c:pt idx="431">
                  <c:v>0.74569038627260742</c:v>
                </c:pt>
                <c:pt idx="432">
                  <c:v>0.74225011047854816</c:v>
                </c:pt>
                <c:pt idx="433">
                  <c:v>0.75084939723911415</c:v>
                </c:pt>
                <c:pt idx="434">
                  <c:v>0.74877270339567403</c:v>
                </c:pt>
                <c:pt idx="435">
                  <c:v>0.75296268465625626</c:v>
                </c:pt>
                <c:pt idx="436">
                  <c:v>0.7462823160764871</c:v>
                </c:pt>
                <c:pt idx="437">
                  <c:v>0.75186730206153862</c:v>
                </c:pt>
                <c:pt idx="438">
                  <c:v>0.74537397344706446</c:v>
                </c:pt>
                <c:pt idx="439">
                  <c:v>0.71888615482767693</c:v>
                </c:pt>
                <c:pt idx="440">
                  <c:v>0.7364243461390273</c:v>
                </c:pt>
                <c:pt idx="441">
                  <c:v>0.73576842628825878</c:v>
                </c:pt>
                <c:pt idx="442">
                  <c:v>0.76328757136722625</c:v>
                </c:pt>
                <c:pt idx="443">
                  <c:v>0.75956589589986179</c:v>
                </c:pt>
                <c:pt idx="444">
                  <c:v>0.74644045440867424</c:v>
                </c:pt>
                <c:pt idx="445">
                  <c:v>0.5616676932418716</c:v>
                </c:pt>
                <c:pt idx="446">
                  <c:v>0.57483004049876663</c:v>
                </c:pt>
                <c:pt idx="447">
                  <c:v>0.56437853142387906</c:v>
                </c:pt>
                <c:pt idx="448">
                  <c:v>0.57586163010917635</c:v>
                </c:pt>
                <c:pt idx="449">
                  <c:v>0.58337113731297707</c:v>
                </c:pt>
                <c:pt idx="450">
                  <c:v>0.53353643005611806</c:v>
                </c:pt>
                <c:pt idx="451">
                  <c:v>0.71700109232100806</c:v>
                </c:pt>
                <c:pt idx="452">
                  <c:v>0.72119284464947053</c:v>
                </c:pt>
                <c:pt idx="453">
                  <c:v>0.71913697927512199</c:v>
                </c:pt>
                <c:pt idx="454">
                  <c:v>0.69889041165850063</c:v>
                </c:pt>
                <c:pt idx="455">
                  <c:v>0.7040540784461583</c:v>
                </c:pt>
                <c:pt idx="456">
                  <c:v>0.72011388758023265</c:v>
                </c:pt>
                <c:pt idx="457">
                  <c:v>0.70068402852907019</c:v>
                </c:pt>
                <c:pt idx="458">
                  <c:v>0.7158500812853843</c:v>
                </c:pt>
                <c:pt idx="459">
                  <c:v>0.71388240906912115</c:v>
                </c:pt>
                <c:pt idx="460">
                  <c:v>0.71636638983466894</c:v>
                </c:pt>
                <c:pt idx="461">
                  <c:v>0.71294467145799101</c:v>
                </c:pt>
                <c:pt idx="462">
                  <c:v>0.71339393925967465</c:v>
                </c:pt>
                <c:pt idx="463">
                  <c:v>0.70637190760738133</c:v>
                </c:pt>
                <c:pt idx="464">
                  <c:v>0.71661283314835</c:v>
                </c:pt>
                <c:pt idx="465">
                  <c:v>0.71825964638639561</c:v>
                </c:pt>
                <c:pt idx="466">
                  <c:v>0.72376831632212679</c:v>
                </c:pt>
                <c:pt idx="467">
                  <c:v>0.70613904096509705</c:v>
                </c:pt>
                <c:pt idx="468">
                  <c:v>0.72233727323624553</c:v>
                </c:pt>
                <c:pt idx="469">
                  <c:v>0.6883902167019772</c:v>
                </c:pt>
                <c:pt idx="470">
                  <c:v>0.70045820316522545</c:v>
                </c:pt>
                <c:pt idx="471">
                  <c:v>0.66304677774532472</c:v>
                </c:pt>
                <c:pt idx="472">
                  <c:v>0.70299652265082968</c:v>
                </c:pt>
                <c:pt idx="473">
                  <c:v>0.69280070771450963</c:v>
                </c:pt>
                <c:pt idx="474">
                  <c:v>0.70082623537829081</c:v>
                </c:pt>
                <c:pt idx="475">
                  <c:v>0.70710873984645817</c:v>
                </c:pt>
                <c:pt idx="476">
                  <c:v>0.69453142493825093</c:v>
                </c:pt>
                <c:pt idx="477">
                  <c:v>0.69568987513715819</c:v>
                </c:pt>
                <c:pt idx="478">
                  <c:v>0.72067673817554423</c:v>
                </c:pt>
                <c:pt idx="479">
                  <c:v>0.72237991161818627</c:v>
                </c:pt>
                <c:pt idx="480">
                  <c:v>0.71528583827437686</c:v>
                </c:pt>
                <c:pt idx="481">
                  <c:v>0.72989662790532439</c:v>
                </c:pt>
                <c:pt idx="482">
                  <c:v>0.7247250632022878</c:v>
                </c:pt>
                <c:pt idx="483">
                  <c:v>0.68159348978050072</c:v>
                </c:pt>
                <c:pt idx="484">
                  <c:v>0.72141373376049012</c:v>
                </c:pt>
                <c:pt idx="485">
                  <c:v>0.69211338577975079</c:v>
                </c:pt>
                <c:pt idx="486">
                  <c:v>0.68309076018235715</c:v>
                </c:pt>
                <c:pt idx="487">
                  <c:v>0.70086584934316087</c:v>
                </c:pt>
                <c:pt idx="488">
                  <c:v>0.72302611495890823</c:v>
                </c:pt>
                <c:pt idx="489">
                  <c:v>0.71947805558027766</c:v>
                </c:pt>
                <c:pt idx="490">
                  <c:v>0.71686679288431043</c:v>
                </c:pt>
                <c:pt idx="491">
                  <c:v>0.72584004277779579</c:v>
                </c:pt>
                <c:pt idx="492">
                  <c:v>0.72283261925901809</c:v>
                </c:pt>
                <c:pt idx="493">
                  <c:v>0.71775580724994348</c:v>
                </c:pt>
                <c:pt idx="494">
                  <c:v>0.72790665127509413</c:v>
                </c:pt>
                <c:pt idx="495">
                  <c:v>0.71054359316147286</c:v>
                </c:pt>
                <c:pt idx="496">
                  <c:v>0.71391504491642754</c:v>
                </c:pt>
                <c:pt idx="497">
                  <c:v>0.6945857318404195</c:v>
                </c:pt>
                <c:pt idx="498">
                  <c:v>0.67499907747946997</c:v>
                </c:pt>
                <c:pt idx="499">
                  <c:v>0.67619257470424798</c:v>
                </c:pt>
                <c:pt idx="500">
                  <c:v>0.67674358963894887</c:v>
                </c:pt>
                <c:pt idx="501">
                  <c:v>0.72071995337771455</c:v>
                </c:pt>
                <c:pt idx="502">
                  <c:v>0.7191470874471535</c:v>
                </c:pt>
                <c:pt idx="503">
                  <c:v>0.69377807847454487</c:v>
                </c:pt>
                <c:pt idx="504">
                  <c:v>0.72102657736788667</c:v>
                </c:pt>
                <c:pt idx="505">
                  <c:v>0.72221364760303208</c:v>
                </c:pt>
                <c:pt idx="506">
                  <c:v>0.7097284346813314</c:v>
                </c:pt>
                <c:pt idx="507">
                  <c:v>0.7208829770260119</c:v>
                </c:pt>
                <c:pt idx="508">
                  <c:v>0.71007285386637198</c:v>
                </c:pt>
                <c:pt idx="509">
                  <c:v>0.69494859396140174</c:v>
                </c:pt>
                <c:pt idx="510">
                  <c:v>0.70155885778727312</c:v>
                </c:pt>
                <c:pt idx="511">
                  <c:v>0.70734629553636597</c:v>
                </c:pt>
                <c:pt idx="512">
                  <c:v>0.69550221046876892</c:v>
                </c:pt>
                <c:pt idx="513">
                  <c:v>0.67836137786736606</c:v>
                </c:pt>
                <c:pt idx="514">
                  <c:v>0.69687608052288474</c:v>
                </c:pt>
                <c:pt idx="515">
                  <c:v>0.70383356077976222</c:v>
                </c:pt>
                <c:pt idx="516">
                  <c:v>0.69119373426101238</c:v>
                </c:pt>
                <c:pt idx="517">
                  <c:v>0.70383230841397648</c:v>
                </c:pt>
                <c:pt idx="518">
                  <c:v>0.68921642568288444</c:v>
                </c:pt>
                <c:pt idx="519">
                  <c:v>0.6998251410296239</c:v>
                </c:pt>
                <c:pt idx="520">
                  <c:v>0.68547031006554582</c:v>
                </c:pt>
                <c:pt idx="521">
                  <c:v>0.72187130721297876</c:v>
                </c:pt>
                <c:pt idx="522">
                  <c:v>0.69902790454878727</c:v>
                </c:pt>
                <c:pt idx="523">
                  <c:v>0.70009950791844888</c:v>
                </c:pt>
                <c:pt idx="524">
                  <c:v>0.69411051218391195</c:v>
                </c:pt>
                <c:pt idx="525">
                  <c:v>0.68839019419281477</c:v>
                </c:pt>
                <c:pt idx="526">
                  <c:v>0.69048252232090379</c:v>
                </c:pt>
                <c:pt idx="527">
                  <c:v>0.68781011466994113</c:v>
                </c:pt>
                <c:pt idx="528">
                  <c:v>0.6885733799470326</c:v>
                </c:pt>
                <c:pt idx="529">
                  <c:v>0.693228077945784</c:v>
                </c:pt>
                <c:pt idx="530">
                  <c:v>0.59036600887873392</c:v>
                </c:pt>
                <c:pt idx="531">
                  <c:v>0.53477785151043078</c:v>
                </c:pt>
                <c:pt idx="532">
                  <c:v>0.68189984867876152</c:v>
                </c:pt>
                <c:pt idx="533">
                  <c:v>0.56492563563439591</c:v>
                </c:pt>
                <c:pt idx="534">
                  <c:v>0.68328250921735767</c:v>
                </c:pt>
                <c:pt idx="535">
                  <c:v>0.67097292524714736</c:v>
                </c:pt>
                <c:pt idx="536">
                  <c:v>0.55224497619391566</c:v>
                </c:pt>
                <c:pt idx="537">
                  <c:v>0.56978785707139423</c:v>
                </c:pt>
                <c:pt idx="538">
                  <c:v>0.53211596703007769</c:v>
                </c:pt>
                <c:pt idx="539">
                  <c:v>0.52957108387809326</c:v>
                </c:pt>
                <c:pt idx="540">
                  <c:v>0.56397971409779635</c:v>
                </c:pt>
                <c:pt idx="541">
                  <c:v>0.56867979987829664</c:v>
                </c:pt>
                <c:pt idx="542">
                  <c:v>0.56245745618906662</c:v>
                </c:pt>
                <c:pt idx="543">
                  <c:v>0.57789202428823472</c:v>
                </c:pt>
                <c:pt idx="544">
                  <c:v>0.55670032101435474</c:v>
                </c:pt>
                <c:pt idx="545">
                  <c:v>0.57681835242180202</c:v>
                </c:pt>
                <c:pt idx="546">
                  <c:v>0.6956542561081045</c:v>
                </c:pt>
                <c:pt idx="547">
                  <c:v>0.768970563898976</c:v>
                </c:pt>
                <c:pt idx="548">
                  <c:v>0.75447582998379104</c:v>
                </c:pt>
                <c:pt idx="549">
                  <c:v>0.71901118552358922</c:v>
                </c:pt>
                <c:pt idx="550">
                  <c:v>0.70660786489335858</c:v>
                </c:pt>
                <c:pt idx="551">
                  <c:v>0.6427544472156298</c:v>
                </c:pt>
                <c:pt idx="552">
                  <c:v>0.58822628298123658</c:v>
                </c:pt>
                <c:pt idx="553">
                  <c:v>0.62167233760147012</c:v>
                </c:pt>
                <c:pt idx="554">
                  <c:v>0.61086857050501375</c:v>
                </c:pt>
                <c:pt idx="555">
                  <c:v>0.6097923817195694</c:v>
                </c:pt>
                <c:pt idx="556">
                  <c:v>0.60417818140042301</c:v>
                </c:pt>
                <c:pt idx="557">
                  <c:v>0.60280715666620277</c:v>
                </c:pt>
                <c:pt idx="558">
                  <c:v>0.61486127869487506</c:v>
                </c:pt>
                <c:pt idx="559">
                  <c:v>0.59631037914760754</c:v>
                </c:pt>
                <c:pt idx="560">
                  <c:v>0.61428013799199865</c:v>
                </c:pt>
                <c:pt idx="561">
                  <c:v>0.60049815215221214</c:v>
                </c:pt>
                <c:pt idx="562">
                  <c:v>0.61461521473350278</c:v>
                </c:pt>
                <c:pt idx="563">
                  <c:v>0.61370243461834806</c:v>
                </c:pt>
                <c:pt idx="564">
                  <c:v>0.58128124289876326</c:v>
                </c:pt>
                <c:pt idx="565">
                  <c:v>0.76806316091087201</c:v>
                </c:pt>
                <c:pt idx="566">
                  <c:v>0.75458638070540485</c:v>
                </c:pt>
                <c:pt idx="567">
                  <c:v>0.73868277315435027</c:v>
                </c:pt>
                <c:pt idx="568">
                  <c:v>0.76903394175922257</c:v>
                </c:pt>
                <c:pt idx="569">
                  <c:v>0.73661136725847609</c:v>
                </c:pt>
                <c:pt idx="570">
                  <c:v>0.73692678326969963</c:v>
                </c:pt>
                <c:pt idx="571">
                  <c:v>0.7724569846579733</c:v>
                </c:pt>
                <c:pt idx="572">
                  <c:v>0.56928964855832076</c:v>
                </c:pt>
                <c:pt idx="573">
                  <c:v>0.77689508707189836</c:v>
                </c:pt>
                <c:pt idx="574">
                  <c:v>0.77224168803668491</c:v>
                </c:pt>
                <c:pt idx="575">
                  <c:v>0.76736030421356904</c:v>
                </c:pt>
                <c:pt idx="576">
                  <c:v>0.75422346106873761</c:v>
                </c:pt>
                <c:pt idx="577">
                  <c:v>0.7838355491124438</c:v>
                </c:pt>
                <c:pt idx="578">
                  <c:v>0.76258483933802979</c:v>
                </c:pt>
                <c:pt idx="579">
                  <c:v>0.77704390272195667</c:v>
                </c:pt>
                <c:pt idx="580">
                  <c:v>0.76366060179848816</c:v>
                </c:pt>
                <c:pt idx="581">
                  <c:v>0.77590974781857791</c:v>
                </c:pt>
                <c:pt idx="582">
                  <c:v>0.76978679368702208</c:v>
                </c:pt>
                <c:pt idx="583">
                  <c:v>0.77941624650193275</c:v>
                </c:pt>
                <c:pt idx="584">
                  <c:v>0.76434961443136773</c:v>
                </c:pt>
                <c:pt idx="585">
                  <c:v>0.77788841778662643</c:v>
                </c:pt>
                <c:pt idx="586">
                  <c:v>0.76974706345536703</c:v>
                </c:pt>
                <c:pt idx="587">
                  <c:v>0.78743830946103532</c:v>
                </c:pt>
                <c:pt idx="588">
                  <c:v>0.76614461998711303</c:v>
                </c:pt>
                <c:pt idx="589">
                  <c:v>0.78774848187597846</c:v>
                </c:pt>
                <c:pt idx="590">
                  <c:v>0.77653487555316236</c:v>
                </c:pt>
                <c:pt idx="591">
                  <c:v>0.78247232718272686</c:v>
                </c:pt>
                <c:pt idx="592">
                  <c:v>0.7759296919652372</c:v>
                </c:pt>
                <c:pt idx="593">
                  <c:v>0.78273400224250245</c:v>
                </c:pt>
                <c:pt idx="594">
                  <c:v>0.72696637896821881</c:v>
                </c:pt>
                <c:pt idx="595">
                  <c:v>0.76700495757085663</c:v>
                </c:pt>
                <c:pt idx="596">
                  <c:v>0.75565827933146945</c:v>
                </c:pt>
                <c:pt idx="597">
                  <c:v>0.78250632112794472</c:v>
                </c:pt>
                <c:pt idx="598">
                  <c:v>0.78307536077960971</c:v>
                </c:pt>
                <c:pt idx="599">
                  <c:v>0.75055983019674288</c:v>
                </c:pt>
                <c:pt idx="600">
                  <c:v>0.78058799893841035</c:v>
                </c:pt>
                <c:pt idx="601">
                  <c:v>0.77360826768245994</c:v>
                </c:pt>
                <c:pt idx="602">
                  <c:v>0.76343064994066978</c:v>
                </c:pt>
                <c:pt idx="603">
                  <c:v>0.77595572293180315</c:v>
                </c:pt>
                <c:pt idx="604">
                  <c:v>0.76042237156041381</c:v>
                </c:pt>
                <c:pt idx="605">
                  <c:v>0.7744837250145552</c:v>
                </c:pt>
                <c:pt idx="606">
                  <c:v>0.76407911776931603</c:v>
                </c:pt>
                <c:pt idx="607">
                  <c:v>0.77285634447891427</c:v>
                </c:pt>
                <c:pt idx="608">
                  <c:v>0.76390653469621184</c:v>
                </c:pt>
                <c:pt idx="609">
                  <c:v>0.78715016272932792</c:v>
                </c:pt>
                <c:pt idx="610">
                  <c:v>0.7713239815766807</c:v>
                </c:pt>
                <c:pt idx="611">
                  <c:v>0.75113058532497012</c:v>
                </c:pt>
                <c:pt idx="612">
                  <c:v>0.75802786784213683</c:v>
                </c:pt>
                <c:pt idx="613">
                  <c:v>0.77072333447342778</c:v>
                </c:pt>
                <c:pt idx="614">
                  <c:v>0.76678433879561092</c:v>
                </c:pt>
                <c:pt idx="615">
                  <c:v>0.77257195167113357</c:v>
                </c:pt>
                <c:pt idx="616">
                  <c:v>0.70559172528568903</c:v>
                </c:pt>
                <c:pt idx="617">
                  <c:v>0.76303446835593147</c:v>
                </c:pt>
                <c:pt idx="618">
                  <c:v>0.76341287811653724</c:v>
                </c:pt>
                <c:pt idx="619">
                  <c:v>0.75776037278606601</c:v>
                </c:pt>
                <c:pt idx="620">
                  <c:v>0.76260537958932861</c:v>
                </c:pt>
                <c:pt idx="621">
                  <c:v>0.76043390250607901</c:v>
                </c:pt>
                <c:pt idx="622">
                  <c:v>0.75691798530801291</c:v>
                </c:pt>
                <c:pt idx="623">
                  <c:v>0.76100526036211846</c:v>
                </c:pt>
                <c:pt idx="624">
                  <c:v>0.76280982371787387</c:v>
                </c:pt>
                <c:pt idx="625">
                  <c:v>0.76050426458866494</c:v>
                </c:pt>
                <c:pt idx="626">
                  <c:v>0.71254049369311723</c:v>
                </c:pt>
                <c:pt idx="627">
                  <c:v>0.75571614573206725</c:v>
                </c:pt>
                <c:pt idx="628">
                  <c:v>0.75256456168300523</c:v>
                </c:pt>
                <c:pt idx="629">
                  <c:v>0.75285409173804185</c:v>
                </c:pt>
                <c:pt idx="630">
                  <c:v>0.76438764917160795</c:v>
                </c:pt>
                <c:pt idx="631">
                  <c:v>0.72217925914423797</c:v>
                </c:pt>
                <c:pt idx="632">
                  <c:v>0.71488477964868113</c:v>
                </c:pt>
                <c:pt idx="633">
                  <c:v>0.73799060412123607</c:v>
                </c:pt>
                <c:pt idx="634">
                  <c:v>0.74296403602794925</c:v>
                </c:pt>
                <c:pt idx="635">
                  <c:v>0.74253414664358763</c:v>
                </c:pt>
                <c:pt idx="636">
                  <c:v>0.75044767171795435</c:v>
                </c:pt>
                <c:pt idx="637">
                  <c:v>0.57151121911137381</c:v>
                </c:pt>
                <c:pt idx="638">
                  <c:v>0.57145374988620679</c:v>
                </c:pt>
                <c:pt idx="639">
                  <c:v>0.58600845733532814</c:v>
                </c:pt>
                <c:pt idx="640">
                  <c:v>0.74496427817859601</c:v>
                </c:pt>
                <c:pt idx="641">
                  <c:v>0.7399948741080733</c:v>
                </c:pt>
                <c:pt idx="642">
                  <c:v>0.75542981896947847</c:v>
                </c:pt>
                <c:pt idx="643">
                  <c:v>0.7456476608388084</c:v>
                </c:pt>
                <c:pt idx="644">
                  <c:v>0.75974034447993233</c:v>
                </c:pt>
                <c:pt idx="645">
                  <c:v>0.75746979231424238</c:v>
                </c:pt>
                <c:pt idx="646">
                  <c:v>0.75496986319393289</c:v>
                </c:pt>
                <c:pt idx="647">
                  <c:v>0.75863395036573356</c:v>
                </c:pt>
                <c:pt idx="648">
                  <c:v>0.76104022544261651</c:v>
                </c:pt>
                <c:pt idx="649">
                  <c:v>0.5882293720605074</c:v>
                </c:pt>
                <c:pt idx="650">
                  <c:v>0.58609777268247754</c:v>
                </c:pt>
                <c:pt idx="651">
                  <c:v>0.57020591264632681</c:v>
                </c:pt>
                <c:pt idx="652">
                  <c:v>0.57604409352239327</c:v>
                </c:pt>
                <c:pt idx="653">
                  <c:v>0.57149158030039726</c:v>
                </c:pt>
                <c:pt idx="654">
                  <c:v>0.74220204767074149</c:v>
                </c:pt>
                <c:pt idx="655">
                  <c:v>0.77770279197972614</c:v>
                </c:pt>
                <c:pt idx="656">
                  <c:v>0.79202459951591608</c:v>
                </c:pt>
                <c:pt idx="657">
                  <c:v>0.73594005970524656</c:v>
                </c:pt>
                <c:pt idx="658">
                  <c:v>0.59381739555972701</c:v>
                </c:pt>
                <c:pt idx="659">
                  <c:v>0.58111717889852921</c:v>
                </c:pt>
                <c:pt idx="660">
                  <c:v>0.58465108475441141</c:v>
                </c:pt>
                <c:pt idx="661">
                  <c:v>0.57276613583493607</c:v>
                </c:pt>
                <c:pt idx="662">
                  <c:v>0.58849836021848334</c:v>
                </c:pt>
                <c:pt idx="663">
                  <c:v>0.57470820249463395</c:v>
                </c:pt>
                <c:pt idx="664">
                  <c:v>0.58837517489682567</c:v>
                </c:pt>
                <c:pt idx="665">
                  <c:v>0.5789252483565398</c:v>
                </c:pt>
                <c:pt idx="666">
                  <c:v>0.6484978889462556</c:v>
                </c:pt>
                <c:pt idx="667">
                  <c:v>0.6980351867528416</c:v>
                </c:pt>
                <c:pt idx="668">
                  <c:v>0.72722562634647059</c:v>
                </c:pt>
                <c:pt idx="669">
                  <c:v>0.72391114922884581</c:v>
                </c:pt>
                <c:pt idx="670">
                  <c:v>0.73038547893958361</c:v>
                </c:pt>
                <c:pt idx="671">
                  <c:v>0.71963547801259198</c:v>
                </c:pt>
                <c:pt idx="672">
                  <c:v>0.7230446364044949</c:v>
                </c:pt>
                <c:pt idx="673">
                  <c:v>0.70680439230355085</c:v>
                </c:pt>
                <c:pt idx="674">
                  <c:v>0.71810951893087893</c:v>
                </c:pt>
                <c:pt idx="675">
                  <c:v>0.7210968600208103</c:v>
                </c:pt>
                <c:pt idx="676">
                  <c:v>0.71346174997843281</c:v>
                </c:pt>
                <c:pt idx="677">
                  <c:v>0.58689308165287912</c:v>
                </c:pt>
                <c:pt idx="678">
                  <c:v>0.68188929699291334</c:v>
                </c:pt>
                <c:pt idx="679">
                  <c:v>0.73487382106033594</c:v>
                </c:pt>
                <c:pt idx="680">
                  <c:v>0.72191850111173739</c:v>
                </c:pt>
                <c:pt idx="681">
                  <c:v>0.72487880117440218</c:v>
                </c:pt>
                <c:pt idx="682">
                  <c:v>0.72110643985922784</c:v>
                </c:pt>
                <c:pt idx="683">
                  <c:v>0.72637622760955023</c:v>
                </c:pt>
                <c:pt idx="684">
                  <c:v>0.72085520897079436</c:v>
                </c:pt>
                <c:pt idx="685">
                  <c:v>0.73030805667660703</c:v>
                </c:pt>
                <c:pt idx="686">
                  <c:v>0.72012524455878091</c:v>
                </c:pt>
                <c:pt idx="687">
                  <c:v>0.72550834785810103</c:v>
                </c:pt>
                <c:pt idx="688">
                  <c:v>0.72177058353624479</c:v>
                </c:pt>
                <c:pt idx="689">
                  <c:v>0.71810756115484198</c:v>
                </c:pt>
                <c:pt idx="690">
                  <c:v>0.71904390709998822</c:v>
                </c:pt>
                <c:pt idx="691">
                  <c:v>0.72229089713609418</c:v>
                </c:pt>
                <c:pt idx="692">
                  <c:v>0.7172217142574312</c:v>
                </c:pt>
                <c:pt idx="693">
                  <c:v>0.72195632991396863</c:v>
                </c:pt>
                <c:pt idx="694">
                  <c:v>0.71703267210055521</c:v>
                </c:pt>
                <c:pt idx="695">
                  <c:v>0.68742498617304881</c:v>
                </c:pt>
                <c:pt idx="696">
                  <c:v>0.71893439838847117</c:v>
                </c:pt>
                <c:pt idx="697">
                  <c:v>0.72278698117509743</c:v>
                </c:pt>
                <c:pt idx="698">
                  <c:v>0.68708794087683001</c:v>
                </c:pt>
                <c:pt idx="699">
                  <c:v>0.55472682337928059</c:v>
                </c:pt>
                <c:pt idx="700">
                  <c:v>0.71097005846679717</c:v>
                </c:pt>
                <c:pt idx="701">
                  <c:v>0.71234245043508526</c:v>
                </c:pt>
                <c:pt idx="702">
                  <c:v>0.6961924015057448</c:v>
                </c:pt>
                <c:pt idx="703">
                  <c:v>0.70838916288806519</c:v>
                </c:pt>
                <c:pt idx="704">
                  <c:v>0.70947068442143113</c:v>
                </c:pt>
                <c:pt idx="705">
                  <c:v>0.66992104862308888</c:v>
                </c:pt>
                <c:pt idx="706">
                  <c:v>0.71579179069693566</c:v>
                </c:pt>
                <c:pt idx="707">
                  <c:v>0.6960931686351397</c:v>
                </c:pt>
                <c:pt idx="708">
                  <c:v>0.70400642351022857</c:v>
                </c:pt>
                <c:pt idx="709">
                  <c:v>0.70400731177774922</c:v>
                </c:pt>
                <c:pt idx="710">
                  <c:v>0.7116441534282365</c:v>
                </c:pt>
                <c:pt idx="711">
                  <c:v>0.70050152461749404</c:v>
                </c:pt>
                <c:pt idx="712">
                  <c:v>0.71450435101830323</c:v>
                </c:pt>
                <c:pt idx="713">
                  <c:v>0.69816647986743186</c:v>
                </c:pt>
                <c:pt idx="714">
                  <c:v>0.70243923173156853</c:v>
                </c:pt>
                <c:pt idx="715">
                  <c:v>0.70220681206002422</c:v>
                </c:pt>
                <c:pt idx="716">
                  <c:v>0.6988373963055946</c:v>
                </c:pt>
                <c:pt idx="717">
                  <c:v>0.69236790541770987</c:v>
                </c:pt>
                <c:pt idx="718">
                  <c:v>0.71027516429895265</c:v>
                </c:pt>
                <c:pt idx="719">
                  <c:v>0.69370253139657168</c:v>
                </c:pt>
                <c:pt idx="720">
                  <c:v>0.69977968116171585</c:v>
                </c:pt>
                <c:pt idx="721">
                  <c:v>0.65991999522728584</c:v>
                </c:pt>
                <c:pt idx="722">
                  <c:v>0.6918621674548725</c:v>
                </c:pt>
                <c:pt idx="723">
                  <c:v>0.68480091580011426</c:v>
                </c:pt>
                <c:pt idx="724">
                  <c:v>0.68684977066153108</c:v>
                </c:pt>
                <c:pt idx="725">
                  <c:v>0.6909245513814718</c:v>
                </c:pt>
                <c:pt idx="726">
                  <c:v>0.6924357097551489</c:v>
                </c:pt>
                <c:pt idx="727">
                  <c:v>0.64991019283848284</c:v>
                </c:pt>
                <c:pt idx="728">
                  <c:v>0.65881798305348238</c:v>
                </c:pt>
                <c:pt idx="729">
                  <c:v>0.68905158363364738</c:v>
                </c:pt>
                <c:pt idx="730">
                  <c:v>0.70008841179421488</c:v>
                </c:pt>
                <c:pt idx="731">
                  <c:v>0.69202306001741587</c:v>
                </c:pt>
                <c:pt idx="732">
                  <c:v>0.70281510355916477</c:v>
                </c:pt>
                <c:pt idx="733">
                  <c:v>0.70486938494747431</c:v>
                </c:pt>
                <c:pt idx="734">
                  <c:v>0.67228378346701445</c:v>
                </c:pt>
                <c:pt idx="735">
                  <c:v>0.69816628643701983</c:v>
                </c:pt>
                <c:pt idx="736">
                  <c:v>0.57323913449467201</c:v>
                </c:pt>
                <c:pt idx="737">
                  <c:v>0.69795628954209088</c:v>
                </c:pt>
                <c:pt idx="738">
                  <c:v>0.7111082061306877</c:v>
                </c:pt>
                <c:pt idx="739">
                  <c:v>0.63685115731499164</c:v>
                </c:pt>
                <c:pt idx="740">
                  <c:v>0.70836508630087625</c:v>
                </c:pt>
                <c:pt idx="741">
                  <c:v>0.6684442985749105</c:v>
                </c:pt>
                <c:pt idx="742">
                  <c:v>0.65838699992706828</c:v>
                </c:pt>
                <c:pt idx="743">
                  <c:v>0.69103049635192304</c:v>
                </c:pt>
                <c:pt idx="744">
                  <c:v>0.7125940610139766</c:v>
                </c:pt>
                <c:pt idx="745">
                  <c:v>0.71455263037597416</c:v>
                </c:pt>
                <c:pt idx="746">
                  <c:v>0.70402999979742653</c:v>
                </c:pt>
                <c:pt idx="747">
                  <c:v>0.69508394917238403</c:v>
                </c:pt>
                <c:pt idx="748">
                  <c:v>0.67393505234147189</c:v>
                </c:pt>
                <c:pt idx="749">
                  <c:v>0.72336479131569054</c:v>
                </c:pt>
                <c:pt idx="750">
                  <c:v>0.70851404248617467</c:v>
                </c:pt>
                <c:pt idx="751">
                  <c:v>0.71387684823571917</c:v>
                </c:pt>
                <c:pt idx="752">
                  <c:v>0.71079401979332102</c:v>
                </c:pt>
                <c:pt idx="753">
                  <c:v>0.72759064323072908</c:v>
                </c:pt>
                <c:pt idx="754">
                  <c:v>0.70953651350439229</c:v>
                </c:pt>
                <c:pt idx="755">
                  <c:v>0.71880116050242437</c:v>
                </c:pt>
                <c:pt idx="756">
                  <c:v>0.69980418471982075</c:v>
                </c:pt>
                <c:pt idx="757">
                  <c:v>0.71063327429954903</c:v>
                </c:pt>
                <c:pt idx="758">
                  <c:v>0.70449208512911921</c:v>
                </c:pt>
                <c:pt idx="759">
                  <c:v>0.69488966879747271</c:v>
                </c:pt>
                <c:pt idx="760">
                  <c:v>0.69776607241362731</c:v>
                </c:pt>
                <c:pt idx="761">
                  <c:v>0.71581310786530461</c:v>
                </c:pt>
                <c:pt idx="762">
                  <c:v>0.70494945899187</c:v>
                </c:pt>
                <c:pt idx="763">
                  <c:v>0.57741859845634125</c:v>
                </c:pt>
                <c:pt idx="764">
                  <c:v>0.70377588431181437</c:v>
                </c:pt>
                <c:pt idx="765">
                  <c:v>0.71720127030807701</c:v>
                </c:pt>
                <c:pt idx="766">
                  <c:v>0.67876662114184461</c:v>
                </c:pt>
                <c:pt idx="767">
                  <c:v>0.71791986494085425</c:v>
                </c:pt>
                <c:pt idx="768">
                  <c:v>0.71647729537621752</c:v>
                </c:pt>
                <c:pt idx="769">
                  <c:v>0.67970993843191974</c:v>
                </c:pt>
                <c:pt idx="770">
                  <c:v>0.70907500631136322</c:v>
                </c:pt>
                <c:pt idx="771">
                  <c:v>0.72022226944876322</c:v>
                </c:pt>
                <c:pt idx="772">
                  <c:v>0.6905238217470131</c:v>
                </c:pt>
                <c:pt idx="773">
                  <c:v>0.71451760680254695</c:v>
                </c:pt>
                <c:pt idx="774">
                  <c:v>0.69836970213971705</c:v>
                </c:pt>
                <c:pt idx="775">
                  <c:v>0.67036019206097341</c:v>
                </c:pt>
                <c:pt idx="776">
                  <c:v>0.68976079779577415</c:v>
                </c:pt>
                <c:pt idx="777">
                  <c:v>0.70720633869654148</c:v>
                </c:pt>
                <c:pt idx="778">
                  <c:v>0.72199473479891063</c:v>
                </c:pt>
                <c:pt idx="779">
                  <c:v>0.71214032131216898</c:v>
                </c:pt>
                <c:pt idx="780">
                  <c:v>0.71838776496513357</c:v>
                </c:pt>
                <c:pt idx="781">
                  <c:v>0.71564805144351196</c:v>
                </c:pt>
                <c:pt idx="782">
                  <c:v>0.71653755116692974</c:v>
                </c:pt>
                <c:pt idx="783">
                  <c:v>0.7209607947899016</c:v>
                </c:pt>
                <c:pt idx="784">
                  <c:v>0.7168595391646877</c:v>
                </c:pt>
                <c:pt idx="785">
                  <c:v>0.715187135088446</c:v>
                </c:pt>
                <c:pt idx="786">
                  <c:v>0.71861188276067878</c:v>
                </c:pt>
                <c:pt idx="787">
                  <c:v>0.71056528548987707</c:v>
                </c:pt>
                <c:pt idx="788">
                  <c:v>0.71240466690149395</c:v>
                </c:pt>
                <c:pt idx="789">
                  <c:v>0.71201769750625321</c:v>
                </c:pt>
                <c:pt idx="790">
                  <c:v>0.71503666574416214</c:v>
                </c:pt>
                <c:pt idx="791">
                  <c:v>0.69123539833643388</c:v>
                </c:pt>
                <c:pt idx="792">
                  <c:v>0.71814847247699276</c:v>
                </c:pt>
                <c:pt idx="793">
                  <c:v>0.61515770110478263</c:v>
                </c:pt>
                <c:pt idx="794">
                  <c:v>0.70868949651390756</c:v>
                </c:pt>
                <c:pt idx="795">
                  <c:v>0.70261215744489336</c:v>
                </c:pt>
                <c:pt idx="796">
                  <c:v>0.70484848495778973</c:v>
                </c:pt>
                <c:pt idx="797">
                  <c:v>0.6960777268481293</c:v>
                </c:pt>
                <c:pt idx="798">
                  <c:v>0.70851164497896491</c:v>
                </c:pt>
                <c:pt idx="799">
                  <c:v>0.68667001775081438</c:v>
                </c:pt>
                <c:pt idx="800">
                  <c:v>0.71229846963990306</c:v>
                </c:pt>
                <c:pt idx="801">
                  <c:v>0.70223594951995016</c:v>
                </c:pt>
                <c:pt idx="802">
                  <c:v>0.70341827051229011</c:v>
                </c:pt>
                <c:pt idx="803">
                  <c:v>0.69928707477713714</c:v>
                </c:pt>
                <c:pt idx="804">
                  <c:v>0.6780995609888365</c:v>
                </c:pt>
                <c:pt idx="805">
                  <c:v>0.69236274657112085</c:v>
                </c:pt>
                <c:pt idx="806">
                  <c:v>0.68725889837734444</c:v>
                </c:pt>
                <c:pt idx="807">
                  <c:v>0.69320111918199656</c:v>
                </c:pt>
                <c:pt idx="808">
                  <c:v>0.70533286252943772</c:v>
                </c:pt>
                <c:pt idx="809">
                  <c:v>0.70695171378502419</c:v>
                </c:pt>
                <c:pt idx="810">
                  <c:v>0.69789668978979369</c:v>
                </c:pt>
                <c:pt idx="811">
                  <c:v>0.70158869801627888</c:v>
                </c:pt>
                <c:pt idx="812">
                  <c:v>0.66772657166118043</c:v>
                </c:pt>
                <c:pt idx="813">
                  <c:v>0.69882015603532033</c:v>
                </c:pt>
                <c:pt idx="814">
                  <c:v>0.69172843571230369</c:v>
                </c:pt>
                <c:pt idx="815">
                  <c:v>0.70715176450307227</c:v>
                </c:pt>
                <c:pt idx="816">
                  <c:v>0.69033739017243823</c:v>
                </c:pt>
                <c:pt idx="817">
                  <c:v>0.70740342730970263</c:v>
                </c:pt>
                <c:pt idx="818">
                  <c:v>0.68663613758462916</c:v>
                </c:pt>
                <c:pt idx="819">
                  <c:v>0.70823437395077926</c:v>
                </c:pt>
                <c:pt idx="820">
                  <c:v>0.69930328229234162</c:v>
                </c:pt>
                <c:pt idx="821">
                  <c:v>0.70395437791660664</c:v>
                </c:pt>
                <c:pt idx="822">
                  <c:v>0.70569543723802974</c:v>
                </c:pt>
                <c:pt idx="823">
                  <c:v>0.55452015556032819</c:v>
                </c:pt>
                <c:pt idx="824">
                  <c:v>0.54651972519545422</c:v>
                </c:pt>
                <c:pt idx="825">
                  <c:v>0.55065764685630236</c:v>
                </c:pt>
                <c:pt idx="826">
                  <c:v>0.54874270387099477</c:v>
                </c:pt>
                <c:pt idx="827">
                  <c:v>0.55323989161754838</c:v>
                </c:pt>
                <c:pt idx="828">
                  <c:v>0.46834303188500964</c:v>
                </c:pt>
                <c:pt idx="829">
                  <c:v>0.40505583414264101</c:v>
                </c:pt>
                <c:pt idx="830">
                  <c:v>0.39994599440161127</c:v>
                </c:pt>
                <c:pt idx="831">
                  <c:v>0.41035516083594142</c:v>
                </c:pt>
                <c:pt idx="832">
                  <c:v>0.40319548408619749</c:v>
                </c:pt>
                <c:pt idx="833">
                  <c:v>0.40527951497796055</c:v>
                </c:pt>
                <c:pt idx="834">
                  <c:v>0.40598597977299022</c:v>
                </c:pt>
                <c:pt idx="835">
                  <c:v>0.41206736246867715</c:v>
                </c:pt>
                <c:pt idx="836">
                  <c:v>6.9580936158870205E-2</c:v>
                </c:pt>
                <c:pt idx="837">
                  <c:v>6.9900872835606587E-2</c:v>
                </c:pt>
                <c:pt idx="838">
                  <c:v>4.1057684227369502E-2</c:v>
                </c:pt>
                <c:pt idx="839">
                  <c:v>4.0977711496692597E-2</c:v>
                </c:pt>
                <c:pt idx="840">
                  <c:v>0.13658843049439859</c:v>
                </c:pt>
                <c:pt idx="841">
                  <c:v>8.9653858315800042E-2</c:v>
                </c:pt>
                <c:pt idx="842">
                  <c:v>0.19065381731013328</c:v>
                </c:pt>
                <c:pt idx="843">
                  <c:v>0.20565492480793557</c:v>
                </c:pt>
                <c:pt idx="844">
                  <c:v>0.21189661003284466</c:v>
                </c:pt>
                <c:pt idx="845">
                  <c:v>0.2109129861575782</c:v>
                </c:pt>
                <c:pt idx="846">
                  <c:v>0.20536105095583501</c:v>
                </c:pt>
                <c:pt idx="847">
                  <c:v>0.2112847388400711</c:v>
                </c:pt>
                <c:pt idx="848">
                  <c:v>0.21019927257241469</c:v>
                </c:pt>
                <c:pt idx="849">
                  <c:v>0.21003156669250131</c:v>
                </c:pt>
                <c:pt idx="850">
                  <c:v>0.20896822925144082</c:v>
                </c:pt>
                <c:pt idx="851">
                  <c:v>0.20852916631089752</c:v>
                </c:pt>
                <c:pt idx="852">
                  <c:v>0.2115867758599787</c:v>
                </c:pt>
                <c:pt idx="853">
                  <c:v>0.21259235095495629</c:v>
                </c:pt>
                <c:pt idx="854">
                  <c:v>0.21405739276495289</c:v>
                </c:pt>
                <c:pt idx="855">
                  <c:v>0.21534382031379934</c:v>
                </c:pt>
                <c:pt idx="856">
                  <c:v>4.8781641281091574E-2</c:v>
                </c:pt>
                <c:pt idx="857">
                  <c:v>5.4218137647722667E-2</c:v>
                </c:pt>
                <c:pt idx="858">
                  <c:v>0.21467065835737029</c:v>
                </c:pt>
                <c:pt idx="859">
                  <c:v>0.20938215509748637</c:v>
                </c:pt>
                <c:pt idx="860">
                  <c:v>0.21049984843936517</c:v>
                </c:pt>
                <c:pt idx="861">
                  <c:v>0.21125120843740405</c:v>
                </c:pt>
                <c:pt idx="862">
                  <c:v>0.21183431442985631</c:v>
                </c:pt>
                <c:pt idx="863">
                  <c:v>0.20610155896477286</c:v>
                </c:pt>
                <c:pt idx="864">
                  <c:v>0.21694529325862263</c:v>
                </c:pt>
                <c:pt idx="865">
                  <c:v>0.2150654742776103</c:v>
                </c:pt>
                <c:pt idx="866">
                  <c:v>0.21098084356577462</c:v>
                </c:pt>
                <c:pt idx="867">
                  <c:v>0.20802476861850019</c:v>
                </c:pt>
                <c:pt idx="868">
                  <c:v>0.21054891247694799</c:v>
                </c:pt>
                <c:pt idx="869">
                  <c:v>0.21288564905056545</c:v>
                </c:pt>
                <c:pt idx="870">
                  <c:v>0.21211300926016982</c:v>
                </c:pt>
                <c:pt idx="871">
                  <c:v>0.21085866395593264</c:v>
                </c:pt>
                <c:pt idx="872">
                  <c:v>0.20807641785270795</c:v>
                </c:pt>
                <c:pt idx="873">
                  <c:v>0.21176896011128798</c:v>
                </c:pt>
                <c:pt idx="874">
                  <c:v>0.20709383595584036</c:v>
                </c:pt>
                <c:pt idx="875">
                  <c:v>0.21037041860953531</c:v>
                </c:pt>
                <c:pt idx="876">
                  <c:v>0.21052385200982374</c:v>
                </c:pt>
                <c:pt idx="877">
                  <c:v>0.21183185952424297</c:v>
                </c:pt>
                <c:pt idx="878">
                  <c:v>0.21234224206497432</c:v>
                </c:pt>
                <c:pt idx="879">
                  <c:v>0.17376509470566878</c:v>
                </c:pt>
                <c:pt idx="880">
                  <c:v>0.20851430990491324</c:v>
                </c:pt>
                <c:pt idx="881">
                  <c:v>0.21037615054124667</c:v>
                </c:pt>
                <c:pt idx="882">
                  <c:v>0.21382805920057946</c:v>
                </c:pt>
                <c:pt idx="883">
                  <c:v>0.20935260561900312</c:v>
                </c:pt>
                <c:pt idx="884">
                  <c:v>0.20798408882492331</c:v>
                </c:pt>
                <c:pt idx="885">
                  <c:v>0.20703773590017763</c:v>
                </c:pt>
                <c:pt idx="886">
                  <c:v>0.20486957917084644</c:v>
                </c:pt>
                <c:pt idx="887">
                  <c:v>0.17779277289367662</c:v>
                </c:pt>
                <c:pt idx="888">
                  <c:v>0.17863078378627739</c:v>
                </c:pt>
                <c:pt idx="889">
                  <c:v>0.21085851937435152</c:v>
                </c:pt>
                <c:pt idx="890">
                  <c:v>0.18826422052438649</c:v>
                </c:pt>
                <c:pt idx="891">
                  <c:v>0.19347714892321205</c:v>
                </c:pt>
                <c:pt idx="892">
                  <c:v>0.19067863910632113</c:v>
                </c:pt>
                <c:pt idx="893">
                  <c:v>0.17166461409658723</c:v>
                </c:pt>
                <c:pt idx="894">
                  <c:v>5.2091990361413106E-2</c:v>
                </c:pt>
                <c:pt idx="895">
                  <c:v>6.2453322453755199E-2</c:v>
                </c:pt>
                <c:pt idx="896">
                  <c:v>5.1274826530441651E-2</c:v>
                </c:pt>
                <c:pt idx="897">
                  <c:v>0.18648911759160572</c:v>
                </c:pt>
                <c:pt idx="898">
                  <c:v>0.20410464218989943</c:v>
                </c:pt>
                <c:pt idx="899">
                  <c:v>0.21249839742700438</c:v>
                </c:pt>
                <c:pt idx="900">
                  <c:v>0.21200963696917285</c:v>
                </c:pt>
                <c:pt idx="901">
                  <c:v>0.20931637458928481</c:v>
                </c:pt>
                <c:pt idx="902">
                  <c:v>0.20222057573275046</c:v>
                </c:pt>
                <c:pt idx="903">
                  <c:v>0.20487086125381354</c:v>
                </c:pt>
                <c:pt idx="904">
                  <c:v>0.20590419046560843</c:v>
                </c:pt>
                <c:pt idx="905">
                  <c:v>0.1850371490691837</c:v>
                </c:pt>
                <c:pt idx="906">
                  <c:v>0.17419503380107432</c:v>
                </c:pt>
                <c:pt idx="907">
                  <c:v>0.17751639302013578</c:v>
                </c:pt>
                <c:pt idx="908">
                  <c:v>0.20385458879712701</c:v>
                </c:pt>
                <c:pt idx="909">
                  <c:v>0.20876803144854453</c:v>
                </c:pt>
                <c:pt idx="910">
                  <c:v>0.20085364935835598</c:v>
                </c:pt>
                <c:pt idx="911">
                  <c:v>0.20684855636636454</c:v>
                </c:pt>
                <c:pt idx="912">
                  <c:v>0.20510619756645901</c:v>
                </c:pt>
                <c:pt idx="913">
                  <c:v>0.21058403770527334</c:v>
                </c:pt>
                <c:pt idx="914">
                  <c:v>0.19985532812359613</c:v>
                </c:pt>
                <c:pt idx="915">
                  <c:v>0.17454785054247945</c:v>
                </c:pt>
                <c:pt idx="916">
                  <c:v>0.20940340756545769</c:v>
                </c:pt>
                <c:pt idx="917">
                  <c:v>0.20190367000802883</c:v>
                </c:pt>
                <c:pt idx="918">
                  <c:v>0.20563644666872327</c:v>
                </c:pt>
                <c:pt idx="919">
                  <c:v>8.111484475611426E-2</c:v>
                </c:pt>
                <c:pt idx="920">
                  <c:v>4.4043202981833271E-2</c:v>
                </c:pt>
                <c:pt idx="921">
                  <c:v>4.5016303980743147E-2</c:v>
                </c:pt>
                <c:pt idx="922">
                  <c:v>0.3283542154499145</c:v>
                </c:pt>
                <c:pt idx="923">
                  <c:v>0.25202906535921654</c:v>
                </c:pt>
                <c:pt idx="924">
                  <c:v>0.22286917222090147</c:v>
                </c:pt>
                <c:pt idx="925">
                  <c:v>0.16721788364204762</c:v>
                </c:pt>
                <c:pt idx="926">
                  <c:v>0.24483600930779509</c:v>
                </c:pt>
                <c:pt idx="927">
                  <c:v>0.15477049223224054</c:v>
                </c:pt>
                <c:pt idx="928">
                  <c:v>0.13595137927150702</c:v>
                </c:pt>
                <c:pt idx="929">
                  <c:v>0.1323739568400201</c:v>
                </c:pt>
                <c:pt idx="930">
                  <c:v>0.12775311997122996</c:v>
                </c:pt>
                <c:pt idx="931">
                  <c:v>9.4928263217391673E-2</c:v>
                </c:pt>
                <c:pt idx="932">
                  <c:v>0.2479409654498396</c:v>
                </c:pt>
                <c:pt idx="933">
                  <c:v>0.23828145945050666</c:v>
                </c:pt>
                <c:pt idx="934">
                  <c:v>0.24288739981660215</c:v>
                </c:pt>
                <c:pt idx="935">
                  <c:v>0.32995334270897669</c:v>
                </c:pt>
                <c:pt idx="936">
                  <c:v>0.35401082988303789</c:v>
                </c:pt>
                <c:pt idx="937">
                  <c:v>0.49171922032311549</c:v>
                </c:pt>
                <c:pt idx="938">
                  <c:v>0.5794882652253518</c:v>
                </c:pt>
                <c:pt idx="939">
                  <c:v>0.51356749108684308</c:v>
                </c:pt>
                <c:pt idx="940">
                  <c:v>0.54186953349752864</c:v>
                </c:pt>
                <c:pt idx="941">
                  <c:v>0.5507438338022056</c:v>
                </c:pt>
                <c:pt idx="942">
                  <c:v>0.55053553487260964</c:v>
                </c:pt>
                <c:pt idx="943">
                  <c:v>0.5482254498515674</c:v>
                </c:pt>
                <c:pt idx="944">
                  <c:v>0.55108795965745383</c:v>
                </c:pt>
                <c:pt idx="945">
                  <c:v>0.51714964381137341</c:v>
                </c:pt>
                <c:pt idx="946">
                  <c:v>0.54813603569792546</c:v>
                </c:pt>
                <c:pt idx="947">
                  <c:v>0.54656403780113971</c:v>
                </c:pt>
                <c:pt idx="948">
                  <c:v>0.52417320924288169</c:v>
                </c:pt>
                <c:pt idx="949">
                  <c:v>0.69390468819668261</c:v>
                </c:pt>
                <c:pt idx="950">
                  <c:v>0.69390840626934125</c:v>
                </c:pt>
                <c:pt idx="951">
                  <c:v>0.69168676818771535</c:v>
                </c:pt>
                <c:pt idx="952">
                  <c:v>0.69134935066590086</c:v>
                </c:pt>
                <c:pt idx="953">
                  <c:v>0.69376054215147531</c:v>
                </c:pt>
                <c:pt idx="954">
                  <c:v>0.6947308731750772</c:v>
                </c:pt>
                <c:pt idx="955">
                  <c:v>0.69644333109670553</c:v>
                </c:pt>
                <c:pt idx="956">
                  <c:v>0.69326272697786084</c:v>
                </c:pt>
                <c:pt idx="957">
                  <c:v>0.69799737308203968</c:v>
                </c:pt>
                <c:pt idx="958">
                  <c:v>0.55775696268900798</c:v>
                </c:pt>
                <c:pt idx="959">
                  <c:v>0.65224226116233663</c:v>
                </c:pt>
                <c:pt idx="960">
                  <c:v>0.67026923983386921</c:v>
                </c:pt>
                <c:pt idx="961">
                  <c:v>0.66350847268384994</c:v>
                </c:pt>
                <c:pt idx="962">
                  <c:v>0.70654444813702111</c:v>
                </c:pt>
                <c:pt idx="963">
                  <c:v>0.63995975953739503</c:v>
                </c:pt>
                <c:pt idx="964">
                  <c:v>0.70903838549035236</c:v>
                </c:pt>
                <c:pt idx="965">
                  <c:v>0.72164071286764853</c:v>
                </c:pt>
                <c:pt idx="966">
                  <c:v>0.70847967844850879</c:v>
                </c:pt>
                <c:pt idx="967">
                  <c:v>0.7043206759086883</c:v>
                </c:pt>
                <c:pt idx="968">
                  <c:v>0.70709675245636738</c:v>
                </c:pt>
                <c:pt idx="969">
                  <c:v>0.68792928794711128</c:v>
                </c:pt>
                <c:pt idx="970">
                  <c:v>0.71513690112591577</c:v>
                </c:pt>
                <c:pt idx="971">
                  <c:v>0.694068387974621</c:v>
                </c:pt>
                <c:pt idx="972">
                  <c:v>0.71772791838370931</c:v>
                </c:pt>
                <c:pt idx="973">
                  <c:v>0.72228157090879541</c:v>
                </c:pt>
                <c:pt idx="974">
                  <c:v>0.72069026726137408</c:v>
                </c:pt>
                <c:pt idx="975">
                  <c:v>0.71376207190385632</c:v>
                </c:pt>
                <c:pt idx="976">
                  <c:v>0.73032545939737781</c:v>
                </c:pt>
                <c:pt idx="977">
                  <c:v>0.72037109236003272</c:v>
                </c:pt>
                <c:pt idx="978">
                  <c:v>0.69387348156217776</c:v>
                </c:pt>
                <c:pt idx="979">
                  <c:v>0.68450197986816408</c:v>
                </c:pt>
                <c:pt idx="980">
                  <c:v>0.71172372457007371</c:v>
                </c:pt>
                <c:pt idx="981">
                  <c:v>0.70544758668242646</c:v>
                </c:pt>
                <c:pt idx="982">
                  <c:v>0.71426428133628839</c:v>
                </c:pt>
                <c:pt idx="983">
                  <c:v>0.71549161997290267</c:v>
                </c:pt>
                <c:pt idx="984">
                  <c:v>0.71476268272608345</c:v>
                </c:pt>
                <c:pt idx="985">
                  <c:v>0.71506417579837134</c:v>
                </c:pt>
                <c:pt idx="986">
                  <c:v>0.71434629390374005</c:v>
                </c:pt>
                <c:pt idx="987">
                  <c:v>0.70992736029181502</c:v>
                </c:pt>
                <c:pt idx="988">
                  <c:v>0.71234474786336133</c:v>
                </c:pt>
                <c:pt idx="989">
                  <c:v>0.70105654167718157</c:v>
                </c:pt>
                <c:pt idx="990">
                  <c:v>0.72112511699866555</c:v>
                </c:pt>
                <c:pt idx="991">
                  <c:v>0.72308008496421539</c:v>
                </c:pt>
                <c:pt idx="992">
                  <c:v>0.69198965093180742</c:v>
                </c:pt>
                <c:pt idx="993">
                  <c:v>0.7189207780833643</c:v>
                </c:pt>
                <c:pt idx="994">
                  <c:v>0.7145077228177722</c:v>
                </c:pt>
                <c:pt idx="995">
                  <c:v>0.71663263151089718</c:v>
                </c:pt>
                <c:pt idx="996">
                  <c:v>0.71592563949756505</c:v>
                </c:pt>
                <c:pt idx="997">
                  <c:v>0.72268201951850775</c:v>
                </c:pt>
                <c:pt idx="998">
                  <c:v>0.69828192606863637</c:v>
                </c:pt>
                <c:pt idx="999">
                  <c:v>0.72133140701083909</c:v>
                </c:pt>
                <c:pt idx="1000">
                  <c:v>0.43274569289488352</c:v>
                </c:pt>
                <c:pt idx="1001">
                  <c:v>0.43691838970716063</c:v>
                </c:pt>
                <c:pt idx="1002">
                  <c:v>0.41569534069573127</c:v>
                </c:pt>
                <c:pt idx="1003">
                  <c:v>0.5128372631283834</c:v>
                </c:pt>
                <c:pt idx="1004">
                  <c:v>0.3920750399944461</c:v>
                </c:pt>
                <c:pt idx="1005">
                  <c:v>0.42606964353713933</c:v>
                </c:pt>
                <c:pt idx="1006">
                  <c:v>0.50471349273678723</c:v>
                </c:pt>
                <c:pt idx="1007">
                  <c:v>0.50216463509062614</c:v>
                </c:pt>
                <c:pt idx="1008">
                  <c:v>0.7139680275889454</c:v>
                </c:pt>
                <c:pt idx="1009">
                  <c:v>0.70307035989648903</c:v>
                </c:pt>
                <c:pt idx="1010">
                  <c:v>0.71920335833998872</c:v>
                </c:pt>
                <c:pt idx="1011">
                  <c:v>0.70948493146565161</c:v>
                </c:pt>
                <c:pt idx="1012">
                  <c:v>0.71120083564476999</c:v>
                </c:pt>
                <c:pt idx="1013">
                  <c:v>0.67313959947619184</c:v>
                </c:pt>
                <c:pt idx="1014">
                  <c:v>0.67393901498456621</c:v>
                </c:pt>
                <c:pt idx="1015">
                  <c:v>0.68739940394153576</c:v>
                </c:pt>
                <c:pt idx="1016">
                  <c:v>0.71421543075732552</c:v>
                </c:pt>
                <c:pt idx="1017">
                  <c:v>0.70716138165393039</c:v>
                </c:pt>
                <c:pt idx="1018">
                  <c:v>0.68364789710487917</c:v>
                </c:pt>
                <c:pt idx="1019">
                  <c:v>0.67026270820445788</c:v>
                </c:pt>
                <c:pt idx="1020">
                  <c:v>0.67517179639594405</c:v>
                </c:pt>
                <c:pt idx="1021">
                  <c:v>0.67068953604979697</c:v>
                </c:pt>
                <c:pt idx="1022">
                  <c:v>0.68241925331059472</c:v>
                </c:pt>
                <c:pt idx="1023">
                  <c:v>0.70158859818166486</c:v>
                </c:pt>
                <c:pt idx="1024">
                  <c:v>0.6865219547151209</c:v>
                </c:pt>
                <c:pt idx="1025">
                  <c:v>0.70562025128780337</c:v>
                </c:pt>
                <c:pt idx="1026">
                  <c:v>0.71079813212394505</c:v>
                </c:pt>
                <c:pt idx="1027">
                  <c:v>0.70736430163531516</c:v>
                </c:pt>
                <c:pt idx="1028">
                  <c:v>0.70053156220095303</c:v>
                </c:pt>
                <c:pt idx="1029">
                  <c:v>0.69868739925993051</c:v>
                </c:pt>
                <c:pt idx="1030">
                  <c:v>0.6991226198899041</c:v>
                </c:pt>
                <c:pt idx="1031">
                  <c:v>0.69187868964813215</c:v>
                </c:pt>
                <c:pt idx="1032">
                  <c:v>0.6866380794157898</c:v>
                </c:pt>
                <c:pt idx="1033">
                  <c:v>0.70157123949149491</c:v>
                </c:pt>
                <c:pt idx="1034">
                  <c:v>0.70128394792051607</c:v>
                </c:pt>
                <c:pt idx="1035">
                  <c:v>0.69938431153260727</c:v>
                </c:pt>
                <c:pt idx="1036">
                  <c:v>0.70739340153848362</c:v>
                </c:pt>
                <c:pt idx="1037">
                  <c:v>0.70403558973607039</c:v>
                </c:pt>
                <c:pt idx="1038">
                  <c:v>0.69824893191802739</c:v>
                </c:pt>
                <c:pt idx="1039">
                  <c:v>0.70737946427301845</c:v>
                </c:pt>
                <c:pt idx="1040">
                  <c:v>0.66024444899317691</c:v>
                </c:pt>
                <c:pt idx="1041">
                  <c:v>0.70306511473373179</c:v>
                </c:pt>
                <c:pt idx="1042">
                  <c:v>0.69333575679848569</c:v>
                </c:pt>
                <c:pt idx="1043">
                  <c:v>0.69530558090960359</c:v>
                </c:pt>
                <c:pt idx="1044">
                  <c:v>0.69985211013792048</c:v>
                </c:pt>
                <c:pt idx="1045">
                  <c:v>0.70008096353576488</c:v>
                </c:pt>
                <c:pt idx="1046">
                  <c:v>0.70000982914309962</c:v>
                </c:pt>
                <c:pt idx="1047">
                  <c:v>0.70515980473518181</c:v>
                </c:pt>
                <c:pt idx="1048">
                  <c:v>0.69049873727099564</c:v>
                </c:pt>
                <c:pt idx="1049">
                  <c:v>0.69141330040564597</c:v>
                </c:pt>
                <c:pt idx="1050">
                  <c:v>0.69518595604303302</c:v>
                </c:pt>
                <c:pt idx="1051">
                  <c:v>0.68174693608233161</c:v>
                </c:pt>
                <c:pt idx="1052">
                  <c:v>0.70071737275647816</c:v>
                </c:pt>
                <c:pt idx="1053">
                  <c:v>0.68226399840330054</c:v>
                </c:pt>
                <c:pt idx="1054">
                  <c:v>0.6917610626877202</c:v>
                </c:pt>
                <c:pt idx="1055">
                  <c:v>0.6850275842119552</c:v>
                </c:pt>
                <c:pt idx="1056">
                  <c:v>0.68810372067783698</c:v>
                </c:pt>
                <c:pt idx="1057">
                  <c:v>0.65134572209008879</c:v>
                </c:pt>
                <c:pt idx="1058">
                  <c:v>0.67794937885675877</c:v>
                </c:pt>
                <c:pt idx="1059">
                  <c:v>0.68256570086990986</c:v>
                </c:pt>
                <c:pt idx="1060">
                  <c:v>0.69401526965005078</c:v>
                </c:pt>
                <c:pt idx="1061">
                  <c:v>0.69610773200186771</c:v>
                </c:pt>
                <c:pt idx="1062">
                  <c:v>0.59044789252042296</c:v>
                </c:pt>
                <c:pt idx="1063">
                  <c:v>0.56951197674883691</c:v>
                </c:pt>
                <c:pt idx="1064">
                  <c:v>0.69040660039755708</c:v>
                </c:pt>
                <c:pt idx="1065">
                  <c:v>0.71040692528725724</c:v>
                </c:pt>
                <c:pt idx="1066">
                  <c:v>0.70065876877012834</c:v>
                </c:pt>
                <c:pt idx="1067">
                  <c:v>0.70828609508574392</c:v>
                </c:pt>
                <c:pt idx="1068">
                  <c:v>0.69773782057700051</c:v>
                </c:pt>
                <c:pt idx="1069">
                  <c:v>0.7126703471336151</c:v>
                </c:pt>
                <c:pt idx="1070">
                  <c:v>0.70861071355226357</c:v>
                </c:pt>
                <c:pt idx="1071">
                  <c:v>0.70732399333294904</c:v>
                </c:pt>
                <c:pt idx="1072">
                  <c:v>0.70944644228592701</c:v>
                </c:pt>
                <c:pt idx="1073">
                  <c:v>0.7186709243146534</c:v>
                </c:pt>
                <c:pt idx="1074">
                  <c:v>0.69128500867219433</c:v>
                </c:pt>
                <c:pt idx="1075">
                  <c:v>0.7165942381091317</c:v>
                </c:pt>
                <c:pt idx="1076">
                  <c:v>0.70846829197621941</c:v>
                </c:pt>
                <c:pt idx="1077">
                  <c:v>0.71156059437398611</c:v>
                </c:pt>
                <c:pt idx="1078">
                  <c:v>0.70828478674064699</c:v>
                </c:pt>
                <c:pt idx="1079">
                  <c:v>0.71364384581857709</c:v>
                </c:pt>
                <c:pt idx="1080">
                  <c:v>0.67107424700903273</c:v>
                </c:pt>
                <c:pt idx="1081">
                  <c:v>0.72244127028767202</c:v>
                </c:pt>
                <c:pt idx="1082">
                  <c:v>0.70525252853126874</c:v>
                </c:pt>
                <c:pt idx="1083">
                  <c:v>0.5821853483156364</c:v>
                </c:pt>
                <c:pt idx="1084">
                  <c:v>0.66998891060794175</c:v>
                </c:pt>
                <c:pt idx="1085">
                  <c:v>0.66230924301546912</c:v>
                </c:pt>
                <c:pt idx="1086">
                  <c:v>0.48812450060688262</c:v>
                </c:pt>
                <c:pt idx="1087">
                  <c:v>0.48698662951282662</c:v>
                </c:pt>
                <c:pt idx="1088">
                  <c:v>0.56290333027444772</c:v>
                </c:pt>
                <c:pt idx="1089">
                  <c:v>0.56285116269126378</c:v>
                </c:pt>
                <c:pt idx="1090">
                  <c:v>0.69368766201827603</c:v>
                </c:pt>
                <c:pt idx="1091">
                  <c:v>0.66713811920262989</c:v>
                </c:pt>
                <c:pt idx="1092">
                  <c:v>0.56407919892119829</c:v>
                </c:pt>
                <c:pt idx="1093">
                  <c:v>0.55608255276763308</c:v>
                </c:pt>
                <c:pt idx="1094">
                  <c:v>0.57975981443078939</c:v>
                </c:pt>
                <c:pt idx="1095">
                  <c:v>0.56347051534922965</c:v>
                </c:pt>
                <c:pt idx="1096">
                  <c:v>0.59892763243477753</c:v>
                </c:pt>
                <c:pt idx="1097">
                  <c:v>0.77408216181983514</c:v>
                </c:pt>
                <c:pt idx="1098">
                  <c:v>0.77658482824792074</c:v>
                </c:pt>
                <c:pt idx="1099">
                  <c:v>0.77017308264018292</c:v>
                </c:pt>
                <c:pt idx="1100">
                  <c:v>0.76395497186848649</c:v>
                </c:pt>
                <c:pt idx="1101">
                  <c:v>0.76897146100211478</c:v>
                </c:pt>
                <c:pt idx="1102">
                  <c:v>0.76775000737357313</c:v>
                </c:pt>
                <c:pt idx="1103">
                  <c:v>0.76044459155178279</c:v>
                </c:pt>
                <c:pt idx="1104">
                  <c:v>0.75504260382132482</c:v>
                </c:pt>
                <c:pt idx="1105">
                  <c:v>0.75308920686034531</c:v>
                </c:pt>
                <c:pt idx="1106">
                  <c:v>0.76978845343285629</c:v>
                </c:pt>
                <c:pt idx="1107">
                  <c:v>0.77170943561086125</c:v>
                </c:pt>
                <c:pt idx="1108">
                  <c:v>0.76564839818268249</c:v>
                </c:pt>
                <c:pt idx="1109">
                  <c:v>0.77013214632406646</c:v>
                </c:pt>
                <c:pt idx="1110">
                  <c:v>0.77992228440742328</c:v>
                </c:pt>
                <c:pt idx="1111">
                  <c:v>0.77529153937434869</c:v>
                </c:pt>
                <c:pt idx="1112">
                  <c:v>0.78174867198007125</c:v>
                </c:pt>
                <c:pt idx="1113">
                  <c:v>0.77465356279645259</c:v>
                </c:pt>
                <c:pt idx="1114">
                  <c:v>0.75652451157164602</c:v>
                </c:pt>
                <c:pt idx="1115">
                  <c:v>0.75796830399524373</c:v>
                </c:pt>
                <c:pt idx="1116">
                  <c:v>0.73081351075575329</c:v>
                </c:pt>
                <c:pt idx="1117">
                  <c:v>0.73571575914648435</c:v>
                </c:pt>
                <c:pt idx="1118">
                  <c:v>0.72776833301240262</c:v>
                </c:pt>
                <c:pt idx="1119">
                  <c:v>0.762340797186981</c:v>
                </c:pt>
                <c:pt idx="1120">
                  <c:v>0.76318805154144087</c:v>
                </c:pt>
                <c:pt idx="1121">
                  <c:v>0.77491302058255551</c:v>
                </c:pt>
                <c:pt idx="1122">
                  <c:v>0.76710225392500342</c:v>
                </c:pt>
                <c:pt idx="1123">
                  <c:v>0.76186826962872645</c:v>
                </c:pt>
                <c:pt idx="1124">
                  <c:v>0.55959217819380902</c:v>
                </c:pt>
                <c:pt idx="1125">
                  <c:v>0.75599034741971827</c:v>
                </c:pt>
                <c:pt idx="1126">
                  <c:v>0.74853710104120597</c:v>
                </c:pt>
                <c:pt idx="1127">
                  <c:v>0.68779887175093524</c:v>
                </c:pt>
                <c:pt idx="1128">
                  <c:v>0.75355703272022245</c:v>
                </c:pt>
                <c:pt idx="1129">
                  <c:v>0.75577864136882511</c:v>
                </c:pt>
                <c:pt idx="1130">
                  <c:v>0.76347653516862346</c:v>
                </c:pt>
                <c:pt idx="1131">
                  <c:v>0.76473739393535844</c:v>
                </c:pt>
                <c:pt idx="1132">
                  <c:v>0.76483136812497854</c:v>
                </c:pt>
                <c:pt idx="1133">
                  <c:v>0.7643542425886477</c:v>
                </c:pt>
                <c:pt idx="1134">
                  <c:v>0.76666309539409438</c:v>
                </c:pt>
                <c:pt idx="1135">
                  <c:v>0.75608594778863381</c:v>
                </c:pt>
                <c:pt idx="1136">
                  <c:v>0.76054607061163737</c:v>
                </c:pt>
                <c:pt idx="1137">
                  <c:v>0.744700177755657</c:v>
                </c:pt>
                <c:pt idx="1138">
                  <c:v>0.73375518032314135</c:v>
                </c:pt>
                <c:pt idx="1139">
                  <c:v>0.72919348638723402</c:v>
                </c:pt>
                <c:pt idx="1140">
                  <c:v>0.72719833764428576</c:v>
                </c:pt>
                <c:pt idx="1141">
                  <c:v>0.74823036864010239</c:v>
                </c:pt>
                <c:pt idx="1142">
                  <c:v>0.75538632575245013</c:v>
                </c:pt>
                <c:pt idx="1143">
                  <c:v>0.75303748195660525</c:v>
                </c:pt>
                <c:pt idx="1144">
                  <c:v>0.74504681521747962</c:v>
                </c:pt>
                <c:pt idx="1145">
                  <c:v>0.75844504339459962</c:v>
                </c:pt>
                <c:pt idx="1146">
                  <c:v>0.75030213532994516</c:v>
                </c:pt>
                <c:pt idx="1147">
                  <c:v>0.75683526363148546</c:v>
                </c:pt>
                <c:pt idx="1148">
                  <c:v>0.756668249138432</c:v>
                </c:pt>
                <c:pt idx="1149">
                  <c:v>0.71871344016255523</c:v>
                </c:pt>
                <c:pt idx="1150">
                  <c:v>0.75983440697740645</c:v>
                </c:pt>
                <c:pt idx="1151">
                  <c:v>0.75423891633058382</c:v>
                </c:pt>
                <c:pt idx="1152">
                  <c:v>0.74126726232514228</c:v>
                </c:pt>
                <c:pt idx="1153">
                  <c:v>0.74574299866336635</c:v>
                </c:pt>
                <c:pt idx="1154">
                  <c:v>0.7544404977204332</c:v>
                </c:pt>
                <c:pt idx="1155">
                  <c:v>0.74375907547960496</c:v>
                </c:pt>
                <c:pt idx="1156">
                  <c:v>0.74545245476011823</c:v>
                </c:pt>
                <c:pt idx="1157">
                  <c:v>0.70168604652374089</c:v>
                </c:pt>
                <c:pt idx="1158">
                  <c:v>0.74462905282016423</c:v>
                </c:pt>
                <c:pt idx="1159">
                  <c:v>0.75143334354477465</c:v>
                </c:pt>
                <c:pt idx="1160">
                  <c:v>0.74894767729849709</c:v>
                </c:pt>
                <c:pt idx="1161">
                  <c:v>0.75469216575645581</c:v>
                </c:pt>
                <c:pt idx="1162">
                  <c:v>0.72995609645120685</c:v>
                </c:pt>
                <c:pt idx="1163">
                  <c:v>0.75844395810852949</c:v>
                </c:pt>
                <c:pt idx="1164">
                  <c:v>0.76725995069962682</c:v>
                </c:pt>
                <c:pt idx="1165">
                  <c:v>0.77112592551133741</c:v>
                </c:pt>
                <c:pt idx="1166">
                  <c:v>0.75798335731547972</c:v>
                </c:pt>
                <c:pt idx="1167">
                  <c:v>0.76953575119080475</c:v>
                </c:pt>
                <c:pt idx="1168">
                  <c:v>0.76355275160577929</c:v>
                </c:pt>
                <c:pt idx="1169">
                  <c:v>0.76812543231441288</c:v>
                </c:pt>
                <c:pt idx="1170">
                  <c:v>0.75749227786189888</c:v>
                </c:pt>
                <c:pt idx="1171">
                  <c:v>0.77125581660269316</c:v>
                </c:pt>
                <c:pt idx="1172">
                  <c:v>0.75825417260614436</c:v>
                </c:pt>
                <c:pt idx="1173">
                  <c:v>0.74055516481150796</c:v>
                </c:pt>
                <c:pt idx="1174">
                  <c:v>0.77536550845760432</c:v>
                </c:pt>
                <c:pt idx="1175">
                  <c:v>0.77681456083801437</c:v>
                </c:pt>
                <c:pt idx="1176">
                  <c:v>0.73218817014678506</c:v>
                </c:pt>
                <c:pt idx="1177">
                  <c:v>0.77839580304821399</c:v>
                </c:pt>
                <c:pt idx="1178">
                  <c:v>0.77245303586547442</c:v>
                </c:pt>
                <c:pt idx="1179">
                  <c:v>0.7617269304702825</c:v>
                </c:pt>
                <c:pt idx="1180">
                  <c:v>0.76314314833627883</c:v>
                </c:pt>
                <c:pt idx="1181">
                  <c:v>0.60459839913602431</c:v>
                </c:pt>
                <c:pt idx="1182">
                  <c:v>0.4923319313863721</c:v>
                </c:pt>
                <c:pt idx="1183">
                  <c:v>0.46706581839180061</c:v>
                </c:pt>
                <c:pt idx="1184">
                  <c:v>0.48339522657379025</c:v>
                </c:pt>
                <c:pt idx="1185">
                  <c:v>0.48985015576916974</c:v>
                </c:pt>
                <c:pt idx="1186">
                  <c:v>0.47024677508565443</c:v>
                </c:pt>
                <c:pt idx="1187">
                  <c:v>0.35801126344268369</c:v>
                </c:pt>
                <c:pt idx="1188">
                  <c:v>0.53698845509659654</c:v>
                </c:pt>
                <c:pt idx="1189">
                  <c:v>0.47830218149236764</c:v>
                </c:pt>
                <c:pt idx="1190">
                  <c:v>0.43600606646866791</c:v>
                </c:pt>
                <c:pt idx="1191">
                  <c:v>0.48226155649059638</c:v>
                </c:pt>
                <c:pt idx="1192">
                  <c:v>0.5481287678388419</c:v>
                </c:pt>
                <c:pt idx="1193">
                  <c:v>0.56930090309656622</c:v>
                </c:pt>
                <c:pt idx="1194">
                  <c:v>0.77636911973500422</c:v>
                </c:pt>
                <c:pt idx="1195">
                  <c:v>0.74546732194826526</c:v>
                </c:pt>
                <c:pt idx="1196">
                  <c:v>0.74294359505761798</c:v>
                </c:pt>
                <c:pt idx="1197">
                  <c:v>0.74541838345288935</c:v>
                </c:pt>
                <c:pt idx="1198">
                  <c:v>0.75648201235813672</c:v>
                </c:pt>
                <c:pt idx="1199">
                  <c:v>0.59506950776595358</c:v>
                </c:pt>
                <c:pt idx="1200">
                  <c:v>0.5677884465895946</c:v>
                </c:pt>
                <c:pt idx="1201">
                  <c:v>0.56852088880516127</c:v>
                </c:pt>
                <c:pt idx="1202">
                  <c:v>0.76011518169497483</c:v>
                </c:pt>
                <c:pt idx="1203">
                  <c:v>0.77912591746346782</c:v>
                </c:pt>
                <c:pt idx="1204">
                  <c:v>0.77551310349738456</c:v>
                </c:pt>
                <c:pt idx="1205">
                  <c:v>0.74116235412532083</c:v>
                </c:pt>
                <c:pt idx="1206">
                  <c:v>0.768803346302529</c:v>
                </c:pt>
                <c:pt idx="1207">
                  <c:v>0.71768427183111771</c:v>
                </c:pt>
                <c:pt idx="1208">
                  <c:v>0.78055650454667491</c:v>
                </c:pt>
                <c:pt idx="1209">
                  <c:v>0.77571366047246315</c:v>
                </c:pt>
                <c:pt idx="1210">
                  <c:v>0.73052982840122649</c:v>
                </c:pt>
                <c:pt idx="1211">
                  <c:v>0.73093854579051198</c:v>
                </c:pt>
                <c:pt idx="1212">
                  <c:v>0.78430700089654237</c:v>
                </c:pt>
                <c:pt idx="1213">
                  <c:v>0.75308849257693566</c:v>
                </c:pt>
                <c:pt idx="1214">
                  <c:v>0.76718152911436843</c:v>
                </c:pt>
                <c:pt idx="1215">
                  <c:v>0.77104989399354873</c:v>
                </c:pt>
                <c:pt idx="1216">
                  <c:v>0.75486141533516204</c:v>
                </c:pt>
                <c:pt idx="1217">
                  <c:v>0.76464774510834022</c:v>
                </c:pt>
                <c:pt idx="1218">
                  <c:v>0.75496339690254877</c:v>
                </c:pt>
                <c:pt idx="1219">
                  <c:v>0.75247642234687762</c:v>
                </c:pt>
                <c:pt idx="1220">
                  <c:v>0.75808573449946925</c:v>
                </c:pt>
                <c:pt idx="1221">
                  <c:v>0.75250648607824056</c:v>
                </c:pt>
                <c:pt idx="1222">
                  <c:v>0.75819774190024147</c:v>
                </c:pt>
                <c:pt idx="1223">
                  <c:v>0.75607973313810095</c:v>
                </c:pt>
                <c:pt idx="1224">
                  <c:v>0.75324643559977378</c:v>
                </c:pt>
                <c:pt idx="1225">
                  <c:v>0.7549358446276434</c:v>
                </c:pt>
                <c:pt idx="1226">
                  <c:v>0.74217599792243638</c:v>
                </c:pt>
                <c:pt idx="1227">
                  <c:v>0.75066569482476508</c:v>
                </c:pt>
                <c:pt idx="1228">
                  <c:v>0.76286908088341165</c:v>
                </c:pt>
                <c:pt idx="1229">
                  <c:v>0.75291571997183093</c:v>
                </c:pt>
                <c:pt idx="1230">
                  <c:v>0.75818063948254955</c:v>
                </c:pt>
                <c:pt idx="1231">
                  <c:v>0.54752157402579449</c:v>
                </c:pt>
                <c:pt idx="1232">
                  <c:v>0.5498643945153725</c:v>
                </c:pt>
                <c:pt idx="1233">
                  <c:v>0.58700980503897215</c:v>
                </c:pt>
                <c:pt idx="1234">
                  <c:v>0.59052333187823103</c:v>
                </c:pt>
                <c:pt idx="1235">
                  <c:v>0.58140700942386814</c:v>
                </c:pt>
                <c:pt idx="1236">
                  <c:v>0.74677372761228855</c:v>
                </c:pt>
                <c:pt idx="1237">
                  <c:v>0.70533305649496547</c:v>
                </c:pt>
                <c:pt idx="1238">
                  <c:v>0.74606776846500567</c:v>
                </c:pt>
                <c:pt idx="1239">
                  <c:v>0.73353591323399514</c:v>
                </c:pt>
                <c:pt idx="1240">
                  <c:v>0.73862672194169843</c:v>
                </c:pt>
                <c:pt idx="1241">
                  <c:v>0.73457762265036675</c:v>
                </c:pt>
                <c:pt idx="1242">
                  <c:v>0.73767199368661773</c:v>
                </c:pt>
                <c:pt idx="1243">
                  <c:v>0.73286052304194149</c:v>
                </c:pt>
                <c:pt idx="1244">
                  <c:v>0.74678131779572354</c:v>
                </c:pt>
                <c:pt idx="1245">
                  <c:v>0.70079717502574268</c:v>
                </c:pt>
                <c:pt idx="1246">
                  <c:v>0.70823644937885899</c:v>
                </c:pt>
                <c:pt idx="1247">
                  <c:v>0.7358716001054626</c:v>
                </c:pt>
                <c:pt idx="1248">
                  <c:v>0.74297785971399932</c:v>
                </c:pt>
                <c:pt idx="1249">
                  <c:v>0.73719187763395999</c:v>
                </c:pt>
                <c:pt idx="1250">
                  <c:v>0.7232745795408041</c:v>
                </c:pt>
                <c:pt idx="1251">
                  <c:v>0.73404602899840998</c:v>
                </c:pt>
                <c:pt idx="1252">
                  <c:v>0.72948014792603577</c:v>
                </c:pt>
                <c:pt idx="1253">
                  <c:v>0.73148777076623039</c:v>
                </c:pt>
                <c:pt idx="1254">
                  <c:v>0.74660640633222297</c:v>
                </c:pt>
                <c:pt idx="1255">
                  <c:v>0.67039819810029688</c:v>
                </c:pt>
                <c:pt idx="1256">
                  <c:v>0.58382584758417666</c:v>
                </c:pt>
                <c:pt idx="1257">
                  <c:v>0.5877849958191802</c:v>
                </c:pt>
                <c:pt idx="1258">
                  <c:v>0.59695720429030263</c:v>
                </c:pt>
                <c:pt idx="1259">
                  <c:v>0.60398343513865904</c:v>
                </c:pt>
                <c:pt idx="1260">
                  <c:v>0.59994296886088549</c:v>
                </c:pt>
                <c:pt idx="1261">
                  <c:v>0.59957321787068307</c:v>
                </c:pt>
                <c:pt idx="1262">
                  <c:v>0.60965026796643385</c:v>
                </c:pt>
                <c:pt idx="1263">
                  <c:v>0.603642431981956</c:v>
                </c:pt>
                <c:pt idx="1264">
                  <c:v>0.60032841457105446</c:v>
                </c:pt>
                <c:pt idx="1265">
                  <c:v>0.59454366137477843</c:v>
                </c:pt>
                <c:pt idx="1266">
                  <c:v>0.6072299265298684</c:v>
                </c:pt>
                <c:pt idx="1267">
                  <c:v>0.59322835428062559</c:v>
                </c:pt>
                <c:pt idx="1268">
                  <c:v>0.60410228098031005</c:v>
                </c:pt>
                <c:pt idx="1269">
                  <c:v>0.74787650084691282</c:v>
                </c:pt>
                <c:pt idx="1270">
                  <c:v>0.7662393348797466</c:v>
                </c:pt>
                <c:pt idx="1271">
                  <c:v>0.75739152317355485</c:v>
                </c:pt>
                <c:pt idx="1272">
                  <c:v>0.76650827145512301</c:v>
                </c:pt>
                <c:pt idx="1273">
                  <c:v>0.76295675587668033</c:v>
                </c:pt>
                <c:pt idx="1274">
                  <c:v>0.74469539277286567</c:v>
                </c:pt>
                <c:pt idx="1275">
                  <c:v>0.75952749032960587</c:v>
                </c:pt>
                <c:pt idx="1276">
                  <c:v>0.76383255797248895</c:v>
                </c:pt>
                <c:pt idx="1277">
                  <c:v>0.71752089381159156</c:v>
                </c:pt>
                <c:pt idx="1278">
                  <c:v>0.76455551617536899</c:v>
                </c:pt>
                <c:pt idx="1279">
                  <c:v>0.76821110548801119</c:v>
                </c:pt>
                <c:pt idx="1280">
                  <c:v>0.76141327881377474</c:v>
                </c:pt>
                <c:pt idx="1281">
                  <c:v>0.76900796480726508</c:v>
                </c:pt>
                <c:pt idx="1282">
                  <c:v>0.75929967998889747</c:v>
                </c:pt>
                <c:pt idx="1283">
                  <c:v>0.75558492890082252</c:v>
                </c:pt>
                <c:pt idx="1284">
                  <c:v>0.75649053876976768</c:v>
                </c:pt>
                <c:pt idx="1285">
                  <c:v>0.75674263223281502</c:v>
                </c:pt>
                <c:pt idx="1286">
                  <c:v>0.76477699237919172</c:v>
                </c:pt>
                <c:pt idx="1287">
                  <c:v>0.759436407868606</c:v>
                </c:pt>
                <c:pt idx="1288">
                  <c:v>0.77319612529638515</c:v>
                </c:pt>
                <c:pt idx="1289">
                  <c:v>0.76741333862549432</c:v>
                </c:pt>
                <c:pt idx="1290">
                  <c:v>0.76008788146736028</c:v>
                </c:pt>
                <c:pt idx="1291">
                  <c:v>0.77345580193765462</c:v>
                </c:pt>
                <c:pt idx="1292">
                  <c:v>0.77025151890038801</c:v>
                </c:pt>
                <c:pt idx="1293">
                  <c:v>0.77075896015133361</c:v>
                </c:pt>
                <c:pt idx="1294">
                  <c:v>0.75999917667802264</c:v>
                </c:pt>
                <c:pt idx="1295">
                  <c:v>0.75725042079779525</c:v>
                </c:pt>
                <c:pt idx="1296">
                  <c:v>0.73485071524503875</c:v>
                </c:pt>
                <c:pt idx="1297">
                  <c:v>0.75828890436577856</c:v>
                </c:pt>
                <c:pt idx="1298">
                  <c:v>0.75946076333514656</c:v>
                </c:pt>
                <c:pt idx="1299">
                  <c:v>0.7545083474083597</c:v>
                </c:pt>
                <c:pt idx="1300">
                  <c:v>0.75809770811328225</c:v>
                </c:pt>
                <c:pt idx="1301">
                  <c:v>0.76034861751449945</c:v>
                </c:pt>
                <c:pt idx="1302">
                  <c:v>0.76590054675412433</c:v>
                </c:pt>
                <c:pt idx="1303">
                  <c:v>0.75958763344981906</c:v>
                </c:pt>
                <c:pt idx="1304">
                  <c:v>0.75667782631013314</c:v>
                </c:pt>
                <c:pt idx="1305">
                  <c:v>0.75430791647352036</c:v>
                </c:pt>
                <c:pt idx="1306">
                  <c:v>0.7506410224404344</c:v>
                </c:pt>
                <c:pt idx="1307">
                  <c:v>0.75117947484376579</c:v>
                </c:pt>
                <c:pt idx="1308">
                  <c:v>0.74756746797435969</c:v>
                </c:pt>
                <c:pt idx="1309">
                  <c:v>0.72484908099840883</c:v>
                </c:pt>
                <c:pt idx="1310">
                  <c:v>0.71962890726563755</c:v>
                </c:pt>
                <c:pt idx="1311">
                  <c:v>0.76263804610548969</c:v>
                </c:pt>
                <c:pt idx="1312">
                  <c:v>0.74636617056871823</c:v>
                </c:pt>
                <c:pt idx="1313">
                  <c:v>0.75829617826963369</c:v>
                </c:pt>
                <c:pt idx="1314">
                  <c:v>0.74673302483581672</c:v>
                </c:pt>
                <c:pt idx="1315">
                  <c:v>0.751362885320494</c:v>
                </c:pt>
                <c:pt idx="1316">
                  <c:v>0.74095552783570273</c:v>
                </c:pt>
                <c:pt idx="1317">
                  <c:v>0.74625802039629363</c:v>
                </c:pt>
                <c:pt idx="1318">
                  <c:v>0.70978703579341174</c:v>
                </c:pt>
                <c:pt idx="1319">
                  <c:v>0.75055421817263113</c:v>
                </c:pt>
                <c:pt idx="1320">
                  <c:v>0.74470814109925032</c:v>
                </c:pt>
                <c:pt idx="1321">
                  <c:v>0.7551419319337096</c:v>
                </c:pt>
                <c:pt idx="1322">
                  <c:v>0.75381754968369907</c:v>
                </c:pt>
                <c:pt idx="1323">
                  <c:v>0.74182256066679131</c:v>
                </c:pt>
                <c:pt idx="1324">
                  <c:v>0.7499848613572504</c:v>
                </c:pt>
                <c:pt idx="1325">
                  <c:v>0.75832681332490692</c:v>
                </c:pt>
                <c:pt idx="1326">
                  <c:v>0.74663339096838166</c:v>
                </c:pt>
                <c:pt idx="1327">
                  <c:v>0.74978264256110638</c:v>
                </c:pt>
                <c:pt idx="1328">
                  <c:v>0.75088641931655264</c:v>
                </c:pt>
                <c:pt idx="1329">
                  <c:v>0.75174907915110556</c:v>
                </c:pt>
                <c:pt idx="1330">
                  <c:v>0.74349594193341362</c:v>
                </c:pt>
                <c:pt idx="1331">
                  <c:v>0.74314061627702366</c:v>
                </c:pt>
                <c:pt idx="1332">
                  <c:v>0.73356094935234528</c:v>
                </c:pt>
                <c:pt idx="1333">
                  <c:v>0.74135983699638908</c:v>
                </c:pt>
                <c:pt idx="1334">
                  <c:v>0.55598890491040542</c:v>
                </c:pt>
                <c:pt idx="1335">
                  <c:v>0.57300082313261791</c:v>
                </c:pt>
                <c:pt idx="1336">
                  <c:v>0.77545010718464569</c:v>
                </c:pt>
                <c:pt idx="1337">
                  <c:v>0.75180219870744958</c:v>
                </c:pt>
                <c:pt idx="1338">
                  <c:v>0.74700730625333778</c:v>
                </c:pt>
                <c:pt idx="1339">
                  <c:v>0.74856989141837682</c:v>
                </c:pt>
                <c:pt idx="1340">
                  <c:v>0.54789115852725767</c:v>
                </c:pt>
                <c:pt idx="1341">
                  <c:v>0.71359080994735358</c:v>
                </c:pt>
                <c:pt idx="1342">
                  <c:v>0.71764724018870585</c:v>
                </c:pt>
                <c:pt idx="1343">
                  <c:v>0.72760574951835999</c:v>
                </c:pt>
                <c:pt idx="1344">
                  <c:v>0.72864421429836823</c:v>
                </c:pt>
                <c:pt idx="1345">
                  <c:v>0.73040554696589544</c:v>
                </c:pt>
                <c:pt idx="1346">
                  <c:v>0.73812323295604132</c:v>
                </c:pt>
                <c:pt idx="1347">
                  <c:v>0.73884655599666837</c:v>
                </c:pt>
                <c:pt idx="1348">
                  <c:v>0.72616777655562137</c:v>
                </c:pt>
                <c:pt idx="1349">
                  <c:v>0.67304524531592846</c:v>
                </c:pt>
                <c:pt idx="1350">
                  <c:v>0.52092661253894257</c:v>
                </c:pt>
                <c:pt idx="1351">
                  <c:v>0.73412018563990644</c:v>
                </c:pt>
                <c:pt idx="1352">
                  <c:v>0.77091621792952802</c:v>
                </c:pt>
                <c:pt idx="1353">
                  <c:v>0.75679853073652859</c:v>
                </c:pt>
                <c:pt idx="1354">
                  <c:v>0.76272722489885914</c:v>
                </c:pt>
                <c:pt idx="1355">
                  <c:v>0.56968828560570017</c:v>
                </c:pt>
                <c:pt idx="1356">
                  <c:v>0.76797427842047206</c:v>
                </c:pt>
                <c:pt idx="1357">
                  <c:v>0.77275365798125228</c:v>
                </c:pt>
                <c:pt idx="1358">
                  <c:v>0.77088765541671023</c:v>
                </c:pt>
                <c:pt idx="1359">
                  <c:v>0.76831046788176027</c:v>
                </c:pt>
                <c:pt idx="1360">
                  <c:v>0.76328667567090402</c:v>
                </c:pt>
                <c:pt idx="1361">
                  <c:v>0.76521075223684376</c:v>
                </c:pt>
                <c:pt idx="1362">
                  <c:v>0.76082782751367184</c:v>
                </c:pt>
                <c:pt idx="1363">
                  <c:v>0.76076701591678431</c:v>
                </c:pt>
                <c:pt idx="1364">
                  <c:v>0.76974321254085021</c:v>
                </c:pt>
                <c:pt idx="1365">
                  <c:v>0.76780781105630391</c:v>
                </c:pt>
                <c:pt idx="1366">
                  <c:v>0.76591778107515884</c:v>
                </c:pt>
                <c:pt idx="1367">
                  <c:v>0.75632581285963185</c:v>
                </c:pt>
                <c:pt idx="1368">
                  <c:v>0.7703314230808318</c:v>
                </c:pt>
                <c:pt idx="1369">
                  <c:v>0.76307329207643804</c:v>
                </c:pt>
                <c:pt idx="1370">
                  <c:v>0.75868781262582496</c:v>
                </c:pt>
                <c:pt idx="1371">
                  <c:v>0.76374729753519621</c:v>
                </c:pt>
                <c:pt idx="1372">
                  <c:v>0.76595863852328572</c:v>
                </c:pt>
                <c:pt idx="1373">
                  <c:v>0.71880323013205372</c:v>
                </c:pt>
                <c:pt idx="1374">
                  <c:v>0.77530698184639957</c:v>
                </c:pt>
                <c:pt idx="1375">
                  <c:v>0.77231307480368572</c:v>
                </c:pt>
                <c:pt idx="1376">
                  <c:v>0.77009027637131799</c:v>
                </c:pt>
                <c:pt idx="1377">
                  <c:v>0.74896140820478574</c:v>
                </c:pt>
                <c:pt idx="1378">
                  <c:v>0.59735979874018941</c:v>
                </c:pt>
                <c:pt idx="1379">
                  <c:v>0.54830696566487624</c:v>
                </c:pt>
                <c:pt idx="1380">
                  <c:v>0.54242237509693025</c:v>
                </c:pt>
                <c:pt idx="1381">
                  <c:v>0.55933294414295687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5-4525-AD49-E9F149015FC9}"/>
            </c:ext>
          </c:extLst>
        </c:ser>
        <c:ser>
          <c:idx val="1"/>
          <c:order val="1"/>
          <c:tx>
            <c:v>Cargabilidad Después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'Análisis Técnico'!$AE$4:$AE$1385</c:f>
              <c:numCache>
                <c:formatCode>0%</c:formatCode>
                <c:ptCount val="1382"/>
                <c:pt idx="0">
                  <c:v>0.50406481489638622</c:v>
                </c:pt>
                <c:pt idx="1">
                  <c:v>0.50529301822364225</c:v>
                </c:pt>
                <c:pt idx="2">
                  <c:v>0.60247492187980667</c:v>
                </c:pt>
                <c:pt idx="3">
                  <c:v>0.6123472840399482</c:v>
                </c:pt>
                <c:pt idx="4">
                  <c:v>0.56841932949151341</c:v>
                </c:pt>
                <c:pt idx="5">
                  <c:v>0.61288912649899441</c:v>
                </c:pt>
                <c:pt idx="6">
                  <c:v>0.44315309136174597</c:v>
                </c:pt>
                <c:pt idx="7">
                  <c:v>0.34009335934608098</c:v>
                </c:pt>
                <c:pt idx="8">
                  <c:v>0.3517367760658362</c:v>
                </c:pt>
                <c:pt idx="9">
                  <c:v>0.33433685864201579</c:v>
                </c:pt>
                <c:pt idx="10">
                  <c:v>0.37149025956058446</c:v>
                </c:pt>
                <c:pt idx="11">
                  <c:v>0.33209244615641997</c:v>
                </c:pt>
                <c:pt idx="12">
                  <c:v>0.34039191505190519</c:v>
                </c:pt>
                <c:pt idx="13">
                  <c:v>0.33732800985418737</c:v>
                </c:pt>
                <c:pt idx="14">
                  <c:v>0.23496864133160425</c:v>
                </c:pt>
                <c:pt idx="15">
                  <c:v>0.2521358324673052</c:v>
                </c:pt>
                <c:pt idx="16">
                  <c:v>0.48956650216320202</c:v>
                </c:pt>
                <c:pt idx="17">
                  <c:v>0.4077142035251039</c:v>
                </c:pt>
                <c:pt idx="18">
                  <c:v>0.62009045943197583</c:v>
                </c:pt>
                <c:pt idx="19">
                  <c:v>0.3835214911709281</c:v>
                </c:pt>
                <c:pt idx="20">
                  <c:v>0.40561608244363678</c:v>
                </c:pt>
                <c:pt idx="21">
                  <c:v>0.33394433042443672</c:v>
                </c:pt>
                <c:pt idx="22">
                  <c:v>0.33197157974080543</c:v>
                </c:pt>
                <c:pt idx="23">
                  <c:v>0.34969827580614243</c:v>
                </c:pt>
                <c:pt idx="24">
                  <c:v>0.39458041121058335</c:v>
                </c:pt>
                <c:pt idx="25">
                  <c:v>0.38401473303575473</c:v>
                </c:pt>
                <c:pt idx="26">
                  <c:v>0.42364126795002505</c:v>
                </c:pt>
                <c:pt idx="27">
                  <c:v>0.35085049492751086</c:v>
                </c:pt>
                <c:pt idx="28">
                  <c:v>0.41499892065674959</c:v>
                </c:pt>
                <c:pt idx="29">
                  <c:v>0.40211852749368704</c:v>
                </c:pt>
                <c:pt idx="30">
                  <c:v>0.42657132018790606</c:v>
                </c:pt>
                <c:pt idx="31">
                  <c:v>0.58246999842719382</c:v>
                </c:pt>
                <c:pt idx="32">
                  <c:v>0.59998946849747792</c:v>
                </c:pt>
                <c:pt idx="33">
                  <c:v>0.58239949396606838</c:v>
                </c:pt>
                <c:pt idx="34">
                  <c:v>0.5977422561076885</c:v>
                </c:pt>
                <c:pt idx="35">
                  <c:v>0.58865018158595617</c:v>
                </c:pt>
                <c:pt idx="36">
                  <c:v>0.58650603389085032</c:v>
                </c:pt>
                <c:pt idx="37">
                  <c:v>0.58055548807082247</c:v>
                </c:pt>
                <c:pt idx="38">
                  <c:v>0.582540765536816</c:v>
                </c:pt>
                <c:pt idx="39">
                  <c:v>0.57741246278495784</c:v>
                </c:pt>
                <c:pt idx="40">
                  <c:v>0.58638333921500896</c:v>
                </c:pt>
                <c:pt idx="41">
                  <c:v>0.57422624508921283</c:v>
                </c:pt>
                <c:pt idx="42">
                  <c:v>0.58871409398325303</c:v>
                </c:pt>
                <c:pt idx="43">
                  <c:v>0.57829893489464179</c:v>
                </c:pt>
                <c:pt idx="44">
                  <c:v>0.59245025645568061</c:v>
                </c:pt>
                <c:pt idx="45">
                  <c:v>0.56019196670120452</c:v>
                </c:pt>
                <c:pt idx="46">
                  <c:v>0.60218719932299336</c:v>
                </c:pt>
                <c:pt idx="47">
                  <c:v>0.59856357240827784</c:v>
                </c:pt>
                <c:pt idx="48">
                  <c:v>0.59166244491909337</c:v>
                </c:pt>
                <c:pt idx="49">
                  <c:v>0.58826584462779774</c:v>
                </c:pt>
                <c:pt idx="50">
                  <c:v>0.592807568952189</c:v>
                </c:pt>
                <c:pt idx="51">
                  <c:v>0.59417515018342026</c:v>
                </c:pt>
                <c:pt idx="52">
                  <c:v>0.59620624968568814</c:v>
                </c:pt>
                <c:pt idx="53">
                  <c:v>0.59698605423778262</c:v>
                </c:pt>
                <c:pt idx="54">
                  <c:v>0.60767660945440749</c:v>
                </c:pt>
                <c:pt idx="55">
                  <c:v>0.5797460206639512</c:v>
                </c:pt>
                <c:pt idx="56">
                  <c:v>0.60439046419293962</c:v>
                </c:pt>
                <c:pt idx="57">
                  <c:v>0.61549654055373082</c:v>
                </c:pt>
                <c:pt idx="58">
                  <c:v>0.50471103866695854</c:v>
                </c:pt>
                <c:pt idx="59">
                  <c:v>0.48338572552071524</c:v>
                </c:pt>
                <c:pt idx="60">
                  <c:v>0.44815255412212923</c:v>
                </c:pt>
                <c:pt idx="61">
                  <c:v>0.66878602089797834</c:v>
                </c:pt>
                <c:pt idx="62">
                  <c:v>0.60007300240358741</c:v>
                </c:pt>
                <c:pt idx="63">
                  <c:v>0.59852749688303308</c:v>
                </c:pt>
                <c:pt idx="64">
                  <c:v>0.59956367375901654</c:v>
                </c:pt>
                <c:pt idx="65">
                  <c:v>0.6005132616143074</c:v>
                </c:pt>
                <c:pt idx="66">
                  <c:v>0.60628355665546352</c:v>
                </c:pt>
                <c:pt idx="67">
                  <c:v>0.60741061115336004</c:v>
                </c:pt>
                <c:pt idx="68">
                  <c:v>0.60117199803967025</c:v>
                </c:pt>
                <c:pt idx="69">
                  <c:v>0.61511653958321866</c:v>
                </c:pt>
                <c:pt idx="70">
                  <c:v>0.59659624315734539</c:v>
                </c:pt>
                <c:pt idx="71">
                  <c:v>0.60100698734791591</c:v>
                </c:pt>
                <c:pt idx="72">
                  <c:v>0.59931058254566305</c:v>
                </c:pt>
                <c:pt idx="73">
                  <c:v>0.6122433627636753</c:v>
                </c:pt>
                <c:pt idx="74">
                  <c:v>0.60237248336686267</c:v>
                </c:pt>
                <c:pt idx="75">
                  <c:v>0.6094772741825768</c:v>
                </c:pt>
                <c:pt idx="76">
                  <c:v>0.59758259906979416</c:v>
                </c:pt>
                <c:pt idx="77">
                  <c:v>0.61451657304234986</c:v>
                </c:pt>
                <c:pt idx="78">
                  <c:v>0.59319106573143265</c:v>
                </c:pt>
                <c:pt idx="79">
                  <c:v>0.61311984560469579</c:v>
                </c:pt>
                <c:pt idx="80">
                  <c:v>0.61488520376327516</c:v>
                </c:pt>
                <c:pt idx="81">
                  <c:v>0.61233034630894623</c:v>
                </c:pt>
                <c:pt idx="82">
                  <c:v>0.60306325643106773</c:v>
                </c:pt>
                <c:pt idx="83">
                  <c:v>0.59277570019208881</c:v>
                </c:pt>
                <c:pt idx="84">
                  <c:v>0.58748428153709953</c:v>
                </c:pt>
                <c:pt idx="85">
                  <c:v>0.59484549677119891</c:v>
                </c:pt>
                <c:pt idx="86">
                  <c:v>0.56894631938004903</c:v>
                </c:pt>
                <c:pt idx="87">
                  <c:v>0.5775733329201399</c:v>
                </c:pt>
                <c:pt idx="88">
                  <c:v>0.61007759337813006</c:v>
                </c:pt>
                <c:pt idx="89">
                  <c:v>0.61506611885378182</c:v>
                </c:pt>
                <c:pt idx="90">
                  <c:v>0.61043209875524085</c:v>
                </c:pt>
                <c:pt idx="91">
                  <c:v>0.61617671390305051</c:v>
                </c:pt>
                <c:pt idx="92">
                  <c:v>0.59966275585607032</c:v>
                </c:pt>
                <c:pt idx="93">
                  <c:v>0.62361277158897954</c:v>
                </c:pt>
                <c:pt idx="94">
                  <c:v>0.60292279622778933</c:v>
                </c:pt>
                <c:pt idx="95">
                  <c:v>0.61778434636551005</c:v>
                </c:pt>
                <c:pt idx="96">
                  <c:v>0.6072781258173604</c:v>
                </c:pt>
                <c:pt idx="97">
                  <c:v>0.62136124470574483</c:v>
                </c:pt>
                <c:pt idx="98">
                  <c:v>0.59731310915242042</c:v>
                </c:pt>
                <c:pt idx="99">
                  <c:v>0.61024778804334179</c:v>
                </c:pt>
                <c:pt idx="100">
                  <c:v>0.60200198966916518</c:v>
                </c:pt>
                <c:pt idx="101">
                  <c:v>0.62466527131270666</c:v>
                </c:pt>
                <c:pt idx="102">
                  <c:v>0.59912553328657969</c:v>
                </c:pt>
                <c:pt idx="103">
                  <c:v>0.61460586321234045</c:v>
                </c:pt>
                <c:pt idx="104">
                  <c:v>0.60658490100436901</c:v>
                </c:pt>
                <c:pt idx="105">
                  <c:v>0.61828411870977862</c:v>
                </c:pt>
                <c:pt idx="106">
                  <c:v>0.60554191750645547</c:v>
                </c:pt>
                <c:pt idx="107">
                  <c:v>0.62229206362162459</c:v>
                </c:pt>
                <c:pt idx="108">
                  <c:v>0.60483317165387007</c:v>
                </c:pt>
                <c:pt idx="109">
                  <c:v>0.62770234632006261</c:v>
                </c:pt>
                <c:pt idx="110">
                  <c:v>0.61505333380655358</c:v>
                </c:pt>
                <c:pt idx="111">
                  <c:v>0.62768962116560634</c:v>
                </c:pt>
                <c:pt idx="112">
                  <c:v>0.620218069729224</c:v>
                </c:pt>
                <c:pt idx="113">
                  <c:v>0.62336609183891489</c:v>
                </c:pt>
                <c:pt idx="114">
                  <c:v>0.62056002998811166</c:v>
                </c:pt>
                <c:pt idx="115">
                  <c:v>0.61672600764514607</c:v>
                </c:pt>
                <c:pt idx="116">
                  <c:v>0.60911561108249312</c:v>
                </c:pt>
                <c:pt idx="117">
                  <c:v>0.63244777428717891</c:v>
                </c:pt>
                <c:pt idx="118">
                  <c:v>0.61415710765638598</c:v>
                </c:pt>
                <c:pt idx="119">
                  <c:v>0.59871281030766788</c:v>
                </c:pt>
                <c:pt idx="120">
                  <c:v>0.60389907890778316</c:v>
                </c:pt>
                <c:pt idx="121">
                  <c:v>0.61778986798721003</c:v>
                </c:pt>
                <c:pt idx="122">
                  <c:v>0.60945718571897223</c:v>
                </c:pt>
                <c:pt idx="123">
                  <c:v>0.62397523405866751</c:v>
                </c:pt>
                <c:pt idx="124">
                  <c:v>0.60440662000666912</c:v>
                </c:pt>
                <c:pt idx="125">
                  <c:v>0.61561298920810092</c:v>
                </c:pt>
                <c:pt idx="126">
                  <c:v>0.61740570064889377</c:v>
                </c:pt>
                <c:pt idx="127">
                  <c:v>0.6211836718676782</c:v>
                </c:pt>
                <c:pt idx="128">
                  <c:v>0.59891722742052045</c:v>
                </c:pt>
                <c:pt idx="129">
                  <c:v>0.6137875528144261</c:v>
                </c:pt>
                <c:pt idx="130">
                  <c:v>0.60226194215139539</c:v>
                </c:pt>
                <c:pt idx="131">
                  <c:v>0.34868339377648894</c:v>
                </c:pt>
                <c:pt idx="132">
                  <c:v>0.39228900816473911</c:v>
                </c:pt>
                <c:pt idx="133">
                  <c:v>0.41123448920660316</c:v>
                </c:pt>
                <c:pt idx="134">
                  <c:v>0.41152431194131139</c:v>
                </c:pt>
                <c:pt idx="135">
                  <c:v>0.40970169271436707</c:v>
                </c:pt>
                <c:pt idx="136">
                  <c:v>0.40378869962512826</c:v>
                </c:pt>
                <c:pt idx="137">
                  <c:v>0.35437788419603194</c:v>
                </c:pt>
                <c:pt idx="138">
                  <c:v>0.38707620296068718</c:v>
                </c:pt>
                <c:pt idx="139">
                  <c:v>0.43167904767496201</c:v>
                </c:pt>
                <c:pt idx="140">
                  <c:v>0.5802916895392779</c:v>
                </c:pt>
                <c:pt idx="141">
                  <c:v>0.6002954930801544</c:v>
                </c:pt>
                <c:pt idx="142">
                  <c:v>0.58257862505534663</c:v>
                </c:pt>
                <c:pt idx="143">
                  <c:v>0.5699015266368288</c:v>
                </c:pt>
                <c:pt idx="144">
                  <c:v>0.56317800347034563</c:v>
                </c:pt>
                <c:pt idx="145">
                  <c:v>0.59720839049531493</c:v>
                </c:pt>
                <c:pt idx="146">
                  <c:v>0.48703964238315184</c:v>
                </c:pt>
                <c:pt idx="147">
                  <c:v>0.58985958439453301</c:v>
                </c:pt>
                <c:pt idx="148">
                  <c:v>0.58108501846962668</c:v>
                </c:pt>
                <c:pt idx="149">
                  <c:v>0.55840582983945453</c:v>
                </c:pt>
                <c:pt idx="150">
                  <c:v>0.56318358871520358</c:v>
                </c:pt>
                <c:pt idx="151">
                  <c:v>0.55051906814755647</c:v>
                </c:pt>
                <c:pt idx="152">
                  <c:v>0.58232227853622176</c:v>
                </c:pt>
                <c:pt idx="153">
                  <c:v>0.57336989569473351</c:v>
                </c:pt>
                <c:pt idx="154">
                  <c:v>0.55021404799792284</c:v>
                </c:pt>
                <c:pt idx="155">
                  <c:v>0.56866641500935045</c:v>
                </c:pt>
                <c:pt idx="156">
                  <c:v>0.58383263201200564</c:v>
                </c:pt>
                <c:pt idx="157">
                  <c:v>0.5566168269223466</c:v>
                </c:pt>
                <c:pt idx="158">
                  <c:v>0.58016904166460104</c:v>
                </c:pt>
                <c:pt idx="159">
                  <c:v>0.57618202451276646</c:v>
                </c:pt>
                <c:pt idx="160">
                  <c:v>0.57951418933553256</c:v>
                </c:pt>
                <c:pt idx="161">
                  <c:v>0.58239295522507173</c:v>
                </c:pt>
                <c:pt idx="162">
                  <c:v>0.57862592488354847</c:v>
                </c:pt>
                <c:pt idx="163">
                  <c:v>0.58113777790298726</c:v>
                </c:pt>
                <c:pt idx="164">
                  <c:v>0.58081220704619108</c:v>
                </c:pt>
                <c:pt idx="165">
                  <c:v>0.58321018676380676</c:v>
                </c:pt>
                <c:pt idx="166">
                  <c:v>0.56396211380732642</c:v>
                </c:pt>
                <c:pt idx="167">
                  <c:v>0.57548085669925775</c:v>
                </c:pt>
                <c:pt idx="168">
                  <c:v>0.57746178542881732</c:v>
                </c:pt>
                <c:pt idx="169">
                  <c:v>0.47710986906633346</c:v>
                </c:pt>
                <c:pt idx="170">
                  <c:v>0.47507123970162118</c:v>
                </c:pt>
                <c:pt idx="171">
                  <c:v>0.48138765598406996</c:v>
                </c:pt>
                <c:pt idx="172">
                  <c:v>0.47243852802391223</c:v>
                </c:pt>
                <c:pt idx="173">
                  <c:v>0.58387676943393252</c:v>
                </c:pt>
                <c:pt idx="174">
                  <c:v>0.59034213233290156</c:v>
                </c:pt>
                <c:pt idx="175">
                  <c:v>0.58621253058542611</c:v>
                </c:pt>
                <c:pt idx="176">
                  <c:v>0.59704337141616259</c:v>
                </c:pt>
                <c:pt idx="177">
                  <c:v>0.58498311333092179</c:v>
                </c:pt>
                <c:pt idx="178">
                  <c:v>0.57353988637213638</c:v>
                </c:pt>
                <c:pt idx="179">
                  <c:v>0.57518943388908561</c:v>
                </c:pt>
                <c:pt idx="180">
                  <c:v>0.58598626304608026</c:v>
                </c:pt>
                <c:pt idx="181">
                  <c:v>0.31546955249081143</c:v>
                </c:pt>
                <c:pt idx="182">
                  <c:v>0.36510231941949223</c:v>
                </c:pt>
                <c:pt idx="183">
                  <c:v>0.31504150718893109</c:v>
                </c:pt>
                <c:pt idx="184">
                  <c:v>0.34008215832748473</c:v>
                </c:pt>
                <c:pt idx="185">
                  <c:v>0.34563364204006713</c:v>
                </c:pt>
                <c:pt idx="186">
                  <c:v>0.34961579781505148</c:v>
                </c:pt>
                <c:pt idx="187">
                  <c:v>0.2657520349841912</c:v>
                </c:pt>
                <c:pt idx="188">
                  <c:v>0.19663834921643486</c:v>
                </c:pt>
                <c:pt idx="189">
                  <c:v>0.1866812529902423</c:v>
                </c:pt>
                <c:pt idx="190">
                  <c:v>0.18845296640688444</c:v>
                </c:pt>
                <c:pt idx="191">
                  <c:v>0.16910855907425862</c:v>
                </c:pt>
                <c:pt idx="192">
                  <c:v>0.19090155251350741</c:v>
                </c:pt>
                <c:pt idx="193">
                  <c:v>0.19498437543934116</c:v>
                </c:pt>
                <c:pt idx="194">
                  <c:v>0.1932916685031548</c:v>
                </c:pt>
                <c:pt idx="195">
                  <c:v>0.19280968956035227</c:v>
                </c:pt>
                <c:pt idx="196">
                  <c:v>0.19463655993251103</c:v>
                </c:pt>
                <c:pt idx="197">
                  <c:v>3.8647260241096076E-2</c:v>
                </c:pt>
                <c:pt idx="198">
                  <c:v>3.1152938125401684E-2</c:v>
                </c:pt>
                <c:pt idx="199">
                  <c:v>0.14180818236751305</c:v>
                </c:pt>
                <c:pt idx="200">
                  <c:v>0.18896790732975427</c:v>
                </c:pt>
                <c:pt idx="201">
                  <c:v>0.19280908042542319</c:v>
                </c:pt>
                <c:pt idx="202">
                  <c:v>0.18644292682428543</c:v>
                </c:pt>
                <c:pt idx="203">
                  <c:v>0.19043381627125966</c:v>
                </c:pt>
                <c:pt idx="204">
                  <c:v>0.18972053414947368</c:v>
                </c:pt>
                <c:pt idx="205">
                  <c:v>0.18834753269826907</c:v>
                </c:pt>
                <c:pt idx="206">
                  <c:v>0.18785938531006108</c:v>
                </c:pt>
                <c:pt idx="207">
                  <c:v>0.18784961046249993</c:v>
                </c:pt>
                <c:pt idx="208">
                  <c:v>0.18579789906180152</c:v>
                </c:pt>
                <c:pt idx="209">
                  <c:v>0.18909438256769495</c:v>
                </c:pt>
                <c:pt idx="210">
                  <c:v>0.18765979952951883</c:v>
                </c:pt>
                <c:pt idx="211">
                  <c:v>0.18887319439762607</c:v>
                </c:pt>
                <c:pt idx="212">
                  <c:v>0.19041050053454506</c:v>
                </c:pt>
                <c:pt idx="213">
                  <c:v>0.18634478200385071</c:v>
                </c:pt>
                <c:pt idx="214">
                  <c:v>0.18917903933316718</c:v>
                </c:pt>
                <c:pt idx="215">
                  <c:v>0.16187236823397477</c:v>
                </c:pt>
                <c:pt idx="216">
                  <c:v>0.19424051786740701</c:v>
                </c:pt>
                <c:pt idx="217">
                  <c:v>0.18571918779677599</c:v>
                </c:pt>
                <c:pt idx="218">
                  <c:v>0.18682099241250713</c:v>
                </c:pt>
                <c:pt idx="219">
                  <c:v>0.18665129109166329</c:v>
                </c:pt>
                <c:pt idx="220">
                  <c:v>0.18888092448752811</c:v>
                </c:pt>
                <c:pt idx="221">
                  <c:v>0.18796938065614704</c:v>
                </c:pt>
                <c:pt idx="222">
                  <c:v>0.18761078632658607</c:v>
                </c:pt>
                <c:pt idx="223">
                  <c:v>0.16797859419903938</c:v>
                </c:pt>
                <c:pt idx="224">
                  <c:v>0.18737624023464552</c:v>
                </c:pt>
                <c:pt idx="225">
                  <c:v>0.18742412637776187</c:v>
                </c:pt>
                <c:pt idx="226">
                  <c:v>0.14801656206980196</c:v>
                </c:pt>
                <c:pt idx="227">
                  <c:v>0.18856251641948515</c:v>
                </c:pt>
                <c:pt idx="228">
                  <c:v>0.19264372905205798</c:v>
                </c:pt>
                <c:pt idx="229">
                  <c:v>0.18355173394010352</c:v>
                </c:pt>
                <c:pt idx="230">
                  <c:v>0.18301682489817428</c:v>
                </c:pt>
                <c:pt idx="231">
                  <c:v>0.19038883724424799</c:v>
                </c:pt>
                <c:pt idx="232">
                  <c:v>0.18905860090955481</c:v>
                </c:pt>
                <c:pt idx="233">
                  <c:v>0.24680991239547631</c:v>
                </c:pt>
                <c:pt idx="234">
                  <c:v>0.17440058980673995</c:v>
                </c:pt>
                <c:pt idx="235">
                  <c:v>0.18374726154243604</c:v>
                </c:pt>
                <c:pt idx="236">
                  <c:v>0.14978561615983407</c:v>
                </c:pt>
                <c:pt idx="237">
                  <c:v>0.18356922799639841</c:v>
                </c:pt>
                <c:pt idx="238">
                  <c:v>0.18200740939191204</c:v>
                </c:pt>
                <c:pt idx="239">
                  <c:v>0.18481375558589391</c:v>
                </c:pt>
                <c:pt idx="240">
                  <c:v>0.18339100392768115</c:v>
                </c:pt>
                <c:pt idx="241">
                  <c:v>0.19062370336514639</c:v>
                </c:pt>
                <c:pt idx="242">
                  <c:v>0.15751794078225356</c:v>
                </c:pt>
                <c:pt idx="243">
                  <c:v>0.183467302185646</c:v>
                </c:pt>
                <c:pt idx="244">
                  <c:v>0.18339819666023574</c:v>
                </c:pt>
                <c:pt idx="245">
                  <c:v>0.1868814357197191</c:v>
                </c:pt>
                <c:pt idx="246">
                  <c:v>0.18307900776870439</c:v>
                </c:pt>
                <c:pt idx="247">
                  <c:v>0.16619450191185042</c:v>
                </c:pt>
                <c:pt idx="248">
                  <c:v>0.17747702935455792</c:v>
                </c:pt>
                <c:pt idx="249">
                  <c:v>0.18600495093204919</c:v>
                </c:pt>
                <c:pt idx="250">
                  <c:v>0.16916390876416348</c:v>
                </c:pt>
                <c:pt idx="251">
                  <c:v>0.1852730779550299</c:v>
                </c:pt>
                <c:pt idx="252">
                  <c:v>0.18145423742319786</c:v>
                </c:pt>
                <c:pt idx="253">
                  <c:v>0.18660492213971031</c:v>
                </c:pt>
                <c:pt idx="254">
                  <c:v>0.18568091109339396</c:v>
                </c:pt>
                <c:pt idx="255">
                  <c:v>0.19205479499322112</c:v>
                </c:pt>
                <c:pt idx="256">
                  <c:v>0.1879891300190884</c:v>
                </c:pt>
                <c:pt idx="257">
                  <c:v>0.18375554469870228</c:v>
                </c:pt>
                <c:pt idx="258">
                  <c:v>0.18841955827151446</c:v>
                </c:pt>
                <c:pt idx="259">
                  <c:v>0.18754103007241063</c:v>
                </c:pt>
                <c:pt idx="260">
                  <c:v>0.18528373152989744</c:v>
                </c:pt>
                <c:pt idx="261">
                  <c:v>0.18619047008077025</c:v>
                </c:pt>
                <c:pt idx="262">
                  <c:v>0.18210899436548231</c:v>
                </c:pt>
                <c:pt idx="263">
                  <c:v>0.18925266305766486</c:v>
                </c:pt>
                <c:pt idx="264">
                  <c:v>3.6094809153865259E-2</c:v>
                </c:pt>
                <c:pt idx="265">
                  <c:v>2.8887252600941164E-2</c:v>
                </c:pt>
                <c:pt idx="266">
                  <c:v>3.2495749626983775E-2</c:v>
                </c:pt>
                <c:pt idx="267">
                  <c:v>0.17392793400592266</c:v>
                </c:pt>
                <c:pt idx="268">
                  <c:v>0.20657733834042871</c:v>
                </c:pt>
                <c:pt idx="269">
                  <c:v>0.21392246542107113</c:v>
                </c:pt>
                <c:pt idx="270">
                  <c:v>0.31608777678038841</c:v>
                </c:pt>
                <c:pt idx="271">
                  <c:v>0.23570263834035857</c:v>
                </c:pt>
                <c:pt idx="272">
                  <c:v>0.20424221148782487</c:v>
                </c:pt>
                <c:pt idx="273">
                  <c:v>0.24268047222104003</c:v>
                </c:pt>
                <c:pt idx="274">
                  <c:v>0.19828598033631994</c:v>
                </c:pt>
                <c:pt idx="275">
                  <c:v>0.17965892118123908</c:v>
                </c:pt>
                <c:pt idx="276">
                  <c:v>0.19225261562465176</c:v>
                </c:pt>
                <c:pt idx="277">
                  <c:v>0.19545301404195572</c:v>
                </c:pt>
                <c:pt idx="278">
                  <c:v>0.16695392269590992</c:v>
                </c:pt>
                <c:pt idx="279">
                  <c:v>0.36096058886660354</c:v>
                </c:pt>
                <c:pt idx="280">
                  <c:v>0.36867508213923167</c:v>
                </c:pt>
                <c:pt idx="281">
                  <c:v>0.33504885415742197</c:v>
                </c:pt>
                <c:pt idx="282">
                  <c:v>0.35329794974584916</c:v>
                </c:pt>
                <c:pt idx="283">
                  <c:v>0.36812696659993366</c:v>
                </c:pt>
                <c:pt idx="284">
                  <c:v>0.33330619449677196</c:v>
                </c:pt>
                <c:pt idx="285">
                  <c:v>0.36203215558540952</c:v>
                </c:pt>
                <c:pt idx="286">
                  <c:v>0.3609293809194421</c:v>
                </c:pt>
                <c:pt idx="287">
                  <c:v>0.33684696914116496</c:v>
                </c:pt>
                <c:pt idx="288">
                  <c:v>0.36629215644837376</c:v>
                </c:pt>
                <c:pt idx="289">
                  <c:v>0.35707567476552238</c:v>
                </c:pt>
                <c:pt idx="290">
                  <c:v>0.36015102553746081</c:v>
                </c:pt>
                <c:pt idx="291">
                  <c:v>0.21913251564835851</c:v>
                </c:pt>
                <c:pt idx="292">
                  <c:v>0.22081530544769881</c:v>
                </c:pt>
                <c:pt idx="293">
                  <c:v>0.21353221466959496</c:v>
                </c:pt>
                <c:pt idx="294">
                  <c:v>0.38332514007478491</c:v>
                </c:pt>
                <c:pt idx="295">
                  <c:v>0.35772632069186205</c:v>
                </c:pt>
                <c:pt idx="296">
                  <c:v>0.36047024284972601</c:v>
                </c:pt>
                <c:pt idx="297">
                  <c:v>0.36364842943758668</c:v>
                </c:pt>
                <c:pt idx="298">
                  <c:v>0.36450931156838273</c:v>
                </c:pt>
                <c:pt idx="299">
                  <c:v>0.35548532296906116</c:v>
                </c:pt>
                <c:pt idx="300">
                  <c:v>0.36564481966407436</c:v>
                </c:pt>
                <c:pt idx="301">
                  <c:v>0.36115646980230992</c:v>
                </c:pt>
                <c:pt idx="302">
                  <c:v>0.35411502765575115</c:v>
                </c:pt>
                <c:pt idx="303">
                  <c:v>0.36308821437752548</c:v>
                </c:pt>
                <c:pt idx="304">
                  <c:v>0.36020981199041513</c:v>
                </c:pt>
                <c:pt idx="305">
                  <c:v>0.35564481757978872</c:v>
                </c:pt>
                <c:pt idx="306">
                  <c:v>0.35978414557287802</c:v>
                </c:pt>
                <c:pt idx="307">
                  <c:v>0.3606620841678394</c:v>
                </c:pt>
                <c:pt idx="308">
                  <c:v>0.36147729081348939</c:v>
                </c:pt>
                <c:pt idx="309">
                  <c:v>0.36667936519664945</c:v>
                </c:pt>
                <c:pt idx="310">
                  <c:v>0.36449868707553706</c:v>
                </c:pt>
                <c:pt idx="311">
                  <c:v>0.34091788655659988</c:v>
                </c:pt>
                <c:pt idx="312">
                  <c:v>0.36452203121773336</c:v>
                </c:pt>
                <c:pt idx="313">
                  <c:v>0.36401013603874943</c:v>
                </c:pt>
                <c:pt idx="314">
                  <c:v>0.4746999299172337</c:v>
                </c:pt>
                <c:pt idx="315">
                  <c:v>0.36513382575932762</c:v>
                </c:pt>
                <c:pt idx="316">
                  <c:v>0.36435745316236723</c:v>
                </c:pt>
                <c:pt idx="317">
                  <c:v>0.36441282720314749</c:v>
                </c:pt>
                <c:pt idx="318">
                  <c:v>0.39387304296318931</c:v>
                </c:pt>
                <c:pt idx="319">
                  <c:v>0.37755769922446225</c:v>
                </c:pt>
                <c:pt idx="320">
                  <c:v>0.40619995171400231</c:v>
                </c:pt>
                <c:pt idx="321">
                  <c:v>0.39201248767176999</c:v>
                </c:pt>
                <c:pt idx="322">
                  <c:v>0.39085204100366322</c:v>
                </c:pt>
                <c:pt idx="323">
                  <c:v>0.37870523188184668</c:v>
                </c:pt>
                <c:pt idx="324">
                  <c:v>0.37592322494442093</c:v>
                </c:pt>
                <c:pt idx="325">
                  <c:v>0.3585927533842822</c:v>
                </c:pt>
                <c:pt idx="326">
                  <c:v>0.36101907683351064</c:v>
                </c:pt>
                <c:pt idx="327">
                  <c:v>0.21333408109155641</c:v>
                </c:pt>
                <c:pt idx="328">
                  <c:v>0.21012450539188438</c:v>
                </c:pt>
                <c:pt idx="329">
                  <c:v>0.2329086566563924</c:v>
                </c:pt>
                <c:pt idx="330">
                  <c:v>0.21465911870290871</c:v>
                </c:pt>
                <c:pt idx="331">
                  <c:v>0.22073580098426451</c:v>
                </c:pt>
                <c:pt idx="332">
                  <c:v>0.36673570453867971</c:v>
                </c:pt>
                <c:pt idx="333">
                  <c:v>0.34614881110970047</c:v>
                </c:pt>
                <c:pt idx="334">
                  <c:v>0.41423884603916189</c:v>
                </c:pt>
                <c:pt idx="335">
                  <c:v>0.41481723281296151</c:v>
                </c:pt>
                <c:pt idx="336">
                  <c:v>0.42227624472041336</c:v>
                </c:pt>
                <c:pt idx="337">
                  <c:v>0.41749228838180674</c:v>
                </c:pt>
                <c:pt idx="338">
                  <c:v>0.42001389153269758</c:v>
                </c:pt>
                <c:pt idx="339">
                  <c:v>0.41636019491091975</c:v>
                </c:pt>
                <c:pt idx="340">
                  <c:v>0.39289041931523172</c:v>
                </c:pt>
                <c:pt idx="341">
                  <c:v>0.45151003972460491</c:v>
                </c:pt>
                <c:pt idx="342">
                  <c:v>0.43635387382016133</c:v>
                </c:pt>
                <c:pt idx="343">
                  <c:v>0.38760614286302464</c:v>
                </c:pt>
                <c:pt idx="344">
                  <c:v>0.3864071994827149</c:v>
                </c:pt>
                <c:pt idx="345">
                  <c:v>0.4411382938740801</c:v>
                </c:pt>
                <c:pt idx="346">
                  <c:v>0.4214362966853113</c:v>
                </c:pt>
                <c:pt idx="347">
                  <c:v>0.42794182919004164</c:v>
                </c:pt>
                <c:pt idx="348">
                  <c:v>0.40461582684012637</c:v>
                </c:pt>
                <c:pt idx="349">
                  <c:v>0.42776383170103388</c:v>
                </c:pt>
                <c:pt idx="350">
                  <c:v>0.46248171565986007</c:v>
                </c:pt>
                <c:pt idx="351">
                  <c:v>0.34570778109570355</c:v>
                </c:pt>
                <c:pt idx="352">
                  <c:v>0.47108156019691078</c:v>
                </c:pt>
                <c:pt idx="353">
                  <c:v>0.39996873661372717</c:v>
                </c:pt>
                <c:pt idx="354">
                  <c:v>0.46238267312980141</c:v>
                </c:pt>
                <c:pt idx="355">
                  <c:v>0.47272565073621242</c:v>
                </c:pt>
                <c:pt idx="356">
                  <c:v>0.44993456736704313</c:v>
                </c:pt>
                <c:pt idx="357">
                  <c:v>0.43202809546860083</c:v>
                </c:pt>
                <c:pt idx="358">
                  <c:v>0.44738783548880745</c:v>
                </c:pt>
                <c:pt idx="359">
                  <c:v>0.43772246792872477</c:v>
                </c:pt>
                <c:pt idx="360">
                  <c:v>0.43158236223482233</c:v>
                </c:pt>
                <c:pt idx="361">
                  <c:v>0.42050733166050885</c:v>
                </c:pt>
                <c:pt idx="362">
                  <c:v>0.4219817233657604</c:v>
                </c:pt>
                <c:pt idx="363">
                  <c:v>0.42395527984402404</c:v>
                </c:pt>
                <c:pt idx="364">
                  <c:v>0.46355993984148552</c:v>
                </c:pt>
                <c:pt idx="365">
                  <c:v>0.47058692590814938</c:v>
                </c:pt>
                <c:pt idx="366">
                  <c:v>0.43739898964348767</c:v>
                </c:pt>
                <c:pt idx="367">
                  <c:v>0.45672753656245413</c:v>
                </c:pt>
                <c:pt idx="368">
                  <c:v>0.44887930399333886</c:v>
                </c:pt>
                <c:pt idx="369">
                  <c:v>0.40487618554761007</c:v>
                </c:pt>
                <c:pt idx="370">
                  <c:v>0.41740266485839472</c:v>
                </c:pt>
                <c:pt idx="371">
                  <c:v>0.4621664932390871</c:v>
                </c:pt>
                <c:pt idx="372">
                  <c:v>0.48566598992176896</c:v>
                </c:pt>
                <c:pt idx="373">
                  <c:v>0.57548152655178109</c:v>
                </c:pt>
                <c:pt idx="374">
                  <c:v>0.39079959829394273</c:v>
                </c:pt>
                <c:pt idx="375">
                  <c:v>0.3281316295926503</c:v>
                </c:pt>
                <c:pt idx="376">
                  <c:v>0.36640015738784454</c:v>
                </c:pt>
                <c:pt idx="377">
                  <c:v>0.42027662248261183</c:v>
                </c:pt>
                <c:pt idx="378">
                  <c:v>0.37104583624888138</c:v>
                </c:pt>
                <c:pt idx="379">
                  <c:v>0.39481423214437711</c:v>
                </c:pt>
                <c:pt idx="380">
                  <c:v>0.39558597363233627</c:v>
                </c:pt>
                <c:pt idx="381">
                  <c:v>0.38841058405895679</c:v>
                </c:pt>
                <c:pt idx="382">
                  <c:v>0.38654110251757201</c:v>
                </c:pt>
                <c:pt idx="383">
                  <c:v>0.38994368032078869</c:v>
                </c:pt>
                <c:pt idx="384">
                  <c:v>0.42555276992392127</c:v>
                </c:pt>
                <c:pt idx="385">
                  <c:v>0.53451568582459974</c:v>
                </c:pt>
                <c:pt idx="386">
                  <c:v>0.49125754093891777</c:v>
                </c:pt>
                <c:pt idx="387">
                  <c:v>0.37202062775771572</c:v>
                </c:pt>
                <c:pt idx="388">
                  <c:v>0.407605364021424</c:v>
                </c:pt>
                <c:pt idx="389">
                  <c:v>0.53121129046942994</c:v>
                </c:pt>
                <c:pt idx="390">
                  <c:v>0.50207066046300464</c:v>
                </c:pt>
                <c:pt idx="391">
                  <c:v>0.48593160637799382</c:v>
                </c:pt>
                <c:pt idx="392">
                  <c:v>0.57072700605867277</c:v>
                </c:pt>
                <c:pt idx="393">
                  <c:v>0.72785584667219327</c:v>
                </c:pt>
                <c:pt idx="394">
                  <c:v>0.68993057680193337</c:v>
                </c:pt>
                <c:pt idx="395">
                  <c:v>0.69427630073237367</c:v>
                </c:pt>
                <c:pt idx="396">
                  <c:v>0.688346518260469</c:v>
                </c:pt>
                <c:pt idx="397">
                  <c:v>0.68119232332396784</c:v>
                </c:pt>
                <c:pt idx="398">
                  <c:v>0.68780170374423288</c:v>
                </c:pt>
                <c:pt idx="399">
                  <c:v>0.66374829411004022</c:v>
                </c:pt>
                <c:pt idx="400">
                  <c:v>0.67707580837727876</c:v>
                </c:pt>
                <c:pt idx="401">
                  <c:v>0.68292462105626817</c:v>
                </c:pt>
                <c:pt idx="402">
                  <c:v>0.63514781828390043</c:v>
                </c:pt>
                <c:pt idx="403">
                  <c:v>0.67372487456020136</c:v>
                </c:pt>
                <c:pt idx="404">
                  <c:v>0.47952882728311047</c:v>
                </c:pt>
                <c:pt idx="405">
                  <c:v>0.65324010260030019</c:v>
                </c:pt>
                <c:pt idx="406">
                  <c:v>0.69337550038208617</c:v>
                </c:pt>
                <c:pt idx="407">
                  <c:v>0.64212357224741201</c:v>
                </c:pt>
                <c:pt idx="408">
                  <c:v>0.67496947515501049</c:v>
                </c:pt>
                <c:pt idx="409">
                  <c:v>0.69121547760647051</c:v>
                </c:pt>
                <c:pt idx="410">
                  <c:v>0.68052493077468934</c:v>
                </c:pt>
                <c:pt idx="411">
                  <c:v>0.69134284344722119</c:v>
                </c:pt>
                <c:pt idx="412">
                  <c:v>0.68297891883844219</c:v>
                </c:pt>
                <c:pt idx="413">
                  <c:v>0.68608346506678386</c:v>
                </c:pt>
                <c:pt idx="414">
                  <c:v>0.67874273990893474</c:v>
                </c:pt>
                <c:pt idx="415">
                  <c:v>0.68508832632384364</c:v>
                </c:pt>
                <c:pt idx="416">
                  <c:v>0.65266506075618302</c:v>
                </c:pt>
                <c:pt idx="417">
                  <c:v>0.69359383097628158</c:v>
                </c:pt>
                <c:pt idx="418">
                  <c:v>0.67946035379997816</c:v>
                </c:pt>
                <c:pt idx="419">
                  <c:v>0.69330053159513971</c:v>
                </c:pt>
                <c:pt idx="420">
                  <c:v>0.66639754583165367</c:v>
                </c:pt>
                <c:pt idx="421">
                  <c:v>0.68020579822693872</c:v>
                </c:pt>
                <c:pt idx="422">
                  <c:v>0.66577160247083877</c:v>
                </c:pt>
                <c:pt idx="423">
                  <c:v>0.67982803281051252</c:v>
                </c:pt>
                <c:pt idx="424">
                  <c:v>0.65545999630208607</c:v>
                </c:pt>
                <c:pt idx="425">
                  <c:v>0.68922528488387247</c:v>
                </c:pt>
                <c:pt idx="426">
                  <c:v>0.6801261633958442</c:v>
                </c:pt>
                <c:pt idx="427">
                  <c:v>0.68575064350996129</c:v>
                </c:pt>
                <c:pt idx="428">
                  <c:v>0.5924494558801946</c:v>
                </c:pt>
                <c:pt idx="429">
                  <c:v>0.64684918020351323</c:v>
                </c:pt>
                <c:pt idx="430">
                  <c:v>0.63864668030338545</c:v>
                </c:pt>
                <c:pt idx="431">
                  <c:v>0.63853631797860722</c:v>
                </c:pt>
                <c:pt idx="432">
                  <c:v>0.63597490129869483</c:v>
                </c:pt>
                <c:pt idx="433">
                  <c:v>0.6451287027283007</c:v>
                </c:pt>
                <c:pt idx="434">
                  <c:v>0.6415993511431034</c:v>
                </c:pt>
                <c:pt idx="435">
                  <c:v>0.64512351449501237</c:v>
                </c:pt>
                <c:pt idx="436">
                  <c:v>0.64008458061819862</c:v>
                </c:pt>
                <c:pt idx="437">
                  <c:v>0.64453930844519891</c:v>
                </c:pt>
                <c:pt idx="438">
                  <c:v>0.63933433904127923</c:v>
                </c:pt>
                <c:pt idx="439">
                  <c:v>0.60675306462439149</c:v>
                </c:pt>
                <c:pt idx="440">
                  <c:v>0.62505818827139581</c:v>
                </c:pt>
                <c:pt idx="441">
                  <c:v>0.62398169965283246</c:v>
                </c:pt>
                <c:pt idx="442">
                  <c:v>0.65573248333076894</c:v>
                </c:pt>
                <c:pt idx="443">
                  <c:v>0.65111804729575373</c:v>
                </c:pt>
                <c:pt idx="444">
                  <c:v>0.63526281136721108</c:v>
                </c:pt>
                <c:pt idx="445">
                  <c:v>0.47968422100069863</c:v>
                </c:pt>
                <c:pt idx="446">
                  <c:v>0.49598310491670156</c:v>
                </c:pt>
                <c:pt idx="447">
                  <c:v>0.48044509104862715</c:v>
                </c:pt>
                <c:pt idx="448">
                  <c:v>0.49457687670780653</c:v>
                </c:pt>
                <c:pt idx="449">
                  <c:v>0.49667312362956956</c:v>
                </c:pt>
                <c:pt idx="450">
                  <c:v>0.45069415233264115</c:v>
                </c:pt>
                <c:pt idx="451">
                  <c:v>0.59895799709806852</c:v>
                </c:pt>
                <c:pt idx="452">
                  <c:v>0.60601519596249842</c:v>
                </c:pt>
                <c:pt idx="453">
                  <c:v>0.60584040856901977</c:v>
                </c:pt>
                <c:pt idx="454">
                  <c:v>0.58654291366374978</c:v>
                </c:pt>
                <c:pt idx="455">
                  <c:v>0.58894025468018951</c:v>
                </c:pt>
                <c:pt idx="456">
                  <c:v>0.60680705725684303</c:v>
                </c:pt>
                <c:pt idx="457">
                  <c:v>0.58523805864448553</c:v>
                </c:pt>
                <c:pt idx="458">
                  <c:v>0.60378074681480021</c:v>
                </c:pt>
                <c:pt idx="459">
                  <c:v>0.60037317382258593</c:v>
                </c:pt>
                <c:pt idx="460">
                  <c:v>0.60413261701950671</c:v>
                </c:pt>
                <c:pt idx="461">
                  <c:v>0.60046077566240363</c:v>
                </c:pt>
                <c:pt idx="462">
                  <c:v>0.60030956824574033</c:v>
                </c:pt>
                <c:pt idx="463">
                  <c:v>0.59172961520930056</c:v>
                </c:pt>
                <c:pt idx="464">
                  <c:v>0.60461820940021482</c:v>
                </c:pt>
                <c:pt idx="465">
                  <c:v>0.60454540848444716</c:v>
                </c:pt>
                <c:pt idx="466">
                  <c:v>0.61163392293228136</c:v>
                </c:pt>
                <c:pt idx="467">
                  <c:v>0.59175824677426048</c:v>
                </c:pt>
                <c:pt idx="468">
                  <c:v>0.61096342061972009</c:v>
                </c:pt>
                <c:pt idx="469">
                  <c:v>0.57077962445467323</c:v>
                </c:pt>
                <c:pt idx="470">
                  <c:v>0.58175434390648861</c:v>
                </c:pt>
                <c:pt idx="471">
                  <c:v>0.54700530502811306</c:v>
                </c:pt>
                <c:pt idx="472">
                  <c:v>0.58399414379762571</c:v>
                </c:pt>
                <c:pt idx="473">
                  <c:v>0.57358063120086966</c:v>
                </c:pt>
                <c:pt idx="474">
                  <c:v>0.58126883761063908</c:v>
                </c:pt>
                <c:pt idx="475">
                  <c:v>0.58894471861309916</c:v>
                </c:pt>
                <c:pt idx="476">
                  <c:v>0.57683815319035947</c:v>
                </c:pt>
                <c:pt idx="477">
                  <c:v>0.58046603222140591</c:v>
                </c:pt>
                <c:pt idx="478">
                  <c:v>0.60780661300349759</c:v>
                </c:pt>
                <c:pt idx="479">
                  <c:v>0.60877974839918292</c:v>
                </c:pt>
                <c:pt idx="480">
                  <c:v>0.60037165632994682</c:v>
                </c:pt>
                <c:pt idx="481">
                  <c:v>0.61622987697358556</c:v>
                </c:pt>
                <c:pt idx="482">
                  <c:v>0.60866002990009493</c:v>
                </c:pt>
                <c:pt idx="483">
                  <c:v>0.57231788844321374</c:v>
                </c:pt>
                <c:pt idx="484">
                  <c:v>0.60380617102202017</c:v>
                </c:pt>
                <c:pt idx="485">
                  <c:v>0.57088203713861796</c:v>
                </c:pt>
                <c:pt idx="486">
                  <c:v>0.56208654220429943</c:v>
                </c:pt>
                <c:pt idx="487">
                  <c:v>0.58742172816648208</c:v>
                </c:pt>
                <c:pt idx="488">
                  <c:v>0.60680886798692524</c:v>
                </c:pt>
                <c:pt idx="489">
                  <c:v>0.60394011176952167</c:v>
                </c:pt>
                <c:pt idx="490">
                  <c:v>0.59979276613500931</c:v>
                </c:pt>
                <c:pt idx="491">
                  <c:v>0.61072692809505968</c:v>
                </c:pt>
                <c:pt idx="492">
                  <c:v>0.60636559543212798</c:v>
                </c:pt>
                <c:pt idx="493">
                  <c:v>0.6020413790774195</c:v>
                </c:pt>
                <c:pt idx="494">
                  <c:v>0.61169402852251897</c:v>
                </c:pt>
                <c:pt idx="495">
                  <c:v>0.59673710783136136</c:v>
                </c:pt>
                <c:pt idx="496">
                  <c:v>0.5992425827371437</c:v>
                </c:pt>
                <c:pt idx="497">
                  <c:v>0.57452280109634613</c:v>
                </c:pt>
                <c:pt idx="498">
                  <c:v>0.55534750798336241</c:v>
                </c:pt>
                <c:pt idx="499">
                  <c:v>0.55583377704554038</c:v>
                </c:pt>
                <c:pt idx="500">
                  <c:v>0.55651122021142985</c:v>
                </c:pt>
                <c:pt idx="501">
                  <c:v>0.60496610517464433</c:v>
                </c:pt>
                <c:pt idx="502">
                  <c:v>0.60318500095465677</c:v>
                </c:pt>
                <c:pt idx="503">
                  <c:v>0.58103887811278065</c:v>
                </c:pt>
                <c:pt idx="504">
                  <c:v>0.60429158106065906</c:v>
                </c:pt>
                <c:pt idx="505">
                  <c:v>0.60821802135553138</c:v>
                </c:pt>
                <c:pt idx="506">
                  <c:v>0.59273391889975435</c:v>
                </c:pt>
                <c:pt idx="507">
                  <c:v>0.60936903334159209</c:v>
                </c:pt>
                <c:pt idx="508">
                  <c:v>0.59733166723798525</c:v>
                </c:pt>
                <c:pt idx="509">
                  <c:v>0.59060815921592758</c:v>
                </c:pt>
                <c:pt idx="510">
                  <c:v>0.58971310865242166</c:v>
                </c:pt>
                <c:pt idx="511">
                  <c:v>0.59789599708545793</c:v>
                </c:pt>
                <c:pt idx="512">
                  <c:v>0.580685574087768</c:v>
                </c:pt>
                <c:pt idx="513">
                  <c:v>0.56205343674746555</c:v>
                </c:pt>
                <c:pt idx="514">
                  <c:v>0.58243421950931895</c:v>
                </c:pt>
                <c:pt idx="515">
                  <c:v>0.59167524037521313</c:v>
                </c:pt>
                <c:pt idx="516">
                  <c:v>0.57596630844222951</c:v>
                </c:pt>
                <c:pt idx="517">
                  <c:v>0.59089652559111938</c:v>
                </c:pt>
                <c:pt idx="518">
                  <c:v>0.57479947712353263</c:v>
                </c:pt>
                <c:pt idx="519">
                  <c:v>0.58886246892345451</c:v>
                </c:pt>
                <c:pt idx="520">
                  <c:v>0.57129103900478395</c:v>
                </c:pt>
                <c:pt idx="521">
                  <c:v>0.61903595695160729</c:v>
                </c:pt>
                <c:pt idx="522">
                  <c:v>0.59155819217908723</c:v>
                </c:pt>
                <c:pt idx="523">
                  <c:v>0.59160562852519905</c:v>
                </c:pt>
                <c:pt idx="524">
                  <c:v>0.58665389875647966</c:v>
                </c:pt>
                <c:pt idx="525">
                  <c:v>0.58131178166552699</c:v>
                </c:pt>
                <c:pt idx="526">
                  <c:v>0.58194829741281828</c:v>
                </c:pt>
                <c:pt idx="527">
                  <c:v>0.57955453523344103</c:v>
                </c:pt>
                <c:pt idx="528">
                  <c:v>0.57729856849658701</c:v>
                </c:pt>
                <c:pt idx="529">
                  <c:v>0.58302932408564501</c:v>
                </c:pt>
                <c:pt idx="530">
                  <c:v>0.46559092213822834</c:v>
                </c:pt>
                <c:pt idx="531">
                  <c:v>0.42457507517168513</c:v>
                </c:pt>
                <c:pt idx="532">
                  <c:v>0.56873416905585183</c:v>
                </c:pt>
                <c:pt idx="533">
                  <c:v>0.48631318119508299</c:v>
                </c:pt>
                <c:pt idx="534">
                  <c:v>0.57280320219113068</c:v>
                </c:pt>
                <c:pt idx="535">
                  <c:v>0.56436157394227782</c:v>
                </c:pt>
                <c:pt idx="536">
                  <c:v>0.4709328388688982</c:v>
                </c:pt>
                <c:pt idx="537">
                  <c:v>0.49113286394607214</c:v>
                </c:pt>
                <c:pt idx="538">
                  <c:v>0.45179523206961414</c:v>
                </c:pt>
                <c:pt idx="539">
                  <c:v>0.44787798431994658</c:v>
                </c:pt>
                <c:pt idx="540">
                  <c:v>0.48572056355523829</c:v>
                </c:pt>
                <c:pt idx="541">
                  <c:v>0.48675103613307164</c:v>
                </c:pt>
                <c:pt idx="542">
                  <c:v>0.48230007887950382</c:v>
                </c:pt>
                <c:pt idx="543">
                  <c:v>0.49804152390780337</c:v>
                </c:pt>
                <c:pt idx="544">
                  <c:v>0.47304932687707746</c:v>
                </c:pt>
                <c:pt idx="545">
                  <c:v>0.4938654524867982</c:v>
                </c:pt>
                <c:pt idx="546">
                  <c:v>0.57780599006648803</c:v>
                </c:pt>
                <c:pt idx="547">
                  <c:v>0.6584321615114751</c:v>
                </c:pt>
                <c:pt idx="548">
                  <c:v>0.64265622276619705</c:v>
                </c:pt>
                <c:pt idx="549">
                  <c:v>0.60461191532518377</c:v>
                </c:pt>
                <c:pt idx="550">
                  <c:v>0.59254216234774215</c:v>
                </c:pt>
                <c:pt idx="551">
                  <c:v>0.5194445319946086</c:v>
                </c:pt>
                <c:pt idx="552">
                  <c:v>0.47450344681366097</c:v>
                </c:pt>
                <c:pt idx="553">
                  <c:v>0.5189765520980828</c:v>
                </c:pt>
                <c:pt idx="554">
                  <c:v>0.50432487544732607</c:v>
                </c:pt>
                <c:pt idx="555">
                  <c:v>0.50322911576927265</c:v>
                </c:pt>
                <c:pt idx="556">
                  <c:v>0.49680083361359562</c:v>
                </c:pt>
                <c:pt idx="557">
                  <c:v>0.49784448502250356</c:v>
                </c:pt>
                <c:pt idx="558">
                  <c:v>0.50793300643634376</c:v>
                </c:pt>
                <c:pt idx="559">
                  <c:v>0.48956279696720345</c:v>
                </c:pt>
                <c:pt idx="560">
                  <c:v>0.50715783791868807</c:v>
                </c:pt>
                <c:pt idx="561">
                  <c:v>0.49381500458709637</c:v>
                </c:pt>
                <c:pt idx="562">
                  <c:v>0.50420882671994438</c:v>
                </c:pt>
                <c:pt idx="563">
                  <c:v>0.50590844178954242</c:v>
                </c:pt>
                <c:pt idx="564">
                  <c:v>0.46875598835513094</c:v>
                </c:pt>
                <c:pt idx="565">
                  <c:v>0.65991221634619168</c:v>
                </c:pt>
                <c:pt idx="566">
                  <c:v>0.64425812558004536</c:v>
                </c:pt>
                <c:pt idx="567">
                  <c:v>0.62655394886956173</c:v>
                </c:pt>
                <c:pt idx="568">
                  <c:v>0.65887950209937629</c:v>
                </c:pt>
                <c:pt idx="569">
                  <c:v>0.62592289935624135</c:v>
                </c:pt>
                <c:pt idx="570">
                  <c:v>0.62542451030496005</c:v>
                </c:pt>
                <c:pt idx="571">
                  <c:v>0.66374677821312955</c:v>
                </c:pt>
                <c:pt idx="572">
                  <c:v>0.48599742862476297</c:v>
                </c:pt>
                <c:pt idx="573">
                  <c:v>0.66657016686315773</c:v>
                </c:pt>
                <c:pt idx="574">
                  <c:v>0.65981624464268951</c:v>
                </c:pt>
                <c:pt idx="575">
                  <c:v>0.65550621456192315</c:v>
                </c:pt>
                <c:pt idx="576">
                  <c:v>0.63845714940006382</c:v>
                </c:pt>
                <c:pt idx="577">
                  <c:v>0.67295341298216449</c:v>
                </c:pt>
                <c:pt idx="578">
                  <c:v>0.64899071670196584</c:v>
                </c:pt>
                <c:pt idx="579">
                  <c:v>0.66604793528979922</c:v>
                </c:pt>
                <c:pt idx="580">
                  <c:v>0.65036601435876484</c:v>
                </c:pt>
                <c:pt idx="581">
                  <c:v>0.6651791100337533</c:v>
                </c:pt>
                <c:pt idx="582">
                  <c:v>0.65780602761547124</c:v>
                </c:pt>
                <c:pt idx="583">
                  <c:v>0.66872971810594373</c:v>
                </c:pt>
                <c:pt idx="584">
                  <c:v>0.65200394466977996</c:v>
                </c:pt>
                <c:pt idx="585">
                  <c:v>0.6662771235314896</c:v>
                </c:pt>
                <c:pt idx="586">
                  <c:v>0.65703594330037363</c:v>
                </c:pt>
                <c:pt idx="587">
                  <c:v>0.67602623629503766</c:v>
                </c:pt>
                <c:pt idx="588">
                  <c:v>0.65276858873254473</c:v>
                </c:pt>
                <c:pt idx="589">
                  <c:v>0.67726304847930019</c:v>
                </c:pt>
                <c:pt idx="590">
                  <c:v>0.66378600100276008</c:v>
                </c:pt>
                <c:pt idx="591">
                  <c:v>0.67098668711886778</c:v>
                </c:pt>
                <c:pt idx="592">
                  <c:v>0.66329067232925276</c:v>
                </c:pt>
                <c:pt idx="593">
                  <c:v>0.67142992701277837</c:v>
                </c:pt>
                <c:pt idx="594">
                  <c:v>0.60990761333188936</c:v>
                </c:pt>
                <c:pt idx="595">
                  <c:v>0.65452380952380951</c:v>
                </c:pt>
                <c:pt idx="596">
                  <c:v>0.6451696869181901</c:v>
                </c:pt>
                <c:pt idx="597">
                  <c:v>0.67142871589926767</c:v>
                </c:pt>
                <c:pt idx="598">
                  <c:v>0.67186984354985424</c:v>
                </c:pt>
                <c:pt idx="599">
                  <c:v>0.63549035808019938</c:v>
                </c:pt>
                <c:pt idx="600">
                  <c:v>0.66897515094547011</c:v>
                </c:pt>
                <c:pt idx="601">
                  <c:v>0.66228614588217283</c:v>
                </c:pt>
                <c:pt idx="602">
                  <c:v>0.65174336665116661</c:v>
                </c:pt>
                <c:pt idx="603">
                  <c:v>0.66571129768992809</c:v>
                </c:pt>
                <c:pt idx="604">
                  <c:v>0.64990012702497602</c:v>
                </c:pt>
                <c:pt idx="605">
                  <c:v>0.66681812055139267</c:v>
                </c:pt>
                <c:pt idx="606">
                  <c:v>0.65631595643309038</c:v>
                </c:pt>
                <c:pt idx="607">
                  <c:v>0.66491515986332772</c:v>
                </c:pt>
                <c:pt idx="608">
                  <c:v>0.65476192900432861</c:v>
                </c:pt>
                <c:pt idx="609">
                  <c:v>0.67914804202630097</c:v>
                </c:pt>
                <c:pt idx="610">
                  <c:v>0.66272599068175964</c:v>
                </c:pt>
                <c:pt idx="611">
                  <c:v>0.64105027535315851</c:v>
                </c:pt>
                <c:pt idx="612">
                  <c:v>0.64945355638004154</c:v>
                </c:pt>
                <c:pt idx="613">
                  <c:v>0.66206944489337838</c:v>
                </c:pt>
                <c:pt idx="614">
                  <c:v>0.6598483880314514</c:v>
                </c:pt>
                <c:pt idx="615">
                  <c:v>0.66455424812609842</c:v>
                </c:pt>
                <c:pt idx="616">
                  <c:v>0.59638726762958139</c:v>
                </c:pt>
                <c:pt idx="617">
                  <c:v>0.65501332931263589</c:v>
                </c:pt>
                <c:pt idx="618">
                  <c:v>0.65756640633110031</c:v>
                </c:pt>
                <c:pt idx="619">
                  <c:v>0.65087163799081116</c:v>
                </c:pt>
                <c:pt idx="620">
                  <c:v>0.65560268941590116</c:v>
                </c:pt>
                <c:pt idx="621">
                  <c:v>0.65219223103562818</c:v>
                </c:pt>
                <c:pt idx="622">
                  <c:v>0.64927633340332214</c:v>
                </c:pt>
                <c:pt idx="623">
                  <c:v>0.65325338991360049</c:v>
                </c:pt>
                <c:pt idx="624">
                  <c:v>0.65600028440683567</c:v>
                </c:pt>
                <c:pt idx="625">
                  <c:v>0.65314510859365593</c:v>
                </c:pt>
                <c:pt idx="626">
                  <c:v>0.60247509313106495</c:v>
                </c:pt>
                <c:pt idx="627">
                  <c:v>0.64682242827247516</c:v>
                </c:pt>
                <c:pt idx="628">
                  <c:v>0.64403942272948667</c:v>
                </c:pt>
                <c:pt idx="629">
                  <c:v>0.64434017961771628</c:v>
                </c:pt>
                <c:pt idx="630">
                  <c:v>0.65529857179073725</c:v>
                </c:pt>
                <c:pt idx="631">
                  <c:v>0.60864762173004638</c:v>
                </c:pt>
                <c:pt idx="632">
                  <c:v>0.60258913210538345</c:v>
                </c:pt>
                <c:pt idx="633">
                  <c:v>0.62634948652034372</c:v>
                </c:pt>
                <c:pt idx="634">
                  <c:v>0.63248867034548084</c:v>
                </c:pt>
                <c:pt idx="635">
                  <c:v>0.63265941986742691</c:v>
                </c:pt>
                <c:pt idx="636">
                  <c:v>0.63953176942337187</c:v>
                </c:pt>
                <c:pt idx="637">
                  <c:v>0.49070547807534398</c:v>
                </c:pt>
                <c:pt idx="638">
                  <c:v>0.48981622316609164</c:v>
                </c:pt>
                <c:pt idx="639">
                  <c:v>0.49433425483691201</c:v>
                </c:pt>
                <c:pt idx="640">
                  <c:v>0.63327305636698528</c:v>
                </c:pt>
                <c:pt idx="641">
                  <c:v>0.62808749408562292</c:v>
                </c:pt>
                <c:pt idx="642">
                  <c:v>0.64265408217591258</c:v>
                </c:pt>
                <c:pt idx="643">
                  <c:v>0.63293141422043497</c:v>
                </c:pt>
                <c:pt idx="644">
                  <c:v>0.64675015571732408</c:v>
                </c:pt>
                <c:pt idx="645">
                  <c:v>0.64314188677191142</c:v>
                </c:pt>
                <c:pt idx="646">
                  <c:v>0.64044120063350374</c:v>
                </c:pt>
                <c:pt idx="647">
                  <c:v>0.6450690133605741</c:v>
                </c:pt>
                <c:pt idx="648">
                  <c:v>0.6467451016477952</c:v>
                </c:pt>
                <c:pt idx="649">
                  <c:v>0.50596062837971456</c:v>
                </c:pt>
                <c:pt idx="650">
                  <c:v>0.50278377691513687</c:v>
                </c:pt>
                <c:pt idx="651">
                  <c:v>0.48739308199534509</c:v>
                </c:pt>
                <c:pt idx="652">
                  <c:v>0.49214248213919465</c:v>
                </c:pt>
                <c:pt idx="653">
                  <c:v>0.48842634891242037</c:v>
                </c:pt>
                <c:pt idx="654">
                  <c:v>0.62614465360336635</c:v>
                </c:pt>
                <c:pt idx="655">
                  <c:v>0.66954952271365786</c:v>
                </c:pt>
                <c:pt idx="656">
                  <c:v>0.68369585962666735</c:v>
                </c:pt>
                <c:pt idx="657">
                  <c:v>0.62259974880811142</c:v>
                </c:pt>
                <c:pt idx="658">
                  <c:v>0.50995462304120598</c:v>
                </c:pt>
                <c:pt idx="659">
                  <c:v>0.49772272786381733</c:v>
                </c:pt>
                <c:pt idx="660">
                  <c:v>0.49891978046766156</c:v>
                </c:pt>
                <c:pt idx="661">
                  <c:v>0.48696236913584662</c:v>
                </c:pt>
                <c:pt idx="662">
                  <c:v>0.50286181254846374</c:v>
                </c:pt>
                <c:pt idx="663">
                  <c:v>0.48952522414511601</c:v>
                </c:pt>
                <c:pt idx="664">
                  <c:v>0.50157766717691121</c:v>
                </c:pt>
                <c:pt idx="665">
                  <c:v>0.49292601952076387</c:v>
                </c:pt>
                <c:pt idx="666">
                  <c:v>0.54160837828133734</c:v>
                </c:pt>
                <c:pt idx="667">
                  <c:v>0.58246564146049462</c:v>
                </c:pt>
                <c:pt idx="668">
                  <c:v>0.60988619270516875</c:v>
                </c:pt>
                <c:pt idx="669">
                  <c:v>0.60664829738039949</c:v>
                </c:pt>
                <c:pt idx="670">
                  <c:v>0.61182157011736005</c:v>
                </c:pt>
                <c:pt idx="671">
                  <c:v>0.6054474207056324</c:v>
                </c:pt>
                <c:pt idx="672">
                  <c:v>0.60720283654350227</c:v>
                </c:pt>
                <c:pt idx="673">
                  <c:v>0.59437250290505916</c:v>
                </c:pt>
                <c:pt idx="674">
                  <c:v>0.60430032899968356</c:v>
                </c:pt>
                <c:pt idx="675">
                  <c:v>0.60905308480944276</c:v>
                </c:pt>
                <c:pt idx="676">
                  <c:v>0.59884385482282254</c:v>
                </c:pt>
                <c:pt idx="677">
                  <c:v>0.50584295959639747</c:v>
                </c:pt>
                <c:pt idx="678">
                  <c:v>0.56688268747202464</c:v>
                </c:pt>
                <c:pt idx="679">
                  <c:v>0.62226613588154822</c:v>
                </c:pt>
                <c:pt idx="680">
                  <c:v>0.60732347826857125</c:v>
                </c:pt>
                <c:pt idx="681">
                  <c:v>0.612460719170695</c:v>
                </c:pt>
                <c:pt idx="682">
                  <c:v>0.60677001956173793</c:v>
                </c:pt>
                <c:pt idx="683">
                  <c:v>0.61467183652439783</c:v>
                </c:pt>
                <c:pt idx="684">
                  <c:v>0.60694982510833828</c:v>
                </c:pt>
                <c:pt idx="685">
                  <c:v>0.61877274829598117</c:v>
                </c:pt>
                <c:pt idx="686">
                  <c:v>0.60664778653767515</c:v>
                </c:pt>
                <c:pt idx="687">
                  <c:v>0.61327142750120656</c:v>
                </c:pt>
                <c:pt idx="688">
                  <c:v>0.60594467620178316</c:v>
                </c:pt>
                <c:pt idx="689">
                  <c:v>0.6053177974654681</c:v>
                </c:pt>
                <c:pt idx="690">
                  <c:v>0.60503739361252551</c:v>
                </c:pt>
                <c:pt idx="691">
                  <c:v>0.60946836139991145</c:v>
                </c:pt>
                <c:pt idx="692">
                  <c:v>0.60380612992052707</c:v>
                </c:pt>
                <c:pt idx="693">
                  <c:v>0.60907182315772601</c:v>
                </c:pt>
                <c:pt idx="694">
                  <c:v>0.60373516141162142</c:v>
                </c:pt>
                <c:pt idx="695">
                  <c:v>0.57730560245798557</c:v>
                </c:pt>
                <c:pt idx="696">
                  <c:v>0.6057995950872791</c:v>
                </c:pt>
                <c:pt idx="697">
                  <c:v>0.61065722765317298</c:v>
                </c:pt>
                <c:pt idx="698">
                  <c:v>0.5713854853685878</c:v>
                </c:pt>
                <c:pt idx="699">
                  <c:v>0.46870842004213298</c:v>
                </c:pt>
                <c:pt idx="700">
                  <c:v>0.59792617690309491</c:v>
                </c:pt>
                <c:pt idx="701">
                  <c:v>0.60239479290622533</c:v>
                </c:pt>
                <c:pt idx="702">
                  <c:v>0.58522977336181869</c:v>
                </c:pt>
                <c:pt idx="703">
                  <c:v>0.59755961107500222</c:v>
                </c:pt>
                <c:pt idx="704">
                  <c:v>0.59964859113869629</c:v>
                </c:pt>
                <c:pt idx="705">
                  <c:v>0.56356856735302374</c:v>
                </c:pt>
                <c:pt idx="706">
                  <c:v>0.60510560911789679</c:v>
                </c:pt>
                <c:pt idx="707">
                  <c:v>0.58449821730847484</c:v>
                </c:pt>
                <c:pt idx="708">
                  <c:v>0.59186723863405744</c:v>
                </c:pt>
                <c:pt idx="709">
                  <c:v>0.59201811924529746</c:v>
                </c:pt>
                <c:pt idx="710">
                  <c:v>0.60056957197611394</c:v>
                </c:pt>
                <c:pt idx="711">
                  <c:v>0.58938578488673765</c:v>
                </c:pt>
                <c:pt idx="712">
                  <c:v>0.60279350115860797</c:v>
                </c:pt>
                <c:pt idx="713">
                  <c:v>0.5872885466162665</c:v>
                </c:pt>
                <c:pt idx="714">
                  <c:v>0.58992708937079219</c:v>
                </c:pt>
                <c:pt idx="715">
                  <c:v>0.59115247604743382</c:v>
                </c:pt>
                <c:pt idx="716">
                  <c:v>0.58563367643352016</c:v>
                </c:pt>
                <c:pt idx="717">
                  <c:v>0.57927085404687717</c:v>
                </c:pt>
                <c:pt idx="718">
                  <c:v>0.59803070225238664</c:v>
                </c:pt>
                <c:pt idx="719">
                  <c:v>0.58144113558871879</c:v>
                </c:pt>
                <c:pt idx="720">
                  <c:v>0.58874682088144603</c:v>
                </c:pt>
                <c:pt idx="721">
                  <c:v>0.55174504401979285</c:v>
                </c:pt>
                <c:pt idx="722">
                  <c:v>0.58130749923527625</c:v>
                </c:pt>
                <c:pt idx="723">
                  <c:v>0.57423465688606801</c:v>
                </c:pt>
                <c:pt idx="724">
                  <c:v>0.57622890881488531</c:v>
                </c:pt>
                <c:pt idx="725">
                  <c:v>0.58149602978271597</c:v>
                </c:pt>
                <c:pt idx="726">
                  <c:v>0.58251618935370242</c:v>
                </c:pt>
                <c:pt idx="727">
                  <c:v>0.5422067843793168</c:v>
                </c:pt>
                <c:pt idx="728">
                  <c:v>0.55157514295152521</c:v>
                </c:pt>
                <c:pt idx="729">
                  <c:v>0.57936677212190191</c:v>
                </c:pt>
                <c:pt idx="730">
                  <c:v>0.59024173959616044</c:v>
                </c:pt>
                <c:pt idx="731">
                  <c:v>0.5835128519795395</c:v>
                </c:pt>
                <c:pt idx="732">
                  <c:v>0.59045653193082148</c:v>
                </c:pt>
                <c:pt idx="733">
                  <c:v>0.59252616778604117</c:v>
                </c:pt>
                <c:pt idx="734">
                  <c:v>0.56133479567408529</c:v>
                </c:pt>
                <c:pt idx="735">
                  <c:v>0.5862990441412963</c:v>
                </c:pt>
                <c:pt idx="736">
                  <c:v>0.49128297672005244</c:v>
                </c:pt>
                <c:pt idx="737">
                  <c:v>0.58369171498368</c:v>
                </c:pt>
                <c:pt idx="738">
                  <c:v>0.59838019405638077</c:v>
                </c:pt>
                <c:pt idx="739">
                  <c:v>0.53391139897944817</c:v>
                </c:pt>
                <c:pt idx="740">
                  <c:v>0.59512446915485506</c:v>
                </c:pt>
                <c:pt idx="741">
                  <c:v>0.55070988110061114</c:v>
                </c:pt>
                <c:pt idx="742">
                  <c:v>0.53796367029457981</c:v>
                </c:pt>
                <c:pt idx="743">
                  <c:v>0.57340605148012147</c:v>
                </c:pt>
                <c:pt idx="744">
                  <c:v>0.59668938081984468</c:v>
                </c:pt>
                <c:pt idx="745">
                  <c:v>0.5998206032722212</c:v>
                </c:pt>
                <c:pt idx="746">
                  <c:v>0.58923310801477435</c:v>
                </c:pt>
                <c:pt idx="747">
                  <c:v>0.58282580080513957</c:v>
                </c:pt>
                <c:pt idx="748">
                  <c:v>0.56288184643055272</c:v>
                </c:pt>
                <c:pt idx="749">
                  <c:v>0.61006043053042447</c:v>
                </c:pt>
                <c:pt idx="750">
                  <c:v>0.5927841133490781</c:v>
                </c:pt>
                <c:pt idx="751">
                  <c:v>0.5984228858970313</c:v>
                </c:pt>
                <c:pt idx="752">
                  <c:v>0.5934594552018746</c:v>
                </c:pt>
                <c:pt idx="753">
                  <c:v>0.61262881914160061</c:v>
                </c:pt>
                <c:pt idx="754">
                  <c:v>0.59307534116018101</c:v>
                </c:pt>
                <c:pt idx="755">
                  <c:v>0.60064874329710283</c:v>
                </c:pt>
                <c:pt idx="756">
                  <c:v>0.5817987773572072</c:v>
                </c:pt>
                <c:pt idx="757">
                  <c:v>0.59522065858058781</c:v>
                </c:pt>
                <c:pt idx="758">
                  <c:v>0.58836857388476971</c:v>
                </c:pt>
                <c:pt idx="759">
                  <c:v>0.58129177049824088</c:v>
                </c:pt>
                <c:pt idx="760">
                  <c:v>0.57953351867630343</c:v>
                </c:pt>
                <c:pt idx="761">
                  <c:v>0.60087900276488182</c:v>
                </c:pt>
                <c:pt idx="762">
                  <c:v>0.58894352054807908</c:v>
                </c:pt>
                <c:pt idx="763">
                  <c:v>0.49383224654725294</c:v>
                </c:pt>
                <c:pt idx="764">
                  <c:v>0.58810062889802672</c:v>
                </c:pt>
                <c:pt idx="765">
                  <c:v>0.60279957869392231</c:v>
                </c:pt>
                <c:pt idx="766">
                  <c:v>0.56654128175756102</c:v>
                </c:pt>
                <c:pt idx="767">
                  <c:v>0.60340723437939137</c:v>
                </c:pt>
                <c:pt idx="768">
                  <c:v>0.60299523816000256</c:v>
                </c:pt>
                <c:pt idx="769">
                  <c:v>0.5704480626573013</c:v>
                </c:pt>
                <c:pt idx="770">
                  <c:v>0.5950960782962933</c:v>
                </c:pt>
                <c:pt idx="771">
                  <c:v>0.60684932130260483</c:v>
                </c:pt>
                <c:pt idx="772">
                  <c:v>0.57921308639023705</c:v>
                </c:pt>
                <c:pt idx="773">
                  <c:v>0.60089356574143671</c:v>
                </c:pt>
                <c:pt idx="774">
                  <c:v>0.58207057709056009</c:v>
                </c:pt>
                <c:pt idx="775">
                  <c:v>0.55691269202241322</c:v>
                </c:pt>
                <c:pt idx="776">
                  <c:v>0.57390885087320898</c:v>
                </c:pt>
                <c:pt idx="777">
                  <c:v>0.59597432923624449</c:v>
                </c:pt>
                <c:pt idx="778">
                  <c:v>0.61082244676865172</c:v>
                </c:pt>
                <c:pt idx="779">
                  <c:v>0.59867786849376503</c:v>
                </c:pt>
                <c:pt idx="780">
                  <c:v>0.60559693486531674</c:v>
                </c:pt>
                <c:pt idx="781">
                  <c:v>0.60204317819420472</c:v>
                </c:pt>
                <c:pt idx="782">
                  <c:v>0.60535529797391252</c:v>
                </c:pt>
                <c:pt idx="783">
                  <c:v>0.60737396825529566</c:v>
                </c:pt>
                <c:pt idx="784">
                  <c:v>0.60455728738591719</c:v>
                </c:pt>
                <c:pt idx="785">
                  <c:v>0.60264686206999518</c:v>
                </c:pt>
                <c:pt idx="786">
                  <c:v>0.6062552195919132</c:v>
                </c:pt>
                <c:pt idx="787">
                  <c:v>0.59807200650800063</c:v>
                </c:pt>
                <c:pt idx="788">
                  <c:v>0.60255534314035353</c:v>
                </c:pt>
                <c:pt idx="789">
                  <c:v>0.60065655708705989</c:v>
                </c:pt>
                <c:pt idx="790">
                  <c:v>0.60431890890769846</c:v>
                </c:pt>
                <c:pt idx="791">
                  <c:v>0.58113742954497494</c:v>
                </c:pt>
                <c:pt idx="792">
                  <c:v>0.60488668045801375</c:v>
                </c:pt>
                <c:pt idx="793">
                  <c:v>0.51432319087437794</c:v>
                </c:pt>
                <c:pt idx="794">
                  <c:v>0.59699122675072402</c:v>
                </c:pt>
                <c:pt idx="795">
                  <c:v>0.59061779237437995</c:v>
                </c:pt>
                <c:pt idx="796">
                  <c:v>0.59292978752143088</c:v>
                </c:pt>
                <c:pt idx="797">
                  <c:v>0.58358941728042257</c:v>
                </c:pt>
                <c:pt idx="798">
                  <c:v>0.59356958807126747</c:v>
                </c:pt>
                <c:pt idx="799">
                  <c:v>0.572680697382008</c:v>
                </c:pt>
                <c:pt idx="800">
                  <c:v>0.59854951848372373</c:v>
                </c:pt>
                <c:pt idx="801">
                  <c:v>0.58730804801251191</c:v>
                </c:pt>
                <c:pt idx="802">
                  <c:v>0.58905665218294367</c:v>
                </c:pt>
                <c:pt idx="803">
                  <c:v>0.58478624309518323</c:v>
                </c:pt>
                <c:pt idx="804">
                  <c:v>0.56624760392817253</c:v>
                </c:pt>
                <c:pt idx="805">
                  <c:v>0.57805251186651085</c:v>
                </c:pt>
                <c:pt idx="806">
                  <c:v>0.57309129895354016</c:v>
                </c:pt>
                <c:pt idx="807">
                  <c:v>0.57907729425665444</c:v>
                </c:pt>
                <c:pt idx="808">
                  <c:v>0.59235650862309097</c:v>
                </c:pt>
                <c:pt idx="809">
                  <c:v>0.59627416708936876</c:v>
                </c:pt>
                <c:pt idx="810">
                  <c:v>0.5838414383588002</c:v>
                </c:pt>
                <c:pt idx="811">
                  <c:v>0.59085492568808851</c:v>
                </c:pt>
                <c:pt idx="812">
                  <c:v>0.56343202810076876</c:v>
                </c:pt>
                <c:pt idx="813">
                  <c:v>0.59037795820550032</c:v>
                </c:pt>
                <c:pt idx="814">
                  <c:v>0.57916103821688536</c:v>
                </c:pt>
                <c:pt idx="815">
                  <c:v>0.59611924198743538</c:v>
                </c:pt>
                <c:pt idx="816">
                  <c:v>0.57657674577125673</c:v>
                </c:pt>
                <c:pt idx="817">
                  <c:v>0.59621495039104044</c:v>
                </c:pt>
                <c:pt idx="818">
                  <c:v>0.57313967729964155</c:v>
                </c:pt>
                <c:pt idx="819">
                  <c:v>0.59580845478192024</c:v>
                </c:pt>
                <c:pt idx="820">
                  <c:v>0.58397784176927514</c:v>
                </c:pt>
                <c:pt idx="821">
                  <c:v>0.58953948573493764</c:v>
                </c:pt>
                <c:pt idx="822">
                  <c:v>0.58925501240100431</c:v>
                </c:pt>
                <c:pt idx="823">
                  <c:v>0.46595295304028717</c:v>
                </c:pt>
                <c:pt idx="824">
                  <c:v>0.45568662513567199</c:v>
                </c:pt>
                <c:pt idx="825">
                  <c:v>0.46238818236600299</c:v>
                </c:pt>
                <c:pt idx="826">
                  <c:v>0.45715265228703561</c:v>
                </c:pt>
                <c:pt idx="827">
                  <c:v>0.46389882265627658</c:v>
                </c:pt>
                <c:pt idx="828">
                  <c:v>0.36302426437924601</c:v>
                </c:pt>
                <c:pt idx="829">
                  <c:v>0.385055834142641</c:v>
                </c:pt>
                <c:pt idx="830">
                  <c:v>0.37994599440161125</c:v>
                </c:pt>
                <c:pt idx="831">
                  <c:v>0.39035516083594141</c:v>
                </c:pt>
                <c:pt idx="832">
                  <c:v>0.38319548408619747</c:v>
                </c:pt>
                <c:pt idx="833">
                  <c:v>0.38527951497796054</c:v>
                </c:pt>
                <c:pt idx="834">
                  <c:v>0.38598597977299021</c:v>
                </c:pt>
                <c:pt idx="835">
                  <c:v>0.39206736246867713</c:v>
                </c:pt>
                <c:pt idx="836">
                  <c:v>4.9580936158870201E-2</c:v>
                </c:pt>
                <c:pt idx="837">
                  <c:v>4.9900872835606583E-2</c:v>
                </c:pt>
                <c:pt idx="838">
                  <c:v>2.1057684227369502E-2</c:v>
                </c:pt>
                <c:pt idx="839">
                  <c:v>2.0977711496692596E-2</c:v>
                </c:pt>
                <c:pt idx="840">
                  <c:v>0.11658843049439858</c:v>
                </c:pt>
                <c:pt idx="841">
                  <c:v>6.9653858315800038E-2</c:v>
                </c:pt>
                <c:pt idx="842">
                  <c:v>0.17065381731013329</c:v>
                </c:pt>
                <c:pt idx="843">
                  <c:v>0.18565492480793558</c:v>
                </c:pt>
                <c:pt idx="844">
                  <c:v>0.19189661003284467</c:v>
                </c:pt>
                <c:pt idx="845">
                  <c:v>0.19091298615757821</c:v>
                </c:pt>
                <c:pt idx="846">
                  <c:v>0.18536105095583502</c:v>
                </c:pt>
                <c:pt idx="847">
                  <c:v>0.19128473884007111</c:v>
                </c:pt>
                <c:pt idx="848">
                  <c:v>0.1901992725724147</c:v>
                </c:pt>
                <c:pt idx="849">
                  <c:v>0.19003156669250132</c:v>
                </c:pt>
                <c:pt idx="850">
                  <c:v>0.18896822925144083</c:v>
                </c:pt>
                <c:pt idx="851">
                  <c:v>0.18852916631089753</c:v>
                </c:pt>
                <c:pt idx="852">
                  <c:v>0.19158677585997871</c:v>
                </c:pt>
                <c:pt idx="853">
                  <c:v>0.1925923509549563</c:v>
                </c:pt>
                <c:pt idx="854">
                  <c:v>0.1940573927649529</c:v>
                </c:pt>
                <c:pt idx="855">
                  <c:v>0.19534382031379935</c:v>
                </c:pt>
                <c:pt idx="856">
                  <c:v>2.8781641281091574E-2</c:v>
                </c:pt>
                <c:pt idx="857">
                  <c:v>3.4218137647722663E-2</c:v>
                </c:pt>
                <c:pt idx="858">
                  <c:v>0.1946706583573703</c:v>
                </c:pt>
                <c:pt idx="859">
                  <c:v>0.18938215509748638</c:v>
                </c:pt>
                <c:pt idx="860">
                  <c:v>0.19049984843936518</c:v>
                </c:pt>
                <c:pt idx="861">
                  <c:v>0.19125120843740406</c:v>
                </c:pt>
                <c:pt idx="862">
                  <c:v>0.19183431442985632</c:v>
                </c:pt>
                <c:pt idx="863">
                  <c:v>0.18610155896477287</c:v>
                </c:pt>
                <c:pt idx="864">
                  <c:v>0.19694529325862264</c:v>
                </c:pt>
                <c:pt idx="865">
                  <c:v>0.19506547427761031</c:v>
                </c:pt>
                <c:pt idx="866">
                  <c:v>0.19098084356577463</c:v>
                </c:pt>
                <c:pt idx="867">
                  <c:v>0.1880247686185002</c:v>
                </c:pt>
                <c:pt idx="868">
                  <c:v>0.190548912476948</c:v>
                </c:pt>
                <c:pt idx="869">
                  <c:v>0.19288564905056546</c:v>
                </c:pt>
                <c:pt idx="870">
                  <c:v>0.19211300926016983</c:v>
                </c:pt>
                <c:pt idx="871">
                  <c:v>0.19085866395593265</c:v>
                </c:pt>
                <c:pt idx="872">
                  <c:v>0.18807641785270796</c:v>
                </c:pt>
                <c:pt idx="873">
                  <c:v>0.19176896011128799</c:v>
                </c:pt>
                <c:pt idx="874">
                  <c:v>0.18709383595584037</c:v>
                </c:pt>
                <c:pt idx="875">
                  <c:v>0.19037041860953532</c:v>
                </c:pt>
                <c:pt idx="876">
                  <c:v>0.19052385200982375</c:v>
                </c:pt>
                <c:pt idx="877">
                  <c:v>0.19183185952424298</c:v>
                </c:pt>
                <c:pt idx="878">
                  <c:v>0.19234224206497433</c:v>
                </c:pt>
                <c:pt idx="879">
                  <c:v>0.15376509470566879</c:v>
                </c:pt>
                <c:pt idx="880">
                  <c:v>0.18851430990491325</c:v>
                </c:pt>
                <c:pt idx="881">
                  <c:v>0.19037615054124668</c:v>
                </c:pt>
                <c:pt idx="882">
                  <c:v>0.19382805920057947</c:v>
                </c:pt>
                <c:pt idx="883">
                  <c:v>0.18935260561900313</c:v>
                </c:pt>
                <c:pt idx="884">
                  <c:v>0.18798408882492332</c:v>
                </c:pt>
                <c:pt idx="885">
                  <c:v>0.18703773590017764</c:v>
                </c:pt>
                <c:pt idx="886">
                  <c:v>0.18486957917084645</c:v>
                </c:pt>
                <c:pt idx="887">
                  <c:v>0.15779277289367663</c:v>
                </c:pt>
                <c:pt idx="888">
                  <c:v>0.1586307837862774</c:v>
                </c:pt>
                <c:pt idx="889">
                  <c:v>0.19085851937435153</c:v>
                </c:pt>
                <c:pt idx="890">
                  <c:v>0.1682642205243865</c:v>
                </c:pt>
                <c:pt idx="891">
                  <c:v>0.17347714892321206</c:v>
                </c:pt>
                <c:pt idx="892">
                  <c:v>0.17067863910632114</c:v>
                </c:pt>
                <c:pt idx="893">
                  <c:v>0.15166461409658724</c:v>
                </c:pt>
                <c:pt idx="894">
                  <c:v>3.2091990361413109E-2</c:v>
                </c:pt>
                <c:pt idx="895">
                  <c:v>4.2453322453755202E-2</c:v>
                </c:pt>
                <c:pt idx="896">
                  <c:v>3.1274826530441655E-2</c:v>
                </c:pt>
                <c:pt idx="897">
                  <c:v>0.16648911759160573</c:v>
                </c:pt>
                <c:pt idx="898">
                  <c:v>0.18410464218989944</c:v>
                </c:pt>
                <c:pt idx="899">
                  <c:v>0.19249839742700439</c:v>
                </c:pt>
                <c:pt idx="900">
                  <c:v>0.19200963696917286</c:v>
                </c:pt>
                <c:pt idx="901">
                  <c:v>0.18931637458928482</c:v>
                </c:pt>
                <c:pt idx="902">
                  <c:v>0.18222057573275047</c:v>
                </c:pt>
                <c:pt idx="903">
                  <c:v>0.18487086125381355</c:v>
                </c:pt>
                <c:pt idx="904">
                  <c:v>0.18590419046560844</c:v>
                </c:pt>
                <c:pt idx="905">
                  <c:v>0.16503714906918371</c:v>
                </c:pt>
                <c:pt idx="906">
                  <c:v>0.15419503380107433</c:v>
                </c:pt>
                <c:pt idx="907">
                  <c:v>0.15751639302013579</c:v>
                </c:pt>
                <c:pt idx="908">
                  <c:v>0.18385458879712702</c:v>
                </c:pt>
                <c:pt idx="909">
                  <c:v>0.18876803144854454</c:v>
                </c:pt>
                <c:pt idx="910">
                  <c:v>0.18085364935835599</c:v>
                </c:pt>
                <c:pt idx="911">
                  <c:v>0.18684855636636455</c:v>
                </c:pt>
                <c:pt idx="912">
                  <c:v>0.18510619756645902</c:v>
                </c:pt>
                <c:pt idx="913">
                  <c:v>0.19058403770527335</c:v>
                </c:pt>
                <c:pt idx="914">
                  <c:v>0.17985532812359614</c:v>
                </c:pt>
                <c:pt idx="915">
                  <c:v>0.15454785054247946</c:v>
                </c:pt>
                <c:pt idx="916">
                  <c:v>0.1894034075654577</c:v>
                </c:pt>
                <c:pt idx="917">
                  <c:v>0.18190367000802884</c:v>
                </c:pt>
                <c:pt idx="918">
                  <c:v>0.18563644666872328</c:v>
                </c:pt>
                <c:pt idx="919">
                  <c:v>6.1114844756114256E-2</c:v>
                </c:pt>
                <c:pt idx="920">
                  <c:v>2.4043202981833271E-2</c:v>
                </c:pt>
                <c:pt idx="921">
                  <c:v>2.5016303980743147E-2</c:v>
                </c:pt>
                <c:pt idx="922">
                  <c:v>0.30835421544991448</c:v>
                </c:pt>
                <c:pt idx="923">
                  <c:v>0.23202906535921655</c:v>
                </c:pt>
                <c:pt idx="924">
                  <c:v>0.20286917222090148</c:v>
                </c:pt>
                <c:pt idx="925">
                  <c:v>0.14721788364204763</c:v>
                </c:pt>
                <c:pt idx="926">
                  <c:v>0.2248360093077951</c:v>
                </c:pt>
                <c:pt idx="927">
                  <c:v>0.13477049223224055</c:v>
                </c:pt>
                <c:pt idx="928">
                  <c:v>0.11595137927150702</c:v>
                </c:pt>
                <c:pt idx="929">
                  <c:v>0.11237395684002009</c:v>
                </c:pt>
                <c:pt idx="930">
                  <c:v>0.10775311997122995</c:v>
                </c:pt>
                <c:pt idx="931">
                  <c:v>7.4928263217391669E-2</c:v>
                </c:pt>
                <c:pt idx="932">
                  <c:v>0.22794096544983961</c:v>
                </c:pt>
                <c:pt idx="933">
                  <c:v>0.21828145945050667</c:v>
                </c:pt>
                <c:pt idx="934">
                  <c:v>0.22288739981660216</c:v>
                </c:pt>
                <c:pt idx="935">
                  <c:v>0.30995334270897668</c:v>
                </c:pt>
                <c:pt idx="936">
                  <c:v>0.33401082988303787</c:v>
                </c:pt>
                <c:pt idx="937">
                  <c:v>0.38177944116748969</c:v>
                </c:pt>
                <c:pt idx="938">
                  <c:v>0.47082281428259143</c:v>
                </c:pt>
                <c:pt idx="939">
                  <c:v>0.39253745947675694</c:v>
                </c:pt>
                <c:pt idx="940">
                  <c:v>0.42883591632965018</c:v>
                </c:pt>
                <c:pt idx="941">
                  <c:v>0.43371173663661289</c:v>
                </c:pt>
                <c:pt idx="942">
                  <c:v>0.43610825280343568</c:v>
                </c:pt>
                <c:pt idx="943">
                  <c:v>0.43369061670781883</c:v>
                </c:pt>
                <c:pt idx="944">
                  <c:v>0.43770891668093825</c:v>
                </c:pt>
                <c:pt idx="945">
                  <c:v>0.40743291131606191</c:v>
                </c:pt>
                <c:pt idx="946">
                  <c:v>0.43423721301617207</c:v>
                </c:pt>
                <c:pt idx="947">
                  <c:v>0.43484540248400516</c:v>
                </c:pt>
                <c:pt idx="948">
                  <c:v>0.40944773779739263</c:v>
                </c:pt>
                <c:pt idx="949">
                  <c:v>0.58003054845225011</c:v>
                </c:pt>
                <c:pt idx="950">
                  <c:v>0.58201930176248162</c:v>
                </c:pt>
                <c:pt idx="951">
                  <c:v>0.58058514566173991</c:v>
                </c:pt>
                <c:pt idx="952">
                  <c:v>0.57977302815182385</c:v>
                </c:pt>
                <c:pt idx="953">
                  <c:v>0.58376592209674361</c:v>
                </c:pt>
                <c:pt idx="954">
                  <c:v>0.58429124760750806</c:v>
                </c:pt>
                <c:pt idx="955">
                  <c:v>0.58636760161414625</c:v>
                </c:pt>
                <c:pt idx="956">
                  <c:v>0.58316039440571277</c:v>
                </c:pt>
                <c:pt idx="957">
                  <c:v>0.5881714109998557</c:v>
                </c:pt>
                <c:pt idx="958">
                  <c:v>0.47936493219802218</c:v>
                </c:pt>
                <c:pt idx="959">
                  <c:v>0.54439303982418796</c:v>
                </c:pt>
                <c:pt idx="960">
                  <c:v>0.56395383024724788</c:v>
                </c:pt>
                <c:pt idx="961">
                  <c:v>0.55513962321182153</c:v>
                </c:pt>
                <c:pt idx="962">
                  <c:v>0.59527679704870107</c:v>
                </c:pt>
                <c:pt idx="963">
                  <c:v>0.53478872943882672</c:v>
                </c:pt>
                <c:pt idx="964">
                  <c:v>0.59919760952314505</c:v>
                </c:pt>
                <c:pt idx="965">
                  <c:v>0.61228326032916724</c:v>
                </c:pt>
                <c:pt idx="966">
                  <c:v>0.59757247483950848</c:v>
                </c:pt>
                <c:pt idx="967">
                  <c:v>0.59300966185863868</c:v>
                </c:pt>
                <c:pt idx="968">
                  <c:v>0.59436755579625977</c:v>
                </c:pt>
                <c:pt idx="969">
                  <c:v>0.57771065653205489</c:v>
                </c:pt>
                <c:pt idx="970">
                  <c:v>0.60156282251155413</c:v>
                </c:pt>
                <c:pt idx="971">
                  <c:v>0.58093461027552307</c:v>
                </c:pt>
                <c:pt idx="972">
                  <c:v>0.6029515721743357</c:v>
                </c:pt>
                <c:pt idx="973">
                  <c:v>0.60739008557053586</c:v>
                </c:pt>
                <c:pt idx="974">
                  <c:v>0.60401041026770896</c:v>
                </c:pt>
                <c:pt idx="975">
                  <c:v>0.59776016715328417</c:v>
                </c:pt>
                <c:pt idx="976">
                  <c:v>0.61313219141729902</c:v>
                </c:pt>
                <c:pt idx="977">
                  <c:v>0.60391664318625926</c:v>
                </c:pt>
                <c:pt idx="978">
                  <c:v>0.57914463320731857</c:v>
                </c:pt>
                <c:pt idx="979">
                  <c:v>0.5746012036272431</c:v>
                </c:pt>
                <c:pt idx="980">
                  <c:v>0.59761590041119916</c:v>
                </c:pt>
                <c:pt idx="981">
                  <c:v>0.59162838708102983</c:v>
                </c:pt>
                <c:pt idx="982">
                  <c:v>0.60067285632239065</c:v>
                </c:pt>
                <c:pt idx="983">
                  <c:v>0.60304828606319671</c:v>
                </c:pt>
                <c:pt idx="984">
                  <c:v>0.602143084976138</c:v>
                </c:pt>
                <c:pt idx="985">
                  <c:v>0.60272838172894883</c:v>
                </c:pt>
                <c:pt idx="986">
                  <c:v>0.60127342421117824</c:v>
                </c:pt>
                <c:pt idx="987">
                  <c:v>0.59754337196616991</c:v>
                </c:pt>
                <c:pt idx="988">
                  <c:v>0.59864499575272767</c:v>
                </c:pt>
                <c:pt idx="989">
                  <c:v>0.59016829530231907</c:v>
                </c:pt>
                <c:pt idx="990">
                  <c:v>0.60562182603529069</c:v>
                </c:pt>
                <c:pt idx="991">
                  <c:v>0.60933261055412624</c:v>
                </c:pt>
                <c:pt idx="992">
                  <c:v>0.57595613057654182</c:v>
                </c:pt>
                <c:pt idx="993">
                  <c:v>0.60260751976497862</c:v>
                </c:pt>
                <c:pt idx="994">
                  <c:v>0.60061339771498545</c:v>
                </c:pt>
                <c:pt idx="995">
                  <c:v>0.60420148219857495</c:v>
                </c:pt>
                <c:pt idx="996">
                  <c:v>0.60151590018959766</c:v>
                </c:pt>
                <c:pt idx="997">
                  <c:v>0.61029524119977452</c:v>
                </c:pt>
                <c:pt idx="998">
                  <c:v>0.58501206797595251</c:v>
                </c:pt>
                <c:pt idx="999">
                  <c:v>0.60884099195893826</c:v>
                </c:pt>
                <c:pt idx="1000">
                  <c:v>0.34409169450930477</c:v>
                </c:pt>
                <c:pt idx="1001">
                  <c:v>0.34740403910939027</c:v>
                </c:pt>
                <c:pt idx="1002">
                  <c:v>0.39569534069573126</c:v>
                </c:pt>
                <c:pt idx="1003">
                  <c:v>0.49283726312838338</c:v>
                </c:pt>
                <c:pt idx="1004">
                  <c:v>0.37207503999444608</c:v>
                </c:pt>
                <c:pt idx="1005">
                  <c:v>0.40606964353713931</c:v>
                </c:pt>
                <c:pt idx="1006">
                  <c:v>0.40407287509183742</c:v>
                </c:pt>
                <c:pt idx="1007">
                  <c:v>0.4012967246620508</c:v>
                </c:pt>
                <c:pt idx="1008">
                  <c:v>0.59897601312432536</c:v>
                </c:pt>
                <c:pt idx="1009">
                  <c:v>0.58726987859489499</c:v>
                </c:pt>
                <c:pt idx="1010">
                  <c:v>0.60582604892997649</c:v>
                </c:pt>
                <c:pt idx="1011">
                  <c:v>0.59515111258637432</c:v>
                </c:pt>
                <c:pt idx="1012">
                  <c:v>0.59570193758111412</c:v>
                </c:pt>
                <c:pt idx="1013">
                  <c:v>0.55769498644760396</c:v>
                </c:pt>
                <c:pt idx="1014">
                  <c:v>0.55429861800649494</c:v>
                </c:pt>
                <c:pt idx="1015">
                  <c:v>0.56825922361673786</c:v>
                </c:pt>
                <c:pt idx="1016">
                  <c:v>0.59886714082153247</c:v>
                </c:pt>
                <c:pt idx="1017">
                  <c:v>0.59148030450496314</c:v>
                </c:pt>
                <c:pt idx="1018">
                  <c:v>0.56485843304558714</c:v>
                </c:pt>
                <c:pt idx="1019">
                  <c:v>0.55106794711552631</c:v>
                </c:pt>
                <c:pt idx="1020">
                  <c:v>0.55657961241262577</c:v>
                </c:pt>
                <c:pt idx="1021">
                  <c:v>0.55271866546593751</c:v>
                </c:pt>
                <c:pt idx="1022">
                  <c:v>0.56466445709427127</c:v>
                </c:pt>
                <c:pt idx="1023">
                  <c:v>0.58744039994027086</c:v>
                </c:pt>
                <c:pt idx="1024">
                  <c:v>0.57564907289705247</c:v>
                </c:pt>
                <c:pt idx="1025">
                  <c:v>0.59022457047110932</c:v>
                </c:pt>
                <c:pt idx="1026">
                  <c:v>0.5970874308681946</c:v>
                </c:pt>
                <c:pt idx="1027">
                  <c:v>0.59303629366458388</c:v>
                </c:pt>
                <c:pt idx="1028">
                  <c:v>0.58844264956464232</c:v>
                </c:pt>
                <c:pt idx="1029">
                  <c:v>0.58566809320152124</c:v>
                </c:pt>
                <c:pt idx="1030">
                  <c:v>0.58608406725283801</c:v>
                </c:pt>
                <c:pt idx="1031">
                  <c:v>0.57841428941463968</c:v>
                </c:pt>
                <c:pt idx="1032">
                  <c:v>0.57566152225819001</c:v>
                </c:pt>
                <c:pt idx="1033">
                  <c:v>0.59140023021666777</c:v>
                </c:pt>
                <c:pt idx="1034">
                  <c:v>0.59364547319574912</c:v>
                </c:pt>
                <c:pt idx="1035">
                  <c:v>0.58972780060870755</c:v>
                </c:pt>
                <c:pt idx="1036">
                  <c:v>0.597735950538267</c:v>
                </c:pt>
                <c:pt idx="1037">
                  <c:v>0.59555479342185635</c:v>
                </c:pt>
                <c:pt idx="1038">
                  <c:v>0.59013904545498552</c:v>
                </c:pt>
                <c:pt idx="1039">
                  <c:v>0.59899278628769093</c:v>
                </c:pt>
                <c:pt idx="1040">
                  <c:v>0.55642411129926117</c:v>
                </c:pt>
                <c:pt idx="1041">
                  <c:v>0.59520696320703315</c:v>
                </c:pt>
                <c:pt idx="1042">
                  <c:v>0.5850277169324879</c:v>
                </c:pt>
                <c:pt idx="1043">
                  <c:v>0.58907421419647266</c:v>
                </c:pt>
                <c:pt idx="1044">
                  <c:v>0.58928458061993461</c:v>
                </c:pt>
                <c:pt idx="1045">
                  <c:v>0.59021924517048274</c:v>
                </c:pt>
                <c:pt idx="1046">
                  <c:v>0.59031244892173651</c:v>
                </c:pt>
                <c:pt idx="1047">
                  <c:v>0.59646448053778522</c:v>
                </c:pt>
                <c:pt idx="1048">
                  <c:v>0.58123281916377212</c:v>
                </c:pt>
                <c:pt idx="1049">
                  <c:v>0.58180650739170647</c:v>
                </c:pt>
                <c:pt idx="1050">
                  <c:v>0.58618174338781581</c:v>
                </c:pt>
                <c:pt idx="1051">
                  <c:v>0.57237386406266899</c:v>
                </c:pt>
                <c:pt idx="1052">
                  <c:v>0.5910967459424421</c:v>
                </c:pt>
                <c:pt idx="1053">
                  <c:v>0.5710939595702238</c:v>
                </c:pt>
                <c:pt idx="1054">
                  <c:v>0.58086800866205779</c:v>
                </c:pt>
                <c:pt idx="1055">
                  <c:v>0.5745961628090992</c:v>
                </c:pt>
                <c:pt idx="1056">
                  <c:v>0.57745779404668685</c:v>
                </c:pt>
                <c:pt idx="1057">
                  <c:v>0.542085502353577</c:v>
                </c:pt>
                <c:pt idx="1058">
                  <c:v>0.56607486882713831</c:v>
                </c:pt>
                <c:pt idx="1059">
                  <c:v>0.57105211806099643</c:v>
                </c:pt>
                <c:pt idx="1060">
                  <c:v>0.58151620766169765</c:v>
                </c:pt>
                <c:pt idx="1061">
                  <c:v>0.58238749644815391</c:v>
                </c:pt>
                <c:pt idx="1062">
                  <c:v>0.50609073489602019</c:v>
                </c:pt>
                <c:pt idx="1063">
                  <c:v>0.487177199883853</c:v>
                </c:pt>
                <c:pt idx="1064">
                  <c:v>0.57361763152888379</c:v>
                </c:pt>
                <c:pt idx="1065">
                  <c:v>0.59535003815102749</c:v>
                </c:pt>
                <c:pt idx="1066">
                  <c:v>0.58561410013389892</c:v>
                </c:pt>
                <c:pt idx="1067">
                  <c:v>0.59418976997357054</c:v>
                </c:pt>
                <c:pt idx="1068">
                  <c:v>0.58083359983553706</c:v>
                </c:pt>
                <c:pt idx="1069">
                  <c:v>0.59728014273793262</c:v>
                </c:pt>
                <c:pt idx="1070">
                  <c:v>0.58914822724071036</c:v>
                </c:pt>
                <c:pt idx="1071">
                  <c:v>0.58917577447012714</c:v>
                </c:pt>
                <c:pt idx="1072">
                  <c:v>0.58914816437531037</c:v>
                </c:pt>
                <c:pt idx="1073">
                  <c:v>0.59872470183007043</c:v>
                </c:pt>
                <c:pt idx="1074">
                  <c:v>0.57140337885383852</c:v>
                </c:pt>
                <c:pt idx="1075">
                  <c:v>0.59999128279549785</c:v>
                </c:pt>
                <c:pt idx="1076">
                  <c:v>0.5906787363825724</c:v>
                </c:pt>
                <c:pt idx="1077">
                  <c:v>0.59650321534409834</c:v>
                </c:pt>
                <c:pt idx="1078">
                  <c:v>0.59125688043747204</c:v>
                </c:pt>
                <c:pt idx="1079">
                  <c:v>0.59755828039036407</c:v>
                </c:pt>
                <c:pt idx="1080">
                  <c:v>0.55549070369780618</c:v>
                </c:pt>
                <c:pt idx="1081">
                  <c:v>0.60519336211078678</c:v>
                </c:pt>
                <c:pt idx="1082">
                  <c:v>0.58564194954878579</c:v>
                </c:pt>
                <c:pt idx="1083">
                  <c:v>0.4959549111285339</c:v>
                </c:pt>
                <c:pt idx="1084">
                  <c:v>0.55077149262414415</c:v>
                </c:pt>
                <c:pt idx="1085">
                  <c:v>0.53574470789574469</c:v>
                </c:pt>
                <c:pt idx="1086">
                  <c:v>0.40424426314820328</c:v>
                </c:pt>
                <c:pt idx="1087">
                  <c:v>0.39962443757367</c:v>
                </c:pt>
                <c:pt idx="1088">
                  <c:v>0.47467748316720393</c:v>
                </c:pt>
                <c:pt idx="1089">
                  <c:v>0.47895306613128946</c:v>
                </c:pt>
                <c:pt idx="1090">
                  <c:v>0.57305698529031357</c:v>
                </c:pt>
                <c:pt idx="1091">
                  <c:v>0.5524757738811934</c:v>
                </c:pt>
                <c:pt idx="1092">
                  <c:v>0.4807814733794063</c:v>
                </c:pt>
                <c:pt idx="1093">
                  <c:v>0.47285103125363021</c:v>
                </c:pt>
                <c:pt idx="1094">
                  <c:v>0.49194315092703156</c:v>
                </c:pt>
                <c:pt idx="1095">
                  <c:v>0.48035260863434381</c:v>
                </c:pt>
                <c:pt idx="1096">
                  <c:v>0.50136852070110327</c:v>
                </c:pt>
                <c:pt idx="1097">
                  <c:v>0.66290653019506318</c:v>
                </c:pt>
                <c:pt idx="1098">
                  <c:v>0.66511239414898293</c:v>
                </c:pt>
                <c:pt idx="1099">
                  <c:v>0.66077634867480084</c:v>
                </c:pt>
                <c:pt idx="1100">
                  <c:v>0.6567118349126857</c:v>
                </c:pt>
                <c:pt idx="1101">
                  <c:v>0.66011474318852714</c:v>
                </c:pt>
                <c:pt idx="1102">
                  <c:v>0.65901574474867952</c:v>
                </c:pt>
                <c:pt idx="1103">
                  <c:v>0.65046552936176494</c:v>
                </c:pt>
                <c:pt idx="1104">
                  <c:v>0.64578571911380778</c:v>
                </c:pt>
                <c:pt idx="1105">
                  <c:v>0.64381390100575175</c:v>
                </c:pt>
                <c:pt idx="1106">
                  <c:v>0.66222390577941193</c:v>
                </c:pt>
                <c:pt idx="1107">
                  <c:v>0.66316241013204613</c:v>
                </c:pt>
                <c:pt idx="1108">
                  <c:v>0.65737001230766579</c:v>
                </c:pt>
                <c:pt idx="1109">
                  <c:v>0.66332873397904857</c:v>
                </c:pt>
                <c:pt idx="1110">
                  <c:v>0.67277369800523512</c:v>
                </c:pt>
                <c:pt idx="1111">
                  <c:v>0.66910711629856456</c:v>
                </c:pt>
                <c:pt idx="1112">
                  <c:v>0.67480648364950468</c:v>
                </c:pt>
                <c:pt idx="1113">
                  <c:v>0.6693441766820345</c:v>
                </c:pt>
                <c:pt idx="1114">
                  <c:v>0.64821462207443381</c:v>
                </c:pt>
                <c:pt idx="1115">
                  <c:v>0.65131798563968546</c:v>
                </c:pt>
                <c:pt idx="1116">
                  <c:v>0.62220051994870551</c:v>
                </c:pt>
                <c:pt idx="1117">
                  <c:v>0.62779074194468154</c:v>
                </c:pt>
                <c:pt idx="1118">
                  <c:v>0.61702884851457218</c:v>
                </c:pt>
                <c:pt idx="1119">
                  <c:v>0.65797162216979455</c:v>
                </c:pt>
                <c:pt idx="1120">
                  <c:v>0.65410228862223951</c:v>
                </c:pt>
                <c:pt idx="1121">
                  <c:v>0.66379152541775299</c:v>
                </c:pt>
                <c:pt idx="1122">
                  <c:v>0.65856101289838787</c:v>
                </c:pt>
                <c:pt idx="1123">
                  <c:v>0.65630713287156972</c:v>
                </c:pt>
                <c:pt idx="1124">
                  <c:v>0.48071977664052185</c:v>
                </c:pt>
                <c:pt idx="1125">
                  <c:v>0.65034914320116111</c:v>
                </c:pt>
                <c:pt idx="1126">
                  <c:v>0.64337655383350401</c:v>
                </c:pt>
                <c:pt idx="1127">
                  <c:v>0.57812044304074539</c:v>
                </c:pt>
                <c:pt idx="1128">
                  <c:v>0.64983698791247524</c:v>
                </c:pt>
                <c:pt idx="1129">
                  <c:v>0.6520595850410762</c:v>
                </c:pt>
                <c:pt idx="1130">
                  <c:v>0.66365682810284443</c:v>
                </c:pt>
                <c:pt idx="1131">
                  <c:v>0.66439742380587929</c:v>
                </c:pt>
                <c:pt idx="1132">
                  <c:v>0.6637225446495999</c:v>
                </c:pt>
                <c:pt idx="1133">
                  <c:v>0.66467242787854541</c:v>
                </c:pt>
                <c:pt idx="1134">
                  <c:v>0.66698183517658893</c:v>
                </c:pt>
                <c:pt idx="1135">
                  <c:v>0.65611264176957163</c:v>
                </c:pt>
                <c:pt idx="1136">
                  <c:v>0.66156436795701545</c:v>
                </c:pt>
                <c:pt idx="1137">
                  <c:v>0.64204288820512978</c:v>
                </c:pt>
                <c:pt idx="1138">
                  <c:v>0.63171898362771728</c:v>
                </c:pt>
                <c:pt idx="1139">
                  <c:v>0.62662701202111248</c:v>
                </c:pt>
                <c:pt idx="1140">
                  <c:v>0.62493665065696158</c:v>
                </c:pt>
                <c:pt idx="1141">
                  <c:v>0.64837013499049589</c:v>
                </c:pt>
                <c:pt idx="1142">
                  <c:v>0.6557060323473004</c:v>
                </c:pt>
                <c:pt idx="1143">
                  <c:v>0.6537021280057409</c:v>
                </c:pt>
                <c:pt idx="1144">
                  <c:v>0.64042123050515232</c:v>
                </c:pt>
                <c:pt idx="1145">
                  <c:v>0.65851155867994593</c:v>
                </c:pt>
                <c:pt idx="1146">
                  <c:v>0.64838921388957005</c:v>
                </c:pt>
                <c:pt idx="1147">
                  <c:v>0.65454776238455692</c:v>
                </c:pt>
                <c:pt idx="1148">
                  <c:v>0.65406502693602364</c:v>
                </c:pt>
                <c:pt idx="1149">
                  <c:v>0.61090596783540352</c:v>
                </c:pt>
                <c:pt idx="1150">
                  <c:v>0.6570752794790673</c:v>
                </c:pt>
                <c:pt idx="1151">
                  <c:v>0.65261344580830227</c:v>
                </c:pt>
                <c:pt idx="1152">
                  <c:v>0.63580470692378077</c:v>
                </c:pt>
                <c:pt idx="1153">
                  <c:v>0.63974562865857487</c:v>
                </c:pt>
                <c:pt idx="1154">
                  <c:v>0.64672309328277078</c:v>
                </c:pt>
                <c:pt idx="1155">
                  <c:v>0.63595664385212802</c:v>
                </c:pt>
                <c:pt idx="1156">
                  <c:v>0.63890235005043983</c:v>
                </c:pt>
                <c:pt idx="1157">
                  <c:v>0.59071806980526431</c:v>
                </c:pt>
                <c:pt idx="1158">
                  <c:v>0.63533896139618007</c:v>
                </c:pt>
                <c:pt idx="1159">
                  <c:v>0.64216503307577832</c:v>
                </c:pt>
                <c:pt idx="1160">
                  <c:v>0.63889507874355334</c:v>
                </c:pt>
                <c:pt idx="1161">
                  <c:v>0.6437435965430639</c:v>
                </c:pt>
                <c:pt idx="1162">
                  <c:v>0.6148661582346211</c:v>
                </c:pt>
                <c:pt idx="1163">
                  <c:v>0.64797620792494004</c:v>
                </c:pt>
                <c:pt idx="1164">
                  <c:v>0.65685102119609995</c:v>
                </c:pt>
                <c:pt idx="1165">
                  <c:v>0.66112494145102152</c:v>
                </c:pt>
                <c:pt idx="1166">
                  <c:v>0.6468327739378712</c:v>
                </c:pt>
                <c:pt idx="1167">
                  <c:v>0.65893921830775581</c:v>
                </c:pt>
                <c:pt idx="1168">
                  <c:v>0.65446618064454476</c:v>
                </c:pt>
                <c:pt idx="1169">
                  <c:v>0.66013126991895887</c:v>
                </c:pt>
                <c:pt idx="1170">
                  <c:v>0.64731057332015951</c:v>
                </c:pt>
                <c:pt idx="1171">
                  <c:v>0.66273790149432188</c:v>
                </c:pt>
                <c:pt idx="1172">
                  <c:v>0.64843205465465181</c:v>
                </c:pt>
                <c:pt idx="1173">
                  <c:v>0.6251918784322511</c:v>
                </c:pt>
                <c:pt idx="1174">
                  <c:v>0.6661376860151772</c:v>
                </c:pt>
                <c:pt idx="1175">
                  <c:v>0.66824619778312244</c:v>
                </c:pt>
                <c:pt idx="1176">
                  <c:v>0.61759271053814369</c:v>
                </c:pt>
                <c:pt idx="1177">
                  <c:v>0.66954804459889439</c:v>
                </c:pt>
                <c:pt idx="1178">
                  <c:v>0.66225250200904007</c:v>
                </c:pt>
                <c:pt idx="1179">
                  <c:v>0.64821257446779046</c:v>
                </c:pt>
                <c:pt idx="1180">
                  <c:v>0.65206222623947863</c:v>
                </c:pt>
                <c:pt idx="1181">
                  <c:v>0.48663497681021328</c:v>
                </c:pt>
                <c:pt idx="1182">
                  <c:v>0.40981680487145922</c:v>
                </c:pt>
                <c:pt idx="1183">
                  <c:v>0.38502036017927999</c:v>
                </c:pt>
                <c:pt idx="1184">
                  <c:v>0.39642137559606755</c:v>
                </c:pt>
                <c:pt idx="1185">
                  <c:v>0.40323901247793142</c:v>
                </c:pt>
                <c:pt idx="1186">
                  <c:v>0.37879050098728195</c:v>
                </c:pt>
                <c:pt idx="1187">
                  <c:v>0.33801126344268367</c:v>
                </c:pt>
                <c:pt idx="1188">
                  <c:v>0.43697330143014623</c:v>
                </c:pt>
                <c:pt idx="1189">
                  <c:v>0.39388624071211598</c:v>
                </c:pt>
                <c:pt idx="1190">
                  <c:v>0.35298961447389615</c:v>
                </c:pt>
                <c:pt idx="1191">
                  <c:v>0.40549232974059823</c:v>
                </c:pt>
                <c:pt idx="1192">
                  <c:v>0.46114287927066677</c:v>
                </c:pt>
                <c:pt idx="1193">
                  <c:v>0.47843672957624078</c:v>
                </c:pt>
                <c:pt idx="1194">
                  <c:v>0.66986211150153585</c:v>
                </c:pt>
                <c:pt idx="1195">
                  <c:v>0.63609945032831683</c:v>
                </c:pt>
                <c:pt idx="1196">
                  <c:v>0.63364908805477105</c:v>
                </c:pt>
                <c:pt idx="1197">
                  <c:v>0.6363145730121732</c:v>
                </c:pt>
                <c:pt idx="1198">
                  <c:v>0.64725011355627771</c:v>
                </c:pt>
                <c:pt idx="1199">
                  <c:v>0.5184345529953428</c:v>
                </c:pt>
                <c:pt idx="1200">
                  <c:v>0.48857261079510828</c:v>
                </c:pt>
                <c:pt idx="1201">
                  <c:v>0.48873949170630604</c:v>
                </c:pt>
                <c:pt idx="1202">
                  <c:v>0.64997496511666331</c:v>
                </c:pt>
                <c:pt idx="1203">
                  <c:v>0.67468844054981358</c:v>
                </c:pt>
                <c:pt idx="1204">
                  <c:v>0.67045902774600441</c:v>
                </c:pt>
                <c:pt idx="1205">
                  <c:v>0.63243990967917363</c:v>
                </c:pt>
                <c:pt idx="1206">
                  <c:v>0.65897137006541162</c:v>
                </c:pt>
                <c:pt idx="1207">
                  <c:v>0.60496219322203693</c:v>
                </c:pt>
                <c:pt idx="1208">
                  <c:v>0.67404729758766602</c:v>
                </c:pt>
                <c:pt idx="1209">
                  <c:v>0.66876484826328353</c:v>
                </c:pt>
                <c:pt idx="1210">
                  <c:v>0.61831120871196088</c:v>
                </c:pt>
                <c:pt idx="1211">
                  <c:v>0.62002410266140329</c:v>
                </c:pt>
                <c:pt idx="1212">
                  <c:v>0.67753064618363534</c:v>
                </c:pt>
                <c:pt idx="1213">
                  <c:v>0.63874003984278471</c:v>
                </c:pt>
                <c:pt idx="1214">
                  <c:v>0.65788172594419869</c:v>
                </c:pt>
                <c:pt idx="1215">
                  <c:v>0.66305174498533126</c:v>
                </c:pt>
                <c:pt idx="1216">
                  <c:v>0.64427371594939375</c:v>
                </c:pt>
                <c:pt idx="1217">
                  <c:v>0.65646837270642333</c:v>
                </c:pt>
                <c:pt idx="1218">
                  <c:v>0.64804255157516732</c:v>
                </c:pt>
                <c:pt idx="1219">
                  <c:v>0.64821055717246001</c:v>
                </c:pt>
                <c:pt idx="1220">
                  <c:v>0.65502773055068086</c:v>
                </c:pt>
                <c:pt idx="1221">
                  <c:v>0.64602780701579854</c:v>
                </c:pt>
                <c:pt idx="1222">
                  <c:v>0.65302491775572891</c:v>
                </c:pt>
                <c:pt idx="1223">
                  <c:v>0.65001907020884597</c:v>
                </c:pt>
                <c:pt idx="1224">
                  <c:v>0.64852022286576416</c:v>
                </c:pt>
                <c:pt idx="1225">
                  <c:v>0.64882488618286616</c:v>
                </c:pt>
                <c:pt idx="1226">
                  <c:v>0.63612925956148603</c:v>
                </c:pt>
                <c:pt idx="1227">
                  <c:v>0.64751622919413443</c:v>
                </c:pt>
                <c:pt idx="1228">
                  <c:v>0.66078354506149461</c:v>
                </c:pt>
                <c:pt idx="1229">
                  <c:v>0.65092274774536485</c:v>
                </c:pt>
                <c:pt idx="1230">
                  <c:v>0.65703004054217728</c:v>
                </c:pt>
                <c:pt idx="1231">
                  <c:v>0.47016781873898783</c:v>
                </c:pt>
                <c:pt idx="1232">
                  <c:v>0.47342225352589296</c:v>
                </c:pt>
                <c:pt idx="1233">
                  <c:v>0.48001638950141307</c:v>
                </c:pt>
                <c:pt idx="1234">
                  <c:v>0.48677262278581024</c:v>
                </c:pt>
                <c:pt idx="1235">
                  <c:v>0.47507843300944319</c:v>
                </c:pt>
                <c:pt idx="1236">
                  <c:v>0.64012238216386419</c:v>
                </c:pt>
                <c:pt idx="1237">
                  <c:v>0.59526910945656963</c:v>
                </c:pt>
                <c:pt idx="1238">
                  <c:v>0.64076621155338764</c:v>
                </c:pt>
                <c:pt idx="1239">
                  <c:v>0.62596288559273372</c:v>
                </c:pt>
                <c:pt idx="1240">
                  <c:v>0.63120601570767543</c:v>
                </c:pt>
                <c:pt idx="1241">
                  <c:v>0.6277615036118267</c:v>
                </c:pt>
                <c:pt idx="1242">
                  <c:v>0.63085582210134472</c:v>
                </c:pt>
                <c:pt idx="1243">
                  <c:v>0.62548717500621365</c:v>
                </c:pt>
                <c:pt idx="1244">
                  <c:v>0.6404523301548728</c:v>
                </c:pt>
                <c:pt idx="1245">
                  <c:v>0.58919687855860192</c:v>
                </c:pt>
                <c:pt idx="1246">
                  <c:v>0.59778332192760675</c:v>
                </c:pt>
                <c:pt idx="1247">
                  <c:v>0.62645011013550644</c:v>
                </c:pt>
                <c:pt idx="1248">
                  <c:v>0.63440135530831898</c:v>
                </c:pt>
                <c:pt idx="1249">
                  <c:v>0.62756381680853501</c:v>
                </c:pt>
                <c:pt idx="1250">
                  <c:v>0.61143870007599066</c:v>
                </c:pt>
                <c:pt idx="1251">
                  <c:v>0.6230830537027463</c:v>
                </c:pt>
                <c:pt idx="1252">
                  <c:v>0.61829110571672885</c:v>
                </c:pt>
                <c:pt idx="1253">
                  <c:v>0.61875901493950691</c:v>
                </c:pt>
                <c:pt idx="1254">
                  <c:v>0.63604750179541347</c:v>
                </c:pt>
                <c:pt idx="1255">
                  <c:v>0.55229212248714032</c:v>
                </c:pt>
                <c:pt idx="1256">
                  <c:v>0.47098425162729934</c:v>
                </c:pt>
                <c:pt idx="1257">
                  <c:v>0.47410085909073924</c:v>
                </c:pt>
                <c:pt idx="1258">
                  <c:v>0.48488582734296848</c:v>
                </c:pt>
                <c:pt idx="1259">
                  <c:v>0.49282360236562012</c:v>
                </c:pt>
                <c:pt idx="1260">
                  <c:v>0.48749140220209264</c:v>
                </c:pt>
                <c:pt idx="1261">
                  <c:v>0.4863819575880366</c:v>
                </c:pt>
                <c:pt idx="1262">
                  <c:v>0.49682385516267741</c:v>
                </c:pt>
                <c:pt idx="1263">
                  <c:v>0.48986113205418214</c:v>
                </c:pt>
                <c:pt idx="1264">
                  <c:v>0.48914562445647836</c:v>
                </c:pt>
                <c:pt idx="1265">
                  <c:v>0.48278886475504884</c:v>
                </c:pt>
                <c:pt idx="1266">
                  <c:v>0.49570850699811969</c:v>
                </c:pt>
                <c:pt idx="1267">
                  <c:v>0.48048906517063555</c:v>
                </c:pt>
                <c:pt idx="1268">
                  <c:v>0.49105199082902923</c:v>
                </c:pt>
                <c:pt idx="1269">
                  <c:v>0.63472420473350311</c:v>
                </c:pt>
                <c:pt idx="1270">
                  <c:v>0.65292914614961128</c:v>
                </c:pt>
                <c:pt idx="1271">
                  <c:v>0.64453998392598932</c:v>
                </c:pt>
                <c:pt idx="1272">
                  <c:v>0.65212062507620916</c:v>
                </c:pt>
                <c:pt idx="1273">
                  <c:v>0.64808550972564705</c:v>
                </c:pt>
                <c:pt idx="1274">
                  <c:v>0.62973221422094494</c:v>
                </c:pt>
                <c:pt idx="1275">
                  <c:v>0.64646892348744922</c:v>
                </c:pt>
                <c:pt idx="1276">
                  <c:v>0.65057411337734972</c:v>
                </c:pt>
                <c:pt idx="1277">
                  <c:v>0.60034612696279965</c:v>
                </c:pt>
                <c:pt idx="1278">
                  <c:v>0.65040709580587175</c:v>
                </c:pt>
                <c:pt idx="1279">
                  <c:v>0.65439857413289071</c:v>
                </c:pt>
                <c:pt idx="1280">
                  <c:v>0.64792485563043012</c:v>
                </c:pt>
                <c:pt idx="1281">
                  <c:v>0.65463835852207408</c:v>
                </c:pt>
                <c:pt idx="1282">
                  <c:v>0.64381378947273493</c:v>
                </c:pt>
                <c:pt idx="1283">
                  <c:v>0.63851367726101427</c:v>
                </c:pt>
                <c:pt idx="1284">
                  <c:v>0.64045428356940792</c:v>
                </c:pt>
                <c:pt idx="1285">
                  <c:v>0.64329501137139922</c:v>
                </c:pt>
                <c:pt idx="1286">
                  <c:v>0.64806629300636776</c:v>
                </c:pt>
                <c:pt idx="1287">
                  <c:v>0.64280963512483391</c:v>
                </c:pt>
                <c:pt idx="1288">
                  <c:v>0.6580968830138938</c:v>
                </c:pt>
                <c:pt idx="1289">
                  <c:v>0.65259763693792328</c:v>
                </c:pt>
                <c:pt idx="1290">
                  <c:v>0.64564916111942738</c:v>
                </c:pt>
                <c:pt idx="1291">
                  <c:v>0.66034002174521278</c:v>
                </c:pt>
                <c:pt idx="1292">
                  <c:v>0.65547785772691791</c:v>
                </c:pt>
                <c:pt idx="1293">
                  <c:v>0.65759614532797728</c:v>
                </c:pt>
                <c:pt idx="1294">
                  <c:v>0.64782004214463995</c:v>
                </c:pt>
                <c:pt idx="1295">
                  <c:v>0.64573655066887803</c:v>
                </c:pt>
                <c:pt idx="1296">
                  <c:v>0.61876960016649085</c:v>
                </c:pt>
                <c:pt idx="1297">
                  <c:v>0.64655514580224793</c:v>
                </c:pt>
                <c:pt idx="1298">
                  <c:v>0.64636557889264457</c:v>
                </c:pt>
                <c:pt idx="1299">
                  <c:v>0.64244972725763838</c:v>
                </c:pt>
                <c:pt idx="1300">
                  <c:v>0.64563820625304214</c:v>
                </c:pt>
                <c:pt idx="1301">
                  <c:v>0.64818642474171784</c:v>
                </c:pt>
                <c:pt idx="1302">
                  <c:v>0.65391390531600846</c:v>
                </c:pt>
                <c:pt idx="1303">
                  <c:v>0.64784763258936917</c:v>
                </c:pt>
                <c:pt idx="1304">
                  <c:v>0.64367612538960417</c:v>
                </c:pt>
                <c:pt idx="1305">
                  <c:v>0.64267238928524806</c:v>
                </c:pt>
                <c:pt idx="1306">
                  <c:v>0.63684716804324126</c:v>
                </c:pt>
                <c:pt idx="1307">
                  <c:v>0.63781049182495064</c:v>
                </c:pt>
                <c:pt idx="1308">
                  <c:v>0.63352702333208566</c:v>
                </c:pt>
                <c:pt idx="1309">
                  <c:v>0.61062589869594153</c:v>
                </c:pt>
                <c:pt idx="1310">
                  <c:v>0.60230204598534731</c:v>
                </c:pt>
                <c:pt idx="1311">
                  <c:v>0.6522872981476544</c:v>
                </c:pt>
                <c:pt idx="1312">
                  <c:v>0.63427365965633253</c:v>
                </c:pt>
                <c:pt idx="1313">
                  <c:v>0.64818271649529113</c:v>
                </c:pt>
                <c:pt idx="1314">
                  <c:v>0.63407620930281694</c:v>
                </c:pt>
                <c:pt idx="1315">
                  <c:v>0.64004515501135906</c:v>
                </c:pt>
                <c:pt idx="1316">
                  <c:v>0.63092730488255089</c:v>
                </c:pt>
                <c:pt idx="1317">
                  <c:v>0.63722205912295982</c:v>
                </c:pt>
                <c:pt idx="1318">
                  <c:v>0.59938425152616093</c:v>
                </c:pt>
                <c:pt idx="1319">
                  <c:v>0.64271236014142352</c:v>
                </c:pt>
                <c:pt idx="1320">
                  <c:v>0.63731306498984652</c:v>
                </c:pt>
                <c:pt idx="1321">
                  <c:v>0.64733574763704216</c:v>
                </c:pt>
                <c:pt idx="1322">
                  <c:v>0.64563423771439277</c:v>
                </c:pt>
                <c:pt idx="1323">
                  <c:v>0.62991349512283712</c:v>
                </c:pt>
                <c:pt idx="1324">
                  <c:v>0.64036876284789446</c:v>
                </c:pt>
                <c:pt idx="1325">
                  <c:v>0.65122776403887817</c:v>
                </c:pt>
                <c:pt idx="1326">
                  <c:v>0.63755413723365806</c:v>
                </c:pt>
                <c:pt idx="1327">
                  <c:v>0.64117645281014191</c:v>
                </c:pt>
                <c:pt idx="1328">
                  <c:v>0.64357649660245364</c:v>
                </c:pt>
                <c:pt idx="1329">
                  <c:v>0.64440139527025653</c:v>
                </c:pt>
                <c:pt idx="1330">
                  <c:v>0.63502072425378098</c:v>
                </c:pt>
                <c:pt idx="1331">
                  <c:v>0.6341916261229682</c:v>
                </c:pt>
                <c:pt idx="1332">
                  <c:v>0.62625619869557847</c:v>
                </c:pt>
                <c:pt idx="1333">
                  <c:v>0.63344821033182142</c:v>
                </c:pt>
                <c:pt idx="1334">
                  <c:v>0.47657968644379312</c:v>
                </c:pt>
                <c:pt idx="1335">
                  <c:v>0.49003512942188471</c:v>
                </c:pt>
                <c:pt idx="1336">
                  <c:v>0.67255945627299174</c:v>
                </c:pt>
                <c:pt idx="1337">
                  <c:v>0.64235818006317869</c:v>
                </c:pt>
                <c:pt idx="1338">
                  <c:v>0.637037155799001</c:v>
                </c:pt>
                <c:pt idx="1339">
                  <c:v>0.63958139851884199</c:v>
                </c:pt>
                <c:pt idx="1340">
                  <c:v>0.46586291868671686</c:v>
                </c:pt>
                <c:pt idx="1341">
                  <c:v>0.59985842980028969</c:v>
                </c:pt>
                <c:pt idx="1342">
                  <c:v>0.60389779139687094</c:v>
                </c:pt>
                <c:pt idx="1343">
                  <c:v>0.61486023603039086</c:v>
                </c:pt>
                <c:pt idx="1344">
                  <c:v>0.61556508624955575</c:v>
                </c:pt>
                <c:pt idx="1345">
                  <c:v>0.61672800904273684</c:v>
                </c:pt>
                <c:pt idx="1346">
                  <c:v>0.62208899306572274</c:v>
                </c:pt>
                <c:pt idx="1347">
                  <c:v>0.62404620333368566</c:v>
                </c:pt>
                <c:pt idx="1348">
                  <c:v>0.61070727741267938</c:v>
                </c:pt>
                <c:pt idx="1349">
                  <c:v>0.55369960329845802</c:v>
                </c:pt>
                <c:pt idx="1350">
                  <c:v>0.43294588237126397</c:v>
                </c:pt>
                <c:pt idx="1351">
                  <c:v>0.61463114892717929</c:v>
                </c:pt>
                <c:pt idx="1352">
                  <c:v>0.65983032893931015</c:v>
                </c:pt>
                <c:pt idx="1353">
                  <c:v>0.6421691399729399</c:v>
                </c:pt>
                <c:pt idx="1354">
                  <c:v>0.65001442722907787</c:v>
                </c:pt>
                <c:pt idx="1355">
                  <c:v>0.47877975512532212</c:v>
                </c:pt>
                <c:pt idx="1356">
                  <c:v>0.65247298813970267</c:v>
                </c:pt>
                <c:pt idx="1357">
                  <c:v>0.65860608297916812</c:v>
                </c:pt>
                <c:pt idx="1358">
                  <c:v>0.65559837056080716</c:v>
                </c:pt>
                <c:pt idx="1359">
                  <c:v>0.65362153121822608</c:v>
                </c:pt>
                <c:pt idx="1360">
                  <c:v>0.64903933001185865</c:v>
                </c:pt>
                <c:pt idx="1361">
                  <c:v>0.65279097473030556</c:v>
                </c:pt>
                <c:pt idx="1362">
                  <c:v>0.64559036909340806</c:v>
                </c:pt>
                <c:pt idx="1363">
                  <c:v>0.64897540231838591</c:v>
                </c:pt>
                <c:pt idx="1364">
                  <c:v>0.65681665279917034</c:v>
                </c:pt>
                <c:pt idx="1365">
                  <c:v>0.65554439919020724</c:v>
                </c:pt>
                <c:pt idx="1366">
                  <c:v>0.65365045791984722</c:v>
                </c:pt>
                <c:pt idx="1367">
                  <c:v>0.64392622255639043</c:v>
                </c:pt>
                <c:pt idx="1368">
                  <c:v>0.65884724145945639</c:v>
                </c:pt>
                <c:pt idx="1369">
                  <c:v>0.65312333498578035</c:v>
                </c:pt>
                <c:pt idx="1370">
                  <c:v>0.64651184629311265</c:v>
                </c:pt>
                <c:pt idx="1371">
                  <c:v>0.65350367417038679</c:v>
                </c:pt>
                <c:pt idx="1372">
                  <c:v>0.6551951567080192</c:v>
                </c:pt>
                <c:pt idx="1373">
                  <c:v>0.60166379586545515</c:v>
                </c:pt>
                <c:pt idx="1374">
                  <c:v>0.66476704717466417</c:v>
                </c:pt>
                <c:pt idx="1375">
                  <c:v>0.66388297324663526</c:v>
                </c:pt>
                <c:pt idx="1376">
                  <c:v>0.66078965202455009</c:v>
                </c:pt>
                <c:pt idx="1377">
                  <c:v>0.63591341529811263</c:v>
                </c:pt>
                <c:pt idx="1378">
                  <c:v>0.50162068303628171</c:v>
                </c:pt>
                <c:pt idx="1379">
                  <c:v>0.46358616624624965</c:v>
                </c:pt>
                <c:pt idx="1380">
                  <c:v>0.45407015423111313</c:v>
                </c:pt>
                <c:pt idx="1381">
                  <c:v>0.47257540907114004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5-4525-AD49-E9F149015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063727"/>
        <c:axId val="1979058319"/>
      </c:lineChart>
      <c:catAx>
        <c:axId val="1979063727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crossAx val="1979058319"/>
        <c:crosses val="autoZero"/>
        <c:auto val="1"/>
        <c:lblAlgn val="ctr"/>
        <c:lblOffset val="100"/>
        <c:noMultiLvlLbl val="0"/>
      </c:catAx>
      <c:valAx>
        <c:axId val="197905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CARGABILIDAD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[%]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79063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750093</xdr:colOff>
      <xdr:row>2</xdr:row>
      <xdr:rowOff>11906</xdr:rowOff>
    </xdr:from>
    <xdr:to>
      <xdr:col>37</xdr:col>
      <xdr:colOff>726281</xdr:colOff>
      <xdr:row>27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6127286-FB59-4865-8098-28E128B0CC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342899</xdr:colOff>
      <xdr:row>2</xdr:row>
      <xdr:rowOff>0</xdr:rowOff>
    </xdr:from>
    <xdr:to>
      <xdr:col>20</xdr:col>
      <xdr:colOff>752475</xdr:colOff>
      <xdr:row>26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BB0F70-0423-46A4-B671-872B4F904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352425</xdr:colOff>
      <xdr:row>26</xdr:row>
      <xdr:rowOff>14287</xdr:rowOff>
    </xdr:from>
    <xdr:to>
      <xdr:col>20</xdr:col>
      <xdr:colOff>752475</xdr:colOff>
      <xdr:row>49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402B485-26C7-4F95-8A26-5AD4BD8924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431424</xdr:colOff>
      <xdr:row>2</xdr:row>
      <xdr:rowOff>45943</xdr:rowOff>
    </xdr:from>
    <xdr:to>
      <xdr:col>42</xdr:col>
      <xdr:colOff>448233</xdr:colOff>
      <xdr:row>26</xdr:row>
      <xdr:rowOff>56029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D48560F-318B-4079-997C-31A6CE431F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11906</xdr:colOff>
      <xdr:row>3673</xdr:row>
      <xdr:rowOff>9524</xdr:rowOff>
    </xdr:from>
    <xdr:to>
      <xdr:col>10</xdr:col>
      <xdr:colOff>404812</xdr:colOff>
      <xdr:row>3694</xdr:row>
      <xdr:rowOff>59531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437029</xdr:colOff>
      <xdr:row>1389</xdr:row>
      <xdr:rowOff>186017</xdr:rowOff>
    </xdr:from>
    <xdr:to>
      <xdr:col>20</xdr:col>
      <xdr:colOff>212912</xdr:colOff>
      <xdr:row>1412</xdr:row>
      <xdr:rowOff>89646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658345</xdr:colOff>
      <xdr:row>1389</xdr:row>
      <xdr:rowOff>39779</xdr:rowOff>
    </xdr:from>
    <xdr:to>
      <xdr:col>34</xdr:col>
      <xdr:colOff>519952</xdr:colOff>
      <xdr:row>1409</xdr:row>
      <xdr:rowOff>44261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Tabla2" displayName="Tabla2" ref="B3:H1385" totalsRowShown="0" headerRowDxfId="136" headerRowBorderDxfId="135" tableBorderDxfId="134">
  <autoFilter ref="B3:H1385"/>
  <tableColumns count="7">
    <tableColumn id="1" name="Fecha" dataDxfId="133"/>
    <tableColumn id="2" name="A EQV" dataDxfId="132"/>
    <tableColumn id="3" name="kW TOT AVG" dataDxfId="131"/>
    <tableColumn id="4" name="kVAR TOT AVG" dataDxfId="130"/>
    <tableColumn id="5" name="kVA TOT AVG" dataDxfId="129">
      <calculatedColumnFormula>SQRT((D4)^2+(E4)^2)</calculatedColumnFormula>
    </tableColumn>
    <tableColumn id="6" name=" PF TOT AVG" dataDxfId="128"/>
    <tableColumn id="7" name=" V LL EQV AVG" dataDxfId="127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2" name="Tabla12" displayName="Tabla12" ref="Y3:Z1385" totalsRowShown="0" headerRowBorderDxfId="14" tableBorderDxfId="13">
  <autoFilter ref="Y3:Z1385"/>
  <tableColumns count="2">
    <tableColumn id="1" name="Pérdidas Antes [kW]" dataDxfId="12">
      <calculatedColumnFormula>($AB$3)*(((D4)^2+(E4)^2)/(460)^2)</calculatedColumnFormula>
    </tableColumn>
    <tableColumn id="2" name="% Reducción Pérdidas" dataDxfId="11" dataCellStyle="Porcentaje">
      <calculatedColumnFormula>(Y4)*(1-(((G4)^2/(K4)^2)))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3" name="Tabla13" displayName="Tabla13" ref="AD3:AF1385" totalsRowShown="0" tableBorderDxfId="10">
  <autoFilter ref="AD3:AF1385"/>
  <tableColumns count="3">
    <tableColumn id="1" name="Cargabilidad Antes" dataDxfId="9" dataCellStyle="Porcentaje">
      <calculatedColumnFormula>F4/630</calculatedColumnFormula>
    </tableColumn>
    <tableColumn id="2" name="Cargabilidad Después" dataDxfId="8" dataCellStyle="Porcentaje">
      <calculatedColumnFormula>IF(J4&gt;0,J4/630,Tabla13[[#This Row],[Cargabilidad Antes]]-0.02)</calculatedColumnFormula>
    </tableColumn>
    <tableColumn id="3" name="∆Cargabilidad " dataDxfId="7">
      <calculatedColumnFormula>AD4-AE4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4" name="Tabla14" displayName="Tabla14" ref="AI3:AL1385" totalsRowShown="0" headerRowDxfId="6" headerRowBorderDxfId="5" tableBorderDxfId="4">
  <autoFilter ref="AI3:AL1385"/>
  <tableColumns count="4">
    <tableColumn id="1" name="Temperatura Antes" dataDxfId="3">
      <calculatedColumnFormula>$AN$4+($AN$5-$AN$4)*((O4/($AN$6*$AN$7))^2)</calculatedColumnFormula>
    </tableColumn>
    <tableColumn id="2" name="Temperatura Después" dataDxfId="2">
      <calculatedColumnFormula>$AN$4+($AN$5-$AN$4)*((P4/($AN$6*$AN$7))^2)</calculatedColumnFormula>
    </tableColumn>
    <tableColumn id="3" name="∆Temp" dataDxfId="1">
      <calculatedColumnFormula>AI4-AJ4</calculatedColumnFormula>
    </tableColumn>
    <tableColumn id="4" name="%Temp" dataDxfId="0" dataCellStyle="Porcentaje">
      <calculatedColumnFormula>(1-AJ4/AI4)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" name="Tabla3" displayName="Tabla3" ref="J3:U1385" totalsRowShown="0" headerRowDxfId="126" headerRowBorderDxfId="125" tableBorderDxfId="124">
  <autoFilter ref="J3:U1385"/>
  <tableColumns count="12">
    <tableColumn id="1" name="Fp final" dataDxfId="123"/>
    <tableColumn id="2" name="ӨF" dataDxfId="122">
      <calculatedColumnFormula>DEGREES(ACOS(J4))</calculatedColumnFormula>
    </tableColumn>
    <tableColumn id="3" name="Si" dataDxfId="121">
      <calculatedColumnFormula>D4/G4</calculatedColumnFormula>
    </tableColumn>
    <tableColumn id="4" name="Qi" dataDxfId="120">
      <calculatedColumnFormula>L4*SIN(ACOS(G4))</calculatedColumnFormula>
    </tableColumn>
    <tableColumn id="5" name="Sf" dataDxfId="119">
      <calculatedColumnFormula>D4/J4</calculatedColumnFormula>
    </tableColumn>
    <tableColumn id="6" name="Qf" dataDxfId="118">
      <calculatedColumnFormula>N4*SIN(ACOS(J4))</calculatedColumnFormula>
    </tableColumn>
    <tableColumn id="7" name="Qc" dataDxfId="117">
      <calculatedColumnFormula>M4-O4</calculatedColumnFormula>
    </tableColumn>
    <tableColumn id="8" name="Delta Qc" dataDxfId="116">
      <calculatedColumnFormula>P4-P3</calculatedColumnFormula>
    </tableColumn>
    <tableColumn id="9" name="Qdespues" dataDxfId="115">
      <calculatedColumnFormula>E4-$V$4</calculatedColumnFormula>
    </tableColumn>
    <tableColumn id="10" name="Sdespues" dataDxfId="114">
      <calculatedColumnFormula>IF(R4&gt;1,SQRT((D4)^2+(R4)^2),0)</calculatedColumnFormula>
    </tableColumn>
    <tableColumn id="11" name="FP Despues" dataDxfId="113">
      <calculatedColumnFormula>IF(S4&gt;0,D4/S4,1)</calculatedColumnFormula>
    </tableColumn>
    <tableColumn id="12" name="Fecha" dataDxfId="11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B3:H1385" totalsRowShown="0" headerRowDxfId="111" headerRowBorderDxfId="110" tableBorderDxfId="109">
  <autoFilter ref="B3:H1385"/>
  <tableColumns count="7">
    <tableColumn id="1" name="Fecha" dataDxfId="108"/>
    <tableColumn id="2" name=" PF TOT AVG" dataDxfId="107"/>
    <tableColumn id="3" name="FP Lim Inferior" dataDxfId="106"/>
    <tableColumn id="4" name="FP Objetivo" dataDxfId="105"/>
    <tableColumn id="5" name="kW TOT AVG" dataDxfId="104"/>
    <tableColumn id="6" name="kVAR TOT AVG" dataDxfId="103"/>
    <tableColumn id="7" name="kVA TOT AVG" dataDxfId="102">
      <calculatedColumnFormula>SQRT((F4)^2+(G4)^2)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B3:O1385" totalsRowShown="0" headerRowDxfId="101" headerRowBorderDxfId="100" tableBorderDxfId="99">
  <autoFilter ref="B3:O1385"/>
  <tableColumns count="14">
    <tableColumn id="1" name="Fecha" dataDxfId="98"/>
    <tableColumn id="2" name="A EQV" dataDxfId="97"/>
    <tableColumn id="3" name="kW TOT AVG" dataDxfId="96"/>
    <tableColumn id="4" name="kVAR TOT AVG" dataDxfId="95"/>
    <tableColumn id="5" name="kVA TOT AVG" dataDxfId="94">
      <calculatedColumnFormula>SQRT((D4)^2+(E4)^2)</calculatedColumnFormula>
    </tableColumn>
    <tableColumn id="6" name=" PF TOT AVG" dataDxfId="93"/>
    <tableColumn id="7" name="KVA Futuros" dataDxfId="92"/>
    <tableColumn id="8" name="kW Futuros" dataDxfId="91">
      <calculatedColumnFormula>0.8*H4</calculatedColumnFormula>
    </tableColumn>
    <tableColumn id="9" name="kVAR Futuros" dataDxfId="90">
      <calculatedColumnFormula>SQRT((H4)^2-(I4)^2)</calculatedColumnFormula>
    </tableColumn>
    <tableColumn id="10" name="KVA Final" dataDxfId="89">
      <calculatedColumnFormula>F4+H4</calculatedColumnFormula>
    </tableColumn>
    <tableColumn id="11" name="kW Final" dataDxfId="88">
      <calculatedColumnFormula>D4+I4</calculatedColumnFormula>
    </tableColumn>
    <tableColumn id="12" name="kVAR Final" dataDxfId="87">
      <calculatedColumnFormula>E4+J4</calculatedColumnFormula>
    </tableColumn>
    <tableColumn id="13" name="FP final" dataDxfId="86">
      <calculatedColumnFormula>L4/K4</calculatedColumnFormula>
    </tableColumn>
    <tableColumn id="14" name=" V LL EQV AVG" dataDxfId="8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Q3:AB1385" totalsRowShown="0" headerRowDxfId="84" headerRowBorderDxfId="83" tableBorderDxfId="82">
  <autoFilter ref="Q3:AB1385"/>
  <tableColumns count="12">
    <tableColumn id="1" name="Fp final" dataDxfId="81"/>
    <tableColumn id="2" name="ӨF" dataDxfId="80">
      <calculatedColumnFormula>DEGREES(ACOS(Q4))</calculatedColumnFormula>
    </tableColumn>
    <tableColumn id="3" name="Si" dataDxfId="79">
      <calculatedColumnFormula>L4/N4</calculatedColumnFormula>
    </tableColumn>
    <tableColumn id="4" name="Qi" dataDxfId="78">
      <calculatedColumnFormula>S4*SIN(ACOS(N4))</calculatedColumnFormula>
    </tableColumn>
    <tableColumn id="5" name="Sf" dataDxfId="77">
      <calculatedColumnFormula>L4/Q4</calculatedColumnFormula>
    </tableColumn>
    <tableColumn id="6" name="Qf" dataDxfId="76">
      <calculatedColumnFormula>U4*SIN(ACOS(Q4))</calculatedColumnFormula>
    </tableColumn>
    <tableColumn id="7" name="Qc" dataDxfId="75">
      <calculatedColumnFormula>T4-V4</calculatedColumnFormula>
    </tableColumn>
    <tableColumn id="8" name="Delta Qc" dataDxfId="74">
      <calculatedColumnFormula>W4-W3</calculatedColumnFormula>
    </tableColumn>
    <tableColumn id="9" name="Qdespues" dataDxfId="73">
      <calculatedColumnFormula>M4-$AC$4</calculatedColumnFormula>
    </tableColumn>
    <tableColumn id="10" name="Sdespues" dataDxfId="72">
      <calculatedColumnFormula>IF(Y4&gt;1,SQRT((L4)^2+(Y4)^2),0)</calculatedColumnFormula>
    </tableColumn>
    <tableColumn id="11" name="FP Despues" dataDxfId="71">
      <calculatedColumnFormula>IF(Z4&gt;0,L4/Z4,1)</calculatedColumnFormula>
    </tableColumn>
    <tableColumn id="12" name="Fecha" dataDxfId="70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" name="Tabla7" displayName="Tabla7" ref="B3:Z3666" totalsRowShown="0" headerRowDxfId="69" headerRowBorderDxfId="68" tableBorderDxfId="67">
  <autoFilter ref="B3:Z3666"/>
  <tableColumns count="25">
    <tableColumn id="1" name="Fecha" dataDxfId="66"/>
    <tableColumn id="2" name="03.H CL1" dataDxfId="65"/>
    <tableColumn id="3" name="05.H CL2" dataDxfId="64"/>
    <tableColumn id="4" name="07.H CL3" dataDxfId="63"/>
    <tableColumn id="5" name="09.H CL1" dataDxfId="62"/>
    <tableColumn id="6" name="11.H CL2" dataDxfId="61"/>
    <tableColumn id="7" name="13 H CL3" dataDxfId="60"/>
    <tableColumn id="8" name="15.H CL1" dataDxfId="59"/>
    <tableColumn id="9" name="17.H CL2" dataDxfId="58"/>
    <tableColumn id="10" name="19.H CL3" dataDxfId="57"/>
    <tableColumn id="11" name="21.H CL1" dataDxfId="56"/>
    <tableColumn id="12" name="23.H CL2" dataDxfId="55"/>
    <tableColumn id="13" name="25.H CL3" dataDxfId="54"/>
    <tableColumn id="14" name="27.H CL1" dataDxfId="53"/>
    <tableColumn id="15" name="29.H CL2" dataDxfId="52"/>
    <tableColumn id="16" name="A EQV" dataDxfId="51"/>
    <tableColumn id="17" name="kW EQV" dataDxfId="50"/>
    <tableColumn id="18" name="kVA EQV" dataDxfId="49"/>
    <tableColumn id="19" name="V EQV" dataDxfId="48"/>
    <tableColumn id="20" name="THD CL1" dataDxfId="47"/>
    <tableColumn id="21" name="THD CL2" dataDxfId="46"/>
    <tableColumn id="22" name="THD CL3" dataDxfId="45"/>
    <tableColumn id="23" name="THD VL1" dataDxfId="44"/>
    <tableColumn id="24" name=" THD VL2" dataDxfId="43"/>
    <tableColumn id="25" name=" THD VL3" dataDxfId="42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8" name="Tabla8" displayName="Tabla8" ref="B3:M1385" totalsRowShown="0" headerRowDxfId="41" dataDxfId="39" headerRowBorderDxfId="40" tableBorderDxfId="38">
  <autoFilter ref="B3:M1385"/>
  <tableColumns count="12">
    <tableColumn id="1" name="Fecha" dataDxfId="37"/>
    <tableColumn id="2" name="A EQV" dataDxfId="36"/>
    <tableColumn id="3" name="kW TOT AVG" dataDxfId="35"/>
    <tableColumn id="4" name="kVAR TOT AVG" dataDxfId="34"/>
    <tableColumn id="5" name="kVA TOT AVG" dataDxfId="33">
      <calculatedColumnFormula>SQRT((D4)^2+(E4)^2)</calculatedColumnFormula>
    </tableColumn>
    <tableColumn id="6" name=" FP Antes" dataDxfId="32"/>
    <tableColumn id="7" name=" V LL EQV AVG" dataDxfId="31"/>
    <tableColumn id="8" name="Qdespues" dataDxfId="30">
      <calculatedColumnFormula>'Datos y Cálculos'!R4</calculatedColumnFormula>
    </tableColumn>
    <tableColumn id="9" name="Sdespues" dataDxfId="29">
      <calculatedColumnFormula>'Datos y Cálculos'!S4</calculatedColumnFormula>
    </tableColumn>
    <tableColumn id="10" name="FP Despues" dataDxfId="28">
      <calculatedColumnFormula>'Datos y Cálculos'!T4</calculatedColumnFormula>
    </tableColumn>
    <tableColumn id="11" name="I Antes" dataDxfId="27">
      <calculatedColumnFormula>(F4)/(SQRT(3)*0.46)</calculatedColumnFormula>
    </tableColumn>
    <tableColumn id="12" name="I Después" dataDxfId="26">
      <calculatedColumnFormula>(J4)/(SQRT(3)*0.46)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" name="Tabla9" displayName="Tabla9" ref="O3:Q1385" totalsRowShown="0" headerRowDxfId="25" headerRowBorderDxfId="24" tableBorderDxfId="23">
  <autoFilter ref="O3:Q1385">
    <filterColumn colId="2">
      <filters>
        <filter val="42%"/>
      </filters>
    </filterColumn>
  </autoFilter>
  <tableColumns count="3">
    <tableColumn id="1" name="I Antes" dataDxfId="22">
      <calculatedColumnFormula>(D4)/(SQRT(3)*0.46*G4)</calculatedColumnFormula>
    </tableColumn>
    <tableColumn id="2" name="I Después" dataDxfId="21">
      <calculatedColumnFormula>(D4)/(SQRT(3)*0.46*K4)</calculatedColumnFormula>
    </tableColumn>
    <tableColumn id="3" name="%Reducción" dataDxfId="20" dataCellStyle="Porcentaje">
      <calculatedColumnFormula>(1-P4/O4)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0" name="Tabla10" displayName="Tabla10" ref="S3:U1385" totalsRowShown="0" headerRowBorderDxfId="19" tableBorderDxfId="18">
  <autoFilter ref="S3:U1385"/>
  <tableColumns count="3">
    <tableColumn id="1" name="∆V Antes" dataDxfId="17">
      <calculatedColumnFormula>(SQRT(3)*(O4)*((($W$3)*($W$5))/(($W$4)*($W$6))))</calculatedColumnFormula>
    </tableColumn>
    <tableColumn id="2" name="∆V Después" dataDxfId="16">
      <calculatedColumnFormula>(SQRT(3)*(P4)*((($W$3)*($W$5))/(($W$4)*($W$6))))</calculatedColumnFormula>
    </tableColumn>
    <tableColumn id="3" name="%Reducción" dataDxfId="15" dataCellStyle="Porcentaje">
      <calculatedColumnFormula>(1-T4/S4)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.xml"/><Relationship Id="rId3" Type="http://schemas.openxmlformats.org/officeDocument/2006/relationships/table" Target="../tables/table7.xml"/><Relationship Id="rId7" Type="http://schemas.openxmlformats.org/officeDocument/2006/relationships/table" Target="../tables/table1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89"/>
  <sheetViews>
    <sheetView showGridLines="0" tabSelected="1" zoomScale="80" zoomScaleNormal="80" workbookViewId="0">
      <selection activeCell="I1373" sqref="I1373"/>
    </sheetView>
  </sheetViews>
  <sheetFormatPr baseColWidth="10" defaultRowHeight="15" x14ac:dyDescent="0.25"/>
  <cols>
    <col min="1" max="1" width="3.5703125" customWidth="1"/>
    <col min="2" max="2" width="37.28515625" bestFit="1" customWidth="1"/>
    <col min="3" max="3" width="12.7109375" bestFit="1" customWidth="1"/>
    <col min="4" max="4" width="19.28515625" bestFit="1" customWidth="1"/>
    <col min="5" max="5" width="21.42578125" bestFit="1" customWidth="1"/>
    <col min="6" max="6" width="20" bestFit="1" customWidth="1"/>
    <col min="7" max="7" width="18.85546875" bestFit="1" customWidth="1"/>
    <col min="8" max="8" width="20.28515625" bestFit="1" customWidth="1"/>
    <col min="9" max="9" width="14.28515625" bestFit="1" customWidth="1"/>
    <col min="10" max="10" width="14.140625" bestFit="1" customWidth="1"/>
    <col min="11" max="11" width="9.42578125" bestFit="1" customWidth="1"/>
    <col min="12" max="12" width="11.7109375" customWidth="1"/>
    <col min="13" max="13" width="11.5703125" customWidth="1"/>
    <col min="14" max="14" width="11.5703125" bestFit="1" customWidth="1"/>
    <col min="17" max="17" width="15.28515625" bestFit="1" customWidth="1"/>
    <col min="18" max="18" width="16.7109375" bestFit="1" customWidth="1"/>
    <col min="19" max="19" width="16.5703125" bestFit="1" customWidth="1"/>
    <col min="20" max="20" width="18.42578125" bestFit="1" customWidth="1"/>
    <col min="21" max="21" width="19.85546875" bestFit="1" customWidth="1"/>
    <col min="22" max="22" width="13.140625" bestFit="1" customWidth="1"/>
    <col min="26" max="26" width="13" style="25" bestFit="1" customWidth="1"/>
    <col min="27" max="27" width="19.85546875" bestFit="1" customWidth="1"/>
    <col min="28" max="28" width="13.140625" bestFit="1" customWidth="1"/>
  </cols>
  <sheetData>
    <row r="1" spans="2:46" ht="15.75" thickBot="1" x14ac:dyDescent="0.3"/>
    <row r="2" spans="2:46" ht="27" thickBot="1" x14ac:dyDescent="0.3">
      <c r="B2" s="27" t="s">
        <v>3882</v>
      </c>
      <c r="C2" s="142" t="s">
        <v>3881</v>
      </c>
      <c r="D2" s="145"/>
      <c r="E2" s="145"/>
      <c r="F2" s="145"/>
      <c r="G2" s="145"/>
      <c r="H2" s="146"/>
      <c r="J2" s="142" t="s">
        <v>3883</v>
      </c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4"/>
      <c r="Z2"/>
    </row>
    <row r="3" spans="2:46" ht="15.75" thickBot="1" x14ac:dyDescent="0.3">
      <c r="B3" s="93" t="s">
        <v>0</v>
      </c>
      <c r="C3" s="94" t="s">
        <v>1</v>
      </c>
      <c r="D3" s="94" t="s">
        <v>2</v>
      </c>
      <c r="E3" s="94" t="s">
        <v>3</v>
      </c>
      <c r="F3" s="94" t="s">
        <v>4</v>
      </c>
      <c r="G3" s="94" t="s">
        <v>5</v>
      </c>
      <c r="H3" s="95" t="s">
        <v>6</v>
      </c>
      <c r="J3" s="93" t="s">
        <v>7</v>
      </c>
      <c r="K3" s="94" t="s">
        <v>8</v>
      </c>
      <c r="L3" s="94" t="s">
        <v>9</v>
      </c>
      <c r="M3" s="94" t="s">
        <v>10</v>
      </c>
      <c r="N3" s="94" t="s">
        <v>11</v>
      </c>
      <c r="O3" s="94" t="s">
        <v>12</v>
      </c>
      <c r="P3" s="94" t="s">
        <v>13</v>
      </c>
      <c r="Q3" s="94" t="s">
        <v>14</v>
      </c>
      <c r="R3" s="94" t="s">
        <v>15</v>
      </c>
      <c r="S3" s="94" t="s">
        <v>16</v>
      </c>
      <c r="T3" s="96" t="s">
        <v>17</v>
      </c>
      <c r="U3" s="95" t="s">
        <v>0</v>
      </c>
      <c r="V3" s="3" t="s">
        <v>3880</v>
      </c>
      <c r="Z3"/>
    </row>
    <row r="4" spans="2:46" ht="15.75" thickBot="1" x14ac:dyDescent="0.3">
      <c r="B4" s="16" t="s">
        <v>18</v>
      </c>
      <c r="C4" s="29">
        <v>506.38</v>
      </c>
      <c r="D4" s="29">
        <v>316.3</v>
      </c>
      <c r="E4" s="16">
        <v>188.27</v>
      </c>
      <c r="F4" s="58">
        <f>SQRT((D4)^2+(E4)^2)</f>
        <v>368.09140563180767</v>
      </c>
      <c r="G4" s="16">
        <v>0.85</v>
      </c>
      <c r="H4" s="30">
        <v>456.41</v>
      </c>
      <c r="J4" s="16">
        <v>1</v>
      </c>
      <c r="K4" s="58">
        <f t="shared" ref="K4:K14" si="0">DEGREES(ACOS(J4))</f>
        <v>0</v>
      </c>
      <c r="L4" s="6">
        <f t="shared" ref="L4:L67" si="1">D4/G4</f>
        <v>372.11764705882354</v>
      </c>
      <c r="M4" s="58">
        <f t="shared" ref="M4:M67" si="2">L4*SIN(ACOS(G4))</f>
        <v>196.02513423690124</v>
      </c>
      <c r="N4" s="6">
        <f t="shared" ref="N4:N67" si="3">D4/J4</f>
        <v>316.3</v>
      </c>
      <c r="O4" s="58">
        <f t="shared" ref="O4:O67" si="4">N4*SIN(ACOS(J4))</f>
        <v>0</v>
      </c>
      <c r="P4" s="6">
        <f t="shared" ref="P4:P14" si="5">M4-O4</f>
        <v>196.02513423690124</v>
      </c>
      <c r="Q4" s="58"/>
      <c r="R4" s="6">
        <f t="shared" ref="R4:R67" si="6">E4-$V$4</f>
        <v>28.27000000000001</v>
      </c>
      <c r="S4" s="58">
        <f t="shared" ref="S4:S67" si="7">IF(R4&gt;1,SQRT((D4)^2+(R4)^2),0)</f>
        <v>317.56083338472331</v>
      </c>
      <c r="T4" s="18">
        <f t="shared" ref="T4:T67" si="8">IF(S4&gt;0,D4/S4,1)</f>
        <v>0.99602963195654604</v>
      </c>
      <c r="U4" s="8" t="s">
        <v>18</v>
      </c>
      <c r="V4" s="53">
        <v>160</v>
      </c>
      <c r="W4" s="20"/>
      <c r="Z4"/>
      <c r="AS4" s="2">
        <v>1</v>
      </c>
      <c r="AT4" s="2">
        <v>0.9</v>
      </c>
    </row>
    <row r="5" spans="2:46" x14ac:dyDescent="0.25">
      <c r="B5" s="16" t="s">
        <v>19</v>
      </c>
      <c r="C5" s="21">
        <v>433.22</v>
      </c>
      <c r="D5" s="21">
        <v>316.70999999999998</v>
      </c>
      <c r="E5" s="16">
        <v>192.12</v>
      </c>
      <c r="F5" s="59">
        <f t="shared" ref="F5:F68" si="9">SQRT((D5)^2+(E5)^2)</f>
        <v>370.42586100325121</v>
      </c>
      <c r="G5" s="16">
        <v>0.85</v>
      </c>
      <c r="H5" s="8">
        <v>456.59</v>
      </c>
      <c r="J5" s="16">
        <v>1</v>
      </c>
      <c r="K5" s="59">
        <f t="shared" si="0"/>
        <v>0</v>
      </c>
      <c r="L5" s="6">
        <f t="shared" si="1"/>
        <v>372.59999999999997</v>
      </c>
      <c r="M5" s="59">
        <f t="shared" si="2"/>
        <v>196.27922941564648</v>
      </c>
      <c r="N5" s="6">
        <f t="shared" si="3"/>
        <v>316.70999999999998</v>
      </c>
      <c r="O5" s="59">
        <f t="shared" si="4"/>
        <v>0</v>
      </c>
      <c r="P5" s="6">
        <f t="shared" si="5"/>
        <v>196.27922941564648</v>
      </c>
      <c r="Q5" s="59">
        <f t="shared" ref="Q5:Q10" si="10">P5-P4</f>
        <v>0.25409517874524568</v>
      </c>
      <c r="R5" s="6">
        <f t="shared" si="6"/>
        <v>32.120000000000005</v>
      </c>
      <c r="S5" s="59">
        <f t="shared" si="7"/>
        <v>318.33460148089461</v>
      </c>
      <c r="T5" s="18">
        <f t="shared" si="8"/>
        <v>0.99489656018121508</v>
      </c>
      <c r="U5" s="8" t="s">
        <v>19</v>
      </c>
      <c r="Z5"/>
      <c r="AS5" s="2">
        <v>1</v>
      </c>
      <c r="AT5" s="2">
        <v>0.9</v>
      </c>
    </row>
    <row r="6" spans="2:46" x14ac:dyDescent="0.25">
      <c r="B6" s="16" t="s">
        <v>20</v>
      </c>
      <c r="C6" s="21">
        <v>520.32000000000005</v>
      </c>
      <c r="D6" s="21">
        <v>364.37</v>
      </c>
      <c r="E6" s="16">
        <v>266.3</v>
      </c>
      <c r="F6" s="59">
        <f t="shared" si="9"/>
        <v>451.31052159239539</v>
      </c>
      <c r="G6" s="16">
        <v>0.8</v>
      </c>
      <c r="H6" s="8">
        <v>453.58</v>
      </c>
      <c r="J6" s="16">
        <v>1</v>
      </c>
      <c r="K6" s="59">
        <f t="shared" si="0"/>
        <v>0</v>
      </c>
      <c r="L6" s="6">
        <f t="shared" si="1"/>
        <v>455.46249999999998</v>
      </c>
      <c r="M6" s="59">
        <f t="shared" si="2"/>
        <v>273.27749999999992</v>
      </c>
      <c r="N6" s="6">
        <f t="shared" si="3"/>
        <v>364.37</v>
      </c>
      <c r="O6" s="59">
        <f t="shared" si="4"/>
        <v>0</v>
      </c>
      <c r="P6" s="6">
        <f t="shared" si="5"/>
        <v>273.27749999999992</v>
      </c>
      <c r="Q6" s="59">
        <f t="shared" si="10"/>
        <v>76.998270584353435</v>
      </c>
      <c r="R6" s="6">
        <f t="shared" si="6"/>
        <v>106.30000000000001</v>
      </c>
      <c r="S6" s="59">
        <f t="shared" si="7"/>
        <v>379.55920078427818</v>
      </c>
      <c r="T6" s="18">
        <f t="shared" si="8"/>
        <v>0.95998199818923391</v>
      </c>
      <c r="U6" s="8" t="s">
        <v>20</v>
      </c>
      <c r="Z6"/>
      <c r="AS6" s="2">
        <v>1</v>
      </c>
      <c r="AT6" s="2">
        <v>0.9</v>
      </c>
    </row>
    <row r="7" spans="2:46" x14ac:dyDescent="0.25">
      <c r="B7" s="16" t="s">
        <v>21</v>
      </c>
      <c r="C7" s="21">
        <v>561.72</v>
      </c>
      <c r="D7" s="21">
        <v>369.74</v>
      </c>
      <c r="E7" s="16">
        <v>270.08</v>
      </c>
      <c r="F7" s="59">
        <f t="shared" si="9"/>
        <v>457.87648334458061</v>
      </c>
      <c r="G7" s="16">
        <v>0.8</v>
      </c>
      <c r="H7" s="8">
        <v>452.63</v>
      </c>
      <c r="J7" s="16">
        <v>1</v>
      </c>
      <c r="K7" s="59">
        <f t="shared" si="0"/>
        <v>0</v>
      </c>
      <c r="L7" s="6">
        <f t="shared" si="1"/>
        <v>462.17500000000001</v>
      </c>
      <c r="M7" s="59">
        <f t="shared" si="2"/>
        <v>277.30499999999995</v>
      </c>
      <c r="N7" s="6">
        <f t="shared" si="3"/>
        <v>369.74</v>
      </c>
      <c r="O7" s="59">
        <f t="shared" si="4"/>
        <v>0</v>
      </c>
      <c r="P7" s="6">
        <f t="shared" si="5"/>
        <v>277.30499999999995</v>
      </c>
      <c r="Q7" s="59">
        <f t="shared" si="10"/>
        <v>4.0275000000000318</v>
      </c>
      <c r="R7" s="6">
        <f t="shared" si="6"/>
        <v>110.07999999999998</v>
      </c>
      <c r="S7" s="59">
        <f t="shared" si="7"/>
        <v>385.77878894516738</v>
      </c>
      <c r="T7" s="18">
        <f t="shared" si="8"/>
        <v>0.95842490721425577</v>
      </c>
      <c r="U7" s="8" t="s">
        <v>21</v>
      </c>
      <c r="Z7"/>
      <c r="AS7" s="2">
        <v>1</v>
      </c>
      <c r="AT7" s="2">
        <v>0.9</v>
      </c>
    </row>
    <row r="8" spans="2:46" x14ac:dyDescent="0.25">
      <c r="B8" s="16" t="s">
        <v>22</v>
      </c>
      <c r="C8" s="21">
        <v>523.04</v>
      </c>
      <c r="D8" s="21">
        <v>346.94</v>
      </c>
      <c r="E8" s="16">
        <v>248.72</v>
      </c>
      <c r="F8" s="59">
        <f t="shared" si="9"/>
        <v>426.88289026382864</v>
      </c>
      <c r="G8" s="16">
        <v>0.81</v>
      </c>
      <c r="H8" s="8">
        <v>452.23</v>
      </c>
      <c r="J8" s="16">
        <v>1</v>
      </c>
      <c r="K8" s="59">
        <f t="shared" si="0"/>
        <v>0</v>
      </c>
      <c r="L8" s="6">
        <f t="shared" si="1"/>
        <v>428.32098765432096</v>
      </c>
      <c r="M8" s="59">
        <f t="shared" si="2"/>
        <v>251.18022387356243</v>
      </c>
      <c r="N8" s="6">
        <f t="shared" si="3"/>
        <v>346.94</v>
      </c>
      <c r="O8" s="59">
        <f t="shared" si="4"/>
        <v>0</v>
      </c>
      <c r="P8" s="6">
        <f t="shared" si="5"/>
        <v>251.18022387356243</v>
      </c>
      <c r="Q8" s="59">
        <f t="shared" si="10"/>
        <v>-26.124776126437524</v>
      </c>
      <c r="R8" s="6">
        <f t="shared" si="6"/>
        <v>88.72</v>
      </c>
      <c r="S8" s="59">
        <f t="shared" si="7"/>
        <v>358.10417757965348</v>
      </c>
      <c r="T8" s="18">
        <f t="shared" si="8"/>
        <v>0.96882421854134826</v>
      </c>
      <c r="U8" s="8" t="s">
        <v>22</v>
      </c>
      <c r="Z8"/>
      <c r="AS8" s="2">
        <v>1</v>
      </c>
      <c r="AT8" s="2">
        <v>0.9</v>
      </c>
    </row>
    <row r="9" spans="2:46" x14ac:dyDescent="0.25">
      <c r="B9" s="16" t="s">
        <v>23</v>
      </c>
      <c r="C9" s="21">
        <v>513.04</v>
      </c>
      <c r="D9" s="21">
        <v>370.58</v>
      </c>
      <c r="E9" s="16">
        <v>268.44</v>
      </c>
      <c r="F9" s="59">
        <f t="shared" si="9"/>
        <v>457.59105104885953</v>
      </c>
      <c r="G9" s="16">
        <v>0.81</v>
      </c>
      <c r="H9" s="8">
        <v>452.91</v>
      </c>
      <c r="J9" s="16">
        <v>1</v>
      </c>
      <c r="K9" s="59">
        <f t="shared" si="0"/>
        <v>0</v>
      </c>
      <c r="L9" s="6">
        <f t="shared" si="1"/>
        <v>457.50617283950612</v>
      </c>
      <c r="M9" s="59">
        <f t="shared" si="2"/>
        <v>268.29528841605111</v>
      </c>
      <c r="N9" s="6">
        <f t="shared" si="3"/>
        <v>370.58</v>
      </c>
      <c r="O9" s="59">
        <f t="shared" si="4"/>
        <v>0</v>
      </c>
      <c r="P9" s="6">
        <f t="shared" si="5"/>
        <v>268.29528841605111</v>
      </c>
      <c r="Q9" s="59">
        <f t="shared" si="10"/>
        <v>17.115064542488682</v>
      </c>
      <c r="R9" s="6">
        <f t="shared" si="6"/>
        <v>108.44</v>
      </c>
      <c r="S9" s="59">
        <f t="shared" si="7"/>
        <v>386.12014969436649</v>
      </c>
      <c r="T9" s="18">
        <f t="shared" si="8"/>
        <v>0.95975307243958308</v>
      </c>
      <c r="U9" s="8" t="s">
        <v>23</v>
      </c>
      <c r="Z9"/>
      <c r="AS9" s="2">
        <v>1</v>
      </c>
      <c r="AT9" s="2">
        <v>0.9</v>
      </c>
    </row>
    <row r="10" spans="2:46" x14ac:dyDescent="0.25">
      <c r="B10" s="16" t="s">
        <v>24</v>
      </c>
      <c r="C10" s="21">
        <v>362.12</v>
      </c>
      <c r="D10" s="21">
        <v>278.22000000000003</v>
      </c>
      <c r="E10" s="16">
        <v>183.21</v>
      </c>
      <c r="F10" s="59">
        <f t="shared" si="9"/>
        <v>333.12501031894919</v>
      </c>
      <c r="G10" s="16">
        <v>0.83</v>
      </c>
      <c r="H10" s="8">
        <v>458.87</v>
      </c>
      <c r="J10" s="16">
        <v>1</v>
      </c>
      <c r="K10" s="59">
        <f t="shared" si="0"/>
        <v>0</v>
      </c>
      <c r="L10" s="6">
        <f t="shared" si="1"/>
        <v>335.20481927710847</v>
      </c>
      <c r="M10" s="59">
        <f t="shared" si="2"/>
        <v>186.96497657743001</v>
      </c>
      <c r="N10" s="6">
        <f t="shared" si="3"/>
        <v>278.22000000000003</v>
      </c>
      <c r="O10" s="59">
        <f t="shared" si="4"/>
        <v>0</v>
      </c>
      <c r="P10" s="6">
        <f t="shared" si="5"/>
        <v>186.96497657743001</v>
      </c>
      <c r="Q10" s="59">
        <f t="shared" si="10"/>
        <v>-81.3303118386211</v>
      </c>
      <c r="R10" s="6">
        <f t="shared" si="6"/>
        <v>23.210000000000008</v>
      </c>
      <c r="S10" s="59">
        <f t="shared" si="7"/>
        <v>279.18644755789995</v>
      </c>
      <c r="T10" s="18">
        <f t="shared" si="8"/>
        <v>0.99653834358238502</v>
      </c>
      <c r="U10" s="8" t="s">
        <v>24</v>
      </c>
      <c r="Z10"/>
      <c r="AS10" s="2">
        <v>1</v>
      </c>
      <c r="AT10" s="2">
        <v>0.9</v>
      </c>
    </row>
    <row r="11" spans="2:46" x14ac:dyDescent="0.25">
      <c r="B11" s="16" t="s">
        <v>25</v>
      </c>
      <c r="C11" s="21">
        <v>334.24</v>
      </c>
      <c r="D11" s="21">
        <v>214.2</v>
      </c>
      <c r="E11" s="16">
        <v>165.02</v>
      </c>
      <c r="F11" s="59">
        <f t="shared" si="9"/>
        <v>270.39460127746634</v>
      </c>
      <c r="G11" s="16">
        <v>0.79</v>
      </c>
      <c r="H11" s="8">
        <v>459.31</v>
      </c>
      <c r="J11" s="16">
        <v>1</v>
      </c>
      <c r="K11" s="59">
        <f t="shared" si="0"/>
        <v>0</v>
      </c>
      <c r="L11" s="6">
        <f t="shared" si="1"/>
        <v>271.13924050632909</v>
      </c>
      <c r="M11" s="59">
        <f t="shared" si="2"/>
        <v>166.23732355385471</v>
      </c>
      <c r="N11" s="6">
        <f t="shared" si="3"/>
        <v>214.2</v>
      </c>
      <c r="O11" s="59">
        <f t="shared" si="4"/>
        <v>0</v>
      </c>
      <c r="P11" s="6">
        <f t="shared" si="5"/>
        <v>166.23732355385471</v>
      </c>
      <c r="Q11" s="59">
        <f t="shared" ref="Q11:Q74" si="11">P11-P10</f>
        <v>-20.7276530235753</v>
      </c>
      <c r="R11" s="6">
        <f t="shared" si="6"/>
        <v>5.0200000000000102</v>
      </c>
      <c r="S11" s="59">
        <f t="shared" si="7"/>
        <v>214.25881638803102</v>
      </c>
      <c r="T11" s="18">
        <f t="shared" si="8"/>
        <v>0.9997254890649423</v>
      </c>
      <c r="U11" s="8" t="s">
        <v>25</v>
      </c>
      <c r="Z11"/>
      <c r="AS11" s="2">
        <v>1</v>
      </c>
      <c r="AT11" s="2">
        <v>0.9</v>
      </c>
    </row>
    <row r="12" spans="2:46" x14ac:dyDescent="0.25">
      <c r="B12" s="16" t="s">
        <v>26</v>
      </c>
      <c r="C12" s="21">
        <v>336.26</v>
      </c>
      <c r="D12" s="21">
        <v>221.46</v>
      </c>
      <c r="E12" s="16">
        <v>167.71</v>
      </c>
      <c r="F12" s="59">
        <f t="shared" si="9"/>
        <v>277.79700448348973</v>
      </c>
      <c r="G12" s="16">
        <v>0.8</v>
      </c>
      <c r="H12" s="8">
        <v>459.7</v>
      </c>
      <c r="J12" s="16">
        <v>1</v>
      </c>
      <c r="K12" s="59">
        <f t="shared" si="0"/>
        <v>0</v>
      </c>
      <c r="L12" s="6">
        <f t="shared" si="1"/>
        <v>276.82499999999999</v>
      </c>
      <c r="M12" s="59">
        <f t="shared" si="2"/>
        <v>166.09499999999997</v>
      </c>
      <c r="N12" s="6">
        <f t="shared" si="3"/>
        <v>221.46</v>
      </c>
      <c r="O12" s="59">
        <f t="shared" si="4"/>
        <v>0</v>
      </c>
      <c r="P12" s="6">
        <f t="shared" si="5"/>
        <v>166.09499999999997</v>
      </c>
      <c r="Q12" s="59">
        <f t="shared" si="11"/>
        <v>-0.14232355385473738</v>
      </c>
      <c r="R12" s="6">
        <f t="shared" si="6"/>
        <v>7.710000000000008</v>
      </c>
      <c r="S12" s="59">
        <f t="shared" si="7"/>
        <v>221.59416892147681</v>
      </c>
      <c r="T12" s="18">
        <f t="shared" si="8"/>
        <v>0.99939452864608391</v>
      </c>
      <c r="U12" s="8" t="s">
        <v>26</v>
      </c>
      <c r="Z12"/>
      <c r="AS12" s="2">
        <v>1</v>
      </c>
      <c r="AT12" s="2">
        <v>0.9</v>
      </c>
    </row>
    <row r="13" spans="2:46" x14ac:dyDescent="0.25">
      <c r="B13" s="16" t="s">
        <v>27</v>
      </c>
      <c r="C13" s="21">
        <v>338.82</v>
      </c>
      <c r="D13" s="21">
        <v>210.58</v>
      </c>
      <c r="E13" s="16">
        <v>164.69</v>
      </c>
      <c r="F13" s="59">
        <f t="shared" si="9"/>
        <v>267.33262520687595</v>
      </c>
      <c r="G13" s="16">
        <v>0.79</v>
      </c>
      <c r="H13" s="8">
        <v>459.3</v>
      </c>
      <c r="J13" s="16">
        <v>1</v>
      </c>
      <c r="K13" s="59">
        <f t="shared" si="0"/>
        <v>0</v>
      </c>
      <c r="L13" s="6">
        <f t="shared" si="1"/>
        <v>266.55696202531647</v>
      </c>
      <c r="M13" s="59">
        <f t="shared" si="2"/>
        <v>163.42789726410237</v>
      </c>
      <c r="N13" s="6">
        <f t="shared" si="3"/>
        <v>210.58</v>
      </c>
      <c r="O13" s="59">
        <f t="shared" si="4"/>
        <v>0</v>
      </c>
      <c r="P13" s="6">
        <f t="shared" si="5"/>
        <v>163.42789726410237</v>
      </c>
      <c r="Q13" s="59">
        <f t="shared" si="11"/>
        <v>-2.6671027358976005</v>
      </c>
      <c r="R13" s="6">
        <f t="shared" si="6"/>
        <v>4.6899999999999977</v>
      </c>
      <c r="S13" s="59">
        <f t="shared" si="7"/>
        <v>210.63222094446994</v>
      </c>
      <c r="T13" s="18">
        <f t="shared" si="8"/>
        <v>0.99975207523219489</v>
      </c>
      <c r="U13" s="8" t="s">
        <v>27</v>
      </c>
      <c r="Z13"/>
      <c r="AS13" s="2">
        <v>1</v>
      </c>
      <c r="AT13" s="2">
        <v>0.9</v>
      </c>
    </row>
    <row r="14" spans="2:46" x14ac:dyDescent="0.25">
      <c r="B14" s="16" t="s">
        <v>28</v>
      </c>
      <c r="C14" s="21">
        <v>337.02</v>
      </c>
      <c r="D14" s="21">
        <v>195.19</v>
      </c>
      <c r="E14" s="16">
        <v>150.77000000000001</v>
      </c>
      <c r="F14" s="59">
        <f t="shared" si="9"/>
        <v>246.63886352316823</v>
      </c>
      <c r="G14" s="16">
        <v>0.79</v>
      </c>
      <c r="H14" s="8">
        <v>458.4</v>
      </c>
      <c r="J14" s="16">
        <v>1</v>
      </c>
      <c r="K14" s="59">
        <f t="shared" si="0"/>
        <v>0</v>
      </c>
      <c r="L14" s="6">
        <f t="shared" si="1"/>
        <v>247.07594936708858</v>
      </c>
      <c r="M14" s="59">
        <f t="shared" si="2"/>
        <v>151.4839551096027</v>
      </c>
      <c r="N14" s="6">
        <f t="shared" si="3"/>
        <v>195.19</v>
      </c>
      <c r="O14" s="59">
        <f t="shared" si="4"/>
        <v>0</v>
      </c>
      <c r="P14" s="6">
        <f t="shared" si="5"/>
        <v>151.4839551096027</v>
      </c>
      <c r="Q14" s="59">
        <f t="shared" si="11"/>
        <v>-11.943942154499666</v>
      </c>
      <c r="R14" s="6">
        <f t="shared" si="6"/>
        <v>-9.2299999999999898</v>
      </c>
      <c r="S14" s="59">
        <f t="shared" si="7"/>
        <v>0</v>
      </c>
      <c r="T14" s="18">
        <f t="shared" si="8"/>
        <v>1</v>
      </c>
      <c r="U14" s="8" t="s">
        <v>28</v>
      </c>
      <c r="Z14"/>
      <c r="AS14" s="2">
        <v>1</v>
      </c>
      <c r="AT14" s="2">
        <v>0.9</v>
      </c>
    </row>
    <row r="15" spans="2:46" x14ac:dyDescent="0.25">
      <c r="B15" s="16" t="s">
        <v>29</v>
      </c>
      <c r="C15" s="21">
        <v>327.06</v>
      </c>
      <c r="D15" s="21">
        <v>209.18</v>
      </c>
      <c r="E15" s="16">
        <v>164</v>
      </c>
      <c r="F15" s="59">
        <f t="shared" si="9"/>
        <v>265.8049517973659</v>
      </c>
      <c r="G15" s="16">
        <v>0.79</v>
      </c>
      <c r="H15" s="8">
        <v>458.71</v>
      </c>
      <c r="J15" s="16">
        <v>1</v>
      </c>
      <c r="K15" s="59">
        <f t="shared" ref="K15:K78" si="12">DEGREES(ACOS(J15))</f>
        <v>0</v>
      </c>
      <c r="L15" s="6">
        <f t="shared" si="1"/>
        <v>264.78481012658227</v>
      </c>
      <c r="M15" s="59">
        <f t="shared" si="2"/>
        <v>162.341378809502</v>
      </c>
      <c r="N15" s="6">
        <f t="shared" si="3"/>
        <v>209.18</v>
      </c>
      <c r="O15" s="59">
        <f t="shared" si="4"/>
        <v>0</v>
      </c>
      <c r="P15" s="6">
        <f t="shared" ref="P15:P78" si="13">M15-O15</f>
        <v>162.341378809502</v>
      </c>
      <c r="Q15" s="59">
        <f t="shared" si="11"/>
        <v>10.8574236998993</v>
      </c>
      <c r="R15" s="6">
        <f t="shared" si="6"/>
        <v>4</v>
      </c>
      <c r="S15" s="59">
        <f t="shared" si="7"/>
        <v>209.21824107854459</v>
      </c>
      <c r="T15" s="18">
        <f t="shared" si="8"/>
        <v>0.99981721919490651</v>
      </c>
      <c r="U15" s="8" t="s">
        <v>29</v>
      </c>
      <c r="Z15"/>
      <c r="AS15" s="2">
        <v>1</v>
      </c>
      <c r="AT15" s="2">
        <v>0.9</v>
      </c>
    </row>
    <row r="16" spans="2:46" x14ac:dyDescent="0.25">
      <c r="B16" s="16" t="s">
        <v>30</v>
      </c>
      <c r="C16" s="21">
        <v>325.22000000000003</v>
      </c>
      <c r="D16" s="21">
        <v>214.39</v>
      </c>
      <c r="E16" s="16">
        <v>164.94</v>
      </c>
      <c r="F16" s="59">
        <f t="shared" si="9"/>
        <v>270.49635062233278</v>
      </c>
      <c r="G16" s="16">
        <v>0.79</v>
      </c>
      <c r="H16" s="8">
        <v>459.36</v>
      </c>
      <c r="J16" s="16">
        <v>1</v>
      </c>
      <c r="K16" s="59">
        <f t="shared" si="12"/>
        <v>0</v>
      </c>
      <c r="L16" s="6">
        <f t="shared" si="1"/>
        <v>271.37974683544303</v>
      </c>
      <c r="M16" s="59">
        <f t="shared" si="2"/>
        <v>166.38477962983617</v>
      </c>
      <c r="N16" s="6">
        <f t="shared" si="3"/>
        <v>214.39</v>
      </c>
      <c r="O16" s="59">
        <f t="shared" si="4"/>
        <v>0</v>
      </c>
      <c r="P16" s="6">
        <f t="shared" si="13"/>
        <v>166.38477962983617</v>
      </c>
      <c r="Q16" s="59">
        <f t="shared" si="11"/>
        <v>4.0434008203341705</v>
      </c>
      <c r="R16" s="6">
        <f t="shared" si="6"/>
        <v>4.9399999999999977</v>
      </c>
      <c r="S16" s="59">
        <f t="shared" si="7"/>
        <v>214.44690648270026</v>
      </c>
      <c r="T16" s="18">
        <f t="shared" si="8"/>
        <v>0.99973463602887247</v>
      </c>
      <c r="U16" s="8" t="s">
        <v>30</v>
      </c>
      <c r="Z16"/>
      <c r="AS16" s="2">
        <v>1</v>
      </c>
      <c r="AT16" s="2">
        <v>0.9</v>
      </c>
    </row>
    <row r="17" spans="2:46" x14ac:dyDescent="0.25">
      <c r="B17" s="16" t="s">
        <v>31</v>
      </c>
      <c r="C17" s="21">
        <v>290.60000000000002</v>
      </c>
      <c r="D17" s="21">
        <v>172.3</v>
      </c>
      <c r="E17" s="16">
        <v>144.88</v>
      </c>
      <c r="F17" s="59">
        <f t="shared" si="9"/>
        <v>225.11664620813806</v>
      </c>
      <c r="G17" s="16">
        <v>0.76</v>
      </c>
      <c r="H17" s="8">
        <v>458.59</v>
      </c>
      <c r="J17" s="16">
        <v>1</v>
      </c>
      <c r="K17" s="59">
        <f t="shared" si="12"/>
        <v>0</v>
      </c>
      <c r="L17" s="6">
        <f t="shared" si="1"/>
        <v>226.71052631578948</v>
      </c>
      <c r="M17" s="59">
        <f t="shared" si="2"/>
        <v>147.3444018019764</v>
      </c>
      <c r="N17" s="6">
        <f t="shared" si="3"/>
        <v>172.3</v>
      </c>
      <c r="O17" s="59">
        <f t="shared" si="4"/>
        <v>0</v>
      </c>
      <c r="P17" s="6">
        <f t="shared" si="13"/>
        <v>147.3444018019764</v>
      </c>
      <c r="Q17" s="59">
        <f t="shared" si="11"/>
        <v>-19.040377827859771</v>
      </c>
      <c r="R17" s="6">
        <f t="shared" si="6"/>
        <v>-15.120000000000005</v>
      </c>
      <c r="S17" s="59">
        <f t="shared" si="7"/>
        <v>0</v>
      </c>
      <c r="T17" s="18">
        <f t="shared" si="8"/>
        <v>1</v>
      </c>
      <c r="U17" s="8" t="s">
        <v>31</v>
      </c>
      <c r="Z17"/>
      <c r="AS17" s="2">
        <v>1</v>
      </c>
      <c r="AT17" s="2">
        <v>0.9</v>
      </c>
    </row>
    <row r="18" spans="2:46" x14ac:dyDescent="0.25">
      <c r="B18" s="16" t="s">
        <v>32</v>
      </c>
      <c r="C18" s="21">
        <v>199.4</v>
      </c>
      <c r="D18" s="21">
        <v>144.72999999999999</v>
      </c>
      <c r="E18" s="16">
        <v>69.680000000000007</v>
      </c>
      <c r="F18" s="59">
        <f t="shared" si="9"/>
        <v>160.63024403891066</v>
      </c>
      <c r="G18" s="16">
        <v>0.9</v>
      </c>
      <c r="H18" s="8">
        <v>461.29</v>
      </c>
      <c r="J18" s="16">
        <v>1</v>
      </c>
      <c r="K18" s="59">
        <f t="shared" si="12"/>
        <v>0</v>
      </c>
      <c r="L18" s="6">
        <f t="shared" si="1"/>
        <v>160.8111111111111</v>
      </c>
      <c r="M18" s="59">
        <f t="shared" si="2"/>
        <v>70.095938233182395</v>
      </c>
      <c r="N18" s="6">
        <f t="shared" si="3"/>
        <v>144.72999999999999</v>
      </c>
      <c r="O18" s="59">
        <f t="shared" si="4"/>
        <v>0</v>
      </c>
      <c r="P18" s="6">
        <f t="shared" si="13"/>
        <v>70.095938233182395</v>
      </c>
      <c r="Q18" s="59">
        <f t="shared" si="11"/>
        <v>-77.248463568794008</v>
      </c>
      <c r="R18" s="6">
        <f t="shared" si="6"/>
        <v>-90.32</v>
      </c>
      <c r="S18" s="59">
        <f t="shared" si="7"/>
        <v>0</v>
      </c>
      <c r="T18" s="18">
        <f t="shared" si="8"/>
        <v>1</v>
      </c>
      <c r="U18" s="8" t="s">
        <v>32</v>
      </c>
      <c r="Z18"/>
      <c r="AS18" s="2">
        <v>1</v>
      </c>
      <c r="AT18" s="2">
        <v>0.9</v>
      </c>
    </row>
    <row r="19" spans="2:46" x14ac:dyDescent="0.25">
      <c r="B19" s="16" t="s">
        <v>33</v>
      </c>
      <c r="C19" s="21">
        <v>205.52</v>
      </c>
      <c r="D19" s="21">
        <v>156.22999999999999</v>
      </c>
      <c r="E19" s="16">
        <v>70.61</v>
      </c>
      <c r="F19" s="59">
        <f t="shared" si="9"/>
        <v>171.44557445440228</v>
      </c>
      <c r="G19" s="16">
        <v>0.91</v>
      </c>
      <c r="H19" s="8">
        <v>461.4</v>
      </c>
      <c r="J19" s="16">
        <v>1</v>
      </c>
      <c r="K19" s="59">
        <f t="shared" si="12"/>
        <v>0</v>
      </c>
      <c r="L19" s="6">
        <f t="shared" si="1"/>
        <v>171.68131868131866</v>
      </c>
      <c r="M19" s="59">
        <f t="shared" si="2"/>
        <v>71.180490895725768</v>
      </c>
      <c r="N19" s="6">
        <f t="shared" si="3"/>
        <v>156.22999999999999</v>
      </c>
      <c r="O19" s="59">
        <f t="shared" si="4"/>
        <v>0</v>
      </c>
      <c r="P19" s="6">
        <f t="shared" si="13"/>
        <v>71.180490895725768</v>
      </c>
      <c r="Q19" s="59">
        <f t="shared" si="11"/>
        <v>1.0845526625433735</v>
      </c>
      <c r="R19" s="6">
        <f t="shared" si="6"/>
        <v>-89.39</v>
      </c>
      <c r="S19" s="59">
        <f t="shared" si="7"/>
        <v>0</v>
      </c>
      <c r="T19" s="18">
        <f t="shared" si="8"/>
        <v>1</v>
      </c>
      <c r="U19" s="8" t="s">
        <v>33</v>
      </c>
      <c r="Z19"/>
      <c r="AS19" s="2">
        <v>1</v>
      </c>
      <c r="AT19" s="2">
        <v>0.9</v>
      </c>
    </row>
    <row r="20" spans="2:46" x14ac:dyDescent="0.25">
      <c r="B20" s="16" t="s">
        <v>34</v>
      </c>
      <c r="C20" s="21">
        <v>360.58</v>
      </c>
      <c r="D20" s="21">
        <v>306.60000000000002</v>
      </c>
      <c r="E20" s="16">
        <v>193.52</v>
      </c>
      <c r="F20" s="59">
        <f t="shared" si="9"/>
        <v>362.56523606104327</v>
      </c>
      <c r="G20" s="16">
        <v>0.85</v>
      </c>
      <c r="H20" s="8">
        <v>455.95</v>
      </c>
      <c r="J20" s="16">
        <v>1</v>
      </c>
      <c r="K20" s="59">
        <f t="shared" si="12"/>
        <v>0</v>
      </c>
      <c r="L20" s="6">
        <f t="shared" si="1"/>
        <v>360.70588235294122</v>
      </c>
      <c r="M20" s="59">
        <f t="shared" si="2"/>
        <v>190.01361415439118</v>
      </c>
      <c r="N20" s="6">
        <f t="shared" si="3"/>
        <v>306.60000000000002</v>
      </c>
      <c r="O20" s="59">
        <f t="shared" si="4"/>
        <v>0</v>
      </c>
      <c r="P20" s="6">
        <f t="shared" si="13"/>
        <v>190.01361415439118</v>
      </c>
      <c r="Q20" s="59">
        <f t="shared" si="11"/>
        <v>118.83312325866541</v>
      </c>
      <c r="R20" s="6">
        <f t="shared" si="6"/>
        <v>33.52000000000001</v>
      </c>
      <c r="S20" s="59">
        <f t="shared" si="7"/>
        <v>308.42689636281727</v>
      </c>
      <c r="T20" s="18">
        <f t="shared" si="8"/>
        <v>0.99407672811819825</v>
      </c>
      <c r="U20" s="8" t="s">
        <v>34</v>
      </c>
      <c r="Z20"/>
      <c r="AS20" s="2">
        <v>1</v>
      </c>
      <c r="AT20" s="2">
        <v>0.9</v>
      </c>
    </row>
    <row r="21" spans="2:46" x14ac:dyDescent="0.25">
      <c r="B21" s="16" t="s">
        <v>35</v>
      </c>
      <c r="C21" s="21">
        <v>473.14</v>
      </c>
      <c r="D21" s="21">
        <v>254.73</v>
      </c>
      <c r="E21" s="16">
        <v>193.01</v>
      </c>
      <c r="F21" s="59">
        <f t="shared" si="9"/>
        <v>319.59385632392872</v>
      </c>
      <c r="G21" s="16">
        <v>0.79</v>
      </c>
      <c r="H21" s="8">
        <v>454.96</v>
      </c>
      <c r="J21" s="16">
        <v>1</v>
      </c>
      <c r="K21" s="59">
        <f t="shared" si="12"/>
        <v>0</v>
      </c>
      <c r="L21" s="6">
        <f t="shared" si="1"/>
        <v>322.44303797468353</v>
      </c>
      <c r="M21" s="59">
        <f t="shared" si="2"/>
        <v>197.69203281453505</v>
      </c>
      <c r="N21" s="6">
        <f t="shared" si="3"/>
        <v>254.73</v>
      </c>
      <c r="O21" s="59">
        <f t="shared" si="4"/>
        <v>0</v>
      </c>
      <c r="P21" s="6">
        <f t="shared" si="13"/>
        <v>197.69203281453505</v>
      </c>
      <c r="Q21" s="59">
        <f t="shared" si="11"/>
        <v>7.6784186601438762</v>
      </c>
      <c r="R21" s="6">
        <f t="shared" si="6"/>
        <v>33.009999999999991</v>
      </c>
      <c r="S21" s="59">
        <f t="shared" si="7"/>
        <v>256.85994822081545</v>
      </c>
      <c r="T21" s="18">
        <f t="shared" si="8"/>
        <v>0.99170774487977231</v>
      </c>
      <c r="U21" s="8" t="s">
        <v>35</v>
      </c>
      <c r="Z21"/>
      <c r="AS21" s="2">
        <v>1</v>
      </c>
      <c r="AT21" s="2">
        <v>0.9</v>
      </c>
    </row>
    <row r="22" spans="2:46" x14ac:dyDescent="0.25">
      <c r="B22" s="16" t="s">
        <v>36</v>
      </c>
      <c r="C22" s="21">
        <v>514.86</v>
      </c>
      <c r="D22" s="21">
        <v>377.97</v>
      </c>
      <c r="E22" s="16">
        <v>258.75</v>
      </c>
      <c r="F22" s="59">
        <f t="shared" si="9"/>
        <v>458.05336304845531</v>
      </c>
      <c r="G22" s="16">
        <v>0.82</v>
      </c>
      <c r="H22" s="8">
        <v>450.43</v>
      </c>
      <c r="J22" s="16">
        <v>1</v>
      </c>
      <c r="K22" s="59">
        <f t="shared" si="12"/>
        <v>0</v>
      </c>
      <c r="L22" s="6">
        <f t="shared" si="1"/>
        <v>460.93902439024396</v>
      </c>
      <c r="M22" s="59">
        <f t="shared" si="2"/>
        <v>263.82468289724119</v>
      </c>
      <c r="N22" s="6">
        <f t="shared" si="3"/>
        <v>377.97</v>
      </c>
      <c r="O22" s="59">
        <f t="shared" si="4"/>
        <v>0</v>
      </c>
      <c r="P22" s="6">
        <f t="shared" si="13"/>
        <v>263.82468289724119</v>
      </c>
      <c r="Q22" s="59">
        <f t="shared" si="11"/>
        <v>66.132650082706135</v>
      </c>
      <c r="R22" s="6">
        <f t="shared" si="6"/>
        <v>98.75</v>
      </c>
      <c r="S22" s="59">
        <f t="shared" si="7"/>
        <v>390.65698944214478</v>
      </c>
      <c r="T22" s="18">
        <f t="shared" si="8"/>
        <v>0.96752396658700091</v>
      </c>
      <c r="U22" s="8" t="s">
        <v>36</v>
      </c>
      <c r="Z22"/>
      <c r="AS22" s="2">
        <v>1</v>
      </c>
      <c r="AT22" s="2">
        <v>0.9</v>
      </c>
    </row>
    <row r="23" spans="2:46" x14ac:dyDescent="0.25">
      <c r="B23" s="16" t="s">
        <v>37</v>
      </c>
      <c r="C23" s="21">
        <v>357.48</v>
      </c>
      <c r="D23" s="21">
        <v>240.81</v>
      </c>
      <c r="E23" s="16">
        <v>179.75</v>
      </c>
      <c r="F23" s="59">
        <f t="shared" si="9"/>
        <v>300.49878302582192</v>
      </c>
      <c r="G23" s="16">
        <v>0.8</v>
      </c>
      <c r="H23" s="8">
        <v>454.74</v>
      </c>
      <c r="J23" s="16">
        <v>1</v>
      </c>
      <c r="K23" s="59">
        <f t="shared" si="12"/>
        <v>0</v>
      </c>
      <c r="L23" s="6">
        <f t="shared" si="1"/>
        <v>301.01249999999999</v>
      </c>
      <c r="M23" s="59">
        <f t="shared" si="2"/>
        <v>180.60749999999996</v>
      </c>
      <c r="N23" s="6">
        <f t="shared" si="3"/>
        <v>240.81</v>
      </c>
      <c r="O23" s="59">
        <f t="shared" si="4"/>
        <v>0</v>
      </c>
      <c r="P23" s="6">
        <f t="shared" si="13"/>
        <v>180.60749999999996</v>
      </c>
      <c r="Q23" s="59">
        <f t="shared" si="11"/>
        <v>-83.21718289724123</v>
      </c>
      <c r="R23" s="6">
        <f t="shared" si="6"/>
        <v>19.75</v>
      </c>
      <c r="S23" s="59">
        <f t="shared" si="7"/>
        <v>241.61853943768472</v>
      </c>
      <c r="T23" s="18">
        <f t="shared" si="8"/>
        <v>0.9966536531527489</v>
      </c>
      <c r="U23" s="8" t="s">
        <v>37</v>
      </c>
      <c r="Z23"/>
      <c r="AS23" s="2">
        <v>1</v>
      </c>
      <c r="AT23" s="2">
        <v>0.9</v>
      </c>
    </row>
    <row r="24" spans="2:46" x14ac:dyDescent="0.25">
      <c r="B24" s="16" t="s">
        <v>38</v>
      </c>
      <c r="C24" s="21">
        <v>351.62</v>
      </c>
      <c r="D24" s="21">
        <v>214.67</v>
      </c>
      <c r="E24" s="16">
        <v>160.66999999999999</v>
      </c>
      <c r="F24" s="59">
        <f t="shared" si="9"/>
        <v>268.13813193949119</v>
      </c>
      <c r="G24" s="16">
        <v>0.8</v>
      </c>
      <c r="H24" s="8">
        <v>455.72</v>
      </c>
      <c r="J24" s="16">
        <v>1</v>
      </c>
      <c r="K24" s="59">
        <f t="shared" si="12"/>
        <v>0</v>
      </c>
      <c r="L24" s="6">
        <f t="shared" si="1"/>
        <v>268.33749999999998</v>
      </c>
      <c r="M24" s="59">
        <f t="shared" si="2"/>
        <v>161.00249999999994</v>
      </c>
      <c r="N24" s="6">
        <f t="shared" si="3"/>
        <v>214.67</v>
      </c>
      <c r="O24" s="59">
        <f t="shared" si="4"/>
        <v>0</v>
      </c>
      <c r="P24" s="6">
        <f t="shared" si="13"/>
        <v>161.00249999999994</v>
      </c>
      <c r="Q24" s="59">
        <f t="shared" si="11"/>
        <v>-19.605000000000018</v>
      </c>
      <c r="R24" s="6">
        <f t="shared" si="6"/>
        <v>0.66999999999998749</v>
      </c>
      <c r="S24" s="59">
        <f t="shared" si="7"/>
        <v>0</v>
      </c>
      <c r="T24" s="18">
        <f t="shared" si="8"/>
        <v>1</v>
      </c>
      <c r="U24" s="8" t="s">
        <v>38</v>
      </c>
      <c r="Z24"/>
      <c r="AS24" s="2">
        <v>1</v>
      </c>
      <c r="AT24" s="2">
        <v>0.9</v>
      </c>
    </row>
    <row r="25" spans="2:46" x14ac:dyDescent="0.25">
      <c r="B25" s="16" t="s">
        <v>39</v>
      </c>
      <c r="C25" s="21">
        <v>322.88</v>
      </c>
      <c r="D25" s="21">
        <v>210.38</v>
      </c>
      <c r="E25" s="16">
        <v>161.44</v>
      </c>
      <c r="F25" s="59">
        <f t="shared" si="9"/>
        <v>265.18412094241239</v>
      </c>
      <c r="G25" s="16">
        <v>0.79</v>
      </c>
      <c r="H25" s="8">
        <v>456.74</v>
      </c>
      <c r="J25" s="16">
        <v>1</v>
      </c>
      <c r="K25" s="59">
        <f t="shared" si="12"/>
        <v>0</v>
      </c>
      <c r="L25" s="6">
        <f t="shared" si="1"/>
        <v>266.30379746835439</v>
      </c>
      <c r="M25" s="59">
        <f t="shared" si="2"/>
        <v>163.27268034201657</v>
      </c>
      <c r="N25" s="6">
        <f t="shared" si="3"/>
        <v>210.38</v>
      </c>
      <c r="O25" s="59">
        <f t="shared" si="4"/>
        <v>0</v>
      </c>
      <c r="P25" s="6">
        <f t="shared" si="13"/>
        <v>163.27268034201657</v>
      </c>
      <c r="Q25" s="59">
        <f t="shared" si="11"/>
        <v>2.27018034201663</v>
      </c>
      <c r="R25" s="6">
        <f t="shared" si="6"/>
        <v>1.4399999999999977</v>
      </c>
      <c r="S25" s="59">
        <f t="shared" si="7"/>
        <v>210.38492816739512</v>
      </c>
      <c r="T25" s="18">
        <f t="shared" si="8"/>
        <v>0.99997657547316698</v>
      </c>
      <c r="U25" s="8" t="s">
        <v>39</v>
      </c>
      <c r="Z25"/>
      <c r="AS25" s="2">
        <v>1</v>
      </c>
      <c r="AT25" s="2">
        <v>0.9</v>
      </c>
    </row>
    <row r="26" spans="2:46" x14ac:dyDescent="0.25">
      <c r="B26" s="16" t="s">
        <v>40</v>
      </c>
      <c r="C26" s="21">
        <v>322.22000000000003</v>
      </c>
      <c r="D26" s="21">
        <v>209.12</v>
      </c>
      <c r="E26" s="16">
        <v>163.04</v>
      </c>
      <c r="F26" s="59">
        <f t="shared" si="9"/>
        <v>265.16639304406584</v>
      </c>
      <c r="G26" s="16">
        <v>0.79</v>
      </c>
      <c r="H26" s="8">
        <v>456.56</v>
      </c>
      <c r="J26" s="16">
        <v>1</v>
      </c>
      <c r="K26" s="59">
        <f t="shared" si="12"/>
        <v>0</v>
      </c>
      <c r="L26" s="6">
        <f t="shared" si="1"/>
        <v>264.70886075949369</v>
      </c>
      <c r="M26" s="59">
        <f t="shared" si="2"/>
        <v>162.29481373287629</v>
      </c>
      <c r="N26" s="6">
        <f t="shared" si="3"/>
        <v>209.12</v>
      </c>
      <c r="O26" s="59">
        <f t="shared" si="4"/>
        <v>0</v>
      </c>
      <c r="P26" s="6">
        <f t="shared" si="13"/>
        <v>162.29481373287629</v>
      </c>
      <c r="Q26" s="59">
        <f t="shared" si="11"/>
        <v>-0.97786660914027834</v>
      </c>
      <c r="R26" s="6">
        <f t="shared" si="6"/>
        <v>3.039999999999992</v>
      </c>
      <c r="S26" s="59">
        <f t="shared" si="7"/>
        <v>209.14209523670743</v>
      </c>
      <c r="T26" s="18">
        <f t="shared" si="8"/>
        <v>0.99989435299152751</v>
      </c>
      <c r="U26" s="8" t="s">
        <v>40</v>
      </c>
      <c r="Z26"/>
      <c r="AS26" s="2">
        <v>1</v>
      </c>
      <c r="AT26" s="2">
        <v>0.9</v>
      </c>
    </row>
    <row r="27" spans="2:46" x14ac:dyDescent="0.25">
      <c r="B27" s="16" t="s">
        <v>41</v>
      </c>
      <c r="C27" s="21">
        <v>321.38</v>
      </c>
      <c r="D27" s="21">
        <v>220.3</v>
      </c>
      <c r="E27" s="16">
        <v>162.09</v>
      </c>
      <c r="F27" s="59">
        <f t="shared" si="9"/>
        <v>273.50549921345277</v>
      </c>
      <c r="G27" s="16">
        <v>0.8</v>
      </c>
      <c r="H27" s="8">
        <v>456.64</v>
      </c>
      <c r="J27" s="16">
        <v>1</v>
      </c>
      <c r="K27" s="59">
        <f t="shared" si="12"/>
        <v>0</v>
      </c>
      <c r="L27" s="6">
        <f t="shared" si="1"/>
        <v>275.375</v>
      </c>
      <c r="M27" s="59">
        <f t="shared" si="2"/>
        <v>165.22499999999997</v>
      </c>
      <c r="N27" s="6">
        <f t="shared" si="3"/>
        <v>220.3</v>
      </c>
      <c r="O27" s="59">
        <f t="shared" si="4"/>
        <v>0</v>
      </c>
      <c r="P27" s="6">
        <f t="shared" si="13"/>
        <v>165.22499999999997</v>
      </c>
      <c r="Q27" s="59">
        <f t="shared" si="11"/>
        <v>2.9301862671236734</v>
      </c>
      <c r="R27" s="6">
        <f t="shared" si="6"/>
        <v>2.0900000000000034</v>
      </c>
      <c r="S27" s="59">
        <f t="shared" si="7"/>
        <v>220.30991375786974</v>
      </c>
      <c r="T27" s="18">
        <f t="shared" si="8"/>
        <v>0.99995500085447531</v>
      </c>
      <c r="U27" s="8" t="s">
        <v>41</v>
      </c>
      <c r="Z27"/>
      <c r="AS27" s="2">
        <v>1</v>
      </c>
      <c r="AT27" s="2">
        <v>0.9</v>
      </c>
    </row>
    <row r="28" spans="2:46" x14ac:dyDescent="0.25">
      <c r="B28" s="16" t="s">
        <v>42</v>
      </c>
      <c r="C28" s="21">
        <v>332.66</v>
      </c>
      <c r="D28" s="21">
        <v>207.22</v>
      </c>
      <c r="E28" s="16">
        <v>158.99</v>
      </c>
      <c r="F28" s="59">
        <f t="shared" si="9"/>
        <v>261.18565906266753</v>
      </c>
      <c r="G28" s="16">
        <v>0.79</v>
      </c>
      <c r="H28" s="8">
        <v>457.93</v>
      </c>
      <c r="J28" s="16">
        <v>1</v>
      </c>
      <c r="K28" s="59">
        <f t="shared" si="12"/>
        <v>0</v>
      </c>
      <c r="L28" s="6">
        <f t="shared" si="1"/>
        <v>262.30379746835439</v>
      </c>
      <c r="M28" s="59">
        <f t="shared" si="2"/>
        <v>160.82025297306149</v>
      </c>
      <c r="N28" s="6">
        <f t="shared" si="3"/>
        <v>207.22</v>
      </c>
      <c r="O28" s="59">
        <f t="shared" si="4"/>
        <v>0</v>
      </c>
      <c r="P28" s="6">
        <f t="shared" si="13"/>
        <v>160.82025297306149</v>
      </c>
      <c r="Q28" s="59">
        <f t="shared" si="11"/>
        <v>-4.4047470269384803</v>
      </c>
      <c r="R28" s="6">
        <f t="shared" si="6"/>
        <v>-1.0099999999999909</v>
      </c>
      <c r="S28" s="59">
        <f t="shared" si="7"/>
        <v>0</v>
      </c>
      <c r="T28" s="18">
        <f t="shared" si="8"/>
        <v>1</v>
      </c>
      <c r="U28" s="8" t="s">
        <v>42</v>
      </c>
      <c r="Z28"/>
      <c r="AS28" s="2">
        <v>1</v>
      </c>
      <c r="AT28" s="2">
        <v>0.9</v>
      </c>
    </row>
    <row r="29" spans="2:46" x14ac:dyDescent="0.25">
      <c r="B29" s="16" t="s">
        <v>43</v>
      </c>
      <c r="C29" s="21">
        <v>295.48</v>
      </c>
      <c r="D29" s="21">
        <v>201.83</v>
      </c>
      <c r="E29" s="16">
        <v>155.08000000000001</v>
      </c>
      <c r="F29" s="59">
        <f t="shared" si="9"/>
        <v>254.52928181252548</v>
      </c>
      <c r="G29" s="16">
        <v>0.79</v>
      </c>
      <c r="H29" s="8">
        <v>458.32</v>
      </c>
      <c r="J29" s="16">
        <v>1</v>
      </c>
      <c r="K29" s="59">
        <f t="shared" si="12"/>
        <v>0</v>
      </c>
      <c r="L29" s="6">
        <f t="shared" si="1"/>
        <v>255.48101265822785</v>
      </c>
      <c r="M29" s="59">
        <f t="shared" si="2"/>
        <v>156.63715692285012</v>
      </c>
      <c r="N29" s="6">
        <f t="shared" si="3"/>
        <v>201.83</v>
      </c>
      <c r="O29" s="59">
        <f t="shared" si="4"/>
        <v>0</v>
      </c>
      <c r="P29" s="6">
        <f t="shared" si="13"/>
        <v>156.63715692285012</v>
      </c>
      <c r="Q29" s="59">
        <f t="shared" si="11"/>
        <v>-4.1830960502113612</v>
      </c>
      <c r="R29" s="6">
        <f t="shared" si="6"/>
        <v>-4.9199999999999875</v>
      </c>
      <c r="S29" s="59">
        <f t="shared" si="7"/>
        <v>0</v>
      </c>
      <c r="T29" s="18">
        <f t="shared" si="8"/>
        <v>1</v>
      </c>
      <c r="U29" s="8" t="s">
        <v>43</v>
      </c>
      <c r="Z29"/>
      <c r="AS29" s="2">
        <v>1</v>
      </c>
      <c r="AT29" s="2">
        <v>0.9</v>
      </c>
    </row>
    <row r="30" spans="2:46" x14ac:dyDescent="0.25">
      <c r="B30" s="16" t="s">
        <v>44</v>
      </c>
      <c r="C30" s="21">
        <v>400.84</v>
      </c>
      <c r="D30" s="21">
        <v>266.79000000000002</v>
      </c>
      <c r="E30" s="16">
        <v>167.45</v>
      </c>
      <c r="F30" s="59">
        <f t="shared" si="9"/>
        <v>314.98635938719633</v>
      </c>
      <c r="G30" s="16">
        <v>0.84</v>
      </c>
      <c r="H30" s="8">
        <v>456.23</v>
      </c>
      <c r="J30" s="16">
        <v>1</v>
      </c>
      <c r="K30" s="59">
        <f t="shared" si="12"/>
        <v>0</v>
      </c>
      <c r="L30" s="6">
        <f t="shared" si="1"/>
        <v>317.60714285714289</v>
      </c>
      <c r="M30" s="59">
        <f t="shared" si="2"/>
        <v>172.32931582838</v>
      </c>
      <c r="N30" s="6">
        <f t="shared" si="3"/>
        <v>266.79000000000002</v>
      </c>
      <c r="O30" s="59">
        <f t="shared" si="4"/>
        <v>0</v>
      </c>
      <c r="P30" s="6">
        <f t="shared" si="13"/>
        <v>172.32931582838</v>
      </c>
      <c r="Q30" s="59">
        <f t="shared" si="11"/>
        <v>15.69215890552988</v>
      </c>
      <c r="R30" s="6">
        <f t="shared" si="6"/>
        <v>7.4499999999999886</v>
      </c>
      <c r="S30" s="59">
        <f t="shared" si="7"/>
        <v>266.89399880851579</v>
      </c>
      <c r="T30" s="18">
        <f t="shared" si="8"/>
        <v>0.99961033665432697</v>
      </c>
      <c r="U30" s="8" t="s">
        <v>44</v>
      </c>
      <c r="Z30"/>
      <c r="AS30" s="2">
        <v>1</v>
      </c>
      <c r="AT30" s="2">
        <v>0.9</v>
      </c>
    </row>
    <row r="31" spans="2:46" x14ac:dyDescent="0.25">
      <c r="B31" s="16" t="s">
        <v>45</v>
      </c>
      <c r="C31" s="21">
        <v>346.38</v>
      </c>
      <c r="D31" s="21">
        <v>220.99</v>
      </c>
      <c r="E31" s="16">
        <v>164.5</v>
      </c>
      <c r="F31" s="59">
        <f t="shared" si="9"/>
        <v>275.49379321501965</v>
      </c>
      <c r="G31" s="16">
        <v>0.8</v>
      </c>
      <c r="H31" s="8">
        <v>456.29</v>
      </c>
      <c r="J31" s="16">
        <v>1</v>
      </c>
      <c r="K31" s="59">
        <f t="shared" si="12"/>
        <v>0</v>
      </c>
      <c r="L31" s="6">
        <f t="shared" si="1"/>
        <v>276.23750000000001</v>
      </c>
      <c r="M31" s="59">
        <f t="shared" si="2"/>
        <v>165.74249999999998</v>
      </c>
      <c r="N31" s="6">
        <f t="shared" si="3"/>
        <v>220.99</v>
      </c>
      <c r="O31" s="59">
        <f t="shared" si="4"/>
        <v>0</v>
      </c>
      <c r="P31" s="6">
        <f t="shared" si="13"/>
        <v>165.74249999999998</v>
      </c>
      <c r="Q31" s="59">
        <f t="shared" si="11"/>
        <v>-6.5868158283800256</v>
      </c>
      <c r="R31" s="6">
        <f t="shared" si="6"/>
        <v>4.5</v>
      </c>
      <c r="S31" s="59">
        <f t="shared" si="7"/>
        <v>221.03581180433184</v>
      </c>
      <c r="T31" s="18">
        <f t="shared" si="8"/>
        <v>0.99979274035298682</v>
      </c>
      <c r="U31" s="8" t="s">
        <v>45</v>
      </c>
      <c r="Z31"/>
      <c r="AS31" s="2">
        <v>1</v>
      </c>
      <c r="AT31" s="2">
        <v>0.9</v>
      </c>
    </row>
    <row r="32" spans="2:46" x14ac:dyDescent="0.25">
      <c r="B32" s="16" t="s">
        <v>46</v>
      </c>
      <c r="C32" s="21">
        <v>342.88</v>
      </c>
      <c r="D32" s="21">
        <v>222.83</v>
      </c>
      <c r="E32" s="16">
        <v>159.53</v>
      </c>
      <c r="F32" s="59">
        <f t="shared" si="9"/>
        <v>274.04932001375226</v>
      </c>
      <c r="G32" s="16">
        <v>0.81</v>
      </c>
      <c r="H32" s="8">
        <v>455.9</v>
      </c>
      <c r="J32" s="16">
        <v>1</v>
      </c>
      <c r="K32" s="59">
        <f t="shared" si="12"/>
        <v>0</v>
      </c>
      <c r="L32" s="6">
        <f t="shared" si="1"/>
        <v>275.09876543209879</v>
      </c>
      <c r="M32" s="59">
        <f t="shared" si="2"/>
        <v>161.326135025497</v>
      </c>
      <c r="N32" s="6">
        <f t="shared" si="3"/>
        <v>222.83</v>
      </c>
      <c r="O32" s="59">
        <f t="shared" si="4"/>
        <v>0</v>
      </c>
      <c r="P32" s="6">
        <f t="shared" si="13"/>
        <v>161.326135025497</v>
      </c>
      <c r="Q32" s="59">
        <f t="shared" si="11"/>
        <v>-4.4163649745029829</v>
      </c>
      <c r="R32" s="6">
        <f t="shared" si="6"/>
        <v>-0.46999999999999886</v>
      </c>
      <c r="S32" s="59">
        <f t="shared" si="7"/>
        <v>0</v>
      </c>
      <c r="T32" s="18">
        <f t="shared" si="8"/>
        <v>1</v>
      </c>
      <c r="U32" s="8" t="s">
        <v>46</v>
      </c>
      <c r="Z32"/>
      <c r="AS32" s="2">
        <v>1</v>
      </c>
      <c r="AT32" s="2">
        <v>0.9</v>
      </c>
    </row>
    <row r="33" spans="2:46" x14ac:dyDescent="0.25">
      <c r="B33" s="16" t="s">
        <v>47</v>
      </c>
      <c r="C33" s="21">
        <v>377.36</v>
      </c>
      <c r="D33" s="21">
        <v>250.69</v>
      </c>
      <c r="E33" s="16">
        <v>196.51</v>
      </c>
      <c r="F33" s="59">
        <f t="shared" si="9"/>
        <v>318.53046353527947</v>
      </c>
      <c r="G33" s="16">
        <v>0.78</v>
      </c>
      <c r="H33" s="8">
        <v>453.53</v>
      </c>
      <c r="J33" s="16">
        <v>1</v>
      </c>
      <c r="K33" s="59">
        <f t="shared" si="12"/>
        <v>0</v>
      </c>
      <c r="L33" s="6">
        <f t="shared" si="1"/>
        <v>321.39743589743586</v>
      </c>
      <c r="M33" s="59">
        <f t="shared" si="2"/>
        <v>201.12393120025868</v>
      </c>
      <c r="N33" s="6">
        <f t="shared" si="3"/>
        <v>250.69</v>
      </c>
      <c r="O33" s="59">
        <f t="shared" si="4"/>
        <v>0</v>
      </c>
      <c r="P33" s="6">
        <f t="shared" si="13"/>
        <v>201.12393120025868</v>
      </c>
      <c r="Q33" s="59">
        <f t="shared" si="11"/>
        <v>39.797796174761686</v>
      </c>
      <c r="R33" s="6">
        <f t="shared" si="6"/>
        <v>36.509999999999991</v>
      </c>
      <c r="S33" s="59">
        <f t="shared" si="7"/>
        <v>253.33467232102282</v>
      </c>
      <c r="T33" s="18">
        <f t="shared" si="8"/>
        <v>0.98956055917339447</v>
      </c>
      <c r="U33" s="8" t="s">
        <v>47</v>
      </c>
      <c r="Z33"/>
      <c r="AS33" s="2">
        <v>1</v>
      </c>
      <c r="AT33" s="2">
        <v>0.9</v>
      </c>
    </row>
    <row r="34" spans="2:46" x14ac:dyDescent="0.25">
      <c r="B34" s="16" t="s">
        <v>48</v>
      </c>
      <c r="C34" s="21">
        <v>399.42</v>
      </c>
      <c r="D34" s="21">
        <v>266.14999999999998</v>
      </c>
      <c r="E34" s="16">
        <v>197.22</v>
      </c>
      <c r="F34" s="59">
        <f t="shared" si="9"/>
        <v>331.25752957480074</v>
      </c>
      <c r="G34" s="16">
        <v>0.8</v>
      </c>
      <c r="H34" s="8">
        <v>452.54</v>
      </c>
      <c r="J34" s="16">
        <v>1</v>
      </c>
      <c r="K34" s="59">
        <f t="shared" si="12"/>
        <v>0</v>
      </c>
      <c r="L34" s="6">
        <f t="shared" si="1"/>
        <v>332.68749999999994</v>
      </c>
      <c r="M34" s="59">
        <f t="shared" si="2"/>
        <v>199.61249999999993</v>
      </c>
      <c r="N34" s="6">
        <f t="shared" si="3"/>
        <v>266.14999999999998</v>
      </c>
      <c r="O34" s="59">
        <f t="shared" si="4"/>
        <v>0</v>
      </c>
      <c r="P34" s="6">
        <f t="shared" si="13"/>
        <v>199.61249999999993</v>
      </c>
      <c r="Q34" s="59">
        <f t="shared" si="11"/>
        <v>-1.5114312002587553</v>
      </c>
      <c r="R34" s="6">
        <f t="shared" si="6"/>
        <v>37.22</v>
      </c>
      <c r="S34" s="59">
        <f t="shared" si="7"/>
        <v>268.73993171838083</v>
      </c>
      <c r="T34" s="18">
        <f t="shared" si="8"/>
        <v>0.99036268372243652</v>
      </c>
      <c r="U34" s="8" t="s">
        <v>48</v>
      </c>
      <c r="Z34" s="32" t="s">
        <v>3914</v>
      </c>
      <c r="AA34" s="32" t="s">
        <v>3915</v>
      </c>
      <c r="AS34" s="2">
        <v>1</v>
      </c>
      <c r="AT34" s="2">
        <v>0.9</v>
      </c>
    </row>
    <row r="35" spans="2:46" x14ac:dyDescent="0.25">
      <c r="B35" s="16" t="s">
        <v>49</v>
      </c>
      <c r="C35" s="21">
        <v>543.58000000000004</v>
      </c>
      <c r="D35" s="21">
        <v>352.55</v>
      </c>
      <c r="E35" s="16">
        <v>261.81</v>
      </c>
      <c r="F35" s="59">
        <f t="shared" si="9"/>
        <v>439.13093559893957</v>
      </c>
      <c r="G35" s="16">
        <v>0.8</v>
      </c>
      <c r="H35" s="8">
        <v>447.68</v>
      </c>
      <c r="J35" s="16">
        <v>1</v>
      </c>
      <c r="K35" s="59">
        <f t="shared" si="12"/>
        <v>0</v>
      </c>
      <c r="L35" s="6">
        <f t="shared" si="1"/>
        <v>440.6875</v>
      </c>
      <c r="M35" s="59">
        <f t="shared" si="2"/>
        <v>264.41249999999997</v>
      </c>
      <c r="N35" s="6">
        <f t="shared" si="3"/>
        <v>352.55</v>
      </c>
      <c r="O35" s="59">
        <f t="shared" si="4"/>
        <v>0</v>
      </c>
      <c r="P35" s="6">
        <f t="shared" si="13"/>
        <v>264.41249999999997</v>
      </c>
      <c r="Q35" s="59">
        <f t="shared" si="11"/>
        <v>64.80000000000004</v>
      </c>
      <c r="R35" s="6">
        <f t="shared" si="6"/>
        <v>101.81</v>
      </c>
      <c r="S35" s="59">
        <f t="shared" si="7"/>
        <v>366.95609900913212</v>
      </c>
      <c r="T35" s="18">
        <f t="shared" si="8"/>
        <v>0.96074162809112051</v>
      </c>
      <c r="U35" s="8" t="s">
        <v>49</v>
      </c>
      <c r="Y35">
        <v>2.2999999999999998</v>
      </c>
      <c r="Z35" s="32">
        <v>1</v>
      </c>
      <c r="AA35" s="32">
        <v>11.5</v>
      </c>
      <c r="AS35" s="2">
        <v>1</v>
      </c>
      <c r="AT35" s="2">
        <v>0.9</v>
      </c>
    </row>
    <row r="36" spans="2:46" x14ac:dyDescent="0.25">
      <c r="B36" s="16" t="s">
        <v>50</v>
      </c>
      <c r="C36" s="21">
        <v>564.5</v>
      </c>
      <c r="D36" s="21">
        <v>363.29</v>
      </c>
      <c r="E36" s="16">
        <v>264.39999999999998</v>
      </c>
      <c r="F36" s="59">
        <f t="shared" si="9"/>
        <v>449.31835495559272</v>
      </c>
      <c r="G36" s="16">
        <v>0.81</v>
      </c>
      <c r="H36" s="8">
        <v>447.24</v>
      </c>
      <c r="J36" s="16">
        <v>1</v>
      </c>
      <c r="K36" s="59">
        <f t="shared" si="12"/>
        <v>0</v>
      </c>
      <c r="L36" s="6">
        <f t="shared" si="1"/>
        <v>448.50617283950618</v>
      </c>
      <c r="M36" s="59">
        <f t="shared" si="2"/>
        <v>263.01741952794862</v>
      </c>
      <c r="N36" s="6">
        <f t="shared" si="3"/>
        <v>363.29</v>
      </c>
      <c r="O36" s="59">
        <f t="shared" si="4"/>
        <v>0</v>
      </c>
      <c r="P36" s="6">
        <f t="shared" si="13"/>
        <v>263.01741952794862</v>
      </c>
      <c r="Q36" s="59">
        <f t="shared" si="11"/>
        <v>-1.3950804720513474</v>
      </c>
      <c r="R36" s="6">
        <f t="shared" si="6"/>
        <v>104.39999999999998</v>
      </c>
      <c r="S36" s="59">
        <f t="shared" si="7"/>
        <v>377.9933651534111</v>
      </c>
      <c r="T36" s="18">
        <f t="shared" si="8"/>
        <v>0.96110152582322805</v>
      </c>
      <c r="U36" s="8" t="s">
        <v>50</v>
      </c>
      <c r="Y36">
        <v>4.5999999999999996</v>
      </c>
      <c r="Z36" s="32">
        <v>2</v>
      </c>
      <c r="AA36" s="32">
        <v>11.5</v>
      </c>
      <c r="AS36" s="2">
        <v>1</v>
      </c>
      <c r="AT36" s="2">
        <v>0.9</v>
      </c>
    </row>
    <row r="37" spans="2:46" x14ac:dyDescent="0.25">
      <c r="B37" s="16" t="s">
        <v>51</v>
      </c>
      <c r="C37" s="21">
        <v>659.48</v>
      </c>
      <c r="D37" s="21">
        <v>353.03</v>
      </c>
      <c r="E37" s="16">
        <v>259.97000000000003</v>
      </c>
      <c r="F37" s="59">
        <f t="shared" si="9"/>
        <v>438.42283448743859</v>
      </c>
      <c r="G37" s="16">
        <v>0.8</v>
      </c>
      <c r="H37" s="8">
        <v>446.12</v>
      </c>
      <c r="J37" s="16">
        <v>1</v>
      </c>
      <c r="K37" s="59">
        <f t="shared" si="12"/>
        <v>0</v>
      </c>
      <c r="L37" s="6">
        <f t="shared" si="1"/>
        <v>441.28749999999997</v>
      </c>
      <c r="M37" s="59">
        <f t="shared" si="2"/>
        <v>264.77249999999992</v>
      </c>
      <c r="N37" s="6">
        <f t="shared" si="3"/>
        <v>353.03</v>
      </c>
      <c r="O37" s="59">
        <f t="shared" si="4"/>
        <v>0</v>
      </c>
      <c r="P37" s="6">
        <f t="shared" si="13"/>
        <v>264.77249999999992</v>
      </c>
      <c r="Q37" s="59">
        <f t="shared" si="11"/>
        <v>1.7550804720513042</v>
      </c>
      <c r="R37" s="6">
        <f t="shared" si="6"/>
        <v>99.970000000000027</v>
      </c>
      <c r="S37" s="59">
        <f t="shared" si="7"/>
        <v>366.91168119862306</v>
      </c>
      <c r="T37" s="18">
        <f t="shared" si="8"/>
        <v>0.96216615084787005</v>
      </c>
      <c r="U37" s="8" t="s">
        <v>51</v>
      </c>
      <c r="Y37">
        <v>5.75</v>
      </c>
      <c r="Z37" s="32">
        <v>3</v>
      </c>
      <c r="AA37" s="32">
        <v>11.5</v>
      </c>
      <c r="AS37" s="2">
        <v>1</v>
      </c>
      <c r="AT37" s="2">
        <v>0.9</v>
      </c>
    </row>
    <row r="38" spans="2:46" x14ac:dyDescent="0.25">
      <c r="B38" s="16" t="s">
        <v>52</v>
      </c>
      <c r="C38" s="21">
        <v>538.74</v>
      </c>
      <c r="D38" s="21">
        <v>362.8</v>
      </c>
      <c r="E38" s="16">
        <v>260.93</v>
      </c>
      <c r="F38" s="59">
        <f t="shared" si="9"/>
        <v>446.88735146566859</v>
      </c>
      <c r="G38" s="16">
        <v>0.81</v>
      </c>
      <c r="H38" s="8">
        <v>447.15</v>
      </c>
      <c r="J38" s="16">
        <v>1</v>
      </c>
      <c r="K38" s="59">
        <f t="shared" si="12"/>
        <v>0</v>
      </c>
      <c r="L38" s="6">
        <f t="shared" si="1"/>
        <v>447.90123456790121</v>
      </c>
      <c r="M38" s="59">
        <f t="shared" si="2"/>
        <v>262.66266565206791</v>
      </c>
      <c r="N38" s="6">
        <f t="shared" si="3"/>
        <v>362.8</v>
      </c>
      <c r="O38" s="59">
        <f t="shared" si="4"/>
        <v>0</v>
      </c>
      <c r="P38" s="6">
        <f t="shared" si="13"/>
        <v>262.66266565206791</v>
      </c>
      <c r="Q38" s="59">
        <f t="shared" si="11"/>
        <v>-2.1098343479320079</v>
      </c>
      <c r="R38" s="6">
        <f t="shared" si="6"/>
        <v>100.93</v>
      </c>
      <c r="S38" s="59">
        <f t="shared" si="7"/>
        <v>376.57762134784377</v>
      </c>
      <c r="T38" s="18">
        <f t="shared" si="8"/>
        <v>0.96341359505503543</v>
      </c>
      <c r="U38" s="8" t="s">
        <v>52</v>
      </c>
      <c r="Y38">
        <v>6.9</v>
      </c>
      <c r="Z38" s="32">
        <v>4</v>
      </c>
      <c r="AA38" s="32">
        <v>23</v>
      </c>
      <c r="AS38" s="2">
        <v>1</v>
      </c>
      <c r="AT38" s="2">
        <v>0.9</v>
      </c>
    </row>
    <row r="39" spans="2:46" x14ac:dyDescent="0.25">
      <c r="B39" s="16" t="s">
        <v>53</v>
      </c>
      <c r="C39" s="21">
        <v>544.9</v>
      </c>
      <c r="D39" s="21">
        <v>355.86</v>
      </c>
      <c r="E39" s="16">
        <v>264.37</v>
      </c>
      <c r="F39" s="59">
        <f t="shared" si="9"/>
        <v>443.31460217321967</v>
      </c>
      <c r="G39" s="16">
        <v>0.8</v>
      </c>
      <c r="H39" s="8">
        <v>449.29</v>
      </c>
      <c r="J39" s="16">
        <v>1</v>
      </c>
      <c r="K39" s="59">
        <f t="shared" si="12"/>
        <v>0</v>
      </c>
      <c r="L39" s="6">
        <f t="shared" si="1"/>
        <v>444.82499999999999</v>
      </c>
      <c r="M39" s="59">
        <f t="shared" si="2"/>
        <v>266.89499999999992</v>
      </c>
      <c r="N39" s="6">
        <f t="shared" si="3"/>
        <v>355.86</v>
      </c>
      <c r="O39" s="59">
        <f t="shared" si="4"/>
        <v>0</v>
      </c>
      <c r="P39" s="6">
        <f t="shared" si="13"/>
        <v>266.89499999999992</v>
      </c>
      <c r="Q39" s="59">
        <f t="shared" si="11"/>
        <v>4.2323343479320101</v>
      </c>
      <c r="R39" s="6">
        <f t="shared" si="6"/>
        <v>104.37</v>
      </c>
      <c r="S39" s="59">
        <f t="shared" si="7"/>
        <v>370.84961439915236</v>
      </c>
      <c r="T39" s="18">
        <f t="shared" si="8"/>
        <v>0.95958034249694879</v>
      </c>
      <c r="U39" s="8" t="s">
        <v>53</v>
      </c>
      <c r="Y39">
        <v>9.1999999999999993</v>
      </c>
      <c r="Z39" s="32">
        <v>5</v>
      </c>
      <c r="AA39" s="32">
        <v>23</v>
      </c>
      <c r="AS39" s="2">
        <v>1</v>
      </c>
      <c r="AT39" s="2">
        <v>0.9</v>
      </c>
    </row>
    <row r="40" spans="2:46" x14ac:dyDescent="0.25">
      <c r="B40" s="16" t="s">
        <v>54</v>
      </c>
      <c r="C40" s="21">
        <v>557.04</v>
      </c>
      <c r="D40" s="21">
        <v>354.71</v>
      </c>
      <c r="E40" s="16">
        <v>263.49</v>
      </c>
      <c r="F40" s="59">
        <f t="shared" si="9"/>
        <v>441.86668147756967</v>
      </c>
      <c r="G40" s="16">
        <v>0.8</v>
      </c>
      <c r="H40" s="8">
        <v>449.84</v>
      </c>
      <c r="J40" s="16">
        <v>1</v>
      </c>
      <c r="K40" s="59">
        <f t="shared" si="12"/>
        <v>0</v>
      </c>
      <c r="L40" s="6">
        <f t="shared" si="1"/>
        <v>443.38749999999993</v>
      </c>
      <c r="M40" s="59">
        <f t="shared" si="2"/>
        <v>266.03249999999991</v>
      </c>
      <c r="N40" s="6">
        <f t="shared" si="3"/>
        <v>354.71</v>
      </c>
      <c r="O40" s="59">
        <f t="shared" si="4"/>
        <v>0</v>
      </c>
      <c r="P40" s="6">
        <f t="shared" si="13"/>
        <v>266.03249999999991</v>
      </c>
      <c r="Q40" s="59">
        <f t="shared" si="11"/>
        <v>-0.86250000000001137</v>
      </c>
      <c r="R40" s="6">
        <f t="shared" si="6"/>
        <v>103.49000000000001</v>
      </c>
      <c r="S40" s="59">
        <f t="shared" si="7"/>
        <v>369.49880135123573</v>
      </c>
      <c r="T40" s="18">
        <f t="shared" si="8"/>
        <v>0.95997605053885438</v>
      </c>
      <c r="U40" s="8" t="s">
        <v>54</v>
      </c>
      <c r="Y40">
        <v>11.5</v>
      </c>
      <c r="Z40" s="32">
        <v>6</v>
      </c>
      <c r="AA40" s="32">
        <v>23</v>
      </c>
      <c r="AS40" s="2">
        <v>1</v>
      </c>
      <c r="AT40" s="2">
        <v>0.9</v>
      </c>
    </row>
    <row r="41" spans="2:46" x14ac:dyDescent="0.25">
      <c r="B41" s="16" t="s">
        <v>55</v>
      </c>
      <c r="C41" s="21">
        <v>544.08000000000004</v>
      </c>
      <c r="D41" s="21">
        <v>350.75</v>
      </c>
      <c r="E41" s="16">
        <v>263.67</v>
      </c>
      <c r="F41" s="59">
        <f t="shared" si="9"/>
        <v>438.80226913725045</v>
      </c>
      <c r="G41" s="16">
        <v>0.8</v>
      </c>
      <c r="H41" s="8">
        <v>449.55</v>
      </c>
      <c r="J41" s="16">
        <v>1</v>
      </c>
      <c r="K41" s="59">
        <f t="shared" si="12"/>
        <v>0</v>
      </c>
      <c r="L41" s="6">
        <f t="shared" si="1"/>
        <v>438.4375</v>
      </c>
      <c r="M41" s="59">
        <f t="shared" si="2"/>
        <v>263.06249999999994</v>
      </c>
      <c r="N41" s="6">
        <f t="shared" si="3"/>
        <v>350.75</v>
      </c>
      <c r="O41" s="59">
        <f t="shared" si="4"/>
        <v>0</v>
      </c>
      <c r="P41" s="6">
        <f t="shared" si="13"/>
        <v>263.06249999999994</v>
      </c>
      <c r="Q41" s="59">
        <f t="shared" si="11"/>
        <v>-2.9699999999999704</v>
      </c>
      <c r="R41" s="6">
        <f t="shared" si="6"/>
        <v>103.67000000000002</v>
      </c>
      <c r="S41" s="59">
        <f t="shared" si="7"/>
        <v>365.74995748461816</v>
      </c>
      <c r="T41" s="18">
        <f t="shared" si="8"/>
        <v>0.95898849151541188</v>
      </c>
      <c r="U41" s="8" t="s">
        <v>55</v>
      </c>
      <c r="Y41">
        <v>13.8</v>
      </c>
      <c r="Z41" s="32">
        <v>7</v>
      </c>
      <c r="AA41" s="32">
        <v>46</v>
      </c>
      <c r="AS41" s="2">
        <v>1</v>
      </c>
      <c r="AT41" s="2">
        <v>0.9</v>
      </c>
    </row>
    <row r="42" spans="2:46" x14ac:dyDescent="0.25">
      <c r="B42" s="16" t="s">
        <v>56</v>
      </c>
      <c r="C42" s="21">
        <v>567.44000000000005</v>
      </c>
      <c r="D42" s="21">
        <v>353.08</v>
      </c>
      <c r="E42" s="16">
        <v>260.12</v>
      </c>
      <c r="F42" s="59">
        <f t="shared" si="9"/>
        <v>438.55205027453695</v>
      </c>
      <c r="G42" s="16">
        <v>0.8</v>
      </c>
      <c r="H42" s="8">
        <v>448.62</v>
      </c>
      <c r="J42" s="16">
        <v>1</v>
      </c>
      <c r="K42" s="59">
        <f t="shared" si="12"/>
        <v>0</v>
      </c>
      <c r="L42" s="6">
        <f t="shared" si="1"/>
        <v>441.34999999999997</v>
      </c>
      <c r="M42" s="59">
        <f t="shared" si="2"/>
        <v>264.80999999999995</v>
      </c>
      <c r="N42" s="6">
        <f t="shared" si="3"/>
        <v>353.08</v>
      </c>
      <c r="O42" s="59">
        <f t="shared" si="4"/>
        <v>0</v>
      </c>
      <c r="P42" s="6">
        <f t="shared" si="13"/>
        <v>264.80999999999995</v>
      </c>
      <c r="Q42" s="59">
        <f t="shared" si="11"/>
        <v>1.7475000000000023</v>
      </c>
      <c r="R42" s="6">
        <f t="shared" si="6"/>
        <v>100.12</v>
      </c>
      <c r="S42" s="59">
        <f t="shared" si="7"/>
        <v>367.00068228819407</v>
      </c>
      <c r="T42" s="18">
        <f t="shared" si="8"/>
        <v>0.96206905610801396</v>
      </c>
      <c r="U42" s="8" t="s">
        <v>56</v>
      </c>
      <c r="Y42">
        <v>18.399999999999999</v>
      </c>
      <c r="Z42" s="32">
        <v>8</v>
      </c>
      <c r="AA42" s="32">
        <v>46</v>
      </c>
      <c r="AS42" s="2">
        <v>1</v>
      </c>
      <c r="AT42" s="2">
        <v>0.9</v>
      </c>
    </row>
    <row r="43" spans="2:46" x14ac:dyDescent="0.25">
      <c r="B43" s="16" t="s">
        <v>57</v>
      </c>
      <c r="C43" s="21">
        <v>666.9</v>
      </c>
      <c r="D43" s="21">
        <v>350.2</v>
      </c>
      <c r="E43" s="16">
        <v>258.43</v>
      </c>
      <c r="F43" s="59">
        <f t="shared" si="9"/>
        <v>435.23109367323468</v>
      </c>
      <c r="G43" s="16">
        <v>0.8</v>
      </c>
      <c r="H43" s="8">
        <v>447.66</v>
      </c>
      <c r="J43" s="16">
        <v>1</v>
      </c>
      <c r="K43" s="59">
        <f t="shared" si="12"/>
        <v>0</v>
      </c>
      <c r="L43" s="6">
        <f t="shared" si="1"/>
        <v>437.74999999999994</v>
      </c>
      <c r="M43" s="59">
        <f t="shared" si="2"/>
        <v>262.64999999999992</v>
      </c>
      <c r="N43" s="6">
        <f t="shared" si="3"/>
        <v>350.2</v>
      </c>
      <c r="O43" s="59">
        <f t="shared" si="4"/>
        <v>0</v>
      </c>
      <c r="P43" s="6">
        <f t="shared" si="13"/>
        <v>262.64999999999992</v>
      </c>
      <c r="Q43" s="59">
        <f t="shared" si="11"/>
        <v>-2.160000000000025</v>
      </c>
      <c r="R43" s="6">
        <f t="shared" si="6"/>
        <v>98.43</v>
      </c>
      <c r="S43" s="59">
        <f t="shared" si="7"/>
        <v>363.76985155452343</v>
      </c>
      <c r="T43" s="18">
        <f t="shared" si="8"/>
        <v>0.96269660199564522</v>
      </c>
      <c r="U43" s="8" t="s">
        <v>57</v>
      </c>
      <c r="Y43">
        <v>23</v>
      </c>
      <c r="Z43" s="2" t="s">
        <v>3905</v>
      </c>
      <c r="AA43" s="32">
        <f>SUM(AA35:AA42)</f>
        <v>195.5</v>
      </c>
      <c r="AS43" s="2">
        <v>1</v>
      </c>
      <c r="AT43" s="2">
        <v>0.9</v>
      </c>
    </row>
    <row r="44" spans="2:46" x14ac:dyDescent="0.25">
      <c r="B44" s="16" t="s">
        <v>58</v>
      </c>
      <c r="C44" s="21">
        <v>602.29999999999995</v>
      </c>
      <c r="D44" s="21">
        <v>355.75</v>
      </c>
      <c r="E44" s="16">
        <v>259.57</v>
      </c>
      <c r="F44" s="59">
        <f t="shared" si="9"/>
        <v>440.38011694444157</v>
      </c>
      <c r="G44" s="16">
        <v>0.8</v>
      </c>
      <c r="H44" s="8">
        <v>446.45</v>
      </c>
      <c r="J44" s="16">
        <v>1</v>
      </c>
      <c r="K44" s="59">
        <f t="shared" si="12"/>
        <v>0</v>
      </c>
      <c r="L44" s="6">
        <f t="shared" si="1"/>
        <v>444.6875</v>
      </c>
      <c r="M44" s="59">
        <f t="shared" si="2"/>
        <v>266.81249999999994</v>
      </c>
      <c r="N44" s="6">
        <f t="shared" si="3"/>
        <v>355.75</v>
      </c>
      <c r="O44" s="59">
        <f t="shared" si="4"/>
        <v>0</v>
      </c>
      <c r="P44" s="6">
        <f t="shared" si="13"/>
        <v>266.81249999999994</v>
      </c>
      <c r="Q44" s="59">
        <f t="shared" si="11"/>
        <v>4.1625000000000227</v>
      </c>
      <c r="R44" s="6">
        <f t="shared" si="6"/>
        <v>99.57</v>
      </c>
      <c r="S44" s="59">
        <f t="shared" si="7"/>
        <v>369.42150370545568</v>
      </c>
      <c r="T44" s="18">
        <f t="shared" si="8"/>
        <v>0.96299212804797596</v>
      </c>
      <c r="U44" s="8" t="s">
        <v>58</v>
      </c>
      <c r="Y44">
        <v>27.6</v>
      </c>
      <c r="Z44"/>
      <c r="AS44" s="2">
        <v>1</v>
      </c>
      <c r="AT44" s="2">
        <v>0.9</v>
      </c>
    </row>
    <row r="45" spans="2:46" x14ac:dyDescent="0.25">
      <c r="B45" s="16" t="s">
        <v>59</v>
      </c>
      <c r="C45" s="21">
        <v>626.4</v>
      </c>
      <c r="D45" s="21">
        <v>347.93</v>
      </c>
      <c r="E45" s="16">
        <v>259.08</v>
      </c>
      <c r="F45" s="59">
        <f t="shared" si="9"/>
        <v>433.79457269541763</v>
      </c>
      <c r="G45" s="16">
        <v>0.8</v>
      </c>
      <c r="H45" s="8">
        <v>446.71</v>
      </c>
      <c r="J45" s="16">
        <v>1</v>
      </c>
      <c r="K45" s="59">
        <f t="shared" si="12"/>
        <v>0</v>
      </c>
      <c r="L45" s="6">
        <f t="shared" si="1"/>
        <v>434.91249999999997</v>
      </c>
      <c r="M45" s="59">
        <f t="shared" si="2"/>
        <v>260.94749999999993</v>
      </c>
      <c r="N45" s="6">
        <f t="shared" si="3"/>
        <v>347.93</v>
      </c>
      <c r="O45" s="59">
        <f t="shared" si="4"/>
        <v>0</v>
      </c>
      <c r="P45" s="6">
        <f t="shared" si="13"/>
        <v>260.94749999999993</v>
      </c>
      <c r="Q45" s="59">
        <f t="shared" si="11"/>
        <v>-5.8650000000000091</v>
      </c>
      <c r="R45" s="6">
        <f t="shared" si="6"/>
        <v>99.079999999999984</v>
      </c>
      <c r="S45" s="59">
        <f t="shared" si="7"/>
        <v>361.76253440620411</v>
      </c>
      <c r="T45" s="18">
        <f t="shared" si="8"/>
        <v>0.96176349651876258</v>
      </c>
      <c r="U45" s="8" t="s">
        <v>59</v>
      </c>
      <c r="Y45">
        <v>36.75</v>
      </c>
      <c r="Z45"/>
      <c r="AS45" s="2">
        <v>1</v>
      </c>
      <c r="AT45" s="2">
        <v>0.9</v>
      </c>
    </row>
    <row r="46" spans="2:46" x14ac:dyDescent="0.25">
      <c r="B46" s="16" t="s">
        <v>60</v>
      </c>
      <c r="C46" s="21">
        <v>564.72</v>
      </c>
      <c r="D46" s="21">
        <v>357</v>
      </c>
      <c r="E46" s="16">
        <v>260.55</v>
      </c>
      <c r="F46" s="59">
        <f t="shared" si="9"/>
        <v>441.96753557246711</v>
      </c>
      <c r="G46" s="16">
        <v>0.8</v>
      </c>
      <c r="H46" s="8">
        <v>446.38</v>
      </c>
      <c r="J46" s="16">
        <v>1</v>
      </c>
      <c r="K46" s="59">
        <f t="shared" si="12"/>
        <v>0</v>
      </c>
      <c r="L46" s="6">
        <f t="shared" si="1"/>
        <v>446.25</v>
      </c>
      <c r="M46" s="59">
        <f t="shared" si="2"/>
        <v>267.74999999999994</v>
      </c>
      <c r="N46" s="6">
        <f t="shared" si="3"/>
        <v>357</v>
      </c>
      <c r="O46" s="59">
        <f t="shared" si="4"/>
        <v>0</v>
      </c>
      <c r="P46" s="6">
        <f t="shared" si="13"/>
        <v>267.74999999999994</v>
      </c>
      <c r="Q46" s="59">
        <f t="shared" si="11"/>
        <v>6.8025000000000091</v>
      </c>
      <c r="R46" s="6">
        <f t="shared" si="6"/>
        <v>100.55000000000001</v>
      </c>
      <c r="S46" s="59">
        <f t="shared" si="7"/>
        <v>370.88987920944942</v>
      </c>
      <c r="T46" s="18">
        <f t="shared" si="8"/>
        <v>0.96254985647207292</v>
      </c>
      <c r="U46" s="8" t="s">
        <v>60</v>
      </c>
      <c r="Y46">
        <v>46</v>
      </c>
      <c r="Z46"/>
      <c r="AS46" s="2">
        <v>1</v>
      </c>
      <c r="AT46" s="2">
        <v>0.9</v>
      </c>
    </row>
    <row r="47" spans="2:46" x14ac:dyDescent="0.25">
      <c r="B47" s="16" t="s">
        <v>61</v>
      </c>
      <c r="C47" s="21">
        <v>574.94000000000005</v>
      </c>
      <c r="D47" s="21">
        <v>350.92</v>
      </c>
      <c r="E47" s="16">
        <v>257.93</v>
      </c>
      <c r="F47" s="59">
        <f t="shared" si="9"/>
        <v>435.51432961499671</v>
      </c>
      <c r="G47" s="16">
        <v>0.8</v>
      </c>
      <c r="H47" s="8">
        <v>447.22</v>
      </c>
      <c r="J47" s="16">
        <v>1</v>
      </c>
      <c r="K47" s="59">
        <f t="shared" si="12"/>
        <v>0</v>
      </c>
      <c r="L47" s="6">
        <f t="shared" si="1"/>
        <v>438.65</v>
      </c>
      <c r="M47" s="59">
        <f t="shared" si="2"/>
        <v>263.18999999999994</v>
      </c>
      <c r="N47" s="6">
        <f t="shared" si="3"/>
        <v>350.92</v>
      </c>
      <c r="O47" s="59">
        <f t="shared" si="4"/>
        <v>0</v>
      </c>
      <c r="P47" s="6">
        <f t="shared" si="13"/>
        <v>263.18999999999994</v>
      </c>
      <c r="Q47" s="59">
        <f t="shared" si="11"/>
        <v>-4.5600000000000023</v>
      </c>
      <c r="R47" s="6">
        <f t="shared" si="6"/>
        <v>97.93</v>
      </c>
      <c r="S47" s="59">
        <f t="shared" si="7"/>
        <v>364.32832898362432</v>
      </c>
      <c r="T47" s="18">
        <f t="shared" si="8"/>
        <v>0.96319712765397669</v>
      </c>
      <c r="U47" s="8" t="s">
        <v>61</v>
      </c>
      <c r="Z47"/>
      <c r="AS47" s="2">
        <v>1</v>
      </c>
      <c r="AT47" s="2">
        <v>0.9</v>
      </c>
    </row>
    <row r="48" spans="2:46" x14ac:dyDescent="0.25">
      <c r="B48" s="16" t="s">
        <v>62</v>
      </c>
      <c r="C48" s="21">
        <v>579.91999999999996</v>
      </c>
      <c r="D48" s="21">
        <v>359.22</v>
      </c>
      <c r="E48" s="16">
        <v>261.35000000000002</v>
      </c>
      <c r="F48" s="59">
        <f t="shared" si="9"/>
        <v>444.23285661913849</v>
      </c>
      <c r="G48" s="16">
        <v>0.8</v>
      </c>
      <c r="H48" s="8">
        <v>447.29</v>
      </c>
      <c r="J48" s="16">
        <v>1</v>
      </c>
      <c r="K48" s="59">
        <f t="shared" si="12"/>
        <v>0</v>
      </c>
      <c r="L48" s="6">
        <f t="shared" si="1"/>
        <v>449.02500000000003</v>
      </c>
      <c r="M48" s="59">
        <f t="shared" si="2"/>
        <v>269.41499999999996</v>
      </c>
      <c r="N48" s="6">
        <f t="shared" si="3"/>
        <v>359.22</v>
      </c>
      <c r="O48" s="59">
        <f t="shared" si="4"/>
        <v>0</v>
      </c>
      <c r="P48" s="6">
        <f t="shared" si="13"/>
        <v>269.41499999999996</v>
      </c>
      <c r="Q48" s="59">
        <f t="shared" si="11"/>
        <v>6.2250000000000227</v>
      </c>
      <c r="R48" s="6">
        <f t="shared" si="6"/>
        <v>101.35000000000002</v>
      </c>
      <c r="S48" s="59">
        <f t="shared" si="7"/>
        <v>373.24366156707879</v>
      </c>
      <c r="T48" s="18">
        <f t="shared" si="8"/>
        <v>0.96242759620297413</v>
      </c>
      <c r="U48" s="8" t="s">
        <v>62</v>
      </c>
      <c r="Z48"/>
      <c r="AS48" s="2">
        <v>1</v>
      </c>
      <c r="AT48" s="2">
        <v>0.9</v>
      </c>
    </row>
    <row r="49" spans="2:46" x14ac:dyDescent="0.25">
      <c r="B49" s="16" t="s">
        <v>63</v>
      </c>
      <c r="C49" s="21">
        <v>568.67999999999995</v>
      </c>
      <c r="D49" s="21">
        <v>341.66</v>
      </c>
      <c r="E49" s="16">
        <v>248.44</v>
      </c>
      <c r="F49" s="59">
        <f t="shared" si="9"/>
        <v>422.43814837204275</v>
      </c>
      <c r="G49" s="16">
        <v>0.81</v>
      </c>
      <c r="H49" s="8">
        <v>446.06</v>
      </c>
      <c r="J49" s="16">
        <v>1</v>
      </c>
      <c r="K49" s="59">
        <f t="shared" si="12"/>
        <v>0</v>
      </c>
      <c r="L49" s="6">
        <f t="shared" si="1"/>
        <v>421.80246913580248</v>
      </c>
      <c r="M49" s="59">
        <f t="shared" si="2"/>
        <v>247.35756986407262</v>
      </c>
      <c r="N49" s="6">
        <f t="shared" si="3"/>
        <v>341.66</v>
      </c>
      <c r="O49" s="59">
        <f t="shared" si="4"/>
        <v>0</v>
      </c>
      <c r="P49" s="6">
        <f t="shared" si="13"/>
        <v>247.35756986407262</v>
      </c>
      <c r="Q49" s="59">
        <f t="shared" si="11"/>
        <v>-22.057430135927348</v>
      </c>
      <c r="R49" s="6">
        <f t="shared" si="6"/>
        <v>88.44</v>
      </c>
      <c r="S49" s="59">
        <f t="shared" si="7"/>
        <v>352.92093902175884</v>
      </c>
      <c r="T49" s="18">
        <f t="shared" si="8"/>
        <v>0.9680921765283399</v>
      </c>
      <c r="U49" s="8" t="s">
        <v>63</v>
      </c>
      <c r="Z49"/>
      <c r="AS49" s="2">
        <v>1</v>
      </c>
      <c r="AT49" s="2">
        <v>0.9</v>
      </c>
    </row>
    <row r="50" spans="2:46" x14ac:dyDescent="0.25">
      <c r="B50" s="16" t="s">
        <v>64</v>
      </c>
      <c r="C50" s="21">
        <v>566.98</v>
      </c>
      <c r="D50" s="21">
        <v>365.42</v>
      </c>
      <c r="E50" s="16">
        <v>261.95999999999998</v>
      </c>
      <c r="F50" s="59">
        <f t="shared" si="9"/>
        <v>449.61630086107863</v>
      </c>
      <c r="G50" s="16">
        <v>0.81</v>
      </c>
      <c r="H50" s="8">
        <v>444.33</v>
      </c>
      <c r="J50" s="16">
        <v>1</v>
      </c>
      <c r="K50" s="59">
        <f t="shared" si="12"/>
        <v>0</v>
      </c>
      <c r="L50" s="6">
        <f t="shared" si="1"/>
        <v>451.1358024691358</v>
      </c>
      <c r="M50" s="59">
        <f t="shared" si="2"/>
        <v>264.55951290677694</v>
      </c>
      <c r="N50" s="6">
        <f t="shared" si="3"/>
        <v>365.42</v>
      </c>
      <c r="O50" s="59">
        <f t="shared" si="4"/>
        <v>0</v>
      </c>
      <c r="P50" s="6">
        <f t="shared" si="13"/>
        <v>264.55951290677694</v>
      </c>
      <c r="Q50" s="59">
        <f t="shared" si="11"/>
        <v>17.201943042704329</v>
      </c>
      <c r="R50" s="6">
        <f t="shared" si="6"/>
        <v>101.95999999999998</v>
      </c>
      <c r="S50" s="59">
        <f t="shared" si="7"/>
        <v>379.37793557348584</v>
      </c>
      <c r="T50" s="18">
        <f t="shared" si="8"/>
        <v>0.96320836225652828</v>
      </c>
      <c r="U50" s="8" t="s">
        <v>64</v>
      </c>
      <c r="Z50"/>
      <c r="AS50" s="2">
        <v>1</v>
      </c>
      <c r="AT50" s="2">
        <v>0.9</v>
      </c>
    </row>
    <row r="51" spans="2:46" x14ac:dyDescent="0.25">
      <c r="B51" s="16" t="s">
        <v>65</v>
      </c>
      <c r="C51" s="21">
        <v>623.74</v>
      </c>
      <c r="D51" s="21">
        <v>363.96</v>
      </c>
      <c r="E51" s="16">
        <v>258.66000000000003</v>
      </c>
      <c r="F51" s="59">
        <f t="shared" si="9"/>
        <v>446.51078060893445</v>
      </c>
      <c r="G51" s="16">
        <v>0.81</v>
      </c>
      <c r="H51" s="8">
        <v>444.8</v>
      </c>
      <c r="J51" s="16">
        <v>1</v>
      </c>
      <c r="K51" s="59">
        <f t="shared" si="12"/>
        <v>0</v>
      </c>
      <c r="L51" s="6">
        <f t="shared" si="1"/>
        <v>449.33333333333326</v>
      </c>
      <c r="M51" s="59">
        <f t="shared" si="2"/>
        <v>263.50249115415278</v>
      </c>
      <c r="N51" s="6">
        <f t="shared" si="3"/>
        <v>363.96</v>
      </c>
      <c r="O51" s="59">
        <f t="shared" si="4"/>
        <v>0</v>
      </c>
      <c r="P51" s="6">
        <f t="shared" si="13"/>
        <v>263.50249115415278</v>
      </c>
      <c r="Q51" s="59">
        <f t="shared" si="11"/>
        <v>-1.0570217526241663</v>
      </c>
      <c r="R51" s="6">
        <f t="shared" si="6"/>
        <v>98.660000000000025</v>
      </c>
      <c r="S51" s="59">
        <f t="shared" si="7"/>
        <v>377.09505061721507</v>
      </c>
      <c r="T51" s="18">
        <f t="shared" si="8"/>
        <v>0.96516779895223725</v>
      </c>
      <c r="U51" s="8" t="s">
        <v>65</v>
      </c>
      <c r="Z51"/>
      <c r="AS51" s="2">
        <v>1</v>
      </c>
      <c r="AT51" s="2">
        <v>0.9</v>
      </c>
    </row>
    <row r="52" spans="2:46" x14ac:dyDescent="0.25">
      <c r="B52" s="16" t="s">
        <v>66</v>
      </c>
      <c r="C52" s="21">
        <v>537.70000000000005</v>
      </c>
      <c r="D52" s="21">
        <v>359.74</v>
      </c>
      <c r="E52" s="16">
        <v>257.61</v>
      </c>
      <c r="F52" s="59">
        <f t="shared" si="9"/>
        <v>442.46556894294048</v>
      </c>
      <c r="G52" s="16">
        <v>0.81</v>
      </c>
      <c r="H52" s="8">
        <v>443.43</v>
      </c>
      <c r="J52" s="16">
        <v>1</v>
      </c>
      <c r="K52" s="59">
        <f t="shared" si="12"/>
        <v>0</v>
      </c>
      <c r="L52" s="6">
        <f t="shared" si="1"/>
        <v>444.12345679012344</v>
      </c>
      <c r="M52" s="59">
        <f t="shared" si="2"/>
        <v>260.44726389656813</v>
      </c>
      <c r="N52" s="6">
        <f t="shared" si="3"/>
        <v>359.74</v>
      </c>
      <c r="O52" s="59">
        <f t="shared" si="4"/>
        <v>0</v>
      </c>
      <c r="P52" s="6">
        <f t="shared" si="13"/>
        <v>260.44726389656813</v>
      </c>
      <c r="Q52" s="59">
        <f t="shared" si="11"/>
        <v>-3.0552272575846473</v>
      </c>
      <c r="R52" s="6">
        <f t="shared" si="6"/>
        <v>97.610000000000014</v>
      </c>
      <c r="S52" s="59">
        <f t="shared" si="7"/>
        <v>372.74734029902885</v>
      </c>
      <c r="T52" s="18">
        <f t="shared" si="8"/>
        <v>0.9651041365215538</v>
      </c>
      <c r="U52" s="8" t="s">
        <v>66</v>
      </c>
      <c r="Z52"/>
      <c r="AS52" s="2">
        <v>1</v>
      </c>
      <c r="AT52" s="2">
        <v>0.9</v>
      </c>
    </row>
    <row r="53" spans="2:46" x14ac:dyDescent="0.25">
      <c r="B53" s="16" t="s">
        <v>67</v>
      </c>
      <c r="C53" s="21">
        <v>663.48</v>
      </c>
      <c r="D53" s="21">
        <v>358.47</v>
      </c>
      <c r="E53" s="16">
        <v>254.07</v>
      </c>
      <c r="F53" s="59">
        <f t="shared" si="9"/>
        <v>439.37717942560471</v>
      </c>
      <c r="G53" s="16">
        <v>0.81</v>
      </c>
      <c r="H53" s="8">
        <v>441.6</v>
      </c>
      <c r="J53" s="16">
        <v>1</v>
      </c>
      <c r="K53" s="59">
        <f t="shared" si="12"/>
        <v>0</v>
      </c>
      <c r="L53" s="6">
        <f t="shared" si="1"/>
        <v>442.55555555555554</v>
      </c>
      <c r="M53" s="59">
        <f t="shared" si="2"/>
        <v>259.52779976928554</v>
      </c>
      <c r="N53" s="6">
        <f t="shared" si="3"/>
        <v>358.47</v>
      </c>
      <c r="O53" s="59">
        <f t="shared" si="4"/>
        <v>0</v>
      </c>
      <c r="P53" s="6">
        <f t="shared" si="13"/>
        <v>259.52779976928554</v>
      </c>
      <c r="Q53" s="59">
        <f t="shared" si="11"/>
        <v>-0.91946412728259475</v>
      </c>
      <c r="R53" s="6">
        <f t="shared" si="6"/>
        <v>94.07</v>
      </c>
      <c r="S53" s="59">
        <f t="shared" si="7"/>
        <v>370.6074821155126</v>
      </c>
      <c r="T53" s="18">
        <f t="shared" si="8"/>
        <v>0.96724976504459914</v>
      </c>
      <c r="U53" s="8" t="s">
        <v>67</v>
      </c>
      <c r="Z53"/>
      <c r="AS53" s="2">
        <v>1</v>
      </c>
      <c r="AT53" s="2">
        <v>0.9</v>
      </c>
    </row>
    <row r="54" spans="2:46" x14ac:dyDescent="0.25">
      <c r="B54" s="16" t="s">
        <v>68</v>
      </c>
      <c r="C54" s="21">
        <v>604.74</v>
      </c>
      <c r="D54" s="21">
        <v>358.93</v>
      </c>
      <c r="E54" s="16">
        <v>263.19</v>
      </c>
      <c r="F54" s="59">
        <f t="shared" si="9"/>
        <v>445.08394826144877</v>
      </c>
      <c r="G54" s="16">
        <v>0.8</v>
      </c>
      <c r="H54" s="8">
        <v>447.7</v>
      </c>
      <c r="J54" s="16">
        <v>1</v>
      </c>
      <c r="K54" s="59">
        <f t="shared" si="12"/>
        <v>0</v>
      </c>
      <c r="L54" s="6">
        <f t="shared" si="1"/>
        <v>448.66249999999997</v>
      </c>
      <c r="M54" s="59">
        <f t="shared" si="2"/>
        <v>269.19749999999993</v>
      </c>
      <c r="N54" s="6">
        <f t="shared" si="3"/>
        <v>358.93</v>
      </c>
      <c r="O54" s="59">
        <f t="shared" si="4"/>
        <v>0</v>
      </c>
      <c r="P54" s="6">
        <f t="shared" si="13"/>
        <v>269.19749999999993</v>
      </c>
      <c r="Q54" s="59">
        <f t="shared" si="11"/>
        <v>9.6697002307143975</v>
      </c>
      <c r="R54" s="6">
        <f t="shared" si="6"/>
        <v>103.19</v>
      </c>
      <c r="S54" s="59">
        <f t="shared" si="7"/>
        <v>373.46876843987906</v>
      </c>
      <c r="T54" s="18">
        <f t="shared" si="8"/>
        <v>0.96107099262780926</v>
      </c>
      <c r="U54" s="8" t="s">
        <v>68</v>
      </c>
      <c r="Z54"/>
      <c r="AS54" s="2">
        <v>1</v>
      </c>
      <c r="AT54" s="2">
        <v>0.9</v>
      </c>
    </row>
    <row r="55" spans="2:46" x14ac:dyDescent="0.25">
      <c r="B55" s="16" t="s">
        <v>69</v>
      </c>
      <c r="C55" s="21">
        <v>547.76</v>
      </c>
      <c r="D55" s="21">
        <v>360.9</v>
      </c>
      <c r="E55" s="16">
        <v>259.37</v>
      </c>
      <c r="F55" s="59">
        <f t="shared" si="9"/>
        <v>444.43402986270075</v>
      </c>
      <c r="G55" s="16">
        <v>0.81</v>
      </c>
      <c r="H55" s="8">
        <v>446.88</v>
      </c>
      <c r="J55" s="16">
        <v>1</v>
      </c>
      <c r="K55" s="59">
        <f t="shared" si="12"/>
        <v>0</v>
      </c>
      <c r="L55" s="6">
        <f t="shared" si="1"/>
        <v>445.55555555555549</v>
      </c>
      <c r="M55" s="59">
        <f t="shared" si="2"/>
        <v>261.28708939865299</v>
      </c>
      <c r="N55" s="6">
        <f t="shared" si="3"/>
        <v>360.9</v>
      </c>
      <c r="O55" s="59">
        <f t="shared" si="4"/>
        <v>0</v>
      </c>
      <c r="P55" s="6">
        <f t="shared" si="13"/>
        <v>261.28708939865299</v>
      </c>
      <c r="Q55" s="59">
        <f t="shared" si="11"/>
        <v>-7.9104106013469391</v>
      </c>
      <c r="R55" s="6">
        <f t="shared" si="6"/>
        <v>99.37</v>
      </c>
      <c r="S55" s="59">
        <f t="shared" si="7"/>
        <v>374.33034461555479</v>
      </c>
      <c r="T55" s="18">
        <f t="shared" si="8"/>
        <v>0.96412167806126414</v>
      </c>
      <c r="U55" s="8" t="s">
        <v>69</v>
      </c>
      <c r="Z55"/>
      <c r="AS55" s="2">
        <v>1</v>
      </c>
      <c r="AT55" s="2">
        <v>0.9</v>
      </c>
    </row>
    <row r="56" spans="2:46" x14ac:dyDescent="0.25">
      <c r="B56" s="16" t="s">
        <v>70</v>
      </c>
      <c r="C56" s="21">
        <v>638.86</v>
      </c>
      <c r="D56" s="21">
        <v>361.65</v>
      </c>
      <c r="E56" s="16">
        <v>261.45</v>
      </c>
      <c r="F56" s="59">
        <f t="shared" si="9"/>
        <v>446.25869739423564</v>
      </c>
      <c r="G56" s="16">
        <v>0.81</v>
      </c>
      <c r="H56" s="8">
        <v>448.21</v>
      </c>
      <c r="J56" s="16">
        <v>1</v>
      </c>
      <c r="K56" s="59">
        <f t="shared" si="12"/>
        <v>0</v>
      </c>
      <c r="L56" s="6">
        <f t="shared" si="1"/>
        <v>446.48148148148141</v>
      </c>
      <c r="M56" s="59">
        <f t="shared" si="2"/>
        <v>261.830080025001</v>
      </c>
      <c r="N56" s="6">
        <f t="shared" si="3"/>
        <v>361.65</v>
      </c>
      <c r="O56" s="59">
        <f t="shared" si="4"/>
        <v>0</v>
      </c>
      <c r="P56" s="6">
        <f t="shared" si="13"/>
        <v>261.830080025001</v>
      </c>
      <c r="Q56" s="59">
        <f t="shared" si="11"/>
        <v>0.54299062634800066</v>
      </c>
      <c r="R56" s="6">
        <f t="shared" si="6"/>
        <v>101.44999999999999</v>
      </c>
      <c r="S56" s="59">
        <f t="shared" si="7"/>
        <v>375.60993730198351</v>
      </c>
      <c r="T56" s="18">
        <f t="shared" si="8"/>
        <v>0.96283395108697567</v>
      </c>
      <c r="U56" s="8" t="s">
        <v>70</v>
      </c>
      <c r="Z56"/>
      <c r="AS56" s="2">
        <v>1</v>
      </c>
      <c r="AT56" s="2">
        <v>0.9</v>
      </c>
    </row>
    <row r="57" spans="2:46" x14ac:dyDescent="0.25">
      <c r="B57" s="16" t="s">
        <v>71</v>
      </c>
      <c r="C57" s="21">
        <v>542.98</v>
      </c>
      <c r="D57" s="21">
        <v>362.72</v>
      </c>
      <c r="E57" s="16">
        <v>259.43</v>
      </c>
      <c r="F57" s="59">
        <f t="shared" si="9"/>
        <v>445.94811727374747</v>
      </c>
      <c r="G57" s="16">
        <v>0.81</v>
      </c>
      <c r="H57" s="8">
        <v>449.25</v>
      </c>
      <c r="J57" s="16">
        <v>1</v>
      </c>
      <c r="K57" s="59">
        <f t="shared" si="12"/>
        <v>0</v>
      </c>
      <c r="L57" s="6">
        <f t="shared" si="1"/>
        <v>447.80246913580248</v>
      </c>
      <c r="M57" s="59">
        <f t="shared" si="2"/>
        <v>262.60474665192419</v>
      </c>
      <c r="N57" s="6">
        <f t="shared" si="3"/>
        <v>362.72</v>
      </c>
      <c r="O57" s="59">
        <f t="shared" si="4"/>
        <v>0</v>
      </c>
      <c r="P57" s="6">
        <f t="shared" si="13"/>
        <v>262.60474665192419</v>
      </c>
      <c r="Q57" s="59">
        <f t="shared" si="11"/>
        <v>0.77466662692319233</v>
      </c>
      <c r="R57" s="6">
        <f t="shared" si="6"/>
        <v>99.43</v>
      </c>
      <c r="S57" s="59">
        <f t="shared" si="7"/>
        <v>376.10121416980303</v>
      </c>
      <c r="T57" s="18">
        <f t="shared" si="8"/>
        <v>0.96442124176775024</v>
      </c>
      <c r="U57" s="8" t="s">
        <v>71</v>
      </c>
      <c r="Z57"/>
      <c r="AS57" s="2">
        <v>1</v>
      </c>
      <c r="AT57" s="2">
        <v>0.9</v>
      </c>
    </row>
    <row r="58" spans="2:46" x14ac:dyDescent="0.25">
      <c r="B58" s="16" t="s">
        <v>72</v>
      </c>
      <c r="C58" s="21">
        <v>630.6</v>
      </c>
      <c r="D58" s="21">
        <v>368.13</v>
      </c>
      <c r="E58" s="16">
        <v>265.08999999999997</v>
      </c>
      <c r="F58" s="59">
        <f t="shared" si="9"/>
        <v>453.64347785458131</v>
      </c>
      <c r="G58" s="16">
        <v>0.81</v>
      </c>
      <c r="H58" s="8">
        <v>448.73</v>
      </c>
      <c r="J58" s="16">
        <v>1</v>
      </c>
      <c r="K58" s="59">
        <f t="shared" si="12"/>
        <v>0</v>
      </c>
      <c r="L58" s="6">
        <f t="shared" si="1"/>
        <v>454.48148148148147</v>
      </c>
      <c r="M58" s="59">
        <f t="shared" si="2"/>
        <v>266.52151903664765</v>
      </c>
      <c r="N58" s="6">
        <f t="shared" si="3"/>
        <v>368.13</v>
      </c>
      <c r="O58" s="59">
        <f t="shared" si="4"/>
        <v>0</v>
      </c>
      <c r="P58" s="6">
        <f t="shared" si="13"/>
        <v>266.52151903664765</v>
      </c>
      <c r="Q58" s="59">
        <f t="shared" si="11"/>
        <v>3.9167723847234583</v>
      </c>
      <c r="R58" s="6">
        <f t="shared" si="6"/>
        <v>105.08999999999997</v>
      </c>
      <c r="S58" s="59">
        <f t="shared" si="7"/>
        <v>382.83626395627675</v>
      </c>
      <c r="T58" s="18">
        <f t="shared" si="8"/>
        <v>0.96158602164721696</v>
      </c>
      <c r="U58" s="8" t="s">
        <v>72</v>
      </c>
      <c r="Z58"/>
      <c r="AS58" s="2">
        <v>1</v>
      </c>
      <c r="AT58" s="2">
        <v>0.9</v>
      </c>
    </row>
    <row r="59" spans="2:46" x14ac:dyDescent="0.25">
      <c r="B59" s="16" t="s">
        <v>73</v>
      </c>
      <c r="C59" s="21">
        <v>601.02</v>
      </c>
      <c r="D59" s="21">
        <v>353.74</v>
      </c>
      <c r="E59" s="16">
        <v>250.93</v>
      </c>
      <c r="F59" s="59">
        <f t="shared" si="9"/>
        <v>433.70249307561056</v>
      </c>
      <c r="G59" s="16">
        <v>0.81</v>
      </c>
      <c r="H59" s="8">
        <v>450.17</v>
      </c>
      <c r="J59" s="16">
        <v>1</v>
      </c>
      <c r="K59" s="59">
        <f t="shared" si="12"/>
        <v>0</v>
      </c>
      <c r="L59" s="6">
        <f t="shared" si="1"/>
        <v>436.71604938271605</v>
      </c>
      <c r="M59" s="59">
        <f t="shared" si="2"/>
        <v>256.10333888578424</v>
      </c>
      <c r="N59" s="6">
        <f t="shared" si="3"/>
        <v>353.74</v>
      </c>
      <c r="O59" s="59">
        <f t="shared" si="4"/>
        <v>0</v>
      </c>
      <c r="P59" s="6">
        <f t="shared" si="13"/>
        <v>256.10333888578424</v>
      </c>
      <c r="Q59" s="59">
        <f t="shared" si="11"/>
        <v>-10.418180150863407</v>
      </c>
      <c r="R59" s="6">
        <f t="shared" si="6"/>
        <v>90.93</v>
      </c>
      <c r="S59" s="59">
        <f t="shared" si="7"/>
        <v>365.23999301828928</v>
      </c>
      <c r="T59" s="18">
        <f t="shared" si="8"/>
        <v>0.96851387241781761</v>
      </c>
      <c r="U59" s="8" t="s">
        <v>73</v>
      </c>
      <c r="Z59"/>
      <c r="AS59" s="2">
        <v>1</v>
      </c>
      <c r="AT59" s="2">
        <v>0.9</v>
      </c>
    </row>
    <row r="60" spans="2:46" x14ac:dyDescent="0.25">
      <c r="B60" s="16" t="s">
        <v>74</v>
      </c>
      <c r="C60" s="21">
        <v>561.91999999999996</v>
      </c>
      <c r="D60" s="21">
        <v>366.37</v>
      </c>
      <c r="E60" s="16">
        <v>263.70999999999998</v>
      </c>
      <c r="F60" s="59">
        <f t="shared" si="9"/>
        <v>451.40884018813807</v>
      </c>
      <c r="G60" s="16">
        <v>0.81</v>
      </c>
      <c r="H60" s="8">
        <v>449.04</v>
      </c>
      <c r="J60" s="16">
        <v>1</v>
      </c>
      <c r="K60" s="59">
        <f t="shared" si="12"/>
        <v>0</v>
      </c>
      <c r="L60" s="6">
        <f t="shared" si="1"/>
        <v>452.3086419753086</v>
      </c>
      <c r="M60" s="59">
        <f t="shared" si="2"/>
        <v>265.24730103348435</v>
      </c>
      <c r="N60" s="6">
        <f t="shared" si="3"/>
        <v>366.37</v>
      </c>
      <c r="O60" s="59">
        <f t="shared" si="4"/>
        <v>0</v>
      </c>
      <c r="P60" s="6">
        <f t="shared" si="13"/>
        <v>265.24730103348435</v>
      </c>
      <c r="Q60" s="59">
        <f t="shared" si="11"/>
        <v>9.1439621477001083</v>
      </c>
      <c r="R60" s="6">
        <f t="shared" si="6"/>
        <v>103.70999999999998</v>
      </c>
      <c r="S60" s="59">
        <f t="shared" si="7"/>
        <v>380.76599244155199</v>
      </c>
      <c r="T60" s="18">
        <f t="shared" si="8"/>
        <v>0.96219202153731787</v>
      </c>
      <c r="U60" s="8" t="s">
        <v>74</v>
      </c>
      <c r="Z60"/>
      <c r="AS60" s="2">
        <v>1</v>
      </c>
      <c r="AT60" s="2">
        <v>0.9</v>
      </c>
    </row>
    <row r="61" spans="2:46" x14ac:dyDescent="0.25">
      <c r="B61" s="16" t="s">
        <v>75</v>
      </c>
      <c r="C61" s="21">
        <v>641.29999999999995</v>
      </c>
      <c r="D61" s="21">
        <v>374.83</v>
      </c>
      <c r="E61" s="16">
        <v>259.31</v>
      </c>
      <c r="F61" s="59">
        <f t="shared" si="9"/>
        <v>455.78416492897156</v>
      </c>
      <c r="G61" s="16">
        <v>0.82</v>
      </c>
      <c r="H61" s="8">
        <v>449.81</v>
      </c>
      <c r="J61" s="16">
        <v>1</v>
      </c>
      <c r="K61" s="59">
        <f t="shared" si="12"/>
        <v>0</v>
      </c>
      <c r="L61" s="6">
        <f t="shared" si="1"/>
        <v>457.10975609756099</v>
      </c>
      <c r="M61" s="59">
        <f t="shared" si="2"/>
        <v>261.63294941496127</v>
      </c>
      <c r="N61" s="6">
        <f t="shared" si="3"/>
        <v>374.83</v>
      </c>
      <c r="O61" s="59">
        <f t="shared" si="4"/>
        <v>0</v>
      </c>
      <c r="P61" s="6">
        <f t="shared" si="13"/>
        <v>261.63294941496127</v>
      </c>
      <c r="Q61" s="59">
        <f t="shared" si="11"/>
        <v>-3.6143516185230737</v>
      </c>
      <c r="R61" s="6">
        <f t="shared" si="6"/>
        <v>99.31</v>
      </c>
      <c r="S61" s="59">
        <f t="shared" si="7"/>
        <v>387.76282054885041</v>
      </c>
      <c r="T61" s="18">
        <f t="shared" si="8"/>
        <v>0.9666476003796729</v>
      </c>
      <c r="U61" s="8" t="s">
        <v>75</v>
      </c>
      <c r="Z61"/>
      <c r="AS61" s="2">
        <v>1</v>
      </c>
      <c r="AT61" s="2">
        <v>0.9</v>
      </c>
    </row>
    <row r="62" spans="2:46" x14ac:dyDescent="0.25">
      <c r="B62" s="16" t="s">
        <v>76</v>
      </c>
      <c r="C62" s="21">
        <v>455.08</v>
      </c>
      <c r="D62" s="21">
        <v>316.77999999999997</v>
      </c>
      <c r="E62" s="16">
        <v>187.46</v>
      </c>
      <c r="F62" s="59">
        <f t="shared" si="9"/>
        <v>368.09077684723371</v>
      </c>
      <c r="G62" s="16">
        <v>0.86</v>
      </c>
      <c r="H62" s="8">
        <v>453.6</v>
      </c>
      <c r="J62" s="16">
        <v>1</v>
      </c>
      <c r="K62" s="59">
        <f t="shared" si="12"/>
        <v>0</v>
      </c>
      <c r="L62" s="6">
        <f t="shared" si="1"/>
        <v>368.3488372093023</v>
      </c>
      <c r="M62" s="59">
        <f t="shared" si="2"/>
        <v>187.96621364874352</v>
      </c>
      <c r="N62" s="6">
        <f t="shared" si="3"/>
        <v>316.77999999999997</v>
      </c>
      <c r="O62" s="59">
        <f t="shared" si="4"/>
        <v>0</v>
      </c>
      <c r="P62" s="6">
        <f t="shared" si="13"/>
        <v>187.96621364874352</v>
      </c>
      <c r="Q62" s="59">
        <f t="shared" si="11"/>
        <v>-73.666735766217755</v>
      </c>
      <c r="R62" s="6">
        <f t="shared" si="6"/>
        <v>27.460000000000008</v>
      </c>
      <c r="S62" s="59">
        <f t="shared" si="7"/>
        <v>317.96795436018391</v>
      </c>
      <c r="T62" s="18">
        <f t="shared" si="8"/>
        <v>0.99626391797068248</v>
      </c>
      <c r="U62" s="8" t="s">
        <v>76</v>
      </c>
      <c r="Z62"/>
      <c r="AS62" s="2">
        <v>1</v>
      </c>
      <c r="AT62" s="2">
        <v>0.9</v>
      </c>
    </row>
    <row r="63" spans="2:46" x14ac:dyDescent="0.25">
      <c r="B63" s="16" t="s">
        <v>77</v>
      </c>
      <c r="C63" s="21">
        <v>481.82</v>
      </c>
      <c r="D63" s="21">
        <v>303.60000000000002</v>
      </c>
      <c r="E63" s="16">
        <v>183.82</v>
      </c>
      <c r="F63" s="59">
        <f t="shared" si="9"/>
        <v>354.91231649521552</v>
      </c>
      <c r="G63" s="16">
        <v>0.85</v>
      </c>
      <c r="H63" s="8">
        <v>453.16</v>
      </c>
      <c r="J63" s="16">
        <v>1</v>
      </c>
      <c r="K63" s="59">
        <f t="shared" si="12"/>
        <v>0</v>
      </c>
      <c r="L63" s="6">
        <f t="shared" si="1"/>
        <v>357.1764705882353</v>
      </c>
      <c r="M63" s="59">
        <f t="shared" si="2"/>
        <v>188.15438113918185</v>
      </c>
      <c r="N63" s="6">
        <f t="shared" si="3"/>
        <v>303.60000000000002</v>
      </c>
      <c r="O63" s="59">
        <f t="shared" si="4"/>
        <v>0</v>
      </c>
      <c r="P63" s="6">
        <f t="shared" si="13"/>
        <v>188.15438113918185</v>
      </c>
      <c r="Q63" s="59">
        <f t="shared" si="11"/>
        <v>0.1881674904383317</v>
      </c>
      <c r="R63" s="6">
        <f t="shared" si="6"/>
        <v>23.819999999999993</v>
      </c>
      <c r="S63" s="59">
        <f t="shared" si="7"/>
        <v>304.53300707805062</v>
      </c>
      <c r="T63" s="18">
        <f t="shared" si="8"/>
        <v>0.99693626944743141</v>
      </c>
      <c r="U63" s="8" t="s">
        <v>77</v>
      </c>
      <c r="Z63"/>
      <c r="AS63" s="2">
        <v>1</v>
      </c>
      <c r="AT63" s="2">
        <v>0.9</v>
      </c>
    </row>
    <row r="64" spans="2:46" x14ac:dyDescent="0.25">
      <c r="B64" s="16" t="s">
        <v>78</v>
      </c>
      <c r="C64" s="21">
        <v>457.68</v>
      </c>
      <c r="D64" s="21">
        <v>281.83999999999997</v>
      </c>
      <c r="E64" s="16">
        <v>176.73</v>
      </c>
      <c r="F64" s="59">
        <f t="shared" si="9"/>
        <v>332.66691825307788</v>
      </c>
      <c r="G64" s="16">
        <v>0.84</v>
      </c>
      <c r="H64" s="8">
        <v>454</v>
      </c>
      <c r="J64" s="16">
        <v>1</v>
      </c>
      <c r="K64" s="59">
        <f t="shared" si="12"/>
        <v>0</v>
      </c>
      <c r="L64" s="6">
        <f t="shared" si="1"/>
        <v>335.52380952380952</v>
      </c>
      <c r="M64" s="59">
        <f t="shared" si="2"/>
        <v>182.05065547085954</v>
      </c>
      <c r="N64" s="6">
        <f t="shared" si="3"/>
        <v>281.83999999999997</v>
      </c>
      <c r="O64" s="59">
        <f t="shared" si="4"/>
        <v>0</v>
      </c>
      <c r="P64" s="6">
        <f t="shared" si="13"/>
        <v>182.05065547085954</v>
      </c>
      <c r="Q64" s="59">
        <f t="shared" si="11"/>
        <v>-6.103725668322312</v>
      </c>
      <c r="R64" s="6">
        <f t="shared" si="6"/>
        <v>16.72999999999999</v>
      </c>
      <c r="S64" s="59">
        <f t="shared" si="7"/>
        <v>282.33610909694141</v>
      </c>
      <c r="T64" s="18">
        <f t="shared" si="8"/>
        <v>0.99824284219780368</v>
      </c>
      <c r="U64" s="8" t="s">
        <v>78</v>
      </c>
      <c r="Z64"/>
      <c r="AS64" s="2">
        <v>1</v>
      </c>
      <c r="AT64" s="2">
        <v>0.9</v>
      </c>
    </row>
    <row r="65" spans="2:46" x14ac:dyDescent="0.25">
      <c r="B65" s="16" t="s">
        <v>79</v>
      </c>
      <c r="C65" s="21">
        <v>559.4</v>
      </c>
      <c r="D65" s="21">
        <v>406.53</v>
      </c>
      <c r="E65" s="16">
        <v>270.70999999999998</v>
      </c>
      <c r="F65" s="59">
        <f t="shared" si="9"/>
        <v>488.41636438596112</v>
      </c>
      <c r="G65" s="16">
        <v>0.83</v>
      </c>
      <c r="H65" s="8">
        <v>449.34</v>
      </c>
      <c r="J65" s="16">
        <v>1</v>
      </c>
      <c r="K65" s="59">
        <f t="shared" si="12"/>
        <v>0</v>
      </c>
      <c r="L65" s="6">
        <f t="shared" si="1"/>
        <v>489.79518072289153</v>
      </c>
      <c r="M65" s="59">
        <f t="shared" si="2"/>
        <v>273.1898207462533</v>
      </c>
      <c r="N65" s="6">
        <f t="shared" si="3"/>
        <v>406.53</v>
      </c>
      <c r="O65" s="59">
        <f t="shared" si="4"/>
        <v>0</v>
      </c>
      <c r="P65" s="6">
        <f t="shared" si="13"/>
        <v>273.1898207462533</v>
      </c>
      <c r="Q65" s="59">
        <f t="shared" si="11"/>
        <v>91.139165275393765</v>
      </c>
      <c r="R65" s="6">
        <f t="shared" si="6"/>
        <v>110.70999999999998</v>
      </c>
      <c r="S65" s="59">
        <f t="shared" si="7"/>
        <v>421.33519316572637</v>
      </c>
      <c r="T65" s="18">
        <f t="shared" si="8"/>
        <v>0.96486124727800038</v>
      </c>
      <c r="U65" s="8" t="s">
        <v>79</v>
      </c>
      <c r="Z65"/>
      <c r="AS65" s="2">
        <v>1</v>
      </c>
      <c r="AT65" s="2">
        <v>0.9</v>
      </c>
    </row>
    <row r="66" spans="2:46" x14ac:dyDescent="0.25">
      <c r="B66" s="16" t="s">
        <v>80</v>
      </c>
      <c r="C66" s="21">
        <v>637.20000000000005</v>
      </c>
      <c r="D66" s="21">
        <v>363.14</v>
      </c>
      <c r="E66" s="16">
        <v>265.11</v>
      </c>
      <c r="F66" s="59">
        <f t="shared" si="9"/>
        <v>449.61535972428698</v>
      </c>
      <c r="G66" s="16">
        <v>0.8</v>
      </c>
      <c r="H66" s="8">
        <v>449.26</v>
      </c>
      <c r="J66" s="16">
        <v>1</v>
      </c>
      <c r="K66" s="59">
        <f t="shared" si="12"/>
        <v>0</v>
      </c>
      <c r="L66" s="6">
        <f t="shared" si="1"/>
        <v>453.92499999999995</v>
      </c>
      <c r="M66" s="59">
        <f t="shared" si="2"/>
        <v>272.3549999999999</v>
      </c>
      <c r="N66" s="6">
        <f t="shared" si="3"/>
        <v>363.14</v>
      </c>
      <c r="O66" s="59">
        <f t="shared" si="4"/>
        <v>0</v>
      </c>
      <c r="P66" s="6">
        <f t="shared" si="13"/>
        <v>272.3549999999999</v>
      </c>
      <c r="Q66" s="59">
        <f t="shared" si="11"/>
        <v>-0.83482074625339919</v>
      </c>
      <c r="R66" s="6">
        <f t="shared" si="6"/>
        <v>105.11000000000001</v>
      </c>
      <c r="S66" s="59">
        <f t="shared" si="7"/>
        <v>378.04599151426004</v>
      </c>
      <c r="T66" s="18">
        <f t="shared" si="8"/>
        <v>0.96057095737332321</v>
      </c>
      <c r="U66" s="8" t="s">
        <v>80</v>
      </c>
      <c r="Z66"/>
      <c r="AS66" s="2">
        <v>1</v>
      </c>
      <c r="AT66" s="2">
        <v>0.9</v>
      </c>
    </row>
    <row r="67" spans="2:46" x14ac:dyDescent="0.25">
      <c r="B67" s="16" t="s">
        <v>81</v>
      </c>
      <c r="C67" s="21">
        <v>619.86</v>
      </c>
      <c r="D67" s="21">
        <v>363.62</v>
      </c>
      <c r="E67" s="16">
        <v>259.82</v>
      </c>
      <c r="F67" s="59">
        <f t="shared" si="9"/>
        <v>446.90707848500227</v>
      </c>
      <c r="G67" s="16">
        <v>0.81</v>
      </c>
      <c r="H67" s="8">
        <v>449.82</v>
      </c>
      <c r="J67" s="16">
        <v>1</v>
      </c>
      <c r="K67" s="59">
        <f t="shared" si="12"/>
        <v>0</v>
      </c>
      <c r="L67" s="6">
        <f t="shared" si="1"/>
        <v>448.91358024691357</v>
      </c>
      <c r="M67" s="59">
        <f t="shared" si="2"/>
        <v>263.25633540354175</v>
      </c>
      <c r="N67" s="6">
        <f t="shared" si="3"/>
        <v>363.62</v>
      </c>
      <c r="O67" s="59">
        <f t="shared" si="4"/>
        <v>0</v>
      </c>
      <c r="P67" s="6">
        <f t="shared" si="13"/>
        <v>263.25633540354175</v>
      </c>
      <c r="Q67" s="59">
        <f t="shared" si="11"/>
        <v>-9.0986645964581498</v>
      </c>
      <c r="R67" s="6">
        <f t="shared" si="6"/>
        <v>99.82</v>
      </c>
      <c r="S67" s="59">
        <f t="shared" si="7"/>
        <v>377.07232303631088</v>
      </c>
      <c r="T67" s="18">
        <f t="shared" si="8"/>
        <v>0.96432428949441762</v>
      </c>
      <c r="U67" s="8" t="s">
        <v>81</v>
      </c>
      <c r="Z67"/>
      <c r="AS67" s="2">
        <v>1</v>
      </c>
      <c r="AT67" s="2">
        <v>0.9</v>
      </c>
    </row>
    <row r="68" spans="2:46" x14ac:dyDescent="0.25">
      <c r="B68" s="16" t="s">
        <v>82</v>
      </c>
      <c r="C68" s="21">
        <v>551.62</v>
      </c>
      <c r="D68" s="21">
        <v>363.14</v>
      </c>
      <c r="E68" s="16">
        <v>263.95</v>
      </c>
      <c r="F68" s="59">
        <f t="shared" si="9"/>
        <v>448.93235804517366</v>
      </c>
      <c r="G68" s="16">
        <v>0.81</v>
      </c>
      <c r="H68" s="8">
        <v>449.47</v>
      </c>
      <c r="J68" s="16">
        <v>1</v>
      </c>
      <c r="K68" s="59">
        <f t="shared" si="12"/>
        <v>0</v>
      </c>
      <c r="L68" s="6">
        <f t="shared" ref="L68:L131" si="14">D68/G68</f>
        <v>448.32098765432096</v>
      </c>
      <c r="M68" s="59">
        <f t="shared" ref="M68:M131" si="15">L68*SIN(ACOS(G68))</f>
        <v>262.90882140267905</v>
      </c>
      <c r="N68" s="6">
        <f t="shared" ref="N68:N131" si="16">D68/J68</f>
        <v>363.14</v>
      </c>
      <c r="O68" s="59">
        <f t="shared" ref="O68:O131" si="17">N68*SIN(ACOS(J68))</f>
        <v>0</v>
      </c>
      <c r="P68" s="6">
        <f t="shared" si="13"/>
        <v>262.90882140267905</v>
      </c>
      <c r="Q68" s="59">
        <f t="shared" si="11"/>
        <v>-0.34751400086270223</v>
      </c>
      <c r="R68" s="6">
        <f t="shared" ref="R68:R131" si="18">E68-$V$4</f>
        <v>103.94999999999999</v>
      </c>
      <c r="S68" s="59">
        <f t="shared" ref="S68:S131" si="19">IF(R68&gt;1,SQRT((D68)^2+(R68)^2),0)</f>
        <v>377.72511446818044</v>
      </c>
      <c r="T68" s="18">
        <f t="shared" ref="T68:T131" si="20">IF(S68&gt;0,D68/S68,1)</f>
        <v>0.96138696128607803</v>
      </c>
      <c r="U68" s="8" t="s">
        <v>82</v>
      </c>
      <c r="Z68"/>
      <c r="AS68" s="2">
        <v>1</v>
      </c>
      <c r="AT68" s="2">
        <v>0.9</v>
      </c>
    </row>
    <row r="69" spans="2:46" x14ac:dyDescent="0.25">
      <c r="B69" s="16" t="s">
        <v>83</v>
      </c>
      <c r="C69" s="21">
        <v>662.7</v>
      </c>
      <c r="D69" s="21">
        <v>364.42</v>
      </c>
      <c r="E69" s="16">
        <v>261.62</v>
      </c>
      <c r="F69" s="59">
        <f t="shared" ref="F69:F132" si="21">SQRT((D69)^2+(E69)^2)</f>
        <v>448.60557375048296</v>
      </c>
      <c r="G69" s="16">
        <v>0.81</v>
      </c>
      <c r="H69" s="8">
        <v>449</v>
      </c>
      <c r="J69" s="16">
        <v>1</v>
      </c>
      <c r="K69" s="59">
        <f t="shared" si="12"/>
        <v>0</v>
      </c>
      <c r="L69" s="6">
        <f t="shared" si="14"/>
        <v>449.90123456790121</v>
      </c>
      <c r="M69" s="59">
        <f t="shared" si="15"/>
        <v>263.83552540497959</v>
      </c>
      <c r="N69" s="6">
        <f t="shared" si="16"/>
        <v>364.42</v>
      </c>
      <c r="O69" s="59">
        <f t="shared" si="17"/>
        <v>0</v>
      </c>
      <c r="P69" s="6">
        <f t="shared" si="13"/>
        <v>263.83552540497959</v>
      </c>
      <c r="Q69" s="59">
        <f t="shared" si="11"/>
        <v>0.92670400230053929</v>
      </c>
      <c r="R69" s="6">
        <f t="shared" si="18"/>
        <v>101.62</v>
      </c>
      <c r="S69" s="59">
        <f t="shared" si="19"/>
        <v>378.32335481701364</v>
      </c>
      <c r="T69" s="18">
        <f t="shared" si="20"/>
        <v>0.96325007525972495</v>
      </c>
      <c r="U69" s="8" t="s">
        <v>83</v>
      </c>
      <c r="Z69"/>
      <c r="AS69" s="2">
        <v>1</v>
      </c>
      <c r="AT69" s="2">
        <v>0.9</v>
      </c>
    </row>
    <row r="70" spans="2:46" x14ac:dyDescent="0.25">
      <c r="B70" s="16" t="s">
        <v>84</v>
      </c>
      <c r="C70" s="21">
        <v>585.58000000000004</v>
      </c>
      <c r="D70" s="21">
        <v>366.56</v>
      </c>
      <c r="E70" s="16">
        <v>267.36</v>
      </c>
      <c r="F70" s="59">
        <f t="shared" si="21"/>
        <v>453.70431252083114</v>
      </c>
      <c r="G70" s="16">
        <v>0.8</v>
      </c>
      <c r="H70" s="8">
        <v>451.37</v>
      </c>
      <c r="J70" s="16">
        <v>1</v>
      </c>
      <c r="K70" s="59">
        <f t="shared" si="12"/>
        <v>0</v>
      </c>
      <c r="L70" s="6">
        <f t="shared" si="14"/>
        <v>458.2</v>
      </c>
      <c r="M70" s="59">
        <f t="shared" si="15"/>
        <v>274.91999999999996</v>
      </c>
      <c r="N70" s="6">
        <f t="shared" si="16"/>
        <v>366.56</v>
      </c>
      <c r="O70" s="59">
        <f t="shared" si="17"/>
        <v>0</v>
      </c>
      <c r="P70" s="6">
        <f t="shared" si="13"/>
        <v>274.91999999999996</v>
      </c>
      <c r="Q70" s="59">
        <f t="shared" si="11"/>
        <v>11.084474595020367</v>
      </c>
      <c r="R70" s="6">
        <f t="shared" si="18"/>
        <v>107.36000000000001</v>
      </c>
      <c r="S70" s="59">
        <f t="shared" si="19"/>
        <v>381.95864069294203</v>
      </c>
      <c r="T70" s="18">
        <f t="shared" si="20"/>
        <v>0.95968505735331422</v>
      </c>
      <c r="U70" s="8" t="s">
        <v>84</v>
      </c>
      <c r="Z70"/>
      <c r="AS70" s="2">
        <v>1</v>
      </c>
      <c r="AT70" s="2">
        <v>0.9</v>
      </c>
    </row>
    <row r="71" spans="2:46" x14ac:dyDescent="0.25">
      <c r="B71" s="16" t="s">
        <v>85</v>
      </c>
      <c r="C71" s="21">
        <v>608.48</v>
      </c>
      <c r="D71" s="21">
        <v>367.97</v>
      </c>
      <c r="E71" s="16">
        <v>265.04000000000002</v>
      </c>
      <c r="F71" s="59">
        <f t="shared" si="21"/>
        <v>453.48442365752771</v>
      </c>
      <c r="G71" s="16">
        <v>0.81</v>
      </c>
      <c r="H71" s="8">
        <v>451.45</v>
      </c>
      <c r="J71" s="16">
        <v>1</v>
      </c>
      <c r="K71" s="59">
        <f t="shared" si="12"/>
        <v>0</v>
      </c>
      <c r="L71" s="6">
        <f t="shared" si="14"/>
        <v>454.28395061728395</v>
      </c>
      <c r="M71" s="59">
        <f t="shared" si="15"/>
        <v>266.40568103636008</v>
      </c>
      <c r="N71" s="6">
        <f t="shared" si="16"/>
        <v>367.97</v>
      </c>
      <c r="O71" s="59">
        <f t="shared" si="17"/>
        <v>0</v>
      </c>
      <c r="P71" s="6">
        <f t="shared" si="13"/>
        <v>266.40568103636008</v>
      </c>
      <c r="Q71" s="59">
        <f t="shared" si="11"/>
        <v>-8.5143189636398802</v>
      </c>
      <c r="R71" s="6">
        <f t="shared" si="18"/>
        <v>105.04000000000002</v>
      </c>
      <c r="S71" s="59">
        <f t="shared" si="19"/>
        <v>382.6686850266168</v>
      </c>
      <c r="T71" s="18">
        <f t="shared" si="20"/>
        <v>0.96158900479250242</v>
      </c>
      <c r="U71" s="8" t="s">
        <v>85</v>
      </c>
      <c r="Z71"/>
      <c r="AS71" s="2">
        <v>1</v>
      </c>
      <c r="AT71" s="2">
        <v>0.9</v>
      </c>
    </row>
    <row r="72" spans="2:46" x14ac:dyDescent="0.25">
      <c r="B72" s="16" t="s">
        <v>86</v>
      </c>
      <c r="C72" s="21">
        <v>626.9</v>
      </c>
      <c r="D72" s="21">
        <v>362.6</v>
      </c>
      <c r="E72" s="16">
        <v>269.38</v>
      </c>
      <c r="F72" s="59">
        <f t="shared" si="21"/>
        <v>451.71267903391862</v>
      </c>
      <c r="G72" s="16">
        <v>0.8</v>
      </c>
      <c r="H72" s="8">
        <v>452.11</v>
      </c>
      <c r="J72" s="16">
        <v>1</v>
      </c>
      <c r="K72" s="59">
        <f t="shared" si="12"/>
        <v>0</v>
      </c>
      <c r="L72" s="6">
        <f t="shared" si="14"/>
        <v>453.25</v>
      </c>
      <c r="M72" s="59">
        <f t="shared" si="15"/>
        <v>271.94999999999993</v>
      </c>
      <c r="N72" s="6">
        <f t="shared" si="16"/>
        <v>362.6</v>
      </c>
      <c r="O72" s="59">
        <f t="shared" si="17"/>
        <v>0</v>
      </c>
      <c r="P72" s="6">
        <f t="shared" si="13"/>
        <v>271.94999999999993</v>
      </c>
      <c r="Q72" s="59">
        <f t="shared" si="11"/>
        <v>5.5443189636398529</v>
      </c>
      <c r="R72" s="6">
        <f t="shared" si="18"/>
        <v>109.38</v>
      </c>
      <c r="S72" s="59">
        <f t="shared" si="19"/>
        <v>378.73835876499226</v>
      </c>
      <c r="T72" s="18">
        <f t="shared" si="20"/>
        <v>0.95738916222371306</v>
      </c>
      <c r="U72" s="8" t="s">
        <v>86</v>
      </c>
      <c r="Z72"/>
      <c r="AS72" s="2">
        <v>1</v>
      </c>
      <c r="AT72" s="2">
        <v>0.9</v>
      </c>
    </row>
    <row r="73" spans="2:46" x14ac:dyDescent="0.25">
      <c r="B73" s="16" t="s">
        <v>87</v>
      </c>
      <c r="C73" s="21">
        <v>540.32000000000005</v>
      </c>
      <c r="D73" s="21">
        <v>372.77</v>
      </c>
      <c r="E73" s="16">
        <v>265.91000000000003</v>
      </c>
      <c r="F73" s="59">
        <f t="shared" si="21"/>
        <v>457.89256491015448</v>
      </c>
      <c r="G73" s="16">
        <v>0.81</v>
      </c>
      <c r="H73" s="8">
        <v>452.61</v>
      </c>
      <c r="J73" s="16">
        <v>1</v>
      </c>
      <c r="K73" s="59">
        <f t="shared" si="12"/>
        <v>0</v>
      </c>
      <c r="L73" s="6">
        <f t="shared" si="14"/>
        <v>460.20987654320982</v>
      </c>
      <c r="M73" s="59">
        <f t="shared" si="15"/>
        <v>269.88082104498721</v>
      </c>
      <c r="N73" s="6">
        <f t="shared" si="16"/>
        <v>372.77</v>
      </c>
      <c r="O73" s="59">
        <f t="shared" si="17"/>
        <v>0</v>
      </c>
      <c r="P73" s="6">
        <f t="shared" si="13"/>
        <v>269.88082104498721</v>
      </c>
      <c r="Q73" s="59">
        <f t="shared" si="11"/>
        <v>-2.0691789550127169</v>
      </c>
      <c r="R73" s="6">
        <f t="shared" si="18"/>
        <v>105.91000000000003</v>
      </c>
      <c r="S73" s="59">
        <f t="shared" si="19"/>
        <v>387.52341993742778</v>
      </c>
      <c r="T73" s="18">
        <f t="shared" si="20"/>
        <v>0.96192895918442822</v>
      </c>
      <c r="U73" s="8" t="s">
        <v>87</v>
      </c>
      <c r="Z73"/>
      <c r="AS73" s="2">
        <v>1</v>
      </c>
      <c r="AT73" s="2">
        <v>0.9</v>
      </c>
    </row>
    <row r="74" spans="2:46" x14ac:dyDescent="0.25">
      <c r="B74" s="16" t="s">
        <v>88</v>
      </c>
      <c r="C74" s="21">
        <v>518.67999999999995</v>
      </c>
      <c r="D74" s="21">
        <v>360.33</v>
      </c>
      <c r="E74" s="16">
        <v>266.91000000000003</v>
      </c>
      <c r="F74" s="59">
        <f t="shared" si="21"/>
        <v>448.4179490163167</v>
      </c>
      <c r="G74" s="16">
        <v>0.8</v>
      </c>
      <c r="H74" s="8">
        <v>453.42</v>
      </c>
      <c r="J74" s="16">
        <v>1</v>
      </c>
      <c r="K74" s="59">
        <f t="shared" si="12"/>
        <v>0</v>
      </c>
      <c r="L74" s="6">
        <f t="shared" si="14"/>
        <v>450.41249999999997</v>
      </c>
      <c r="M74" s="59">
        <f t="shared" si="15"/>
        <v>270.24749999999995</v>
      </c>
      <c r="N74" s="6">
        <f t="shared" si="16"/>
        <v>360.33</v>
      </c>
      <c r="O74" s="59">
        <f t="shared" si="17"/>
        <v>0</v>
      </c>
      <c r="P74" s="6">
        <f t="shared" si="13"/>
        <v>270.24749999999995</v>
      </c>
      <c r="Q74" s="59">
        <f t="shared" si="11"/>
        <v>0.36667895501273051</v>
      </c>
      <c r="R74" s="6">
        <f t="shared" si="18"/>
        <v>106.91000000000003</v>
      </c>
      <c r="S74" s="59">
        <f t="shared" si="19"/>
        <v>375.85563318912756</v>
      </c>
      <c r="T74" s="18">
        <f t="shared" si="20"/>
        <v>0.95869256220162813</v>
      </c>
      <c r="U74" s="8" t="s">
        <v>88</v>
      </c>
      <c r="Z74"/>
      <c r="AS74" s="2">
        <v>1</v>
      </c>
      <c r="AT74" s="2">
        <v>0.9</v>
      </c>
    </row>
    <row r="75" spans="2:46" x14ac:dyDescent="0.25">
      <c r="B75" s="16" t="s">
        <v>89</v>
      </c>
      <c r="C75" s="21">
        <v>588.74</v>
      </c>
      <c r="D75" s="21">
        <v>363.5</v>
      </c>
      <c r="E75" s="16">
        <v>265.98</v>
      </c>
      <c r="F75" s="59">
        <f t="shared" si="21"/>
        <v>450.41937169708854</v>
      </c>
      <c r="G75" s="16">
        <v>0.8</v>
      </c>
      <c r="H75" s="8">
        <v>454.33</v>
      </c>
      <c r="J75" s="16">
        <v>1</v>
      </c>
      <c r="K75" s="59">
        <f t="shared" si="12"/>
        <v>0</v>
      </c>
      <c r="L75" s="6">
        <f t="shared" si="14"/>
        <v>454.375</v>
      </c>
      <c r="M75" s="59">
        <f t="shared" si="15"/>
        <v>272.62499999999994</v>
      </c>
      <c r="N75" s="6">
        <f t="shared" si="16"/>
        <v>363.5</v>
      </c>
      <c r="O75" s="59">
        <f t="shared" si="17"/>
        <v>0</v>
      </c>
      <c r="P75" s="6">
        <f t="shared" si="13"/>
        <v>272.62499999999994</v>
      </c>
      <c r="Q75" s="59">
        <f t="shared" ref="Q75:Q138" si="22">P75-P74</f>
        <v>2.3774999999999977</v>
      </c>
      <c r="R75" s="6">
        <f t="shared" si="18"/>
        <v>105.98000000000002</v>
      </c>
      <c r="S75" s="59">
        <f t="shared" si="19"/>
        <v>378.63440202918702</v>
      </c>
      <c r="T75" s="18">
        <f t="shared" si="20"/>
        <v>0.96002898324061858</v>
      </c>
      <c r="U75" s="8" t="s">
        <v>89</v>
      </c>
      <c r="Z75"/>
      <c r="AS75" s="2">
        <v>1</v>
      </c>
      <c r="AT75" s="2">
        <v>0.9</v>
      </c>
    </row>
    <row r="76" spans="2:46" x14ac:dyDescent="0.25">
      <c r="B76" s="16" t="s">
        <v>90</v>
      </c>
      <c r="C76" s="21">
        <v>516.94000000000005</v>
      </c>
      <c r="D76" s="21">
        <v>361.73</v>
      </c>
      <c r="E76" s="16">
        <v>268.2</v>
      </c>
      <c r="F76" s="59">
        <f t="shared" si="21"/>
        <v>450.31081810234139</v>
      </c>
      <c r="G76" s="16">
        <v>0.8</v>
      </c>
      <c r="H76" s="8">
        <v>453.97</v>
      </c>
      <c r="J76" s="16">
        <v>1</v>
      </c>
      <c r="K76" s="59">
        <f t="shared" si="12"/>
        <v>0</v>
      </c>
      <c r="L76" s="6">
        <f t="shared" si="14"/>
        <v>452.16250000000002</v>
      </c>
      <c r="M76" s="59">
        <f t="shared" si="15"/>
        <v>271.29749999999996</v>
      </c>
      <c r="N76" s="6">
        <f t="shared" si="16"/>
        <v>361.73</v>
      </c>
      <c r="O76" s="59">
        <f t="shared" si="17"/>
        <v>0</v>
      </c>
      <c r="P76" s="6">
        <f t="shared" si="13"/>
        <v>271.29749999999996</v>
      </c>
      <c r="Q76" s="59">
        <f t="shared" si="22"/>
        <v>-1.3274999999999864</v>
      </c>
      <c r="R76" s="6">
        <f t="shared" si="18"/>
        <v>108.19999999999999</v>
      </c>
      <c r="S76" s="59">
        <f t="shared" si="19"/>
        <v>377.56566700376771</v>
      </c>
      <c r="T76" s="18">
        <f t="shared" si="20"/>
        <v>0.95805850905503631</v>
      </c>
      <c r="U76" s="8" t="s">
        <v>90</v>
      </c>
      <c r="Z76"/>
      <c r="AS76" s="2">
        <v>1</v>
      </c>
      <c r="AT76" s="2">
        <v>0.9</v>
      </c>
    </row>
    <row r="77" spans="2:46" x14ac:dyDescent="0.25">
      <c r="B77" s="16" t="s">
        <v>91</v>
      </c>
      <c r="C77" s="21">
        <v>590.96</v>
      </c>
      <c r="D77" s="21">
        <v>370.2</v>
      </c>
      <c r="E77" s="16">
        <v>268.29000000000002</v>
      </c>
      <c r="F77" s="59">
        <f t="shared" si="21"/>
        <v>457.19532379498372</v>
      </c>
      <c r="G77" s="16">
        <v>0.81</v>
      </c>
      <c r="H77" s="8">
        <v>454.15</v>
      </c>
      <c r="J77" s="16">
        <v>1</v>
      </c>
      <c r="K77" s="59">
        <f t="shared" si="12"/>
        <v>0</v>
      </c>
      <c r="L77" s="6">
        <f t="shared" si="14"/>
        <v>457.03703703703701</v>
      </c>
      <c r="M77" s="59">
        <f t="shared" si="15"/>
        <v>268.02017316536813</v>
      </c>
      <c r="N77" s="6">
        <f t="shared" si="16"/>
        <v>370.2</v>
      </c>
      <c r="O77" s="59">
        <f t="shared" si="17"/>
        <v>0</v>
      </c>
      <c r="P77" s="6">
        <f t="shared" si="13"/>
        <v>268.02017316536813</v>
      </c>
      <c r="Q77" s="59">
        <f t="shared" si="22"/>
        <v>-3.2773268346318218</v>
      </c>
      <c r="R77" s="6">
        <f t="shared" si="18"/>
        <v>108.29000000000002</v>
      </c>
      <c r="S77" s="59">
        <f t="shared" si="19"/>
        <v>385.71331854111543</v>
      </c>
      <c r="T77" s="18">
        <f t="shared" si="20"/>
        <v>0.95978018441315038</v>
      </c>
      <c r="U77" s="8" t="s">
        <v>91</v>
      </c>
      <c r="Z77"/>
      <c r="AS77" s="2">
        <v>1</v>
      </c>
      <c r="AT77" s="2">
        <v>0.9</v>
      </c>
    </row>
    <row r="78" spans="2:46" x14ac:dyDescent="0.25">
      <c r="B78" s="16" t="s">
        <v>92</v>
      </c>
      <c r="C78" s="21">
        <v>515.79999999999995</v>
      </c>
      <c r="D78" s="21">
        <v>363.98</v>
      </c>
      <c r="E78" s="16">
        <v>267.39999999999998</v>
      </c>
      <c r="F78" s="59">
        <f t="shared" si="21"/>
        <v>451.64610083559899</v>
      </c>
      <c r="G78" s="16">
        <v>0.8</v>
      </c>
      <c r="H78" s="8">
        <v>449.61</v>
      </c>
      <c r="J78" s="16">
        <v>1</v>
      </c>
      <c r="K78" s="59">
        <f t="shared" si="12"/>
        <v>0</v>
      </c>
      <c r="L78" s="6">
        <f t="shared" si="14"/>
        <v>454.97500000000002</v>
      </c>
      <c r="M78" s="59">
        <f t="shared" si="15"/>
        <v>272.98499999999996</v>
      </c>
      <c r="N78" s="6">
        <f t="shared" si="16"/>
        <v>363.98</v>
      </c>
      <c r="O78" s="59">
        <f t="shared" si="17"/>
        <v>0</v>
      </c>
      <c r="P78" s="6">
        <f t="shared" si="13"/>
        <v>272.98499999999996</v>
      </c>
      <c r="Q78" s="59">
        <f t="shared" si="22"/>
        <v>4.9648268346318218</v>
      </c>
      <c r="R78" s="6">
        <f t="shared" si="18"/>
        <v>107.39999999999998</v>
      </c>
      <c r="S78" s="59">
        <f t="shared" si="19"/>
        <v>379.49466452112347</v>
      </c>
      <c r="T78" s="18">
        <f t="shared" si="20"/>
        <v>0.95911756877873078</v>
      </c>
      <c r="U78" s="8" t="s">
        <v>92</v>
      </c>
      <c r="Z78"/>
      <c r="AS78" s="2">
        <v>1</v>
      </c>
      <c r="AT78" s="2">
        <v>0.9</v>
      </c>
    </row>
    <row r="79" spans="2:46" x14ac:dyDescent="0.25">
      <c r="B79" s="16" t="s">
        <v>93</v>
      </c>
      <c r="C79" s="21">
        <v>598.36</v>
      </c>
      <c r="D79" s="21">
        <v>369.46</v>
      </c>
      <c r="E79" s="16">
        <v>264.56</v>
      </c>
      <c r="F79" s="59">
        <f t="shared" si="21"/>
        <v>454.41466217541881</v>
      </c>
      <c r="G79" s="16">
        <v>0.81</v>
      </c>
      <c r="H79" s="8">
        <v>450.73</v>
      </c>
      <c r="J79" s="16">
        <v>1</v>
      </c>
      <c r="K79" s="59">
        <f t="shared" ref="K79:K142" si="23">DEGREES(ACOS(J79))</f>
        <v>0</v>
      </c>
      <c r="L79" s="6">
        <f t="shared" si="14"/>
        <v>456.12345679012338</v>
      </c>
      <c r="M79" s="59">
        <f t="shared" si="15"/>
        <v>267.48442241403808</v>
      </c>
      <c r="N79" s="6">
        <f t="shared" si="16"/>
        <v>369.46</v>
      </c>
      <c r="O79" s="59">
        <f t="shared" si="17"/>
        <v>0</v>
      </c>
      <c r="P79" s="6">
        <f t="shared" ref="P79:P142" si="24">M79-O79</f>
        <v>267.48442241403808</v>
      </c>
      <c r="Q79" s="59">
        <f t="shared" si="22"/>
        <v>-5.500577585961878</v>
      </c>
      <c r="R79" s="6">
        <f t="shared" si="18"/>
        <v>104.56</v>
      </c>
      <c r="S79" s="59">
        <f t="shared" si="19"/>
        <v>383.97068273502339</v>
      </c>
      <c r="T79" s="18">
        <f t="shared" si="20"/>
        <v>0.96220887847045034</v>
      </c>
      <c r="U79" s="8" t="s">
        <v>93</v>
      </c>
      <c r="Z79"/>
      <c r="AS79" s="2">
        <v>1</v>
      </c>
      <c r="AT79" s="2">
        <v>0.9</v>
      </c>
    </row>
    <row r="80" spans="2:46" x14ac:dyDescent="0.25">
      <c r="B80" s="16" t="s">
        <v>94</v>
      </c>
      <c r="C80" s="21">
        <v>508.28</v>
      </c>
      <c r="D80" s="21">
        <v>361.81</v>
      </c>
      <c r="E80" s="16">
        <v>264.06</v>
      </c>
      <c r="F80" s="59">
        <f t="shared" si="21"/>
        <v>447.92204645451426</v>
      </c>
      <c r="G80" s="16">
        <v>0.8</v>
      </c>
      <c r="H80" s="8">
        <v>450.7</v>
      </c>
      <c r="J80" s="16">
        <v>1</v>
      </c>
      <c r="K80" s="59">
        <f t="shared" si="23"/>
        <v>0</v>
      </c>
      <c r="L80" s="6">
        <f t="shared" si="14"/>
        <v>452.26249999999999</v>
      </c>
      <c r="M80" s="59">
        <f t="shared" si="15"/>
        <v>271.35749999999996</v>
      </c>
      <c r="N80" s="6">
        <f t="shared" si="16"/>
        <v>361.81</v>
      </c>
      <c r="O80" s="59">
        <f t="shared" si="17"/>
        <v>0</v>
      </c>
      <c r="P80" s="6">
        <f t="shared" si="24"/>
        <v>271.35749999999996</v>
      </c>
      <c r="Q80" s="59">
        <f t="shared" si="22"/>
        <v>3.8730775859618802</v>
      </c>
      <c r="R80" s="6">
        <f t="shared" si="18"/>
        <v>104.06</v>
      </c>
      <c r="S80" s="59">
        <f t="shared" si="19"/>
        <v>376.47703741397032</v>
      </c>
      <c r="T80" s="18">
        <f t="shared" si="20"/>
        <v>0.96104134925540596</v>
      </c>
      <c r="U80" s="8" t="s">
        <v>94</v>
      </c>
      <c r="Z80"/>
      <c r="AS80" s="2">
        <v>1</v>
      </c>
      <c r="AT80" s="2">
        <v>0.9</v>
      </c>
    </row>
    <row r="81" spans="2:46" x14ac:dyDescent="0.25">
      <c r="B81" s="16" t="s">
        <v>95</v>
      </c>
      <c r="C81" s="21">
        <v>525.70000000000005</v>
      </c>
      <c r="D81" s="21">
        <v>372.55</v>
      </c>
      <c r="E81" s="16">
        <v>265.3</v>
      </c>
      <c r="F81" s="59">
        <f t="shared" si="21"/>
        <v>457.359369096119</v>
      </c>
      <c r="G81" s="16">
        <v>0.81</v>
      </c>
      <c r="H81" s="8">
        <v>450.79</v>
      </c>
      <c r="J81" s="16">
        <v>1</v>
      </c>
      <c r="K81" s="59">
        <f t="shared" si="23"/>
        <v>0</v>
      </c>
      <c r="L81" s="6">
        <f t="shared" si="14"/>
        <v>459.93827160493828</v>
      </c>
      <c r="M81" s="59">
        <f t="shared" si="15"/>
        <v>269.72154379459181</v>
      </c>
      <c r="N81" s="6">
        <f t="shared" si="16"/>
        <v>372.55</v>
      </c>
      <c r="O81" s="59">
        <f t="shared" si="17"/>
        <v>0</v>
      </c>
      <c r="P81" s="6">
        <f t="shared" si="24"/>
        <v>269.72154379459181</v>
      </c>
      <c r="Q81" s="59">
        <f t="shared" si="22"/>
        <v>-1.6359562054081493</v>
      </c>
      <c r="R81" s="6">
        <f t="shared" si="18"/>
        <v>105.30000000000001</v>
      </c>
      <c r="S81" s="59">
        <f t="shared" si="19"/>
        <v>387.14544101668042</v>
      </c>
      <c r="T81" s="18">
        <f t="shared" si="20"/>
        <v>0.96229985046872457</v>
      </c>
      <c r="U81" s="8" t="s">
        <v>95</v>
      </c>
      <c r="Z81"/>
      <c r="AS81" s="2">
        <v>1</v>
      </c>
      <c r="AT81" s="2">
        <v>0.9</v>
      </c>
    </row>
    <row r="82" spans="2:46" x14ac:dyDescent="0.25">
      <c r="B82" s="16" t="s">
        <v>96</v>
      </c>
      <c r="C82" s="21">
        <v>588.22</v>
      </c>
      <c r="D82" s="21">
        <v>359.19</v>
      </c>
      <c r="E82" s="16">
        <v>263.16000000000003</v>
      </c>
      <c r="F82" s="59">
        <f t="shared" si="21"/>
        <v>445.27591637096208</v>
      </c>
      <c r="G82" s="16">
        <v>0.8</v>
      </c>
      <c r="H82" s="8">
        <v>451.55</v>
      </c>
      <c r="J82" s="16">
        <v>1</v>
      </c>
      <c r="K82" s="59">
        <f t="shared" si="23"/>
        <v>0</v>
      </c>
      <c r="L82" s="6">
        <f t="shared" si="14"/>
        <v>448.98749999999995</v>
      </c>
      <c r="M82" s="59">
        <f t="shared" si="15"/>
        <v>269.39249999999993</v>
      </c>
      <c r="N82" s="6">
        <f t="shared" si="16"/>
        <v>359.19</v>
      </c>
      <c r="O82" s="59">
        <f t="shared" si="17"/>
        <v>0</v>
      </c>
      <c r="P82" s="6">
        <f t="shared" si="24"/>
        <v>269.39249999999993</v>
      </c>
      <c r="Q82" s="59">
        <f t="shared" si="22"/>
        <v>-0.32904379459188249</v>
      </c>
      <c r="R82" s="6">
        <f t="shared" si="18"/>
        <v>103.16000000000003</v>
      </c>
      <c r="S82" s="59">
        <f t="shared" si="19"/>
        <v>373.71037141080257</v>
      </c>
      <c r="T82" s="18">
        <f t="shared" si="20"/>
        <v>0.96114538818929118</v>
      </c>
      <c r="U82" s="8" t="s">
        <v>96</v>
      </c>
      <c r="Z82"/>
      <c r="AS82" s="2">
        <v>1</v>
      </c>
      <c r="AT82" s="2">
        <v>0.9</v>
      </c>
    </row>
    <row r="83" spans="2:46" x14ac:dyDescent="0.25">
      <c r="B83" s="16" t="s">
        <v>97</v>
      </c>
      <c r="C83" s="21">
        <v>597.22</v>
      </c>
      <c r="D83" s="21">
        <v>370.95</v>
      </c>
      <c r="E83" s="16">
        <v>267.69</v>
      </c>
      <c r="F83" s="59">
        <f t="shared" si="21"/>
        <v>457.45146037585232</v>
      </c>
      <c r="G83" s="16">
        <v>0.81</v>
      </c>
      <c r="H83" s="8">
        <v>451.28</v>
      </c>
      <c r="J83" s="16">
        <v>1</v>
      </c>
      <c r="K83" s="59">
        <f t="shared" si="23"/>
        <v>0</v>
      </c>
      <c r="L83" s="6">
        <f t="shared" si="14"/>
        <v>457.96296296296293</v>
      </c>
      <c r="M83" s="59">
        <f t="shared" si="15"/>
        <v>268.56316379171608</v>
      </c>
      <c r="N83" s="6">
        <f t="shared" si="16"/>
        <v>370.95</v>
      </c>
      <c r="O83" s="59">
        <f t="shared" si="17"/>
        <v>0</v>
      </c>
      <c r="P83" s="6">
        <f t="shared" si="24"/>
        <v>268.56316379171608</v>
      </c>
      <c r="Q83" s="59">
        <f t="shared" si="22"/>
        <v>-0.82933620828384846</v>
      </c>
      <c r="R83" s="6">
        <f t="shared" si="18"/>
        <v>107.69</v>
      </c>
      <c r="S83" s="59">
        <f t="shared" si="19"/>
        <v>386.26550273095836</v>
      </c>
      <c r="T83" s="18">
        <f t="shared" si="20"/>
        <v>0.96034980441516171</v>
      </c>
      <c r="U83" s="8" t="s">
        <v>97</v>
      </c>
      <c r="Z83"/>
      <c r="AS83" s="2">
        <v>1</v>
      </c>
      <c r="AT83" s="2">
        <v>0.9</v>
      </c>
    </row>
    <row r="84" spans="2:46" x14ac:dyDescent="0.25">
      <c r="B84" s="16" t="s">
        <v>98</v>
      </c>
      <c r="C84" s="21">
        <v>592.38</v>
      </c>
      <c r="D84" s="21">
        <v>372.16</v>
      </c>
      <c r="E84" s="16">
        <v>267.51</v>
      </c>
      <c r="F84" s="59">
        <f t="shared" si="21"/>
        <v>458.3281201279276</v>
      </c>
      <c r="G84" s="16">
        <v>0.81</v>
      </c>
      <c r="H84" s="8">
        <v>451.02</v>
      </c>
      <c r="J84" s="16">
        <v>1</v>
      </c>
      <c r="K84" s="59">
        <f t="shared" si="23"/>
        <v>0</v>
      </c>
      <c r="L84" s="6">
        <f t="shared" si="14"/>
        <v>459.45679012345681</v>
      </c>
      <c r="M84" s="59">
        <f t="shared" si="15"/>
        <v>269.43918866889089</v>
      </c>
      <c r="N84" s="6">
        <f t="shared" si="16"/>
        <v>372.16</v>
      </c>
      <c r="O84" s="59">
        <f t="shared" si="17"/>
        <v>0</v>
      </c>
      <c r="P84" s="6">
        <f t="shared" si="24"/>
        <v>269.43918866889089</v>
      </c>
      <c r="Q84" s="59">
        <f t="shared" si="22"/>
        <v>0.87602487717481381</v>
      </c>
      <c r="R84" s="6">
        <f t="shared" si="18"/>
        <v>107.50999999999999</v>
      </c>
      <c r="S84" s="59">
        <f t="shared" si="19"/>
        <v>387.37767837086335</v>
      </c>
      <c r="T84" s="18">
        <f t="shared" si="20"/>
        <v>0.96071617127021347</v>
      </c>
      <c r="U84" s="8" t="s">
        <v>98</v>
      </c>
      <c r="Z84"/>
      <c r="AS84" s="2">
        <v>1</v>
      </c>
      <c r="AT84" s="2">
        <v>0.9</v>
      </c>
    </row>
    <row r="85" spans="2:46" x14ac:dyDescent="0.25">
      <c r="B85" s="16" t="s">
        <v>99</v>
      </c>
      <c r="C85" s="21">
        <v>624.12</v>
      </c>
      <c r="D85" s="21">
        <v>371.11</v>
      </c>
      <c r="E85" s="16">
        <v>265.33</v>
      </c>
      <c r="F85" s="59">
        <f t="shared" si="21"/>
        <v>456.20460431696654</v>
      </c>
      <c r="G85" s="16">
        <v>0.81</v>
      </c>
      <c r="H85" s="8">
        <v>451.51</v>
      </c>
      <c r="J85" s="16">
        <v>1</v>
      </c>
      <c r="K85" s="59">
        <f t="shared" si="23"/>
        <v>0</v>
      </c>
      <c r="L85" s="6">
        <f t="shared" si="14"/>
        <v>458.16049382716051</v>
      </c>
      <c r="M85" s="59">
        <f t="shared" si="15"/>
        <v>268.6790017920037</v>
      </c>
      <c r="N85" s="6">
        <f t="shared" si="16"/>
        <v>371.11</v>
      </c>
      <c r="O85" s="59">
        <f t="shared" si="17"/>
        <v>0</v>
      </c>
      <c r="P85" s="6">
        <f t="shared" si="24"/>
        <v>268.6790017920037</v>
      </c>
      <c r="Q85" s="59">
        <f t="shared" si="22"/>
        <v>-0.76018687688718956</v>
      </c>
      <c r="R85" s="6">
        <f t="shared" si="18"/>
        <v>105.32999999999998</v>
      </c>
      <c r="S85" s="59">
        <f t="shared" si="19"/>
        <v>385.76811817463613</v>
      </c>
      <c r="T85" s="18">
        <f t="shared" si="20"/>
        <v>0.96200277450610772</v>
      </c>
      <c r="U85" s="8" t="s">
        <v>99</v>
      </c>
      <c r="Z85"/>
      <c r="AS85" s="2">
        <v>1</v>
      </c>
      <c r="AT85" s="2">
        <v>0.9</v>
      </c>
    </row>
    <row r="86" spans="2:46" x14ac:dyDescent="0.25">
      <c r="B86" s="16" t="s">
        <v>100</v>
      </c>
      <c r="C86" s="21">
        <v>644.32000000000005</v>
      </c>
      <c r="D86" s="21">
        <v>364.61</v>
      </c>
      <c r="E86" s="16">
        <v>266.8</v>
      </c>
      <c r="F86" s="59">
        <f t="shared" si="21"/>
        <v>451.79939364722486</v>
      </c>
      <c r="G86" s="16">
        <v>0.8</v>
      </c>
      <c r="H86" s="8">
        <v>451.92</v>
      </c>
      <c r="J86" s="16">
        <v>1</v>
      </c>
      <c r="K86" s="59">
        <f t="shared" si="23"/>
        <v>0</v>
      </c>
      <c r="L86" s="6">
        <f t="shared" si="14"/>
        <v>455.76249999999999</v>
      </c>
      <c r="M86" s="59">
        <f t="shared" si="15"/>
        <v>273.45749999999992</v>
      </c>
      <c r="N86" s="6">
        <f t="shared" si="16"/>
        <v>364.61</v>
      </c>
      <c r="O86" s="59">
        <f t="shared" si="17"/>
        <v>0</v>
      </c>
      <c r="P86" s="6">
        <f t="shared" si="24"/>
        <v>273.45749999999992</v>
      </c>
      <c r="Q86" s="59">
        <f t="shared" si="22"/>
        <v>4.7784982079962219</v>
      </c>
      <c r="R86" s="6">
        <f t="shared" si="18"/>
        <v>106.80000000000001</v>
      </c>
      <c r="S86" s="59">
        <f t="shared" si="19"/>
        <v>379.92985155157265</v>
      </c>
      <c r="T86" s="18">
        <f t="shared" si="20"/>
        <v>0.95967715753576921</v>
      </c>
      <c r="U86" s="8" t="s">
        <v>100</v>
      </c>
      <c r="Z86"/>
      <c r="AS86" s="2">
        <v>1</v>
      </c>
      <c r="AT86" s="2">
        <v>0.9</v>
      </c>
    </row>
    <row r="87" spans="2:46" x14ac:dyDescent="0.25">
      <c r="B87" s="16" t="s">
        <v>101</v>
      </c>
      <c r="C87" s="21">
        <v>580.34</v>
      </c>
      <c r="D87" s="21">
        <v>360.32</v>
      </c>
      <c r="E87" s="16">
        <v>258.14999999999998</v>
      </c>
      <c r="F87" s="59">
        <f t="shared" si="21"/>
        <v>443.25153682756701</v>
      </c>
      <c r="G87" s="16">
        <v>0.81</v>
      </c>
      <c r="H87" s="8">
        <v>452.14</v>
      </c>
      <c r="J87" s="16">
        <v>1</v>
      </c>
      <c r="K87" s="59">
        <f t="shared" si="23"/>
        <v>0</v>
      </c>
      <c r="L87" s="6">
        <f t="shared" si="14"/>
        <v>444.83950617283949</v>
      </c>
      <c r="M87" s="59">
        <f t="shared" si="15"/>
        <v>260.86717664761062</v>
      </c>
      <c r="N87" s="6">
        <f t="shared" si="16"/>
        <v>360.32</v>
      </c>
      <c r="O87" s="59">
        <f t="shared" si="17"/>
        <v>0</v>
      </c>
      <c r="P87" s="6">
        <f t="shared" si="24"/>
        <v>260.86717664761062</v>
      </c>
      <c r="Q87" s="59">
        <f t="shared" si="22"/>
        <v>-12.590323352389305</v>
      </c>
      <c r="R87" s="6">
        <f t="shared" si="18"/>
        <v>98.149999999999977</v>
      </c>
      <c r="S87" s="59">
        <f t="shared" si="19"/>
        <v>373.44869112101594</v>
      </c>
      <c r="T87" s="18">
        <f t="shared" si="20"/>
        <v>0.96484472584009784</v>
      </c>
      <c r="U87" s="8" t="s">
        <v>101</v>
      </c>
      <c r="Z87"/>
      <c r="AS87" s="2">
        <v>1</v>
      </c>
      <c r="AT87" s="2">
        <v>0.9</v>
      </c>
    </row>
    <row r="88" spans="2:46" x14ac:dyDescent="0.25">
      <c r="B88" s="16" t="s">
        <v>102</v>
      </c>
      <c r="C88" s="21">
        <v>563.66</v>
      </c>
      <c r="D88" s="21">
        <v>356.13</v>
      </c>
      <c r="E88" s="16">
        <v>260.77999999999997</v>
      </c>
      <c r="F88" s="59">
        <f t="shared" si="21"/>
        <v>441.40093486534437</v>
      </c>
      <c r="G88" s="16">
        <v>0.8</v>
      </c>
      <c r="H88" s="8">
        <v>455.12</v>
      </c>
      <c r="J88" s="16">
        <v>1</v>
      </c>
      <c r="K88" s="59">
        <f t="shared" si="23"/>
        <v>0</v>
      </c>
      <c r="L88" s="6">
        <f t="shared" si="14"/>
        <v>445.16249999999997</v>
      </c>
      <c r="M88" s="59">
        <f t="shared" si="15"/>
        <v>267.09749999999991</v>
      </c>
      <c r="N88" s="6">
        <f t="shared" si="16"/>
        <v>356.13</v>
      </c>
      <c r="O88" s="59">
        <f t="shared" si="17"/>
        <v>0</v>
      </c>
      <c r="P88" s="6">
        <f t="shared" si="24"/>
        <v>267.09749999999991</v>
      </c>
      <c r="Q88" s="59">
        <f t="shared" si="22"/>
        <v>6.2303233523892914</v>
      </c>
      <c r="R88" s="6">
        <f t="shared" si="18"/>
        <v>100.77999999999997</v>
      </c>
      <c r="S88" s="59">
        <f t="shared" si="19"/>
        <v>370.11509736837269</v>
      </c>
      <c r="T88" s="18">
        <f t="shared" si="20"/>
        <v>0.9622141937256522</v>
      </c>
      <c r="U88" s="8" t="s">
        <v>102</v>
      </c>
      <c r="Z88"/>
      <c r="AS88" s="2">
        <v>1</v>
      </c>
      <c r="AT88" s="2">
        <v>0.9</v>
      </c>
    </row>
    <row r="89" spans="2:46" x14ac:dyDescent="0.25">
      <c r="B89" s="16" t="s">
        <v>103</v>
      </c>
      <c r="C89" s="21">
        <v>533.12</v>
      </c>
      <c r="D89" s="21">
        <v>360.4</v>
      </c>
      <c r="E89" s="16">
        <v>262.72000000000003</v>
      </c>
      <c r="F89" s="59">
        <f t="shared" si="21"/>
        <v>445.99322685439967</v>
      </c>
      <c r="G89" s="16">
        <v>0.8</v>
      </c>
      <c r="H89" s="8">
        <v>455.31</v>
      </c>
      <c r="J89" s="16">
        <v>1</v>
      </c>
      <c r="K89" s="59">
        <f t="shared" si="23"/>
        <v>0</v>
      </c>
      <c r="L89" s="6">
        <f t="shared" si="14"/>
        <v>450.49999999999994</v>
      </c>
      <c r="M89" s="59">
        <f t="shared" si="15"/>
        <v>270.2999999999999</v>
      </c>
      <c r="N89" s="6">
        <f t="shared" si="16"/>
        <v>360.4</v>
      </c>
      <c r="O89" s="59">
        <f t="shared" si="17"/>
        <v>0</v>
      </c>
      <c r="P89" s="6">
        <f t="shared" si="24"/>
        <v>270.2999999999999</v>
      </c>
      <c r="Q89" s="59">
        <f t="shared" si="22"/>
        <v>3.2024999999999864</v>
      </c>
      <c r="R89" s="6">
        <f t="shared" si="18"/>
        <v>102.72000000000003</v>
      </c>
      <c r="S89" s="59">
        <f t="shared" si="19"/>
        <v>374.75266296585534</v>
      </c>
      <c r="T89" s="18">
        <f t="shared" si="20"/>
        <v>0.96170097137598443</v>
      </c>
      <c r="U89" s="8" t="s">
        <v>103</v>
      </c>
      <c r="Z89"/>
      <c r="AS89" s="2">
        <v>1</v>
      </c>
      <c r="AT89" s="2">
        <v>0.9</v>
      </c>
    </row>
    <row r="90" spans="2:46" x14ac:dyDescent="0.25">
      <c r="B90" s="16" t="s">
        <v>104</v>
      </c>
      <c r="C90" s="21">
        <v>562.32000000000005</v>
      </c>
      <c r="D90" s="21">
        <v>345.88</v>
      </c>
      <c r="E90" s="16">
        <v>254.04</v>
      </c>
      <c r="F90" s="59">
        <f t="shared" si="21"/>
        <v>429.1495030872108</v>
      </c>
      <c r="G90" s="16">
        <v>0.8</v>
      </c>
      <c r="H90" s="8">
        <v>455.43</v>
      </c>
      <c r="J90" s="16">
        <v>1</v>
      </c>
      <c r="K90" s="59">
        <f t="shared" si="23"/>
        <v>0</v>
      </c>
      <c r="L90" s="6">
        <f t="shared" si="14"/>
        <v>432.34999999999997</v>
      </c>
      <c r="M90" s="59">
        <f t="shared" si="15"/>
        <v>259.40999999999991</v>
      </c>
      <c r="N90" s="6">
        <f t="shared" si="16"/>
        <v>345.88</v>
      </c>
      <c r="O90" s="59">
        <f t="shared" si="17"/>
        <v>0</v>
      </c>
      <c r="P90" s="6">
        <f t="shared" si="24"/>
        <v>259.40999999999991</v>
      </c>
      <c r="Q90" s="59">
        <f t="shared" si="22"/>
        <v>-10.889999999999986</v>
      </c>
      <c r="R90" s="6">
        <f t="shared" si="18"/>
        <v>94.039999999999992</v>
      </c>
      <c r="S90" s="59">
        <f t="shared" si="19"/>
        <v>358.43618120943091</v>
      </c>
      <c r="T90" s="18">
        <f t="shared" si="20"/>
        <v>0.9649695486458314</v>
      </c>
      <c r="U90" s="8" t="s">
        <v>104</v>
      </c>
      <c r="Z90"/>
      <c r="AS90" s="2">
        <v>1</v>
      </c>
      <c r="AT90" s="2">
        <v>0.9</v>
      </c>
    </row>
    <row r="91" spans="2:46" x14ac:dyDescent="0.25">
      <c r="B91" s="16" t="s">
        <v>105</v>
      </c>
      <c r="C91" s="21">
        <v>479.36</v>
      </c>
      <c r="D91" s="21">
        <v>351.6</v>
      </c>
      <c r="E91" s="16">
        <v>253.7</v>
      </c>
      <c r="F91" s="59">
        <f t="shared" si="21"/>
        <v>433.57381147850708</v>
      </c>
      <c r="G91" s="16">
        <v>0.81</v>
      </c>
      <c r="H91" s="8">
        <v>457.53</v>
      </c>
      <c r="J91" s="16">
        <v>1</v>
      </c>
      <c r="K91" s="59">
        <f t="shared" si="23"/>
        <v>0</v>
      </c>
      <c r="L91" s="6">
        <f t="shared" si="14"/>
        <v>434.07407407407408</v>
      </c>
      <c r="M91" s="59">
        <f t="shared" si="15"/>
        <v>254.55400563193797</v>
      </c>
      <c r="N91" s="6">
        <f t="shared" si="16"/>
        <v>351.6</v>
      </c>
      <c r="O91" s="59">
        <f t="shared" si="17"/>
        <v>0</v>
      </c>
      <c r="P91" s="6">
        <f t="shared" si="24"/>
        <v>254.55400563193797</v>
      </c>
      <c r="Q91" s="59">
        <f t="shared" si="22"/>
        <v>-4.8559943680619426</v>
      </c>
      <c r="R91" s="6">
        <f t="shared" si="18"/>
        <v>93.699999999999989</v>
      </c>
      <c r="S91" s="59">
        <f t="shared" si="19"/>
        <v>363.87119973968811</v>
      </c>
      <c r="T91" s="18">
        <f t="shared" si="20"/>
        <v>0.9662759796640491</v>
      </c>
      <c r="U91" s="8" t="s">
        <v>105</v>
      </c>
      <c r="Z91"/>
      <c r="AS91" s="2">
        <v>1</v>
      </c>
      <c r="AT91" s="2">
        <v>0.9</v>
      </c>
    </row>
    <row r="92" spans="2:46" x14ac:dyDescent="0.25">
      <c r="B92" s="16" t="s">
        <v>106</v>
      </c>
      <c r="C92" s="21">
        <v>619.5</v>
      </c>
      <c r="D92" s="21">
        <v>368.17</v>
      </c>
      <c r="E92" s="16">
        <v>270.33999999999997</v>
      </c>
      <c r="F92" s="59">
        <f t="shared" si="21"/>
        <v>456.76346668708078</v>
      </c>
      <c r="G92" s="16">
        <v>0.8</v>
      </c>
      <c r="H92" s="8">
        <v>456.69</v>
      </c>
      <c r="J92" s="16">
        <v>1</v>
      </c>
      <c r="K92" s="59">
        <f t="shared" si="23"/>
        <v>0</v>
      </c>
      <c r="L92" s="6">
        <f t="shared" si="14"/>
        <v>460.21249999999998</v>
      </c>
      <c r="M92" s="59">
        <f t="shared" si="15"/>
        <v>276.12749999999994</v>
      </c>
      <c r="N92" s="6">
        <f t="shared" si="16"/>
        <v>368.17</v>
      </c>
      <c r="O92" s="59">
        <f t="shared" si="17"/>
        <v>0</v>
      </c>
      <c r="P92" s="6">
        <f t="shared" si="24"/>
        <v>276.12749999999994</v>
      </c>
      <c r="Q92" s="59">
        <f t="shared" si="22"/>
        <v>21.573494368061972</v>
      </c>
      <c r="R92" s="6">
        <f t="shared" si="18"/>
        <v>110.33999999999997</v>
      </c>
      <c r="S92" s="59">
        <f t="shared" si="19"/>
        <v>384.34888382822191</v>
      </c>
      <c r="T92" s="18">
        <f t="shared" si="20"/>
        <v>0.95790573484414543</v>
      </c>
      <c r="U92" s="8" t="s">
        <v>106</v>
      </c>
      <c r="Z92"/>
      <c r="AS92" s="2">
        <v>1</v>
      </c>
      <c r="AT92" s="2">
        <v>0.9</v>
      </c>
    </row>
    <row r="93" spans="2:46" x14ac:dyDescent="0.25">
      <c r="B93" s="16" t="s">
        <v>107</v>
      </c>
      <c r="C93" s="21">
        <v>604.34</v>
      </c>
      <c r="D93" s="21">
        <v>371.25</v>
      </c>
      <c r="E93" s="16">
        <v>271.01</v>
      </c>
      <c r="F93" s="59">
        <f t="shared" si="21"/>
        <v>459.64440886406959</v>
      </c>
      <c r="G93" s="16">
        <v>0.8</v>
      </c>
      <c r="H93" s="8">
        <v>455.8</v>
      </c>
      <c r="J93" s="16">
        <v>1</v>
      </c>
      <c r="K93" s="59">
        <f t="shared" si="23"/>
        <v>0</v>
      </c>
      <c r="L93" s="6">
        <f t="shared" si="14"/>
        <v>464.0625</v>
      </c>
      <c r="M93" s="59">
        <f t="shared" si="15"/>
        <v>278.43749999999994</v>
      </c>
      <c r="N93" s="6">
        <f t="shared" si="16"/>
        <v>371.25</v>
      </c>
      <c r="O93" s="59">
        <f t="shared" si="17"/>
        <v>0</v>
      </c>
      <c r="P93" s="6">
        <f t="shared" si="24"/>
        <v>278.43749999999994</v>
      </c>
      <c r="Q93" s="59">
        <f t="shared" si="22"/>
        <v>2.3100000000000023</v>
      </c>
      <c r="R93" s="6">
        <f t="shared" si="18"/>
        <v>111.00999999999999</v>
      </c>
      <c r="S93" s="59">
        <f t="shared" si="19"/>
        <v>387.49165487788252</v>
      </c>
      <c r="T93" s="18">
        <f t="shared" si="20"/>
        <v>0.95808514925824384</v>
      </c>
      <c r="U93" s="8" t="s">
        <v>107</v>
      </c>
      <c r="Z93"/>
      <c r="AS93" s="2">
        <v>1</v>
      </c>
      <c r="AT93" s="2">
        <v>0.9</v>
      </c>
    </row>
    <row r="94" spans="2:46" x14ac:dyDescent="0.25">
      <c r="B94" s="16" t="s">
        <v>108</v>
      </c>
      <c r="C94" s="21">
        <v>513.88</v>
      </c>
      <c r="D94" s="21">
        <v>368.46</v>
      </c>
      <c r="E94" s="16">
        <v>270.14999999999998</v>
      </c>
      <c r="F94" s="59">
        <f t="shared" si="21"/>
        <v>456.88488057715369</v>
      </c>
      <c r="G94" s="16">
        <v>0.8</v>
      </c>
      <c r="H94" s="8">
        <v>456.29</v>
      </c>
      <c r="J94" s="16">
        <v>1</v>
      </c>
      <c r="K94" s="59">
        <f t="shared" si="23"/>
        <v>0</v>
      </c>
      <c r="L94" s="6">
        <f t="shared" si="14"/>
        <v>460.57499999999993</v>
      </c>
      <c r="M94" s="59">
        <f t="shared" si="15"/>
        <v>276.34499999999991</v>
      </c>
      <c r="N94" s="6">
        <f t="shared" si="16"/>
        <v>368.46</v>
      </c>
      <c r="O94" s="59">
        <f t="shared" si="17"/>
        <v>0</v>
      </c>
      <c r="P94" s="6">
        <f t="shared" si="24"/>
        <v>276.34499999999991</v>
      </c>
      <c r="Q94" s="59">
        <f t="shared" si="22"/>
        <v>-2.0925000000000296</v>
      </c>
      <c r="R94" s="6">
        <f t="shared" si="18"/>
        <v>110.14999999999998</v>
      </c>
      <c r="S94" s="59">
        <f t="shared" si="19"/>
        <v>384.57222221580173</v>
      </c>
      <c r="T94" s="18">
        <f t="shared" si="20"/>
        <v>0.95810352052218573</v>
      </c>
      <c r="U94" s="8" t="s">
        <v>108</v>
      </c>
      <c r="Z94"/>
      <c r="AS94" s="2">
        <v>1</v>
      </c>
      <c r="AT94" s="2">
        <v>0.9</v>
      </c>
    </row>
    <row r="95" spans="2:46" x14ac:dyDescent="0.25">
      <c r="B95" s="16" t="s">
        <v>109</v>
      </c>
      <c r="C95" s="21">
        <v>594.36</v>
      </c>
      <c r="D95" s="21">
        <v>371.62</v>
      </c>
      <c r="E95" s="16">
        <v>272.20999999999998</v>
      </c>
      <c r="F95" s="59">
        <f t="shared" si="21"/>
        <v>460.65139585157016</v>
      </c>
      <c r="G95" s="16">
        <v>0.8</v>
      </c>
      <c r="H95" s="8">
        <v>456.48</v>
      </c>
      <c r="J95" s="16">
        <v>1</v>
      </c>
      <c r="K95" s="59">
        <f t="shared" si="23"/>
        <v>0</v>
      </c>
      <c r="L95" s="6">
        <f t="shared" si="14"/>
        <v>464.52499999999998</v>
      </c>
      <c r="M95" s="59">
        <f t="shared" si="15"/>
        <v>278.71499999999992</v>
      </c>
      <c r="N95" s="6">
        <f t="shared" si="16"/>
        <v>371.62</v>
      </c>
      <c r="O95" s="59">
        <f t="shared" si="17"/>
        <v>0</v>
      </c>
      <c r="P95" s="6">
        <f t="shared" si="24"/>
        <v>278.71499999999992</v>
      </c>
      <c r="Q95" s="59">
        <f t="shared" si="22"/>
        <v>2.3700000000000045</v>
      </c>
      <c r="R95" s="6">
        <f t="shared" si="18"/>
        <v>112.20999999999998</v>
      </c>
      <c r="S95" s="59">
        <f t="shared" si="19"/>
        <v>388.19132975892182</v>
      </c>
      <c r="T95" s="18">
        <f t="shared" si="20"/>
        <v>0.9573114377149714</v>
      </c>
      <c r="U95" s="8" t="s">
        <v>109</v>
      </c>
      <c r="Z95"/>
      <c r="AS95" s="2">
        <v>1</v>
      </c>
      <c r="AT95" s="2">
        <v>0.9</v>
      </c>
    </row>
    <row r="96" spans="2:46" x14ac:dyDescent="0.25">
      <c r="B96" s="16" t="s">
        <v>110</v>
      </c>
      <c r="C96" s="21">
        <v>602.46</v>
      </c>
      <c r="D96" s="21">
        <v>361.64</v>
      </c>
      <c r="E96" s="16">
        <v>269.27</v>
      </c>
      <c r="F96" s="59">
        <f t="shared" si="21"/>
        <v>450.87672650071437</v>
      </c>
      <c r="G96" s="16">
        <v>0.8</v>
      </c>
      <c r="H96" s="8">
        <v>457.63</v>
      </c>
      <c r="J96" s="16">
        <v>1</v>
      </c>
      <c r="K96" s="59">
        <f t="shared" si="23"/>
        <v>0</v>
      </c>
      <c r="L96" s="6">
        <f t="shared" si="14"/>
        <v>452.04999999999995</v>
      </c>
      <c r="M96" s="59">
        <f t="shared" si="15"/>
        <v>271.2299999999999</v>
      </c>
      <c r="N96" s="6">
        <f t="shared" si="16"/>
        <v>361.64</v>
      </c>
      <c r="O96" s="59">
        <f t="shared" si="17"/>
        <v>0</v>
      </c>
      <c r="P96" s="6">
        <f t="shared" si="24"/>
        <v>271.2299999999999</v>
      </c>
      <c r="Q96" s="59">
        <f t="shared" si="22"/>
        <v>-7.4850000000000136</v>
      </c>
      <c r="R96" s="6">
        <f t="shared" si="18"/>
        <v>109.26999999999998</v>
      </c>
      <c r="S96" s="59">
        <f t="shared" si="19"/>
        <v>377.78753618932427</v>
      </c>
      <c r="T96" s="18">
        <f t="shared" si="20"/>
        <v>0.95725762593387376</v>
      </c>
      <c r="U96" s="8" t="s">
        <v>110</v>
      </c>
      <c r="Z96"/>
      <c r="AS96" s="2">
        <v>1</v>
      </c>
      <c r="AT96" s="2">
        <v>0.9</v>
      </c>
    </row>
    <row r="97" spans="2:46" x14ac:dyDescent="0.25">
      <c r="B97" s="16" t="s">
        <v>111</v>
      </c>
      <c r="C97" s="21">
        <v>509.4</v>
      </c>
      <c r="D97" s="21">
        <v>375.9</v>
      </c>
      <c r="E97" s="16">
        <v>274.24</v>
      </c>
      <c r="F97" s="59">
        <f t="shared" si="21"/>
        <v>465.30461807293506</v>
      </c>
      <c r="G97" s="16">
        <v>0.8</v>
      </c>
      <c r="H97" s="8">
        <v>455.89</v>
      </c>
      <c r="J97" s="16">
        <v>1</v>
      </c>
      <c r="K97" s="59">
        <f t="shared" si="23"/>
        <v>0</v>
      </c>
      <c r="L97" s="6">
        <f t="shared" si="14"/>
        <v>469.87499999999994</v>
      </c>
      <c r="M97" s="59">
        <f t="shared" si="15"/>
        <v>281.9249999999999</v>
      </c>
      <c r="N97" s="6">
        <f t="shared" si="16"/>
        <v>375.9</v>
      </c>
      <c r="O97" s="59">
        <f t="shared" si="17"/>
        <v>0</v>
      </c>
      <c r="P97" s="6">
        <f t="shared" si="24"/>
        <v>281.9249999999999</v>
      </c>
      <c r="Q97" s="59">
        <f t="shared" si="22"/>
        <v>10.694999999999993</v>
      </c>
      <c r="R97" s="6">
        <f t="shared" si="18"/>
        <v>114.24000000000001</v>
      </c>
      <c r="S97" s="59">
        <f t="shared" si="19"/>
        <v>392.87604610105711</v>
      </c>
      <c r="T97" s="18">
        <f t="shared" si="20"/>
        <v>0.9567903254231731</v>
      </c>
      <c r="U97" s="8" t="s">
        <v>111</v>
      </c>
      <c r="Z97"/>
      <c r="AS97" s="2">
        <v>1</v>
      </c>
      <c r="AT97" s="2">
        <v>0.9</v>
      </c>
    </row>
    <row r="98" spans="2:46" x14ac:dyDescent="0.25">
      <c r="B98" s="16" t="s">
        <v>112</v>
      </c>
      <c r="C98" s="21">
        <v>588.24</v>
      </c>
      <c r="D98" s="21">
        <v>363.86</v>
      </c>
      <c r="E98" s="16">
        <v>269.02</v>
      </c>
      <c r="F98" s="59">
        <f t="shared" si="21"/>
        <v>452.51061865993819</v>
      </c>
      <c r="G98" s="16">
        <v>0.8</v>
      </c>
      <c r="H98" s="8">
        <v>454.79</v>
      </c>
      <c r="J98" s="16">
        <v>1</v>
      </c>
      <c r="K98" s="59">
        <f t="shared" si="23"/>
        <v>0</v>
      </c>
      <c r="L98" s="6">
        <f t="shared" si="14"/>
        <v>454.82499999999999</v>
      </c>
      <c r="M98" s="59">
        <f t="shared" si="15"/>
        <v>272.89499999999992</v>
      </c>
      <c r="N98" s="6">
        <f t="shared" si="16"/>
        <v>363.86</v>
      </c>
      <c r="O98" s="59">
        <f t="shared" si="17"/>
        <v>0</v>
      </c>
      <c r="P98" s="6">
        <f t="shared" si="24"/>
        <v>272.89499999999992</v>
      </c>
      <c r="Q98" s="59">
        <f t="shared" si="22"/>
        <v>-9.0299999999999727</v>
      </c>
      <c r="R98" s="6">
        <f t="shared" si="18"/>
        <v>109.01999999999998</v>
      </c>
      <c r="S98" s="59">
        <f t="shared" si="19"/>
        <v>379.84136162350728</v>
      </c>
      <c r="T98" s="18">
        <f t="shared" si="20"/>
        <v>0.95792622068539302</v>
      </c>
      <c r="U98" s="8" t="s">
        <v>112</v>
      </c>
      <c r="Z98"/>
      <c r="AS98" s="2">
        <v>1</v>
      </c>
      <c r="AT98" s="2">
        <v>0.9</v>
      </c>
    </row>
    <row r="99" spans="2:46" x14ac:dyDescent="0.25">
      <c r="B99" s="16" t="s">
        <v>113</v>
      </c>
      <c r="C99" s="21">
        <v>520.76</v>
      </c>
      <c r="D99" s="21">
        <v>373.96</v>
      </c>
      <c r="E99" s="16">
        <v>267.86</v>
      </c>
      <c r="F99" s="59">
        <f t="shared" si="21"/>
        <v>459.99463170780592</v>
      </c>
      <c r="G99" s="16">
        <v>0.81</v>
      </c>
      <c r="H99" s="8">
        <v>452.1</v>
      </c>
      <c r="J99" s="16">
        <v>1</v>
      </c>
      <c r="K99" s="59">
        <f t="shared" si="23"/>
        <v>0</v>
      </c>
      <c r="L99" s="6">
        <f t="shared" si="14"/>
        <v>461.67901234567898</v>
      </c>
      <c r="M99" s="59">
        <f t="shared" si="15"/>
        <v>270.74236617212603</v>
      </c>
      <c r="N99" s="6">
        <f t="shared" si="16"/>
        <v>373.96</v>
      </c>
      <c r="O99" s="59">
        <f t="shared" si="17"/>
        <v>0</v>
      </c>
      <c r="P99" s="6">
        <f t="shared" si="24"/>
        <v>270.74236617212603</v>
      </c>
      <c r="Q99" s="59">
        <f t="shared" si="22"/>
        <v>-2.152633827873899</v>
      </c>
      <c r="R99" s="6">
        <f t="shared" si="18"/>
        <v>107.86000000000001</v>
      </c>
      <c r="S99" s="59">
        <f t="shared" si="19"/>
        <v>389.20413821027131</v>
      </c>
      <c r="T99" s="18">
        <f t="shared" si="20"/>
        <v>0.96083253821408354</v>
      </c>
      <c r="U99" s="8" t="s">
        <v>113</v>
      </c>
      <c r="Z99"/>
      <c r="AS99" s="2">
        <v>1</v>
      </c>
      <c r="AT99" s="2">
        <v>0.9</v>
      </c>
    </row>
    <row r="100" spans="2:46" x14ac:dyDescent="0.25">
      <c r="B100" s="16" t="s">
        <v>114</v>
      </c>
      <c r="C100" s="21">
        <v>613.96</v>
      </c>
      <c r="D100" s="21">
        <v>367.44</v>
      </c>
      <c r="E100" s="16">
        <v>266.58</v>
      </c>
      <c r="F100" s="59">
        <f t="shared" si="21"/>
        <v>453.95710149748732</v>
      </c>
      <c r="G100" s="16">
        <v>0.81</v>
      </c>
      <c r="H100" s="8">
        <v>450.64</v>
      </c>
      <c r="J100" s="16">
        <v>1</v>
      </c>
      <c r="K100" s="59">
        <f t="shared" si="23"/>
        <v>0</v>
      </c>
      <c r="L100" s="6">
        <f t="shared" si="14"/>
        <v>453.62962962962962</v>
      </c>
      <c r="M100" s="59">
        <f t="shared" si="15"/>
        <v>266.02196766040754</v>
      </c>
      <c r="N100" s="6">
        <f t="shared" si="16"/>
        <v>367.44</v>
      </c>
      <c r="O100" s="59">
        <f t="shared" si="17"/>
        <v>0</v>
      </c>
      <c r="P100" s="6">
        <f t="shared" si="24"/>
        <v>266.02196766040754</v>
      </c>
      <c r="Q100" s="59">
        <f t="shared" si="22"/>
        <v>-4.7203985117184857</v>
      </c>
      <c r="R100" s="6">
        <f t="shared" si="18"/>
        <v>106.57999999999998</v>
      </c>
      <c r="S100" s="59">
        <f t="shared" si="19"/>
        <v>382.58521926493705</v>
      </c>
      <c r="T100" s="18">
        <f t="shared" si="20"/>
        <v>0.9604134752146577</v>
      </c>
      <c r="U100" s="8" t="s">
        <v>114</v>
      </c>
      <c r="Z100"/>
      <c r="AS100" s="2">
        <v>1</v>
      </c>
      <c r="AT100" s="2">
        <v>0.9</v>
      </c>
    </row>
    <row r="101" spans="2:46" x14ac:dyDescent="0.25">
      <c r="B101" s="16" t="s">
        <v>115</v>
      </c>
      <c r="C101" s="21">
        <v>595.98</v>
      </c>
      <c r="D101" s="21">
        <v>376.21</v>
      </c>
      <c r="E101" s="16">
        <v>268.19</v>
      </c>
      <c r="F101" s="59">
        <f t="shared" si="21"/>
        <v>462.01714275554752</v>
      </c>
      <c r="G101" s="16">
        <v>0.81</v>
      </c>
      <c r="H101" s="8">
        <v>452.92</v>
      </c>
      <c r="J101" s="16">
        <v>1</v>
      </c>
      <c r="K101" s="59">
        <f t="shared" si="23"/>
        <v>0</v>
      </c>
      <c r="L101" s="6">
        <f t="shared" si="14"/>
        <v>464.45679012345676</v>
      </c>
      <c r="M101" s="59">
        <f t="shared" si="15"/>
        <v>272.37133805117003</v>
      </c>
      <c r="N101" s="6">
        <f t="shared" si="16"/>
        <v>376.21</v>
      </c>
      <c r="O101" s="59">
        <f t="shared" si="17"/>
        <v>0</v>
      </c>
      <c r="P101" s="6">
        <f t="shared" si="24"/>
        <v>272.37133805117003</v>
      </c>
      <c r="Q101" s="59">
        <f t="shared" si="22"/>
        <v>6.3493703907624877</v>
      </c>
      <c r="R101" s="6">
        <f t="shared" si="18"/>
        <v>108.19</v>
      </c>
      <c r="S101" s="59">
        <f t="shared" si="19"/>
        <v>391.45758416461928</v>
      </c>
      <c r="T101" s="18">
        <f t="shared" si="20"/>
        <v>0.961049204865559</v>
      </c>
      <c r="U101" s="8" t="s">
        <v>115</v>
      </c>
      <c r="Z101"/>
      <c r="AS101" s="2">
        <v>1</v>
      </c>
      <c r="AT101" s="2">
        <v>0.9</v>
      </c>
    </row>
    <row r="102" spans="2:46" x14ac:dyDescent="0.25">
      <c r="B102" s="16" t="s">
        <v>116</v>
      </c>
      <c r="C102" s="21">
        <v>620.05999999999995</v>
      </c>
      <c r="D102" s="21">
        <v>361.09</v>
      </c>
      <c r="E102" s="16">
        <v>265.93</v>
      </c>
      <c r="F102" s="59">
        <f t="shared" si="21"/>
        <v>448.4470459262721</v>
      </c>
      <c r="G102" s="16">
        <v>0.8</v>
      </c>
      <c r="H102" s="8">
        <v>451.34</v>
      </c>
      <c r="J102" s="16">
        <v>1</v>
      </c>
      <c r="K102" s="59">
        <f t="shared" si="23"/>
        <v>0</v>
      </c>
      <c r="L102" s="6">
        <f t="shared" si="14"/>
        <v>451.36249999999995</v>
      </c>
      <c r="M102" s="59">
        <f t="shared" si="15"/>
        <v>270.81749999999994</v>
      </c>
      <c r="N102" s="6">
        <f t="shared" si="16"/>
        <v>361.09</v>
      </c>
      <c r="O102" s="59">
        <f t="shared" si="17"/>
        <v>0</v>
      </c>
      <c r="P102" s="6">
        <f t="shared" si="24"/>
        <v>270.81749999999994</v>
      </c>
      <c r="Q102" s="59">
        <f t="shared" si="22"/>
        <v>-1.5538380511700893</v>
      </c>
      <c r="R102" s="6">
        <f t="shared" si="18"/>
        <v>105.93</v>
      </c>
      <c r="S102" s="59">
        <f t="shared" si="19"/>
        <v>376.30725876602486</v>
      </c>
      <c r="T102" s="18">
        <f t="shared" si="20"/>
        <v>0.95956161245487304</v>
      </c>
      <c r="U102" s="8" t="s">
        <v>116</v>
      </c>
      <c r="Z102"/>
      <c r="AS102" s="2">
        <v>1</v>
      </c>
      <c r="AT102" s="2">
        <v>0.9</v>
      </c>
    </row>
    <row r="103" spans="2:46" x14ac:dyDescent="0.25">
      <c r="B103" s="16" t="s">
        <v>117</v>
      </c>
      <c r="C103" s="21">
        <v>620.36</v>
      </c>
      <c r="D103" s="21">
        <v>370.17</v>
      </c>
      <c r="E103" s="16">
        <v>263.83</v>
      </c>
      <c r="F103" s="59">
        <f t="shared" si="21"/>
        <v>454.56803429189785</v>
      </c>
      <c r="G103" s="16">
        <v>0.81</v>
      </c>
      <c r="H103" s="8">
        <v>449.9</v>
      </c>
      <c r="J103" s="16">
        <v>1</v>
      </c>
      <c r="K103" s="59">
        <f t="shared" si="23"/>
        <v>0</v>
      </c>
      <c r="L103" s="6">
        <f t="shared" si="14"/>
        <v>457</v>
      </c>
      <c r="M103" s="59">
        <f t="shared" si="15"/>
        <v>267.99845354031419</v>
      </c>
      <c r="N103" s="6">
        <f t="shared" si="16"/>
        <v>370.17</v>
      </c>
      <c r="O103" s="59">
        <f t="shared" si="17"/>
        <v>0</v>
      </c>
      <c r="P103" s="6">
        <f t="shared" si="24"/>
        <v>267.99845354031419</v>
      </c>
      <c r="Q103" s="59">
        <f t="shared" si="22"/>
        <v>-2.819046459685751</v>
      </c>
      <c r="R103" s="6">
        <f t="shared" si="18"/>
        <v>103.82999999999998</v>
      </c>
      <c r="S103" s="59">
        <f t="shared" si="19"/>
        <v>384.45610646730535</v>
      </c>
      <c r="T103" s="18">
        <f t="shared" si="20"/>
        <v>0.96284073467169584</v>
      </c>
      <c r="U103" s="8" t="s">
        <v>117</v>
      </c>
      <c r="Z103"/>
      <c r="AS103" s="2">
        <v>1</v>
      </c>
      <c r="AT103" s="2">
        <v>0.9</v>
      </c>
    </row>
    <row r="104" spans="2:46" x14ac:dyDescent="0.25">
      <c r="B104" s="16" t="s">
        <v>118</v>
      </c>
      <c r="C104" s="21">
        <v>542.08000000000004</v>
      </c>
      <c r="D104" s="21">
        <v>364.5</v>
      </c>
      <c r="E104" s="16">
        <v>264.77999999999997</v>
      </c>
      <c r="F104" s="59">
        <f t="shared" si="21"/>
        <v>450.52047500640856</v>
      </c>
      <c r="G104" s="16">
        <v>0.8</v>
      </c>
      <c r="H104" s="8">
        <v>451.26</v>
      </c>
      <c r="J104" s="16">
        <v>1</v>
      </c>
      <c r="K104" s="59">
        <f t="shared" si="23"/>
        <v>0</v>
      </c>
      <c r="L104" s="6">
        <f t="shared" si="14"/>
        <v>455.625</v>
      </c>
      <c r="M104" s="59">
        <f t="shared" si="15"/>
        <v>273.37499999999994</v>
      </c>
      <c r="N104" s="6">
        <f t="shared" si="16"/>
        <v>364.5</v>
      </c>
      <c r="O104" s="59">
        <f t="shared" si="17"/>
        <v>0</v>
      </c>
      <c r="P104" s="6">
        <f t="shared" si="24"/>
        <v>273.37499999999994</v>
      </c>
      <c r="Q104" s="59">
        <f t="shared" si="22"/>
        <v>5.3765464596857555</v>
      </c>
      <c r="R104" s="6">
        <f t="shared" si="18"/>
        <v>104.77999999999997</v>
      </c>
      <c r="S104" s="59">
        <f t="shared" si="19"/>
        <v>379.26125349157405</v>
      </c>
      <c r="T104" s="18">
        <f t="shared" si="20"/>
        <v>0.96107893080118711</v>
      </c>
      <c r="U104" s="8" t="s">
        <v>118</v>
      </c>
      <c r="Z104"/>
      <c r="AS104" s="2">
        <v>1</v>
      </c>
      <c r="AT104" s="2">
        <v>0.9</v>
      </c>
    </row>
    <row r="105" spans="2:46" x14ac:dyDescent="0.25">
      <c r="B105" s="16" t="s">
        <v>119</v>
      </c>
      <c r="C105" s="21">
        <v>554.54</v>
      </c>
      <c r="D105" s="21">
        <v>378.14</v>
      </c>
      <c r="E105" s="16">
        <v>269.01</v>
      </c>
      <c r="F105" s="59">
        <f t="shared" si="21"/>
        <v>464.06490892977456</v>
      </c>
      <c r="G105" s="16">
        <v>0.81</v>
      </c>
      <c r="H105" s="8">
        <v>453.01</v>
      </c>
      <c r="J105" s="16">
        <v>1</v>
      </c>
      <c r="K105" s="59">
        <f t="shared" si="23"/>
        <v>0</v>
      </c>
      <c r="L105" s="6">
        <f t="shared" si="14"/>
        <v>466.83950617283944</v>
      </c>
      <c r="M105" s="59">
        <f t="shared" si="15"/>
        <v>273.76863392963884</v>
      </c>
      <c r="N105" s="6">
        <f t="shared" si="16"/>
        <v>378.14</v>
      </c>
      <c r="O105" s="59">
        <f t="shared" si="17"/>
        <v>0</v>
      </c>
      <c r="P105" s="6">
        <f t="shared" si="24"/>
        <v>273.76863392963884</v>
      </c>
      <c r="Q105" s="59">
        <f t="shared" si="22"/>
        <v>0.3936339296388951</v>
      </c>
      <c r="R105" s="6">
        <f t="shared" si="18"/>
        <v>109.00999999999999</v>
      </c>
      <c r="S105" s="59">
        <f t="shared" si="19"/>
        <v>393.53912092700517</v>
      </c>
      <c r="T105" s="18">
        <f t="shared" si="20"/>
        <v>0.96087016484985888</v>
      </c>
      <c r="U105" s="8" t="s">
        <v>119</v>
      </c>
      <c r="Z105"/>
      <c r="AS105" s="2">
        <v>1</v>
      </c>
      <c r="AT105" s="2">
        <v>0.9</v>
      </c>
    </row>
    <row r="106" spans="2:46" x14ac:dyDescent="0.25">
      <c r="B106" s="16" t="s">
        <v>120</v>
      </c>
      <c r="C106" s="21">
        <v>625.54</v>
      </c>
      <c r="D106" s="21">
        <v>361.82</v>
      </c>
      <c r="E106" s="16">
        <v>267.49</v>
      </c>
      <c r="F106" s="59">
        <f t="shared" si="21"/>
        <v>449.96067883760685</v>
      </c>
      <c r="G106" s="16">
        <v>0.8</v>
      </c>
      <c r="H106" s="8">
        <v>453.58</v>
      </c>
      <c r="J106" s="16">
        <v>1</v>
      </c>
      <c r="K106" s="59">
        <f t="shared" si="23"/>
        <v>0</v>
      </c>
      <c r="L106" s="6">
        <f t="shared" si="14"/>
        <v>452.27499999999998</v>
      </c>
      <c r="M106" s="59">
        <f t="shared" si="15"/>
        <v>271.36499999999995</v>
      </c>
      <c r="N106" s="6">
        <f t="shared" si="16"/>
        <v>361.82</v>
      </c>
      <c r="O106" s="59">
        <f t="shared" si="17"/>
        <v>0</v>
      </c>
      <c r="P106" s="6">
        <f t="shared" si="24"/>
        <v>271.36499999999995</v>
      </c>
      <c r="Q106" s="59">
        <f t="shared" si="22"/>
        <v>-2.403633929638886</v>
      </c>
      <c r="R106" s="6">
        <f t="shared" si="18"/>
        <v>107.49000000000001</v>
      </c>
      <c r="S106" s="59">
        <f t="shared" si="19"/>
        <v>377.44908597054518</v>
      </c>
      <c r="T106" s="18">
        <f t="shared" si="20"/>
        <v>0.95859286311329195</v>
      </c>
      <c r="U106" s="8" t="s">
        <v>120</v>
      </c>
      <c r="Z106"/>
      <c r="AS106" s="2">
        <v>1</v>
      </c>
      <c r="AT106" s="2">
        <v>0.9</v>
      </c>
    </row>
    <row r="107" spans="2:46" x14ac:dyDescent="0.25">
      <c r="B107" s="16" t="s">
        <v>121</v>
      </c>
      <c r="C107" s="21">
        <v>545.72</v>
      </c>
      <c r="D107" s="21">
        <v>371.54</v>
      </c>
      <c r="E107" s="16">
        <v>269.01</v>
      </c>
      <c r="F107" s="59">
        <f t="shared" si="21"/>
        <v>458.70290134247023</v>
      </c>
      <c r="G107" s="16">
        <v>0.81</v>
      </c>
      <c r="H107" s="8">
        <v>453.92</v>
      </c>
      <c r="J107" s="16">
        <v>1</v>
      </c>
      <c r="K107" s="59">
        <f t="shared" si="23"/>
        <v>0</v>
      </c>
      <c r="L107" s="6">
        <f t="shared" si="14"/>
        <v>458.69135802469134</v>
      </c>
      <c r="M107" s="59">
        <f t="shared" si="15"/>
        <v>268.99031641777651</v>
      </c>
      <c r="N107" s="6">
        <f t="shared" si="16"/>
        <v>371.54</v>
      </c>
      <c r="O107" s="59">
        <f t="shared" si="17"/>
        <v>0</v>
      </c>
      <c r="P107" s="6">
        <f t="shared" si="24"/>
        <v>268.99031641777651</v>
      </c>
      <c r="Q107" s="59">
        <f t="shared" si="22"/>
        <v>-2.3746835822234402</v>
      </c>
      <c r="R107" s="6">
        <f t="shared" si="18"/>
        <v>109.00999999999999</v>
      </c>
      <c r="S107" s="59">
        <f t="shared" si="19"/>
        <v>387.20169382377452</v>
      </c>
      <c r="T107" s="18">
        <f t="shared" si="20"/>
        <v>0.95955158752249015</v>
      </c>
      <c r="U107" s="8" t="s">
        <v>121</v>
      </c>
      <c r="Z107"/>
      <c r="AS107" s="2">
        <v>1</v>
      </c>
      <c r="AT107" s="2">
        <v>0.9</v>
      </c>
    </row>
    <row r="108" spans="2:46" x14ac:dyDescent="0.25">
      <c r="B108" s="16" t="s">
        <v>122</v>
      </c>
      <c r="C108" s="21">
        <v>620.41999999999996</v>
      </c>
      <c r="D108" s="21">
        <v>366.79</v>
      </c>
      <c r="E108" s="16">
        <v>267.25</v>
      </c>
      <c r="F108" s="59">
        <f t="shared" si="21"/>
        <v>453.82537015905137</v>
      </c>
      <c r="G108" s="16">
        <v>0.8</v>
      </c>
      <c r="H108" s="8">
        <v>453.64</v>
      </c>
      <c r="J108" s="16">
        <v>1</v>
      </c>
      <c r="K108" s="59">
        <f t="shared" si="23"/>
        <v>0</v>
      </c>
      <c r="L108" s="6">
        <f t="shared" si="14"/>
        <v>458.48750000000001</v>
      </c>
      <c r="M108" s="59">
        <f t="shared" si="15"/>
        <v>275.09249999999997</v>
      </c>
      <c r="N108" s="6">
        <f t="shared" si="16"/>
        <v>366.79</v>
      </c>
      <c r="O108" s="59">
        <f t="shared" si="17"/>
        <v>0</v>
      </c>
      <c r="P108" s="6">
        <f t="shared" si="24"/>
        <v>275.09249999999997</v>
      </c>
      <c r="Q108" s="59">
        <f t="shared" si="22"/>
        <v>6.1021835822234607</v>
      </c>
      <c r="R108" s="6">
        <f t="shared" si="18"/>
        <v>107.25</v>
      </c>
      <c r="S108" s="59">
        <f t="shared" si="19"/>
        <v>382.14848763275251</v>
      </c>
      <c r="T108" s="18">
        <f t="shared" si="20"/>
        <v>0.95981015723000296</v>
      </c>
      <c r="U108" s="8" t="s">
        <v>122</v>
      </c>
      <c r="Z108"/>
      <c r="AS108" s="2">
        <v>1</v>
      </c>
      <c r="AT108" s="2">
        <v>0.9</v>
      </c>
    </row>
    <row r="109" spans="2:46" x14ac:dyDescent="0.25">
      <c r="B109" s="16" t="s">
        <v>123</v>
      </c>
      <c r="C109" s="21">
        <v>621.32000000000005</v>
      </c>
      <c r="D109" s="21">
        <v>373.57</v>
      </c>
      <c r="E109" s="16">
        <v>270.32</v>
      </c>
      <c r="F109" s="59">
        <f t="shared" si="21"/>
        <v>461.11543814971105</v>
      </c>
      <c r="G109" s="16">
        <v>0.81</v>
      </c>
      <c r="H109" s="8">
        <v>454.15</v>
      </c>
      <c r="J109" s="16">
        <v>1</v>
      </c>
      <c r="K109" s="59">
        <f t="shared" si="23"/>
        <v>0</v>
      </c>
      <c r="L109" s="6">
        <f t="shared" si="14"/>
        <v>461.19753086419752</v>
      </c>
      <c r="M109" s="59">
        <f t="shared" si="15"/>
        <v>270.46001104642511</v>
      </c>
      <c r="N109" s="6">
        <f t="shared" si="16"/>
        <v>373.57</v>
      </c>
      <c r="O109" s="59">
        <f t="shared" si="17"/>
        <v>0</v>
      </c>
      <c r="P109" s="6">
        <f t="shared" si="24"/>
        <v>270.46001104642511</v>
      </c>
      <c r="Q109" s="59">
        <f t="shared" si="22"/>
        <v>-4.6324889535748639</v>
      </c>
      <c r="R109" s="6">
        <f t="shared" si="18"/>
        <v>110.32</v>
      </c>
      <c r="S109" s="59">
        <f t="shared" si="19"/>
        <v>389.51899478716052</v>
      </c>
      <c r="T109" s="18">
        <f t="shared" si="20"/>
        <v>0.95905464174892086</v>
      </c>
      <c r="U109" s="8" t="s">
        <v>123</v>
      </c>
      <c r="Z109"/>
      <c r="AS109" s="2">
        <v>1</v>
      </c>
      <c r="AT109" s="2">
        <v>0.9</v>
      </c>
    </row>
    <row r="110" spans="2:46" x14ac:dyDescent="0.25">
      <c r="B110" s="16" t="s">
        <v>124</v>
      </c>
      <c r="C110" s="21">
        <v>519.6</v>
      </c>
      <c r="D110" s="21">
        <v>366.12</v>
      </c>
      <c r="E110" s="16">
        <v>267.2</v>
      </c>
      <c r="F110" s="59">
        <f t="shared" si="21"/>
        <v>453.25455805761072</v>
      </c>
      <c r="G110" s="16">
        <v>0.8</v>
      </c>
      <c r="H110" s="8">
        <v>453.96</v>
      </c>
      <c r="J110" s="16">
        <v>1</v>
      </c>
      <c r="K110" s="59">
        <f t="shared" si="23"/>
        <v>0</v>
      </c>
      <c r="L110" s="6">
        <f t="shared" si="14"/>
        <v>457.65</v>
      </c>
      <c r="M110" s="59">
        <f t="shared" si="15"/>
        <v>274.58999999999992</v>
      </c>
      <c r="N110" s="6">
        <f t="shared" si="16"/>
        <v>366.12</v>
      </c>
      <c r="O110" s="59">
        <f t="shared" si="17"/>
        <v>0</v>
      </c>
      <c r="P110" s="6">
        <f t="shared" si="24"/>
        <v>274.58999999999992</v>
      </c>
      <c r="Q110" s="59">
        <f t="shared" si="22"/>
        <v>4.1299889535748093</v>
      </c>
      <c r="R110" s="6">
        <f t="shared" si="18"/>
        <v>107.19999999999999</v>
      </c>
      <c r="S110" s="59">
        <f t="shared" si="19"/>
        <v>381.49140802906692</v>
      </c>
      <c r="T110" s="18">
        <f t="shared" si="20"/>
        <v>0.95970706625220847</v>
      </c>
      <c r="U110" s="8" t="s">
        <v>124</v>
      </c>
      <c r="Z110"/>
      <c r="AS110" s="2">
        <v>1</v>
      </c>
      <c r="AT110" s="2">
        <v>0.9</v>
      </c>
    </row>
    <row r="111" spans="2:46" x14ac:dyDescent="0.25">
      <c r="B111" s="16" t="s">
        <v>125</v>
      </c>
      <c r="C111" s="21">
        <v>593.08000000000004</v>
      </c>
      <c r="D111" s="21">
        <v>376.36</v>
      </c>
      <c r="E111" s="16">
        <v>269.77999999999997</v>
      </c>
      <c r="F111" s="59">
        <f t="shared" si="21"/>
        <v>463.0638163363663</v>
      </c>
      <c r="G111" s="16">
        <v>0.81</v>
      </c>
      <c r="H111" s="8">
        <v>453.74</v>
      </c>
      <c r="J111" s="16">
        <v>1</v>
      </c>
      <c r="K111" s="59">
        <f t="shared" si="23"/>
        <v>0</v>
      </c>
      <c r="L111" s="6">
        <f t="shared" si="14"/>
        <v>464.64197530864197</v>
      </c>
      <c r="M111" s="59">
        <f t="shared" si="15"/>
        <v>272.47993617643965</v>
      </c>
      <c r="N111" s="6">
        <f t="shared" si="16"/>
        <v>376.36</v>
      </c>
      <c r="O111" s="59">
        <f t="shared" si="17"/>
        <v>0</v>
      </c>
      <c r="P111" s="6">
        <f t="shared" si="24"/>
        <v>272.47993617643965</v>
      </c>
      <c r="Q111" s="59">
        <f t="shared" si="22"/>
        <v>-2.1100638235602673</v>
      </c>
      <c r="R111" s="6">
        <f t="shared" si="18"/>
        <v>109.77999999999997</v>
      </c>
      <c r="S111" s="59">
        <f t="shared" si="19"/>
        <v>392.04400008162349</v>
      </c>
      <c r="T111" s="18">
        <f t="shared" si="20"/>
        <v>0.95999428615574256</v>
      </c>
      <c r="U111" s="8" t="s">
        <v>125</v>
      </c>
      <c r="Z111"/>
      <c r="AS111" s="2">
        <v>1</v>
      </c>
      <c r="AT111" s="2">
        <v>0.9</v>
      </c>
    </row>
    <row r="112" spans="2:46" x14ac:dyDescent="0.25">
      <c r="B112" s="16" t="s">
        <v>126</v>
      </c>
      <c r="C112" s="21">
        <v>504.16</v>
      </c>
      <c r="D112" s="21">
        <v>366.12</v>
      </c>
      <c r="E112" s="16">
        <v>265.60000000000002</v>
      </c>
      <c r="F112" s="59">
        <f t="shared" si="21"/>
        <v>452.31318176679309</v>
      </c>
      <c r="G112" s="16">
        <v>0.81</v>
      </c>
      <c r="H112" s="8">
        <v>454.48</v>
      </c>
      <c r="J112" s="16">
        <v>1</v>
      </c>
      <c r="K112" s="59">
        <f t="shared" si="23"/>
        <v>0</v>
      </c>
      <c r="L112" s="6">
        <f t="shared" si="14"/>
        <v>452</v>
      </c>
      <c r="M112" s="59">
        <f t="shared" si="15"/>
        <v>265.06630415803505</v>
      </c>
      <c r="N112" s="6">
        <f t="shared" si="16"/>
        <v>366.12</v>
      </c>
      <c r="O112" s="59">
        <f t="shared" si="17"/>
        <v>0</v>
      </c>
      <c r="P112" s="6">
        <f t="shared" si="24"/>
        <v>265.06630415803505</v>
      </c>
      <c r="Q112" s="59">
        <f t="shared" si="22"/>
        <v>-7.4136320184045985</v>
      </c>
      <c r="R112" s="6">
        <f t="shared" si="18"/>
        <v>105.60000000000002</v>
      </c>
      <c r="S112" s="59">
        <f t="shared" si="19"/>
        <v>381.04489814193818</v>
      </c>
      <c r="T112" s="18">
        <f t="shared" si="20"/>
        <v>0.96083165470863041</v>
      </c>
      <c r="U112" s="8" t="s">
        <v>126</v>
      </c>
      <c r="Z112"/>
      <c r="AS112" s="2">
        <v>1</v>
      </c>
      <c r="AT112" s="2">
        <v>0.9</v>
      </c>
    </row>
    <row r="113" spans="2:46" x14ac:dyDescent="0.25">
      <c r="B113" s="16" t="s">
        <v>127</v>
      </c>
      <c r="C113" s="21">
        <v>550.9</v>
      </c>
      <c r="D113" s="21">
        <v>379.24</v>
      </c>
      <c r="E113" s="16">
        <v>272.07</v>
      </c>
      <c r="F113" s="59">
        <f t="shared" si="21"/>
        <v>466.73875187303656</v>
      </c>
      <c r="G113" s="16">
        <v>0.81</v>
      </c>
      <c r="H113" s="8">
        <v>454.66</v>
      </c>
      <c r="J113" s="16">
        <v>1</v>
      </c>
      <c r="K113" s="59">
        <f t="shared" si="23"/>
        <v>0</v>
      </c>
      <c r="L113" s="6">
        <f t="shared" si="14"/>
        <v>468.19753086419752</v>
      </c>
      <c r="M113" s="59">
        <f t="shared" si="15"/>
        <v>274.56502018161592</v>
      </c>
      <c r="N113" s="6">
        <f t="shared" si="16"/>
        <v>379.24</v>
      </c>
      <c r="O113" s="59">
        <f t="shared" si="17"/>
        <v>0</v>
      </c>
      <c r="P113" s="6">
        <f t="shared" si="24"/>
        <v>274.56502018161592</v>
      </c>
      <c r="Q113" s="59">
        <f t="shared" si="22"/>
        <v>9.4987160235808688</v>
      </c>
      <c r="R113" s="6">
        <f t="shared" si="18"/>
        <v>112.07</v>
      </c>
      <c r="S113" s="59">
        <f t="shared" si="19"/>
        <v>395.45247818163944</v>
      </c>
      <c r="T113" s="18">
        <f t="shared" si="20"/>
        <v>0.95900271441922103</v>
      </c>
      <c r="U113" s="8" t="s">
        <v>127</v>
      </c>
      <c r="Z113"/>
      <c r="AS113" s="2">
        <v>1</v>
      </c>
      <c r="AT113" s="2">
        <v>0.9</v>
      </c>
    </row>
    <row r="114" spans="2:46" x14ac:dyDescent="0.25">
      <c r="B114" s="16" t="s">
        <v>128</v>
      </c>
      <c r="C114" s="21">
        <v>581.58000000000004</v>
      </c>
      <c r="D114" s="21">
        <v>371.98</v>
      </c>
      <c r="E114" s="16">
        <v>268.51</v>
      </c>
      <c r="F114" s="59">
        <f t="shared" si="21"/>
        <v>458.76654248103142</v>
      </c>
      <c r="G114" s="16">
        <v>0.81</v>
      </c>
      <c r="H114" s="8">
        <v>454.12</v>
      </c>
      <c r="J114" s="16">
        <v>1</v>
      </c>
      <c r="K114" s="59">
        <f t="shared" si="23"/>
        <v>0</v>
      </c>
      <c r="L114" s="6">
        <f t="shared" si="14"/>
        <v>459.23456790123458</v>
      </c>
      <c r="M114" s="59">
        <f t="shared" si="15"/>
        <v>269.30887091856738</v>
      </c>
      <c r="N114" s="6">
        <f t="shared" si="16"/>
        <v>371.98</v>
      </c>
      <c r="O114" s="59">
        <f t="shared" si="17"/>
        <v>0</v>
      </c>
      <c r="P114" s="6">
        <f t="shared" si="24"/>
        <v>269.30887091856738</v>
      </c>
      <c r="Q114" s="59">
        <f t="shared" si="22"/>
        <v>-5.2561492630485418</v>
      </c>
      <c r="R114" s="6">
        <f t="shared" si="18"/>
        <v>108.50999999999999</v>
      </c>
      <c r="S114" s="59">
        <f t="shared" si="19"/>
        <v>387.48360029812875</v>
      </c>
      <c r="T114" s="18">
        <f t="shared" si="20"/>
        <v>0.95998901557072269</v>
      </c>
      <c r="U114" s="8" t="s">
        <v>128</v>
      </c>
      <c r="Z114"/>
      <c r="AS114" s="2">
        <v>1</v>
      </c>
      <c r="AT114" s="2">
        <v>0.9</v>
      </c>
    </row>
    <row r="115" spans="2:46" x14ac:dyDescent="0.25">
      <c r="B115" s="16" t="s">
        <v>129</v>
      </c>
      <c r="C115" s="21">
        <v>539</v>
      </c>
      <c r="D115" s="21">
        <v>378.86</v>
      </c>
      <c r="E115" s="16">
        <v>273.32</v>
      </c>
      <c r="F115" s="59">
        <f t="shared" si="21"/>
        <v>467.16027442409955</v>
      </c>
      <c r="G115" s="16">
        <v>0.81</v>
      </c>
      <c r="H115" s="8">
        <v>455.93</v>
      </c>
      <c r="J115" s="16">
        <v>1</v>
      </c>
      <c r="K115" s="59">
        <f t="shared" si="23"/>
        <v>0</v>
      </c>
      <c r="L115" s="6">
        <f t="shared" si="14"/>
        <v>467.72839506172841</v>
      </c>
      <c r="M115" s="59">
        <f t="shared" si="15"/>
        <v>274.28990493093295</v>
      </c>
      <c r="N115" s="6">
        <f t="shared" si="16"/>
        <v>378.86</v>
      </c>
      <c r="O115" s="59">
        <f t="shared" si="17"/>
        <v>0</v>
      </c>
      <c r="P115" s="6">
        <f t="shared" si="24"/>
        <v>274.28990493093295</v>
      </c>
      <c r="Q115" s="59">
        <f t="shared" si="22"/>
        <v>4.9810340123655692</v>
      </c>
      <c r="R115" s="6">
        <f t="shared" si="18"/>
        <v>113.32</v>
      </c>
      <c r="S115" s="59">
        <f t="shared" si="19"/>
        <v>395.444461334332</v>
      </c>
      <c r="T115" s="18">
        <f t="shared" si="20"/>
        <v>0.95806121224110274</v>
      </c>
      <c r="U115" s="8" t="s">
        <v>129</v>
      </c>
      <c r="Z115"/>
      <c r="AS115" s="2">
        <v>1</v>
      </c>
      <c r="AT115" s="2">
        <v>0.9</v>
      </c>
    </row>
    <row r="116" spans="2:46" x14ac:dyDescent="0.25">
      <c r="B116" s="16" t="s">
        <v>130</v>
      </c>
      <c r="C116" s="21">
        <v>599.4</v>
      </c>
      <c r="D116" s="21">
        <v>374.74</v>
      </c>
      <c r="E116" s="16">
        <v>270.66000000000003</v>
      </c>
      <c r="F116" s="59">
        <f t="shared" si="21"/>
        <v>462.26280750239903</v>
      </c>
      <c r="G116" s="16">
        <v>0.81</v>
      </c>
      <c r="H116" s="8">
        <v>455.72</v>
      </c>
      <c r="J116" s="16">
        <v>1</v>
      </c>
      <c r="K116" s="59">
        <f t="shared" si="23"/>
        <v>0</v>
      </c>
      <c r="L116" s="6">
        <f t="shared" si="14"/>
        <v>462.64197530864197</v>
      </c>
      <c r="M116" s="59">
        <f t="shared" si="15"/>
        <v>271.30707642352797</v>
      </c>
      <c r="N116" s="6">
        <f t="shared" si="16"/>
        <v>374.74</v>
      </c>
      <c r="O116" s="59">
        <f t="shared" si="17"/>
        <v>0</v>
      </c>
      <c r="P116" s="6">
        <f t="shared" si="24"/>
        <v>271.30707642352797</v>
      </c>
      <c r="Q116" s="59">
        <f t="shared" si="22"/>
        <v>-2.9828285074049745</v>
      </c>
      <c r="R116" s="6">
        <f t="shared" si="18"/>
        <v>110.66000000000003</v>
      </c>
      <c r="S116" s="59">
        <f t="shared" si="19"/>
        <v>390.73738392941112</v>
      </c>
      <c r="T116" s="18">
        <f t="shared" si="20"/>
        <v>0.95905847613418749</v>
      </c>
      <c r="U116" s="8" t="s">
        <v>130</v>
      </c>
      <c r="Z116"/>
      <c r="AS116" s="2">
        <v>1</v>
      </c>
      <c r="AT116" s="2">
        <v>0.9</v>
      </c>
    </row>
    <row r="117" spans="2:46" x14ac:dyDescent="0.25">
      <c r="B117" s="16" t="s">
        <v>131</v>
      </c>
      <c r="C117" s="21">
        <v>612.98</v>
      </c>
      <c r="D117" s="21">
        <v>376.45</v>
      </c>
      <c r="E117" s="16">
        <v>271.87</v>
      </c>
      <c r="F117" s="59">
        <f t="shared" si="21"/>
        <v>464.35751248364659</v>
      </c>
      <c r="G117" s="16">
        <v>0.81</v>
      </c>
      <c r="H117" s="8">
        <v>456.07</v>
      </c>
      <c r="J117" s="16">
        <v>1</v>
      </c>
      <c r="K117" s="59">
        <f t="shared" si="23"/>
        <v>0</v>
      </c>
      <c r="L117" s="6">
        <f t="shared" si="14"/>
        <v>464.75308641975306</v>
      </c>
      <c r="M117" s="59">
        <f t="shared" si="15"/>
        <v>272.54509505160138</v>
      </c>
      <c r="N117" s="6">
        <f t="shared" si="16"/>
        <v>376.45</v>
      </c>
      <c r="O117" s="59">
        <f t="shared" si="17"/>
        <v>0</v>
      </c>
      <c r="P117" s="6">
        <f t="shared" si="24"/>
        <v>272.54509505160138</v>
      </c>
      <c r="Q117" s="59">
        <f t="shared" si="22"/>
        <v>1.2380186280734051</v>
      </c>
      <c r="R117" s="6">
        <f t="shared" si="18"/>
        <v>111.87</v>
      </c>
      <c r="S117" s="59">
        <f t="shared" si="19"/>
        <v>392.7206378585164</v>
      </c>
      <c r="T117" s="18">
        <f t="shared" si="20"/>
        <v>0.95856943514036008</v>
      </c>
      <c r="U117" s="8" t="s">
        <v>131</v>
      </c>
      <c r="Z117"/>
      <c r="AS117" s="2">
        <v>1</v>
      </c>
      <c r="AT117" s="2">
        <v>0.9</v>
      </c>
    </row>
    <row r="118" spans="2:46" x14ac:dyDescent="0.25">
      <c r="B118" s="16" t="s">
        <v>132</v>
      </c>
      <c r="C118" s="21">
        <v>517.44000000000005</v>
      </c>
      <c r="D118" s="21">
        <v>374.79</v>
      </c>
      <c r="E118" s="16">
        <v>271.25</v>
      </c>
      <c r="F118" s="59">
        <f t="shared" si="21"/>
        <v>462.64901015780856</v>
      </c>
      <c r="G118" s="16">
        <v>0.81</v>
      </c>
      <c r="H118" s="8">
        <v>456.27</v>
      </c>
      <c r="J118" s="16">
        <v>1</v>
      </c>
      <c r="K118" s="59">
        <f t="shared" si="23"/>
        <v>0</v>
      </c>
      <c r="L118" s="6">
        <f t="shared" si="14"/>
        <v>462.7037037037037</v>
      </c>
      <c r="M118" s="59">
        <f t="shared" si="15"/>
        <v>271.34327579861781</v>
      </c>
      <c r="N118" s="6">
        <f t="shared" si="16"/>
        <v>374.79</v>
      </c>
      <c r="O118" s="59">
        <f t="shared" si="17"/>
        <v>0</v>
      </c>
      <c r="P118" s="6">
        <f t="shared" si="24"/>
        <v>271.34327579861781</v>
      </c>
      <c r="Q118" s="59">
        <f t="shared" si="22"/>
        <v>-1.2018192529835687</v>
      </c>
      <c r="R118" s="6">
        <f t="shared" si="18"/>
        <v>111.25</v>
      </c>
      <c r="S118" s="59">
        <f t="shared" si="19"/>
        <v>390.95281889251038</v>
      </c>
      <c r="T118" s="18">
        <f t="shared" si="20"/>
        <v>0.95865787861999219</v>
      </c>
      <c r="U118" s="8" t="s">
        <v>132</v>
      </c>
      <c r="Z118"/>
      <c r="AS118" s="2">
        <v>1</v>
      </c>
      <c r="AT118" s="2">
        <v>0.9</v>
      </c>
    </row>
    <row r="119" spans="2:46" x14ac:dyDescent="0.25">
      <c r="B119" s="16" t="s">
        <v>133</v>
      </c>
      <c r="C119" s="21">
        <v>611.86</v>
      </c>
      <c r="D119" s="21">
        <v>372.75</v>
      </c>
      <c r="E119" s="16">
        <v>269.63</v>
      </c>
      <c r="F119" s="59">
        <f t="shared" si="21"/>
        <v>460.04662741943883</v>
      </c>
      <c r="G119" s="16">
        <v>0.81</v>
      </c>
      <c r="H119" s="8">
        <v>455.82</v>
      </c>
      <c r="J119" s="16">
        <v>1</v>
      </c>
      <c r="K119" s="59">
        <f t="shared" si="23"/>
        <v>0</v>
      </c>
      <c r="L119" s="6">
        <f t="shared" si="14"/>
        <v>460.18518518518516</v>
      </c>
      <c r="M119" s="59">
        <f t="shared" si="15"/>
        <v>269.86634129495127</v>
      </c>
      <c r="N119" s="6">
        <f t="shared" si="16"/>
        <v>372.75</v>
      </c>
      <c r="O119" s="59">
        <f t="shared" si="17"/>
        <v>0</v>
      </c>
      <c r="P119" s="6">
        <f t="shared" si="24"/>
        <v>269.86634129495127</v>
      </c>
      <c r="Q119" s="59">
        <f t="shared" si="22"/>
        <v>-1.4769345036665413</v>
      </c>
      <c r="R119" s="6">
        <f t="shared" si="18"/>
        <v>109.63</v>
      </c>
      <c r="S119" s="59">
        <f t="shared" si="19"/>
        <v>388.53738481644206</v>
      </c>
      <c r="T119" s="18">
        <f t="shared" si="20"/>
        <v>0.95936714088941388</v>
      </c>
      <c r="U119" s="8" t="s">
        <v>133</v>
      </c>
      <c r="Z119"/>
      <c r="AS119" s="2">
        <v>1</v>
      </c>
      <c r="AT119" s="2">
        <v>0.9</v>
      </c>
    </row>
    <row r="120" spans="2:46" x14ac:dyDescent="0.25">
      <c r="B120" s="16" t="s">
        <v>134</v>
      </c>
      <c r="C120" s="21">
        <v>541.46</v>
      </c>
      <c r="D120" s="21">
        <v>368.97</v>
      </c>
      <c r="E120" s="16">
        <v>265.45</v>
      </c>
      <c r="F120" s="59">
        <f t="shared" si="21"/>
        <v>454.53554690474982</v>
      </c>
      <c r="G120" s="16">
        <v>0.81</v>
      </c>
      <c r="H120" s="8">
        <v>457.9</v>
      </c>
      <c r="J120" s="16">
        <v>1</v>
      </c>
      <c r="K120" s="59">
        <f t="shared" si="23"/>
        <v>0</v>
      </c>
      <c r="L120" s="6">
        <f t="shared" si="14"/>
        <v>455.51851851851853</v>
      </c>
      <c r="M120" s="59">
        <f t="shared" si="15"/>
        <v>267.12966853815743</v>
      </c>
      <c r="N120" s="6">
        <f t="shared" si="16"/>
        <v>368.97</v>
      </c>
      <c r="O120" s="59">
        <f t="shared" si="17"/>
        <v>0</v>
      </c>
      <c r="P120" s="6">
        <f t="shared" si="24"/>
        <v>267.12966853815743</v>
      </c>
      <c r="Q120" s="59">
        <f t="shared" si="22"/>
        <v>-2.7366727567938369</v>
      </c>
      <c r="R120" s="6">
        <f t="shared" si="18"/>
        <v>105.44999999999999</v>
      </c>
      <c r="S120" s="59">
        <f t="shared" si="19"/>
        <v>383.7428349819707</v>
      </c>
      <c r="T120" s="18">
        <f t="shared" si="20"/>
        <v>0.961503294302121</v>
      </c>
      <c r="U120" s="8" t="s">
        <v>134</v>
      </c>
      <c r="Z120"/>
      <c r="AS120" s="2">
        <v>1</v>
      </c>
      <c r="AT120" s="2">
        <v>0.9</v>
      </c>
    </row>
    <row r="121" spans="2:46" x14ac:dyDescent="0.25">
      <c r="B121" s="16" t="s">
        <v>135</v>
      </c>
      <c r="C121" s="21">
        <v>609.74</v>
      </c>
      <c r="D121" s="21">
        <v>381.97</v>
      </c>
      <c r="E121" s="16">
        <v>273.38</v>
      </c>
      <c r="F121" s="59">
        <f t="shared" si="21"/>
        <v>469.72088020440395</v>
      </c>
      <c r="G121" s="16">
        <v>0.81</v>
      </c>
      <c r="H121" s="8">
        <v>456.88</v>
      </c>
      <c r="J121" s="16">
        <v>1</v>
      </c>
      <c r="K121" s="59">
        <f t="shared" si="23"/>
        <v>0</v>
      </c>
      <c r="L121" s="6">
        <f t="shared" si="14"/>
        <v>471.5679012345679</v>
      </c>
      <c r="M121" s="59">
        <f t="shared" si="15"/>
        <v>276.54150606152257</v>
      </c>
      <c r="N121" s="6">
        <f t="shared" si="16"/>
        <v>381.97</v>
      </c>
      <c r="O121" s="59">
        <f t="shared" si="17"/>
        <v>0</v>
      </c>
      <c r="P121" s="6">
        <f t="shared" si="24"/>
        <v>276.54150606152257</v>
      </c>
      <c r="Q121" s="59">
        <f t="shared" si="22"/>
        <v>9.4118375233651363</v>
      </c>
      <c r="R121" s="6">
        <f t="shared" si="18"/>
        <v>113.38</v>
      </c>
      <c r="S121" s="59">
        <f t="shared" si="19"/>
        <v>398.44209780092268</v>
      </c>
      <c r="T121" s="18">
        <f t="shared" si="20"/>
        <v>0.95865874140349305</v>
      </c>
      <c r="U121" s="8" t="s">
        <v>135</v>
      </c>
      <c r="Z121"/>
      <c r="AS121" s="2">
        <v>1</v>
      </c>
      <c r="AT121" s="2">
        <v>0.9</v>
      </c>
    </row>
    <row r="122" spans="2:46" x14ac:dyDescent="0.25">
      <c r="B122" s="16" t="s">
        <v>136</v>
      </c>
      <c r="C122" s="21">
        <v>612.05999999999995</v>
      </c>
      <c r="D122" s="21">
        <v>370.73</v>
      </c>
      <c r="E122" s="16">
        <v>270.75</v>
      </c>
      <c r="F122" s="59">
        <f t="shared" si="21"/>
        <v>459.07112237647885</v>
      </c>
      <c r="G122" s="16">
        <v>0.8</v>
      </c>
      <c r="H122" s="8">
        <v>457.28</v>
      </c>
      <c r="J122" s="16">
        <v>1</v>
      </c>
      <c r="K122" s="59">
        <f t="shared" si="23"/>
        <v>0</v>
      </c>
      <c r="L122" s="6">
        <f t="shared" si="14"/>
        <v>463.41250000000002</v>
      </c>
      <c r="M122" s="59">
        <f t="shared" si="15"/>
        <v>278.04749999999996</v>
      </c>
      <c r="N122" s="6">
        <f t="shared" si="16"/>
        <v>370.73</v>
      </c>
      <c r="O122" s="59">
        <f t="shared" si="17"/>
        <v>0</v>
      </c>
      <c r="P122" s="6">
        <f t="shared" si="24"/>
        <v>278.04749999999996</v>
      </c>
      <c r="Q122" s="59">
        <f t="shared" si="22"/>
        <v>1.5059939384773884</v>
      </c>
      <c r="R122" s="6">
        <f t="shared" si="18"/>
        <v>110.75</v>
      </c>
      <c r="S122" s="59">
        <f t="shared" si="19"/>
        <v>386.91897782352316</v>
      </c>
      <c r="T122" s="18">
        <f t="shared" si="20"/>
        <v>0.95815925619728304</v>
      </c>
      <c r="U122" s="8" t="s">
        <v>136</v>
      </c>
      <c r="Z122"/>
      <c r="AS122" s="2">
        <v>1</v>
      </c>
      <c r="AT122" s="2">
        <v>0.9</v>
      </c>
    </row>
    <row r="123" spans="2:46" x14ac:dyDescent="0.25">
      <c r="B123" s="16" t="s">
        <v>137</v>
      </c>
      <c r="C123" s="21">
        <v>506.4</v>
      </c>
      <c r="D123" s="21">
        <v>362.3</v>
      </c>
      <c r="E123" s="16">
        <v>264.93</v>
      </c>
      <c r="F123" s="59">
        <f t="shared" si="21"/>
        <v>448.83092016927714</v>
      </c>
      <c r="G123" s="16">
        <v>0.8</v>
      </c>
      <c r="H123" s="8">
        <v>459.54</v>
      </c>
      <c r="J123" s="16">
        <v>1</v>
      </c>
      <c r="K123" s="59">
        <f t="shared" si="23"/>
        <v>0</v>
      </c>
      <c r="L123" s="6">
        <f t="shared" si="14"/>
        <v>452.875</v>
      </c>
      <c r="M123" s="59">
        <f t="shared" si="15"/>
        <v>271.72499999999997</v>
      </c>
      <c r="N123" s="6">
        <f t="shared" si="16"/>
        <v>362.3</v>
      </c>
      <c r="O123" s="59">
        <f t="shared" si="17"/>
        <v>0</v>
      </c>
      <c r="P123" s="6">
        <f t="shared" si="24"/>
        <v>271.72499999999997</v>
      </c>
      <c r="Q123" s="59">
        <f t="shared" si="22"/>
        <v>-6.3224999999999909</v>
      </c>
      <c r="R123" s="6">
        <f t="shared" si="18"/>
        <v>104.93</v>
      </c>
      <c r="S123" s="59">
        <f t="shared" si="19"/>
        <v>377.18907049383074</v>
      </c>
      <c r="T123" s="18">
        <f t="shared" si="20"/>
        <v>0.96052624092650041</v>
      </c>
      <c r="U123" s="8" t="s">
        <v>137</v>
      </c>
      <c r="Z123"/>
      <c r="AS123" s="2">
        <v>1</v>
      </c>
      <c r="AT123" s="2">
        <v>0.9</v>
      </c>
    </row>
    <row r="124" spans="2:46" x14ac:dyDescent="0.25">
      <c r="B124" s="16" t="s">
        <v>138</v>
      </c>
      <c r="C124" s="21">
        <v>525.86</v>
      </c>
      <c r="D124" s="21">
        <v>364.77</v>
      </c>
      <c r="E124" s="16">
        <v>268.12</v>
      </c>
      <c r="F124" s="59">
        <f t="shared" si="21"/>
        <v>452.70905369784685</v>
      </c>
      <c r="G124" s="16">
        <v>0.8</v>
      </c>
      <c r="H124" s="8">
        <v>459.63</v>
      </c>
      <c r="J124" s="16">
        <v>1</v>
      </c>
      <c r="K124" s="59">
        <f t="shared" si="23"/>
        <v>0</v>
      </c>
      <c r="L124" s="6">
        <f t="shared" si="14"/>
        <v>455.96249999999998</v>
      </c>
      <c r="M124" s="59">
        <f t="shared" si="15"/>
        <v>273.57749999999993</v>
      </c>
      <c r="N124" s="6">
        <f t="shared" si="16"/>
        <v>364.77</v>
      </c>
      <c r="O124" s="59">
        <f t="shared" si="17"/>
        <v>0</v>
      </c>
      <c r="P124" s="6">
        <f t="shared" si="24"/>
        <v>273.57749999999993</v>
      </c>
      <c r="Q124" s="59">
        <f t="shared" si="22"/>
        <v>1.8524999999999636</v>
      </c>
      <c r="R124" s="6">
        <f t="shared" si="18"/>
        <v>108.12</v>
      </c>
      <c r="S124" s="59">
        <f t="shared" si="19"/>
        <v>380.45641971190338</v>
      </c>
      <c r="T124" s="18">
        <f t="shared" si="20"/>
        <v>0.9587694703015347</v>
      </c>
      <c r="U124" s="8" t="s">
        <v>138</v>
      </c>
      <c r="Z124"/>
      <c r="AS124" s="2">
        <v>1</v>
      </c>
      <c r="AT124" s="2">
        <v>0.9</v>
      </c>
    </row>
    <row r="125" spans="2:46" x14ac:dyDescent="0.25">
      <c r="B125" s="16" t="s">
        <v>139</v>
      </c>
      <c r="C125" s="21">
        <v>622.1</v>
      </c>
      <c r="D125" s="21">
        <v>372.47</v>
      </c>
      <c r="E125" s="16">
        <v>272.91000000000003</v>
      </c>
      <c r="F125" s="59">
        <f t="shared" si="21"/>
        <v>461.75076502373014</v>
      </c>
      <c r="G125" s="16">
        <v>0.8</v>
      </c>
      <c r="H125" s="8">
        <v>456.34</v>
      </c>
      <c r="J125" s="16">
        <v>1</v>
      </c>
      <c r="K125" s="59">
        <f t="shared" si="23"/>
        <v>0</v>
      </c>
      <c r="L125" s="6">
        <f t="shared" si="14"/>
        <v>465.58750000000003</v>
      </c>
      <c r="M125" s="59">
        <f t="shared" si="15"/>
        <v>279.35249999999996</v>
      </c>
      <c r="N125" s="6">
        <f t="shared" si="16"/>
        <v>372.47</v>
      </c>
      <c r="O125" s="59">
        <f t="shared" si="17"/>
        <v>0</v>
      </c>
      <c r="P125" s="6">
        <f t="shared" si="24"/>
        <v>279.35249999999996</v>
      </c>
      <c r="Q125" s="59">
        <f t="shared" si="22"/>
        <v>5.7750000000000341</v>
      </c>
      <c r="R125" s="6">
        <f t="shared" si="18"/>
        <v>112.91000000000003</v>
      </c>
      <c r="S125" s="59">
        <f t="shared" si="19"/>
        <v>389.20761683194229</v>
      </c>
      <c r="T125" s="18">
        <f t="shared" si="20"/>
        <v>0.9569956596220226</v>
      </c>
      <c r="U125" s="8" t="s">
        <v>139</v>
      </c>
      <c r="Z125"/>
      <c r="AS125" s="2">
        <v>1</v>
      </c>
      <c r="AT125" s="2">
        <v>0.9</v>
      </c>
    </row>
    <row r="126" spans="2:46" x14ac:dyDescent="0.25">
      <c r="B126" s="16" t="s">
        <v>140</v>
      </c>
      <c r="C126" s="21">
        <v>539.9</v>
      </c>
      <c r="D126" s="21">
        <v>368.64</v>
      </c>
      <c r="E126" s="16">
        <v>267.37</v>
      </c>
      <c r="F126" s="59">
        <f t="shared" si="21"/>
        <v>455.39232152068615</v>
      </c>
      <c r="G126" s="16">
        <v>0.8</v>
      </c>
      <c r="H126" s="8">
        <v>455.17</v>
      </c>
      <c r="J126" s="16">
        <v>1</v>
      </c>
      <c r="K126" s="59">
        <f t="shared" si="23"/>
        <v>0</v>
      </c>
      <c r="L126" s="6">
        <f t="shared" si="14"/>
        <v>460.79999999999995</v>
      </c>
      <c r="M126" s="59">
        <f t="shared" si="15"/>
        <v>276.4799999999999</v>
      </c>
      <c r="N126" s="6">
        <f t="shared" si="16"/>
        <v>368.64</v>
      </c>
      <c r="O126" s="59">
        <f t="shared" si="17"/>
        <v>0</v>
      </c>
      <c r="P126" s="6">
        <f t="shared" si="24"/>
        <v>276.4799999999999</v>
      </c>
      <c r="Q126" s="59">
        <f t="shared" si="22"/>
        <v>-2.8725000000000591</v>
      </c>
      <c r="R126" s="6">
        <f t="shared" si="18"/>
        <v>107.37</v>
      </c>
      <c r="S126" s="59">
        <f t="shared" si="19"/>
        <v>383.95802700295252</v>
      </c>
      <c r="T126" s="18">
        <f t="shared" si="20"/>
        <v>0.960104943963485</v>
      </c>
      <c r="U126" s="8" t="s">
        <v>140</v>
      </c>
      <c r="Z126"/>
      <c r="AS126" s="2">
        <v>1</v>
      </c>
      <c r="AT126" s="2">
        <v>0.9</v>
      </c>
    </row>
    <row r="127" spans="2:46" x14ac:dyDescent="0.25">
      <c r="B127" s="16" t="s">
        <v>141</v>
      </c>
      <c r="C127" s="21">
        <v>621.52</v>
      </c>
      <c r="D127" s="21">
        <v>376.88</v>
      </c>
      <c r="E127" s="16">
        <v>271.77</v>
      </c>
      <c r="F127" s="59">
        <f t="shared" si="21"/>
        <v>464.64768082924934</v>
      </c>
      <c r="G127" s="16">
        <v>0.81</v>
      </c>
      <c r="H127" s="8">
        <v>454.04</v>
      </c>
      <c r="J127" s="16">
        <v>1</v>
      </c>
      <c r="K127" s="59">
        <f t="shared" si="23"/>
        <v>0</v>
      </c>
      <c r="L127" s="6">
        <f t="shared" si="14"/>
        <v>465.28395061728389</v>
      </c>
      <c r="M127" s="59">
        <f t="shared" si="15"/>
        <v>272.85640967737419</v>
      </c>
      <c r="N127" s="6">
        <f t="shared" si="16"/>
        <v>376.88</v>
      </c>
      <c r="O127" s="59">
        <f t="shared" si="17"/>
        <v>0</v>
      </c>
      <c r="P127" s="6">
        <f t="shared" si="24"/>
        <v>272.85640967737419</v>
      </c>
      <c r="Q127" s="59">
        <f t="shared" si="22"/>
        <v>-3.6235903226257165</v>
      </c>
      <c r="R127" s="6">
        <f t="shared" si="18"/>
        <v>111.76999999999998</v>
      </c>
      <c r="S127" s="59">
        <f t="shared" si="19"/>
        <v>393.10439745696056</v>
      </c>
      <c r="T127" s="18">
        <f t="shared" si="20"/>
        <v>0.95872750963378139</v>
      </c>
      <c r="U127" s="8" t="s">
        <v>141</v>
      </c>
      <c r="Z127"/>
      <c r="AS127" s="2">
        <v>1</v>
      </c>
      <c r="AT127" s="2">
        <v>0.9</v>
      </c>
    </row>
    <row r="128" spans="2:46" x14ac:dyDescent="0.25">
      <c r="B128" s="16" t="s">
        <v>142</v>
      </c>
      <c r="C128" s="21">
        <v>529.62</v>
      </c>
      <c r="D128" s="21">
        <v>365.36</v>
      </c>
      <c r="E128" s="16">
        <v>267.25</v>
      </c>
      <c r="F128" s="59">
        <f t="shared" si="21"/>
        <v>452.67040117507133</v>
      </c>
      <c r="G128" s="16">
        <v>0.8</v>
      </c>
      <c r="H128" s="8">
        <v>452.72</v>
      </c>
      <c r="J128" s="16">
        <v>1</v>
      </c>
      <c r="K128" s="59">
        <f t="shared" si="23"/>
        <v>0</v>
      </c>
      <c r="L128" s="6">
        <f t="shared" si="14"/>
        <v>456.7</v>
      </c>
      <c r="M128" s="59">
        <f t="shared" si="15"/>
        <v>274.01999999999992</v>
      </c>
      <c r="N128" s="6">
        <f t="shared" si="16"/>
        <v>365.36</v>
      </c>
      <c r="O128" s="59">
        <f t="shared" si="17"/>
        <v>0</v>
      </c>
      <c r="P128" s="6">
        <f t="shared" si="24"/>
        <v>274.01999999999992</v>
      </c>
      <c r="Q128" s="59">
        <f t="shared" si="22"/>
        <v>1.1635903226257369</v>
      </c>
      <c r="R128" s="6">
        <f t="shared" si="18"/>
        <v>107.25</v>
      </c>
      <c r="S128" s="59">
        <f t="shared" si="19"/>
        <v>380.77617060420152</v>
      </c>
      <c r="T128" s="18">
        <f t="shared" si="20"/>
        <v>0.95951382519620465</v>
      </c>
      <c r="U128" s="8" t="s">
        <v>142</v>
      </c>
      <c r="Z128"/>
      <c r="AS128" s="2">
        <v>1</v>
      </c>
      <c r="AT128" s="2">
        <v>0.9</v>
      </c>
    </row>
    <row r="129" spans="2:46" x14ac:dyDescent="0.25">
      <c r="B129" s="16" t="s">
        <v>143</v>
      </c>
      <c r="C129" s="21">
        <v>595.91999999999996</v>
      </c>
      <c r="D129" s="21">
        <v>372.93</v>
      </c>
      <c r="E129" s="16">
        <v>266.49</v>
      </c>
      <c r="F129" s="59">
        <f t="shared" si="21"/>
        <v>458.35979862985369</v>
      </c>
      <c r="G129" s="16">
        <v>0.81</v>
      </c>
      <c r="H129" s="8">
        <v>451.55</v>
      </c>
      <c r="J129" s="16">
        <v>1</v>
      </c>
      <c r="K129" s="59">
        <f t="shared" si="23"/>
        <v>0</v>
      </c>
      <c r="L129" s="6">
        <f t="shared" si="14"/>
        <v>460.40740740740739</v>
      </c>
      <c r="M129" s="59">
        <f t="shared" si="15"/>
        <v>269.99665904527478</v>
      </c>
      <c r="N129" s="6">
        <f t="shared" si="16"/>
        <v>372.93</v>
      </c>
      <c r="O129" s="59">
        <f t="shared" si="17"/>
        <v>0</v>
      </c>
      <c r="P129" s="6">
        <f t="shared" si="24"/>
        <v>269.99665904527478</v>
      </c>
      <c r="Q129" s="59">
        <f t="shared" si="22"/>
        <v>-4.0233409547251426</v>
      </c>
      <c r="R129" s="6">
        <f t="shared" si="18"/>
        <v>106.49000000000001</v>
      </c>
      <c r="S129" s="59">
        <f t="shared" si="19"/>
        <v>387.83618320110361</v>
      </c>
      <c r="T129" s="18">
        <f t="shared" si="20"/>
        <v>0.96156577481226313</v>
      </c>
      <c r="U129" s="8" t="s">
        <v>143</v>
      </c>
      <c r="Z129"/>
      <c r="AS129" s="2">
        <v>1</v>
      </c>
      <c r="AT129" s="2">
        <v>0.9</v>
      </c>
    </row>
    <row r="130" spans="2:46" x14ac:dyDescent="0.25">
      <c r="B130" s="16" t="s">
        <v>144</v>
      </c>
      <c r="C130" s="21">
        <v>616.46</v>
      </c>
      <c r="D130" s="21">
        <v>375.28</v>
      </c>
      <c r="E130" s="16">
        <v>262.27</v>
      </c>
      <c r="F130" s="59">
        <f t="shared" si="21"/>
        <v>457.84345719907361</v>
      </c>
      <c r="G130" s="16">
        <v>0.82</v>
      </c>
      <c r="H130" s="8">
        <v>449.16</v>
      </c>
      <c r="J130" s="16">
        <v>1</v>
      </c>
      <c r="K130" s="59">
        <f t="shared" si="23"/>
        <v>0</v>
      </c>
      <c r="L130" s="6">
        <f t="shared" si="14"/>
        <v>457.65853658536582</v>
      </c>
      <c r="M130" s="59">
        <f t="shared" si="15"/>
        <v>261.94705134713513</v>
      </c>
      <c r="N130" s="6">
        <f t="shared" si="16"/>
        <v>375.28</v>
      </c>
      <c r="O130" s="59">
        <f t="shared" si="17"/>
        <v>0</v>
      </c>
      <c r="P130" s="6">
        <f t="shared" si="24"/>
        <v>261.94705134713513</v>
      </c>
      <c r="Q130" s="59">
        <f t="shared" si="22"/>
        <v>-8.0496076981396527</v>
      </c>
      <c r="R130" s="6">
        <f t="shared" si="18"/>
        <v>102.26999999999998</v>
      </c>
      <c r="S130" s="59">
        <f t="shared" si="19"/>
        <v>388.96559140880311</v>
      </c>
      <c r="T130" s="18">
        <f t="shared" si="20"/>
        <v>0.96481541886716771</v>
      </c>
      <c r="U130" s="8" t="s">
        <v>144</v>
      </c>
      <c r="Z130"/>
      <c r="AS130" s="2">
        <v>1</v>
      </c>
      <c r="AT130" s="2">
        <v>0.9</v>
      </c>
    </row>
    <row r="131" spans="2:46" x14ac:dyDescent="0.25">
      <c r="B131" s="16" t="s">
        <v>145</v>
      </c>
      <c r="C131" s="21">
        <v>538.26</v>
      </c>
      <c r="D131" s="21">
        <v>377.13</v>
      </c>
      <c r="E131" s="16">
        <v>264.52</v>
      </c>
      <c r="F131" s="59">
        <f t="shared" si="21"/>
        <v>460.64939737288267</v>
      </c>
      <c r="G131" s="16">
        <v>0.81</v>
      </c>
      <c r="H131" s="8">
        <v>447.93</v>
      </c>
      <c r="J131" s="16">
        <v>1</v>
      </c>
      <c r="K131" s="59">
        <f t="shared" si="23"/>
        <v>0</v>
      </c>
      <c r="L131" s="6">
        <f t="shared" si="14"/>
        <v>465.59259259259255</v>
      </c>
      <c r="M131" s="59">
        <f t="shared" si="15"/>
        <v>273.03740655282354</v>
      </c>
      <c r="N131" s="6">
        <f t="shared" si="16"/>
        <v>377.13</v>
      </c>
      <c r="O131" s="59">
        <f t="shared" si="17"/>
        <v>0</v>
      </c>
      <c r="P131" s="6">
        <f t="shared" si="24"/>
        <v>273.03740655282354</v>
      </c>
      <c r="Q131" s="59">
        <f t="shared" si="22"/>
        <v>11.090355205688411</v>
      </c>
      <c r="R131" s="6">
        <f t="shared" si="18"/>
        <v>104.51999999999998</v>
      </c>
      <c r="S131" s="59">
        <f t="shared" si="19"/>
        <v>391.3457132766373</v>
      </c>
      <c r="T131" s="18">
        <f t="shared" si="20"/>
        <v>0.96367479495913533</v>
      </c>
      <c r="U131" s="8" t="s">
        <v>145</v>
      </c>
      <c r="Z131"/>
      <c r="AS131" s="2">
        <v>1</v>
      </c>
      <c r="AT131" s="2">
        <v>0.9</v>
      </c>
    </row>
    <row r="132" spans="2:46" x14ac:dyDescent="0.25">
      <c r="B132" s="16" t="s">
        <v>146</v>
      </c>
      <c r="C132" s="21">
        <v>602.94000000000005</v>
      </c>
      <c r="D132" s="21">
        <v>364.18</v>
      </c>
      <c r="E132" s="16">
        <v>258.7</v>
      </c>
      <c r="F132" s="59">
        <f t="shared" si="21"/>
        <v>446.71328881061959</v>
      </c>
      <c r="G132" s="16">
        <v>0.81</v>
      </c>
      <c r="H132" s="8">
        <v>448.08</v>
      </c>
      <c r="J132" s="16">
        <v>1</v>
      </c>
      <c r="K132" s="59">
        <f t="shared" si="23"/>
        <v>0</v>
      </c>
      <c r="L132" s="6">
        <f t="shared" ref="L132:L195" si="25">D132/G132</f>
        <v>449.60493827160491</v>
      </c>
      <c r="M132" s="59">
        <f t="shared" ref="M132:M195" si="26">L132*SIN(ACOS(G132))</f>
        <v>263.66176840454824</v>
      </c>
      <c r="N132" s="6">
        <f t="shared" ref="N132:N195" si="27">D132/J132</f>
        <v>364.18</v>
      </c>
      <c r="O132" s="59">
        <f t="shared" ref="O132:O195" si="28">N132*SIN(ACOS(J132))</f>
        <v>0</v>
      </c>
      <c r="P132" s="6">
        <f t="shared" si="24"/>
        <v>263.66176840454824</v>
      </c>
      <c r="Q132" s="59">
        <f t="shared" si="22"/>
        <v>-9.3756381482753</v>
      </c>
      <c r="R132" s="6">
        <f t="shared" ref="R132:R195" si="29">E132-$V$4</f>
        <v>98.699999999999989</v>
      </c>
      <c r="S132" s="59">
        <f t="shared" ref="S132:S195" si="30">IF(R132&gt;1,SQRT((D132)^2+(R132)^2),0)</f>
        <v>377.31785327492787</v>
      </c>
      <c r="T132" s="18">
        <f t="shared" ref="T132:T195" si="31">IF(S132&gt;0,D132/S132,1)</f>
        <v>0.96518093919781967</v>
      </c>
      <c r="U132" s="8" t="s">
        <v>146</v>
      </c>
      <c r="Z132"/>
      <c r="AS132" s="2">
        <v>1</v>
      </c>
      <c r="AT132" s="2">
        <v>0.9</v>
      </c>
    </row>
    <row r="133" spans="2:46" x14ac:dyDescent="0.25">
      <c r="B133" s="16" t="s">
        <v>147</v>
      </c>
      <c r="C133" s="21">
        <v>627.94000000000005</v>
      </c>
      <c r="D133" s="21">
        <v>373.01</v>
      </c>
      <c r="E133" s="16">
        <v>261.93</v>
      </c>
      <c r="F133" s="59">
        <f t="shared" ref="F133:F196" si="32">SQRT((D133)^2+(E133)^2)</f>
        <v>455.78918920922206</v>
      </c>
      <c r="G133" s="16">
        <v>0.81</v>
      </c>
      <c r="H133" s="8">
        <v>445.32</v>
      </c>
      <c r="J133" s="16">
        <v>1</v>
      </c>
      <c r="K133" s="59">
        <f t="shared" si="23"/>
        <v>0</v>
      </c>
      <c r="L133" s="6">
        <f t="shared" si="25"/>
        <v>460.50617283950612</v>
      </c>
      <c r="M133" s="59">
        <f t="shared" si="26"/>
        <v>270.05457804541857</v>
      </c>
      <c r="N133" s="6">
        <f t="shared" si="27"/>
        <v>373.01</v>
      </c>
      <c r="O133" s="59">
        <f t="shared" si="28"/>
        <v>0</v>
      </c>
      <c r="P133" s="6">
        <f t="shared" si="24"/>
        <v>270.05457804541857</v>
      </c>
      <c r="Q133" s="59">
        <f t="shared" si="22"/>
        <v>6.3928096408703254</v>
      </c>
      <c r="R133" s="6">
        <f t="shared" si="29"/>
        <v>101.93</v>
      </c>
      <c r="S133" s="59">
        <f t="shared" si="30"/>
        <v>386.68615827308844</v>
      </c>
      <c r="T133" s="18">
        <f t="shared" si="31"/>
        <v>0.96463240801231376</v>
      </c>
      <c r="U133" s="8" t="s">
        <v>147</v>
      </c>
      <c r="Z133"/>
      <c r="AS133" s="2">
        <v>1</v>
      </c>
      <c r="AT133" s="2">
        <v>0.9</v>
      </c>
    </row>
    <row r="134" spans="2:46" x14ac:dyDescent="0.25">
      <c r="B134" s="16" t="s">
        <v>148</v>
      </c>
      <c r="C134" s="21">
        <v>554.84</v>
      </c>
      <c r="D134" s="21">
        <v>366.58</v>
      </c>
      <c r="E134" s="16">
        <v>257.89</v>
      </c>
      <c r="F134" s="59">
        <f t="shared" si="32"/>
        <v>448.20547575860786</v>
      </c>
      <c r="G134" s="16">
        <v>0.81</v>
      </c>
      <c r="H134" s="8">
        <v>444.11</v>
      </c>
      <c r="J134" s="16">
        <v>1</v>
      </c>
      <c r="K134" s="59">
        <f t="shared" si="23"/>
        <v>0</v>
      </c>
      <c r="L134" s="6">
        <f t="shared" si="25"/>
        <v>452.56790123456784</v>
      </c>
      <c r="M134" s="59">
        <f t="shared" si="26"/>
        <v>265.39933840886181</v>
      </c>
      <c r="N134" s="6">
        <f t="shared" si="27"/>
        <v>366.58</v>
      </c>
      <c r="O134" s="59">
        <f t="shared" si="28"/>
        <v>0</v>
      </c>
      <c r="P134" s="6">
        <f t="shared" si="24"/>
        <v>265.39933840886181</v>
      </c>
      <c r="Q134" s="59">
        <f t="shared" si="22"/>
        <v>-4.6552396365567574</v>
      </c>
      <c r="R134" s="6">
        <f t="shared" si="29"/>
        <v>97.889999999999986</v>
      </c>
      <c r="S134" s="59">
        <f t="shared" si="30"/>
        <v>379.42502355537908</v>
      </c>
      <c r="T134" s="18">
        <f t="shared" si="31"/>
        <v>0.96614608220877052</v>
      </c>
      <c r="U134" s="8" t="s">
        <v>148</v>
      </c>
      <c r="Z134"/>
      <c r="AS134" s="2">
        <v>1</v>
      </c>
      <c r="AT134" s="2">
        <v>0.9</v>
      </c>
    </row>
    <row r="135" spans="2:46" x14ac:dyDescent="0.25">
      <c r="B135" s="16" t="s">
        <v>149</v>
      </c>
      <c r="C135" s="21">
        <v>343.14</v>
      </c>
      <c r="D135" s="21">
        <v>219.63</v>
      </c>
      <c r="E135" s="16">
        <v>164.22</v>
      </c>
      <c r="F135" s="59">
        <f t="shared" si="32"/>
        <v>274.23629464387096</v>
      </c>
      <c r="G135" s="16">
        <v>0.8</v>
      </c>
      <c r="H135" s="8">
        <v>447.45</v>
      </c>
      <c r="J135" s="16">
        <v>1</v>
      </c>
      <c r="K135" s="59">
        <f t="shared" si="23"/>
        <v>0</v>
      </c>
      <c r="L135" s="6">
        <f t="shared" si="25"/>
        <v>274.53749999999997</v>
      </c>
      <c r="M135" s="59">
        <f t="shared" si="26"/>
        <v>164.72249999999994</v>
      </c>
      <c r="N135" s="6">
        <f t="shared" si="27"/>
        <v>219.63</v>
      </c>
      <c r="O135" s="59">
        <f t="shared" si="28"/>
        <v>0</v>
      </c>
      <c r="P135" s="6">
        <f t="shared" si="24"/>
        <v>164.72249999999994</v>
      </c>
      <c r="Q135" s="59">
        <f t="shared" si="22"/>
        <v>-100.67683840886187</v>
      </c>
      <c r="R135" s="6">
        <f t="shared" si="29"/>
        <v>4.2199999999999989</v>
      </c>
      <c r="S135" s="59">
        <f t="shared" si="30"/>
        <v>219.67053807918802</v>
      </c>
      <c r="T135" s="18">
        <f t="shared" si="31"/>
        <v>0.99981545964450902</v>
      </c>
      <c r="U135" s="8" t="s">
        <v>149</v>
      </c>
      <c r="Z135"/>
      <c r="AS135" s="2">
        <v>1</v>
      </c>
      <c r="AT135" s="2">
        <v>0.9</v>
      </c>
    </row>
    <row r="136" spans="2:46" x14ac:dyDescent="0.25">
      <c r="B136" s="16" t="s">
        <v>150</v>
      </c>
      <c r="C136" s="21">
        <v>329.16</v>
      </c>
      <c r="D136" s="21">
        <v>206.16</v>
      </c>
      <c r="E136" s="16">
        <v>158</v>
      </c>
      <c r="F136" s="59">
        <f t="shared" si="32"/>
        <v>259.74207514378566</v>
      </c>
      <c r="G136" s="16">
        <v>0.79</v>
      </c>
      <c r="H136" s="8">
        <v>446.89</v>
      </c>
      <c r="J136" s="16">
        <v>1</v>
      </c>
      <c r="K136" s="59">
        <f t="shared" si="23"/>
        <v>0</v>
      </c>
      <c r="L136" s="6">
        <f t="shared" si="25"/>
        <v>260.96202531645571</v>
      </c>
      <c r="M136" s="59">
        <f t="shared" si="26"/>
        <v>159.99760328600695</v>
      </c>
      <c r="N136" s="6">
        <f t="shared" si="27"/>
        <v>206.16</v>
      </c>
      <c r="O136" s="59">
        <f t="shared" si="28"/>
        <v>0</v>
      </c>
      <c r="P136" s="6">
        <f t="shared" si="24"/>
        <v>159.99760328600695</v>
      </c>
      <c r="Q136" s="59">
        <f t="shared" si="22"/>
        <v>-4.7248967139929903</v>
      </c>
      <c r="R136" s="6">
        <f t="shared" si="29"/>
        <v>-2</v>
      </c>
      <c r="S136" s="59">
        <f t="shared" si="30"/>
        <v>0</v>
      </c>
      <c r="T136" s="18">
        <f t="shared" si="31"/>
        <v>1</v>
      </c>
      <c r="U136" s="8" t="s">
        <v>150</v>
      </c>
      <c r="Z136"/>
      <c r="AS136" s="2">
        <v>1</v>
      </c>
      <c r="AT136" s="2">
        <v>0.9</v>
      </c>
    </row>
    <row r="137" spans="2:46" x14ac:dyDescent="0.25">
      <c r="B137" s="16" t="s">
        <v>151</v>
      </c>
      <c r="C137" s="21">
        <v>324.94</v>
      </c>
      <c r="D137" s="21">
        <v>223.22</v>
      </c>
      <c r="E137" s="16">
        <v>154.86000000000001</v>
      </c>
      <c r="F137" s="59">
        <f t="shared" si="32"/>
        <v>271.67772820016</v>
      </c>
      <c r="G137" s="16">
        <v>0.82</v>
      </c>
      <c r="H137" s="8">
        <v>445.08</v>
      </c>
      <c r="J137" s="16">
        <v>1</v>
      </c>
      <c r="K137" s="59">
        <f t="shared" si="23"/>
        <v>0</v>
      </c>
      <c r="L137" s="6">
        <f t="shared" si="25"/>
        <v>272.21951219512198</v>
      </c>
      <c r="M137" s="59">
        <f t="shared" si="26"/>
        <v>155.80851844411509</v>
      </c>
      <c r="N137" s="6">
        <f t="shared" si="27"/>
        <v>223.22</v>
      </c>
      <c r="O137" s="59">
        <f t="shared" si="28"/>
        <v>0</v>
      </c>
      <c r="P137" s="6">
        <f t="shared" si="24"/>
        <v>155.80851844411509</v>
      </c>
      <c r="Q137" s="59">
        <f t="shared" si="22"/>
        <v>-4.1890848418918551</v>
      </c>
      <c r="R137" s="6">
        <f t="shared" si="29"/>
        <v>-5.1399999999999864</v>
      </c>
      <c r="S137" s="59">
        <f t="shared" si="30"/>
        <v>0</v>
      </c>
      <c r="T137" s="18">
        <f t="shared" si="31"/>
        <v>1</v>
      </c>
      <c r="U137" s="8" t="s">
        <v>151</v>
      </c>
      <c r="Z137"/>
      <c r="AS137" s="2">
        <v>1</v>
      </c>
      <c r="AT137" s="2">
        <v>0.9</v>
      </c>
    </row>
    <row r="138" spans="2:46" x14ac:dyDescent="0.25">
      <c r="B138" s="16" t="s">
        <v>152</v>
      </c>
      <c r="C138" s="21">
        <v>343.52</v>
      </c>
      <c r="D138" s="21">
        <v>223.06</v>
      </c>
      <c r="E138" s="16">
        <v>155.41</v>
      </c>
      <c r="F138" s="59">
        <f t="shared" si="32"/>
        <v>271.8603165230262</v>
      </c>
      <c r="G138" s="16">
        <v>0.82</v>
      </c>
      <c r="H138" s="8">
        <v>447.76</v>
      </c>
      <c r="J138" s="16">
        <v>1</v>
      </c>
      <c r="K138" s="59">
        <f t="shared" si="23"/>
        <v>0</v>
      </c>
      <c r="L138" s="6">
        <f t="shared" si="25"/>
        <v>272.02439024390247</v>
      </c>
      <c r="M138" s="59">
        <f t="shared" si="26"/>
        <v>155.69683775711994</v>
      </c>
      <c r="N138" s="6">
        <f t="shared" si="27"/>
        <v>223.06</v>
      </c>
      <c r="O138" s="59">
        <f t="shared" si="28"/>
        <v>0</v>
      </c>
      <c r="P138" s="6">
        <f t="shared" si="24"/>
        <v>155.69683775711994</v>
      </c>
      <c r="Q138" s="59">
        <f t="shared" si="22"/>
        <v>-0.11168068699515743</v>
      </c>
      <c r="R138" s="6">
        <f t="shared" si="29"/>
        <v>-4.5900000000000034</v>
      </c>
      <c r="S138" s="59">
        <f t="shared" si="30"/>
        <v>0</v>
      </c>
      <c r="T138" s="18">
        <f t="shared" si="31"/>
        <v>1</v>
      </c>
      <c r="U138" s="8" t="s">
        <v>152</v>
      </c>
      <c r="Z138"/>
      <c r="AS138" s="2">
        <v>1</v>
      </c>
      <c r="AT138" s="2">
        <v>0.9</v>
      </c>
    </row>
    <row r="139" spans="2:46" x14ac:dyDescent="0.25">
      <c r="B139" s="16" t="s">
        <v>153</v>
      </c>
      <c r="C139" s="21">
        <v>328.4</v>
      </c>
      <c r="D139" s="21">
        <v>220.55</v>
      </c>
      <c r="E139" s="16">
        <v>156.97999999999999</v>
      </c>
      <c r="F139" s="59">
        <f t="shared" si="32"/>
        <v>270.71206641005125</v>
      </c>
      <c r="G139" s="16">
        <v>0.81</v>
      </c>
      <c r="H139" s="8">
        <v>450.26</v>
      </c>
      <c r="J139" s="16">
        <v>1</v>
      </c>
      <c r="K139" s="59">
        <f t="shared" si="23"/>
        <v>0</v>
      </c>
      <c r="L139" s="6">
        <f t="shared" si="25"/>
        <v>272.28395061728395</v>
      </c>
      <c r="M139" s="59">
        <f t="shared" si="26"/>
        <v>159.67544352139907</v>
      </c>
      <c r="N139" s="6">
        <f t="shared" si="27"/>
        <v>220.55</v>
      </c>
      <c r="O139" s="59">
        <f t="shared" si="28"/>
        <v>0</v>
      </c>
      <c r="P139" s="6">
        <f t="shared" si="24"/>
        <v>159.67544352139907</v>
      </c>
      <c r="Q139" s="59">
        <f t="shared" ref="Q139:Q202" si="33">P139-P138</f>
        <v>3.9786057642791377</v>
      </c>
      <c r="R139" s="6">
        <f t="shared" si="29"/>
        <v>-3.0200000000000102</v>
      </c>
      <c r="S139" s="59">
        <f t="shared" si="30"/>
        <v>0</v>
      </c>
      <c r="T139" s="18">
        <f t="shared" si="31"/>
        <v>1</v>
      </c>
      <c r="U139" s="8" t="s">
        <v>153</v>
      </c>
      <c r="Z139"/>
      <c r="AS139" s="2">
        <v>1</v>
      </c>
      <c r="AT139" s="2">
        <v>0.9</v>
      </c>
    </row>
    <row r="140" spans="2:46" x14ac:dyDescent="0.25">
      <c r="B140" s="16" t="s">
        <v>154</v>
      </c>
      <c r="C140" s="21">
        <v>325.24</v>
      </c>
      <c r="D140" s="21">
        <v>216.36</v>
      </c>
      <c r="E140" s="16">
        <v>156.43</v>
      </c>
      <c r="F140" s="59">
        <f t="shared" si="32"/>
        <v>266.98688076383081</v>
      </c>
      <c r="G140" s="16">
        <v>0.81</v>
      </c>
      <c r="H140" s="8">
        <v>449.14</v>
      </c>
      <c r="J140" s="16">
        <v>1</v>
      </c>
      <c r="K140" s="59">
        <f t="shared" si="23"/>
        <v>0</v>
      </c>
      <c r="L140" s="6">
        <f t="shared" si="25"/>
        <v>267.11111111111109</v>
      </c>
      <c r="M140" s="59">
        <f t="shared" si="26"/>
        <v>156.64193588886829</v>
      </c>
      <c r="N140" s="6">
        <f t="shared" si="27"/>
        <v>216.36</v>
      </c>
      <c r="O140" s="59">
        <f t="shared" si="28"/>
        <v>0</v>
      </c>
      <c r="P140" s="6">
        <f t="shared" si="24"/>
        <v>156.64193588886829</v>
      </c>
      <c r="Q140" s="59">
        <f t="shared" si="33"/>
        <v>-3.0335076325307853</v>
      </c>
      <c r="R140" s="6">
        <f t="shared" si="29"/>
        <v>-3.5699999999999932</v>
      </c>
      <c r="S140" s="59">
        <f t="shared" si="30"/>
        <v>0</v>
      </c>
      <c r="T140" s="18">
        <f t="shared" si="31"/>
        <v>1</v>
      </c>
      <c r="U140" s="8" t="s">
        <v>154</v>
      </c>
      <c r="Z140"/>
      <c r="AS140" s="2">
        <v>1</v>
      </c>
      <c r="AT140" s="2">
        <v>0.9</v>
      </c>
    </row>
    <row r="141" spans="2:46" x14ac:dyDescent="0.25">
      <c r="B141" s="16" t="s">
        <v>155</v>
      </c>
      <c r="C141" s="21">
        <v>350.56</v>
      </c>
      <c r="D141" s="21">
        <v>223.23</v>
      </c>
      <c r="E141" s="16">
        <v>163.54</v>
      </c>
      <c r="F141" s="59">
        <f t="shared" si="32"/>
        <v>276.72543161046838</v>
      </c>
      <c r="G141" s="16">
        <v>0.8</v>
      </c>
      <c r="H141" s="8">
        <v>450.45</v>
      </c>
      <c r="J141" s="16">
        <v>1</v>
      </c>
      <c r="K141" s="59">
        <f t="shared" si="23"/>
        <v>0</v>
      </c>
      <c r="L141" s="6">
        <f t="shared" si="25"/>
        <v>279.03749999999997</v>
      </c>
      <c r="M141" s="59">
        <f t="shared" si="26"/>
        <v>167.42249999999993</v>
      </c>
      <c r="N141" s="6">
        <f t="shared" si="27"/>
        <v>223.23</v>
      </c>
      <c r="O141" s="59">
        <f t="shared" si="28"/>
        <v>0</v>
      </c>
      <c r="P141" s="6">
        <f t="shared" si="24"/>
        <v>167.42249999999993</v>
      </c>
      <c r="Q141" s="59">
        <f t="shared" si="33"/>
        <v>10.780564111131639</v>
      </c>
      <c r="R141" s="6">
        <f t="shared" si="29"/>
        <v>3.539999999999992</v>
      </c>
      <c r="S141" s="59">
        <f t="shared" si="30"/>
        <v>223.25806704350012</v>
      </c>
      <c r="T141" s="18">
        <f t="shared" si="31"/>
        <v>0.99987428430304082</v>
      </c>
      <c r="U141" s="8" t="s">
        <v>155</v>
      </c>
      <c r="Z141"/>
      <c r="AS141" s="2">
        <v>1</v>
      </c>
      <c r="AT141" s="2">
        <v>0.9</v>
      </c>
    </row>
    <row r="142" spans="2:46" x14ac:dyDescent="0.25">
      <c r="B142" s="16" t="s">
        <v>156</v>
      </c>
      <c r="C142" s="21">
        <v>406.58</v>
      </c>
      <c r="D142" s="21">
        <v>241.12</v>
      </c>
      <c r="E142" s="16">
        <v>196.44</v>
      </c>
      <c r="F142" s="59">
        <f t="shared" si="32"/>
        <v>311.01049499976688</v>
      </c>
      <c r="G142" s="16">
        <v>0.77</v>
      </c>
      <c r="H142" s="8">
        <v>450.15</v>
      </c>
      <c r="J142" s="16">
        <v>1</v>
      </c>
      <c r="K142" s="59">
        <f t="shared" si="23"/>
        <v>0</v>
      </c>
      <c r="L142" s="6">
        <f t="shared" si="25"/>
        <v>313.14285714285717</v>
      </c>
      <c r="M142" s="59">
        <f t="shared" si="26"/>
        <v>199.79888533120459</v>
      </c>
      <c r="N142" s="6">
        <f t="shared" si="27"/>
        <v>241.12</v>
      </c>
      <c r="O142" s="59">
        <f t="shared" si="28"/>
        <v>0</v>
      </c>
      <c r="P142" s="6">
        <f t="shared" si="24"/>
        <v>199.79888533120459</v>
      </c>
      <c r="Q142" s="59">
        <f t="shared" si="33"/>
        <v>32.376385331204659</v>
      </c>
      <c r="R142" s="6">
        <f t="shared" si="29"/>
        <v>36.44</v>
      </c>
      <c r="S142" s="59">
        <f t="shared" si="30"/>
        <v>243.85800786523293</v>
      </c>
      <c r="T142" s="18">
        <f t="shared" si="31"/>
        <v>0.98877212239531587</v>
      </c>
      <c r="U142" s="8" t="s">
        <v>156</v>
      </c>
      <c r="Z142"/>
      <c r="AS142" s="2">
        <v>1</v>
      </c>
      <c r="AT142" s="2">
        <v>0.9</v>
      </c>
    </row>
    <row r="143" spans="2:46" x14ac:dyDescent="0.25">
      <c r="B143" s="16" t="s">
        <v>157</v>
      </c>
      <c r="C143" s="21">
        <v>507.86</v>
      </c>
      <c r="D143" s="21">
        <v>267.35000000000002</v>
      </c>
      <c r="E143" s="16">
        <v>209.85</v>
      </c>
      <c r="F143" s="59">
        <f t="shared" si="32"/>
        <v>339.87210094386978</v>
      </c>
      <c r="G143" s="16">
        <v>0.78</v>
      </c>
      <c r="H143" s="8">
        <v>448.05</v>
      </c>
      <c r="J143" s="16">
        <v>1</v>
      </c>
      <c r="K143" s="59">
        <f t="shared" ref="K143:K206" si="34">DEGREES(ACOS(J143))</f>
        <v>0</v>
      </c>
      <c r="L143" s="6">
        <f t="shared" si="25"/>
        <v>342.75641025641028</v>
      </c>
      <c r="M143" s="59">
        <f t="shared" si="26"/>
        <v>214.48993979173147</v>
      </c>
      <c r="N143" s="6">
        <f t="shared" si="27"/>
        <v>267.35000000000002</v>
      </c>
      <c r="O143" s="59">
        <f t="shared" si="28"/>
        <v>0</v>
      </c>
      <c r="P143" s="6">
        <f t="shared" ref="P143:P206" si="35">M143-O143</f>
        <v>214.48993979173147</v>
      </c>
      <c r="Q143" s="59">
        <f t="shared" si="33"/>
        <v>14.691054460526885</v>
      </c>
      <c r="R143" s="6">
        <f t="shared" si="29"/>
        <v>49.849999999999994</v>
      </c>
      <c r="S143" s="59">
        <f t="shared" si="30"/>
        <v>271.95780003522606</v>
      </c>
      <c r="T143" s="18">
        <f t="shared" si="31"/>
        <v>0.98305693002874273</v>
      </c>
      <c r="U143" s="8" t="s">
        <v>157</v>
      </c>
      <c r="Z143"/>
      <c r="AS143" s="2">
        <v>1</v>
      </c>
      <c r="AT143" s="2">
        <v>0.9</v>
      </c>
    </row>
    <row r="144" spans="2:46" x14ac:dyDescent="0.25">
      <c r="B144" s="16" t="s">
        <v>158</v>
      </c>
      <c r="C144" s="21">
        <v>533.91999999999996</v>
      </c>
      <c r="D144" s="21">
        <v>350.78</v>
      </c>
      <c r="E144" s="16">
        <v>262.98</v>
      </c>
      <c r="F144" s="59">
        <f t="shared" si="32"/>
        <v>438.4120080472249</v>
      </c>
      <c r="G144" s="16">
        <v>0.8</v>
      </c>
      <c r="H144" s="8">
        <v>444.8</v>
      </c>
      <c r="J144" s="16">
        <v>1</v>
      </c>
      <c r="K144" s="59">
        <f t="shared" si="34"/>
        <v>0</v>
      </c>
      <c r="L144" s="6">
        <f t="shared" si="25"/>
        <v>438.47499999999997</v>
      </c>
      <c r="M144" s="59">
        <f t="shared" si="26"/>
        <v>263.08499999999992</v>
      </c>
      <c r="N144" s="6">
        <f t="shared" si="27"/>
        <v>350.78</v>
      </c>
      <c r="O144" s="59">
        <f t="shared" si="28"/>
        <v>0</v>
      </c>
      <c r="P144" s="6">
        <f t="shared" si="35"/>
        <v>263.08499999999992</v>
      </c>
      <c r="Q144" s="59">
        <f t="shared" si="33"/>
        <v>48.59506020826845</v>
      </c>
      <c r="R144" s="6">
        <f t="shared" si="29"/>
        <v>102.98000000000002</v>
      </c>
      <c r="S144" s="59">
        <f t="shared" si="30"/>
        <v>365.58376440974507</v>
      </c>
      <c r="T144" s="18">
        <f t="shared" si="31"/>
        <v>0.95950650479884803</v>
      </c>
      <c r="U144" s="8" t="s">
        <v>158</v>
      </c>
      <c r="Z144"/>
      <c r="AS144" s="2">
        <v>1</v>
      </c>
      <c r="AT144" s="2">
        <v>0.9</v>
      </c>
    </row>
    <row r="145" spans="2:46" x14ac:dyDescent="0.25">
      <c r="B145" s="16" t="s">
        <v>159</v>
      </c>
      <c r="C145" s="21">
        <v>622.98</v>
      </c>
      <c r="D145" s="21">
        <v>364.35</v>
      </c>
      <c r="E145" s="16">
        <v>261.36</v>
      </c>
      <c r="F145" s="59">
        <f t="shared" si="32"/>
        <v>448.39711428598645</v>
      </c>
      <c r="G145" s="16">
        <v>0.81</v>
      </c>
      <c r="H145" s="8">
        <v>444.08</v>
      </c>
      <c r="J145" s="16">
        <v>1</v>
      </c>
      <c r="K145" s="59">
        <f t="shared" si="34"/>
        <v>0</v>
      </c>
      <c r="L145" s="6">
        <f t="shared" si="25"/>
        <v>449.81481481481484</v>
      </c>
      <c r="M145" s="59">
        <f t="shared" si="26"/>
        <v>263.78484627985381</v>
      </c>
      <c r="N145" s="6">
        <f t="shared" si="27"/>
        <v>364.35</v>
      </c>
      <c r="O145" s="59">
        <f t="shared" si="28"/>
        <v>0</v>
      </c>
      <c r="P145" s="6">
        <f t="shared" si="35"/>
        <v>263.78484627985381</v>
      </c>
      <c r="Q145" s="59">
        <f t="shared" si="33"/>
        <v>0.6998462798538867</v>
      </c>
      <c r="R145" s="6">
        <f t="shared" si="29"/>
        <v>101.36000000000001</v>
      </c>
      <c r="S145" s="59">
        <f t="shared" si="30"/>
        <v>378.18616064049729</v>
      </c>
      <c r="T145" s="18">
        <f t="shared" si="31"/>
        <v>0.96341441839895914</v>
      </c>
      <c r="U145" s="8" t="s">
        <v>159</v>
      </c>
      <c r="Z145"/>
      <c r="AS145" s="2">
        <v>1</v>
      </c>
      <c r="AT145" s="2">
        <v>0.9</v>
      </c>
    </row>
    <row r="146" spans="2:46" x14ac:dyDescent="0.25">
      <c r="B146" s="16" t="s">
        <v>160</v>
      </c>
      <c r="C146" s="21">
        <v>590.84</v>
      </c>
      <c r="D146" s="21">
        <v>353.28</v>
      </c>
      <c r="E146" s="16">
        <v>259.5</v>
      </c>
      <c r="F146" s="59">
        <f t="shared" si="32"/>
        <v>438.34576352464046</v>
      </c>
      <c r="G146" s="16">
        <v>0.8</v>
      </c>
      <c r="H146" s="8">
        <v>444.35</v>
      </c>
      <c r="J146" s="16">
        <v>1</v>
      </c>
      <c r="K146" s="59">
        <f t="shared" si="34"/>
        <v>0</v>
      </c>
      <c r="L146" s="6">
        <f t="shared" si="25"/>
        <v>441.59999999999997</v>
      </c>
      <c r="M146" s="59">
        <f t="shared" si="26"/>
        <v>264.95999999999992</v>
      </c>
      <c r="N146" s="6">
        <f t="shared" si="27"/>
        <v>353.28</v>
      </c>
      <c r="O146" s="59">
        <f t="shared" si="28"/>
        <v>0</v>
      </c>
      <c r="P146" s="6">
        <f t="shared" si="35"/>
        <v>264.95999999999992</v>
      </c>
      <c r="Q146" s="59">
        <f t="shared" si="33"/>
        <v>1.1751537201461133</v>
      </c>
      <c r="R146" s="6">
        <f t="shared" si="29"/>
        <v>99.5</v>
      </c>
      <c r="S146" s="59">
        <f t="shared" si="30"/>
        <v>367.02453378486837</v>
      </c>
      <c r="T146" s="18">
        <f t="shared" si="31"/>
        <v>0.96255145768286765</v>
      </c>
      <c r="U146" s="8" t="s">
        <v>160</v>
      </c>
      <c r="Z146"/>
      <c r="AS146" s="2">
        <v>1</v>
      </c>
      <c r="AT146" s="2">
        <v>0.9</v>
      </c>
    </row>
    <row r="147" spans="2:46" x14ac:dyDescent="0.25">
      <c r="B147" s="16" t="s">
        <v>161</v>
      </c>
      <c r="C147" s="21">
        <v>530.12</v>
      </c>
      <c r="D147" s="21">
        <v>346.28</v>
      </c>
      <c r="E147" s="16">
        <v>254.86</v>
      </c>
      <c r="F147" s="59">
        <f t="shared" si="32"/>
        <v>429.95750720274668</v>
      </c>
      <c r="G147" s="16">
        <v>0.8</v>
      </c>
      <c r="H147" s="8">
        <v>443.2</v>
      </c>
      <c r="J147" s="16">
        <v>1</v>
      </c>
      <c r="K147" s="59">
        <f t="shared" si="34"/>
        <v>0</v>
      </c>
      <c r="L147" s="6">
        <f t="shared" si="25"/>
        <v>432.84999999999997</v>
      </c>
      <c r="M147" s="59">
        <f t="shared" si="26"/>
        <v>259.70999999999992</v>
      </c>
      <c r="N147" s="6">
        <f t="shared" si="27"/>
        <v>346.28</v>
      </c>
      <c r="O147" s="59">
        <f t="shared" si="28"/>
        <v>0</v>
      </c>
      <c r="P147" s="6">
        <f t="shared" si="35"/>
        <v>259.70999999999992</v>
      </c>
      <c r="Q147" s="59">
        <f t="shared" si="33"/>
        <v>-5.25</v>
      </c>
      <c r="R147" s="6">
        <f t="shared" si="29"/>
        <v>94.860000000000014</v>
      </c>
      <c r="S147" s="59">
        <f t="shared" si="30"/>
        <v>359.03796178120217</v>
      </c>
      <c r="T147" s="18">
        <f t="shared" si="31"/>
        <v>0.96446625945092435</v>
      </c>
      <c r="U147" s="8" t="s">
        <v>161</v>
      </c>
      <c r="Z147"/>
      <c r="AS147" s="2">
        <v>1</v>
      </c>
      <c r="AT147" s="2">
        <v>0.9</v>
      </c>
    </row>
    <row r="148" spans="2:46" x14ac:dyDescent="0.25">
      <c r="B148" s="16" t="s">
        <v>162</v>
      </c>
      <c r="C148" s="21">
        <v>592.05999999999995</v>
      </c>
      <c r="D148" s="21">
        <v>343.51</v>
      </c>
      <c r="E148" s="16">
        <v>248.8</v>
      </c>
      <c r="F148" s="59">
        <f t="shared" si="32"/>
        <v>424.14686147606938</v>
      </c>
      <c r="G148" s="16">
        <v>0.81</v>
      </c>
      <c r="H148" s="8">
        <v>444.92</v>
      </c>
      <c r="J148" s="16">
        <v>1</v>
      </c>
      <c r="K148" s="59">
        <f t="shared" si="34"/>
        <v>0</v>
      </c>
      <c r="L148" s="6">
        <f t="shared" si="25"/>
        <v>424.08641975308637</v>
      </c>
      <c r="M148" s="59">
        <f t="shared" si="26"/>
        <v>248.69694674239761</v>
      </c>
      <c r="N148" s="6">
        <f t="shared" si="27"/>
        <v>343.51</v>
      </c>
      <c r="O148" s="59">
        <f t="shared" si="28"/>
        <v>0</v>
      </c>
      <c r="P148" s="6">
        <f t="shared" si="35"/>
        <v>248.69694674239761</v>
      </c>
      <c r="Q148" s="59">
        <f t="shared" si="33"/>
        <v>-11.013053257602309</v>
      </c>
      <c r="R148" s="6">
        <f t="shared" si="29"/>
        <v>88.800000000000011</v>
      </c>
      <c r="S148" s="59">
        <f t="shared" si="30"/>
        <v>354.80214218631772</v>
      </c>
      <c r="T148" s="18">
        <f t="shared" si="31"/>
        <v>0.96817341034996385</v>
      </c>
      <c r="U148" s="8" t="s">
        <v>162</v>
      </c>
      <c r="Z148"/>
      <c r="AS148" s="2">
        <v>1</v>
      </c>
      <c r="AT148" s="2">
        <v>0.9</v>
      </c>
    </row>
    <row r="149" spans="2:46" x14ac:dyDescent="0.25">
      <c r="B149" s="16" t="s">
        <v>163</v>
      </c>
      <c r="C149" s="21">
        <v>522.52</v>
      </c>
      <c r="D149" s="21">
        <v>362.37</v>
      </c>
      <c r="E149" s="16">
        <v>261.22000000000003</v>
      </c>
      <c r="F149" s="59">
        <f t="shared" si="32"/>
        <v>446.70785229274856</v>
      </c>
      <c r="G149" s="16">
        <v>0.81</v>
      </c>
      <c r="H149" s="8">
        <v>443.83</v>
      </c>
      <c r="J149" s="16">
        <v>1</v>
      </c>
      <c r="K149" s="59">
        <f t="shared" si="34"/>
        <v>0</v>
      </c>
      <c r="L149" s="6">
        <f t="shared" si="25"/>
        <v>447.37037037037032</v>
      </c>
      <c r="M149" s="59">
        <f t="shared" si="26"/>
        <v>262.35135102629511</v>
      </c>
      <c r="N149" s="6">
        <f t="shared" si="27"/>
        <v>362.37</v>
      </c>
      <c r="O149" s="59">
        <f t="shared" si="28"/>
        <v>0</v>
      </c>
      <c r="P149" s="6">
        <f t="shared" si="35"/>
        <v>262.35135102629511</v>
      </c>
      <c r="Q149" s="59">
        <f t="shared" si="33"/>
        <v>13.654404283897492</v>
      </c>
      <c r="R149" s="6">
        <f t="shared" si="29"/>
        <v>101.22000000000003</v>
      </c>
      <c r="S149" s="59">
        <f t="shared" si="30"/>
        <v>376.24128601204842</v>
      </c>
      <c r="T149" s="18">
        <f t="shared" si="31"/>
        <v>0.96313194078439279</v>
      </c>
      <c r="U149" s="8" t="s">
        <v>163</v>
      </c>
      <c r="Z149"/>
      <c r="AS149" s="2">
        <v>1</v>
      </c>
      <c r="AT149" s="2">
        <v>0.9</v>
      </c>
    </row>
    <row r="150" spans="2:46" x14ac:dyDescent="0.25">
      <c r="B150" s="16" t="s">
        <v>164</v>
      </c>
      <c r="C150" s="21">
        <v>501.6</v>
      </c>
      <c r="D150" s="21">
        <v>305.83999999999997</v>
      </c>
      <c r="E150" s="16">
        <v>184.69</v>
      </c>
      <c r="F150" s="59">
        <f t="shared" si="32"/>
        <v>357.27930488624719</v>
      </c>
      <c r="G150" s="16">
        <v>0.85</v>
      </c>
      <c r="H150" s="8">
        <v>446.05</v>
      </c>
      <c r="J150" s="16">
        <v>1</v>
      </c>
      <c r="K150" s="59">
        <f t="shared" si="34"/>
        <v>0</v>
      </c>
      <c r="L150" s="6">
        <f t="shared" si="25"/>
        <v>359.81176470588235</v>
      </c>
      <c r="M150" s="59">
        <f t="shared" si="26"/>
        <v>189.54260845720481</v>
      </c>
      <c r="N150" s="6">
        <f t="shared" si="27"/>
        <v>305.83999999999997</v>
      </c>
      <c r="O150" s="59">
        <f t="shared" si="28"/>
        <v>0</v>
      </c>
      <c r="P150" s="6">
        <f t="shared" si="35"/>
        <v>189.54260845720481</v>
      </c>
      <c r="Q150" s="59">
        <f t="shared" si="33"/>
        <v>-72.808742569090299</v>
      </c>
      <c r="R150" s="6">
        <f t="shared" si="29"/>
        <v>24.689999999999998</v>
      </c>
      <c r="S150" s="59">
        <f t="shared" si="30"/>
        <v>306.83497470138565</v>
      </c>
      <c r="T150" s="18">
        <f t="shared" si="31"/>
        <v>0.99675729697256976</v>
      </c>
      <c r="U150" s="8" t="s">
        <v>164</v>
      </c>
      <c r="Z150"/>
      <c r="AS150" s="2">
        <v>1</v>
      </c>
      <c r="AT150" s="2">
        <v>0.9</v>
      </c>
    </row>
    <row r="151" spans="2:46" x14ac:dyDescent="0.25">
      <c r="B151" s="16" t="s">
        <v>165</v>
      </c>
      <c r="C151" s="21">
        <v>517.79999999999995</v>
      </c>
      <c r="D151" s="21">
        <v>358.27</v>
      </c>
      <c r="E151" s="16">
        <v>258.68</v>
      </c>
      <c r="F151" s="59">
        <f t="shared" si="32"/>
        <v>441.8967473290565</v>
      </c>
      <c r="G151" s="16">
        <v>0.81</v>
      </c>
      <c r="H151" s="8">
        <v>443.07</v>
      </c>
      <c r="J151" s="16">
        <v>1</v>
      </c>
      <c r="K151" s="59">
        <f t="shared" si="34"/>
        <v>0</v>
      </c>
      <c r="L151" s="6">
        <f t="shared" si="25"/>
        <v>442.3086419753086</v>
      </c>
      <c r="M151" s="59">
        <f t="shared" si="26"/>
        <v>259.38300226892608</v>
      </c>
      <c r="N151" s="6">
        <f t="shared" si="27"/>
        <v>358.27</v>
      </c>
      <c r="O151" s="59">
        <f t="shared" si="28"/>
        <v>0</v>
      </c>
      <c r="P151" s="6">
        <f t="shared" si="35"/>
        <v>259.38300226892608</v>
      </c>
      <c r="Q151" s="59">
        <f t="shared" si="33"/>
        <v>69.84039381172127</v>
      </c>
      <c r="R151" s="6">
        <f t="shared" si="29"/>
        <v>98.68</v>
      </c>
      <c r="S151" s="59">
        <f t="shared" si="30"/>
        <v>371.6115381685558</v>
      </c>
      <c r="T151" s="18">
        <f t="shared" si="31"/>
        <v>0.96409815950735001</v>
      </c>
      <c r="U151" s="8" t="s">
        <v>165</v>
      </c>
      <c r="Z151"/>
      <c r="AS151" s="2">
        <v>1</v>
      </c>
      <c r="AT151" s="2">
        <v>0.9</v>
      </c>
    </row>
    <row r="152" spans="2:46" x14ac:dyDescent="0.25">
      <c r="B152" s="16" t="s">
        <v>166</v>
      </c>
      <c r="C152" s="21">
        <v>516.26</v>
      </c>
      <c r="D152" s="21">
        <v>352.85</v>
      </c>
      <c r="E152" s="16">
        <v>257.54000000000002</v>
      </c>
      <c r="F152" s="59">
        <f t="shared" si="32"/>
        <v>436.84090250341717</v>
      </c>
      <c r="G152" s="16">
        <v>0.8</v>
      </c>
      <c r="H152" s="8">
        <v>442.65</v>
      </c>
      <c r="J152" s="16">
        <v>1</v>
      </c>
      <c r="K152" s="59">
        <f t="shared" si="34"/>
        <v>0</v>
      </c>
      <c r="L152" s="6">
        <f t="shared" si="25"/>
        <v>441.0625</v>
      </c>
      <c r="M152" s="59">
        <f t="shared" si="26"/>
        <v>264.63749999999993</v>
      </c>
      <c r="N152" s="6">
        <f t="shared" si="27"/>
        <v>352.85</v>
      </c>
      <c r="O152" s="59">
        <f t="shared" si="28"/>
        <v>0</v>
      </c>
      <c r="P152" s="6">
        <f t="shared" si="35"/>
        <v>264.63749999999993</v>
      </c>
      <c r="Q152" s="59">
        <f t="shared" si="33"/>
        <v>5.2544977310738545</v>
      </c>
      <c r="R152" s="6">
        <f t="shared" si="29"/>
        <v>97.54000000000002</v>
      </c>
      <c r="S152" s="59">
        <f t="shared" si="30"/>
        <v>366.08356163586478</v>
      </c>
      <c r="T152" s="18">
        <f t="shared" si="31"/>
        <v>0.9638509809707656</v>
      </c>
      <c r="U152" s="8" t="s">
        <v>166</v>
      </c>
      <c r="Z152"/>
      <c r="AS152" s="2">
        <v>1</v>
      </c>
      <c r="AT152" s="2">
        <v>0.9</v>
      </c>
    </row>
    <row r="153" spans="2:46" x14ac:dyDescent="0.25">
      <c r="B153" s="16" t="s">
        <v>167</v>
      </c>
      <c r="C153" s="21">
        <v>515.46</v>
      </c>
      <c r="D153" s="21">
        <v>338.65</v>
      </c>
      <c r="E153" s="16">
        <v>255.27</v>
      </c>
      <c r="F153" s="59">
        <f t="shared" si="32"/>
        <v>424.08324112136285</v>
      </c>
      <c r="G153" s="16">
        <v>0.8</v>
      </c>
      <c r="H153" s="8">
        <v>443.37</v>
      </c>
      <c r="J153" s="16">
        <v>1</v>
      </c>
      <c r="K153" s="59">
        <f t="shared" si="34"/>
        <v>0</v>
      </c>
      <c r="L153" s="6">
        <f t="shared" si="25"/>
        <v>423.31249999999994</v>
      </c>
      <c r="M153" s="59">
        <f t="shared" si="26"/>
        <v>253.9874999999999</v>
      </c>
      <c r="N153" s="6">
        <f t="shared" si="27"/>
        <v>338.65</v>
      </c>
      <c r="O153" s="59">
        <f t="shared" si="28"/>
        <v>0</v>
      </c>
      <c r="P153" s="6">
        <f t="shared" si="35"/>
        <v>253.9874999999999</v>
      </c>
      <c r="Q153" s="59">
        <f t="shared" si="33"/>
        <v>-10.650000000000034</v>
      </c>
      <c r="R153" s="6">
        <f t="shared" si="29"/>
        <v>95.27000000000001</v>
      </c>
      <c r="S153" s="59">
        <f t="shared" si="30"/>
        <v>351.79567279885634</v>
      </c>
      <c r="T153" s="18">
        <f t="shared" si="31"/>
        <v>0.96263264782573787</v>
      </c>
      <c r="U153" s="8" t="s">
        <v>167</v>
      </c>
      <c r="Z153"/>
      <c r="AS153" s="2">
        <v>1</v>
      </c>
      <c r="AT153" s="2">
        <v>0.9</v>
      </c>
    </row>
    <row r="154" spans="2:46" x14ac:dyDescent="0.25">
      <c r="B154" s="16" t="s">
        <v>168</v>
      </c>
      <c r="C154" s="21">
        <v>570.5</v>
      </c>
      <c r="D154" s="21">
        <v>342.13</v>
      </c>
      <c r="E154" s="16">
        <v>253.99</v>
      </c>
      <c r="F154" s="59">
        <f t="shared" si="32"/>
        <v>426.10310606706452</v>
      </c>
      <c r="G154" s="16">
        <v>0.8</v>
      </c>
      <c r="H154" s="8">
        <v>443.69</v>
      </c>
      <c r="J154" s="16">
        <v>1</v>
      </c>
      <c r="K154" s="59">
        <f t="shared" si="34"/>
        <v>0</v>
      </c>
      <c r="L154" s="6">
        <f t="shared" si="25"/>
        <v>427.66249999999997</v>
      </c>
      <c r="M154" s="59">
        <f t="shared" si="26"/>
        <v>256.59749999999991</v>
      </c>
      <c r="N154" s="6">
        <f t="shared" si="27"/>
        <v>342.13</v>
      </c>
      <c r="O154" s="59">
        <f t="shared" si="28"/>
        <v>0</v>
      </c>
      <c r="P154" s="6">
        <f t="shared" si="35"/>
        <v>256.59749999999991</v>
      </c>
      <c r="Q154" s="59">
        <f t="shared" si="33"/>
        <v>2.6100000000000136</v>
      </c>
      <c r="R154" s="6">
        <f t="shared" si="29"/>
        <v>93.990000000000009</v>
      </c>
      <c r="S154" s="59">
        <f t="shared" si="30"/>
        <v>354.80566089057822</v>
      </c>
      <c r="T154" s="18">
        <f t="shared" si="31"/>
        <v>0.96427435554787444</v>
      </c>
      <c r="U154" s="8" t="s">
        <v>168</v>
      </c>
      <c r="Z154"/>
      <c r="AS154" s="2">
        <v>1</v>
      </c>
      <c r="AT154" s="2">
        <v>0.9</v>
      </c>
    </row>
    <row r="155" spans="2:46" x14ac:dyDescent="0.25">
      <c r="B155" s="16" t="s">
        <v>169</v>
      </c>
      <c r="C155" s="21">
        <v>495.52</v>
      </c>
      <c r="D155" s="21">
        <v>335.88</v>
      </c>
      <c r="E155" s="16">
        <v>246.45</v>
      </c>
      <c r="F155" s="59">
        <f t="shared" si="32"/>
        <v>416.59689977242988</v>
      </c>
      <c r="G155" s="16">
        <v>0.8</v>
      </c>
      <c r="H155" s="8">
        <v>446.12</v>
      </c>
      <c r="J155" s="16">
        <v>1</v>
      </c>
      <c r="K155" s="59">
        <f t="shared" si="34"/>
        <v>0</v>
      </c>
      <c r="L155" s="6">
        <f t="shared" si="25"/>
        <v>419.84999999999997</v>
      </c>
      <c r="M155" s="59">
        <f t="shared" si="26"/>
        <v>251.90999999999991</v>
      </c>
      <c r="N155" s="6">
        <f t="shared" si="27"/>
        <v>335.88</v>
      </c>
      <c r="O155" s="59">
        <f t="shared" si="28"/>
        <v>0</v>
      </c>
      <c r="P155" s="6">
        <f t="shared" si="35"/>
        <v>251.90999999999991</v>
      </c>
      <c r="Q155" s="59">
        <f t="shared" si="33"/>
        <v>-4.6875</v>
      </c>
      <c r="R155" s="6">
        <f t="shared" si="29"/>
        <v>86.449999999999989</v>
      </c>
      <c r="S155" s="59">
        <f t="shared" si="30"/>
        <v>346.82701293296054</v>
      </c>
      <c r="T155" s="18">
        <f t="shared" si="31"/>
        <v>0.96843667729227156</v>
      </c>
      <c r="U155" s="8" t="s">
        <v>169</v>
      </c>
      <c r="Z155"/>
      <c r="AS155" s="2">
        <v>1</v>
      </c>
      <c r="AT155" s="2">
        <v>0.9</v>
      </c>
    </row>
    <row r="156" spans="2:46" x14ac:dyDescent="0.25">
      <c r="B156" s="16" t="s">
        <v>170</v>
      </c>
      <c r="C156" s="21">
        <v>593.05999999999995</v>
      </c>
      <c r="D156" s="21">
        <v>353.62</v>
      </c>
      <c r="E156" s="16">
        <v>257.68</v>
      </c>
      <c r="F156" s="59">
        <f t="shared" si="32"/>
        <v>437.54552540278593</v>
      </c>
      <c r="G156" s="16">
        <v>0.8</v>
      </c>
      <c r="H156" s="8">
        <v>445.26</v>
      </c>
      <c r="J156" s="16">
        <v>1</v>
      </c>
      <c r="K156" s="59">
        <f t="shared" si="34"/>
        <v>0</v>
      </c>
      <c r="L156" s="6">
        <f t="shared" si="25"/>
        <v>442.02499999999998</v>
      </c>
      <c r="M156" s="59">
        <f t="shared" si="26"/>
        <v>265.21499999999992</v>
      </c>
      <c r="N156" s="6">
        <f t="shared" si="27"/>
        <v>353.62</v>
      </c>
      <c r="O156" s="59">
        <f t="shared" si="28"/>
        <v>0</v>
      </c>
      <c r="P156" s="6">
        <f t="shared" si="35"/>
        <v>265.21499999999992</v>
      </c>
      <c r="Q156" s="59">
        <f t="shared" si="33"/>
        <v>13.305000000000007</v>
      </c>
      <c r="R156" s="6">
        <f t="shared" si="29"/>
        <v>97.68</v>
      </c>
      <c r="S156" s="59">
        <f t="shared" si="30"/>
        <v>366.86303547781972</v>
      </c>
      <c r="T156" s="18">
        <f t="shared" si="31"/>
        <v>0.96390196286586527</v>
      </c>
      <c r="U156" s="8" t="s">
        <v>170</v>
      </c>
      <c r="Z156"/>
      <c r="AS156" s="2">
        <v>1</v>
      </c>
      <c r="AT156" s="2">
        <v>0.9</v>
      </c>
    </row>
    <row r="157" spans="2:46" x14ac:dyDescent="0.25">
      <c r="B157" s="16" t="s">
        <v>171</v>
      </c>
      <c r="C157" s="21">
        <v>534.64</v>
      </c>
      <c r="D157" s="21">
        <v>347.74</v>
      </c>
      <c r="E157" s="16">
        <v>257.77</v>
      </c>
      <c r="F157" s="59">
        <f t="shared" si="32"/>
        <v>432.8608096143609</v>
      </c>
      <c r="G157" s="16">
        <v>0.8</v>
      </c>
      <c r="H157" s="8">
        <v>445.28</v>
      </c>
      <c r="J157" s="16">
        <v>1</v>
      </c>
      <c r="K157" s="59">
        <f t="shared" si="34"/>
        <v>0</v>
      </c>
      <c r="L157" s="6">
        <f t="shared" si="25"/>
        <v>434.67500000000001</v>
      </c>
      <c r="M157" s="59">
        <f t="shared" si="26"/>
        <v>260.80499999999995</v>
      </c>
      <c r="N157" s="6">
        <f t="shared" si="27"/>
        <v>347.74</v>
      </c>
      <c r="O157" s="59">
        <f t="shared" si="28"/>
        <v>0</v>
      </c>
      <c r="P157" s="6">
        <f t="shared" si="35"/>
        <v>260.80499999999995</v>
      </c>
      <c r="Q157" s="59">
        <f t="shared" si="33"/>
        <v>-4.4099999999999682</v>
      </c>
      <c r="R157" s="6">
        <f t="shared" si="29"/>
        <v>97.769999999999982</v>
      </c>
      <c r="S157" s="59">
        <f t="shared" si="30"/>
        <v>361.22303428768214</v>
      </c>
      <c r="T157" s="18">
        <f t="shared" si="31"/>
        <v>0.96267393546961877</v>
      </c>
      <c r="U157" s="8" t="s">
        <v>171</v>
      </c>
      <c r="Z157"/>
      <c r="AS157" s="2">
        <v>1</v>
      </c>
      <c r="AT157" s="2">
        <v>0.9</v>
      </c>
    </row>
    <row r="158" spans="2:46" x14ac:dyDescent="0.25">
      <c r="B158" s="16" t="s">
        <v>172</v>
      </c>
      <c r="C158" s="21">
        <v>480.96</v>
      </c>
      <c r="D158" s="21">
        <v>335.63</v>
      </c>
      <c r="E158" s="16">
        <v>246.65</v>
      </c>
      <c r="F158" s="59">
        <f t="shared" si="32"/>
        <v>416.51376855993607</v>
      </c>
      <c r="G158" s="16">
        <v>0.8</v>
      </c>
      <c r="H158" s="8">
        <v>446.54</v>
      </c>
      <c r="J158" s="16">
        <v>1</v>
      </c>
      <c r="K158" s="59">
        <f t="shared" si="34"/>
        <v>0</v>
      </c>
      <c r="L158" s="6">
        <f t="shared" si="25"/>
        <v>419.53749999999997</v>
      </c>
      <c r="M158" s="59">
        <f t="shared" si="26"/>
        <v>251.72249999999991</v>
      </c>
      <c r="N158" s="6">
        <f t="shared" si="27"/>
        <v>335.63</v>
      </c>
      <c r="O158" s="59">
        <f t="shared" si="28"/>
        <v>0</v>
      </c>
      <c r="P158" s="6">
        <f t="shared" si="35"/>
        <v>251.72249999999991</v>
      </c>
      <c r="Q158" s="59">
        <f t="shared" si="33"/>
        <v>-9.0825000000000387</v>
      </c>
      <c r="R158" s="6">
        <f t="shared" si="29"/>
        <v>86.65</v>
      </c>
      <c r="S158" s="59">
        <f t="shared" si="30"/>
        <v>346.6348502386914</v>
      </c>
      <c r="T158" s="18">
        <f t="shared" si="31"/>
        <v>0.96825232595304966</v>
      </c>
      <c r="U158" s="8" t="s">
        <v>172</v>
      </c>
      <c r="Z158"/>
      <c r="AS158" s="2">
        <v>1</v>
      </c>
      <c r="AT158" s="2">
        <v>0.9</v>
      </c>
    </row>
    <row r="159" spans="2:46" x14ac:dyDescent="0.25">
      <c r="B159" s="16" t="s">
        <v>173</v>
      </c>
      <c r="C159" s="21">
        <v>527.66</v>
      </c>
      <c r="D159" s="21">
        <v>344.76</v>
      </c>
      <c r="E159" s="16">
        <v>257.42</v>
      </c>
      <c r="F159" s="59">
        <f t="shared" si="32"/>
        <v>430.26098359019261</v>
      </c>
      <c r="G159" s="16">
        <v>0.8</v>
      </c>
      <c r="H159" s="8">
        <v>446.15</v>
      </c>
      <c r="J159" s="16">
        <v>1</v>
      </c>
      <c r="K159" s="59">
        <f t="shared" si="34"/>
        <v>0</v>
      </c>
      <c r="L159" s="6">
        <f t="shared" si="25"/>
        <v>430.95</v>
      </c>
      <c r="M159" s="59">
        <f t="shared" si="26"/>
        <v>258.56999999999994</v>
      </c>
      <c r="N159" s="6">
        <f t="shared" si="27"/>
        <v>344.76</v>
      </c>
      <c r="O159" s="59">
        <f t="shared" si="28"/>
        <v>0</v>
      </c>
      <c r="P159" s="6">
        <f t="shared" si="35"/>
        <v>258.56999999999994</v>
      </c>
      <c r="Q159" s="59">
        <f t="shared" si="33"/>
        <v>6.847500000000025</v>
      </c>
      <c r="R159" s="6">
        <f t="shared" si="29"/>
        <v>97.420000000000016</v>
      </c>
      <c r="S159" s="59">
        <f t="shared" si="30"/>
        <v>358.25984145589081</v>
      </c>
      <c r="T159" s="18">
        <f t="shared" si="31"/>
        <v>0.9623182955671773</v>
      </c>
      <c r="U159" s="8" t="s">
        <v>173</v>
      </c>
      <c r="Z159"/>
      <c r="AS159" s="2">
        <v>1</v>
      </c>
      <c r="AT159" s="2">
        <v>0.9</v>
      </c>
    </row>
    <row r="160" spans="2:46" x14ac:dyDescent="0.25">
      <c r="B160" s="16" t="s">
        <v>174</v>
      </c>
      <c r="C160" s="21">
        <v>515.52</v>
      </c>
      <c r="D160" s="21">
        <v>354.14</v>
      </c>
      <c r="E160" s="16">
        <v>259.36</v>
      </c>
      <c r="F160" s="59">
        <f t="shared" si="32"/>
        <v>438.95643200664006</v>
      </c>
      <c r="G160" s="16">
        <v>0.8</v>
      </c>
      <c r="H160" s="8">
        <v>448.7</v>
      </c>
      <c r="J160" s="16">
        <v>1</v>
      </c>
      <c r="K160" s="59">
        <f t="shared" si="34"/>
        <v>0</v>
      </c>
      <c r="L160" s="6">
        <f t="shared" si="25"/>
        <v>442.67499999999995</v>
      </c>
      <c r="M160" s="59">
        <f t="shared" si="26"/>
        <v>265.6049999999999</v>
      </c>
      <c r="N160" s="6">
        <f t="shared" si="27"/>
        <v>354.14</v>
      </c>
      <c r="O160" s="59">
        <f t="shared" si="28"/>
        <v>0</v>
      </c>
      <c r="P160" s="6">
        <f t="shared" si="35"/>
        <v>265.6049999999999</v>
      </c>
      <c r="Q160" s="59">
        <f t="shared" si="33"/>
        <v>7.0349999999999682</v>
      </c>
      <c r="R160" s="6">
        <f t="shared" si="29"/>
        <v>99.360000000000014</v>
      </c>
      <c r="S160" s="59">
        <f t="shared" si="30"/>
        <v>367.81455816756358</v>
      </c>
      <c r="T160" s="18">
        <f t="shared" si="31"/>
        <v>0.96282213995093169</v>
      </c>
      <c r="U160" s="8" t="s">
        <v>174</v>
      </c>
      <c r="Z160"/>
      <c r="AS160" s="2">
        <v>1</v>
      </c>
      <c r="AT160" s="2">
        <v>0.9</v>
      </c>
    </row>
    <row r="161" spans="2:46" x14ac:dyDescent="0.25">
      <c r="B161" s="16" t="s">
        <v>175</v>
      </c>
      <c r="C161" s="21">
        <v>582.44000000000005</v>
      </c>
      <c r="D161" s="21">
        <v>337.86</v>
      </c>
      <c r="E161" s="16">
        <v>253.91</v>
      </c>
      <c r="F161" s="59">
        <f t="shared" si="32"/>
        <v>422.63420081673468</v>
      </c>
      <c r="G161" s="16">
        <v>0.8</v>
      </c>
      <c r="H161" s="8">
        <v>448.01</v>
      </c>
      <c r="J161" s="16">
        <v>1</v>
      </c>
      <c r="K161" s="59">
        <f t="shared" si="34"/>
        <v>0</v>
      </c>
      <c r="L161" s="6">
        <f t="shared" si="25"/>
        <v>422.32499999999999</v>
      </c>
      <c r="M161" s="59">
        <f t="shared" si="26"/>
        <v>253.39499999999992</v>
      </c>
      <c r="N161" s="6">
        <f t="shared" si="27"/>
        <v>337.86</v>
      </c>
      <c r="O161" s="59">
        <f t="shared" si="28"/>
        <v>0</v>
      </c>
      <c r="P161" s="6">
        <f t="shared" si="35"/>
        <v>253.39499999999992</v>
      </c>
      <c r="Q161" s="59">
        <f t="shared" si="33"/>
        <v>-12.20999999999998</v>
      </c>
      <c r="R161" s="6">
        <f t="shared" si="29"/>
        <v>93.91</v>
      </c>
      <c r="S161" s="59">
        <f t="shared" si="30"/>
        <v>350.66860096107837</v>
      </c>
      <c r="T161" s="18">
        <f t="shared" si="31"/>
        <v>0.96347377288421665</v>
      </c>
      <c r="U161" s="8" t="s">
        <v>175</v>
      </c>
      <c r="Z161"/>
      <c r="AS161" s="2">
        <v>1</v>
      </c>
      <c r="AT161" s="2">
        <v>0.9</v>
      </c>
    </row>
    <row r="162" spans="2:46" x14ac:dyDescent="0.25">
      <c r="B162" s="16" t="s">
        <v>176</v>
      </c>
      <c r="C162" s="21">
        <v>512.29999999999995</v>
      </c>
      <c r="D162" s="21">
        <v>351.68</v>
      </c>
      <c r="E162" s="16">
        <v>259.58</v>
      </c>
      <c r="F162" s="59">
        <f t="shared" si="32"/>
        <v>437.10479155461104</v>
      </c>
      <c r="G162" s="16">
        <v>0.8</v>
      </c>
      <c r="H162" s="8">
        <v>448.86</v>
      </c>
      <c r="J162" s="16">
        <v>1</v>
      </c>
      <c r="K162" s="59">
        <f t="shared" si="34"/>
        <v>0</v>
      </c>
      <c r="L162" s="6">
        <f t="shared" si="25"/>
        <v>439.59999999999997</v>
      </c>
      <c r="M162" s="59">
        <f t="shared" si="26"/>
        <v>263.75999999999993</v>
      </c>
      <c r="N162" s="6">
        <f t="shared" si="27"/>
        <v>351.68</v>
      </c>
      <c r="O162" s="59">
        <f t="shared" si="28"/>
        <v>0</v>
      </c>
      <c r="P162" s="6">
        <f t="shared" si="35"/>
        <v>263.75999999999993</v>
      </c>
      <c r="Q162" s="59">
        <f t="shared" si="33"/>
        <v>10.365000000000009</v>
      </c>
      <c r="R162" s="6">
        <f t="shared" si="29"/>
        <v>99.579999999999984</v>
      </c>
      <c r="S162" s="59">
        <f t="shared" si="30"/>
        <v>365.50649624869868</v>
      </c>
      <c r="T162" s="18">
        <f t="shared" si="31"/>
        <v>0.96217168124067809</v>
      </c>
      <c r="U162" s="8" t="s">
        <v>176</v>
      </c>
      <c r="Z162"/>
      <c r="AS162" s="2">
        <v>1</v>
      </c>
      <c r="AT162" s="2">
        <v>0.9</v>
      </c>
    </row>
    <row r="163" spans="2:46" x14ac:dyDescent="0.25">
      <c r="B163" s="16" t="s">
        <v>177</v>
      </c>
      <c r="C163" s="21">
        <v>480.96</v>
      </c>
      <c r="D163" s="21">
        <v>349.12</v>
      </c>
      <c r="E163" s="16">
        <v>259.39999999999998</v>
      </c>
      <c r="F163" s="59">
        <f t="shared" si="32"/>
        <v>434.94038028217153</v>
      </c>
      <c r="G163" s="16">
        <v>0.8</v>
      </c>
      <c r="H163" s="8">
        <v>449.42</v>
      </c>
      <c r="J163" s="16">
        <v>1</v>
      </c>
      <c r="K163" s="59">
        <f t="shared" si="34"/>
        <v>0</v>
      </c>
      <c r="L163" s="6">
        <f t="shared" si="25"/>
        <v>436.4</v>
      </c>
      <c r="M163" s="59">
        <f t="shared" si="26"/>
        <v>261.83999999999992</v>
      </c>
      <c r="N163" s="6">
        <f t="shared" si="27"/>
        <v>349.12</v>
      </c>
      <c r="O163" s="59">
        <f t="shared" si="28"/>
        <v>0</v>
      </c>
      <c r="P163" s="6">
        <f t="shared" si="35"/>
        <v>261.83999999999992</v>
      </c>
      <c r="Q163" s="59">
        <f t="shared" si="33"/>
        <v>-1.9200000000000159</v>
      </c>
      <c r="R163" s="6">
        <f t="shared" si="29"/>
        <v>99.399999999999977</v>
      </c>
      <c r="S163" s="59">
        <f t="shared" si="30"/>
        <v>362.99467544304287</v>
      </c>
      <c r="T163" s="18">
        <f t="shared" si="31"/>
        <v>0.96177719294061681</v>
      </c>
      <c r="U163" s="8" t="s">
        <v>177</v>
      </c>
      <c r="Z163"/>
      <c r="AS163" s="2">
        <v>1</v>
      </c>
      <c r="AT163" s="2">
        <v>0.9</v>
      </c>
    </row>
    <row r="164" spans="2:46" x14ac:dyDescent="0.25">
      <c r="B164" s="16" t="s">
        <v>178</v>
      </c>
      <c r="C164" s="21">
        <v>593.36</v>
      </c>
      <c r="D164" s="21">
        <v>351.22</v>
      </c>
      <c r="E164" s="16">
        <v>259.69</v>
      </c>
      <c r="F164" s="59">
        <f t="shared" si="32"/>
        <v>436.80016540747783</v>
      </c>
      <c r="G164" s="16">
        <v>0.8</v>
      </c>
      <c r="H164" s="8">
        <v>448.87</v>
      </c>
      <c r="J164" s="16">
        <v>1</v>
      </c>
      <c r="K164" s="59">
        <f t="shared" si="34"/>
        <v>0</v>
      </c>
      <c r="L164" s="6">
        <f t="shared" si="25"/>
        <v>439.02500000000003</v>
      </c>
      <c r="M164" s="59">
        <f t="shared" si="26"/>
        <v>263.41499999999996</v>
      </c>
      <c r="N164" s="6">
        <f t="shared" si="27"/>
        <v>351.22</v>
      </c>
      <c r="O164" s="59">
        <f t="shared" si="28"/>
        <v>0</v>
      </c>
      <c r="P164" s="6">
        <f t="shared" si="35"/>
        <v>263.41499999999996</v>
      </c>
      <c r="Q164" s="59">
        <f t="shared" si="33"/>
        <v>1.5750000000000455</v>
      </c>
      <c r="R164" s="6">
        <f t="shared" si="29"/>
        <v>99.69</v>
      </c>
      <c r="S164" s="59">
        <f t="shared" si="30"/>
        <v>365.09393928138553</v>
      </c>
      <c r="T164" s="18">
        <f t="shared" si="31"/>
        <v>0.96199898768877512</v>
      </c>
      <c r="U164" s="8" t="s">
        <v>178</v>
      </c>
      <c r="Z164"/>
      <c r="AS164" s="2">
        <v>1</v>
      </c>
      <c r="AT164" s="2">
        <v>0.9</v>
      </c>
    </row>
    <row r="165" spans="2:46" x14ac:dyDescent="0.25">
      <c r="B165" s="16" t="s">
        <v>179</v>
      </c>
      <c r="C165" s="21">
        <v>526.16</v>
      </c>
      <c r="D165" s="21">
        <v>351.83</v>
      </c>
      <c r="E165" s="16">
        <v>264.10000000000002</v>
      </c>
      <c r="F165" s="59">
        <f t="shared" si="32"/>
        <v>439.92403764741022</v>
      </c>
      <c r="G165" s="16">
        <v>0.8</v>
      </c>
      <c r="H165" s="8">
        <v>450.05</v>
      </c>
      <c r="J165" s="16">
        <v>1</v>
      </c>
      <c r="K165" s="59">
        <f t="shared" si="34"/>
        <v>0</v>
      </c>
      <c r="L165" s="6">
        <f t="shared" si="25"/>
        <v>439.78749999999997</v>
      </c>
      <c r="M165" s="59">
        <f t="shared" si="26"/>
        <v>263.87249999999995</v>
      </c>
      <c r="N165" s="6">
        <f t="shared" si="27"/>
        <v>351.83</v>
      </c>
      <c r="O165" s="59">
        <f t="shared" si="28"/>
        <v>0</v>
      </c>
      <c r="P165" s="6">
        <f t="shared" si="35"/>
        <v>263.87249999999995</v>
      </c>
      <c r="Q165" s="59">
        <f t="shared" si="33"/>
        <v>0.45749999999998181</v>
      </c>
      <c r="R165" s="6">
        <f t="shared" si="29"/>
        <v>104.10000000000002</v>
      </c>
      <c r="S165" s="59">
        <f t="shared" si="30"/>
        <v>366.90756179179516</v>
      </c>
      <c r="T165" s="18">
        <f t="shared" si="31"/>
        <v>0.95890637489681652</v>
      </c>
      <c r="U165" s="8" t="s">
        <v>179</v>
      </c>
      <c r="Z165"/>
      <c r="AS165" s="2">
        <v>1</v>
      </c>
      <c r="AT165" s="2">
        <v>0.9</v>
      </c>
    </row>
    <row r="166" spans="2:46" x14ac:dyDescent="0.25">
      <c r="B166" s="16" t="s">
        <v>180</v>
      </c>
      <c r="C166" s="21">
        <v>562.1</v>
      </c>
      <c r="D166" s="21">
        <v>350.51</v>
      </c>
      <c r="E166" s="16">
        <v>260.14</v>
      </c>
      <c r="F166" s="59">
        <f t="shared" si="32"/>
        <v>436.49751396772012</v>
      </c>
      <c r="G166" s="16">
        <v>0.8</v>
      </c>
      <c r="H166" s="8">
        <v>449.19</v>
      </c>
      <c r="J166" s="16">
        <v>1</v>
      </c>
      <c r="K166" s="59">
        <f t="shared" si="34"/>
        <v>0</v>
      </c>
      <c r="L166" s="6">
        <f t="shared" si="25"/>
        <v>438.13749999999999</v>
      </c>
      <c r="M166" s="59">
        <f t="shared" si="26"/>
        <v>262.88249999999994</v>
      </c>
      <c r="N166" s="6">
        <f t="shared" si="27"/>
        <v>350.51</v>
      </c>
      <c r="O166" s="59">
        <f t="shared" si="28"/>
        <v>0</v>
      </c>
      <c r="P166" s="6">
        <f t="shared" si="35"/>
        <v>262.88249999999994</v>
      </c>
      <c r="Q166" s="59">
        <f t="shared" si="33"/>
        <v>-0.99000000000000909</v>
      </c>
      <c r="R166" s="6">
        <f t="shared" si="29"/>
        <v>100.13999999999999</v>
      </c>
      <c r="S166" s="59">
        <f t="shared" si="30"/>
        <v>364.53433267663553</v>
      </c>
      <c r="T166" s="18">
        <f t="shared" si="31"/>
        <v>0.96152808824984948</v>
      </c>
      <c r="U166" s="8" t="s">
        <v>180</v>
      </c>
      <c r="Z166"/>
      <c r="AS166" s="2">
        <v>1</v>
      </c>
      <c r="AT166" s="2">
        <v>0.9</v>
      </c>
    </row>
    <row r="167" spans="2:46" x14ac:dyDescent="0.25">
      <c r="B167" s="16" t="s">
        <v>181</v>
      </c>
      <c r="C167" s="21">
        <v>584.79999999999995</v>
      </c>
      <c r="D167" s="21">
        <v>351.47</v>
      </c>
      <c r="E167" s="16">
        <v>262.52</v>
      </c>
      <c r="F167" s="59">
        <f t="shared" si="32"/>
        <v>438.68885477066772</v>
      </c>
      <c r="G167" s="16">
        <v>0.8</v>
      </c>
      <c r="H167" s="8">
        <v>449.76</v>
      </c>
      <c r="J167" s="16">
        <v>1</v>
      </c>
      <c r="K167" s="59">
        <f t="shared" si="34"/>
        <v>0</v>
      </c>
      <c r="L167" s="6">
        <f t="shared" si="25"/>
        <v>439.33750000000003</v>
      </c>
      <c r="M167" s="59">
        <f t="shared" si="26"/>
        <v>263.60249999999996</v>
      </c>
      <c r="N167" s="6">
        <f t="shared" si="27"/>
        <v>351.47</v>
      </c>
      <c r="O167" s="59">
        <f t="shared" si="28"/>
        <v>0</v>
      </c>
      <c r="P167" s="6">
        <f t="shared" si="35"/>
        <v>263.60249999999996</v>
      </c>
      <c r="Q167" s="59">
        <f t="shared" si="33"/>
        <v>0.72000000000002728</v>
      </c>
      <c r="R167" s="6">
        <f t="shared" si="29"/>
        <v>102.51999999999998</v>
      </c>
      <c r="S167" s="59">
        <f t="shared" si="30"/>
        <v>366.11680007888197</v>
      </c>
      <c r="T167" s="18">
        <f t="shared" si="31"/>
        <v>0.95999418744038456</v>
      </c>
      <c r="U167" s="8" t="s">
        <v>181</v>
      </c>
      <c r="Z167"/>
      <c r="AS167" s="2">
        <v>1</v>
      </c>
      <c r="AT167" s="2">
        <v>0.9</v>
      </c>
    </row>
    <row r="168" spans="2:46" x14ac:dyDescent="0.25">
      <c r="B168" s="16" t="s">
        <v>182</v>
      </c>
      <c r="C168" s="21">
        <v>515.1</v>
      </c>
      <c r="D168" s="21">
        <v>352.36</v>
      </c>
      <c r="E168" s="16">
        <v>258.66000000000003</v>
      </c>
      <c r="F168" s="59">
        <f t="shared" si="32"/>
        <v>437.10704089501922</v>
      </c>
      <c r="G168" s="16">
        <v>0.8</v>
      </c>
      <c r="H168" s="8">
        <v>448.9</v>
      </c>
      <c r="J168" s="16">
        <v>1</v>
      </c>
      <c r="K168" s="59">
        <f t="shared" si="34"/>
        <v>0</v>
      </c>
      <c r="L168" s="6">
        <f t="shared" si="25"/>
        <v>440.45</v>
      </c>
      <c r="M168" s="59">
        <f t="shared" si="26"/>
        <v>264.26999999999992</v>
      </c>
      <c r="N168" s="6">
        <f t="shared" si="27"/>
        <v>352.36</v>
      </c>
      <c r="O168" s="59">
        <f t="shared" si="28"/>
        <v>0</v>
      </c>
      <c r="P168" s="6">
        <f t="shared" si="35"/>
        <v>264.26999999999992</v>
      </c>
      <c r="Q168" s="59">
        <f t="shared" si="33"/>
        <v>0.66749999999996135</v>
      </c>
      <c r="R168" s="6">
        <f t="shared" si="29"/>
        <v>98.660000000000025</v>
      </c>
      <c r="S168" s="59">
        <f t="shared" si="30"/>
        <v>365.91169043910037</v>
      </c>
      <c r="T168" s="18">
        <f t="shared" si="31"/>
        <v>0.96296458737670254</v>
      </c>
      <c r="U168" s="8" t="s">
        <v>182</v>
      </c>
      <c r="Z168"/>
      <c r="AS168" s="2">
        <v>1</v>
      </c>
      <c r="AT168" s="2">
        <v>0.9</v>
      </c>
    </row>
    <row r="169" spans="2:46" x14ac:dyDescent="0.25">
      <c r="B169" s="16" t="s">
        <v>183</v>
      </c>
      <c r="C169" s="21">
        <v>586.08000000000004</v>
      </c>
      <c r="D169" s="21">
        <v>352.57</v>
      </c>
      <c r="E169" s="16">
        <v>263.41000000000003</v>
      </c>
      <c r="F169" s="59">
        <f t="shared" si="32"/>
        <v>440.10275277484919</v>
      </c>
      <c r="G169" s="16">
        <v>0.8</v>
      </c>
      <c r="H169" s="8">
        <v>450.03</v>
      </c>
      <c r="J169" s="16">
        <v>1</v>
      </c>
      <c r="K169" s="59">
        <f t="shared" si="34"/>
        <v>0</v>
      </c>
      <c r="L169" s="6">
        <f t="shared" si="25"/>
        <v>440.71249999999998</v>
      </c>
      <c r="M169" s="59">
        <f t="shared" si="26"/>
        <v>264.42749999999995</v>
      </c>
      <c r="N169" s="6">
        <f t="shared" si="27"/>
        <v>352.57</v>
      </c>
      <c r="O169" s="59">
        <f t="shared" si="28"/>
        <v>0</v>
      </c>
      <c r="P169" s="6">
        <f t="shared" si="35"/>
        <v>264.42749999999995</v>
      </c>
      <c r="Q169" s="59">
        <f t="shared" si="33"/>
        <v>0.15750000000002728</v>
      </c>
      <c r="R169" s="6">
        <f t="shared" si="29"/>
        <v>103.41000000000003</v>
      </c>
      <c r="S169" s="59">
        <f t="shared" si="30"/>
        <v>367.42241766119827</v>
      </c>
      <c r="T169" s="18">
        <f t="shared" si="31"/>
        <v>0.95957672437152775</v>
      </c>
      <c r="U169" s="8" t="s">
        <v>183</v>
      </c>
      <c r="Z169"/>
      <c r="AS169" s="2">
        <v>1</v>
      </c>
      <c r="AT169" s="2">
        <v>0.9</v>
      </c>
    </row>
    <row r="170" spans="2:46" x14ac:dyDescent="0.25">
      <c r="B170" s="16" t="s">
        <v>184</v>
      </c>
      <c r="C170" s="21">
        <v>500.18</v>
      </c>
      <c r="D170" s="21">
        <v>343.54</v>
      </c>
      <c r="E170" s="16">
        <v>250.64</v>
      </c>
      <c r="F170" s="59">
        <f t="shared" si="32"/>
        <v>425.2530319703788</v>
      </c>
      <c r="G170" s="16">
        <v>0.8</v>
      </c>
      <c r="H170" s="8">
        <v>451.84</v>
      </c>
      <c r="J170" s="16">
        <v>1</v>
      </c>
      <c r="K170" s="59">
        <f t="shared" si="34"/>
        <v>0</v>
      </c>
      <c r="L170" s="6">
        <f t="shared" si="25"/>
        <v>429.42500000000001</v>
      </c>
      <c r="M170" s="59">
        <f t="shared" si="26"/>
        <v>257.65499999999997</v>
      </c>
      <c r="N170" s="6">
        <f t="shared" si="27"/>
        <v>343.54</v>
      </c>
      <c r="O170" s="59">
        <f t="shared" si="28"/>
        <v>0</v>
      </c>
      <c r="P170" s="6">
        <f t="shared" si="35"/>
        <v>257.65499999999997</v>
      </c>
      <c r="Q170" s="59">
        <f t="shared" si="33"/>
        <v>-6.7724999999999795</v>
      </c>
      <c r="R170" s="6">
        <f t="shared" si="29"/>
        <v>90.639999999999986</v>
      </c>
      <c r="S170" s="59">
        <f t="shared" si="30"/>
        <v>355.29613169861562</v>
      </c>
      <c r="T170" s="18">
        <f t="shared" si="31"/>
        <v>0.96691173742193204</v>
      </c>
      <c r="U170" s="8" t="s">
        <v>184</v>
      </c>
      <c r="Z170"/>
      <c r="AS170" s="2">
        <v>1</v>
      </c>
      <c r="AT170" s="2">
        <v>0.9</v>
      </c>
    </row>
    <row r="171" spans="2:46" x14ac:dyDescent="0.25">
      <c r="B171" s="16" t="s">
        <v>185</v>
      </c>
      <c r="C171" s="21">
        <v>523.64</v>
      </c>
      <c r="D171" s="21">
        <v>347.7</v>
      </c>
      <c r="E171" s="16">
        <v>262.70999999999998</v>
      </c>
      <c r="F171" s="59">
        <f t="shared" si="32"/>
        <v>435.7887493958512</v>
      </c>
      <c r="G171" s="16">
        <v>0.79</v>
      </c>
      <c r="H171" s="8">
        <v>452.33</v>
      </c>
      <c r="J171" s="16">
        <v>1</v>
      </c>
      <c r="K171" s="59">
        <f t="shared" si="34"/>
        <v>0</v>
      </c>
      <c r="L171" s="6">
        <f t="shared" si="25"/>
        <v>440.12658227848095</v>
      </c>
      <c r="M171" s="59">
        <f t="shared" si="26"/>
        <v>269.84461904610305</v>
      </c>
      <c r="N171" s="6">
        <f t="shared" si="27"/>
        <v>347.7</v>
      </c>
      <c r="O171" s="59">
        <f t="shared" si="28"/>
        <v>0</v>
      </c>
      <c r="P171" s="6">
        <f t="shared" si="35"/>
        <v>269.84461904610305</v>
      </c>
      <c r="Q171" s="59">
        <f t="shared" si="33"/>
        <v>12.189619046103076</v>
      </c>
      <c r="R171" s="6">
        <f t="shared" si="29"/>
        <v>102.70999999999998</v>
      </c>
      <c r="S171" s="59">
        <f t="shared" si="30"/>
        <v>362.55293972053238</v>
      </c>
      <c r="T171" s="18">
        <f t="shared" si="31"/>
        <v>0.9590323561243731</v>
      </c>
      <c r="U171" s="8" t="s">
        <v>185</v>
      </c>
      <c r="Z171"/>
      <c r="AS171" s="2">
        <v>1</v>
      </c>
      <c r="AT171" s="2">
        <v>0.9</v>
      </c>
    </row>
    <row r="172" spans="2:46" x14ac:dyDescent="0.25">
      <c r="B172" s="16" t="s">
        <v>186</v>
      </c>
      <c r="C172" s="21">
        <v>639.28</v>
      </c>
      <c r="D172" s="21">
        <v>349.73</v>
      </c>
      <c r="E172" s="16">
        <v>260.2</v>
      </c>
      <c r="F172" s="59">
        <f t="shared" si="32"/>
        <v>435.90722969457619</v>
      </c>
      <c r="G172" s="16">
        <v>0.8</v>
      </c>
      <c r="H172" s="8">
        <v>451.06</v>
      </c>
      <c r="J172" s="16">
        <v>1</v>
      </c>
      <c r="K172" s="59">
        <f t="shared" si="34"/>
        <v>0</v>
      </c>
      <c r="L172" s="6">
        <f t="shared" si="25"/>
        <v>437.16250000000002</v>
      </c>
      <c r="M172" s="59">
        <f t="shared" si="26"/>
        <v>262.29749999999996</v>
      </c>
      <c r="N172" s="6">
        <f t="shared" si="27"/>
        <v>349.73</v>
      </c>
      <c r="O172" s="59">
        <f t="shared" si="28"/>
        <v>0</v>
      </c>
      <c r="P172" s="6">
        <f t="shared" si="35"/>
        <v>262.29749999999996</v>
      </c>
      <c r="Q172" s="59">
        <f t="shared" si="33"/>
        <v>-7.5471190461030915</v>
      </c>
      <c r="R172" s="6">
        <f t="shared" si="29"/>
        <v>100.19999999999999</v>
      </c>
      <c r="S172" s="59">
        <f t="shared" si="30"/>
        <v>363.80092482015493</v>
      </c>
      <c r="T172" s="18">
        <f t="shared" si="31"/>
        <v>0.96132246000443544</v>
      </c>
      <c r="U172" s="8" t="s">
        <v>186</v>
      </c>
      <c r="Z172"/>
      <c r="AS172" s="2">
        <v>1</v>
      </c>
      <c r="AT172" s="2">
        <v>0.9</v>
      </c>
    </row>
    <row r="173" spans="2:46" x14ac:dyDescent="0.25">
      <c r="B173" s="16" t="s">
        <v>187</v>
      </c>
      <c r="C173" s="21">
        <v>410.94</v>
      </c>
      <c r="D173" s="21">
        <v>299.04000000000002</v>
      </c>
      <c r="E173" s="16">
        <v>190.38</v>
      </c>
      <c r="F173" s="59">
        <f t="shared" si="32"/>
        <v>354.49889421548272</v>
      </c>
      <c r="G173" s="16">
        <v>0.84</v>
      </c>
      <c r="H173" s="8">
        <v>456.19</v>
      </c>
      <c r="J173" s="16">
        <v>1</v>
      </c>
      <c r="K173" s="59">
        <f t="shared" si="34"/>
        <v>0</v>
      </c>
      <c r="L173" s="6">
        <f t="shared" si="25"/>
        <v>356.00000000000006</v>
      </c>
      <c r="M173" s="59">
        <f t="shared" si="26"/>
        <v>193.16075791940762</v>
      </c>
      <c r="N173" s="6">
        <f t="shared" si="27"/>
        <v>299.04000000000002</v>
      </c>
      <c r="O173" s="59">
        <f t="shared" si="28"/>
        <v>0</v>
      </c>
      <c r="P173" s="6">
        <f t="shared" si="35"/>
        <v>193.16075791940762</v>
      </c>
      <c r="Q173" s="59">
        <f t="shared" si="33"/>
        <v>-69.136742080592342</v>
      </c>
      <c r="R173" s="6">
        <f t="shared" si="29"/>
        <v>30.379999999999995</v>
      </c>
      <c r="S173" s="59">
        <f t="shared" si="30"/>
        <v>300.57921751179009</v>
      </c>
      <c r="T173" s="18">
        <f t="shared" si="31"/>
        <v>0.99487916189105885</v>
      </c>
      <c r="U173" s="8" t="s">
        <v>187</v>
      </c>
      <c r="Z173"/>
      <c r="AS173" s="2">
        <v>1</v>
      </c>
      <c r="AT173" s="2">
        <v>0.9</v>
      </c>
    </row>
    <row r="174" spans="2:46" x14ac:dyDescent="0.25">
      <c r="B174" s="16" t="s">
        <v>188</v>
      </c>
      <c r="C174" s="21">
        <v>415.38</v>
      </c>
      <c r="D174" s="21">
        <v>297.87</v>
      </c>
      <c r="E174" s="16">
        <v>189.17</v>
      </c>
      <c r="F174" s="59">
        <f t="shared" si="32"/>
        <v>352.86233264546672</v>
      </c>
      <c r="G174" s="16">
        <v>0.84</v>
      </c>
      <c r="H174" s="8">
        <v>455.93</v>
      </c>
      <c r="J174" s="16">
        <v>1</v>
      </c>
      <c r="K174" s="59">
        <f t="shared" si="34"/>
        <v>0</v>
      </c>
      <c r="L174" s="6">
        <f t="shared" si="25"/>
        <v>354.60714285714289</v>
      </c>
      <c r="M174" s="59">
        <f t="shared" si="26"/>
        <v>192.40501257843079</v>
      </c>
      <c r="N174" s="6">
        <f t="shared" si="27"/>
        <v>297.87</v>
      </c>
      <c r="O174" s="59">
        <f t="shared" si="28"/>
        <v>0</v>
      </c>
      <c r="P174" s="6">
        <f t="shared" si="35"/>
        <v>192.40501257843079</v>
      </c>
      <c r="Q174" s="59">
        <f t="shared" si="33"/>
        <v>-0.75574534097682999</v>
      </c>
      <c r="R174" s="6">
        <f t="shared" si="29"/>
        <v>29.169999999999987</v>
      </c>
      <c r="S174" s="59">
        <f t="shared" si="30"/>
        <v>299.29488101202134</v>
      </c>
      <c r="T174" s="18">
        <f t="shared" si="31"/>
        <v>0.99523920687449341</v>
      </c>
      <c r="U174" s="8" t="s">
        <v>188</v>
      </c>
      <c r="Z174"/>
      <c r="AS174" s="2">
        <v>1</v>
      </c>
      <c r="AT174" s="2">
        <v>0.9</v>
      </c>
    </row>
    <row r="175" spans="2:46" x14ac:dyDescent="0.25">
      <c r="B175" s="16" t="s">
        <v>189</v>
      </c>
      <c r="C175" s="21">
        <v>400.5</v>
      </c>
      <c r="D175" s="21">
        <v>301.99</v>
      </c>
      <c r="E175" s="16">
        <v>187.88</v>
      </c>
      <c r="F175" s="59">
        <f t="shared" si="32"/>
        <v>355.66396289194103</v>
      </c>
      <c r="G175" s="16">
        <v>0.84</v>
      </c>
      <c r="H175" s="8">
        <v>455.24</v>
      </c>
      <c r="J175" s="16">
        <v>1</v>
      </c>
      <c r="K175" s="59">
        <f t="shared" si="34"/>
        <v>0</v>
      </c>
      <c r="L175" s="6">
        <f t="shared" si="25"/>
        <v>359.51190476190476</v>
      </c>
      <c r="M175" s="59">
        <f t="shared" si="26"/>
        <v>195.06626967657135</v>
      </c>
      <c r="N175" s="6">
        <f t="shared" si="27"/>
        <v>301.99</v>
      </c>
      <c r="O175" s="59">
        <f t="shared" si="28"/>
        <v>0</v>
      </c>
      <c r="P175" s="6">
        <f t="shared" si="35"/>
        <v>195.06626967657135</v>
      </c>
      <c r="Q175" s="59">
        <f t="shared" si="33"/>
        <v>2.6612570981405668</v>
      </c>
      <c r="R175" s="6">
        <f t="shared" si="29"/>
        <v>27.879999999999995</v>
      </c>
      <c r="S175" s="59">
        <f t="shared" si="30"/>
        <v>303.27422326996407</v>
      </c>
      <c r="T175" s="18">
        <f t="shared" si="31"/>
        <v>0.99576547173670971</v>
      </c>
      <c r="U175" s="8" t="s">
        <v>189</v>
      </c>
      <c r="Z175"/>
      <c r="AS175" s="2">
        <v>1</v>
      </c>
      <c r="AT175" s="2">
        <v>0.9</v>
      </c>
    </row>
    <row r="176" spans="2:46" x14ac:dyDescent="0.25">
      <c r="B176" s="16" t="s">
        <v>190</v>
      </c>
      <c r="C176" s="21">
        <v>423.3</v>
      </c>
      <c r="D176" s="21">
        <v>296.42</v>
      </c>
      <c r="E176" s="16">
        <v>186.88</v>
      </c>
      <c r="F176" s="59">
        <f t="shared" si="32"/>
        <v>350.41254372524963</v>
      </c>
      <c r="G176" s="16">
        <v>0.84</v>
      </c>
      <c r="H176" s="8">
        <v>456.22</v>
      </c>
      <c r="J176" s="16">
        <v>1</v>
      </c>
      <c r="K176" s="59">
        <f t="shared" si="34"/>
        <v>0</v>
      </c>
      <c r="L176" s="6">
        <f t="shared" si="25"/>
        <v>352.88095238095241</v>
      </c>
      <c r="M176" s="59">
        <f t="shared" si="26"/>
        <v>191.46840510457065</v>
      </c>
      <c r="N176" s="6">
        <f t="shared" si="27"/>
        <v>296.42</v>
      </c>
      <c r="O176" s="59">
        <f t="shared" si="28"/>
        <v>0</v>
      </c>
      <c r="P176" s="6">
        <f t="shared" si="35"/>
        <v>191.46840510457065</v>
      </c>
      <c r="Q176" s="59">
        <f t="shared" si="33"/>
        <v>-3.5978645720007023</v>
      </c>
      <c r="R176" s="6">
        <f t="shared" si="29"/>
        <v>26.879999999999995</v>
      </c>
      <c r="S176" s="59">
        <f t="shared" si="30"/>
        <v>297.63627265506472</v>
      </c>
      <c r="T176" s="18">
        <f t="shared" si="31"/>
        <v>0.99591356038625622</v>
      </c>
      <c r="U176" s="8" t="s">
        <v>190</v>
      </c>
      <c r="Z176"/>
      <c r="AS176" s="2">
        <v>1</v>
      </c>
      <c r="AT176" s="2">
        <v>0.9</v>
      </c>
    </row>
    <row r="177" spans="2:46" x14ac:dyDescent="0.25">
      <c r="B177" s="16" t="s">
        <v>191</v>
      </c>
      <c r="C177" s="21">
        <v>577.72</v>
      </c>
      <c r="D177" s="21">
        <v>351.93</v>
      </c>
      <c r="E177" s="16">
        <v>267.02</v>
      </c>
      <c r="F177" s="59">
        <f t="shared" si="32"/>
        <v>441.76283829674941</v>
      </c>
      <c r="G177" s="16">
        <v>0.79</v>
      </c>
      <c r="H177" s="8">
        <v>453.72</v>
      </c>
      <c r="J177" s="16">
        <v>1</v>
      </c>
      <c r="K177" s="59">
        <f t="shared" si="34"/>
        <v>0</v>
      </c>
      <c r="L177" s="6">
        <f t="shared" si="25"/>
        <v>445.48101265822783</v>
      </c>
      <c r="M177" s="59">
        <f t="shared" si="26"/>
        <v>273.127456948217</v>
      </c>
      <c r="N177" s="6">
        <f t="shared" si="27"/>
        <v>351.93</v>
      </c>
      <c r="O177" s="59">
        <f t="shared" si="28"/>
        <v>0</v>
      </c>
      <c r="P177" s="6">
        <f t="shared" si="35"/>
        <v>273.127456948217</v>
      </c>
      <c r="Q177" s="59">
        <f t="shared" si="33"/>
        <v>81.659051843646353</v>
      </c>
      <c r="R177" s="6">
        <f t="shared" si="29"/>
        <v>107.01999999999998</v>
      </c>
      <c r="S177" s="59">
        <f t="shared" si="30"/>
        <v>367.84236474337752</v>
      </c>
      <c r="T177" s="18">
        <f t="shared" si="31"/>
        <v>0.95674134828249413</v>
      </c>
      <c r="U177" s="8" t="s">
        <v>191</v>
      </c>
      <c r="Z177"/>
      <c r="AS177" s="2">
        <v>1</v>
      </c>
      <c r="AT177" s="2">
        <v>0.9</v>
      </c>
    </row>
    <row r="178" spans="2:46" x14ac:dyDescent="0.25">
      <c r="B178" s="16" t="s">
        <v>192</v>
      </c>
      <c r="C178" s="21">
        <v>500.46</v>
      </c>
      <c r="D178" s="21">
        <v>356.83</v>
      </c>
      <c r="E178" s="16">
        <v>264.85000000000002</v>
      </c>
      <c r="F178" s="59">
        <f t="shared" si="32"/>
        <v>444.37953530737661</v>
      </c>
      <c r="G178" s="16">
        <v>0.8</v>
      </c>
      <c r="H178" s="8">
        <v>453.7</v>
      </c>
      <c r="J178" s="16">
        <v>1</v>
      </c>
      <c r="K178" s="59">
        <f t="shared" si="34"/>
        <v>0</v>
      </c>
      <c r="L178" s="6">
        <f t="shared" si="25"/>
        <v>446.03749999999997</v>
      </c>
      <c r="M178" s="59">
        <f t="shared" si="26"/>
        <v>267.62249999999995</v>
      </c>
      <c r="N178" s="6">
        <f t="shared" si="27"/>
        <v>356.83</v>
      </c>
      <c r="O178" s="59">
        <f t="shared" si="28"/>
        <v>0</v>
      </c>
      <c r="P178" s="6">
        <f t="shared" si="35"/>
        <v>267.62249999999995</v>
      </c>
      <c r="Q178" s="59">
        <f t="shared" si="33"/>
        <v>-5.5049569482170568</v>
      </c>
      <c r="R178" s="6">
        <f t="shared" si="29"/>
        <v>104.85000000000002</v>
      </c>
      <c r="S178" s="59">
        <f t="shared" si="30"/>
        <v>371.91554336972797</v>
      </c>
      <c r="T178" s="18">
        <f t="shared" si="31"/>
        <v>0.95943825516662751</v>
      </c>
      <c r="U178" s="8" t="s">
        <v>192</v>
      </c>
      <c r="Z178"/>
      <c r="AS178" s="2">
        <v>1</v>
      </c>
      <c r="AT178" s="2">
        <v>0.9</v>
      </c>
    </row>
    <row r="179" spans="2:46" x14ac:dyDescent="0.25">
      <c r="B179" s="16" t="s">
        <v>193</v>
      </c>
      <c r="C179" s="21">
        <v>526.54</v>
      </c>
      <c r="D179" s="21">
        <v>353.7</v>
      </c>
      <c r="E179" s="16">
        <v>266.25</v>
      </c>
      <c r="F179" s="59">
        <f t="shared" si="32"/>
        <v>442.71068713099754</v>
      </c>
      <c r="G179" s="16">
        <v>0.8</v>
      </c>
      <c r="H179" s="8">
        <v>453.11</v>
      </c>
      <c r="J179" s="16">
        <v>1</v>
      </c>
      <c r="K179" s="59">
        <f t="shared" si="34"/>
        <v>0</v>
      </c>
      <c r="L179" s="6">
        <f t="shared" si="25"/>
        <v>442.12499999999994</v>
      </c>
      <c r="M179" s="59">
        <f t="shared" si="26"/>
        <v>265.27499999999992</v>
      </c>
      <c r="N179" s="6">
        <f t="shared" si="27"/>
        <v>353.7</v>
      </c>
      <c r="O179" s="59">
        <f t="shared" si="28"/>
        <v>0</v>
      </c>
      <c r="P179" s="6">
        <f t="shared" si="35"/>
        <v>265.27499999999992</v>
      </c>
      <c r="Q179" s="59">
        <f t="shared" si="33"/>
        <v>-2.347500000000025</v>
      </c>
      <c r="R179" s="6">
        <f t="shared" si="29"/>
        <v>106.25</v>
      </c>
      <c r="S179" s="59">
        <f t="shared" si="30"/>
        <v>369.31389426881844</v>
      </c>
      <c r="T179" s="18">
        <f t="shared" si="31"/>
        <v>0.95772188777318701</v>
      </c>
      <c r="U179" s="8" t="s">
        <v>193</v>
      </c>
      <c r="Z179"/>
      <c r="AS179" s="2">
        <v>1</v>
      </c>
      <c r="AT179" s="2">
        <v>0.9</v>
      </c>
    </row>
    <row r="180" spans="2:46" x14ac:dyDescent="0.25">
      <c r="B180" s="16" t="s">
        <v>194</v>
      </c>
      <c r="C180" s="21">
        <v>582.82000000000005</v>
      </c>
      <c r="D180" s="21">
        <v>361.37</v>
      </c>
      <c r="E180" s="16">
        <v>264.36</v>
      </c>
      <c r="F180" s="59">
        <f t="shared" si="32"/>
        <v>447.74377326770275</v>
      </c>
      <c r="G180" s="16">
        <v>0.8</v>
      </c>
      <c r="H180" s="8">
        <v>453.68</v>
      </c>
      <c r="J180" s="16">
        <v>1</v>
      </c>
      <c r="K180" s="59">
        <f t="shared" si="34"/>
        <v>0</v>
      </c>
      <c r="L180" s="6">
        <f t="shared" si="25"/>
        <v>451.71249999999998</v>
      </c>
      <c r="M180" s="59">
        <f t="shared" si="26"/>
        <v>271.02749999999992</v>
      </c>
      <c r="N180" s="6">
        <f t="shared" si="27"/>
        <v>361.37</v>
      </c>
      <c r="O180" s="59">
        <f t="shared" si="28"/>
        <v>0</v>
      </c>
      <c r="P180" s="6">
        <f t="shared" si="35"/>
        <v>271.02749999999992</v>
      </c>
      <c r="Q180" s="59">
        <f t="shared" si="33"/>
        <v>5.7524999999999977</v>
      </c>
      <c r="R180" s="6">
        <f t="shared" si="29"/>
        <v>104.36000000000001</v>
      </c>
      <c r="S180" s="59">
        <f t="shared" si="30"/>
        <v>376.13732399218242</v>
      </c>
      <c r="T180" s="18">
        <f t="shared" si="31"/>
        <v>0.96073954098612846</v>
      </c>
      <c r="U180" s="8" t="s">
        <v>194</v>
      </c>
      <c r="Z180"/>
      <c r="AS180" s="2">
        <v>1</v>
      </c>
      <c r="AT180" s="2">
        <v>0.9</v>
      </c>
    </row>
    <row r="181" spans="2:46" x14ac:dyDescent="0.25">
      <c r="B181" s="16" t="s">
        <v>195</v>
      </c>
      <c r="C181" s="21">
        <v>536</v>
      </c>
      <c r="D181" s="21">
        <v>353.28</v>
      </c>
      <c r="E181" s="16">
        <v>264.95</v>
      </c>
      <c r="F181" s="59">
        <f t="shared" si="32"/>
        <v>441.59400007246472</v>
      </c>
      <c r="G181" s="16">
        <v>0.8</v>
      </c>
      <c r="H181" s="8">
        <v>454.34</v>
      </c>
      <c r="J181" s="16">
        <v>1</v>
      </c>
      <c r="K181" s="59">
        <f t="shared" si="34"/>
        <v>0</v>
      </c>
      <c r="L181" s="6">
        <f t="shared" si="25"/>
        <v>441.59999999999997</v>
      </c>
      <c r="M181" s="59">
        <f t="shared" si="26"/>
        <v>264.95999999999992</v>
      </c>
      <c r="N181" s="6">
        <f t="shared" si="27"/>
        <v>353.28</v>
      </c>
      <c r="O181" s="59">
        <f t="shared" si="28"/>
        <v>0</v>
      </c>
      <c r="P181" s="6">
        <f t="shared" si="35"/>
        <v>264.95999999999992</v>
      </c>
      <c r="Q181" s="59">
        <f t="shared" si="33"/>
        <v>-6.0674999999999955</v>
      </c>
      <c r="R181" s="6">
        <f t="shared" si="29"/>
        <v>104.94999999999999</v>
      </c>
      <c r="S181" s="59">
        <f t="shared" si="30"/>
        <v>368.53936139848071</v>
      </c>
      <c r="T181" s="18">
        <f t="shared" si="31"/>
        <v>0.95859502946828612</v>
      </c>
      <c r="U181" s="8" t="s">
        <v>195</v>
      </c>
      <c r="Z181"/>
      <c r="AS181" s="2">
        <v>1</v>
      </c>
      <c r="AT181" s="2">
        <v>0.9</v>
      </c>
    </row>
    <row r="182" spans="2:46" x14ac:dyDescent="0.25">
      <c r="B182" s="16" t="s">
        <v>196</v>
      </c>
      <c r="C182" s="21">
        <v>556.52</v>
      </c>
      <c r="D182" s="21">
        <v>347.84</v>
      </c>
      <c r="E182" s="16">
        <v>257.81</v>
      </c>
      <c r="F182" s="59">
        <f t="shared" si="32"/>
        <v>432.96496590370913</v>
      </c>
      <c r="G182" s="16">
        <v>0.8</v>
      </c>
      <c r="H182" s="8">
        <v>454.47</v>
      </c>
      <c r="J182" s="16">
        <v>1</v>
      </c>
      <c r="K182" s="59">
        <f t="shared" si="34"/>
        <v>0</v>
      </c>
      <c r="L182" s="6">
        <f t="shared" si="25"/>
        <v>434.79999999999995</v>
      </c>
      <c r="M182" s="59">
        <f t="shared" si="26"/>
        <v>260.87999999999994</v>
      </c>
      <c r="N182" s="6">
        <f t="shared" si="27"/>
        <v>347.84</v>
      </c>
      <c r="O182" s="59">
        <f t="shared" si="28"/>
        <v>0</v>
      </c>
      <c r="P182" s="6">
        <f t="shared" si="35"/>
        <v>260.87999999999994</v>
      </c>
      <c r="Q182" s="59">
        <f t="shared" si="33"/>
        <v>-4.0799999999999841</v>
      </c>
      <c r="R182" s="6">
        <f t="shared" si="29"/>
        <v>97.81</v>
      </c>
      <c r="S182" s="59">
        <f t="shared" si="30"/>
        <v>361.33012841444594</v>
      </c>
      <c r="T182" s="18">
        <f t="shared" si="31"/>
        <v>0.96266536512290835</v>
      </c>
      <c r="U182" s="8" t="s">
        <v>196</v>
      </c>
      <c r="Z182"/>
      <c r="AS182" s="2">
        <v>1</v>
      </c>
      <c r="AT182" s="2">
        <v>0.9</v>
      </c>
    </row>
    <row r="183" spans="2:46" x14ac:dyDescent="0.25">
      <c r="B183" s="16" t="s">
        <v>197</v>
      </c>
      <c r="C183" s="21">
        <v>617.66</v>
      </c>
      <c r="D183" s="21">
        <v>346.51</v>
      </c>
      <c r="E183" s="16">
        <v>266.02999999999997</v>
      </c>
      <c r="F183" s="59">
        <f t="shared" si="32"/>
        <v>436.85368374319563</v>
      </c>
      <c r="G183" s="16">
        <v>0.79</v>
      </c>
      <c r="H183" s="8">
        <v>454.63</v>
      </c>
      <c r="J183" s="16">
        <v>1</v>
      </c>
      <c r="K183" s="59">
        <f t="shared" si="34"/>
        <v>0</v>
      </c>
      <c r="L183" s="6">
        <f t="shared" si="25"/>
        <v>438.62025316455691</v>
      </c>
      <c r="M183" s="59">
        <f t="shared" si="26"/>
        <v>268.92107835969279</v>
      </c>
      <c r="N183" s="6">
        <f t="shared" si="27"/>
        <v>346.51</v>
      </c>
      <c r="O183" s="59">
        <f t="shared" si="28"/>
        <v>0</v>
      </c>
      <c r="P183" s="6">
        <f t="shared" si="35"/>
        <v>268.92107835969279</v>
      </c>
      <c r="Q183" s="59">
        <f t="shared" si="33"/>
        <v>8.0410783596928468</v>
      </c>
      <c r="R183" s="6">
        <f t="shared" si="29"/>
        <v>106.02999999999997</v>
      </c>
      <c r="S183" s="59">
        <f t="shared" si="30"/>
        <v>362.36934335012393</v>
      </c>
      <c r="T183" s="18">
        <f t="shared" si="31"/>
        <v>0.95623431274979431</v>
      </c>
      <c r="U183" s="8" t="s">
        <v>197</v>
      </c>
      <c r="Z183"/>
      <c r="AS183" s="2">
        <v>1</v>
      </c>
      <c r="AT183" s="2">
        <v>0.9</v>
      </c>
    </row>
    <row r="184" spans="2:46" x14ac:dyDescent="0.25">
      <c r="B184" s="16" t="s">
        <v>198</v>
      </c>
      <c r="C184" s="21">
        <v>537.38</v>
      </c>
      <c r="D184" s="21">
        <v>353.71</v>
      </c>
      <c r="E184" s="16">
        <v>265.72000000000003</v>
      </c>
      <c r="F184" s="59">
        <f t="shared" si="32"/>
        <v>442.40013844934543</v>
      </c>
      <c r="G184" s="16">
        <v>0.8</v>
      </c>
      <c r="H184" s="8">
        <v>455.51</v>
      </c>
      <c r="J184" s="16">
        <v>1</v>
      </c>
      <c r="K184" s="59">
        <f t="shared" si="34"/>
        <v>0</v>
      </c>
      <c r="L184" s="6">
        <f t="shared" si="25"/>
        <v>442.13749999999993</v>
      </c>
      <c r="M184" s="59">
        <f t="shared" si="26"/>
        <v>265.28249999999991</v>
      </c>
      <c r="N184" s="6">
        <f t="shared" si="27"/>
        <v>353.71</v>
      </c>
      <c r="O184" s="59">
        <f t="shared" si="28"/>
        <v>0</v>
      </c>
      <c r="P184" s="6">
        <f t="shared" si="35"/>
        <v>265.28249999999991</v>
      </c>
      <c r="Q184" s="59">
        <f t="shared" si="33"/>
        <v>-3.6385783596928718</v>
      </c>
      <c r="R184" s="6">
        <f t="shared" si="29"/>
        <v>105.72000000000003</v>
      </c>
      <c r="S184" s="59">
        <f t="shared" si="30"/>
        <v>369.17134571903057</v>
      </c>
      <c r="T184" s="18">
        <f t="shared" si="31"/>
        <v>0.95811878170306874</v>
      </c>
      <c r="U184" s="8" t="s">
        <v>198</v>
      </c>
      <c r="Z184"/>
      <c r="AS184" s="2">
        <v>1</v>
      </c>
      <c r="AT184" s="2">
        <v>0.9</v>
      </c>
    </row>
    <row r="185" spans="2:46" x14ac:dyDescent="0.25">
      <c r="B185" s="16" t="s">
        <v>199</v>
      </c>
      <c r="C185" s="21">
        <v>328.62</v>
      </c>
      <c r="D185" s="21">
        <v>198.69</v>
      </c>
      <c r="E185" s="16">
        <v>164.71</v>
      </c>
      <c r="F185" s="59">
        <f t="shared" si="32"/>
        <v>258.08351400273517</v>
      </c>
      <c r="G185" s="16">
        <v>0.77</v>
      </c>
      <c r="H185" s="8">
        <v>463.38</v>
      </c>
      <c r="J185" s="16">
        <v>1</v>
      </c>
      <c r="K185" s="59">
        <f t="shared" si="34"/>
        <v>0</v>
      </c>
      <c r="L185" s="6">
        <f t="shared" si="25"/>
        <v>258.03896103896102</v>
      </c>
      <c r="M185" s="59">
        <f t="shared" si="26"/>
        <v>164.64018134728363</v>
      </c>
      <c r="N185" s="6">
        <f t="shared" si="27"/>
        <v>198.69</v>
      </c>
      <c r="O185" s="59">
        <f t="shared" si="28"/>
        <v>0</v>
      </c>
      <c r="P185" s="6">
        <f t="shared" si="35"/>
        <v>164.64018134728363</v>
      </c>
      <c r="Q185" s="59">
        <f t="shared" si="33"/>
        <v>-100.64231865271628</v>
      </c>
      <c r="R185" s="6">
        <f t="shared" si="29"/>
        <v>4.710000000000008</v>
      </c>
      <c r="S185" s="59">
        <f t="shared" si="30"/>
        <v>198.7458180692112</v>
      </c>
      <c r="T185" s="18">
        <f t="shared" si="31"/>
        <v>0.9997191484593061</v>
      </c>
      <c r="U185" s="8" t="s">
        <v>199</v>
      </c>
      <c r="Z185"/>
      <c r="AS185" s="2">
        <v>1</v>
      </c>
      <c r="AT185" s="2">
        <v>0.9</v>
      </c>
    </row>
    <row r="186" spans="2:46" x14ac:dyDescent="0.25">
      <c r="B186" s="16" t="s">
        <v>200</v>
      </c>
      <c r="C186" s="21">
        <v>286.89999999999998</v>
      </c>
      <c r="D186" s="21">
        <v>184.78</v>
      </c>
      <c r="E186" s="16">
        <v>157.22</v>
      </c>
      <c r="F186" s="59">
        <f t="shared" si="32"/>
        <v>242.6144612342801</v>
      </c>
      <c r="G186" s="16">
        <v>0.76</v>
      </c>
      <c r="H186" s="8">
        <v>464.94</v>
      </c>
      <c r="J186" s="16">
        <v>1</v>
      </c>
      <c r="K186" s="59">
        <f t="shared" si="34"/>
        <v>0</v>
      </c>
      <c r="L186" s="6">
        <f t="shared" si="25"/>
        <v>243.13157894736841</v>
      </c>
      <c r="M186" s="59">
        <f t="shared" si="26"/>
        <v>158.01682277985606</v>
      </c>
      <c r="N186" s="6">
        <f t="shared" si="27"/>
        <v>184.78</v>
      </c>
      <c r="O186" s="59">
        <f t="shared" si="28"/>
        <v>0</v>
      </c>
      <c r="P186" s="6">
        <f t="shared" si="35"/>
        <v>158.01682277985606</v>
      </c>
      <c r="Q186" s="59">
        <f t="shared" si="33"/>
        <v>-6.623358567427573</v>
      </c>
      <c r="R186" s="6">
        <f t="shared" si="29"/>
        <v>-2.7800000000000011</v>
      </c>
      <c r="S186" s="59">
        <f t="shared" si="30"/>
        <v>0</v>
      </c>
      <c r="T186" s="18">
        <f t="shared" si="31"/>
        <v>1</v>
      </c>
      <c r="U186" s="8" t="s">
        <v>200</v>
      </c>
      <c r="Z186"/>
      <c r="AS186" s="2">
        <v>1</v>
      </c>
      <c r="AT186" s="2">
        <v>0.9</v>
      </c>
    </row>
    <row r="187" spans="2:46" x14ac:dyDescent="0.25">
      <c r="B187" s="16" t="s">
        <v>201</v>
      </c>
      <c r="C187" s="21">
        <v>268.95999999999998</v>
      </c>
      <c r="D187" s="21">
        <v>160.6</v>
      </c>
      <c r="E187" s="16">
        <v>136.97</v>
      </c>
      <c r="F187" s="59">
        <f t="shared" si="32"/>
        <v>211.07614952902659</v>
      </c>
      <c r="G187" s="16">
        <v>0.76</v>
      </c>
      <c r="H187" s="8">
        <v>468.05</v>
      </c>
      <c r="J187" s="16">
        <v>1</v>
      </c>
      <c r="K187" s="59">
        <f t="shared" si="34"/>
        <v>0</v>
      </c>
      <c r="L187" s="6">
        <f t="shared" si="25"/>
        <v>211.31578947368419</v>
      </c>
      <c r="M187" s="59">
        <f t="shared" si="26"/>
        <v>137.33900713521422</v>
      </c>
      <c r="N187" s="6">
        <f t="shared" si="27"/>
        <v>160.6</v>
      </c>
      <c r="O187" s="59">
        <f t="shared" si="28"/>
        <v>0</v>
      </c>
      <c r="P187" s="6">
        <f t="shared" si="35"/>
        <v>137.33900713521422</v>
      </c>
      <c r="Q187" s="59">
        <f t="shared" si="33"/>
        <v>-20.677815644641839</v>
      </c>
      <c r="R187" s="6">
        <f t="shared" si="29"/>
        <v>-23.03</v>
      </c>
      <c r="S187" s="59">
        <f t="shared" si="30"/>
        <v>0</v>
      </c>
      <c r="T187" s="18">
        <f t="shared" si="31"/>
        <v>1</v>
      </c>
      <c r="U187" s="8" t="s">
        <v>201</v>
      </c>
      <c r="Z187"/>
      <c r="AS187" s="2">
        <v>1</v>
      </c>
      <c r="AT187" s="2">
        <v>0.9</v>
      </c>
    </row>
    <row r="188" spans="2:46" x14ac:dyDescent="0.25">
      <c r="B188" s="16" t="s">
        <v>202</v>
      </c>
      <c r="C188" s="21">
        <v>262.52</v>
      </c>
      <c r="D188" s="21">
        <v>173.6</v>
      </c>
      <c r="E188" s="16">
        <v>146.03</v>
      </c>
      <c r="F188" s="59">
        <f t="shared" si="32"/>
        <v>226.85175974631539</v>
      </c>
      <c r="G188" s="16">
        <v>0.76</v>
      </c>
      <c r="H188" s="8">
        <v>469.15</v>
      </c>
      <c r="J188" s="16">
        <v>1</v>
      </c>
      <c r="K188" s="59">
        <f t="shared" si="34"/>
        <v>0</v>
      </c>
      <c r="L188" s="6">
        <f t="shared" si="25"/>
        <v>228.42105263157893</v>
      </c>
      <c r="M188" s="59">
        <f t="shared" si="26"/>
        <v>148.45611232050553</v>
      </c>
      <c r="N188" s="6">
        <f t="shared" si="27"/>
        <v>173.6</v>
      </c>
      <c r="O188" s="59">
        <f t="shared" si="28"/>
        <v>0</v>
      </c>
      <c r="P188" s="6">
        <f t="shared" si="35"/>
        <v>148.45611232050553</v>
      </c>
      <c r="Q188" s="59">
        <f t="shared" si="33"/>
        <v>11.117105185291308</v>
      </c>
      <c r="R188" s="6">
        <f t="shared" si="29"/>
        <v>-13.969999999999999</v>
      </c>
      <c r="S188" s="59">
        <f t="shared" si="30"/>
        <v>0</v>
      </c>
      <c r="T188" s="18">
        <f t="shared" si="31"/>
        <v>1</v>
      </c>
      <c r="U188" s="8" t="s">
        <v>202</v>
      </c>
      <c r="Z188"/>
      <c r="AS188" s="2">
        <v>1</v>
      </c>
      <c r="AT188" s="2">
        <v>0.9</v>
      </c>
    </row>
    <row r="189" spans="2:46" x14ac:dyDescent="0.25">
      <c r="B189" s="16" t="s">
        <v>203</v>
      </c>
      <c r="C189" s="21">
        <v>280.16000000000003</v>
      </c>
      <c r="D189" s="21">
        <v>174.17</v>
      </c>
      <c r="E189" s="16">
        <v>150.75</v>
      </c>
      <c r="F189" s="59">
        <f t="shared" si="32"/>
        <v>230.34919448524232</v>
      </c>
      <c r="G189" s="16">
        <v>0.75</v>
      </c>
      <c r="H189" s="8">
        <v>470.2</v>
      </c>
      <c r="J189" s="16">
        <v>1</v>
      </c>
      <c r="K189" s="59">
        <f t="shared" si="34"/>
        <v>0</v>
      </c>
      <c r="L189" s="6">
        <f t="shared" si="25"/>
        <v>232.22666666666666</v>
      </c>
      <c r="M189" s="59">
        <f t="shared" si="26"/>
        <v>153.60350194937322</v>
      </c>
      <c r="N189" s="6">
        <f t="shared" si="27"/>
        <v>174.17</v>
      </c>
      <c r="O189" s="59">
        <f t="shared" si="28"/>
        <v>0</v>
      </c>
      <c r="P189" s="6">
        <f t="shared" si="35"/>
        <v>153.60350194937322</v>
      </c>
      <c r="Q189" s="59">
        <f t="shared" si="33"/>
        <v>5.1473896288676997</v>
      </c>
      <c r="R189" s="6">
        <f t="shared" si="29"/>
        <v>-9.25</v>
      </c>
      <c r="S189" s="59">
        <f t="shared" si="30"/>
        <v>0</v>
      </c>
      <c r="T189" s="18">
        <f t="shared" si="31"/>
        <v>1</v>
      </c>
      <c r="U189" s="8" t="s">
        <v>203</v>
      </c>
      <c r="Z189"/>
      <c r="AS189" s="2">
        <v>1</v>
      </c>
      <c r="AT189" s="2">
        <v>0.9</v>
      </c>
    </row>
    <row r="190" spans="2:46" x14ac:dyDescent="0.25">
      <c r="B190" s="16" t="s">
        <v>204</v>
      </c>
      <c r="C190" s="21">
        <v>321.04000000000002</v>
      </c>
      <c r="D190" s="21">
        <v>177.1</v>
      </c>
      <c r="E190" s="16">
        <v>151.19</v>
      </c>
      <c r="F190" s="59">
        <f t="shared" si="32"/>
        <v>232.85795262348245</v>
      </c>
      <c r="G190" s="16">
        <v>0.76</v>
      </c>
      <c r="H190" s="8">
        <v>469.87</v>
      </c>
      <c r="J190" s="16">
        <v>1</v>
      </c>
      <c r="K190" s="59">
        <f t="shared" si="34"/>
        <v>0</v>
      </c>
      <c r="L190" s="6">
        <f t="shared" si="25"/>
        <v>233.02631578947367</v>
      </c>
      <c r="M190" s="59">
        <f t="shared" si="26"/>
        <v>151.44917910116087</v>
      </c>
      <c r="N190" s="6">
        <f t="shared" si="27"/>
        <v>177.1</v>
      </c>
      <c r="O190" s="59">
        <f t="shared" si="28"/>
        <v>0</v>
      </c>
      <c r="P190" s="6">
        <f t="shared" si="35"/>
        <v>151.44917910116087</v>
      </c>
      <c r="Q190" s="59">
        <f t="shared" si="33"/>
        <v>-2.1543228482123595</v>
      </c>
      <c r="R190" s="6">
        <f t="shared" si="29"/>
        <v>-8.8100000000000023</v>
      </c>
      <c r="S190" s="59">
        <f t="shared" si="30"/>
        <v>0</v>
      </c>
      <c r="T190" s="18">
        <f t="shared" si="31"/>
        <v>1</v>
      </c>
      <c r="U190" s="8" t="s">
        <v>204</v>
      </c>
      <c r="Z190"/>
      <c r="AS190" s="2">
        <v>1</v>
      </c>
      <c r="AT190" s="2">
        <v>0.9</v>
      </c>
    </row>
    <row r="191" spans="2:46" x14ac:dyDescent="0.25">
      <c r="B191" s="16" t="s">
        <v>205</v>
      </c>
      <c r="C191" s="21">
        <v>208.16</v>
      </c>
      <c r="D191" s="21">
        <v>111.75</v>
      </c>
      <c r="E191" s="16">
        <v>141.13999999999999</v>
      </c>
      <c r="F191" s="59">
        <f t="shared" si="32"/>
        <v>180.02378204004046</v>
      </c>
      <c r="G191" s="16">
        <v>0.62</v>
      </c>
      <c r="H191" s="8">
        <v>470.78</v>
      </c>
      <c r="J191" s="16">
        <v>1</v>
      </c>
      <c r="K191" s="59">
        <f t="shared" si="34"/>
        <v>0</v>
      </c>
      <c r="L191" s="6">
        <f t="shared" si="25"/>
        <v>180.24193548387098</v>
      </c>
      <c r="M191" s="59">
        <f t="shared" si="26"/>
        <v>141.41814878922685</v>
      </c>
      <c r="N191" s="6">
        <f t="shared" si="27"/>
        <v>111.75</v>
      </c>
      <c r="O191" s="59">
        <f t="shared" si="28"/>
        <v>0</v>
      </c>
      <c r="P191" s="6">
        <f t="shared" si="35"/>
        <v>141.41814878922685</v>
      </c>
      <c r="Q191" s="59">
        <f t="shared" si="33"/>
        <v>-10.031030311934018</v>
      </c>
      <c r="R191" s="6">
        <f t="shared" si="29"/>
        <v>-18.860000000000014</v>
      </c>
      <c r="S191" s="59">
        <f t="shared" si="30"/>
        <v>0</v>
      </c>
      <c r="T191" s="18">
        <f t="shared" si="31"/>
        <v>1</v>
      </c>
      <c r="U191" s="8" t="s">
        <v>205</v>
      </c>
      <c r="Z191"/>
      <c r="AS191" s="2">
        <v>1</v>
      </c>
      <c r="AT191" s="2">
        <v>0.9</v>
      </c>
    </row>
    <row r="192" spans="2:46" x14ac:dyDescent="0.25">
      <c r="B192" s="16" t="s">
        <v>206</v>
      </c>
      <c r="C192" s="21">
        <v>178.42</v>
      </c>
      <c r="D192" s="21">
        <v>89.06</v>
      </c>
      <c r="E192" s="16">
        <v>103.42</v>
      </c>
      <c r="F192" s="59">
        <f t="shared" si="32"/>
        <v>136.48216000635395</v>
      </c>
      <c r="G192" s="16">
        <v>0.65</v>
      </c>
      <c r="H192" s="8">
        <v>472.29</v>
      </c>
      <c r="J192" s="16">
        <v>1</v>
      </c>
      <c r="K192" s="59">
        <f t="shared" si="34"/>
        <v>0</v>
      </c>
      <c r="L192" s="6">
        <f t="shared" si="25"/>
        <v>137.01538461538462</v>
      </c>
      <c r="M192" s="59">
        <f t="shared" si="26"/>
        <v>104.12267774746179</v>
      </c>
      <c r="N192" s="6">
        <f t="shared" si="27"/>
        <v>89.06</v>
      </c>
      <c r="O192" s="59">
        <f t="shared" si="28"/>
        <v>0</v>
      </c>
      <c r="P192" s="6">
        <f t="shared" si="35"/>
        <v>104.12267774746179</v>
      </c>
      <c r="Q192" s="59">
        <f t="shared" si="33"/>
        <v>-37.295471041765055</v>
      </c>
      <c r="R192" s="6">
        <f t="shared" si="29"/>
        <v>-56.58</v>
      </c>
      <c r="S192" s="59">
        <f t="shared" si="30"/>
        <v>0</v>
      </c>
      <c r="T192" s="18">
        <f t="shared" si="31"/>
        <v>1</v>
      </c>
      <c r="U192" s="8" t="s">
        <v>206</v>
      </c>
      <c r="Z192"/>
      <c r="AS192" s="2">
        <v>1</v>
      </c>
      <c r="AT192" s="2">
        <v>0.9</v>
      </c>
    </row>
    <row r="193" spans="2:46" x14ac:dyDescent="0.25">
      <c r="B193" s="16" t="s">
        <v>207</v>
      </c>
      <c r="C193" s="21">
        <v>151.91999999999999</v>
      </c>
      <c r="D193" s="21">
        <v>82.51</v>
      </c>
      <c r="E193" s="16">
        <v>100.73</v>
      </c>
      <c r="F193" s="59">
        <f t="shared" si="32"/>
        <v>130.20918938385265</v>
      </c>
      <c r="G193" s="16">
        <v>0.63</v>
      </c>
      <c r="H193" s="8">
        <v>467.94</v>
      </c>
      <c r="J193" s="16">
        <v>1</v>
      </c>
      <c r="K193" s="59">
        <f t="shared" si="34"/>
        <v>0</v>
      </c>
      <c r="L193" s="6">
        <f t="shared" si="25"/>
        <v>130.96825396825398</v>
      </c>
      <c r="M193" s="59">
        <f t="shared" si="26"/>
        <v>101.70930855872078</v>
      </c>
      <c r="N193" s="6">
        <f t="shared" si="27"/>
        <v>82.51</v>
      </c>
      <c r="O193" s="59">
        <f t="shared" si="28"/>
        <v>0</v>
      </c>
      <c r="P193" s="6">
        <f t="shared" si="35"/>
        <v>101.70930855872078</v>
      </c>
      <c r="Q193" s="59">
        <f t="shared" si="33"/>
        <v>-2.4133691887410151</v>
      </c>
      <c r="R193" s="6">
        <f t="shared" si="29"/>
        <v>-59.269999999999996</v>
      </c>
      <c r="S193" s="59">
        <f t="shared" si="30"/>
        <v>0</v>
      </c>
      <c r="T193" s="18">
        <f t="shared" si="31"/>
        <v>1</v>
      </c>
      <c r="U193" s="8" t="s">
        <v>207</v>
      </c>
      <c r="Z193"/>
      <c r="AS193" s="2">
        <v>1</v>
      </c>
      <c r="AT193" s="2">
        <v>0.9</v>
      </c>
    </row>
    <row r="194" spans="2:46" x14ac:dyDescent="0.25">
      <c r="B194" s="16" t="s">
        <v>208</v>
      </c>
      <c r="C194" s="21">
        <v>155.76</v>
      </c>
      <c r="D194" s="21">
        <v>85.43</v>
      </c>
      <c r="E194" s="16">
        <v>99.74</v>
      </c>
      <c r="F194" s="59">
        <f t="shared" si="32"/>
        <v>131.32536883633719</v>
      </c>
      <c r="G194" s="16">
        <v>0.65</v>
      </c>
      <c r="H194" s="8">
        <v>466.41</v>
      </c>
      <c r="J194" s="16">
        <v>1</v>
      </c>
      <c r="K194" s="59">
        <f t="shared" si="34"/>
        <v>0</v>
      </c>
      <c r="L194" s="6">
        <f t="shared" si="25"/>
        <v>131.43076923076924</v>
      </c>
      <c r="M194" s="59">
        <f t="shared" si="26"/>
        <v>99.878737479964755</v>
      </c>
      <c r="N194" s="6">
        <f t="shared" si="27"/>
        <v>85.43</v>
      </c>
      <c r="O194" s="59">
        <f t="shared" si="28"/>
        <v>0</v>
      </c>
      <c r="P194" s="6">
        <f t="shared" si="35"/>
        <v>99.878737479964755</v>
      </c>
      <c r="Q194" s="59">
        <f t="shared" si="33"/>
        <v>-1.830571078756023</v>
      </c>
      <c r="R194" s="6">
        <f t="shared" si="29"/>
        <v>-60.260000000000005</v>
      </c>
      <c r="S194" s="59">
        <f t="shared" si="30"/>
        <v>0</v>
      </c>
      <c r="T194" s="18">
        <f t="shared" si="31"/>
        <v>1</v>
      </c>
      <c r="U194" s="8" t="s">
        <v>208</v>
      </c>
      <c r="Z194"/>
      <c r="AS194" s="2">
        <v>1</v>
      </c>
      <c r="AT194" s="2">
        <v>0.9</v>
      </c>
    </row>
    <row r="195" spans="2:46" x14ac:dyDescent="0.25">
      <c r="B195" s="16" t="s">
        <v>209</v>
      </c>
      <c r="C195" s="21">
        <v>166.56</v>
      </c>
      <c r="D195" s="21">
        <v>75.66</v>
      </c>
      <c r="E195" s="16">
        <v>92.03</v>
      </c>
      <c r="F195" s="59">
        <f t="shared" si="32"/>
        <v>119.13839221678292</v>
      </c>
      <c r="G195" s="16">
        <v>0.63</v>
      </c>
      <c r="H195" s="8">
        <v>467.95</v>
      </c>
      <c r="J195" s="16">
        <v>1</v>
      </c>
      <c r="K195" s="59">
        <f t="shared" si="34"/>
        <v>0</v>
      </c>
      <c r="L195" s="6">
        <f t="shared" si="25"/>
        <v>120.09523809523809</v>
      </c>
      <c r="M195" s="59">
        <f t="shared" si="26"/>
        <v>93.265377354900167</v>
      </c>
      <c r="N195" s="6">
        <f t="shared" si="27"/>
        <v>75.66</v>
      </c>
      <c r="O195" s="59">
        <f t="shared" si="28"/>
        <v>0</v>
      </c>
      <c r="P195" s="6">
        <f t="shared" si="35"/>
        <v>93.265377354900167</v>
      </c>
      <c r="Q195" s="59">
        <f t="shared" si="33"/>
        <v>-6.6133601250645881</v>
      </c>
      <c r="R195" s="6">
        <f t="shared" si="29"/>
        <v>-67.97</v>
      </c>
      <c r="S195" s="59">
        <f t="shared" si="30"/>
        <v>0</v>
      </c>
      <c r="T195" s="18">
        <f t="shared" si="31"/>
        <v>1</v>
      </c>
      <c r="U195" s="8" t="s">
        <v>209</v>
      </c>
      <c r="Z195"/>
      <c r="AS195" s="2">
        <v>1</v>
      </c>
      <c r="AT195" s="2">
        <v>0.9</v>
      </c>
    </row>
    <row r="196" spans="2:46" x14ac:dyDescent="0.25">
      <c r="B196" s="16" t="s">
        <v>210</v>
      </c>
      <c r="C196" s="21">
        <v>160.58000000000001</v>
      </c>
      <c r="D196" s="21">
        <v>85.86</v>
      </c>
      <c r="E196" s="16">
        <v>101.4</v>
      </c>
      <c r="F196" s="59">
        <f t="shared" si="32"/>
        <v>132.86797808350966</v>
      </c>
      <c r="G196" s="16">
        <v>0.64</v>
      </c>
      <c r="H196" s="8">
        <v>471.81</v>
      </c>
      <c r="J196" s="16">
        <v>1</v>
      </c>
      <c r="K196" s="59">
        <f t="shared" si="34"/>
        <v>0</v>
      </c>
      <c r="L196" s="6">
        <f t="shared" ref="L196:L259" si="36">D196/G196</f>
        <v>134.15625</v>
      </c>
      <c r="M196" s="59">
        <f t="shared" ref="M196:M259" si="37">L196*SIN(ACOS(G196))</f>
        <v>103.08229631737207</v>
      </c>
      <c r="N196" s="6">
        <f t="shared" ref="N196:N259" si="38">D196/J196</f>
        <v>85.86</v>
      </c>
      <c r="O196" s="59">
        <f t="shared" ref="O196:O259" si="39">N196*SIN(ACOS(J196))</f>
        <v>0</v>
      </c>
      <c r="P196" s="6">
        <f t="shared" si="35"/>
        <v>103.08229631737207</v>
      </c>
      <c r="Q196" s="59">
        <f t="shared" si="33"/>
        <v>9.8169189624719024</v>
      </c>
      <c r="R196" s="6">
        <f t="shared" ref="R196:R259" si="40">E196-$V$4</f>
        <v>-58.599999999999994</v>
      </c>
      <c r="S196" s="59">
        <f t="shared" ref="S196:S259" si="41">IF(R196&gt;1,SQRT((D196)^2+(R196)^2),0)</f>
        <v>0</v>
      </c>
      <c r="T196" s="18">
        <f t="shared" ref="T196:T259" si="42">IF(S196&gt;0,D196/S196,1)</f>
        <v>1</v>
      </c>
      <c r="U196" s="8" t="s">
        <v>210</v>
      </c>
      <c r="Z196"/>
      <c r="AS196" s="2">
        <v>1</v>
      </c>
      <c r="AT196" s="2">
        <v>0.9</v>
      </c>
    </row>
    <row r="197" spans="2:46" x14ac:dyDescent="0.25">
      <c r="B197" s="16" t="s">
        <v>211</v>
      </c>
      <c r="C197" s="21">
        <v>154.80000000000001</v>
      </c>
      <c r="D197" s="21">
        <v>89.54</v>
      </c>
      <c r="E197" s="16">
        <v>101.62</v>
      </c>
      <c r="F197" s="59">
        <f t="shared" ref="F197:F260" si="43">SQRT((D197)^2+(E197)^2)</f>
        <v>135.44015652678493</v>
      </c>
      <c r="G197" s="16">
        <v>0.66</v>
      </c>
      <c r="H197" s="8">
        <v>472.97</v>
      </c>
      <c r="J197" s="16">
        <v>1</v>
      </c>
      <c r="K197" s="59">
        <f t="shared" si="34"/>
        <v>0</v>
      </c>
      <c r="L197" s="6">
        <f t="shared" si="36"/>
        <v>135.66666666666666</v>
      </c>
      <c r="M197" s="59">
        <f t="shared" si="37"/>
        <v>101.92169957592174</v>
      </c>
      <c r="N197" s="6">
        <f t="shared" si="38"/>
        <v>89.54</v>
      </c>
      <c r="O197" s="59">
        <f t="shared" si="39"/>
        <v>0</v>
      </c>
      <c r="P197" s="6">
        <f t="shared" si="35"/>
        <v>101.92169957592174</v>
      </c>
      <c r="Q197" s="59">
        <f t="shared" si="33"/>
        <v>-1.160596741450334</v>
      </c>
      <c r="R197" s="6">
        <f t="shared" si="40"/>
        <v>-58.379999999999995</v>
      </c>
      <c r="S197" s="59">
        <f t="shared" si="41"/>
        <v>0</v>
      </c>
      <c r="T197" s="18">
        <f t="shared" si="42"/>
        <v>1</v>
      </c>
      <c r="U197" s="8" t="s">
        <v>211</v>
      </c>
      <c r="Z197"/>
      <c r="AS197" s="2">
        <v>1</v>
      </c>
      <c r="AT197" s="2">
        <v>0.9</v>
      </c>
    </row>
    <row r="198" spans="2:46" x14ac:dyDescent="0.25">
      <c r="B198" s="16" t="s">
        <v>212</v>
      </c>
      <c r="C198" s="21">
        <v>153.13999999999999</v>
      </c>
      <c r="D198" s="21">
        <v>86.95</v>
      </c>
      <c r="E198" s="16">
        <v>102.45</v>
      </c>
      <c r="F198" s="59">
        <f t="shared" si="43"/>
        <v>134.37375115698751</v>
      </c>
      <c r="G198" s="16">
        <v>0.64</v>
      </c>
      <c r="H198" s="8">
        <v>472.43</v>
      </c>
      <c r="J198" s="16">
        <v>1</v>
      </c>
      <c r="K198" s="59">
        <f t="shared" si="34"/>
        <v>0</v>
      </c>
      <c r="L198" s="6">
        <f t="shared" si="36"/>
        <v>135.859375</v>
      </c>
      <c r="M198" s="59">
        <f t="shared" si="37"/>
        <v>104.39093483339741</v>
      </c>
      <c r="N198" s="6">
        <f t="shared" si="38"/>
        <v>86.95</v>
      </c>
      <c r="O198" s="59">
        <f t="shared" si="39"/>
        <v>0</v>
      </c>
      <c r="P198" s="6">
        <f t="shared" si="35"/>
        <v>104.39093483339741</v>
      </c>
      <c r="Q198" s="59">
        <f t="shared" si="33"/>
        <v>2.469235257475674</v>
      </c>
      <c r="R198" s="6">
        <f t="shared" si="40"/>
        <v>-57.55</v>
      </c>
      <c r="S198" s="59">
        <f t="shared" si="41"/>
        <v>0</v>
      </c>
      <c r="T198" s="18">
        <f t="shared" si="42"/>
        <v>1</v>
      </c>
      <c r="U198" s="8" t="s">
        <v>212</v>
      </c>
      <c r="Z198"/>
      <c r="AS198" s="2">
        <v>1</v>
      </c>
      <c r="AT198" s="2">
        <v>0.9</v>
      </c>
    </row>
    <row r="199" spans="2:46" x14ac:dyDescent="0.25">
      <c r="B199" s="16" t="s">
        <v>213</v>
      </c>
      <c r="C199" s="21">
        <v>160.06</v>
      </c>
      <c r="D199" s="21">
        <v>86.48</v>
      </c>
      <c r="E199" s="16">
        <v>102.45</v>
      </c>
      <c r="F199" s="59">
        <f t="shared" si="43"/>
        <v>134.07010442302192</v>
      </c>
      <c r="G199" s="16">
        <v>0.64</v>
      </c>
      <c r="H199" s="8">
        <v>471.38</v>
      </c>
      <c r="J199" s="16">
        <v>1</v>
      </c>
      <c r="K199" s="59">
        <f t="shared" si="34"/>
        <v>0</v>
      </c>
      <c r="L199" s="6">
        <f t="shared" si="36"/>
        <v>135.125</v>
      </c>
      <c r="M199" s="59">
        <f t="shared" si="37"/>
        <v>103.82665950997364</v>
      </c>
      <c r="N199" s="6">
        <f t="shared" si="38"/>
        <v>86.48</v>
      </c>
      <c r="O199" s="59">
        <f t="shared" si="39"/>
        <v>0</v>
      </c>
      <c r="P199" s="6">
        <f t="shared" si="35"/>
        <v>103.82665950997364</v>
      </c>
      <c r="Q199" s="59">
        <f t="shared" si="33"/>
        <v>-0.56427532342377162</v>
      </c>
      <c r="R199" s="6">
        <f t="shared" si="40"/>
        <v>-57.55</v>
      </c>
      <c r="S199" s="59">
        <f t="shared" si="41"/>
        <v>0</v>
      </c>
      <c r="T199" s="18">
        <f t="shared" si="42"/>
        <v>1</v>
      </c>
      <c r="U199" s="8" t="s">
        <v>213</v>
      </c>
      <c r="Z199"/>
      <c r="AS199" s="2">
        <v>1</v>
      </c>
      <c r="AT199" s="2">
        <v>0.9</v>
      </c>
    </row>
    <row r="200" spans="2:46" x14ac:dyDescent="0.25">
      <c r="B200" s="16" t="s">
        <v>214</v>
      </c>
      <c r="C200" s="21">
        <v>149.26</v>
      </c>
      <c r="D200" s="21">
        <v>86.59</v>
      </c>
      <c r="E200" s="16">
        <v>103.86</v>
      </c>
      <c r="F200" s="59">
        <f t="shared" si="43"/>
        <v>135.22103275748194</v>
      </c>
      <c r="G200" s="16">
        <v>0.64</v>
      </c>
      <c r="H200" s="8">
        <v>471.22</v>
      </c>
      <c r="J200" s="16">
        <v>1</v>
      </c>
      <c r="K200" s="59">
        <f t="shared" si="34"/>
        <v>0</v>
      </c>
      <c r="L200" s="6">
        <f t="shared" si="36"/>
        <v>135.296875</v>
      </c>
      <c r="M200" s="59">
        <f t="shared" si="37"/>
        <v>103.95872394737069</v>
      </c>
      <c r="N200" s="6">
        <f t="shared" si="38"/>
        <v>86.59</v>
      </c>
      <c r="O200" s="59">
        <f t="shared" si="39"/>
        <v>0</v>
      </c>
      <c r="P200" s="6">
        <f t="shared" si="35"/>
        <v>103.95872394737069</v>
      </c>
      <c r="Q200" s="59">
        <f t="shared" si="33"/>
        <v>0.1320644373970481</v>
      </c>
      <c r="R200" s="6">
        <f t="shared" si="40"/>
        <v>-56.14</v>
      </c>
      <c r="S200" s="59">
        <f t="shared" si="41"/>
        <v>0</v>
      </c>
      <c r="T200" s="18">
        <f t="shared" si="42"/>
        <v>1</v>
      </c>
      <c r="U200" s="8" t="s">
        <v>214</v>
      </c>
      <c r="Z200"/>
      <c r="AS200" s="2">
        <v>1</v>
      </c>
      <c r="AT200" s="2">
        <v>0.9</v>
      </c>
    </row>
    <row r="201" spans="2:46" x14ac:dyDescent="0.25">
      <c r="B201" s="16" t="s">
        <v>215</v>
      </c>
      <c r="C201" s="21">
        <v>36.76</v>
      </c>
      <c r="D201" s="21">
        <v>34.44</v>
      </c>
      <c r="E201" s="16">
        <v>13.38</v>
      </c>
      <c r="F201" s="59">
        <f t="shared" si="43"/>
        <v>36.947773951890525</v>
      </c>
      <c r="G201" s="16">
        <v>0.93</v>
      </c>
      <c r="H201" s="8">
        <v>474.38</v>
      </c>
      <c r="J201" s="16">
        <v>1</v>
      </c>
      <c r="K201" s="59">
        <f t="shared" si="34"/>
        <v>0</v>
      </c>
      <c r="L201" s="6">
        <f t="shared" si="36"/>
        <v>37.032258064516128</v>
      </c>
      <c r="M201" s="59">
        <f t="shared" si="37"/>
        <v>13.611558961299023</v>
      </c>
      <c r="N201" s="6">
        <f t="shared" si="38"/>
        <v>34.44</v>
      </c>
      <c r="O201" s="59">
        <f t="shared" si="39"/>
        <v>0</v>
      </c>
      <c r="P201" s="6">
        <f t="shared" si="35"/>
        <v>13.611558961299023</v>
      </c>
      <c r="Q201" s="59">
        <f t="shared" si="33"/>
        <v>-90.347164986071661</v>
      </c>
      <c r="R201" s="6">
        <f t="shared" si="40"/>
        <v>-146.62</v>
      </c>
      <c r="S201" s="59">
        <f t="shared" si="41"/>
        <v>0</v>
      </c>
      <c r="T201" s="18">
        <f t="shared" si="42"/>
        <v>1</v>
      </c>
      <c r="U201" s="8" t="s">
        <v>215</v>
      </c>
      <c r="Z201"/>
      <c r="AS201" s="2">
        <v>1</v>
      </c>
      <c r="AT201" s="2">
        <v>0.9</v>
      </c>
    </row>
    <row r="202" spans="2:46" x14ac:dyDescent="0.25">
      <c r="B202" s="16" t="s">
        <v>216</v>
      </c>
      <c r="C202" s="21">
        <v>30.3</v>
      </c>
      <c r="D202" s="21">
        <v>29.29</v>
      </c>
      <c r="E202" s="16">
        <v>13.44</v>
      </c>
      <c r="F202" s="59">
        <f t="shared" si="43"/>
        <v>32.226351019003062</v>
      </c>
      <c r="G202" s="16">
        <v>0.9</v>
      </c>
      <c r="H202" s="8">
        <v>474.57</v>
      </c>
      <c r="J202" s="16">
        <v>1</v>
      </c>
      <c r="K202" s="59">
        <f t="shared" si="34"/>
        <v>0</v>
      </c>
      <c r="L202" s="6">
        <f t="shared" si="36"/>
        <v>32.544444444444444</v>
      </c>
      <c r="M202" s="59">
        <f t="shared" si="37"/>
        <v>14.185794450700701</v>
      </c>
      <c r="N202" s="6">
        <f t="shared" si="38"/>
        <v>29.29</v>
      </c>
      <c r="O202" s="59">
        <f t="shared" si="39"/>
        <v>0</v>
      </c>
      <c r="P202" s="6">
        <f t="shared" si="35"/>
        <v>14.185794450700701</v>
      </c>
      <c r="Q202" s="59">
        <f t="shared" si="33"/>
        <v>0.57423548940167812</v>
      </c>
      <c r="R202" s="6">
        <f t="shared" si="40"/>
        <v>-146.56</v>
      </c>
      <c r="S202" s="59">
        <f t="shared" si="41"/>
        <v>0</v>
      </c>
      <c r="T202" s="18">
        <f t="shared" si="42"/>
        <v>1</v>
      </c>
      <c r="U202" s="8" t="s">
        <v>216</v>
      </c>
      <c r="Z202"/>
      <c r="AS202" s="2">
        <v>1</v>
      </c>
      <c r="AT202" s="2">
        <v>0.9</v>
      </c>
    </row>
    <row r="203" spans="2:46" x14ac:dyDescent="0.25">
      <c r="B203" s="16" t="s">
        <v>217</v>
      </c>
      <c r="C203" s="21">
        <v>145.96</v>
      </c>
      <c r="D203" s="21">
        <v>60.52</v>
      </c>
      <c r="E203" s="16">
        <v>82.03</v>
      </c>
      <c r="F203" s="59">
        <f t="shared" si="43"/>
        <v>101.93915489153322</v>
      </c>
      <c r="G203" s="16">
        <v>0.59</v>
      </c>
      <c r="H203" s="8">
        <v>470.47</v>
      </c>
      <c r="J203" s="16">
        <v>1</v>
      </c>
      <c r="K203" s="59">
        <f t="shared" si="34"/>
        <v>0</v>
      </c>
      <c r="L203" s="6">
        <f t="shared" si="36"/>
        <v>102.57627118644069</v>
      </c>
      <c r="M203" s="59">
        <f t="shared" si="37"/>
        <v>82.820414213611741</v>
      </c>
      <c r="N203" s="6">
        <f t="shared" si="38"/>
        <v>60.52</v>
      </c>
      <c r="O203" s="59">
        <f t="shared" si="39"/>
        <v>0</v>
      </c>
      <c r="P203" s="6">
        <f t="shared" si="35"/>
        <v>82.820414213611741</v>
      </c>
      <c r="Q203" s="59">
        <f t="shared" ref="Q203:Q266" si="44">P203-P202</f>
        <v>68.634619762911043</v>
      </c>
      <c r="R203" s="6">
        <f t="shared" si="40"/>
        <v>-77.97</v>
      </c>
      <c r="S203" s="59">
        <f t="shared" si="41"/>
        <v>0</v>
      </c>
      <c r="T203" s="18">
        <f t="shared" si="42"/>
        <v>1</v>
      </c>
      <c r="U203" s="8" t="s">
        <v>217</v>
      </c>
      <c r="Z203"/>
      <c r="AS203" s="2">
        <v>1</v>
      </c>
      <c r="AT203" s="2">
        <v>0.9</v>
      </c>
    </row>
    <row r="204" spans="2:46" x14ac:dyDescent="0.25">
      <c r="B204" s="16" t="s">
        <v>218</v>
      </c>
      <c r="C204" s="21">
        <v>159.54</v>
      </c>
      <c r="D204" s="21">
        <v>84.67</v>
      </c>
      <c r="E204" s="16">
        <v>100.81</v>
      </c>
      <c r="F204" s="59">
        <f t="shared" si="43"/>
        <v>131.64978161774519</v>
      </c>
      <c r="G204" s="16">
        <v>0.64</v>
      </c>
      <c r="H204" s="8">
        <v>469.93</v>
      </c>
      <c r="J204" s="16">
        <v>1</v>
      </c>
      <c r="K204" s="59">
        <f t="shared" si="34"/>
        <v>0</v>
      </c>
      <c r="L204" s="6">
        <f t="shared" si="36"/>
        <v>132.296875</v>
      </c>
      <c r="M204" s="59">
        <f t="shared" si="37"/>
        <v>101.65359922189486</v>
      </c>
      <c r="N204" s="6">
        <f t="shared" si="38"/>
        <v>84.67</v>
      </c>
      <c r="O204" s="59">
        <f t="shared" si="39"/>
        <v>0</v>
      </c>
      <c r="P204" s="6">
        <f t="shared" si="35"/>
        <v>101.65359922189486</v>
      </c>
      <c r="Q204" s="59">
        <f t="shared" si="44"/>
        <v>18.833185008283124</v>
      </c>
      <c r="R204" s="6">
        <f t="shared" si="40"/>
        <v>-59.19</v>
      </c>
      <c r="S204" s="59">
        <f t="shared" si="41"/>
        <v>0</v>
      </c>
      <c r="T204" s="18">
        <f t="shared" si="42"/>
        <v>1</v>
      </c>
      <c r="U204" s="8" t="s">
        <v>218</v>
      </c>
      <c r="Z204"/>
      <c r="AS204" s="2">
        <v>1</v>
      </c>
      <c r="AT204" s="2">
        <v>0.9</v>
      </c>
    </row>
    <row r="205" spans="2:46" x14ac:dyDescent="0.25">
      <c r="B205" s="16" t="s">
        <v>219</v>
      </c>
      <c r="C205" s="21">
        <v>189.92</v>
      </c>
      <c r="D205" s="21">
        <v>87.08</v>
      </c>
      <c r="E205" s="16">
        <v>101.94</v>
      </c>
      <c r="F205" s="59">
        <f t="shared" si="43"/>
        <v>134.0697206680166</v>
      </c>
      <c r="G205" s="16">
        <v>0.64</v>
      </c>
      <c r="H205" s="8">
        <v>470.71</v>
      </c>
      <c r="J205" s="16">
        <v>1</v>
      </c>
      <c r="K205" s="59">
        <f t="shared" si="34"/>
        <v>0</v>
      </c>
      <c r="L205" s="6">
        <f t="shared" si="36"/>
        <v>136.0625</v>
      </c>
      <c r="M205" s="59">
        <f t="shared" si="37"/>
        <v>104.54701098668482</v>
      </c>
      <c r="N205" s="6">
        <f t="shared" si="38"/>
        <v>87.08</v>
      </c>
      <c r="O205" s="59">
        <f t="shared" si="39"/>
        <v>0</v>
      </c>
      <c r="P205" s="6">
        <f t="shared" si="35"/>
        <v>104.54701098668482</v>
      </c>
      <c r="Q205" s="59">
        <f t="shared" si="44"/>
        <v>2.8934117647899598</v>
      </c>
      <c r="R205" s="6">
        <f t="shared" si="40"/>
        <v>-58.06</v>
      </c>
      <c r="S205" s="59">
        <f t="shared" si="41"/>
        <v>0</v>
      </c>
      <c r="T205" s="18">
        <f t="shared" si="42"/>
        <v>1</v>
      </c>
      <c r="U205" s="8" t="s">
        <v>219</v>
      </c>
      <c r="Z205"/>
      <c r="AS205" s="2">
        <v>1</v>
      </c>
      <c r="AT205" s="2">
        <v>0.9</v>
      </c>
    </row>
    <row r="206" spans="2:46" x14ac:dyDescent="0.25">
      <c r="B206" s="16" t="s">
        <v>220</v>
      </c>
      <c r="C206" s="21">
        <v>163.4</v>
      </c>
      <c r="D206" s="21">
        <v>81.569999999999993</v>
      </c>
      <c r="E206" s="16">
        <v>101.3</v>
      </c>
      <c r="F206" s="59">
        <f t="shared" si="43"/>
        <v>130.05904389929981</v>
      </c>
      <c r="G206" s="16">
        <v>0.62</v>
      </c>
      <c r="H206" s="8">
        <v>470.87</v>
      </c>
      <c r="J206" s="16">
        <v>1</v>
      </c>
      <c r="K206" s="59">
        <f t="shared" si="34"/>
        <v>0</v>
      </c>
      <c r="L206" s="6">
        <f t="shared" si="36"/>
        <v>131.56451612903226</v>
      </c>
      <c r="M206" s="59">
        <f t="shared" si="37"/>
        <v>103.22575746521014</v>
      </c>
      <c r="N206" s="6">
        <f t="shared" si="38"/>
        <v>81.569999999999993</v>
      </c>
      <c r="O206" s="59">
        <f t="shared" si="39"/>
        <v>0</v>
      </c>
      <c r="P206" s="6">
        <f t="shared" si="35"/>
        <v>103.22575746521014</v>
      </c>
      <c r="Q206" s="59">
        <f t="shared" si="44"/>
        <v>-1.3212535214746879</v>
      </c>
      <c r="R206" s="6">
        <f t="shared" si="40"/>
        <v>-58.7</v>
      </c>
      <c r="S206" s="59">
        <f t="shared" si="41"/>
        <v>0</v>
      </c>
      <c r="T206" s="18">
        <f t="shared" si="42"/>
        <v>1</v>
      </c>
      <c r="U206" s="8" t="s">
        <v>220</v>
      </c>
      <c r="Z206"/>
      <c r="AS206" s="2">
        <v>1</v>
      </c>
      <c r="AT206" s="2">
        <v>0.9</v>
      </c>
    </row>
    <row r="207" spans="2:46" x14ac:dyDescent="0.25">
      <c r="B207" s="16" t="s">
        <v>221</v>
      </c>
      <c r="C207" s="21">
        <v>171.02</v>
      </c>
      <c r="D207" s="21">
        <v>85.77</v>
      </c>
      <c r="E207" s="16">
        <v>101.09</v>
      </c>
      <c r="F207" s="59">
        <f t="shared" si="43"/>
        <v>132.57330425089359</v>
      </c>
      <c r="G207" s="16">
        <v>0.63</v>
      </c>
      <c r="H207" s="8">
        <v>470.77</v>
      </c>
      <c r="J207" s="16">
        <v>1</v>
      </c>
      <c r="K207" s="59">
        <f t="shared" ref="K207:K270" si="45">DEGREES(ACOS(J207))</f>
        <v>0</v>
      </c>
      <c r="L207" s="6">
        <f t="shared" si="36"/>
        <v>136.14285714285714</v>
      </c>
      <c r="M207" s="59">
        <f t="shared" si="37"/>
        <v>105.72788019732737</v>
      </c>
      <c r="N207" s="6">
        <f t="shared" si="38"/>
        <v>85.77</v>
      </c>
      <c r="O207" s="59">
        <f t="shared" si="39"/>
        <v>0</v>
      </c>
      <c r="P207" s="6">
        <f t="shared" ref="P207:P270" si="46">M207-O207</f>
        <v>105.72788019732737</v>
      </c>
      <c r="Q207" s="59">
        <f t="shared" si="44"/>
        <v>2.502122732117229</v>
      </c>
      <c r="R207" s="6">
        <f t="shared" si="40"/>
        <v>-58.91</v>
      </c>
      <c r="S207" s="59">
        <f t="shared" si="41"/>
        <v>0</v>
      </c>
      <c r="T207" s="18">
        <f t="shared" si="42"/>
        <v>1</v>
      </c>
      <c r="U207" s="8" t="s">
        <v>221</v>
      </c>
      <c r="Z207"/>
      <c r="AS207" s="2">
        <v>1</v>
      </c>
      <c r="AT207" s="2">
        <v>0.9</v>
      </c>
    </row>
    <row r="208" spans="2:46" x14ac:dyDescent="0.25">
      <c r="B208" s="16" t="s">
        <v>222</v>
      </c>
      <c r="C208" s="21">
        <v>184.4</v>
      </c>
      <c r="D208" s="21">
        <v>85.05</v>
      </c>
      <c r="E208" s="16">
        <v>101.11</v>
      </c>
      <c r="F208" s="59">
        <f t="shared" si="43"/>
        <v>132.12393651416841</v>
      </c>
      <c r="G208" s="16">
        <v>0.64</v>
      </c>
      <c r="H208" s="8">
        <v>470.42</v>
      </c>
      <c r="J208" s="16">
        <v>1</v>
      </c>
      <c r="K208" s="59">
        <f t="shared" si="45"/>
        <v>0</v>
      </c>
      <c r="L208" s="6">
        <f t="shared" si="36"/>
        <v>132.890625</v>
      </c>
      <c r="M208" s="59">
        <f t="shared" si="37"/>
        <v>102.10982182381196</v>
      </c>
      <c r="N208" s="6">
        <f t="shared" si="38"/>
        <v>85.05</v>
      </c>
      <c r="O208" s="59">
        <f t="shared" si="39"/>
        <v>0</v>
      </c>
      <c r="P208" s="6">
        <f t="shared" si="46"/>
        <v>102.10982182381196</v>
      </c>
      <c r="Q208" s="59">
        <f t="shared" si="44"/>
        <v>-3.6180583735154102</v>
      </c>
      <c r="R208" s="6">
        <f t="shared" si="40"/>
        <v>-58.89</v>
      </c>
      <c r="S208" s="59">
        <f t="shared" si="41"/>
        <v>0</v>
      </c>
      <c r="T208" s="18">
        <f t="shared" si="42"/>
        <v>1</v>
      </c>
      <c r="U208" s="8" t="s">
        <v>222</v>
      </c>
      <c r="Z208"/>
      <c r="AS208" s="2">
        <v>1</v>
      </c>
      <c r="AT208" s="2">
        <v>0.9</v>
      </c>
    </row>
    <row r="209" spans="2:46" x14ac:dyDescent="0.25">
      <c r="B209" s="16" t="s">
        <v>223</v>
      </c>
      <c r="C209" s="21">
        <v>181.34</v>
      </c>
      <c r="D209" s="21">
        <v>83.08</v>
      </c>
      <c r="E209" s="16">
        <v>101.62</v>
      </c>
      <c r="F209" s="59">
        <f t="shared" si="43"/>
        <v>131.25894559990951</v>
      </c>
      <c r="G209" s="16">
        <v>0.63</v>
      </c>
      <c r="H209" s="8">
        <v>470.22</v>
      </c>
      <c r="J209" s="16">
        <v>1</v>
      </c>
      <c r="K209" s="59">
        <f t="shared" si="45"/>
        <v>0</v>
      </c>
      <c r="L209" s="6">
        <f t="shared" si="36"/>
        <v>131.87301587301587</v>
      </c>
      <c r="M209" s="59">
        <f t="shared" si="37"/>
        <v>102.41194225013358</v>
      </c>
      <c r="N209" s="6">
        <f t="shared" si="38"/>
        <v>83.08</v>
      </c>
      <c r="O209" s="59">
        <f t="shared" si="39"/>
        <v>0</v>
      </c>
      <c r="P209" s="6">
        <f t="shared" si="46"/>
        <v>102.41194225013358</v>
      </c>
      <c r="Q209" s="59">
        <f t="shared" si="44"/>
        <v>0.30212042632162195</v>
      </c>
      <c r="R209" s="6">
        <f t="shared" si="40"/>
        <v>-58.379999999999995</v>
      </c>
      <c r="S209" s="59">
        <f t="shared" si="41"/>
        <v>0</v>
      </c>
      <c r="T209" s="18">
        <f t="shared" si="42"/>
        <v>1</v>
      </c>
      <c r="U209" s="8" t="s">
        <v>223</v>
      </c>
      <c r="Z209"/>
      <c r="AS209" s="2">
        <v>1</v>
      </c>
      <c r="AT209" s="2">
        <v>0.9</v>
      </c>
    </row>
    <row r="210" spans="2:46" x14ac:dyDescent="0.25">
      <c r="B210" s="16" t="s">
        <v>224</v>
      </c>
      <c r="C210" s="21">
        <v>152.97999999999999</v>
      </c>
      <c r="D210" s="21">
        <v>83.58</v>
      </c>
      <c r="E210" s="16">
        <v>100.81</v>
      </c>
      <c r="F210" s="59">
        <f t="shared" si="43"/>
        <v>130.95141274533847</v>
      </c>
      <c r="G210" s="16">
        <v>0.63</v>
      </c>
      <c r="H210" s="8">
        <v>470.22</v>
      </c>
      <c r="J210" s="16">
        <v>1</v>
      </c>
      <c r="K210" s="59">
        <f t="shared" si="45"/>
        <v>0</v>
      </c>
      <c r="L210" s="6">
        <f t="shared" si="36"/>
        <v>132.66666666666666</v>
      </c>
      <c r="M210" s="59">
        <f t="shared" si="37"/>
        <v>103.02828759347814</v>
      </c>
      <c r="N210" s="6">
        <f t="shared" si="38"/>
        <v>83.58</v>
      </c>
      <c r="O210" s="59">
        <f t="shared" si="39"/>
        <v>0</v>
      </c>
      <c r="P210" s="6">
        <f t="shared" si="46"/>
        <v>103.02828759347814</v>
      </c>
      <c r="Q210" s="59">
        <f t="shared" si="44"/>
        <v>0.61634534334456248</v>
      </c>
      <c r="R210" s="6">
        <f t="shared" si="40"/>
        <v>-59.19</v>
      </c>
      <c r="S210" s="59">
        <f t="shared" si="41"/>
        <v>0</v>
      </c>
      <c r="T210" s="18">
        <f t="shared" si="42"/>
        <v>1</v>
      </c>
      <c r="U210" s="8" t="s">
        <v>224</v>
      </c>
      <c r="Z210"/>
      <c r="AS210" s="2">
        <v>1</v>
      </c>
      <c r="AT210" s="2">
        <v>0.9</v>
      </c>
    </row>
    <row r="211" spans="2:46" x14ac:dyDescent="0.25">
      <c r="B211" s="16" t="s">
        <v>225</v>
      </c>
      <c r="C211" s="21">
        <v>163</v>
      </c>
      <c r="D211" s="21">
        <v>83.51</v>
      </c>
      <c r="E211" s="16">
        <v>100.86</v>
      </c>
      <c r="F211" s="59">
        <f t="shared" si="43"/>
        <v>130.94525459137495</v>
      </c>
      <c r="G211" s="16">
        <v>0.63</v>
      </c>
      <c r="H211" s="8">
        <v>470.7</v>
      </c>
      <c r="J211" s="16">
        <v>1</v>
      </c>
      <c r="K211" s="59">
        <f t="shared" si="45"/>
        <v>0</v>
      </c>
      <c r="L211" s="6">
        <f t="shared" si="36"/>
        <v>132.55555555555557</v>
      </c>
      <c r="M211" s="59">
        <f t="shared" si="37"/>
        <v>102.94199924540992</v>
      </c>
      <c r="N211" s="6">
        <f t="shared" si="38"/>
        <v>83.51</v>
      </c>
      <c r="O211" s="59">
        <f t="shared" si="39"/>
        <v>0</v>
      </c>
      <c r="P211" s="6">
        <f t="shared" si="46"/>
        <v>102.94199924540992</v>
      </c>
      <c r="Q211" s="59">
        <f t="shared" si="44"/>
        <v>-8.6288348068222831E-2</v>
      </c>
      <c r="R211" s="6">
        <f t="shared" si="40"/>
        <v>-59.14</v>
      </c>
      <c r="S211" s="59">
        <f t="shared" si="41"/>
        <v>0</v>
      </c>
      <c r="T211" s="18">
        <f t="shared" si="42"/>
        <v>1</v>
      </c>
      <c r="U211" s="8" t="s">
        <v>225</v>
      </c>
      <c r="Z211"/>
      <c r="AS211" s="2">
        <v>1</v>
      </c>
      <c r="AT211" s="2">
        <v>0.9</v>
      </c>
    </row>
    <row r="212" spans="2:46" x14ac:dyDescent="0.25">
      <c r="B212" s="16" t="s">
        <v>226</v>
      </c>
      <c r="C212" s="21">
        <v>180.4</v>
      </c>
      <c r="D212" s="21">
        <v>82.01</v>
      </c>
      <c r="E212" s="16">
        <v>100.42</v>
      </c>
      <c r="F212" s="59">
        <f t="shared" si="43"/>
        <v>129.65267640893495</v>
      </c>
      <c r="G212" s="16">
        <v>0.63</v>
      </c>
      <c r="H212" s="8">
        <v>469.26</v>
      </c>
      <c r="J212" s="16">
        <v>1</v>
      </c>
      <c r="K212" s="59">
        <f t="shared" si="45"/>
        <v>0</v>
      </c>
      <c r="L212" s="6">
        <f t="shared" si="36"/>
        <v>130.17460317460319</v>
      </c>
      <c r="M212" s="59">
        <f t="shared" si="37"/>
        <v>101.09296321537622</v>
      </c>
      <c r="N212" s="6">
        <f t="shared" si="38"/>
        <v>82.01</v>
      </c>
      <c r="O212" s="59">
        <f t="shared" si="39"/>
        <v>0</v>
      </c>
      <c r="P212" s="6">
        <f t="shared" si="46"/>
        <v>101.09296321537622</v>
      </c>
      <c r="Q212" s="59">
        <f t="shared" si="44"/>
        <v>-1.8490360300337016</v>
      </c>
      <c r="R212" s="6">
        <f t="shared" si="40"/>
        <v>-59.58</v>
      </c>
      <c r="S212" s="59">
        <f t="shared" si="41"/>
        <v>0</v>
      </c>
      <c r="T212" s="18">
        <f t="shared" si="42"/>
        <v>1</v>
      </c>
      <c r="U212" s="8" t="s">
        <v>226</v>
      </c>
      <c r="Z212"/>
      <c r="AS212" s="2">
        <v>1</v>
      </c>
      <c r="AT212" s="2">
        <v>0.9</v>
      </c>
    </row>
    <row r="213" spans="2:46" x14ac:dyDescent="0.25">
      <c r="B213" s="16" t="s">
        <v>227</v>
      </c>
      <c r="C213" s="21">
        <v>182.92</v>
      </c>
      <c r="D213" s="21">
        <v>85.22</v>
      </c>
      <c r="E213" s="16">
        <v>100.45</v>
      </c>
      <c r="F213" s="59">
        <f t="shared" si="43"/>
        <v>131.72946101764782</v>
      </c>
      <c r="G213" s="16">
        <v>0.64</v>
      </c>
      <c r="H213" s="8">
        <v>469.53</v>
      </c>
      <c r="J213" s="16">
        <v>1</v>
      </c>
      <c r="K213" s="59">
        <f t="shared" si="45"/>
        <v>0</v>
      </c>
      <c r="L213" s="6">
        <f t="shared" si="36"/>
        <v>133.15625</v>
      </c>
      <c r="M213" s="59">
        <f t="shared" si="37"/>
        <v>102.31392140888012</v>
      </c>
      <c r="N213" s="6">
        <f t="shared" si="38"/>
        <v>85.22</v>
      </c>
      <c r="O213" s="59">
        <f t="shared" si="39"/>
        <v>0</v>
      </c>
      <c r="P213" s="6">
        <f t="shared" si="46"/>
        <v>102.31392140888012</v>
      </c>
      <c r="Q213" s="59">
        <f t="shared" si="44"/>
        <v>1.220958193503904</v>
      </c>
      <c r="R213" s="6">
        <f t="shared" si="40"/>
        <v>-59.55</v>
      </c>
      <c r="S213" s="59">
        <f t="shared" si="41"/>
        <v>0</v>
      </c>
      <c r="T213" s="18">
        <f t="shared" si="42"/>
        <v>1</v>
      </c>
      <c r="U213" s="8" t="s">
        <v>227</v>
      </c>
      <c r="Z213"/>
      <c r="AS213" s="2">
        <v>1</v>
      </c>
      <c r="AT213" s="2">
        <v>0.9</v>
      </c>
    </row>
    <row r="214" spans="2:46" x14ac:dyDescent="0.25">
      <c r="B214" s="16" t="s">
        <v>228</v>
      </c>
      <c r="C214" s="21">
        <v>152.6</v>
      </c>
      <c r="D214" s="21">
        <v>83.6</v>
      </c>
      <c r="E214" s="16">
        <v>100.63</v>
      </c>
      <c r="F214" s="59">
        <f t="shared" si="43"/>
        <v>130.82567370359686</v>
      </c>
      <c r="G214" s="16">
        <v>0.64</v>
      </c>
      <c r="H214" s="8">
        <v>469.28</v>
      </c>
      <c r="J214" s="16">
        <v>1</v>
      </c>
      <c r="K214" s="59">
        <f t="shared" si="45"/>
        <v>0</v>
      </c>
      <c r="L214" s="6">
        <f t="shared" si="36"/>
        <v>130.625</v>
      </c>
      <c r="M214" s="59">
        <f t="shared" si="37"/>
        <v>100.36897242175989</v>
      </c>
      <c r="N214" s="6">
        <f t="shared" si="38"/>
        <v>83.6</v>
      </c>
      <c r="O214" s="59">
        <f t="shared" si="39"/>
        <v>0</v>
      </c>
      <c r="P214" s="6">
        <f t="shared" si="46"/>
        <v>100.36897242175989</v>
      </c>
      <c r="Q214" s="59">
        <f t="shared" si="44"/>
        <v>-1.9449489871202275</v>
      </c>
      <c r="R214" s="6">
        <f t="shared" si="40"/>
        <v>-59.370000000000005</v>
      </c>
      <c r="S214" s="59">
        <f t="shared" si="41"/>
        <v>0</v>
      </c>
      <c r="T214" s="18">
        <f t="shared" si="42"/>
        <v>1</v>
      </c>
      <c r="U214" s="8" t="s">
        <v>228</v>
      </c>
      <c r="Z214"/>
      <c r="AS214" s="2">
        <v>1</v>
      </c>
      <c r="AT214" s="2">
        <v>0.9</v>
      </c>
    </row>
    <row r="215" spans="2:46" x14ac:dyDescent="0.25">
      <c r="B215" s="16" t="s">
        <v>229</v>
      </c>
      <c r="C215" s="21">
        <v>161.58000000000001</v>
      </c>
      <c r="D215" s="21">
        <v>83.76</v>
      </c>
      <c r="E215" s="16">
        <v>101.49</v>
      </c>
      <c r="F215" s="59">
        <f t="shared" si="43"/>
        <v>131.59011247050441</v>
      </c>
      <c r="G215" s="16">
        <v>0.63</v>
      </c>
      <c r="H215" s="8">
        <v>469.4</v>
      </c>
      <c r="J215" s="16">
        <v>1</v>
      </c>
      <c r="K215" s="59">
        <f t="shared" si="45"/>
        <v>0</v>
      </c>
      <c r="L215" s="6">
        <f t="shared" si="36"/>
        <v>132.95238095238096</v>
      </c>
      <c r="M215" s="59">
        <f t="shared" si="37"/>
        <v>103.2501719170822</v>
      </c>
      <c r="N215" s="6">
        <f t="shared" si="38"/>
        <v>83.76</v>
      </c>
      <c r="O215" s="59">
        <f t="shared" si="39"/>
        <v>0</v>
      </c>
      <c r="P215" s="6">
        <f t="shared" si="46"/>
        <v>103.2501719170822</v>
      </c>
      <c r="Q215" s="59">
        <f t="shared" si="44"/>
        <v>2.8811994953223063</v>
      </c>
      <c r="R215" s="6">
        <f t="shared" si="40"/>
        <v>-58.510000000000005</v>
      </c>
      <c r="S215" s="59">
        <f t="shared" si="41"/>
        <v>0</v>
      </c>
      <c r="T215" s="18">
        <f t="shared" si="42"/>
        <v>1</v>
      </c>
      <c r="U215" s="8" t="s">
        <v>229</v>
      </c>
      <c r="Z215"/>
      <c r="AS215" s="2">
        <v>1</v>
      </c>
      <c r="AT215" s="2">
        <v>0.9</v>
      </c>
    </row>
    <row r="216" spans="2:46" x14ac:dyDescent="0.25">
      <c r="B216" s="16" t="s">
        <v>230</v>
      </c>
      <c r="C216" s="21">
        <v>134.80000000000001</v>
      </c>
      <c r="D216" s="21">
        <v>86.24</v>
      </c>
      <c r="E216" s="16">
        <v>100.67</v>
      </c>
      <c r="F216" s="59">
        <f t="shared" si="43"/>
        <v>132.55861533676338</v>
      </c>
      <c r="G216" s="16">
        <v>0.64</v>
      </c>
      <c r="H216" s="8">
        <v>470.03</v>
      </c>
      <c r="J216" s="16">
        <v>1</v>
      </c>
      <c r="K216" s="59">
        <f t="shared" si="45"/>
        <v>0</v>
      </c>
      <c r="L216" s="6">
        <f t="shared" si="36"/>
        <v>134.75</v>
      </c>
      <c r="M216" s="59">
        <f t="shared" si="37"/>
        <v>103.53851891928916</v>
      </c>
      <c r="N216" s="6">
        <f t="shared" si="38"/>
        <v>86.24</v>
      </c>
      <c r="O216" s="59">
        <f t="shared" si="39"/>
        <v>0</v>
      </c>
      <c r="P216" s="6">
        <f t="shared" si="46"/>
        <v>103.53851891928916</v>
      </c>
      <c r="Q216" s="59">
        <f t="shared" si="44"/>
        <v>0.28834700220696163</v>
      </c>
      <c r="R216" s="6">
        <f t="shared" si="40"/>
        <v>-59.33</v>
      </c>
      <c r="S216" s="59">
        <f t="shared" si="41"/>
        <v>0</v>
      </c>
      <c r="T216" s="18">
        <f t="shared" si="42"/>
        <v>1</v>
      </c>
      <c r="U216" s="8" t="s">
        <v>230</v>
      </c>
      <c r="Z216"/>
      <c r="AS216" s="2">
        <v>1</v>
      </c>
      <c r="AT216" s="2">
        <v>0.9</v>
      </c>
    </row>
    <row r="217" spans="2:46" x14ac:dyDescent="0.25">
      <c r="B217" s="16" t="s">
        <v>231</v>
      </c>
      <c r="C217" s="21">
        <v>153.13999999999999</v>
      </c>
      <c r="D217" s="21">
        <v>81.88</v>
      </c>
      <c r="E217" s="16">
        <v>100.97</v>
      </c>
      <c r="F217" s="59">
        <f t="shared" si="43"/>
        <v>129.99721266242594</v>
      </c>
      <c r="G217" s="16">
        <v>0.62</v>
      </c>
      <c r="H217" s="8">
        <v>469.39</v>
      </c>
      <c r="J217" s="16">
        <v>1</v>
      </c>
      <c r="K217" s="59">
        <f t="shared" si="45"/>
        <v>0</v>
      </c>
      <c r="L217" s="6">
        <f t="shared" si="36"/>
        <v>132.06451612903226</v>
      </c>
      <c r="M217" s="59">
        <f t="shared" si="37"/>
        <v>103.61805837012881</v>
      </c>
      <c r="N217" s="6">
        <f t="shared" si="38"/>
        <v>81.88</v>
      </c>
      <c r="O217" s="59">
        <f t="shared" si="39"/>
        <v>0</v>
      </c>
      <c r="P217" s="6">
        <f t="shared" si="46"/>
        <v>103.61805837012881</v>
      </c>
      <c r="Q217" s="59">
        <f t="shared" si="44"/>
        <v>7.9539450839646975E-2</v>
      </c>
      <c r="R217" s="6">
        <f t="shared" si="40"/>
        <v>-59.03</v>
      </c>
      <c r="S217" s="59">
        <f t="shared" si="41"/>
        <v>0</v>
      </c>
      <c r="T217" s="18">
        <f t="shared" si="42"/>
        <v>1</v>
      </c>
      <c r="U217" s="8" t="s">
        <v>231</v>
      </c>
      <c r="Z217"/>
      <c r="AS217" s="2">
        <v>1</v>
      </c>
      <c r="AT217" s="2">
        <v>0.9</v>
      </c>
    </row>
    <row r="218" spans="2:46" x14ac:dyDescent="0.25">
      <c r="B218" s="16" t="s">
        <v>232</v>
      </c>
      <c r="C218" s="21">
        <v>162.24</v>
      </c>
      <c r="D218" s="21">
        <v>85.09</v>
      </c>
      <c r="E218" s="16">
        <v>100.63</v>
      </c>
      <c r="F218" s="59">
        <f t="shared" si="43"/>
        <v>131.78279477989531</v>
      </c>
      <c r="G218" s="16">
        <v>0.64</v>
      </c>
      <c r="H218" s="8">
        <v>470.16</v>
      </c>
      <c r="J218" s="16">
        <v>1</v>
      </c>
      <c r="K218" s="59">
        <f t="shared" si="45"/>
        <v>0</v>
      </c>
      <c r="L218" s="6">
        <f t="shared" si="36"/>
        <v>132.953125</v>
      </c>
      <c r="M218" s="59">
        <f t="shared" si="37"/>
        <v>102.1578452555927</v>
      </c>
      <c r="N218" s="6">
        <f t="shared" si="38"/>
        <v>85.09</v>
      </c>
      <c r="O218" s="59">
        <f t="shared" si="39"/>
        <v>0</v>
      </c>
      <c r="P218" s="6">
        <f t="shared" si="46"/>
        <v>102.1578452555927</v>
      </c>
      <c r="Q218" s="59">
        <f t="shared" si="44"/>
        <v>-1.4602131145361028</v>
      </c>
      <c r="R218" s="6">
        <f t="shared" si="40"/>
        <v>-59.370000000000005</v>
      </c>
      <c r="S218" s="59">
        <f t="shared" si="41"/>
        <v>0</v>
      </c>
      <c r="T218" s="18">
        <f t="shared" si="42"/>
        <v>1</v>
      </c>
      <c r="U218" s="8" t="s">
        <v>232</v>
      </c>
      <c r="Z218"/>
      <c r="AS218" s="2">
        <v>1</v>
      </c>
      <c r="AT218" s="2">
        <v>0.9</v>
      </c>
    </row>
    <row r="219" spans="2:46" x14ac:dyDescent="0.25">
      <c r="B219" s="16" t="s">
        <v>233</v>
      </c>
      <c r="C219" s="21">
        <v>133.30000000000001</v>
      </c>
      <c r="D219" s="21">
        <v>69.23</v>
      </c>
      <c r="E219" s="16">
        <v>91.3</v>
      </c>
      <c r="F219" s="59">
        <f t="shared" si="43"/>
        <v>114.5795919874041</v>
      </c>
      <c r="G219" s="16">
        <v>0.6</v>
      </c>
      <c r="H219" s="8">
        <v>471.21</v>
      </c>
      <c r="J219" s="16">
        <v>1</v>
      </c>
      <c r="K219" s="59">
        <f t="shared" si="45"/>
        <v>0</v>
      </c>
      <c r="L219" s="6">
        <f t="shared" si="36"/>
        <v>115.38333333333334</v>
      </c>
      <c r="M219" s="59">
        <f t="shared" si="37"/>
        <v>92.306666666666658</v>
      </c>
      <c r="N219" s="6">
        <f t="shared" si="38"/>
        <v>69.23</v>
      </c>
      <c r="O219" s="59">
        <f t="shared" si="39"/>
        <v>0</v>
      </c>
      <c r="P219" s="6">
        <f t="shared" si="46"/>
        <v>92.306666666666658</v>
      </c>
      <c r="Q219" s="59">
        <f t="shared" si="44"/>
        <v>-9.8511785889260466</v>
      </c>
      <c r="R219" s="6">
        <f t="shared" si="40"/>
        <v>-68.7</v>
      </c>
      <c r="S219" s="59">
        <f t="shared" si="41"/>
        <v>0</v>
      </c>
      <c r="T219" s="18">
        <f t="shared" si="42"/>
        <v>1</v>
      </c>
      <c r="U219" s="8" t="s">
        <v>233</v>
      </c>
      <c r="Z219"/>
      <c r="AS219" s="2">
        <v>1</v>
      </c>
      <c r="AT219" s="2">
        <v>0.9</v>
      </c>
    </row>
    <row r="220" spans="2:46" x14ac:dyDescent="0.25">
      <c r="B220" s="16" t="s">
        <v>234</v>
      </c>
      <c r="C220" s="21">
        <v>150.56</v>
      </c>
      <c r="D220" s="21">
        <v>87.52</v>
      </c>
      <c r="E220" s="16">
        <v>102.75</v>
      </c>
      <c r="F220" s="59">
        <f t="shared" si="43"/>
        <v>134.9715262564664</v>
      </c>
      <c r="G220" s="16">
        <v>0.64</v>
      </c>
      <c r="H220" s="8">
        <v>472.02</v>
      </c>
      <c r="J220" s="16">
        <v>1</v>
      </c>
      <c r="K220" s="59">
        <f t="shared" si="45"/>
        <v>0</v>
      </c>
      <c r="L220" s="6">
        <f t="shared" si="36"/>
        <v>136.75</v>
      </c>
      <c r="M220" s="59">
        <f t="shared" si="37"/>
        <v>105.07526873627305</v>
      </c>
      <c r="N220" s="6">
        <f t="shared" si="38"/>
        <v>87.52</v>
      </c>
      <c r="O220" s="59">
        <f t="shared" si="39"/>
        <v>0</v>
      </c>
      <c r="P220" s="6">
        <f t="shared" si="46"/>
        <v>105.07526873627305</v>
      </c>
      <c r="Q220" s="59">
        <f t="shared" si="44"/>
        <v>12.768602069606388</v>
      </c>
      <c r="R220" s="6">
        <f t="shared" si="40"/>
        <v>-57.25</v>
      </c>
      <c r="S220" s="59">
        <f t="shared" si="41"/>
        <v>0</v>
      </c>
      <c r="T220" s="18">
        <f t="shared" si="42"/>
        <v>1</v>
      </c>
      <c r="U220" s="8" t="s">
        <v>234</v>
      </c>
      <c r="Z220"/>
      <c r="AS220" s="2">
        <v>1</v>
      </c>
      <c r="AT220" s="2">
        <v>0.9</v>
      </c>
    </row>
    <row r="221" spans="2:46" x14ac:dyDescent="0.25">
      <c r="B221" s="16" t="s">
        <v>235</v>
      </c>
      <c r="C221" s="21">
        <v>132.06</v>
      </c>
      <c r="D221" s="21">
        <v>83.19</v>
      </c>
      <c r="E221" s="16">
        <v>99.38</v>
      </c>
      <c r="F221" s="59">
        <f t="shared" si="43"/>
        <v>129.60308831196886</v>
      </c>
      <c r="G221" s="16">
        <v>0.63</v>
      </c>
      <c r="H221" s="8">
        <v>471.83</v>
      </c>
      <c r="J221" s="16">
        <v>1</v>
      </c>
      <c r="K221" s="59">
        <f t="shared" si="45"/>
        <v>0</v>
      </c>
      <c r="L221" s="6">
        <f t="shared" si="36"/>
        <v>132.04761904761904</v>
      </c>
      <c r="M221" s="59">
        <f t="shared" si="37"/>
        <v>102.54753822566938</v>
      </c>
      <c r="N221" s="6">
        <f t="shared" si="38"/>
        <v>83.19</v>
      </c>
      <c r="O221" s="59">
        <f t="shared" si="39"/>
        <v>0</v>
      </c>
      <c r="P221" s="6">
        <f t="shared" si="46"/>
        <v>102.54753822566938</v>
      </c>
      <c r="Q221" s="59">
        <f t="shared" si="44"/>
        <v>-2.5277305106036607</v>
      </c>
      <c r="R221" s="6">
        <f t="shared" si="40"/>
        <v>-60.620000000000005</v>
      </c>
      <c r="S221" s="59">
        <f t="shared" si="41"/>
        <v>0</v>
      </c>
      <c r="T221" s="18">
        <f t="shared" si="42"/>
        <v>1</v>
      </c>
      <c r="U221" s="8" t="s">
        <v>235</v>
      </c>
      <c r="Z221"/>
      <c r="AS221" s="2">
        <v>1</v>
      </c>
      <c r="AT221" s="2">
        <v>0.9</v>
      </c>
    </row>
    <row r="222" spans="2:46" x14ac:dyDescent="0.25">
      <c r="B222" s="16" t="s">
        <v>236</v>
      </c>
      <c r="C222" s="21">
        <v>157.96</v>
      </c>
      <c r="D222" s="21">
        <v>82.38</v>
      </c>
      <c r="E222" s="16">
        <v>100.95</v>
      </c>
      <c r="F222" s="59">
        <f t="shared" si="43"/>
        <v>130.29722521987949</v>
      </c>
      <c r="G222" s="16">
        <v>0.63</v>
      </c>
      <c r="H222" s="8">
        <v>470.33</v>
      </c>
      <c r="J222" s="16">
        <v>1</v>
      </c>
      <c r="K222" s="59">
        <f t="shared" si="45"/>
        <v>0</v>
      </c>
      <c r="L222" s="6">
        <f t="shared" si="36"/>
        <v>130.76190476190476</v>
      </c>
      <c r="M222" s="59">
        <f t="shared" si="37"/>
        <v>101.54905876945118</v>
      </c>
      <c r="N222" s="6">
        <f t="shared" si="38"/>
        <v>82.38</v>
      </c>
      <c r="O222" s="59">
        <f t="shared" si="39"/>
        <v>0</v>
      </c>
      <c r="P222" s="6">
        <f t="shared" si="46"/>
        <v>101.54905876945118</v>
      </c>
      <c r="Q222" s="59">
        <f t="shared" si="44"/>
        <v>-0.998479456218206</v>
      </c>
      <c r="R222" s="6">
        <f t="shared" si="40"/>
        <v>-59.05</v>
      </c>
      <c r="S222" s="59">
        <f t="shared" si="41"/>
        <v>0</v>
      </c>
      <c r="T222" s="18">
        <f t="shared" si="42"/>
        <v>1</v>
      </c>
      <c r="U222" s="8" t="s">
        <v>236</v>
      </c>
      <c r="Z222"/>
      <c r="AS222" s="2">
        <v>1</v>
      </c>
      <c r="AT222" s="2">
        <v>0.9</v>
      </c>
    </row>
    <row r="223" spans="2:46" x14ac:dyDescent="0.25">
      <c r="B223" s="16" t="s">
        <v>237</v>
      </c>
      <c r="C223" s="21">
        <v>160.16</v>
      </c>
      <c r="D223" s="21">
        <v>82.59</v>
      </c>
      <c r="E223" s="16">
        <v>100.64</v>
      </c>
      <c r="F223" s="59">
        <f t="shared" si="43"/>
        <v>130.19031338774786</v>
      </c>
      <c r="G223" s="16">
        <v>0.63</v>
      </c>
      <c r="H223" s="8">
        <v>469.98</v>
      </c>
      <c r="J223" s="16">
        <v>1</v>
      </c>
      <c r="K223" s="59">
        <f t="shared" si="45"/>
        <v>0</v>
      </c>
      <c r="L223" s="6">
        <f t="shared" si="36"/>
        <v>131.0952380952381</v>
      </c>
      <c r="M223" s="59">
        <f t="shared" si="37"/>
        <v>101.8079238136559</v>
      </c>
      <c r="N223" s="6">
        <f t="shared" si="38"/>
        <v>82.59</v>
      </c>
      <c r="O223" s="59">
        <f t="shared" si="39"/>
        <v>0</v>
      </c>
      <c r="P223" s="6">
        <f t="shared" si="46"/>
        <v>101.8079238136559</v>
      </c>
      <c r="Q223" s="59">
        <f t="shared" si="44"/>
        <v>0.25886504420472534</v>
      </c>
      <c r="R223" s="6">
        <f t="shared" si="40"/>
        <v>-59.36</v>
      </c>
      <c r="S223" s="59">
        <f t="shared" si="41"/>
        <v>0</v>
      </c>
      <c r="T223" s="18">
        <f t="shared" si="42"/>
        <v>1</v>
      </c>
      <c r="U223" s="8" t="s">
        <v>237</v>
      </c>
      <c r="Z223"/>
      <c r="AS223" s="2">
        <v>1</v>
      </c>
      <c r="AT223" s="2">
        <v>0.9</v>
      </c>
    </row>
    <row r="224" spans="2:46" x14ac:dyDescent="0.25">
      <c r="B224" s="16" t="s">
        <v>238</v>
      </c>
      <c r="C224" s="21">
        <v>168.04</v>
      </c>
      <c r="D224" s="21">
        <v>85.13</v>
      </c>
      <c r="E224" s="16">
        <v>100.35</v>
      </c>
      <c r="F224" s="59">
        <f t="shared" si="43"/>
        <v>131.5949824271427</v>
      </c>
      <c r="G224" s="16">
        <v>0.64</v>
      </c>
      <c r="H224" s="8">
        <v>469.58</v>
      </c>
      <c r="J224" s="16">
        <v>1</v>
      </c>
      <c r="K224" s="59">
        <f t="shared" si="45"/>
        <v>0</v>
      </c>
      <c r="L224" s="6">
        <f t="shared" si="36"/>
        <v>133.015625</v>
      </c>
      <c r="M224" s="59">
        <f t="shared" si="37"/>
        <v>102.20586868737344</v>
      </c>
      <c r="N224" s="6">
        <f t="shared" si="38"/>
        <v>85.13</v>
      </c>
      <c r="O224" s="59">
        <f t="shared" si="39"/>
        <v>0</v>
      </c>
      <c r="P224" s="6">
        <f t="shared" si="46"/>
        <v>102.20586868737344</v>
      </c>
      <c r="Q224" s="59">
        <f t="shared" si="44"/>
        <v>0.39794487371753462</v>
      </c>
      <c r="R224" s="6">
        <f t="shared" si="40"/>
        <v>-59.650000000000006</v>
      </c>
      <c r="S224" s="59">
        <f t="shared" si="41"/>
        <v>0</v>
      </c>
      <c r="T224" s="18">
        <f t="shared" si="42"/>
        <v>1</v>
      </c>
      <c r="U224" s="8" t="s">
        <v>238</v>
      </c>
      <c r="Z224"/>
      <c r="AS224" s="2">
        <v>1</v>
      </c>
      <c r="AT224" s="2">
        <v>0.9</v>
      </c>
    </row>
    <row r="225" spans="2:46" x14ac:dyDescent="0.25">
      <c r="B225" s="16" t="s">
        <v>239</v>
      </c>
      <c r="C225" s="21">
        <v>150.24</v>
      </c>
      <c r="D225" s="21">
        <v>83.58</v>
      </c>
      <c r="E225" s="16">
        <v>100.9</v>
      </c>
      <c r="F225" s="59">
        <f t="shared" si="43"/>
        <v>131.02070981337263</v>
      </c>
      <c r="G225" s="16">
        <v>0.63</v>
      </c>
      <c r="H225" s="8">
        <v>470.04</v>
      </c>
      <c r="J225" s="16">
        <v>1</v>
      </c>
      <c r="K225" s="59">
        <f t="shared" si="45"/>
        <v>0</v>
      </c>
      <c r="L225" s="6">
        <f t="shared" si="36"/>
        <v>132.66666666666666</v>
      </c>
      <c r="M225" s="59">
        <f t="shared" si="37"/>
        <v>103.02828759347814</v>
      </c>
      <c r="N225" s="6">
        <f t="shared" si="38"/>
        <v>83.58</v>
      </c>
      <c r="O225" s="59">
        <f t="shared" si="39"/>
        <v>0</v>
      </c>
      <c r="P225" s="6">
        <f t="shared" si="46"/>
        <v>103.02828759347814</v>
      </c>
      <c r="Q225" s="59">
        <f t="shared" si="44"/>
        <v>0.82241890610470136</v>
      </c>
      <c r="R225" s="6">
        <f t="shared" si="40"/>
        <v>-59.099999999999994</v>
      </c>
      <c r="S225" s="59">
        <f t="shared" si="41"/>
        <v>0</v>
      </c>
      <c r="T225" s="18">
        <f t="shared" si="42"/>
        <v>1</v>
      </c>
      <c r="U225" s="8" t="s">
        <v>239</v>
      </c>
      <c r="Z225"/>
      <c r="AS225" s="2">
        <v>1</v>
      </c>
      <c r="AT225" s="2">
        <v>0.9</v>
      </c>
    </row>
    <row r="226" spans="2:46" x14ac:dyDescent="0.25">
      <c r="B226" s="16" t="s">
        <v>240</v>
      </c>
      <c r="C226" s="21">
        <v>156.76</v>
      </c>
      <c r="D226" s="21">
        <v>83.72</v>
      </c>
      <c r="E226" s="16">
        <v>100.49</v>
      </c>
      <c r="F226" s="59">
        <f t="shared" si="43"/>
        <v>130.79479538574921</v>
      </c>
      <c r="G226" s="16">
        <v>0.63</v>
      </c>
      <c r="H226" s="8">
        <v>469.48</v>
      </c>
      <c r="J226" s="16">
        <v>1</v>
      </c>
      <c r="K226" s="59">
        <f t="shared" si="45"/>
        <v>0</v>
      </c>
      <c r="L226" s="6">
        <f t="shared" si="36"/>
        <v>132.88888888888889</v>
      </c>
      <c r="M226" s="59">
        <f t="shared" si="37"/>
        <v>103.20086428961463</v>
      </c>
      <c r="N226" s="6">
        <f t="shared" si="38"/>
        <v>83.72</v>
      </c>
      <c r="O226" s="59">
        <f t="shared" si="39"/>
        <v>0</v>
      </c>
      <c r="P226" s="6">
        <f t="shared" si="46"/>
        <v>103.20086428961463</v>
      </c>
      <c r="Q226" s="59">
        <f t="shared" si="44"/>
        <v>0.17257669613648829</v>
      </c>
      <c r="R226" s="6">
        <f t="shared" si="40"/>
        <v>-59.510000000000005</v>
      </c>
      <c r="S226" s="59">
        <f t="shared" si="41"/>
        <v>0</v>
      </c>
      <c r="T226" s="18">
        <f t="shared" si="42"/>
        <v>1</v>
      </c>
      <c r="U226" s="8" t="s">
        <v>240</v>
      </c>
      <c r="Z226"/>
      <c r="AS226" s="2">
        <v>1</v>
      </c>
      <c r="AT226" s="2">
        <v>0.9</v>
      </c>
    </row>
    <row r="227" spans="2:46" x14ac:dyDescent="0.25">
      <c r="B227" s="16" t="s">
        <v>241</v>
      </c>
      <c r="C227" s="21">
        <v>165.3</v>
      </c>
      <c r="D227" s="21">
        <v>72.72</v>
      </c>
      <c r="E227" s="16">
        <v>93.47</v>
      </c>
      <c r="F227" s="59">
        <f t="shared" si="43"/>
        <v>118.42651434539479</v>
      </c>
      <c r="G227" s="16">
        <v>0.61</v>
      </c>
      <c r="H227" s="8">
        <v>469.22</v>
      </c>
      <c r="J227" s="16">
        <v>1</v>
      </c>
      <c r="K227" s="59">
        <f t="shared" si="45"/>
        <v>0</v>
      </c>
      <c r="L227" s="6">
        <f t="shared" si="36"/>
        <v>119.21311475409836</v>
      </c>
      <c r="M227" s="59">
        <f t="shared" si="37"/>
        <v>94.464640630099382</v>
      </c>
      <c r="N227" s="6">
        <f t="shared" si="38"/>
        <v>72.72</v>
      </c>
      <c r="O227" s="59">
        <f t="shared" si="39"/>
        <v>0</v>
      </c>
      <c r="P227" s="6">
        <f t="shared" si="46"/>
        <v>94.464640630099382</v>
      </c>
      <c r="Q227" s="59">
        <f t="shared" si="44"/>
        <v>-8.7362236595152467</v>
      </c>
      <c r="R227" s="6">
        <f t="shared" si="40"/>
        <v>-66.53</v>
      </c>
      <c r="S227" s="59">
        <f t="shared" si="41"/>
        <v>0</v>
      </c>
      <c r="T227" s="18">
        <f t="shared" si="42"/>
        <v>1</v>
      </c>
      <c r="U227" s="8" t="s">
        <v>241</v>
      </c>
      <c r="Z227"/>
      <c r="AS227" s="2">
        <v>1</v>
      </c>
      <c r="AT227" s="2">
        <v>0.9</v>
      </c>
    </row>
    <row r="228" spans="2:46" x14ac:dyDescent="0.25">
      <c r="B228" s="16" t="s">
        <v>242</v>
      </c>
      <c r="C228" s="21">
        <v>169.64</v>
      </c>
      <c r="D228" s="21">
        <v>83.98</v>
      </c>
      <c r="E228" s="16">
        <v>100.08</v>
      </c>
      <c r="F228" s="59">
        <f t="shared" si="43"/>
        <v>130.64703134782667</v>
      </c>
      <c r="G228" s="16">
        <v>0.64</v>
      </c>
      <c r="H228" s="8">
        <v>468.94</v>
      </c>
      <c r="J228" s="16">
        <v>1</v>
      </c>
      <c r="K228" s="59">
        <f t="shared" si="45"/>
        <v>0</v>
      </c>
      <c r="L228" s="6">
        <f t="shared" si="36"/>
        <v>131.21875</v>
      </c>
      <c r="M228" s="59">
        <f t="shared" si="37"/>
        <v>100.82519502367698</v>
      </c>
      <c r="N228" s="6">
        <f t="shared" si="38"/>
        <v>83.98</v>
      </c>
      <c r="O228" s="59">
        <f t="shared" si="39"/>
        <v>0</v>
      </c>
      <c r="P228" s="6">
        <f t="shared" si="46"/>
        <v>100.82519502367698</v>
      </c>
      <c r="Q228" s="59">
        <f t="shared" si="44"/>
        <v>6.3605543935776012</v>
      </c>
      <c r="R228" s="6">
        <f t="shared" si="40"/>
        <v>-59.92</v>
      </c>
      <c r="S228" s="59">
        <f t="shared" si="41"/>
        <v>0</v>
      </c>
      <c r="T228" s="18">
        <f t="shared" si="42"/>
        <v>1</v>
      </c>
      <c r="U228" s="8" t="s">
        <v>242</v>
      </c>
      <c r="Z228"/>
      <c r="AS228" s="2">
        <v>1</v>
      </c>
      <c r="AT228" s="2">
        <v>0.9</v>
      </c>
    </row>
    <row r="229" spans="2:46" x14ac:dyDescent="0.25">
      <c r="B229" s="16" t="s">
        <v>243</v>
      </c>
      <c r="C229" s="21">
        <v>174.08</v>
      </c>
      <c r="D229" s="21">
        <v>84.56</v>
      </c>
      <c r="E229" s="16">
        <v>99.63</v>
      </c>
      <c r="F229" s="59">
        <f t="shared" si="43"/>
        <v>130.67719961798997</v>
      </c>
      <c r="G229" s="16">
        <v>0.64</v>
      </c>
      <c r="H229" s="8">
        <v>467.58</v>
      </c>
      <c r="J229" s="16">
        <v>1</v>
      </c>
      <c r="K229" s="59">
        <f t="shared" si="45"/>
        <v>0</v>
      </c>
      <c r="L229" s="6">
        <f t="shared" si="36"/>
        <v>132.125</v>
      </c>
      <c r="M229" s="59">
        <f t="shared" si="37"/>
        <v>101.5215347844978</v>
      </c>
      <c r="N229" s="6">
        <f t="shared" si="38"/>
        <v>84.56</v>
      </c>
      <c r="O229" s="59">
        <f t="shared" si="39"/>
        <v>0</v>
      </c>
      <c r="P229" s="6">
        <f t="shared" si="46"/>
        <v>101.5215347844978</v>
      </c>
      <c r="Q229" s="59">
        <f t="shared" si="44"/>
        <v>0.69633976082081972</v>
      </c>
      <c r="R229" s="6">
        <f t="shared" si="40"/>
        <v>-60.370000000000005</v>
      </c>
      <c r="S229" s="59">
        <f t="shared" si="41"/>
        <v>0</v>
      </c>
      <c r="T229" s="18">
        <f t="shared" si="42"/>
        <v>1</v>
      </c>
      <c r="U229" s="8" t="s">
        <v>243</v>
      </c>
      <c r="Z229"/>
      <c r="AS229" s="2">
        <v>1</v>
      </c>
      <c r="AT229" s="2">
        <v>0.9</v>
      </c>
    </row>
    <row r="230" spans="2:46" x14ac:dyDescent="0.25">
      <c r="B230" s="16" t="s">
        <v>244</v>
      </c>
      <c r="C230" s="21">
        <v>139.13999999999999</v>
      </c>
      <c r="D230" s="21">
        <v>64.900000000000006</v>
      </c>
      <c r="E230" s="16">
        <v>83.62</v>
      </c>
      <c r="F230" s="59">
        <f t="shared" si="43"/>
        <v>105.85043410397523</v>
      </c>
      <c r="G230" s="16">
        <v>0.61</v>
      </c>
      <c r="H230" s="8">
        <v>467.77</v>
      </c>
      <c r="J230" s="16">
        <v>1</v>
      </c>
      <c r="K230" s="59">
        <f t="shared" si="45"/>
        <v>0</v>
      </c>
      <c r="L230" s="6">
        <f t="shared" si="36"/>
        <v>106.39344262295083</v>
      </c>
      <c r="M230" s="59">
        <f t="shared" si="37"/>
        <v>84.306314313716314</v>
      </c>
      <c r="N230" s="6">
        <f t="shared" si="38"/>
        <v>64.900000000000006</v>
      </c>
      <c r="O230" s="59">
        <f t="shared" si="39"/>
        <v>0</v>
      </c>
      <c r="P230" s="6">
        <f t="shared" si="46"/>
        <v>84.306314313716314</v>
      </c>
      <c r="Q230" s="59">
        <f t="shared" si="44"/>
        <v>-17.215220470781489</v>
      </c>
      <c r="R230" s="6">
        <f t="shared" si="40"/>
        <v>-76.38</v>
      </c>
      <c r="S230" s="59">
        <f t="shared" si="41"/>
        <v>0</v>
      </c>
      <c r="T230" s="18">
        <f t="shared" si="42"/>
        <v>1</v>
      </c>
      <c r="U230" s="8" t="s">
        <v>244</v>
      </c>
      <c r="Z230"/>
      <c r="AS230" s="2">
        <v>1</v>
      </c>
      <c r="AT230" s="2">
        <v>0.9</v>
      </c>
    </row>
    <row r="231" spans="2:46" x14ac:dyDescent="0.25">
      <c r="B231" s="16" t="s">
        <v>245</v>
      </c>
      <c r="C231" s="21">
        <v>150.84</v>
      </c>
      <c r="D231" s="21">
        <v>86.38</v>
      </c>
      <c r="E231" s="16">
        <v>99.01</v>
      </c>
      <c r="F231" s="59">
        <f t="shared" si="43"/>
        <v>131.39438534427563</v>
      </c>
      <c r="G231" s="16">
        <v>0.65</v>
      </c>
      <c r="H231" s="8">
        <v>466.43</v>
      </c>
      <c r="J231" s="16">
        <v>1</v>
      </c>
      <c r="K231" s="59">
        <f t="shared" si="45"/>
        <v>0</v>
      </c>
      <c r="L231" s="6">
        <f t="shared" si="36"/>
        <v>132.89230769230767</v>
      </c>
      <c r="M231" s="59">
        <f t="shared" si="37"/>
        <v>100.98941055272566</v>
      </c>
      <c r="N231" s="6">
        <f t="shared" si="38"/>
        <v>86.38</v>
      </c>
      <c r="O231" s="59">
        <f t="shared" si="39"/>
        <v>0</v>
      </c>
      <c r="P231" s="6">
        <f t="shared" si="46"/>
        <v>100.98941055272566</v>
      </c>
      <c r="Q231" s="59">
        <f t="shared" si="44"/>
        <v>16.683096239009345</v>
      </c>
      <c r="R231" s="6">
        <f t="shared" si="40"/>
        <v>-60.989999999999995</v>
      </c>
      <c r="S231" s="59">
        <f t="shared" si="41"/>
        <v>0</v>
      </c>
      <c r="T231" s="18">
        <f t="shared" si="42"/>
        <v>1</v>
      </c>
      <c r="U231" s="8" t="s">
        <v>245</v>
      </c>
      <c r="Z231"/>
      <c r="AS231" s="2">
        <v>1</v>
      </c>
      <c r="AT231" s="2">
        <v>0.9</v>
      </c>
    </row>
    <row r="232" spans="2:46" x14ac:dyDescent="0.25">
      <c r="B232" s="16" t="s">
        <v>246</v>
      </c>
      <c r="C232" s="21">
        <v>161.44</v>
      </c>
      <c r="D232" s="21">
        <v>87.78</v>
      </c>
      <c r="E232" s="16">
        <v>101.2</v>
      </c>
      <c r="F232" s="59">
        <f t="shared" si="43"/>
        <v>133.96554930279652</v>
      </c>
      <c r="G232" s="16">
        <v>0.65</v>
      </c>
      <c r="H232" s="8">
        <v>465.78</v>
      </c>
      <c r="J232" s="16">
        <v>1</v>
      </c>
      <c r="K232" s="59">
        <f t="shared" si="45"/>
        <v>0</v>
      </c>
      <c r="L232" s="6">
        <f t="shared" si="36"/>
        <v>135.04615384615386</v>
      </c>
      <c r="M232" s="59">
        <f t="shared" si="37"/>
        <v>102.62619192311023</v>
      </c>
      <c r="N232" s="6">
        <f t="shared" si="38"/>
        <v>87.78</v>
      </c>
      <c r="O232" s="59">
        <f t="shared" si="39"/>
        <v>0</v>
      </c>
      <c r="P232" s="6">
        <f t="shared" si="46"/>
        <v>102.62619192311023</v>
      </c>
      <c r="Q232" s="59">
        <f t="shared" si="44"/>
        <v>1.6367813703845684</v>
      </c>
      <c r="R232" s="6">
        <f t="shared" si="40"/>
        <v>-58.8</v>
      </c>
      <c r="S232" s="59">
        <f t="shared" si="41"/>
        <v>0</v>
      </c>
      <c r="T232" s="18">
        <f t="shared" si="42"/>
        <v>1</v>
      </c>
      <c r="U232" s="8" t="s">
        <v>246</v>
      </c>
      <c r="Z232"/>
      <c r="AS232" s="2">
        <v>1</v>
      </c>
      <c r="AT232" s="2">
        <v>0.9</v>
      </c>
    </row>
    <row r="233" spans="2:46" x14ac:dyDescent="0.25">
      <c r="B233" s="16" t="s">
        <v>247</v>
      </c>
      <c r="C233" s="21">
        <v>156.52000000000001</v>
      </c>
      <c r="D233" s="21">
        <v>81.510000000000005</v>
      </c>
      <c r="E233" s="16">
        <v>99</v>
      </c>
      <c r="F233" s="59">
        <f t="shared" si="43"/>
        <v>128.23759238226521</v>
      </c>
      <c r="G233" s="16">
        <v>0.63</v>
      </c>
      <c r="H233" s="8">
        <v>465.16</v>
      </c>
      <c r="J233" s="16">
        <v>1</v>
      </c>
      <c r="K233" s="59">
        <f t="shared" si="45"/>
        <v>0</v>
      </c>
      <c r="L233" s="6">
        <f t="shared" si="36"/>
        <v>129.38095238095238</v>
      </c>
      <c r="M233" s="59">
        <f t="shared" si="37"/>
        <v>100.47661787203164</v>
      </c>
      <c r="N233" s="6">
        <f t="shared" si="38"/>
        <v>81.510000000000005</v>
      </c>
      <c r="O233" s="59">
        <f t="shared" si="39"/>
        <v>0</v>
      </c>
      <c r="P233" s="6">
        <f t="shared" si="46"/>
        <v>100.47661787203164</v>
      </c>
      <c r="Q233" s="59">
        <f t="shared" si="44"/>
        <v>-2.1495740510785879</v>
      </c>
      <c r="R233" s="6">
        <f t="shared" si="40"/>
        <v>-61</v>
      </c>
      <c r="S233" s="59">
        <f t="shared" si="41"/>
        <v>0</v>
      </c>
      <c r="T233" s="18">
        <f t="shared" si="42"/>
        <v>1</v>
      </c>
      <c r="U233" s="8" t="s">
        <v>247</v>
      </c>
      <c r="Z233"/>
      <c r="AS233" s="2">
        <v>1</v>
      </c>
      <c r="AT233" s="2">
        <v>0.9</v>
      </c>
    </row>
    <row r="234" spans="2:46" x14ac:dyDescent="0.25">
      <c r="B234" s="16" t="s">
        <v>248</v>
      </c>
      <c r="C234" s="21">
        <v>156.97999999999999</v>
      </c>
      <c r="D234" s="21">
        <v>81.55</v>
      </c>
      <c r="E234" s="16">
        <v>98.53</v>
      </c>
      <c r="F234" s="59">
        <f t="shared" si="43"/>
        <v>127.90059968584978</v>
      </c>
      <c r="G234" s="16">
        <v>0.63</v>
      </c>
      <c r="H234" s="8">
        <v>464.89</v>
      </c>
      <c r="J234" s="16">
        <v>1</v>
      </c>
      <c r="K234" s="59">
        <f t="shared" si="45"/>
        <v>0</v>
      </c>
      <c r="L234" s="6">
        <f t="shared" si="36"/>
        <v>129.44444444444443</v>
      </c>
      <c r="M234" s="59">
        <f t="shared" si="37"/>
        <v>100.52592549949919</v>
      </c>
      <c r="N234" s="6">
        <f t="shared" si="38"/>
        <v>81.55</v>
      </c>
      <c r="O234" s="59">
        <f t="shared" si="39"/>
        <v>0</v>
      </c>
      <c r="P234" s="6">
        <f t="shared" si="46"/>
        <v>100.52592549949919</v>
      </c>
      <c r="Q234" s="59">
        <f t="shared" si="44"/>
        <v>4.9307627467555903E-2</v>
      </c>
      <c r="R234" s="6">
        <f t="shared" si="40"/>
        <v>-61.47</v>
      </c>
      <c r="S234" s="59">
        <f t="shared" si="41"/>
        <v>0</v>
      </c>
      <c r="T234" s="18">
        <f t="shared" si="42"/>
        <v>1</v>
      </c>
      <c r="U234" s="8" t="s">
        <v>248</v>
      </c>
      <c r="Z234"/>
      <c r="AS234" s="2">
        <v>1</v>
      </c>
      <c r="AT234" s="2">
        <v>0.9</v>
      </c>
    </row>
    <row r="235" spans="2:46" x14ac:dyDescent="0.25">
      <c r="B235" s="16" t="s">
        <v>249</v>
      </c>
      <c r="C235" s="21">
        <v>147.97999999999999</v>
      </c>
      <c r="D235" s="21">
        <v>89</v>
      </c>
      <c r="E235" s="16">
        <v>98.22</v>
      </c>
      <c r="F235" s="59">
        <f t="shared" si="43"/>
        <v>132.54496746387622</v>
      </c>
      <c r="G235" s="16">
        <v>0.67</v>
      </c>
      <c r="H235" s="8">
        <v>463.79</v>
      </c>
      <c r="J235" s="16">
        <v>1</v>
      </c>
      <c r="K235" s="59">
        <f t="shared" si="45"/>
        <v>0</v>
      </c>
      <c r="L235" s="6">
        <f t="shared" si="36"/>
        <v>132.83582089552237</v>
      </c>
      <c r="M235" s="59">
        <f t="shared" si="37"/>
        <v>98.612145869498747</v>
      </c>
      <c r="N235" s="6">
        <f t="shared" si="38"/>
        <v>89</v>
      </c>
      <c r="O235" s="59">
        <f t="shared" si="39"/>
        <v>0</v>
      </c>
      <c r="P235" s="6">
        <f t="shared" si="46"/>
        <v>98.612145869498747</v>
      </c>
      <c r="Q235" s="59">
        <f t="shared" si="44"/>
        <v>-1.9137796300004482</v>
      </c>
      <c r="R235" s="6">
        <f t="shared" si="40"/>
        <v>-61.78</v>
      </c>
      <c r="S235" s="59">
        <f t="shared" si="41"/>
        <v>0</v>
      </c>
      <c r="T235" s="18">
        <f t="shared" si="42"/>
        <v>1</v>
      </c>
      <c r="U235" s="8" t="s">
        <v>249</v>
      </c>
      <c r="Z235"/>
      <c r="AS235" s="2">
        <v>1</v>
      </c>
      <c r="AT235" s="2">
        <v>0.9</v>
      </c>
    </row>
    <row r="236" spans="2:46" x14ac:dyDescent="0.25">
      <c r="B236" s="16" t="s">
        <v>250</v>
      </c>
      <c r="C236" s="21">
        <v>151.22</v>
      </c>
      <c r="D236" s="21">
        <v>86.5</v>
      </c>
      <c r="E236" s="16">
        <v>99.32</v>
      </c>
      <c r="F236" s="59">
        <f t="shared" si="43"/>
        <v>131.70691857301952</v>
      </c>
      <c r="G236" s="16">
        <v>0.65</v>
      </c>
      <c r="H236" s="8">
        <v>463.13</v>
      </c>
      <c r="J236" s="16">
        <v>1</v>
      </c>
      <c r="K236" s="59">
        <f t="shared" si="45"/>
        <v>0</v>
      </c>
      <c r="L236" s="6">
        <f t="shared" si="36"/>
        <v>133.07692307692307</v>
      </c>
      <c r="M236" s="59">
        <f t="shared" si="37"/>
        <v>101.12970609875863</v>
      </c>
      <c r="N236" s="6">
        <f t="shared" si="38"/>
        <v>86.5</v>
      </c>
      <c r="O236" s="59">
        <f t="shared" si="39"/>
        <v>0</v>
      </c>
      <c r="P236" s="6">
        <f t="shared" si="46"/>
        <v>101.12970609875863</v>
      </c>
      <c r="Q236" s="59">
        <f t="shared" si="44"/>
        <v>2.5175602292598853</v>
      </c>
      <c r="R236" s="6">
        <f t="shared" si="40"/>
        <v>-60.680000000000007</v>
      </c>
      <c r="S236" s="59">
        <f t="shared" si="41"/>
        <v>0</v>
      </c>
      <c r="T236" s="18">
        <f t="shared" si="42"/>
        <v>1</v>
      </c>
      <c r="U236" s="8" t="s">
        <v>250</v>
      </c>
      <c r="Z236"/>
      <c r="AS236" s="2">
        <v>1</v>
      </c>
      <c r="AT236" s="2">
        <v>0.9</v>
      </c>
    </row>
    <row r="237" spans="2:46" x14ac:dyDescent="0.25">
      <c r="B237" s="16" t="s">
        <v>251</v>
      </c>
      <c r="C237" s="21">
        <v>191.64</v>
      </c>
      <c r="D237" s="21">
        <v>131.02000000000001</v>
      </c>
      <c r="E237" s="16">
        <v>105.3</v>
      </c>
      <c r="F237" s="59">
        <f t="shared" si="43"/>
        <v>168.09024480915008</v>
      </c>
      <c r="G237" s="16">
        <v>0.78</v>
      </c>
      <c r="H237" s="8">
        <v>462.44</v>
      </c>
      <c r="J237" s="16">
        <v>1</v>
      </c>
      <c r="K237" s="59">
        <f t="shared" si="45"/>
        <v>0</v>
      </c>
      <c r="L237" s="6">
        <f t="shared" si="36"/>
        <v>167.97435897435898</v>
      </c>
      <c r="M237" s="59">
        <f t="shared" si="37"/>
        <v>105.11491270436753</v>
      </c>
      <c r="N237" s="6">
        <f t="shared" si="38"/>
        <v>131.02000000000001</v>
      </c>
      <c r="O237" s="59">
        <f t="shared" si="39"/>
        <v>0</v>
      </c>
      <c r="P237" s="6">
        <f t="shared" si="46"/>
        <v>105.11491270436753</v>
      </c>
      <c r="Q237" s="59">
        <f t="shared" si="44"/>
        <v>3.9852066056088944</v>
      </c>
      <c r="R237" s="6">
        <f t="shared" si="40"/>
        <v>-54.7</v>
      </c>
      <c r="S237" s="59">
        <f t="shared" si="41"/>
        <v>0</v>
      </c>
      <c r="T237" s="18">
        <f t="shared" si="42"/>
        <v>1</v>
      </c>
      <c r="U237" s="8" t="s">
        <v>251</v>
      </c>
      <c r="Z237"/>
      <c r="AS237" s="2">
        <v>1</v>
      </c>
      <c r="AT237" s="2">
        <v>0.9</v>
      </c>
    </row>
    <row r="238" spans="2:46" x14ac:dyDescent="0.25">
      <c r="B238" s="16" t="s">
        <v>252</v>
      </c>
      <c r="C238" s="21">
        <v>142.78</v>
      </c>
      <c r="D238" s="21">
        <v>78.83</v>
      </c>
      <c r="E238" s="16">
        <v>93.73</v>
      </c>
      <c r="F238" s="59">
        <f t="shared" si="43"/>
        <v>122.47237157824617</v>
      </c>
      <c r="G238" s="16">
        <v>0.64</v>
      </c>
      <c r="H238" s="8">
        <v>462.88</v>
      </c>
      <c r="J238" s="16">
        <v>1</v>
      </c>
      <c r="K238" s="59">
        <f t="shared" si="45"/>
        <v>0</v>
      </c>
      <c r="L238" s="6">
        <f t="shared" si="36"/>
        <v>123.171875</v>
      </c>
      <c r="M238" s="59">
        <f t="shared" si="37"/>
        <v>94.642178181905891</v>
      </c>
      <c r="N238" s="6">
        <f t="shared" si="38"/>
        <v>78.83</v>
      </c>
      <c r="O238" s="59">
        <f t="shared" si="39"/>
        <v>0</v>
      </c>
      <c r="P238" s="6">
        <f t="shared" si="46"/>
        <v>94.642178181905891</v>
      </c>
      <c r="Q238" s="59">
        <f t="shared" si="44"/>
        <v>-10.472734522461636</v>
      </c>
      <c r="R238" s="6">
        <f t="shared" si="40"/>
        <v>-66.27</v>
      </c>
      <c r="S238" s="59">
        <f t="shared" si="41"/>
        <v>0</v>
      </c>
      <c r="T238" s="18">
        <f t="shared" si="42"/>
        <v>1</v>
      </c>
      <c r="U238" s="8" t="s">
        <v>252</v>
      </c>
      <c r="Z238"/>
      <c r="AS238" s="2">
        <v>1</v>
      </c>
      <c r="AT238" s="2">
        <v>0.9</v>
      </c>
    </row>
    <row r="239" spans="2:46" x14ac:dyDescent="0.25">
      <c r="B239" s="16" t="s">
        <v>253</v>
      </c>
      <c r="C239" s="21">
        <v>161.94</v>
      </c>
      <c r="D239" s="21">
        <v>81.739999999999995</v>
      </c>
      <c r="E239" s="16">
        <v>98.97</v>
      </c>
      <c r="F239" s="59">
        <f t="shared" si="43"/>
        <v>128.3607747717347</v>
      </c>
      <c r="G239" s="16">
        <v>0.63</v>
      </c>
      <c r="H239" s="8">
        <v>464.7</v>
      </c>
      <c r="J239" s="16">
        <v>1</v>
      </c>
      <c r="K239" s="59">
        <f t="shared" si="45"/>
        <v>0</v>
      </c>
      <c r="L239" s="6">
        <f t="shared" si="36"/>
        <v>129.74603174603175</v>
      </c>
      <c r="M239" s="59">
        <f t="shared" si="37"/>
        <v>100.76013672997014</v>
      </c>
      <c r="N239" s="6">
        <f t="shared" si="38"/>
        <v>81.739999999999995</v>
      </c>
      <c r="O239" s="59">
        <f t="shared" si="39"/>
        <v>0</v>
      </c>
      <c r="P239" s="6">
        <f t="shared" si="46"/>
        <v>100.76013672997014</v>
      </c>
      <c r="Q239" s="59">
        <f t="shared" si="44"/>
        <v>6.1179585480642515</v>
      </c>
      <c r="R239" s="6">
        <f t="shared" si="40"/>
        <v>-61.03</v>
      </c>
      <c r="S239" s="59">
        <f t="shared" si="41"/>
        <v>0</v>
      </c>
      <c r="T239" s="18">
        <f t="shared" si="42"/>
        <v>1</v>
      </c>
      <c r="U239" s="8" t="s">
        <v>253</v>
      </c>
      <c r="Z239"/>
      <c r="AS239" s="2">
        <v>1</v>
      </c>
      <c r="AT239" s="2">
        <v>0.9</v>
      </c>
    </row>
    <row r="240" spans="2:46" x14ac:dyDescent="0.25">
      <c r="B240" s="16" t="s">
        <v>254</v>
      </c>
      <c r="C240" s="21">
        <v>143.68</v>
      </c>
      <c r="D240" s="21">
        <v>63.82</v>
      </c>
      <c r="E240" s="16">
        <v>85.84</v>
      </c>
      <c r="F240" s="59">
        <f t="shared" si="43"/>
        <v>106.96493818069546</v>
      </c>
      <c r="G240" s="16">
        <v>0.57999999999999996</v>
      </c>
      <c r="H240" s="8">
        <v>464.95</v>
      </c>
      <c r="J240" s="16">
        <v>1</v>
      </c>
      <c r="K240" s="59">
        <f t="shared" si="45"/>
        <v>0</v>
      </c>
      <c r="L240" s="6">
        <f t="shared" si="36"/>
        <v>110.0344827586207</v>
      </c>
      <c r="M240" s="59">
        <f t="shared" si="37"/>
        <v>89.635902382679205</v>
      </c>
      <c r="N240" s="6">
        <f t="shared" si="38"/>
        <v>63.82</v>
      </c>
      <c r="O240" s="59">
        <f t="shared" si="39"/>
        <v>0</v>
      </c>
      <c r="P240" s="6">
        <f t="shared" si="46"/>
        <v>89.635902382679205</v>
      </c>
      <c r="Q240" s="59">
        <f t="shared" si="44"/>
        <v>-11.124234347290937</v>
      </c>
      <c r="R240" s="6">
        <f t="shared" si="40"/>
        <v>-74.16</v>
      </c>
      <c r="S240" s="59">
        <f t="shared" si="41"/>
        <v>0</v>
      </c>
      <c r="T240" s="18">
        <f t="shared" si="42"/>
        <v>1</v>
      </c>
      <c r="U240" s="8" t="s">
        <v>254</v>
      </c>
      <c r="Z240"/>
      <c r="AS240" s="2">
        <v>1</v>
      </c>
      <c r="AT240" s="2">
        <v>0.9</v>
      </c>
    </row>
    <row r="241" spans="2:46" x14ac:dyDescent="0.25">
      <c r="B241" s="16" t="s">
        <v>255</v>
      </c>
      <c r="C241" s="21">
        <v>146.44</v>
      </c>
      <c r="D241" s="21">
        <v>82.37</v>
      </c>
      <c r="E241" s="16">
        <v>98.3</v>
      </c>
      <c r="F241" s="59">
        <f t="shared" si="43"/>
        <v>128.24861363773098</v>
      </c>
      <c r="G241" s="16">
        <v>0.63</v>
      </c>
      <c r="H241" s="8">
        <v>464.4</v>
      </c>
      <c r="J241" s="16">
        <v>1</v>
      </c>
      <c r="K241" s="59">
        <f t="shared" si="45"/>
        <v>0</v>
      </c>
      <c r="L241" s="6">
        <f t="shared" si="36"/>
        <v>130.74603174603175</v>
      </c>
      <c r="M241" s="59">
        <f t="shared" si="37"/>
        <v>101.53673186258429</v>
      </c>
      <c r="N241" s="6">
        <f t="shared" si="38"/>
        <v>82.37</v>
      </c>
      <c r="O241" s="59">
        <f t="shared" si="39"/>
        <v>0</v>
      </c>
      <c r="P241" s="6">
        <f t="shared" si="46"/>
        <v>101.53673186258429</v>
      </c>
      <c r="Q241" s="59">
        <f t="shared" si="44"/>
        <v>11.900829479905084</v>
      </c>
      <c r="R241" s="6">
        <f t="shared" si="40"/>
        <v>-61.7</v>
      </c>
      <c r="S241" s="59">
        <f t="shared" si="41"/>
        <v>0</v>
      </c>
      <c r="T241" s="18">
        <f t="shared" si="42"/>
        <v>1</v>
      </c>
      <c r="U241" s="8" t="s">
        <v>255</v>
      </c>
      <c r="Z241"/>
      <c r="AS241" s="2">
        <v>1</v>
      </c>
      <c r="AT241" s="2">
        <v>0.9</v>
      </c>
    </row>
    <row r="242" spans="2:46" x14ac:dyDescent="0.25">
      <c r="B242" s="16" t="s">
        <v>256</v>
      </c>
      <c r="C242" s="21">
        <v>145.9</v>
      </c>
      <c r="D242" s="21">
        <v>81.06</v>
      </c>
      <c r="E242" s="16">
        <v>98.11</v>
      </c>
      <c r="F242" s="59">
        <f t="shared" si="43"/>
        <v>127.26466791690457</v>
      </c>
      <c r="G242" s="16">
        <v>0.63</v>
      </c>
      <c r="H242" s="8">
        <v>463.9</v>
      </c>
      <c r="J242" s="16">
        <v>1</v>
      </c>
      <c r="K242" s="59">
        <f t="shared" si="45"/>
        <v>0</v>
      </c>
      <c r="L242" s="6">
        <f t="shared" si="36"/>
        <v>128.66666666666666</v>
      </c>
      <c r="M242" s="59">
        <f t="shared" si="37"/>
        <v>99.921907063021521</v>
      </c>
      <c r="N242" s="6">
        <f t="shared" si="38"/>
        <v>81.06</v>
      </c>
      <c r="O242" s="59">
        <f t="shared" si="39"/>
        <v>0</v>
      </c>
      <c r="P242" s="6">
        <f t="shared" si="46"/>
        <v>99.921907063021521</v>
      </c>
      <c r="Q242" s="59">
        <f t="shared" si="44"/>
        <v>-1.6148247995627685</v>
      </c>
      <c r="R242" s="6">
        <f t="shared" si="40"/>
        <v>-61.89</v>
      </c>
      <c r="S242" s="59">
        <f t="shared" si="41"/>
        <v>0</v>
      </c>
      <c r="T242" s="18">
        <f t="shared" si="42"/>
        <v>1</v>
      </c>
      <c r="U242" s="8" t="s">
        <v>256</v>
      </c>
      <c r="Z242"/>
      <c r="AS242" s="2">
        <v>1</v>
      </c>
      <c r="AT242" s="2">
        <v>0.9</v>
      </c>
    </row>
    <row r="243" spans="2:46" x14ac:dyDescent="0.25">
      <c r="B243" s="16" t="s">
        <v>257</v>
      </c>
      <c r="C243" s="21">
        <v>158.24</v>
      </c>
      <c r="D243" s="21">
        <v>84.17</v>
      </c>
      <c r="E243" s="16">
        <v>97.8</v>
      </c>
      <c r="F243" s="59">
        <f t="shared" si="43"/>
        <v>129.03266601911315</v>
      </c>
      <c r="G243" s="16">
        <v>0.64</v>
      </c>
      <c r="H243" s="8">
        <v>462.48</v>
      </c>
      <c r="J243" s="16">
        <v>1</v>
      </c>
      <c r="K243" s="59">
        <f t="shared" si="45"/>
        <v>0</v>
      </c>
      <c r="L243" s="6">
        <f t="shared" si="36"/>
        <v>131.515625</v>
      </c>
      <c r="M243" s="59">
        <f t="shared" si="37"/>
        <v>101.05330632463553</v>
      </c>
      <c r="N243" s="6">
        <f t="shared" si="38"/>
        <v>84.17</v>
      </c>
      <c r="O243" s="59">
        <f t="shared" si="39"/>
        <v>0</v>
      </c>
      <c r="P243" s="6">
        <f t="shared" si="46"/>
        <v>101.05330632463553</v>
      </c>
      <c r="Q243" s="59">
        <f t="shared" si="44"/>
        <v>1.1313992616140069</v>
      </c>
      <c r="R243" s="6">
        <f t="shared" si="40"/>
        <v>-62.2</v>
      </c>
      <c r="S243" s="59">
        <f t="shared" si="41"/>
        <v>0</v>
      </c>
      <c r="T243" s="18">
        <f t="shared" si="42"/>
        <v>1</v>
      </c>
      <c r="U243" s="8" t="s">
        <v>257</v>
      </c>
      <c r="Z243"/>
      <c r="AS243" s="2">
        <v>1</v>
      </c>
      <c r="AT243" s="2">
        <v>0.9</v>
      </c>
    </row>
    <row r="244" spans="2:46" x14ac:dyDescent="0.25">
      <c r="B244" s="16" t="s">
        <v>258</v>
      </c>
      <c r="C244" s="21">
        <v>158.66</v>
      </c>
      <c r="D244" s="21">
        <v>81.459999999999994</v>
      </c>
      <c r="E244" s="16">
        <v>98.91</v>
      </c>
      <c r="F244" s="59">
        <f t="shared" si="43"/>
        <v>128.13633247443912</v>
      </c>
      <c r="G244" s="16">
        <v>0.63</v>
      </c>
      <c r="H244" s="8">
        <v>461.99</v>
      </c>
      <c r="J244" s="16">
        <v>1</v>
      </c>
      <c r="K244" s="59">
        <f t="shared" si="45"/>
        <v>0</v>
      </c>
      <c r="L244" s="6">
        <f t="shared" si="36"/>
        <v>129.30158730158729</v>
      </c>
      <c r="M244" s="59">
        <f t="shared" si="37"/>
        <v>100.41498333769717</v>
      </c>
      <c r="N244" s="6">
        <f t="shared" si="38"/>
        <v>81.459999999999994</v>
      </c>
      <c r="O244" s="59">
        <f t="shared" si="39"/>
        <v>0</v>
      </c>
      <c r="P244" s="6">
        <f t="shared" si="46"/>
        <v>100.41498333769717</v>
      </c>
      <c r="Q244" s="59">
        <f t="shared" si="44"/>
        <v>-0.63832298693836265</v>
      </c>
      <c r="R244" s="6">
        <f t="shared" si="40"/>
        <v>-61.09</v>
      </c>
      <c r="S244" s="59">
        <f t="shared" si="41"/>
        <v>0</v>
      </c>
      <c r="T244" s="18">
        <f t="shared" si="42"/>
        <v>1</v>
      </c>
      <c r="U244" s="8" t="s">
        <v>258</v>
      </c>
      <c r="Z244"/>
      <c r="AS244" s="2">
        <v>1</v>
      </c>
      <c r="AT244" s="2">
        <v>0.9</v>
      </c>
    </row>
    <row r="245" spans="2:46" x14ac:dyDescent="0.25">
      <c r="B245" s="16" t="s">
        <v>259</v>
      </c>
      <c r="C245" s="21">
        <v>179.32</v>
      </c>
      <c r="D245" s="21">
        <v>89.11</v>
      </c>
      <c r="E245" s="16">
        <v>98.32</v>
      </c>
      <c r="F245" s="59">
        <f t="shared" si="43"/>
        <v>132.69293312004223</v>
      </c>
      <c r="G245" s="16">
        <v>0.67</v>
      </c>
      <c r="H245" s="8">
        <v>461.62</v>
      </c>
      <c r="J245" s="16">
        <v>1</v>
      </c>
      <c r="K245" s="59">
        <f t="shared" si="45"/>
        <v>0</v>
      </c>
      <c r="L245" s="6">
        <f t="shared" si="36"/>
        <v>133</v>
      </c>
      <c r="M245" s="59">
        <f t="shared" si="37"/>
        <v>98.734026049786905</v>
      </c>
      <c r="N245" s="6">
        <f t="shared" si="38"/>
        <v>89.11</v>
      </c>
      <c r="O245" s="59">
        <f t="shared" si="39"/>
        <v>0</v>
      </c>
      <c r="P245" s="6">
        <f t="shared" si="46"/>
        <v>98.734026049786905</v>
      </c>
      <c r="Q245" s="59">
        <f t="shared" si="44"/>
        <v>-1.6809572879102603</v>
      </c>
      <c r="R245" s="6">
        <f t="shared" si="40"/>
        <v>-61.680000000000007</v>
      </c>
      <c r="S245" s="59">
        <f t="shared" si="41"/>
        <v>0</v>
      </c>
      <c r="T245" s="18">
        <f t="shared" si="42"/>
        <v>1</v>
      </c>
      <c r="U245" s="8" t="s">
        <v>259</v>
      </c>
      <c r="Z245"/>
      <c r="AS245" s="2">
        <v>1</v>
      </c>
      <c r="AT245" s="2">
        <v>0.9</v>
      </c>
    </row>
    <row r="246" spans="2:46" x14ac:dyDescent="0.25">
      <c r="B246" s="16" t="s">
        <v>260</v>
      </c>
      <c r="C246" s="21">
        <v>172.38</v>
      </c>
      <c r="D246" s="21">
        <v>68.31</v>
      </c>
      <c r="E246" s="16">
        <v>88.55</v>
      </c>
      <c r="F246" s="59">
        <f t="shared" si="43"/>
        <v>111.83630269281974</v>
      </c>
      <c r="G246" s="16">
        <v>0.6</v>
      </c>
      <c r="H246" s="8">
        <v>461.04</v>
      </c>
      <c r="J246" s="16">
        <v>1</v>
      </c>
      <c r="K246" s="59">
        <f t="shared" si="45"/>
        <v>0</v>
      </c>
      <c r="L246" s="6">
        <f t="shared" si="36"/>
        <v>113.85000000000001</v>
      </c>
      <c r="M246" s="59">
        <f t="shared" si="37"/>
        <v>91.08</v>
      </c>
      <c r="N246" s="6">
        <f t="shared" si="38"/>
        <v>68.31</v>
      </c>
      <c r="O246" s="59">
        <f t="shared" si="39"/>
        <v>0</v>
      </c>
      <c r="P246" s="6">
        <f t="shared" si="46"/>
        <v>91.08</v>
      </c>
      <c r="Q246" s="59">
        <f t="shared" si="44"/>
        <v>-7.654026049786907</v>
      </c>
      <c r="R246" s="6">
        <f t="shared" si="40"/>
        <v>-71.45</v>
      </c>
      <c r="S246" s="59">
        <f t="shared" si="41"/>
        <v>0</v>
      </c>
      <c r="T246" s="18">
        <f t="shared" si="42"/>
        <v>1</v>
      </c>
      <c r="U246" s="8" t="s">
        <v>260</v>
      </c>
      <c r="Z246"/>
      <c r="AS246" s="2">
        <v>1</v>
      </c>
      <c r="AT246" s="2">
        <v>0.9</v>
      </c>
    </row>
    <row r="247" spans="2:46" x14ac:dyDescent="0.25">
      <c r="B247" s="16" t="s">
        <v>261</v>
      </c>
      <c r="C247" s="21">
        <v>183.02</v>
      </c>
      <c r="D247" s="21">
        <v>83.59</v>
      </c>
      <c r="E247" s="16">
        <v>97.18</v>
      </c>
      <c r="F247" s="59">
        <f t="shared" si="43"/>
        <v>128.18440037695697</v>
      </c>
      <c r="G247" s="16">
        <v>0.65</v>
      </c>
      <c r="H247" s="8">
        <v>462.58</v>
      </c>
      <c r="J247" s="16">
        <v>1</v>
      </c>
      <c r="K247" s="59">
        <f t="shared" si="45"/>
        <v>0</v>
      </c>
      <c r="L247" s="6">
        <f t="shared" si="36"/>
        <v>128.6</v>
      </c>
      <c r="M247" s="59">
        <f t="shared" si="37"/>
        <v>97.727539107459364</v>
      </c>
      <c r="N247" s="6">
        <f t="shared" si="38"/>
        <v>83.59</v>
      </c>
      <c r="O247" s="59">
        <f t="shared" si="39"/>
        <v>0</v>
      </c>
      <c r="P247" s="6">
        <f t="shared" si="46"/>
        <v>97.727539107459364</v>
      </c>
      <c r="Q247" s="59">
        <f t="shared" si="44"/>
        <v>6.6475391074593659</v>
      </c>
      <c r="R247" s="6">
        <f t="shared" si="40"/>
        <v>-62.819999999999993</v>
      </c>
      <c r="S247" s="59">
        <f t="shared" si="41"/>
        <v>0</v>
      </c>
      <c r="T247" s="18">
        <f t="shared" si="42"/>
        <v>1</v>
      </c>
      <c r="U247" s="8" t="s">
        <v>261</v>
      </c>
      <c r="Z247"/>
      <c r="AS247" s="2">
        <v>1</v>
      </c>
      <c r="AT247" s="2">
        <v>0.9</v>
      </c>
    </row>
    <row r="248" spans="2:46" x14ac:dyDescent="0.25">
      <c r="B248" s="16" t="s">
        <v>262</v>
      </c>
      <c r="C248" s="21">
        <v>153</v>
      </c>
      <c r="D248" s="21">
        <v>81.83</v>
      </c>
      <c r="E248" s="16">
        <v>98.61</v>
      </c>
      <c r="F248" s="59">
        <f t="shared" si="43"/>
        <v>128.14086389594851</v>
      </c>
      <c r="G248" s="16">
        <v>0.63</v>
      </c>
      <c r="H248" s="8">
        <v>463.47</v>
      </c>
      <c r="J248" s="16">
        <v>1</v>
      </c>
      <c r="K248" s="59">
        <f t="shared" si="45"/>
        <v>0</v>
      </c>
      <c r="L248" s="6">
        <f t="shared" si="36"/>
        <v>129.88888888888889</v>
      </c>
      <c r="M248" s="59">
        <f t="shared" si="37"/>
        <v>100.87107889177216</v>
      </c>
      <c r="N248" s="6">
        <f t="shared" si="38"/>
        <v>81.83</v>
      </c>
      <c r="O248" s="59">
        <f t="shared" si="39"/>
        <v>0</v>
      </c>
      <c r="P248" s="6">
        <f t="shared" si="46"/>
        <v>100.87107889177216</v>
      </c>
      <c r="Q248" s="59">
        <f t="shared" si="44"/>
        <v>3.143539784312793</v>
      </c>
      <c r="R248" s="6">
        <f t="shared" si="40"/>
        <v>-61.39</v>
      </c>
      <c r="S248" s="59">
        <f t="shared" si="41"/>
        <v>0</v>
      </c>
      <c r="T248" s="18">
        <f t="shared" si="42"/>
        <v>1</v>
      </c>
      <c r="U248" s="8" t="s">
        <v>262</v>
      </c>
      <c r="Z248"/>
      <c r="AS248" s="2">
        <v>1</v>
      </c>
      <c r="AT248" s="2">
        <v>0.9</v>
      </c>
    </row>
    <row r="249" spans="2:46" x14ac:dyDescent="0.25">
      <c r="B249" s="16" t="s">
        <v>263</v>
      </c>
      <c r="C249" s="21">
        <v>186.8</v>
      </c>
      <c r="D249" s="21">
        <v>86.04</v>
      </c>
      <c r="E249" s="16">
        <v>97.9</v>
      </c>
      <c r="F249" s="59">
        <f t="shared" si="43"/>
        <v>130.33530450342303</v>
      </c>
      <c r="G249" s="16">
        <v>0.66</v>
      </c>
      <c r="H249" s="8">
        <v>463.99</v>
      </c>
      <c r="J249" s="16">
        <v>1</v>
      </c>
      <c r="K249" s="59">
        <f t="shared" si="45"/>
        <v>0</v>
      </c>
      <c r="L249" s="6">
        <f t="shared" si="36"/>
        <v>130.36363636363637</v>
      </c>
      <c r="M249" s="59">
        <f t="shared" si="37"/>
        <v>97.937715339650524</v>
      </c>
      <c r="N249" s="6">
        <f t="shared" si="38"/>
        <v>86.04</v>
      </c>
      <c r="O249" s="59">
        <f t="shared" si="39"/>
        <v>0</v>
      </c>
      <c r="P249" s="6">
        <f t="shared" si="46"/>
        <v>97.937715339650524</v>
      </c>
      <c r="Q249" s="59">
        <f t="shared" si="44"/>
        <v>-2.9333635521216337</v>
      </c>
      <c r="R249" s="6">
        <f t="shared" si="40"/>
        <v>-62.099999999999994</v>
      </c>
      <c r="S249" s="59">
        <f t="shared" si="41"/>
        <v>0</v>
      </c>
      <c r="T249" s="18">
        <f t="shared" si="42"/>
        <v>1</v>
      </c>
      <c r="U249" s="8" t="s">
        <v>263</v>
      </c>
      <c r="Z249"/>
      <c r="AS249" s="2">
        <v>1</v>
      </c>
      <c r="AT249" s="2">
        <v>0.9</v>
      </c>
    </row>
    <row r="250" spans="2:46" x14ac:dyDescent="0.25">
      <c r="B250" s="16" t="s">
        <v>264</v>
      </c>
      <c r="C250" s="21">
        <v>177.18</v>
      </c>
      <c r="D250" s="21">
        <v>82.08</v>
      </c>
      <c r="E250" s="16">
        <v>98.14</v>
      </c>
      <c r="F250" s="59">
        <f t="shared" si="43"/>
        <v>127.93977489428376</v>
      </c>
      <c r="G250" s="16">
        <v>0.64</v>
      </c>
      <c r="H250" s="8">
        <v>463.57</v>
      </c>
      <c r="J250" s="16">
        <v>1</v>
      </c>
      <c r="K250" s="59">
        <f t="shared" si="45"/>
        <v>0</v>
      </c>
      <c r="L250" s="6">
        <f t="shared" si="36"/>
        <v>128.25</v>
      </c>
      <c r="M250" s="59">
        <f t="shared" si="37"/>
        <v>98.544082014091529</v>
      </c>
      <c r="N250" s="6">
        <f t="shared" si="38"/>
        <v>82.08</v>
      </c>
      <c r="O250" s="59">
        <f t="shared" si="39"/>
        <v>0</v>
      </c>
      <c r="P250" s="6">
        <f t="shared" si="46"/>
        <v>98.544082014091529</v>
      </c>
      <c r="Q250" s="59">
        <f t="shared" si="44"/>
        <v>0.60636667444100567</v>
      </c>
      <c r="R250" s="6">
        <f t="shared" si="40"/>
        <v>-61.86</v>
      </c>
      <c r="S250" s="59">
        <f t="shared" si="41"/>
        <v>0</v>
      </c>
      <c r="T250" s="18">
        <f t="shared" si="42"/>
        <v>1</v>
      </c>
      <c r="U250" s="8" t="s">
        <v>264</v>
      </c>
      <c r="Z250"/>
      <c r="AS250" s="2">
        <v>1</v>
      </c>
      <c r="AT250" s="2">
        <v>0.9</v>
      </c>
    </row>
    <row r="251" spans="2:46" x14ac:dyDescent="0.25">
      <c r="B251" s="16" t="s">
        <v>265</v>
      </c>
      <c r="C251" s="21">
        <v>154.44</v>
      </c>
      <c r="D251" s="21">
        <v>73.81</v>
      </c>
      <c r="E251" s="16">
        <v>91.17</v>
      </c>
      <c r="F251" s="59">
        <f t="shared" si="43"/>
        <v>117.30253620446575</v>
      </c>
      <c r="G251" s="16">
        <v>0.62</v>
      </c>
      <c r="H251" s="8">
        <v>464.48</v>
      </c>
      <c r="J251" s="16">
        <v>1</v>
      </c>
      <c r="K251" s="59">
        <f t="shared" si="45"/>
        <v>0</v>
      </c>
      <c r="L251" s="6">
        <f t="shared" si="36"/>
        <v>119.04838709677419</v>
      </c>
      <c r="M251" s="59">
        <f t="shared" si="37"/>
        <v>93.405579974343027</v>
      </c>
      <c r="N251" s="6">
        <f t="shared" si="38"/>
        <v>73.81</v>
      </c>
      <c r="O251" s="59">
        <f t="shared" si="39"/>
        <v>0</v>
      </c>
      <c r="P251" s="6">
        <f t="shared" si="46"/>
        <v>93.405579974343027</v>
      </c>
      <c r="Q251" s="59">
        <f t="shared" si="44"/>
        <v>-5.1385020397485022</v>
      </c>
      <c r="R251" s="6">
        <f t="shared" si="40"/>
        <v>-68.83</v>
      </c>
      <c r="S251" s="59">
        <f t="shared" si="41"/>
        <v>0</v>
      </c>
      <c r="T251" s="18">
        <f t="shared" si="42"/>
        <v>1</v>
      </c>
      <c r="U251" s="8" t="s">
        <v>265</v>
      </c>
      <c r="Z251"/>
      <c r="AS251" s="2">
        <v>1</v>
      </c>
      <c r="AT251" s="2">
        <v>0.9</v>
      </c>
    </row>
    <row r="252" spans="2:46" x14ac:dyDescent="0.25">
      <c r="B252" s="16" t="s">
        <v>266</v>
      </c>
      <c r="C252" s="21">
        <v>188.02</v>
      </c>
      <c r="D252" s="21">
        <v>77.099999999999994</v>
      </c>
      <c r="E252" s="16">
        <v>97.64</v>
      </c>
      <c r="F252" s="59">
        <f t="shared" si="43"/>
        <v>124.41052849337149</v>
      </c>
      <c r="G252" s="16">
        <v>0.62</v>
      </c>
      <c r="H252" s="8">
        <v>464.55</v>
      </c>
      <c r="J252" s="16">
        <v>1</v>
      </c>
      <c r="K252" s="59">
        <f t="shared" si="45"/>
        <v>0</v>
      </c>
      <c r="L252" s="6">
        <f t="shared" si="36"/>
        <v>124.35483870967741</v>
      </c>
      <c r="M252" s="59">
        <f t="shared" si="37"/>
        <v>97.569031513641065</v>
      </c>
      <c r="N252" s="6">
        <f t="shared" si="38"/>
        <v>77.099999999999994</v>
      </c>
      <c r="O252" s="59">
        <f t="shared" si="39"/>
        <v>0</v>
      </c>
      <c r="P252" s="6">
        <f t="shared" si="46"/>
        <v>97.569031513641065</v>
      </c>
      <c r="Q252" s="59">
        <f t="shared" si="44"/>
        <v>4.1634515392980376</v>
      </c>
      <c r="R252" s="6">
        <f t="shared" si="40"/>
        <v>-62.36</v>
      </c>
      <c r="S252" s="59">
        <f t="shared" si="41"/>
        <v>0</v>
      </c>
      <c r="T252" s="18">
        <f t="shared" si="42"/>
        <v>1</v>
      </c>
      <c r="U252" s="8" t="s">
        <v>266</v>
      </c>
      <c r="Z252"/>
      <c r="AS252" s="2">
        <v>1</v>
      </c>
      <c r="AT252" s="2">
        <v>0.9</v>
      </c>
    </row>
    <row r="253" spans="2:46" x14ac:dyDescent="0.25">
      <c r="B253" s="16" t="s">
        <v>267</v>
      </c>
      <c r="C253" s="21">
        <v>127.38</v>
      </c>
      <c r="D253" s="21">
        <v>84.32</v>
      </c>
      <c r="E253" s="16">
        <v>98.66</v>
      </c>
      <c r="F253" s="59">
        <f t="shared" si="43"/>
        <v>129.78311908719098</v>
      </c>
      <c r="G253" s="16">
        <v>0.65</v>
      </c>
      <c r="H253" s="8">
        <v>465.57</v>
      </c>
      <c r="J253" s="16">
        <v>1</v>
      </c>
      <c r="K253" s="59">
        <f t="shared" si="45"/>
        <v>0</v>
      </c>
      <c r="L253" s="6">
        <f t="shared" si="36"/>
        <v>129.72307692307692</v>
      </c>
      <c r="M253" s="59">
        <f t="shared" si="37"/>
        <v>98.581003679159863</v>
      </c>
      <c r="N253" s="6">
        <f t="shared" si="38"/>
        <v>84.32</v>
      </c>
      <c r="O253" s="59">
        <f t="shared" si="39"/>
        <v>0</v>
      </c>
      <c r="P253" s="6">
        <f t="shared" si="46"/>
        <v>98.581003679159863</v>
      </c>
      <c r="Q253" s="59">
        <f t="shared" si="44"/>
        <v>1.0119721655187988</v>
      </c>
      <c r="R253" s="6">
        <f t="shared" si="40"/>
        <v>-61.34</v>
      </c>
      <c r="S253" s="59">
        <f t="shared" si="41"/>
        <v>0</v>
      </c>
      <c r="T253" s="18">
        <f t="shared" si="42"/>
        <v>1</v>
      </c>
      <c r="U253" s="8" t="s">
        <v>267</v>
      </c>
      <c r="Z253"/>
      <c r="AS253" s="2">
        <v>1</v>
      </c>
      <c r="AT253" s="2">
        <v>0.9</v>
      </c>
    </row>
    <row r="254" spans="2:46" x14ac:dyDescent="0.25">
      <c r="B254" s="16" t="s">
        <v>268</v>
      </c>
      <c r="C254" s="21">
        <v>156.88</v>
      </c>
      <c r="D254" s="21">
        <v>75.52</v>
      </c>
      <c r="E254" s="16">
        <v>92.19</v>
      </c>
      <c r="F254" s="59">
        <f t="shared" si="43"/>
        <v>119.17326252142298</v>
      </c>
      <c r="G254" s="16">
        <v>0.63</v>
      </c>
      <c r="H254" s="8">
        <v>465.36</v>
      </c>
      <c r="J254" s="16">
        <v>1</v>
      </c>
      <c r="K254" s="59">
        <f t="shared" si="45"/>
        <v>0</v>
      </c>
      <c r="L254" s="6">
        <f t="shared" si="36"/>
        <v>119.87301587301586</v>
      </c>
      <c r="M254" s="59">
        <f t="shared" si="37"/>
        <v>93.092800658763693</v>
      </c>
      <c r="N254" s="6">
        <f t="shared" si="38"/>
        <v>75.52</v>
      </c>
      <c r="O254" s="59">
        <f t="shared" si="39"/>
        <v>0</v>
      </c>
      <c r="P254" s="6">
        <f t="shared" si="46"/>
        <v>93.092800658763693</v>
      </c>
      <c r="Q254" s="59">
        <f t="shared" si="44"/>
        <v>-5.4882030203961705</v>
      </c>
      <c r="R254" s="6">
        <f t="shared" si="40"/>
        <v>-67.81</v>
      </c>
      <c r="S254" s="59">
        <f t="shared" si="41"/>
        <v>0</v>
      </c>
      <c r="T254" s="18">
        <f t="shared" si="42"/>
        <v>1</v>
      </c>
      <c r="U254" s="8" t="s">
        <v>268</v>
      </c>
      <c r="Z254"/>
      <c r="AS254" s="2">
        <v>1</v>
      </c>
      <c r="AT254" s="2">
        <v>0.9</v>
      </c>
    </row>
    <row r="255" spans="2:46" x14ac:dyDescent="0.25">
      <c r="B255" s="16" t="s">
        <v>269</v>
      </c>
      <c r="C255" s="21">
        <v>156.91999999999999</v>
      </c>
      <c r="D255" s="21">
        <v>83.17</v>
      </c>
      <c r="E255" s="16">
        <v>99.03</v>
      </c>
      <c r="F255" s="59">
        <f t="shared" si="43"/>
        <v>129.32203911166883</v>
      </c>
      <c r="G255" s="16">
        <v>0.64</v>
      </c>
      <c r="H255" s="8">
        <v>464.82</v>
      </c>
      <c r="J255" s="16">
        <v>1</v>
      </c>
      <c r="K255" s="59">
        <f t="shared" si="45"/>
        <v>0</v>
      </c>
      <c r="L255" s="6">
        <f t="shared" si="36"/>
        <v>129.953125</v>
      </c>
      <c r="M255" s="59">
        <f t="shared" si="37"/>
        <v>99.852720530116869</v>
      </c>
      <c r="N255" s="6">
        <f t="shared" si="38"/>
        <v>83.17</v>
      </c>
      <c r="O255" s="59">
        <f t="shared" si="39"/>
        <v>0</v>
      </c>
      <c r="P255" s="6">
        <f t="shared" si="46"/>
        <v>99.852720530116869</v>
      </c>
      <c r="Q255" s="59">
        <f t="shared" si="44"/>
        <v>6.7599198713531763</v>
      </c>
      <c r="R255" s="6">
        <f t="shared" si="40"/>
        <v>-60.97</v>
      </c>
      <c r="S255" s="59">
        <f t="shared" si="41"/>
        <v>0</v>
      </c>
      <c r="T255" s="18">
        <f t="shared" si="42"/>
        <v>1</v>
      </c>
      <c r="U255" s="8" t="s">
        <v>269</v>
      </c>
      <c r="Z255"/>
      <c r="AS255" s="2">
        <v>1</v>
      </c>
      <c r="AT255" s="2">
        <v>0.9</v>
      </c>
    </row>
    <row r="256" spans="2:46" x14ac:dyDescent="0.25">
      <c r="B256" s="16" t="s">
        <v>270</v>
      </c>
      <c r="C256" s="21">
        <v>152.18</v>
      </c>
      <c r="D256" s="21">
        <v>79.290000000000006</v>
      </c>
      <c r="E256" s="16">
        <v>99.1</v>
      </c>
      <c r="F256" s="59">
        <f t="shared" si="43"/>
        <v>126.91616957661464</v>
      </c>
      <c r="G256" s="16">
        <v>0.62</v>
      </c>
      <c r="H256" s="8">
        <v>465.51</v>
      </c>
      <c r="J256" s="16">
        <v>1</v>
      </c>
      <c r="K256" s="59">
        <f t="shared" si="45"/>
        <v>0</v>
      </c>
      <c r="L256" s="6">
        <f t="shared" si="36"/>
        <v>127.88709677419357</v>
      </c>
      <c r="M256" s="59">
        <f t="shared" si="37"/>
        <v>100.34044758387292</v>
      </c>
      <c r="N256" s="6">
        <f t="shared" si="38"/>
        <v>79.290000000000006</v>
      </c>
      <c r="O256" s="59">
        <f t="shared" si="39"/>
        <v>0</v>
      </c>
      <c r="P256" s="6">
        <f t="shared" si="46"/>
        <v>100.34044758387292</v>
      </c>
      <c r="Q256" s="59">
        <f t="shared" si="44"/>
        <v>0.4877270537560463</v>
      </c>
      <c r="R256" s="6">
        <f t="shared" si="40"/>
        <v>-60.900000000000006</v>
      </c>
      <c r="S256" s="59">
        <f t="shared" si="41"/>
        <v>0</v>
      </c>
      <c r="T256" s="18">
        <f t="shared" si="42"/>
        <v>1</v>
      </c>
      <c r="U256" s="8" t="s">
        <v>270</v>
      </c>
      <c r="Z256"/>
      <c r="AS256" s="2">
        <v>1</v>
      </c>
      <c r="AT256" s="2">
        <v>0.9</v>
      </c>
    </row>
    <row r="257" spans="2:46" x14ac:dyDescent="0.25">
      <c r="B257" s="16" t="s">
        <v>271</v>
      </c>
      <c r="C257" s="21">
        <v>149.16</v>
      </c>
      <c r="D257" s="21">
        <v>83.21</v>
      </c>
      <c r="E257" s="16">
        <v>100.09</v>
      </c>
      <c r="F257" s="59">
        <f t="shared" si="43"/>
        <v>130.16110094801749</v>
      </c>
      <c r="G257" s="16">
        <v>0.63</v>
      </c>
      <c r="H257" s="8">
        <v>465.85</v>
      </c>
      <c r="J257" s="16">
        <v>1</v>
      </c>
      <c r="K257" s="59">
        <f t="shared" si="45"/>
        <v>0</v>
      </c>
      <c r="L257" s="6">
        <f t="shared" si="36"/>
        <v>132.07936507936506</v>
      </c>
      <c r="M257" s="59">
        <f t="shared" si="37"/>
        <v>102.57219203940315</v>
      </c>
      <c r="N257" s="6">
        <f t="shared" si="38"/>
        <v>83.21</v>
      </c>
      <c r="O257" s="59">
        <f t="shared" si="39"/>
        <v>0</v>
      </c>
      <c r="P257" s="6">
        <f t="shared" si="46"/>
        <v>102.57219203940315</v>
      </c>
      <c r="Q257" s="59">
        <f t="shared" si="44"/>
        <v>2.231744455530233</v>
      </c>
      <c r="R257" s="6">
        <f t="shared" si="40"/>
        <v>-59.91</v>
      </c>
      <c r="S257" s="59">
        <f t="shared" si="41"/>
        <v>0</v>
      </c>
      <c r="T257" s="18">
        <f t="shared" si="42"/>
        <v>1</v>
      </c>
      <c r="U257" s="8" t="s">
        <v>271</v>
      </c>
      <c r="Z257"/>
      <c r="AS257" s="2">
        <v>1</v>
      </c>
      <c r="AT257" s="2">
        <v>0.9</v>
      </c>
    </row>
    <row r="258" spans="2:46" x14ac:dyDescent="0.25">
      <c r="B258" s="16" t="s">
        <v>272</v>
      </c>
      <c r="C258" s="21">
        <v>162.06</v>
      </c>
      <c r="D258" s="21">
        <v>83.64</v>
      </c>
      <c r="E258" s="16">
        <v>98.97</v>
      </c>
      <c r="F258" s="59">
        <f t="shared" si="43"/>
        <v>129.57897398883819</v>
      </c>
      <c r="G258" s="16">
        <v>0.64</v>
      </c>
      <c r="H258" s="8">
        <v>466.19</v>
      </c>
      <c r="J258" s="16">
        <v>1</v>
      </c>
      <c r="K258" s="59">
        <f t="shared" si="45"/>
        <v>0</v>
      </c>
      <c r="L258" s="6">
        <f t="shared" si="36"/>
        <v>130.6875</v>
      </c>
      <c r="M258" s="59">
        <f t="shared" si="37"/>
        <v>100.41699585354064</v>
      </c>
      <c r="N258" s="6">
        <f t="shared" si="38"/>
        <v>83.64</v>
      </c>
      <c r="O258" s="59">
        <f t="shared" si="39"/>
        <v>0</v>
      </c>
      <c r="P258" s="6">
        <f t="shared" si="46"/>
        <v>100.41699585354064</v>
      </c>
      <c r="Q258" s="59">
        <f t="shared" si="44"/>
        <v>-2.1551961858625077</v>
      </c>
      <c r="R258" s="6">
        <f t="shared" si="40"/>
        <v>-61.03</v>
      </c>
      <c r="S258" s="59">
        <f t="shared" si="41"/>
        <v>0</v>
      </c>
      <c r="T258" s="18">
        <f t="shared" si="42"/>
        <v>1</v>
      </c>
      <c r="U258" s="8" t="s">
        <v>272</v>
      </c>
      <c r="Z258"/>
      <c r="AS258" s="2">
        <v>1</v>
      </c>
      <c r="AT258" s="2">
        <v>0.9</v>
      </c>
    </row>
    <row r="259" spans="2:46" x14ac:dyDescent="0.25">
      <c r="B259" s="16" t="s">
        <v>273</v>
      </c>
      <c r="C259" s="21">
        <v>167.64</v>
      </c>
      <c r="D259" s="21">
        <v>86.84</v>
      </c>
      <c r="E259" s="16">
        <v>101.52</v>
      </c>
      <c r="F259" s="59">
        <f t="shared" si="43"/>
        <v>133.59452084572931</v>
      </c>
      <c r="G259" s="16">
        <v>0.64</v>
      </c>
      <c r="H259" s="8">
        <v>466.18</v>
      </c>
      <c r="J259" s="16">
        <v>1</v>
      </c>
      <c r="K259" s="59">
        <f t="shared" si="45"/>
        <v>0</v>
      </c>
      <c r="L259" s="6">
        <f t="shared" si="36"/>
        <v>135.6875</v>
      </c>
      <c r="M259" s="59">
        <f t="shared" si="37"/>
        <v>104.25887039600035</v>
      </c>
      <c r="N259" s="6">
        <f t="shared" si="38"/>
        <v>86.84</v>
      </c>
      <c r="O259" s="59">
        <f t="shared" si="39"/>
        <v>0</v>
      </c>
      <c r="P259" s="6">
        <f t="shared" si="46"/>
        <v>104.25887039600035</v>
      </c>
      <c r="Q259" s="59">
        <f t="shared" si="44"/>
        <v>3.8418745424597063</v>
      </c>
      <c r="R259" s="6">
        <f t="shared" si="40"/>
        <v>-58.480000000000004</v>
      </c>
      <c r="S259" s="59">
        <f t="shared" si="41"/>
        <v>0</v>
      </c>
      <c r="T259" s="18">
        <f t="shared" si="42"/>
        <v>1</v>
      </c>
      <c r="U259" s="8" t="s">
        <v>273</v>
      </c>
      <c r="Z259"/>
      <c r="AS259" s="2">
        <v>1</v>
      </c>
      <c r="AT259" s="2">
        <v>0.9</v>
      </c>
    </row>
    <row r="260" spans="2:46" x14ac:dyDescent="0.25">
      <c r="B260" s="16" t="s">
        <v>274</v>
      </c>
      <c r="C260" s="21">
        <v>150</v>
      </c>
      <c r="D260" s="21">
        <v>82.87</v>
      </c>
      <c r="E260" s="16">
        <v>101.5</v>
      </c>
      <c r="F260" s="59">
        <f t="shared" si="43"/>
        <v>131.03315191202569</v>
      </c>
      <c r="G260" s="16">
        <v>0.62</v>
      </c>
      <c r="H260" s="8">
        <v>466.2</v>
      </c>
      <c r="J260" s="16">
        <v>1</v>
      </c>
      <c r="K260" s="59">
        <f t="shared" si="45"/>
        <v>0</v>
      </c>
      <c r="L260" s="6">
        <f t="shared" ref="L260:L323" si="47">D260/G260</f>
        <v>133.66129032258064</v>
      </c>
      <c r="M260" s="59">
        <f t="shared" ref="M260:M323" si="48">L260*SIN(ACOS(G260))</f>
        <v>104.87089029228839</v>
      </c>
      <c r="N260" s="6">
        <f t="shared" ref="N260:N323" si="49">D260/J260</f>
        <v>82.87</v>
      </c>
      <c r="O260" s="59">
        <f t="shared" ref="O260:O323" si="50">N260*SIN(ACOS(J260))</f>
        <v>0</v>
      </c>
      <c r="P260" s="6">
        <f t="shared" si="46"/>
        <v>104.87089029228839</v>
      </c>
      <c r="Q260" s="59">
        <f t="shared" si="44"/>
        <v>0.61201989628804654</v>
      </c>
      <c r="R260" s="6">
        <f t="shared" ref="R260:R323" si="51">E260-$V$4</f>
        <v>-58.5</v>
      </c>
      <c r="S260" s="59">
        <f t="shared" ref="S260:S323" si="52">IF(R260&gt;1,SQRT((D260)^2+(R260)^2),0)</f>
        <v>0</v>
      </c>
      <c r="T260" s="18">
        <f t="shared" ref="T260:T323" si="53">IF(S260&gt;0,D260/S260,1)</f>
        <v>1</v>
      </c>
      <c r="U260" s="8" t="s">
        <v>274</v>
      </c>
      <c r="Z260"/>
      <c r="AS260" s="2">
        <v>1</v>
      </c>
      <c r="AT260" s="2">
        <v>0.9</v>
      </c>
    </row>
    <row r="261" spans="2:46" x14ac:dyDescent="0.25">
      <c r="B261" s="16" t="s">
        <v>275</v>
      </c>
      <c r="C261" s="21">
        <v>158.52000000000001</v>
      </c>
      <c r="D261" s="21">
        <v>81.09</v>
      </c>
      <c r="E261" s="16">
        <v>99.51</v>
      </c>
      <c r="F261" s="59">
        <f t="shared" ref="F261:F324" si="54">SQRT((D261)^2+(E261)^2)</f>
        <v>128.36599316018243</v>
      </c>
      <c r="G261" s="16">
        <v>0.62</v>
      </c>
      <c r="H261" s="8">
        <v>467.26</v>
      </c>
      <c r="J261" s="16">
        <v>1</v>
      </c>
      <c r="K261" s="59">
        <f t="shared" si="45"/>
        <v>0</v>
      </c>
      <c r="L261" s="6">
        <f t="shared" si="47"/>
        <v>130.79032258064518</v>
      </c>
      <c r="M261" s="59">
        <f t="shared" si="48"/>
        <v>102.61832380598126</v>
      </c>
      <c r="N261" s="6">
        <f t="shared" si="49"/>
        <v>81.09</v>
      </c>
      <c r="O261" s="59">
        <f t="shared" si="50"/>
        <v>0</v>
      </c>
      <c r="P261" s="6">
        <f t="shared" si="46"/>
        <v>102.61832380598126</v>
      </c>
      <c r="Q261" s="59">
        <f t="shared" si="44"/>
        <v>-2.2525664863071313</v>
      </c>
      <c r="R261" s="6">
        <f t="shared" si="51"/>
        <v>-60.489999999999995</v>
      </c>
      <c r="S261" s="59">
        <f t="shared" si="52"/>
        <v>0</v>
      </c>
      <c r="T261" s="18">
        <f t="shared" si="53"/>
        <v>1</v>
      </c>
      <c r="U261" s="8" t="s">
        <v>275</v>
      </c>
      <c r="Z261"/>
      <c r="AS261" s="2">
        <v>1</v>
      </c>
      <c r="AT261" s="2">
        <v>0.9</v>
      </c>
    </row>
    <row r="262" spans="2:46" x14ac:dyDescent="0.25">
      <c r="B262" s="16" t="s">
        <v>276</v>
      </c>
      <c r="C262" s="21">
        <v>132.91999999999999</v>
      </c>
      <c r="D262" s="21">
        <v>84.68</v>
      </c>
      <c r="E262" s="16">
        <v>100.35</v>
      </c>
      <c r="F262" s="59">
        <f t="shared" si="54"/>
        <v>131.30432171105411</v>
      </c>
      <c r="G262" s="16">
        <v>0.64</v>
      </c>
      <c r="H262" s="8">
        <v>467.67</v>
      </c>
      <c r="J262" s="16">
        <v>1</v>
      </c>
      <c r="K262" s="59">
        <f t="shared" si="45"/>
        <v>0</v>
      </c>
      <c r="L262" s="6">
        <f t="shared" si="47"/>
        <v>132.3125</v>
      </c>
      <c r="M262" s="59">
        <f t="shared" si="48"/>
        <v>101.66560507984005</v>
      </c>
      <c r="N262" s="6">
        <f t="shared" si="49"/>
        <v>84.68</v>
      </c>
      <c r="O262" s="59">
        <f t="shared" si="50"/>
        <v>0</v>
      </c>
      <c r="P262" s="6">
        <f t="shared" si="46"/>
        <v>101.66560507984005</v>
      </c>
      <c r="Q262" s="59">
        <f t="shared" si="44"/>
        <v>-0.95271872614121378</v>
      </c>
      <c r="R262" s="6">
        <f t="shared" si="51"/>
        <v>-59.650000000000006</v>
      </c>
      <c r="S262" s="59">
        <f t="shared" si="52"/>
        <v>0</v>
      </c>
      <c r="T262" s="18">
        <f t="shared" si="53"/>
        <v>1</v>
      </c>
      <c r="U262" s="8" t="s">
        <v>276</v>
      </c>
      <c r="Z262"/>
      <c r="AS262" s="2">
        <v>1</v>
      </c>
      <c r="AT262" s="2">
        <v>0.9</v>
      </c>
    </row>
    <row r="263" spans="2:46" x14ac:dyDescent="0.25">
      <c r="B263" s="16" t="s">
        <v>277</v>
      </c>
      <c r="C263" s="21">
        <v>155.5</v>
      </c>
      <c r="D263" s="21">
        <v>84.07</v>
      </c>
      <c r="E263" s="16">
        <v>100.14</v>
      </c>
      <c r="F263" s="59">
        <f t="shared" si="54"/>
        <v>130.75084894561869</v>
      </c>
      <c r="G263" s="16">
        <v>0.64</v>
      </c>
      <c r="H263" s="8">
        <v>467.55</v>
      </c>
      <c r="J263" s="16">
        <v>1</v>
      </c>
      <c r="K263" s="59">
        <f t="shared" si="45"/>
        <v>0</v>
      </c>
      <c r="L263" s="6">
        <f t="shared" si="47"/>
        <v>131.359375</v>
      </c>
      <c r="M263" s="59">
        <f t="shared" si="48"/>
        <v>100.93324774518366</v>
      </c>
      <c r="N263" s="6">
        <f t="shared" si="49"/>
        <v>84.07</v>
      </c>
      <c r="O263" s="59">
        <f t="shared" si="50"/>
        <v>0</v>
      </c>
      <c r="P263" s="6">
        <f t="shared" si="46"/>
        <v>100.93324774518366</v>
      </c>
      <c r="Q263" s="59">
        <f t="shared" si="44"/>
        <v>-0.73235733465638475</v>
      </c>
      <c r="R263" s="6">
        <f t="shared" si="51"/>
        <v>-59.86</v>
      </c>
      <c r="S263" s="59">
        <f t="shared" si="52"/>
        <v>0</v>
      </c>
      <c r="T263" s="18">
        <f t="shared" si="53"/>
        <v>1</v>
      </c>
      <c r="U263" s="8" t="s">
        <v>277</v>
      </c>
      <c r="Z263"/>
      <c r="AS263" s="2">
        <v>1</v>
      </c>
      <c r="AT263" s="2">
        <v>0.9</v>
      </c>
    </row>
    <row r="264" spans="2:46" x14ac:dyDescent="0.25">
      <c r="B264" s="16" t="s">
        <v>278</v>
      </c>
      <c r="C264" s="21">
        <v>160.16</v>
      </c>
      <c r="D264" s="21">
        <v>82.17</v>
      </c>
      <c r="E264" s="16">
        <v>99.87</v>
      </c>
      <c r="F264" s="59">
        <f t="shared" si="54"/>
        <v>129.32875086383538</v>
      </c>
      <c r="G264" s="16">
        <v>0.63</v>
      </c>
      <c r="H264" s="8">
        <v>467.92</v>
      </c>
      <c r="J264" s="16">
        <v>1</v>
      </c>
      <c r="K264" s="59">
        <f t="shared" si="45"/>
        <v>0</v>
      </c>
      <c r="L264" s="6">
        <f t="shared" si="47"/>
        <v>130.42857142857142</v>
      </c>
      <c r="M264" s="59">
        <f t="shared" si="48"/>
        <v>101.29019372524645</v>
      </c>
      <c r="N264" s="6">
        <f t="shared" si="49"/>
        <v>82.17</v>
      </c>
      <c r="O264" s="59">
        <f t="shared" si="50"/>
        <v>0</v>
      </c>
      <c r="P264" s="6">
        <f t="shared" si="46"/>
        <v>101.29019372524645</v>
      </c>
      <c r="Q264" s="59">
        <f t="shared" si="44"/>
        <v>0.35694598006278966</v>
      </c>
      <c r="R264" s="6">
        <f t="shared" si="51"/>
        <v>-60.129999999999995</v>
      </c>
      <c r="S264" s="59">
        <f t="shared" si="52"/>
        <v>0</v>
      </c>
      <c r="T264" s="18">
        <f t="shared" si="53"/>
        <v>1</v>
      </c>
      <c r="U264" s="8" t="s">
        <v>278</v>
      </c>
      <c r="Z264"/>
      <c r="AS264" s="2">
        <v>1</v>
      </c>
      <c r="AT264" s="2">
        <v>0.9</v>
      </c>
    </row>
    <row r="265" spans="2:46" x14ac:dyDescent="0.25">
      <c r="B265" s="16" t="s">
        <v>279</v>
      </c>
      <c r="C265" s="21">
        <v>214.88</v>
      </c>
      <c r="D265" s="21">
        <v>82.51</v>
      </c>
      <c r="E265" s="16">
        <v>100.33</v>
      </c>
      <c r="F265" s="59">
        <f t="shared" si="54"/>
        <v>129.89999615088524</v>
      </c>
      <c r="G265" s="16">
        <v>0.63</v>
      </c>
      <c r="H265" s="8">
        <v>469.38</v>
      </c>
      <c r="J265" s="16">
        <v>1</v>
      </c>
      <c r="K265" s="59">
        <f t="shared" si="45"/>
        <v>0</v>
      </c>
      <c r="L265" s="6">
        <f t="shared" si="47"/>
        <v>130.96825396825398</v>
      </c>
      <c r="M265" s="59">
        <f t="shared" si="48"/>
        <v>101.70930855872078</v>
      </c>
      <c r="N265" s="6">
        <f t="shared" si="49"/>
        <v>82.51</v>
      </c>
      <c r="O265" s="59">
        <f t="shared" si="50"/>
        <v>0</v>
      </c>
      <c r="P265" s="6">
        <f t="shared" si="46"/>
        <v>101.70930855872078</v>
      </c>
      <c r="Q265" s="59">
        <f t="shared" si="44"/>
        <v>0.41911483347432466</v>
      </c>
      <c r="R265" s="6">
        <f t="shared" si="51"/>
        <v>-59.67</v>
      </c>
      <c r="S265" s="59">
        <f t="shared" si="52"/>
        <v>0</v>
      </c>
      <c r="T265" s="18">
        <f t="shared" si="53"/>
        <v>1</v>
      </c>
      <c r="U265" s="8" t="s">
        <v>279</v>
      </c>
      <c r="Z265"/>
      <c r="AS265" s="2">
        <v>1</v>
      </c>
      <c r="AT265" s="2">
        <v>0.9</v>
      </c>
    </row>
    <row r="266" spans="2:46" x14ac:dyDescent="0.25">
      <c r="B266" s="16" t="s">
        <v>280</v>
      </c>
      <c r="C266" s="21">
        <v>163.58000000000001</v>
      </c>
      <c r="D266" s="21">
        <v>78.22</v>
      </c>
      <c r="E266" s="16">
        <v>100.47</v>
      </c>
      <c r="F266" s="59">
        <f t="shared" si="54"/>
        <v>127.32866645025385</v>
      </c>
      <c r="G266" s="16">
        <v>0.61</v>
      </c>
      <c r="H266" s="8">
        <v>469.78</v>
      </c>
      <c r="J266" s="16">
        <v>1</v>
      </c>
      <c r="K266" s="59">
        <f t="shared" si="45"/>
        <v>0</v>
      </c>
      <c r="L266" s="6">
        <f t="shared" si="47"/>
        <v>128.22950819672133</v>
      </c>
      <c r="M266" s="59">
        <f t="shared" si="48"/>
        <v>101.60924353804145</v>
      </c>
      <c r="N266" s="6">
        <f t="shared" si="49"/>
        <v>78.22</v>
      </c>
      <c r="O266" s="59">
        <f t="shared" si="50"/>
        <v>0</v>
      </c>
      <c r="P266" s="6">
        <f t="shared" si="46"/>
        <v>101.60924353804145</v>
      </c>
      <c r="Q266" s="59">
        <f t="shared" si="44"/>
        <v>-0.10006502067932388</v>
      </c>
      <c r="R266" s="6">
        <f t="shared" si="51"/>
        <v>-59.53</v>
      </c>
      <c r="S266" s="59">
        <f t="shared" si="52"/>
        <v>0</v>
      </c>
      <c r="T266" s="18">
        <f t="shared" si="53"/>
        <v>1</v>
      </c>
      <c r="U266" s="8" t="s">
        <v>280</v>
      </c>
      <c r="Z266"/>
      <c r="AS266" s="2">
        <v>1</v>
      </c>
      <c r="AT266" s="2">
        <v>0.9</v>
      </c>
    </row>
    <row r="267" spans="2:46" x14ac:dyDescent="0.25">
      <c r="B267" s="16" t="s">
        <v>281</v>
      </c>
      <c r="C267" s="21">
        <v>152.16</v>
      </c>
      <c r="D267" s="21">
        <v>85.15</v>
      </c>
      <c r="E267" s="16">
        <v>100.64</v>
      </c>
      <c r="F267" s="59">
        <f t="shared" si="54"/>
        <v>131.82917772632885</v>
      </c>
      <c r="G267" s="16">
        <v>0.64</v>
      </c>
      <c r="H267" s="8">
        <v>469.84</v>
      </c>
      <c r="J267" s="16">
        <v>1</v>
      </c>
      <c r="K267" s="59">
        <f t="shared" si="45"/>
        <v>0</v>
      </c>
      <c r="L267" s="6">
        <f t="shared" si="47"/>
        <v>133.046875</v>
      </c>
      <c r="M267" s="59">
        <f t="shared" si="48"/>
        <v>102.22988040326382</v>
      </c>
      <c r="N267" s="6">
        <f t="shared" si="49"/>
        <v>85.15</v>
      </c>
      <c r="O267" s="59">
        <f t="shared" si="50"/>
        <v>0</v>
      </c>
      <c r="P267" s="6">
        <f t="shared" si="46"/>
        <v>102.22988040326382</v>
      </c>
      <c r="Q267" s="59">
        <f t="shared" ref="Q267:Q330" si="55">P267-P266</f>
        <v>0.62063686522236594</v>
      </c>
      <c r="R267" s="6">
        <f t="shared" si="51"/>
        <v>-59.36</v>
      </c>
      <c r="S267" s="59">
        <f t="shared" si="52"/>
        <v>0</v>
      </c>
      <c r="T267" s="18">
        <f t="shared" si="53"/>
        <v>1</v>
      </c>
      <c r="U267" s="8" t="s">
        <v>281</v>
      </c>
      <c r="Z267"/>
      <c r="AS267" s="2">
        <v>1</v>
      </c>
      <c r="AT267" s="2">
        <v>0.9</v>
      </c>
    </row>
    <row r="268" spans="2:46" x14ac:dyDescent="0.25">
      <c r="B268" s="16" t="s">
        <v>282</v>
      </c>
      <c r="C268" s="21">
        <v>40.46</v>
      </c>
      <c r="D268" s="21">
        <v>32.79</v>
      </c>
      <c r="E268" s="16">
        <v>13.18</v>
      </c>
      <c r="F268" s="59">
        <f t="shared" si="54"/>
        <v>35.339729766935115</v>
      </c>
      <c r="G268" s="16">
        <v>0.92</v>
      </c>
      <c r="H268" s="8">
        <v>472.89</v>
      </c>
      <c r="J268" s="16">
        <v>1</v>
      </c>
      <c r="K268" s="59">
        <f t="shared" si="45"/>
        <v>0</v>
      </c>
      <c r="L268" s="6">
        <f t="shared" si="47"/>
        <v>35.641304347826086</v>
      </c>
      <c r="M268" s="59">
        <f t="shared" si="48"/>
        <v>13.968481507106148</v>
      </c>
      <c r="N268" s="6">
        <f t="shared" si="49"/>
        <v>32.79</v>
      </c>
      <c r="O268" s="59">
        <f t="shared" si="50"/>
        <v>0</v>
      </c>
      <c r="P268" s="6">
        <f t="shared" si="46"/>
        <v>13.968481507106148</v>
      </c>
      <c r="Q268" s="59">
        <f t="shared" si="55"/>
        <v>-88.261398896157672</v>
      </c>
      <c r="R268" s="6">
        <f t="shared" si="51"/>
        <v>-146.82</v>
      </c>
      <c r="S268" s="59">
        <f t="shared" si="52"/>
        <v>0</v>
      </c>
      <c r="T268" s="18">
        <f t="shared" si="53"/>
        <v>1</v>
      </c>
      <c r="U268" s="8" t="s">
        <v>282</v>
      </c>
      <c r="Z268"/>
      <c r="AS268" s="2">
        <v>1</v>
      </c>
      <c r="AT268" s="2">
        <v>0.9</v>
      </c>
    </row>
    <row r="269" spans="2:46" x14ac:dyDescent="0.25">
      <c r="B269" s="16" t="s">
        <v>283</v>
      </c>
      <c r="C269" s="21">
        <v>68.14</v>
      </c>
      <c r="D269" s="21">
        <v>27.86</v>
      </c>
      <c r="E269" s="16">
        <v>13.13</v>
      </c>
      <c r="F269" s="59">
        <f t="shared" si="54"/>
        <v>30.798969138592934</v>
      </c>
      <c r="G269" s="16">
        <v>0.9</v>
      </c>
      <c r="H269" s="8">
        <v>471.39</v>
      </c>
      <c r="J269" s="16">
        <v>1</v>
      </c>
      <c r="K269" s="59">
        <f t="shared" si="45"/>
        <v>0</v>
      </c>
      <c r="L269" s="6">
        <f t="shared" si="47"/>
        <v>30.955555555555556</v>
      </c>
      <c r="M269" s="59">
        <f t="shared" si="48"/>
        <v>13.493213840782571</v>
      </c>
      <c r="N269" s="6">
        <f t="shared" si="49"/>
        <v>27.86</v>
      </c>
      <c r="O269" s="59">
        <f t="shared" si="50"/>
        <v>0</v>
      </c>
      <c r="P269" s="6">
        <f t="shared" si="46"/>
        <v>13.493213840782571</v>
      </c>
      <c r="Q269" s="59">
        <f t="shared" si="55"/>
        <v>-0.47526766632357642</v>
      </c>
      <c r="R269" s="6">
        <f t="shared" si="51"/>
        <v>-146.87</v>
      </c>
      <c r="S269" s="59">
        <f t="shared" si="52"/>
        <v>0</v>
      </c>
      <c r="T269" s="18">
        <f t="shared" si="53"/>
        <v>1</v>
      </c>
      <c r="U269" s="8" t="s">
        <v>283</v>
      </c>
      <c r="Z269"/>
      <c r="AS269" s="2">
        <v>1</v>
      </c>
      <c r="AT269" s="2">
        <v>0.9</v>
      </c>
    </row>
    <row r="270" spans="2:46" x14ac:dyDescent="0.25">
      <c r="B270" s="16" t="s">
        <v>284</v>
      </c>
      <c r="C270" s="21">
        <v>41.22</v>
      </c>
      <c r="D270" s="21">
        <v>30.44</v>
      </c>
      <c r="E270" s="16">
        <v>12.93</v>
      </c>
      <c r="F270" s="59">
        <f t="shared" si="54"/>
        <v>33.072322264999777</v>
      </c>
      <c r="G270" s="16">
        <v>0.91</v>
      </c>
      <c r="H270" s="8">
        <v>470.02</v>
      </c>
      <c r="J270" s="16">
        <v>1</v>
      </c>
      <c r="K270" s="59">
        <f t="shared" si="45"/>
        <v>0</v>
      </c>
      <c r="L270" s="6">
        <f t="shared" si="47"/>
        <v>33.450549450549453</v>
      </c>
      <c r="M270" s="59">
        <f t="shared" si="48"/>
        <v>13.868873730179178</v>
      </c>
      <c r="N270" s="6">
        <f t="shared" si="49"/>
        <v>30.44</v>
      </c>
      <c r="O270" s="59">
        <f t="shared" si="50"/>
        <v>0</v>
      </c>
      <c r="P270" s="6">
        <f t="shared" si="46"/>
        <v>13.868873730179178</v>
      </c>
      <c r="Q270" s="59">
        <f t="shared" si="55"/>
        <v>0.37565988939660677</v>
      </c>
      <c r="R270" s="6">
        <f t="shared" si="51"/>
        <v>-147.07</v>
      </c>
      <c r="S270" s="59">
        <f t="shared" si="52"/>
        <v>0</v>
      </c>
      <c r="T270" s="18">
        <f t="shared" si="53"/>
        <v>1</v>
      </c>
      <c r="U270" s="8" t="s">
        <v>284</v>
      </c>
      <c r="Z270"/>
      <c r="AS270" s="2">
        <v>1</v>
      </c>
      <c r="AT270" s="2">
        <v>0.9</v>
      </c>
    </row>
    <row r="271" spans="2:46" x14ac:dyDescent="0.25">
      <c r="B271" s="16" t="s">
        <v>285</v>
      </c>
      <c r="C271" s="21">
        <v>164.72</v>
      </c>
      <c r="D271" s="21">
        <v>80.23</v>
      </c>
      <c r="E271" s="16">
        <v>92.14</v>
      </c>
      <c r="F271" s="59">
        <f t="shared" si="54"/>
        <v>122.17459842373127</v>
      </c>
      <c r="G271" s="16">
        <v>0.66</v>
      </c>
      <c r="H271" s="8">
        <v>465.54</v>
      </c>
      <c r="J271" s="16">
        <v>1</v>
      </c>
      <c r="K271" s="59">
        <f t="shared" ref="K271:K334" si="56">DEGREES(ACOS(J271))</f>
        <v>0</v>
      </c>
      <c r="L271" s="6">
        <f t="shared" si="47"/>
        <v>121.56060606060606</v>
      </c>
      <c r="M271" s="59">
        <f t="shared" si="48"/>
        <v>91.324301507440268</v>
      </c>
      <c r="N271" s="6">
        <f t="shared" si="49"/>
        <v>80.23</v>
      </c>
      <c r="O271" s="59">
        <f t="shared" si="50"/>
        <v>0</v>
      </c>
      <c r="P271" s="6">
        <f t="shared" ref="P271:P334" si="57">M271-O271</f>
        <v>91.324301507440268</v>
      </c>
      <c r="Q271" s="59">
        <f t="shared" si="55"/>
        <v>77.455427777261093</v>
      </c>
      <c r="R271" s="6">
        <f t="shared" si="51"/>
        <v>-67.86</v>
      </c>
      <c r="S271" s="59">
        <f t="shared" si="52"/>
        <v>0</v>
      </c>
      <c r="T271" s="18">
        <f t="shared" si="53"/>
        <v>1</v>
      </c>
      <c r="U271" s="8" t="s">
        <v>285</v>
      </c>
      <c r="Z271"/>
      <c r="AS271" s="2">
        <v>1</v>
      </c>
      <c r="AT271" s="2">
        <v>0.9</v>
      </c>
    </row>
    <row r="272" spans="2:46" x14ac:dyDescent="0.25">
      <c r="B272" s="16" t="s">
        <v>286</v>
      </c>
      <c r="C272" s="21">
        <v>138.76</v>
      </c>
      <c r="D272" s="21">
        <v>101.04</v>
      </c>
      <c r="E272" s="16">
        <v>100.83</v>
      </c>
      <c r="F272" s="59">
        <f t="shared" si="54"/>
        <v>142.74372315447008</v>
      </c>
      <c r="G272" s="16">
        <v>0.7</v>
      </c>
      <c r="H272" s="8">
        <v>465.8</v>
      </c>
      <c r="J272" s="16">
        <v>1</v>
      </c>
      <c r="K272" s="59">
        <f t="shared" si="56"/>
        <v>0</v>
      </c>
      <c r="L272" s="6">
        <f t="shared" si="47"/>
        <v>144.34285714285716</v>
      </c>
      <c r="M272" s="59">
        <f t="shared" si="48"/>
        <v>103.08141834570995</v>
      </c>
      <c r="N272" s="6">
        <f t="shared" si="49"/>
        <v>101.04</v>
      </c>
      <c r="O272" s="59">
        <f t="shared" si="50"/>
        <v>0</v>
      </c>
      <c r="P272" s="6">
        <f t="shared" si="57"/>
        <v>103.08141834570995</v>
      </c>
      <c r="Q272" s="59">
        <f t="shared" si="55"/>
        <v>11.757116838269681</v>
      </c>
      <c r="R272" s="6">
        <f t="shared" si="51"/>
        <v>-59.17</v>
      </c>
      <c r="S272" s="59">
        <f t="shared" si="52"/>
        <v>0</v>
      </c>
      <c r="T272" s="18">
        <f t="shared" si="53"/>
        <v>1</v>
      </c>
      <c r="U272" s="8" t="s">
        <v>286</v>
      </c>
      <c r="Z272"/>
      <c r="AS272" s="2">
        <v>1</v>
      </c>
      <c r="AT272" s="2">
        <v>0.9</v>
      </c>
    </row>
    <row r="273" spans="2:46" x14ac:dyDescent="0.25">
      <c r="B273" s="16" t="s">
        <v>287</v>
      </c>
      <c r="C273" s="21">
        <v>179.72</v>
      </c>
      <c r="D273" s="21">
        <v>105.42</v>
      </c>
      <c r="E273" s="16">
        <v>102.98</v>
      </c>
      <c r="F273" s="59">
        <f t="shared" si="54"/>
        <v>147.3711532152748</v>
      </c>
      <c r="G273" s="16">
        <v>0.71</v>
      </c>
      <c r="H273" s="8">
        <v>465.02</v>
      </c>
      <c r="J273" s="16">
        <v>1</v>
      </c>
      <c r="K273" s="59">
        <f t="shared" si="56"/>
        <v>0</v>
      </c>
      <c r="L273" s="6">
        <f t="shared" si="47"/>
        <v>148.47887323943664</v>
      </c>
      <c r="M273" s="59">
        <f t="shared" si="48"/>
        <v>104.55907133507208</v>
      </c>
      <c r="N273" s="6">
        <f t="shared" si="49"/>
        <v>105.42</v>
      </c>
      <c r="O273" s="59">
        <f t="shared" si="50"/>
        <v>0</v>
      </c>
      <c r="P273" s="6">
        <f t="shared" si="57"/>
        <v>104.55907133507208</v>
      </c>
      <c r="Q273" s="59">
        <f t="shared" si="55"/>
        <v>1.4776529893621273</v>
      </c>
      <c r="R273" s="6">
        <f t="shared" si="51"/>
        <v>-57.019999999999996</v>
      </c>
      <c r="S273" s="59">
        <f t="shared" si="52"/>
        <v>0</v>
      </c>
      <c r="T273" s="18">
        <f t="shared" si="53"/>
        <v>1</v>
      </c>
      <c r="U273" s="8" t="s">
        <v>287</v>
      </c>
      <c r="Z273"/>
      <c r="AS273" s="2">
        <v>1</v>
      </c>
      <c r="AT273" s="2">
        <v>0.9</v>
      </c>
    </row>
    <row r="274" spans="2:46" x14ac:dyDescent="0.25">
      <c r="B274" s="16" t="s">
        <v>288</v>
      </c>
      <c r="C274" s="21">
        <v>230.42</v>
      </c>
      <c r="D274" s="21">
        <v>184.27</v>
      </c>
      <c r="E274" s="16">
        <v>104.29</v>
      </c>
      <c r="F274" s="59">
        <f t="shared" si="54"/>
        <v>211.73529937164471</v>
      </c>
      <c r="G274" s="16">
        <v>0.87</v>
      </c>
      <c r="H274" s="8">
        <v>463.52</v>
      </c>
      <c r="J274" s="16">
        <v>1</v>
      </c>
      <c r="K274" s="59">
        <f t="shared" si="56"/>
        <v>0</v>
      </c>
      <c r="L274" s="6">
        <f t="shared" si="47"/>
        <v>211.80459770114945</v>
      </c>
      <c r="M274" s="59">
        <f t="shared" si="48"/>
        <v>104.43062150224786</v>
      </c>
      <c r="N274" s="6">
        <f t="shared" si="49"/>
        <v>184.27</v>
      </c>
      <c r="O274" s="59">
        <f t="shared" si="50"/>
        <v>0</v>
      </c>
      <c r="P274" s="6">
        <f t="shared" si="57"/>
        <v>104.43062150224786</v>
      </c>
      <c r="Q274" s="59">
        <f t="shared" si="55"/>
        <v>-0.12844983282421651</v>
      </c>
      <c r="R274" s="6">
        <f t="shared" si="51"/>
        <v>-55.709999999999994</v>
      </c>
      <c r="S274" s="59">
        <f t="shared" si="52"/>
        <v>0</v>
      </c>
      <c r="T274" s="18">
        <f t="shared" si="53"/>
        <v>1</v>
      </c>
      <c r="U274" s="8" t="s">
        <v>288</v>
      </c>
      <c r="Z274"/>
      <c r="AS274" s="2">
        <v>1</v>
      </c>
      <c r="AT274" s="2">
        <v>0.9</v>
      </c>
    </row>
    <row r="275" spans="2:46" x14ac:dyDescent="0.25">
      <c r="B275" s="16" t="s">
        <v>289</v>
      </c>
      <c r="C275" s="21">
        <v>193.54</v>
      </c>
      <c r="D275" s="21">
        <v>125.07</v>
      </c>
      <c r="E275" s="16">
        <v>101.53</v>
      </c>
      <c r="F275" s="59">
        <f t="shared" si="54"/>
        <v>161.09266215442588</v>
      </c>
      <c r="G275" s="16">
        <v>0.77</v>
      </c>
      <c r="H275" s="8">
        <v>465.01</v>
      </c>
      <c r="J275" s="16">
        <v>1</v>
      </c>
      <c r="K275" s="59">
        <f t="shared" si="56"/>
        <v>0</v>
      </c>
      <c r="L275" s="6">
        <f t="shared" si="47"/>
        <v>162.42857142857142</v>
      </c>
      <c r="M275" s="59">
        <f t="shared" si="48"/>
        <v>103.63655685291039</v>
      </c>
      <c r="N275" s="6">
        <f t="shared" si="49"/>
        <v>125.07</v>
      </c>
      <c r="O275" s="59">
        <f t="shared" si="50"/>
        <v>0</v>
      </c>
      <c r="P275" s="6">
        <f t="shared" si="57"/>
        <v>103.63655685291039</v>
      </c>
      <c r="Q275" s="59">
        <f t="shared" si="55"/>
        <v>-0.79406464933747145</v>
      </c>
      <c r="R275" s="6">
        <f t="shared" si="51"/>
        <v>-58.47</v>
      </c>
      <c r="S275" s="59">
        <f t="shared" si="52"/>
        <v>0</v>
      </c>
      <c r="T275" s="18">
        <f t="shared" si="53"/>
        <v>1</v>
      </c>
      <c r="U275" s="8" t="s">
        <v>289</v>
      </c>
      <c r="Z275"/>
      <c r="AS275" s="2">
        <v>1</v>
      </c>
      <c r="AT275" s="2">
        <v>0.9</v>
      </c>
    </row>
    <row r="276" spans="2:46" x14ac:dyDescent="0.25">
      <c r="B276" s="16" t="s">
        <v>290</v>
      </c>
      <c r="C276" s="21">
        <v>186.6</v>
      </c>
      <c r="D276" s="21">
        <v>98.16</v>
      </c>
      <c r="E276" s="16">
        <v>101.6</v>
      </c>
      <c r="F276" s="59">
        <f t="shared" si="54"/>
        <v>141.27259323732966</v>
      </c>
      <c r="G276" s="16">
        <v>0.69</v>
      </c>
      <c r="H276" s="8">
        <v>464.47</v>
      </c>
      <c r="J276" s="16">
        <v>1</v>
      </c>
      <c r="K276" s="59">
        <f t="shared" si="56"/>
        <v>0</v>
      </c>
      <c r="L276" s="6">
        <f t="shared" si="47"/>
        <v>142.2608695652174</v>
      </c>
      <c r="M276" s="59">
        <f t="shared" si="48"/>
        <v>102.96974997275559</v>
      </c>
      <c r="N276" s="6">
        <f t="shared" si="49"/>
        <v>98.16</v>
      </c>
      <c r="O276" s="59">
        <f t="shared" si="50"/>
        <v>0</v>
      </c>
      <c r="P276" s="6">
        <f t="shared" si="57"/>
        <v>102.96974997275559</v>
      </c>
      <c r="Q276" s="59">
        <f t="shared" si="55"/>
        <v>-0.66680688015479461</v>
      </c>
      <c r="R276" s="6">
        <f t="shared" si="51"/>
        <v>-58.400000000000006</v>
      </c>
      <c r="S276" s="59">
        <f t="shared" si="52"/>
        <v>0</v>
      </c>
      <c r="T276" s="18">
        <f t="shared" si="53"/>
        <v>1</v>
      </c>
      <c r="U276" s="8" t="s">
        <v>290</v>
      </c>
      <c r="Z276"/>
      <c r="AS276" s="2">
        <v>1</v>
      </c>
      <c r="AT276" s="2">
        <v>0.9</v>
      </c>
    </row>
    <row r="277" spans="2:46" x14ac:dyDescent="0.25">
      <c r="B277" s="16" t="s">
        <v>291</v>
      </c>
      <c r="C277" s="21">
        <v>202.56</v>
      </c>
      <c r="D277" s="21">
        <v>127.69</v>
      </c>
      <c r="E277" s="16">
        <v>105.27</v>
      </c>
      <c r="F277" s="59">
        <f t="shared" si="54"/>
        <v>165.48869749925521</v>
      </c>
      <c r="G277" s="16">
        <v>0.77</v>
      </c>
      <c r="H277" s="8">
        <v>464.6</v>
      </c>
      <c r="J277" s="16">
        <v>1</v>
      </c>
      <c r="K277" s="59">
        <f t="shared" si="56"/>
        <v>0</v>
      </c>
      <c r="L277" s="6">
        <f t="shared" si="47"/>
        <v>165.83116883116884</v>
      </c>
      <c r="M277" s="59">
        <f t="shared" si="48"/>
        <v>105.80756332092531</v>
      </c>
      <c r="N277" s="6">
        <f t="shared" si="49"/>
        <v>127.69</v>
      </c>
      <c r="O277" s="59">
        <f t="shared" si="50"/>
        <v>0</v>
      </c>
      <c r="P277" s="6">
        <f t="shared" si="57"/>
        <v>105.80756332092531</v>
      </c>
      <c r="Q277" s="59">
        <f t="shared" si="55"/>
        <v>2.8378133481697176</v>
      </c>
      <c r="R277" s="6">
        <f t="shared" si="51"/>
        <v>-54.730000000000004</v>
      </c>
      <c r="S277" s="59">
        <f t="shared" si="52"/>
        <v>0</v>
      </c>
      <c r="T277" s="18">
        <f t="shared" si="53"/>
        <v>1</v>
      </c>
      <c r="U277" s="8" t="s">
        <v>291</v>
      </c>
      <c r="Z277"/>
      <c r="AS277" s="2">
        <v>1</v>
      </c>
      <c r="AT277" s="2">
        <v>0.9</v>
      </c>
    </row>
    <row r="278" spans="2:46" x14ac:dyDescent="0.25">
      <c r="B278" s="16" t="s">
        <v>292</v>
      </c>
      <c r="C278" s="21">
        <v>164.42</v>
      </c>
      <c r="D278" s="21">
        <v>93.31</v>
      </c>
      <c r="E278" s="16">
        <v>101.02</v>
      </c>
      <c r="F278" s="59">
        <f t="shared" si="54"/>
        <v>137.52016761188156</v>
      </c>
      <c r="G278" s="16">
        <v>0.67</v>
      </c>
      <c r="H278" s="8">
        <v>465.46</v>
      </c>
      <c r="J278" s="16">
        <v>1</v>
      </c>
      <c r="K278" s="59">
        <f t="shared" si="56"/>
        <v>0</v>
      </c>
      <c r="L278" s="6">
        <f t="shared" si="47"/>
        <v>139.26865671641789</v>
      </c>
      <c r="M278" s="59">
        <f t="shared" si="48"/>
        <v>103.38763293351604</v>
      </c>
      <c r="N278" s="6">
        <f t="shared" si="49"/>
        <v>93.31</v>
      </c>
      <c r="O278" s="59">
        <f t="shared" si="50"/>
        <v>0</v>
      </c>
      <c r="P278" s="6">
        <f t="shared" si="57"/>
        <v>103.38763293351604</v>
      </c>
      <c r="Q278" s="59">
        <f t="shared" si="55"/>
        <v>-2.4199303874092664</v>
      </c>
      <c r="R278" s="6">
        <f t="shared" si="51"/>
        <v>-58.980000000000004</v>
      </c>
      <c r="S278" s="59">
        <f t="shared" si="52"/>
        <v>0</v>
      </c>
      <c r="T278" s="18">
        <f t="shared" si="53"/>
        <v>1</v>
      </c>
      <c r="U278" s="8" t="s">
        <v>292</v>
      </c>
      <c r="Z278"/>
      <c r="AS278" s="2">
        <v>1</v>
      </c>
      <c r="AT278" s="2">
        <v>0.9</v>
      </c>
    </row>
    <row r="279" spans="2:46" x14ac:dyDescent="0.25">
      <c r="B279" s="16" t="s">
        <v>293</v>
      </c>
      <c r="C279" s="21">
        <v>187.94</v>
      </c>
      <c r="D279" s="21">
        <v>84.66</v>
      </c>
      <c r="E279" s="16">
        <v>93.03</v>
      </c>
      <c r="F279" s="59">
        <f t="shared" si="54"/>
        <v>125.78512034418061</v>
      </c>
      <c r="G279" s="16">
        <v>0.67</v>
      </c>
      <c r="H279" s="8">
        <v>466.33</v>
      </c>
      <c r="J279" s="16">
        <v>1</v>
      </c>
      <c r="K279" s="59">
        <f t="shared" si="56"/>
        <v>0</v>
      </c>
      <c r="L279" s="6">
        <f t="shared" si="47"/>
        <v>126.35820895522387</v>
      </c>
      <c r="M279" s="59">
        <f t="shared" si="48"/>
        <v>93.803418756311956</v>
      </c>
      <c r="N279" s="6">
        <f t="shared" si="49"/>
        <v>84.66</v>
      </c>
      <c r="O279" s="59">
        <f t="shared" si="50"/>
        <v>0</v>
      </c>
      <c r="P279" s="6">
        <f t="shared" si="57"/>
        <v>93.803418756311956</v>
      </c>
      <c r="Q279" s="59">
        <f t="shared" si="55"/>
        <v>-9.584214177204089</v>
      </c>
      <c r="R279" s="6">
        <f t="shared" si="51"/>
        <v>-66.97</v>
      </c>
      <c r="S279" s="59">
        <f t="shared" si="52"/>
        <v>0</v>
      </c>
      <c r="T279" s="18">
        <f t="shared" si="53"/>
        <v>1</v>
      </c>
      <c r="U279" s="8" t="s">
        <v>293</v>
      </c>
      <c r="Z279"/>
      <c r="AS279" s="2">
        <v>1</v>
      </c>
      <c r="AT279" s="2">
        <v>0.9</v>
      </c>
    </row>
    <row r="280" spans="2:46" x14ac:dyDescent="0.25">
      <c r="B280" s="16" t="s">
        <v>294</v>
      </c>
      <c r="C280" s="21">
        <v>166.96</v>
      </c>
      <c r="D280" s="21">
        <v>90.37</v>
      </c>
      <c r="E280" s="16">
        <v>98.56</v>
      </c>
      <c r="F280" s="59">
        <f t="shared" si="54"/>
        <v>133.71914784353061</v>
      </c>
      <c r="G280" s="16">
        <v>0.67</v>
      </c>
      <c r="H280" s="8">
        <v>466.42</v>
      </c>
      <c r="J280" s="16">
        <v>1</v>
      </c>
      <c r="K280" s="59">
        <f t="shared" si="56"/>
        <v>0</v>
      </c>
      <c r="L280" s="6">
        <f t="shared" si="47"/>
        <v>134.88059701492537</v>
      </c>
      <c r="M280" s="59">
        <f t="shared" si="48"/>
        <v>100.13010811490565</v>
      </c>
      <c r="N280" s="6">
        <f t="shared" si="49"/>
        <v>90.37</v>
      </c>
      <c r="O280" s="59">
        <f t="shared" si="50"/>
        <v>0</v>
      </c>
      <c r="P280" s="6">
        <f t="shared" si="57"/>
        <v>100.13010811490565</v>
      </c>
      <c r="Q280" s="59">
        <f t="shared" si="55"/>
        <v>6.326689358593697</v>
      </c>
      <c r="R280" s="6">
        <f t="shared" si="51"/>
        <v>-61.44</v>
      </c>
      <c r="S280" s="59">
        <f t="shared" si="52"/>
        <v>0</v>
      </c>
      <c r="T280" s="18">
        <f t="shared" si="53"/>
        <v>1</v>
      </c>
      <c r="U280" s="8" t="s">
        <v>294</v>
      </c>
      <c r="Z280"/>
      <c r="AS280" s="2">
        <v>1</v>
      </c>
      <c r="AT280" s="2">
        <v>0.9</v>
      </c>
    </row>
    <row r="281" spans="2:46" x14ac:dyDescent="0.25">
      <c r="B281" s="16" t="s">
        <v>295</v>
      </c>
      <c r="C281" s="21">
        <v>163.52000000000001</v>
      </c>
      <c r="D281" s="21">
        <v>93.79</v>
      </c>
      <c r="E281" s="16">
        <v>98.12</v>
      </c>
      <c r="F281" s="59">
        <f t="shared" si="54"/>
        <v>135.7353988464321</v>
      </c>
      <c r="G281" s="16">
        <v>0.68</v>
      </c>
      <c r="H281" s="8">
        <v>467.57</v>
      </c>
      <c r="J281" s="16">
        <v>1</v>
      </c>
      <c r="K281" s="59">
        <f t="shared" si="56"/>
        <v>0</v>
      </c>
      <c r="L281" s="6">
        <f t="shared" si="47"/>
        <v>137.9264705882353</v>
      </c>
      <c r="M281" s="59">
        <f t="shared" si="48"/>
        <v>101.12935868939016</v>
      </c>
      <c r="N281" s="6">
        <f t="shared" si="49"/>
        <v>93.79</v>
      </c>
      <c r="O281" s="59">
        <f t="shared" si="50"/>
        <v>0</v>
      </c>
      <c r="P281" s="6">
        <f t="shared" si="57"/>
        <v>101.12935868939016</v>
      </c>
      <c r="Q281" s="59">
        <f t="shared" si="55"/>
        <v>0.99925057448450616</v>
      </c>
      <c r="R281" s="6">
        <f t="shared" si="51"/>
        <v>-61.879999999999995</v>
      </c>
      <c r="S281" s="59">
        <f t="shared" si="52"/>
        <v>0</v>
      </c>
      <c r="T281" s="18">
        <f t="shared" si="53"/>
        <v>1</v>
      </c>
      <c r="U281" s="8" t="s">
        <v>295</v>
      </c>
      <c r="Z281"/>
      <c r="AS281" s="2">
        <v>1</v>
      </c>
      <c r="AT281" s="2">
        <v>0.9</v>
      </c>
    </row>
    <row r="282" spans="2:46" x14ac:dyDescent="0.25">
      <c r="B282" s="16" t="s">
        <v>296</v>
      </c>
      <c r="C282" s="21">
        <v>160.06</v>
      </c>
      <c r="D282" s="21">
        <v>79.239999999999995</v>
      </c>
      <c r="E282" s="16">
        <v>87.14</v>
      </c>
      <c r="F282" s="59">
        <f t="shared" si="54"/>
        <v>117.78097129842324</v>
      </c>
      <c r="G282" s="16">
        <v>0.67</v>
      </c>
      <c r="H282" s="8">
        <v>468.34</v>
      </c>
      <c r="J282" s="16">
        <v>1</v>
      </c>
      <c r="K282" s="59">
        <f t="shared" si="56"/>
        <v>0</v>
      </c>
      <c r="L282" s="6">
        <f t="shared" si="47"/>
        <v>118.26865671641789</v>
      </c>
      <c r="M282" s="59">
        <f t="shared" si="48"/>
        <v>87.798049873023373</v>
      </c>
      <c r="N282" s="6">
        <f t="shared" si="49"/>
        <v>79.239999999999995</v>
      </c>
      <c r="O282" s="59">
        <f t="shared" si="50"/>
        <v>0</v>
      </c>
      <c r="P282" s="6">
        <f t="shared" si="57"/>
        <v>87.798049873023373</v>
      </c>
      <c r="Q282" s="59">
        <f t="shared" si="55"/>
        <v>-13.331308816366786</v>
      </c>
      <c r="R282" s="6">
        <f t="shared" si="51"/>
        <v>-72.86</v>
      </c>
      <c r="S282" s="59">
        <f t="shared" si="52"/>
        <v>0</v>
      </c>
      <c r="T282" s="18">
        <f t="shared" si="53"/>
        <v>1</v>
      </c>
      <c r="U282" s="8" t="s">
        <v>296</v>
      </c>
      <c r="Z282"/>
      <c r="AS282" s="2">
        <v>1</v>
      </c>
      <c r="AT282" s="2">
        <v>0.9</v>
      </c>
    </row>
    <row r="283" spans="2:46" x14ac:dyDescent="0.25">
      <c r="B283" s="16" t="s">
        <v>297</v>
      </c>
      <c r="C283" s="21">
        <v>284.39999999999998</v>
      </c>
      <c r="D283" s="21">
        <v>189.05</v>
      </c>
      <c r="E283" s="16">
        <v>147.86000000000001</v>
      </c>
      <c r="F283" s="59">
        <f t="shared" si="54"/>
        <v>240.00517098596023</v>
      </c>
      <c r="G283" s="16">
        <v>0.79</v>
      </c>
      <c r="H283" s="8">
        <v>464.83</v>
      </c>
      <c r="J283" s="16">
        <v>1</v>
      </c>
      <c r="K283" s="59">
        <f t="shared" si="56"/>
        <v>0</v>
      </c>
      <c r="L283" s="6">
        <f t="shared" si="47"/>
        <v>239.30379746835445</v>
      </c>
      <c r="M283" s="59">
        <f t="shared" si="48"/>
        <v>146.71879560156972</v>
      </c>
      <c r="N283" s="6">
        <f t="shared" si="49"/>
        <v>189.05</v>
      </c>
      <c r="O283" s="59">
        <f t="shared" si="50"/>
        <v>0</v>
      </c>
      <c r="P283" s="6">
        <f t="shared" si="57"/>
        <v>146.71879560156972</v>
      </c>
      <c r="Q283" s="59">
        <f t="shared" si="55"/>
        <v>58.920745728546351</v>
      </c>
      <c r="R283" s="6">
        <f t="shared" si="51"/>
        <v>-12.139999999999986</v>
      </c>
      <c r="S283" s="59">
        <f t="shared" si="52"/>
        <v>0</v>
      </c>
      <c r="T283" s="18">
        <f t="shared" si="53"/>
        <v>1</v>
      </c>
      <c r="U283" s="8" t="s">
        <v>297</v>
      </c>
      <c r="Z283"/>
      <c r="AS283" s="2">
        <v>1</v>
      </c>
      <c r="AT283" s="2">
        <v>0.9</v>
      </c>
    </row>
    <row r="284" spans="2:46" x14ac:dyDescent="0.25">
      <c r="B284" s="16" t="s">
        <v>298</v>
      </c>
      <c r="C284" s="21">
        <v>327.78</v>
      </c>
      <c r="D284" s="21">
        <v>193.76</v>
      </c>
      <c r="E284" s="16">
        <v>149.72</v>
      </c>
      <c r="F284" s="59">
        <f t="shared" si="54"/>
        <v>244.86530174771596</v>
      </c>
      <c r="G284" s="16">
        <v>0.79</v>
      </c>
      <c r="H284" s="8">
        <v>461.93</v>
      </c>
      <c r="J284" s="16">
        <v>1</v>
      </c>
      <c r="K284" s="59">
        <f t="shared" si="56"/>
        <v>0</v>
      </c>
      <c r="L284" s="6">
        <f t="shared" si="47"/>
        <v>245.2658227848101</v>
      </c>
      <c r="M284" s="59">
        <f t="shared" si="48"/>
        <v>150.37415411668948</v>
      </c>
      <c r="N284" s="6">
        <f t="shared" si="49"/>
        <v>193.76</v>
      </c>
      <c r="O284" s="59">
        <f t="shared" si="50"/>
        <v>0</v>
      </c>
      <c r="P284" s="6">
        <f t="shared" si="57"/>
        <v>150.37415411668948</v>
      </c>
      <c r="Q284" s="59">
        <f t="shared" si="55"/>
        <v>3.6553585151197581</v>
      </c>
      <c r="R284" s="6">
        <f t="shared" si="51"/>
        <v>-10.280000000000001</v>
      </c>
      <c r="S284" s="59">
        <f t="shared" si="52"/>
        <v>0</v>
      </c>
      <c r="T284" s="18">
        <f t="shared" si="53"/>
        <v>1</v>
      </c>
      <c r="U284" s="8" t="s">
        <v>298</v>
      </c>
      <c r="Z284"/>
      <c r="AS284" s="2">
        <v>1</v>
      </c>
      <c r="AT284" s="2">
        <v>0.9</v>
      </c>
    </row>
    <row r="285" spans="2:46" x14ac:dyDescent="0.25">
      <c r="B285" s="16" t="s">
        <v>299</v>
      </c>
      <c r="C285" s="21">
        <v>292.16000000000003</v>
      </c>
      <c r="D285" s="21">
        <v>175.32</v>
      </c>
      <c r="E285" s="16">
        <v>138.91</v>
      </c>
      <c r="F285" s="59">
        <f t="shared" si="54"/>
        <v>223.68077811917587</v>
      </c>
      <c r="G285" s="16">
        <v>0.78</v>
      </c>
      <c r="H285" s="8">
        <v>461.5</v>
      </c>
      <c r="J285" s="16">
        <v>1</v>
      </c>
      <c r="K285" s="59">
        <f t="shared" si="56"/>
        <v>0</v>
      </c>
      <c r="L285" s="6">
        <f t="shared" si="47"/>
        <v>224.76923076923075</v>
      </c>
      <c r="M285" s="59">
        <f t="shared" si="48"/>
        <v>140.65597996740735</v>
      </c>
      <c r="N285" s="6">
        <f t="shared" si="49"/>
        <v>175.32</v>
      </c>
      <c r="O285" s="59">
        <f t="shared" si="50"/>
        <v>0</v>
      </c>
      <c r="P285" s="6">
        <f t="shared" si="57"/>
        <v>140.65597996740735</v>
      </c>
      <c r="Q285" s="59">
        <f t="shared" si="55"/>
        <v>-9.7181741492821345</v>
      </c>
      <c r="R285" s="6">
        <f t="shared" si="51"/>
        <v>-21.090000000000003</v>
      </c>
      <c r="S285" s="59">
        <f t="shared" si="52"/>
        <v>0</v>
      </c>
      <c r="T285" s="18">
        <f t="shared" si="53"/>
        <v>1</v>
      </c>
      <c r="U285" s="8" t="s">
        <v>299</v>
      </c>
      <c r="Z285"/>
      <c r="AS285" s="2">
        <v>1</v>
      </c>
      <c r="AT285" s="2">
        <v>0.9</v>
      </c>
    </row>
    <row r="286" spans="2:46" x14ac:dyDescent="0.25">
      <c r="B286" s="16" t="s">
        <v>300</v>
      </c>
      <c r="C286" s="21">
        <v>311.88</v>
      </c>
      <c r="D286" s="21">
        <v>182.68</v>
      </c>
      <c r="E286" s="16">
        <v>148.11000000000001</v>
      </c>
      <c r="F286" s="59">
        <f t="shared" si="54"/>
        <v>235.17770833988499</v>
      </c>
      <c r="G286" s="16">
        <v>0.77</v>
      </c>
      <c r="H286" s="8">
        <v>461.79</v>
      </c>
      <c r="J286" s="16">
        <v>1</v>
      </c>
      <c r="K286" s="59">
        <f t="shared" si="56"/>
        <v>0</v>
      </c>
      <c r="L286" s="6">
        <f t="shared" si="47"/>
        <v>237.24675324675326</v>
      </c>
      <c r="M286" s="59">
        <f t="shared" si="48"/>
        <v>151.37384029655129</v>
      </c>
      <c r="N286" s="6">
        <f t="shared" si="49"/>
        <v>182.68</v>
      </c>
      <c r="O286" s="59">
        <f t="shared" si="50"/>
        <v>0</v>
      </c>
      <c r="P286" s="6">
        <f t="shared" si="57"/>
        <v>151.37384029655129</v>
      </c>
      <c r="Q286" s="59">
        <f t="shared" si="55"/>
        <v>10.717860329143946</v>
      </c>
      <c r="R286" s="6">
        <f t="shared" si="51"/>
        <v>-11.889999999999986</v>
      </c>
      <c r="S286" s="59">
        <f t="shared" si="52"/>
        <v>0</v>
      </c>
      <c r="T286" s="18">
        <f t="shared" si="53"/>
        <v>1</v>
      </c>
      <c r="U286" s="8" t="s">
        <v>300</v>
      </c>
      <c r="Z286"/>
      <c r="AS286" s="2">
        <v>1</v>
      </c>
      <c r="AT286" s="2">
        <v>0.9</v>
      </c>
    </row>
    <row r="287" spans="2:46" x14ac:dyDescent="0.25">
      <c r="B287" s="16" t="s">
        <v>301</v>
      </c>
      <c r="C287" s="21">
        <v>298.22000000000003</v>
      </c>
      <c r="D287" s="21">
        <v>192.05</v>
      </c>
      <c r="E287" s="16">
        <v>151.35</v>
      </c>
      <c r="F287" s="59">
        <f t="shared" si="54"/>
        <v>244.51998895795822</v>
      </c>
      <c r="G287" s="16">
        <v>0.78</v>
      </c>
      <c r="H287" s="8">
        <v>462.62</v>
      </c>
      <c r="J287" s="16">
        <v>1</v>
      </c>
      <c r="K287" s="59">
        <f t="shared" si="56"/>
        <v>0</v>
      </c>
      <c r="L287" s="6">
        <f t="shared" si="47"/>
        <v>246.21794871794873</v>
      </c>
      <c r="M287" s="59">
        <f t="shared" si="48"/>
        <v>154.07814825884432</v>
      </c>
      <c r="N287" s="6">
        <f t="shared" si="49"/>
        <v>192.05</v>
      </c>
      <c r="O287" s="59">
        <f t="shared" si="50"/>
        <v>0</v>
      </c>
      <c r="P287" s="6">
        <f t="shared" si="57"/>
        <v>154.07814825884432</v>
      </c>
      <c r="Q287" s="59">
        <f t="shared" si="55"/>
        <v>2.7043079622930293</v>
      </c>
      <c r="R287" s="6">
        <f t="shared" si="51"/>
        <v>-8.6500000000000057</v>
      </c>
      <c r="S287" s="59">
        <f t="shared" si="52"/>
        <v>0</v>
      </c>
      <c r="T287" s="18">
        <f t="shared" si="53"/>
        <v>1</v>
      </c>
      <c r="U287" s="8" t="s">
        <v>301</v>
      </c>
      <c r="Z287"/>
      <c r="AS287" s="2">
        <v>1</v>
      </c>
      <c r="AT287" s="2">
        <v>0.9</v>
      </c>
    </row>
    <row r="288" spans="2:46" x14ac:dyDescent="0.25">
      <c r="B288" s="16" t="s">
        <v>302</v>
      </c>
      <c r="C288" s="21">
        <v>285.7</v>
      </c>
      <c r="D288" s="21">
        <v>175.41</v>
      </c>
      <c r="E288" s="16">
        <v>137.02000000000001</v>
      </c>
      <c r="F288" s="59">
        <f t="shared" si="54"/>
        <v>222.58290253296636</v>
      </c>
      <c r="G288" s="16">
        <v>0.79</v>
      </c>
      <c r="H288" s="8">
        <v>462.67</v>
      </c>
      <c r="J288" s="16">
        <v>1</v>
      </c>
      <c r="K288" s="59">
        <f t="shared" si="56"/>
        <v>0</v>
      </c>
      <c r="L288" s="6">
        <f t="shared" si="47"/>
        <v>222.03797468354429</v>
      </c>
      <c r="M288" s="59">
        <f t="shared" si="48"/>
        <v>136.1330015153205</v>
      </c>
      <c r="N288" s="6">
        <f t="shared" si="49"/>
        <v>175.41</v>
      </c>
      <c r="O288" s="59">
        <f t="shared" si="50"/>
        <v>0</v>
      </c>
      <c r="P288" s="6">
        <f t="shared" si="57"/>
        <v>136.1330015153205</v>
      </c>
      <c r="Q288" s="59">
        <f t="shared" si="55"/>
        <v>-17.945146743523821</v>
      </c>
      <c r="R288" s="6">
        <f t="shared" si="51"/>
        <v>-22.97999999999999</v>
      </c>
      <c r="S288" s="59">
        <f t="shared" si="52"/>
        <v>0</v>
      </c>
      <c r="T288" s="18">
        <f t="shared" si="53"/>
        <v>1</v>
      </c>
      <c r="U288" s="8" t="s">
        <v>302</v>
      </c>
      <c r="Z288"/>
      <c r="AS288" s="2">
        <v>1</v>
      </c>
      <c r="AT288" s="2">
        <v>0.9</v>
      </c>
    </row>
    <row r="289" spans="2:46" x14ac:dyDescent="0.25">
      <c r="B289" s="16" t="s">
        <v>303</v>
      </c>
      <c r="C289" s="21">
        <v>323.24</v>
      </c>
      <c r="D289" s="21">
        <v>189.21</v>
      </c>
      <c r="E289" s="16">
        <v>148.75</v>
      </c>
      <c r="F289" s="59">
        <f t="shared" si="54"/>
        <v>240.68025801880802</v>
      </c>
      <c r="G289" s="16">
        <v>0.78</v>
      </c>
      <c r="H289" s="8">
        <v>463.03</v>
      </c>
      <c r="J289" s="16">
        <v>1</v>
      </c>
      <c r="K289" s="59">
        <f t="shared" si="56"/>
        <v>0</v>
      </c>
      <c r="L289" s="6">
        <f t="shared" si="47"/>
        <v>242.57692307692307</v>
      </c>
      <c r="M289" s="59">
        <f t="shared" si="48"/>
        <v>151.79966900315509</v>
      </c>
      <c r="N289" s="6">
        <f t="shared" si="49"/>
        <v>189.21</v>
      </c>
      <c r="O289" s="59">
        <f t="shared" si="50"/>
        <v>0</v>
      </c>
      <c r="P289" s="6">
        <f t="shared" si="57"/>
        <v>151.79966900315509</v>
      </c>
      <c r="Q289" s="59">
        <f t="shared" si="55"/>
        <v>15.666667487834587</v>
      </c>
      <c r="R289" s="6">
        <f t="shared" si="51"/>
        <v>-11.25</v>
      </c>
      <c r="S289" s="59">
        <f t="shared" si="52"/>
        <v>0</v>
      </c>
      <c r="T289" s="18">
        <f t="shared" si="53"/>
        <v>1</v>
      </c>
      <c r="U289" s="8" t="s">
        <v>303</v>
      </c>
      <c r="Z289"/>
      <c r="AS289" s="2">
        <v>1</v>
      </c>
      <c r="AT289" s="2">
        <v>0.9</v>
      </c>
    </row>
    <row r="290" spans="2:46" x14ac:dyDescent="0.25">
      <c r="B290" s="16" t="s">
        <v>304</v>
      </c>
      <c r="C290" s="21">
        <v>312.04000000000002</v>
      </c>
      <c r="D290" s="21">
        <v>187.85</v>
      </c>
      <c r="E290" s="16">
        <v>149.35</v>
      </c>
      <c r="F290" s="59">
        <f t="shared" si="54"/>
        <v>239.98550997924855</v>
      </c>
      <c r="G290" s="16">
        <v>0.78</v>
      </c>
      <c r="H290" s="8">
        <v>463.34</v>
      </c>
      <c r="J290" s="16">
        <v>1</v>
      </c>
      <c r="K290" s="59">
        <f t="shared" si="56"/>
        <v>0</v>
      </c>
      <c r="L290" s="6">
        <f t="shared" si="47"/>
        <v>240.83333333333331</v>
      </c>
      <c r="M290" s="59">
        <f t="shared" si="48"/>
        <v>150.70856626099402</v>
      </c>
      <c r="N290" s="6">
        <f t="shared" si="49"/>
        <v>187.85</v>
      </c>
      <c r="O290" s="59">
        <f t="shared" si="50"/>
        <v>0</v>
      </c>
      <c r="P290" s="6">
        <f t="shared" si="57"/>
        <v>150.70856626099402</v>
      </c>
      <c r="Q290" s="59">
        <f t="shared" si="55"/>
        <v>-1.0911027421610697</v>
      </c>
      <c r="R290" s="6">
        <f t="shared" si="51"/>
        <v>-10.650000000000006</v>
      </c>
      <c r="S290" s="59">
        <f t="shared" si="52"/>
        <v>0</v>
      </c>
      <c r="T290" s="18">
        <f t="shared" si="53"/>
        <v>1</v>
      </c>
      <c r="U290" s="8" t="s">
        <v>304</v>
      </c>
      <c r="Z290"/>
      <c r="AS290" s="2">
        <v>1</v>
      </c>
      <c r="AT290" s="2">
        <v>0.9</v>
      </c>
    </row>
    <row r="291" spans="2:46" x14ac:dyDescent="0.25">
      <c r="B291" s="16" t="s">
        <v>305</v>
      </c>
      <c r="C291" s="21">
        <v>336.06</v>
      </c>
      <c r="D291" s="21">
        <v>176.92</v>
      </c>
      <c r="E291" s="16">
        <v>138.71</v>
      </c>
      <c r="F291" s="59">
        <f t="shared" si="54"/>
        <v>224.81359055893395</v>
      </c>
      <c r="G291" s="16">
        <v>0.78</v>
      </c>
      <c r="H291" s="8">
        <v>460.67</v>
      </c>
      <c r="J291" s="16">
        <v>1</v>
      </c>
      <c r="K291" s="59">
        <f t="shared" si="56"/>
        <v>0</v>
      </c>
      <c r="L291" s="6">
        <f t="shared" si="47"/>
        <v>226.82051282051279</v>
      </c>
      <c r="M291" s="59">
        <f t="shared" si="48"/>
        <v>141.93963025230269</v>
      </c>
      <c r="N291" s="6">
        <f t="shared" si="49"/>
        <v>176.92</v>
      </c>
      <c r="O291" s="59">
        <f t="shared" si="50"/>
        <v>0</v>
      </c>
      <c r="P291" s="6">
        <f t="shared" si="57"/>
        <v>141.93963025230269</v>
      </c>
      <c r="Q291" s="59">
        <f t="shared" si="55"/>
        <v>-8.7689360086913268</v>
      </c>
      <c r="R291" s="6">
        <f t="shared" si="51"/>
        <v>-21.289999999999992</v>
      </c>
      <c r="S291" s="59">
        <f t="shared" si="52"/>
        <v>0</v>
      </c>
      <c r="T291" s="18">
        <f t="shared" si="53"/>
        <v>1</v>
      </c>
      <c r="U291" s="8" t="s">
        <v>305</v>
      </c>
      <c r="Z291"/>
      <c r="AS291" s="2">
        <v>1</v>
      </c>
      <c r="AT291" s="2">
        <v>0.9</v>
      </c>
    </row>
    <row r="292" spans="2:46" x14ac:dyDescent="0.25">
      <c r="B292" s="16" t="s">
        <v>306</v>
      </c>
      <c r="C292" s="21">
        <v>334</v>
      </c>
      <c r="D292" s="21">
        <v>190.13</v>
      </c>
      <c r="E292" s="16">
        <v>151.91</v>
      </c>
      <c r="F292" s="59">
        <f t="shared" si="54"/>
        <v>243.36405856247549</v>
      </c>
      <c r="G292" s="16">
        <v>0.78</v>
      </c>
      <c r="H292" s="8">
        <v>460.22</v>
      </c>
      <c r="J292" s="16">
        <v>1</v>
      </c>
      <c r="K292" s="59">
        <f t="shared" si="56"/>
        <v>0</v>
      </c>
      <c r="L292" s="6">
        <f t="shared" si="47"/>
        <v>243.75641025641025</v>
      </c>
      <c r="M292" s="59">
        <f t="shared" si="48"/>
        <v>152.5377679169699</v>
      </c>
      <c r="N292" s="6">
        <f t="shared" si="49"/>
        <v>190.13</v>
      </c>
      <c r="O292" s="59">
        <f t="shared" si="50"/>
        <v>0</v>
      </c>
      <c r="P292" s="6">
        <f t="shared" si="57"/>
        <v>152.5377679169699</v>
      </c>
      <c r="Q292" s="59">
        <f t="shared" si="55"/>
        <v>10.598137664667206</v>
      </c>
      <c r="R292" s="6">
        <f t="shared" si="51"/>
        <v>-8.0900000000000034</v>
      </c>
      <c r="S292" s="59">
        <f t="shared" si="52"/>
        <v>0</v>
      </c>
      <c r="T292" s="18">
        <f t="shared" si="53"/>
        <v>1</v>
      </c>
      <c r="U292" s="8" t="s">
        <v>306</v>
      </c>
      <c r="Z292"/>
      <c r="AS292" s="2">
        <v>1</v>
      </c>
      <c r="AT292" s="2">
        <v>0.9</v>
      </c>
    </row>
    <row r="293" spans="2:46" x14ac:dyDescent="0.25">
      <c r="B293" s="16" t="s">
        <v>307</v>
      </c>
      <c r="C293" s="21">
        <v>304.42</v>
      </c>
      <c r="D293" s="21">
        <v>186.59</v>
      </c>
      <c r="E293" s="16">
        <v>147.03</v>
      </c>
      <c r="F293" s="59">
        <f t="shared" si="54"/>
        <v>237.55767510227909</v>
      </c>
      <c r="G293" s="16">
        <v>0.78</v>
      </c>
      <c r="H293" s="8">
        <v>459.04</v>
      </c>
      <c r="J293" s="16">
        <v>1</v>
      </c>
      <c r="K293" s="59">
        <f t="shared" si="56"/>
        <v>0</v>
      </c>
      <c r="L293" s="6">
        <f t="shared" si="47"/>
        <v>239.2179487179487</v>
      </c>
      <c r="M293" s="59">
        <f t="shared" si="48"/>
        <v>149.69769166163894</v>
      </c>
      <c r="N293" s="6">
        <f t="shared" si="49"/>
        <v>186.59</v>
      </c>
      <c r="O293" s="59">
        <f t="shared" si="50"/>
        <v>0</v>
      </c>
      <c r="P293" s="6">
        <f t="shared" si="57"/>
        <v>149.69769166163894</v>
      </c>
      <c r="Q293" s="59">
        <f t="shared" si="55"/>
        <v>-2.8400762553309562</v>
      </c>
      <c r="R293" s="6">
        <f t="shared" si="51"/>
        <v>-12.969999999999999</v>
      </c>
      <c r="S293" s="59">
        <f t="shared" si="52"/>
        <v>0</v>
      </c>
      <c r="T293" s="18">
        <f t="shared" si="53"/>
        <v>1</v>
      </c>
      <c r="U293" s="8" t="s">
        <v>307</v>
      </c>
      <c r="Z293"/>
      <c r="AS293" s="2">
        <v>1</v>
      </c>
      <c r="AT293" s="2">
        <v>0.9</v>
      </c>
    </row>
    <row r="294" spans="2:46" x14ac:dyDescent="0.25">
      <c r="B294" s="16" t="s">
        <v>308</v>
      </c>
      <c r="C294" s="21">
        <v>324.62</v>
      </c>
      <c r="D294" s="21">
        <v>188.77</v>
      </c>
      <c r="E294" s="16">
        <v>147.38999999999999</v>
      </c>
      <c r="F294" s="59">
        <f t="shared" si="54"/>
        <v>239.49514608860031</v>
      </c>
      <c r="G294" s="16">
        <v>0.79</v>
      </c>
      <c r="H294" s="8">
        <v>459.23</v>
      </c>
      <c r="J294" s="16">
        <v>1</v>
      </c>
      <c r="K294" s="59">
        <f t="shared" si="56"/>
        <v>0</v>
      </c>
      <c r="L294" s="6">
        <f t="shared" si="47"/>
        <v>238.9493670886076</v>
      </c>
      <c r="M294" s="59">
        <f t="shared" si="48"/>
        <v>146.50149191064966</v>
      </c>
      <c r="N294" s="6">
        <f t="shared" si="49"/>
        <v>188.77</v>
      </c>
      <c r="O294" s="59">
        <f t="shared" si="50"/>
        <v>0</v>
      </c>
      <c r="P294" s="6">
        <f t="shared" si="57"/>
        <v>146.50149191064966</v>
      </c>
      <c r="Q294" s="59">
        <f t="shared" si="55"/>
        <v>-3.1961997509892797</v>
      </c>
      <c r="R294" s="6">
        <f t="shared" si="51"/>
        <v>-12.610000000000014</v>
      </c>
      <c r="S294" s="59">
        <f t="shared" si="52"/>
        <v>0</v>
      </c>
      <c r="T294" s="18">
        <f t="shared" si="53"/>
        <v>1</v>
      </c>
      <c r="U294" s="8" t="s">
        <v>308</v>
      </c>
      <c r="Z294"/>
      <c r="AS294" s="2">
        <v>1</v>
      </c>
      <c r="AT294" s="2">
        <v>0.9</v>
      </c>
    </row>
    <row r="295" spans="2:46" x14ac:dyDescent="0.25">
      <c r="B295" s="16" t="s">
        <v>309</v>
      </c>
      <c r="C295" s="21">
        <v>200.12</v>
      </c>
      <c r="D295" s="21">
        <v>135.5</v>
      </c>
      <c r="E295" s="16">
        <v>65.849999999999994</v>
      </c>
      <c r="F295" s="59">
        <f t="shared" si="54"/>
        <v>150.65348485846584</v>
      </c>
      <c r="G295" s="16">
        <v>0.9</v>
      </c>
      <c r="H295" s="8">
        <v>464.16</v>
      </c>
      <c r="J295" s="16">
        <v>1</v>
      </c>
      <c r="K295" s="59">
        <f t="shared" si="56"/>
        <v>0</v>
      </c>
      <c r="L295" s="6">
        <f t="shared" si="47"/>
        <v>150.55555555555554</v>
      </c>
      <c r="M295" s="59">
        <f t="shared" si="48"/>
        <v>65.625645205529011</v>
      </c>
      <c r="N295" s="6">
        <f t="shared" si="49"/>
        <v>135.5</v>
      </c>
      <c r="O295" s="59">
        <f t="shared" si="50"/>
        <v>0</v>
      </c>
      <c r="P295" s="6">
        <f t="shared" si="57"/>
        <v>65.625645205529011</v>
      </c>
      <c r="Q295" s="59">
        <f t="shared" si="55"/>
        <v>-80.875846705120651</v>
      </c>
      <c r="R295" s="6">
        <f t="shared" si="51"/>
        <v>-94.15</v>
      </c>
      <c r="S295" s="59">
        <f t="shared" si="52"/>
        <v>0</v>
      </c>
      <c r="T295" s="18">
        <f t="shared" si="53"/>
        <v>1</v>
      </c>
      <c r="U295" s="8" t="s">
        <v>309</v>
      </c>
      <c r="Z295"/>
      <c r="AS295" s="2">
        <v>1</v>
      </c>
      <c r="AT295" s="2">
        <v>0.9</v>
      </c>
    </row>
    <row r="296" spans="2:46" x14ac:dyDescent="0.25">
      <c r="B296" s="16" t="s">
        <v>310</v>
      </c>
      <c r="C296" s="21">
        <v>179.56</v>
      </c>
      <c r="D296" s="21">
        <v>135.93</v>
      </c>
      <c r="E296" s="16">
        <v>67.38</v>
      </c>
      <c r="F296" s="59">
        <f t="shared" si="54"/>
        <v>151.71364243205025</v>
      </c>
      <c r="G296" s="16">
        <v>0.9</v>
      </c>
      <c r="H296" s="8">
        <v>464.17</v>
      </c>
      <c r="J296" s="16">
        <v>1</v>
      </c>
      <c r="K296" s="59">
        <f t="shared" si="56"/>
        <v>0</v>
      </c>
      <c r="L296" s="6">
        <f t="shared" si="47"/>
        <v>151.03333333333333</v>
      </c>
      <c r="M296" s="59">
        <f t="shared" si="48"/>
        <v>65.833903710609292</v>
      </c>
      <c r="N296" s="6">
        <f t="shared" si="49"/>
        <v>135.93</v>
      </c>
      <c r="O296" s="59">
        <f t="shared" si="50"/>
        <v>0</v>
      </c>
      <c r="P296" s="6">
        <f t="shared" si="57"/>
        <v>65.833903710609292</v>
      </c>
      <c r="Q296" s="59">
        <f t="shared" si="55"/>
        <v>0.20825850508028054</v>
      </c>
      <c r="R296" s="6">
        <f t="shared" si="51"/>
        <v>-92.62</v>
      </c>
      <c r="S296" s="59">
        <f t="shared" si="52"/>
        <v>0</v>
      </c>
      <c r="T296" s="18">
        <f t="shared" si="53"/>
        <v>1</v>
      </c>
      <c r="U296" s="8" t="s">
        <v>310</v>
      </c>
      <c r="Z296"/>
      <c r="AS296" s="2">
        <v>1</v>
      </c>
      <c r="AT296" s="2">
        <v>0.9</v>
      </c>
    </row>
    <row r="297" spans="2:46" x14ac:dyDescent="0.25">
      <c r="B297" s="16" t="s">
        <v>311</v>
      </c>
      <c r="C297" s="21">
        <v>185.06</v>
      </c>
      <c r="D297" s="21">
        <v>130.66</v>
      </c>
      <c r="E297" s="16">
        <v>67.63</v>
      </c>
      <c r="F297" s="59">
        <f t="shared" si="54"/>
        <v>147.12529524184481</v>
      </c>
      <c r="G297" s="16">
        <v>0.89</v>
      </c>
      <c r="H297" s="8">
        <v>464.36</v>
      </c>
      <c r="J297" s="16">
        <v>1</v>
      </c>
      <c r="K297" s="59">
        <f t="shared" si="56"/>
        <v>0</v>
      </c>
      <c r="L297" s="6">
        <f t="shared" si="47"/>
        <v>146.80898876404493</v>
      </c>
      <c r="M297" s="59">
        <f t="shared" si="48"/>
        <v>66.939103533894681</v>
      </c>
      <c r="N297" s="6">
        <f t="shared" si="49"/>
        <v>130.66</v>
      </c>
      <c r="O297" s="59">
        <f t="shared" si="50"/>
        <v>0</v>
      </c>
      <c r="P297" s="6">
        <f t="shared" si="57"/>
        <v>66.939103533894681</v>
      </c>
      <c r="Q297" s="59">
        <f t="shared" si="55"/>
        <v>1.105199823285389</v>
      </c>
      <c r="R297" s="6">
        <f t="shared" si="51"/>
        <v>-92.37</v>
      </c>
      <c r="S297" s="59">
        <f t="shared" si="52"/>
        <v>0</v>
      </c>
      <c r="T297" s="18">
        <f t="shared" si="53"/>
        <v>1</v>
      </c>
      <c r="U297" s="8" t="s">
        <v>311</v>
      </c>
      <c r="Z297"/>
      <c r="AS297" s="2">
        <v>1</v>
      </c>
      <c r="AT297" s="2">
        <v>0.9</v>
      </c>
    </row>
    <row r="298" spans="2:46" x14ac:dyDescent="0.25">
      <c r="B298" s="16" t="s">
        <v>312</v>
      </c>
      <c r="C298" s="21">
        <v>292.45999999999998</v>
      </c>
      <c r="D298" s="21">
        <v>241.12</v>
      </c>
      <c r="E298" s="16">
        <v>173.45</v>
      </c>
      <c r="F298" s="59">
        <f t="shared" si="54"/>
        <v>297.02484222704339</v>
      </c>
      <c r="G298" s="16">
        <v>0.81</v>
      </c>
      <c r="H298" s="8">
        <v>461.44</v>
      </c>
      <c r="J298" s="16">
        <v>1</v>
      </c>
      <c r="K298" s="59">
        <f t="shared" si="56"/>
        <v>0</v>
      </c>
      <c r="L298" s="6">
        <f t="shared" si="47"/>
        <v>297.67901234567898</v>
      </c>
      <c r="M298" s="59">
        <f t="shared" si="48"/>
        <v>174.56786643336994</v>
      </c>
      <c r="N298" s="6">
        <f t="shared" si="49"/>
        <v>241.12</v>
      </c>
      <c r="O298" s="59">
        <f t="shared" si="50"/>
        <v>0</v>
      </c>
      <c r="P298" s="6">
        <f t="shared" si="57"/>
        <v>174.56786643336994</v>
      </c>
      <c r="Q298" s="59">
        <f t="shared" si="55"/>
        <v>107.62876289947526</v>
      </c>
      <c r="R298" s="6">
        <f t="shared" si="51"/>
        <v>13.449999999999989</v>
      </c>
      <c r="S298" s="59">
        <f t="shared" si="52"/>
        <v>241.4948382471145</v>
      </c>
      <c r="T298" s="18">
        <f t="shared" si="53"/>
        <v>0.99844784157775279</v>
      </c>
      <c r="U298" s="8" t="s">
        <v>312</v>
      </c>
      <c r="Z298"/>
      <c r="AS298" s="2">
        <v>1</v>
      </c>
      <c r="AT298" s="2">
        <v>0.9</v>
      </c>
    </row>
    <row r="299" spans="2:46" x14ac:dyDescent="0.25">
      <c r="B299" s="16" t="s">
        <v>313</v>
      </c>
      <c r="C299" s="21">
        <v>286.88</v>
      </c>
      <c r="D299" s="21">
        <v>184.95</v>
      </c>
      <c r="E299" s="16">
        <v>149.74</v>
      </c>
      <c r="F299" s="59">
        <f t="shared" si="54"/>
        <v>237.96758203587311</v>
      </c>
      <c r="G299" s="16">
        <v>0.78</v>
      </c>
      <c r="H299" s="8">
        <v>462.58</v>
      </c>
      <c r="J299" s="16">
        <v>1</v>
      </c>
      <c r="K299" s="59">
        <f t="shared" si="56"/>
        <v>0</v>
      </c>
      <c r="L299" s="6">
        <f t="shared" si="47"/>
        <v>237.11538461538458</v>
      </c>
      <c r="M299" s="59">
        <f t="shared" si="48"/>
        <v>148.38195011962122</v>
      </c>
      <c r="N299" s="6">
        <f t="shared" si="49"/>
        <v>184.95</v>
      </c>
      <c r="O299" s="59">
        <f t="shared" si="50"/>
        <v>0</v>
      </c>
      <c r="P299" s="6">
        <f t="shared" si="57"/>
        <v>148.38195011962122</v>
      </c>
      <c r="Q299" s="59">
        <f t="shared" si="55"/>
        <v>-26.18591631374872</v>
      </c>
      <c r="R299" s="6">
        <f t="shared" si="51"/>
        <v>-10.259999999999991</v>
      </c>
      <c r="S299" s="59">
        <f t="shared" si="52"/>
        <v>0</v>
      </c>
      <c r="T299" s="18">
        <f t="shared" si="53"/>
        <v>1</v>
      </c>
      <c r="U299" s="8" t="s">
        <v>313</v>
      </c>
      <c r="Z299"/>
      <c r="AS299" s="2">
        <v>1</v>
      </c>
      <c r="AT299" s="2">
        <v>0.9</v>
      </c>
    </row>
    <row r="300" spans="2:46" x14ac:dyDescent="0.25">
      <c r="B300" s="16" t="s">
        <v>314</v>
      </c>
      <c r="C300" s="21">
        <v>303.52</v>
      </c>
      <c r="D300" s="21">
        <v>186.51</v>
      </c>
      <c r="E300" s="16">
        <v>150.56</v>
      </c>
      <c r="F300" s="59">
        <f t="shared" si="54"/>
        <v>239.6962529953274</v>
      </c>
      <c r="G300" s="16">
        <v>0.78</v>
      </c>
      <c r="H300" s="8">
        <v>460.63</v>
      </c>
      <c r="J300" s="16">
        <v>1</v>
      </c>
      <c r="K300" s="59">
        <f t="shared" si="56"/>
        <v>0</v>
      </c>
      <c r="L300" s="6">
        <f t="shared" si="47"/>
        <v>239.11538461538458</v>
      </c>
      <c r="M300" s="59">
        <f t="shared" si="48"/>
        <v>149.63350914739416</v>
      </c>
      <c r="N300" s="6">
        <f t="shared" si="49"/>
        <v>186.51</v>
      </c>
      <c r="O300" s="59">
        <f t="shared" si="50"/>
        <v>0</v>
      </c>
      <c r="P300" s="6">
        <f t="shared" si="57"/>
        <v>149.63350914739416</v>
      </c>
      <c r="Q300" s="59">
        <f t="shared" si="55"/>
        <v>1.2515590277729416</v>
      </c>
      <c r="R300" s="6">
        <f t="shared" si="51"/>
        <v>-9.4399999999999977</v>
      </c>
      <c r="S300" s="59">
        <f t="shared" si="52"/>
        <v>0</v>
      </c>
      <c r="T300" s="18">
        <f t="shared" si="53"/>
        <v>1</v>
      </c>
      <c r="U300" s="8" t="s">
        <v>314</v>
      </c>
      <c r="Z300"/>
      <c r="AS300" s="2">
        <v>1</v>
      </c>
      <c r="AT300" s="2">
        <v>0.9</v>
      </c>
    </row>
    <row r="301" spans="2:46" x14ac:dyDescent="0.25">
      <c r="B301" s="16" t="s">
        <v>315</v>
      </c>
      <c r="C301" s="21">
        <v>306.5</v>
      </c>
      <c r="D301" s="21">
        <v>189.6</v>
      </c>
      <c r="E301" s="16">
        <v>149.9</v>
      </c>
      <c r="F301" s="59">
        <f t="shared" si="54"/>
        <v>241.69851054567962</v>
      </c>
      <c r="G301" s="16">
        <v>0.78</v>
      </c>
      <c r="H301" s="8">
        <v>460.89</v>
      </c>
      <c r="J301" s="16">
        <v>1</v>
      </c>
      <c r="K301" s="59">
        <f t="shared" si="56"/>
        <v>0</v>
      </c>
      <c r="L301" s="6">
        <f t="shared" si="47"/>
        <v>243.07692307692307</v>
      </c>
      <c r="M301" s="59">
        <f t="shared" si="48"/>
        <v>152.11255876009832</v>
      </c>
      <c r="N301" s="6">
        <f t="shared" si="49"/>
        <v>189.6</v>
      </c>
      <c r="O301" s="59">
        <f t="shared" si="50"/>
        <v>0</v>
      </c>
      <c r="P301" s="6">
        <f t="shared" si="57"/>
        <v>152.11255876009832</v>
      </c>
      <c r="Q301" s="59">
        <f t="shared" si="55"/>
        <v>2.4790496127041592</v>
      </c>
      <c r="R301" s="6">
        <f t="shared" si="51"/>
        <v>-10.099999999999994</v>
      </c>
      <c r="S301" s="59">
        <f t="shared" si="52"/>
        <v>0</v>
      </c>
      <c r="T301" s="18">
        <f t="shared" si="53"/>
        <v>1</v>
      </c>
      <c r="U301" s="8" t="s">
        <v>315</v>
      </c>
      <c r="Z301"/>
      <c r="AS301" s="2">
        <v>1</v>
      </c>
      <c r="AT301" s="2">
        <v>0.9</v>
      </c>
    </row>
    <row r="302" spans="2:46" x14ac:dyDescent="0.25">
      <c r="B302" s="16" t="s">
        <v>316</v>
      </c>
      <c r="C302" s="21">
        <v>307.77999999999997</v>
      </c>
      <c r="D302" s="21">
        <v>190.07</v>
      </c>
      <c r="E302" s="16">
        <v>150.18</v>
      </c>
      <c r="F302" s="59">
        <f t="shared" si="54"/>
        <v>242.24086628808112</v>
      </c>
      <c r="G302" s="16">
        <v>0.78</v>
      </c>
      <c r="H302" s="8">
        <v>460.77</v>
      </c>
      <c r="J302" s="16">
        <v>1</v>
      </c>
      <c r="K302" s="59">
        <f t="shared" si="56"/>
        <v>0</v>
      </c>
      <c r="L302" s="6">
        <f t="shared" si="47"/>
        <v>243.67948717948715</v>
      </c>
      <c r="M302" s="59">
        <f t="shared" si="48"/>
        <v>152.48963103128631</v>
      </c>
      <c r="N302" s="6">
        <f t="shared" si="49"/>
        <v>190.07</v>
      </c>
      <c r="O302" s="59">
        <f t="shared" si="50"/>
        <v>0</v>
      </c>
      <c r="P302" s="6">
        <f t="shared" si="57"/>
        <v>152.48963103128631</v>
      </c>
      <c r="Q302" s="59">
        <f t="shared" si="55"/>
        <v>0.37707227118798414</v>
      </c>
      <c r="R302" s="6">
        <f t="shared" si="51"/>
        <v>-9.8199999999999932</v>
      </c>
      <c r="S302" s="59">
        <f t="shared" si="52"/>
        <v>0</v>
      </c>
      <c r="T302" s="18">
        <f t="shared" si="53"/>
        <v>1</v>
      </c>
      <c r="U302" s="8" t="s">
        <v>316</v>
      </c>
      <c r="Z302"/>
      <c r="AS302" s="2">
        <v>1</v>
      </c>
      <c r="AT302" s="2">
        <v>0.9</v>
      </c>
    </row>
    <row r="303" spans="2:46" x14ac:dyDescent="0.25">
      <c r="B303" s="16" t="s">
        <v>317</v>
      </c>
      <c r="C303" s="21">
        <v>307.44</v>
      </c>
      <c r="D303" s="21">
        <v>186.82</v>
      </c>
      <c r="E303" s="16">
        <v>145.11000000000001</v>
      </c>
      <c r="F303" s="59">
        <f t="shared" si="54"/>
        <v>236.55575347050853</v>
      </c>
      <c r="G303" s="16">
        <v>0.79</v>
      </c>
      <c r="H303" s="8">
        <v>461.11</v>
      </c>
      <c r="J303" s="16">
        <v>1</v>
      </c>
      <c r="K303" s="59">
        <f t="shared" si="56"/>
        <v>0</v>
      </c>
      <c r="L303" s="6">
        <f t="shared" si="47"/>
        <v>236.48101265822783</v>
      </c>
      <c r="M303" s="59">
        <f t="shared" si="48"/>
        <v>144.98812692031342</v>
      </c>
      <c r="N303" s="6">
        <f t="shared" si="49"/>
        <v>186.82</v>
      </c>
      <c r="O303" s="59">
        <f t="shared" si="50"/>
        <v>0</v>
      </c>
      <c r="P303" s="6">
        <f t="shared" si="57"/>
        <v>144.98812692031342</v>
      </c>
      <c r="Q303" s="59">
        <f t="shared" si="55"/>
        <v>-7.5015041109728884</v>
      </c>
      <c r="R303" s="6">
        <f t="shared" si="51"/>
        <v>-14.889999999999986</v>
      </c>
      <c r="S303" s="59">
        <f t="shared" si="52"/>
        <v>0</v>
      </c>
      <c r="T303" s="18">
        <f t="shared" si="53"/>
        <v>1</v>
      </c>
      <c r="U303" s="8" t="s">
        <v>317</v>
      </c>
      <c r="Z303"/>
      <c r="AS303" s="2">
        <v>1</v>
      </c>
      <c r="AT303" s="2">
        <v>0.9</v>
      </c>
    </row>
    <row r="304" spans="2:46" x14ac:dyDescent="0.25">
      <c r="B304" s="16" t="s">
        <v>318</v>
      </c>
      <c r="C304" s="21">
        <v>291.54000000000002</v>
      </c>
      <c r="D304" s="21">
        <v>192.12</v>
      </c>
      <c r="E304" s="16">
        <v>148.72</v>
      </c>
      <c r="F304" s="59">
        <f t="shared" si="54"/>
        <v>242.95623638836688</v>
      </c>
      <c r="G304" s="16">
        <v>0.79</v>
      </c>
      <c r="H304" s="8">
        <v>459.17</v>
      </c>
      <c r="J304" s="16">
        <v>1</v>
      </c>
      <c r="K304" s="59">
        <f t="shared" si="56"/>
        <v>0</v>
      </c>
      <c r="L304" s="6">
        <f t="shared" si="47"/>
        <v>243.18987341772151</v>
      </c>
      <c r="M304" s="59">
        <f t="shared" si="48"/>
        <v>149.10137535558621</v>
      </c>
      <c r="N304" s="6">
        <f t="shared" si="49"/>
        <v>192.12</v>
      </c>
      <c r="O304" s="59">
        <f t="shared" si="50"/>
        <v>0</v>
      </c>
      <c r="P304" s="6">
        <f t="shared" si="57"/>
        <v>149.10137535558621</v>
      </c>
      <c r="Q304" s="59">
        <f t="shared" si="55"/>
        <v>4.1132484352727943</v>
      </c>
      <c r="R304" s="6">
        <f t="shared" si="51"/>
        <v>-11.280000000000001</v>
      </c>
      <c r="S304" s="59">
        <f t="shared" si="52"/>
        <v>0</v>
      </c>
      <c r="T304" s="18">
        <f t="shared" si="53"/>
        <v>1</v>
      </c>
      <c r="U304" s="8" t="s">
        <v>318</v>
      </c>
      <c r="Z304"/>
      <c r="AS304" s="2">
        <v>1</v>
      </c>
      <c r="AT304" s="2">
        <v>0.9</v>
      </c>
    </row>
    <row r="305" spans="2:46" x14ac:dyDescent="0.25">
      <c r="B305" s="16" t="s">
        <v>319</v>
      </c>
      <c r="C305" s="21">
        <v>353.92</v>
      </c>
      <c r="D305" s="21">
        <v>187.81</v>
      </c>
      <c r="E305" s="16">
        <v>149.63</v>
      </c>
      <c r="F305" s="59">
        <f t="shared" si="54"/>
        <v>240.12857597545528</v>
      </c>
      <c r="G305" s="16">
        <v>0.78</v>
      </c>
      <c r="H305" s="8">
        <v>459.39</v>
      </c>
      <c r="J305" s="16">
        <v>1</v>
      </c>
      <c r="K305" s="59">
        <f t="shared" si="56"/>
        <v>0</v>
      </c>
      <c r="L305" s="6">
        <f t="shared" si="47"/>
        <v>240.78205128205127</v>
      </c>
      <c r="M305" s="59">
        <f t="shared" si="48"/>
        <v>150.67647500387164</v>
      </c>
      <c r="N305" s="6">
        <f t="shared" si="49"/>
        <v>187.81</v>
      </c>
      <c r="O305" s="59">
        <f t="shared" si="50"/>
        <v>0</v>
      </c>
      <c r="P305" s="6">
        <f t="shared" si="57"/>
        <v>150.67647500387164</v>
      </c>
      <c r="Q305" s="59">
        <f t="shared" si="55"/>
        <v>1.5750996482854305</v>
      </c>
      <c r="R305" s="6">
        <f t="shared" si="51"/>
        <v>-10.370000000000005</v>
      </c>
      <c r="S305" s="59">
        <f t="shared" si="52"/>
        <v>0</v>
      </c>
      <c r="T305" s="18">
        <f t="shared" si="53"/>
        <v>1</v>
      </c>
      <c r="U305" s="8" t="s">
        <v>319</v>
      </c>
      <c r="Z305"/>
      <c r="AS305" s="2">
        <v>1</v>
      </c>
      <c r="AT305" s="2">
        <v>0.9</v>
      </c>
    </row>
    <row r="306" spans="2:46" x14ac:dyDescent="0.25">
      <c r="B306" s="16" t="s">
        <v>320</v>
      </c>
      <c r="C306" s="21">
        <v>294.45999999999998</v>
      </c>
      <c r="D306" s="21">
        <v>183.56</v>
      </c>
      <c r="E306" s="16">
        <v>147.84</v>
      </c>
      <c r="F306" s="59">
        <f t="shared" si="54"/>
        <v>235.69246742312322</v>
      </c>
      <c r="G306" s="16">
        <v>0.78</v>
      </c>
      <c r="H306" s="8">
        <v>460.29</v>
      </c>
      <c r="J306" s="16">
        <v>1</v>
      </c>
      <c r="K306" s="59">
        <f t="shared" si="56"/>
        <v>0</v>
      </c>
      <c r="L306" s="6">
        <f t="shared" si="47"/>
        <v>235.33333333333331</v>
      </c>
      <c r="M306" s="59">
        <f t="shared" si="48"/>
        <v>147.2667789346184</v>
      </c>
      <c r="N306" s="6">
        <f t="shared" si="49"/>
        <v>183.56</v>
      </c>
      <c r="O306" s="59">
        <f t="shared" si="50"/>
        <v>0</v>
      </c>
      <c r="P306" s="6">
        <f t="shared" si="57"/>
        <v>147.2667789346184</v>
      </c>
      <c r="Q306" s="59">
        <f t="shared" si="55"/>
        <v>-3.4096960692532434</v>
      </c>
      <c r="R306" s="6">
        <f t="shared" si="51"/>
        <v>-12.159999999999997</v>
      </c>
      <c r="S306" s="59">
        <f t="shared" si="52"/>
        <v>0</v>
      </c>
      <c r="T306" s="18">
        <f t="shared" si="53"/>
        <v>1</v>
      </c>
      <c r="U306" s="8" t="s">
        <v>320</v>
      </c>
      <c r="Z306"/>
      <c r="AS306" s="2">
        <v>1</v>
      </c>
      <c r="AT306" s="2">
        <v>0.9</v>
      </c>
    </row>
    <row r="307" spans="2:46" x14ac:dyDescent="0.25">
      <c r="B307" s="16" t="s">
        <v>321</v>
      </c>
      <c r="C307" s="21">
        <v>285.77999999999997</v>
      </c>
      <c r="D307" s="21">
        <v>190.29</v>
      </c>
      <c r="E307" s="16">
        <v>148.44999999999999</v>
      </c>
      <c r="F307" s="59">
        <f t="shared" si="54"/>
        <v>241.34557505784107</v>
      </c>
      <c r="G307" s="16">
        <v>0.79</v>
      </c>
      <c r="H307" s="8">
        <v>459.42</v>
      </c>
      <c r="J307" s="16">
        <v>1</v>
      </c>
      <c r="K307" s="59">
        <f t="shared" si="56"/>
        <v>0</v>
      </c>
      <c r="L307" s="6">
        <f t="shared" si="47"/>
        <v>240.87341772151896</v>
      </c>
      <c r="M307" s="59">
        <f t="shared" si="48"/>
        <v>147.68114051850145</v>
      </c>
      <c r="N307" s="6">
        <f t="shared" si="49"/>
        <v>190.29</v>
      </c>
      <c r="O307" s="59">
        <f t="shared" si="50"/>
        <v>0</v>
      </c>
      <c r="P307" s="6">
        <f t="shared" si="57"/>
        <v>147.68114051850145</v>
      </c>
      <c r="Q307" s="59">
        <f t="shared" si="55"/>
        <v>0.41436158388304989</v>
      </c>
      <c r="R307" s="6">
        <f t="shared" si="51"/>
        <v>-11.550000000000011</v>
      </c>
      <c r="S307" s="59">
        <f t="shared" si="52"/>
        <v>0</v>
      </c>
      <c r="T307" s="18">
        <f t="shared" si="53"/>
        <v>1</v>
      </c>
      <c r="U307" s="8" t="s">
        <v>321</v>
      </c>
      <c r="Z307"/>
      <c r="AS307" s="2">
        <v>1</v>
      </c>
      <c r="AT307" s="2">
        <v>0.9</v>
      </c>
    </row>
    <row r="308" spans="2:46" x14ac:dyDescent="0.25">
      <c r="B308" s="16" t="s">
        <v>322</v>
      </c>
      <c r="C308" s="21">
        <v>328.76</v>
      </c>
      <c r="D308" s="21">
        <v>188.04</v>
      </c>
      <c r="E308" s="16">
        <v>148.38</v>
      </c>
      <c r="F308" s="59">
        <f t="shared" si="54"/>
        <v>239.53218155396155</v>
      </c>
      <c r="G308" s="16">
        <v>0.78</v>
      </c>
      <c r="H308" s="8">
        <v>458.47</v>
      </c>
      <c r="J308" s="16">
        <v>1</v>
      </c>
      <c r="K308" s="59">
        <f t="shared" si="56"/>
        <v>0</v>
      </c>
      <c r="L308" s="6">
        <f t="shared" si="47"/>
        <v>241.07692307692307</v>
      </c>
      <c r="M308" s="59">
        <f t="shared" si="48"/>
        <v>150.86099973232535</v>
      </c>
      <c r="N308" s="6">
        <f t="shared" si="49"/>
        <v>188.04</v>
      </c>
      <c r="O308" s="59">
        <f t="shared" si="50"/>
        <v>0</v>
      </c>
      <c r="P308" s="6">
        <f t="shared" si="57"/>
        <v>150.86099973232535</v>
      </c>
      <c r="Q308" s="59">
        <f t="shared" si="55"/>
        <v>3.179859213823903</v>
      </c>
      <c r="R308" s="6">
        <f t="shared" si="51"/>
        <v>-11.620000000000005</v>
      </c>
      <c r="S308" s="59">
        <f t="shared" si="52"/>
        <v>0</v>
      </c>
      <c r="T308" s="18">
        <f t="shared" si="53"/>
        <v>1</v>
      </c>
      <c r="U308" s="8" t="s">
        <v>322</v>
      </c>
      <c r="Z308"/>
      <c r="AS308" s="2">
        <v>1</v>
      </c>
      <c r="AT308" s="2">
        <v>0.9</v>
      </c>
    </row>
    <row r="309" spans="2:46" x14ac:dyDescent="0.25">
      <c r="B309" s="16" t="s">
        <v>323</v>
      </c>
      <c r="C309" s="21">
        <v>272.88</v>
      </c>
      <c r="D309" s="21">
        <v>186.3</v>
      </c>
      <c r="E309" s="16">
        <v>145.94</v>
      </c>
      <c r="F309" s="59">
        <f t="shared" si="54"/>
        <v>236.65623507526692</v>
      </c>
      <c r="G309" s="16">
        <v>0.79</v>
      </c>
      <c r="H309" s="8">
        <v>458.09</v>
      </c>
      <c r="J309" s="16">
        <v>1</v>
      </c>
      <c r="K309" s="59">
        <f t="shared" si="56"/>
        <v>0</v>
      </c>
      <c r="L309" s="6">
        <f t="shared" si="47"/>
        <v>235.82278481012659</v>
      </c>
      <c r="M309" s="59">
        <f t="shared" si="48"/>
        <v>144.58456292289046</v>
      </c>
      <c r="N309" s="6">
        <f t="shared" si="49"/>
        <v>186.3</v>
      </c>
      <c r="O309" s="59">
        <f t="shared" si="50"/>
        <v>0</v>
      </c>
      <c r="P309" s="6">
        <f t="shared" si="57"/>
        <v>144.58456292289046</v>
      </c>
      <c r="Q309" s="59">
        <f t="shared" si="55"/>
        <v>-6.2764368094348981</v>
      </c>
      <c r="R309" s="6">
        <f t="shared" si="51"/>
        <v>-14.060000000000002</v>
      </c>
      <c r="S309" s="59">
        <f t="shared" si="52"/>
        <v>0</v>
      </c>
      <c r="T309" s="18">
        <f t="shared" si="53"/>
        <v>1</v>
      </c>
      <c r="U309" s="8" t="s">
        <v>323</v>
      </c>
      <c r="Z309"/>
      <c r="AS309" s="2">
        <v>1</v>
      </c>
      <c r="AT309" s="2">
        <v>0.9</v>
      </c>
    </row>
    <row r="310" spans="2:46" x14ac:dyDescent="0.25">
      <c r="B310" s="16" t="s">
        <v>324</v>
      </c>
      <c r="C310" s="21">
        <v>291.3</v>
      </c>
      <c r="D310" s="21">
        <v>190.23</v>
      </c>
      <c r="E310" s="16">
        <v>145.12</v>
      </c>
      <c r="F310" s="59">
        <f t="shared" si="54"/>
        <v>239.26401171091317</v>
      </c>
      <c r="G310" s="16">
        <v>0.79</v>
      </c>
      <c r="H310" s="8">
        <v>457.13</v>
      </c>
      <c r="J310" s="16">
        <v>1</v>
      </c>
      <c r="K310" s="59">
        <f t="shared" si="56"/>
        <v>0</v>
      </c>
      <c r="L310" s="6">
        <f t="shared" si="47"/>
        <v>240.79746835443035</v>
      </c>
      <c r="M310" s="59">
        <f t="shared" si="48"/>
        <v>147.63457544187571</v>
      </c>
      <c r="N310" s="6">
        <f t="shared" si="49"/>
        <v>190.23</v>
      </c>
      <c r="O310" s="59">
        <f t="shared" si="50"/>
        <v>0</v>
      </c>
      <c r="P310" s="6">
        <f t="shared" si="57"/>
        <v>147.63457544187571</v>
      </c>
      <c r="Q310" s="59">
        <f t="shared" si="55"/>
        <v>3.0500125189852554</v>
      </c>
      <c r="R310" s="6">
        <f t="shared" si="51"/>
        <v>-14.879999999999995</v>
      </c>
      <c r="S310" s="59">
        <f t="shared" si="52"/>
        <v>0</v>
      </c>
      <c r="T310" s="18">
        <f t="shared" si="53"/>
        <v>1</v>
      </c>
      <c r="U310" s="8" t="s">
        <v>324</v>
      </c>
      <c r="Z310"/>
      <c r="AS310" s="2">
        <v>1</v>
      </c>
      <c r="AT310" s="2">
        <v>0.9</v>
      </c>
    </row>
    <row r="311" spans="2:46" x14ac:dyDescent="0.25">
      <c r="B311" s="16" t="s">
        <v>325</v>
      </c>
      <c r="C311" s="21">
        <v>281.66000000000003</v>
      </c>
      <c r="D311" s="21">
        <v>190.91</v>
      </c>
      <c r="E311" s="16">
        <v>145.13999999999999</v>
      </c>
      <c r="F311" s="59">
        <f t="shared" si="54"/>
        <v>239.81711302573882</v>
      </c>
      <c r="G311" s="16">
        <v>0.79</v>
      </c>
      <c r="H311" s="8">
        <v>457.31</v>
      </c>
      <c r="J311" s="16">
        <v>1</v>
      </c>
      <c r="K311" s="59">
        <f t="shared" si="56"/>
        <v>0</v>
      </c>
      <c r="L311" s="6">
        <f t="shared" si="47"/>
        <v>241.65822784810126</v>
      </c>
      <c r="M311" s="59">
        <f t="shared" si="48"/>
        <v>148.16231297696734</v>
      </c>
      <c r="N311" s="6">
        <f t="shared" si="49"/>
        <v>190.91</v>
      </c>
      <c r="O311" s="59">
        <f t="shared" si="50"/>
        <v>0</v>
      </c>
      <c r="P311" s="6">
        <f t="shared" si="57"/>
        <v>148.16231297696734</v>
      </c>
      <c r="Q311" s="59">
        <f t="shared" si="55"/>
        <v>0.52773753509163157</v>
      </c>
      <c r="R311" s="6">
        <f t="shared" si="51"/>
        <v>-14.860000000000014</v>
      </c>
      <c r="S311" s="59">
        <f t="shared" si="52"/>
        <v>0</v>
      </c>
      <c r="T311" s="18">
        <f t="shared" si="53"/>
        <v>1</v>
      </c>
      <c r="U311" s="8" t="s">
        <v>325</v>
      </c>
      <c r="Z311"/>
      <c r="AS311" s="2">
        <v>1</v>
      </c>
      <c r="AT311" s="2">
        <v>0.9</v>
      </c>
    </row>
    <row r="312" spans="2:46" x14ac:dyDescent="0.25">
      <c r="B312" s="16" t="s">
        <v>326</v>
      </c>
      <c r="C312" s="21">
        <v>294.86</v>
      </c>
      <c r="D312" s="21">
        <v>189.86</v>
      </c>
      <c r="E312" s="16">
        <v>147.35</v>
      </c>
      <c r="F312" s="59">
        <f t="shared" si="54"/>
        <v>240.33069321249835</v>
      </c>
      <c r="G312" s="16">
        <v>0.79</v>
      </c>
      <c r="H312" s="8">
        <v>457.28</v>
      </c>
      <c r="J312" s="16">
        <v>1</v>
      </c>
      <c r="K312" s="59">
        <f t="shared" si="56"/>
        <v>0</v>
      </c>
      <c r="L312" s="6">
        <f t="shared" si="47"/>
        <v>240.32911392405063</v>
      </c>
      <c r="M312" s="59">
        <f t="shared" si="48"/>
        <v>147.34742413601705</v>
      </c>
      <c r="N312" s="6">
        <f t="shared" si="49"/>
        <v>189.86</v>
      </c>
      <c r="O312" s="59">
        <f t="shared" si="50"/>
        <v>0</v>
      </c>
      <c r="P312" s="6">
        <f t="shared" si="57"/>
        <v>147.34742413601705</v>
      </c>
      <c r="Q312" s="59">
        <f t="shared" si="55"/>
        <v>-0.8148888409502888</v>
      </c>
      <c r="R312" s="6">
        <f t="shared" si="51"/>
        <v>-12.650000000000006</v>
      </c>
      <c r="S312" s="59">
        <f t="shared" si="52"/>
        <v>0</v>
      </c>
      <c r="T312" s="18">
        <f t="shared" si="53"/>
        <v>1</v>
      </c>
      <c r="U312" s="8" t="s">
        <v>326</v>
      </c>
      <c r="Z312"/>
      <c r="AS312" s="2">
        <v>1</v>
      </c>
      <c r="AT312" s="2">
        <v>0.9</v>
      </c>
    </row>
    <row r="313" spans="2:46" x14ac:dyDescent="0.25">
      <c r="B313" s="16" t="s">
        <v>327</v>
      </c>
      <c r="C313" s="21">
        <v>320.45999999999998</v>
      </c>
      <c r="D313" s="21">
        <v>194.89</v>
      </c>
      <c r="E313" s="16">
        <v>146.16</v>
      </c>
      <c r="F313" s="59">
        <f t="shared" si="54"/>
        <v>243.60800007388917</v>
      </c>
      <c r="G313" s="16">
        <v>0.8</v>
      </c>
      <c r="H313" s="8">
        <v>456.43</v>
      </c>
      <c r="J313" s="16">
        <v>1</v>
      </c>
      <c r="K313" s="59">
        <f t="shared" si="56"/>
        <v>0</v>
      </c>
      <c r="L313" s="6">
        <f t="shared" si="47"/>
        <v>243.61249999999998</v>
      </c>
      <c r="M313" s="59">
        <f t="shared" si="48"/>
        <v>146.16749999999996</v>
      </c>
      <c r="N313" s="6">
        <f t="shared" si="49"/>
        <v>194.89</v>
      </c>
      <c r="O313" s="59">
        <f t="shared" si="50"/>
        <v>0</v>
      </c>
      <c r="P313" s="6">
        <f t="shared" si="57"/>
        <v>146.16749999999996</v>
      </c>
      <c r="Q313" s="59">
        <f t="shared" si="55"/>
        <v>-1.1799241360170925</v>
      </c>
      <c r="R313" s="6">
        <f t="shared" si="51"/>
        <v>-13.840000000000003</v>
      </c>
      <c r="S313" s="59">
        <f t="shared" si="52"/>
        <v>0</v>
      </c>
      <c r="T313" s="18">
        <f t="shared" si="53"/>
        <v>1</v>
      </c>
      <c r="U313" s="8" t="s">
        <v>327</v>
      </c>
      <c r="Z313"/>
      <c r="AS313" s="2">
        <v>1</v>
      </c>
      <c r="AT313" s="2">
        <v>0.9</v>
      </c>
    </row>
    <row r="314" spans="2:46" x14ac:dyDescent="0.25">
      <c r="B314" s="16" t="s">
        <v>328</v>
      </c>
      <c r="C314" s="21">
        <v>321.2</v>
      </c>
      <c r="D314" s="21">
        <v>193.17</v>
      </c>
      <c r="E314" s="16">
        <v>146.16</v>
      </c>
      <c r="F314" s="59">
        <f t="shared" si="54"/>
        <v>242.23417285758836</v>
      </c>
      <c r="G314" s="16">
        <v>0.8</v>
      </c>
      <c r="H314" s="8">
        <v>455.96</v>
      </c>
      <c r="J314" s="16">
        <v>1</v>
      </c>
      <c r="K314" s="59">
        <f t="shared" si="56"/>
        <v>0</v>
      </c>
      <c r="L314" s="6">
        <f t="shared" si="47"/>
        <v>241.46249999999998</v>
      </c>
      <c r="M314" s="59">
        <f t="shared" si="48"/>
        <v>144.87749999999994</v>
      </c>
      <c r="N314" s="6">
        <f t="shared" si="49"/>
        <v>193.17</v>
      </c>
      <c r="O314" s="59">
        <f t="shared" si="50"/>
        <v>0</v>
      </c>
      <c r="P314" s="6">
        <f t="shared" si="57"/>
        <v>144.87749999999994</v>
      </c>
      <c r="Q314" s="59">
        <f t="shared" si="55"/>
        <v>-1.2900000000000205</v>
      </c>
      <c r="R314" s="6">
        <f t="shared" si="51"/>
        <v>-13.840000000000003</v>
      </c>
      <c r="S314" s="59">
        <f t="shared" si="52"/>
        <v>0</v>
      </c>
      <c r="T314" s="18">
        <f t="shared" si="53"/>
        <v>1</v>
      </c>
      <c r="U314" s="8" t="s">
        <v>328</v>
      </c>
      <c r="Z314"/>
      <c r="AS314" s="2">
        <v>1</v>
      </c>
      <c r="AT314" s="2">
        <v>0.9</v>
      </c>
    </row>
    <row r="315" spans="2:46" x14ac:dyDescent="0.25">
      <c r="B315" s="16" t="s">
        <v>329</v>
      </c>
      <c r="C315" s="21">
        <v>313.7</v>
      </c>
      <c r="D315" s="21">
        <v>179.89</v>
      </c>
      <c r="E315" s="16">
        <v>139.07</v>
      </c>
      <c r="F315" s="59">
        <f t="shared" si="54"/>
        <v>227.37826853065795</v>
      </c>
      <c r="G315" s="16">
        <v>0.79</v>
      </c>
      <c r="H315" s="8">
        <v>457.12</v>
      </c>
      <c r="J315" s="16">
        <v>1</v>
      </c>
      <c r="K315" s="59">
        <f t="shared" si="56"/>
        <v>0</v>
      </c>
      <c r="L315" s="6">
        <f t="shared" si="47"/>
        <v>227.70886075949363</v>
      </c>
      <c r="M315" s="59">
        <f t="shared" si="48"/>
        <v>139.60986057004163</v>
      </c>
      <c r="N315" s="6">
        <f t="shared" si="49"/>
        <v>179.89</v>
      </c>
      <c r="O315" s="59">
        <f t="shared" si="50"/>
        <v>0</v>
      </c>
      <c r="P315" s="6">
        <f t="shared" si="57"/>
        <v>139.60986057004163</v>
      </c>
      <c r="Q315" s="59">
        <f t="shared" si="55"/>
        <v>-5.267639429958308</v>
      </c>
      <c r="R315" s="6">
        <f t="shared" si="51"/>
        <v>-20.930000000000007</v>
      </c>
      <c r="S315" s="59">
        <f t="shared" si="52"/>
        <v>0</v>
      </c>
      <c r="T315" s="18">
        <f t="shared" si="53"/>
        <v>1</v>
      </c>
      <c r="U315" s="8" t="s">
        <v>329</v>
      </c>
      <c r="Z315"/>
      <c r="AS315" s="2">
        <v>1</v>
      </c>
      <c r="AT315" s="2">
        <v>0.9</v>
      </c>
    </row>
    <row r="316" spans="2:46" x14ac:dyDescent="0.25">
      <c r="B316" s="16" t="s">
        <v>330</v>
      </c>
      <c r="C316" s="21">
        <v>301.24</v>
      </c>
      <c r="D316" s="21">
        <v>192.29</v>
      </c>
      <c r="E316" s="16">
        <v>147.34</v>
      </c>
      <c r="F316" s="59">
        <f t="shared" si="54"/>
        <v>242.24887966717202</v>
      </c>
      <c r="G316" s="16">
        <v>0.79</v>
      </c>
      <c r="H316" s="8">
        <v>458.15</v>
      </c>
      <c r="J316" s="16">
        <v>1</v>
      </c>
      <c r="K316" s="59">
        <f t="shared" si="56"/>
        <v>0</v>
      </c>
      <c r="L316" s="6">
        <f t="shared" si="47"/>
        <v>243.40506329113921</v>
      </c>
      <c r="M316" s="59">
        <f t="shared" si="48"/>
        <v>149.2333097393591</v>
      </c>
      <c r="N316" s="6">
        <f t="shared" si="49"/>
        <v>192.29</v>
      </c>
      <c r="O316" s="59">
        <f t="shared" si="50"/>
        <v>0</v>
      </c>
      <c r="P316" s="6">
        <f t="shared" si="57"/>
        <v>149.2333097393591</v>
      </c>
      <c r="Q316" s="59">
        <f t="shared" si="55"/>
        <v>9.6234491693174675</v>
      </c>
      <c r="R316" s="6">
        <f t="shared" si="51"/>
        <v>-12.659999999999997</v>
      </c>
      <c r="S316" s="59">
        <f t="shared" si="52"/>
        <v>0</v>
      </c>
      <c r="T316" s="18">
        <f t="shared" si="53"/>
        <v>1</v>
      </c>
      <c r="U316" s="8" t="s">
        <v>330</v>
      </c>
      <c r="Z316"/>
      <c r="AS316" s="2">
        <v>1</v>
      </c>
      <c r="AT316" s="2">
        <v>0.9</v>
      </c>
    </row>
    <row r="317" spans="2:46" x14ac:dyDescent="0.25">
      <c r="B317" s="16" t="s">
        <v>331</v>
      </c>
      <c r="C317" s="21">
        <v>315.82</v>
      </c>
      <c r="D317" s="21">
        <v>193.8</v>
      </c>
      <c r="E317" s="16">
        <v>144.81</v>
      </c>
      <c r="F317" s="59">
        <f t="shared" si="54"/>
        <v>241.92638570441216</v>
      </c>
      <c r="G317" s="16">
        <v>0.8</v>
      </c>
      <c r="H317" s="8">
        <v>454.77</v>
      </c>
      <c r="J317" s="16">
        <v>1</v>
      </c>
      <c r="K317" s="59">
        <f t="shared" si="56"/>
        <v>0</v>
      </c>
      <c r="L317" s="6">
        <f t="shared" si="47"/>
        <v>242.25</v>
      </c>
      <c r="M317" s="59">
        <f t="shared" si="48"/>
        <v>145.34999999999997</v>
      </c>
      <c r="N317" s="6">
        <f t="shared" si="49"/>
        <v>193.8</v>
      </c>
      <c r="O317" s="59">
        <f t="shared" si="50"/>
        <v>0</v>
      </c>
      <c r="P317" s="6">
        <f t="shared" si="57"/>
        <v>145.34999999999997</v>
      </c>
      <c r="Q317" s="59">
        <f t="shared" si="55"/>
        <v>-3.8833097393591345</v>
      </c>
      <c r="R317" s="6">
        <f t="shared" si="51"/>
        <v>-15.189999999999998</v>
      </c>
      <c r="S317" s="59">
        <f t="shared" si="52"/>
        <v>0</v>
      </c>
      <c r="T317" s="18">
        <f t="shared" si="53"/>
        <v>1</v>
      </c>
      <c r="U317" s="8" t="s">
        <v>331</v>
      </c>
      <c r="Z317"/>
      <c r="AS317" s="2">
        <v>1</v>
      </c>
      <c r="AT317" s="2">
        <v>0.9</v>
      </c>
    </row>
    <row r="318" spans="2:46" x14ac:dyDescent="0.25">
      <c r="B318" s="16" t="s">
        <v>332</v>
      </c>
      <c r="C318" s="21">
        <v>356.22</v>
      </c>
      <c r="D318" s="21">
        <v>271.83</v>
      </c>
      <c r="E318" s="16">
        <v>152.44999999999999</v>
      </c>
      <c r="F318" s="59">
        <f t="shared" si="54"/>
        <v>311.66095584785722</v>
      </c>
      <c r="G318" s="16">
        <v>0.87</v>
      </c>
      <c r="H318" s="8">
        <v>455.38</v>
      </c>
      <c r="J318" s="16">
        <v>1</v>
      </c>
      <c r="K318" s="59">
        <f t="shared" si="56"/>
        <v>0</v>
      </c>
      <c r="L318" s="6">
        <f t="shared" si="47"/>
        <v>312.44827586206895</v>
      </c>
      <c r="M318" s="59">
        <f t="shared" si="48"/>
        <v>154.05316027001697</v>
      </c>
      <c r="N318" s="6">
        <f t="shared" si="49"/>
        <v>271.83</v>
      </c>
      <c r="O318" s="59">
        <f t="shared" si="50"/>
        <v>0</v>
      </c>
      <c r="P318" s="6">
        <f t="shared" si="57"/>
        <v>154.05316027001697</v>
      </c>
      <c r="Q318" s="59">
        <f t="shared" si="55"/>
        <v>8.7031602700170083</v>
      </c>
      <c r="R318" s="6">
        <f t="shared" si="51"/>
        <v>-7.5500000000000114</v>
      </c>
      <c r="S318" s="59">
        <f t="shared" si="52"/>
        <v>0</v>
      </c>
      <c r="T318" s="18">
        <f t="shared" si="53"/>
        <v>1</v>
      </c>
      <c r="U318" s="8" t="s">
        <v>332</v>
      </c>
      <c r="Z318"/>
      <c r="AS318" s="2">
        <v>1</v>
      </c>
      <c r="AT318" s="2">
        <v>0.9</v>
      </c>
    </row>
    <row r="319" spans="2:46" x14ac:dyDescent="0.25">
      <c r="B319" s="16" t="s">
        <v>333</v>
      </c>
      <c r="C319" s="21">
        <v>317.88</v>
      </c>
      <c r="D319" s="21">
        <v>194.34</v>
      </c>
      <c r="E319" s="16">
        <v>145.27000000000001</v>
      </c>
      <c r="F319" s="59">
        <f t="shared" si="54"/>
        <v>242.63431022837642</v>
      </c>
      <c r="G319" s="16">
        <v>0.8</v>
      </c>
      <c r="H319" s="8">
        <v>453.8</v>
      </c>
      <c r="J319" s="16">
        <v>1</v>
      </c>
      <c r="K319" s="59">
        <f t="shared" si="56"/>
        <v>0</v>
      </c>
      <c r="L319" s="6">
        <f t="shared" si="47"/>
        <v>242.92499999999998</v>
      </c>
      <c r="M319" s="59">
        <f t="shared" si="48"/>
        <v>145.75499999999997</v>
      </c>
      <c r="N319" s="6">
        <f t="shared" si="49"/>
        <v>194.34</v>
      </c>
      <c r="O319" s="59">
        <f t="shared" si="50"/>
        <v>0</v>
      </c>
      <c r="P319" s="6">
        <f t="shared" si="57"/>
        <v>145.75499999999997</v>
      </c>
      <c r="Q319" s="59">
        <f t="shared" si="55"/>
        <v>-8.2981602700170072</v>
      </c>
      <c r="R319" s="6">
        <f t="shared" si="51"/>
        <v>-14.72999999999999</v>
      </c>
      <c r="S319" s="59">
        <f t="shared" si="52"/>
        <v>0</v>
      </c>
      <c r="T319" s="18">
        <f t="shared" si="53"/>
        <v>1</v>
      </c>
      <c r="U319" s="8" t="s">
        <v>333</v>
      </c>
      <c r="Z319"/>
      <c r="AS319" s="2">
        <v>1</v>
      </c>
      <c r="AT319" s="2">
        <v>0.9</v>
      </c>
    </row>
    <row r="320" spans="2:46" x14ac:dyDescent="0.25">
      <c r="B320" s="16" t="s">
        <v>334</v>
      </c>
      <c r="C320" s="21">
        <v>311.95999999999998</v>
      </c>
      <c r="D320" s="21">
        <v>194.46</v>
      </c>
      <c r="E320" s="16">
        <v>144.29</v>
      </c>
      <c r="F320" s="59">
        <f t="shared" si="54"/>
        <v>242.14519549229138</v>
      </c>
      <c r="G320" s="16">
        <v>0.8</v>
      </c>
      <c r="H320" s="8">
        <v>451.25</v>
      </c>
      <c r="J320" s="16">
        <v>1</v>
      </c>
      <c r="K320" s="59">
        <f t="shared" si="56"/>
        <v>0</v>
      </c>
      <c r="L320" s="6">
        <f t="shared" si="47"/>
        <v>243.07499999999999</v>
      </c>
      <c r="M320" s="59">
        <f t="shared" si="48"/>
        <v>145.84499999999997</v>
      </c>
      <c r="N320" s="6">
        <f t="shared" si="49"/>
        <v>194.46</v>
      </c>
      <c r="O320" s="59">
        <f t="shared" si="50"/>
        <v>0</v>
      </c>
      <c r="P320" s="6">
        <f t="shared" si="57"/>
        <v>145.84499999999997</v>
      </c>
      <c r="Q320" s="59">
        <f t="shared" si="55"/>
        <v>9.0000000000003411E-2</v>
      </c>
      <c r="R320" s="6">
        <f t="shared" si="51"/>
        <v>-15.710000000000008</v>
      </c>
      <c r="S320" s="59">
        <f t="shared" si="52"/>
        <v>0</v>
      </c>
      <c r="T320" s="18">
        <f t="shared" si="53"/>
        <v>1</v>
      </c>
      <c r="U320" s="8" t="s">
        <v>334</v>
      </c>
      <c r="Z320"/>
      <c r="AS320" s="2">
        <v>1</v>
      </c>
      <c r="AT320" s="2">
        <v>0.9</v>
      </c>
    </row>
    <row r="321" spans="2:46" x14ac:dyDescent="0.25">
      <c r="B321" s="16" t="s">
        <v>335</v>
      </c>
      <c r="C321" s="21">
        <v>296.68</v>
      </c>
      <c r="D321" s="21">
        <v>193.14</v>
      </c>
      <c r="E321" s="16">
        <v>146.11000000000001</v>
      </c>
      <c r="F321" s="59">
        <f t="shared" si="54"/>
        <v>242.18008113798294</v>
      </c>
      <c r="G321" s="16">
        <v>0.8</v>
      </c>
      <c r="H321" s="8">
        <v>448.37</v>
      </c>
      <c r="J321" s="16">
        <v>1</v>
      </c>
      <c r="K321" s="59">
        <f t="shared" si="56"/>
        <v>0</v>
      </c>
      <c r="L321" s="6">
        <f t="shared" si="47"/>
        <v>241.42499999999998</v>
      </c>
      <c r="M321" s="59">
        <f t="shared" si="48"/>
        <v>144.85499999999996</v>
      </c>
      <c r="N321" s="6">
        <f t="shared" si="49"/>
        <v>193.14</v>
      </c>
      <c r="O321" s="59">
        <f t="shared" si="50"/>
        <v>0</v>
      </c>
      <c r="P321" s="6">
        <f t="shared" si="57"/>
        <v>144.85499999999996</v>
      </c>
      <c r="Q321" s="59">
        <f t="shared" si="55"/>
        <v>-0.99000000000000909</v>
      </c>
      <c r="R321" s="6">
        <f t="shared" si="51"/>
        <v>-13.889999999999986</v>
      </c>
      <c r="S321" s="59">
        <f t="shared" si="52"/>
        <v>0</v>
      </c>
      <c r="T321" s="18">
        <f t="shared" si="53"/>
        <v>1</v>
      </c>
      <c r="U321" s="8" t="s">
        <v>335</v>
      </c>
      <c r="Z321"/>
      <c r="AS321" s="2">
        <v>1</v>
      </c>
      <c r="AT321" s="2">
        <v>0.9</v>
      </c>
    </row>
    <row r="322" spans="2:46" x14ac:dyDescent="0.25">
      <c r="B322" s="16" t="s">
        <v>336</v>
      </c>
      <c r="C322" s="21">
        <v>339.12</v>
      </c>
      <c r="D322" s="21">
        <v>216.69</v>
      </c>
      <c r="E322" s="16">
        <v>145.02000000000001</v>
      </c>
      <c r="F322" s="59">
        <f t="shared" si="54"/>
        <v>260.74001706680929</v>
      </c>
      <c r="G322" s="16">
        <v>0.83</v>
      </c>
      <c r="H322" s="8">
        <v>448.6</v>
      </c>
      <c r="J322" s="16">
        <v>1</v>
      </c>
      <c r="K322" s="59">
        <f t="shared" si="56"/>
        <v>0</v>
      </c>
      <c r="L322" s="6">
        <f t="shared" si="47"/>
        <v>261.07228915662654</v>
      </c>
      <c r="M322" s="59">
        <f t="shared" si="48"/>
        <v>145.61656521660308</v>
      </c>
      <c r="N322" s="6">
        <f t="shared" si="49"/>
        <v>216.69</v>
      </c>
      <c r="O322" s="59">
        <f t="shared" si="50"/>
        <v>0</v>
      </c>
      <c r="P322" s="6">
        <f t="shared" si="57"/>
        <v>145.61656521660308</v>
      </c>
      <c r="Q322" s="59">
        <f t="shared" si="55"/>
        <v>0.76156521660311682</v>
      </c>
      <c r="R322" s="6">
        <f t="shared" si="51"/>
        <v>-14.97999999999999</v>
      </c>
      <c r="S322" s="59">
        <f t="shared" si="52"/>
        <v>0</v>
      </c>
      <c r="T322" s="18">
        <f t="shared" si="53"/>
        <v>1</v>
      </c>
      <c r="U322" s="8" t="s">
        <v>336</v>
      </c>
      <c r="Z322"/>
      <c r="AS322" s="2">
        <v>1</v>
      </c>
      <c r="AT322" s="2">
        <v>0.9</v>
      </c>
    </row>
    <row r="323" spans="2:46" x14ac:dyDescent="0.25">
      <c r="B323" s="16" t="s">
        <v>337</v>
      </c>
      <c r="C323" s="21">
        <v>325.27999999999997</v>
      </c>
      <c r="D323" s="21">
        <v>203.8</v>
      </c>
      <c r="E323" s="16">
        <v>145.59</v>
      </c>
      <c r="F323" s="59">
        <f t="shared" si="54"/>
        <v>250.46135051141124</v>
      </c>
      <c r="G323" s="16">
        <v>0.81</v>
      </c>
      <c r="H323" s="8">
        <v>451.16</v>
      </c>
      <c r="J323" s="16">
        <v>1</v>
      </c>
      <c r="K323" s="59">
        <f t="shared" si="56"/>
        <v>0</v>
      </c>
      <c r="L323" s="6">
        <f t="shared" si="47"/>
        <v>251.60493827160494</v>
      </c>
      <c r="M323" s="59">
        <f t="shared" si="48"/>
        <v>147.54865286629396</v>
      </c>
      <c r="N323" s="6">
        <f t="shared" si="49"/>
        <v>203.8</v>
      </c>
      <c r="O323" s="59">
        <f t="shared" si="50"/>
        <v>0</v>
      </c>
      <c r="P323" s="6">
        <f t="shared" si="57"/>
        <v>147.54865286629396</v>
      </c>
      <c r="Q323" s="59">
        <f t="shared" si="55"/>
        <v>1.9320876496908852</v>
      </c>
      <c r="R323" s="6">
        <f t="shared" si="51"/>
        <v>-14.409999999999997</v>
      </c>
      <c r="S323" s="59">
        <f t="shared" si="52"/>
        <v>0</v>
      </c>
      <c r="T323" s="18">
        <f t="shared" si="53"/>
        <v>1</v>
      </c>
      <c r="U323" s="8" t="s">
        <v>337</v>
      </c>
      <c r="Z323"/>
      <c r="AS323" s="2">
        <v>1</v>
      </c>
      <c r="AT323" s="2">
        <v>0.9</v>
      </c>
    </row>
    <row r="324" spans="2:46" x14ac:dyDescent="0.25">
      <c r="B324" s="16" t="s">
        <v>338</v>
      </c>
      <c r="C324" s="21">
        <v>319.8</v>
      </c>
      <c r="D324" s="21">
        <v>221.71</v>
      </c>
      <c r="E324" s="16">
        <v>151.46</v>
      </c>
      <c r="F324" s="59">
        <f t="shared" si="54"/>
        <v>268.50596957982145</v>
      </c>
      <c r="G324" s="16">
        <v>0.82</v>
      </c>
      <c r="H324" s="8">
        <v>454.83</v>
      </c>
      <c r="J324" s="16">
        <v>1</v>
      </c>
      <c r="K324" s="59">
        <f t="shared" si="56"/>
        <v>0</v>
      </c>
      <c r="L324" s="6">
        <f t="shared" ref="L324:L387" si="58">D324/G324</f>
        <v>270.37804878048786</v>
      </c>
      <c r="M324" s="59">
        <f t="shared" ref="M324:M387" si="59">L324*SIN(ACOS(G324))</f>
        <v>154.75453196059834</v>
      </c>
      <c r="N324" s="6">
        <f t="shared" ref="N324:N387" si="60">D324/J324</f>
        <v>221.71</v>
      </c>
      <c r="O324" s="59">
        <f t="shared" ref="O324:O387" si="61">N324*SIN(ACOS(J324))</f>
        <v>0</v>
      </c>
      <c r="P324" s="6">
        <f t="shared" si="57"/>
        <v>154.75453196059834</v>
      </c>
      <c r="Q324" s="59">
        <f t="shared" si="55"/>
        <v>7.2058790943043789</v>
      </c>
      <c r="R324" s="6">
        <f t="shared" ref="R324:R387" si="62">E324-$V$4</f>
        <v>-8.539999999999992</v>
      </c>
      <c r="S324" s="59">
        <f t="shared" ref="S324:S387" si="63">IF(R324&gt;1,SQRT((D324)^2+(R324)^2),0)</f>
        <v>0</v>
      </c>
      <c r="T324" s="18">
        <f t="shared" ref="T324:T387" si="64">IF(S324&gt;0,D324/S324,1)</f>
        <v>1</v>
      </c>
      <c r="U324" s="8" t="s">
        <v>338</v>
      </c>
      <c r="Z324"/>
      <c r="AS324" s="2">
        <v>1</v>
      </c>
      <c r="AT324" s="2">
        <v>0.9</v>
      </c>
    </row>
    <row r="325" spans="2:46" x14ac:dyDescent="0.25">
      <c r="B325" s="16" t="s">
        <v>339</v>
      </c>
      <c r="C325" s="21">
        <v>331.3</v>
      </c>
      <c r="D325" s="21">
        <v>211.81</v>
      </c>
      <c r="E325" s="16">
        <v>150.04</v>
      </c>
      <c r="F325" s="59">
        <f t="shared" ref="F325:F388" si="65">SQRT((D325)^2+(E325)^2)</f>
        <v>259.56786723321511</v>
      </c>
      <c r="G325" s="16">
        <v>0.81</v>
      </c>
      <c r="H325" s="8">
        <v>451.89</v>
      </c>
      <c r="J325" s="16">
        <v>1</v>
      </c>
      <c r="K325" s="59">
        <f t="shared" si="56"/>
        <v>0</v>
      </c>
      <c r="L325" s="6">
        <f t="shared" si="58"/>
        <v>261.49382716049382</v>
      </c>
      <c r="M325" s="59">
        <f t="shared" si="59"/>
        <v>153.34779275569051</v>
      </c>
      <c r="N325" s="6">
        <f t="shared" si="60"/>
        <v>211.81</v>
      </c>
      <c r="O325" s="59">
        <f t="shared" si="61"/>
        <v>0</v>
      </c>
      <c r="P325" s="6">
        <f t="shared" si="57"/>
        <v>153.34779275569051</v>
      </c>
      <c r="Q325" s="59">
        <f t="shared" si="55"/>
        <v>-1.4067392049078364</v>
      </c>
      <c r="R325" s="6">
        <f t="shared" si="62"/>
        <v>-9.960000000000008</v>
      </c>
      <c r="S325" s="59">
        <f t="shared" si="63"/>
        <v>0</v>
      </c>
      <c r="T325" s="18">
        <f t="shared" si="64"/>
        <v>1</v>
      </c>
      <c r="U325" s="8" t="s">
        <v>339</v>
      </c>
      <c r="Z325"/>
      <c r="AS325" s="2">
        <v>1</v>
      </c>
      <c r="AT325" s="2">
        <v>0.9</v>
      </c>
    </row>
    <row r="326" spans="2:46" x14ac:dyDescent="0.25">
      <c r="B326" s="16" t="s">
        <v>340</v>
      </c>
      <c r="C326" s="21">
        <v>309.32</v>
      </c>
      <c r="D326" s="21">
        <v>209.44</v>
      </c>
      <c r="E326" s="16">
        <v>152.09</v>
      </c>
      <c r="F326" s="59">
        <f t="shared" si="65"/>
        <v>258.83678583230784</v>
      </c>
      <c r="G326" s="16">
        <v>0.81</v>
      </c>
      <c r="H326" s="8">
        <v>451.02</v>
      </c>
      <c r="J326" s="16">
        <v>1</v>
      </c>
      <c r="K326" s="59">
        <f t="shared" si="56"/>
        <v>0</v>
      </c>
      <c r="L326" s="6">
        <f t="shared" si="58"/>
        <v>258.5679012345679</v>
      </c>
      <c r="M326" s="59">
        <f t="shared" si="59"/>
        <v>151.63194237643086</v>
      </c>
      <c r="N326" s="6">
        <f t="shared" si="60"/>
        <v>209.44</v>
      </c>
      <c r="O326" s="59">
        <f t="shared" si="61"/>
        <v>0</v>
      </c>
      <c r="P326" s="6">
        <f t="shared" si="57"/>
        <v>151.63194237643086</v>
      </c>
      <c r="Q326" s="59">
        <f t="shared" si="55"/>
        <v>-1.7158503792596491</v>
      </c>
      <c r="R326" s="6">
        <f t="shared" si="62"/>
        <v>-7.9099999999999966</v>
      </c>
      <c r="S326" s="59">
        <f t="shared" si="63"/>
        <v>0</v>
      </c>
      <c r="T326" s="18">
        <f t="shared" si="64"/>
        <v>1</v>
      </c>
      <c r="U326" s="8" t="s">
        <v>340</v>
      </c>
      <c r="Z326"/>
      <c r="AS326" s="2">
        <v>1</v>
      </c>
      <c r="AT326" s="2">
        <v>0.9</v>
      </c>
    </row>
    <row r="327" spans="2:46" x14ac:dyDescent="0.25">
      <c r="B327" s="16" t="s">
        <v>341</v>
      </c>
      <c r="C327" s="21">
        <v>319.82</v>
      </c>
      <c r="D327" s="21">
        <v>201.59</v>
      </c>
      <c r="E327" s="16">
        <v>149.85</v>
      </c>
      <c r="F327" s="59">
        <f t="shared" si="65"/>
        <v>251.18429608556343</v>
      </c>
      <c r="G327" s="16">
        <v>0.8</v>
      </c>
      <c r="H327" s="8">
        <v>450.72</v>
      </c>
      <c r="J327" s="16">
        <v>1</v>
      </c>
      <c r="K327" s="59">
        <f t="shared" si="56"/>
        <v>0</v>
      </c>
      <c r="L327" s="6">
        <f t="shared" si="58"/>
        <v>251.98749999999998</v>
      </c>
      <c r="M327" s="59">
        <f t="shared" si="59"/>
        <v>151.19249999999997</v>
      </c>
      <c r="N327" s="6">
        <f t="shared" si="60"/>
        <v>201.59</v>
      </c>
      <c r="O327" s="59">
        <f t="shared" si="61"/>
        <v>0</v>
      </c>
      <c r="P327" s="6">
        <f t="shared" si="57"/>
        <v>151.19249999999997</v>
      </c>
      <c r="Q327" s="59">
        <f t="shared" si="55"/>
        <v>-0.43944237643088968</v>
      </c>
      <c r="R327" s="6">
        <f t="shared" si="62"/>
        <v>-10.150000000000006</v>
      </c>
      <c r="S327" s="59">
        <f t="shared" si="63"/>
        <v>0</v>
      </c>
      <c r="T327" s="18">
        <f t="shared" si="64"/>
        <v>1</v>
      </c>
      <c r="U327" s="8" t="s">
        <v>341</v>
      </c>
      <c r="Z327"/>
      <c r="AS327" s="2">
        <v>1</v>
      </c>
      <c r="AT327" s="2">
        <v>0.9</v>
      </c>
    </row>
    <row r="328" spans="2:46" x14ac:dyDescent="0.25">
      <c r="B328" s="16" t="s">
        <v>342</v>
      </c>
      <c r="C328" s="21">
        <v>319.18</v>
      </c>
      <c r="D328" s="21">
        <v>200.35</v>
      </c>
      <c r="E328" s="16">
        <v>148.58000000000001</v>
      </c>
      <c r="F328" s="59">
        <f t="shared" si="65"/>
        <v>249.4316317149852</v>
      </c>
      <c r="G328" s="16">
        <v>0.8</v>
      </c>
      <c r="H328" s="8">
        <v>448.78</v>
      </c>
      <c r="J328" s="16">
        <v>1</v>
      </c>
      <c r="K328" s="59">
        <f t="shared" si="56"/>
        <v>0</v>
      </c>
      <c r="L328" s="6">
        <f t="shared" si="58"/>
        <v>250.43749999999997</v>
      </c>
      <c r="M328" s="59">
        <f t="shared" si="59"/>
        <v>150.26249999999996</v>
      </c>
      <c r="N328" s="6">
        <f t="shared" si="60"/>
        <v>200.35</v>
      </c>
      <c r="O328" s="59">
        <f t="shared" si="61"/>
        <v>0</v>
      </c>
      <c r="P328" s="6">
        <f t="shared" si="57"/>
        <v>150.26249999999996</v>
      </c>
      <c r="Q328" s="59">
        <f t="shared" si="55"/>
        <v>-0.93000000000000682</v>
      </c>
      <c r="R328" s="6">
        <f t="shared" si="62"/>
        <v>-11.419999999999987</v>
      </c>
      <c r="S328" s="59">
        <f t="shared" si="63"/>
        <v>0</v>
      </c>
      <c r="T328" s="18">
        <f t="shared" si="64"/>
        <v>1</v>
      </c>
      <c r="U328" s="8" t="s">
        <v>342</v>
      </c>
      <c r="Z328"/>
      <c r="AS328" s="2">
        <v>1</v>
      </c>
      <c r="AT328" s="2">
        <v>0.9</v>
      </c>
    </row>
    <row r="329" spans="2:46" x14ac:dyDescent="0.25">
      <c r="B329" s="16" t="s">
        <v>343</v>
      </c>
      <c r="C329" s="21">
        <v>289.98</v>
      </c>
      <c r="D329" s="21">
        <v>190.04</v>
      </c>
      <c r="E329" s="16">
        <v>144.13</v>
      </c>
      <c r="F329" s="59">
        <f t="shared" si="65"/>
        <v>238.51343463209781</v>
      </c>
      <c r="G329" s="16">
        <v>0.79</v>
      </c>
      <c r="H329" s="8">
        <v>449.88</v>
      </c>
      <c r="J329" s="16">
        <v>1</v>
      </c>
      <c r="K329" s="59">
        <f t="shared" si="56"/>
        <v>0</v>
      </c>
      <c r="L329" s="6">
        <f t="shared" si="58"/>
        <v>240.55696202531644</v>
      </c>
      <c r="M329" s="59">
        <f t="shared" si="59"/>
        <v>147.48711936589424</v>
      </c>
      <c r="N329" s="6">
        <f t="shared" si="60"/>
        <v>190.04</v>
      </c>
      <c r="O329" s="59">
        <f t="shared" si="61"/>
        <v>0</v>
      </c>
      <c r="P329" s="6">
        <f t="shared" si="57"/>
        <v>147.48711936589424</v>
      </c>
      <c r="Q329" s="59">
        <f t="shared" si="55"/>
        <v>-2.7753806341057157</v>
      </c>
      <c r="R329" s="6">
        <f t="shared" si="62"/>
        <v>-15.870000000000005</v>
      </c>
      <c r="S329" s="59">
        <f t="shared" si="63"/>
        <v>0</v>
      </c>
      <c r="T329" s="18">
        <f t="shared" si="64"/>
        <v>1</v>
      </c>
      <c r="U329" s="8" t="s">
        <v>343</v>
      </c>
      <c r="Z329"/>
      <c r="AS329" s="2">
        <v>1</v>
      </c>
      <c r="AT329" s="2">
        <v>0.9</v>
      </c>
    </row>
    <row r="330" spans="2:46" x14ac:dyDescent="0.25">
      <c r="B330" s="16" t="s">
        <v>344</v>
      </c>
      <c r="C330" s="21">
        <v>297.10000000000002</v>
      </c>
      <c r="D330" s="21">
        <v>192.09</v>
      </c>
      <c r="E330" s="16">
        <v>143.94999999999999</v>
      </c>
      <c r="F330" s="59">
        <f t="shared" si="65"/>
        <v>240.04201840511172</v>
      </c>
      <c r="G330" s="16">
        <v>0.8</v>
      </c>
      <c r="H330" s="8">
        <v>448.8</v>
      </c>
      <c r="J330" s="16">
        <v>1</v>
      </c>
      <c r="K330" s="59">
        <f t="shared" si="56"/>
        <v>0</v>
      </c>
      <c r="L330" s="6">
        <f t="shared" si="58"/>
        <v>240.11249999999998</v>
      </c>
      <c r="M330" s="59">
        <f t="shared" si="59"/>
        <v>144.06749999999997</v>
      </c>
      <c r="N330" s="6">
        <f t="shared" si="60"/>
        <v>192.09</v>
      </c>
      <c r="O330" s="59">
        <f t="shared" si="61"/>
        <v>0</v>
      </c>
      <c r="P330" s="6">
        <f t="shared" si="57"/>
        <v>144.06749999999997</v>
      </c>
      <c r="Q330" s="59">
        <f t="shared" si="55"/>
        <v>-3.4196193658942775</v>
      </c>
      <c r="R330" s="6">
        <f t="shared" si="62"/>
        <v>-16.050000000000011</v>
      </c>
      <c r="S330" s="59">
        <f t="shared" si="63"/>
        <v>0</v>
      </c>
      <c r="T330" s="18">
        <f t="shared" si="64"/>
        <v>1</v>
      </c>
      <c r="U330" s="8" t="s">
        <v>344</v>
      </c>
      <c r="Z330"/>
      <c r="AS330" s="2">
        <v>1</v>
      </c>
      <c r="AT330" s="2">
        <v>0.9</v>
      </c>
    </row>
    <row r="331" spans="2:46" x14ac:dyDescent="0.25">
      <c r="B331" s="16" t="s">
        <v>345</v>
      </c>
      <c r="C331" s="21">
        <v>181.16</v>
      </c>
      <c r="D331" s="21">
        <v>133.16</v>
      </c>
      <c r="E331" s="16">
        <v>62.27</v>
      </c>
      <c r="F331" s="59">
        <f t="shared" si="65"/>
        <v>147.00047108768052</v>
      </c>
      <c r="G331" s="16">
        <v>0.9</v>
      </c>
      <c r="H331" s="8">
        <v>451.48</v>
      </c>
      <c r="J331" s="16">
        <v>1</v>
      </c>
      <c r="K331" s="59">
        <f t="shared" si="56"/>
        <v>0</v>
      </c>
      <c r="L331" s="6">
        <f t="shared" si="58"/>
        <v>147.95555555555555</v>
      </c>
      <c r="M331" s="59">
        <f t="shared" si="59"/>
        <v>64.492331480208435</v>
      </c>
      <c r="N331" s="6">
        <f t="shared" si="60"/>
        <v>133.16</v>
      </c>
      <c r="O331" s="59">
        <f t="shared" si="61"/>
        <v>0</v>
      </c>
      <c r="P331" s="6">
        <f t="shared" si="57"/>
        <v>64.492331480208435</v>
      </c>
      <c r="Q331" s="59">
        <f t="shared" ref="Q331:Q394" si="66">P331-P330</f>
        <v>-79.575168519791532</v>
      </c>
      <c r="R331" s="6">
        <f t="shared" si="62"/>
        <v>-97.72999999999999</v>
      </c>
      <c r="S331" s="59">
        <f t="shared" si="63"/>
        <v>0</v>
      </c>
      <c r="T331" s="18">
        <f t="shared" si="64"/>
        <v>1</v>
      </c>
      <c r="U331" s="8" t="s">
        <v>345</v>
      </c>
      <c r="Z331"/>
      <c r="AS331" s="2">
        <v>1</v>
      </c>
      <c r="AT331" s="2">
        <v>0.9</v>
      </c>
    </row>
    <row r="332" spans="2:46" x14ac:dyDescent="0.25">
      <c r="B332" s="16" t="s">
        <v>346</v>
      </c>
      <c r="C332" s="21">
        <v>204.36</v>
      </c>
      <c r="D332" s="21">
        <v>131.4</v>
      </c>
      <c r="E332" s="16">
        <v>61.26</v>
      </c>
      <c r="F332" s="59">
        <f t="shared" si="65"/>
        <v>144.97843839688716</v>
      </c>
      <c r="G332" s="16">
        <v>0.91</v>
      </c>
      <c r="H332" s="8">
        <v>449.91</v>
      </c>
      <c r="J332" s="16">
        <v>1</v>
      </c>
      <c r="K332" s="59">
        <f t="shared" si="56"/>
        <v>0</v>
      </c>
      <c r="L332" s="6">
        <f t="shared" si="58"/>
        <v>144.39560439560441</v>
      </c>
      <c r="M332" s="59">
        <f t="shared" si="59"/>
        <v>59.867608677580293</v>
      </c>
      <c r="N332" s="6">
        <f t="shared" si="60"/>
        <v>131.4</v>
      </c>
      <c r="O332" s="59">
        <f t="shared" si="61"/>
        <v>0</v>
      </c>
      <c r="P332" s="6">
        <f t="shared" si="57"/>
        <v>59.867608677580293</v>
      </c>
      <c r="Q332" s="59">
        <f t="shared" si="66"/>
        <v>-4.6247228026281419</v>
      </c>
      <c r="R332" s="6">
        <f t="shared" si="62"/>
        <v>-98.740000000000009</v>
      </c>
      <c r="S332" s="59">
        <f t="shared" si="63"/>
        <v>0</v>
      </c>
      <c r="T332" s="18">
        <f t="shared" si="64"/>
        <v>1</v>
      </c>
      <c r="U332" s="8" t="s">
        <v>346</v>
      </c>
      <c r="Z332"/>
      <c r="AS332" s="2">
        <v>1</v>
      </c>
      <c r="AT332" s="2">
        <v>0.9</v>
      </c>
    </row>
    <row r="333" spans="2:46" x14ac:dyDescent="0.25">
      <c r="B333" s="16" t="s">
        <v>347</v>
      </c>
      <c r="C333" s="21">
        <v>209.84</v>
      </c>
      <c r="D333" s="21">
        <v>145.47999999999999</v>
      </c>
      <c r="E333" s="16">
        <v>64.98</v>
      </c>
      <c r="F333" s="59">
        <f t="shared" si="65"/>
        <v>159.33245369352721</v>
      </c>
      <c r="G333" s="16">
        <v>0.91</v>
      </c>
      <c r="H333" s="8">
        <v>450.1</v>
      </c>
      <c r="J333" s="16">
        <v>1</v>
      </c>
      <c r="K333" s="59">
        <f t="shared" si="56"/>
        <v>0</v>
      </c>
      <c r="L333" s="6">
        <f t="shared" si="58"/>
        <v>159.86813186813185</v>
      </c>
      <c r="M333" s="59">
        <f t="shared" si="59"/>
        <v>66.282646197978536</v>
      </c>
      <c r="N333" s="6">
        <f t="shared" si="60"/>
        <v>145.47999999999999</v>
      </c>
      <c r="O333" s="59">
        <f t="shared" si="61"/>
        <v>0</v>
      </c>
      <c r="P333" s="6">
        <f t="shared" si="57"/>
        <v>66.282646197978536</v>
      </c>
      <c r="Q333" s="59">
        <f t="shared" si="66"/>
        <v>6.4150375203982435</v>
      </c>
      <c r="R333" s="6">
        <f t="shared" si="62"/>
        <v>-95.02</v>
      </c>
      <c r="S333" s="59">
        <f t="shared" si="63"/>
        <v>0</v>
      </c>
      <c r="T333" s="18">
        <f t="shared" si="64"/>
        <v>1</v>
      </c>
      <c r="U333" s="8" t="s">
        <v>347</v>
      </c>
      <c r="Z333"/>
      <c r="AS333" s="2">
        <v>1</v>
      </c>
      <c r="AT333" s="2">
        <v>0.9</v>
      </c>
    </row>
    <row r="334" spans="2:46" x14ac:dyDescent="0.25">
      <c r="B334" s="16" t="s">
        <v>348</v>
      </c>
      <c r="C334" s="21">
        <v>195.28</v>
      </c>
      <c r="D334" s="21">
        <v>134.6</v>
      </c>
      <c r="E334" s="16">
        <v>61.14</v>
      </c>
      <c r="F334" s="59">
        <f t="shared" si="65"/>
        <v>147.83524478283249</v>
      </c>
      <c r="G334" s="16">
        <v>0.91</v>
      </c>
      <c r="H334" s="8">
        <v>450.02</v>
      </c>
      <c r="J334" s="16">
        <v>1</v>
      </c>
      <c r="K334" s="59">
        <f t="shared" si="56"/>
        <v>0</v>
      </c>
      <c r="L334" s="6">
        <f t="shared" si="58"/>
        <v>147.91208791208791</v>
      </c>
      <c r="M334" s="59">
        <f t="shared" si="59"/>
        <v>61.325571750398069</v>
      </c>
      <c r="N334" s="6">
        <f t="shared" si="60"/>
        <v>134.6</v>
      </c>
      <c r="O334" s="59">
        <f t="shared" si="61"/>
        <v>0</v>
      </c>
      <c r="P334" s="6">
        <f t="shared" si="57"/>
        <v>61.325571750398069</v>
      </c>
      <c r="Q334" s="59">
        <f t="shared" si="66"/>
        <v>-4.9570744475804673</v>
      </c>
      <c r="R334" s="6">
        <f t="shared" si="62"/>
        <v>-98.86</v>
      </c>
      <c r="S334" s="59">
        <f t="shared" si="63"/>
        <v>0</v>
      </c>
      <c r="T334" s="18">
        <f t="shared" si="64"/>
        <v>1</v>
      </c>
      <c r="U334" s="8" t="s">
        <v>348</v>
      </c>
      <c r="Z334"/>
      <c r="AS334" s="2">
        <v>1</v>
      </c>
      <c r="AT334" s="2">
        <v>0.9</v>
      </c>
    </row>
    <row r="335" spans="2:46" x14ac:dyDescent="0.25">
      <c r="B335" s="16" t="s">
        <v>349</v>
      </c>
      <c r="C335" s="21">
        <v>193.5</v>
      </c>
      <c r="D335" s="21">
        <v>138.93</v>
      </c>
      <c r="E335" s="16">
        <v>60.83</v>
      </c>
      <c r="F335" s="59">
        <f t="shared" si="65"/>
        <v>151.66355462008664</v>
      </c>
      <c r="G335" s="16">
        <v>0.91</v>
      </c>
      <c r="H335" s="8">
        <v>449.34</v>
      </c>
      <c r="J335" s="16">
        <v>1</v>
      </c>
      <c r="K335" s="59">
        <f t="shared" ref="K335:K398" si="67">DEGREES(ACOS(J335))</f>
        <v>0</v>
      </c>
      <c r="L335" s="6">
        <f t="shared" si="58"/>
        <v>152.67032967032966</v>
      </c>
      <c r="M335" s="59">
        <f t="shared" si="59"/>
        <v>63.29837803330463</v>
      </c>
      <c r="N335" s="6">
        <f t="shared" si="60"/>
        <v>138.93</v>
      </c>
      <c r="O335" s="59">
        <f t="shared" si="61"/>
        <v>0</v>
      </c>
      <c r="P335" s="6">
        <f t="shared" ref="P335:P398" si="68">M335-O335</f>
        <v>63.29837803330463</v>
      </c>
      <c r="Q335" s="59">
        <f t="shared" si="66"/>
        <v>1.9728062829065607</v>
      </c>
      <c r="R335" s="6">
        <f t="shared" si="62"/>
        <v>-99.17</v>
      </c>
      <c r="S335" s="59">
        <f t="shared" si="63"/>
        <v>0</v>
      </c>
      <c r="T335" s="18">
        <f t="shared" si="64"/>
        <v>1</v>
      </c>
      <c r="U335" s="8" t="s">
        <v>349</v>
      </c>
      <c r="Z335"/>
      <c r="AS335" s="2">
        <v>1</v>
      </c>
      <c r="AT335" s="2">
        <v>0.9</v>
      </c>
    </row>
    <row r="336" spans="2:46" x14ac:dyDescent="0.25">
      <c r="B336" s="16" t="s">
        <v>350</v>
      </c>
      <c r="C336" s="21">
        <v>302.8</v>
      </c>
      <c r="D336" s="21">
        <v>193.05</v>
      </c>
      <c r="E336" s="16">
        <v>148.63999999999999</v>
      </c>
      <c r="F336" s="59">
        <f t="shared" si="65"/>
        <v>243.64349385936822</v>
      </c>
      <c r="G336" s="16">
        <v>0.79</v>
      </c>
      <c r="H336" s="8">
        <v>444.3</v>
      </c>
      <c r="J336" s="16">
        <v>1</v>
      </c>
      <c r="K336" s="59">
        <f t="shared" si="67"/>
        <v>0</v>
      </c>
      <c r="L336" s="6">
        <f t="shared" si="58"/>
        <v>244.36708860759495</v>
      </c>
      <c r="M336" s="59">
        <f t="shared" si="59"/>
        <v>149.82313404328502</v>
      </c>
      <c r="N336" s="6">
        <f t="shared" si="60"/>
        <v>193.05</v>
      </c>
      <c r="O336" s="59">
        <f t="shared" si="61"/>
        <v>0</v>
      </c>
      <c r="P336" s="6">
        <f t="shared" si="68"/>
        <v>149.82313404328502</v>
      </c>
      <c r="Q336" s="59">
        <f t="shared" si="66"/>
        <v>86.524756009980393</v>
      </c>
      <c r="R336" s="6">
        <f t="shared" si="62"/>
        <v>-11.360000000000014</v>
      </c>
      <c r="S336" s="59">
        <f t="shared" si="63"/>
        <v>0</v>
      </c>
      <c r="T336" s="18">
        <f t="shared" si="64"/>
        <v>1</v>
      </c>
      <c r="U336" s="8" t="s">
        <v>350</v>
      </c>
      <c r="Z336"/>
      <c r="AS336" s="2">
        <v>1</v>
      </c>
      <c r="AT336" s="2">
        <v>0.9</v>
      </c>
    </row>
    <row r="337" spans="2:46" x14ac:dyDescent="0.25">
      <c r="B337" s="16" t="s">
        <v>351</v>
      </c>
      <c r="C337" s="21">
        <v>299.06</v>
      </c>
      <c r="D337" s="21">
        <v>182.37</v>
      </c>
      <c r="E337" s="16">
        <v>141.25</v>
      </c>
      <c r="F337" s="59">
        <f t="shared" si="65"/>
        <v>230.67375099911132</v>
      </c>
      <c r="G337" s="16">
        <v>0.79</v>
      </c>
      <c r="H337" s="8">
        <v>443.92</v>
      </c>
      <c r="J337" s="16">
        <v>1</v>
      </c>
      <c r="K337" s="59">
        <f t="shared" si="67"/>
        <v>0</v>
      </c>
      <c r="L337" s="6">
        <f t="shared" si="58"/>
        <v>230.84810126582278</v>
      </c>
      <c r="M337" s="59">
        <f t="shared" si="59"/>
        <v>141.53455040390514</v>
      </c>
      <c r="N337" s="6">
        <f t="shared" si="60"/>
        <v>182.37</v>
      </c>
      <c r="O337" s="59">
        <f t="shared" si="61"/>
        <v>0</v>
      </c>
      <c r="P337" s="6">
        <f t="shared" si="68"/>
        <v>141.53455040390514</v>
      </c>
      <c r="Q337" s="59">
        <f t="shared" si="66"/>
        <v>-8.2885836393798797</v>
      </c>
      <c r="R337" s="6">
        <f t="shared" si="62"/>
        <v>-18.75</v>
      </c>
      <c r="S337" s="59">
        <f t="shared" si="63"/>
        <v>0</v>
      </c>
      <c r="T337" s="18">
        <f t="shared" si="64"/>
        <v>1</v>
      </c>
      <c r="U337" s="8" t="s">
        <v>351</v>
      </c>
      <c r="Z337"/>
      <c r="AS337" s="2">
        <v>1</v>
      </c>
      <c r="AT337" s="2">
        <v>0.9</v>
      </c>
    </row>
    <row r="338" spans="2:46" x14ac:dyDescent="0.25">
      <c r="B338" s="16" t="s">
        <v>352</v>
      </c>
      <c r="C338" s="21">
        <v>343.94</v>
      </c>
      <c r="D338" s="21">
        <v>231.19</v>
      </c>
      <c r="E338" s="16">
        <v>146.26</v>
      </c>
      <c r="F338" s="59">
        <f t="shared" si="65"/>
        <v>273.57047300467201</v>
      </c>
      <c r="G338" s="16">
        <v>0.84</v>
      </c>
      <c r="H338" s="8">
        <v>441.59</v>
      </c>
      <c r="J338" s="16">
        <v>1</v>
      </c>
      <c r="K338" s="59">
        <f t="shared" si="67"/>
        <v>0</v>
      </c>
      <c r="L338" s="6">
        <f t="shared" si="58"/>
        <v>275.22619047619048</v>
      </c>
      <c r="M338" s="59">
        <f t="shared" si="59"/>
        <v>149.33398750464099</v>
      </c>
      <c r="N338" s="6">
        <f t="shared" si="60"/>
        <v>231.19</v>
      </c>
      <c r="O338" s="59">
        <f t="shared" si="61"/>
        <v>0</v>
      </c>
      <c r="P338" s="6">
        <f t="shared" si="68"/>
        <v>149.33398750464099</v>
      </c>
      <c r="Q338" s="59">
        <f t="shared" si="66"/>
        <v>7.7994371007358438</v>
      </c>
      <c r="R338" s="6">
        <f t="shared" si="62"/>
        <v>-13.740000000000009</v>
      </c>
      <c r="S338" s="59">
        <f t="shared" si="63"/>
        <v>0</v>
      </c>
      <c r="T338" s="18">
        <f t="shared" si="64"/>
        <v>1</v>
      </c>
      <c r="U338" s="8" t="s">
        <v>352</v>
      </c>
      <c r="Z338"/>
      <c r="AS338" s="2">
        <v>1</v>
      </c>
      <c r="AT338" s="2">
        <v>0.9</v>
      </c>
    </row>
    <row r="339" spans="2:46" x14ac:dyDescent="0.25">
      <c r="B339" s="16" t="s">
        <v>353</v>
      </c>
      <c r="C339" s="21">
        <v>324.45999999999998</v>
      </c>
      <c r="D339" s="21">
        <v>232.81</v>
      </c>
      <c r="E339" s="16">
        <v>144.36000000000001</v>
      </c>
      <c r="F339" s="59">
        <f t="shared" si="65"/>
        <v>273.93485667216578</v>
      </c>
      <c r="G339" s="16">
        <v>0.85</v>
      </c>
      <c r="H339" s="8">
        <v>440.18</v>
      </c>
      <c r="J339" s="16">
        <v>1</v>
      </c>
      <c r="K339" s="59">
        <f t="shared" si="67"/>
        <v>0</v>
      </c>
      <c r="L339" s="6">
        <f t="shared" si="58"/>
        <v>273.89411764705881</v>
      </c>
      <c r="M339" s="59">
        <f t="shared" si="59"/>
        <v>144.28267942362623</v>
      </c>
      <c r="N339" s="6">
        <f t="shared" si="60"/>
        <v>232.81</v>
      </c>
      <c r="O339" s="59">
        <f t="shared" si="61"/>
        <v>0</v>
      </c>
      <c r="P339" s="6">
        <f t="shared" si="68"/>
        <v>144.28267942362623</v>
      </c>
      <c r="Q339" s="59">
        <f t="shared" si="66"/>
        <v>-5.0513080810147528</v>
      </c>
      <c r="R339" s="6">
        <f t="shared" si="62"/>
        <v>-15.639999999999986</v>
      </c>
      <c r="S339" s="59">
        <f t="shared" si="63"/>
        <v>0</v>
      </c>
      <c r="T339" s="18">
        <f t="shared" si="64"/>
        <v>1</v>
      </c>
      <c r="U339" s="8" t="s">
        <v>353</v>
      </c>
      <c r="Z339"/>
      <c r="AS339" s="2">
        <v>1</v>
      </c>
      <c r="AT339" s="2">
        <v>0.9</v>
      </c>
    </row>
    <row r="340" spans="2:46" x14ac:dyDescent="0.25">
      <c r="B340" s="16" t="s">
        <v>354</v>
      </c>
      <c r="C340" s="21">
        <v>372.18</v>
      </c>
      <c r="D340" s="21">
        <v>234.87</v>
      </c>
      <c r="E340" s="16">
        <v>149.91</v>
      </c>
      <c r="F340" s="59">
        <f t="shared" si="65"/>
        <v>278.63403417386041</v>
      </c>
      <c r="G340" s="16">
        <v>0.84</v>
      </c>
      <c r="H340" s="8">
        <v>447.94</v>
      </c>
      <c r="J340" s="16">
        <v>1</v>
      </c>
      <c r="K340" s="59">
        <f t="shared" si="67"/>
        <v>0</v>
      </c>
      <c r="L340" s="6">
        <f t="shared" si="58"/>
        <v>279.60714285714289</v>
      </c>
      <c r="M340" s="59">
        <f t="shared" si="59"/>
        <v>151.71103267967919</v>
      </c>
      <c r="N340" s="6">
        <f t="shared" si="60"/>
        <v>234.87</v>
      </c>
      <c r="O340" s="59">
        <f t="shared" si="61"/>
        <v>0</v>
      </c>
      <c r="P340" s="6">
        <f t="shared" si="68"/>
        <v>151.71103267967919</v>
      </c>
      <c r="Q340" s="59">
        <f t="shared" si="66"/>
        <v>7.4283532560529579</v>
      </c>
      <c r="R340" s="6">
        <f t="shared" si="62"/>
        <v>-10.090000000000003</v>
      </c>
      <c r="S340" s="59">
        <f t="shared" si="63"/>
        <v>0</v>
      </c>
      <c r="T340" s="18">
        <f t="shared" si="64"/>
        <v>1</v>
      </c>
      <c r="U340" s="8" t="s">
        <v>354</v>
      </c>
      <c r="Z340"/>
      <c r="AS340" s="2">
        <v>1</v>
      </c>
      <c r="AT340" s="2">
        <v>0.9</v>
      </c>
    </row>
    <row r="341" spans="2:46" x14ac:dyDescent="0.25">
      <c r="B341" s="16" t="s">
        <v>355</v>
      </c>
      <c r="C341" s="21">
        <v>366.46</v>
      </c>
      <c r="D341" s="21">
        <v>230.89</v>
      </c>
      <c r="E341" s="16">
        <v>150.52000000000001</v>
      </c>
      <c r="F341" s="59">
        <f t="shared" si="65"/>
        <v>275.62014168053827</v>
      </c>
      <c r="G341" s="16">
        <v>0.84</v>
      </c>
      <c r="H341" s="8">
        <v>449.19</v>
      </c>
      <c r="J341" s="16">
        <v>1</v>
      </c>
      <c r="K341" s="59">
        <f t="shared" si="67"/>
        <v>0</v>
      </c>
      <c r="L341" s="6">
        <f t="shared" si="58"/>
        <v>274.86904761904759</v>
      </c>
      <c r="M341" s="59">
        <f t="shared" si="59"/>
        <v>149.14020664798025</v>
      </c>
      <c r="N341" s="6">
        <f t="shared" si="60"/>
        <v>230.89</v>
      </c>
      <c r="O341" s="59">
        <f t="shared" si="61"/>
        <v>0</v>
      </c>
      <c r="P341" s="6">
        <f t="shared" si="68"/>
        <v>149.14020664798025</v>
      </c>
      <c r="Q341" s="59">
        <f t="shared" si="66"/>
        <v>-2.5708260316989424</v>
      </c>
      <c r="R341" s="6">
        <f t="shared" si="62"/>
        <v>-9.4799999999999898</v>
      </c>
      <c r="S341" s="59">
        <f t="shared" si="63"/>
        <v>0</v>
      </c>
      <c r="T341" s="18">
        <f t="shared" si="64"/>
        <v>1</v>
      </c>
      <c r="U341" s="8" t="s">
        <v>355</v>
      </c>
      <c r="Z341"/>
      <c r="AS341" s="2">
        <v>1</v>
      </c>
      <c r="AT341" s="2">
        <v>0.9</v>
      </c>
    </row>
    <row r="342" spans="2:46" x14ac:dyDescent="0.25">
      <c r="B342" s="16" t="s">
        <v>356</v>
      </c>
      <c r="C342" s="21">
        <v>348.72</v>
      </c>
      <c r="D342" s="21">
        <v>232.46</v>
      </c>
      <c r="E342" s="16">
        <v>151.02000000000001</v>
      </c>
      <c r="F342" s="59">
        <f t="shared" si="65"/>
        <v>277.20875166559949</v>
      </c>
      <c r="G342" s="16">
        <v>0.84</v>
      </c>
      <c r="H342" s="8">
        <v>448.05</v>
      </c>
      <c r="J342" s="16">
        <v>1</v>
      </c>
      <c r="K342" s="59">
        <f t="shared" si="67"/>
        <v>0</v>
      </c>
      <c r="L342" s="6">
        <f t="shared" si="58"/>
        <v>276.73809523809524</v>
      </c>
      <c r="M342" s="59">
        <f t="shared" si="59"/>
        <v>150.15432646450472</v>
      </c>
      <c r="N342" s="6">
        <f t="shared" si="60"/>
        <v>232.46</v>
      </c>
      <c r="O342" s="59">
        <f t="shared" si="61"/>
        <v>0</v>
      </c>
      <c r="P342" s="6">
        <f t="shared" si="68"/>
        <v>150.15432646450472</v>
      </c>
      <c r="Q342" s="59">
        <f t="shared" si="66"/>
        <v>1.0141198165244703</v>
      </c>
      <c r="R342" s="6">
        <f t="shared" si="62"/>
        <v>-8.9799999999999898</v>
      </c>
      <c r="S342" s="59">
        <f t="shared" si="63"/>
        <v>0</v>
      </c>
      <c r="T342" s="18">
        <f t="shared" si="64"/>
        <v>1</v>
      </c>
      <c r="U342" s="8" t="s">
        <v>356</v>
      </c>
      <c r="Z342"/>
      <c r="AS342" s="2">
        <v>1</v>
      </c>
      <c r="AT342" s="2">
        <v>0.9</v>
      </c>
    </row>
    <row r="343" spans="2:46" x14ac:dyDescent="0.25">
      <c r="B343" s="16" t="s">
        <v>357</v>
      </c>
      <c r="C343" s="21">
        <v>347.74</v>
      </c>
      <c r="D343" s="21">
        <v>230.89</v>
      </c>
      <c r="E343" s="16">
        <v>149.21</v>
      </c>
      <c r="F343" s="59">
        <f t="shared" si="65"/>
        <v>274.90692279387946</v>
      </c>
      <c r="G343" s="16">
        <v>0.84</v>
      </c>
      <c r="H343" s="8">
        <v>448.97</v>
      </c>
      <c r="J343" s="16">
        <v>1</v>
      </c>
      <c r="K343" s="59">
        <f t="shared" si="67"/>
        <v>0</v>
      </c>
      <c r="L343" s="6">
        <f t="shared" si="58"/>
        <v>274.86904761904759</v>
      </c>
      <c r="M343" s="59">
        <f t="shared" si="59"/>
        <v>149.14020664798025</v>
      </c>
      <c r="N343" s="6">
        <f t="shared" si="60"/>
        <v>230.89</v>
      </c>
      <c r="O343" s="59">
        <f t="shared" si="61"/>
        <v>0</v>
      </c>
      <c r="P343" s="6">
        <f t="shared" si="68"/>
        <v>149.14020664798025</v>
      </c>
      <c r="Q343" s="59">
        <f t="shared" si="66"/>
        <v>-1.0141198165244703</v>
      </c>
      <c r="R343" s="6">
        <f t="shared" si="62"/>
        <v>-10.789999999999992</v>
      </c>
      <c r="S343" s="59">
        <f t="shared" si="63"/>
        <v>0</v>
      </c>
      <c r="T343" s="18">
        <f t="shared" si="64"/>
        <v>1</v>
      </c>
      <c r="U343" s="8" t="s">
        <v>357</v>
      </c>
      <c r="Z343"/>
      <c r="AS343" s="2">
        <v>1</v>
      </c>
      <c r="AT343" s="2">
        <v>0.9</v>
      </c>
    </row>
    <row r="344" spans="2:46" x14ac:dyDescent="0.25">
      <c r="B344" s="16" t="s">
        <v>358</v>
      </c>
      <c r="C344" s="21">
        <v>275.72000000000003</v>
      </c>
      <c r="D344" s="21">
        <v>212.98</v>
      </c>
      <c r="E344" s="16">
        <v>149.34</v>
      </c>
      <c r="F344" s="59">
        <f t="shared" si="65"/>
        <v>260.120964168596</v>
      </c>
      <c r="G344" s="16">
        <v>0.82</v>
      </c>
      <c r="H344" s="8">
        <v>451.13</v>
      </c>
      <c r="J344" s="16">
        <v>1</v>
      </c>
      <c r="K344" s="59">
        <f t="shared" si="67"/>
        <v>0</v>
      </c>
      <c r="L344" s="6">
        <f t="shared" si="58"/>
        <v>259.73170731707319</v>
      </c>
      <c r="M344" s="59">
        <f t="shared" si="59"/>
        <v>148.66095447642519</v>
      </c>
      <c r="N344" s="6">
        <f t="shared" si="60"/>
        <v>212.98</v>
      </c>
      <c r="O344" s="59">
        <f t="shared" si="61"/>
        <v>0</v>
      </c>
      <c r="P344" s="6">
        <f t="shared" si="68"/>
        <v>148.66095447642519</v>
      </c>
      <c r="Q344" s="59">
        <f t="shared" si="66"/>
        <v>-0.47925217155506061</v>
      </c>
      <c r="R344" s="6">
        <f t="shared" si="62"/>
        <v>-10.659999999999997</v>
      </c>
      <c r="S344" s="59">
        <f t="shared" si="63"/>
        <v>0</v>
      </c>
      <c r="T344" s="18">
        <f t="shared" si="64"/>
        <v>1</v>
      </c>
      <c r="U344" s="8" t="s">
        <v>358</v>
      </c>
      <c r="Z344"/>
      <c r="AS344" s="2">
        <v>1</v>
      </c>
      <c r="AT344" s="2">
        <v>0.9</v>
      </c>
    </row>
    <row r="345" spans="2:46" x14ac:dyDescent="0.25">
      <c r="B345" s="16" t="s">
        <v>359</v>
      </c>
      <c r="C345" s="21">
        <v>399.78</v>
      </c>
      <c r="D345" s="21">
        <v>252.24</v>
      </c>
      <c r="E345" s="16">
        <v>156.88999999999999</v>
      </c>
      <c r="F345" s="59">
        <f t="shared" si="65"/>
        <v>297.0513250265011</v>
      </c>
      <c r="G345" s="16">
        <v>0.85</v>
      </c>
      <c r="H345" s="8">
        <v>450.52</v>
      </c>
      <c r="J345" s="16">
        <v>1</v>
      </c>
      <c r="K345" s="59">
        <f t="shared" si="67"/>
        <v>0</v>
      </c>
      <c r="L345" s="6">
        <f t="shared" si="58"/>
        <v>296.75294117647059</v>
      </c>
      <c r="M345" s="59">
        <f t="shared" si="59"/>
        <v>156.32431191879851</v>
      </c>
      <c r="N345" s="6">
        <f t="shared" si="60"/>
        <v>252.24</v>
      </c>
      <c r="O345" s="59">
        <f t="shared" si="61"/>
        <v>0</v>
      </c>
      <c r="P345" s="6">
        <f t="shared" si="68"/>
        <v>156.32431191879851</v>
      </c>
      <c r="Q345" s="59">
        <f t="shared" si="66"/>
        <v>7.6633574423733251</v>
      </c>
      <c r="R345" s="6">
        <f t="shared" si="62"/>
        <v>-3.1100000000000136</v>
      </c>
      <c r="S345" s="59">
        <f t="shared" si="63"/>
        <v>0</v>
      </c>
      <c r="T345" s="18">
        <f t="shared" si="64"/>
        <v>1</v>
      </c>
      <c r="U345" s="8" t="s">
        <v>359</v>
      </c>
      <c r="Z345"/>
      <c r="AS345" s="2">
        <v>1</v>
      </c>
      <c r="AT345" s="2">
        <v>0.9</v>
      </c>
    </row>
    <row r="346" spans="2:46" x14ac:dyDescent="0.25">
      <c r="B346" s="16" t="s">
        <v>360</v>
      </c>
      <c r="C346" s="21">
        <v>348.52</v>
      </c>
      <c r="D346" s="21">
        <v>241.68</v>
      </c>
      <c r="E346" s="16">
        <v>155.72</v>
      </c>
      <c r="F346" s="59">
        <f t="shared" si="65"/>
        <v>287.50294050670163</v>
      </c>
      <c r="G346" s="16">
        <v>0.84</v>
      </c>
      <c r="H346" s="8">
        <v>451.04</v>
      </c>
      <c r="J346" s="16">
        <v>1</v>
      </c>
      <c r="K346" s="59">
        <f t="shared" si="67"/>
        <v>0</v>
      </c>
      <c r="L346" s="6">
        <f t="shared" si="58"/>
        <v>287.71428571428572</v>
      </c>
      <c r="M346" s="59">
        <f t="shared" si="59"/>
        <v>156.10985812587757</v>
      </c>
      <c r="N346" s="6">
        <f t="shared" si="60"/>
        <v>241.68</v>
      </c>
      <c r="O346" s="59">
        <f t="shared" si="61"/>
        <v>0</v>
      </c>
      <c r="P346" s="6">
        <f t="shared" si="68"/>
        <v>156.10985812587757</v>
      </c>
      <c r="Q346" s="59">
        <f t="shared" si="66"/>
        <v>-0.21445379292094913</v>
      </c>
      <c r="R346" s="6">
        <f t="shared" si="62"/>
        <v>-4.2800000000000011</v>
      </c>
      <c r="S346" s="59">
        <f t="shared" si="63"/>
        <v>0</v>
      </c>
      <c r="T346" s="18">
        <f t="shared" si="64"/>
        <v>1</v>
      </c>
      <c r="U346" s="8" t="s">
        <v>360</v>
      </c>
      <c r="Z346"/>
      <c r="AS346" s="2">
        <v>1</v>
      </c>
      <c r="AT346" s="2">
        <v>0.9</v>
      </c>
    </row>
    <row r="347" spans="2:46" x14ac:dyDescent="0.25">
      <c r="B347" s="16" t="s">
        <v>361</v>
      </c>
      <c r="C347" s="21">
        <v>311.8</v>
      </c>
      <c r="D347" s="21">
        <v>206.02</v>
      </c>
      <c r="E347" s="16">
        <v>153.29</v>
      </c>
      <c r="F347" s="59">
        <f t="shared" si="65"/>
        <v>256.79187000370553</v>
      </c>
      <c r="G347" s="16">
        <v>0.8</v>
      </c>
      <c r="H347" s="8">
        <v>451.97</v>
      </c>
      <c r="J347" s="16">
        <v>1</v>
      </c>
      <c r="K347" s="59">
        <f t="shared" si="67"/>
        <v>0</v>
      </c>
      <c r="L347" s="6">
        <f t="shared" si="58"/>
        <v>257.52499999999998</v>
      </c>
      <c r="M347" s="59">
        <f t="shared" si="59"/>
        <v>154.51499999999996</v>
      </c>
      <c r="N347" s="6">
        <f t="shared" si="60"/>
        <v>206.02</v>
      </c>
      <c r="O347" s="59">
        <f t="shared" si="61"/>
        <v>0</v>
      </c>
      <c r="P347" s="6">
        <f t="shared" si="68"/>
        <v>154.51499999999996</v>
      </c>
      <c r="Q347" s="59">
        <f t="shared" si="66"/>
        <v>-1.5948581258776073</v>
      </c>
      <c r="R347" s="6">
        <f t="shared" si="62"/>
        <v>-6.710000000000008</v>
      </c>
      <c r="S347" s="59">
        <f t="shared" si="63"/>
        <v>0</v>
      </c>
      <c r="T347" s="18">
        <f t="shared" si="64"/>
        <v>1</v>
      </c>
      <c r="U347" s="8" t="s">
        <v>361</v>
      </c>
      <c r="Z347"/>
      <c r="AS347" s="2">
        <v>1</v>
      </c>
      <c r="AT347" s="2">
        <v>0.9</v>
      </c>
    </row>
    <row r="348" spans="2:46" x14ac:dyDescent="0.25">
      <c r="B348" s="16" t="s">
        <v>362</v>
      </c>
      <c r="C348" s="21">
        <v>350.52</v>
      </c>
      <c r="D348" s="21">
        <v>205.74</v>
      </c>
      <c r="E348" s="16">
        <v>152.4</v>
      </c>
      <c r="F348" s="59">
        <f t="shared" si="65"/>
        <v>256.03653567411038</v>
      </c>
      <c r="G348" s="16">
        <v>0.8</v>
      </c>
      <c r="H348" s="8">
        <v>453.34</v>
      </c>
      <c r="J348" s="16">
        <v>1</v>
      </c>
      <c r="K348" s="59">
        <f t="shared" si="67"/>
        <v>0</v>
      </c>
      <c r="L348" s="6">
        <f t="shared" si="58"/>
        <v>257.17500000000001</v>
      </c>
      <c r="M348" s="59">
        <f t="shared" si="59"/>
        <v>154.30499999999998</v>
      </c>
      <c r="N348" s="6">
        <f t="shared" si="60"/>
        <v>205.74</v>
      </c>
      <c r="O348" s="59">
        <f t="shared" si="61"/>
        <v>0</v>
      </c>
      <c r="P348" s="6">
        <f t="shared" si="68"/>
        <v>154.30499999999998</v>
      </c>
      <c r="Q348" s="59">
        <f t="shared" si="66"/>
        <v>-0.20999999999997954</v>
      </c>
      <c r="R348" s="6">
        <f t="shared" si="62"/>
        <v>-7.5999999999999943</v>
      </c>
      <c r="S348" s="59">
        <f t="shared" si="63"/>
        <v>0</v>
      </c>
      <c r="T348" s="18">
        <f t="shared" si="64"/>
        <v>1</v>
      </c>
      <c r="U348" s="8" t="s">
        <v>362</v>
      </c>
      <c r="Z348"/>
      <c r="AS348" s="2">
        <v>1</v>
      </c>
      <c r="AT348" s="2">
        <v>0.9</v>
      </c>
    </row>
    <row r="349" spans="2:46" x14ac:dyDescent="0.25">
      <c r="B349" s="16" t="s">
        <v>363</v>
      </c>
      <c r="C349" s="21">
        <v>391.58</v>
      </c>
      <c r="D349" s="21">
        <v>244.08</v>
      </c>
      <c r="E349" s="16">
        <v>157.56</v>
      </c>
      <c r="F349" s="59">
        <f t="shared" si="65"/>
        <v>290.51712514067049</v>
      </c>
      <c r="G349" s="16">
        <v>0.84</v>
      </c>
      <c r="H349" s="8">
        <v>451.96</v>
      </c>
      <c r="J349" s="16">
        <v>1</v>
      </c>
      <c r="K349" s="59">
        <f t="shared" si="67"/>
        <v>0</v>
      </c>
      <c r="L349" s="6">
        <f t="shared" si="58"/>
        <v>290.57142857142861</v>
      </c>
      <c r="M349" s="59">
        <f t="shared" si="59"/>
        <v>157.66010497916338</v>
      </c>
      <c r="N349" s="6">
        <f t="shared" si="60"/>
        <v>244.08</v>
      </c>
      <c r="O349" s="59">
        <f t="shared" si="61"/>
        <v>0</v>
      </c>
      <c r="P349" s="6">
        <f t="shared" si="68"/>
        <v>157.66010497916338</v>
      </c>
      <c r="Q349" s="59">
        <f t="shared" si="66"/>
        <v>3.3551049791634</v>
      </c>
      <c r="R349" s="6">
        <f t="shared" si="62"/>
        <v>-2.4399999999999977</v>
      </c>
      <c r="S349" s="59">
        <f t="shared" si="63"/>
        <v>0</v>
      </c>
      <c r="T349" s="18">
        <f t="shared" si="64"/>
        <v>1</v>
      </c>
      <c r="U349" s="8" t="s">
        <v>363</v>
      </c>
      <c r="Z349"/>
      <c r="AS349" s="2">
        <v>1</v>
      </c>
      <c r="AT349" s="2">
        <v>0.9</v>
      </c>
    </row>
    <row r="350" spans="2:46" x14ac:dyDescent="0.25">
      <c r="B350" s="16" t="s">
        <v>364</v>
      </c>
      <c r="C350" s="21">
        <v>378.42</v>
      </c>
      <c r="D350" s="21">
        <v>232.61</v>
      </c>
      <c r="E350" s="16">
        <v>152.43</v>
      </c>
      <c r="F350" s="59">
        <f t="shared" si="65"/>
        <v>278.10486691174611</v>
      </c>
      <c r="G350" s="16">
        <v>0.84</v>
      </c>
      <c r="H350" s="8">
        <v>451.73</v>
      </c>
      <c r="J350" s="16">
        <v>1</v>
      </c>
      <c r="K350" s="59">
        <f t="shared" si="67"/>
        <v>0</v>
      </c>
      <c r="L350" s="6">
        <f t="shared" si="58"/>
        <v>276.91666666666669</v>
      </c>
      <c r="M350" s="59">
        <f t="shared" si="59"/>
        <v>150.25121689283509</v>
      </c>
      <c r="N350" s="6">
        <f t="shared" si="60"/>
        <v>232.61</v>
      </c>
      <c r="O350" s="59">
        <f t="shared" si="61"/>
        <v>0</v>
      </c>
      <c r="P350" s="6">
        <f t="shared" si="68"/>
        <v>150.25121689283509</v>
      </c>
      <c r="Q350" s="59">
        <f t="shared" si="66"/>
        <v>-7.4088880863282895</v>
      </c>
      <c r="R350" s="6">
        <f t="shared" si="62"/>
        <v>-7.5699999999999932</v>
      </c>
      <c r="S350" s="59">
        <f t="shared" si="63"/>
        <v>0</v>
      </c>
      <c r="T350" s="18">
        <f t="shared" si="64"/>
        <v>1</v>
      </c>
      <c r="U350" s="8" t="s">
        <v>364</v>
      </c>
      <c r="Z350"/>
      <c r="AS350" s="2">
        <v>1</v>
      </c>
      <c r="AT350" s="2">
        <v>0.9</v>
      </c>
    </row>
    <row r="351" spans="2:46" x14ac:dyDescent="0.25">
      <c r="B351" s="16" t="s">
        <v>365</v>
      </c>
      <c r="C351" s="21">
        <v>376.36</v>
      </c>
      <c r="D351" s="21">
        <v>236.61</v>
      </c>
      <c r="E351" s="16">
        <v>153.80000000000001</v>
      </c>
      <c r="F351" s="59">
        <f t="shared" si="65"/>
        <v>282.20335238972626</v>
      </c>
      <c r="G351" s="16">
        <v>0.84</v>
      </c>
      <c r="H351" s="8">
        <v>453.22</v>
      </c>
      <c r="J351" s="16">
        <v>1</v>
      </c>
      <c r="K351" s="59">
        <f t="shared" si="67"/>
        <v>0</v>
      </c>
      <c r="L351" s="6">
        <f t="shared" si="58"/>
        <v>281.67857142857144</v>
      </c>
      <c r="M351" s="59">
        <f t="shared" si="59"/>
        <v>152.83496164831138</v>
      </c>
      <c r="N351" s="6">
        <f t="shared" si="60"/>
        <v>236.61</v>
      </c>
      <c r="O351" s="59">
        <f t="shared" si="61"/>
        <v>0</v>
      </c>
      <c r="P351" s="6">
        <f t="shared" si="68"/>
        <v>152.83496164831138</v>
      </c>
      <c r="Q351" s="59">
        <f t="shared" si="66"/>
        <v>2.5837447554762889</v>
      </c>
      <c r="R351" s="6">
        <f t="shared" si="62"/>
        <v>-6.1999999999999886</v>
      </c>
      <c r="S351" s="59">
        <f t="shared" si="63"/>
        <v>0</v>
      </c>
      <c r="T351" s="18">
        <f t="shared" si="64"/>
        <v>1</v>
      </c>
      <c r="U351" s="8" t="s">
        <v>365</v>
      </c>
      <c r="Z351"/>
      <c r="AS351" s="2">
        <v>1</v>
      </c>
      <c r="AT351" s="2">
        <v>0.9</v>
      </c>
    </row>
    <row r="352" spans="2:46" x14ac:dyDescent="0.25">
      <c r="B352" s="16" t="s">
        <v>366</v>
      </c>
      <c r="C352" s="21">
        <v>373.48</v>
      </c>
      <c r="D352" s="21">
        <v>217.57</v>
      </c>
      <c r="E352" s="16">
        <v>155.63999999999999</v>
      </c>
      <c r="F352" s="59">
        <f t="shared" si="65"/>
        <v>267.50797090927961</v>
      </c>
      <c r="G352" s="16">
        <v>0.81</v>
      </c>
      <c r="H352" s="8">
        <v>455.51</v>
      </c>
      <c r="J352" s="16">
        <v>1</v>
      </c>
      <c r="K352" s="59">
        <f t="shared" si="67"/>
        <v>0</v>
      </c>
      <c r="L352" s="6">
        <f t="shared" si="58"/>
        <v>268.60493827160491</v>
      </c>
      <c r="M352" s="59">
        <f t="shared" si="59"/>
        <v>157.51796076604305</v>
      </c>
      <c r="N352" s="6">
        <f t="shared" si="60"/>
        <v>217.57</v>
      </c>
      <c r="O352" s="59">
        <f t="shared" si="61"/>
        <v>0</v>
      </c>
      <c r="P352" s="6">
        <f t="shared" si="68"/>
        <v>157.51796076604305</v>
      </c>
      <c r="Q352" s="59">
        <f t="shared" si="66"/>
        <v>4.6829991177316685</v>
      </c>
      <c r="R352" s="6">
        <f t="shared" si="62"/>
        <v>-4.3600000000000136</v>
      </c>
      <c r="S352" s="59">
        <f t="shared" si="63"/>
        <v>0</v>
      </c>
      <c r="T352" s="18">
        <f t="shared" si="64"/>
        <v>1</v>
      </c>
      <c r="U352" s="8" t="s">
        <v>366</v>
      </c>
      <c r="Z352"/>
      <c r="AS352" s="2">
        <v>1</v>
      </c>
      <c r="AT352" s="2">
        <v>0.9</v>
      </c>
    </row>
    <row r="353" spans="2:46" x14ac:dyDescent="0.25">
      <c r="B353" s="16" t="s">
        <v>367</v>
      </c>
      <c r="C353" s="21">
        <v>371.7</v>
      </c>
      <c r="D353" s="21">
        <v>235.17</v>
      </c>
      <c r="E353" s="16">
        <v>155.79</v>
      </c>
      <c r="F353" s="59">
        <f t="shared" si="65"/>
        <v>282.09121397165137</v>
      </c>
      <c r="G353" s="16">
        <v>0.83</v>
      </c>
      <c r="H353" s="8">
        <v>454.51</v>
      </c>
      <c r="J353" s="16">
        <v>1</v>
      </c>
      <c r="K353" s="59">
        <f t="shared" si="67"/>
        <v>0</v>
      </c>
      <c r="L353" s="6">
        <f t="shared" si="58"/>
        <v>283.33734939759034</v>
      </c>
      <c r="M353" s="59">
        <f t="shared" si="59"/>
        <v>158.0352007106398</v>
      </c>
      <c r="N353" s="6">
        <f t="shared" si="60"/>
        <v>235.17</v>
      </c>
      <c r="O353" s="59">
        <f t="shared" si="61"/>
        <v>0</v>
      </c>
      <c r="P353" s="6">
        <f t="shared" si="68"/>
        <v>158.0352007106398</v>
      </c>
      <c r="Q353" s="59">
        <f t="shared" si="66"/>
        <v>0.51723994459675282</v>
      </c>
      <c r="R353" s="6">
        <f t="shared" si="62"/>
        <v>-4.210000000000008</v>
      </c>
      <c r="S353" s="59">
        <f t="shared" si="63"/>
        <v>0</v>
      </c>
      <c r="T353" s="18">
        <f t="shared" si="64"/>
        <v>1</v>
      </c>
      <c r="U353" s="8" t="s">
        <v>367</v>
      </c>
      <c r="Z353"/>
      <c r="AS353" s="2">
        <v>1</v>
      </c>
      <c r="AT353" s="2">
        <v>0.9</v>
      </c>
    </row>
    <row r="354" spans="2:46" x14ac:dyDescent="0.25">
      <c r="B354" s="16" t="s">
        <v>368</v>
      </c>
      <c r="C354" s="21">
        <v>403.42</v>
      </c>
      <c r="D354" s="21">
        <v>258.76</v>
      </c>
      <c r="E354" s="16">
        <v>159.49</v>
      </c>
      <c r="F354" s="59">
        <f t="shared" si="65"/>
        <v>303.96348086571186</v>
      </c>
      <c r="G354" s="16">
        <v>0.85</v>
      </c>
      <c r="H354" s="8">
        <v>455.38</v>
      </c>
      <c r="J354" s="16">
        <v>1</v>
      </c>
      <c r="K354" s="59">
        <f t="shared" si="67"/>
        <v>0</v>
      </c>
      <c r="L354" s="6">
        <f t="shared" si="58"/>
        <v>304.42352941176472</v>
      </c>
      <c r="M354" s="59">
        <f t="shared" si="59"/>
        <v>160.36504500518674</v>
      </c>
      <c r="N354" s="6">
        <f t="shared" si="60"/>
        <v>258.76</v>
      </c>
      <c r="O354" s="59">
        <f t="shared" si="61"/>
        <v>0</v>
      </c>
      <c r="P354" s="6">
        <f t="shared" si="68"/>
        <v>160.36504500518674</v>
      </c>
      <c r="Q354" s="59">
        <f t="shared" si="66"/>
        <v>2.3298442945469446</v>
      </c>
      <c r="R354" s="6">
        <f t="shared" si="62"/>
        <v>-0.50999999999999091</v>
      </c>
      <c r="S354" s="59">
        <f t="shared" si="63"/>
        <v>0</v>
      </c>
      <c r="T354" s="18">
        <f t="shared" si="64"/>
        <v>1</v>
      </c>
      <c r="U354" s="8" t="s">
        <v>368</v>
      </c>
      <c r="Z354"/>
      <c r="AS354" s="2">
        <v>1</v>
      </c>
      <c r="AT354" s="2">
        <v>0.9</v>
      </c>
    </row>
    <row r="355" spans="2:46" x14ac:dyDescent="0.25">
      <c r="B355" s="16" t="s">
        <v>369</v>
      </c>
      <c r="C355" s="21">
        <v>330.72</v>
      </c>
      <c r="D355" s="21">
        <v>181.01</v>
      </c>
      <c r="E355" s="16">
        <v>142.54</v>
      </c>
      <c r="F355" s="59">
        <f t="shared" si="65"/>
        <v>230.39590209029325</v>
      </c>
      <c r="G355" s="16">
        <v>0.78</v>
      </c>
      <c r="H355" s="8">
        <v>457.12</v>
      </c>
      <c r="J355" s="16">
        <v>1</v>
      </c>
      <c r="K355" s="59">
        <f t="shared" si="67"/>
        <v>0</v>
      </c>
      <c r="L355" s="6">
        <f t="shared" si="58"/>
        <v>232.06410256410254</v>
      </c>
      <c r="M355" s="59">
        <f t="shared" si="59"/>
        <v>145.22096129306644</v>
      </c>
      <c r="N355" s="6">
        <f t="shared" si="60"/>
        <v>181.01</v>
      </c>
      <c r="O355" s="59">
        <f t="shared" si="61"/>
        <v>0</v>
      </c>
      <c r="P355" s="6">
        <f t="shared" si="68"/>
        <v>145.22096129306644</v>
      </c>
      <c r="Q355" s="59">
        <f t="shared" si="66"/>
        <v>-15.144083712120306</v>
      </c>
      <c r="R355" s="6">
        <f t="shared" si="62"/>
        <v>-17.460000000000008</v>
      </c>
      <c r="S355" s="59">
        <f t="shared" si="63"/>
        <v>0</v>
      </c>
      <c r="T355" s="18">
        <f t="shared" si="64"/>
        <v>1</v>
      </c>
      <c r="U355" s="8" t="s">
        <v>369</v>
      </c>
      <c r="Z355"/>
      <c r="AS355" s="2">
        <v>1</v>
      </c>
      <c r="AT355" s="2">
        <v>0.9</v>
      </c>
    </row>
    <row r="356" spans="2:46" x14ac:dyDescent="0.25">
      <c r="B356" s="16" t="s">
        <v>370</v>
      </c>
      <c r="C356" s="21">
        <v>445.22</v>
      </c>
      <c r="D356" s="21">
        <v>266</v>
      </c>
      <c r="E356" s="16">
        <v>157.99</v>
      </c>
      <c r="F356" s="59">
        <f t="shared" si="65"/>
        <v>309.38138292405381</v>
      </c>
      <c r="G356" s="16">
        <v>0.86</v>
      </c>
      <c r="H356" s="8">
        <v>456.86</v>
      </c>
      <c r="J356" s="16">
        <v>1</v>
      </c>
      <c r="K356" s="59">
        <f t="shared" si="67"/>
        <v>0</v>
      </c>
      <c r="L356" s="6">
        <f t="shared" si="58"/>
        <v>309.30232558139534</v>
      </c>
      <c r="M356" s="59">
        <f t="shared" si="59"/>
        <v>157.83513110223427</v>
      </c>
      <c r="N356" s="6">
        <f t="shared" si="60"/>
        <v>266</v>
      </c>
      <c r="O356" s="59">
        <f t="shared" si="61"/>
        <v>0</v>
      </c>
      <c r="P356" s="6">
        <f t="shared" si="68"/>
        <v>157.83513110223427</v>
      </c>
      <c r="Q356" s="59">
        <f t="shared" si="66"/>
        <v>12.614169809167834</v>
      </c>
      <c r="R356" s="6">
        <f t="shared" si="62"/>
        <v>-2.0099999999999909</v>
      </c>
      <c r="S356" s="59">
        <f t="shared" si="63"/>
        <v>0</v>
      </c>
      <c r="T356" s="18">
        <f t="shared" si="64"/>
        <v>1</v>
      </c>
      <c r="U356" s="8" t="s">
        <v>370</v>
      </c>
      <c r="Z356"/>
      <c r="AS356" s="2">
        <v>1</v>
      </c>
      <c r="AT356" s="2">
        <v>0.9</v>
      </c>
    </row>
    <row r="357" spans="2:46" x14ac:dyDescent="0.25">
      <c r="B357" s="16" t="s">
        <v>371</v>
      </c>
      <c r="C357" s="21">
        <v>351.18</v>
      </c>
      <c r="D357" s="21">
        <v>215.87</v>
      </c>
      <c r="E357" s="16">
        <v>152.97999999999999</v>
      </c>
      <c r="F357" s="59">
        <f t="shared" si="65"/>
        <v>264.58030406664813</v>
      </c>
      <c r="G357" s="16">
        <v>0.81</v>
      </c>
      <c r="H357" s="8">
        <v>457.95</v>
      </c>
      <c r="J357" s="16">
        <v>1</v>
      </c>
      <c r="K357" s="59">
        <f t="shared" si="67"/>
        <v>0</v>
      </c>
      <c r="L357" s="6">
        <f t="shared" si="58"/>
        <v>266.50617283950618</v>
      </c>
      <c r="M357" s="59">
        <f t="shared" si="59"/>
        <v>156.28718201298761</v>
      </c>
      <c r="N357" s="6">
        <f t="shared" si="60"/>
        <v>215.87</v>
      </c>
      <c r="O357" s="59">
        <f t="shared" si="61"/>
        <v>0</v>
      </c>
      <c r="P357" s="6">
        <f t="shared" si="68"/>
        <v>156.28718201298761</v>
      </c>
      <c r="Q357" s="59">
        <f t="shared" si="66"/>
        <v>-1.5479490892466572</v>
      </c>
      <c r="R357" s="6">
        <f t="shared" si="62"/>
        <v>-7.0200000000000102</v>
      </c>
      <c r="S357" s="59">
        <f t="shared" si="63"/>
        <v>0</v>
      </c>
      <c r="T357" s="18">
        <f t="shared" si="64"/>
        <v>1</v>
      </c>
      <c r="U357" s="8" t="s">
        <v>371</v>
      </c>
      <c r="Z357"/>
      <c r="AS357" s="2">
        <v>1</v>
      </c>
      <c r="AT357" s="2">
        <v>0.9</v>
      </c>
    </row>
    <row r="358" spans="2:46" x14ac:dyDescent="0.25">
      <c r="B358" s="16" t="s">
        <v>372</v>
      </c>
      <c r="C358" s="21">
        <v>395.58</v>
      </c>
      <c r="D358" s="21">
        <v>259.8</v>
      </c>
      <c r="E358" s="16">
        <v>157.66999999999999</v>
      </c>
      <c r="F358" s="59">
        <f t="shared" si="65"/>
        <v>303.9010840717749</v>
      </c>
      <c r="G358" s="16">
        <v>0.85</v>
      </c>
      <c r="H358" s="8">
        <v>457.9</v>
      </c>
      <c r="J358" s="16">
        <v>1</v>
      </c>
      <c r="K358" s="59">
        <f t="shared" si="67"/>
        <v>0</v>
      </c>
      <c r="L358" s="6">
        <f t="shared" si="58"/>
        <v>305.64705882352945</v>
      </c>
      <c r="M358" s="59">
        <f t="shared" si="59"/>
        <v>161.00957911712598</v>
      </c>
      <c r="N358" s="6">
        <f t="shared" si="60"/>
        <v>259.8</v>
      </c>
      <c r="O358" s="59">
        <f t="shared" si="61"/>
        <v>0</v>
      </c>
      <c r="P358" s="6">
        <f t="shared" si="68"/>
        <v>161.00957911712598</v>
      </c>
      <c r="Q358" s="59">
        <f t="shared" si="66"/>
        <v>4.7223971041383663</v>
      </c>
      <c r="R358" s="6">
        <f t="shared" si="62"/>
        <v>-2.3300000000000125</v>
      </c>
      <c r="S358" s="59">
        <f t="shared" si="63"/>
        <v>0</v>
      </c>
      <c r="T358" s="18">
        <f t="shared" si="64"/>
        <v>1</v>
      </c>
      <c r="U358" s="8" t="s">
        <v>372</v>
      </c>
      <c r="Z358"/>
      <c r="AS358" s="2">
        <v>1</v>
      </c>
      <c r="AT358" s="2">
        <v>0.9</v>
      </c>
    </row>
    <row r="359" spans="2:46" x14ac:dyDescent="0.25">
      <c r="B359" s="16" t="s">
        <v>373</v>
      </c>
      <c r="C359" s="21">
        <v>403.14</v>
      </c>
      <c r="D359" s="21">
        <v>266.64</v>
      </c>
      <c r="E359" s="16">
        <v>158.94</v>
      </c>
      <c r="F359" s="59">
        <f t="shared" si="65"/>
        <v>310.41715996381384</v>
      </c>
      <c r="G359" s="16">
        <v>0.86</v>
      </c>
      <c r="H359" s="8">
        <v>460.62</v>
      </c>
      <c r="J359" s="16">
        <v>1</v>
      </c>
      <c r="K359" s="59">
        <f t="shared" si="67"/>
        <v>0</v>
      </c>
      <c r="L359" s="6">
        <f t="shared" si="58"/>
        <v>310.04651162790697</v>
      </c>
      <c r="M359" s="59">
        <f t="shared" si="59"/>
        <v>158.21488480112689</v>
      </c>
      <c r="N359" s="6">
        <f t="shared" si="60"/>
        <v>266.64</v>
      </c>
      <c r="O359" s="59">
        <f t="shared" si="61"/>
        <v>0</v>
      </c>
      <c r="P359" s="6">
        <f t="shared" si="68"/>
        <v>158.21488480112689</v>
      </c>
      <c r="Q359" s="59">
        <f t="shared" si="66"/>
        <v>-2.7946943159990951</v>
      </c>
      <c r="R359" s="6">
        <f t="shared" si="62"/>
        <v>-1.0600000000000023</v>
      </c>
      <c r="S359" s="59">
        <f t="shared" si="63"/>
        <v>0</v>
      </c>
      <c r="T359" s="18">
        <f t="shared" si="64"/>
        <v>1</v>
      </c>
      <c r="U359" s="8" t="s">
        <v>373</v>
      </c>
      <c r="Z359"/>
      <c r="AS359" s="2">
        <v>1</v>
      </c>
      <c r="AT359" s="2">
        <v>0.9</v>
      </c>
    </row>
    <row r="360" spans="2:46" x14ac:dyDescent="0.25">
      <c r="B360" s="16" t="s">
        <v>374</v>
      </c>
      <c r="C360" s="21">
        <v>373.08</v>
      </c>
      <c r="D360" s="21">
        <v>249.01</v>
      </c>
      <c r="E360" s="16">
        <v>160.13999999999999</v>
      </c>
      <c r="F360" s="59">
        <f t="shared" si="65"/>
        <v>296.05877744123717</v>
      </c>
      <c r="G360" s="16">
        <v>0.84</v>
      </c>
      <c r="H360" s="8">
        <v>460.88</v>
      </c>
      <c r="J360" s="16">
        <v>1</v>
      </c>
      <c r="K360" s="59">
        <f t="shared" si="67"/>
        <v>0</v>
      </c>
      <c r="L360" s="6">
        <f t="shared" si="58"/>
        <v>296.4404761904762</v>
      </c>
      <c r="M360" s="59">
        <f t="shared" si="59"/>
        <v>160.84457039028788</v>
      </c>
      <c r="N360" s="6">
        <f t="shared" si="60"/>
        <v>249.01</v>
      </c>
      <c r="O360" s="59">
        <f t="shared" si="61"/>
        <v>0</v>
      </c>
      <c r="P360" s="6">
        <f t="shared" si="68"/>
        <v>160.84457039028788</v>
      </c>
      <c r="Q360" s="59">
        <f t="shared" si="66"/>
        <v>2.6296855891609994</v>
      </c>
      <c r="R360" s="6">
        <f t="shared" si="62"/>
        <v>0.13999999999998636</v>
      </c>
      <c r="S360" s="59">
        <f t="shared" si="63"/>
        <v>0</v>
      </c>
      <c r="T360" s="18">
        <f t="shared" si="64"/>
        <v>1</v>
      </c>
      <c r="U360" s="8" t="s">
        <v>374</v>
      </c>
      <c r="Z360"/>
      <c r="AS360" s="2">
        <v>1</v>
      </c>
      <c r="AT360" s="2">
        <v>0.9</v>
      </c>
    </row>
    <row r="361" spans="2:46" x14ac:dyDescent="0.25">
      <c r="B361" s="16" t="s">
        <v>375</v>
      </c>
      <c r="C361" s="21">
        <v>382.64</v>
      </c>
      <c r="D361" s="21">
        <v>237.12</v>
      </c>
      <c r="E361" s="16">
        <v>157.71</v>
      </c>
      <c r="F361" s="59">
        <f t="shared" si="65"/>
        <v>284.77770014521855</v>
      </c>
      <c r="G361" s="16">
        <v>0.83</v>
      </c>
      <c r="H361" s="8">
        <v>458.98</v>
      </c>
      <c r="J361" s="16">
        <v>1</v>
      </c>
      <c r="K361" s="59">
        <f t="shared" si="67"/>
        <v>0</v>
      </c>
      <c r="L361" s="6">
        <f t="shared" si="58"/>
        <v>285.68674698795184</v>
      </c>
      <c r="M361" s="59">
        <f t="shared" si="59"/>
        <v>159.34560867673136</v>
      </c>
      <c r="N361" s="6">
        <f t="shared" si="60"/>
        <v>237.12</v>
      </c>
      <c r="O361" s="59">
        <f t="shared" si="61"/>
        <v>0</v>
      </c>
      <c r="P361" s="6">
        <f t="shared" si="68"/>
        <v>159.34560867673136</v>
      </c>
      <c r="Q361" s="59">
        <f t="shared" si="66"/>
        <v>-1.4989617135565254</v>
      </c>
      <c r="R361" s="6">
        <f t="shared" si="62"/>
        <v>-2.289999999999992</v>
      </c>
      <c r="S361" s="59">
        <f t="shared" si="63"/>
        <v>0</v>
      </c>
      <c r="T361" s="18">
        <f t="shared" si="64"/>
        <v>1</v>
      </c>
      <c r="U361" s="8" t="s">
        <v>375</v>
      </c>
      <c r="Z361"/>
      <c r="AS361" s="2">
        <v>1</v>
      </c>
      <c r="AT361" s="2">
        <v>0.9</v>
      </c>
    </row>
    <row r="362" spans="2:46" x14ac:dyDescent="0.25">
      <c r="B362" s="16" t="s">
        <v>376</v>
      </c>
      <c r="C362" s="21">
        <v>373.12</v>
      </c>
      <c r="D362" s="21">
        <v>246.99</v>
      </c>
      <c r="E362" s="16">
        <v>160.31</v>
      </c>
      <c r="F362" s="59">
        <f t="shared" si="65"/>
        <v>294.4543363579487</v>
      </c>
      <c r="G362" s="16">
        <v>0.84</v>
      </c>
      <c r="H362" s="8">
        <v>459.62</v>
      </c>
      <c r="J362" s="16">
        <v>1</v>
      </c>
      <c r="K362" s="59">
        <f t="shared" si="67"/>
        <v>0</v>
      </c>
      <c r="L362" s="6">
        <f t="shared" si="58"/>
        <v>294.03571428571433</v>
      </c>
      <c r="M362" s="59">
        <f t="shared" si="59"/>
        <v>159.53977928877237</v>
      </c>
      <c r="N362" s="6">
        <f t="shared" si="60"/>
        <v>246.99</v>
      </c>
      <c r="O362" s="59">
        <f t="shared" si="61"/>
        <v>0</v>
      </c>
      <c r="P362" s="6">
        <f t="shared" si="68"/>
        <v>159.53977928877237</v>
      </c>
      <c r="Q362" s="59">
        <f t="shared" si="66"/>
        <v>0.19417061204100605</v>
      </c>
      <c r="R362" s="6">
        <f t="shared" si="62"/>
        <v>0.31000000000000227</v>
      </c>
      <c r="S362" s="59">
        <f t="shared" si="63"/>
        <v>0</v>
      </c>
      <c r="T362" s="18">
        <f t="shared" si="64"/>
        <v>1</v>
      </c>
      <c r="U362" s="8" t="s">
        <v>376</v>
      </c>
      <c r="Z362"/>
      <c r="AS362" s="2">
        <v>1</v>
      </c>
      <c r="AT362" s="2">
        <v>0.9</v>
      </c>
    </row>
    <row r="363" spans="2:46" x14ac:dyDescent="0.25">
      <c r="B363" s="16" t="s">
        <v>377</v>
      </c>
      <c r="C363" s="21">
        <v>389.92</v>
      </c>
      <c r="D363" s="21">
        <v>240.8</v>
      </c>
      <c r="E363" s="16">
        <v>158.65</v>
      </c>
      <c r="F363" s="59">
        <f t="shared" si="65"/>
        <v>288.3651547950966</v>
      </c>
      <c r="G363" s="16">
        <v>0.83</v>
      </c>
      <c r="H363" s="8">
        <v>460.06</v>
      </c>
      <c r="J363" s="16">
        <v>1</v>
      </c>
      <c r="K363" s="59">
        <f t="shared" si="67"/>
        <v>0</v>
      </c>
      <c r="L363" s="6">
        <f t="shared" si="58"/>
        <v>290.1204819277109</v>
      </c>
      <c r="M363" s="59">
        <f t="shared" si="59"/>
        <v>161.81858371017591</v>
      </c>
      <c r="N363" s="6">
        <f t="shared" si="60"/>
        <v>240.8</v>
      </c>
      <c r="O363" s="59">
        <f t="shared" si="61"/>
        <v>0</v>
      </c>
      <c r="P363" s="6">
        <f t="shared" si="68"/>
        <v>161.81858371017591</v>
      </c>
      <c r="Q363" s="59">
        <f t="shared" si="66"/>
        <v>2.2788044214035494</v>
      </c>
      <c r="R363" s="6">
        <f t="shared" si="62"/>
        <v>-1.3499999999999943</v>
      </c>
      <c r="S363" s="59">
        <f t="shared" si="63"/>
        <v>0</v>
      </c>
      <c r="T363" s="18">
        <f t="shared" si="64"/>
        <v>1</v>
      </c>
      <c r="U363" s="8" t="s">
        <v>377</v>
      </c>
      <c r="Z363"/>
      <c r="AS363" s="2">
        <v>1</v>
      </c>
      <c r="AT363" s="2">
        <v>0.9</v>
      </c>
    </row>
    <row r="364" spans="2:46" x14ac:dyDescent="0.25">
      <c r="B364" s="16" t="s">
        <v>378</v>
      </c>
      <c r="C364" s="21">
        <v>342.5</v>
      </c>
      <c r="D364" s="21">
        <v>239.45</v>
      </c>
      <c r="E364" s="16">
        <v>153.63</v>
      </c>
      <c r="F364" s="59">
        <f t="shared" si="65"/>
        <v>284.49688820793807</v>
      </c>
      <c r="G364" s="16">
        <v>0.84</v>
      </c>
      <c r="H364" s="8">
        <v>460.45</v>
      </c>
      <c r="J364" s="16">
        <v>1</v>
      </c>
      <c r="K364" s="59">
        <f t="shared" si="67"/>
        <v>0</v>
      </c>
      <c r="L364" s="6">
        <f t="shared" si="58"/>
        <v>285.0595238095238</v>
      </c>
      <c r="M364" s="59">
        <f t="shared" si="59"/>
        <v>154.66942042469952</v>
      </c>
      <c r="N364" s="6">
        <f t="shared" si="60"/>
        <v>239.45</v>
      </c>
      <c r="O364" s="59">
        <f t="shared" si="61"/>
        <v>0</v>
      </c>
      <c r="P364" s="6">
        <f t="shared" si="68"/>
        <v>154.66942042469952</v>
      </c>
      <c r="Q364" s="59">
        <f t="shared" si="66"/>
        <v>-7.1491632854763907</v>
      </c>
      <c r="R364" s="6">
        <f t="shared" si="62"/>
        <v>-6.3700000000000045</v>
      </c>
      <c r="S364" s="59">
        <f t="shared" si="63"/>
        <v>0</v>
      </c>
      <c r="T364" s="18">
        <f t="shared" si="64"/>
        <v>1</v>
      </c>
      <c r="U364" s="8" t="s">
        <v>378</v>
      </c>
      <c r="Z364"/>
      <c r="AS364" s="2">
        <v>1</v>
      </c>
      <c r="AT364" s="2">
        <v>0.9</v>
      </c>
    </row>
    <row r="365" spans="2:46" x14ac:dyDescent="0.25">
      <c r="B365" s="16" t="s">
        <v>379</v>
      </c>
      <c r="C365" s="21">
        <v>376.5</v>
      </c>
      <c r="D365" s="21">
        <v>230.67</v>
      </c>
      <c r="E365" s="16">
        <v>154.30000000000001</v>
      </c>
      <c r="F365" s="59">
        <f t="shared" si="65"/>
        <v>277.5196189461206</v>
      </c>
      <c r="G365" s="16">
        <v>0.83</v>
      </c>
      <c r="H365" s="8">
        <v>458.97</v>
      </c>
      <c r="J365" s="16">
        <v>1</v>
      </c>
      <c r="K365" s="59">
        <f t="shared" si="67"/>
        <v>0</v>
      </c>
      <c r="L365" s="6">
        <f t="shared" si="58"/>
        <v>277.91566265060243</v>
      </c>
      <c r="M365" s="59">
        <f t="shared" si="59"/>
        <v>155.01118232735163</v>
      </c>
      <c r="N365" s="6">
        <f t="shared" si="60"/>
        <v>230.67</v>
      </c>
      <c r="O365" s="59">
        <f t="shared" si="61"/>
        <v>0</v>
      </c>
      <c r="P365" s="6">
        <f t="shared" si="68"/>
        <v>155.01118232735163</v>
      </c>
      <c r="Q365" s="59">
        <f t="shared" si="66"/>
        <v>0.34176190265210948</v>
      </c>
      <c r="R365" s="6">
        <f t="shared" si="62"/>
        <v>-5.6999999999999886</v>
      </c>
      <c r="S365" s="59">
        <f t="shared" si="63"/>
        <v>0</v>
      </c>
      <c r="T365" s="18">
        <f t="shared" si="64"/>
        <v>1</v>
      </c>
      <c r="U365" s="8" t="s">
        <v>379</v>
      </c>
      <c r="Z365"/>
      <c r="AS365" s="2">
        <v>1</v>
      </c>
      <c r="AT365" s="2">
        <v>0.9</v>
      </c>
    </row>
    <row r="366" spans="2:46" x14ac:dyDescent="0.25">
      <c r="B366" s="16" t="s">
        <v>380</v>
      </c>
      <c r="C366" s="21">
        <v>356.8</v>
      </c>
      <c r="D366" s="21">
        <v>235.14</v>
      </c>
      <c r="E366" s="16">
        <v>149.13999999999999</v>
      </c>
      <c r="F366" s="59">
        <f t="shared" si="65"/>
        <v>278.44848572042906</v>
      </c>
      <c r="G366" s="16">
        <v>0.84</v>
      </c>
      <c r="H366" s="8">
        <v>454.02</v>
      </c>
      <c r="J366" s="16">
        <v>1</v>
      </c>
      <c r="K366" s="59">
        <f t="shared" si="67"/>
        <v>0</v>
      </c>
      <c r="L366" s="6">
        <f t="shared" si="58"/>
        <v>279.92857142857144</v>
      </c>
      <c r="M366" s="59">
        <f t="shared" si="59"/>
        <v>151.88543545067384</v>
      </c>
      <c r="N366" s="6">
        <f t="shared" si="60"/>
        <v>235.14</v>
      </c>
      <c r="O366" s="59">
        <f t="shared" si="61"/>
        <v>0</v>
      </c>
      <c r="P366" s="6">
        <f t="shared" si="68"/>
        <v>151.88543545067384</v>
      </c>
      <c r="Q366" s="59">
        <f t="shared" si="66"/>
        <v>-3.1257468766777947</v>
      </c>
      <c r="R366" s="6">
        <f t="shared" si="62"/>
        <v>-10.860000000000014</v>
      </c>
      <c r="S366" s="59">
        <f t="shared" si="63"/>
        <v>0</v>
      </c>
      <c r="T366" s="18">
        <f t="shared" si="64"/>
        <v>1</v>
      </c>
      <c r="U366" s="8" t="s">
        <v>380</v>
      </c>
      <c r="Z366"/>
      <c r="AS366" s="2">
        <v>1</v>
      </c>
      <c r="AT366" s="2">
        <v>0.9</v>
      </c>
    </row>
    <row r="367" spans="2:46" x14ac:dyDescent="0.25">
      <c r="B367" s="16" t="s">
        <v>381</v>
      </c>
      <c r="C367" s="21">
        <v>337.08</v>
      </c>
      <c r="D367" s="21">
        <v>235.71</v>
      </c>
      <c r="E367" s="16">
        <v>150.56</v>
      </c>
      <c r="F367" s="59">
        <f t="shared" si="65"/>
        <v>279.69182630173515</v>
      </c>
      <c r="G367" s="16">
        <v>0.84</v>
      </c>
      <c r="H367" s="8">
        <v>454.08</v>
      </c>
      <c r="J367" s="16">
        <v>1</v>
      </c>
      <c r="K367" s="59">
        <f t="shared" si="67"/>
        <v>0</v>
      </c>
      <c r="L367" s="6">
        <f t="shared" si="58"/>
        <v>280.60714285714289</v>
      </c>
      <c r="M367" s="59">
        <f t="shared" si="59"/>
        <v>152.25361907832922</v>
      </c>
      <c r="N367" s="6">
        <f t="shared" si="60"/>
        <v>235.71</v>
      </c>
      <c r="O367" s="59">
        <f t="shared" si="61"/>
        <v>0</v>
      </c>
      <c r="P367" s="6">
        <f t="shared" si="68"/>
        <v>152.25361907832922</v>
      </c>
      <c r="Q367" s="59">
        <f t="shared" si="66"/>
        <v>0.36818362765538382</v>
      </c>
      <c r="R367" s="6">
        <f t="shared" si="62"/>
        <v>-9.4399999999999977</v>
      </c>
      <c r="S367" s="59">
        <f t="shared" si="63"/>
        <v>0</v>
      </c>
      <c r="T367" s="18">
        <f t="shared" si="64"/>
        <v>1</v>
      </c>
      <c r="U367" s="8" t="s">
        <v>381</v>
      </c>
      <c r="Z367"/>
      <c r="AS367" s="2">
        <v>1</v>
      </c>
      <c r="AT367" s="2">
        <v>0.9</v>
      </c>
    </row>
    <row r="368" spans="2:46" x14ac:dyDescent="0.25">
      <c r="B368" s="16" t="s">
        <v>382</v>
      </c>
      <c r="C368" s="21">
        <v>384.02</v>
      </c>
      <c r="D368" s="21">
        <v>262.77</v>
      </c>
      <c r="E368" s="16">
        <v>154.13999999999999</v>
      </c>
      <c r="F368" s="59">
        <f t="shared" si="65"/>
        <v>304.64276210013588</v>
      </c>
      <c r="G368" s="16">
        <v>0.86</v>
      </c>
      <c r="H368" s="8">
        <v>454.07</v>
      </c>
      <c r="J368" s="16">
        <v>1</v>
      </c>
      <c r="K368" s="59">
        <f t="shared" si="67"/>
        <v>0</v>
      </c>
      <c r="L368" s="6">
        <f t="shared" si="58"/>
        <v>305.54651162790697</v>
      </c>
      <c r="M368" s="59">
        <f t="shared" si="59"/>
        <v>155.91856165313573</v>
      </c>
      <c r="N368" s="6">
        <f t="shared" si="60"/>
        <v>262.77</v>
      </c>
      <c r="O368" s="59">
        <f t="shared" si="61"/>
        <v>0</v>
      </c>
      <c r="P368" s="6">
        <f t="shared" si="68"/>
        <v>155.91856165313573</v>
      </c>
      <c r="Q368" s="59">
        <f t="shared" si="66"/>
        <v>3.6649425748065028</v>
      </c>
      <c r="R368" s="6">
        <f t="shared" si="62"/>
        <v>-5.8600000000000136</v>
      </c>
      <c r="S368" s="59">
        <f t="shared" si="63"/>
        <v>0</v>
      </c>
      <c r="T368" s="18">
        <f t="shared" si="64"/>
        <v>1</v>
      </c>
      <c r="U368" s="8" t="s">
        <v>382</v>
      </c>
      <c r="Z368"/>
      <c r="AS368" s="2">
        <v>1</v>
      </c>
      <c r="AT368" s="2">
        <v>0.9</v>
      </c>
    </row>
    <row r="369" spans="2:46" x14ac:dyDescent="0.25">
      <c r="B369" s="16" t="s">
        <v>383</v>
      </c>
      <c r="C369" s="21">
        <v>377.06</v>
      </c>
      <c r="D369" s="21">
        <v>267.19</v>
      </c>
      <c r="E369" s="16">
        <v>155.35</v>
      </c>
      <c r="F369" s="59">
        <f t="shared" si="65"/>
        <v>309.06976332213412</v>
      </c>
      <c r="G369" s="16">
        <v>0.86</v>
      </c>
      <c r="H369" s="8">
        <v>454.39</v>
      </c>
      <c r="J369" s="16">
        <v>1</v>
      </c>
      <c r="K369" s="59">
        <f t="shared" si="67"/>
        <v>0</v>
      </c>
      <c r="L369" s="6">
        <f t="shared" si="58"/>
        <v>310.68604651162792</v>
      </c>
      <c r="M369" s="59">
        <f t="shared" si="59"/>
        <v>158.5412356361127</v>
      </c>
      <c r="N369" s="6">
        <f t="shared" si="60"/>
        <v>267.19</v>
      </c>
      <c r="O369" s="59">
        <f t="shared" si="61"/>
        <v>0</v>
      </c>
      <c r="P369" s="6">
        <f t="shared" si="68"/>
        <v>158.5412356361127</v>
      </c>
      <c r="Q369" s="59">
        <f t="shared" si="66"/>
        <v>2.622673982976977</v>
      </c>
      <c r="R369" s="6">
        <f t="shared" si="62"/>
        <v>-4.6500000000000057</v>
      </c>
      <c r="S369" s="59">
        <f t="shared" si="63"/>
        <v>0</v>
      </c>
      <c r="T369" s="18">
        <f t="shared" si="64"/>
        <v>1</v>
      </c>
      <c r="U369" s="8" t="s">
        <v>383</v>
      </c>
      <c r="Z369"/>
      <c r="AS369" s="2">
        <v>1</v>
      </c>
      <c r="AT369" s="2">
        <v>0.9</v>
      </c>
    </row>
    <row r="370" spans="2:46" x14ac:dyDescent="0.25">
      <c r="B370" s="16" t="s">
        <v>384</v>
      </c>
      <c r="C370" s="21">
        <v>377.16</v>
      </c>
      <c r="D370" s="21">
        <v>243.35</v>
      </c>
      <c r="E370" s="16">
        <v>154.33000000000001</v>
      </c>
      <c r="F370" s="59">
        <f t="shared" si="65"/>
        <v>288.16136347539725</v>
      </c>
      <c r="G370" s="16">
        <v>0.84</v>
      </c>
      <c r="H370" s="8">
        <v>451.9</v>
      </c>
      <c r="J370" s="16">
        <v>1</v>
      </c>
      <c r="K370" s="59">
        <f t="shared" si="67"/>
        <v>0</v>
      </c>
      <c r="L370" s="6">
        <f t="shared" si="58"/>
        <v>289.70238095238096</v>
      </c>
      <c r="M370" s="59">
        <f t="shared" si="59"/>
        <v>157.18857156128894</v>
      </c>
      <c r="N370" s="6">
        <f t="shared" si="60"/>
        <v>243.35</v>
      </c>
      <c r="O370" s="59">
        <f t="shared" si="61"/>
        <v>0</v>
      </c>
      <c r="P370" s="6">
        <f t="shared" si="68"/>
        <v>157.18857156128894</v>
      </c>
      <c r="Q370" s="59">
        <f t="shared" si="66"/>
        <v>-1.3526640748237639</v>
      </c>
      <c r="R370" s="6">
        <f t="shared" si="62"/>
        <v>-5.6699999999999875</v>
      </c>
      <c r="S370" s="59">
        <f t="shared" si="63"/>
        <v>0</v>
      </c>
      <c r="T370" s="18">
        <f t="shared" si="64"/>
        <v>1</v>
      </c>
      <c r="U370" s="8" t="s">
        <v>384</v>
      </c>
      <c r="Z370"/>
      <c r="AS370" s="2">
        <v>1</v>
      </c>
      <c r="AT370" s="2">
        <v>0.9</v>
      </c>
    </row>
    <row r="371" spans="2:46" x14ac:dyDescent="0.25">
      <c r="B371" s="16" t="s">
        <v>385</v>
      </c>
      <c r="C371" s="21">
        <v>368.24</v>
      </c>
      <c r="D371" s="21">
        <v>255.37</v>
      </c>
      <c r="E371" s="16">
        <v>158.08000000000001</v>
      </c>
      <c r="F371" s="59">
        <f t="shared" si="65"/>
        <v>300.3383480343461</v>
      </c>
      <c r="G371" s="16">
        <v>0.85</v>
      </c>
      <c r="H371" s="8">
        <v>453.23</v>
      </c>
      <c r="J371" s="16">
        <v>1</v>
      </c>
      <c r="K371" s="59">
        <f t="shared" si="67"/>
        <v>0</v>
      </c>
      <c r="L371" s="6">
        <f t="shared" si="58"/>
        <v>300.43529411764706</v>
      </c>
      <c r="M371" s="59">
        <f t="shared" si="59"/>
        <v>158.26411169800022</v>
      </c>
      <c r="N371" s="6">
        <f t="shared" si="60"/>
        <v>255.37</v>
      </c>
      <c r="O371" s="59">
        <f t="shared" si="61"/>
        <v>0</v>
      </c>
      <c r="P371" s="6">
        <f t="shared" si="68"/>
        <v>158.26411169800022</v>
      </c>
      <c r="Q371" s="59">
        <f t="shared" si="66"/>
        <v>1.0755401367112825</v>
      </c>
      <c r="R371" s="6">
        <f t="shared" si="62"/>
        <v>-1.9199999999999875</v>
      </c>
      <c r="S371" s="59">
        <f t="shared" si="63"/>
        <v>0</v>
      </c>
      <c r="T371" s="18">
        <f t="shared" si="64"/>
        <v>1</v>
      </c>
      <c r="U371" s="8" t="s">
        <v>385</v>
      </c>
      <c r="Z371"/>
      <c r="AS371" s="2">
        <v>1</v>
      </c>
      <c r="AT371" s="2">
        <v>0.9</v>
      </c>
    </row>
    <row r="372" spans="2:46" x14ac:dyDescent="0.25">
      <c r="B372" s="16" t="s">
        <v>386</v>
      </c>
      <c r="C372" s="21">
        <v>328.44</v>
      </c>
      <c r="D372" s="21">
        <v>250.63</v>
      </c>
      <c r="E372" s="16">
        <v>156.34</v>
      </c>
      <c r="F372" s="59">
        <f t="shared" si="65"/>
        <v>295.39396151580348</v>
      </c>
      <c r="G372" s="16">
        <v>0.85</v>
      </c>
      <c r="H372" s="8">
        <v>453.57</v>
      </c>
      <c r="J372" s="16">
        <v>1</v>
      </c>
      <c r="K372" s="59">
        <f t="shared" si="67"/>
        <v>0</v>
      </c>
      <c r="L372" s="6">
        <f t="shared" si="58"/>
        <v>294.85882352941178</v>
      </c>
      <c r="M372" s="59">
        <f t="shared" si="59"/>
        <v>155.32652353396952</v>
      </c>
      <c r="N372" s="6">
        <f t="shared" si="60"/>
        <v>250.63</v>
      </c>
      <c r="O372" s="59">
        <f t="shared" si="61"/>
        <v>0</v>
      </c>
      <c r="P372" s="6">
        <f t="shared" si="68"/>
        <v>155.32652353396952</v>
      </c>
      <c r="Q372" s="59">
        <f t="shared" si="66"/>
        <v>-2.9375881640307</v>
      </c>
      <c r="R372" s="6">
        <f t="shared" si="62"/>
        <v>-3.6599999999999966</v>
      </c>
      <c r="S372" s="59">
        <f t="shared" si="63"/>
        <v>0</v>
      </c>
      <c r="T372" s="18">
        <f t="shared" si="64"/>
        <v>1</v>
      </c>
      <c r="U372" s="8" t="s">
        <v>386</v>
      </c>
      <c r="Z372"/>
      <c r="AS372" s="2">
        <v>1</v>
      </c>
      <c r="AT372" s="2">
        <v>0.9</v>
      </c>
    </row>
    <row r="373" spans="2:46" x14ac:dyDescent="0.25">
      <c r="B373" s="16" t="s">
        <v>387</v>
      </c>
      <c r="C373" s="21">
        <v>320.14</v>
      </c>
      <c r="D373" s="21">
        <v>255</v>
      </c>
      <c r="E373" s="16">
        <v>166.06</v>
      </c>
      <c r="F373" s="59">
        <f t="shared" si="65"/>
        <v>304.3039986592355</v>
      </c>
      <c r="G373" s="16">
        <v>0.83</v>
      </c>
      <c r="H373" s="8">
        <v>455.26</v>
      </c>
      <c r="J373" s="16">
        <v>1</v>
      </c>
      <c r="K373" s="59">
        <f t="shared" si="67"/>
        <v>0</v>
      </c>
      <c r="L373" s="6">
        <f t="shared" si="58"/>
        <v>307.22891566265059</v>
      </c>
      <c r="M373" s="59">
        <f t="shared" si="59"/>
        <v>171.36104171966301</v>
      </c>
      <c r="N373" s="6">
        <f t="shared" si="60"/>
        <v>255</v>
      </c>
      <c r="O373" s="59">
        <f t="shared" si="61"/>
        <v>0</v>
      </c>
      <c r="P373" s="6">
        <f t="shared" si="68"/>
        <v>171.36104171966301</v>
      </c>
      <c r="Q373" s="59">
        <f t="shared" si="66"/>
        <v>16.034518185693486</v>
      </c>
      <c r="R373" s="6">
        <f t="shared" si="62"/>
        <v>6.0600000000000023</v>
      </c>
      <c r="S373" s="59">
        <f t="shared" si="63"/>
        <v>255.07199689499433</v>
      </c>
      <c r="T373" s="18">
        <f t="shared" si="64"/>
        <v>0.99971773892912297</v>
      </c>
      <c r="U373" s="8" t="s">
        <v>387</v>
      </c>
      <c r="Z373"/>
      <c r="AS373" s="2">
        <v>1</v>
      </c>
      <c r="AT373" s="2">
        <v>0.9</v>
      </c>
    </row>
    <row r="374" spans="2:46" x14ac:dyDescent="0.25">
      <c r="B374" s="16" t="s">
        <v>388</v>
      </c>
      <c r="C374" s="21">
        <v>378.3</v>
      </c>
      <c r="D374" s="21">
        <v>262.58</v>
      </c>
      <c r="E374" s="16">
        <v>174.2</v>
      </c>
      <c r="F374" s="59">
        <f t="shared" si="65"/>
        <v>315.10934038838013</v>
      </c>
      <c r="G374" s="16">
        <v>0.83</v>
      </c>
      <c r="H374" s="8">
        <v>453.39</v>
      </c>
      <c r="J374" s="16">
        <v>1</v>
      </c>
      <c r="K374" s="59">
        <f t="shared" si="67"/>
        <v>0</v>
      </c>
      <c r="L374" s="6">
        <f t="shared" si="58"/>
        <v>316.36144578313252</v>
      </c>
      <c r="M374" s="59">
        <f t="shared" si="59"/>
        <v>176.45483268529063</v>
      </c>
      <c r="N374" s="6">
        <f t="shared" si="60"/>
        <v>262.58</v>
      </c>
      <c r="O374" s="59">
        <f t="shared" si="61"/>
        <v>0</v>
      </c>
      <c r="P374" s="6">
        <f t="shared" si="68"/>
        <v>176.45483268529063</v>
      </c>
      <c r="Q374" s="59">
        <f t="shared" si="66"/>
        <v>5.093790965627619</v>
      </c>
      <c r="R374" s="6">
        <f t="shared" si="62"/>
        <v>14.199999999999989</v>
      </c>
      <c r="S374" s="59">
        <f t="shared" si="63"/>
        <v>262.96367886078866</v>
      </c>
      <c r="T374" s="18">
        <f t="shared" si="64"/>
        <v>0.99854094351565637</v>
      </c>
      <c r="U374" s="8" t="s">
        <v>388</v>
      </c>
      <c r="Z374"/>
      <c r="AS374" s="2">
        <v>1</v>
      </c>
      <c r="AT374" s="2">
        <v>0.9</v>
      </c>
    </row>
    <row r="375" spans="2:46" x14ac:dyDescent="0.25">
      <c r="B375" s="16" t="s">
        <v>389</v>
      </c>
      <c r="C375" s="21">
        <v>401.08</v>
      </c>
      <c r="D375" s="21">
        <v>289</v>
      </c>
      <c r="E375" s="16">
        <v>195.44</v>
      </c>
      <c r="F375" s="59">
        <f t="shared" si="65"/>
        <v>348.8807727576858</v>
      </c>
      <c r="G375" s="16">
        <v>0.83</v>
      </c>
      <c r="H375" s="8">
        <v>454.24</v>
      </c>
      <c r="J375" s="16">
        <v>1</v>
      </c>
      <c r="K375" s="59">
        <f t="shared" si="67"/>
        <v>0</v>
      </c>
      <c r="L375" s="6">
        <f t="shared" si="58"/>
        <v>348.19277108433738</v>
      </c>
      <c r="M375" s="59">
        <f t="shared" si="59"/>
        <v>194.2091806156181</v>
      </c>
      <c r="N375" s="6">
        <f t="shared" si="60"/>
        <v>289</v>
      </c>
      <c r="O375" s="59">
        <f t="shared" si="61"/>
        <v>0</v>
      </c>
      <c r="P375" s="6">
        <f t="shared" si="68"/>
        <v>194.2091806156181</v>
      </c>
      <c r="Q375" s="59">
        <f t="shared" si="66"/>
        <v>17.754347930327469</v>
      </c>
      <c r="R375" s="6">
        <f t="shared" si="62"/>
        <v>35.44</v>
      </c>
      <c r="S375" s="59">
        <f t="shared" si="63"/>
        <v>291.16489074062486</v>
      </c>
      <c r="T375" s="18">
        <f t="shared" si="64"/>
        <v>0.99256472600416179</v>
      </c>
      <c r="U375" s="8" t="s">
        <v>389</v>
      </c>
      <c r="Z375"/>
      <c r="AS375" s="2">
        <v>1</v>
      </c>
      <c r="AT375" s="2">
        <v>0.9</v>
      </c>
    </row>
    <row r="376" spans="2:46" x14ac:dyDescent="0.25">
      <c r="B376" s="16" t="s">
        <v>390</v>
      </c>
      <c r="C376" s="21">
        <v>582.98</v>
      </c>
      <c r="D376" s="21">
        <v>301.77999999999997</v>
      </c>
      <c r="E376" s="16">
        <v>210.46</v>
      </c>
      <c r="F376" s="59">
        <f t="shared" si="65"/>
        <v>367.91925744652178</v>
      </c>
      <c r="G376" s="16">
        <v>0.82</v>
      </c>
      <c r="H376" s="8">
        <v>452.97</v>
      </c>
      <c r="J376" s="16">
        <v>1</v>
      </c>
      <c r="K376" s="59">
        <f t="shared" si="67"/>
        <v>0</v>
      </c>
      <c r="L376" s="6">
        <f t="shared" si="58"/>
        <v>368.02439024390242</v>
      </c>
      <c r="M376" s="59">
        <f t="shared" si="59"/>
        <v>210.64373575873597</v>
      </c>
      <c r="N376" s="6">
        <f t="shared" si="60"/>
        <v>301.77999999999997</v>
      </c>
      <c r="O376" s="59">
        <f t="shared" si="61"/>
        <v>0</v>
      </c>
      <c r="P376" s="6">
        <f t="shared" si="68"/>
        <v>210.64373575873597</v>
      </c>
      <c r="Q376" s="59">
        <f t="shared" si="66"/>
        <v>16.434555143117876</v>
      </c>
      <c r="R376" s="6">
        <f t="shared" si="62"/>
        <v>50.460000000000008</v>
      </c>
      <c r="S376" s="59">
        <f t="shared" si="63"/>
        <v>305.96957365071444</v>
      </c>
      <c r="T376" s="18">
        <f t="shared" si="64"/>
        <v>0.98630722133339588</v>
      </c>
      <c r="U376" s="8" t="s">
        <v>390</v>
      </c>
      <c r="Z376"/>
      <c r="AS376" s="2">
        <v>1</v>
      </c>
      <c r="AT376" s="2">
        <v>0.9</v>
      </c>
    </row>
    <row r="377" spans="2:46" x14ac:dyDescent="0.25">
      <c r="B377" s="16" t="s">
        <v>391</v>
      </c>
      <c r="C377" s="21">
        <v>610.62</v>
      </c>
      <c r="D377" s="21">
        <v>349.2</v>
      </c>
      <c r="E377" s="16">
        <v>257.49</v>
      </c>
      <c r="F377" s="59">
        <f t="shared" si="65"/>
        <v>433.86834420132567</v>
      </c>
      <c r="G377" s="16">
        <v>0.8</v>
      </c>
      <c r="H377" s="8">
        <v>451.85</v>
      </c>
      <c r="J377" s="16">
        <v>1</v>
      </c>
      <c r="K377" s="59">
        <f t="shared" si="67"/>
        <v>0</v>
      </c>
      <c r="L377" s="6">
        <f t="shared" si="58"/>
        <v>436.49999999999994</v>
      </c>
      <c r="M377" s="59">
        <f t="shared" si="59"/>
        <v>261.89999999999992</v>
      </c>
      <c r="N377" s="6">
        <f t="shared" si="60"/>
        <v>349.2</v>
      </c>
      <c r="O377" s="59">
        <f t="shared" si="61"/>
        <v>0</v>
      </c>
      <c r="P377" s="6">
        <f t="shared" si="68"/>
        <v>261.89999999999992</v>
      </c>
      <c r="Q377" s="59">
        <f t="shared" si="66"/>
        <v>51.256264241263949</v>
      </c>
      <c r="R377" s="6">
        <f t="shared" si="62"/>
        <v>97.490000000000009</v>
      </c>
      <c r="S377" s="59">
        <f t="shared" si="63"/>
        <v>362.55336172762208</v>
      </c>
      <c r="T377" s="18">
        <f t="shared" si="64"/>
        <v>0.9631685618249648</v>
      </c>
      <c r="U377" s="8" t="s">
        <v>391</v>
      </c>
      <c r="Z377"/>
      <c r="AS377" s="2">
        <v>1</v>
      </c>
      <c r="AT377" s="2">
        <v>0.9</v>
      </c>
    </row>
    <row r="378" spans="2:46" x14ac:dyDescent="0.25">
      <c r="B378" s="16" t="s">
        <v>392</v>
      </c>
      <c r="C378" s="21">
        <v>425.76</v>
      </c>
      <c r="D378" s="21">
        <v>245.25</v>
      </c>
      <c r="E378" s="16">
        <v>181.65</v>
      </c>
      <c r="F378" s="59">
        <f t="shared" si="65"/>
        <v>305.19548653281231</v>
      </c>
      <c r="G378" s="16">
        <v>0.8</v>
      </c>
      <c r="H378" s="8">
        <v>457.69</v>
      </c>
      <c r="J378" s="16">
        <v>1</v>
      </c>
      <c r="K378" s="59">
        <f t="shared" si="67"/>
        <v>0</v>
      </c>
      <c r="L378" s="6">
        <f t="shared" si="58"/>
        <v>306.5625</v>
      </c>
      <c r="M378" s="59">
        <f t="shared" si="59"/>
        <v>183.93749999999997</v>
      </c>
      <c r="N378" s="6">
        <f t="shared" si="60"/>
        <v>245.25</v>
      </c>
      <c r="O378" s="59">
        <f t="shared" si="61"/>
        <v>0</v>
      </c>
      <c r="P378" s="6">
        <f t="shared" si="68"/>
        <v>183.93749999999997</v>
      </c>
      <c r="Q378" s="59">
        <f t="shared" si="66"/>
        <v>-77.962499999999949</v>
      </c>
      <c r="R378" s="6">
        <f t="shared" si="62"/>
        <v>21.650000000000006</v>
      </c>
      <c r="S378" s="59">
        <f t="shared" si="63"/>
        <v>246.20374692518391</v>
      </c>
      <c r="T378" s="18">
        <f t="shared" si="64"/>
        <v>0.99612618842281986</v>
      </c>
      <c r="U378" s="8" t="s">
        <v>392</v>
      </c>
      <c r="Z378"/>
      <c r="AS378" s="2">
        <v>1</v>
      </c>
      <c r="AT378" s="2">
        <v>0.9</v>
      </c>
    </row>
    <row r="379" spans="2:46" x14ac:dyDescent="0.25">
      <c r="B379" s="16" t="s">
        <v>393</v>
      </c>
      <c r="C379" s="21">
        <v>334.96</v>
      </c>
      <c r="D379" s="21">
        <v>206.72</v>
      </c>
      <c r="E379" s="16">
        <v>161.1</v>
      </c>
      <c r="F379" s="59">
        <f t="shared" si="65"/>
        <v>262.08084325261166</v>
      </c>
      <c r="G379" s="16">
        <v>0.79</v>
      </c>
      <c r="H379" s="8">
        <v>459.74</v>
      </c>
      <c r="J379" s="16">
        <v>1</v>
      </c>
      <c r="K379" s="59">
        <f t="shared" si="67"/>
        <v>0</v>
      </c>
      <c r="L379" s="6">
        <f t="shared" si="58"/>
        <v>261.67088607594934</v>
      </c>
      <c r="M379" s="59">
        <f t="shared" si="59"/>
        <v>160.43221066784707</v>
      </c>
      <c r="N379" s="6">
        <f t="shared" si="60"/>
        <v>206.72</v>
      </c>
      <c r="O379" s="59">
        <f t="shared" si="61"/>
        <v>0</v>
      </c>
      <c r="P379" s="6">
        <f t="shared" si="68"/>
        <v>160.43221066784707</v>
      </c>
      <c r="Q379" s="59">
        <f t="shared" si="66"/>
        <v>-23.505289332152898</v>
      </c>
      <c r="R379" s="6">
        <f t="shared" si="62"/>
        <v>1.0999999999999943</v>
      </c>
      <c r="S379" s="59">
        <f t="shared" si="63"/>
        <v>206.72292664336968</v>
      </c>
      <c r="T379" s="18">
        <f t="shared" si="64"/>
        <v>0.99998584267639201</v>
      </c>
      <c r="U379" s="8" t="s">
        <v>393</v>
      </c>
      <c r="Z379"/>
      <c r="AS379" s="2">
        <v>1</v>
      </c>
      <c r="AT379" s="2">
        <v>0.9</v>
      </c>
    </row>
    <row r="380" spans="2:46" x14ac:dyDescent="0.25">
      <c r="B380" s="16" t="s">
        <v>394</v>
      </c>
      <c r="C380" s="21">
        <v>320.89999999999998</v>
      </c>
      <c r="D380" s="21">
        <v>230.74</v>
      </c>
      <c r="E380" s="16">
        <v>166.52</v>
      </c>
      <c r="F380" s="59">
        <f t="shared" si="65"/>
        <v>284.55203039163155</v>
      </c>
      <c r="G380" s="16">
        <v>0.81</v>
      </c>
      <c r="H380" s="8">
        <v>458.62</v>
      </c>
      <c r="J380" s="16">
        <v>1</v>
      </c>
      <c r="K380" s="59">
        <f t="shared" si="67"/>
        <v>0</v>
      </c>
      <c r="L380" s="6">
        <f t="shared" si="58"/>
        <v>284.8641975308642</v>
      </c>
      <c r="M380" s="59">
        <f t="shared" si="59"/>
        <v>167.05287616471378</v>
      </c>
      <c r="N380" s="6">
        <f t="shared" si="60"/>
        <v>230.74</v>
      </c>
      <c r="O380" s="59">
        <f t="shared" si="61"/>
        <v>0</v>
      </c>
      <c r="P380" s="6">
        <f t="shared" si="68"/>
        <v>167.05287616471378</v>
      </c>
      <c r="Q380" s="59">
        <f t="shared" si="66"/>
        <v>6.6206654968667067</v>
      </c>
      <c r="R380" s="6">
        <f t="shared" si="62"/>
        <v>6.5200000000000102</v>
      </c>
      <c r="S380" s="59">
        <f t="shared" si="63"/>
        <v>230.83209915434207</v>
      </c>
      <c r="T380" s="18">
        <f t="shared" si="64"/>
        <v>0.99960101236058818</v>
      </c>
      <c r="U380" s="8" t="s">
        <v>394</v>
      </c>
      <c r="Z380"/>
      <c r="AS380" s="2">
        <v>1</v>
      </c>
      <c r="AT380" s="2">
        <v>0.9</v>
      </c>
    </row>
    <row r="381" spans="2:46" x14ac:dyDescent="0.25">
      <c r="B381" s="16" t="s">
        <v>395</v>
      </c>
      <c r="C381" s="21">
        <v>397.04</v>
      </c>
      <c r="D381" s="21">
        <v>264.74</v>
      </c>
      <c r="E381" s="16">
        <v>164.26</v>
      </c>
      <c r="F381" s="59">
        <f t="shared" si="65"/>
        <v>311.55836563957001</v>
      </c>
      <c r="G381" s="16">
        <v>0.85</v>
      </c>
      <c r="H381" s="8">
        <v>457.56</v>
      </c>
      <c r="J381" s="16">
        <v>1</v>
      </c>
      <c r="K381" s="59">
        <f t="shared" si="67"/>
        <v>0</v>
      </c>
      <c r="L381" s="6">
        <f t="shared" si="58"/>
        <v>311.4588235294118</v>
      </c>
      <c r="M381" s="59">
        <f t="shared" si="59"/>
        <v>164.07111614883732</v>
      </c>
      <c r="N381" s="6">
        <f t="shared" si="60"/>
        <v>264.74</v>
      </c>
      <c r="O381" s="59">
        <f t="shared" si="61"/>
        <v>0</v>
      </c>
      <c r="P381" s="6">
        <f t="shared" si="68"/>
        <v>164.07111614883732</v>
      </c>
      <c r="Q381" s="59">
        <f t="shared" si="66"/>
        <v>-2.9817600158764606</v>
      </c>
      <c r="R381" s="6">
        <f t="shared" si="62"/>
        <v>4.2599999999999909</v>
      </c>
      <c r="S381" s="59">
        <f t="shared" si="63"/>
        <v>264.77427216404544</v>
      </c>
      <c r="T381" s="18">
        <f t="shared" si="64"/>
        <v>0.99987056082237402</v>
      </c>
      <c r="U381" s="8" t="s">
        <v>395</v>
      </c>
      <c r="Z381"/>
      <c r="AS381" s="2">
        <v>1</v>
      </c>
      <c r="AT381" s="2">
        <v>0.9</v>
      </c>
    </row>
    <row r="382" spans="2:46" x14ac:dyDescent="0.25">
      <c r="B382" s="16" t="s">
        <v>396</v>
      </c>
      <c r="C382" s="21">
        <v>371.8</v>
      </c>
      <c r="D382" s="21">
        <v>233.71</v>
      </c>
      <c r="E382" s="16">
        <v>164.78</v>
      </c>
      <c r="F382" s="59">
        <f t="shared" si="65"/>
        <v>285.95945953928504</v>
      </c>
      <c r="G382" s="16">
        <v>0.82</v>
      </c>
      <c r="H382" s="8">
        <v>456.72</v>
      </c>
      <c r="J382" s="16">
        <v>1</v>
      </c>
      <c r="K382" s="59">
        <f t="shared" si="67"/>
        <v>0</v>
      </c>
      <c r="L382" s="6">
        <f t="shared" si="58"/>
        <v>285.01219512195127</v>
      </c>
      <c r="M382" s="59">
        <f t="shared" si="59"/>
        <v>163.13058348523492</v>
      </c>
      <c r="N382" s="6">
        <f t="shared" si="60"/>
        <v>233.71</v>
      </c>
      <c r="O382" s="59">
        <f t="shared" si="61"/>
        <v>0</v>
      </c>
      <c r="P382" s="6">
        <f t="shared" si="68"/>
        <v>163.13058348523492</v>
      </c>
      <c r="Q382" s="59">
        <f t="shared" si="66"/>
        <v>-0.94053266360239718</v>
      </c>
      <c r="R382" s="6">
        <f t="shared" si="62"/>
        <v>4.7800000000000011</v>
      </c>
      <c r="S382" s="59">
        <f t="shared" si="63"/>
        <v>233.75887683679525</v>
      </c>
      <c r="T382" s="18">
        <f t="shared" si="64"/>
        <v>0.99979090917334712</v>
      </c>
      <c r="U382" s="8" t="s">
        <v>396</v>
      </c>
      <c r="Z382"/>
      <c r="AS382" s="2">
        <v>1</v>
      </c>
      <c r="AT382" s="2">
        <v>0.9</v>
      </c>
    </row>
    <row r="383" spans="2:46" x14ac:dyDescent="0.25">
      <c r="B383" s="16" t="s">
        <v>397</v>
      </c>
      <c r="C383" s="21">
        <v>376.76</v>
      </c>
      <c r="D383" s="21">
        <v>248.71</v>
      </c>
      <c r="E383" s="16">
        <v>163.38</v>
      </c>
      <c r="F383" s="59">
        <f t="shared" si="65"/>
        <v>297.57299692680448</v>
      </c>
      <c r="G383" s="16">
        <v>0.83</v>
      </c>
      <c r="H383" s="8">
        <v>456.59</v>
      </c>
      <c r="J383" s="16">
        <v>1</v>
      </c>
      <c r="K383" s="59">
        <f t="shared" si="67"/>
        <v>0</v>
      </c>
      <c r="L383" s="6">
        <f t="shared" si="58"/>
        <v>299.65060240963857</v>
      </c>
      <c r="M383" s="59">
        <f t="shared" si="59"/>
        <v>167.13413602391134</v>
      </c>
      <c r="N383" s="6">
        <f t="shared" si="60"/>
        <v>248.71</v>
      </c>
      <c r="O383" s="59">
        <f t="shared" si="61"/>
        <v>0</v>
      </c>
      <c r="P383" s="6">
        <f t="shared" si="68"/>
        <v>167.13413602391134</v>
      </c>
      <c r="Q383" s="59">
        <f t="shared" si="66"/>
        <v>4.0035525386764164</v>
      </c>
      <c r="R383" s="6">
        <f t="shared" si="62"/>
        <v>3.3799999999999955</v>
      </c>
      <c r="S383" s="59">
        <f t="shared" si="63"/>
        <v>248.73296625095759</v>
      </c>
      <c r="T383" s="18">
        <f t="shared" si="64"/>
        <v>0.99990766704026512</v>
      </c>
      <c r="U383" s="8" t="s">
        <v>397</v>
      </c>
      <c r="Z383"/>
      <c r="AS383" s="2">
        <v>1</v>
      </c>
      <c r="AT383" s="2">
        <v>0.9</v>
      </c>
    </row>
    <row r="384" spans="2:46" x14ac:dyDescent="0.25">
      <c r="B384" s="16" t="s">
        <v>398</v>
      </c>
      <c r="C384" s="21">
        <v>399.2</v>
      </c>
      <c r="D384" s="21">
        <v>249.17</v>
      </c>
      <c r="E384" s="16">
        <v>164.95</v>
      </c>
      <c r="F384" s="59">
        <f t="shared" si="65"/>
        <v>298.82133692224852</v>
      </c>
      <c r="G384" s="16">
        <v>0.83</v>
      </c>
      <c r="H384" s="8">
        <v>457.46</v>
      </c>
      <c r="J384" s="16">
        <v>1</v>
      </c>
      <c r="K384" s="59">
        <f t="shared" si="67"/>
        <v>0</v>
      </c>
      <c r="L384" s="6">
        <f t="shared" si="58"/>
        <v>300.20481927710841</v>
      </c>
      <c r="M384" s="59">
        <f t="shared" si="59"/>
        <v>167.44325790309188</v>
      </c>
      <c r="N384" s="6">
        <f t="shared" si="60"/>
        <v>249.17</v>
      </c>
      <c r="O384" s="59">
        <f t="shared" si="61"/>
        <v>0</v>
      </c>
      <c r="P384" s="6">
        <f t="shared" si="68"/>
        <v>167.44325790309188</v>
      </c>
      <c r="Q384" s="59">
        <f t="shared" si="66"/>
        <v>0.30912187918053746</v>
      </c>
      <c r="R384" s="6">
        <f t="shared" si="62"/>
        <v>4.9499999999999886</v>
      </c>
      <c r="S384" s="59">
        <f t="shared" si="63"/>
        <v>249.21916338837187</v>
      </c>
      <c r="T384" s="18">
        <f t="shared" si="64"/>
        <v>0.99980273030491129</v>
      </c>
      <c r="U384" s="8" t="s">
        <v>398</v>
      </c>
      <c r="Z384"/>
      <c r="AS384" s="2">
        <v>1</v>
      </c>
      <c r="AT384" s="2">
        <v>0.9</v>
      </c>
    </row>
    <row r="385" spans="2:46" x14ac:dyDescent="0.25">
      <c r="B385" s="16" t="s">
        <v>399</v>
      </c>
      <c r="C385" s="21">
        <v>367.06</v>
      </c>
      <c r="D385" s="21">
        <v>244.66</v>
      </c>
      <c r="E385" s="16">
        <v>164.35</v>
      </c>
      <c r="F385" s="59">
        <f t="shared" si="65"/>
        <v>294.73621782875614</v>
      </c>
      <c r="G385" s="16">
        <v>0.83</v>
      </c>
      <c r="H385" s="8">
        <v>457.6</v>
      </c>
      <c r="J385" s="16">
        <v>1</v>
      </c>
      <c r="K385" s="59">
        <f t="shared" si="67"/>
        <v>0</v>
      </c>
      <c r="L385" s="6">
        <f t="shared" si="58"/>
        <v>294.77108433734941</v>
      </c>
      <c r="M385" s="59">
        <f t="shared" si="59"/>
        <v>164.41251947895196</v>
      </c>
      <c r="N385" s="6">
        <f t="shared" si="60"/>
        <v>244.66</v>
      </c>
      <c r="O385" s="59">
        <f t="shared" si="61"/>
        <v>0</v>
      </c>
      <c r="P385" s="6">
        <f t="shared" si="68"/>
        <v>164.41251947895196</v>
      </c>
      <c r="Q385" s="59">
        <f t="shared" si="66"/>
        <v>-3.030738424139912</v>
      </c>
      <c r="R385" s="6">
        <f t="shared" si="62"/>
        <v>4.3499999999999943</v>
      </c>
      <c r="S385" s="59">
        <f t="shared" si="63"/>
        <v>244.69866795714276</v>
      </c>
      <c r="T385" s="18">
        <f t="shared" si="64"/>
        <v>0.999841977247095</v>
      </c>
      <c r="U385" s="8" t="s">
        <v>399</v>
      </c>
      <c r="Z385"/>
      <c r="AS385" s="2">
        <v>1</v>
      </c>
      <c r="AT385" s="2">
        <v>0.9</v>
      </c>
    </row>
    <row r="386" spans="2:46" x14ac:dyDescent="0.25">
      <c r="B386" s="16" t="s">
        <v>400</v>
      </c>
      <c r="C386" s="21">
        <v>378.34</v>
      </c>
      <c r="D386" s="21">
        <v>243.5</v>
      </c>
      <c r="E386" s="16">
        <v>163.19</v>
      </c>
      <c r="F386" s="59">
        <f t="shared" si="65"/>
        <v>293.12663833230852</v>
      </c>
      <c r="G386" s="16">
        <v>0.83</v>
      </c>
      <c r="H386" s="8">
        <v>455.63</v>
      </c>
      <c r="J386" s="16">
        <v>1</v>
      </c>
      <c r="K386" s="59">
        <f t="shared" si="67"/>
        <v>0</v>
      </c>
      <c r="L386" s="6">
        <f t="shared" si="58"/>
        <v>293.37349397590361</v>
      </c>
      <c r="M386" s="59">
        <f t="shared" si="59"/>
        <v>163.6329947401488</v>
      </c>
      <c r="N386" s="6">
        <f t="shared" si="60"/>
        <v>243.5</v>
      </c>
      <c r="O386" s="59">
        <f t="shared" si="61"/>
        <v>0</v>
      </c>
      <c r="P386" s="6">
        <f t="shared" si="68"/>
        <v>163.6329947401488</v>
      </c>
      <c r="Q386" s="59">
        <f t="shared" si="66"/>
        <v>-0.7795247388031612</v>
      </c>
      <c r="R386" s="6">
        <f t="shared" si="62"/>
        <v>3.1899999999999977</v>
      </c>
      <c r="S386" s="59">
        <f t="shared" si="63"/>
        <v>243.52089458607037</v>
      </c>
      <c r="T386" s="18">
        <f t="shared" si="64"/>
        <v>0.99991419797423997</v>
      </c>
      <c r="U386" s="8" t="s">
        <v>400</v>
      </c>
      <c r="Z386"/>
      <c r="AS386" s="2">
        <v>1</v>
      </c>
      <c r="AT386" s="2">
        <v>0.9</v>
      </c>
    </row>
    <row r="387" spans="2:46" x14ac:dyDescent="0.25">
      <c r="B387" s="16" t="s">
        <v>401</v>
      </c>
      <c r="C387" s="21">
        <v>376.66</v>
      </c>
      <c r="D387" s="21">
        <v>245.66</v>
      </c>
      <c r="E387" s="16">
        <v>161.49</v>
      </c>
      <c r="F387" s="59">
        <f t="shared" si="65"/>
        <v>293.98614882337569</v>
      </c>
      <c r="G387" s="16">
        <v>0.83</v>
      </c>
      <c r="H387" s="8">
        <v>453.6</v>
      </c>
      <c r="J387" s="16">
        <v>1</v>
      </c>
      <c r="K387" s="59">
        <f t="shared" si="67"/>
        <v>0</v>
      </c>
      <c r="L387" s="6">
        <f t="shared" si="58"/>
        <v>295.97590361445782</v>
      </c>
      <c r="M387" s="59">
        <f t="shared" si="59"/>
        <v>165.08452356412712</v>
      </c>
      <c r="N387" s="6">
        <f t="shared" si="60"/>
        <v>245.66</v>
      </c>
      <c r="O387" s="59">
        <f t="shared" si="61"/>
        <v>0</v>
      </c>
      <c r="P387" s="6">
        <f t="shared" si="68"/>
        <v>165.08452356412712</v>
      </c>
      <c r="Q387" s="59">
        <f t="shared" si="66"/>
        <v>1.4515288239783217</v>
      </c>
      <c r="R387" s="6">
        <f t="shared" si="62"/>
        <v>1.4900000000000091</v>
      </c>
      <c r="S387" s="59">
        <f t="shared" si="63"/>
        <v>245.66451860209688</v>
      </c>
      <c r="T387" s="18">
        <f t="shared" si="64"/>
        <v>0.99998160661489666</v>
      </c>
      <c r="U387" s="8" t="s">
        <v>401</v>
      </c>
      <c r="Z387"/>
      <c r="AS387" s="2">
        <v>1</v>
      </c>
      <c r="AT387" s="2">
        <v>0.9</v>
      </c>
    </row>
    <row r="388" spans="2:46" x14ac:dyDescent="0.25">
      <c r="B388" s="16" t="s">
        <v>402</v>
      </c>
      <c r="C388" s="21">
        <v>406.56</v>
      </c>
      <c r="D388" s="21">
        <v>267.83</v>
      </c>
      <c r="E388" s="16">
        <v>171.99</v>
      </c>
      <c r="F388" s="59">
        <f t="shared" si="65"/>
        <v>318.2977678212651</v>
      </c>
      <c r="G388" s="16">
        <v>0.84</v>
      </c>
      <c r="H388" s="8">
        <v>452.75</v>
      </c>
      <c r="J388" s="16">
        <v>1</v>
      </c>
      <c r="K388" s="59">
        <f t="shared" si="67"/>
        <v>0</v>
      </c>
      <c r="L388" s="6">
        <f t="shared" ref="L388:L451" si="69">D388/G388</f>
        <v>318.84523809523807</v>
      </c>
      <c r="M388" s="59">
        <f t="shared" ref="M388:M451" si="70">L388*SIN(ACOS(G388))</f>
        <v>173.00108946480381</v>
      </c>
      <c r="N388" s="6">
        <f t="shared" ref="N388:N451" si="71">D388/J388</f>
        <v>267.83</v>
      </c>
      <c r="O388" s="59">
        <f t="shared" ref="O388:O451" si="72">N388*SIN(ACOS(J388))</f>
        <v>0</v>
      </c>
      <c r="P388" s="6">
        <f t="shared" si="68"/>
        <v>173.00108946480381</v>
      </c>
      <c r="Q388" s="59">
        <f t="shared" si="66"/>
        <v>7.9165659006766873</v>
      </c>
      <c r="R388" s="6">
        <f t="shared" ref="R388:R451" si="73">E388-$V$4</f>
        <v>11.990000000000009</v>
      </c>
      <c r="S388" s="59">
        <f t="shared" ref="S388:S451" si="74">IF(R388&gt;1,SQRT((D388)^2+(R388)^2),0)</f>
        <v>268.09824505207041</v>
      </c>
      <c r="T388" s="18">
        <f t="shared" ref="T388:T451" si="75">IF(S388&gt;0,D388/S388,1)</f>
        <v>0.99899945241335564</v>
      </c>
      <c r="U388" s="8" t="s">
        <v>402</v>
      </c>
      <c r="Z388"/>
      <c r="AS388" s="2">
        <v>1</v>
      </c>
      <c r="AT388" s="2">
        <v>0.9</v>
      </c>
    </row>
    <row r="389" spans="2:46" x14ac:dyDescent="0.25">
      <c r="B389" s="16" t="s">
        <v>403</v>
      </c>
      <c r="C389" s="21">
        <v>486.38</v>
      </c>
      <c r="D389" s="21">
        <v>336.5</v>
      </c>
      <c r="E389" s="16">
        <v>172.84</v>
      </c>
      <c r="F389" s="59">
        <f t="shared" ref="F389:F452" si="76">SQRT((D389)^2+(E389)^2)</f>
        <v>378.2934252666837</v>
      </c>
      <c r="G389" s="16">
        <v>0.89</v>
      </c>
      <c r="H389" s="8">
        <v>452.23</v>
      </c>
      <c r="J389" s="16">
        <v>1</v>
      </c>
      <c r="K389" s="59">
        <f t="shared" si="67"/>
        <v>0</v>
      </c>
      <c r="L389" s="6">
        <f t="shared" si="69"/>
        <v>378.08988764044943</v>
      </c>
      <c r="M389" s="59">
        <f t="shared" si="70"/>
        <v>172.39406351718628</v>
      </c>
      <c r="N389" s="6">
        <f t="shared" si="71"/>
        <v>336.5</v>
      </c>
      <c r="O389" s="59">
        <f t="shared" si="72"/>
        <v>0</v>
      </c>
      <c r="P389" s="6">
        <f t="shared" si="68"/>
        <v>172.39406351718628</v>
      </c>
      <c r="Q389" s="59">
        <f t="shared" si="66"/>
        <v>-0.60702594761752948</v>
      </c>
      <c r="R389" s="6">
        <f t="shared" si="73"/>
        <v>12.840000000000003</v>
      </c>
      <c r="S389" s="59">
        <f t="shared" si="74"/>
        <v>336.74488206949786</v>
      </c>
      <c r="T389" s="18">
        <f t="shared" si="75"/>
        <v>0.99927279646243494</v>
      </c>
      <c r="U389" s="8" t="s">
        <v>403</v>
      </c>
      <c r="Z389"/>
      <c r="AS389" s="2">
        <v>1</v>
      </c>
      <c r="AT389" s="2">
        <v>0.9</v>
      </c>
    </row>
    <row r="390" spans="2:46" x14ac:dyDescent="0.25">
      <c r="B390" s="16" t="s">
        <v>404</v>
      </c>
      <c r="C390" s="21">
        <v>469.42</v>
      </c>
      <c r="D390" s="21">
        <v>306.02</v>
      </c>
      <c r="E390" s="16">
        <v>206.23</v>
      </c>
      <c r="F390" s="59">
        <f t="shared" si="76"/>
        <v>369.02446165532172</v>
      </c>
      <c r="G390" s="16">
        <v>0.82</v>
      </c>
      <c r="H390" s="8">
        <v>452.77</v>
      </c>
      <c r="J390" s="16">
        <v>1</v>
      </c>
      <c r="K390" s="59">
        <f t="shared" si="67"/>
        <v>0</v>
      </c>
      <c r="L390" s="6">
        <f t="shared" si="69"/>
        <v>373.19512195121951</v>
      </c>
      <c r="M390" s="59">
        <f t="shared" si="70"/>
        <v>213.60327396410759</v>
      </c>
      <c r="N390" s="6">
        <f t="shared" si="71"/>
        <v>306.02</v>
      </c>
      <c r="O390" s="59">
        <f t="shared" si="72"/>
        <v>0</v>
      </c>
      <c r="P390" s="6">
        <f t="shared" si="68"/>
        <v>213.60327396410759</v>
      </c>
      <c r="Q390" s="59">
        <f t="shared" si="66"/>
        <v>41.209210446921304</v>
      </c>
      <c r="R390" s="6">
        <f t="shared" si="73"/>
        <v>46.22999999999999</v>
      </c>
      <c r="S390" s="59">
        <f t="shared" si="74"/>
        <v>309.49225079151819</v>
      </c>
      <c r="T390" s="18">
        <f t="shared" si="75"/>
        <v>0.98878081508458449</v>
      </c>
      <c r="U390" s="8" t="s">
        <v>404</v>
      </c>
      <c r="Z390"/>
      <c r="AS390" s="2">
        <v>1</v>
      </c>
      <c r="AT390" s="2">
        <v>0.9</v>
      </c>
    </row>
    <row r="391" spans="2:46" x14ac:dyDescent="0.25">
      <c r="B391" s="16" t="s">
        <v>405</v>
      </c>
      <c r="C391" s="21">
        <v>311.38</v>
      </c>
      <c r="D391" s="21">
        <v>201.97</v>
      </c>
      <c r="E391" s="16">
        <v>142.13999999999999</v>
      </c>
      <c r="F391" s="59">
        <f t="shared" si="76"/>
        <v>246.97299548736092</v>
      </c>
      <c r="G391" s="16">
        <v>0.81</v>
      </c>
      <c r="H391" s="8">
        <v>456.31</v>
      </c>
      <c r="J391" s="16">
        <v>1</v>
      </c>
      <c r="K391" s="59">
        <f t="shared" si="67"/>
        <v>0</v>
      </c>
      <c r="L391" s="6">
        <f t="shared" si="69"/>
        <v>249.34567901234567</v>
      </c>
      <c r="M391" s="59">
        <f t="shared" si="70"/>
        <v>146.22375573800485</v>
      </c>
      <c r="N391" s="6">
        <f t="shared" si="71"/>
        <v>201.97</v>
      </c>
      <c r="O391" s="59">
        <f t="shared" si="72"/>
        <v>0</v>
      </c>
      <c r="P391" s="6">
        <f t="shared" si="68"/>
        <v>146.22375573800485</v>
      </c>
      <c r="Q391" s="59">
        <f t="shared" si="66"/>
        <v>-67.379518226102732</v>
      </c>
      <c r="R391" s="6">
        <f t="shared" si="73"/>
        <v>-17.860000000000014</v>
      </c>
      <c r="S391" s="59">
        <f t="shared" si="74"/>
        <v>0</v>
      </c>
      <c r="T391" s="18">
        <f t="shared" si="75"/>
        <v>1</v>
      </c>
      <c r="U391" s="8" t="s">
        <v>405</v>
      </c>
      <c r="Z391"/>
      <c r="AS391" s="2">
        <v>1</v>
      </c>
      <c r="AT391" s="2">
        <v>0.9</v>
      </c>
    </row>
    <row r="392" spans="2:46" x14ac:dyDescent="0.25">
      <c r="B392" s="16" t="s">
        <v>406</v>
      </c>
      <c r="C392" s="21">
        <v>377.54</v>
      </c>
      <c r="D392" s="21">
        <v>256.7</v>
      </c>
      <c r="E392" s="16">
        <v>166.85</v>
      </c>
      <c r="F392" s="59">
        <f t="shared" si="76"/>
        <v>306.15978262992024</v>
      </c>
      <c r="G392" s="16">
        <v>0.84</v>
      </c>
      <c r="H392" s="8">
        <v>456.38</v>
      </c>
      <c r="J392" s="16">
        <v>1</v>
      </c>
      <c r="K392" s="59">
        <f t="shared" si="67"/>
        <v>0</v>
      </c>
      <c r="L392" s="6">
        <f t="shared" si="69"/>
        <v>305.59523809523807</v>
      </c>
      <c r="M392" s="59">
        <f t="shared" si="70"/>
        <v>165.81181968269104</v>
      </c>
      <c r="N392" s="6">
        <f t="shared" si="71"/>
        <v>256.7</v>
      </c>
      <c r="O392" s="59">
        <f t="shared" si="72"/>
        <v>0</v>
      </c>
      <c r="P392" s="6">
        <f t="shared" si="68"/>
        <v>165.81181968269104</v>
      </c>
      <c r="Q392" s="59">
        <f t="shared" si="66"/>
        <v>19.588063944686184</v>
      </c>
      <c r="R392" s="6">
        <f t="shared" si="73"/>
        <v>6.8499999999999943</v>
      </c>
      <c r="S392" s="59">
        <f t="shared" si="74"/>
        <v>256.7913793334971</v>
      </c>
      <c r="T392" s="18">
        <f t="shared" si="75"/>
        <v>0.99964414952817227</v>
      </c>
      <c r="U392" s="8" t="s">
        <v>406</v>
      </c>
      <c r="Z392"/>
      <c r="AS392" s="2">
        <v>1</v>
      </c>
      <c r="AT392" s="2">
        <v>0.9</v>
      </c>
    </row>
    <row r="393" spans="2:46" x14ac:dyDescent="0.25">
      <c r="B393" s="16" t="s">
        <v>407</v>
      </c>
      <c r="C393" s="21">
        <v>495.04</v>
      </c>
      <c r="D393" s="21">
        <v>332.06</v>
      </c>
      <c r="E393" s="16">
        <v>201.66</v>
      </c>
      <c r="F393" s="59">
        <f t="shared" si="76"/>
        <v>388.49787541246604</v>
      </c>
      <c r="G393" s="16">
        <v>0.85</v>
      </c>
      <c r="H393" s="8">
        <v>453.54</v>
      </c>
      <c r="J393" s="16">
        <v>1</v>
      </c>
      <c r="K393" s="59">
        <f t="shared" si="67"/>
        <v>0</v>
      </c>
      <c r="L393" s="6">
        <f t="shared" si="69"/>
        <v>390.65882352941179</v>
      </c>
      <c r="M393" s="59">
        <f t="shared" si="70"/>
        <v>205.79230501013416</v>
      </c>
      <c r="N393" s="6">
        <f t="shared" si="71"/>
        <v>332.06</v>
      </c>
      <c r="O393" s="59">
        <f t="shared" si="72"/>
        <v>0</v>
      </c>
      <c r="P393" s="6">
        <f t="shared" si="68"/>
        <v>205.79230501013416</v>
      </c>
      <c r="Q393" s="59">
        <f t="shared" si="66"/>
        <v>39.98048532744312</v>
      </c>
      <c r="R393" s="6">
        <f t="shared" si="73"/>
        <v>41.66</v>
      </c>
      <c r="S393" s="59">
        <f t="shared" si="74"/>
        <v>334.66311299574085</v>
      </c>
      <c r="T393" s="18">
        <f t="shared" si="75"/>
        <v>0.99222169132283788</v>
      </c>
      <c r="U393" s="8" t="s">
        <v>407</v>
      </c>
      <c r="Z393"/>
      <c r="AS393" s="2">
        <v>1</v>
      </c>
      <c r="AT393" s="2">
        <v>0.9</v>
      </c>
    </row>
    <row r="394" spans="2:46" x14ac:dyDescent="0.25">
      <c r="B394" s="16" t="s">
        <v>408</v>
      </c>
      <c r="C394" s="21">
        <v>512.84</v>
      </c>
      <c r="D394" s="21">
        <v>312.85000000000002</v>
      </c>
      <c r="E394" s="16">
        <v>206.62</v>
      </c>
      <c r="F394" s="59">
        <f t="shared" si="76"/>
        <v>374.92258787648422</v>
      </c>
      <c r="G394" s="16">
        <v>0.83</v>
      </c>
      <c r="H394" s="8">
        <v>453.43</v>
      </c>
      <c r="J394" s="16">
        <v>1</v>
      </c>
      <c r="K394" s="59">
        <f t="shared" si="67"/>
        <v>0</v>
      </c>
      <c r="L394" s="6">
        <f t="shared" si="69"/>
        <v>376.92771084337352</v>
      </c>
      <c r="M394" s="59">
        <f t="shared" si="70"/>
        <v>210.23647804704541</v>
      </c>
      <c r="N394" s="6">
        <f t="shared" si="71"/>
        <v>312.85000000000002</v>
      </c>
      <c r="O394" s="59">
        <f t="shared" si="72"/>
        <v>0</v>
      </c>
      <c r="P394" s="6">
        <f t="shared" si="68"/>
        <v>210.23647804704541</v>
      </c>
      <c r="Q394" s="59">
        <f t="shared" si="66"/>
        <v>4.444173036911252</v>
      </c>
      <c r="R394" s="6">
        <f t="shared" si="73"/>
        <v>46.620000000000005</v>
      </c>
      <c r="S394" s="59">
        <f t="shared" si="74"/>
        <v>316.3045160916929</v>
      </c>
      <c r="T394" s="18">
        <f t="shared" si="75"/>
        <v>0.98907851163689531</v>
      </c>
      <c r="U394" s="8" t="s">
        <v>408</v>
      </c>
      <c r="Z394"/>
      <c r="AS394" s="2">
        <v>1</v>
      </c>
      <c r="AT394" s="2">
        <v>0.9</v>
      </c>
    </row>
    <row r="395" spans="2:46" x14ac:dyDescent="0.25">
      <c r="B395" s="16" t="s">
        <v>409</v>
      </c>
      <c r="C395" s="21">
        <v>478.78</v>
      </c>
      <c r="D395" s="21">
        <v>303.60000000000002</v>
      </c>
      <c r="E395" s="16">
        <v>199.33</v>
      </c>
      <c r="F395" s="59">
        <f t="shared" si="76"/>
        <v>363.18784244520083</v>
      </c>
      <c r="G395" s="16">
        <v>0.83</v>
      </c>
      <c r="H395" s="8">
        <v>452.79</v>
      </c>
      <c r="J395" s="16">
        <v>1</v>
      </c>
      <c r="K395" s="59">
        <f t="shared" si="67"/>
        <v>0</v>
      </c>
      <c r="L395" s="6">
        <f t="shared" si="69"/>
        <v>365.78313253012055</v>
      </c>
      <c r="M395" s="59">
        <f t="shared" si="70"/>
        <v>204.0204402591753</v>
      </c>
      <c r="N395" s="6">
        <f t="shared" si="71"/>
        <v>303.60000000000002</v>
      </c>
      <c r="O395" s="59">
        <f t="shared" si="72"/>
        <v>0</v>
      </c>
      <c r="P395" s="6">
        <f t="shared" si="68"/>
        <v>204.0204402591753</v>
      </c>
      <c r="Q395" s="59">
        <f t="shared" ref="Q395:Q458" si="77">P395-P394</f>
        <v>-6.216037787870107</v>
      </c>
      <c r="R395" s="6">
        <f t="shared" si="73"/>
        <v>39.330000000000013</v>
      </c>
      <c r="S395" s="59">
        <f t="shared" si="74"/>
        <v>306.13691201813612</v>
      </c>
      <c r="T395" s="18">
        <f t="shared" si="75"/>
        <v>0.9917131455941981</v>
      </c>
      <c r="U395" s="8" t="s">
        <v>409</v>
      </c>
      <c r="Z395"/>
      <c r="AS395" s="2">
        <v>1</v>
      </c>
      <c r="AT395" s="2">
        <v>0.9</v>
      </c>
    </row>
    <row r="396" spans="2:46" x14ac:dyDescent="0.25">
      <c r="B396" s="16" t="s">
        <v>410</v>
      </c>
      <c r="C396" s="21">
        <v>641.29999999999995</v>
      </c>
      <c r="D396" s="21">
        <v>348.58</v>
      </c>
      <c r="E396" s="16">
        <v>248.17</v>
      </c>
      <c r="F396" s="59">
        <f t="shared" si="76"/>
        <v>427.89761076687495</v>
      </c>
      <c r="G396" s="16">
        <v>0.81</v>
      </c>
      <c r="H396" s="8">
        <v>448.98</v>
      </c>
      <c r="J396" s="16">
        <v>1</v>
      </c>
      <c r="K396" s="59">
        <f t="shared" si="67"/>
        <v>0</v>
      </c>
      <c r="L396" s="6">
        <f t="shared" si="69"/>
        <v>430.34567901234561</v>
      </c>
      <c r="M396" s="59">
        <f t="shared" si="70"/>
        <v>252.36756337651002</v>
      </c>
      <c r="N396" s="6">
        <f t="shared" si="71"/>
        <v>348.58</v>
      </c>
      <c r="O396" s="59">
        <f t="shared" si="72"/>
        <v>0</v>
      </c>
      <c r="P396" s="6">
        <f t="shared" si="68"/>
        <v>252.36756337651002</v>
      </c>
      <c r="Q396" s="59">
        <f t="shared" si="77"/>
        <v>48.347123117334718</v>
      </c>
      <c r="R396" s="6">
        <f t="shared" si="73"/>
        <v>88.169999999999987</v>
      </c>
      <c r="S396" s="59">
        <f t="shared" si="74"/>
        <v>359.55801381696386</v>
      </c>
      <c r="T396" s="18">
        <f t="shared" si="75"/>
        <v>0.96946803187495545</v>
      </c>
      <c r="U396" s="8" t="s">
        <v>410</v>
      </c>
      <c r="Z396"/>
      <c r="AS396" s="2">
        <v>1</v>
      </c>
      <c r="AT396" s="2">
        <v>0.9</v>
      </c>
    </row>
    <row r="397" spans="2:46" x14ac:dyDescent="0.25">
      <c r="B397" s="16" t="s">
        <v>411</v>
      </c>
      <c r="C397" s="21">
        <v>739.2</v>
      </c>
      <c r="D397" s="21">
        <v>444.56</v>
      </c>
      <c r="E397" s="16">
        <v>272.39999999999998</v>
      </c>
      <c r="F397" s="59">
        <f t="shared" si="76"/>
        <v>521.37832099158095</v>
      </c>
      <c r="G397" s="16">
        <v>0.85</v>
      </c>
      <c r="H397" s="8">
        <v>446.95</v>
      </c>
      <c r="J397" s="16">
        <v>1</v>
      </c>
      <c r="K397" s="59">
        <f t="shared" si="67"/>
        <v>0</v>
      </c>
      <c r="L397" s="6">
        <f t="shared" si="69"/>
        <v>523.01176470588234</v>
      </c>
      <c r="M397" s="59">
        <f t="shared" si="70"/>
        <v>275.51354308048315</v>
      </c>
      <c r="N397" s="6">
        <f t="shared" si="71"/>
        <v>444.56</v>
      </c>
      <c r="O397" s="59">
        <f t="shared" si="72"/>
        <v>0</v>
      </c>
      <c r="P397" s="6">
        <f t="shared" si="68"/>
        <v>275.51354308048315</v>
      </c>
      <c r="Q397" s="59">
        <f t="shared" si="77"/>
        <v>23.145979703973126</v>
      </c>
      <c r="R397" s="6">
        <f t="shared" si="73"/>
        <v>112.39999999999998</v>
      </c>
      <c r="S397" s="59">
        <f t="shared" si="74"/>
        <v>458.54918340348178</v>
      </c>
      <c r="T397" s="18">
        <f t="shared" si="75"/>
        <v>0.96949251266865177</v>
      </c>
      <c r="U397" s="8" t="s">
        <v>411</v>
      </c>
      <c r="Z397"/>
      <c r="AS397" s="2">
        <v>1</v>
      </c>
      <c r="AT397" s="2">
        <v>0.9</v>
      </c>
    </row>
    <row r="398" spans="2:46" x14ac:dyDescent="0.25">
      <c r="B398" s="16" t="s">
        <v>412</v>
      </c>
      <c r="C398" s="21">
        <v>635.6</v>
      </c>
      <c r="D398" s="21">
        <v>420.17</v>
      </c>
      <c r="E398" s="16">
        <v>271.27999999999997</v>
      </c>
      <c r="F398" s="59">
        <f t="shared" si="76"/>
        <v>500.13564889937612</v>
      </c>
      <c r="G398" s="16">
        <v>0.84</v>
      </c>
      <c r="H398" s="8">
        <v>446.94</v>
      </c>
      <c r="J398" s="16">
        <v>1</v>
      </c>
      <c r="K398" s="59">
        <f t="shared" si="67"/>
        <v>0</v>
      </c>
      <c r="L398" s="6">
        <f t="shared" si="69"/>
        <v>500.20238095238096</v>
      </c>
      <c r="M398" s="59">
        <f t="shared" si="70"/>
        <v>271.40300847711842</v>
      </c>
      <c r="N398" s="6">
        <f t="shared" si="71"/>
        <v>420.17</v>
      </c>
      <c r="O398" s="59">
        <f t="shared" si="72"/>
        <v>0</v>
      </c>
      <c r="P398" s="6">
        <f t="shared" si="68"/>
        <v>271.40300847711842</v>
      </c>
      <c r="Q398" s="59">
        <f t="shared" si="77"/>
        <v>-4.1105346033647265</v>
      </c>
      <c r="R398" s="6">
        <f t="shared" si="73"/>
        <v>111.27999999999997</v>
      </c>
      <c r="S398" s="59">
        <f t="shared" si="74"/>
        <v>434.65626338521804</v>
      </c>
      <c r="T398" s="18">
        <f t="shared" si="75"/>
        <v>0.96667190926366697</v>
      </c>
      <c r="U398" s="8" t="s">
        <v>412</v>
      </c>
      <c r="Z398"/>
      <c r="AS398" s="2">
        <v>1</v>
      </c>
      <c r="AT398" s="2">
        <v>0.9</v>
      </c>
    </row>
    <row r="399" spans="2:46" x14ac:dyDescent="0.25">
      <c r="B399" s="16" t="s">
        <v>413</v>
      </c>
      <c r="C399" s="21">
        <v>625.74</v>
      </c>
      <c r="D399" s="21">
        <v>422.54</v>
      </c>
      <c r="E399" s="16">
        <v>273.02</v>
      </c>
      <c r="F399" s="59">
        <f t="shared" si="76"/>
        <v>503.07054376101172</v>
      </c>
      <c r="G399" s="16">
        <v>0.84</v>
      </c>
      <c r="H399" s="8">
        <v>446.07</v>
      </c>
      <c r="J399" s="16">
        <v>1</v>
      </c>
      <c r="K399" s="59">
        <f t="shared" ref="K399:K462" si="78">DEGREES(ACOS(J399))</f>
        <v>0</v>
      </c>
      <c r="L399" s="6">
        <f t="shared" si="69"/>
        <v>503.02380952380958</v>
      </c>
      <c r="M399" s="59">
        <f t="shared" si="70"/>
        <v>272.93387724473814</v>
      </c>
      <c r="N399" s="6">
        <f t="shared" si="71"/>
        <v>422.54</v>
      </c>
      <c r="O399" s="59">
        <f t="shared" si="72"/>
        <v>0</v>
      </c>
      <c r="P399" s="6">
        <f t="shared" ref="P399:P462" si="79">M399-O399</f>
        <v>272.93387724473814</v>
      </c>
      <c r="Q399" s="59">
        <f t="shared" si="77"/>
        <v>1.5308687676197223</v>
      </c>
      <c r="R399" s="6">
        <f t="shared" si="73"/>
        <v>113.01999999999998</v>
      </c>
      <c r="S399" s="59">
        <f t="shared" si="74"/>
        <v>437.39406946139542</v>
      </c>
      <c r="T399" s="18">
        <f t="shared" si="75"/>
        <v>0.96603961850766151</v>
      </c>
      <c r="U399" s="8" t="s">
        <v>413</v>
      </c>
      <c r="Z399"/>
      <c r="AS399" s="2">
        <v>1</v>
      </c>
      <c r="AT399" s="2">
        <v>0.9</v>
      </c>
    </row>
    <row r="400" spans="2:46" x14ac:dyDescent="0.25">
      <c r="B400" s="16" t="s">
        <v>414</v>
      </c>
      <c r="C400" s="21">
        <v>667.42</v>
      </c>
      <c r="D400" s="21">
        <v>419.18</v>
      </c>
      <c r="E400" s="16">
        <v>271.12</v>
      </c>
      <c r="F400" s="59">
        <f t="shared" si="76"/>
        <v>499.2173142029431</v>
      </c>
      <c r="G400" s="16">
        <v>0.84</v>
      </c>
      <c r="H400" s="8">
        <v>446.16</v>
      </c>
      <c r="J400" s="16">
        <v>1</v>
      </c>
      <c r="K400" s="59">
        <f t="shared" si="78"/>
        <v>0</v>
      </c>
      <c r="L400" s="6">
        <f t="shared" si="69"/>
        <v>499.02380952380958</v>
      </c>
      <c r="M400" s="59">
        <f t="shared" si="70"/>
        <v>270.76353165013808</v>
      </c>
      <c r="N400" s="6">
        <f t="shared" si="71"/>
        <v>419.18</v>
      </c>
      <c r="O400" s="59">
        <f t="shared" si="72"/>
        <v>0</v>
      </c>
      <c r="P400" s="6">
        <f t="shared" si="79"/>
        <v>270.76353165013808</v>
      </c>
      <c r="Q400" s="59">
        <f t="shared" si="77"/>
        <v>-2.1703455946000645</v>
      </c>
      <c r="R400" s="6">
        <f t="shared" si="73"/>
        <v>111.12</v>
      </c>
      <c r="S400" s="59">
        <f t="shared" si="74"/>
        <v>433.65830650409544</v>
      </c>
      <c r="T400" s="18">
        <f t="shared" si="75"/>
        <v>0.96661356121410147</v>
      </c>
      <c r="U400" s="8" t="s">
        <v>414</v>
      </c>
      <c r="Z400"/>
      <c r="AS400" s="2">
        <v>1</v>
      </c>
      <c r="AT400" s="2">
        <v>0.9</v>
      </c>
    </row>
    <row r="401" spans="2:46" x14ac:dyDescent="0.25">
      <c r="B401" s="16" t="s">
        <v>415</v>
      </c>
      <c r="C401" s="21">
        <v>621.12</v>
      </c>
      <c r="D401" s="21">
        <v>415.58</v>
      </c>
      <c r="E401" s="16">
        <v>267.07</v>
      </c>
      <c r="F401" s="59">
        <f t="shared" si="76"/>
        <v>493.99708632743977</v>
      </c>
      <c r="G401" s="16">
        <v>0.84</v>
      </c>
      <c r="H401" s="8">
        <v>445.04</v>
      </c>
      <c r="J401" s="16">
        <v>1</v>
      </c>
      <c r="K401" s="59">
        <f t="shared" si="78"/>
        <v>0</v>
      </c>
      <c r="L401" s="6">
        <f t="shared" si="69"/>
        <v>494.73809523809524</v>
      </c>
      <c r="M401" s="59">
        <f t="shared" si="70"/>
        <v>268.43816137020934</v>
      </c>
      <c r="N401" s="6">
        <f t="shared" si="71"/>
        <v>415.58</v>
      </c>
      <c r="O401" s="59">
        <f t="shared" si="72"/>
        <v>0</v>
      </c>
      <c r="P401" s="6">
        <f t="shared" si="79"/>
        <v>268.43816137020934</v>
      </c>
      <c r="Q401" s="59">
        <f t="shared" si="77"/>
        <v>-2.3253702799287339</v>
      </c>
      <c r="R401" s="6">
        <f t="shared" si="73"/>
        <v>107.07</v>
      </c>
      <c r="S401" s="59">
        <f t="shared" si="74"/>
        <v>429.15116369409975</v>
      </c>
      <c r="T401" s="18">
        <f t="shared" si="75"/>
        <v>0.9683767286629722</v>
      </c>
      <c r="U401" s="8" t="s">
        <v>415</v>
      </c>
      <c r="Z401"/>
      <c r="AS401" s="2">
        <v>1</v>
      </c>
      <c r="AT401" s="2">
        <v>0.9</v>
      </c>
    </row>
    <row r="402" spans="2:46" x14ac:dyDescent="0.25">
      <c r="B402" s="16" t="s">
        <v>416</v>
      </c>
      <c r="C402" s="21">
        <v>629</v>
      </c>
      <c r="D402" s="21">
        <v>419.22</v>
      </c>
      <c r="E402" s="16">
        <v>269.62</v>
      </c>
      <c r="F402" s="59">
        <f t="shared" si="76"/>
        <v>498.43791268321473</v>
      </c>
      <c r="G402" s="16">
        <v>0.84</v>
      </c>
      <c r="H402" s="8">
        <v>446.04</v>
      </c>
      <c r="J402" s="16">
        <v>1</v>
      </c>
      <c r="K402" s="59">
        <f t="shared" si="78"/>
        <v>0</v>
      </c>
      <c r="L402" s="6">
        <f t="shared" si="69"/>
        <v>499.07142857142861</v>
      </c>
      <c r="M402" s="59">
        <f t="shared" si="70"/>
        <v>270.78936909769283</v>
      </c>
      <c r="N402" s="6">
        <f t="shared" si="71"/>
        <v>419.22</v>
      </c>
      <c r="O402" s="59">
        <f t="shared" si="72"/>
        <v>0</v>
      </c>
      <c r="P402" s="6">
        <f t="shared" si="79"/>
        <v>270.78936909769283</v>
      </c>
      <c r="Q402" s="59">
        <f t="shared" si="77"/>
        <v>2.3512077274834837</v>
      </c>
      <c r="R402" s="6">
        <f t="shared" si="73"/>
        <v>109.62</v>
      </c>
      <c r="S402" s="59">
        <f t="shared" si="74"/>
        <v>433.3150733588667</v>
      </c>
      <c r="T402" s="18">
        <f t="shared" si="75"/>
        <v>0.96747153693591159</v>
      </c>
      <c r="U402" s="8" t="s">
        <v>416</v>
      </c>
      <c r="Z402"/>
      <c r="AS402" s="2">
        <v>1</v>
      </c>
      <c r="AT402" s="2">
        <v>0.9</v>
      </c>
    </row>
    <row r="403" spans="2:46" x14ac:dyDescent="0.25">
      <c r="B403" s="16" t="s">
        <v>417</v>
      </c>
      <c r="C403" s="21">
        <v>662.24</v>
      </c>
      <c r="D403" s="21">
        <v>404.24</v>
      </c>
      <c r="E403" s="16">
        <v>267</v>
      </c>
      <c r="F403" s="59">
        <f t="shared" si="76"/>
        <v>484.45740535159541</v>
      </c>
      <c r="G403" s="16">
        <v>0.83</v>
      </c>
      <c r="H403" s="8">
        <v>447.1</v>
      </c>
      <c r="J403" s="16">
        <v>1</v>
      </c>
      <c r="K403" s="59">
        <f t="shared" si="78"/>
        <v>0</v>
      </c>
      <c r="L403" s="6">
        <f t="shared" si="69"/>
        <v>487.03614457831327</v>
      </c>
      <c r="M403" s="59">
        <f t="shared" si="70"/>
        <v>271.65093139120228</v>
      </c>
      <c r="N403" s="6">
        <f t="shared" si="71"/>
        <v>404.24</v>
      </c>
      <c r="O403" s="59">
        <f t="shared" si="72"/>
        <v>0</v>
      </c>
      <c r="P403" s="6">
        <f t="shared" si="79"/>
        <v>271.65093139120228</v>
      </c>
      <c r="Q403" s="59">
        <f t="shared" si="77"/>
        <v>0.86156229350945068</v>
      </c>
      <c r="R403" s="6">
        <f t="shared" si="73"/>
        <v>107</v>
      </c>
      <c r="S403" s="59">
        <f t="shared" si="74"/>
        <v>418.16142528932534</v>
      </c>
      <c r="T403" s="18">
        <f t="shared" si="75"/>
        <v>0.96670801167349873</v>
      </c>
      <c r="U403" s="8" t="s">
        <v>417</v>
      </c>
      <c r="Z403"/>
      <c r="AS403" s="2">
        <v>1</v>
      </c>
      <c r="AT403" s="2">
        <v>0.9</v>
      </c>
    </row>
    <row r="404" spans="2:46" x14ac:dyDescent="0.25">
      <c r="B404" s="16" t="s">
        <v>418</v>
      </c>
      <c r="C404" s="21">
        <v>659.9</v>
      </c>
      <c r="D404" s="21">
        <v>413.64</v>
      </c>
      <c r="E404" s="16">
        <v>264.18</v>
      </c>
      <c r="F404" s="59">
        <f t="shared" si="76"/>
        <v>490.80456599343086</v>
      </c>
      <c r="G404" s="16">
        <v>0.84</v>
      </c>
      <c r="H404" s="8">
        <v>446.38</v>
      </c>
      <c r="J404" s="16">
        <v>1</v>
      </c>
      <c r="K404" s="59">
        <f t="shared" si="78"/>
        <v>0</v>
      </c>
      <c r="L404" s="6">
        <f t="shared" si="69"/>
        <v>492.42857142857144</v>
      </c>
      <c r="M404" s="59">
        <f t="shared" si="70"/>
        <v>267.18504516380335</v>
      </c>
      <c r="N404" s="6">
        <f t="shared" si="71"/>
        <v>413.64</v>
      </c>
      <c r="O404" s="59">
        <f t="shared" si="72"/>
        <v>0</v>
      </c>
      <c r="P404" s="6">
        <f t="shared" si="79"/>
        <v>267.18504516380335</v>
      </c>
      <c r="Q404" s="59">
        <f t="shared" si="77"/>
        <v>-4.4658862273989257</v>
      </c>
      <c r="R404" s="6">
        <f t="shared" si="73"/>
        <v>104.18</v>
      </c>
      <c r="S404" s="59">
        <f t="shared" si="74"/>
        <v>426.55775927768565</v>
      </c>
      <c r="T404" s="18">
        <f t="shared" si="75"/>
        <v>0.96971627172001273</v>
      </c>
      <c r="U404" s="8" t="s">
        <v>418</v>
      </c>
      <c r="Z404"/>
      <c r="AS404" s="2">
        <v>1</v>
      </c>
      <c r="AT404" s="2">
        <v>0.9</v>
      </c>
    </row>
    <row r="405" spans="2:46" x14ac:dyDescent="0.25">
      <c r="B405" s="16" t="s">
        <v>419</v>
      </c>
      <c r="C405" s="21">
        <v>578.28</v>
      </c>
      <c r="D405" s="21">
        <v>416.64</v>
      </c>
      <c r="E405" s="16">
        <v>267.33</v>
      </c>
      <c r="F405" s="59">
        <f t="shared" si="76"/>
        <v>495.02951275656284</v>
      </c>
      <c r="G405" s="16">
        <v>0.84</v>
      </c>
      <c r="H405" s="8">
        <v>447.13</v>
      </c>
      <c r="J405" s="16">
        <v>1</v>
      </c>
      <c r="K405" s="59">
        <f t="shared" si="78"/>
        <v>0</v>
      </c>
      <c r="L405" s="6">
        <f t="shared" si="69"/>
        <v>496</v>
      </c>
      <c r="M405" s="59">
        <f t="shared" si="70"/>
        <v>269.12285373041061</v>
      </c>
      <c r="N405" s="6">
        <f t="shared" si="71"/>
        <v>416.64</v>
      </c>
      <c r="O405" s="59">
        <f t="shared" si="72"/>
        <v>0</v>
      </c>
      <c r="P405" s="6">
        <f t="shared" si="79"/>
        <v>269.12285373041061</v>
      </c>
      <c r="Q405" s="59">
        <f t="shared" si="77"/>
        <v>1.9378085666072593</v>
      </c>
      <c r="R405" s="6">
        <f t="shared" si="73"/>
        <v>107.32999999999998</v>
      </c>
      <c r="S405" s="59">
        <f t="shared" si="74"/>
        <v>430.24251126544897</v>
      </c>
      <c r="T405" s="18">
        <f t="shared" si="75"/>
        <v>0.96838408360568407</v>
      </c>
      <c r="U405" s="8" t="s">
        <v>419</v>
      </c>
      <c r="Z405"/>
      <c r="AS405" s="2">
        <v>1</v>
      </c>
      <c r="AT405" s="2">
        <v>0.9</v>
      </c>
    </row>
    <row r="406" spans="2:46" x14ac:dyDescent="0.25">
      <c r="B406" s="16" t="s">
        <v>420</v>
      </c>
      <c r="C406" s="21">
        <v>628.96</v>
      </c>
      <c r="D406" s="21">
        <v>384.28</v>
      </c>
      <c r="E406" s="16">
        <v>271.55</v>
      </c>
      <c r="F406" s="59">
        <f t="shared" si="76"/>
        <v>470.54279390933192</v>
      </c>
      <c r="G406" s="16">
        <v>0.81</v>
      </c>
      <c r="H406" s="8">
        <v>446.95</v>
      </c>
      <c r="J406" s="16">
        <v>1</v>
      </c>
      <c r="K406" s="59">
        <f t="shared" si="78"/>
        <v>0</v>
      </c>
      <c r="L406" s="6">
        <f t="shared" si="69"/>
        <v>474.41975308641969</v>
      </c>
      <c r="M406" s="59">
        <f t="shared" si="70"/>
        <v>278.21391719067435</v>
      </c>
      <c r="N406" s="6">
        <f t="shared" si="71"/>
        <v>384.28</v>
      </c>
      <c r="O406" s="59">
        <f t="shared" si="72"/>
        <v>0</v>
      </c>
      <c r="P406" s="6">
        <f t="shared" si="79"/>
        <v>278.21391719067435</v>
      </c>
      <c r="Q406" s="59">
        <f t="shared" si="77"/>
        <v>9.0910634602637401</v>
      </c>
      <c r="R406" s="6">
        <f t="shared" si="73"/>
        <v>111.55000000000001</v>
      </c>
      <c r="S406" s="59">
        <f t="shared" si="74"/>
        <v>400.14312551885729</v>
      </c>
      <c r="T406" s="18">
        <f t="shared" si="75"/>
        <v>0.96035637124019579</v>
      </c>
      <c r="U406" s="8" t="s">
        <v>420</v>
      </c>
      <c r="Z406"/>
      <c r="AS406" s="2">
        <v>1</v>
      </c>
      <c r="AT406" s="2">
        <v>0.9</v>
      </c>
    </row>
    <row r="407" spans="2:46" x14ac:dyDescent="0.25">
      <c r="B407" s="16" t="s">
        <v>421</v>
      </c>
      <c r="C407" s="21">
        <v>693.78</v>
      </c>
      <c r="D407" s="21">
        <v>411.18</v>
      </c>
      <c r="E407" s="16">
        <v>265.29000000000002</v>
      </c>
      <c r="F407" s="59">
        <f t="shared" si="76"/>
        <v>489.33401322613986</v>
      </c>
      <c r="G407" s="16">
        <v>0.84</v>
      </c>
      <c r="H407" s="8">
        <v>447.68</v>
      </c>
      <c r="J407" s="16">
        <v>1</v>
      </c>
      <c r="K407" s="59">
        <f t="shared" si="78"/>
        <v>0</v>
      </c>
      <c r="L407" s="6">
        <f t="shared" si="69"/>
        <v>489.5</v>
      </c>
      <c r="M407" s="59">
        <f t="shared" si="70"/>
        <v>265.59604213918544</v>
      </c>
      <c r="N407" s="6">
        <f t="shared" si="71"/>
        <v>411.18</v>
      </c>
      <c r="O407" s="59">
        <f t="shared" si="72"/>
        <v>0</v>
      </c>
      <c r="P407" s="6">
        <f t="shared" si="79"/>
        <v>265.59604213918544</v>
      </c>
      <c r="Q407" s="59">
        <f t="shared" si="77"/>
        <v>-12.617875051488909</v>
      </c>
      <c r="R407" s="6">
        <f t="shared" si="73"/>
        <v>105.29000000000002</v>
      </c>
      <c r="S407" s="59">
        <f t="shared" si="74"/>
        <v>424.44667097292682</v>
      </c>
      <c r="T407" s="18">
        <f t="shared" si="75"/>
        <v>0.96874360931488368</v>
      </c>
      <c r="U407" s="8" t="s">
        <v>421</v>
      </c>
      <c r="Z407"/>
      <c r="AS407" s="2">
        <v>1</v>
      </c>
      <c r="AT407" s="2">
        <v>0.9</v>
      </c>
    </row>
    <row r="408" spans="2:46" x14ac:dyDescent="0.25">
      <c r="B408" s="16" t="s">
        <v>422</v>
      </c>
      <c r="C408" s="21">
        <v>492.34</v>
      </c>
      <c r="D408" s="21">
        <v>301.39999999999998</v>
      </c>
      <c r="E408" s="16">
        <v>180.6</v>
      </c>
      <c r="F408" s="59">
        <f t="shared" si="76"/>
        <v>351.36636150889569</v>
      </c>
      <c r="G408" s="16">
        <v>0.85</v>
      </c>
      <c r="H408" s="8">
        <v>449.02</v>
      </c>
      <c r="J408" s="16">
        <v>1</v>
      </c>
      <c r="K408" s="59">
        <f t="shared" si="78"/>
        <v>0</v>
      </c>
      <c r="L408" s="6">
        <f t="shared" si="69"/>
        <v>354.58823529411762</v>
      </c>
      <c r="M408" s="59">
        <f t="shared" si="70"/>
        <v>186.79094359469499</v>
      </c>
      <c r="N408" s="6">
        <f t="shared" si="71"/>
        <v>301.39999999999998</v>
      </c>
      <c r="O408" s="59">
        <f t="shared" si="72"/>
        <v>0</v>
      </c>
      <c r="P408" s="6">
        <f t="shared" si="79"/>
        <v>186.79094359469499</v>
      </c>
      <c r="Q408" s="59">
        <f t="shared" si="77"/>
        <v>-78.805098544490448</v>
      </c>
      <c r="R408" s="6">
        <f t="shared" si="73"/>
        <v>20.599999999999994</v>
      </c>
      <c r="S408" s="59">
        <f t="shared" si="74"/>
        <v>302.10316118835959</v>
      </c>
      <c r="T408" s="18">
        <f t="shared" si="75"/>
        <v>0.99767244677085254</v>
      </c>
      <c r="U408" s="8" t="s">
        <v>422</v>
      </c>
      <c r="Z408"/>
      <c r="AS408" s="2">
        <v>1</v>
      </c>
      <c r="AT408" s="2">
        <v>0.9</v>
      </c>
    </row>
    <row r="409" spans="2:46" x14ac:dyDescent="0.25">
      <c r="B409" s="16" t="s">
        <v>423</v>
      </c>
      <c r="C409" s="21">
        <v>627.22</v>
      </c>
      <c r="D409" s="21">
        <v>400.45</v>
      </c>
      <c r="E409" s="16">
        <v>254.9</v>
      </c>
      <c r="F409" s="59">
        <f t="shared" si="76"/>
        <v>474.69380920757749</v>
      </c>
      <c r="G409" s="16">
        <v>0.84</v>
      </c>
      <c r="H409" s="8">
        <v>447.54</v>
      </c>
      <c r="J409" s="16">
        <v>1</v>
      </c>
      <c r="K409" s="59">
        <f t="shared" si="78"/>
        <v>0</v>
      </c>
      <c r="L409" s="6">
        <f t="shared" si="69"/>
        <v>476.72619047619048</v>
      </c>
      <c r="M409" s="59">
        <f t="shared" si="70"/>
        <v>258.66514683262028</v>
      </c>
      <c r="N409" s="6">
        <f t="shared" si="71"/>
        <v>400.45</v>
      </c>
      <c r="O409" s="59">
        <f t="shared" si="72"/>
        <v>0</v>
      </c>
      <c r="P409" s="6">
        <f t="shared" si="79"/>
        <v>258.66514683262028</v>
      </c>
      <c r="Q409" s="59">
        <f t="shared" si="77"/>
        <v>71.874203237925286</v>
      </c>
      <c r="R409" s="6">
        <f t="shared" si="73"/>
        <v>94.9</v>
      </c>
      <c r="S409" s="59">
        <f t="shared" si="74"/>
        <v>411.54126463818909</v>
      </c>
      <c r="T409" s="18">
        <f t="shared" si="75"/>
        <v>0.97304944706349161</v>
      </c>
      <c r="U409" s="8" t="s">
        <v>423</v>
      </c>
      <c r="Z409"/>
      <c r="AS409" s="2">
        <v>1</v>
      </c>
      <c r="AT409" s="2">
        <v>0.9</v>
      </c>
    </row>
    <row r="410" spans="2:46" x14ac:dyDescent="0.25">
      <c r="B410" s="16" t="s">
        <v>424</v>
      </c>
      <c r="C410" s="21">
        <v>686.26</v>
      </c>
      <c r="D410" s="21">
        <v>423.05</v>
      </c>
      <c r="E410" s="16">
        <v>268.83999999999997</v>
      </c>
      <c r="F410" s="59">
        <f t="shared" si="76"/>
        <v>501.2446988248355</v>
      </c>
      <c r="G410" s="16">
        <v>0.84</v>
      </c>
      <c r="H410" s="8">
        <v>446.9</v>
      </c>
      <c r="J410" s="16">
        <v>1</v>
      </c>
      <c r="K410" s="59">
        <f t="shared" si="78"/>
        <v>0</v>
      </c>
      <c r="L410" s="6">
        <f t="shared" si="69"/>
        <v>503.63095238095241</v>
      </c>
      <c r="M410" s="59">
        <f t="shared" si="70"/>
        <v>273.26330470106137</v>
      </c>
      <c r="N410" s="6">
        <f t="shared" si="71"/>
        <v>423.05</v>
      </c>
      <c r="O410" s="59">
        <f t="shared" si="72"/>
        <v>0</v>
      </c>
      <c r="P410" s="6">
        <f t="shared" si="79"/>
        <v>273.26330470106137</v>
      </c>
      <c r="Q410" s="59">
        <f t="shared" si="77"/>
        <v>14.598157868441092</v>
      </c>
      <c r="R410" s="6">
        <f t="shared" si="73"/>
        <v>108.83999999999997</v>
      </c>
      <c r="S410" s="59">
        <f t="shared" si="74"/>
        <v>436.82656524071427</v>
      </c>
      <c r="T410" s="18">
        <f t="shared" si="75"/>
        <v>0.9684621624760329</v>
      </c>
      <c r="U410" s="8" t="s">
        <v>424</v>
      </c>
      <c r="Z410"/>
      <c r="AS410" s="2">
        <v>1</v>
      </c>
      <c r="AT410" s="2">
        <v>0.9</v>
      </c>
    </row>
    <row r="411" spans="2:46" x14ac:dyDescent="0.25">
      <c r="B411" s="16" t="s">
        <v>425</v>
      </c>
      <c r="C411" s="21">
        <v>647.14</v>
      </c>
      <c r="D411" s="21">
        <v>388.98</v>
      </c>
      <c r="E411" s="16">
        <v>271.11</v>
      </c>
      <c r="F411" s="59">
        <f t="shared" si="76"/>
        <v>474.13718742574918</v>
      </c>
      <c r="G411" s="16">
        <v>0.82</v>
      </c>
      <c r="H411" s="8">
        <v>448.2</v>
      </c>
      <c r="J411" s="16">
        <v>1</v>
      </c>
      <c r="K411" s="59">
        <f t="shared" si="78"/>
        <v>0</v>
      </c>
      <c r="L411" s="6">
        <f t="shared" si="69"/>
        <v>474.36585365853665</v>
      </c>
      <c r="M411" s="59">
        <f t="shared" si="70"/>
        <v>271.50971017109532</v>
      </c>
      <c r="N411" s="6">
        <f t="shared" si="71"/>
        <v>388.98</v>
      </c>
      <c r="O411" s="59">
        <f t="shared" si="72"/>
        <v>0</v>
      </c>
      <c r="P411" s="6">
        <f t="shared" si="79"/>
        <v>271.50971017109532</v>
      </c>
      <c r="Q411" s="59">
        <f t="shared" si="77"/>
        <v>-1.7535945299660511</v>
      </c>
      <c r="R411" s="6">
        <f t="shared" si="73"/>
        <v>111.11000000000001</v>
      </c>
      <c r="S411" s="59">
        <f t="shared" si="74"/>
        <v>404.53785051586954</v>
      </c>
      <c r="T411" s="18">
        <f t="shared" si="75"/>
        <v>0.9615416691020876</v>
      </c>
      <c r="U411" s="8" t="s">
        <v>425</v>
      </c>
      <c r="Z411"/>
      <c r="AS411" s="2">
        <v>1</v>
      </c>
      <c r="AT411" s="2">
        <v>0.9</v>
      </c>
    </row>
    <row r="412" spans="2:46" x14ac:dyDescent="0.25">
      <c r="B412" s="16" t="s">
        <v>426</v>
      </c>
      <c r="C412" s="21">
        <v>578.52</v>
      </c>
      <c r="D412" s="21">
        <v>411.46</v>
      </c>
      <c r="E412" s="16">
        <v>267.33999999999997</v>
      </c>
      <c r="F412" s="59">
        <f t="shared" si="76"/>
        <v>490.68320452202147</v>
      </c>
      <c r="G412" s="16">
        <v>0.84</v>
      </c>
      <c r="H412" s="8">
        <v>447.2</v>
      </c>
      <c r="J412" s="16">
        <v>1</v>
      </c>
      <c r="K412" s="59">
        <f t="shared" si="78"/>
        <v>0</v>
      </c>
      <c r="L412" s="6">
        <f t="shared" si="69"/>
        <v>489.83333333333331</v>
      </c>
      <c r="M412" s="59">
        <f t="shared" si="70"/>
        <v>265.77690427206875</v>
      </c>
      <c r="N412" s="6">
        <f t="shared" si="71"/>
        <v>411.46</v>
      </c>
      <c r="O412" s="59">
        <f t="shared" si="72"/>
        <v>0</v>
      </c>
      <c r="P412" s="6">
        <f t="shared" si="79"/>
        <v>265.77690427206875</v>
      </c>
      <c r="Q412" s="59">
        <f t="shared" si="77"/>
        <v>-5.7328058990265731</v>
      </c>
      <c r="R412" s="6">
        <f t="shared" si="73"/>
        <v>107.33999999999997</v>
      </c>
      <c r="S412" s="59">
        <f t="shared" si="74"/>
        <v>425.23076934765663</v>
      </c>
      <c r="T412" s="18">
        <f t="shared" si="75"/>
        <v>0.96761577397425336</v>
      </c>
      <c r="U412" s="8" t="s">
        <v>426</v>
      </c>
      <c r="Z412"/>
      <c r="AS412" s="2">
        <v>1</v>
      </c>
      <c r="AT412" s="2">
        <v>0.9</v>
      </c>
    </row>
    <row r="413" spans="2:46" x14ac:dyDescent="0.25">
      <c r="B413" s="16" t="s">
        <v>427</v>
      </c>
      <c r="C413" s="21">
        <v>677.86</v>
      </c>
      <c r="D413" s="21">
        <v>422.59</v>
      </c>
      <c r="E413" s="16">
        <v>265.11</v>
      </c>
      <c r="F413" s="59">
        <f t="shared" si="76"/>
        <v>498.8643304546838</v>
      </c>
      <c r="G413" s="16">
        <v>0.84</v>
      </c>
      <c r="H413" s="8">
        <v>447.07</v>
      </c>
      <c r="J413" s="16">
        <v>1</v>
      </c>
      <c r="K413" s="59">
        <f t="shared" si="78"/>
        <v>0</v>
      </c>
      <c r="L413" s="6">
        <f t="shared" si="69"/>
        <v>503.08333333333331</v>
      </c>
      <c r="M413" s="59">
        <f t="shared" si="70"/>
        <v>272.96617405418158</v>
      </c>
      <c r="N413" s="6">
        <f t="shared" si="71"/>
        <v>422.59</v>
      </c>
      <c r="O413" s="59">
        <f t="shared" si="72"/>
        <v>0</v>
      </c>
      <c r="P413" s="6">
        <f t="shared" si="79"/>
        <v>272.96617405418158</v>
      </c>
      <c r="Q413" s="59">
        <f t="shared" si="77"/>
        <v>7.1892697821128309</v>
      </c>
      <c r="R413" s="6">
        <f t="shared" si="73"/>
        <v>105.11000000000001</v>
      </c>
      <c r="S413" s="59">
        <f t="shared" si="74"/>
        <v>435.46575089207641</v>
      </c>
      <c r="T413" s="18">
        <f t="shared" si="75"/>
        <v>0.9704322306273232</v>
      </c>
      <c r="U413" s="8" t="s">
        <v>427</v>
      </c>
      <c r="Z413"/>
      <c r="AS413" s="2">
        <v>1</v>
      </c>
      <c r="AT413" s="2">
        <v>0.9</v>
      </c>
    </row>
    <row r="414" spans="2:46" x14ac:dyDescent="0.25">
      <c r="B414" s="16" t="s">
        <v>428</v>
      </c>
      <c r="C414" s="21">
        <v>583.48</v>
      </c>
      <c r="D414" s="21">
        <v>416.31</v>
      </c>
      <c r="E414" s="16">
        <v>262.45</v>
      </c>
      <c r="F414" s="59">
        <f t="shared" si="76"/>
        <v>492.13211498539698</v>
      </c>
      <c r="G414" s="16">
        <v>0.84</v>
      </c>
      <c r="H414" s="8">
        <v>445.17</v>
      </c>
      <c r="J414" s="16">
        <v>1</v>
      </c>
      <c r="K414" s="59">
        <f t="shared" si="78"/>
        <v>0</v>
      </c>
      <c r="L414" s="6">
        <f t="shared" si="69"/>
        <v>495.60714285714289</v>
      </c>
      <c r="M414" s="59">
        <f t="shared" si="70"/>
        <v>268.90969478808381</v>
      </c>
      <c r="N414" s="6">
        <f t="shared" si="71"/>
        <v>416.31</v>
      </c>
      <c r="O414" s="59">
        <f t="shared" si="72"/>
        <v>0</v>
      </c>
      <c r="P414" s="6">
        <f t="shared" si="79"/>
        <v>268.90969478808381</v>
      </c>
      <c r="Q414" s="59">
        <f t="shared" si="77"/>
        <v>-4.0564792660977673</v>
      </c>
      <c r="R414" s="6">
        <f t="shared" si="73"/>
        <v>102.44999999999999</v>
      </c>
      <c r="S414" s="59">
        <f t="shared" si="74"/>
        <v>428.73070638805427</v>
      </c>
      <c r="T414" s="18">
        <f t="shared" si="75"/>
        <v>0.97102911873820397</v>
      </c>
      <c r="U414" s="8" t="s">
        <v>428</v>
      </c>
      <c r="Z414"/>
      <c r="AS414" s="2">
        <v>1</v>
      </c>
      <c r="AT414" s="2">
        <v>0.9</v>
      </c>
    </row>
    <row r="415" spans="2:46" x14ac:dyDescent="0.25">
      <c r="B415" s="16" t="s">
        <v>429</v>
      </c>
      <c r="C415" s="21">
        <v>666.6</v>
      </c>
      <c r="D415" s="21">
        <v>423.59</v>
      </c>
      <c r="E415" s="16">
        <v>261.35000000000002</v>
      </c>
      <c r="F415" s="59">
        <f t="shared" si="76"/>
        <v>497.7271447289167</v>
      </c>
      <c r="G415" s="16">
        <v>0.85</v>
      </c>
      <c r="H415" s="8">
        <v>444.99</v>
      </c>
      <c r="J415" s="16">
        <v>1</v>
      </c>
      <c r="K415" s="59">
        <f t="shared" si="78"/>
        <v>0</v>
      </c>
      <c r="L415" s="6">
        <f t="shared" si="69"/>
        <v>498.34117647058821</v>
      </c>
      <c r="M415" s="59">
        <f t="shared" si="70"/>
        <v>262.51750430417007</v>
      </c>
      <c r="N415" s="6">
        <f t="shared" si="71"/>
        <v>423.59</v>
      </c>
      <c r="O415" s="59">
        <f t="shared" si="72"/>
        <v>0</v>
      </c>
      <c r="P415" s="6">
        <f t="shared" si="79"/>
        <v>262.51750430417007</v>
      </c>
      <c r="Q415" s="59">
        <f t="shared" si="77"/>
        <v>-6.3921904839137369</v>
      </c>
      <c r="R415" s="6">
        <f t="shared" si="73"/>
        <v>101.35000000000002</v>
      </c>
      <c r="S415" s="59">
        <f t="shared" si="74"/>
        <v>435.54599137174938</v>
      </c>
      <c r="T415" s="18">
        <f t="shared" si="75"/>
        <v>0.97254941703379227</v>
      </c>
      <c r="U415" s="8" t="s">
        <v>429</v>
      </c>
      <c r="Z415"/>
      <c r="AS415" s="2">
        <v>1</v>
      </c>
      <c r="AT415" s="2">
        <v>0.9</v>
      </c>
    </row>
    <row r="416" spans="2:46" x14ac:dyDescent="0.25">
      <c r="B416" s="16" t="s">
        <v>430</v>
      </c>
      <c r="C416" s="21">
        <v>610.02</v>
      </c>
      <c r="D416" s="21">
        <v>418.38</v>
      </c>
      <c r="E416" s="16">
        <v>260.48</v>
      </c>
      <c r="F416" s="59">
        <f t="shared" si="76"/>
        <v>492.84039485415559</v>
      </c>
      <c r="G416" s="16">
        <v>0.85</v>
      </c>
      <c r="H416" s="8">
        <v>441.09</v>
      </c>
      <c r="J416" s="16">
        <v>1</v>
      </c>
      <c r="K416" s="59">
        <f t="shared" si="78"/>
        <v>0</v>
      </c>
      <c r="L416" s="6">
        <f t="shared" si="69"/>
        <v>492.21176470588239</v>
      </c>
      <c r="M416" s="59">
        <f t="shared" si="70"/>
        <v>259.28863630108992</v>
      </c>
      <c r="N416" s="6">
        <f t="shared" si="71"/>
        <v>418.38</v>
      </c>
      <c r="O416" s="59">
        <f t="shared" si="72"/>
        <v>0</v>
      </c>
      <c r="P416" s="6">
        <f t="shared" si="79"/>
        <v>259.28863630108992</v>
      </c>
      <c r="Q416" s="59">
        <f t="shared" si="77"/>
        <v>-3.2288680030801515</v>
      </c>
      <c r="R416" s="6">
        <f t="shared" si="73"/>
        <v>100.48000000000002</v>
      </c>
      <c r="S416" s="59">
        <f t="shared" si="74"/>
        <v>430.27671886821855</v>
      </c>
      <c r="T416" s="18">
        <f t="shared" si="75"/>
        <v>0.97235100495441362</v>
      </c>
      <c r="U416" s="8" t="s">
        <v>430</v>
      </c>
      <c r="Z416"/>
      <c r="AS416" s="2">
        <v>1</v>
      </c>
      <c r="AT416" s="2">
        <v>0.9</v>
      </c>
    </row>
    <row r="417" spans="2:46" x14ac:dyDescent="0.25">
      <c r="B417" s="16" t="s">
        <v>431</v>
      </c>
      <c r="C417" s="21">
        <v>587.08000000000004</v>
      </c>
      <c r="D417" s="21">
        <v>421.43</v>
      </c>
      <c r="E417" s="16">
        <v>256.02999999999997</v>
      </c>
      <c r="F417" s="59">
        <f t="shared" si="76"/>
        <v>493.107093641939</v>
      </c>
      <c r="G417" s="16">
        <v>0.85</v>
      </c>
      <c r="H417" s="8">
        <v>439.74</v>
      </c>
      <c r="J417" s="16">
        <v>1</v>
      </c>
      <c r="K417" s="59">
        <f t="shared" si="78"/>
        <v>0</v>
      </c>
      <c r="L417" s="6">
        <f t="shared" si="69"/>
        <v>495.8</v>
      </c>
      <c r="M417" s="59">
        <f t="shared" si="70"/>
        <v>261.1788565332194</v>
      </c>
      <c r="N417" s="6">
        <f t="shared" si="71"/>
        <v>421.43</v>
      </c>
      <c r="O417" s="59">
        <f t="shared" si="72"/>
        <v>0</v>
      </c>
      <c r="P417" s="6">
        <f t="shared" si="79"/>
        <v>261.1788565332194</v>
      </c>
      <c r="Q417" s="59">
        <f t="shared" si="77"/>
        <v>1.8902202321294794</v>
      </c>
      <c r="R417" s="6">
        <f t="shared" si="73"/>
        <v>96.029999999999973</v>
      </c>
      <c r="S417" s="59">
        <f t="shared" si="74"/>
        <v>432.23258299207384</v>
      </c>
      <c r="T417" s="18">
        <f t="shared" si="75"/>
        <v>0.97500747649033226</v>
      </c>
      <c r="U417" s="8" t="s">
        <v>431</v>
      </c>
      <c r="Z417"/>
      <c r="AS417" s="2">
        <v>1</v>
      </c>
      <c r="AT417" s="2">
        <v>0.9</v>
      </c>
    </row>
    <row r="418" spans="2:46" x14ac:dyDescent="0.25">
      <c r="B418" s="16" t="s">
        <v>432</v>
      </c>
      <c r="C418" s="21">
        <v>672.74</v>
      </c>
      <c r="D418" s="21">
        <v>417.39</v>
      </c>
      <c r="E418" s="16">
        <v>252.92</v>
      </c>
      <c r="F418" s="59">
        <f t="shared" si="76"/>
        <v>488.03989437340056</v>
      </c>
      <c r="G418" s="16">
        <v>0.85</v>
      </c>
      <c r="H418" s="8">
        <v>438.19</v>
      </c>
      <c r="J418" s="16">
        <v>1</v>
      </c>
      <c r="K418" s="59">
        <f t="shared" si="78"/>
        <v>0</v>
      </c>
      <c r="L418" s="6">
        <f t="shared" si="69"/>
        <v>491.04705882352943</v>
      </c>
      <c r="M418" s="59">
        <f t="shared" si="70"/>
        <v>258.67508940607087</v>
      </c>
      <c r="N418" s="6">
        <f t="shared" si="71"/>
        <v>417.39</v>
      </c>
      <c r="O418" s="59">
        <f t="shared" si="72"/>
        <v>0</v>
      </c>
      <c r="P418" s="6">
        <f t="shared" si="79"/>
        <v>258.67508940607087</v>
      </c>
      <c r="Q418" s="59">
        <f t="shared" si="77"/>
        <v>-2.5037671271485351</v>
      </c>
      <c r="R418" s="6">
        <f t="shared" si="73"/>
        <v>92.919999999999987</v>
      </c>
      <c r="S418" s="59">
        <f t="shared" si="74"/>
        <v>427.60792614262891</v>
      </c>
      <c r="T418" s="18">
        <f t="shared" si="75"/>
        <v>0.97610445102175036</v>
      </c>
      <c r="U418" s="8" t="s">
        <v>432</v>
      </c>
      <c r="Z418"/>
      <c r="AS418" s="2">
        <v>1</v>
      </c>
      <c r="AT418" s="2">
        <v>0.9</v>
      </c>
    </row>
    <row r="419" spans="2:46" x14ac:dyDescent="0.25">
      <c r="B419" s="16" t="s">
        <v>433</v>
      </c>
      <c r="C419" s="21">
        <v>602.22</v>
      </c>
      <c r="D419" s="21">
        <v>421.78</v>
      </c>
      <c r="E419" s="16">
        <v>251.57</v>
      </c>
      <c r="F419" s="59">
        <f t="shared" si="76"/>
        <v>491.10674328500107</v>
      </c>
      <c r="G419" s="16">
        <v>0.86</v>
      </c>
      <c r="H419" s="8">
        <v>435.77</v>
      </c>
      <c r="J419" s="16">
        <v>1</v>
      </c>
      <c r="K419" s="59">
        <f t="shared" si="78"/>
        <v>0</v>
      </c>
      <c r="L419" s="6">
        <f t="shared" si="69"/>
        <v>490.44186046511624</v>
      </c>
      <c r="M419" s="59">
        <f t="shared" si="70"/>
        <v>250.26955487330966</v>
      </c>
      <c r="N419" s="6">
        <f t="shared" si="71"/>
        <v>421.78</v>
      </c>
      <c r="O419" s="59">
        <f t="shared" si="72"/>
        <v>0</v>
      </c>
      <c r="P419" s="6">
        <f t="shared" si="79"/>
        <v>250.26955487330966</v>
      </c>
      <c r="Q419" s="59">
        <f t="shared" si="77"/>
        <v>-8.4055345327612088</v>
      </c>
      <c r="R419" s="6">
        <f t="shared" si="73"/>
        <v>91.57</v>
      </c>
      <c r="S419" s="59">
        <f t="shared" si="74"/>
        <v>431.60564558402149</v>
      </c>
      <c r="T419" s="18">
        <f t="shared" si="75"/>
        <v>0.97723466853468499</v>
      </c>
      <c r="U419" s="8" t="s">
        <v>433</v>
      </c>
      <c r="Z419"/>
      <c r="AS419" s="2">
        <v>1</v>
      </c>
      <c r="AT419" s="2">
        <v>0.9</v>
      </c>
    </row>
    <row r="420" spans="2:46" x14ac:dyDescent="0.25">
      <c r="B420" s="16" t="s">
        <v>434</v>
      </c>
      <c r="C420" s="21">
        <v>555.74</v>
      </c>
      <c r="D420" s="21">
        <v>397.52</v>
      </c>
      <c r="E420" s="16">
        <v>265.10000000000002</v>
      </c>
      <c r="F420" s="59">
        <f t="shared" si="76"/>
        <v>477.80766046600803</v>
      </c>
      <c r="G420" s="16">
        <v>0.83</v>
      </c>
      <c r="H420" s="8">
        <v>441.25</v>
      </c>
      <c r="J420" s="16">
        <v>1</v>
      </c>
      <c r="K420" s="59">
        <f t="shared" si="78"/>
        <v>0</v>
      </c>
      <c r="L420" s="6">
        <f t="shared" si="69"/>
        <v>478.93975903614461</v>
      </c>
      <c r="M420" s="59">
        <f t="shared" si="70"/>
        <v>267.13506393882528</v>
      </c>
      <c r="N420" s="6">
        <f t="shared" si="71"/>
        <v>397.52</v>
      </c>
      <c r="O420" s="59">
        <f t="shared" si="72"/>
        <v>0</v>
      </c>
      <c r="P420" s="6">
        <f t="shared" si="79"/>
        <v>267.13506393882528</v>
      </c>
      <c r="Q420" s="59">
        <f t="shared" si="77"/>
        <v>16.865509065515624</v>
      </c>
      <c r="R420" s="6">
        <f t="shared" si="73"/>
        <v>105.10000000000002</v>
      </c>
      <c r="S420" s="59">
        <f t="shared" si="74"/>
        <v>411.17898827639527</v>
      </c>
      <c r="T420" s="18">
        <f t="shared" si="75"/>
        <v>0.96678091861247129</v>
      </c>
      <c r="U420" s="8" t="s">
        <v>434</v>
      </c>
      <c r="Z420"/>
      <c r="AS420" s="2">
        <v>1</v>
      </c>
      <c r="AT420" s="2">
        <v>0.9</v>
      </c>
    </row>
    <row r="421" spans="2:46" x14ac:dyDescent="0.25">
      <c r="B421" s="16" t="s">
        <v>435</v>
      </c>
      <c r="C421" s="21">
        <v>681.7</v>
      </c>
      <c r="D421" s="21">
        <v>424.83</v>
      </c>
      <c r="E421" s="16">
        <v>262.26</v>
      </c>
      <c r="F421" s="59">
        <f t="shared" si="76"/>
        <v>499.26028932812187</v>
      </c>
      <c r="G421" s="16">
        <v>0.85</v>
      </c>
      <c r="H421" s="8">
        <v>443.83</v>
      </c>
      <c r="J421" s="16">
        <v>1</v>
      </c>
      <c r="K421" s="59">
        <f t="shared" si="78"/>
        <v>0</v>
      </c>
      <c r="L421" s="6">
        <f t="shared" si="69"/>
        <v>499.8</v>
      </c>
      <c r="M421" s="59">
        <f t="shared" si="70"/>
        <v>263.28598728378995</v>
      </c>
      <c r="N421" s="6">
        <f t="shared" si="71"/>
        <v>424.83</v>
      </c>
      <c r="O421" s="59">
        <f t="shared" si="72"/>
        <v>0</v>
      </c>
      <c r="P421" s="6">
        <f t="shared" si="79"/>
        <v>263.28598728378995</v>
      </c>
      <c r="Q421" s="59">
        <f t="shared" si="77"/>
        <v>-3.8490766550353328</v>
      </c>
      <c r="R421" s="6">
        <f t="shared" si="73"/>
        <v>102.25999999999999</v>
      </c>
      <c r="S421" s="59">
        <f t="shared" si="74"/>
        <v>436.96411351505742</v>
      </c>
      <c r="T421" s="18">
        <f t="shared" si="75"/>
        <v>0.97223086944727033</v>
      </c>
      <c r="U421" s="8" t="s">
        <v>435</v>
      </c>
      <c r="Z421"/>
      <c r="AS421" s="2">
        <v>1</v>
      </c>
      <c r="AT421" s="2">
        <v>0.9</v>
      </c>
    </row>
    <row r="422" spans="2:46" x14ac:dyDescent="0.25">
      <c r="B422" s="16" t="s">
        <v>436</v>
      </c>
      <c r="C422" s="21">
        <v>588.46</v>
      </c>
      <c r="D422" s="21">
        <v>415.94</v>
      </c>
      <c r="E422" s="16">
        <v>261.14</v>
      </c>
      <c r="F422" s="59">
        <f t="shared" si="76"/>
        <v>491.12135282432996</v>
      </c>
      <c r="G422" s="16">
        <v>0.84</v>
      </c>
      <c r="H422" s="8">
        <v>444.24</v>
      </c>
      <c r="J422" s="16">
        <v>1</v>
      </c>
      <c r="K422" s="59">
        <f t="shared" si="78"/>
        <v>0</v>
      </c>
      <c r="L422" s="6">
        <f t="shared" si="69"/>
        <v>495.16666666666669</v>
      </c>
      <c r="M422" s="59">
        <f t="shared" si="70"/>
        <v>268.67069839820226</v>
      </c>
      <c r="N422" s="6">
        <f t="shared" si="71"/>
        <v>415.94</v>
      </c>
      <c r="O422" s="59">
        <f t="shared" si="72"/>
        <v>0</v>
      </c>
      <c r="P422" s="6">
        <f t="shared" si="79"/>
        <v>268.67069839820226</v>
      </c>
      <c r="Q422" s="59">
        <f t="shared" si="77"/>
        <v>5.3847111144123119</v>
      </c>
      <c r="R422" s="6">
        <f t="shared" si="73"/>
        <v>101.13999999999999</v>
      </c>
      <c r="S422" s="59">
        <f t="shared" si="74"/>
        <v>428.06002289398623</v>
      </c>
      <c r="T422" s="18">
        <f t="shared" si="75"/>
        <v>0.97168616024442933</v>
      </c>
      <c r="U422" s="8" t="s">
        <v>436</v>
      </c>
      <c r="Z422"/>
      <c r="AS422" s="2">
        <v>1</v>
      </c>
      <c r="AT422" s="2">
        <v>0.9</v>
      </c>
    </row>
    <row r="423" spans="2:46" x14ac:dyDescent="0.25">
      <c r="B423" s="16" t="s">
        <v>437</v>
      </c>
      <c r="C423" s="21">
        <v>684.32</v>
      </c>
      <c r="D423" s="21">
        <v>424.57</v>
      </c>
      <c r="E423" s="16">
        <v>262.55</v>
      </c>
      <c r="F423" s="59">
        <f t="shared" si="76"/>
        <v>499.19153378237496</v>
      </c>
      <c r="G423" s="16">
        <v>0.85</v>
      </c>
      <c r="H423" s="8">
        <v>443.12</v>
      </c>
      <c r="J423" s="16">
        <v>1</v>
      </c>
      <c r="K423" s="59">
        <f t="shared" si="78"/>
        <v>0</v>
      </c>
      <c r="L423" s="6">
        <f t="shared" si="69"/>
        <v>499.49411764705883</v>
      </c>
      <c r="M423" s="59">
        <f t="shared" si="70"/>
        <v>263.12485375580513</v>
      </c>
      <c r="N423" s="6">
        <f t="shared" si="71"/>
        <v>424.57</v>
      </c>
      <c r="O423" s="59">
        <f t="shared" si="72"/>
        <v>0</v>
      </c>
      <c r="P423" s="6">
        <f t="shared" si="79"/>
        <v>263.12485375580513</v>
      </c>
      <c r="Q423" s="59">
        <f t="shared" si="77"/>
        <v>-5.5458446423971282</v>
      </c>
      <c r="R423" s="6">
        <f t="shared" si="73"/>
        <v>102.55000000000001</v>
      </c>
      <c r="S423" s="59">
        <f t="shared" si="74"/>
        <v>436.77933490493803</v>
      </c>
      <c r="T423" s="18">
        <f t="shared" si="75"/>
        <v>0.97204690348366574</v>
      </c>
      <c r="U423" s="8" t="s">
        <v>437</v>
      </c>
      <c r="Z423"/>
      <c r="AS423" s="2">
        <v>1</v>
      </c>
      <c r="AT423" s="2">
        <v>0.9</v>
      </c>
    </row>
    <row r="424" spans="2:46" x14ac:dyDescent="0.25">
      <c r="B424" s="16" t="s">
        <v>438</v>
      </c>
      <c r="C424" s="21">
        <v>632.36</v>
      </c>
      <c r="D424" s="21">
        <v>407.84</v>
      </c>
      <c r="E424" s="16">
        <v>259.62</v>
      </c>
      <c r="F424" s="59">
        <f t="shared" si="76"/>
        <v>483.46252181529019</v>
      </c>
      <c r="G424" s="16">
        <v>0.84</v>
      </c>
      <c r="H424" s="8">
        <v>442.26</v>
      </c>
      <c r="J424" s="16">
        <v>1</v>
      </c>
      <c r="K424" s="59">
        <f t="shared" si="78"/>
        <v>0</v>
      </c>
      <c r="L424" s="6">
        <f t="shared" si="69"/>
        <v>485.52380952380952</v>
      </c>
      <c r="M424" s="59">
        <f t="shared" si="70"/>
        <v>263.43861526836275</v>
      </c>
      <c r="N424" s="6">
        <f t="shared" si="71"/>
        <v>407.84</v>
      </c>
      <c r="O424" s="59">
        <f t="shared" si="72"/>
        <v>0</v>
      </c>
      <c r="P424" s="6">
        <f t="shared" si="79"/>
        <v>263.43861526836275</v>
      </c>
      <c r="Q424" s="59">
        <f t="shared" si="77"/>
        <v>0.31376151255761897</v>
      </c>
      <c r="R424" s="6">
        <f t="shared" si="73"/>
        <v>99.62</v>
      </c>
      <c r="S424" s="59">
        <f t="shared" si="74"/>
        <v>419.83045387394179</v>
      </c>
      <c r="T424" s="18">
        <f t="shared" si="75"/>
        <v>0.97143977107115231</v>
      </c>
      <c r="U424" s="8" t="s">
        <v>438</v>
      </c>
      <c r="Z424"/>
      <c r="AS424" s="2">
        <v>1</v>
      </c>
      <c r="AT424" s="2">
        <v>0.9</v>
      </c>
    </row>
    <row r="425" spans="2:46" x14ac:dyDescent="0.25">
      <c r="B425" s="16" t="s">
        <v>439</v>
      </c>
      <c r="C425" s="21">
        <v>582.05999999999995</v>
      </c>
      <c r="D425" s="21">
        <v>416.45</v>
      </c>
      <c r="E425" s="16">
        <v>261.02999999999997</v>
      </c>
      <c r="F425" s="59">
        <f t="shared" si="76"/>
        <v>491.49492713557072</v>
      </c>
      <c r="G425" s="16">
        <v>0.84</v>
      </c>
      <c r="H425" s="8">
        <v>441.11</v>
      </c>
      <c r="J425" s="16">
        <v>1</v>
      </c>
      <c r="K425" s="59">
        <f t="shared" si="78"/>
        <v>0</v>
      </c>
      <c r="L425" s="6">
        <f t="shared" si="69"/>
        <v>495.77380952380952</v>
      </c>
      <c r="M425" s="59">
        <f t="shared" si="70"/>
        <v>269.00012585452544</v>
      </c>
      <c r="N425" s="6">
        <f t="shared" si="71"/>
        <v>416.45</v>
      </c>
      <c r="O425" s="59">
        <f t="shared" si="72"/>
        <v>0</v>
      </c>
      <c r="P425" s="6">
        <f t="shared" si="79"/>
        <v>269.00012585452544</v>
      </c>
      <c r="Q425" s="59">
        <f t="shared" si="77"/>
        <v>5.561510586162683</v>
      </c>
      <c r="R425" s="6">
        <f t="shared" si="73"/>
        <v>101.02999999999997</v>
      </c>
      <c r="S425" s="59">
        <f t="shared" si="74"/>
        <v>428.52965288297139</v>
      </c>
      <c r="T425" s="18">
        <f t="shared" si="75"/>
        <v>0.97181139554356522</v>
      </c>
      <c r="U425" s="8" t="s">
        <v>439</v>
      </c>
      <c r="Z425"/>
      <c r="AS425" s="2">
        <v>1</v>
      </c>
      <c r="AT425" s="2">
        <v>0.9</v>
      </c>
    </row>
    <row r="426" spans="2:46" x14ac:dyDescent="0.25">
      <c r="B426" s="16" t="s">
        <v>440</v>
      </c>
      <c r="C426" s="21">
        <v>607.91999999999996</v>
      </c>
      <c r="D426" s="21">
        <v>407.98</v>
      </c>
      <c r="E426" s="16">
        <v>257.36</v>
      </c>
      <c r="F426" s="59">
        <f t="shared" si="76"/>
        <v>482.37107085728104</v>
      </c>
      <c r="G426" s="16">
        <v>0.84</v>
      </c>
      <c r="H426" s="8">
        <v>441.92</v>
      </c>
      <c r="J426" s="16">
        <v>1</v>
      </c>
      <c r="K426" s="59">
        <f t="shared" si="78"/>
        <v>0</v>
      </c>
      <c r="L426" s="6">
        <f t="shared" si="69"/>
        <v>485.6904761904762</v>
      </c>
      <c r="M426" s="59">
        <f t="shared" si="70"/>
        <v>263.52904633480443</v>
      </c>
      <c r="N426" s="6">
        <f t="shared" si="71"/>
        <v>407.98</v>
      </c>
      <c r="O426" s="59">
        <f t="shared" si="72"/>
        <v>0</v>
      </c>
      <c r="P426" s="6">
        <f t="shared" si="79"/>
        <v>263.52904633480443</v>
      </c>
      <c r="Q426" s="59">
        <f t="shared" si="77"/>
        <v>-5.4710795197210018</v>
      </c>
      <c r="R426" s="6">
        <f t="shared" si="73"/>
        <v>97.360000000000014</v>
      </c>
      <c r="S426" s="59">
        <f t="shared" si="74"/>
        <v>419.43610955662842</v>
      </c>
      <c r="T426" s="18">
        <f t="shared" si="75"/>
        <v>0.97268687817856625</v>
      </c>
      <c r="U426" s="8" t="s">
        <v>440</v>
      </c>
      <c r="Z426"/>
      <c r="AS426" s="2">
        <v>1</v>
      </c>
      <c r="AT426" s="2">
        <v>0.9</v>
      </c>
    </row>
    <row r="427" spans="2:46" x14ac:dyDescent="0.25">
      <c r="B427" s="16" t="s">
        <v>441</v>
      </c>
      <c r="C427" s="21">
        <v>606.66</v>
      </c>
      <c r="D427" s="21">
        <v>415.65</v>
      </c>
      <c r="E427" s="16">
        <v>263.29000000000002</v>
      </c>
      <c r="F427" s="59">
        <f t="shared" si="76"/>
        <v>492.02291267785489</v>
      </c>
      <c r="G427" s="16">
        <v>0.84</v>
      </c>
      <c r="H427" s="8">
        <v>445.3</v>
      </c>
      <c r="J427" s="16">
        <v>1</v>
      </c>
      <c r="K427" s="59">
        <f t="shared" si="78"/>
        <v>0</v>
      </c>
      <c r="L427" s="6">
        <f t="shared" si="69"/>
        <v>494.82142857142856</v>
      </c>
      <c r="M427" s="59">
        <f t="shared" si="70"/>
        <v>268.48337690343021</v>
      </c>
      <c r="N427" s="6">
        <f t="shared" si="71"/>
        <v>415.65</v>
      </c>
      <c r="O427" s="59">
        <f t="shared" si="72"/>
        <v>0</v>
      </c>
      <c r="P427" s="6">
        <f t="shared" si="79"/>
        <v>268.48337690343021</v>
      </c>
      <c r="Q427" s="59">
        <f t="shared" si="77"/>
        <v>4.9543305686257781</v>
      </c>
      <c r="R427" s="6">
        <f t="shared" si="73"/>
        <v>103.29000000000002</v>
      </c>
      <c r="S427" s="59">
        <f t="shared" si="74"/>
        <v>428.29166067062289</v>
      </c>
      <c r="T427" s="18">
        <f t="shared" si="75"/>
        <v>0.97048352365575252</v>
      </c>
      <c r="U427" s="8" t="s">
        <v>441</v>
      </c>
      <c r="Z427"/>
      <c r="AS427" s="2">
        <v>1</v>
      </c>
      <c r="AT427" s="2">
        <v>0.9</v>
      </c>
    </row>
    <row r="428" spans="2:46" x14ac:dyDescent="0.25">
      <c r="B428" s="16" t="s">
        <v>442</v>
      </c>
      <c r="C428" s="21">
        <v>538.54</v>
      </c>
      <c r="D428" s="21">
        <v>399.18</v>
      </c>
      <c r="E428" s="16">
        <v>265.70999999999998</v>
      </c>
      <c r="F428" s="59">
        <f t="shared" si="76"/>
        <v>479.52734697825105</v>
      </c>
      <c r="G428" s="16">
        <v>0.83</v>
      </c>
      <c r="H428" s="8">
        <v>443.9</v>
      </c>
      <c r="J428" s="16">
        <v>1</v>
      </c>
      <c r="K428" s="59">
        <f t="shared" si="78"/>
        <v>0</v>
      </c>
      <c r="L428" s="6">
        <f t="shared" si="69"/>
        <v>480.93975903614461</v>
      </c>
      <c r="M428" s="59">
        <f t="shared" si="70"/>
        <v>268.250590720216</v>
      </c>
      <c r="N428" s="6">
        <f t="shared" si="71"/>
        <v>399.18</v>
      </c>
      <c r="O428" s="59">
        <f t="shared" si="72"/>
        <v>0</v>
      </c>
      <c r="P428" s="6">
        <f t="shared" si="79"/>
        <v>268.250590720216</v>
      </c>
      <c r="Q428" s="59">
        <f t="shared" si="77"/>
        <v>-0.23278618321421618</v>
      </c>
      <c r="R428" s="6">
        <f t="shared" si="73"/>
        <v>105.70999999999998</v>
      </c>
      <c r="S428" s="59">
        <f t="shared" si="74"/>
        <v>412.93979767031419</v>
      </c>
      <c r="T428" s="18">
        <f t="shared" si="75"/>
        <v>0.96667844139038439</v>
      </c>
      <c r="U428" s="8" t="s">
        <v>442</v>
      </c>
      <c r="Z428"/>
      <c r="AS428" s="2">
        <v>1</v>
      </c>
      <c r="AT428" s="2">
        <v>0.9</v>
      </c>
    </row>
    <row r="429" spans="2:46" x14ac:dyDescent="0.25">
      <c r="B429" s="16" t="s">
        <v>443</v>
      </c>
      <c r="C429" s="21">
        <v>643.79999999999995</v>
      </c>
      <c r="D429" s="21">
        <v>421.39</v>
      </c>
      <c r="E429" s="16">
        <v>264.74</v>
      </c>
      <c r="F429" s="59">
        <f t="shared" si="76"/>
        <v>497.65128322953211</v>
      </c>
      <c r="G429" s="16">
        <v>0.84</v>
      </c>
      <c r="H429" s="8">
        <v>443.97</v>
      </c>
      <c r="J429" s="16">
        <v>1</v>
      </c>
      <c r="K429" s="59">
        <f t="shared" si="78"/>
        <v>0</v>
      </c>
      <c r="L429" s="6">
        <f t="shared" si="69"/>
        <v>501.65476190476193</v>
      </c>
      <c r="M429" s="59">
        <f t="shared" si="70"/>
        <v>272.19105062753869</v>
      </c>
      <c r="N429" s="6">
        <f t="shared" si="71"/>
        <v>421.39</v>
      </c>
      <c r="O429" s="59">
        <f t="shared" si="72"/>
        <v>0</v>
      </c>
      <c r="P429" s="6">
        <f t="shared" si="79"/>
        <v>272.19105062753869</v>
      </c>
      <c r="Q429" s="59">
        <f t="shared" si="77"/>
        <v>3.9404599073226905</v>
      </c>
      <c r="R429" s="6">
        <f t="shared" si="73"/>
        <v>104.74000000000001</v>
      </c>
      <c r="S429" s="59">
        <f t="shared" si="74"/>
        <v>434.21192947683966</v>
      </c>
      <c r="T429" s="18">
        <f t="shared" si="75"/>
        <v>0.97047080329578195</v>
      </c>
      <c r="U429" s="8" t="s">
        <v>443</v>
      </c>
      <c r="Z429"/>
      <c r="AS429" s="2">
        <v>1</v>
      </c>
      <c r="AT429" s="2">
        <v>0.9</v>
      </c>
    </row>
    <row r="430" spans="2:46" x14ac:dyDescent="0.25">
      <c r="B430" s="16" t="s">
        <v>444</v>
      </c>
      <c r="C430" s="21">
        <v>666.38</v>
      </c>
      <c r="D430" s="21">
        <v>416.57</v>
      </c>
      <c r="E430" s="16">
        <v>260.32</v>
      </c>
      <c r="F430" s="59">
        <f t="shared" si="76"/>
        <v>491.21997852286097</v>
      </c>
      <c r="G430" s="16">
        <v>0.85</v>
      </c>
      <c r="H430" s="8">
        <v>442.9</v>
      </c>
      <c r="J430" s="16">
        <v>1</v>
      </c>
      <c r="K430" s="59">
        <f t="shared" si="78"/>
        <v>0</v>
      </c>
      <c r="L430" s="6">
        <f t="shared" si="69"/>
        <v>490.08235294117645</v>
      </c>
      <c r="M430" s="59">
        <f t="shared" si="70"/>
        <v>258.16689904858032</v>
      </c>
      <c r="N430" s="6">
        <f t="shared" si="71"/>
        <v>416.57</v>
      </c>
      <c r="O430" s="59">
        <f t="shared" si="72"/>
        <v>0</v>
      </c>
      <c r="P430" s="6">
        <f t="shared" si="79"/>
        <v>258.16689904858032</v>
      </c>
      <c r="Q430" s="59">
        <f t="shared" si="77"/>
        <v>-14.024151578958367</v>
      </c>
      <c r="R430" s="6">
        <f t="shared" si="73"/>
        <v>100.32</v>
      </c>
      <c r="S430" s="59">
        <f t="shared" si="74"/>
        <v>428.47948293938185</v>
      </c>
      <c r="T430" s="18">
        <f t="shared" si="75"/>
        <v>0.97220524339302672</v>
      </c>
      <c r="U430" s="8" t="s">
        <v>444</v>
      </c>
      <c r="Z430"/>
      <c r="AS430" s="2">
        <v>1</v>
      </c>
      <c r="AT430" s="2">
        <v>0.9</v>
      </c>
    </row>
    <row r="431" spans="2:46" x14ac:dyDescent="0.25">
      <c r="B431" s="16" t="s">
        <v>445</v>
      </c>
      <c r="C431" s="21">
        <v>673.72</v>
      </c>
      <c r="D431" s="21">
        <v>421.08</v>
      </c>
      <c r="E431" s="16">
        <v>256.62</v>
      </c>
      <c r="F431" s="59">
        <f t="shared" si="76"/>
        <v>493.11478460901981</v>
      </c>
      <c r="G431" s="16">
        <v>0.85</v>
      </c>
      <c r="H431" s="8">
        <v>439.42</v>
      </c>
      <c r="J431" s="16">
        <v>1</v>
      </c>
      <c r="K431" s="59">
        <f t="shared" si="78"/>
        <v>0</v>
      </c>
      <c r="L431" s="6">
        <f t="shared" si="69"/>
        <v>495.38823529411764</v>
      </c>
      <c r="M431" s="59">
        <f t="shared" si="70"/>
        <v>260.96194601477828</v>
      </c>
      <c r="N431" s="6">
        <f t="shared" si="71"/>
        <v>421.08</v>
      </c>
      <c r="O431" s="59">
        <f t="shared" si="72"/>
        <v>0</v>
      </c>
      <c r="P431" s="6">
        <f t="shared" si="79"/>
        <v>260.96194601477828</v>
      </c>
      <c r="Q431" s="59">
        <f t="shared" si="77"/>
        <v>2.7950469661979582</v>
      </c>
      <c r="R431" s="6">
        <f t="shared" si="73"/>
        <v>96.62</v>
      </c>
      <c r="S431" s="59">
        <f t="shared" si="74"/>
        <v>432.02290541127559</v>
      </c>
      <c r="T431" s="18">
        <f t="shared" si="75"/>
        <v>0.97467054344987047</v>
      </c>
      <c r="U431" s="8" t="s">
        <v>445</v>
      </c>
      <c r="Z431"/>
      <c r="AS431" s="2">
        <v>1</v>
      </c>
      <c r="AT431" s="2">
        <v>0.9</v>
      </c>
    </row>
    <row r="432" spans="2:46" x14ac:dyDescent="0.25">
      <c r="B432" s="16" t="s">
        <v>446</v>
      </c>
      <c r="C432" s="21">
        <v>548.02</v>
      </c>
      <c r="D432" s="21">
        <v>362.2</v>
      </c>
      <c r="E432" s="16">
        <v>250.12</v>
      </c>
      <c r="F432" s="59">
        <f t="shared" si="76"/>
        <v>440.16912022539702</v>
      </c>
      <c r="G432" s="16">
        <v>0.82</v>
      </c>
      <c r="H432" s="8">
        <v>439.74</v>
      </c>
      <c r="J432" s="16">
        <v>1</v>
      </c>
      <c r="K432" s="59">
        <f t="shared" si="78"/>
        <v>0</v>
      </c>
      <c r="L432" s="6">
        <f t="shared" si="69"/>
        <v>441.70731707317077</v>
      </c>
      <c r="M432" s="59">
        <f t="shared" si="70"/>
        <v>252.81715518528128</v>
      </c>
      <c r="N432" s="6">
        <f t="shared" si="71"/>
        <v>362.2</v>
      </c>
      <c r="O432" s="59">
        <f t="shared" si="72"/>
        <v>0</v>
      </c>
      <c r="P432" s="6">
        <f t="shared" si="79"/>
        <v>252.81715518528128</v>
      </c>
      <c r="Q432" s="59">
        <f t="shared" si="77"/>
        <v>-8.1447908294969977</v>
      </c>
      <c r="R432" s="6">
        <f t="shared" si="73"/>
        <v>90.12</v>
      </c>
      <c r="S432" s="59">
        <f t="shared" si="74"/>
        <v>373.24315720452262</v>
      </c>
      <c r="T432" s="18">
        <f t="shared" si="75"/>
        <v>0.97041296808431132</v>
      </c>
      <c r="U432" s="8" t="s">
        <v>446</v>
      </c>
      <c r="Z432"/>
      <c r="AS432" s="2">
        <v>1</v>
      </c>
      <c r="AT432" s="2">
        <v>0.9</v>
      </c>
    </row>
    <row r="433" spans="2:46" x14ac:dyDescent="0.25">
      <c r="B433" s="16" t="s">
        <v>447</v>
      </c>
      <c r="C433" s="21">
        <v>558.9</v>
      </c>
      <c r="D433" s="21">
        <v>393.87</v>
      </c>
      <c r="E433" s="16">
        <v>264.57</v>
      </c>
      <c r="F433" s="59">
        <f t="shared" si="76"/>
        <v>474.47956942317336</v>
      </c>
      <c r="G433" s="16">
        <v>0.83</v>
      </c>
      <c r="H433" s="8">
        <v>438.04</v>
      </c>
      <c r="J433" s="16">
        <v>1</v>
      </c>
      <c r="K433" s="59">
        <f t="shared" si="78"/>
        <v>0</v>
      </c>
      <c r="L433" s="6">
        <f t="shared" si="69"/>
        <v>474.54216867469881</v>
      </c>
      <c r="M433" s="59">
        <f t="shared" si="70"/>
        <v>264.682249027936</v>
      </c>
      <c r="N433" s="6">
        <f t="shared" si="71"/>
        <v>393.87</v>
      </c>
      <c r="O433" s="59">
        <f t="shared" si="72"/>
        <v>0</v>
      </c>
      <c r="P433" s="6">
        <f t="shared" si="79"/>
        <v>264.682249027936</v>
      </c>
      <c r="Q433" s="59">
        <f t="shared" si="77"/>
        <v>11.865093842654716</v>
      </c>
      <c r="R433" s="6">
        <f t="shared" si="73"/>
        <v>104.57</v>
      </c>
      <c r="S433" s="59">
        <f t="shared" si="74"/>
        <v>407.51498352821335</v>
      </c>
      <c r="T433" s="18">
        <f t="shared" si="75"/>
        <v>0.96651660900888403</v>
      </c>
      <c r="U433" s="8" t="s">
        <v>447</v>
      </c>
      <c r="Z433"/>
      <c r="AS433" s="2">
        <v>1</v>
      </c>
      <c r="AT433" s="2">
        <v>0.9</v>
      </c>
    </row>
    <row r="434" spans="2:46" x14ac:dyDescent="0.25">
      <c r="B434" s="16" t="s">
        <v>448</v>
      </c>
      <c r="C434" s="21">
        <v>662.26</v>
      </c>
      <c r="D434" s="21">
        <v>389.84</v>
      </c>
      <c r="E434" s="16">
        <v>259.54000000000002</v>
      </c>
      <c r="F434" s="59">
        <f t="shared" si="76"/>
        <v>468.33346794778606</v>
      </c>
      <c r="G434" s="16">
        <v>0.83</v>
      </c>
      <c r="H434" s="8">
        <v>438.26</v>
      </c>
      <c r="J434" s="16">
        <v>1</v>
      </c>
      <c r="K434" s="59">
        <f t="shared" si="78"/>
        <v>0</v>
      </c>
      <c r="L434" s="6">
        <f t="shared" si="69"/>
        <v>469.68674698795178</v>
      </c>
      <c r="M434" s="59">
        <f t="shared" si="70"/>
        <v>261.97407256468011</v>
      </c>
      <c r="N434" s="6">
        <f t="shared" si="71"/>
        <v>389.84</v>
      </c>
      <c r="O434" s="59">
        <f t="shared" si="72"/>
        <v>0</v>
      </c>
      <c r="P434" s="6">
        <f t="shared" si="79"/>
        <v>261.97407256468011</v>
      </c>
      <c r="Q434" s="59">
        <f t="shared" si="77"/>
        <v>-2.7081764632558816</v>
      </c>
      <c r="R434" s="6">
        <f t="shared" si="73"/>
        <v>99.54000000000002</v>
      </c>
      <c r="S434" s="59">
        <f t="shared" si="74"/>
        <v>402.34740859113282</v>
      </c>
      <c r="T434" s="18">
        <f t="shared" si="75"/>
        <v>0.96891390792119425</v>
      </c>
      <c r="U434" s="8" t="s">
        <v>448</v>
      </c>
      <c r="Z434"/>
      <c r="AS434" s="2">
        <v>1</v>
      </c>
      <c r="AT434" s="2">
        <v>0.9</v>
      </c>
    </row>
    <row r="435" spans="2:46" x14ac:dyDescent="0.25">
      <c r="B435" s="16" t="s">
        <v>449</v>
      </c>
      <c r="C435" s="21">
        <v>533.32000000000005</v>
      </c>
      <c r="D435" s="21">
        <v>388.61</v>
      </c>
      <c r="E435" s="16">
        <v>263.97000000000003</v>
      </c>
      <c r="F435" s="59">
        <f t="shared" si="76"/>
        <v>469.78494335174264</v>
      </c>
      <c r="G435" s="16">
        <v>0.82</v>
      </c>
      <c r="H435" s="8">
        <v>438.82</v>
      </c>
      <c r="J435" s="16">
        <v>1</v>
      </c>
      <c r="K435" s="59">
        <f t="shared" si="78"/>
        <v>0</v>
      </c>
      <c r="L435" s="6">
        <f t="shared" si="69"/>
        <v>473.91463414634148</v>
      </c>
      <c r="M435" s="59">
        <f t="shared" si="70"/>
        <v>271.25144858241896</v>
      </c>
      <c r="N435" s="6">
        <f t="shared" si="71"/>
        <v>388.61</v>
      </c>
      <c r="O435" s="59">
        <f t="shared" si="72"/>
        <v>0</v>
      </c>
      <c r="P435" s="6">
        <f t="shared" si="79"/>
        <v>271.25144858241896</v>
      </c>
      <c r="Q435" s="59">
        <f t="shared" si="77"/>
        <v>9.2773760177388453</v>
      </c>
      <c r="R435" s="6">
        <f t="shared" si="73"/>
        <v>103.97000000000003</v>
      </c>
      <c r="S435" s="59">
        <f t="shared" si="74"/>
        <v>402.27788032652256</v>
      </c>
      <c r="T435" s="18">
        <f t="shared" si="75"/>
        <v>0.96602378357112617</v>
      </c>
      <c r="U435" s="8" t="s">
        <v>449</v>
      </c>
      <c r="Z435"/>
      <c r="AS435" s="2">
        <v>1</v>
      </c>
      <c r="AT435" s="2">
        <v>0.9</v>
      </c>
    </row>
    <row r="436" spans="2:46" x14ac:dyDescent="0.25">
      <c r="B436" s="16" t="s">
        <v>450</v>
      </c>
      <c r="C436" s="21">
        <v>516.54</v>
      </c>
      <c r="D436" s="21">
        <v>387.55</v>
      </c>
      <c r="E436" s="16">
        <v>261.67</v>
      </c>
      <c r="F436" s="59">
        <f t="shared" si="76"/>
        <v>467.61756960148534</v>
      </c>
      <c r="G436" s="16">
        <v>0.83</v>
      </c>
      <c r="H436" s="8">
        <v>439.65</v>
      </c>
      <c r="J436" s="16">
        <v>1</v>
      </c>
      <c r="K436" s="59">
        <f t="shared" si="78"/>
        <v>0</v>
      </c>
      <c r="L436" s="6">
        <f t="shared" si="69"/>
        <v>466.92771084337352</v>
      </c>
      <c r="M436" s="59">
        <f t="shared" si="70"/>
        <v>260.43518320962903</v>
      </c>
      <c r="N436" s="6">
        <f t="shared" si="71"/>
        <v>387.55</v>
      </c>
      <c r="O436" s="59">
        <f t="shared" si="72"/>
        <v>0</v>
      </c>
      <c r="P436" s="6">
        <f t="shared" si="79"/>
        <v>260.43518320962903</v>
      </c>
      <c r="Q436" s="59">
        <f t="shared" si="77"/>
        <v>-10.816265372789928</v>
      </c>
      <c r="R436" s="6">
        <f t="shared" si="73"/>
        <v>101.67000000000002</v>
      </c>
      <c r="S436" s="59">
        <f t="shared" si="74"/>
        <v>400.66418781817777</v>
      </c>
      <c r="T436" s="18">
        <f t="shared" si="75"/>
        <v>0.96726887948336171</v>
      </c>
      <c r="U436" s="8" t="s">
        <v>450</v>
      </c>
      <c r="Z436"/>
      <c r="AS436" s="2">
        <v>1</v>
      </c>
      <c r="AT436" s="2">
        <v>0.9</v>
      </c>
    </row>
    <row r="437" spans="2:46" x14ac:dyDescent="0.25">
      <c r="B437" s="16" t="s">
        <v>451</v>
      </c>
      <c r="C437" s="21">
        <v>621.48</v>
      </c>
      <c r="D437" s="21">
        <v>393.15</v>
      </c>
      <c r="E437" s="16">
        <v>263.05</v>
      </c>
      <c r="F437" s="59">
        <f t="shared" si="76"/>
        <v>473.03512026064192</v>
      </c>
      <c r="G437" s="16">
        <v>0.83</v>
      </c>
      <c r="H437" s="8">
        <v>440.52</v>
      </c>
      <c r="J437" s="16">
        <v>1</v>
      </c>
      <c r="K437" s="59">
        <f t="shared" si="78"/>
        <v>0</v>
      </c>
      <c r="L437" s="6">
        <f t="shared" si="69"/>
        <v>473.67469879518075</v>
      </c>
      <c r="M437" s="59">
        <f t="shared" si="70"/>
        <v>264.19840608660985</v>
      </c>
      <c r="N437" s="6">
        <f t="shared" si="71"/>
        <v>393.15</v>
      </c>
      <c r="O437" s="59">
        <f t="shared" si="72"/>
        <v>0</v>
      </c>
      <c r="P437" s="6">
        <f t="shared" si="79"/>
        <v>264.19840608660985</v>
      </c>
      <c r="Q437" s="59">
        <f t="shared" si="77"/>
        <v>3.7632228769808194</v>
      </c>
      <c r="R437" s="6">
        <f t="shared" si="73"/>
        <v>103.05000000000001</v>
      </c>
      <c r="S437" s="59">
        <f t="shared" si="74"/>
        <v>406.43108271882943</v>
      </c>
      <c r="T437" s="18">
        <f t="shared" si="75"/>
        <v>0.96732266973779324</v>
      </c>
      <c r="U437" s="8" t="s">
        <v>451</v>
      </c>
      <c r="Z437"/>
      <c r="AS437" s="2">
        <v>1</v>
      </c>
      <c r="AT437" s="2">
        <v>0.9</v>
      </c>
    </row>
    <row r="438" spans="2:46" x14ac:dyDescent="0.25">
      <c r="B438" s="16" t="s">
        <v>452</v>
      </c>
      <c r="C438" s="21">
        <v>649.22</v>
      </c>
      <c r="D438" s="21">
        <v>390.38</v>
      </c>
      <c r="E438" s="16">
        <v>264.82</v>
      </c>
      <c r="F438" s="59">
        <f t="shared" si="76"/>
        <v>471.72680313927464</v>
      </c>
      <c r="G438" s="16">
        <v>0.82</v>
      </c>
      <c r="H438" s="8">
        <v>441.99</v>
      </c>
      <c r="J438" s="16">
        <v>1</v>
      </c>
      <c r="K438" s="59">
        <f t="shared" si="78"/>
        <v>0</v>
      </c>
      <c r="L438" s="6">
        <f t="shared" si="69"/>
        <v>476.07317073170736</v>
      </c>
      <c r="M438" s="59">
        <f t="shared" si="70"/>
        <v>272.48691618230288</v>
      </c>
      <c r="N438" s="6">
        <f t="shared" si="71"/>
        <v>390.38</v>
      </c>
      <c r="O438" s="59">
        <f t="shared" si="72"/>
        <v>0</v>
      </c>
      <c r="P438" s="6">
        <f t="shared" si="79"/>
        <v>272.48691618230288</v>
      </c>
      <c r="Q438" s="59">
        <f t="shared" si="77"/>
        <v>8.2885100956930273</v>
      </c>
      <c r="R438" s="6">
        <f t="shared" si="73"/>
        <v>104.82</v>
      </c>
      <c r="S438" s="59">
        <f t="shared" si="74"/>
        <v>404.20759122015511</v>
      </c>
      <c r="T438" s="18">
        <f t="shared" si="75"/>
        <v>0.96579086706804629</v>
      </c>
      <c r="U438" s="8" t="s">
        <v>452</v>
      </c>
      <c r="Z438"/>
      <c r="AS438" s="2">
        <v>1</v>
      </c>
      <c r="AT438" s="2">
        <v>0.9</v>
      </c>
    </row>
    <row r="439" spans="2:46" x14ac:dyDescent="0.25">
      <c r="B439" s="16" t="s">
        <v>453</v>
      </c>
      <c r="C439" s="21">
        <v>616.44000000000005</v>
      </c>
      <c r="D439" s="21">
        <v>392.09</v>
      </c>
      <c r="E439" s="16">
        <v>267</v>
      </c>
      <c r="F439" s="59">
        <f t="shared" si="76"/>
        <v>474.36649133344145</v>
      </c>
      <c r="G439" s="16">
        <v>0.82</v>
      </c>
      <c r="H439" s="8">
        <v>441.94</v>
      </c>
      <c r="J439" s="16">
        <v>1</v>
      </c>
      <c r="K439" s="59">
        <f t="shared" si="78"/>
        <v>0</v>
      </c>
      <c r="L439" s="6">
        <f t="shared" si="69"/>
        <v>478.15853658536588</v>
      </c>
      <c r="M439" s="59">
        <f t="shared" si="70"/>
        <v>273.68050352456362</v>
      </c>
      <c r="N439" s="6">
        <f t="shared" si="71"/>
        <v>392.09</v>
      </c>
      <c r="O439" s="59">
        <f t="shared" si="72"/>
        <v>0</v>
      </c>
      <c r="P439" s="6">
        <f t="shared" si="79"/>
        <v>273.68050352456362</v>
      </c>
      <c r="Q439" s="59">
        <f t="shared" si="77"/>
        <v>1.1935873422607415</v>
      </c>
      <c r="R439" s="6">
        <f t="shared" si="73"/>
        <v>107</v>
      </c>
      <c r="S439" s="59">
        <f t="shared" si="74"/>
        <v>406.42781413185782</v>
      </c>
      <c r="T439" s="18">
        <f t="shared" si="75"/>
        <v>0.96472235995343025</v>
      </c>
      <c r="U439" s="8" t="s">
        <v>453</v>
      </c>
      <c r="Z439"/>
      <c r="AS439" s="2">
        <v>1</v>
      </c>
      <c r="AT439" s="2">
        <v>0.9</v>
      </c>
    </row>
    <row r="440" spans="2:46" x14ac:dyDescent="0.25">
      <c r="B440" s="16" t="s">
        <v>454</v>
      </c>
      <c r="C440" s="21">
        <v>601.96</v>
      </c>
      <c r="D440" s="21">
        <v>389.98</v>
      </c>
      <c r="E440" s="16">
        <v>262.61</v>
      </c>
      <c r="F440" s="59">
        <f t="shared" si="76"/>
        <v>470.15785912818689</v>
      </c>
      <c r="G440" s="16">
        <v>0.83</v>
      </c>
      <c r="H440" s="8">
        <v>442.7</v>
      </c>
      <c r="J440" s="16">
        <v>1</v>
      </c>
      <c r="K440" s="59">
        <f t="shared" si="78"/>
        <v>0</v>
      </c>
      <c r="L440" s="6">
        <f t="shared" si="69"/>
        <v>469.85542168674704</v>
      </c>
      <c r="M440" s="59">
        <f t="shared" si="70"/>
        <v>262.06815313660468</v>
      </c>
      <c r="N440" s="6">
        <f t="shared" si="71"/>
        <v>389.98</v>
      </c>
      <c r="O440" s="59">
        <f t="shared" si="72"/>
        <v>0</v>
      </c>
      <c r="P440" s="6">
        <f t="shared" si="79"/>
        <v>262.06815313660468</v>
      </c>
      <c r="Q440" s="59">
        <f t="shared" si="77"/>
        <v>-11.612350387958941</v>
      </c>
      <c r="R440" s="6">
        <f t="shared" si="73"/>
        <v>102.61000000000001</v>
      </c>
      <c r="S440" s="59">
        <f t="shared" si="74"/>
        <v>403.25328578946511</v>
      </c>
      <c r="T440" s="18">
        <f t="shared" si="75"/>
        <v>0.96708449439294852</v>
      </c>
      <c r="U440" s="8" t="s">
        <v>454</v>
      </c>
      <c r="Z440"/>
      <c r="AS440" s="2">
        <v>1</v>
      </c>
      <c r="AT440" s="2">
        <v>0.9</v>
      </c>
    </row>
    <row r="441" spans="2:46" x14ac:dyDescent="0.25">
      <c r="B441" s="16" t="s">
        <v>455</v>
      </c>
      <c r="C441" s="21">
        <v>537.52</v>
      </c>
      <c r="D441" s="21">
        <v>392.01</v>
      </c>
      <c r="E441" s="16">
        <v>265.89</v>
      </c>
      <c r="F441" s="59">
        <f t="shared" si="76"/>
        <v>473.67640029876935</v>
      </c>
      <c r="G441" s="16">
        <v>0.82</v>
      </c>
      <c r="H441" s="8">
        <v>441.05</v>
      </c>
      <c r="J441" s="16">
        <v>1</v>
      </c>
      <c r="K441" s="59">
        <f t="shared" si="78"/>
        <v>0</v>
      </c>
      <c r="L441" s="6">
        <f t="shared" si="69"/>
        <v>478.0609756097561</v>
      </c>
      <c r="M441" s="59">
        <f t="shared" si="70"/>
        <v>273.62466318106601</v>
      </c>
      <c r="N441" s="6">
        <f t="shared" si="71"/>
        <v>392.01</v>
      </c>
      <c r="O441" s="59">
        <f t="shared" si="72"/>
        <v>0</v>
      </c>
      <c r="P441" s="6">
        <f t="shared" si="79"/>
        <v>273.62466318106601</v>
      </c>
      <c r="Q441" s="59">
        <f t="shared" si="77"/>
        <v>11.556510044461334</v>
      </c>
      <c r="R441" s="6">
        <f t="shared" si="73"/>
        <v>105.88999999999999</v>
      </c>
      <c r="S441" s="59">
        <f t="shared" si="74"/>
        <v>406.05976432047532</v>
      </c>
      <c r="T441" s="18">
        <f t="shared" si="75"/>
        <v>0.96539976241185321</v>
      </c>
      <c r="U441" s="8" t="s">
        <v>455</v>
      </c>
      <c r="Z441"/>
      <c r="AS441" s="2">
        <v>1</v>
      </c>
      <c r="AT441" s="2">
        <v>0.9</v>
      </c>
    </row>
    <row r="442" spans="2:46" x14ac:dyDescent="0.25">
      <c r="B442" s="16" t="s">
        <v>456</v>
      </c>
      <c r="C442" s="21">
        <v>619.54</v>
      </c>
      <c r="D442" s="21">
        <v>389.62</v>
      </c>
      <c r="E442" s="16">
        <v>262.12</v>
      </c>
      <c r="F442" s="59">
        <f t="shared" si="76"/>
        <v>469.5856032716506</v>
      </c>
      <c r="G442" s="16">
        <v>0.83</v>
      </c>
      <c r="H442" s="8">
        <v>443.65</v>
      </c>
      <c r="J442" s="16">
        <v>1</v>
      </c>
      <c r="K442" s="59">
        <f t="shared" si="78"/>
        <v>0</v>
      </c>
      <c r="L442" s="6">
        <f t="shared" si="69"/>
        <v>469.42168674698797</v>
      </c>
      <c r="M442" s="59">
        <f t="shared" si="70"/>
        <v>261.82623166594158</v>
      </c>
      <c r="N442" s="6">
        <f t="shared" si="71"/>
        <v>389.62</v>
      </c>
      <c r="O442" s="59">
        <f t="shared" si="72"/>
        <v>0</v>
      </c>
      <c r="P442" s="6">
        <f t="shared" si="79"/>
        <v>261.82623166594158</v>
      </c>
      <c r="Q442" s="59">
        <f t="shared" si="77"/>
        <v>-11.798431515124435</v>
      </c>
      <c r="R442" s="6">
        <f t="shared" si="73"/>
        <v>102.12</v>
      </c>
      <c r="S442" s="59">
        <f t="shared" si="74"/>
        <v>402.78063359600594</v>
      </c>
      <c r="T442" s="18">
        <f t="shared" si="75"/>
        <v>0.96732555515763397</v>
      </c>
      <c r="U442" s="8" t="s">
        <v>456</v>
      </c>
      <c r="Z442"/>
      <c r="AS442" s="2">
        <v>1</v>
      </c>
      <c r="AT442" s="2">
        <v>0.9</v>
      </c>
    </row>
    <row r="443" spans="2:46" x14ac:dyDescent="0.25">
      <c r="B443" s="16" t="s">
        <v>457</v>
      </c>
      <c r="C443" s="21">
        <v>644.66</v>
      </c>
      <c r="D443" s="21">
        <v>367.73</v>
      </c>
      <c r="E443" s="16">
        <v>264.37</v>
      </c>
      <c r="F443" s="59">
        <f t="shared" si="76"/>
        <v>452.89827754143647</v>
      </c>
      <c r="G443" s="16">
        <v>0.81</v>
      </c>
      <c r="H443" s="8">
        <v>445.45</v>
      </c>
      <c r="J443" s="16">
        <v>1</v>
      </c>
      <c r="K443" s="59">
        <f t="shared" si="78"/>
        <v>0</v>
      </c>
      <c r="L443" s="6">
        <f t="shared" si="69"/>
        <v>453.98765432098764</v>
      </c>
      <c r="M443" s="59">
        <f t="shared" si="70"/>
        <v>266.23192403592873</v>
      </c>
      <c r="N443" s="6">
        <f t="shared" si="71"/>
        <v>367.73</v>
      </c>
      <c r="O443" s="59">
        <f t="shared" si="72"/>
        <v>0</v>
      </c>
      <c r="P443" s="6">
        <f t="shared" si="79"/>
        <v>266.23192403592873</v>
      </c>
      <c r="Q443" s="59">
        <f t="shared" si="77"/>
        <v>4.4056923699871504</v>
      </c>
      <c r="R443" s="6">
        <f t="shared" si="73"/>
        <v>104.37</v>
      </c>
      <c r="S443" s="59">
        <f t="shared" si="74"/>
        <v>382.25443071336667</v>
      </c>
      <c r="T443" s="18">
        <f t="shared" si="75"/>
        <v>0.96200323777474328</v>
      </c>
      <c r="U443" s="8" t="s">
        <v>457</v>
      </c>
      <c r="Z443"/>
      <c r="AS443" s="2">
        <v>1</v>
      </c>
      <c r="AT443" s="2">
        <v>0.9</v>
      </c>
    </row>
    <row r="444" spans="2:46" x14ac:dyDescent="0.25">
      <c r="B444" s="16" t="s">
        <v>458</v>
      </c>
      <c r="C444" s="21">
        <v>548.55999999999995</v>
      </c>
      <c r="D444" s="21">
        <v>378.67</v>
      </c>
      <c r="E444" s="16">
        <v>268.06</v>
      </c>
      <c r="F444" s="59">
        <f t="shared" si="76"/>
        <v>463.94733806758717</v>
      </c>
      <c r="G444" s="16">
        <v>0.81</v>
      </c>
      <c r="H444" s="8">
        <v>446.25</v>
      </c>
      <c r="J444" s="16">
        <v>1</v>
      </c>
      <c r="K444" s="59">
        <f t="shared" si="78"/>
        <v>0</v>
      </c>
      <c r="L444" s="6">
        <f t="shared" si="69"/>
        <v>467.49382716049382</v>
      </c>
      <c r="M444" s="59">
        <f t="shared" si="70"/>
        <v>274.15234730559143</v>
      </c>
      <c r="N444" s="6">
        <f t="shared" si="71"/>
        <v>378.67</v>
      </c>
      <c r="O444" s="59">
        <f t="shared" si="72"/>
        <v>0</v>
      </c>
      <c r="P444" s="6">
        <f t="shared" si="79"/>
        <v>274.15234730559143</v>
      </c>
      <c r="Q444" s="59">
        <f t="shared" si="77"/>
        <v>7.9204232696627059</v>
      </c>
      <c r="R444" s="6">
        <f t="shared" si="73"/>
        <v>108.06</v>
      </c>
      <c r="S444" s="59">
        <f t="shared" si="74"/>
        <v>393.78665861097937</v>
      </c>
      <c r="T444" s="18">
        <f t="shared" si="75"/>
        <v>0.96161206003194466</v>
      </c>
      <c r="U444" s="8" t="s">
        <v>458</v>
      </c>
      <c r="Z444"/>
      <c r="AS444" s="2">
        <v>1</v>
      </c>
      <c r="AT444" s="2">
        <v>0.9</v>
      </c>
    </row>
    <row r="445" spans="2:46" x14ac:dyDescent="0.25">
      <c r="B445" s="16" t="s">
        <v>459</v>
      </c>
      <c r="C445" s="21">
        <v>621.16</v>
      </c>
      <c r="D445" s="21">
        <v>377.83</v>
      </c>
      <c r="E445" s="16">
        <v>268.52999999999997</v>
      </c>
      <c r="F445" s="59">
        <f t="shared" si="76"/>
        <v>463.53410856160303</v>
      </c>
      <c r="G445" s="16">
        <v>0.81</v>
      </c>
      <c r="H445" s="8">
        <v>447.32</v>
      </c>
      <c r="J445" s="16">
        <v>1</v>
      </c>
      <c r="K445" s="59">
        <f t="shared" si="78"/>
        <v>0</v>
      </c>
      <c r="L445" s="6">
        <f t="shared" si="69"/>
        <v>466.45679012345676</v>
      </c>
      <c r="M445" s="59">
        <f t="shared" si="70"/>
        <v>273.54419780408165</v>
      </c>
      <c r="N445" s="6">
        <f t="shared" si="71"/>
        <v>377.83</v>
      </c>
      <c r="O445" s="59">
        <f t="shared" si="72"/>
        <v>0</v>
      </c>
      <c r="P445" s="6">
        <f t="shared" si="79"/>
        <v>273.54419780408165</v>
      </c>
      <c r="Q445" s="59">
        <f t="shared" si="77"/>
        <v>-0.60814950150978575</v>
      </c>
      <c r="R445" s="6">
        <f t="shared" si="73"/>
        <v>108.52999999999997</v>
      </c>
      <c r="S445" s="59">
        <f t="shared" si="74"/>
        <v>393.10847078128444</v>
      </c>
      <c r="T445" s="18">
        <f t="shared" si="75"/>
        <v>0.96113421124983844</v>
      </c>
      <c r="U445" s="8" t="s">
        <v>459</v>
      </c>
      <c r="Z445"/>
      <c r="AS445" s="2">
        <v>1</v>
      </c>
      <c r="AT445" s="2">
        <v>0.9</v>
      </c>
    </row>
    <row r="446" spans="2:46" x14ac:dyDescent="0.25">
      <c r="B446" s="16" t="s">
        <v>460</v>
      </c>
      <c r="C446" s="21">
        <v>557.41999999999996</v>
      </c>
      <c r="D446" s="21">
        <v>398.39</v>
      </c>
      <c r="E446" s="16">
        <v>269.3</v>
      </c>
      <c r="F446" s="59">
        <f t="shared" si="76"/>
        <v>480.87116996135256</v>
      </c>
      <c r="G446" s="16">
        <v>0.83</v>
      </c>
      <c r="H446" s="8">
        <v>445.81</v>
      </c>
      <c r="J446" s="16">
        <v>1</v>
      </c>
      <c r="K446" s="59">
        <f t="shared" si="78"/>
        <v>0</v>
      </c>
      <c r="L446" s="6">
        <f t="shared" si="69"/>
        <v>479.98795180722891</v>
      </c>
      <c r="M446" s="59">
        <f t="shared" si="70"/>
        <v>267.71970749292763</v>
      </c>
      <c r="N446" s="6">
        <f t="shared" si="71"/>
        <v>398.39</v>
      </c>
      <c r="O446" s="59">
        <f t="shared" si="72"/>
        <v>0</v>
      </c>
      <c r="P446" s="6">
        <f t="shared" si="79"/>
        <v>267.71970749292763</v>
      </c>
      <c r="Q446" s="59">
        <f t="shared" si="77"/>
        <v>-5.8244903111540225</v>
      </c>
      <c r="R446" s="6">
        <f t="shared" si="73"/>
        <v>109.30000000000001</v>
      </c>
      <c r="S446" s="59">
        <f t="shared" si="74"/>
        <v>413.11146449838446</v>
      </c>
      <c r="T446" s="18">
        <f t="shared" si="75"/>
        <v>0.96436442518907139</v>
      </c>
      <c r="U446" s="8" t="s">
        <v>460</v>
      </c>
      <c r="Z446"/>
      <c r="AS446" s="2">
        <v>1</v>
      </c>
      <c r="AT446" s="2">
        <v>0.9</v>
      </c>
    </row>
    <row r="447" spans="2:46" x14ac:dyDescent="0.25">
      <c r="B447" s="16" t="s">
        <v>461</v>
      </c>
      <c r="C447" s="21">
        <v>633.36</v>
      </c>
      <c r="D447" s="21">
        <v>395.25</v>
      </c>
      <c r="E447" s="16">
        <v>269.75</v>
      </c>
      <c r="F447" s="59">
        <f t="shared" si="76"/>
        <v>478.52651441691296</v>
      </c>
      <c r="G447" s="16">
        <v>0.82</v>
      </c>
      <c r="H447" s="8">
        <v>446.36</v>
      </c>
      <c r="J447" s="16">
        <v>1</v>
      </c>
      <c r="K447" s="59">
        <f t="shared" si="78"/>
        <v>0</v>
      </c>
      <c r="L447" s="6">
        <f t="shared" si="69"/>
        <v>482.01219512195127</v>
      </c>
      <c r="M447" s="59">
        <f t="shared" si="70"/>
        <v>275.88619709271791</v>
      </c>
      <c r="N447" s="6">
        <f t="shared" si="71"/>
        <v>395.25</v>
      </c>
      <c r="O447" s="59">
        <f t="shared" si="72"/>
        <v>0</v>
      </c>
      <c r="P447" s="6">
        <f t="shared" si="79"/>
        <v>275.88619709271791</v>
      </c>
      <c r="Q447" s="59">
        <f t="shared" si="77"/>
        <v>8.1664895997902818</v>
      </c>
      <c r="R447" s="6">
        <f t="shared" si="73"/>
        <v>109.75</v>
      </c>
      <c r="S447" s="59">
        <f t="shared" si="74"/>
        <v>410.20436979632484</v>
      </c>
      <c r="T447" s="18">
        <f t="shared" si="75"/>
        <v>0.96354409924070283</v>
      </c>
      <c r="U447" s="8" t="s">
        <v>461</v>
      </c>
      <c r="Z447"/>
      <c r="AS447" s="2">
        <v>1</v>
      </c>
      <c r="AT447" s="2">
        <v>0.9</v>
      </c>
    </row>
    <row r="448" spans="2:46" x14ac:dyDescent="0.25">
      <c r="B448" s="16" t="s">
        <v>462</v>
      </c>
      <c r="C448" s="21">
        <v>627.84</v>
      </c>
      <c r="D448" s="21">
        <v>384.65</v>
      </c>
      <c r="E448" s="16">
        <v>270.52999999999997</v>
      </c>
      <c r="F448" s="59">
        <f t="shared" si="76"/>
        <v>470.25748627746475</v>
      </c>
      <c r="G448" s="16">
        <v>0.81</v>
      </c>
      <c r="H448" s="8">
        <v>448.83</v>
      </c>
      <c r="J448" s="16">
        <v>1</v>
      </c>
      <c r="K448" s="59">
        <f t="shared" si="78"/>
        <v>0</v>
      </c>
      <c r="L448" s="6">
        <f t="shared" si="69"/>
        <v>474.8765432098765</v>
      </c>
      <c r="M448" s="59">
        <f t="shared" si="70"/>
        <v>278.48179256633938</v>
      </c>
      <c r="N448" s="6">
        <f t="shared" si="71"/>
        <v>384.65</v>
      </c>
      <c r="O448" s="59">
        <f t="shared" si="72"/>
        <v>0</v>
      </c>
      <c r="P448" s="6">
        <f t="shared" si="79"/>
        <v>278.48179256633938</v>
      </c>
      <c r="Q448" s="59">
        <f t="shared" si="77"/>
        <v>2.5955954736214721</v>
      </c>
      <c r="R448" s="6">
        <f t="shared" si="73"/>
        <v>110.52999999999997</v>
      </c>
      <c r="S448" s="59">
        <f t="shared" si="74"/>
        <v>400.21557116134295</v>
      </c>
      <c r="T448" s="18">
        <f t="shared" si="75"/>
        <v>0.96110703260201769</v>
      </c>
      <c r="U448" s="8" t="s">
        <v>462</v>
      </c>
      <c r="Z448"/>
      <c r="AS448" s="2">
        <v>1</v>
      </c>
      <c r="AT448" s="2">
        <v>0.9</v>
      </c>
    </row>
    <row r="449" spans="2:46" x14ac:dyDescent="0.25">
      <c r="B449" s="16" t="s">
        <v>463</v>
      </c>
      <c r="C449" s="21">
        <v>408.4</v>
      </c>
      <c r="D449" s="21">
        <v>301.08999999999997</v>
      </c>
      <c r="E449" s="16">
        <v>185.89</v>
      </c>
      <c r="F449" s="59">
        <f t="shared" si="76"/>
        <v>353.85064674237913</v>
      </c>
      <c r="G449" s="16">
        <v>0.85</v>
      </c>
      <c r="H449" s="8">
        <v>452.5</v>
      </c>
      <c r="J449" s="16">
        <v>1</v>
      </c>
      <c r="K449" s="59">
        <f t="shared" si="78"/>
        <v>0</v>
      </c>
      <c r="L449" s="6">
        <f t="shared" si="69"/>
        <v>354.22352941176467</v>
      </c>
      <c r="M449" s="59">
        <f t="shared" si="70"/>
        <v>186.59882284979005</v>
      </c>
      <c r="N449" s="6">
        <f t="shared" si="71"/>
        <v>301.08999999999997</v>
      </c>
      <c r="O449" s="59">
        <f t="shared" si="72"/>
        <v>0</v>
      </c>
      <c r="P449" s="6">
        <f t="shared" si="79"/>
        <v>186.59882284979005</v>
      </c>
      <c r="Q449" s="59">
        <f t="shared" si="77"/>
        <v>-91.882969716549326</v>
      </c>
      <c r="R449" s="6">
        <f t="shared" si="73"/>
        <v>25.889999999999986</v>
      </c>
      <c r="S449" s="59">
        <f t="shared" si="74"/>
        <v>302.20105923044014</v>
      </c>
      <c r="T449" s="18">
        <f t="shared" si="75"/>
        <v>0.99632344362634107</v>
      </c>
      <c r="U449" s="8" t="s">
        <v>463</v>
      </c>
      <c r="Z449"/>
      <c r="AS449" s="2">
        <v>1</v>
      </c>
      <c r="AT449" s="2">
        <v>0.9</v>
      </c>
    </row>
    <row r="450" spans="2:46" x14ac:dyDescent="0.25">
      <c r="B450" s="16" t="s">
        <v>464</v>
      </c>
      <c r="C450" s="21">
        <v>500.7</v>
      </c>
      <c r="D450" s="21">
        <v>311.49</v>
      </c>
      <c r="E450" s="16">
        <v>184.72</v>
      </c>
      <c r="F450" s="59">
        <f t="shared" si="76"/>
        <v>362.14292551422295</v>
      </c>
      <c r="G450" s="16">
        <v>0.85</v>
      </c>
      <c r="H450" s="8">
        <v>453.36</v>
      </c>
      <c r="J450" s="16">
        <v>1</v>
      </c>
      <c r="K450" s="59">
        <f t="shared" si="78"/>
        <v>0</v>
      </c>
      <c r="L450" s="6">
        <f t="shared" si="69"/>
        <v>366.4588235294118</v>
      </c>
      <c r="M450" s="59">
        <f t="shared" si="70"/>
        <v>193.04416396918234</v>
      </c>
      <c r="N450" s="6">
        <f t="shared" si="71"/>
        <v>311.49</v>
      </c>
      <c r="O450" s="59">
        <f t="shared" si="72"/>
        <v>0</v>
      </c>
      <c r="P450" s="6">
        <f t="shared" si="79"/>
        <v>193.04416396918234</v>
      </c>
      <c r="Q450" s="59">
        <f t="shared" si="77"/>
        <v>6.4453411193922818</v>
      </c>
      <c r="R450" s="6">
        <f t="shared" si="73"/>
        <v>24.72</v>
      </c>
      <c r="S450" s="59">
        <f t="shared" si="74"/>
        <v>312.469356097522</v>
      </c>
      <c r="T450" s="18">
        <f t="shared" si="75"/>
        <v>0.99686575314215342</v>
      </c>
      <c r="U450" s="8" t="s">
        <v>464</v>
      </c>
      <c r="Z450"/>
      <c r="AS450" s="2">
        <v>1</v>
      </c>
      <c r="AT450" s="2">
        <v>0.9</v>
      </c>
    </row>
    <row r="451" spans="2:46" x14ac:dyDescent="0.25">
      <c r="B451" s="16" t="s">
        <v>465</v>
      </c>
      <c r="C451" s="21">
        <v>415.68</v>
      </c>
      <c r="D451" s="21">
        <v>301.31</v>
      </c>
      <c r="E451" s="16">
        <v>188.77</v>
      </c>
      <c r="F451" s="59">
        <f t="shared" si="76"/>
        <v>355.5584747970438</v>
      </c>
      <c r="G451" s="16">
        <v>0.84</v>
      </c>
      <c r="H451" s="8">
        <v>455.32</v>
      </c>
      <c r="J451" s="16">
        <v>1</v>
      </c>
      <c r="K451" s="59">
        <f t="shared" si="78"/>
        <v>0</v>
      </c>
      <c r="L451" s="6">
        <f t="shared" si="69"/>
        <v>358.70238095238096</v>
      </c>
      <c r="M451" s="59">
        <f t="shared" si="70"/>
        <v>194.62703306814041</v>
      </c>
      <c r="N451" s="6">
        <f t="shared" si="71"/>
        <v>301.31</v>
      </c>
      <c r="O451" s="59">
        <f t="shared" si="72"/>
        <v>0</v>
      </c>
      <c r="P451" s="6">
        <f t="shared" si="79"/>
        <v>194.62703306814041</v>
      </c>
      <c r="Q451" s="59">
        <f t="shared" si="77"/>
        <v>1.5828690989580707</v>
      </c>
      <c r="R451" s="6">
        <f t="shared" si="73"/>
        <v>28.77000000000001</v>
      </c>
      <c r="S451" s="59">
        <f t="shared" si="74"/>
        <v>302.68040736063512</v>
      </c>
      <c r="T451" s="18">
        <f t="shared" si="75"/>
        <v>0.99547242792295332</v>
      </c>
      <c r="U451" s="8" t="s">
        <v>465</v>
      </c>
      <c r="Z451"/>
      <c r="AS451" s="2">
        <v>1</v>
      </c>
      <c r="AT451" s="2">
        <v>0.9</v>
      </c>
    </row>
    <row r="452" spans="2:46" x14ac:dyDescent="0.25">
      <c r="B452" s="16" t="s">
        <v>466</v>
      </c>
      <c r="C452" s="21">
        <v>398.7</v>
      </c>
      <c r="D452" s="21">
        <v>310.33</v>
      </c>
      <c r="E452" s="16">
        <v>187.92</v>
      </c>
      <c r="F452" s="59">
        <f t="shared" si="76"/>
        <v>362.79282696878113</v>
      </c>
      <c r="G452" s="16">
        <v>0.85</v>
      </c>
      <c r="H452" s="8">
        <v>455.96</v>
      </c>
      <c r="J452" s="16">
        <v>1</v>
      </c>
      <c r="K452" s="59">
        <f t="shared" si="78"/>
        <v>0</v>
      </c>
      <c r="L452" s="6">
        <f t="shared" ref="L452:L515" si="80">D452/G452</f>
        <v>365.09411764705879</v>
      </c>
      <c r="M452" s="59">
        <f t="shared" ref="M452:M515" si="81">L452*SIN(ACOS(G452))</f>
        <v>192.32526053663472</v>
      </c>
      <c r="N452" s="6">
        <f t="shared" ref="N452:N515" si="82">D452/J452</f>
        <v>310.33</v>
      </c>
      <c r="O452" s="59">
        <f t="shared" ref="O452:O515" si="83">N452*SIN(ACOS(J452))</f>
        <v>0</v>
      </c>
      <c r="P452" s="6">
        <f t="shared" si="79"/>
        <v>192.32526053663472</v>
      </c>
      <c r="Q452" s="59">
        <f t="shared" si="77"/>
        <v>-2.3017725315056907</v>
      </c>
      <c r="R452" s="6">
        <f t="shared" ref="R452:R515" si="84">E452-$V$4</f>
        <v>27.919999999999987</v>
      </c>
      <c r="S452" s="59">
        <f t="shared" ref="S452:S515" si="85">IF(R452&gt;1,SQRT((D452)^2+(R452)^2),0)</f>
        <v>311.58343232591812</v>
      </c>
      <c r="T452" s="18">
        <f t="shared" ref="T452:T515" si="86">IF(S452&gt;0,D452/S452,1)</f>
        <v>0.99597721766988223</v>
      </c>
      <c r="U452" s="8" t="s">
        <v>466</v>
      </c>
      <c r="Z452"/>
      <c r="AS452" s="2">
        <v>1</v>
      </c>
      <c r="AT452" s="2">
        <v>0.9</v>
      </c>
    </row>
    <row r="453" spans="2:46" x14ac:dyDescent="0.25">
      <c r="B453" s="16" t="s">
        <v>467</v>
      </c>
      <c r="C453" s="21">
        <v>526.6</v>
      </c>
      <c r="D453" s="21">
        <v>310.81</v>
      </c>
      <c r="E453" s="16">
        <v>196.14</v>
      </c>
      <c r="F453" s="59">
        <f t="shared" ref="F453:F516" si="87">SQRT((D453)^2+(E453)^2)</f>
        <v>367.52381650717552</v>
      </c>
      <c r="G453" s="16">
        <v>0.84</v>
      </c>
      <c r="H453" s="8">
        <v>456.38</v>
      </c>
      <c r="J453" s="16">
        <v>1</v>
      </c>
      <c r="K453" s="59">
        <f t="shared" si="78"/>
        <v>0</v>
      </c>
      <c r="L453" s="6">
        <f t="shared" si="80"/>
        <v>370.01190476190476</v>
      </c>
      <c r="M453" s="59">
        <f t="shared" si="81"/>
        <v>200.76342686239659</v>
      </c>
      <c r="N453" s="6">
        <f t="shared" si="82"/>
        <v>310.81</v>
      </c>
      <c r="O453" s="59">
        <f t="shared" si="83"/>
        <v>0</v>
      </c>
      <c r="P453" s="6">
        <f t="shared" si="79"/>
        <v>200.76342686239659</v>
      </c>
      <c r="Q453" s="59">
        <f t="shared" si="77"/>
        <v>8.4381663257618698</v>
      </c>
      <c r="R453" s="6">
        <f t="shared" si="84"/>
        <v>36.139999999999986</v>
      </c>
      <c r="S453" s="59">
        <f t="shared" si="85"/>
        <v>312.90406788662881</v>
      </c>
      <c r="T453" s="18">
        <f t="shared" si="86"/>
        <v>0.99330763610466222</v>
      </c>
      <c r="U453" s="8" t="s">
        <v>467</v>
      </c>
      <c r="Z453"/>
      <c r="AS453" s="2">
        <v>1</v>
      </c>
      <c r="AT453" s="2">
        <v>0.9</v>
      </c>
    </row>
    <row r="454" spans="2:46" x14ac:dyDescent="0.25">
      <c r="B454" s="16" t="s">
        <v>468</v>
      </c>
      <c r="C454" s="21">
        <v>388.04</v>
      </c>
      <c r="D454" s="21">
        <v>283.14999999999998</v>
      </c>
      <c r="E454" s="16">
        <v>181.13</v>
      </c>
      <c r="F454" s="59">
        <f t="shared" si="87"/>
        <v>336.12795093535436</v>
      </c>
      <c r="G454" s="16">
        <v>0.84</v>
      </c>
      <c r="H454" s="8">
        <v>457.51</v>
      </c>
      <c r="J454" s="16">
        <v>1</v>
      </c>
      <c r="K454" s="59">
        <f t="shared" si="78"/>
        <v>0</v>
      </c>
      <c r="L454" s="6">
        <f t="shared" si="80"/>
        <v>337.08333333333331</v>
      </c>
      <c r="M454" s="59">
        <f t="shared" si="81"/>
        <v>182.89683187827802</v>
      </c>
      <c r="N454" s="6">
        <f t="shared" si="82"/>
        <v>283.14999999999998</v>
      </c>
      <c r="O454" s="59">
        <f t="shared" si="83"/>
        <v>0</v>
      </c>
      <c r="P454" s="6">
        <f t="shared" si="79"/>
        <v>182.89683187827802</v>
      </c>
      <c r="Q454" s="59">
        <f t="shared" si="77"/>
        <v>-17.866594984118564</v>
      </c>
      <c r="R454" s="6">
        <f t="shared" si="84"/>
        <v>21.129999999999995</v>
      </c>
      <c r="S454" s="59">
        <f t="shared" si="85"/>
        <v>283.93731596956394</v>
      </c>
      <c r="T454" s="18">
        <f t="shared" si="86"/>
        <v>0.99722714865118911</v>
      </c>
      <c r="U454" s="8" t="s">
        <v>468</v>
      </c>
      <c r="Z454"/>
      <c r="AS454" s="2">
        <v>1</v>
      </c>
      <c r="AT454" s="2">
        <v>0.9</v>
      </c>
    </row>
    <row r="455" spans="2:46" x14ac:dyDescent="0.25">
      <c r="B455" s="16" t="s">
        <v>469</v>
      </c>
      <c r="C455" s="21">
        <v>623.17999999999995</v>
      </c>
      <c r="D455" s="21">
        <v>360.13</v>
      </c>
      <c r="E455" s="16">
        <v>272.67</v>
      </c>
      <c r="F455" s="59">
        <f t="shared" si="87"/>
        <v>451.7106881622351</v>
      </c>
      <c r="G455" s="16">
        <v>0.79</v>
      </c>
      <c r="H455" s="8">
        <v>455.42</v>
      </c>
      <c r="J455" s="16">
        <v>1</v>
      </c>
      <c r="K455" s="59">
        <f t="shared" si="78"/>
        <v>0</v>
      </c>
      <c r="L455" s="6">
        <f t="shared" si="80"/>
        <v>455.86075949367086</v>
      </c>
      <c r="M455" s="59">
        <f t="shared" si="81"/>
        <v>279.4913507537334</v>
      </c>
      <c r="N455" s="6">
        <f t="shared" si="82"/>
        <v>360.13</v>
      </c>
      <c r="O455" s="59">
        <f t="shared" si="83"/>
        <v>0</v>
      </c>
      <c r="P455" s="6">
        <f t="shared" si="79"/>
        <v>279.4913507537334</v>
      </c>
      <c r="Q455" s="59">
        <f t="shared" si="77"/>
        <v>96.594518875455378</v>
      </c>
      <c r="R455" s="6">
        <f t="shared" si="84"/>
        <v>112.67000000000002</v>
      </c>
      <c r="S455" s="59">
        <f t="shared" si="85"/>
        <v>377.34353817178317</v>
      </c>
      <c r="T455" s="18">
        <f t="shared" si="86"/>
        <v>0.95438231629675652</v>
      </c>
      <c r="U455" s="8" t="s">
        <v>469</v>
      </c>
      <c r="Z455"/>
      <c r="AS455" s="2">
        <v>1</v>
      </c>
      <c r="AT455" s="2">
        <v>0.9</v>
      </c>
    </row>
    <row r="456" spans="2:46" x14ac:dyDescent="0.25">
      <c r="B456" s="16" t="s">
        <v>470</v>
      </c>
      <c r="C456" s="21">
        <v>614.98</v>
      </c>
      <c r="D456" s="21">
        <v>365.72</v>
      </c>
      <c r="E456" s="16">
        <v>269.60000000000002</v>
      </c>
      <c r="F456" s="59">
        <f t="shared" si="87"/>
        <v>454.35149212916645</v>
      </c>
      <c r="G456" s="16">
        <v>0.8</v>
      </c>
      <c r="H456" s="8">
        <v>455.65</v>
      </c>
      <c r="J456" s="16">
        <v>1</v>
      </c>
      <c r="K456" s="59">
        <f t="shared" si="78"/>
        <v>0</v>
      </c>
      <c r="L456" s="6">
        <f t="shared" si="80"/>
        <v>457.15000000000003</v>
      </c>
      <c r="M456" s="59">
        <f t="shared" si="81"/>
        <v>274.28999999999996</v>
      </c>
      <c r="N456" s="6">
        <f t="shared" si="82"/>
        <v>365.72</v>
      </c>
      <c r="O456" s="59">
        <f t="shared" si="83"/>
        <v>0</v>
      </c>
      <c r="P456" s="6">
        <f t="shared" si="79"/>
        <v>274.28999999999996</v>
      </c>
      <c r="Q456" s="59">
        <f t="shared" si="77"/>
        <v>-5.2013507537334362</v>
      </c>
      <c r="R456" s="6">
        <f t="shared" si="84"/>
        <v>109.60000000000002</v>
      </c>
      <c r="S456" s="59">
        <f t="shared" si="85"/>
        <v>381.789573456374</v>
      </c>
      <c r="T456" s="18">
        <f t="shared" si="86"/>
        <v>0.95790986822690116</v>
      </c>
      <c r="U456" s="8" t="s">
        <v>470</v>
      </c>
      <c r="Z456"/>
      <c r="AS456" s="2">
        <v>1</v>
      </c>
      <c r="AT456" s="2">
        <v>0.9</v>
      </c>
    </row>
    <row r="457" spans="2:46" x14ac:dyDescent="0.25">
      <c r="B457" s="16" t="s">
        <v>471</v>
      </c>
      <c r="C457" s="21">
        <v>514.29999999999995</v>
      </c>
      <c r="D457" s="21">
        <v>366.61</v>
      </c>
      <c r="E457" s="16">
        <v>266.19</v>
      </c>
      <c r="F457" s="59">
        <f t="shared" si="87"/>
        <v>453.05629694332686</v>
      </c>
      <c r="G457" s="16">
        <v>0.81</v>
      </c>
      <c r="H457" s="8">
        <v>450.9</v>
      </c>
      <c r="J457" s="16">
        <v>1</v>
      </c>
      <c r="K457" s="59">
        <f t="shared" si="78"/>
        <v>0</v>
      </c>
      <c r="L457" s="6">
        <f t="shared" si="80"/>
        <v>452.60493827160491</v>
      </c>
      <c r="M457" s="59">
        <f t="shared" si="81"/>
        <v>265.42105803391576</v>
      </c>
      <c r="N457" s="6">
        <f t="shared" si="82"/>
        <v>366.61</v>
      </c>
      <c r="O457" s="59">
        <f t="shared" si="83"/>
        <v>0</v>
      </c>
      <c r="P457" s="6">
        <f t="shared" si="79"/>
        <v>265.42105803391576</v>
      </c>
      <c r="Q457" s="59">
        <f t="shared" si="77"/>
        <v>-8.8689419660842077</v>
      </c>
      <c r="R457" s="6">
        <f t="shared" si="84"/>
        <v>106.19</v>
      </c>
      <c r="S457" s="59">
        <f t="shared" si="85"/>
        <v>381.67945739848244</v>
      </c>
      <c r="T457" s="18">
        <f t="shared" si="86"/>
        <v>0.96051802865892899</v>
      </c>
      <c r="U457" s="8" t="s">
        <v>471</v>
      </c>
      <c r="Z457"/>
      <c r="AS457" s="2">
        <v>1</v>
      </c>
      <c r="AT457" s="2">
        <v>0.9</v>
      </c>
    </row>
    <row r="458" spans="2:46" x14ac:dyDescent="0.25">
      <c r="B458" s="16" t="s">
        <v>472</v>
      </c>
      <c r="C458" s="21">
        <v>604.22</v>
      </c>
      <c r="D458" s="21">
        <v>355.98</v>
      </c>
      <c r="E458" s="16">
        <v>259.12</v>
      </c>
      <c r="F458" s="59">
        <f t="shared" si="87"/>
        <v>440.30095934485541</v>
      </c>
      <c r="G458" s="16">
        <v>0.8</v>
      </c>
      <c r="H458" s="8">
        <v>451.9</v>
      </c>
      <c r="J458" s="16">
        <v>1</v>
      </c>
      <c r="K458" s="59">
        <f t="shared" si="78"/>
        <v>0</v>
      </c>
      <c r="L458" s="6">
        <f t="shared" si="80"/>
        <v>444.97500000000002</v>
      </c>
      <c r="M458" s="59">
        <f t="shared" si="81"/>
        <v>266.98499999999996</v>
      </c>
      <c r="N458" s="6">
        <f t="shared" si="82"/>
        <v>355.98</v>
      </c>
      <c r="O458" s="59">
        <f t="shared" si="83"/>
        <v>0</v>
      </c>
      <c r="P458" s="6">
        <f t="shared" si="79"/>
        <v>266.98499999999996</v>
      </c>
      <c r="Q458" s="59">
        <f t="shared" si="77"/>
        <v>1.5639419660842009</v>
      </c>
      <c r="R458" s="6">
        <f t="shared" si="84"/>
        <v>99.12</v>
      </c>
      <c r="S458" s="59">
        <f t="shared" si="85"/>
        <v>369.52203560816235</v>
      </c>
      <c r="T458" s="18">
        <f t="shared" si="86"/>
        <v>0.96335256276158265</v>
      </c>
      <c r="U458" s="8" t="s">
        <v>472</v>
      </c>
      <c r="Z458"/>
      <c r="AS458" s="2">
        <v>1</v>
      </c>
      <c r="AT458" s="2">
        <v>0.9</v>
      </c>
    </row>
    <row r="459" spans="2:46" x14ac:dyDescent="0.25">
      <c r="B459" s="16" t="s">
        <v>473</v>
      </c>
      <c r="C459" s="21">
        <v>542.52</v>
      </c>
      <c r="D459" s="21">
        <v>355.98</v>
      </c>
      <c r="E459" s="16">
        <v>264.61</v>
      </c>
      <c r="F459" s="59">
        <f t="shared" si="87"/>
        <v>443.55406942107976</v>
      </c>
      <c r="G459" s="16">
        <v>0.8</v>
      </c>
      <c r="H459" s="8">
        <v>451.36</v>
      </c>
      <c r="J459" s="16">
        <v>1</v>
      </c>
      <c r="K459" s="59">
        <f t="shared" si="78"/>
        <v>0</v>
      </c>
      <c r="L459" s="6">
        <f t="shared" si="80"/>
        <v>444.97500000000002</v>
      </c>
      <c r="M459" s="59">
        <f t="shared" si="81"/>
        <v>266.98499999999996</v>
      </c>
      <c r="N459" s="6">
        <f t="shared" si="82"/>
        <v>355.98</v>
      </c>
      <c r="O459" s="59">
        <f t="shared" si="83"/>
        <v>0</v>
      </c>
      <c r="P459" s="6">
        <f t="shared" si="79"/>
        <v>266.98499999999996</v>
      </c>
      <c r="Q459" s="59">
        <f t="shared" ref="Q459:Q522" si="88">P459-P458</f>
        <v>0</v>
      </c>
      <c r="R459" s="6">
        <f t="shared" si="84"/>
        <v>104.61000000000001</v>
      </c>
      <c r="S459" s="59">
        <f t="shared" si="85"/>
        <v>371.0323604485194</v>
      </c>
      <c r="T459" s="18">
        <f t="shared" si="86"/>
        <v>0.95943113848526995</v>
      </c>
      <c r="U459" s="8" t="s">
        <v>473</v>
      </c>
      <c r="Z459"/>
      <c r="AS459" s="2">
        <v>1</v>
      </c>
      <c r="AT459" s="2">
        <v>0.9</v>
      </c>
    </row>
    <row r="460" spans="2:46" x14ac:dyDescent="0.25">
      <c r="B460" s="16" t="s">
        <v>474</v>
      </c>
      <c r="C460" s="21">
        <v>546.86</v>
      </c>
      <c r="D460" s="21">
        <v>367.16</v>
      </c>
      <c r="E460" s="16">
        <v>266.48</v>
      </c>
      <c r="F460" s="59">
        <f t="shared" si="87"/>
        <v>453.67174917554655</v>
      </c>
      <c r="G460" s="16">
        <v>0.8</v>
      </c>
      <c r="H460" s="8">
        <v>451.48</v>
      </c>
      <c r="J460" s="16">
        <v>1</v>
      </c>
      <c r="K460" s="59">
        <f t="shared" si="78"/>
        <v>0</v>
      </c>
      <c r="L460" s="6">
        <f t="shared" si="80"/>
        <v>458.95</v>
      </c>
      <c r="M460" s="59">
        <f t="shared" si="81"/>
        <v>275.36999999999995</v>
      </c>
      <c r="N460" s="6">
        <f t="shared" si="82"/>
        <v>367.16</v>
      </c>
      <c r="O460" s="59">
        <f t="shared" si="83"/>
        <v>0</v>
      </c>
      <c r="P460" s="6">
        <f t="shared" si="79"/>
        <v>275.36999999999995</v>
      </c>
      <c r="Q460" s="59">
        <f t="shared" si="88"/>
        <v>8.3849999999999909</v>
      </c>
      <c r="R460" s="6">
        <f t="shared" si="84"/>
        <v>106.48000000000002</v>
      </c>
      <c r="S460" s="59">
        <f t="shared" si="85"/>
        <v>382.28844607181111</v>
      </c>
      <c r="T460" s="18">
        <f t="shared" si="86"/>
        <v>0.96042661967092446</v>
      </c>
      <c r="U460" s="8" t="s">
        <v>474</v>
      </c>
      <c r="Z460"/>
      <c r="AS460" s="2">
        <v>1</v>
      </c>
      <c r="AT460" s="2">
        <v>0.9</v>
      </c>
    </row>
    <row r="461" spans="2:46" x14ac:dyDescent="0.25">
      <c r="B461" s="16" t="s">
        <v>475</v>
      </c>
      <c r="C461" s="21">
        <v>600.58000000000004</v>
      </c>
      <c r="D461" s="21">
        <v>353.69</v>
      </c>
      <c r="E461" s="16">
        <v>264.13</v>
      </c>
      <c r="F461" s="59">
        <f t="shared" si="87"/>
        <v>441.4309379733142</v>
      </c>
      <c r="G461" s="16">
        <v>0.8</v>
      </c>
      <c r="H461" s="8">
        <v>450.76</v>
      </c>
      <c r="J461" s="16">
        <v>1</v>
      </c>
      <c r="K461" s="59">
        <f t="shared" si="78"/>
        <v>0</v>
      </c>
      <c r="L461" s="6">
        <f t="shared" si="80"/>
        <v>442.11249999999995</v>
      </c>
      <c r="M461" s="59">
        <f t="shared" si="81"/>
        <v>265.26749999999993</v>
      </c>
      <c r="N461" s="6">
        <f t="shared" si="82"/>
        <v>353.69</v>
      </c>
      <c r="O461" s="59">
        <f t="shared" si="83"/>
        <v>0</v>
      </c>
      <c r="P461" s="6">
        <f t="shared" si="79"/>
        <v>265.26749999999993</v>
      </c>
      <c r="Q461" s="59">
        <f t="shared" si="88"/>
        <v>-10.10250000000002</v>
      </c>
      <c r="R461" s="6">
        <f t="shared" si="84"/>
        <v>104.13</v>
      </c>
      <c r="S461" s="59">
        <f t="shared" si="85"/>
        <v>368.69997694602586</v>
      </c>
      <c r="T461" s="18">
        <f t="shared" si="86"/>
        <v>0.95928945515441899</v>
      </c>
      <c r="U461" s="8" t="s">
        <v>475</v>
      </c>
      <c r="Z461"/>
      <c r="AS461" s="2">
        <v>1</v>
      </c>
      <c r="AT461" s="2">
        <v>0.9</v>
      </c>
    </row>
    <row r="462" spans="2:46" x14ac:dyDescent="0.25">
      <c r="B462" s="16" t="s">
        <v>476</v>
      </c>
      <c r="C462" s="21">
        <v>526.58000000000004</v>
      </c>
      <c r="D462" s="21">
        <v>366.05</v>
      </c>
      <c r="E462" s="16">
        <v>263.43</v>
      </c>
      <c r="F462" s="59">
        <f t="shared" si="87"/>
        <v>450.98555120979211</v>
      </c>
      <c r="G462" s="16">
        <v>0.81</v>
      </c>
      <c r="H462" s="8">
        <v>448.4</v>
      </c>
      <c r="J462" s="16">
        <v>1</v>
      </c>
      <c r="K462" s="59">
        <f t="shared" si="78"/>
        <v>0</v>
      </c>
      <c r="L462" s="6">
        <f t="shared" si="80"/>
        <v>451.91358024691357</v>
      </c>
      <c r="M462" s="59">
        <f t="shared" si="81"/>
        <v>265.01562503290921</v>
      </c>
      <c r="N462" s="6">
        <f t="shared" si="82"/>
        <v>366.05</v>
      </c>
      <c r="O462" s="59">
        <f t="shared" si="83"/>
        <v>0</v>
      </c>
      <c r="P462" s="6">
        <f t="shared" si="79"/>
        <v>265.01562503290921</v>
      </c>
      <c r="Q462" s="59">
        <f t="shared" si="88"/>
        <v>-0.25187496709071411</v>
      </c>
      <c r="R462" s="6">
        <f t="shared" si="84"/>
        <v>103.43</v>
      </c>
      <c r="S462" s="59">
        <f t="shared" si="85"/>
        <v>380.38187049332413</v>
      </c>
      <c r="T462" s="18">
        <f t="shared" si="86"/>
        <v>0.96232241438127197</v>
      </c>
      <c r="U462" s="8" t="s">
        <v>476</v>
      </c>
      <c r="Z462"/>
      <c r="AS462" s="2">
        <v>1</v>
      </c>
      <c r="AT462" s="2">
        <v>0.9</v>
      </c>
    </row>
    <row r="463" spans="2:46" x14ac:dyDescent="0.25">
      <c r="B463" s="16" t="s">
        <v>477</v>
      </c>
      <c r="C463" s="21">
        <v>612.02</v>
      </c>
      <c r="D463" s="21">
        <v>363.36</v>
      </c>
      <c r="E463" s="16">
        <v>265.02999999999997</v>
      </c>
      <c r="F463" s="59">
        <f t="shared" si="87"/>
        <v>449.74591771354631</v>
      </c>
      <c r="G463" s="16">
        <v>0.8</v>
      </c>
      <c r="H463" s="8">
        <v>448.83</v>
      </c>
      <c r="J463" s="16">
        <v>1</v>
      </c>
      <c r="K463" s="59">
        <f t="shared" ref="K463:K526" si="89">DEGREES(ACOS(J463))</f>
        <v>0</v>
      </c>
      <c r="L463" s="6">
        <f t="shared" si="80"/>
        <v>454.2</v>
      </c>
      <c r="M463" s="59">
        <f t="shared" si="81"/>
        <v>272.51999999999992</v>
      </c>
      <c r="N463" s="6">
        <f t="shared" si="82"/>
        <v>363.36</v>
      </c>
      <c r="O463" s="59">
        <f t="shared" si="83"/>
        <v>0</v>
      </c>
      <c r="P463" s="6">
        <f t="shared" ref="P463:P526" si="90">M463-O463</f>
        <v>272.51999999999992</v>
      </c>
      <c r="Q463" s="59">
        <f t="shared" si="88"/>
        <v>7.5043749670907118</v>
      </c>
      <c r="R463" s="6">
        <f t="shared" si="84"/>
        <v>105.02999999999997</v>
      </c>
      <c r="S463" s="59">
        <f t="shared" si="85"/>
        <v>378.23509950822915</v>
      </c>
      <c r="T463" s="18">
        <f t="shared" si="86"/>
        <v>0.96067234498445719</v>
      </c>
      <c r="U463" s="8" t="s">
        <v>477</v>
      </c>
      <c r="Z463"/>
      <c r="AS463" s="2">
        <v>1</v>
      </c>
      <c r="AT463" s="2">
        <v>0.9</v>
      </c>
    </row>
    <row r="464" spans="2:46" x14ac:dyDescent="0.25">
      <c r="B464" s="16" t="s">
        <v>478</v>
      </c>
      <c r="C464" s="21">
        <v>546.05999999999995</v>
      </c>
      <c r="D464" s="21">
        <v>366.17</v>
      </c>
      <c r="E464" s="16">
        <v>263.82</v>
      </c>
      <c r="F464" s="59">
        <f t="shared" si="87"/>
        <v>451.31082559584144</v>
      </c>
      <c r="G464" s="16">
        <v>0.81</v>
      </c>
      <c r="H464" s="8">
        <v>449.22</v>
      </c>
      <c r="J464" s="16">
        <v>1</v>
      </c>
      <c r="K464" s="59">
        <f t="shared" si="89"/>
        <v>0</v>
      </c>
      <c r="L464" s="6">
        <f t="shared" si="80"/>
        <v>452.06172839506172</v>
      </c>
      <c r="M464" s="59">
        <f t="shared" si="81"/>
        <v>265.10250353312495</v>
      </c>
      <c r="N464" s="6">
        <f t="shared" si="82"/>
        <v>366.17</v>
      </c>
      <c r="O464" s="59">
        <f t="shared" si="83"/>
        <v>0</v>
      </c>
      <c r="P464" s="6">
        <f t="shared" si="90"/>
        <v>265.10250353312495</v>
      </c>
      <c r="Q464" s="59">
        <f t="shared" si="88"/>
        <v>-7.4174964668749794</v>
      </c>
      <c r="R464" s="6">
        <f t="shared" si="84"/>
        <v>103.82</v>
      </c>
      <c r="S464" s="59">
        <f t="shared" si="85"/>
        <v>380.60354872228925</v>
      </c>
      <c r="T464" s="18">
        <f t="shared" si="86"/>
        <v>0.9620772092883958</v>
      </c>
      <c r="U464" s="8" t="s">
        <v>478</v>
      </c>
      <c r="Z464"/>
      <c r="AS464" s="2">
        <v>1</v>
      </c>
      <c r="AT464" s="2">
        <v>0.9</v>
      </c>
    </row>
    <row r="465" spans="2:46" x14ac:dyDescent="0.25">
      <c r="B465" s="16" t="s">
        <v>479</v>
      </c>
      <c r="C465" s="21">
        <v>565.16</v>
      </c>
      <c r="D465" s="21">
        <v>363.93</v>
      </c>
      <c r="E465" s="16">
        <v>263.24</v>
      </c>
      <c r="F465" s="59">
        <f t="shared" si="87"/>
        <v>449.15514301853432</v>
      </c>
      <c r="G465" s="16">
        <v>0.81</v>
      </c>
      <c r="H465" s="8">
        <v>448.01</v>
      </c>
      <c r="J465" s="16">
        <v>1</v>
      </c>
      <c r="K465" s="59">
        <f t="shared" si="89"/>
        <v>0</v>
      </c>
      <c r="L465" s="6">
        <f t="shared" si="80"/>
        <v>449.29629629629625</v>
      </c>
      <c r="M465" s="59">
        <f t="shared" si="81"/>
        <v>263.48077152909889</v>
      </c>
      <c r="N465" s="6">
        <f t="shared" si="82"/>
        <v>363.93</v>
      </c>
      <c r="O465" s="59">
        <f t="shared" si="83"/>
        <v>0</v>
      </c>
      <c r="P465" s="6">
        <f t="shared" si="90"/>
        <v>263.48077152909889</v>
      </c>
      <c r="Q465" s="59">
        <f t="shared" si="88"/>
        <v>-1.6217320040260574</v>
      </c>
      <c r="R465" s="6">
        <f t="shared" si="84"/>
        <v>103.24000000000001</v>
      </c>
      <c r="S465" s="59">
        <f t="shared" si="85"/>
        <v>378.29028866731431</v>
      </c>
      <c r="T465" s="18">
        <f t="shared" si="86"/>
        <v>0.96203897087100909</v>
      </c>
      <c r="U465" s="8" t="s">
        <v>479</v>
      </c>
      <c r="Z465"/>
      <c r="AS465" s="2">
        <v>1</v>
      </c>
      <c r="AT465" s="2">
        <v>0.9</v>
      </c>
    </row>
    <row r="466" spans="2:46" x14ac:dyDescent="0.25">
      <c r="B466" s="16" t="s">
        <v>480</v>
      </c>
      <c r="C466" s="21">
        <v>549.52</v>
      </c>
      <c r="D466" s="21">
        <v>363.54</v>
      </c>
      <c r="E466" s="16">
        <v>264.26</v>
      </c>
      <c r="F466" s="59">
        <f t="shared" si="87"/>
        <v>449.43818173359506</v>
      </c>
      <c r="G466" s="16">
        <v>0.81</v>
      </c>
      <c r="H466" s="8">
        <v>449.47</v>
      </c>
      <c r="J466" s="16">
        <v>1</v>
      </c>
      <c r="K466" s="59">
        <f t="shared" si="89"/>
        <v>0</v>
      </c>
      <c r="L466" s="6">
        <f t="shared" si="80"/>
        <v>448.81481481481484</v>
      </c>
      <c r="M466" s="59">
        <f t="shared" si="81"/>
        <v>263.19841640339797</v>
      </c>
      <c r="N466" s="6">
        <f t="shared" si="82"/>
        <v>363.54</v>
      </c>
      <c r="O466" s="59">
        <f t="shared" si="83"/>
        <v>0</v>
      </c>
      <c r="P466" s="6">
        <f t="shared" si="90"/>
        <v>263.19841640339797</v>
      </c>
      <c r="Q466" s="59">
        <f t="shared" si="88"/>
        <v>-0.28235512570091714</v>
      </c>
      <c r="R466" s="6">
        <f t="shared" si="84"/>
        <v>104.25999999999999</v>
      </c>
      <c r="S466" s="59">
        <f t="shared" si="85"/>
        <v>378.19502799481643</v>
      </c>
      <c r="T466" s="18">
        <f t="shared" si="86"/>
        <v>0.96125007757897529</v>
      </c>
      <c r="U466" s="8" t="s">
        <v>480</v>
      </c>
      <c r="Z466"/>
      <c r="AS466" s="2">
        <v>1</v>
      </c>
      <c r="AT466" s="2">
        <v>0.9</v>
      </c>
    </row>
    <row r="467" spans="2:46" x14ac:dyDescent="0.25">
      <c r="B467" s="16" t="s">
        <v>481</v>
      </c>
      <c r="C467" s="21">
        <v>513.70000000000005</v>
      </c>
      <c r="D467" s="21">
        <v>357.82</v>
      </c>
      <c r="E467" s="16">
        <v>264.58</v>
      </c>
      <c r="F467" s="59">
        <f t="shared" si="87"/>
        <v>445.01430179265026</v>
      </c>
      <c r="G467" s="16">
        <v>0.8</v>
      </c>
      <c r="H467" s="8">
        <v>449.6</v>
      </c>
      <c r="J467" s="16">
        <v>1</v>
      </c>
      <c r="K467" s="59">
        <f t="shared" si="89"/>
        <v>0</v>
      </c>
      <c r="L467" s="6">
        <f t="shared" si="80"/>
        <v>447.27499999999998</v>
      </c>
      <c r="M467" s="59">
        <f t="shared" si="81"/>
        <v>268.36499999999995</v>
      </c>
      <c r="N467" s="6">
        <f t="shared" si="82"/>
        <v>357.82</v>
      </c>
      <c r="O467" s="59">
        <f t="shared" si="83"/>
        <v>0</v>
      </c>
      <c r="P467" s="6">
        <f t="shared" si="90"/>
        <v>268.36499999999995</v>
      </c>
      <c r="Q467" s="59">
        <f t="shared" si="88"/>
        <v>5.1665835966019813</v>
      </c>
      <c r="R467" s="6">
        <f t="shared" si="84"/>
        <v>104.57999999999998</v>
      </c>
      <c r="S467" s="59">
        <f t="shared" si="85"/>
        <v>372.78965758185939</v>
      </c>
      <c r="T467" s="18">
        <f t="shared" si="86"/>
        <v>0.95984422508134559</v>
      </c>
      <c r="U467" s="8" t="s">
        <v>481</v>
      </c>
      <c r="Z467"/>
      <c r="AS467" s="2">
        <v>1</v>
      </c>
      <c r="AT467" s="2">
        <v>0.9</v>
      </c>
    </row>
    <row r="468" spans="2:46" x14ac:dyDescent="0.25">
      <c r="B468" s="16" t="s">
        <v>482</v>
      </c>
      <c r="C468" s="21">
        <v>594.1</v>
      </c>
      <c r="D468" s="21">
        <v>366.57</v>
      </c>
      <c r="E468" s="16">
        <v>263.52999999999997</v>
      </c>
      <c r="F468" s="59">
        <f t="shared" si="87"/>
        <v>451.4660848834605</v>
      </c>
      <c r="G468" s="16">
        <v>0.81</v>
      </c>
      <c r="H468" s="8">
        <v>449.3</v>
      </c>
      <c r="J468" s="16">
        <v>1</v>
      </c>
      <c r="K468" s="59">
        <f t="shared" si="89"/>
        <v>0</v>
      </c>
      <c r="L468" s="6">
        <f t="shared" si="80"/>
        <v>452.55555555555554</v>
      </c>
      <c r="M468" s="59">
        <f t="shared" si="81"/>
        <v>265.39209853384386</v>
      </c>
      <c r="N468" s="6">
        <f t="shared" si="82"/>
        <v>366.57</v>
      </c>
      <c r="O468" s="59">
        <f t="shared" si="83"/>
        <v>0</v>
      </c>
      <c r="P468" s="6">
        <f t="shared" si="90"/>
        <v>265.39209853384386</v>
      </c>
      <c r="Q468" s="59">
        <f t="shared" si="88"/>
        <v>-2.9729014661560882</v>
      </c>
      <c r="R468" s="6">
        <f t="shared" si="84"/>
        <v>103.52999999999997</v>
      </c>
      <c r="S468" s="59">
        <f t="shared" si="85"/>
        <v>380.90947192213531</v>
      </c>
      <c r="T468" s="18">
        <f t="shared" si="86"/>
        <v>0.96235464597460429</v>
      </c>
      <c r="U468" s="8" t="s">
        <v>482</v>
      </c>
      <c r="Z468"/>
      <c r="AS468" s="2">
        <v>1</v>
      </c>
      <c r="AT468" s="2">
        <v>0.9</v>
      </c>
    </row>
    <row r="469" spans="2:46" x14ac:dyDescent="0.25">
      <c r="B469" s="16" t="s">
        <v>483</v>
      </c>
      <c r="C469" s="21">
        <v>628.28</v>
      </c>
      <c r="D469" s="21">
        <v>365.65</v>
      </c>
      <c r="E469" s="16">
        <v>266.57</v>
      </c>
      <c r="F469" s="59">
        <f t="shared" si="87"/>
        <v>452.50357722342926</v>
      </c>
      <c r="G469" s="16">
        <v>0.8</v>
      </c>
      <c r="H469" s="8">
        <v>450.2</v>
      </c>
      <c r="J469" s="16">
        <v>1</v>
      </c>
      <c r="K469" s="59">
        <f t="shared" si="89"/>
        <v>0</v>
      </c>
      <c r="L469" s="6">
        <f t="shared" si="80"/>
        <v>457.06249999999994</v>
      </c>
      <c r="M469" s="59">
        <f t="shared" si="81"/>
        <v>274.2374999999999</v>
      </c>
      <c r="N469" s="6">
        <f t="shared" si="82"/>
        <v>365.65</v>
      </c>
      <c r="O469" s="59">
        <f t="shared" si="83"/>
        <v>0</v>
      </c>
      <c r="P469" s="6">
        <f t="shared" si="90"/>
        <v>274.2374999999999</v>
      </c>
      <c r="Q469" s="59">
        <f t="shared" si="88"/>
        <v>8.8454014661560336</v>
      </c>
      <c r="R469" s="6">
        <f t="shared" si="84"/>
        <v>106.57</v>
      </c>
      <c r="S469" s="59">
        <f t="shared" si="85"/>
        <v>380.86360734520173</v>
      </c>
      <c r="T469" s="18">
        <f t="shared" si="86"/>
        <v>0.96005497230032621</v>
      </c>
      <c r="U469" s="8" t="s">
        <v>483</v>
      </c>
      <c r="Z469"/>
      <c r="AS469" s="2">
        <v>1</v>
      </c>
      <c r="AT469" s="2">
        <v>0.9</v>
      </c>
    </row>
    <row r="470" spans="2:46" x14ac:dyDescent="0.25">
      <c r="B470" s="16" t="s">
        <v>484</v>
      </c>
      <c r="C470" s="21">
        <v>562.04</v>
      </c>
      <c r="D470" s="21">
        <v>370.54</v>
      </c>
      <c r="E470" s="16">
        <v>265.73</v>
      </c>
      <c r="F470" s="59">
        <f t="shared" si="87"/>
        <v>455.97403928293988</v>
      </c>
      <c r="G470" s="16">
        <v>0.81</v>
      </c>
      <c r="H470" s="8">
        <v>449.49</v>
      </c>
      <c r="J470" s="16">
        <v>1</v>
      </c>
      <c r="K470" s="59">
        <f t="shared" si="89"/>
        <v>0</v>
      </c>
      <c r="L470" s="6">
        <f t="shared" si="80"/>
        <v>457.45679012345681</v>
      </c>
      <c r="M470" s="59">
        <f t="shared" si="81"/>
        <v>268.26632891597922</v>
      </c>
      <c r="N470" s="6">
        <f t="shared" si="82"/>
        <v>370.54</v>
      </c>
      <c r="O470" s="59">
        <f t="shared" si="83"/>
        <v>0</v>
      </c>
      <c r="P470" s="6">
        <f t="shared" si="90"/>
        <v>268.26632891597922</v>
      </c>
      <c r="Q470" s="59">
        <f t="shared" si="88"/>
        <v>-5.971171084020682</v>
      </c>
      <c r="R470" s="6">
        <f t="shared" si="84"/>
        <v>105.73000000000002</v>
      </c>
      <c r="S470" s="59">
        <f t="shared" si="85"/>
        <v>385.32937144733728</v>
      </c>
      <c r="T470" s="18">
        <f t="shared" si="86"/>
        <v>0.96161888362730608</v>
      </c>
      <c r="U470" s="8" t="s">
        <v>484</v>
      </c>
      <c r="Z470"/>
      <c r="AS470" s="2">
        <v>1</v>
      </c>
      <c r="AT470" s="2">
        <v>0.9</v>
      </c>
    </row>
    <row r="471" spans="2:46" x14ac:dyDescent="0.25">
      <c r="B471" s="16" t="s">
        <v>485</v>
      </c>
      <c r="C471" s="21">
        <v>637.54</v>
      </c>
      <c r="D471" s="21">
        <v>357.97</v>
      </c>
      <c r="E471" s="16">
        <v>264.13</v>
      </c>
      <c r="F471" s="59">
        <f t="shared" si="87"/>
        <v>444.86759580801117</v>
      </c>
      <c r="G471" s="16">
        <v>0.8</v>
      </c>
      <c r="H471" s="8">
        <v>450.08</v>
      </c>
      <c r="J471" s="16">
        <v>1</v>
      </c>
      <c r="K471" s="59">
        <f t="shared" si="89"/>
        <v>0</v>
      </c>
      <c r="L471" s="6">
        <f t="shared" si="80"/>
        <v>447.46250000000003</v>
      </c>
      <c r="M471" s="59">
        <f t="shared" si="81"/>
        <v>268.47749999999996</v>
      </c>
      <c r="N471" s="6">
        <f t="shared" si="82"/>
        <v>357.97</v>
      </c>
      <c r="O471" s="59">
        <f t="shared" si="83"/>
        <v>0</v>
      </c>
      <c r="P471" s="6">
        <f t="shared" si="90"/>
        <v>268.47749999999996</v>
      </c>
      <c r="Q471" s="59">
        <f t="shared" si="88"/>
        <v>0.21117108402074791</v>
      </c>
      <c r="R471" s="6">
        <f t="shared" si="84"/>
        <v>104.13</v>
      </c>
      <c r="S471" s="59">
        <f t="shared" si="85"/>
        <v>372.80769546778407</v>
      </c>
      <c r="T471" s="18">
        <f t="shared" si="86"/>
        <v>0.96020013629502388</v>
      </c>
      <c r="U471" s="8" t="s">
        <v>485</v>
      </c>
      <c r="Z471"/>
      <c r="AS471" s="2">
        <v>1</v>
      </c>
      <c r="AT471" s="2">
        <v>0.9</v>
      </c>
    </row>
    <row r="472" spans="2:46" x14ac:dyDescent="0.25">
      <c r="B472" s="16" t="s">
        <v>486</v>
      </c>
      <c r="C472" s="21">
        <v>533.67999999999995</v>
      </c>
      <c r="D472" s="21">
        <v>370.54</v>
      </c>
      <c r="E472" s="16">
        <v>264.18</v>
      </c>
      <c r="F472" s="59">
        <f t="shared" si="87"/>
        <v>455.07248213883469</v>
      </c>
      <c r="G472" s="16">
        <v>0.81</v>
      </c>
      <c r="H472" s="8">
        <v>452.21</v>
      </c>
      <c r="J472" s="16">
        <v>1</v>
      </c>
      <c r="K472" s="59">
        <f t="shared" si="89"/>
        <v>0</v>
      </c>
      <c r="L472" s="6">
        <f t="shared" si="80"/>
        <v>457.45679012345681</v>
      </c>
      <c r="M472" s="59">
        <f t="shared" si="81"/>
        <v>268.26632891597922</v>
      </c>
      <c r="N472" s="6">
        <f t="shared" si="82"/>
        <v>370.54</v>
      </c>
      <c r="O472" s="59">
        <f t="shared" si="83"/>
        <v>0</v>
      </c>
      <c r="P472" s="6">
        <f t="shared" si="90"/>
        <v>268.26632891597922</v>
      </c>
      <c r="Q472" s="59">
        <f t="shared" si="88"/>
        <v>-0.21117108402074791</v>
      </c>
      <c r="R472" s="6">
        <f t="shared" si="84"/>
        <v>104.18</v>
      </c>
      <c r="S472" s="59">
        <f t="shared" si="85"/>
        <v>384.90695499042363</v>
      </c>
      <c r="T472" s="18">
        <f t="shared" si="86"/>
        <v>0.96267421306850365</v>
      </c>
      <c r="U472" s="8" t="s">
        <v>486</v>
      </c>
      <c r="Z472"/>
      <c r="AS472" s="2">
        <v>1</v>
      </c>
      <c r="AT472" s="2">
        <v>0.9</v>
      </c>
    </row>
    <row r="473" spans="2:46" x14ac:dyDescent="0.25">
      <c r="B473" s="16" t="s">
        <v>487</v>
      </c>
      <c r="C473" s="21">
        <v>544.91999999999996</v>
      </c>
      <c r="D473" s="21">
        <v>344.32</v>
      </c>
      <c r="E473" s="16">
        <v>263.68</v>
      </c>
      <c r="F473" s="59">
        <f t="shared" si="87"/>
        <v>433.68583652224567</v>
      </c>
      <c r="G473" s="16">
        <v>0.79</v>
      </c>
      <c r="H473" s="8">
        <v>452.99</v>
      </c>
      <c r="J473" s="16">
        <v>1</v>
      </c>
      <c r="K473" s="59">
        <f t="shared" si="89"/>
        <v>0</v>
      </c>
      <c r="L473" s="6">
        <f t="shared" si="80"/>
        <v>435.84810126582278</v>
      </c>
      <c r="M473" s="59">
        <f t="shared" si="81"/>
        <v>267.22145306285364</v>
      </c>
      <c r="N473" s="6">
        <f t="shared" si="82"/>
        <v>344.32</v>
      </c>
      <c r="O473" s="59">
        <f t="shared" si="83"/>
        <v>0</v>
      </c>
      <c r="P473" s="6">
        <f t="shared" si="90"/>
        <v>267.22145306285364</v>
      </c>
      <c r="Q473" s="59">
        <f t="shared" si="88"/>
        <v>-1.0448758531255748</v>
      </c>
      <c r="R473" s="6">
        <f t="shared" si="84"/>
        <v>103.68</v>
      </c>
      <c r="S473" s="59">
        <f t="shared" si="85"/>
        <v>359.59116340644414</v>
      </c>
      <c r="T473" s="18">
        <f t="shared" si="86"/>
        <v>0.95753187241371884</v>
      </c>
      <c r="U473" s="8" t="s">
        <v>487</v>
      </c>
      <c r="Z473"/>
      <c r="AS473" s="2">
        <v>1</v>
      </c>
      <c r="AT473" s="2">
        <v>0.9</v>
      </c>
    </row>
    <row r="474" spans="2:46" x14ac:dyDescent="0.25">
      <c r="B474" s="16" t="s">
        <v>488</v>
      </c>
      <c r="C474" s="21">
        <v>609.1</v>
      </c>
      <c r="D474" s="21">
        <v>349.99</v>
      </c>
      <c r="E474" s="16">
        <v>268.77999999999997</v>
      </c>
      <c r="F474" s="59">
        <f t="shared" si="87"/>
        <v>441.28866799409201</v>
      </c>
      <c r="G474" s="16">
        <v>0.79</v>
      </c>
      <c r="H474" s="8">
        <v>453.9</v>
      </c>
      <c r="J474" s="16">
        <v>1</v>
      </c>
      <c r="K474" s="59">
        <f t="shared" si="89"/>
        <v>0</v>
      </c>
      <c r="L474" s="6">
        <f t="shared" si="80"/>
        <v>443.02531645569621</v>
      </c>
      <c r="M474" s="59">
        <f t="shared" si="81"/>
        <v>271.62185280398512</v>
      </c>
      <c r="N474" s="6">
        <f t="shared" si="82"/>
        <v>349.99</v>
      </c>
      <c r="O474" s="59">
        <f t="shared" si="83"/>
        <v>0</v>
      </c>
      <c r="P474" s="6">
        <f t="shared" si="90"/>
        <v>271.62185280398512</v>
      </c>
      <c r="Q474" s="59">
        <f t="shared" si="88"/>
        <v>4.4003997411314799</v>
      </c>
      <c r="R474" s="6">
        <f t="shared" si="84"/>
        <v>108.77999999999997</v>
      </c>
      <c r="S474" s="59">
        <f t="shared" si="85"/>
        <v>366.50523666108785</v>
      </c>
      <c r="T474" s="18">
        <f t="shared" si="86"/>
        <v>0.95493860657614638</v>
      </c>
      <c r="U474" s="8" t="s">
        <v>488</v>
      </c>
      <c r="Z474"/>
      <c r="AS474" s="2">
        <v>1</v>
      </c>
      <c r="AT474" s="2">
        <v>0.9</v>
      </c>
    </row>
    <row r="475" spans="2:46" x14ac:dyDescent="0.25">
      <c r="B475" s="16" t="s">
        <v>489</v>
      </c>
      <c r="C475" s="21">
        <v>519.54</v>
      </c>
      <c r="D475" s="21">
        <v>331.5</v>
      </c>
      <c r="E475" s="16">
        <v>254.16</v>
      </c>
      <c r="F475" s="59">
        <f t="shared" si="87"/>
        <v>417.71946997955456</v>
      </c>
      <c r="G475" s="16">
        <v>0.79</v>
      </c>
      <c r="H475" s="8">
        <v>455.3</v>
      </c>
      <c r="J475" s="16">
        <v>1</v>
      </c>
      <c r="K475" s="59">
        <f t="shared" si="89"/>
        <v>0</v>
      </c>
      <c r="L475" s="6">
        <f t="shared" si="80"/>
        <v>419.62025316455697</v>
      </c>
      <c r="M475" s="59">
        <f t="shared" si="81"/>
        <v>257.27204835715611</v>
      </c>
      <c r="N475" s="6">
        <f t="shared" si="82"/>
        <v>331.5</v>
      </c>
      <c r="O475" s="59">
        <f t="shared" si="83"/>
        <v>0</v>
      </c>
      <c r="P475" s="6">
        <f t="shared" si="90"/>
        <v>257.27204835715611</v>
      </c>
      <c r="Q475" s="59">
        <f t="shared" si="88"/>
        <v>-14.349804446829012</v>
      </c>
      <c r="R475" s="6">
        <f t="shared" si="84"/>
        <v>94.16</v>
      </c>
      <c r="S475" s="59">
        <f t="shared" si="85"/>
        <v>344.61334216771121</v>
      </c>
      <c r="T475" s="18">
        <f t="shared" si="86"/>
        <v>0.96194766550469368</v>
      </c>
      <c r="U475" s="8" t="s">
        <v>489</v>
      </c>
      <c r="Z475"/>
      <c r="AS475" s="2">
        <v>1</v>
      </c>
      <c r="AT475" s="2">
        <v>0.9</v>
      </c>
    </row>
    <row r="476" spans="2:46" x14ac:dyDescent="0.25">
      <c r="B476" s="16" t="s">
        <v>490</v>
      </c>
      <c r="C476" s="21">
        <v>544.94000000000005</v>
      </c>
      <c r="D476" s="21">
        <v>351.1</v>
      </c>
      <c r="E476" s="16">
        <v>269.95999999999998</v>
      </c>
      <c r="F476" s="59">
        <f t="shared" si="87"/>
        <v>442.88780927002267</v>
      </c>
      <c r="G476" s="16">
        <v>0.79</v>
      </c>
      <c r="H476" s="8">
        <v>455.18</v>
      </c>
      <c r="J476" s="16">
        <v>1</v>
      </c>
      <c r="K476" s="59">
        <f t="shared" si="89"/>
        <v>0</v>
      </c>
      <c r="L476" s="6">
        <f t="shared" si="80"/>
        <v>444.43037974683546</v>
      </c>
      <c r="M476" s="59">
        <f t="shared" si="81"/>
        <v>272.48330672156112</v>
      </c>
      <c r="N476" s="6">
        <f t="shared" si="82"/>
        <v>351.1</v>
      </c>
      <c r="O476" s="59">
        <f t="shared" si="83"/>
        <v>0</v>
      </c>
      <c r="P476" s="6">
        <f t="shared" si="90"/>
        <v>272.48330672156112</v>
      </c>
      <c r="Q476" s="59">
        <f t="shared" si="88"/>
        <v>15.211258364405012</v>
      </c>
      <c r="R476" s="6">
        <f t="shared" si="84"/>
        <v>109.95999999999998</v>
      </c>
      <c r="S476" s="59">
        <f t="shared" si="85"/>
        <v>367.9163105925042</v>
      </c>
      <c r="T476" s="18">
        <f t="shared" si="86"/>
        <v>0.95429310930678046</v>
      </c>
      <c r="U476" s="8" t="s">
        <v>490</v>
      </c>
      <c r="Z476"/>
      <c r="AS476" s="2">
        <v>1</v>
      </c>
      <c r="AT476" s="2">
        <v>0.9</v>
      </c>
    </row>
    <row r="477" spans="2:46" x14ac:dyDescent="0.25">
      <c r="B477" s="16" t="s">
        <v>491</v>
      </c>
      <c r="C477" s="21">
        <v>524.34</v>
      </c>
      <c r="D477" s="21">
        <v>345.07</v>
      </c>
      <c r="E477" s="16">
        <v>267.26</v>
      </c>
      <c r="F477" s="59">
        <f t="shared" si="87"/>
        <v>436.46444586014104</v>
      </c>
      <c r="G477" s="16">
        <v>0.79</v>
      </c>
      <c r="H477" s="8">
        <v>455.65</v>
      </c>
      <c r="J477" s="16">
        <v>1</v>
      </c>
      <c r="K477" s="59">
        <f t="shared" si="89"/>
        <v>0</v>
      </c>
      <c r="L477" s="6">
        <f t="shared" si="80"/>
        <v>436.79746835443035</v>
      </c>
      <c r="M477" s="59">
        <f t="shared" si="81"/>
        <v>267.80351652067526</v>
      </c>
      <c r="N477" s="6">
        <f t="shared" si="82"/>
        <v>345.07</v>
      </c>
      <c r="O477" s="59">
        <f t="shared" si="83"/>
        <v>0</v>
      </c>
      <c r="P477" s="6">
        <f t="shared" si="90"/>
        <v>267.80351652067526</v>
      </c>
      <c r="Q477" s="59">
        <f t="shared" si="88"/>
        <v>-4.6797902008858614</v>
      </c>
      <c r="R477" s="6">
        <f t="shared" si="84"/>
        <v>107.25999999999999</v>
      </c>
      <c r="S477" s="59">
        <f t="shared" si="85"/>
        <v>361.35579765654791</v>
      </c>
      <c r="T477" s="18">
        <f t="shared" si="86"/>
        <v>0.95493140621469474</v>
      </c>
      <c r="U477" s="8" t="s">
        <v>491</v>
      </c>
      <c r="Z477"/>
      <c r="AS477" s="2">
        <v>1</v>
      </c>
      <c r="AT477" s="2">
        <v>0.9</v>
      </c>
    </row>
    <row r="478" spans="2:46" x14ac:dyDescent="0.25">
      <c r="B478" s="16" t="s">
        <v>492</v>
      </c>
      <c r="C478" s="21">
        <v>579.82000000000005</v>
      </c>
      <c r="D478" s="21">
        <v>349.25</v>
      </c>
      <c r="E478" s="16">
        <v>270.12</v>
      </c>
      <c r="F478" s="59">
        <f t="shared" si="87"/>
        <v>441.52052828832319</v>
      </c>
      <c r="G478" s="16">
        <v>0.79</v>
      </c>
      <c r="H478" s="8">
        <v>455.89</v>
      </c>
      <c r="J478" s="16">
        <v>1</v>
      </c>
      <c r="K478" s="59">
        <f t="shared" si="89"/>
        <v>0</v>
      </c>
      <c r="L478" s="6">
        <f t="shared" si="80"/>
        <v>442.08860759493666</v>
      </c>
      <c r="M478" s="59">
        <f t="shared" si="81"/>
        <v>271.04755019226775</v>
      </c>
      <c r="N478" s="6">
        <f t="shared" si="82"/>
        <v>349.25</v>
      </c>
      <c r="O478" s="59">
        <f t="shared" si="83"/>
        <v>0</v>
      </c>
      <c r="P478" s="6">
        <f t="shared" si="90"/>
        <v>271.04755019226775</v>
      </c>
      <c r="Q478" s="59">
        <f t="shared" si="88"/>
        <v>3.24403367159249</v>
      </c>
      <c r="R478" s="6">
        <f t="shared" si="84"/>
        <v>110.12</v>
      </c>
      <c r="S478" s="59">
        <f t="shared" si="85"/>
        <v>366.19936769470263</v>
      </c>
      <c r="T478" s="18">
        <f t="shared" si="86"/>
        <v>0.95371546433462662</v>
      </c>
      <c r="U478" s="8" t="s">
        <v>492</v>
      </c>
      <c r="Z478"/>
      <c r="AS478" s="2">
        <v>1</v>
      </c>
      <c r="AT478" s="2">
        <v>0.9</v>
      </c>
    </row>
    <row r="479" spans="2:46" x14ac:dyDescent="0.25">
      <c r="B479" s="16" t="s">
        <v>493</v>
      </c>
      <c r="C479" s="21">
        <v>581.96</v>
      </c>
      <c r="D479" s="21">
        <v>354.37</v>
      </c>
      <c r="E479" s="16">
        <v>269.95</v>
      </c>
      <c r="F479" s="59">
        <f t="shared" si="87"/>
        <v>445.47850610326867</v>
      </c>
      <c r="G479" s="16">
        <v>0.79</v>
      </c>
      <c r="H479" s="8">
        <v>455.75</v>
      </c>
      <c r="J479" s="16">
        <v>1</v>
      </c>
      <c r="K479" s="59">
        <f t="shared" si="89"/>
        <v>0</v>
      </c>
      <c r="L479" s="6">
        <f t="shared" si="80"/>
        <v>448.56962025316454</v>
      </c>
      <c r="M479" s="59">
        <f t="shared" si="81"/>
        <v>275.02110339766335</v>
      </c>
      <c r="N479" s="6">
        <f t="shared" si="82"/>
        <v>354.37</v>
      </c>
      <c r="O479" s="59">
        <f t="shared" si="83"/>
        <v>0</v>
      </c>
      <c r="P479" s="6">
        <f t="shared" si="90"/>
        <v>275.02110339766335</v>
      </c>
      <c r="Q479" s="59">
        <f t="shared" si="88"/>
        <v>3.9735532053956035</v>
      </c>
      <c r="R479" s="6">
        <f t="shared" si="84"/>
        <v>109.94999999999999</v>
      </c>
      <c r="S479" s="59">
        <f t="shared" si="85"/>
        <v>371.03517272625248</v>
      </c>
      <c r="T479" s="18">
        <f t="shared" si="86"/>
        <v>0.95508465517217167</v>
      </c>
      <c r="U479" s="8" t="s">
        <v>493</v>
      </c>
      <c r="Z479"/>
      <c r="AS479" s="2">
        <v>1</v>
      </c>
      <c r="AT479" s="2">
        <v>0.9</v>
      </c>
    </row>
    <row r="480" spans="2:46" x14ac:dyDescent="0.25">
      <c r="B480" s="16" t="s">
        <v>494</v>
      </c>
      <c r="C480" s="21">
        <v>597.58000000000004</v>
      </c>
      <c r="D480" s="21">
        <v>347.73</v>
      </c>
      <c r="E480" s="16">
        <v>265.58999999999997</v>
      </c>
      <c r="F480" s="59">
        <f t="shared" si="87"/>
        <v>437.5547977110981</v>
      </c>
      <c r="G480" s="16">
        <v>0.79</v>
      </c>
      <c r="H480" s="8">
        <v>452.95</v>
      </c>
      <c r="J480" s="16">
        <v>1</v>
      </c>
      <c r="K480" s="59">
        <f t="shared" si="89"/>
        <v>0</v>
      </c>
      <c r="L480" s="6">
        <f t="shared" si="80"/>
        <v>440.1645569620253</v>
      </c>
      <c r="M480" s="59">
        <f t="shared" si="81"/>
        <v>269.86790158441596</v>
      </c>
      <c r="N480" s="6">
        <f t="shared" si="82"/>
        <v>347.73</v>
      </c>
      <c r="O480" s="59">
        <f t="shared" si="83"/>
        <v>0</v>
      </c>
      <c r="P480" s="6">
        <f t="shared" si="90"/>
        <v>269.86790158441596</v>
      </c>
      <c r="Q480" s="59">
        <f t="shared" si="88"/>
        <v>-5.1532018132473922</v>
      </c>
      <c r="R480" s="6">
        <f t="shared" si="84"/>
        <v>105.58999999999997</v>
      </c>
      <c r="S480" s="59">
        <f t="shared" si="85"/>
        <v>363.40803650992643</v>
      </c>
      <c r="T480" s="18">
        <f t="shared" si="86"/>
        <v>0.95685831094850271</v>
      </c>
      <c r="U480" s="8" t="s">
        <v>494</v>
      </c>
      <c r="Z480"/>
      <c r="AS480" s="2">
        <v>1</v>
      </c>
      <c r="AT480" s="2">
        <v>0.9</v>
      </c>
    </row>
    <row r="481" spans="2:46" x14ac:dyDescent="0.25">
      <c r="B481" s="16" t="s">
        <v>495</v>
      </c>
      <c r="C481" s="21">
        <v>510.68</v>
      </c>
      <c r="D481" s="21">
        <v>351.07</v>
      </c>
      <c r="E481" s="16">
        <v>262.38</v>
      </c>
      <c r="F481" s="59">
        <f t="shared" si="87"/>
        <v>438.28462133640966</v>
      </c>
      <c r="G481" s="16">
        <v>0.8</v>
      </c>
      <c r="H481" s="8">
        <v>451.44</v>
      </c>
      <c r="J481" s="16">
        <v>1</v>
      </c>
      <c r="K481" s="59">
        <f t="shared" si="89"/>
        <v>0</v>
      </c>
      <c r="L481" s="6">
        <f t="shared" si="80"/>
        <v>438.83749999999998</v>
      </c>
      <c r="M481" s="59">
        <f t="shared" si="81"/>
        <v>263.30249999999995</v>
      </c>
      <c r="N481" s="6">
        <f t="shared" si="82"/>
        <v>351.07</v>
      </c>
      <c r="O481" s="59">
        <f t="shared" si="83"/>
        <v>0</v>
      </c>
      <c r="P481" s="6">
        <f t="shared" si="90"/>
        <v>263.30249999999995</v>
      </c>
      <c r="Q481" s="59">
        <f t="shared" si="88"/>
        <v>-6.5654015844160085</v>
      </c>
      <c r="R481" s="6">
        <f t="shared" si="84"/>
        <v>102.38</v>
      </c>
      <c r="S481" s="59">
        <f t="shared" si="85"/>
        <v>365.69360029948569</v>
      </c>
      <c r="T481" s="18">
        <f t="shared" si="86"/>
        <v>0.96001133110475634</v>
      </c>
      <c r="U481" s="8" t="s">
        <v>495</v>
      </c>
      <c r="Z481"/>
      <c r="AS481" s="2">
        <v>1</v>
      </c>
      <c r="AT481" s="2">
        <v>0.9</v>
      </c>
    </row>
    <row r="482" spans="2:46" x14ac:dyDescent="0.25">
      <c r="B482" s="16" t="s">
        <v>496</v>
      </c>
      <c r="C482" s="21">
        <v>619.5</v>
      </c>
      <c r="D482" s="21">
        <v>367.96</v>
      </c>
      <c r="E482" s="16">
        <v>265.98</v>
      </c>
      <c r="F482" s="59">
        <f t="shared" si="87"/>
        <v>454.02634505059285</v>
      </c>
      <c r="G482" s="16">
        <v>0.81</v>
      </c>
      <c r="H482" s="8">
        <v>451.28</v>
      </c>
      <c r="J482" s="16">
        <v>1</v>
      </c>
      <c r="K482" s="59">
        <f t="shared" si="89"/>
        <v>0</v>
      </c>
      <c r="L482" s="6">
        <f t="shared" si="80"/>
        <v>454.27160493827154</v>
      </c>
      <c r="M482" s="59">
        <f t="shared" si="81"/>
        <v>266.39844116134208</v>
      </c>
      <c r="N482" s="6">
        <f t="shared" si="82"/>
        <v>367.96</v>
      </c>
      <c r="O482" s="59">
        <f t="shared" si="83"/>
        <v>0</v>
      </c>
      <c r="P482" s="6">
        <f t="shared" si="90"/>
        <v>266.39844116134208</v>
      </c>
      <c r="Q482" s="59">
        <f t="shared" si="88"/>
        <v>3.0959411613421253</v>
      </c>
      <c r="R482" s="6">
        <f t="shared" si="84"/>
        <v>105.98000000000002</v>
      </c>
      <c r="S482" s="59">
        <f t="shared" si="85"/>
        <v>382.9181661922035</v>
      </c>
      <c r="T482" s="18">
        <f t="shared" si="86"/>
        <v>0.96093638925269642</v>
      </c>
      <c r="U482" s="8" t="s">
        <v>496</v>
      </c>
      <c r="Z482"/>
      <c r="AS482" s="2">
        <v>1</v>
      </c>
      <c r="AT482" s="2">
        <v>0.9</v>
      </c>
    </row>
    <row r="483" spans="2:46" x14ac:dyDescent="0.25">
      <c r="B483" s="16" t="s">
        <v>497</v>
      </c>
      <c r="C483" s="21">
        <v>611.96</v>
      </c>
      <c r="D483" s="21">
        <v>368.14</v>
      </c>
      <c r="E483" s="16">
        <v>267.56</v>
      </c>
      <c r="F483" s="59">
        <f t="shared" si="87"/>
        <v>455.09934431945732</v>
      </c>
      <c r="G483" s="16">
        <v>0.81</v>
      </c>
      <c r="H483" s="8">
        <v>452.49</v>
      </c>
      <c r="J483" s="16">
        <v>1</v>
      </c>
      <c r="K483" s="59">
        <f t="shared" si="89"/>
        <v>0</v>
      </c>
      <c r="L483" s="6">
        <f t="shared" si="80"/>
        <v>454.49382716049377</v>
      </c>
      <c r="M483" s="59">
        <f t="shared" si="81"/>
        <v>266.52875891166559</v>
      </c>
      <c r="N483" s="6">
        <f t="shared" si="82"/>
        <v>368.14</v>
      </c>
      <c r="O483" s="59">
        <f t="shared" si="83"/>
        <v>0</v>
      </c>
      <c r="P483" s="6">
        <f t="shared" si="90"/>
        <v>266.52875891166559</v>
      </c>
      <c r="Q483" s="59">
        <f t="shared" si="88"/>
        <v>0.13031775032351334</v>
      </c>
      <c r="R483" s="6">
        <f t="shared" si="84"/>
        <v>107.56</v>
      </c>
      <c r="S483" s="59">
        <f t="shared" si="85"/>
        <v>383.53124149148522</v>
      </c>
      <c r="T483" s="18">
        <f t="shared" si="86"/>
        <v>0.95986965382107747</v>
      </c>
      <c r="U483" s="8" t="s">
        <v>497</v>
      </c>
      <c r="Z483"/>
      <c r="AS483" s="2">
        <v>1</v>
      </c>
      <c r="AT483" s="2">
        <v>0.9</v>
      </c>
    </row>
    <row r="484" spans="2:46" x14ac:dyDescent="0.25">
      <c r="B484" s="16" t="s">
        <v>498</v>
      </c>
      <c r="C484" s="21">
        <v>540.16</v>
      </c>
      <c r="D484" s="21">
        <v>362.63</v>
      </c>
      <c r="E484" s="16">
        <v>267.52</v>
      </c>
      <c r="F484" s="59">
        <f t="shared" si="87"/>
        <v>450.6300781128574</v>
      </c>
      <c r="G484" s="16">
        <v>0.8</v>
      </c>
      <c r="H484" s="8">
        <v>453.31</v>
      </c>
      <c r="J484" s="16">
        <v>1</v>
      </c>
      <c r="K484" s="59">
        <f t="shared" si="89"/>
        <v>0</v>
      </c>
      <c r="L484" s="6">
        <f t="shared" si="80"/>
        <v>453.28749999999997</v>
      </c>
      <c r="M484" s="59">
        <f t="shared" si="81"/>
        <v>271.97249999999991</v>
      </c>
      <c r="N484" s="6">
        <f t="shared" si="82"/>
        <v>362.63</v>
      </c>
      <c r="O484" s="59">
        <f t="shared" si="83"/>
        <v>0</v>
      </c>
      <c r="P484" s="6">
        <f t="shared" si="90"/>
        <v>271.97249999999991</v>
      </c>
      <c r="Q484" s="59">
        <f t="shared" si="88"/>
        <v>5.4437410883343205</v>
      </c>
      <c r="R484" s="6">
        <f t="shared" si="84"/>
        <v>107.51999999999998</v>
      </c>
      <c r="S484" s="59">
        <f t="shared" si="85"/>
        <v>378.2341434878665</v>
      </c>
      <c r="T484" s="18">
        <f t="shared" si="86"/>
        <v>0.95874475174564167</v>
      </c>
      <c r="U484" s="8" t="s">
        <v>498</v>
      </c>
      <c r="Z484"/>
      <c r="AS484" s="2">
        <v>1</v>
      </c>
      <c r="AT484" s="2">
        <v>0.9</v>
      </c>
    </row>
    <row r="485" spans="2:46" x14ac:dyDescent="0.25">
      <c r="B485" s="16" t="s">
        <v>499</v>
      </c>
      <c r="C485" s="21">
        <v>538.22</v>
      </c>
      <c r="D485" s="21">
        <v>372.38</v>
      </c>
      <c r="E485" s="16">
        <v>269.77999999999997</v>
      </c>
      <c r="F485" s="59">
        <f t="shared" si="87"/>
        <v>459.83487558035438</v>
      </c>
      <c r="G485" s="16">
        <v>0.81</v>
      </c>
      <c r="H485" s="8">
        <v>455.12</v>
      </c>
      <c r="J485" s="16">
        <v>1</v>
      </c>
      <c r="K485" s="59">
        <f t="shared" si="89"/>
        <v>0</v>
      </c>
      <c r="L485" s="6">
        <f t="shared" si="80"/>
        <v>459.72839506172835</v>
      </c>
      <c r="M485" s="59">
        <f t="shared" si="81"/>
        <v>269.59846591928624</v>
      </c>
      <c r="N485" s="6">
        <f t="shared" si="82"/>
        <v>372.38</v>
      </c>
      <c r="O485" s="59">
        <f t="shared" si="83"/>
        <v>0</v>
      </c>
      <c r="P485" s="6">
        <f t="shared" si="90"/>
        <v>269.59846591928624</v>
      </c>
      <c r="Q485" s="59">
        <f t="shared" si="88"/>
        <v>-2.3740340807136704</v>
      </c>
      <c r="R485" s="6">
        <f t="shared" si="84"/>
        <v>109.77999999999997</v>
      </c>
      <c r="S485" s="59">
        <f t="shared" si="85"/>
        <v>388.22482249335889</v>
      </c>
      <c r="T485" s="18">
        <f t="shared" si="86"/>
        <v>0.95918647758894926</v>
      </c>
      <c r="U485" s="8" t="s">
        <v>499</v>
      </c>
      <c r="Z485"/>
      <c r="AS485" s="2">
        <v>1</v>
      </c>
      <c r="AT485" s="2">
        <v>0.9</v>
      </c>
    </row>
    <row r="486" spans="2:46" x14ac:dyDescent="0.25">
      <c r="B486" s="16" t="s">
        <v>500</v>
      </c>
      <c r="C486" s="21">
        <v>632.05999999999995</v>
      </c>
      <c r="D486" s="21">
        <v>366.75</v>
      </c>
      <c r="E486" s="16">
        <v>271.95</v>
      </c>
      <c r="F486" s="59">
        <f t="shared" si="87"/>
        <v>456.57678981744129</v>
      </c>
      <c r="G486" s="16">
        <v>0.8</v>
      </c>
      <c r="H486" s="8">
        <v>455.62</v>
      </c>
      <c r="J486" s="16">
        <v>1</v>
      </c>
      <c r="K486" s="59">
        <f t="shared" si="89"/>
        <v>0</v>
      </c>
      <c r="L486" s="6">
        <f t="shared" si="80"/>
        <v>458.4375</v>
      </c>
      <c r="M486" s="59">
        <f t="shared" si="81"/>
        <v>275.06249999999994</v>
      </c>
      <c r="N486" s="6">
        <f t="shared" si="82"/>
        <v>366.75</v>
      </c>
      <c r="O486" s="59">
        <f t="shared" si="83"/>
        <v>0</v>
      </c>
      <c r="P486" s="6">
        <f t="shared" si="90"/>
        <v>275.06249999999994</v>
      </c>
      <c r="Q486" s="59">
        <f t="shared" si="88"/>
        <v>5.4640340807137022</v>
      </c>
      <c r="R486" s="6">
        <f t="shared" si="84"/>
        <v>111.94999999999999</v>
      </c>
      <c r="S486" s="59">
        <f t="shared" si="85"/>
        <v>383.45581883705978</v>
      </c>
      <c r="T486" s="18">
        <f t="shared" si="86"/>
        <v>0.95643352371669577</v>
      </c>
      <c r="U486" s="8" t="s">
        <v>500</v>
      </c>
      <c r="Z486"/>
      <c r="AS486" s="2">
        <v>1</v>
      </c>
      <c r="AT486" s="2">
        <v>0.9</v>
      </c>
    </row>
    <row r="487" spans="2:46" x14ac:dyDescent="0.25">
      <c r="B487" s="16" t="s">
        <v>501</v>
      </c>
      <c r="C487" s="21">
        <v>597.67999999999995</v>
      </c>
      <c r="D487" s="21">
        <v>349.16</v>
      </c>
      <c r="E487" s="16">
        <v>249.95</v>
      </c>
      <c r="F487" s="59">
        <f t="shared" si="87"/>
        <v>429.40389856171544</v>
      </c>
      <c r="G487" s="16">
        <v>0.81</v>
      </c>
      <c r="H487" s="8">
        <v>456.45</v>
      </c>
      <c r="J487" s="16">
        <v>1</v>
      </c>
      <c r="K487" s="59">
        <f t="shared" si="89"/>
        <v>0</v>
      </c>
      <c r="L487" s="6">
        <f t="shared" si="80"/>
        <v>431.06172839506172</v>
      </c>
      <c r="M487" s="59">
        <f t="shared" si="81"/>
        <v>252.78747612755251</v>
      </c>
      <c r="N487" s="6">
        <f t="shared" si="82"/>
        <v>349.16</v>
      </c>
      <c r="O487" s="59">
        <f t="shared" si="83"/>
        <v>0</v>
      </c>
      <c r="P487" s="6">
        <f t="shared" si="90"/>
        <v>252.78747612755251</v>
      </c>
      <c r="Q487" s="59">
        <f t="shared" si="88"/>
        <v>-22.275023872447434</v>
      </c>
      <c r="R487" s="6">
        <f t="shared" si="84"/>
        <v>89.949999999999989</v>
      </c>
      <c r="S487" s="59">
        <f t="shared" si="85"/>
        <v>360.56026971922466</v>
      </c>
      <c r="T487" s="18">
        <f t="shared" si="86"/>
        <v>0.96838179168186711</v>
      </c>
      <c r="U487" s="8" t="s">
        <v>501</v>
      </c>
      <c r="Z487"/>
      <c r="AS487" s="2">
        <v>1</v>
      </c>
      <c r="AT487" s="2">
        <v>0.9</v>
      </c>
    </row>
    <row r="488" spans="2:46" x14ac:dyDescent="0.25">
      <c r="B488" s="16" t="s">
        <v>502</v>
      </c>
      <c r="C488" s="21">
        <v>516.05999999999995</v>
      </c>
      <c r="D488" s="21">
        <v>363.13</v>
      </c>
      <c r="E488" s="16">
        <v>273.31</v>
      </c>
      <c r="F488" s="59">
        <f t="shared" si="87"/>
        <v>454.49065226910881</v>
      </c>
      <c r="G488" s="16">
        <v>0.79</v>
      </c>
      <c r="H488" s="8">
        <v>457.68</v>
      </c>
      <c r="J488" s="16">
        <v>1</v>
      </c>
      <c r="K488" s="59">
        <f t="shared" si="89"/>
        <v>0</v>
      </c>
      <c r="L488" s="6">
        <f t="shared" si="80"/>
        <v>459.65822784810126</v>
      </c>
      <c r="M488" s="59">
        <f t="shared" si="81"/>
        <v>281.81960458501987</v>
      </c>
      <c r="N488" s="6">
        <f t="shared" si="82"/>
        <v>363.13</v>
      </c>
      <c r="O488" s="59">
        <f t="shared" si="83"/>
        <v>0</v>
      </c>
      <c r="P488" s="6">
        <f t="shared" si="90"/>
        <v>281.81960458501987</v>
      </c>
      <c r="Q488" s="59">
        <f t="shared" si="88"/>
        <v>29.032128457467365</v>
      </c>
      <c r="R488" s="6">
        <f t="shared" si="84"/>
        <v>113.31</v>
      </c>
      <c r="S488" s="59">
        <f t="shared" si="85"/>
        <v>380.39788774387273</v>
      </c>
      <c r="T488" s="18">
        <f t="shared" si="86"/>
        <v>0.95460572127177679</v>
      </c>
      <c r="U488" s="8" t="s">
        <v>502</v>
      </c>
      <c r="Z488"/>
      <c r="AS488" s="2">
        <v>1</v>
      </c>
      <c r="AT488" s="2">
        <v>0.9</v>
      </c>
    </row>
    <row r="489" spans="2:46" x14ac:dyDescent="0.25">
      <c r="B489" s="16" t="s">
        <v>503</v>
      </c>
      <c r="C489" s="21">
        <v>492.74</v>
      </c>
      <c r="D489" s="21">
        <v>342.45</v>
      </c>
      <c r="E489" s="16">
        <v>269.91000000000003</v>
      </c>
      <c r="F489" s="59">
        <f t="shared" si="87"/>
        <v>436.03143304124302</v>
      </c>
      <c r="G489" s="16">
        <v>0.78</v>
      </c>
      <c r="H489" s="8">
        <v>458.82</v>
      </c>
      <c r="J489" s="16">
        <v>1</v>
      </c>
      <c r="K489" s="59">
        <f t="shared" si="89"/>
        <v>0</v>
      </c>
      <c r="L489" s="6">
        <f t="shared" si="80"/>
        <v>439.03846153846149</v>
      </c>
      <c r="M489" s="59">
        <f t="shared" si="81"/>
        <v>274.74127503900667</v>
      </c>
      <c r="N489" s="6">
        <f t="shared" si="82"/>
        <v>342.45</v>
      </c>
      <c r="O489" s="59">
        <f t="shared" si="83"/>
        <v>0</v>
      </c>
      <c r="P489" s="6">
        <f t="shared" si="90"/>
        <v>274.74127503900667</v>
      </c>
      <c r="Q489" s="59">
        <f t="shared" si="88"/>
        <v>-7.0783295460132081</v>
      </c>
      <c r="R489" s="6">
        <f t="shared" si="84"/>
        <v>109.91000000000003</v>
      </c>
      <c r="S489" s="59">
        <f t="shared" si="85"/>
        <v>359.65568339732931</v>
      </c>
      <c r="T489" s="18">
        <f t="shared" si="86"/>
        <v>0.9521606798068547</v>
      </c>
      <c r="U489" s="8" t="s">
        <v>503</v>
      </c>
      <c r="Z489"/>
      <c r="AS489" s="2">
        <v>1</v>
      </c>
      <c r="AT489" s="2">
        <v>0.9</v>
      </c>
    </row>
    <row r="490" spans="2:46" x14ac:dyDescent="0.25">
      <c r="B490" s="16" t="s">
        <v>504</v>
      </c>
      <c r="C490" s="21">
        <v>499.36</v>
      </c>
      <c r="D490" s="21">
        <v>337.6</v>
      </c>
      <c r="E490" s="16">
        <v>266.88</v>
      </c>
      <c r="F490" s="59">
        <f t="shared" si="87"/>
        <v>430.34717891488498</v>
      </c>
      <c r="G490" s="16">
        <v>0.78</v>
      </c>
      <c r="H490" s="8">
        <v>457.26</v>
      </c>
      <c r="J490" s="16">
        <v>1</v>
      </c>
      <c r="K490" s="59">
        <f t="shared" si="89"/>
        <v>0</v>
      </c>
      <c r="L490" s="6">
        <f t="shared" si="80"/>
        <v>432.82051282051282</v>
      </c>
      <c r="M490" s="59">
        <f t="shared" si="81"/>
        <v>270.85021011291769</v>
      </c>
      <c r="N490" s="6">
        <f t="shared" si="82"/>
        <v>337.6</v>
      </c>
      <c r="O490" s="59">
        <f t="shared" si="83"/>
        <v>0</v>
      </c>
      <c r="P490" s="6">
        <f t="shared" si="90"/>
        <v>270.85021011291769</v>
      </c>
      <c r="Q490" s="59">
        <f t="shared" si="88"/>
        <v>-3.8910649260889727</v>
      </c>
      <c r="R490" s="6">
        <f t="shared" si="84"/>
        <v>106.88</v>
      </c>
      <c r="S490" s="59">
        <f t="shared" si="85"/>
        <v>354.11452158870867</v>
      </c>
      <c r="T490" s="18">
        <f t="shared" si="86"/>
        <v>0.95336389619206385</v>
      </c>
      <c r="U490" s="8" t="s">
        <v>504</v>
      </c>
      <c r="Z490"/>
      <c r="AS490" s="2">
        <v>1</v>
      </c>
      <c r="AT490" s="2">
        <v>0.9</v>
      </c>
    </row>
    <row r="491" spans="2:46" x14ac:dyDescent="0.25">
      <c r="B491" s="16" t="s">
        <v>505</v>
      </c>
      <c r="C491" s="21">
        <v>549.22</v>
      </c>
      <c r="D491" s="21">
        <v>355.95</v>
      </c>
      <c r="E491" s="16">
        <v>261.27</v>
      </c>
      <c r="F491" s="59">
        <f t="shared" si="87"/>
        <v>441.54548508619132</v>
      </c>
      <c r="G491" s="16">
        <v>0.8</v>
      </c>
      <c r="H491" s="8">
        <v>456.82</v>
      </c>
      <c r="J491" s="16">
        <v>1</v>
      </c>
      <c r="K491" s="59">
        <f t="shared" si="89"/>
        <v>0</v>
      </c>
      <c r="L491" s="6">
        <f t="shared" si="80"/>
        <v>444.93749999999994</v>
      </c>
      <c r="M491" s="59">
        <f t="shared" si="81"/>
        <v>266.96249999999992</v>
      </c>
      <c r="N491" s="6">
        <f t="shared" si="82"/>
        <v>355.95</v>
      </c>
      <c r="O491" s="59">
        <f t="shared" si="83"/>
        <v>0</v>
      </c>
      <c r="P491" s="6">
        <f t="shared" si="90"/>
        <v>266.96249999999992</v>
      </c>
      <c r="Q491" s="59">
        <f t="shared" si="88"/>
        <v>-3.8877101129177731</v>
      </c>
      <c r="R491" s="6">
        <f t="shared" si="84"/>
        <v>101.26999999999998</v>
      </c>
      <c r="S491" s="59">
        <f t="shared" si="85"/>
        <v>370.07568874488368</v>
      </c>
      <c r="T491" s="18">
        <f t="shared" si="86"/>
        <v>0.9618302710108001</v>
      </c>
      <c r="U491" s="8" t="s">
        <v>505</v>
      </c>
      <c r="Z491"/>
      <c r="AS491" s="2">
        <v>1</v>
      </c>
      <c r="AT491" s="2">
        <v>0.9</v>
      </c>
    </row>
    <row r="492" spans="2:46" x14ac:dyDescent="0.25">
      <c r="B492" s="16" t="s">
        <v>506</v>
      </c>
      <c r="C492" s="21">
        <v>508.08</v>
      </c>
      <c r="D492" s="21">
        <v>365.61</v>
      </c>
      <c r="E492" s="16">
        <v>271.69</v>
      </c>
      <c r="F492" s="59">
        <f t="shared" si="87"/>
        <v>455.50645242411218</v>
      </c>
      <c r="G492" s="16">
        <v>0.8</v>
      </c>
      <c r="H492" s="8">
        <v>455.33</v>
      </c>
      <c r="J492" s="16">
        <v>1</v>
      </c>
      <c r="K492" s="59">
        <f t="shared" si="89"/>
        <v>0</v>
      </c>
      <c r="L492" s="6">
        <f t="shared" si="80"/>
        <v>457.01249999999999</v>
      </c>
      <c r="M492" s="59">
        <f t="shared" si="81"/>
        <v>274.20749999999992</v>
      </c>
      <c r="N492" s="6">
        <f t="shared" si="82"/>
        <v>365.61</v>
      </c>
      <c r="O492" s="59">
        <f t="shared" si="83"/>
        <v>0</v>
      </c>
      <c r="P492" s="6">
        <f t="shared" si="90"/>
        <v>274.20749999999992</v>
      </c>
      <c r="Q492" s="59">
        <f t="shared" si="88"/>
        <v>7.2450000000000045</v>
      </c>
      <c r="R492" s="6">
        <f t="shared" si="84"/>
        <v>111.69</v>
      </c>
      <c r="S492" s="59">
        <f t="shared" si="85"/>
        <v>382.2895868317629</v>
      </c>
      <c r="T492" s="18">
        <f t="shared" si="86"/>
        <v>0.95636923576706467</v>
      </c>
      <c r="U492" s="8" t="s">
        <v>506</v>
      </c>
      <c r="Z492"/>
      <c r="AS492" s="2">
        <v>1</v>
      </c>
      <c r="AT492" s="2">
        <v>0.9</v>
      </c>
    </row>
    <row r="493" spans="2:46" x14ac:dyDescent="0.25">
      <c r="B493" s="16" t="s">
        <v>507</v>
      </c>
      <c r="C493" s="21">
        <v>592.84</v>
      </c>
      <c r="D493" s="21">
        <v>364.34</v>
      </c>
      <c r="E493" s="16">
        <v>269.64999999999998</v>
      </c>
      <c r="F493" s="59">
        <f t="shared" si="87"/>
        <v>453.27117501557495</v>
      </c>
      <c r="G493" s="16">
        <v>0.8</v>
      </c>
      <c r="H493" s="8">
        <v>456.13</v>
      </c>
      <c r="J493" s="16">
        <v>1</v>
      </c>
      <c r="K493" s="59">
        <f t="shared" si="89"/>
        <v>0</v>
      </c>
      <c r="L493" s="6">
        <f t="shared" si="80"/>
        <v>455.42499999999995</v>
      </c>
      <c r="M493" s="59">
        <f t="shared" si="81"/>
        <v>273.25499999999994</v>
      </c>
      <c r="N493" s="6">
        <f t="shared" si="82"/>
        <v>364.34</v>
      </c>
      <c r="O493" s="59">
        <f t="shared" si="83"/>
        <v>0</v>
      </c>
      <c r="P493" s="6">
        <f t="shared" si="90"/>
        <v>273.25499999999994</v>
      </c>
      <c r="Q493" s="59">
        <f t="shared" si="88"/>
        <v>-0.95249999999998636</v>
      </c>
      <c r="R493" s="6">
        <f t="shared" si="84"/>
        <v>109.64999999999998</v>
      </c>
      <c r="S493" s="59">
        <f t="shared" si="85"/>
        <v>380.48227041479868</v>
      </c>
      <c r="T493" s="18">
        <f t="shared" si="86"/>
        <v>0.95757418500157565</v>
      </c>
      <c r="U493" s="8" t="s">
        <v>507</v>
      </c>
      <c r="Z493"/>
      <c r="AS493" s="2">
        <v>1</v>
      </c>
      <c r="AT493" s="2">
        <v>0.9</v>
      </c>
    </row>
    <row r="494" spans="2:46" x14ac:dyDescent="0.25">
      <c r="B494" s="16" t="s">
        <v>508</v>
      </c>
      <c r="C494" s="21">
        <v>622.17999999999995</v>
      </c>
      <c r="D494" s="21">
        <v>361.14</v>
      </c>
      <c r="E494" s="16">
        <v>271.19</v>
      </c>
      <c r="F494" s="59">
        <f t="shared" si="87"/>
        <v>451.62607951711556</v>
      </c>
      <c r="G494" s="16">
        <v>0.79</v>
      </c>
      <c r="H494" s="8">
        <v>455.5</v>
      </c>
      <c r="J494" s="16">
        <v>1</v>
      </c>
      <c r="K494" s="59">
        <f t="shared" si="89"/>
        <v>0</v>
      </c>
      <c r="L494" s="6">
        <f t="shared" si="80"/>
        <v>457.13924050632909</v>
      </c>
      <c r="M494" s="59">
        <f t="shared" si="81"/>
        <v>280.27519621026653</v>
      </c>
      <c r="N494" s="6">
        <f t="shared" si="82"/>
        <v>361.14</v>
      </c>
      <c r="O494" s="59">
        <f t="shared" si="83"/>
        <v>0</v>
      </c>
      <c r="P494" s="6">
        <f t="shared" si="90"/>
        <v>280.27519621026653</v>
      </c>
      <c r="Q494" s="59">
        <f t="shared" si="88"/>
        <v>7.0201962102665902</v>
      </c>
      <c r="R494" s="6">
        <f t="shared" si="84"/>
        <v>111.19</v>
      </c>
      <c r="S494" s="59">
        <f t="shared" si="85"/>
        <v>377.86944266505589</v>
      </c>
      <c r="T494" s="18">
        <f t="shared" si="86"/>
        <v>0.95572692370395007</v>
      </c>
      <c r="U494" s="8" t="s">
        <v>508</v>
      </c>
      <c r="Z494"/>
      <c r="AS494" s="2">
        <v>1</v>
      </c>
      <c r="AT494" s="2">
        <v>0.9</v>
      </c>
    </row>
    <row r="495" spans="2:46" x14ac:dyDescent="0.25">
      <c r="B495" s="16" t="s">
        <v>509</v>
      </c>
      <c r="C495" s="21">
        <v>634.52</v>
      </c>
      <c r="D495" s="21">
        <v>368.45</v>
      </c>
      <c r="E495" s="16">
        <v>270.83</v>
      </c>
      <c r="F495" s="59">
        <f t="shared" si="87"/>
        <v>457.27922695001138</v>
      </c>
      <c r="G495" s="16">
        <v>0.8</v>
      </c>
      <c r="H495" s="8">
        <v>455.17</v>
      </c>
      <c r="J495" s="16">
        <v>1</v>
      </c>
      <c r="K495" s="59">
        <f t="shared" si="89"/>
        <v>0</v>
      </c>
      <c r="L495" s="6">
        <f t="shared" si="80"/>
        <v>460.56249999999994</v>
      </c>
      <c r="M495" s="59">
        <f t="shared" si="81"/>
        <v>276.33749999999992</v>
      </c>
      <c r="N495" s="6">
        <f t="shared" si="82"/>
        <v>368.45</v>
      </c>
      <c r="O495" s="59">
        <f t="shared" si="83"/>
        <v>0</v>
      </c>
      <c r="P495" s="6">
        <f t="shared" si="90"/>
        <v>276.33749999999992</v>
      </c>
      <c r="Q495" s="59">
        <f t="shared" si="88"/>
        <v>-3.9376962102666084</v>
      </c>
      <c r="R495" s="6">
        <f t="shared" si="84"/>
        <v>110.82999999999998</v>
      </c>
      <c r="S495" s="59">
        <f t="shared" si="85"/>
        <v>384.75796469988762</v>
      </c>
      <c r="T495" s="18">
        <f t="shared" si="86"/>
        <v>0.95761500424661017</v>
      </c>
      <c r="U495" s="8" t="s">
        <v>509</v>
      </c>
      <c r="Z495"/>
      <c r="AS495" s="2">
        <v>1</v>
      </c>
      <c r="AT495" s="2">
        <v>0.9</v>
      </c>
    </row>
    <row r="496" spans="2:46" x14ac:dyDescent="0.25">
      <c r="B496" s="16" t="s">
        <v>510</v>
      </c>
      <c r="C496" s="21">
        <v>637.74</v>
      </c>
      <c r="D496" s="21">
        <v>365.22</v>
      </c>
      <c r="E496" s="16">
        <v>272.01</v>
      </c>
      <c r="F496" s="59">
        <f t="shared" si="87"/>
        <v>455.38455013318139</v>
      </c>
      <c r="G496" s="16">
        <v>0.8</v>
      </c>
      <c r="H496" s="8">
        <v>456.77</v>
      </c>
      <c r="J496" s="16">
        <v>1</v>
      </c>
      <c r="K496" s="59">
        <f t="shared" si="89"/>
        <v>0</v>
      </c>
      <c r="L496" s="6">
        <f t="shared" si="80"/>
        <v>456.52500000000003</v>
      </c>
      <c r="M496" s="59">
        <f t="shared" si="81"/>
        <v>273.91499999999996</v>
      </c>
      <c r="N496" s="6">
        <f t="shared" si="82"/>
        <v>365.22</v>
      </c>
      <c r="O496" s="59">
        <f t="shared" si="83"/>
        <v>0</v>
      </c>
      <c r="P496" s="6">
        <f t="shared" si="90"/>
        <v>273.91499999999996</v>
      </c>
      <c r="Q496" s="59">
        <f t="shared" si="88"/>
        <v>-2.4224999999999568</v>
      </c>
      <c r="R496" s="6">
        <f t="shared" si="84"/>
        <v>112.00999999999999</v>
      </c>
      <c r="S496" s="59">
        <f t="shared" si="85"/>
        <v>382.01032512224066</v>
      </c>
      <c r="T496" s="18">
        <f t="shared" si="86"/>
        <v>0.95604745731187279</v>
      </c>
      <c r="U496" s="8" t="s">
        <v>510</v>
      </c>
      <c r="Z496"/>
      <c r="AS496" s="2">
        <v>1</v>
      </c>
      <c r="AT496" s="2">
        <v>0.9</v>
      </c>
    </row>
    <row r="497" spans="2:46" x14ac:dyDescent="0.25">
      <c r="B497" s="16" t="s">
        <v>511</v>
      </c>
      <c r="C497" s="21">
        <v>618.14</v>
      </c>
      <c r="D497" s="21">
        <v>363.16</v>
      </c>
      <c r="E497" s="16">
        <v>269.42</v>
      </c>
      <c r="F497" s="59">
        <f t="shared" si="87"/>
        <v>452.18615856746436</v>
      </c>
      <c r="G497" s="16">
        <v>0.8</v>
      </c>
      <c r="H497" s="8">
        <v>455.93</v>
      </c>
      <c r="J497" s="16">
        <v>1</v>
      </c>
      <c r="K497" s="59">
        <f t="shared" si="89"/>
        <v>0</v>
      </c>
      <c r="L497" s="6">
        <f t="shared" si="80"/>
        <v>453.95</v>
      </c>
      <c r="M497" s="59">
        <f t="shared" si="81"/>
        <v>272.36999999999995</v>
      </c>
      <c r="N497" s="6">
        <f t="shared" si="82"/>
        <v>363.16</v>
      </c>
      <c r="O497" s="59">
        <f t="shared" si="83"/>
        <v>0</v>
      </c>
      <c r="P497" s="6">
        <f t="shared" si="90"/>
        <v>272.36999999999995</v>
      </c>
      <c r="Q497" s="59">
        <f t="shared" si="88"/>
        <v>-1.5450000000000159</v>
      </c>
      <c r="R497" s="6">
        <f t="shared" si="84"/>
        <v>109.42000000000002</v>
      </c>
      <c r="S497" s="59">
        <f t="shared" si="85"/>
        <v>379.28606881877431</v>
      </c>
      <c r="T497" s="18">
        <f t="shared" si="86"/>
        <v>0.95748309747047566</v>
      </c>
      <c r="U497" s="8" t="s">
        <v>511</v>
      </c>
      <c r="Z497"/>
      <c r="AS497" s="2">
        <v>1</v>
      </c>
      <c r="AT497" s="2">
        <v>0.9</v>
      </c>
    </row>
    <row r="498" spans="2:46" x14ac:dyDescent="0.25">
      <c r="B498" s="16" t="s">
        <v>512</v>
      </c>
      <c r="C498" s="21">
        <v>524.36</v>
      </c>
      <c r="D498" s="21">
        <v>368.4</v>
      </c>
      <c r="E498" s="16">
        <v>273.08999999999997</v>
      </c>
      <c r="F498" s="59">
        <f t="shared" si="87"/>
        <v>458.58119030330931</v>
      </c>
      <c r="G498" s="16">
        <v>0.8</v>
      </c>
      <c r="H498" s="8">
        <v>456.04</v>
      </c>
      <c r="J498" s="16">
        <v>1</v>
      </c>
      <c r="K498" s="59">
        <f t="shared" si="89"/>
        <v>0</v>
      </c>
      <c r="L498" s="6">
        <f t="shared" si="80"/>
        <v>460.49999999999994</v>
      </c>
      <c r="M498" s="59">
        <f t="shared" si="81"/>
        <v>276.2999999999999</v>
      </c>
      <c r="N498" s="6">
        <f t="shared" si="82"/>
        <v>368.4</v>
      </c>
      <c r="O498" s="59">
        <f t="shared" si="83"/>
        <v>0</v>
      </c>
      <c r="P498" s="6">
        <f t="shared" si="90"/>
        <v>276.2999999999999</v>
      </c>
      <c r="Q498" s="59">
        <f t="shared" si="88"/>
        <v>3.92999999999995</v>
      </c>
      <c r="R498" s="6">
        <f t="shared" si="84"/>
        <v>113.08999999999997</v>
      </c>
      <c r="S498" s="59">
        <f t="shared" si="85"/>
        <v>385.36723796918699</v>
      </c>
      <c r="T498" s="18">
        <f t="shared" si="86"/>
        <v>0.95597124950579304</v>
      </c>
      <c r="U498" s="8" t="s">
        <v>512</v>
      </c>
      <c r="Z498"/>
      <c r="AS498" s="2">
        <v>1</v>
      </c>
      <c r="AT498" s="2">
        <v>0.9</v>
      </c>
    </row>
    <row r="499" spans="2:46" x14ac:dyDescent="0.25">
      <c r="B499" s="16" t="s">
        <v>513</v>
      </c>
      <c r="C499" s="21">
        <v>603.94000000000005</v>
      </c>
      <c r="D499" s="21">
        <v>361.12</v>
      </c>
      <c r="E499" s="16">
        <v>264.52999999999997</v>
      </c>
      <c r="F499" s="59">
        <f t="shared" si="87"/>
        <v>447.64246369172793</v>
      </c>
      <c r="G499" s="16">
        <v>0.8</v>
      </c>
      <c r="H499" s="8">
        <v>455.96</v>
      </c>
      <c r="J499" s="16">
        <v>1</v>
      </c>
      <c r="K499" s="59">
        <f t="shared" si="89"/>
        <v>0</v>
      </c>
      <c r="L499" s="6">
        <f t="shared" si="80"/>
        <v>451.4</v>
      </c>
      <c r="M499" s="59">
        <f t="shared" si="81"/>
        <v>270.83999999999992</v>
      </c>
      <c r="N499" s="6">
        <f t="shared" si="82"/>
        <v>361.12</v>
      </c>
      <c r="O499" s="59">
        <f t="shared" si="83"/>
        <v>0</v>
      </c>
      <c r="P499" s="6">
        <f t="shared" si="90"/>
        <v>270.83999999999992</v>
      </c>
      <c r="Q499" s="59">
        <f t="shared" si="88"/>
        <v>-5.4599999999999795</v>
      </c>
      <c r="R499" s="6">
        <f t="shared" si="84"/>
        <v>104.52999999999997</v>
      </c>
      <c r="S499" s="59">
        <f t="shared" si="85"/>
        <v>375.94437793375766</v>
      </c>
      <c r="T499" s="18">
        <f t="shared" si="86"/>
        <v>0.96056762967108456</v>
      </c>
      <c r="U499" s="8" t="s">
        <v>513</v>
      </c>
      <c r="Z499"/>
      <c r="AS499" s="2">
        <v>1</v>
      </c>
      <c r="AT499" s="2">
        <v>0.9</v>
      </c>
    </row>
    <row r="500" spans="2:46" x14ac:dyDescent="0.25">
      <c r="B500" s="16" t="s">
        <v>514</v>
      </c>
      <c r="C500" s="21">
        <v>484.72</v>
      </c>
      <c r="D500" s="21">
        <v>362.11</v>
      </c>
      <c r="E500" s="16">
        <v>266.77</v>
      </c>
      <c r="F500" s="59">
        <f t="shared" si="87"/>
        <v>449.76647829734935</v>
      </c>
      <c r="G500" s="16">
        <v>0.8</v>
      </c>
      <c r="H500" s="8">
        <v>457.74</v>
      </c>
      <c r="J500" s="16">
        <v>1</v>
      </c>
      <c r="K500" s="59">
        <f t="shared" si="89"/>
        <v>0</v>
      </c>
      <c r="L500" s="6">
        <f t="shared" si="80"/>
        <v>452.63749999999999</v>
      </c>
      <c r="M500" s="59">
        <f t="shared" si="81"/>
        <v>271.58249999999992</v>
      </c>
      <c r="N500" s="6">
        <f t="shared" si="82"/>
        <v>362.11</v>
      </c>
      <c r="O500" s="59">
        <f t="shared" si="83"/>
        <v>0</v>
      </c>
      <c r="P500" s="6">
        <f t="shared" si="90"/>
        <v>271.58249999999992</v>
      </c>
      <c r="Q500" s="59">
        <f t="shared" si="88"/>
        <v>0.74250000000000682</v>
      </c>
      <c r="R500" s="6">
        <f t="shared" si="84"/>
        <v>106.76999999999998</v>
      </c>
      <c r="S500" s="59">
        <f t="shared" si="85"/>
        <v>377.52282712440052</v>
      </c>
      <c r="T500" s="18">
        <f t="shared" si="86"/>
        <v>0.95917378760431427</v>
      </c>
      <c r="U500" s="8" t="s">
        <v>514</v>
      </c>
      <c r="Z500"/>
      <c r="AS500" s="2">
        <v>1</v>
      </c>
      <c r="AT500" s="2">
        <v>0.9</v>
      </c>
    </row>
    <row r="501" spans="2:46" x14ac:dyDescent="0.25">
      <c r="B501" s="16" t="s">
        <v>515</v>
      </c>
      <c r="C501" s="21">
        <v>618.74</v>
      </c>
      <c r="D501" s="21">
        <v>345.15</v>
      </c>
      <c r="E501" s="16">
        <v>268.99</v>
      </c>
      <c r="F501" s="59">
        <f t="shared" si="87"/>
        <v>437.58901105946427</v>
      </c>
      <c r="G501" s="16">
        <v>0.78</v>
      </c>
      <c r="H501" s="8">
        <v>457.58</v>
      </c>
      <c r="J501" s="16">
        <v>1</v>
      </c>
      <c r="K501" s="59">
        <f t="shared" si="89"/>
        <v>0</v>
      </c>
      <c r="L501" s="6">
        <f t="shared" si="80"/>
        <v>442.49999999999994</v>
      </c>
      <c r="M501" s="59">
        <f t="shared" si="81"/>
        <v>276.90743489476756</v>
      </c>
      <c r="N501" s="6">
        <f t="shared" si="82"/>
        <v>345.15</v>
      </c>
      <c r="O501" s="59">
        <f t="shared" si="83"/>
        <v>0</v>
      </c>
      <c r="P501" s="6">
        <f t="shared" si="90"/>
        <v>276.90743489476756</v>
      </c>
      <c r="Q501" s="59">
        <f t="shared" si="88"/>
        <v>5.3249348947676367</v>
      </c>
      <c r="R501" s="6">
        <f t="shared" si="84"/>
        <v>108.99000000000001</v>
      </c>
      <c r="S501" s="59">
        <f t="shared" si="85"/>
        <v>361.94936469069808</v>
      </c>
      <c r="T501" s="18">
        <f t="shared" si="86"/>
        <v>0.95358642304827945</v>
      </c>
      <c r="U501" s="8" t="s">
        <v>515</v>
      </c>
      <c r="Z501"/>
      <c r="AS501" s="2">
        <v>1</v>
      </c>
      <c r="AT501" s="2">
        <v>0.9</v>
      </c>
    </row>
    <row r="502" spans="2:46" x14ac:dyDescent="0.25">
      <c r="B502" s="16" t="s">
        <v>516</v>
      </c>
      <c r="C502" s="21">
        <v>577.79999999999995</v>
      </c>
      <c r="D502" s="21">
        <v>334.49</v>
      </c>
      <c r="E502" s="16">
        <v>262.58999999999997</v>
      </c>
      <c r="F502" s="59">
        <f t="shared" si="87"/>
        <v>425.2494188120661</v>
      </c>
      <c r="G502" s="16">
        <v>0.78</v>
      </c>
      <c r="H502" s="8">
        <v>458.06</v>
      </c>
      <c r="J502" s="16">
        <v>1</v>
      </c>
      <c r="K502" s="59">
        <f t="shared" si="89"/>
        <v>0</v>
      </c>
      <c r="L502" s="6">
        <f t="shared" si="80"/>
        <v>428.83333333333331</v>
      </c>
      <c r="M502" s="59">
        <f t="shared" si="81"/>
        <v>268.35511487165235</v>
      </c>
      <c r="N502" s="6">
        <f t="shared" si="82"/>
        <v>334.49</v>
      </c>
      <c r="O502" s="59">
        <f t="shared" si="83"/>
        <v>0</v>
      </c>
      <c r="P502" s="6">
        <f t="shared" si="90"/>
        <v>268.35511487165235</v>
      </c>
      <c r="Q502" s="59">
        <f t="shared" si="88"/>
        <v>-8.5523200231152146</v>
      </c>
      <c r="R502" s="6">
        <f t="shared" si="84"/>
        <v>102.58999999999997</v>
      </c>
      <c r="S502" s="59">
        <f t="shared" si="85"/>
        <v>349.86893002951831</v>
      </c>
      <c r="T502" s="18">
        <f t="shared" si="86"/>
        <v>0.95604373892754413</v>
      </c>
      <c r="U502" s="8" t="s">
        <v>516</v>
      </c>
      <c r="Z502"/>
      <c r="AS502" s="2">
        <v>1</v>
      </c>
      <c r="AT502" s="2">
        <v>0.9</v>
      </c>
    </row>
    <row r="503" spans="2:46" x14ac:dyDescent="0.25">
      <c r="B503" s="16" t="s">
        <v>517</v>
      </c>
      <c r="C503" s="21">
        <v>499.96</v>
      </c>
      <c r="D503" s="21">
        <v>334.4</v>
      </c>
      <c r="E503" s="16">
        <v>263.92</v>
      </c>
      <c r="F503" s="59">
        <f t="shared" si="87"/>
        <v>426.00132206367624</v>
      </c>
      <c r="G503" s="16">
        <v>0.78</v>
      </c>
      <c r="H503" s="8">
        <v>458.55</v>
      </c>
      <c r="J503" s="16">
        <v>1</v>
      </c>
      <c r="K503" s="59">
        <f t="shared" si="89"/>
        <v>0</v>
      </c>
      <c r="L503" s="6">
        <f t="shared" si="80"/>
        <v>428.71794871794867</v>
      </c>
      <c r="M503" s="59">
        <f t="shared" si="81"/>
        <v>268.282909543127</v>
      </c>
      <c r="N503" s="6">
        <f t="shared" si="82"/>
        <v>334.4</v>
      </c>
      <c r="O503" s="59">
        <f t="shared" si="83"/>
        <v>0</v>
      </c>
      <c r="P503" s="6">
        <f t="shared" si="90"/>
        <v>268.282909543127</v>
      </c>
      <c r="Q503" s="59">
        <f t="shared" si="88"/>
        <v>-7.2205328525342338E-2</v>
      </c>
      <c r="R503" s="6">
        <f t="shared" si="84"/>
        <v>103.92000000000002</v>
      </c>
      <c r="S503" s="59">
        <f t="shared" si="85"/>
        <v>350.1752795386904</v>
      </c>
      <c r="T503" s="18">
        <f t="shared" si="86"/>
        <v>0.95495033356017511</v>
      </c>
      <c r="U503" s="8" t="s">
        <v>517</v>
      </c>
      <c r="Z503"/>
      <c r="AS503" s="2">
        <v>1</v>
      </c>
      <c r="AT503" s="2">
        <v>0.9</v>
      </c>
    </row>
    <row r="504" spans="2:46" x14ac:dyDescent="0.25">
      <c r="B504" s="16" t="s">
        <v>518</v>
      </c>
      <c r="C504" s="21">
        <v>537.29999999999995</v>
      </c>
      <c r="D504" s="21">
        <v>334.85</v>
      </c>
      <c r="E504" s="16">
        <v>263.91000000000003</v>
      </c>
      <c r="F504" s="59">
        <f t="shared" si="87"/>
        <v>426.34846147253779</v>
      </c>
      <c r="G504" s="16">
        <v>0.78</v>
      </c>
      <c r="H504" s="8">
        <v>457.93</v>
      </c>
      <c r="J504" s="16">
        <v>1</v>
      </c>
      <c r="K504" s="59">
        <f t="shared" si="89"/>
        <v>0</v>
      </c>
      <c r="L504" s="6">
        <f t="shared" si="80"/>
        <v>429.29487179487182</v>
      </c>
      <c r="M504" s="59">
        <f t="shared" si="81"/>
        <v>268.64393618575383</v>
      </c>
      <c r="N504" s="6">
        <f t="shared" si="82"/>
        <v>334.85</v>
      </c>
      <c r="O504" s="59">
        <f t="shared" si="83"/>
        <v>0</v>
      </c>
      <c r="P504" s="6">
        <f t="shared" si="90"/>
        <v>268.64393618575383</v>
      </c>
      <c r="Q504" s="59">
        <f t="shared" si="88"/>
        <v>0.36102664262682538</v>
      </c>
      <c r="R504" s="6">
        <f t="shared" si="84"/>
        <v>103.91000000000003</v>
      </c>
      <c r="S504" s="59">
        <f t="shared" si="85"/>
        <v>350.60206873320078</v>
      </c>
      <c r="T504" s="18">
        <f t="shared" si="86"/>
        <v>0.95507137539114839</v>
      </c>
      <c r="U504" s="8" t="s">
        <v>518</v>
      </c>
      <c r="Z504"/>
      <c r="AS504" s="2">
        <v>1</v>
      </c>
      <c r="AT504" s="2">
        <v>0.9</v>
      </c>
    </row>
    <row r="505" spans="2:46" x14ac:dyDescent="0.25">
      <c r="B505" s="16" t="s">
        <v>519</v>
      </c>
      <c r="C505" s="21">
        <v>680.72</v>
      </c>
      <c r="D505" s="21">
        <v>364.81</v>
      </c>
      <c r="E505" s="16">
        <v>270.33</v>
      </c>
      <c r="F505" s="59">
        <f t="shared" si="87"/>
        <v>454.0535706279602</v>
      </c>
      <c r="G505" s="16">
        <v>0.8</v>
      </c>
      <c r="H505" s="8">
        <v>456.62</v>
      </c>
      <c r="J505" s="16">
        <v>1</v>
      </c>
      <c r="K505" s="59">
        <f t="shared" si="89"/>
        <v>0</v>
      </c>
      <c r="L505" s="6">
        <f t="shared" si="80"/>
        <v>456.01249999999999</v>
      </c>
      <c r="M505" s="59">
        <f t="shared" si="81"/>
        <v>273.60749999999996</v>
      </c>
      <c r="N505" s="6">
        <f t="shared" si="82"/>
        <v>364.81</v>
      </c>
      <c r="O505" s="59">
        <f t="shared" si="83"/>
        <v>0</v>
      </c>
      <c r="P505" s="6">
        <f t="shared" si="90"/>
        <v>273.60749999999996</v>
      </c>
      <c r="Q505" s="59">
        <f t="shared" si="88"/>
        <v>4.9635638142461289</v>
      </c>
      <c r="R505" s="6">
        <f t="shared" si="84"/>
        <v>110.32999999999998</v>
      </c>
      <c r="S505" s="59">
        <f t="shared" si="85"/>
        <v>381.12864626002596</v>
      </c>
      <c r="T505" s="18">
        <f t="shared" si="86"/>
        <v>0.95718336467185272</v>
      </c>
      <c r="U505" s="8" t="s">
        <v>519</v>
      </c>
      <c r="Z505"/>
      <c r="AS505" s="2">
        <v>1</v>
      </c>
      <c r="AT505" s="2">
        <v>0.9</v>
      </c>
    </row>
    <row r="506" spans="2:46" x14ac:dyDescent="0.25">
      <c r="B506" s="16" t="s">
        <v>520</v>
      </c>
      <c r="C506" s="21">
        <v>569.88</v>
      </c>
      <c r="D506" s="21">
        <v>363.68</v>
      </c>
      <c r="E506" s="16">
        <v>270.19</v>
      </c>
      <c r="F506" s="59">
        <f t="shared" si="87"/>
        <v>453.06266509170672</v>
      </c>
      <c r="G506" s="16">
        <v>0.8</v>
      </c>
      <c r="H506" s="8">
        <v>455.8</v>
      </c>
      <c r="J506" s="16">
        <v>1</v>
      </c>
      <c r="K506" s="59">
        <f t="shared" si="89"/>
        <v>0</v>
      </c>
      <c r="L506" s="6">
        <f t="shared" si="80"/>
        <v>454.59999999999997</v>
      </c>
      <c r="M506" s="59">
        <f t="shared" si="81"/>
        <v>272.75999999999993</v>
      </c>
      <c r="N506" s="6">
        <f t="shared" si="82"/>
        <v>363.68</v>
      </c>
      <c r="O506" s="59">
        <f t="shared" si="83"/>
        <v>0</v>
      </c>
      <c r="P506" s="6">
        <f t="shared" si="90"/>
        <v>272.75999999999993</v>
      </c>
      <c r="Q506" s="59">
        <f t="shared" si="88"/>
        <v>-0.84750000000002501</v>
      </c>
      <c r="R506" s="6">
        <f t="shared" si="84"/>
        <v>110.19</v>
      </c>
      <c r="S506" s="59">
        <f t="shared" si="85"/>
        <v>380.00655060143373</v>
      </c>
      <c r="T506" s="18">
        <f t="shared" si="86"/>
        <v>0.95703613378349972</v>
      </c>
      <c r="U506" s="8" t="s">
        <v>520</v>
      </c>
      <c r="Z506"/>
      <c r="AS506" s="2">
        <v>1</v>
      </c>
      <c r="AT506" s="2">
        <v>0.9</v>
      </c>
    </row>
    <row r="507" spans="2:46" x14ac:dyDescent="0.25">
      <c r="B507" s="16" t="s">
        <v>521</v>
      </c>
      <c r="C507" s="21">
        <v>615.34</v>
      </c>
      <c r="D507" s="21">
        <v>352.62</v>
      </c>
      <c r="E507" s="16">
        <v>258.26</v>
      </c>
      <c r="F507" s="59">
        <f t="shared" si="87"/>
        <v>437.08018943896326</v>
      </c>
      <c r="G507" s="16">
        <v>0.8</v>
      </c>
      <c r="H507" s="8">
        <v>456.68</v>
      </c>
      <c r="J507" s="16">
        <v>1</v>
      </c>
      <c r="K507" s="59">
        <f t="shared" si="89"/>
        <v>0</v>
      </c>
      <c r="L507" s="6">
        <f t="shared" si="80"/>
        <v>440.77499999999998</v>
      </c>
      <c r="M507" s="59">
        <f t="shared" si="81"/>
        <v>264.46499999999992</v>
      </c>
      <c r="N507" s="6">
        <f t="shared" si="82"/>
        <v>352.62</v>
      </c>
      <c r="O507" s="59">
        <f t="shared" si="83"/>
        <v>0</v>
      </c>
      <c r="P507" s="6">
        <f t="shared" si="90"/>
        <v>264.46499999999992</v>
      </c>
      <c r="Q507" s="59">
        <f t="shared" si="88"/>
        <v>-8.2950000000000159</v>
      </c>
      <c r="R507" s="6">
        <f t="shared" si="84"/>
        <v>98.259999999999991</v>
      </c>
      <c r="S507" s="59">
        <f t="shared" si="85"/>
        <v>366.05449321105181</v>
      </c>
      <c r="T507" s="18">
        <f t="shared" si="86"/>
        <v>0.96329919872529457</v>
      </c>
      <c r="U507" s="8" t="s">
        <v>521</v>
      </c>
      <c r="Z507"/>
      <c r="AS507" s="2">
        <v>1</v>
      </c>
      <c r="AT507" s="2">
        <v>0.9</v>
      </c>
    </row>
    <row r="508" spans="2:46" x14ac:dyDescent="0.25">
      <c r="B508" s="16" t="s">
        <v>522</v>
      </c>
      <c r="C508" s="21">
        <v>670.64</v>
      </c>
      <c r="D508" s="21">
        <v>363.89</v>
      </c>
      <c r="E508" s="16">
        <v>271.89</v>
      </c>
      <c r="F508" s="59">
        <f t="shared" si="87"/>
        <v>454.24674374176857</v>
      </c>
      <c r="G508" s="16">
        <v>0.8</v>
      </c>
      <c r="H508" s="8">
        <v>456.66</v>
      </c>
      <c r="J508" s="16">
        <v>1</v>
      </c>
      <c r="K508" s="59">
        <f t="shared" si="89"/>
        <v>0</v>
      </c>
      <c r="L508" s="6">
        <f t="shared" si="80"/>
        <v>454.86249999999995</v>
      </c>
      <c r="M508" s="59">
        <f t="shared" si="81"/>
        <v>272.9174999999999</v>
      </c>
      <c r="N508" s="6">
        <f t="shared" si="82"/>
        <v>363.89</v>
      </c>
      <c r="O508" s="59">
        <f t="shared" si="83"/>
        <v>0</v>
      </c>
      <c r="P508" s="6">
        <f t="shared" si="90"/>
        <v>272.9174999999999</v>
      </c>
      <c r="Q508" s="59">
        <f t="shared" si="88"/>
        <v>8.4524999999999864</v>
      </c>
      <c r="R508" s="6">
        <f t="shared" si="84"/>
        <v>111.88999999999999</v>
      </c>
      <c r="S508" s="59">
        <f t="shared" si="85"/>
        <v>380.70369606821521</v>
      </c>
      <c r="T508" s="18">
        <f t="shared" si="86"/>
        <v>0.95583521714692643</v>
      </c>
      <c r="U508" s="8" t="s">
        <v>522</v>
      </c>
      <c r="Z508"/>
      <c r="AS508" s="2">
        <v>1</v>
      </c>
      <c r="AT508" s="2">
        <v>0.9</v>
      </c>
    </row>
    <row r="509" spans="2:46" x14ac:dyDescent="0.25">
      <c r="B509" s="16" t="s">
        <v>523</v>
      </c>
      <c r="C509" s="21">
        <v>608.67999999999995</v>
      </c>
      <c r="D509" s="21">
        <v>367.61</v>
      </c>
      <c r="E509" s="16">
        <v>268.11</v>
      </c>
      <c r="F509" s="59">
        <f t="shared" si="87"/>
        <v>454.99459798991023</v>
      </c>
      <c r="G509" s="16">
        <v>0.81</v>
      </c>
      <c r="H509" s="8">
        <v>454.75</v>
      </c>
      <c r="J509" s="16">
        <v>1</v>
      </c>
      <c r="K509" s="59">
        <f t="shared" si="89"/>
        <v>0</v>
      </c>
      <c r="L509" s="6">
        <f t="shared" si="80"/>
        <v>453.83950617283949</v>
      </c>
      <c r="M509" s="59">
        <f t="shared" si="81"/>
        <v>266.14504553571305</v>
      </c>
      <c r="N509" s="6">
        <f t="shared" si="82"/>
        <v>367.61</v>
      </c>
      <c r="O509" s="59">
        <f t="shared" si="83"/>
        <v>0</v>
      </c>
      <c r="P509" s="6">
        <f t="shared" si="90"/>
        <v>266.14504553571305</v>
      </c>
      <c r="Q509" s="59">
        <f t="shared" si="88"/>
        <v>-6.7724544642868523</v>
      </c>
      <c r="R509" s="6">
        <f t="shared" si="84"/>
        <v>108.11000000000001</v>
      </c>
      <c r="S509" s="59">
        <f t="shared" si="85"/>
        <v>383.17735345398478</v>
      </c>
      <c r="T509" s="18">
        <f t="shared" si="86"/>
        <v>0.95937298143102756</v>
      </c>
      <c r="U509" s="8" t="s">
        <v>523</v>
      </c>
      <c r="Z509"/>
      <c r="AS509" s="2">
        <v>1</v>
      </c>
      <c r="AT509" s="2">
        <v>0.9</v>
      </c>
    </row>
    <row r="510" spans="2:46" x14ac:dyDescent="0.25">
      <c r="B510" s="16" t="s">
        <v>524</v>
      </c>
      <c r="C510" s="21">
        <v>610.22</v>
      </c>
      <c r="D510" s="21">
        <v>357.16</v>
      </c>
      <c r="E510" s="16">
        <v>269</v>
      </c>
      <c r="F510" s="59">
        <f t="shared" si="87"/>
        <v>447.12891384923881</v>
      </c>
      <c r="G510" s="16">
        <v>0.79</v>
      </c>
      <c r="H510" s="8">
        <v>452.35</v>
      </c>
      <c r="J510" s="16">
        <v>1</v>
      </c>
      <c r="K510" s="59">
        <f t="shared" si="89"/>
        <v>0</v>
      </c>
      <c r="L510" s="6">
        <f t="shared" si="80"/>
        <v>452.1012658227848</v>
      </c>
      <c r="M510" s="59">
        <f t="shared" si="81"/>
        <v>277.18637946075978</v>
      </c>
      <c r="N510" s="6">
        <f t="shared" si="82"/>
        <v>357.16</v>
      </c>
      <c r="O510" s="59">
        <f t="shared" si="83"/>
        <v>0</v>
      </c>
      <c r="P510" s="6">
        <f t="shared" si="90"/>
        <v>277.18637946075978</v>
      </c>
      <c r="Q510" s="59">
        <f t="shared" si="88"/>
        <v>11.041333925046729</v>
      </c>
      <c r="R510" s="6">
        <f t="shared" si="84"/>
        <v>109</v>
      </c>
      <c r="S510" s="59">
        <f t="shared" si="85"/>
        <v>373.42236890684524</v>
      </c>
      <c r="T510" s="18">
        <f t="shared" si="86"/>
        <v>0.95645046933194822</v>
      </c>
      <c r="U510" s="8" t="s">
        <v>524</v>
      </c>
      <c r="Z510"/>
      <c r="AS510" s="2">
        <v>1</v>
      </c>
      <c r="AT510" s="2">
        <v>0.9</v>
      </c>
    </row>
    <row r="511" spans="2:46" x14ac:dyDescent="0.25">
      <c r="B511" s="16" t="s">
        <v>525</v>
      </c>
      <c r="C511" s="21">
        <v>581.66</v>
      </c>
      <c r="D511" s="21">
        <v>369.55</v>
      </c>
      <c r="E511" s="16">
        <v>263.99</v>
      </c>
      <c r="F511" s="59">
        <f t="shared" si="87"/>
        <v>454.1562755263875</v>
      </c>
      <c r="G511" s="16">
        <v>0.81</v>
      </c>
      <c r="H511" s="8">
        <v>449.99</v>
      </c>
      <c r="J511" s="16">
        <v>1</v>
      </c>
      <c r="K511" s="59">
        <f t="shared" si="89"/>
        <v>0</v>
      </c>
      <c r="L511" s="6">
        <f t="shared" si="80"/>
        <v>456.23456790123453</v>
      </c>
      <c r="M511" s="59">
        <f t="shared" si="81"/>
        <v>267.54958128919986</v>
      </c>
      <c r="N511" s="6">
        <f t="shared" si="82"/>
        <v>369.55</v>
      </c>
      <c r="O511" s="59">
        <f t="shared" si="83"/>
        <v>0</v>
      </c>
      <c r="P511" s="6">
        <f t="shared" si="90"/>
        <v>267.54958128919986</v>
      </c>
      <c r="Q511" s="59">
        <f t="shared" si="88"/>
        <v>-9.6367981715599171</v>
      </c>
      <c r="R511" s="6">
        <f t="shared" si="84"/>
        <v>103.99000000000001</v>
      </c>
      <c r="S511" s="59">
        <f t="shared" si="85"/>
        <v>383.90249100520305</v>
      </c>
      <c r="T511" s="18">
        <f t="shared" si="86"/>
        <v>0.96261422798371865</v>
      </c>
      <c r="U511" s="8" t="s">
        <v>525</v>
      </c>
      <c r="Z511"/>
      <c r="AS511" s="2">
        <v>1</v>
      </c>
      <c r="AT511" s="2">
        <v>0.9</v>
      </c>
    </row>
    <row r="512" spans="2:46" x14ac:dyDescent="0.25">
      <c r="B512" s="16" t="s">
        <v>526</v>
      </c>
      <c r="C512" s="21">
        <v>645.26</v>
      </c>
      <c r="D512" s="21">
        <v>362</v>
      </c>
      <c r="E512" s="16">
        <v>262.82</v>
      </c>
      <c r="F512" s="59">
        <f t="shared" si="87"/>
        <v>447.34589793581432</v>
      </c>
      <c r="G512" s="16">
        <v>0.8</v>
      </c>
      <c r="H512" s="8">
        <v>445.84</v>
      </c>
      <c r="J512" s="16">
        <v>1</v>
      </c>
      <c r="K512" s="59">
        <f t="shared" si="89"/>
        <v>0</v>
      </c>
      <c r="L512" s="6">
        <f t="shared" si="80"/>
        <v>452.5</v>
      </c>
      <c r="M512" s="59">
        <f t="shared" si="81"/>
        <v>271.49999999999994</v>
      </c>
      <c r="N512" s="6">
        <f t="shared" si="82"/>
        <v>362</v>
      </c>
      <c r="O512" s="59">
        <f t="shared" si="83"/>
        <v>0</v>
      </c>
      <c r="P512" s="6">
        <f t="shared" si="90"/>
        <v>271.49999999999994</v>
      </c>
      <c r="Q512" s="59">
        <f t="shared" si="88"/>
        <v>3.9504187108000792</v>
      </c>
      <c r="R512" s="6">
        <f t="shared" si="84"/>
        <v>102.82</v>
      </c>
      <c r="S512" s="59">
        <f t="shared" si="85"/>
        <v>376.31895035993074</v>
      </c>
      <c r="T512" s="18">
        <f t="shared" si="86"/>
        <v>0.96194996200367966</v>
      </c>
      <c r="U512" s="8" t="s">
        <v>526</v>
      </c>
      <c r="Z512"/>
      <c r="AS512" s="2">
        <v>1</v>
      </c>
      <c r="AT512" s="2">
        <v>0.9</v>
      </c>
    </row>
    <row r="513" spans="2:46" x14ac:dyDescent="0.25">
      <c r="B513" s="16" t="s">
        <v>527</v>
      </c>
      <c r="C513" s="21">
        <v>631.36</v>
      </c>
      <c r="D513" s="21">
        <v>361.92</v>
      </c>
      <c r="E513" s="16">
        <v>246.37</v>
      </c>
      <c r="F513" s="59">
        <f t="shared" si="87"/>
        <v>437.81761419568312</v>
      </c>
      <c r="G513" s="16">
        <v>0.82</v>
      </c>
      <c r="H513" s="8">
        <v>445.28</v>
      </c>
      <c r="J513" s="16">
        <v>1</v>
      </c>
      <c r="K513" s="59">
        <f t="shared" si="89"/>
        <v>0</v>
      </c>
      <c r="L513" s="6">
        <f t="shared" si="80"/>
        <v>441.36585365853665</v>
      </c>
      <c r="M513" s="59">
        <f t="shared" si="81"/>
        <v>252.62171398303977</v>
      </c>
      <c r="N513" s="6">
        <f t="shared" si="82"/>
        <v>361.92</v>
      </c>
      <c r="O513" s="59">
        <f t="shared" si="83"/>
        <v>0</v>
      </c>
      <c r="P513" s="6">
        <f t="shared" si="90"/>
        <v>252.62171398303977</v>
      </c>
      <c r="Q513" s="59">
        <f t="shared" si="88"/>
        <v>-18.878286016960175</v>
      </c>
      <c r="R513" s="6">
        <f t="shared" si="84"/>
        <v>86.37</v>
      </c>
      <c r="S513" s="59">
        <f t="shared" si="85"/>
        <v>372.08314030603435</v>
      </c>
      <c r="T513" s="18">
        <f t="shared" si="86"/>
        <v>0.9726858349516313</v>
      </c>
      <c r="U513" s="8" t="s">
        <v>527</v>
      </c>
      <c r="Z513"/>
      <c r="AS513" s="2">
        <v>1</v>
      </c>
      <c r="AT513" s="2">
        <v>0.9</v>
      </c>
    </row>
    <row r="514" spans="2:46" x14ac:dyDescent="0.25">
      <c r="B514" s="16" t="s">
        <v>528</v>
      </c>
      <c r="C514" s="21">
        <v>614.82000000000005</v>
      </c>
      <c r="D514" s="21">
        <v>358.05</v>
      </c>
      <c r="E514" s="16">
        <v>259.13</v>
      </c>
      <c r="F514" s="59">
        <f t="shared" si="87"/>
        <v>441.98208040598206</v>
      </c>
      <c r="G514" s="16">
        <v>0.81</v>
      </c>
      <c r="H514" s="8">
        <v>445.26</v>
      </c>
      <c r="J514" s="16">
        <v>1</v>
      </c>
      <c r="K514" s="59">
        <f t="shared" si="89"/>
        <v>0</v>
      </c>
      <c r="L514" s="6">
        <f t="shared" si="80"/>
        <v>442.03703703703701</v>
      </c>
      <c r="M514" s="59">
        <f t="shared" si="81"/>
        <v>259.22372501853067</v>
      </c>
      <c r="N514" s="6">
        <f t="shared" si="82"/>
        <v>358.05</v>
      </c>
      <c r="O514" s="59">
        <f t="shared" si="83"/>
        <v>0</v>
      </c>
      <c r="P514" s="6">
        <f t="shared" si="90"/>
        <v>259.22372501853067</v>
      </c>
      <c r="Q514" s="59">
        <f t="shared" si="88"/>
        <v>6.6020110354909036</v>
      </c>
      <c r="R514" s="6">
        <f t="shared" si="84"/>
        <v>99.13</v>
      </c>
      <c r="S514" s="59">
        <f t="shared" si="85"/>
        <v>371.51925845102568</v>
      </c>
      <c r="T514" s="18">
        <f t="shared" si="86"/>
        <v>0.96374546367479574</v>
      </c>
      <c r="U514" s="8" t="s">
        <v>528</v>
      </c>
      <c r="Z514"/>
      <c r="AS514" s="2">
        <v>1</v>
      </c>
      <c r="AT514" s="2">
        <v>0.9</v>
      </c>
    </row>
    <row r="515" spans="2:46" x14ac:dyDescent="0.25">
      <c r="B515" s="16" t="s">
        <v>529</v>
      </c>
      <c r="C515" s="21">
        <v>526.36</v>
      </c>
      <c r="D515" s="21">
        <v>363.92</v>
      </c>
      <c r="E515" s="16">
        <v>257.19</v>
      </c>
      <c r="F515" s="59">
        <f t="shared" si="87"/>
        <v>445.62816618791055</v>
      </c>
      <c r="G515" s="16">
        <v>0.81</v>
      </c>
      <c r="H515" s="8">
        <v>446.22</v>
      </c>
      <c r="J515" s="16">
        <v>1</v>
      </c>
      <c r="K515" s="59">
        <f t="shared" si="89"/>
        <v>0</v>
      </c>
      <c r="L515" s="6">
        <f t="shared" si="80"/>
        <v>449.28395061728395</v>
      </c>
      <c r="M515" s="59">
        <f t="shared" si="81"/>
        <v>263.47353165408094</v>
      </c>
      <c r="N515" s="6">
        <f t="shared" si="82"/>
        <v>363.92</v>
      </c>
      <c r="O515" s="59">
        <f t="shared" si="83"/>
        <v>0</v>
      </c>
      <c r="P515" s="6">
        <f t="shared" si="90"/>
        <v>263.47353165408094</v>
      </c>
      <c r="Q515" s="59">
        <f t="shared" si="88"/>
        <v>4.2498066355502715</v>
      </c>
      <c r="R515" s="6">
        <f t="shared" si="84"/>
        <v>97.19</v>
      </c>
      <c r="S515" s="59">
        <f t="shared" si="85"/>
        <v>376.6744781638385</v>
      </c>
      <c r="T515" s="18">
        <f t="shared" si="86"/>
        <v>0.96613925576797166</v>
      </c>
      <c r="U515" s="8" t="s">
        <v>529</v>
      </c>
      <c r="Z515"/>
      <c r="AS515" s="2">
        <v>1</v>
      </c>
      <c r="AT515" s="2">
        <v>0.9</v>
      </c>
    </row>
    <row r="516" spans="2:46" x14ac:dyDescent="0.25">
      <c r="B516" s="16" t="s">
        <v>530</v>
      </c>
      <c r="C516" s="21">
        <v>521.4</v>
      </c>
      <c r="D516" s="21">
        <v>351.4</v>
      </c>
      <c r="E516" s="16">
        <v>261.74</v>
      </c>
      <c r="F516" s="59">
        <f t="shared" si="87"/>
        <v>438.16639259532445</v>
      </c>
      <c r="G516" s="16">
        <v>0.8</v>
      </c>
      <c r="H516" s="8">
        <v>448.65</v>
      </c>
      <c r="J516" s="16">
        <v>1</v>
      </c>
      <c r="K516" s="59">
        <f t="shared" si="89"/>
        <v>0</v>
      </c>
      <c r="L516" s="6">
        <f t="shared" ref="L516:L579" si="91">D516/G516</f>
        <v>439.24999999999994</v>
      </c>
      <c r="M516" s="59">
        <f t="shared" ref="M516:M579" si="92">L516*SIN(ACOS(G516))</f>
        <v>263.5499999999999</v>
      </c>
      <c r="N516" s="6">
        <f t="shared" ref="N516:N579" si="93">D516/J516</f>
        <v>351.4</v>
      </c>
      <c r="O516" s="59">
        <f t="shared" ref="O516:O579" si="94">N516*SIN(ACOS(J516))</f>
        <v>0</v>
      </c>
      <c r="P516" s="6">
        <f t="shared" si="90"/>
        <v>263.5499999999999</v>
      </c>
      <c r="Q516" s="59">
        <f t="shared" si="88"/>
        <v>7.6468345918954128E-2</v>
      </c>
      <c r="R516" s="6">
        <f t="shared" ref="R516:R579" si="95">E516-$V$4</f>
        <v>101.74000000000001</v>
      </c>
      <c r="S516" s="59">
        <f t="shared" ref="S516:S579" si="96">IF(R516&gt;1,SQRT((D516)^2+(R516)^2),0)</f>
        <v>365.83191167529384</v>
      </c>
      <c r="T516" s="18">
        <f t="shared" ref="T516:T579" si="97">IF(S516&gt;0,D516/S516,1)</f>
        <v>0.96055042981569261</v>
      </c>
      <c r="U516" s="8" t="s">
        <v>530</v>
      </c>
      <c r="Z516"/>
      <c r="AS516" s="2">
        <v>1</v>
      </c>
      <c r="AT516" s="2">
        <v>0.9</v>
      </c>
    </row>
    <row r="517" spans="2:46" x14ac:dyDescent="0.25">
      <c r="B517" s="16" t="s">
        <v>531</v>
      </c>
      <c r="C517" s="21">
        <v>533.98</v>
      </c>
      <c r="D517" s="21">
        <v>339.99</v>
      </c>
      <c r="E517" s="16">
        <v>258.94</v>
      </c>
      <c r="F517" s="59">
        <f t="shared" ref="F517:F580" si="98">SQRT((D517)^2+(E517)^2)</f>
        <v>427.36766805644061</v>
      </c>
      <c r="G517" s="16">
        <v>0.79</v>
      </c>
      <c r="H517" s="8">
        <v>447.9</v>
      </c>
      <c r="J517" s="16">
        <v>1</v>
      </c>
      <c r="K517" s="59">
        <f t="shared" si="89"/>
        <v>0</v>
      </c>
      <c r="L517" s="6">
        <f t="shared" si="91"/>
        <v>430.36708860759495</v>
      </c>
      <c r="M517" s="59">
        <f t="shared" si="92"/>
        <v>263.86100669969687</v>
      </c>
      <c r="N517" s="6">
        <f t="shared" si="93"/>
        <v>339.99</v>
      </c>
      <c r="O517" s="59">
        <f t="shared" si="94"/>
        <v>0</v>
      </c>
      <c r="P517" s="6">
        <f t="shared" si="90"/>
        <v>263.86100669969687</v>
      </c>
      <c r="Q517" s="59">
        <f t="shared" si="88"/>
        <v>0.31100669969697492</v>
      </c>
      <c r="R517" s="6">
        <f t="shared" si="95"/>
        <v>98.94</v>
      </c>
      <c r="S517" s="59">
        <f t="shared" si="96"/>
        <v>354.09366515090329</v>
      </c>
      <c r="T517" s="18">
        <f t="shared" si="97"/>
        <v>0.96016967672976372</v>
      </c>
      <c r="U517" s="8" t="s">
        <v>531</v>
      </c>
      <c r="Z517"/>
      <c r="AS517" s="2">
        <v>1</v>
      </c>
      <c r="AT517" s="2">
        <v>0.9</v>
      </c>
    </row>
    <row r="518" spans="2:46" x14ac:dyDescent="0.25">
      <c r="B518" s="16" t="s">
        <v>532</v>
      </c>
      <c r="C518" s="21">
        <v>613.55999999999995</v>
      </c>
      <c r="D518" s="21">
        <v>352.59</v>
      </c>
      <c r="E518" s="16">
        <v>261.58999999999997</v>
      </c>
      <c r="F518" s="59">
        <f t="shared" si="98"/>
        <v>439.03193072941741</v>
      </c>
      <c r="G518" s="16">
        <v>0.8</v>
      </c>
      <c r="H518" s="8">
        <v>447.5</v>
      </c>
      <c r="J518" s="16">
        <v>1</v>
      </c>
      <c r="K518" s="59">
        <f t="shared" si="89"/>
        <v>0</v>
      </c>
      <c r="L518" s="6">
        <f t="shared" si="91"/>
        <v>440.73749999999995</v>
      </c>
      <c r="M518" s="59">
        <f t="shared" si="92"/>
        <v>264.44249999999994</v>
      </c>
      <c r="N518" s="6">
        <f t="shared" si="93"/>
        <v>352.59</v>
      </c>
      <c r="O518" s="59">
        <f t="shared" si="94"/>
        <v>0</v>
      </c>
      <c r="P518" s="6">
        <f t="shared" si="90"/>
        <v>264.44249999999994</v>
      </c>
      <c r="Q518" s="59">
        <f t="shared" si="88"/>
        <v>0.58149330030306601</v>
      </c>
      <c r="R518" s="6">
        <f t="shared" si="95"/>
        <v>101.58999999999997</v>
      </c>
      <c r="S518" s="59">
        <f t="shared" si="96"/>
        <v>366.93355829087096</v>
      </c>
      <c r="T518" s="18">
        <f t="shared" si="97"/>
        <v>0.96090965798363759</v>
      </c>
      <c r="U518" s="8" t="s">
        <v>532</v>
      </c>
      <c r="Z518"/>
      <c r="AS518" s="2">
        <v>1</v>
      </c>
      <c r="AT518" s="2">
        <v>0.9</v>
      </c>
    </row>
    <row r="519" spans="2:46" x14ac:dyDescent="0.25">
      <c r="B519" s="16" t="s">
        <v>533</v>
      </c>
      <c r="C519" s="21">
        <v>554.24</v>
      </c>
      <c r="D519" s="21">
        <v>359.03</v>
      </c>
      <c r="E519" s="16">
        <v>260.22000000000003</v>
      </c>
      <c r="F519" s="59">
        <f t="shared" si="98"/>
        <v>443.41514329125022</v>
      </c>
      <c r="G519" s="16">
        <v>0.81</v>
      </c>
      <c r="H519" s="8">
        <v>447.24</v>
      </c>
      <c r="J519" s="16">
        <v>1</v>
      </c>
      <c r="K519" s="59">
        <f t="shared" si="89"/>
        <v>0</v>
      </c>
      <c r="L519" s="6">
        <f t="shared" si="91"/>
        <v>443.24691358024683</v>
      </c>
      <c r="M519" s="59">
        <f t="shared" si="92"/>
        <v>259.93323277029202</v>
      </c>
      <c r="N519" s="6">
        <f t="shared" si="93"/>
        <v>359.03</v>
      </c>
      <c r="O519" s="59">
        <f t="shared" si="94"/>
        <v>0</v>
      </c>
      <c r="P519" s="6">
        <f t="shared" si="90"/>
        <v>259.93323277029202</v>
      </c>
      <c r="Q519" s="59">
        <f t="shared" si="88"/>
        <v>-4.5092672297079162</v>
      </c>
      <c r="R519" s="6">
        <f t="shared" si="95"/>
        <v>100.22000000000003</v>
      </c>
      <c r="S519" s="59">
        <f t="shared" si="96"/>
        <v>372.75540143638426</v>
      </c>
      <c r="T519" s="18">
        <f t="shared" si="97"/>
        <v>0.96317853105952456</v>
      </c>
      <c r="U519" s="8" t="s">
        <v>533</v>
      </c>
      <c r="Z519"/>
      <c r="AS519" s="2">
        <v>1</v>
      </c>
      <c r="AT519" s="2">
        <v>0.9</v>
      </c>
    </row>
    <row r="520" spans="2:46" x14ac:dyDescent="0.25">
      <c r="B520" s="16" t="s">
        <v>534</v>
      </c>
      <c r="C520" s="21">
        <v>496.48</v>
      </c>
      <c r="D520" s="21">
        <v>348.49</v>
      </c>
      <c r="E520" s="16">
        <v>261.10000000000002</v>
      </c>
      <c r="F520" s="59">
        <f t="shared" si="98"/>
        <v>435.45205258443781</v>
      </c>
      <c r="G520" s="16">
        <v>0.8</v>
      </c>
      <c r="H520" s="8">
        <v>447.86</v>
      </c>
      <c r="J520" s="16">
        <v>1</v>
      </c>
      <c r="K520" s="59">
        <f t="shared" si="89"/>
        <v>0</v>
      </c>
      <c r="L520" s="6">
        <f t="shared" si="91"/>
        <v>435.61250000000001</v>
      </c>
      <c r="M520" s="59">
        <f t="shared" si="92"/>
        <v>261.36749999999995</v>
      </c>
      <c r="N520" s="6">
        <f t="shared" si="93"/>
        <v>348.49</v>
      </c>
      <c r="O520" s="59">
        <f t="shared" si="94"/>
        <v>0</v>
      </c>
      <c r="P520" s="6">
        <f t="shared" si="90"/>
        <v>261.36749999999995</v>
      </c>
      <c r="Q520" s="59">
        <f t="shared" si="88"/>
        <v>1.4342672297079275</v>
      </c>
      <c r="R520" s="6">
        <f t="shared" si="95"/>
        <v>101.10000000000002</v>
      </c>
      <c r="S520" s="59">
        <f t="shared" si="96"/>
        <v>362.85877431860456</v>
      </c>
      <c r="T520" s="18">
        <f t="shared" si="97"/>
        <v>0.96040119369970589</v>
      </c>
      <c r="U520" s="8" t="s">
        <v>534</v>
      </c>
      <c r="Z520"/>
      <c r="AS520" s="2">
        <v>1</v>
      </c>
      <c r="AT520" s="2">
        <v>0.9</v>
      </c>
    </row>
    <row r="521" spans="2:46" x14ac:dyDescent="0.25">
      <c r="B521" s="16" t="s">
        <v>535</v>
      </c>
      <c r="C521" s="21">
        <v>635.82000000000005</v>
      </c>
      <c r="D521" s="21">
        <v>358.2</v>
      </c>
      <c r="E521" s="16">
        <v>261.36</v>
      </c>
      <c r="F521" s="59">
        <f t="shared" si="98"/>
        <v>443.4143543008052</v>
      </c>
      <c r="G521" s="16">
        <v>0.8</v>
      </c>
      <c r="H521" s="8">
        <v>447.61</v>
      </c>
      <c r="J521" s="16">
        <v>1</v>
      </c>
      <c r="K521" s="59">
        <f t="shared" si="89"/>
        <v>0</v>
      </c>
      <c r="L521" s="6">
        <f t="shared" si="91"/>
        <v>447.74999999999994</v>
      </c>
      <c r="M521" s="59">
        <f t="shared" si="92"/>
        <v>268.64999999999992</v>
      </c>
      <c r="N521" s="6">
        <f t="shared" si="93"/>
        <v>358.2</v>
      </c>
      <c r="O521" s="59">
        <f t="shared" si="94"/>
        <v>0</v>
      </c>
      <c r="P521" s="6">
        <f t="shared" si="90"/>
        <v>268.64999999999992</v>
      </c>
      <c r="Q521" s="59">
        <f t="shared" si="88"/>
        <v>7.2824999999999704</v>
      </c>
      <c r="R521" s="6">
        <f t="shared" si="95"/>
        <v>101.36000000000001</v>
      </c>
      <c r="S521" s="59">
        <f t="shared" si="96"/>
        <v>372.26481112240521</v>
      </c>
      <c r="T521" s="18">
        <f t="shared" si="97"/>
        <v>0.9622182631766919</v>
      </c>
      <c r="U521" s="8" t="s">
        <v>535</v>
      </c>
      <c r="Z521"/>
      <c r="AS521" s="2">
        <v>1</v>
      </c>
      <c r="AT521" s="2">
        <v>0.9</v>
      </c>
    </row>
    <row r="522" spans="2:46" x14ac:dyDescent="0.25">
      <c r="B522" s="16" t="s">
        <v>536</v>
      </c>
      <c r="C522" s="21">
        <v>523.46</v>
      </c>
      <c r="D522" s="21">
        <v>348.22</v>
      </c>
      <c r="E522" s="16">
        <v>259.38</v>
      </c>
      <c r="F522" s="59">
        <f t="shared" si="98"/>
        <v>434.20634818021722</v>
      </c>
      <c r="G522" s="16">
        <v>0.8</v>
      </c>
      <c r="H522" s="8">
        <v>446.31</v>
      </c>
      <c r="J522" s="16">
        <v>1</v>
      </c>
      <c r="K522" s="59">
        <f t="shared" si="89"/>
        <v>0</v>
      </c>
      <c r="L522" s="6">
        <f t="shared" si="91"/>
        <v>435.27500000000003</v>
      </c>
      <c r="M522" s="59">
        <f t="shared" si="92"/>
        <v>261.16499999999996</v>
      </c>
      <c r="N522" s="6">
        <f t="shared" si="93"/>
        <v>348.22</v>
      </c>
      <c r="O522" s="59">
        <f t="shared" si="94"/>
        <v>0</v>
      </c>
      <c r="P522" s="6">
        <f t="shared" si="90"/>
        <v>261.16499999999996</v>
      </c>
      <c r="Q522" s="59">
        <f t="shared" si="88"/>
        <v>-7.4849999999999568</v>
      </c>
      <c r="R522" s="6">
        <f t="shared" si="95"/>
        <v>99.38</v>
      </c>
      <c r="S522" s="59">
        <f t="shared" si="96"/>
        <v>362.12367058782559</v>
      </c>
      <c r="T522" s="18">
        <f t="shared" si="97"/>
        <v>0.96160518707529918</v>
      </c>
      <c r="U522" s="8" t="s">
        <v>536</v>
      </c>
      <c r="Z522"/>
      <c r="AS522" s="2">
        <v>1</v>
      </c>
      <c r="AT522" s="2">
        <v>0.9</v>
      </c>
    </row>
    <row r="523" spans="2:46" x14ac:dyDescent="0.25">
      <c r="B523" s="16" t="s">
        <v>537</v>
      </c>
      <c r="C523" s="21">
        <v>603.76</v>
      </c>
      <c r="D523" s="21">
        <v>357.98</v>
      </c>
      <c r="E523" s="16">
        <v>257.36</v>
      </c>
      <c r="F523" s="59">
        <f t="shared" si="98"/>
        <v>440.88983884866303</v>
      </c>
      <c r="G523" s="16">
        <v>0.81</v>
      </c>
      <c r="H523" s="8">
        <v>446.27</v>
      </c>
      <c r="J523" s="16">
        <v>1</v>
      </c>
      <c r="K523" s="59">
        <f t="shared" si="89"/>
        <v>0</v>
      </c>
      <c r="L523" s="6">
        <f t="shared" si="91"/>
        <v>441.95061728395063</v>
      </c>
      <c r="M523" s="59">
        <f t="shared" si="92"/>
        <v>259.17304589340489</v>
      </c>
      <c r="N523" s="6">
        <f t="shared" si="93"/>
        <v>357.98</v>
      </c>
      <c r="O523" s="59">
        <f t="shared" si="94"/>
        <v>0</v>
      </c>
      <c r="P523" s="6">
        <f t="shared" si="90"/>
        <v>259.17304589340489</v>
      </c>
      <c r="Q523" s="59">
        <f t="shared" ref="Q523:Q586" si="99">P523-P522</f>
        <v>-1.9919541065950739</v>
      </c>
      <c r="R523" s="6">
        <f t="shared" si="95"/>
        <v>97.360000000000014</v>
      </c>
      <c r="S523" s="59">
        <f t="shared" si="96"/>
        <v>370.98335542177631</v>
      </c>
      <c r="T523" s="18">
        <f t="shared" si="97"/>
        <v>0.96494895193615204</v>
      </c>
      <c r="U523" s="8" t="s">
        <v>537</v>
      </c>
      <c r="Z523"/>
      <c r="AS523" s="2">
        <v>1</v>
      </c>
      <c r="AT523" s="2">
        <v>0.9</v>
      </c>
    </row>
    <row r="524" spans="2:46" x14ac:dyDescent="0.25">
      <c r="B524" s="16" t="s">
        <v>538</v>
      </c>
      <c r="C524" s="21">
        <v>590.72</v>
      </c>
      <c r="D524" s="21">
        <v>346.32</v>
      </c>
      <c r="E524" s="16">
        <v>257.98</v>
      </c>
      <c r="F524" s="59">
        <f t="shared" si="98"/>
        <v>431.84629534129385</v>
      </c>
      <c r="G524" s="16">
        <v>0.8</v>
      </c>
      <c r="H524" s="8">
        <v>445.89</v>
      </c>
      <c r="J524" s="16">
        <v>1</v>
      </c>
      <c r="K524" s="59">
        <f t="shared" si="89"/>
        <v>0</v>
      </c>
      <c r="L524" s="6">
        <f t="shared" si="91"/>
        <v>432.9</v>
      </c>
      <c r="M524" s="59">
        <f t="shared" si="92"/>
        <v>259.73999999999995</v>
      </c>
      <c r="N524" s="6">
        <f t="shared" si="93"/>
        <v>346.32</v>
      </c>
      <c r="O524" s="59">
        <f t="shared" si="94"/>
        <v>0</v>
      </c>
      <c r="P524" s="6">
        <f t="shared" si="90"/>
        <v>259.73999999999995</v>
      </c>
      <c r="Q524" s="59">
        <f t="shared" si="99"/>
        <v>0.56695410659506251</v>
      </c>
      <c r="R524" s="6">
        <f t="shared" si="95"/>
        <v>97.980000000000018</v>
      </c>
      <c r="S524" s="59">
        <f t="shared" si="96"/>
        <v>359.91335457301386</v>
      </c>
      <c r="T524" s="18">
        <f t="shared" si="97"/>
        <v>0.96223159157531002</v>
      </c>
      <c r="U524" s="8" t="s">
        <v>538</v>
      </c>
      <c r="Z524"/>
      <c r="AS524" s="2">
        <v>1</v>
      </c>
      <c r="AT524" s="2">
        <v>0.9</v>
      </c>
    </row>
    <row r="525" spans="2:46" x14ac:dyDescent="0.25">
      <c r="B525" s="16" t="s">
        <v>539</v>
      </c>
      <c r="C525" s="21">
        <v>522.72</v>
      </c>
      <c r="D525" s="21">
        <v>379.22</v>
      </c>
      <c r="E525" s="16">
        <v>251.03</v>
      </c>
      <c r="F525" s="59">
        <f t="shared" si="98"/>
        <v>454.77892354417662</v>
      </c>
      <c r="G525" s="16">
        <v>0.83</v>
      </c>
      <c r="H525" s="8">
        <v>443.84</v>
      </c>
      <c r="J525" s="16">
        <v>1</v>
      </c>
      <c r="K525" s="59">
        <f t="shared" si="89"/>
        <v>0</v>
      </c>
      <c r="L525" s="6">
        <f t="shared" si="91"/>
        <v>456.89156626506031</v>
      </c>
      <c r="M525" s="59">
        <f t="shared" si="92"/>
        <v>254.83738918012006</v>
      </c>
      <c r="N525" s="6">
        <f t="shared" si="93"/>
        <v>379.22</v>
      </c>
      <c r="O525" s="59">
        <f t="shared" si="94"/>
        <v>0</v>
      </c>
      <c r="P525" s="6">
        <f t="shared" si="90"/>
        <v>254.83738918012006</v>
      </c>
      <c r="Q525" s="59">
        <f t="shared" si="99"/>
        <v>-4.9026108198798966</v>
      </c>
      <c r="R525" s="6">
        <f t="shared" si="95"/>
        <v>91.03</v>
      </c>
      <c r="S525" s="59">
        <f t="shared" si="96"/>
        <v>389.9926528795126</v>
      </c>
      <c r="T525" s="18">
        <f t="shared" si="97"/>
        <v>0.972377292751613</v>
      </c>
      <c r="U525" s="8" t="s">
        <v>539</v>
      </c>
      <c r="Z525"/>
      <c r="AS525" s="2">
        <v>1</v>
      </c>
      <c r="AT525" s="2">
        <v>0.9</v>
      </c>
    </row>
    <row r="526" spans="2:46" x14ac:dyDescent="0.25">
      <c r="B526" s="16" t="s">
        <v>540</v>
      </c>
      <c r="C526" s="21">
        <v>621.34</v>
      </c>
      <c r="D526" s="21">
        <v>361.14</v>
      </c>
      <c r="E526" s="16">
        <v>252.03</v>
      </c>
      <c r="F526" s="59">
        <f t="shared" si="98"/>
        <v>440.38757986573597</v>
      </c>
      <c r="G526" s="16">
        <v>0.82</v>
      </c>
      <c r="H526" s="8">
        <v>442.49</v>
      </c>
      <c r="J526" s="16">
        <v>1</v>
      </c>
      <c r="K526" s="59">
        <f t="shared" si="89"/>
        <v>0</v>
      </c>
      <c r="L526" s="6">
        <f t="shared" si="91"/>
        <v>440.41463414634148</v>
      </c>
      <c r="M526" s="59">
        <f t="shared" si="92"/>
        <v>252.07727063393838</v>
      </c>
      <c r="N526" s="6">
        <f t="shared" si="93"/>
        <v>361.14</v>
      </c>
      <c r="O526" s="59">
        <f t="shared" si="94"/>
        <v>0</v>
      </c>
      <c r="P526" s="6">
        <f t="shared" si="90"/>
        <v>252.07727063393838</v>
      </c>
      <c r="Q526" s="59">
        <f t="shared" si="99"/>
        <v>-2.7601185461816726</v>
      </c>
      <c r="R526" s="6">
        <f t="shared" si="95"/>
        <v>92.03</v>
      </c>
      <c r="S526" s="59">
        <f t="shared" si="96"/>
        <v>372.68166107282497</v>
      </c>
      <c r="T526" s="18">
        <f t="shared" si="97"/>
        <v>0.9690307780651175</v>
      </c>
      <c r="U526" s="8" t="s">
        <v>540</v>
      </c>
      <c r="Z526"/>
      <c r="AS526" s="2">
        <v>1</v>
      </c>
      <c r="AT526" s="2">
        <v>0.9</v>
      </c>
    </row>
    <row r="527" spans="2:46" x14ac:dyDescent="0.25">
      <c r="B527" s="16" t="s">
        <v>541</v>
      </c>
      <c r="C527" s="21">
        <v>514.04</v>
      </c>
      <c r="D527" s="21">
        <v>360.71</v>
      </c>
      <c r="E527" s="16">
        <v>253.82</v>
      </c>
      <c r="F527" s="59">
        <f t="shared" si="98"/>
        <v>441.06268998862282</v>
      </c>
      <c r="G527" s="16">
        <v>0.81</v>
      </c>
      <c r="H527" s="8">
        <v>441.54</v>
      </c>
      <c r="J527" s="16">
        <v>1</v>
      </c>
      <c r="K527" s="59">
        <f t="shared" ref="K527:K590" si="100">DEGREES(ACOS(J527))</f>
        <v>0</v>
      </c>
      <c r="L527" s="6">
        <f t="shared" si="91"/>
        <v>445.32098765432096</v>
      </c>
      <c r="M527" s="59">
        <f t="shared" si="92"/>
        <v>261.14953177331154</v>
      </c>
      <c r="N527" s="6">
        <f t="shared" si="93"/>
        <v>360.71</v>
      </c>
      <c r="O527" s="59">
        <f t="shared" si="94"/>
        <v>0</v>
      </c>
      <c r="P527" s="6">
        <f t="shared" ref="P527:P590" si="101">M527-O527</f>
        <v>261.14953177331154</v>
      </c>
      <c r="Q527" s="59">
        <f t="shared" si="99"/>
        <v>9.072261139373154</v>
      </c>
      <c r="R527" s="6">
        <f t="shared" si="95"/>
        <v>93.82</v>
      </c>
      <c r="S527" s="59">
        <f t="shared" si="96"/>
        <v>372.71154597087542</v>
      </c>
      <c r="T527" s="18">
        <f t="shared" si="97"/>
        <v>0.96779937165720842</v>
      </c>
      <c r="U527" s="8" t="s">
        <v>541</v>
      </c>
      <c r="Z527"/>
      <c r="AS527" s="2">
        <v>1</v>
      </c>
      <c r="AT527" s="2">
        <v>0.9</v>
      </c>
    </row>
    <row r="528" spans="2:46" x14ac:dyDescent="0.25">
      <c r="B528" s="16" t="s">
        <v>542</v>
      </c>
      <c r="C528" s="21">
        <v>578.88</v>
      </c>
      <c r="D528" s="21">
        <v>358.29</v>
      </c>
      <c r="E528" s="16">
        <v>250.7</v>
      </c>
      <c r="F528" s="59">
        <f t="shared" si="98"/>
        <v>437.28962267586456</v>
      </c>
      <c r="G528" s="16">
        <v>0.81</v>
      </c>
      <c r="H528" s="8">
        <v>438.66</v>
      </c>
      <c r="J528" s="16">
        <v>1</v>
      </c>
      <c r="K528" s="59">
        <f t="shared" si="100"/>
        <v>0</v>
      </c>
      <c r="L528" s="6">
        <f t="shared" si="91"/>
        <v>442.33333333333331</v>
      </c>
      <c r="M528" s="59">
        <f t="shared" si="92"/>
        <v>259.39748201896202</v>
      </c>
      <c r="N528" s="6">
        <f t="shared" si="93"/>
        <v>358.29</v>
      </c>
      <c r="O528" s="59">
        <f t="shared" si="94"/>
        <v>0</v>
      </c>
      <c r="P528" s="6">
        <f t="shared" si="101"/>
        <v>259.39748201896202</v>
      </c>
      <c r="Q528" s="59">
        <f t="shared" si="99"/>
        <v>-1.7520497543495139</v>
      </c>
      <c r="R528" s="6">
        <f t="shared" si="95"/>
        <v>90.699999999999989</v>
      </c>
      <c r="S528" s="59">
        <f t="shared" si="96"/>
        <v>369.59195621658222</v>
      </c>
      <c r="T528" s="18">
        <f t="shared" si="97"/>
        <v>0.96942044861506882</v>
      </c>
      <c r="U528" s="8" t="s">
        <v>542</v>
      </c>
      <c r="Z528"/>
      <c r="AS528" s="2">
        <v>1</v>
      </c>
      <c r="AT528" s="2">
        <v>0.9</v>
      </c>
    </row>
    <row r="529" spans="2:46" x14ac:dyDescent="0.25">
      <c r="B529" s="16" t="s">
        <v>543</v>
      </c>
      <c r="C529" s="21">
        <v>581.54</v>
      </c>
      <c r="D529" s="21">
        <v>355.34</v>
      </c>
      <c r="E529" s="16">
        <v>248.63</v>
      </c>
      <c r="F529" s="59">
        <f t="shared" si="98"/>
        <v>433.68582234147334</v>
      </c>
      <c r="G529" s="16">
        <v>0.82</v>
      </c>
      <c r="H529" s="8">
        <v>439.27</v>
      </c>
      <c r="J529" s="16">
        <v>1</v>
      </c>
      <c r="K529" s="59">
        <f t="shared" si="100"/>
        <v>0</v>
      </c>
      <c r="L529" s="6">
        <f t="shared" si="91"/>
        <v>433.34146341463412</v>
      </c>
      <c r="M529" s="59">
        <f t="shared" si="92"/>
        <v>248.028845730364</v>
      </c>
      <c r="N529" s="6">
        <f t="shared" si="93"/>
        <v>355.34</v>
      </c>
      <c r="O529" s="59">
        <f t="shared" si="94"/>
        <v>0</v>
      </c>
      <c r="P529" s="6">
        <f t="shared" si="101"/>
        <v>248.028845730364</v>
      </c>
      <c r="Q529" s="59">
        <f t="shared" si="99"/>
        <v>-11.368636288598026</v>
      </c>
      <c r="R529" s="6">
        <f t="shared" si="95"/>
        <v>88.63</v>
      </c>
      <c r="S529" s="59">
        <f t="shared" si="96"/>
        <v>366.22642244928204</v>
      </c>
      <c r="T529" s="18">
        <f t="shared" si="97"/>
        <v>0.97027406603686628</v>
      </c>
      <c r="U529" s="8" t="s">
        <v>543</v>
      </c>
      <c r="Z529"/>
      <c r="AS529" s="2">
        <v>1</v>
      </c>
      <c r="AT529" s="2">
        <v>0.9</v>
      </c>
    </row>
    <row r="530" spans="2:46" x14ac:dyDescent="0.25">
      <c r="B530" s="16" t="s">
        <v>544</v>
      </c>
      <c r="C530" s="21">
        <v>510.68</v>
      </c>
      <c r="D530" s="21">
        <v>355.08</v>
      </c>
      <c r="E530" s="16">
        <v>251.29</v>
      </c>
      <c r="F530" s="59">
        <f t="shared" si="98"/>
        <v>435.00398906216941</v>
      </c>
      <c r="G530" s="16">
        <v>0.81</v>
      </c>
      <c r="H530" s="8">
        <v>436.99</v>
      </c>
      <c r="J530" s="16">
        <v>1</v>
      </c>
      <c r="K530" s="59">
        <f t="shared" si="100"/>
        <v>0</v>
      </c>
      <c r="L530" s="6">
        <f t="shared" si="91"/>
        <v>438.37037037037032</v>
      </c>
      <c r="M530" s="59">
        <f t="shared" si="92"/>
        <v>257.07348213819262</v>
      </c>
      <c r="N530" s="6">
        <f t="shared" si="93"/>
        <v>355.08</v>
      </c>
      <c r="O530" s="59">
        <f t="shared" si="94"/>
        <v>0</v>
      </c>
      <c r="P530" s="6">
        <f t="shared" si="101"/>
        <v>257.07348213819262</v>
      </c>
      <c r="Q530" s="59">
        <f t="shared" si="99"/>
        <v>9.0446364078286194</v>
      </c>
      <c r="R530" s="6">
        <f t="shared" si="95"/>
        <v>91.289999999999992</v>
      </c>
      <c r="S530" s="59">
        <f t="shared" si="96"/>
        <v>366.62742737007551</v>
      </c>
      <c r="T530" s="18">
        <f t="shared" si="97"/>
        <v>0.96850364564127522</v>
      </c>
      <c r="U530" s="8" t="s">
        <v>544</v>
      </c>
      <c r="Z530"/>
      <c r="AS530" s="2">
        <v>1</v>
      </c>
      <c r="AT530" s="2">
        <v>0.9</v>
      </c>
    </row>
    <row r="531" spans="2:46" x14ac:dyDescent="0.25">
      <c r="B531" s="16" t="s">
        <v>545</v>
      </c>
      <c r="C531" s="21">
        <v>599.48</v>
      </c>
      <c r="D531" s="21">
        <v>353.81</v>
      </c>
      <c r="E531" s="16">
        <v>250.17</v>
      </c>
      <c r="F531" s="59">
        <f t="shared" si="98"/>
        <v>433.32037224206294</v>
      </c>
      <c r="G531" s="16">
        <v>0.81</v>
      </c>
      <c r="H531" s="8">
        <v>440.19</v>
      </c>
      <c r="J531" s="16">
        <v>1</v>
      </c>
      <c r="K531" s="59">
        <f t="shared" si="100"/>
        <v>0</v>
      </c>
      <c r="L531" s="6">
        <f t="shared" si="91"/>
        <v>436.80246913580243</v>
      </c>
      <c r="M531" s="59">
        <f t="shared" si="92"/>
        <v>256.15401801091002</v>
      </c>
      <c r="N531" s="6">
        <f t="shared" si="93"/>
        <v>353.81</v>
      </c>
      <c r="O531" s="59">
        <f t="shared" si="94"/>
        <v>0</v>
      </c>
      <c r="P531" s="6">
        <f t="shared" si="101"/>
        <v>256.15401801091002</v>
      </c>
      <c r="Q531" s="59">
        <f t="shared" si="99"/>
        <v>-0.91946412728259475</v>
      </c>
      <c r="R531" s="6">
        <f t="shared" si="95"/>
        <v>90.169999999999987</v>
      </c>
      <c r="S531" s="59">
        <f t="shared" si="96"/>
        <v>365.11935719706787</v>
      </c>
      <c r="T531" s="18">
        <f t="shared" si="97"/>
        <v>0.9690255885530501</v>
      </c>
      <c r="U531" s="8" t="s">
        <v>545</v>
      </c>
      <c r="Z531"/>
      <c r="AS531" s="2">
        <v>1</v>
      </c>
      <c r="AT531" s="2">
        <v>0.9</v>
      </c>
    </row>
    <row r="532" spans="2:46" x14ac:dyDescent="0.25">
      <c r="B532" s="16" t="s">
        <v>546</v>
      </c>
      <c r="C532" s="21">
        <v>500.82</v>
      </c>
      <c r="D532" s="21">
        <v>351.15</v>
      </c>
      <c r="E532" s="16">
        <v>254.71</v>
      </c>
      <c r="F532" s="59">
        <f t="shared" si="98"/>
        <v>433.80122936663054</v>
      </c>
      <c r="G532" s="16">
        <v>0.81</v>
      </c>
      <c r="H532" s="8">
        <v>441.37</v>
      </c>
      <c r="J532" s="16">
        <v>1</v>
      </c>
      <c r="K532" s="59">
        <f t="shared" si="100"/>
        <v>0</v>
      </c>
      <c r="L532" s="6">
        <f t="shared" si="91"/>
        <v>433.51851851851848</v>
      </c>
      <c r="M532" s="59">
        <f t="shared" si="92"/>
        <v>254.22821125612916</v>
      </c>
      <c r="N532" s="6">
        <f t="shared" si="93"/>
        <v>351.15</v>
      </c>
      <c r="O532" s="59">
        <f t="shared" si="94"/>
        <v>0</v>
      </c>
      <c r="P532" s="6">
        <f t="shared" si="101"/>
        <v>254.22821125612916</v>
      </c>
      <c r="Q532" s="59">
        <f t="shared" si="99"/>
        <v>-1.925806754780865</v>
      </c>
      <c r="R532" s="6">
        <f t="shared" si="95"/>
        <v>94.710000000000008</v>
      </c>
      <c r="S532" s="59">
        <f t="shared" si="96"/>
        <v>363.69809815284981</v>
      </c>
      <c r="T532" s="18">
        <f t="shared" si="97"/>
        <v>0.96549858738173466</v>
      </c>
      <c r="U532" s="8" t="s">
        <v>546</v>
      </c>
      <c r="Z532"/>
      <c r="AS532" s="2">
        <v>1</v>
      </c>
      <c r="AT532" s="2">
        <v>0.9</v>
      </c>
    </row>
    <row r="533" spans="2:46" x14ac:dyDescent="0.25">
      <c r="B533" s="16" t="s">
        <v>547</v>
      </c>
      <c r="C533" s="21">
        <v>528.54</v>
      </c>
      <c r="D533" s="21">
        <v>354.96</v>
      </c>
      <c r="E533" s="16">
        <v>254.44</v>
      </c>
      <c r="F533" s="59">
        <f t="shared" si="98"/>
        <v>436.73368910584395</v>
      </c>
      <c r="G533" s="16">
        <v>0.81</v>
      </c>
      <c r="H533" s="8">
        <v>439.64</v>
      </c>
      <c r="J533" s="16">
        <v>1</v>
      </c>
      <c r="K533" s="59">
        <f t="shared" si="100"/>
        <v>0</v>
      </c>
      <c r="L533" s="6">
        <f t="shared" si="91"/>
        <v>438.22222222222217</v>
      </c>
      <c r="M533" s="59">
        <f t="shared" si="92"/>
        <v>256.98660363797694</v>
      </c>
      <c r="N533" s="6">
        <f t="shared" si="93"/>
        <v>354.96</v>
      </c>
      <c r="O533" s="59">
        <f t="shared" si="94"/>
        <v>0</v>
      </c>
      <c r="P533" s="6">
        <f t="shared" si="101"/>
        <v>256.98660363797694</v>
      </c>
      <c r="Q533" s="59">
        <f t="shared" si="99"/>
        <v>2.7583923818477842</v>
      </c>
      <c r="R533" s="6">
        <f t="shared" si="95"/>
        <v>94.44</v>
      </c>
      <c r="S533" s="59">
        <f t="shared" si="96"/>
        <v>367.30847417395637</v>
      </c>
      <c r="T533" s="18">
        <f t="shared" si="97"/>
        <v>0.96638118899454473</v>
      </c>
      <c r="U533" s="8" t="s">
        <v>547</v>
      </c>
      <c r="Z533"/>
      <c r="AS533" s="2">
        <v>1</v>
      </c>
      <c r="AT533" s="2">
        <v>0.9</v>
      </c>
    </row>
    <row r="534" spans="2:46" x14ac:dyDescent="0.25">
      <c r="B534" s="16" t="s">
        <v>548</v>
      </c>
      <c r="C534" s="21">
        <v>532.4</v>
      </c>
      <c r="D534" s="21">
        <v>281.20999999999998</v>
      </c>
      <c r="E534" s="16">
        <v>243.42</v>
      </c>
      <c r="F534" s="59">
        <f t="shared" si="98"/>
        <v>371.93058559360236</v>
      </c>
      <c r="G534" s="16">
        <v>0.75</v>
      </c>
      <c r="H534" s="8">
        <v>443.52</v>
      </c>
      <c r="J534" s="16">
        <v>1</v>
      </c>
      <c r="K534" s="59">
        <f t="shared" si="100"/>
        <v>0</v>
      </c>
      <c r="L534" s="6">
        <f t="shared" si="91"/>
        <v>374.94666666666666</v>
      </c>
      <c r="M534" s="59">
        <f t="shared" si="92"/>
        <v>248.0039087281578</v>
      </c>
      <c r="N534" s="6">
        <f t="shared" si="93"/>
        <v>281.20999999999998</v>
      </c>
      <c r="O534" s="59">
        <f t="shared" si="94"/>
        <v>0</v>
      </c>
      <c r="P534" s="6">
        <f t="shared" si="101"/>
        <v>248.0039087281578</v>
      </c>
      <c r="Q534" s="59">
        <f t="shared" si="99"/>
        <v>-8.9826949098191449</v>
      </c>
      <c r="R534" s="6">
        <f t="shared" si="95"/>
        <v>83.419999999999987</v>
      </c>
      <c r="S534" s="59">
        <f t="shared" si="96"/>
        <v>293.32228094708387</v>
      </c>
      <c r="T534" s="18">
        <f t="shared" si="97"/>
        <v>0.95870657725701725</v>
      </c>
      <c r="U534" s="8" t="s">
        <v>548</v>
      </c>
      <c r="Z534"/>
      <c r="AS534" s="2">
        <v>1</v>
      </c>
      <c r="AT534" s="2">
        <v>0.9</v>
      </c>
    </row>
    <row r="535" spans="2:46" x14ac:dyDescent="0.25">
      <c r="B535" s="16" t="s">
        <v>549</v>
      </c>
      <c r="C535" s="21">
        <v>483</v>
      </c>
      <c r="D535" s="21">
        <v>262.55</v>
      </c>
      <c r="E535" s="16">
        <v>211.13</v>
      </c>
      <c r="F535" s="59">
        <f t="shared" si="98"/>
        <v>336.91004645157142</v>
      </c>
      <c r="G535" s="16">
        <v>0.77</v>
      </c>
      <c r="H535" s="8">
        <v>444.71</v>
      </c>
      <c r="J535" s="16">
        <v>1</v>
      </c>
      <c r="K535" s="59">
        <f t="shared" si="100"/>
        <v>0</v>
      </c>
      <c r="L535" s="6">
        <f t="shared" si="91"/>
        <v>340.97402597402601</v>
      </c>
      <c r="M535" s="59">
        <f t="shared" si="92"/>
        <v>217.55639243408993</v>
      </c>
      <c r="N535" s="6">
        <f t="shared" si="93"/>
        <v>262.55</v>
      </c>
      <c r="O535" s="59">
        <f t="shared" si="94"/>
        <v>0</v>
      </c>
      <c r="P535" s="6">
        <f t="shared" si="101"/>
        <v>217.55639243408993</v>
      </c>
      <c r="Q535" s="59">
        <f t="shared" si="99"/>
        <v>-30.447516294067867</v>
      </c>
      <c r="R535" s="6">
        <f t="shared" si="95"/>
        <v>51.129999999999995</v>
      </c>
      <c r="S535" s="59">
        <f t="shared" si="96"/>
        <v>267.48229735816165</v>
      </c>
      <c r="T535" s="18">
        <f t="shared" si="97"/>
        <v>0.98156028489781799</v>
      </c>
      <c r="U535" s="8" t="s">
        <v>549</v>
      </c>
      <c r="Z535"/>
      <c r="AS535" s="2">
        <v>1</v>
      </c>
      <c r="AT535" s="2">
        <v>0.9</v>
      </c>
    </row>
    <row r="536" spans="2:46" x14ac:dyDescent="0.25">
      <c r="B536" s="16" t="s">
        <v>550</v>
      </c>
      <c r="C536" s="21">
        <v>536.76</v>
      </c>
      <c r="D536" s="21">
        <v>345.33</v>
      </c>
      <c r="E536" s="16">
        <v>255.54</v>
      </c>
      <c r="F536" s="59">
        <f t="shared" si="98"/>
        <v>429.59690466761975</v>
      </c>
      <c r="G536" s="16">
        <v>0.8</v>
      </c>
      <c r="H536" s="8">
        <v>442.53</v>
      </c>
      <c r="J536" s="16">
        <v>1</v>
      </c>
      <c r="K536" s="59">
        <f t="shared" si="100"/>
        <v>0</v>
      </c>
      <c r="L536" s="6">
        <f t="shared" si="91"/>
        <v>431.66249999999997</v>
      </c>
      <c r="M536" s="59">
        <f t="shared" si="92"/>
        <v>258.99749999999995</v>
      </c>
      <c r="N536" s="6">
        <f t="shared" si="93"/>
        <v>345.33</v>
      </c>
      <c r="O536" s="59">
        <f t="shared" si="94"/>
        <v>0</v>
      </c>
      <c r="P536" s="6">
        <f t="shared" si="101"/>
        <v>258.99749999999995</v>
      </c>
      <c r="Q536" s="59">
        <f t="shared" si="99"/>
        <v>41.441107565910016</v>
      </c>
      <c r="R536" s="6">
        <f t="shared" si="95"/>
        <v>95.539999999999992</v>
      </c>
      <c r="S536" s="59">
        <f t="shared" si="96"/>
        <v>358.30252650518668</v>
      </c>
      <c r="T536" s="18">
        <f t="shared" si="97"/>
        <v>0.96379448777066068</v>
      </c>
      <c r="U536" s="8" t="s">
        <v>550</v>
      </c>
      <c r="Z536"/>
      <c r="AS536" s="2">
        <v>1</v>
      </c>
      <c r="AT536" s="2">
        <v>0.9</v>
      </c>
    </row>
    <row r="537" spans="2:46" x14ac:dyDescent="0.25">
      <c r="B537" s="16" t="s">
        <v>551</v>
      </c>
      <c r="C537" s="21">
        <v>518.76</v>
      </c>
      <c r="D537" s="21">
        <v>305.55</v>
      </c>
      <c r="E537" s="16">
        <v>182.5</v>
      </c>
      <c r="F537" s="59">
        <f t="shared" si="98"/>
        <v>355.9031504496694</v>
      </c>
      <c r="G537" s="16">
        <v>0.85</v>
      </c>
      <c r="H537" s="8">
        <v>445.46</v>
      </c>
      <c r="J537" s="16">
        <v>1</v>
      </c>
      <c r="K537" s="59">
        <f t="shared" si="100"/>
        <v>0</v>
      </c>
      <c r="L537" s="6">
        <f t="shared" si="91"/>
        <v>359.47058823529414</v>
      </c>
      <c r="M537" s="59">
        <f t="shared" si="92"/>
        <v>189.36288259906792</v>
      </c>
      <c r="N537" s="6">
        <f t="shared" si="93"/>
        <v>305.55</v>
      </c>
      <c r="O537" s="59">
        <f t="shared" si="94"/>
        <v>0</v>
      </c>
      <c r="P537" s="6">
        <f t="shared" si="101"/>
        <v>189.36288259906792</v>
      </c>
      <c r="Q537" s="59">
        <f t="shared" si="99"/>
        <v>-69.634617400932029</v>
      </c>
      <c r="R537" s="6">
        <f t="shared" si="95"/>
        <v>22.5</v>
      </c>
      <c r="S537" s="59">
        <f t="shared" si="96"/>
        <v>306.3773041529023</v>
      </c>
      <c r="T537" s="18">
        <f t="shared" si="97"/>
        <v>0.99729972115529353</v>
      </c>
      <c r="U537" s="8" t="s">
        <v>551</v>
      </c>
      <c r="Z537"/>
      <c r="AS537" s="2">
        <v>1</v>
      </c>
      <c r="AT537" s="2">
        <v>0.9</v>
      </c>
    </row>
    <row r="538" spans="2:46" x14ac:dyDescent="0.25">
      <c r="B538" s="16" t="s">
        <v>552</v>
      </c>
      <c r="C538" s="21">
        <v>506.76</v>
      </c>
      <c r="D538" s="21">
        <v>348.91</v>
      </c>
      <c r="E538" s="16">
        <v>252.12</v>
      </c>
      <c r="F538" s="59">
        <f t="shared" si="98"/>
        <v>430.46798080693532</v>
      </c>
      <c r="G538" s="16">
        <v>0.81</v>
      </c>
      <c r="H538" s="8">
        <v>442.17</v>
      </c>
      <c r="J538" s="16">
        <v>1</v>
      </c>
      <c r="K538" s="59">
        <f t="shared" si="100"/>
        <v>0</v>
      </c>
      <c r="L538" s="6">
        <f t="shared" si="91"/>
        <v>430.75308641975312</v>
      </c>
      <c r="M538" s="59">
        <f t="shared" si="92"/>
        <v>252.60647925210318</v>
      </c>
      <c r="N538" s="6">
        <f t="shared" si="93"/>
        <v>348.91</v>
      </c>
      <c r="O538" s="59">
        <f t="shared" si="94"/>
        <v>0</v>
      </c>
      <c r="P538" s="6">
        <f t="shared" si="101"/>
        <v>252.60647925210318</v>
      </c>
      <c r="Q538" s="59">
        <f t="shared" si="99"/>
        <v>63.243596653035269</v>
      </c>
      <c r="R538" s="6">
        <f t="shared" si="95"/>
        <v>92.12</v>
      </c>
      <c r="S538" s="59">
        <f t="shared" si="96"/>
        <v>360.8660173804123</v>
      </c>
      <c r="T538" s="18">
        <f t="shared" si="97"/>
        <v>0.96686854177291881</v>
      </c>
      <c r="U538" s="8" t="s">
        <v>552</v>
      </c>
      <c r="Z538"/>
      <c r="AS538" s="2">
        <v>1</v>
      </c>
      <c r="AT538" s="2">
        <v>0.9</v>
      </c>
    </row>
    <row r="539" spans="2:46" x14ac:dyDescent="0.25">
      <c r="B539" s="16" t="s">
        <v>553</v>
      </c>
      <c r="C539" s="21">
        <v>453.76</v>
      </c>
      <c r="D539" s="21">
        <v>345.64</v>
      </c>
      <c r="E539" s="16">
        <v>243.35</v>
      </c>
      <c r="F539" s="59">
        <f t="shared" si="98"/>
        <v>422.71294290570285</v>
      </c>
      <c r="G539" s="16">
        <v>0.81</v>
      </c>
      <c r="H539" s="8">
        <v>444.82</v>
      </c>
      <c r="J539" s="16">
        <v>1</v>
      </c>
      <c r="K539" s="59">
        <f t="shared" si="100"/>
        <v>0</v>
      </c>
      <c r="L539" s="6">
        <f t="shared" si="91"/>
        <v>426.71604938271599</v>
      </c>
      <c r="M539" s="59">
        <f t="shared" si="92"/>
        <v>250.23904012122591</v>
      </c>
      <c r="N539" s="6">
        <f t="shared" si="93"/>
        <v>345.64</v>
      </c>
      <c r="O539" s="59">
        <f t="shared" si="94"/>
        <v>0</v>
      </c>
      <c r="P539" s="6">
        <f t="shared" si="101"/>
        <v>250.23904012122591</v>
      </c>
      <c r="Q539" s="59">
        <f t="shared" si="99"/>
        <v>-2.3674391308772726</v>
      </c>
      <c r="R539" s="6">
        <f t="shared" si="95"/>
        <v>83.35</v>
      </c>
      <c r="S539" s="59">
        <f t="shared" si="96"/>
        <v>355.54779158363505</v>
      </c>
      <c r="T539" s="18">
        <f t="shared" si="97"/>
        <v>0.97213372767833806</v>
      </c>
      <c r="U539" s="8" t="s">
        <v>553</v>
      </c>
      <c r="Z539"/>
      <c r="AS539" s="2">
        <v>1</v>
      </c>
      <c r="AT539" s="2">
        <v>0.9</v>
      </c>
    </row>
    <row r="540" spans="2:46" x14ac:dyDescent="0.25">
      <c r="B540" s="16" t="s">
        <v>554</v>
      </c>
      <c r="C540" s="21">
        <v>427.64</v>
      </c>
      <c r="D540" s="21">
        <v>295.77999999999997</v>
      </c>
      <c r="E540" s="16">
        <v>183.19</v>
      </c>
      <c r="F540" s="59">
        <f t="shared" si="98"/>
        <v>347.91433500216687</v>
      </c>
      <c r="G540" s="16">
        <v>0.84</v>
      </c>
      <c r="H540" s="8">
        <v>446.67</v>
      </c>
      <c r="J540" s="16">
        <v>1</v>
      </c>
      <c r="K540" s="59">
        <f t="shared" si="100"/>
        <v>0</v>
      </c>
      <c r="L540" s="6">
        <f t="shared" si="91"/>
        <v>352.11904761904759</v>
      </c>
      <c r="M540" s="59">
        <f t="shared" si="92"/>
        <v>191.0550059436944</v>
      </c>
      <c r="N540" s="6">
        <f t="shared" si="93"/>
        <v>295.77999999999997</v>
      </c>
      <c r="O540" s="59">
        <f t="shared" si="94"/>
        <v>0</v>
      </c>
      <c r="P540" s="6">
        <f t="shared" si="101"/>
        <v>191.0550059436944</v>
      </c>
      <c r="Q540" s="59">
        <f t="shared" si="99"/>
        <v>-59.184034177531515</v>
      </c>
      <c r="R540" s="6">
        <f t="shared" si="95"/>
        <v>23.189999999999998</v>
      </c>
      <c r="S540" s="59">
        <f t="shared" si="96"/>
        <v>296.68768848740586</v>
      </c>
      <c r="T540" s="18">
        <f t="shared" si="97"/>
        <v>0.9969405926749656</v>
      </c>
      <c r="U540" s="8" t="s">
        <v>554</v>
      </c>
      <c r="Z540"/>
      <c r="AS540" s="2">
        <v>1</v>
      </c>
      <c r="AT540" s="2">
        <v>0.9</v>
      </c>
    </row>
    <row r="541" spans="2:46" x14ac:dyDescent="0.25">
      <c r="B541" s="16" t="s">
        <v>555</v>
      </c>
      <c r="C541" s="21">
        <v>431.3</v>
      </c>
      <c r="D541" s="21">
        <v>308.52</v>
      </c>
      <c r="E541" s="16">
        <v>183.5</v>
      </c>
      <c r="F541" s="59">
        <f t="shared" si="98"/>
        <v>358.96634995497834</v>
      </c>
      <c r="G541" s="16">
        <v>0.86</v>
      </c>
      <c r="H541" s="8">
        <v>445.23</v>
      </c>
      <c r="J541" s="16">
        <v>1</v>
      </c>
      <c r="K541" s="59">
        <f t="shared" si="100"/>
        <v>0</v>
      </c>
      <c r="L541" s="6">
        <f t="shared" si="91"/>
        <v>358.74418604651163</v>
      </c>
      <c r="M541" s="59">
        <f t="shared" si="92"/>
        <v>183.06501747241097</v>
      </c>
      <c r="N541" s="6">
        <f t="shared" si="93"/>
        <v>308.52</v>
      </c>
      <c r="O541" s="59">
        <f t="shared" si="94"/>
        <v>0</v>
      </c>
      <c r="P541" s="6">
        <f t="shared" si="101"/>
        <v>183.06501747241097</v>
      </c>
      <c r="Q541" s="59">
        <f t="shared" si="99"/>
        <v>-7.989988471283425</v>
      </c>
      <c r="R541" s="6">
        <f t="shared" si="95"/>
        <v>23.5</v>
      </c>
      <c r="S541" s="59">
        <f t="shared" si="96"/>
        <v>309.41370428602545</v>
      </c>
      <c r="T541" s="18">
        <f t="shared" si="97"/>
        <v>0.99711162022352018</v>
      </c>
      <c r="U541" s="8" t="s">
        <v>555</v>
      </c>
      <c r="Z541"/>
      <c r="AS541" s="2">
        <v>1</v>
      </c>
      <c r="AT541" s="2">
        <v>0.9</v>
      </c>
    </row>
    <row r="542" spans="2:46" x14ac:dyDescent="0.25">
      <c r="B542" s="16" t="s">
        <v>556</v>
      </c>
      <c r="C542" s="21">
        <v>485.66</v>
      </c>
      <c r="D542" s="21">
        <v>284.06</v>
      </c>
      <c r="E542" s="16">
        <v>178.02</v>
      </c>
      <c r="F542" s="59">
        <f t="shared" si="98"/>
        <v>335.23305922894895</v>
      </c>
      <c r="G542" s="16">
        <v>0.84</v>
      </c>
      <c r="H542" s="8">
        <v>445.93</v>
      </c>
      <c r="J542" s="16">
        <v>1</v>
      </c>
      <c r="K542" s="59">
        <f t="shared" si="100"/>
        <v>0</v>
      </c>
      <c r="L542" s="6">
        <f t="shared" si="91"/>
        <v>338.16666666666669</v>
      </c>
      <c r="M542" s="59">
        <f t="shared" si="92"/>
        <v>183.48463381014889</v>
      </c>
      <c r="N542" s="6">
        <f t="shared" si="93"/>
        <v>284.06</v>
      </c>
      <c r="O542" s="59">
        <f t="shared" si="94"/>
        <v>0</v>
      </c>
      <c r="P542" s="6">
        <f t="shared" si="101"/>
        <v>183.48463381014889</v>
      </c>
      <c r="Q542" s="59">
        <f t="shared" si="99"/>
        <v>0.41961633773792073</v>
      </c>
      <c r="R542" s="6">
        <f t="shared" si="95"/>
        <v>18.02000000000001</v>
      </c>
      <c r="S542" s="59">
        <f t="shared" si="96"/>
        <v>284.63099620385691</v>
      </c>
      <c r="T542" s="18">
        <f t="shared" si="97"/>
        <v>0.99799390715883962</v>
      </c>
      <c r="U542" s="8" t="s">
        <v>556</v>
      </c>
      <c r="Z542"/>
      <c r="AS542" s="2">
        <v>1</v>
      </c>
      <c r="AT542" s="2">
        <v>0.9</v>
      </c>
    </row>
    <row r="543" spans="2:46" x14ac:dyDescent="0.25">
      <c r="B543" s="16" t="s">
        <v>557</v>
      </c>
      <c r="C543" s="21">
        <v>400.4</v>
      </c>
      <c r="D543" s="21">
        <v>281.52</v>
      </c>
      <c r="E543" s="16">
        <v>179.04</v>
      </c>
      <c r="F543" s="59">
        <f t="shared" si="98"/>
        <v>333.62978284319877</v>
      </c>
      <c r="G543" s="16">
        <v>0.84</v>
      </c>
      <c r="H543" s="8">
        <v>445.94</v>
      </c>
      <c r="J543" s="16">
        <v>1</v>
      </c>
      <c r="K543" s="59">
        <f t="shared" si="100"/>
        <v>0</v>
      </c>
      <c r="L543" s="6">
        <f t="shared" si="91"/>
        <v>335.14285714285711</v>
      </c>
      <c r="M543" s="59">
        <f t="shared" si="92"/>
        <v>181.84395589042143</v>
      </c>
      <c r="N543" s="6">
        <f t="shared" si="93"/>
        <v>281.52</v>
      </c>
      <c r="O543" s="59">
        <f t="shared" si="94"/>
        <v>0</v>
      </c>
      <c r="P543" s="6">
        <f t="shared" si="101"/>
        <v>181.84395589042143</v>
      </c>
      <c r="Q543" s="59">
        <f t="shared" si="99"/>
        <v>-1.6406779197274659</v>
      </c>
      <c r="R543" s="6">
        <f t="shared" si="95"/>
        <v>19.039999999999992</v>
      </c>
      <c r="S543" s="59">
        <f t="shared" si="96"/>
        <v>282.16313012156633</v>
      </c>
      <c r="T543" s="18">
        <f t="shared" si="97"/>
        <v>0.99772071524267092</v>
      </c>
      <c r="U543" s="8" t="s">
        <v>557</v>
      </c>
      <c r="Z543"/>
      <c r="AS543" s="2">
        <v>1</v>
      </c>
      <c r="AT543" s="2">
        <v>0.9</v>
      </c>
    </row>
    <row r="544" spans="2:46" x14ac:dyDescent="0.25">
      <c r="B544" s="16" t="s">
        <v>558</v>
      </c>
      <c r="C544" s="21">
        <v>483.62</v>
      </c>
      <c r="D544" s="21">
        <v>305.22000000000003</v>
      </c>
      <c r="E544" s="16">
        <v>181.89</v>
      </c>
      <c r="F544" s="59">
        <f t="shared" si="98"/>
        <v>355.30721988161173</v>
      </c>
      <c r="G544" s="16">
        <v>0.86</v>
      </c>
      <c r="H544" s="8">
        <v>446.28</v>
      </c>
      <c r="J544" s="16">
        <v>1</v>
      </c>
      <c r="K544" s="59">
        <f t="shared" si="100"/>
        <v>0</v>
      </c>
      <c r="L544" s="6">
        <f t="shared" si="91"/>
        <v>354.90697674418607</v>
      </c>
      <c r="M544" s="59">
        <f t="shared" si="92"/>
        <v>181.10691246249607</v>
      </c>
      <c r="N544" s="6">
        <f t="shared" si="93"/>
        <v>305.22000000000003</v>
      </c>
      <c r="O544" s="59">
        <f t="shared" si="94"/>
        <v>0</v>
      </c>
      <c r="P544" s="6">
        <f t="shared" si="101"/>
        <v>181.10691246249607</v>
      </c>
      <c r="Q544" s="59">
        <f t="shared" si="99"/>
        <v>-0.73704342792535726</v>
      </c>
      <c r="R544" s="6">
        <f t="shared" si="95"/>
        <v>21.889999999999986</v>
      </c>
      <c r="S544" s="59">
        <f t="shared" si="96"/>
        <v>306.00395503980013</v>
      </c>
      <c r="T544" s="18">
        <f t="shared" si="97"/>
        <v>0.99743808853811011</v>
      </c>
      <c r="U544" s="8" t="s">
        <v>558</v>
      </c>
      <c r="Z544"/>
      <c r="AS544" s="2">
        <v>1</v>
      </c>
      <c r="AT544" s="2">
        <v>0.9</v>
      </c>
    </row>
    <row r="545" spans="2:46" x14ac:dyDescent="0.25">
      <c r="B545" s="16" t="s">
        <v>559</v>
      </c>
      <c r="C545" s="21">
        <v>438.84</v>
      </c>
      <c r="D545" s="21">
        <v>305.44</v>
      </c>
      <c r="E545" s="16">
        <v>187.25</v>
      </c>
      <c r="F545" s="59">
        <f t="shared" si="98"/>
        <v>358.26827392332689</v>
      </c>
      <c r="G545" s="16">
        <v>0.85</v>
      </c>
      <c r="H545" s="8">
        <v>446.74</v>
      </c>
      <c r="J545" s="16">
        <v>1</v>
      </c>
      <c r="K545" s="59">
        <f t="shared" si="100"/>
        <v>0</v>
      </c>
      <c r="L545" s="6">
        <f t="shared" si="91"/>
        <v>359.34117647058827</v>
      </c>
      <c r="M545" s="59">
        <f t="shared" si="92"/>
        <v>189.29471072184356</v>
      </c>
      <c r="N545" s="6">
        <f t="shared" si="93"/>
        <v>305.44</v>
      </c>
      <c r="O545" s="59">
        <f t="shared" si="94"/>
        <v>0</v>
      </c>
      <c r="P545" s="6">
        <f t="shared" si="101"/>
        <v>189.29471072184356</v>
      </c>
      <c r="Q545" s="59">
        <f t="shared" si="99"/>
        <v>8.1877982593474883</v>
      </c>
      <c r="R545" s="6">
        <f t="shared" si="95"/>
        <v>27.25</v>
      </c>
      <c r="S545" s="59">
        <f t="shared" si="96"/>
        <v>306.65315276383512</v>
      </c>
      <c r="T545" s="18">
        <f t="shared" si="97"/>
        <v>0.99604389274037752</v>
      </c>
      <c r="U545" s="8" t="s">
        <v>559</v>
      </c>
      <c r="Z545"/>
      <c r="AS545" s="2">
        <v>1</v>
      </c>
      <c r="AT545" s="2">
        <v>0.9</v>
      </c>
    </row>
    <row r="546" spans="2:46" x14ac:dyDescent="0.25">
      <c r="B546" s="16" t="s">
        <v>560</v>
      </c>
      <c r="C546" s="21">
        <v>485.38</v>
      </c>
      <c r="D546" s="21">
        <v>302.91000000000003</v>
      </c>
      <c r="E546" s="16">
        <v>183.87</v>
      </c>
      <c r="F546" s="59">
        <f t="shared" si="98"/>
        <v>354.34819739911194</v>
      </c>
      <c r="G546" s="16">
        <v>0.85</v>
      </c>
      <c r="H546" s="8">
        <v>447.66</v>
      </c>
      <c r="J546" s="16">
        <v>1</v>
      </c>
      <c r="K546" s="59">
        <f t="shared" si="100"/>
        <v>0</v>
      </c>
      <c r="L546" s="6">
        <f t="shared" si="91"/>
        <v>356.36470588235301</v>
      </c>
      <c r="M546" s="59">
        <f t="shared" si="92"/>
        <v>187.72675754568374</v>
      </c>
      <c r="N546" s="6">
        <f t="shared" si="93"/>
        <v>302.91000000000003</v>
      </c>
      <c r="O546" s="59">
        <f t="shared" si="94"/>
        <v>0</v>
      </c>
      <c r="P546" s="6">
        <f t="shared" si="101"/>
        <v>187.72675754568374</v>
      </c>
      <c r="Q546" s="59">
        <f t="shared" si="99"/>
        <v>-1.5679531761598184</v>
      </c>
      <c r="R546" s="6">
        <f t="shared" si="95"/>
        <v>23.870000000000005</v>
      </c>
      <c r="S546" s="59">
        <f t="shared" si="96"/>
        <v>303.8490496940874</v>
      </c>
      <c r="T546" s="18">
        <f t="shared" si="97"/>
        <v>0.99690948615757458</v>
      </c>
      <c r="U546" s="8" t="s">
        <v>560</v>
      </c>
      <c r="Z546"/>
      <c r="AS546" s="2">
        <v>1</v>
      </c>
      <c r="AT546" s="2">
        <v>0.9</v>
      </c>
    </row>
    <row r="547" spans="2:46" x14ac:dyDescent="0.25">
      <c r="B547" s="16" t="s">
        <v>561</v>
      </c>
      <c r="C547" s="21">
        <v>496.3</v>
      </c>
      <c r="D547" s="21">
        <v>312.64</v>
      </c>
      <c r="E547" s="16">
        <v>186.56</v>
      </c>
      <c r="F547" s="59">
        <f t="shared" si="98"/>
        <v>364.07197530158788</v>
      </c>
      <c r="G547" s="16">
        <v>0.85</v>
      </c>
      <c r="H547" s="8">
        <v>447.98</v>
      </c>
      <c r="J547" s="16">
        <v>1</v>
      </c>
      <c r="K547" s="59">
        <f t="shared" si="100"/>
        <v>0</v>
      </c>
      <c r="L547" s="6">
        <f t="shared" si="91"/>
        <v>367.81176470588235</v>
      </c>
      <c r="M547" s="59">
        <f t="shared" si="92"/>
        <v>193.7568699583459</v>
      </c>
      <c r="N547" s="6">
        <f t="shared" si="93"/>
        <v>312.64</v>
      </c>
      <c r="O547" s="59">
        <f t="shared" si="94"/>
        <v>0</v>
      </c>
      <c r="P547" s="6">
        <f t="shared" si="101"/>
        <v>193.7568699583459</v>
      </c>
      <c r="Q547" s="59">
        <f t="shared" si="99"/>
        <v>6.030112412662163</v>
      </c>
      <c r="R547" s="6">
        <f t="shared" si="95"/>
        <v>26.560000000000002</v>
      </c>
      <c r="S547" s="59">
        <f t="shared" si="96"/>
        <v>313.76616006191614</v>
      </c>
      <c r="T547" s="18">
        <f t="shared" si="97"/>
        <v>0.99641083008539244</v>
      </c>
      <c r="U547" s="8" t="s">
        <v>561</v>
      </c>
      <c r="Z547"/>
      <c r="AS547" s="2">
        <v>1</v>
      </c>
      <c r="AT547" s="2">
        <v>0.9</v>
      </c>
    </row>
    <row r="548" spans="2:46" x14ac:dyDescent="0.25">
      <c r="B548" s="16" t="s">
        <v>562</v>
      </c>
      <c r="C548" s="21">
        <v>402.78</v>
      </c>
      <c r="D548" s="21">
        <v>296.81</v>
      </c>
      <c r="E548" s="16">
        <v>186.84</v>
      </c>
      <c r="F548" s="59">
        <f t="shared" si="98"/>
        <v>350.72120223904346</v>
      </c>
      <c r="G548" s="16">
        <v>0.84</v>
      </c>
      <c r="H548" s="8">
        <v>449.97</v>
      </c>
      <c r="J548" s="16">
        <v>1</v>
      </c>
      <c r="K548" s="59">
        <f t="shared" si="100"/>
        <v>0</v>
      </c>
      <c r="L548" s="6">
        <f t="shared" si="91"/>
        <v>353.34523809523813</v>
      </c>
      <c r="M548" s="59">
        <f t="shared" si="92"/>
        <v>191.72032021822957</v>
      </c>
      <c r="N548" s="6">
        <f t="shared" si="93"/>
        <v>296.81</v>
      </c>
      <c r="O548" s="59">
        <f t="shared" si="94"/>
        <v>0</v>
      </c>
      <c r="P548" s="6">
        <f t="shared" si="101"/>
        <v>191.72032021822957</v>
      </c>
      <c r="Q548" s="59">
        <f t="shared" si="99"/>
        <v>-2.0365497401163282</v>
      </c>
      <c r="R548" s="6">
        <f t="shared" si="95"/>
        <v>26.840000000000003</v>
      </c>
      <c r="S548" s="59">
        <f t="shared" si="96"/>
        <v>298.0210759325588</v>
      </c>
      <c r="T548" s="18">
        <f t="shared" si="97"/>
        <v>0.99593627420889907</v>
      </c>
      <c r="U548" s="8" t="s">
        <v>562</v>
      </c>
      <c r="Z548"/>
      <c r="AS548" s="2">
        <v>1</v>
      </c>
      <c r="AT548" s="2">
        <v>0.9</v>
      </c>
    </row>
    <row r="549" spans="2:46" x14ac:dyDescent="0.25">
      <c r="B549" s="16" t="s">
        <v>563</v>
      </c>
      <c r="C549" s="21">
        <v>426.56</v>
      </c>
      <c r="D549" s="21">
        <v>309.67</v>
      </c>
      <c r="E549" s="16">
        <v>190.16</v>
      </c>
      <c r="F549" s="59">
        <f t="shared" si="98"/>
        <v>363.39556202573527</v>
      </c>
      <c r="G549" s="16">
        <v>0.85</v>
      </c>
      <c r="H549" s="8">
        <v>451.13</v>
      </c>
      <c r="J549" s="16">
        <v>1</v>
      </c>
      <c r="K549" s="59">
        <f t="shared" si="100"/>
        <v>0</v>
      </c>
      <c r="L549" s="6">
        <f t="shared" si="91"/>
        <v>364.31764705882358</v>
      </c>
      <c r="M549" s="59">
        <f t="shared" si="92"/>
        <v>191.91622927328871</v>
      </c>
      <c r="N549" s="6">
        <f t="shared" si="93"/>
        <v>309.67</v>
      </c>
      <c r="O549" s="59">
        <f t="shared" si="94"/>
        <v>0</v>
      </c>
      <c r="P549" s="6">
        <f t="shared" si="101"/>
        <v>191.91622927328871</v>
      </c>
      <c r="Q549" s="59">
        <f t="shared" si="99"/>
        <v>0.1959090550591327</v>
      </c>
      <c r="R549" s="6">
        <f t="shared" si="95"/>
        <v>30.159999999999997</v>
      </c>
      <c r="S549" s="59">
        <f t="shared" si="96"/>
        <v>311.13523506668287</v>
      </c>
      <c r="T549" s="18">
        <f t="shared" si="97"/>
        <v>0.9952906810237393</v>
      </c>
      <c r="U549" s="8" t="s">
        <v>563</v>
      </c>
      <c r="Z549"/>
      <c r="AS549" s="2">
        <v>1</v>
      </c>
      <c r="AT549" s="2">
        <v>0.9</v>
      </c>
    </row>
    <row r="550" spans="2:46" x14ac:dyDescent="0.25">
      <c r="B550" s="16" t="s">
        <v>564</v>
      </c>
      <c r="C550" s="21">
        <v>688.4</v>
      </c>
      <c r="D550" s="21">
        <v>348.2</v>
      </c>
      <c r="E550" s="16">
        <v>266.14</v>
      </c>
      <c r="F550" s="59">
        <f t="shared" si="98"/>
        <v>438.2621813481058</v>
      </c>
      <c r="G550" s="16">
        <v>0.79</v>
      </c>
      <c r="H550" s="8">
        <v>447.48</v>
      </c>
      <c r="J550" s="16">
        <v>1</v>
      </c>
      <c r="K550" s="59">
        <f t="shared" si="100"/>
        <v>0</v>
      </c>
      <c r="L550" s="6">
        <f t="shared" si="91"/>
        <v>440.75949367088606</v>
      </c>
      <c r="M550" s="59">
        <f t="shared" si="92"/>
        <v>270.23266135131752</v>
      </c>
      <c r="N550" s="6">
        <f t="shared" si="93"/>
        <v>348.2</v>
      </c>
      <c r="O550" s="59">
        <f t="shared" si="94"/>
        <v>0</v>
      </c>
      <c r="P550" s="6">
        <f t="shared" si="101"/>
        <v>270.23266135131752</v>
      </c>
      <c r="Q550" s="59">
        <f t="shared" si="99"/>
        <v>78.316432078028811</v>
      </c>
      <c r="R550" s="6">
        <f t="shared" si="95"/>
        <v>106.13999999999999</v>
      </c>
      <c r="S550" s="59">
        <f t="shared" si="96"/>
        <v>364.01777374188748</v>
      </c>
      <c r="T550" s="18">
        <f t="shared" si="97"/>
        <v>0.95654669941170689</v>
      </c>
      <c r="U550" s="8" t="s">
        <v>564</v>
      </c>
      <c r="Z550"/>
      <c r="AS550" s="2">
        <v>1</v>
      </c>
      <c r="AT550" s="2">
        <v>0.9</v>
      </c>
    </row>
    <row r="551" spans="2:46" x14ac:dyDescent="0.25">
      <c r="B551" s="16" t="s">
        <v>565</v>
      </c>
      <c r="C551" s="21">
        <v>582.36</v>
      </c>
      <c r="D551" s="21">
        <v>398.35</v>
      </c>
      <c r="E551" s="16">
        <v>275.7</v>
      </c>
      <c r="F551" s="59">
        <f t="shared" si="98"/>
        <v>484.4514552563549</v>
      </c>
      <c r="G551" s="16">
        <v>0.82</v>
      </c>
      <c r="H551" s="8">
        <v>448.11</v>
      </c>
      <c r="J551" s="16">
        <v>1</v>
      </c>
      <c r="K551" s="59">
        <f t="shared" si="100"/>
        <v>0</v>
      </c>
      <c r="L551" s="6">
        <f t="shared" si="91"/>
        <v>485.79268292682934</v>
      </c>
      <c r="M551" s="59">
        <f t="shared" si="92"/>
        <v>278.05001040324902</v>
      </c>
      <c r="N551" s="6">
        <f t="shared" si="93"/>
        <v>398.35</v>
      </c>
      <c r="O551" s="59">
        <f t="shared" si="94"/>
        <v>0</v>
      </c>
      <c r="P551" s="6">
        <f t="shared" si="101"/>
        <v>278.05001040324902</v>
      </c>
      <c r="Q551" s="59">
        <f t="shared" si="99"/>
        <v>7.817349051931501</v>
      </c>
      <c r="R551" s="6">
        <f t="shared" si="95"/>
        <v>115.69999999999999</v>
      </c>
      <c r="S551" s="59">
        <f t="shared" si="96"/>
        <v>414.81226175222935</v>
      </c>
      <c r="T551" s="18">
        <f t="shared" si="97"/>
        <v>0.96031394616280086</v>
      </c>
      <c r="U551" s="8" t="s">
        <v>565</v>
      </c>
      <c r="Z551"/>
      <c r="AS551" s="2">
        <v>1</v>
      </c>
      <c r="AT551" s="2">
        <v>0.9</v>
      </c>
    </row>
    <row r="552" spans="2:46" x14ac:dyDescent="0.25">
      <c r="B552" s="16" t="s">
        <v>566</v>
      </c>
      <c r="C552" s="21">
        <v>660</v>
      </c>
      <c r="D552" s="21">
        <v>388.56</v>
      </c>
      <c r="E552" s="16">
        <v>273.77</v>
      </c>
      <c r="F552" s="59">
        <f t="shared" si="98"/>
        <v>475.31977288978834</v>
      </c>
      <c r="G552" s="16">
        <v>0.81</v>
      </c>
      <c r="H552" s="8">
        <v>447.42</v>
      </c>
      <c r="J552" s="16">
        <v>1</v>
      </c>
      <c r="K552" s="59">
        <f t="shared" si="100"/>
        <v>0</v>
      </c>
      <c r="L552" s="6">
        <f t="shared" si="91"/>
        <v>479.7037037037037</v>
      </c>
      <c r="M552" s="59">
        <f t="shared" si="92"/>
        <v>281.31258369836695</v>
      </c>
      <c r="N552" s="6">
        <f t="shared" si="93"/>
        <v>388.56</v>
      </c>
      <c r="O552" s="59">
        <f t="shared" si="94"/>
        <v>0</v>
      </c>
      <c r="P552" s="6">
        <f t="shared" si="101"/>
        <v>281.31258369836695</v>
      </c>
      <c r="Q552" s="59">
        <f t="shared" si="99"/>
        <v>3.2625732951179316</v>
      </c>
      <c r="R552" s="6">
        <f t="shared" si="95"/>
        <v>113.76999999999998</v>
      </c>
      <c r="S552" s="59">
        <f t="shared" si="96"/>
        <v>404.87342034270415</v>
      </c>
      <c r="T552" s="18">
        <f t="shared" si="97"/>
        <v>0.95970735661309725</v>
      </c>
      <c r="U552" s="8" t="s">
        <v>566</v>
      </c>
      <c r="Z552"/>
      <c r="AS552" s="2">
        <v>1</v>
      </c>
      <c r="AT552" s="2">
        <v>0.9</v>
      </c>
    </row>
    <row r="553" spans="2:46" x14ac:dyDescent="0.25">
      <c r="B553" s="16" t="s">
        <v>567</v>
      </c>
      <c r="C553" s="21">
        <v>537.78</v>
      </c>
      <c r="D553" s="21">
        <v>365.33</v>
      </c>
      <c r="E553" s="16">
        <v>267.81</v>
      </c>
      <c r="F553" s="59">
        <f t="shared" si="98"/>
        <v>452.97704687986123</v>
      </c>
      <c r="G553" s="16">
        <v>0.8</v>
      </c>
      <c r="H553" s="8">
        <v>446.95</v>
      </c>
      <c r="J553" s="16">
        <v>1</v>
      </c>
      <c r="K553" s="59">
        <f t="shared" si="100"/>
        <v>0</v>
      </c>
      <c r="L553" s="6">
        <f t="shared" si="91"/>
        <v>456.66249999999997</v>
      </c>
      <c r="M553" s="59">
        <f t="shared" si="92"/>
        <v>273.99749999999995</v>
      </c>
      <c r="N553" s="6">
        <f t="shared" si="93"/>
        <v>365.33</v>
      </c>
      <c r="O553" s="59">
        <f t="shared" si="94"/>
        <v>0</v>
      </c>
      <c r="P553" s="6">
        <f t="shared" si="101"/>
        <v>273.99749999999995</v>
      </c>
      <c r="Q553" s="59">
        <f t="shared" si="99"/>
        <v>-7.3150836983670047</v>
      </c>
      <c r="R553" s="6">
        <f t="shared" si="95"/>
        <v>107.81</v>
      </c>
      <c r="S553" s="59">
        <f t="shared" si="96"/>
        <v>380.90550665486575</v>
      </c>
      <c r="T553" s="18">
        <f t="shared" si="97"/>
        <v>0.95910926362905391</v>
      </c>
      <c r="U553" s="8" t="s">
        <v>567</v>
      </c>
      <c r="Z553"/>
      <c r="AS553" s="2">
        <v>1</v>
      </c>
      <c r="AT553" s="2">
        <v>0.9</v>
      </c>
    </row>
    <row r="554" spans="2:46" x14ac:dyDescent="0.25">
      <c r="B554" s="16" t="s">
        <v>568</v>
      </c>
      <c r="C554" s="21">
        <v>545.76</v>
      </c>
      <c r="D554" s="21">
        <v>358.58</v>
      </c>
      <c r="E554" s="16">
        <v>263.8</v>
      </c>
      <c r="F554" s="59">
        <f t="shared" si="98"/>
        <v>445.16295488281594</v>
      </c>
      <c r="G554" s="16">
        <v>0.8</v>
      </c>
      <c r="H554" s="8">
        <v>448.72</v>
      </c>
      <c r="J554" s="16">
        <v>1</v>
      </c>
      <c r="K554" s="59">
        <f t="shared" si="100"/>
        <v>0</v>
      </c>
      <c r="L554" s="6">
        <f t="shared" si="91"/>
        <v>448.22499999999997</v>
      </c>
      <c r="M554" s="59">
        <f t="shared" si="92"/>
        <v>268.93499999999995</v>
      </c>
      <c r="N554" s="6">
        <f t="shared" si="93"/>
        <v>358.58</v>
      </c>
      <c r="O554" s="59">
        <f t="shared" si="94"/>
        <v>0</v>
      </c>
      <c r="P554" s="6">
        <f t="shared" si="101"/>
        <v>268.93499999999995</v>
      </c>
      <c r="Q554" s="59">
        <f t="shared" si="99"/>
        <v>-5.0625</v>
      </c>
      <c r="R554" s="6">
        <f t="shared" si="95"/>
        <v>103.80000000000001</v>
      </c>
      <c r="S554" s="59">
        <f t="shared" si="96"/>
        <v>373.30156227907753</v>
      </c>
      <c r="T554" s="18">
        <f t="shared" si="97"/>
        <v>0.96056388784124136</v>
      </c>
      <c r="U554" s="8" t="s">
        <v>568</v>
      </c>
      <c r="Z554"/>
      <c r="AS554" s="2">
        <v>1</v>
      </c>
      <c r="AT554" s="2">
        <v>0.9</v>
      </c>
    </row>
    <row r="555" spans="2:46" x14ac:dyDescent="0.25">
      <c r="B555" s="16" t="s">
        <v>569</v>
      </c>
      <c r="C555" s="21">
        <v>607.12</v>
      </c>
      <c r="D555" s="21">
        <v>312.31</v>
      </c>
      <c r="E555" s="16">
        <v>257.75</v>
      </c>
      <c r="F555" s="59">
        <f t="shared" si="98"/>
        <v>404.9353017458468</v>
      </c>
      <c r="G555" s="16">
        <v>0.77</v>
      </c>
      <c r="H555" s="8">
        <v>447.52</v>
      </c>
      <c r="J555" s="16">
        <v>1</v>
      </c>
      <c r="K555" s="59">
        <f t="shared" si="100"/>
        <v>0</v>
      </c>
      <c r="L555" s="6">
        <f t="shared" si="91"/>
        <v>405.59740259740261</v>
      </c>
      <c r="M555" s="59">
        <f t="shared" si="92"/>
        <v>258.78894275791515</v>
      </c>
      <c r="N555" s="6">
        <f t="shared" si="93"/>
        <v>312.31</v>
      </c>
      <c r="O555" s="59">
        <f t="shared" si="94"/>
        <v>0</v>
      </c>
      <c r="P555" s="6">
        <f t="shared" si="101"/>
        <v>258.78894275791515</v>
      </c>
      <c r="Q555" s="59">
        <f t="shared" si="99"/>
        <v>-10.146057242084794</v>
      </c>
      <c r="R555" s="6">
        <f t="shared" si="95"/>
        <v>97.75</v>
      </c>
      <c r="S555" s="59">
        <f t="shared" si="96"/>
        <v>327.25005515660342</v>
      </c>
      <c r="T555" s="18">
        <f t="shared" si="97"/>
        <v>0.95434666878985264</v>
      </c>
      <c r="U555" s="8" t="s">
        <v>569</v>
      </c>
      <c r="Z555"/>
      <c r="AS555" s="2">
        <v>1</v>
      </c>
      <c r="AT555" s="2">
        <v>0.9</v>
      </c>
    </row>
    <row r="556" spans="2:46" x14ac:dyDescent="0.25">
      <c r="B556" s="16" t="s">
        <v>570</v>
      </c>
      <c r="C556" s="21">
        <v>459.04</v>
      </c>
      <c r="D556" s="21">
        <v>290.64999999999998</v>
      </c>
      <c r="E556" s="16">
        <v>229.9</v>
      </c>
      <c r="F556" s="59">
        <f t="shared" si="98"/>
        <v>370.58255827817908</v>
      </c>
      <c r="G556" s="16">
        <v>0.78</v>
      </c>
      <c r="H556" s="8">
        <v>452.54</v>
      </c>
      <c r="J556" s="16">
        <v>1</v>
      </c>
      <c r="K556" s="59">
        <f t="shared" si="100"/>
        <v>0</v>
      </c>
      <c r="L556" s="6">
        <f t="shared" si="91"/>
        <v>372.62820512820508</v>
      </c>
      <c r="M556" s="59">
        <f t="shared" si="92"/>
        <v>233.18309706551989</v>
      </c>
      <c r="N556" s="6">
        <f t="shared" si="93"/>
        <v>290.64999999999998</v>
      </c>
      <c r="O556" s="59">
        <f t="shared" si="94"/>
        <v>0</v>
      </c>
      <c r="P556" s="6">
        <f t="shared" si="101"/>
        <v>233.18309706551989</v>
      </c>
      <c r="Q556" s="59">
        <f t="shared" si="99"/>
        <v>-25.605845692395263</v>
      </c>
      <c r="R556" s="6">
        <f t="shared" si="95"/>
        <v>69.900000000000006</v>
      </c>
      <c r="S556" s="59">
        <f t="shared" si="96"/>
        <v>298.93717149260641</v>
      </c>
      <c r="T556" s="18">
        <f t="shared" si="97"/>
        <v>0.97227788216758648</v>
      </c>
      <c r="U556" s="8" t="s">
        <v>570</v>
      </c>
      <c r="Z556"/>
      <c r="AS556" s="2">
        <v>1</v>
      </c>
      <c r="AT556" s="2">
        <v>0.9</v>
      </c>
    </row>
    <row r="557" spans="2:46" x14ac:dyDescent="0.25">
      <c r="B557" s="16" t="s">
        <v>571</v>
      </c>
      <c r="C557" s="21">
        <v>511.84</v>
      </c>
      <c r="D557" s="21">
        <v>320.37</v>
      </c>
      <c r="E557" s="16">
        <v>225.29</v>
      </c>
      <c r="F557" s="59">
        <f t="shared" si="98"/>
        <v>391.6535726889262</v>
      </c>
      <c r="G557" s="16">
        <v>0.81</v>
      </c>
      <c r="H557" s="8">
        <v>447.92</v>
      </c>
      <c r="J557" s="16">
        <v>1</v>
      </c>
      <c r="K557" s="59">
        <f t="shared" si="100"/>
        <v>0</v>
      </c>
      <c r="L557" s="6">
        <f t="shared" si="91"/>
        <v>395.51851851851848</v>
      </c>
      <c r="M557" s="59">
        <f t="shared" si="92"/>
        <v>231.94387595080761</v>
      </c>
      <c r="N557" s="6">
        <f t="shared" si="93"/>
        <v>320.37</v>
      </c>
      <c r="O557" s="59">
        <f t="shared" si="94"/>
        <v>0</v>
      </c>
      <c r="P557" s="6">
        <f t="shared" si="101"/>
        <v>231.94387595080761</v>
      </c>
      <c r="Q557" s="59">
        <f t="shared" si="99"/>
        <v>-1.2392211147122794</v>
      </c>
      <c r="R557" s="6">
        <f t="shared" si="95"/>
        <v>65.289999999999992</v>
      </c>
      <c r="S557" s="59">
        <f t="shared" si="96"/>
        <v>326.95522782179216</v>
      </c>
      <c r="T557" s="18">
        <f t="shared" si="97"/>
        <v>0.97985893094395948</v>
      </c>
      <c r="U557" s="8" t="s">
        <v>571</v>
      </c>
      <c r="Z557"/>
      <c r="AS557" s="2">
        <v>1</v>
      </c>
      <c r="AT557" s="2">
        <v>0.9</v>
      </c>
    </row>
    <row r="558" spans="2:46" x14ac:dyDescent="0.25">
      <c r="B558" s="16" t="s">
        <v>572</v>
      </c>
      <c r="C558" s="21">
        <v>505.82</v>
      </c>
      <c r="D558" s="21">
        <v>310.5</v>
      </c>
      <c r="E558" s="16">
        <v>227.37</v>
      </c>
      <c r="F558" s="59">
        <f t="shared" si="98"/>
        <v>384.84719941815865</v>
      </c>
      <c r="G558" s="16">
        <v>0.8</v>
      </c>
      <c r="H558" s="8">
        <v>447.27</v>
      </c>
      <c r="J558" s="16">
        <v>1</v>
      </c>
      <c r="K558" s="59">
        <f t="shared" si="100"/>
        <v>0</v>
      </c>
      <c r="L558" s="6">
        <f t="shared" si="91"/>
        <v>388.125</v>
      </c>
      <c r="M558" s="59">
        <f t="shared" si="92"/>
        <v>232.87499999999994</v>
      </c>
      <c r="N558" s="6">
        <f t="shared" si="93"/>
        <v>310.5</v>
      </c>
      <c r="O558" s="59">
        <f t="shared" si="94"/>
        <v>0</v>
      </c>
      <c r="P558" s="6">
        <f t="shared" si="101"/>
        <v>232.87499999999994</v>
      </c>
      <c r="Q558" s="59">
        <f t="shared" si="99"/>
        <v>0.93112404919233427</v>
      </c>
      <c r="R558" s="6">
        <f t="shared" si="95"/>
        <v>67.37</v>
      </c>
      <c r="S558" s="59">
        <f t="shared" si="96"/>
        <v>317.72467153181543</v>
      </c>
      <c r="T558" s="18">
        <f t="shared" si="97"/>
        <v>0.97726121960569257</v>
      </c>
      <c r="U558" s="8" t="s">
        <v>572</v>
      </c>
      <c r="Z558"/>
      <c r="AS558" s="2">
        <v>1</v>
      </c>
      <c r="AT558" s="2">
        <v>0.9</v>
      </c>
    </row>
    <row r="559" spans="2:46" x14ac:dyDescent="0.25">
      <c r="B559" s="16" t="s">
        <v>573</v>
      </c>
      <c r="C559" s="21">
        <v>471.26</v>
      </c>
      <c r="D559" s="21">
        <v>309.85000000000002</v>
      </c>
      <c r="E559" s="16">
        <v>227.11</v>
      </c>
      <c r="F559" s="59">
        <f t="shared" si="98"/>
        <v>384.16920048332872</v>
      </c>
      <c r="G559" s="16">
        <v>0.8</v>
      </c>
      <c r="H559" s="8">
        <v>446.96</v>
      </c>
      <c r="J559" s="16">
        <v>1</v>
      </c>
      <c r="K559" s="59">
        <f t="shared" si="100"/>
        <v>0</v>
      </c>
      <c r="L559" s="6">
        <f t="shared" si="91"/>
        <v>387.3125</v>
      </c>
      <c r="M559" s="59">
        <f t="shared" si="92"/>
        <v>232.38749999999996</v>
      </c>
      <c r="N559" s="6">
        <f t="shared" si="93"/>
        <v>309.85000000000002</v>
      </c>
      <c r="O559" s="59">
        <f t="shared" si="94"/>
        <v>0</v>
      </c>
      <c r="P559" s="6">
        <f t="shared" si="101"/>
        <v>232.38749999999996</v>
      </c>
      <c r="Q559" s="59">
        <f t="shared" si="99"/>
        <v>-0.48749999999998295</v>
      </c>
      <c r="R559" s="6">
        <f t="shared" si="95"/>
        <v>67.110000000000014</v>
      </c>
      <c r="S559" s="59">
        <f t="shared" si="96"/>
        <v>317.03434293464176</v>
      </c>
      <c r="T559" s="18">
        <f t="shared" si="97"/>
        <v>0.97733891266119766</v>
      </c>
      <c r="U559" s="8" t="s">
        <v>573</v>
      </c>
      <c r="Z559"/>
      <c r="AS559" s="2">
        <v>1</v>
      </c>
      <c r="AT559" s="2">
        <v>0.9</v>
      </c>
    </row>
    <row r="560" spans="2:46" x14ac:dyDescent="0.25">
      <c r="B560" s="16" t="s">
        <v>574</v>
      </c>
      <c r="C560" s="21">
        <v>531.58000000000004</v>
      </c>
      <c r="D560" s="21">
        <v>305.81</v>
      </c>
      <c r="E560" s="16">
        <v>226.63</v>
      </c>
      <c r="F560" s="59">
        <f t="shared" si="98"/>
        <v>380.6322542822665</v>
      </c>
      <c r="G560" s="16">
        <v>0.8</v>
      </c>
      <c r="H560" s="8">
        <v>446.58</v>
      </c>
      <c r="J560" s="16">
        <v>1</v>
      </c>
      <c r="K560" s="59">
        <f t="shared" si="100"/>
        <v>0</v>
      </c>
      <c r="L560" s="6">
        <f t="shared" si="91"/>
        <v>382.26249999999999</v>
      </c>
      <c r="M560" s="59">
        <f t="shared" si="92"/>
        <v>229.35749999999993</v>
      </c>
      <c r="N560" s="6">
        <f t="shared" si="93"/>
        <v>305.81</v>
      </c>
      <c r="O560" s="59">
        <f t="shared" si="94"/>
        <v>0</v>
      </c>
      <c r="P560" s="6">
        <f t="shared" si="101"/>
        <v>229.35749999999993</v>
      </c>
      <c r="Q560" s="59">
        <f t="shared" si="99"/>
        <v>-3.0300000000000296</v>
      </c>
      <c r="R560" s="6">
        <f t="shared" si="95"/>
        <v>66.63</v>
      </c>
      <c r="S560" s="59">
        <f t="shared" si="96"/>
        <v>312.98452517656523</v>
      </c>
      <c r="T560" s="18">
        <f t="shared" si="97"/>
        <v>0.9770770610063938</v>
      </c>
      <c r="U560" s="8" t="s">
        <v>574</v>
      </c>
      <c r="Z560"/>
      <c r="AS560" s="2">
        <v>1</v>
      </c>
      <c r="AT560" s="2">
        <v>0.9</v>
      </c>
    </row>
    <row r="561" spans="2:46" x14ac:dyDescent="0.25">
      <c r="B561" s="16" t="s">
        <v>575</v>
      </c>
      <c r="C561" s="21">
        <v>445.78</v>
      </c>
      <c r="D561" s="21">
        <v>307.19</v>
      </c>
      <c r="E561" s="16">
        <v>223.29</v>
      </c>
      <c r="F561" s="59">
        <f t="shared" si="98"/>
        <v>379.76850869970775</v>
      </c>
      <c r="G561" s="16">
        <v>0.8</v>
      </c>
      <c r="H561" s="8">
        <v>447.25</v>
      </c>
      <c r="J561" s="16">
        <v>1</v>
      </c>
      <c r="K561" s="59">
        <f t="shared" si="100"/>
        <v>0</v>
      </c>
      <c r="L561" s="6">
        <f t="shared" si="91"/>
        <v>383.98749999999995</v>
      </c>
      <c r="M561" s="59">
        <f t="shared" si="92"/>
        <v>230.39249999999993</v>
      </c>
      <c r="N561" s="6">
        <f t="shared" si="93"/>
        <v>307.19</v>
      </c>
      <c r="O561" s="59">
        <f t="shared" si="94"/>
        <v>0</v>
      </c>
      <c r="P561" s="6">
        <f t="shared" si="101"/>
        <v>230.39249999999993</v>
      </c>
      <c r="Q561" s="59">
        <f t="shared" si="99"/>
        <v>1.0349999999999966</v>
      </c>
      <c r="R561" s="6">
        <f t="shared" si="95"/>
        <v>63.289999999999992</v>
      </c>
      <c r="S561" s="59">
        <f t="shared" si="96"/>
        <v>313.64202556417723</v>
      </c>
      <c r="T561" s="18">
        <f t="shared" si="97"/>
        <v>0.97942869565208501</v>
      </c>
      <c r="U561" s="8" t="s">
        <v>575</v>
      </c>
      <c r="Z561"/>
      <c r="AS561" s="2">
        <v>1</v>
      </c>
      <c r="AT561" s="2">
        <v>0.9</v>
      </c>
    </row>
    <row r="562" spans="2:46" x14ac:dyDescent="0.25">
      <c r="B562" s="16" t="s">
        <v>576</v>
      </c>
      <c r="C562" s="21">
        <v>577.02</v>
      </c>
      <c r="D562" s="21">
        <v>312.49</v>
      </c>
      <c r="E562" s="16">
        <v>228.91</v>
      </c>
      <c r="F562" s="59">
        <f t="shared" si="98"/>
        <v>387.36260557777132</v>
      </c>
      <c r="G562" s="16">
        <v>0.8</v>
      </c>
      <c r="H562" s="8">
        <v>448.09</v>
      </c>
      <c r="J562" s="16">
        <v>1</v>
      </c>
      <c r="K562" s="59">
        <f t="shared" si="100"/>
        <v>0</v>
      </c>
      <c r="L562" s="6">
        <f t="shared" si="91"/>
        <v>390.61250000000001</v>
      </c>
      <c r="M562" s="59">
        <f t="shared" si="92"/>
        <v>234.36749999999995</v>
      </c>
      <c r="N562" s="6">
        <f t="shared" si="93"/>
        <v>312.49</v>
      </c>
      <c r="O562" s="59">
        <f t="shared" si="94"/>
        <v>0</v>
      </c>
      <c r="P562" s="6">
        <f t="shared" si="101"/>
        <v>234.36749999999995</v>
      </c>
      <c r="Q562" s="59">
        <f t="shared" si="99"/>
        <v>3.9750000000000227</v>
      </c>
      <c r="R562" s="6">
        <f t="shared" si="95"/>
        <v>68.91</v>
      </c>
      <c r="S562" s="59">
        <f t="shared" si="96"/>
        <v>319.99779405489659</v>
      </c>
      <c r="T562" s="18">
        <f t="shared" si="97"/>
        <v>0.97653798184118545</v>
      </c>
      <c r="U562" s="8" t="s">
        <v>576</v>
      </c>
      <c r="Z562"/>
      <c r="AS562" s="2">
        <v>1</v>
      </c>
      <c r="AT562" s="2">
        <v>0.9</v>
      </c>
    </row>
    <row r="563" spans="2:46" x14ac:dyDescent="0.25">
      <c r="B563" s="16" t="s">
        <v>577</v>
      </c>
      <c r="C563" s="21">
        <v>467.84</v>
      </c>
      <c r="D563" s="21">
        <v>301.76</v>
      </c>
      <c r="E563" s="16">
        <v>223.77</v>
      </c>
      <c r="F563" s="59">
        <f t="shared" si="98"/>
        <v>375.67553886299277</v>
      </c>
      <c r="G563" s="16">
        <v>0.8</v>
      </c>
      <c r="H563" s="8">
        <v>446.79</v>
      </c>
      <c r="J563" s="16">
        <v>1</v>
      </c>
      <c r="K563" s="59">
        <f t="shared" si="100"/>
        <v>0</v>
      </c>
      <c r="L563" s="6">
        <f t="shared" si="91"/>
        <v>377.2</v>
      </c>
      <c r="M563" s="59">
        <f t="shared" si="92"/>
        <v>226.31999999999994</v>
      </c>
      <c r="N563" s="6">
        <f t="shared" si="93"/>
        <v>301.76</v>
      </c>
      <c r="O563" s="59">
        <f t="shared" si="94"/>
        <v>0</v>
      </c>
      <c r="P563" s="6">
        <f t="shared" si="101"/>
        <v>226.31999999999994</v>
      </c>
      <c r="Q563" s="59">
        <f t="shared" si="99"/>
        <v>-8.0475000000000136</v>
      </c>
      <c r="R563" s="6">
        <f t="shared" si="95"/>
        <v>63.77000000000001</v>
      </c>
      <c r="S563" s="59">
        <f t="shared" si="96"/>
        <v>308.42456208933817</v>
      </c>
      <c r="T563" s="18">
        <f t="shared" si="97"/>
        <v>0.97839159746490056</v>
      </c>
      <c r="U563" s="8" t="s">
        <v>577</v>
      </c>
      <c r="Z563"/>
      <c r="AS563" s="2">
        <v>1</v>
      </c>
      <c r="AT563" s="2">
        <v>0.9</v>
      </c>
    </row>
    <row r="564" spans="2:46" x14ac:dyDescent="0.25">
      <c r="B564" s="16" t="s">
        <v>578</v>
      </c>
      <c r="C564" s="21">
        <v>463.74</v>
      </c>
      <c r="D564" s="21">
        <v>311.97000000000003</v>
      </c>
      <c r="E564" s="16">
        <v>229</v>
      </c>
      <c r="F564" s="59">
        <f t="shared" si="98"/>
        <v>386.99648693495914</v>
      </c>
      <c r="G564" s="16">
        <v>0.8</v>
      </c>
      <c r="H564" s="8">
        <v>448.41</v>
      </c>
      <c r="J564" s="16">
        <v>1</v>
      </c>
      <c r="K564" s="59">
        <f t="shared" si="100"/>
        <v>0</v>
      </c>
      <c r="L564" s="6">
        <f t="shared" si="91"/>
        <v>389.96250000000003</v>
      </c>
      <c r="M564" s="59">
        <f t="shared" si="92"/>
        <v>233.97749999999996</v>
      </c>
      <c r="N564" s="6">
        <f t="shared" si="93"/>
        <v>311.97000000000003</v>
      </c>
      <c r="O564" s="59">
        <f t="shared" si="94"/>
        <v>0</v>
      </c>
      <c r="P564" s="6">
        <f t="shared" si="101"/>
        <v>233.97749999999996</v>
      </c>
      <c r="Q564" s="59">
        <f t="shared" si="99"/>
        <v>7.6575000000000273</v>
      </c>
      <c r="R564" s="6">
        <f t="shared" si="95"/>
        <v>69</v>
      </c>
      <c r="S564" s="59">
        <f t="shared" si="96"/>
        <v>319.5094378887735</v>
      </c>
      <c r="T564" s="18">
        <f t="shared" si="97"/>
        <v>0.97640308236716911</v>
      </c>
      <c r="U564" s="8" t="s">
        <v>578</v>
      </c>
      <c r="Z564"/>
      <c r="AS564" s="2">
        <v>1</v>
      </c>
      <c r="AT564" s="2">
        <v>0.9</v>
      </c>
    </row>
    <row r="565" spans="2:46" x14ac:dyDescent="0.25">
      <c r="B565" s="16" t="s">
        <v>579</v>
      </c>
      <c r="C565" s="21">
        <v>486.58</v>
      </c>
      <c r="D565" s="21">
        <v>304.27999999999997</v>
      </c>
      <c r="E565" s="16">
        <v>224.8</v>
      </c>
      <c r="F565" s="59">
        <f t="shared" si="98"/>
        <v>378.31383585589361</v>
      </c>
      <c r="G565" s="16">
        <v>0.8</v>
      </c>
      <c r="H565" s="8">
        <v>448.39</v>
      </c>
      <c r="J565" s="16">
        <v>1</v>
      </c>
      <c r="K565" s="59">
        <f t="shared" si="100"/>
        <v>0</v>
      </c>
      <c r="L565" s="6">
        <f t="shared" si="91"/>
        <v>380.34999999999997</v>
      </c>
      <c r="M565" s="59">
        <f t="shared" si="92"/>
        <v>228.20999999999992</v>
      </c>
      <c r="N565" s="6">
        <f t="shared" si="93"/>
        <v>304.27999999999997</v>
      </c>
      <c r="O565" s="59">
        <f t="shared" si="94"/>
        <v>0</v>
      </c>
      <c r="P565" s="6">
        <f t="shared" si="101"/>
        <v>228.20999999999992</v>
      </c>
      <c r="Q565" s="59">
        <f t="shared" si="99"/>
        <v>-5.7675000000000409</v>
      </c>
      <c r="R565" s="6">
        <f t="shared" si="95"/>
        <v>64.800000000000011</v>
      </c>
      <c r="S565" s="59">
        <f t="shared" si="96"/>
        <v>311.10345288987071</v>
      </c>
      <c r="T565" s="18">
        <f t="shared" si="97"/>
        <v>0.97806693295594438</v>
      </c>
      <c r="U565" s="8" t="s">
        <v>579</v>
      </c>
      <c r="Z565"/>
      <c r="AS565" s="2">
        <v>1</v>
      </c>
      <c r="AT565" s="2">
        <v>0.9</v>
      </c>
    </row>
    <row r="566" spans="2:46" x14ac:dyDescent="0.25">
      <c r="B566" s="16" t="s">
        <v>580</v>
      </c>
      <c r="C566" s="21">
        <v>480.96</v>
      </c>
      <c r="D566" s="21">
        <v>309.10000000000002</v>
      </c>
      <c r="E566" s="16">
        <v>233.21</v>
      </c>
      <c r="F566" s="59">
        <f t="shared" si="98"/>
        <v>387.20758528210678</v>
      </c>
      <c r="G566" s="16">
        <v>0.79</v>
      </c>
      <c r="H566" s="8">
        <v>450.72</v>
      </c>
      <c r="J566" s="16">
        <v>1</v>
      </c>
      <c r="K566" s="59">
        <f t="shared" si="100"/>
        <v>0</v>
      </c>
      <c r="L566" s="6">
        <f t="shared" si="91"/>
        <v>391.26582278481015</v>
      </c>
      <c r="M566" s="59">
        <f t="shared" si="92"/>
        <v>239.88775308355039</v>
      </c>
      <c r="N566" s="6">
        <f t="shared" si="93"/>
        <v>309.10000000000002</v>
      </c>
      <c r="O566" s="59">
        <f t="shared" si="94"/>
        <v>0</v>
      </c>
      <c r="P566" s="6">
        <f t="shared" si="101"/>
        <v>239.88775308355039</v>
      </c>
      <c r="Q566" s="59">
        <f t="shared" si="99"/>
        <v>11.677753083550471</v>
      </c>
      <c r="R566" s="6">
        <f t="shared" si="95"/>
        <v>73.210000000000008</v>
      </c>
      <c r="S566" s="59">
        <f t="shared" si="96"/>
        <v>317.65156083356493</v>
      </c>
      <c r="T566" s="18">
        <f t="shared" si="97"/>
        <v>0.97307880115204115</v>
      </c>
      <c r="U566" s="8" t="s">
        <v>580</v>
      </c>
      <c r="Z566"/>
      <c r="AS566" s="2">
        <v>1</v>
      </c>
      <c r="AT566" s="2">
        <v>0.9</v>
      </c>
    </row>
    <row r="567" spans="2:46" x14ac:dyDescent="0.25">
      <c r="B567" s="16" t="s">
        <v>581</v>
      </c>
      <c r="C567" s="21">
        <v>449.66</v>
      </c>
      <c r="D567" s="21">
        <v>311.01</v>
      </c>
      <c r="E567" s="16">
        <v>229.69</v>
      </c>
      <c r="F567" s="59">
        <f t="shared" si="98"/>
        <v>386.63253380955928</v>
      </c>
      <c r="G567" s="16">
        <v>0.8</v>
      </c>
      <c r="H567" s="8">
        <v>452.37</v>
      </c>
      <c r="J567" s="16">
        <v>1</v>
      </c>
      <c r="K567" s="59">
        <f t="shared" si="100"/>
        <v>0</v>
      </c>
      <c r="L567" s="6">
        <f t="shared" si="91"/>
        <v>388.76249999999999</v>
      </c>
      <c r="M567" s="59">
        <f t="shared" si="92"/>
        <v>233.25749999999994</v>
      </c>
      <c r="N567" s="6">
        <f t="shared" si="93"/>
        <v>311.01</v>
      </c>
      <c r="O567" s="59">
        <f t="shared" si="94"/>
        <v>0</v>
      </c>
      <c r="P567" s="6">
        <f t="shared" si="101"/>
        <v>233.25749999999994</v>
      </c>
      <c r="Q567" s="59">
        <f t="shared" si="99"/>
        <v>-6.6302530835504569</v>
      </c>
      <c r="R567" s="6">
        <f t="shared" si="95"/>
        <v>69.69</v>
      </c>
      <c r="S567" s="59">
        <f t="shared" si="96"/>
        <v>318.72231832741176</v>
      </c>
      <c r="T567" s="18">
        <f t="shared" si="97"/>
        <v>0.97580239009340664</v>
      </c>
      <c r="U567" s="8" t="s">
        <v>581</v>
      </c>
      <c r="Z567"/>
      <c r="AS567" s="2">
        <v>1</v>
      </c>
      <c r="AT567" s="2">
        <v>0.9</v>
      </c>
    </row>
    <row r="568" spans="2:46" x14ac:dyDescent="0.25">
      <c r="B568" s="16" t="s">
        <v>582</v>
      </c>
      <c r="C568" s="21">
        <v>523.48</v>
      </c>
      <c r="D568" s="21">
        <v>287.72000000000003</v>
      </c>
      <c r="E568" s="16">
        <v>226.55</v>
      </c>
      <c r="F568" s="59">
        <f t="shared" si="98"/>
        <v>366.20718302622089</v>
      </c>
      <c r="G568" s="16">
        <v>0.78</v>
      </c>
      <c r="H568" s="8">
        <v>451.38</v>
      </c>
      <c r="J568" s="16">
        <v>1</v>
      </c>
      <c r="K568" s="59">
        <f t="shared" si="100"/>
        <v>0</v>
      </c>
      <c r="L568" s="6">
        <f t="shared" si="91"/>
        <v>368.87179487179492</v>
      </c>
      <c r="M568" s="59">
        <f t="shared" si="92"/>
        <v>230.83241248130537</v>
      </c>
      <c r="N568" s="6">
        <f t="shared" si="93"/>
        <v>287.72000000000003</v>
      </c>
      <c r="O568" s="59">
        <f t="shared" si="94"/>
        <v>0</v>
      </c>
      <c r="P568" s="6">
        <f t="shared" si="101"/>
        <v>230.83241248130537</v>
      </c>
      <c r="Q568" s="59">
        <f t="shared" si="99"/>
        <v>-2.4250875186945677</v>
      </c>
      <c r="R568" s="6">
        <f t="shared" si="95"/>
        <v>66.550000000000011</v>
      </c>
      <c r="S568" s="59">
        <f t="shared" si="96"/>
        <v>295.31627266373249</v>
      </c>
      <c r="T568" s="18">
        <f t="shared" si="97"/>
        <v>0.97427750054131934</v>
      </c>
      <c r="U568" s="8" t="s">
        <v>582</v>
      </c>
      <c r="Z568"/>
      <c r="AS568" s="2">
        <v>1</v>
      </c>
      <c r="AT568" s="2">
        <v>0.9</v>
      </c>
    </row>
    <row r="569" spans="2:46" x14ac:dyDescent="0.25">
      <c r="B569" s="16" t="s">
        <v>583</v>
      </c>
      <c r="C569" s="21">
        <v>682.42</v>
      </c>
      <c r="D569" s="21">
        <v>400.5</v>
      </c>
      <c r="E569" s="16">
        <v>271.55</v>
      </c>
      <c r="F569" s="59">
        <f t="shared" si="98"/>
        <v>483.8797913738494</v>
      </c>
      <c r="G569" s="16">
        <v>0.82</v>
      </c>
      <c r="H569" s="8">
        <v>446.73</v>
      </c>
      <c r="J569" s="16">
        <v>1</v>
      </c>
      <c r="K569" s="59">
        <f t="shared" si="100"/>
        <v>0</v>
      </c>
      <c r="L569" s="6">
        <f t="shared" si="91"/>
        <v>488.41463414634148</v>
      </c>
      <c r="M569" s="59">
        <f t="shared" si="92"/>
        <v>279.55071963474643</v>
      </c>
      <c r="N569" s="6">
        <f t="shared" si="93"/>
        <v>400.5</v>
      </c>
      <c r="O569" s="59">
        <f t="shared" si="94"/>
        <v>0</v>
      </c>
      <c r="P569" s="6">
        <f t="shared" si="101"/>
        <v>279.55071963474643</v>
      </c>
      <c r="Q569" s="59">
        <f t="shared" si="99"/>
        <v>48.71830715344106</v>
      </c>
      <c r="R569" s="6">
        <f t="shared" si="95"/>
        <v>111.55000000000001</v>
      </c>
      <c r="S569" s="59">
        <f t="shared" si="96"/>
        <v>415.74469629810073</v>
      </c>
      <c r="T569" s="18">
        <f t="shared" si="97"/>
        <v>0.96333159163822535</v>
      </c>
      <c r="U569" s="8" t="s">
        <v>583</v>
      </c>
      <c r="Z569"/>
      <c r="AS569" s="2">
        <v>1</v>
      </c>
      <c r="AT569" s="2">
        <v>0.9</v>
      </c>
    </row>
    <row r="570" spans="2:46" x14ac:dyDescent="0.25">
      <c r="B570" s="16" t="s">
        <v>584</v>
      </c>
      <c r="C570" s="21">
        <v>579.32000000000005</v>
      </c>
      <c r="D570" s="21">
        <v>390.29</v>
      </c>
      <c r="E570" s="16">
        <v>271.42</v>
      </c>
      <c r="F570" s="59">
        <f t="shared" si="98"/>
        <v>475.38941984440504</v>
      </c>
      <c r="G570" s="16">
        <v>0.82</v>
      </c>
      <c r="H570" s="8">
        <v>447.66</v>
      </c>
      <c r="J570" s="16">
        <v>1</v>
      </c>
      <c r="K570" s="59">
        <f t="shared" si="100"/>
        <v>0</v>
      </c>
      <c r="L570" s="6">
        <f t="shared" si="91"/>
        <v>475.96341463414637</v>
      </c>
      <c r="M570" s="59">
        <f t="shared" si="92"/>
        <v>272.42409579586808</v>
      </c>
      <c r="N570" s="6">
        <f t="shared" si="93"/>
        <v>390.29</v>
      </c>
      <c r="O570" s="59">
        <f t="shared" si="94"/>
        <v>0</v>
      </c>
      <c r="P570" s="6">
        <f t="shared" si="101"/>
        <v>272.42409579586808</v>
      </c>
      <c r="Q570" s="59">
        <f t="shared" si="99"/>
        <v>-7.1266238388783449</v>
      </c>
      <c r="R570" s="6">
        <f t="shared" si="95"/>
        <v>111.42000000000002</v>
      </c>
      <c r="S570" s="59">
        <f t="shared" si="96"/>
        <v>405.88261911542855</v>
      </c>
      <c r="T570" s="18">
        <f t="shared" si="97"/>
        <v>0.96158342737264602</v>
      </c>
      <c r="U570" s="8" t="s">
        <v>584</v>
      </c>
      <c r="Z570"/>
      <c r="AS570" s="2">
        <v>1</v>
      </c>
      <c r="AT570" s="2">
        <v>0.9</v>
      </c>
    </row>
    <row r="571" spans="2:46" x14ac:dyDescent="0.25">
      <c r="B571" s="16" t="s">
        <v>585</v>
      </c>
      <c r="C571" s="21">
        <v>636.64</v>
      </c>
      <c r="D571" s="21">
        <v>379.13</v>
      </c>
      <c r="E571" s="16">
        <v>269.87</v>
      </c>
      <c r="F571" s="59">
        <f t="shared" si="98"/>
        <v>465.37014708724064</v>
      </c>
      <c r="G571" s="16">
        <v>0.81</v>
      </c>
      <c r="H571" s="8">
        <v>449.12</v>
      </c>
      <c r="J571" s="16">
        <v>1</v>
      </c>
      <c r="K571" s="59">
        <f t="shared" si="100"/>
        <v>0</v>
      </c>
      <c r="L571" s="6">
        <f t="shared" si="91"/>
        <v>468.06172839506166</v>
      </c>
      <c r="M571" s="59">
        <f t="shared" si="92"/>
        <v>274.48538155641819</v>
      </c>
      <c r="N571" s="6">
        <f t="shared" si="93"/>
        <v>379.13</v>
      </c>
      <c r="O571" s="59">
        <f t="shared" si="94"/>
        <v>0</v>
      </c>
      <c r="P571" s="6">
        <f t="shared" si="101"/>
        <v>274.48538155641819</v>
      </c>
      <c r="Q571" s="59">
        <f t="shared" si="99"/>
        <v>2.0612857605501063</v>
      </c>
      <c r="R571" s="6">
        <f t="shared" si="95"/>
        <v>109.87</v>
      </c>
      <c r="S571" s="59">
        <f t="shared" si="96"/>
        <v>394.72898778782388</v>
      </c>
      <c r="T571" s="18">
        <f t="shared" si="97"/>
        <v>0.96048177795290601</v>
      </c>
      <c r="U571" s="8" t="s">
        <v>585</v>
      </c>
      <c r="Z571"/>
      <c r="AS571" s="2">
        <v>1</v>
      </c>
      <c r="AT571" s="2">
        <v>0.9</v>
      </c>
    </row>
    <row r="572" spans="2:46" x14ac:dyDescent="0.25">
      <c r="B572" s="16" t="s">
        <v>586</v>
      </c>
      <c r="C572" s="21">
        <v>663.68</v>
      </c>
      <c r="D572" s="21">
        <v>398.82</v>
      </c>
      <c r="E572" s="16">
        <v>275.08999999999997</v>
      </c>
      <c r="F572" s="59">
        <f t="shared" si="98"/>
        <v>484.49138330831022</v>
      </c>
      <c r="G572" s="16">
        <v>0.82</v>
      </c>
      <c r="H572" s="8">
        <v>446.98</v>
      </c>
      <c r="J572" s="16">
        <v>1</v>
      </c>
      <c r="K572" s="59">
        <f t="shared" si="100"/>
        <v>0</v>
      </c>
      <c r="L572" s="6">
        <f t="shared" si="91"/>
        <v>486.36585365853659</v>
      </c>
      <c r="M572" s="59">
        <f t="shared" si="92"/>
        <v>278.37807242129725</v>
      </c>
      <c r="N572" s="6">
        <f t="shared" si="93"/>
        <v>398.82</v>
      </c>
      <c r="O572" s="59">
        <f t="shared" si="94"/>
        <v>0</v>
      </c>
      <c r="P572" s="6">
        <f t="shared" si="101"/>
        <v>278.37807242129725</v>
      </c>
      <c r="Q572" s="59">
        <f t="shared" si="99"/>
        <v>3.8926908648790572</v>
      </c>
      <c r="R572" s="6">
        <f t="shared" si="95"/>
        <v>115.08999999999997</v>
      </c>
      <c r="S572" s="59">
        <f t="shared" si="96"/>
        <v>415.0940863226071</v>
      </c>
      <c r="T572" s="18">
        <f t="shared" si="97"/>
        <v>0.96079422266218695</v>
      </c>
      <c r="U572" s="8" t="s">
        <v>586</v>
      </c>
      <c r="Z572"/>
      <c r="AS572" s="2">
        <v>1</v>
      </c>
      <c r="AT572" s="2">
        <v>0.9</v>
      </c>
    </row>
    <row r="573" spans="2:46" x14ac:dyDescent="0.25">
      <c r="B573" s="16" t="s">
        <v>587</v>
      </c>
      <c r="C573" s="21">
        <v>662.02</v>
      </c>
      <c r="D573" s="21">
        <v>379.52</v>
      </c>
      <c r="E573" s="16">
        <v>267.06</v>
      </c>
      <c r="F573" s="59">
        <f t="shared" si="98"/>
        <v>464.06516137283995</v>
      </c>
      <c r="G573" s="16">
        <v>0.81</v>
      </c>
      <c r="H573" s="8">
        <v>446.62</v>
      </c>
      <c r="J573" s="16">
        <v>1</v>
      </c>
      <c r="K573" s="59">
        <f t="shared" si="100"/>
        <v>0</v>
      </c>
      <c r="L573" s="6">
        <f t="shared" si="91"/>
        <v>468.54320987654313</v>
      </c>
      <c r="M573" s="59">
        <f t="shared" si="92"/>
        <v>274.76773668211911</v>
      </c>
      <c r="N573" s="6">
        <f t="shared" si="93"/>
        <v>379.52</v>
      </c>
      <c r="O573" s="59">
        <f t="shared" si="94"/>
        <v>0</v>
      </c>
      <c r="P573" s="6">
        <f t="shared" si="101"/>
        <v>274.76773668211911</v>
      </c>
      <c r="Q573" s="59">
        <f t="shared" si="99"/>
        <v>-3.6103357391781401</v>
      </c>
      <c r="R573" s="6">
        <f t="shared" si="95"/>
        <v>107.06</v>
      </c>
      <c r="S573" s="59">
        <f t="shared" si="96"/>
        <v>394.33142659443206</v>
      </c>
      <c r="T573" s="18">
        <f t="shared" si="97"/>
        <v>0.96243914231653271</v>
      </c>
      <c r="U573" s="8" t="s">
        <v>587</v>
      </c>
      <c r="Z573"/>
      <c r="AS573" s="2">
        <v>1</v>
      </c>
      <c r="AT573" s="2">
        <v>0.9</v>
      </c>
    </row>
    <row r="574" spans="2:46" x14ac:dyDescent="0.25">
      <c r="B574" s="16" t="s">
        <v>588</v>
      </c>
      <c r="C574" s="21">
        <v>634.22</v>
      </c>
      <c r="D574" s="21">
        <v>378.81</v>
      </c>
      <c r="E574" s="16">
        <v>268.41000000000003</v>
      </c>
      <c r="F574" s="59">
        <f t="shared" si="98"/>
        <v>464.26387345991077</v>
      </c>
      <c r="G574" s="16">
        <v>0.81</v>
      </c>
      <c r="H574" s="8">
        <v>448.48</v>
      </c>
      <c r="J574" s="16">
        <v>1</v>
      </c>
      <c r="K574" s="59">
        <f t="shared" si="100"/>
        <v>0</v>
      </c>
      <c r="L574" s="6">
        <f t="shared" si="91"/>
        <v>467.66666666666663</v>
      </c>
      <c r="M574" s="59">
        <f t="shared" si="92"/>
        <v>274.25370555584306</v>
      </c>
      <c r="N574" s="6">
        <f t="shared" si="93"/>
        <v>378.81</v>
      </c>
      <c r="O574" s="59">
        <f t="shared" si="94"/>
        <v>0</v>
      </c>
      <c r="P574" s="6">
        <f t="shared" si="101"/>
        <v>274.25370555584306</v>
      </c>
      <c r="Q574" s="59">
        <f t="shared" si="99"/>
        <v>-0.51403112627605196</v>
      </c>
      <c r="R574" s="6">
        <f t="shared" si="95"/>
        <v>108.41000000000003</v>
      </c>
      <c r="S574" s="59">
        <f t="shared" si="96"/>
        <v>394.01744149212482</v>
      </c>
      <c r="T574" s="18">
        <f t="shared" si="97"/>
        <v>0.96140414131279317</v>
      </c>
      <c r="U574" s="8" t="s">
        <v>588</v>
      </c>
      <c r="Z574"/>
      <c r="AS574" s="2">
        <v>1</v>
      </c>
      <c r="AT574" s="2">
        <v>0.9</v>
      </c>
    </row>
    <row r="575" spans="2:46" x14ac:dyDescent="0.25">
      <c r="B575" s="16" t="s">
        <v>589</v>
      </c>
      <c r="C575" s="21">
        <v>626.05999999999995</v>
      </c>
      <c r="D575" s="21">
        <v>402.42</v>
      </c>
      <c r="E575" s="16">
        <v>273.64999999999998</v>
      </c>
      <c r="F575" s="59">
        <f t="shared" si="98"/>
        <v>486.64790033452317</v>
      </c>
      <c r="G575" s="16">
        <v>0.82</v>
      </c>
      <c r="H575" s="8">
        <v>446.88</v>
      </c>
      <c r="J575" s="16">
        <v>1</v>
      </c>
      <c r="K575" s="59">
        <f t="shared" si="100"/>
        <v>0</v>
      </c>
      <c r="L575" s="6">
        <f t="shared" si="91"/>
        <v>490.75609756097566</v>
      </c>
      <c r="M575" s="59">
        <f t="shared" si="92"/>
        <v>280.89088787868826</v>
      </c>
      <c r="N575" s="6">
        <f t="shared" si="93"/>
        <v>402.42</v>
      </c>
      <c r="O575" s="59">
        <f t="shared" si="94"/>
        <v>0</v>
      </c>
      <c r="P575" s="6">
        <f t="shared" si="101"/>
        <v>280.89088787868826</v>
      </c>
      <c r="Q575" s="59">
        <f t="shared" si="99"/>
        <v>6.6371823228452058</v>
      </c>
      <c r="R575" s="6">
        <f t="shared" si="95"/>
        <v>113.64999999999998</v>
      </c>
      <c r="S575" s="59">
        <f t="shared" si="96"/>
        <v>418.16047027427163</v>
      </c>
      <c r="T575" s="18">
        <f t="shared" si="97"/>
        <v>0.96235782338787923</v>
      </c>
      <c r="U575" s="8" t="s">
        <v>589</v>
      </c>
      <c r="Z575"/>
      <c r="AS575" s="2">
        <v>1</v>
      </c>
      <c r="AT575" s="2">
        <v>0.9</v>
      </c>
    </row>
    <row r="576" spans="2:46" x14ac:dyDescent="0.25">
      <c r="B576" s="16" t="s">
        <v>590</v>
      </c>
      <c r="C576" s="21">
        <v>489.78</v>
      </c>
      <c r="D576" s="21">
        <v>304.8</v>
      </c>
      <c r="E576" s="16">
        <v>189.02</v>
      </c>
      <c r="F576" s="59">
        <f t="shared" si="98"/>
        <v>358.65247859174207</v>
      </c>
      <c r="G576" s="16">
        <v>0.85</v>
      </c>
      <c r="H576" s="8">
        <v>454.18</v>
      </c>
      <c r="J576" s="16">
        <v>1</v>
      </c>
      <c r="K576" s="59">
        <f t="shared" si="100"/>
        <v>0</v>
      </c>
      <c r="L576" s="6">
        <f t="shared" si="91"/>
        <v>358.58823529411768</v>
      </c>
      <c r="M576" s="59">
        <f t="shared" si="92"/>
        <v>188.8980743452656</v>
      </c>
      <c r="N576" s="6">
        <f t="shared" si="93"/>
        <v>304.8</v>
      </c>
      <c r="O576" s="59">
        <f t="shared" si="94"/>
        <v>0</v>
      </c>
      <c r="P576" s="6">
        <f t="shared" si="101"/>
        <v>188.8980743452656</v>
      </c>
      <c r="Q576" s="59">
        <f t="shared" si="99"/>
        <v>-91.992813533422662</v>
      </c>
      <c r="R576" s="6">
        <f t="shared" si="95"/>
        <v>29.02000000000001</v>
      </c>
      <c r="S576" s="59">
        <f t="shared" si="96"/>
        <v>306.17838003360066</v>
      </c>
      <c r="T576" s="18">
        <f t="shared" si="97"/>
        <v>0.99549811442124236</v>
      </c>
      <c r="U576" s="8" t="s">
        <v>590</v>
      </c>
      <c r="Z576"/>
      <c r="AS576" s="2">
        <v>1</v>
      </c>
      <c r="AT576" s="2">
        <v>0.9</v>
      </c>
    </row>
    <row r="577" spans="2:46" x14ac:dyDescent="0.25">
      <c r="B577" s="16" t="s">
        <v>591</v>
      </c>
      <c r="C577" s="21">
        <v>585.48</v>
      </c>
      <c r="D577" s="21">
        <v>403.16</v>
      </c>
      <c r="E577" s="16">
        <v>277.52</v>
      </c>
      <c r="F577" s="59">
        <f t="shared" si="98"/>
        <v>489.44390485529595</v>
      </c>
      <c r="G577" s="16">
        <v>0.82</v>
      </c>
      <c r="H577" s="8">
        <v>450.37</v>
      </c>
      <c r="J577" s="16">
        <v>1</v>
      </c>
      <c r="K577" s="59">
        <f t="shared" si="100"/>
        <v>0</v>
      </c>
      <c r="L577" s="6">
        <f t="shared" si="91"/>
        <v>491.65853658536594</v>
      </c>
      <c r="M577" s="59">
        <f t="shared" si="92"/>
        <v>281.40741105604087</v>
      </c>
      <c r="N577" s="6">
        <f t="shared" si="93"/>
        <v>403.16</v>
      </c>
      <c r="O577" s="59">
        <f t="shared" si="94"/>
        <v>0</v>
      </c>
      <c r="P577" s="6">
        <f t="shared" si="101"/>
        <v>281.40741105604087</v>
      </c>
      <c r="Q577" s="59">
        <f t="shared" si="99"/>
        <v>92.509336710775273</v>
      </c>
      <c r="R577" s="6">
        <f t="shared" si="95"/>
        <v>117.51999999999998</v>
      </c>
      <c r="S577" s="59">
        <f t="shared" si="96"/>
        <v>419.93920512378935</v>
      </c>
      <c r="T577" s="18">
        <f t="shared" si="97"/>
        <v>0.96004372795142301</v>
      </c>
      <c r="U577" s="8" t="s">
        <v>591</v>
      </c>
      <c r="Z577"/>
      <c r="AS577" s="2">
        <v>1</v>
      </c>
      <c r="AT577" s="2">
        <v>0.9</v>
      </c>
    </row>
    <row r="578" spans="2:46" x14ac:dyDescent="0.25">
      <c r="B578" s="16" t="s">
        <v>592</v>
      </c>
      <c r="C578" s="21">
        <v>659.02</v>
      </c>
      <c r="D578" s="21">
        <v>398.08</v>
      </c>
      <c r="E578" s="16">
        <v>279.69</v>
      </c>
      <c r="F578" s="59">
        <f t="shared" si="98"/>
        <v>486.51226346311148</v>
      </c>
      <c r="G578" s="16">
        <v>0.82</v>
      </c>
      <c r="H578" s="8">
        <v>453.31</v>
      </c>
      <c r="J578" s="16">
        <v>1</v>
      </c>
      <c r="K578" s="59">
        <f t="shared" si="100"/>
        <v>0</v>
      </c>
      <c r="L578" s="6">
        <f t="shared" si="91"/>
        <v>485.46341463414637</v>
      </c>
      <c r="M578" s="59">
        <f t="shared" si="92"/>
        <v>277.86154924394469</v>
      </c>
      <c r="N578" s="6">
        <f t="shared" si="93"/>
        <v>398.08</v>
      </c>
      <c r="O578" s="59">
        <f t="shared" si="94"/>
        <v>0</v>
      </c>
      <c r="P578" s="6">
        <f t="shared" si="101"/>
        <v>277.86154924394469</v>
      </c>
      <c r="Q578" s="59">
        <f t="shared" si="99"/>
        <v>-3.5458618120961773</v>
      </c>
      <c r="R578" s="6">
        <f t="shared" si="95"/>
        <v>119.69</v>
      </c>
      <c r="S578" s="59">
        <f t="shared" si="96"/>
        <v>415.68423412489437</v>
      </c>
      <c r="T578" s="18">
        <f t="shared" si="97"/>
        <v>0.95764998361808185</v>
      </c>
      <c r="U578" s="8" t="s">
        <v>592</v>
      </c>
      <c r="Z578"/>
      <c r="AS578" s="2">
        <v>1</v>
      </c>
      <c r="AT578" s="2">
        <v>0.9</v>
      </c>
    </row>
    <row r="579" spans="2:46" x14ac:dyDescent="0.25">
      <c r="B579" s="16" t="s">
        <v>593</v>
      </c>
      <c r="C579" s="21">
        <v>635.20000000000005</v>
      </c>
      <c r="D579" s="21">
        <v>395.93</v>
      </c>
      <c r="E579" s="16">
        <v>277.39999999999998</v>
      </c>
      <c r="F579" s="59">
        <f t="shared" si="98"/>
        <v>483.43699165454848</v>
      </c>
      <c r="G579" s="16">
        <v>0.82</v>
      </c>
      <c r="H579" s="8">
        <v>452.39</v>
      </c>
      <c r="J579" s="16">
        <v>1</v>
      </c>
      <c r="K579" s="59">
        <f t="shared" si="100"/>
        <v>0</v>
      </c>
      <c r="L579" s="6">
        <f t="shared" si="91"/>
        <v>482.84146341463418</v>
      </c>
      <c r="M579" s="59">
        <f t="shared" si="92"/>
        <v>276.36084001244728</v>
      </c>
      <c r="N579" s="6">
        <f t="shared" si="93"/>
        <v>395.93</v>
      </c>
      <c r="O579" s="59">
        <f t="shared" si="94"/>
        <v>0</v>
      </c>
      <c r="P579" s="6">
        <f t="shared" si="101"/>
        <v>276.36084001244728</v>
      </c>
      <c r="Q579" s="59">
        <f t="shared" si="99"/>
        <v>-1.5007092314974102</v>
      </c>
      <c r="R579" s="6">
        <f t="shared" si="95"/>
        <v>117.39999999999998</v>
      </c>
      <c r="S579" s="59">
        <f t="shared" si="96"/>
        <v>412.96891517401161</v>
      </c>
      <c r="T579" s="18">
        <f t="shared" si="97"/>
        <v>0.95874044135541781</v>
      </c>
      <c r="U579" s="8" t="s">
        <v>593</v>
      </c>
      <c r="Z579"/>
      <c r="AS579" s="2">
        <v>1</v>
      </c>
      <c r="AT579" s="2">
        <v>0.9</v>
      </c>
    </row>
    <row r="580" spans="2:46" x14ac:dyDescent="0.25">
      <c r="B580" s="16" t="s">
        <v>594</v>
      </c>
      <c r="C580" s="21">
        <v>532.4</v>
      </c>
      <c r="D580" s="21">
        <v>383.92</v>
      </c>
      <c r="E580" s="16">
        <v>279.97000000000003</v>
      </c>
      <c r="F580" s="59">
        <f t="shared" si="98"/>
        <v>475.16078047330467</v>
      </c>
      <c r="G580" s="16">
        <v>0.8</v>
      </c>
      <c r="H580" s="8">
        <v>452.82</v>
      </c>
      <c r="J580" s="16">
        <v>1</v>
      </c>
      <c r="K580" s="59">
        <f t="shared" si="100"/>
        <v>0</v>
      </c>
      <c r="L580" s="6">
        <f t="shared" ref="L580:L643" si="102">D580/G580</f>
        <v>479.9</v>
      </c>
      <c r="M580" s="59">
        <f t="shared" ref="M580:M643" si="103">L580*SIN(ACOS(G580))</f>
        <v>287.93999999999994</v>
      </c>
      <c r="N580" s="6">
        <f t="shared" ref="N580:N643" si="104">D580/J580</f>
        <v>383.92</v>
      </c>
      <c r="O580" s="59">
        <f t="shared" ref="O580:O643" si="105">N580*SIN(ACOS(J580))</f>
        <v>0</v>
      </c>
      <c r="P580" s="6">
        <f t="shared" si="101"/>
        <v>287.93999999999994</v>
      </c>
      <c r="Q580" s="59">
        <f t="shared" si="99"/>
        <v>11.579159987552657</v>
      </c>
      <c r="R580" s="6">
        <f t="shared" ref="R580:R643" si="106">E580-$V$4</f>
        <v>119.97000000000003</v>
      </c>
      <c r="S580" s="59">
        <f t="shared" ref="S580:S643" si="107">IF(R580&gt;1,SQRT((D580)^2+(R580)^2),0)</f>
        <v>402.2280041220402</v>
      </c>
      <c r="T580" s="18">
        <f t="shared" ref="T580:T643" si="108">IF(S580&gt;0,D580/S580,1)</f>
        <v>0.95448351697440403</v>
      </c>
      <c r="U580" s="8" t="s">
        <v>594</v>
      </c>
      <c r="Z580"/>
      <c r="AS580" s="2">
        <v>1</v>
      </c>
      <c r="AT580" s="2">
        <v>0.9</v>
      </c>
    </row>
    <row r="581" spans="2:46" x14ac:dyDescent="0.25">
      <c r="B581" s="16" t="s">
        <v>595</v>
      </c>
      <c r="C581" s="21">
        <v>625.52</v>
      </c>
      <c r="D581" s="21">
        <v>406.52</v>
      </c>
      <c r="E581" s="16">
        <v>280.35000000000002</v>
      </c>
      <c r="F581" s="59">
        <f t="shared" ref="F581:F644" si="109">SQRT((D581)^2+(E581)^2)</f>
        <v>493.81639594083958</v>
      </c>
      <c r="G581" s="16">
        <v>0.82</v>
      </c>
      <c r="H581" s="8">
        <v>451.92</v>
      </c>
      <c r="J581" s="16">
        <v>1</v>
      </c>
      <c r="K581" s="59">
        <f t="shared" si="100"/>
        <v>0</v>
      </c>
      <c r="L581" s="6">
        <f t="shared" si="102"/>
        <v>495.7560975609756</v>
      </c>
      <c r="M581" s="59">
        <f t="shared" si="103"/>
        <v>283.75270548293906</v>
      </c>
      <c r="N581" s="6">
        <f t="shared" si="104"/>
        <v>406.52</v>
      </c>
      <c r="O581" s="59">
        <f t="shared" si="105"/>
        <v>0</v>
      </c>
      <c r="P581" s="6">
        <f t="shared" si="101"/>
        <v>283.75270548293906</v>
      </c>
      <c r="Q581" s="59">
        <f t="shared" si="99"/>
        <v>-4.1872945170608773</v>
      </c>
      <c r="R581" s="6">
        <f t="shared" si="106"/>
        <v>120.35000000000002</v>
      </c>
      <c r="S581" s="59">
        <f t="shared" si="107"/>
        <v>423.96065017876361</v>
      </c>
      <c r="T581" s="18">
        <f t="shared" si="108"/>
        <v>0.95886257328030378</v>
      </c>
      <c r="U581" s="8" t="s">
        <v>595</v>
      </c>
      <c r="Z581"/>
      <c r="AS581" s="2">
        <v>1</v>
      </c>
      <c r="AT581" s="2">
        <v>0.9</v>
      </c>
    </row>
    <row r="582" spans="2:46" x14ac:dyDescent="0.25">
      <c r="B582" s="16" t="s">
        <v>596</v>
      </c>
      <c r="C582" s="21">
        <v>608.88</v>
      </c>
      <c r="D582" s="21">
        <v>391.2</v>
      </c>
      <c r="E582" s="16">
        <v>278.88</v>
      </c>
      <c r="F582" s="59">
        <f t="shared" si="109"/>
        <v>480.42844878295875</v>
      </c>
      <c r="G582" s="16">
        <v>0.81</v>
      </c>
      <c r="H582" s="8">
        <v>453</v>
      </c>
      <c r="J582" s="16">
        <v>1</v>
      </c>
      <c r="K582" s="59">
        <f t="shared" si="100"/>
        <v>0</v>
      </c>
      <c r="L582" s="6">
        <f t="shared" si="102"/>
        <v>482.96296296296293</v>
      </c>
      <c r="M582" s="59">
        <f t="shared" si="103"/>
        <v>283.22391070311187</v>
      </c>
      <c r="N582" s="6">
        <f t="shared" si="104"/>
        <v>391.2</v>
      </c>
      <c r="O582" s="59">
        <f t="shared" si="105"/>
        <v>0</v>
      </c>
      <c r="P582" s="6">
        <f t="shared" si="101"/>
        <v>283.22391070311187</v>
      </c>
      <c r="Q582" s="59">
        <f t="shared" si="99"/>
        <v>-0.52879477982719436</v>
      </c>
      <c r="R582" s="6">
        <f t="shared" si="106"/>
        <v>118.88</v>
      </c>
      <c r="S582" s="59">
        <f t="shared" si="107"/>
        <v>408.8641515222385</v>
      </c>
      <c r="T582" s="18">
        <f t="shared" si="108"/>
        <v>0.95679701569219688</v>
      </c>
      <c r="U582" s="8" t="s">
        <v>596</v>
      </c>
      <c r="Z582"/>
      <c r="AS582" s="2">
        <v>1</v>
      </c>
      <c r="AT582" s="2">
        <v>0.9</v>
      </c>
    </row>
    <row r="583" spans="2:46" x14ac:dyDescent="0.25">
      <c r="B583" s="16" t="s">
        <v>597</v>
      </c>
      <c r="C583" s="21">
        <v>599.44000000000005</v>
      </c>
      <c r="D583" s="21">
        <v>402.48</v>
      </c>
      <c r="E583" s="16">
        <v>278.67</v>
      </c>
      <c r="F583" s="59">
        <f t="shared" si="109"/>
        <v>489.53765871483273</v>
      </c>
      <c r="G583" s="16">
        <v>0.82</v>
      </c>
      <c r="H583" s="8">
        <v>450.8</v>
      </c>
      <c r="J583" s="16">
        <v>1</v>
      </c>
      <c r="K583" s="59">
        <f t="shared" si="100"/>
        <v>0</v>
      </c>
      <c r="L583" s="6">
        <f t="shared" si="102"/>
        <v>490.82926829268297</v>
      </c>
      <c r="M583" s="59">
        <f t="shared" si="103"/>
        <v>280.93276813631144</v>
      </c>
      <c r="N583" s="6">
        <f t="shared" si="104"/>
        <v>402.48</v>
      </c>
      <c r="O583" s="59">
        <f t="shared" si="105"/>
        <v>0</v>
      </c>
      <c r="P583" s="6">
        <f t="shared" si="101"/>
        <v>280.93276813631144</v>
      </c>
      <c r="Q583" s="59">
        <f t="shared" si="99"/>
        <v>-2.2911425668004313</v>
      </c>
      <c r="R583" s="6">
        <f t="shared" si="106"/>
        <v>118.67000000000002</v>
      </c>
      <c r="S583" s="59">
        <f t="shared" si="107"/>
        <v>419.61019923257351</v>
      </c>
      <c r="T583" s="18">
        <f t="shared" si="108"/>
        <v>0.95917592264462836</v>
      </c>
      <c r="U583" s="8" t="s">
        <v>597</v>
      </c>
      <c r="Z583"/>
      <c r="AS583" s="2">
        <v>1</v>
      </c>
      <c r="AT583" s="2">
        <v>0.9</v>
      </c>
    </row>
    <row r="584" spans="2:46" x14ac:dyDescent="0.25">
      <c r="B584" s="16" t="s">
        <v>598</v>
      </c>
      <c r="C584" s="21">
        <v>658.62</v>
      </c>
      <c r="D584" s="21">
        <v>392.16</v>
      </c>
      <c r="E584" s="16">
        <v>278.7</v>
      </c>
      <c r="F584" s="59">
        <f t="shared" si="109"/>
        <v>481.10617913304753</v>
      </c>
      <c r="G584" s="16">
        <v>0.81</v>
      </c>
      <c r="H584" s="8">
        <v>451.62</v>
      </c>
      <c r="J584" s="16">
        <v>1</v>
      </c>
      <c r="K584" s="59">
        <f t="shared" si="100"/>
        <v>0</v>
      </c>
      <c r="L584" s="6">
        <f t="shared" si="102"/>
        <v>484.14814814814815</v>
      </c>
      <c r="M584" s="59">
        <f t="shared" si="103"/>
        <v>283.91893870483727</v>
      </c>
      <c r="N584" s="6">
        <f t="shared" si="104"/>
        <v>392.16</v>
      </c>
      <c r="O584" s="59">
        <f t="shared" si="105"/>
        <v>0</v>
      </c>
      <c r="P584" s="6">
        <f t="shared" si="101"/>
        <v>283.91893870483727</v>
      </c>
      <c r="Q584" s="59">
        <f t="shared" si="99"/>
        <v>2.9861705685258357</v>
      </c>
      <c r="R584" s="6">
        <f t="shared" si="106"/>
        <v>118.69999999999999</v>
      </c>
      <c r="S584" s="59">
        <f t="shared" si="107"/>
        <v>409.73058904602186</v>
      </c>
      <c r="T584" s="18">
        <f t="shared" si="108"/>
        <v>0.95711672617138122</v>
      </c>
      <c r="U584" s="8" t="s">
        <v>598</v>
      </c>
      <c r="Z584"/>
      <c r="AS584" s="2">
        <v>1</v>
      </c>
      <c r="AT584" s="2">
        <v>0.9</v>
      </c>
    </row>
    <row r="585" spans="2:46" x14ac:dyDescent="0.25">
      <c r="B585" s="16" t="s">
        <v>599</v>
      </c>
      <c r="C585" s="21">
        <v>583.54</v>
      </c>
      <c r="D585" s="21">
        <v>402.13</v>
      </c>
      <c r="E585" s="16">
        <v>277.92</v>
      </c>
      <c r="F585" s="59">
        <f t="shared" si="109"/>
        <v>488.82314112570407</v>
      </c>
      <c r="G585" s="16">
        <v>0.82</v>
      </c>
      <c r="H585" s="8">
        <v>451.93</v>
      </c>
      <c r="J585" s="16">
        <v>1</v>
      </c>
      <c r="K585" s="59">
        <f t="shared" si="100"/>
        <v>0</v>
      </c>
      <c r="L585" s="6">
        <f t="shared" si="102"/>
        <v>490.40243902439028</v>
      </c>
      <c r="M585" s="59">
        <f t="shared" si="103"/>
        <v>280.68846663350956</v>
      </c>
      <c r="N585" s="6">
        <f t="shared" si="104"/>
        <v>402.13</v>
      </c>
      <c r="O585" s="59">
        <f t="shared" si="105"/>
        <v>0</v>
      </c>
      <c r="P585" s="6">
        <f t="shared" si="101"/>
        <v>280.68846663350956</v>
      </c>
      <c r="Q585" s="59">
        <f t="shared" si="99"/>
        <v>-3.2304720713277106</v>
      </c>
      <c r="R585" s="6">
        <f t="shared" si="106"/>
        <v>117.92000000000002</v>
      </c>
      <c r="S585" s="59">
        <f t="shared" si="107"/>
        <v>419.06283932126456</v>
      </c>
      <c r="T585" s="18">
        <f t="shared" si="108"/>
        <v>0.95959355559015957</v>
      </c>
      <c r="U585" s="8" t="s">
        <v>599</v>
      </c>
      <c r="Z585"/>
      <c r="AS585" s="2">
        <v>1</v>
      </c>
      <c r="AT585" s="2">
        <v>0.9</v>
      </c>
    </row>
    <row r="586" spans="2:46" x14ac:dyDescent="0.25">
      <c r="B586" s="16" t="s">
        <v>600</v>
      </c>
      <c r="C586" s="21">
        <v>602.72</v>
      </c>
      <c r="D586" s="21">
        <v>397.18</v>
      </c>
      <c r="E586" s="16">
        <v>278.27999999999997</v>
      </c>
      <c r="F586" s="59">
        <f t="shared" si="109"/>
        <v>484.9656800228239</v>
      </c>
      <c r="G586" s="16">
        <v>0.82</v>
      </c>
      <c r="H586" s="8">
        <v>451.39</v>
      </c>
      <c r="J586" s="16">
        <v>1</v>
      </c>
      <c r="K586" s="59">
        <f t="shared" si="100"/>
        <v>0</v>
      </c>
      <c r="L586" s="6">
        <f t="shared" si="102"/>
        <v>484.36585365853665</v>
      </c>
      <c r="M586" s="59">
        <f t="shared" si="103"/>
        <v>277.23334537959698</v>
      </c>
      <c r="N586" s="6">
        <f t="shared" si="104"/>
        <v>397.18</v>
      </c>
      <c r="O586" s="59">
        <f t="shared" si="105"/>
        <v>0</v>
      </c>
      <c r="P586" s="6">
        <f t="shared" si="101"/>
        <v>277.23334537959698</v>
      </c>
      <c r="Q586" s="59">
        <f t="shared" si="99"/>
        <v>-3.45512125391258</v>
      </c>
      <c r="R586" s="6">
        <f t="shared" si="106"/>
        <v>118.27999999999997</v>
      </c>
      <c r="S586" s="59">
        <f t="shared" si="107"/>
        <v>414.41779739774688</v>
      </c>
      <c r="T586" s="18">
        <f t="shared" si="108"/>
        <v>0.95840478496341575</v>
      </c>
      <c r="U586" s="8" t="s">
        <v>600</v>
      </c>
      <c r="Z586"/>
      <c r="AS586" s="2">
        <v>1</v>
      </c>
      <c r="AT586" s="2">
        <v>0.9</v>
      </c>
    </row>
    <row r="587" spans="2:46" x14ac:dyDescent="0.25">
      <c r="B587" s="16" t="s">
        <v>601</v>
      </c>
      <c r="C587" s="21">
        <v>676.4</v>
      </c>
      <c r="D587" s="21">
        <v>404.2</v>
      </c>
      <c r="E587" s="16">
        <v>278.81</v>
      </c>
      <c r="F587" s="59">
        <f t="shared" si="109"/>
        <v>491.03223529621761</v>
      </c>
      <c r="G587" s="16">
        <v>0.82</v>
      </c>
      <c r="H587" s="8">
        <v>452.29</v>
      </c>
      <c r="J587" s="16">
        <v>1</v>
      </c>
      <c r="K587" s="59">
        <f t="shared" si="100"/>
        <v>0</v>
      </c>
      <c r="L587" s="6">
        <f t="shared" si="102"/>
        <v>492.92682926829269</v>
      </c>
      <c r="M587" s="59">
        <f t="shared" si="103"/>
        <v>282.13333552150937</v>
      </c>
      <c r="N587" s="6">
        <f t="shared" si="104"/>
        <v>404.2</v>
      </c>
      <c r="O587" s="59">
        <f t="shared" si="105"/>
        <v>0</v>
      </c>
      <c r="P587" s="6">
        <f t="shared" si="101"/>
        <v>282.13333552150937</v>
      </c>
      <c r="Q587" s="59">
        <f t="shared" ref="Q587:Q650" si="110">P587-P586</f>
        <v>4.899990141912383</v>
      </c>
      <c r="R587" s="6">
        <f t="shared" si="106"/>
        <v>118.81</v>
      </c>
      <c r="S587" s="59">
        <f t="shared" si="107"/>
        <v>421.29972240674454</v>
      </c>
      <c r="T587" s="18">
        <f t="shared" si="108"/>
        <v>0.95941197798788103</v>
      </c>
      <c r="U587" s="8" t="s">
        <v>601</v>
      </c>
      <c r="Z587"/>
      <c r="AS587" s="2">
        <v>1</v>
      </c>
      <c r="AT587" s="2">
        <v>0.9</v>
      </c>
    </row>
    <row r="588" spans="2:46" x14ac:dyDescent="0.25">
      <c r="B588" s="16" t="s">
        <v>602</v>
      </c>
      <c r="C588" s="21">
        <v>551.1</v>
      </c>
      <c r="D588" s="21">
        <v>393.64</v>
      </c>
      <c r="E588" s="16">
        <v>277.36</v>
      </c>
      <c r="F588" s="59">
        <f t="shared" si="109"/>
        <v>481.5402570917617</v>
      </c>
      <c r="G588" s="16">
        <v>0.81</v>
      </c>
      <c r="H588" s="8">
        <v>452.28</v>
      </c>
      <c r="J588" s="16">
        <v>1</v>
      </c>
      <c r="K588" s="59">
        <f t="shared" si="100"/>
        <v>0</v>
      </c>
      <c r="L588" s="6">
        <f t="shared" si="102"/>
        <v>485.97530864197523</v>
      </c>
      <c r="M588" s="59">
        <f t="shared" si="103"/>
        <v>284.99044020749727</v>
      </c>
      <c r="N588" s="6">
        <f t="shared" si="104"/>
        <v>393.64</v>
      </c>
      <c r="O588" s="59">
        <f t="shared" si="105"/>
        <v>0</v>
      </c>
      <c r="P588" s="6">
        <f t="shared" si="101"/>
        <v>284.99044020749727</v>
      </c>
      <c r="Q588" s="59">
        <f t="shared" si="110"/>
        <v>2.8571046859879061</v>
      </c>
      <c r="R588" s="6">
        <f t="shared" si="106"/>
        <v>117.36000000000001</v>
      </c>
      <c r="S588" s="59">
        <f t="shared" si="107"/>
        <v>410.76248514196135</v>
      </c>
      <c r="T588" s="18">
        <f t="shared" si="108"/>
        <v>0.95831536286464003</v>
      </c>
      <c r="U588" s="8" t="s">
        <v>602</v>
      </c>
      <c r="Z588"/>
      <c r="AS588" s="2">
        <v>1</v>
      </c>
      <c r="AT588" s="2">
        <v>0.9</v>
      </c>
    </row>
    <row r="589" spans="2:46" x14ac:dyDescent="0.25">
      <c r="B589" s="16" t="s">
        <v>603</v>
      </c>
      <c r="C589" s="21">
        <v>670.6</v>
      </c>
      <c r="D589" s="21">
        <v>402.26</v>
      </c>
      <c r="E589" s="16">
        <v>279.92</v>
      </c>
      <c r="F589" s="59">
        <f t="shared" si="109"/>
        <v>490.06970320557463</v>
      </c>
      <c r="G589" s="16">
        <v>0.82</v>
      </c>
      <c r="H589" s="8">
        <v>451.27</v>
      </c>
      <c r="J589" s="16">
        <v>1</v>
      </c>
      <c r="K589" s="59">
        <f t="shared" si="100"/>
        <v>0</v>
      </c>
      <c r="L589" s="6">
        <f t="shared" si="102"/>
        <v>490.5609756097561</v>
      </c>
      <c r="M589" s="59">
        <f t="shared" si="103"/>
        <v>280.7792071916931</v>
      </c>
      <c r="N589" s="6">
        <f t="shared" si="104"/>
        <v>402.26</v>
      </c>
      <c r="O589" s="59">
        <f t="shared" si="105"/>
        <v>0</v>
      </c>
      <c r="P589" s="6">
        <f t="shared" si="101"/>
        <v>280.7792071916931</v>
      </c>
      <c r="Q589" s="59">
        <f t="shared" si="110"/>
        <v>-4.2112330158041686</v>
      </c>
      <c r="R589" s="6">
        <f t="shared" si="106"/>
        <v>119.92000000000002</v>
      </c>
      <c r="S589" s="59">
        <f t="shared" si="107"/>
        <v>419.75458782483844</v>
      </c>
      <c r="T589" s="18">
        <f t="shared" si="108"/>
        <v>0.95832186631837635</v>
      </c>
      <c r="U589" s="8" t="s">
        <v>603</v>
      </c>
      <c r="Z589"/>
      <c r="AS589" s="2">
        <v>1</v>
      </c>
      <c r="AT589" s="2">
        <v>0.9</v>
      </c>
    </row>
    <row r="590" spans="2:46" x14ac:dyDescent="0.25">
      <c r="B590" s="16" t="s">
        <v>604</v>
      </c>
      <c r="C590" s="21">
        <v>588.36</v>
      </c>
      <c r="D590" s="21">
        <v>396.32</v>
      </c>
      <c r="E590" s="16">
        <v>279.45999999999998</v>
      </c>
      <c r="F590" s="59">
        <f t="shared" si="109"/>
        <v>484.94064997688122</v>
      </c>
      <c r="G590" s="16">
        <v>0.81</v>
      </c>
      <c r="H590" s="8">
        <v>452.49</v>
      </c>
      <c r="J590" s="16">
        <v>1</v>
      </c>
      <c r="K590" s="59">
        <f t="shared" si="100"/>
        <v>0</v>
      </c>
      <c r="L590" s="6">
        <f t="shared" si="102"/>
        <v>489.28395061728389</v>
      </c>
      <c r="M590" s="59">
        <f t="shared" si="103"/>
        <v>286.93072671231414</v>
      </c>
      <c r="N590" s="6">
        <f t="shared" si="104"/>
        <v>396.32</v>
      </c>
      <c r="O590" s="59">
        <f t="shared" si="105"/>
        <v>0</v>
      </c>
      <c r="P590" s="6">
        <f t="shared" si="101"/>
        <v>286.93072671231414</v>
      </c>
      <c r="Q590" s="59">
        <f t="shared" si="110"/>
        <v>6.1515195206210365</v>
      </c>
      <c r="R590" s="6">
        <f t="shared" si="106"/>
        <v>119.45999999999998</v>
      </c>
      <c r="S590" s="59">
        <f t="shared" si="107"/>
        <v>413.93264427923538</v>
      </c>
      <c r="T590" s="18">
        <f t="shared" si="108"/>
        <v>0.95745045837130438</v>
      </c>
      <c r="U590" s="8" t="s">
        <v>604</v>
      </c>
      <c r="Z590"/>
      <c r="AS590" s="2">
        <v>1</v>
      </c>
      <c r="AT590" s="2">
        <v>0.9</v>
      </c>
    </row>
    <row r="591" spans="2:46" x14ac:dyDescent="0.25">
      <c r="B591" s="16" t="s">
        <v>605</v>
      </c>
      <c r="C591" s="21">
        <v>570.1</v>
      </c>
      <c r="D591" s="21">
        <v>407.98</v>
      </c>
      <c r="E591" s="16">
        <v>282.23</v>
      </c>
      <c r="F591" s="59">
        <f t="shared" si="109"/>
        <v>496.08613496045223</v>
      </c>
      <c r="G591" s="16">
        <v>0.82</v>
      </c>
      <c r="H591" s="8">
        <v>451.41</v>
      </c>
      <c r="J591" s="16">
        <v>1</v>
      </c>
      <c r="K591" s="59">
        <f t="shared" ref="K591:K654" si="111">DEGREES(ACOS(J591))</f>
        <v>0</v>
      </c>
      <c r="L591" s="6">
        <f t="shared" si="102"/>
        <v>497.53658536585368</v>
      </c>
      <c r="M591" s="59">
        <f t="shared" si="103"/>
        <v>284.77179175176991</v>
      </c>
      <c r="N591" s="6">
        <f t="shared" si="104"/>
        <v>407.98</v>
      </c>
      <c r="O591" s="59">
        <f t="shared" si="105"/>
        <v>0</v>
      </c>
      <c r="P591" s="6">
        <f t="shared" ref="P591:P654" si="112">M591-O591</f>
        <v>284.77179175176991</v>
      </c>
      <c r="Q591" s="59">
        <f t="shared" si="110"/>
        <v>-2.1589349605442294</v>
      </c>
      <c r="R591" s="6">
        <f t="shared" si="106"/>
        <v>122.23000000000002</v>
      </c>
      <c r="S591" s="59">
        <f t="shared" si="107"/>
        <v>425.89652886587373</v>
      </c>
      <c r="T591" s="18">
        <f t="shared" si="108"/>
        <v>0.95793220265592705</v>
      </c>
      <c r="U591" s="8" t="s">
        <v>605</v>
      </c>
      <c r="Z591"/>
      <c r="AS591" s="2">
        <v>1</v>
      </c>
      <c r="AT591" s="2">
        <v>0.9</v>
      </c>
    </row>
    <row r="592" spans="2:46" x14ac:dyDescent="0.25">
      <c r="B592" s="16" t="s">
        <v>606</v>
      </c>
      <c r="C592" s="21">
        <v>581.72</v>
      </c>
      <c r="D592" s="21">
        <v>393.49</v>
      </c>
      <c r="E592" s="16">
        <v>279.52999999999997</v>
      </c>
      <c r="F592" s="59">
        <f t="shared" si="109"/>
        <v>482.67111059188119</v>
      </c>
      <c r="G592" s="16">
        <v>0.81</v>
      </c>
      <c r="H592" s="8">
        <v>452.36</v>
      </c>
      <c r="J592" s="16">
        <v>1</v>
      </c>
      <c r="K592" s="59">
        <f t="shared" si="111"/>
        <v>0</v>
      </c>
      <c r="L592" s="6">
        <f t="shared" si="102"/>
        <v>485.79012345679013</v>
      </c>
      <c r="M592" s="59">
        <f t="shared" si="103"/>
        <v>284.88184208222771</v>
      </c>
      <c r="N592" s="6">
        <f t="shared" si="104"/>
        <v>393.49</v>
      </c>
      <c r="O592" s="59">
        <f t="shared" si="105"/>
        <v>0</v>
      </c>
      <c r="P592" s="6">
        <f t="shared" si="112"/>
        <v>284.88184208222771</v>
      </c>
      <c r="Q592" s="59">
        <f t="shared" si="110"/>
        <v>0.11005033045779555</v>
      </c>
      <c r="R592" s="6">
        <f t="shared" si="106"/>
        <v>119.52999999999997</v>
      </c>
      <c r="S592" s="59">
        <f t="shared" si="107"/>
        <v>411.24421090150315</v>
      </c>
      <c r="T592" s="18">
        <f t="shared" si="108"/>
        <v>0.95682805877660015</v>
      </c>
      <c r="U592" s="8" t="s">
        <v>606</v>
      </c>
      <c r="Z592"/>
      <c r="AS592" s="2">
        <v>1</v>
      </c>
      <c r="AT592" s="2">
        <v>0.9</v>
      </c>
    </row>
    <row r="593" spans="2:46" x14ac:dyDescent="0.25">
      <c r="B593" s="16" t="s">
        <v>607</v>
      </c>
      <c r="C593" s="21">
        <v>626.44000000000005</v>
      </c>
      <c r="D593" s="21">
        <v>409.23</v>
      </c>
      <c r="E593" s="16">
        <v>280.76</v>
      </c>
      <c r="F593" s="59">
        <f t="shared" si="109"/>
        <v>496.28154358186646</v>
      </c>
      <c r="G593" s="16">
        <v>0.82</v>
      </c>
      <c r="H593" s="8">
        <v>452.81</v>
      </c>
      <c r="J593" s="16">
        <v>1</v>
      </c>
      <c r="K593" s="59">
        <f t="shared" si="111"/>
        <v>0</v>
      </c>
      <c r="L593" s="6">
        <f t="shared" si="102"/>
        <v>499.06097560975616</v>
      </c>
      <c r="M593" s="59">
        <f t="shared" si="103"/>
        <v>285.64429711891955</v>
      </c>
      <c r="N593" s="6">
        <f t="shared" si="104"/>
        <v>409.23</v>
      </c>
      <c r="O593" s="59">
        <f t="shared" si="105"/>
        <v>0</v>
      </c>
      <c r="P593" s="6">
        <f t="shared" si="112"/>
        <v>285.64429711891955</v>
      </c>
      <c r="Q593" s="59">
        <f t="shared" si="110"/>
        <v>0.762455036691847</v>
      </c>
      <c r="R593" s="6">
        <f t="shared" si="106"/>
        <v>120.75999999999999</v>
      </c>
      <c r="S593" s="59">
        <f t="shared" si="107"/>
        <v>426.67572054195915</v>
      </c>
      <c r="T593" s="18">
        <f t="shared" si="108"/>
        <v>0.95911246011420626</v>
      </c>
      <c r="U593" s="8" t="s">
        <v>607</v>
      </c>
      <c r="Z593"/>
      <c r="AS593" s="2">
        <v>1</v>
      </c>
      <c r="AT593" s="2">
        <v>0.9</v>
      </c>
    </row>
    <row r="594" spans="2:46" x14ac:dyDescent="0.25">
      <c r="B594" s="16" t="s">
        <v>608</v>
      </c>
      <c r="C594" s="21">
        <v>663.52</v>
      </c>
      <c r="D594" s="21">
        <v>400.17</v>
      </c>
      <c r="E594" s="16">
        <v>281.42</v>
      </c>
      <c r="F594" s="59">
        <f t="shared" si="109"/>
        <v>489.21697159849231</v>
      </c>
      <c r="G594" s="16">
        <v>0.82</v>
      </c>
      <c r="H594" s="8">
        <v>452.74</v>
      </c>
      <c r="J594" s="16">
        <v>1</v>
      </c>
      <c r="K594" s="59">
        <f t="shared" si="111"/>
        <v>0</v>
      </c>
      <c r="L594" s="6">
        <f t="shared" si="102"/>
        <v>488.01219512195127</v>
      </c>
      <c r="M594" s="59">
        <f t="shared" si="103"/>
        <v>279.32037821781893</v>
      </c>
      <c r="N594" s="6">
        <f t="shared" si="104"/>
        <v>400.17</v>
      </c>
      <c r="O594" s="59">
        <f t="shared" si="105"/>
        <v>0</v>
      </c>
      <c r="P594" s="6">
        <f t="shared" si="112"/>
        <v>279.32037821781893</v>
      </c>
      <c r="Q594" s="59">
        <f t="shared" si="110"/>
        <v>-6.323918901100626</v>
      </c>
      <c r="R594" s="6">
        <f t="shared" si="106"/>
        <v>121.42000000000002</v>
      </c>
      <c r="S594" s="59">
        <f t="shared" si="107"/>
        <v>418.18518063173883</v>
      </c>
      <c r="T594" s="18">
        <f t="shared" si="108"/>
        <v>0.95692056661471392</v>
      </c>
      <c r="U594" s="8" t="s">
        <v>608</v>
      </c>
      <c r="Z594"/>
      <c r="AS594" s="2">
        <v>1</v>
      </c>
      <c r="AT594" s="2">
        <v>0.9</v>
      </c>
    </row>
    <row r="595" spans="2:46" x14ac:dyDescent="0.25">
      <c r="B595" s="16" t="s">
        <v>609</v>
      </c>
      <c r="C595" s="21">
        <v>591.82000000000005</v>
      </c>
      <c r="D595" s="21">
        <v>405.04</v>
      </c>
      <c r="E595" s="16">
        <v>280.98</v>
      </c>
      <c r="F595" s="59">
        <f t="shared" si="109"/>
        <v>492.95756612511792</v>
      </c>
      <c r="G595" s="16">
        <v>0.82</v>
      </c>
      <c r="H595" s="8">
        <v>452.15</v>
      </c>
      <c r="J595" s="16">
        <v>1</v>
      </c>
      <c r="K595" s="59">
        <f t="shared" si="111"/>
        <v>0</v>
      </c>
      <c r="L595" s="6">
        <f t="shared" si="102"/>
        <v>493.95121951219517</v>
      </c>
      <c r="M595" s="59">
        <f t="shared" si="103"/>
        <v>282.71965912823396</v>
      </c>
      <c r="N595" s="6">
        <f t="shared" si="104"/>
        <v>405.04</v>
      </c>
      <c r="O595" s="59">
        <f t="shared" si="105"/>
        <v>0</v>
      </c>
      <c r="P595" s="6">
        <f t="shared" si="112"/>
        <v>282.71965912823396</v>
      </c>
      <c r="Q595" s="59">
        <f t="shared" si="110"/>
        <v>3.3992809104150297</v>
      </c>
      <c r="R595" s="6">
        <f t="shared" si="106"/>
        <v>120.98000000000002</v>
      </c>
      <c r="S595" s="59">
        <f t="shared" si="107"/>
        <v>422.72161288488667</v>
      </c>
      <c r="T595" s="18">
        <f t="shared" si="108"/>
        <v>0.95817196862914689</v>
      </c>
      <c r="U595" s="8" t="s">
        <v>609</v>
      </c>
      <c r="Z595"/>
      <c r="AS595" s="2">
        <v>1</v>
      </c>
      <c r="AT595" s="2">
        <v>0.9</v>
      </c>
    </row>
    <row r="596" spans="2:46" x14ac:dyDescent="0.25">
      <c r="B596" s="16" t="s">
        <v>610</v>
      </c>
      <c r="C596" s="21">
        <v>585.1</v>
      </c>
      <c r="D596" s="21">
        <v>399.95</v>
      </c>
      <c r="E596" s="16">
        <v>281.07</v>
      </c>
      <c r="F596" s="59">
        <f t="shared" si="109"/>
        <v>488.83570593809941</v>
      </c>
      <c r="G596" s="16">
        <v>0.82</v>
      </c>
      <c r="H596" s="8">
        <v>453.31</v>
      </c>
      <c r="J596" s="16">
        <v>1</v>
      </c>
      <c r="K596" s="59">
        <f t="shared" si="111"/>
        <v>0</v>
      </c>
      <c r="L596" s="6">
        <f t="shared" si="102"/>
        <v>487.7439024390244</v>
      </c>
      <c r="M596" s="59">
        <f t="shared" si="103"/>
        <v>279.16681727320054</v>
      </c>
      <c r="N596" s="6">
        <f t="shared" si="104"/>
        <v>399.95</v>
      </c>
      <c r="O596" s="59">
        <f t="shared" si="105"/>
        <v>0</v>
      </c>
      <c r="P596" s="6">
        <f t="shared" si="112"/>
        <v>279.16681727320054</v>
      </c>
      <c r="Q596" s="59">
        <f t="shared" si="110"/>
        <v>-3.5528418550334209</v>
      </c>
      <c r="R596" s="6">
        <f t="shared" si="106"/>
        <v>121.07</v>
      </c>
      <c r="S596" s="59">
        <f t="shared" si="107"/>
        <v>417.87312356742927</v>
      </c>
      <c r="T596" s="18">
        <f t="shared" si="108"/>
        <v>0.95710869506414387</v>
      </c>
      <c r="U596" s="8" t="s">
        <v>610</v>
      </c>
      <c r="Z596"/>
      <c r="AS596" s="2">
        <v>1</v>
      </c>
      <c r="AT596" s="2">
        <v>0.9</v>
      </c>
    </row>
    <row r="597" spans="2:46" x14ac:dyDescent="0.25">
      <c r="B597" s="16" t="s">
        <v>611</v>
      </c>
      <c r="C597" s="21">
        <v>677.1</v>
      </c>
      <c r="D597" s="21">
        <v>405.4</v>
      </c>
      <c r="E597" s="16">
        <v>280.75</v>
      </c>
      <c r="F597" s="59">
        <f t="shared" si="109"/>
        <v>493.12242141277653</v>
      </c>
      <c r="G597" s="16">
        <v>0.82</v>
      </c>
      <c r="H597" s="8">
        <v>451.7</v>
      </c>
      <c r="J597" s="16">
        <v>1</v>
      </c>
      <c r="K597" s="59">
        <f t="shared" si="111"/>
        <v>0</v>
      </c>
      <c r="L597" s="6">
        <f t="shared" si="102"/>
        <v>494.39024390243901</v>
      </c>
      <c r="M597" s="59">
        <f t="shared" si="103"/>
        <v>282.97094067397302</v>
      </c>
      <c r="N597" s="6">
        <f t="shared" si="104"/>
        <v>405.4</v>
      </c>
      <c r="O597" s="59">
        <f t="shared" si="105"/>
        <v>0</v>
      </c>
      <c r="P597" s="6">
        <f t="shared" si="112"/>
        <v>282.97094067397302</v>
      </c>
      <c r="Q597" s="59">
        <f t="shared" si="110"/>
        <v>3.8041234007724825</v>
      </c>
      <c r="R597" s="6">
        <f t="shared" si="106"/>
        <v>120.75</v>
      </c>
      <c r="S597" s="59">
        <f t="shared" si="107"/>
        <v>423.0008540180504</v>
      </c>
      <c r="T597" s="18">
        <f t="shared" si="108"/>
        <v>0.95839050004069415</v>
      </c>
      <c r="U597" s="8" t="s">
        <v>611</v>
      </c>
      <c r="Z597"/>
      <c r="AS597" s="2">
        <v>1</v>
      </c>
      <c r="AT597" s="2">
        <v>0.9</v>
      </c>
    </row>
    <row r="598" spans="2:46" x14ac:dyDescent="0.25">
      <c r="B598" s="16" t="s">
        <v>612</v>
      </c>
      <c r="C598" s="21">
        <v>583.74</v>
      </c>
      <c r="D598" s="21">
        <v>366.91</v>
      </c>
      <c r="E598" s="16">
        <v>274.10000000000002</v>
      </c>
      <c r="F598" s="59">
        <f t="shared" si="109"/>
        <v>457.98881874997784</v>
      </c>
      <c r="G598" s="16">
        <v>0.8</v>
      </c>
      <c r="H598" s="8">
        <v>453.68</v>
      </c>
      <c r="J598" s="16">
        <v>1</v>
      </c>
      <c r="K598" s="59">
        <f t="shared" si="111"/>
        <v>0</v>
      </c>
      <c r="L598" s="6">
        <f t="shared" si="102"/>
        <v>458.63749999999999</v>
      </c>
      <c r="M598" s="59">
        <f t="shared" si="103"/>
        <v>275.18249999999995</v>
      </c>
      <c r="N598" s="6">
        <f t="shared" si="104"/>
        <v>366.91</v>
      </c>
      <c r="O598" s="59">
        <f t="shared" si="105"/>
        <v>0</v>
      </c>
      <c r="P598" s="6">
        <f t="shared" si="112"/>
        <v>275.18249999999995</v>
      </c>
      <c r="Q598" s="59">
        <f t="shared" si="110"/>
        <v>-7.7884406739730707</v>
      </c>
      <c r="R598" s="6">
        <f t="shared" si="106"/>
        <v>114.10000000000002</v>
      </c>
      <c r="S598" s="59">
        <f t="shared" si="107"/>
        <v>384.24179639909033</v>
      </c>
      <c r="T598" s="18">
        <f t="shared" si="108"/>
        <v>0.95489351611012996</v>
      </c>
      <c r="U598" s="8" t="s">
        <v>612</v>
      </c>
      <c r="Z598"/>
      <c r="AS598" s="2">
        <v>1</v>
      </c>
      <c r="AT598" s="2">
        <v>0.9</v>
      </c>
    </row>
    <row r="599" spans="2:46" x14ac:dyDescent="0.25">
      <c r="B599" s="16" t="s">
        <v>613</v>
      </c>
      <c r="C599" s="21">
        <v>690.88</v>
      </c>
      <c r="D599" s="21">
        <v>395.01</v>
      </c>
      <c r="E599" s="16">
        <v>278.32</v>
      </c>
      <c r="F599" s="59">
        <f t="shared" si="109"/>
        <v>483.21312326963965</v>
      </c>
      <c r="G599" s="16">
        <v>0.82</v>
      </c>
      <c r="H599" s="8">
        <v>451.44</v>
      </c>
      <c r="J599" s="16">
        <v>1</v>
      </c>
      <c r="K599" s="59">
        <f t="shared" si="111"/>
        <v>0</v>
      </c>
      <c r="L599" s="6">
        <f t="shared" si="102"/>
        <v>481.71951219512198</v>
      </c>
      <c r="M599" s="59">
        <f t="shared" si="103"/>
        <v>275.71867606222514</v>
      </c>
      <c r="N599" s="6">
        <f t="shared" si="104"/>
        <v>395.01</v>
      </c>
      <c r="O599" s="59">
        <f t="shared" si="105"/>
        <v>0</v>
      </c>
      <c r="P599" s="6">
        <f t="shared" si="112"/>
        <v>275.71867606222514</v>
      </c>
      <c r="Q599" s="59">
        <f t="shared" si="110"/>
        <v>0.53617606222519498</v>
      </c>
      <c r="R599" s="6">
        <f t="shared" si="106"/>
        <v>118.32</v>
      </c>
      <c r="S599" s="59">
        <f t="shared" si="107"/>
        <v>412.34999999999997</v>
      </c>
      <c r="T599" s="18">
        <f t="shared" si="108"/>
        <v>0.95794834485267377</v>
      </c>
      <c r="U599" s="8" t="s">
        <v>613</v>
      </c>
      <c r="Z599"/>
      <c r="AS599" s="2">
        <v>1</v>
      </c>
      <c r="AT599" s="2">
        <v>0.9</v>
      </c>
    </row>
    <row r="600" spans="2:46" x14ac:dyDescent="0.25">
      <c r="B600" s="16" t="s">
        <v>614</v>
      </c>
      <c r="C600" s="21">
        <v>659.68</v>
      </c>
      <c r="D600" s="21">
        <v>390.73</v>
      </c>
      <c r="E600" s="16">
        <v>271.97000000000003</v>
      </c>
      <c r="F600" s="59">
        <f t="shared" si="109"/>
        <v>476.06471597882575</v>
      </c>
      <c r="G600" s="16">
        <v>0.82</v>
      </c>
      <c r="H600" s="8">
        <v>451.81</v>
      </c>
      <c r="J600" s="16">
        <v>1</v>
      </c>
      <c r="K600" s="59">
        <f t="shared" si="111"/>
        <v>0</v>
      </c>
      <c r="L600" s="6">
        <f t="shared" si="102"/>
        <v>476.50000000000006</v>
      </c>
      <c r="M600" s="59">
        <f t="shared" si="103"/>
        <v>272.73121768510481</v>
      </c>
      <c r="N600" s="6">
        <f t="shared" si="104"/>
        <v>390.73</v>
      </c>
      <c r="O600" s="59">
        <f t="shared" si="105"/>
        <v>0</v>
      </c>
      <c r="P600" s="6">
        <f t="shared" si="112"/>
        <v>272.73121768510481</v>
      </c>
      <c r="Q600" s="59">
        <f t="shared" si="110"/>
        <v>-2.9874583771203334</v>
      </c>
      <c r="R600" s="6">
        <f t="shared" si="106"/>
        <v>111.97000000000003</v>
      </c>
      <c r="S600" s="59">
        <f t="shared" si="107"/>
        <v>406.45690275845976</v>
      </c>
      <c r="T600" s="18">
        <f t="shared" si="108"/>
        <v>0.96130733012103475</v>
      </c>
      <c r="U600" s="8" t="s">
        <v>614</v>
      </c>
      <c r="Z600"/>
      <c r="AS600" s="2">
        <v>1</v>
      </c>
      <c r="AT600" s="2">
        <v>0.9</v>
      </c>
    </row>
    <row r="601" spans="2:46" x14ac:dyDescent="0.25">
      <c r="B601" s="16" t="s">
        <v>615</v>
      </c>
      <c r="C601" s="21">
        <v>656.46</v>
      </c>
      <c r="D601" s="21">
        <v>405.53</v>
      </c>
      <c r="E601" s="16">
        <v>280.31</v>
      </c>
      <c r="F601" s="59">
        <f t="shared" si="109"/>
        <v>492.9789823106052</v>
      </c>
      <c r="G601" s="16">
        <v>0.82</v>
      </c>
      <c r="H601" s="8">
        <v>451.75</v>
      </c>
      <c r="J601" s="16">
        <v>1</v>
      </c>
      <c r="K601" s="59">
        <f t="shared" si="111"/>
        <v>0</v>
      </c>
      <c r="L601" s="6">
        <f t="shared" si="102"/>
        <v>494.54878048780489</v>
      </c>
      <c r="M601" s="59">
        <f t="shared" si="103"/>
        <v>283.06168123215656</v>
      </c>
      <c r="N601" s="6">
        <f t="shared" si="104"/>
        <v>405.53</v>
      </c>
      <c r="O601" s="59">
        <f t="shared" si="105"/>
        <v>0</v>
      </c>
      <c r="P601" s="6">
        <f t="shared" si="112"/>
        <v>283.06168123215656</v>
      </c>
      <c r="Q601" s="59">
        <f t="shared" si="110"/>
        <v>10.33046354705175</v>
      </c>
      <c r="R601" s="6">
        <f t="shared" si="106"/>
        <v>120.31</v>
      </c>
      <c r="S601" s="59">
        <f t="shared" si="107"/>
        <v>423.00009101653865</v>
      </c>
      <c r="T601" s="18">
        <f t="shared" si="108"/>
        <v>0.95869955731083845</v>
      </c>
      <c r="U601" s="8" t="s">
        <v>615</v>
      </c>
      <c r="Z601"/>
      <c r="AS601" s="2">
        <v>1</v>
      </c>
      <c r="AT601" s="2">
        <v>0.9</v>
      </c>
    </row>
    <row r="602" spans="2:46" x14ac:dyDescent="0.25">
      <c r="B602" s="16" t="s">
        <v>616</v>
      </c>
      <c r="C602" s="21">
        <v>662.06</v>
      </c>
      <c r="D602" s="21">
        <v>405.71</v>
      </c>
      <c r="E602" s="16">
        <v>280.68</v>
      </c>
      <c r="F602" s="59">
        <f t="shared" si="109"/>
        <v>493.33747729115413</v>
      </c>
      <c r="G602" s="16">
        <v>0.82</v>
      </c>
      <c r="H602" s="8">
        <v>451.57</v>
      </c>
      <c r="J602" s="16">
        <v>1</v>
      </c>
      <c r="K602" s="59">
        <f t="shared" si="111"/>
        <v>0</v>
      </c>
      <c r="L602" s="6">
        <f t="shared" si="102"/>
        <v>494.76829268292681</v>
      </c>
      <c r="M602" s="59">
        <f t="shared" si="103"/>
        <v>283.18732200502609</v>
      </c>
      <c r="N602" s="6">
        <f t="shared" si="104"/>
        <v>405.71</v>
      </c>
      <c r="O602" s="59">
        <f t="shared" si="105"/>
        <v>0</v>
      </c>
      <c r="P602" s="6">
        <f t="shared" si="112"/>
        <v>283.18732200502609</v>
      </c>
      <c r="Q602" s="59">
        <f t="shared" si="110"/>
        <v>0.12564077286953079</v>
      </c>
      <c r="R602" s="6">
        <f t="shared" si="106"/>
        <v>120.68</v>
      </c>
      <c r="S602" s="59">
        <f t="shared" si="107"/>
        <v>423.2780014364082</v>
      </c>
      <c r="T602" s="18">
        <f t="shared" si="108"/>
        <v>0.95849535913326323</v>
      </c>
      <c r="U602" s="8" t="s">
        <v>616</v>
      </c>
      <c r="Z602"/>
      <c r="AS602" s="2">
        <v>1</v>
      </c>
      <c r="AT602" s="2">
        <v>0.9</v>
      </c>
    </row>
    <row r="603" spans="2:46" x14ac:dyDescent="0.25">
      <c r="B603" s="16" t="s">
        <v>617</v>
      </c>
      <c r="C603" s="21">
        <v>528.20000000000005</v>
      </c>
      <c r="D603" s="21">
        <v>382.63</v>
      </c>
      <c r="E603" s="16">
        <v>277.82</v>
      </c>
      <c r="F603" s="59">
        <f t="shared" si="109"/>
        <v>472.85269302394801</v>
      </c>
      <c r="G603" s="16">
        <v>0.81</v>
      </c>
      <c r="H603" s="8">
        <v>452.9</v>
      </c>
      <c r="J603" s="16">
        <v>1</v>
      </c>
      <c r="K603" s="59">
        <f t="shared" si="111"/>
        <v>0</v>
      </c>
      <c r="L603" s="6">
        <f t="shared" si="102"/>
        <v>472.38271604938268</v>
      </c>
      <c r="M603" s="59">
        <f t="shared" si="103"/>
        <v>277.01933781270878</v>
      </c>
      <c r="N603" s="6">
        <f t="shared" si="104"/>
        <v>382.63</v>
      </c>
      <c r="O603" s="59">
        <f t="shared" si="105"/>
        <v>0</v>
      </c>
      <c r="P603" s="6">
        <f t="shared" si="112"/>
        <v>277.01933781270878</v>
      </c>
      <c r="Q603" s="59">
        <f t="shared" si="110"/>
        <v>-6.1679841923173058</v>
      </c>
      <c r="R603" s="6">
        <f t="shared" si="106"/>
        <v>117.82</v>
      </c>
      <c r="S603" s="59">
        <f t="shared" si="107"/>
        <v>400.35892559052559</v>
      </c>
      <c r="T603" s="18">
        <f t="shared" si="108"/>
        <v>0.95571742140037064</v>
      </c>
      <c r="U603" s="8" t="s">
        <v>617</v>
      </c>
      <c r="Z603"/>
      <c r="AS603" s="2">
        <v>1</v>
      </c>
      <c r="AT603" s="2">
        <v>0.9</v>
      </c>
    </row>
    <row r="604" spans="2:46" x14ac:dyDescent="0.25">
      <c r="B604" s="16" t="s">
        <v>618</v>
      </c>
      <c r="C604" s="21">
        <v>651.64</v>
      </c>
      <c r="D604" s="21">
        <v>403.81</v>
      </c>
      <c r="E604" s="16">
        <v>280.67</v>
      </c>
      <c r="F604" s="59">
        <f t="shared" si="109"/>
        <v>491.77043933119853</v>
      </c>
      <c r="G604" s="16">
        <v>0.82</v>
      </c>
      <c r="H604" s="8">
        <v>452.44</v>
      </c>
      <c r="J604" s="16">
        <v>1</v>
      </c>
      <c r="K604" s="59">
        <f t="shared" si="111"/>
        <v>0</v>
      </c>
      <c r="L604" s="6">
        <f t="shared" si="102"/>
        <v>492.45121951219517</v>
      </c>
      <c r="M604" s="59">
        <f t="shared" si="103"/>
        <v>281.86111384695869</v>
      </c>
      <c r="N604" s="6">
        <f t="shared" si="104"/>
        <v>403.81</v>
      </c>
      <c r="O604" s="59">
        <f t="shared" si="105"/>
        <v>0</v>
      </c>
      <c r="P604" s="6">
        <f t="shared" si="112"/>
        <v>281.86111384695869</v>
      </c>
      <c r="Q604" s="59">
        <f t="shared" si="110"/>
        <v>4.8417760342499037</v>
      </c>
      <c r="R604" s="6">
        <f t="shared" si="106"/>
        <v>120.67000000000002</v>
      </c>
      <c r="S604" s="59">
        <f t="shared" si="107"/>
        <v>421.45434509564615</v>
      </c>
      <c r="T604" s="18">
        <f t="shared" si="108"/>
        <v>0.95813462288153206</v>
      </c>
      <c r="U604" s="8" t="s">
        <v>618</v>
      </c>
      <c r="Z604"/>
      <c r="AS604" s="2">
        <v>1</v>
      </c>
      <c r="AT604" s="2">
        <v>0.9</v>
      </c>
    </row>
    <row r="605" spans="2:46" x14ac:dyDescent="0.25">
      <c r="B605" s="16" t="s">
        <v>619</v>
      </c>
      <c r="C605" s="21">
        <v>658.98</v>
      </c>
      <c r="D605" s="21">
        <v>400.13</v>
      </c>
      <c r="E605" s="16">
        <v>278.26</v>
      </c>
      <c r="F605" s="59">
        <f t="shared" si="109"/>
        <v>487.37320863994978</v>
      </c>
      <c r="G605" s="16">
        <v>0.82</v>
      </c>
      <c r="H605" s="8">
        <v>449.86</v>
      </c>
      <c r="J605" s="16">
        <v>1</v>
      </c>
      <c r="K605" s="59">
        <f t="shared" si="111"/>
        <v>0</v>
      </c>
      <c r="L605" s="6">
        <f t="shared" si="102"/>
        <v>487.96341463414637</v>
      </c>
      <c r="M605" s="59">
        <f t="shared" si="103"/>
        <v>279.29245804607012</v>
      </c>
      <c r="N605" s="6">
        <f t="shared" si="104"/>
        <v>400.13</v>
      </c>
      <c r="O605" s="59">
        <f t="shared" si="105"/>
        <v>0</v>
      </c>
      <c r="P605" s="6">
        <f t="shared" si="112"/>
        <v>279.29245804607012</v>
      </c>
      <c r="Q605" s="59">
        <f t="shared" si="110"/>
        <v>-2.568655800888564</v>
      </c>
      <c r="R605" s="6">
        <f t="shared" si="106"/>
        <v>118.25999999999999</v>
      </c>
      <c r="S605" s="59">
        <f t="shared" si="107"/>
        <v>417.24027190576891</v>
      </c>
      <c r="T605" s="18">
        <f t="shared" si="108"/>
        <v>0.95899180146821217</v>
      </c>
      <c r="U605" s="8" t="s">
        <v>619</v>
      </c>
      <c r="Z605"/>
      <c r="AS605" s="2">
        <v>1</v>
      </c>
      <c r="AT605" s="2">
        <v>0.9</v>
      </c>
    </row>
    <row r="606" spans="2:46" x14ac:dyDescent="0.25">
      <c r="B606" s="16" t="s">
        <v>620</v>
      </c>
      <c r="C606" s="21">
        <v>582.04</v>
      </c>
      <c r="D606" s="21">
        <v>393.86</v>
      </c>
      <c r="E606" s="16">
        <v>276.04000000000002</v>
      </c>
      <c r="F606" s="59">
        <f t="shared" si="109"/>
        <v>480.96130946262195</v>
      </c>
      <c r="G606" s="16">
        <v>0.82</v>
      </c>
      <c r="H606" s="8">
        <v>449.57</v>
      </c>
      <c r="J606" s="16">
        <v>1</v>
      </c>
      <c r="K606" s="59">
        <f t="shared" si="111"/>
        <v>0</v>
      </c>
      <c r="L606" s="6">
        <f t="shared" si="102"/>
        <v>480.31707317073176</v>
      </c>
      <c r="M606" s="59">
        <f t="shared" si="103"/>
        <v>274.91597112444748</v>
      </c>
      <c r="N606" s="6">
        <f t="shared" si="104"/>
        <v>393.86</v>
      </c>
      <c r="O606" s="59">
        <f t="shared" si="105"/>
        <v>0</v>
      </c>
      <c r="P606" s="6">
        <f t="shared" si="112"/>
        <v>274.91597112444748</v>
      </c>
      <c r="Q606" s="59">
        <f t="shared" si="110"/>
        <v>-4.376486921622643</v>
      </c>
      <c r="R606" s="6">
        <f t="shared" si="106"/>
        <v>116.04000000000002</v>
      </c>
      <c r="S606" s="59">
        <f t="shared" si="107"/>
        <v>410.59832099023498</v>
      </c>
      <c r="T606" s="18">
        <f t="shared" si="108"/>
        <v>0.95923431700873163</v>
      </c>
      <c r="U606" s="8" t="s">
        <v>620</v>
      </c>
      <c r="Z606"/>
      <c r="AS606" s="2">
        <v>1</v>
      </c>
      <c r="AT606" s="2">
        <v>0.9</v>
      </c>
    </row>
    <row r="607" spans="2:46" x14ac:dyDescent="0.25">
      <c r="B607" s="16" t="s">
        <v>621</v>
      </c>
      <c r="C607" s="21">
        <v>660.1</v>
      </c>
      <c r="D607" s="21">
        <v>402.71</v>
      </c>
      <c r="E607" s="16">
        <v>277.13</v>
      </c>
      <c r="F607" s="59">
        <f t="shared" si="109"/>
        <v>488.85210544703597</v>
      </c>
      <c r="G607" s="16">
        <v>0.82</v>
      </c>
      <c r="H607" s="8">
        <v>449.46</v>
      </c>
      <c r="J607" s="16">
        <v>1</v>
      </c>
      <c r="K607" s="59">
        <f t="shared" si="111"/>
        <v>0</v>
      </c>
      <c r="L607" s="6">
        <f t="shared" si="102"/>
        <v>491.10975609756099</v>
      </c>
      <c r="M607" s="59">
        <f t="shared" si="103"/>
        <v>281.09330912386696</v>
      </c>
      <c r="N607" s="6">
        <f t="shared" si="104"/>
        <v>402.71</v>
      </c>
      <c r="O607" s="59">
        <f t="shared" si="105"/>
        <v>0</v>
      </c>
      <c r="P607" s="6">
        <f t="shared" si="112"/>
        <v>281.09330912386696</v>
      </c>
      <c r="Q607" s="59">
        <f t="shared" si="110"/>
        <v>6.1773379994194784</v>
      </c>
      <c r="R607" s="6">
        <f t="shared" si="106"/>
        <v>117.13</v>
      </c>
      <c r="S607" s="59">
        <f t="shared" si="107"/>
        <v>419.39811754465467</v>
      </c>
      <c r="T607" s="18">
        <f t="shared" si="108"/>
        <v>0.96020936469063234</v>
      </c>
      <c r="U607" s="8" t="s">
        <v>621</v>
      </c>
      <c r="Z607"/>
      <c r="AS607" s="2">
        <v>1</v>
      </c>
      <c r="AT607" s="2">
        <v>0.9</v>
      </c>
    </row>
    <row r="608" spans="2:46" x14ac:dyDescent="0.25">
      <c r="B608" s="16" t="s">
        <v>622</v>
      </c>
      <c r="C608" s="21">
        <v>671.88</v>
      </c>
      <c r="D608" s="21">
        <v>393.44</v>
      </c>
      <c r="E608" s="16">
        <v>273.33</v>
      </c>
      <c r="F608" s="59">
        <f t="shared" si="109"/>
        <v>479.0660940830607</v>
      </c>
      <c r="G608" s="16">
        <v>0.82</v>
      </c>
      <c r="H608" s="8">
        <v>445.96</v>
      </c>
      <c r="J608" s="16">
        <v>1</v>
      </c>
      <c r="K608" s="59">
        <f t="shared" si="111"/>
        <v>0</v>
      </c>
      <c r="L608" s="6">
        <f t="shared" si="102"/>
        <v>479.80487804878049</v>
      </c>
      <c r="M608" s="59">
        <f t="shared" si="103"/>
        <v>274.62280932108519</v>
      </c>
      <c r="N608" s="6">
        <f t="shared" si="104"/>
        <v>393.44</v>
      </c>
      <c r="O608" s="59">
        <f t="shared" si="105"/>
        <v>0</v>
      </c>
      <c r="P608" s="6">
        <f t="shared" si="112"/>
        <v>274.62280932108519</v>
      </c>
      <c r="Q608" s="59">
        <f t="shared" si="110"/>
        <v>-6.4704998027817737</v>
      </c>
      <c r="R608" s="6">
        <f t="shared" si="106"/>
        <v>113.32999999999998</v>
      </c>
      <c r="S608" s="59">
        <f t="shared" si="107"/>
        <v>409.43708002573487</v>
      </c>
      <c r="T608" s="18">
        <f t="shared" si="108"/>
        <v>0.96092908823810153</v>
      </c>
      <c r="U608" s="8" t="s">
        <v>622</v>
      </c>
      <c r="Z608"/>
      <c r="AS608" s="2">
        <v>1</v>
      </c>
      <c r="AT608" s="2">
        <v>0.9</v>
      </c>
    </row>
    <row r="609" spans="2:46" x14ac:dyDescent="0.25">
      <c r="B609" s="16" t="s">
        <v>623</v>
      </c>
      <c r="C609" s="21">
        <v>636.16</v>
      </c>
      <c r="D609" s="21">
        <v>404.76</v>
      </c>
      <c r="E609" s="16">
        <v>272.47000000000003</v>
      </c>
      <c r="F609" s="59">
        <f t="shared" si="109"/>
        <v>487.92474675916981</v>
      </c>
      <c r="G609" s="16">
        <v>0.83</v>
      </c>
      <c r="H609" s="8">
        <v>443.83</v>
      </c>
      <c r="J609" s="16">
        <v>1</v>
      </c>
      <c r="K609" s="59">
        <f t="shared" si="111"/>
        <v>0</v>
      </c>
      <c r="L609" s="6">
        <f t="shared" si="102"/>
        <v>487.66265060240966</v>
      </c>
      <c r="M609" s="59">
        <f t="shared" si="103"/>
        <v>272.00037351549332</v>
      </c>
      <c r="N609" s="6">
        <f t="shared" si="104"/>
        <v>404.76</v>
      </c>
      <c r="O609" s="59">
        <f t="shared" si="105"/>
        <v>0</v>
      </c>
      <c r="P609" s="6">
        <f t="shared" si="112"/>
        <v>272.00037351549332</v>
      </c>
      <c r="Q609" s="59">
        <f t="shared" si="110"/>
        <v>-2.6224358055918628</v>
      </c>
      <c r="R609" s="6">
        <f t="shared" si="106"/>
        <v>112.47000000000003</v>
      </c>
      <c r="S609" s="59">
        <f t="shared" si="107"/>
        <v>420.09541594737738</v>
      </c>
      <c r="T609" s="18">
        <f t="shared" si="108"/>
        <v>0.9634953980328641</v>
      </c>
      <c r="U609" s="8" t="s">
        <v>623</v>
      </c>
      <c r="Z609"/>
      <c r="AS609" s="2">
        <v>1</v>
      </c>
      <c r="AT609" s="2">
        <v>0.9</v>
      </c>
    </row>
    <row r="610" spans="2:46" x14ac:dyDescent="0.25">
      <c r="B610" s="16" t="s">
        <v>624</v>
      </c>
      <c r="C610" s="21">
        <v>638.54</v>
      </c>
      <c r="D610" s="21">
        <v>398.62</v>
      </c>
      <c r="E610" s="16">
        <v>269.85000000000002</v>
      </c>
      <c r="F610" s="59">
        <f t="shared" si="109"/>
        <v>481.3698441946691</v>
      </c>
      <c r="G610" s="16">
        <v>0.83</v>
      </c>
      <c r="H610" s="8">
        <v>443.04</v>
      </c>
      <c r="J610" s="16">
        <v>1</v>
      </c>
      <c r="K610" s="59">
        <f t="shared" si="111"/>
        <v>0</v>
      </c>
      <c r="L610" s="6">
        <f t="shared" si="102"/>
        <v>480.26506024096386</v>
      </c>
      <c r="M610" s="59">
        <f t="shared" si="103"/>
        <v>267.87426843251791</v>
      </c>
      <c r="N610" s="6">
        <f t="shared" si="104"/>
        <v>398.62</v>
      </c>
      <c r="O610" s="59">
        <f t="shared" si="105"/>
        <v>0</v>
      </c>
      <c r="P610" s="6">
        <f t="shared" si="112"/>
        <v>267.87426843251791</v>
      </c>
      <c r="Q610" s="59">
        <f t="shared" si="110"/>
        <v>-4.126105082975414</v>
      </c>
      <c r="R610" s="6">
        <f t="shared" si="106"/>
        <v>109.85000000000002</v>
      </c>
      <c r="S610" s="59">
        <f t="shared" si="107"/>
        <v>413.47905255284695</v>
      </c>
      <c r="T610" s="18">
        <f t="shared" si="108"/>
        <v>0.96406334864824184</v>
      </c>
      <c r="U610" s="8" t="s">
        <v>624</v>
      </c>
      <c r="Z610"/>
      <c r="AS610" s="2">
        <v>1</v>
      </c>
      <c r="AT610" s="2">
        <v>0.9</v>
      </c>
    </row>
    <row r="611" spans="2:46" x14ac:dyDescent="0.25">
      <c r="B611" s="16" t="s">
        <v>625</v>
      </c>
      <c r="C611" s="21">
        <v>642.5</v>
      </c>
      <c r="D611" s="21">
        <v>403.51</v>
      </c>
      <c r="E611" s="16">
        <v>272.49</v>
      </c>
      <c r="F611" s="59">
        <f t="shared" si="109"/>
        <v>486.899497021716</v>
      </c>
      <c r="G611" s="16">
        <v>0.83</v>
      </c>
      <c r="H611" s="8">
        <v>446.43</v>
      </c>
      <c r="J611" s="16">
        <v>1</v>
      </c>
      <c r="K611" s="59">
        <f t="shared" si="111"/>
        <v>0</v>
      </c>
      <c r="L611" s="6">
        <f t="shared" si="102"/>
        <v>486.15662650602411</v>
      </c>
      <c r="M611" s="59">
        <f t="shared" si="103"/>
        <v>271.16036840902439</v>
      </c>
      <c r="N611" s="6">
        <f t="shared" si="104"/>
        <v>403.51</v>
      </c>
      <c r="O611" s="59">
        <f t="shared" si="105"/>
        <v>0</v>
      </c>
      <c r="P611" s="6">
        <f t="shared" si="112"/>
        <v>271.16036840902439</v>
      </c>
      <c r="Q611" s="59">
        <f t="shared" si="110"/>
        <v>3.2860999765064776</v>
      </c>
      <c r="R611" s="6">
        <f t="shared" si="106"/>
        <v>112.49000000000001</v>
      </c>
      <c r="S611" s="59">
        <f t="shared" si="107"/>
        <v>418.89655071389643</v>
      </c>
      <c r="T611" s="18">
        <f t="shared" si="108"/>
        <v>0.96326885316273381</v>
      </c>
      <c r="U611" s="8" t="s">
        <v>625</v>
      </c>
      <c r="Z611"/>
      <c r="AS611" s="2">
        <v>1</v>
      </c>
      <c r="AT611" s="2">
        <v>0.9</v>
      </c>
    </row>
    <row r="612" spans="2:46" x14ac:dyDescent="0.25">
      <c r="B612" s="16" t="s">
        <v>626</v>
      </c>
      <c r="C612" s="21">
        <v>562.20000000000005</v>
      </c>
      <c r="D612" s="21">
        <v>396.99</v>
      </c>
      <c r="E612" s="16">
        <v>272.05</v>
      </c>
      <c r="F612" s="59">
        <f t="shared" si="109"/>
        <v>481.26111685861349</v>
      </c>
      <c r="G612" s="16">
        <v>0.82</v>
      </c>
      <c r="H612" s="8">
        <v>444.77</v>
      </c>
      <c r="J612" s="16">
        <v>1</v>
      </c>
      <c r="K612" s="59">
        <f t="shared" si="111"/>
        <v>0</v>
      </c>
      <c r="L612" s="6">
        <f t="shared" si="102"/>
        <v>484.13414634146346</v>
      </c>
      <c r="M612" s="59">
        <f t="shared" si="103"/>
        <v>277.10072456379021</v>
      </c>
      <c r="N612" s="6">
        <f t="shared" si="104"/>
        <v>396.99</v>
      </c>
      <c r="O612" s="59">
        <f t="shared" si="105"/>
        <v>0</v>
      </c>
      <c r="P612" s="6">
        <f t="shared" si="112"/>
        <v>277.10072456379021</v>
      </c>
      <c r="Q612" s="59">
        <f t="shared" si="110"/>
        <v>5.9403561547658228</v>
      </c>
      <c r="R612" s="6">
        <f t="shared" si="106"/>
        <v>112.05000000000001</v>
      </c>
      <c r="S612" s="59">
        <f t="shared" si="107"/>
        <v>412.50001527272701</v>
      </c>
      <c r="T612" s="18">
        <f t="shared" si="108"/>
        <v>0.96239996436734077</v>
      </c>
      <c r="U612" s="8" t="s">
        <v>626</v>
      </c>
      <c r="Z612"/>
      <c r="AS612" s="2">
        <v>1</v>
      </c>
      <c r="AT612" s="2">
        <v>0.9</v>
      </c>
    </row>
    <row r="613" spans="2:46" x14ac:dyDescent="0.25">
      <c r="B613" s="16" t="s">
        <v>627</v>
      </c>
      <c r="C613" s="21">
        <v>642.02</v>
      </c>
      <c r="D613" s="21">
        <v>411.72</v>
      </c>
      <c r="E613" s="16">
        <v>276.42</v>
      </c>
      <c r="F613" s="59">
        <f t="shared" si="109"/>
        <v>495.90460251947655</v>
      </c>
      <c r="G613" s="16">
        <v>0.83</v>
      </c>
      <c r="H613" s="8">
        <v>445.56</v>
      </c>
      <c r="J613" s="16">
        <v>1</v>
      </c>
      <c r="K613" s="59">
        <f t="shared" si="111"/>
        <v>0</v>
      </c>
      <c r="L613" s="6">
        <f t="shared" si="102"/>
        <v>496.04819277108442</v>
      </c>
      <c r="M613" s="59">
        <f t="shared" si="103"/>
        <v>276.6775219483124</v>
      </c>
      <c r="N613" s="6">
        <f t="shared" si="104"/>
        <v>411.72</v>
      </c>
      <c r="O613" s="59">
        <f t="shared" si="105"/>
        <v>0</v>
      </c>
      <c r="P613" s="6">
        <f t="shared" si="112"/>
        <v>276.6775219483124</v>
      </c>
      <c r="Q613" s="59">
        <f t="shared" si="110"/>
        <v>-0.42320261547780547</v>
      </c>
      <c r="R613" s="6">
        <f t="shared" si="106"/>
        <v>116.42000000000002</v>
      </c>
      <c r="S613" s="59">
        <f t="shared" si="107"/>
        <v>427.86326647656961</v>
      </c>
      <c r="T613" s="18">
        <f t="shared" si="108"/>
        <v>0.9622700340473056</v>
      </c>
      <c r="U613" s="8" t="s">
        <v>627</v>
      </c>
      <c r="Z613"/>
      <c r="AS613" s="2">
        <v>1</v>
      </c>
      <c r="AT613" s="2">
        <v>0.9</v>
      </c>
    </row>
    <row r="614" spans="2:46" x14ac:dyDescent="0.25">
      <c r="B614" s="16" t="s">
        <v>628</v>
      </c>
      <c r="C614" s="21">
        <v>563.4</v>
      </c>
      <c r="D614" s="21">
        <v>401.89</v>
      </c>
      <c r="E614" s="16">
        <v>273.16000000000003</v>
      </c>
      <c r="F614" s="59">
        <f t="shared" si="109"/>
        <v>485.9341083933088</v>
      </c>
      <c r="G614" s="16">
        <v>0.82</v>
      </c>
      <c r="H614" s="8">
        <v>445.62</v>
      </c>
      <c r="J614" s="16">
        <v>1</v>
      </c>
      <c r="K614" s="59">
        <f t="shared" si="111"/>
        <v>0</v>
      </c>
      <c r="L614" s="6">
        <f t="shared" si="102"/>
        <v>490.10975609756099</v>
      </c>
      <c r="M614" s="59">
        <f t="shared" si="103"/>
        <v>280.5209456030168</v>
      </c>
      <c r="N614" s="6">
        <f t="shared" si="104"/>
        <v>401.89</v>
      </c>
      <c r="O614" s="59">
        <f t="shared" si="105"/>
        <v>0</v>
      </c>
      <c r="P614" s="6">
        <f t="shared" si="112"/>
        <v>280.5209456030168</v>
      </c>
      <c r="Q614" s="59">
        <f t="shared" si="110"/>
        <v>3.8434236547043952</v>
      </c>
      <c r="R614" s="6">
        <f t="shared" si="106"/>
        <v>113.16000000000003</v>
      </c>
      <c r="S614" s="59">
        <f t="shared" si="107"/>
        <v>417.51737412950854</v>
      </c>
      <c r="T614" s="18">
        <f t="shared" si="108"/>
        <v>0.96257072136916355</v>
      </c>
      <c r="U614" s="8" t="s">
        <v>628</v>
      </c>
      <c r="Z614"/>
      <c r="AS614" s="2">
        <v>1</v>
      </c>
      <c r="AT614" s="2">
        <v>0.9</v>
      </c>
    </row>
    <row r="615" spans="2:46" x14ac:dyDescent="0.25">
      <c r="B615" s="16" t="s">
        <v>629</v>
      </c>
      <c r="C615" s="21">
        <v>682.9</v>
      </c>
      <c r="D615" s="21">
        <v>388.57</v>
      </c>
      <c r="E615" s="16">
        <v>270.08</v>
      </c>
      <c r="F615" s="59">
        <f t="shared" si="109"/>
        <v>473.21226875473121</v>
      </c>
      <c r="G615" s="16">
        <v>0.82</v>
      </c>
      <c r="H615" s="8">
        <v>445.57</v>
      </c>
      <c r="J615" s="16">
        <v>1</v>
      </c>
      <c r="K615" s="59">
        <f t="shared" si="111"/>
        <v>0</v>
      </c>
      <c r="L615" s="6">
        <f t="shared" si="102"/>
        <v>473.86585365853659</v>
      </c>
      <c r="M615" s="59">
        <f t="shared" si="103"/>
        <v>271.22352841067016</v>
      </c>
      <c r="N615" s="6">
        <f t="shared" si="104"/>
        <v>388.57</v>
      </c>
      <c r="O615" s="59">
        <f t="shared" si="105"/>
        <v>0</v>
      </c>
      <c r="P615" s="6">
        <f t="shared" si="112"/>
        <v>271.22352841067016</v>
      </c>
      <c r="Q615" s="59">
        <f t="shared" si="110"/>
        <v>-9.2974171923466429</v>
      </c>
      <c r="R615" s="6">
        <f t="shared" si="106"/>
        <v>110.07999999999998</v>
      </c>
      <c r="S615" s="59">
        <f t="shared" si="107"/>
        <v>403.86167347248983</v>
      </c>
      <c r="T615" s="18">
        <f t="shared" si="108"/>
        <v>0.96213635886513138</v>
      </c>
      <c r="U615" s="8" t="s">
        <v>629</v>
      </c>
      <c r="Z615"/>
      <c r="AS615" s="2">
        <v>1</v>
      </c>
      <c r="AT615" s="2">
        <v>0.9</v>
      </c>
    </row>
    <row r="616" spans="2:46" x14ac:dyDescent="0.25">
      <c r="B616" s="16" t="s">
        <v>630</v>
      </c>
      <c r="C616" s="21">
        <v>640.70000000000005</v>
      </c>
      <c r="D616" s="21">
        <v>394.22</v>
      </c>
      <c r="E616" s="16">
        <v>269.54000000000002</v>
      </c>
      <c r="F616" s="59">
        <f t="shared" si="109"/>
        <v>477.5575567405462</v>
      </c>
      <c r="G616" s="16">
        <v>0.82</v>
      </c>
      <c r="H616" s="8">
        <v>443.79</v>
      </c>
      <c r="J616" s="16">
        <v>1</v>
      </c>
      <c r="K616" s="59">
        <f t="shared" si="111"/>
        <v>0</v>
      </c>
      <c r="L616" s="6">
        <f t="shared" si="102"/>
        <v>480.75609756097566</v>
      </c>
      <c r="M616" s="59">
        <f t="shared" si="103"/>
        <v>275.1672526701866</v>
      </c>
      <c r="N616" s="6">
        <f t="shared" si="104"/>
        <v>394.22</v>
      </c>
      <c r="O616" s="59">
        <f t="shared" si="105"/>
        <v>0</v>
      </c>
      <c r="P616" s="6">
        <f t="shared" si="112"/>
        <v>275.1672526701866</v>
      </c>
      <c r="Q616" s="59">
        <f t="shared" si="110"/>
        <v>3.9437242595164435</v>
      </c>
      <c r="R616" s="6">
        <f t="shared" si="106"/>
        <v>109.54000000000002</v>
      </c>
      <c r="S616" s="59">
        <f t="shared" si="107"/>
        <v>409.15574051942616</v>
      </c>
      <c r="T616" s="18">
        <f t="shared" si="108"/>
        <v>0.96349619707042333</v>
      </c>
      <c r="U616" s="8" t="s">
        <v>630</v>
      </c>
      <c r="Z616"/>
      <c r="AS616" s="2">
        <v>1</v>
      </c>
      <c r="AT616" s="2">
        <v>0.9</v>
      </c>
    </row>
    <row r="617" spans="2:46" x14ac:dyDescent="0.25">
      <c r="B617" s="16" t="s">
        <v>631</v>
      </c>
      <c r="C617" s="21">
        <v>660.14</v>
      </c>
      <c r="D617" s="21">
        <v>401.48</v>
      </c>
      <c r="E617" s="16">
        <v>273.08999999999997</v>
      </c>
      <c r="F617" s="59">
        <f t="shared" si="109"/>
        <v>485.55570071825952</v>
      </c>
      <c r="G617" s="16">
        <v>0.82</v>
      </c>
      <c r="H617" s="8">
        <v>444.12</v>
      </c>
      <c r="J617" s="16">
        <v>1</v>
      </c>
      <c r="K617" s="59">
        <f t="shared" si="111"/>
        <v>0</v>
      </c>
      <c r="L617" s="6">
        <f t="shared" si="102"/>
        <v>489.60975609756105</v>
      </c>
      <c r="M617" s="59">
        <f t="shared" si="103"/>
        <v>280.23476384259175</v>
      </c>
      <c r="N617" s="6">
        <f t="shared" si="104"/>
        <v>401.48</v>
      </c>
      <c r="O617" s="59">
        <f t="shared" si="105"/>
        <v>0</v>
      </c>
      <c r="P617" s="6">
        <f t="shared" si="112"/>
        <v>280.23476384259175</v>
      </c>
      <c r="Q617" s="59">
        <f t="shared" si="110"/>
        <v>5.0675111724051476</v>
      </c>
      <c r="R617" s="6">
        <f t="shared" si="106"/>
        <v>113.08999999999997</v>
      </c>
      <c r="S617" s="59">
        <f t="shared" si="107"/>
        <v>417.10375028282834</v>
      </c>
      <c r="T617" s="18">
        <f t="shared" si="108"/>
        <v>0.96254229248182444</v>
      </c>
      <c r="U617" s="8" t="s">
        <v>631</v>
      </c>
      <c r="Z617"/>
      <c r="AS617" s="2">
        <v>1</v>
      </c>
      <c r="AT617" s="2">
        <v>0.9</v>
      </c>
    </row>
    <row r="618" spans="2:46" x14ac:dyDescent="0.25">
      <c r="B618" s="16" t="s">
        <v>632</v>
      </c>
      <c r="C618" s="21">
        <v>641.46</v>
      </c>
      <c r="D618" s="21">
        <v>401.1</v>
      </c>
      <c r="E618" s="16">
        <v>269.22000000000003</v>
      </c>
      <c r="F618" s="59">
        <f t="shared" si="109"/>
        <v>483.07413344123489</v>
      </c>
      <c r="G618" s="16">
        <v>0.83</v>
      </c>
      <c r="H618" s="8">
        <v>443.34</v>
      </c>
      <c r="J618" s="16">
        <v>1</v>
      </c>
      <c r="K618" s="59">
        <f t="shared" si="111"/>
        <v>0</v>
      </c>
      <c r="L618" s="6">
        <f t="shared" si="102"/>
        <v>483.25301204819283</v>
      </c>
      <c r="M618" s="59">
        <f t="shared" si="103"/>
        <v>269.54083856375235</v>
      </c>
      <c r="N618" s="6">
        <f t="shared" si="104"/>
        <v>401.1</v>
      </c>
      <c r="O618" s="59">
        <f t="shared" si="105"/>
        <v>0</v>
      </c>
      <c r="P618" s="6">
        <f t="shared" si="112"/>
        <v>269.54083856375235</v>
      </c>
      <c r="Q618" s="59">
        <f t="shared" si="110"/>
        <v>-10.693925278839401</v>
      </c>
      <c r="R618" s="6">
        <f t="shared" si="106"/>
        <v>109.22000000000003</v>
      </c>
      <c r="S618" s="59">
        <f t="shared" si="107"/>
        <v>415.70448445981435</v>
      </c>
      <c r="T618" s="18">
        <f t="shared" si="108"/>
        <v>0.96486810942443391</v>
      </c>
      <c r="U618" s="8" t="s">
        <v>632</v>
      </c>
      <c r="Z618"/>
      <c r="AS618" s="2">
        <v>1</v>
      </c>
      <c r="AT618" s="2">
        <v>0.9</v>
      </c>
    </row>
    <row r="619" spans="2:46" x14ac:dyDescent="0.25">
      <c r="B619" s="16" t="s">
        <v>633</v>
      </c>
      <c r="C619" s="21">
        <v>644.76</v>
      </c>
      <c r="D619" s="21">
        <v>403.26</v>
      </c>
      <c r="E619" s="16">
        <v>272.54000000000002</v>
      </c>
      <c r="F619" s="59">
        <f t="shared" si="109"/>
        <v>486.72032955281418</v>
      </c>
      <c r="G619" s="16">
        <v>0.83</v>
      </c>
      <c r="H619" s="8">
        <v>443.46</v>
      </c>
      <c r="J619" s="16">
        <v>1</v>
      </c>
      <c r="K619" s="59">
        <f t="shared" si="111"/>
        <v>0</v>
      </c>
      <c r="L619" s="6">
        <f t="shared" si="102"/>
        <v>485.85542168674698</v>
      </c>
      <c r="M619" s="59">
        <f t="shared" si="103"/>
        <v>270.99236738773061</v>
      </c>
      <c r="N619" s="6">
        <f t="shared" si="104"/>
        <v>403.26</v>
      </c>
      <c r="O619" s="59">
        <f t="shared" si="105"/>
        <v>0</v>
      </c>
      <c r="P619" s="6">
        <f t="shared" si="112"/>
        <v>270.99236738773061</v>
      </c>
      <c r="Q619" s="59">
        <f t="shared" si="110"/>
        <v>1.4515288239782649</v>
      </c>
      <c r="R619" s="6">
        <f t="shared" si="106"/>
        <v>112.54000000000002</v>
      </c>
      <c r="S619" s="59">
        <f t="shared" si="107"/>
        <v>418.66917631944199</v>
      </c>
      <c r="T619" s="18">
        <f t="shared" si="108"/>
        <v>0.96319486317357905</v>
      </c>
      <c r="U619" s="8" t="s">
        <v>633</v>
      </c>
      <c r="Z619"/>
      <c r="AS619" s="2">
        <v>1</v>
      </c>
      <c r="AT619" s="2">
        <v>0.9</v>
      </c>
    </row>
    <row r="620" spans="2:46" x14ac:dyDescent="0.25">
      <c r="B620" s="16" t="s">
        <v>634</v>
      </c>
      <c r="C620" s="21">
        <v>560.62</v>
      </c>
      <c r="D620" s="21">
        <v>363.16</v>
      </c>
      <c r="E620" s="16">
        <v>256.35000000000002</v>
      </c>
      <c r="F620" s="59">
        <f t="shared" si="109"/>
        <v>444.52278692998408</v>
      </c>
      <c r="G620" s="16">
        <v>0.81</v>
      </c>
      <c r="H620" s="8">
        <v>442.65</v>
      </c>
      <c r="J620" s="16">
        <v>1</v>
      </c>
      <c r="K620" s="59">
        <f t="shared" si="111"/>
        <v>0</v>
      </c>
      <c r="L620" s="6">
        <f t="shared" si="102"/>
        <v>448.34567901234567</v>
      </c>
      <c r="M620" s="59">
        <f t="shared" si="103"/>
        <v>262.923301152715</v>
      </c>
      <c r="N620" s="6">
        <f t="shared" si="104"/>
        <v>363.16</v>
      </c>
      <c r="O620" s="59">
        <f t="shared" si="105"/>
        <v>0</v>
      </c>
      <c r="P620" s="6">
        <f t="shared" si="112"/>
        <v>262.923301152715</v>
      </c>
      <c r="Q620" s="59">
        <f t="shared" si="110"/>
        <v>-8.0690662350156117</v>
      </c>
      <c r="R620" s="6">
        <f t="shared" si="106"/>
        <v>96.350000000000023</v>
      </c>
      <c r="S620" s="59">
        <f t="shared" si="107"/>
        <v>375.72397860663625</v>
      </c>
      <c r="T620" s="18">
        <f t="shared" si="108"/>
        <v>0.96656061544639915</v>
      </c>
      <c r="U620" s="8" t="s">
        <v>634</v>
      </c>
      <c r="Z620"/>
      <c r="AS620" s="2">
        <v>1</v>
      </c>
      <c r="AT620" s="2">
        <v>0.9</v>
      </c>
    </row>
    <row r="621" spans="2:46" x14ac:dyDescent="0.25">
      <c r="B621" s="16" t="s">
        <v>635</v>
      </c>
      <c r="C621" s="21">
        <v>659.04</v>
      </c>
      <c r="D621" s="21">
        <v>397.73</v>
      </c>
      <c r="E621" s="16">
        <v>269.99</v>
      </c>
      <c r="F621" s="59">
        <f t="shared" si="109"/>
        <v>480.71171506423684</v>
      </c>
      <c r="G621" s="16">
        <v>0.82</v>
      </c>
      <c r="H621" s="8">
        <v>442.04</v>
      </c>
      <c r="J621" s="16">
        <v>1</v>
      </c>
      <c r="K621" s="59">
        <f t="shared" si="111"/>
        <v>0</v>
      </c>
      <c r="L621" s="6">
        <f t="shared" si="102"/>
        <v>485.03658536585368</v>
      </c>
      <c r="M621" s="59">
        <f t="shared" si="103"/>
        <v>277.61724774114282</v>
      </c>
      <c r="N621" s="6">
        <f t="shared" si="104"/>
        <v>397.73</v>
      </c>
      <c r="O621" s="59">
        <f t="shared" si="105"/>
        <v>0</v>
      </c>
      <c r="P621" s="6">
        <f t="shared" si="112"/>
        <v>277.61724774114282</v>
      </c>
      <c r="Q621" s="59">
        <f t="shared" si="110"/>
        <v>14.693946588427821</v>
      </c>
      <c r="R621" s="6">
        <f t="shared" si="106"/>
        <v>109.99000000000001</v>
      </c>
      <c r="S621" s="59">
        <f t="shared" si="107"/>
        <v>412.65839746696059</v>
      </c>
      <c r="T621" s="18">
        <f t="shared" si="108"/>
        <v>0.96382383695910168</v>
      </c>
      <c r="U621" s="8" t="s">
        <v>635</v>
      </c>
      <c r="Z621"/>
      <c r="AS621" s="2">
        <v>1</v>
      </c>
      <c r="AT621" s="2">
        <v>0.9</v>
      </c>
    </row>
    <row r="622" spans="2:46" x14ac:dyDescent="0.25">
      <c r="B622" s="16" t="s">
        <v>636</v>
      </c>
      <c r="C622" s="21">
        <v>589.52</v>
      </c>
      <c r="D622" s="21">
        <v>400.33</v>
      </c>
      <c r="E622" s="16">
        <v>266.55</v>
      </c>
      <c r="F622" s="59">
        <f t="shared" si="109"/>
        <v>480.95011321341843</v>
      </c>
      <c r="G622" s="16">
        <v>0.83</v>
      </c>
      <c r="H622" s="8">
        <v>441.56</v>
      </c>
      <c r="J622" s="16">
        <v>1</v>
      </c>
      <c r="K622" s="59">
        <f t="shared" si="111"/>
        <v>0</v>
      </c>
      <c r="L622" s="6">
        <f t="shared" si="102"/>
        <v>482.32530120481925</v>
      </c>
      <c r="M622" s="59">
        <f t="shared" si="103"/>
        <v>269.02339541816741</v>
      </c>
      <c r="N622" s="6">
        <f t="shared" si="104"/>
        <v>400.33</v>
      </c>
      <c r="O622" s="59">
        <f t="shared" si="105"/>
        <v>0</v>
      </c>
      <c r="P622" s="6">
        <f t="shared" si="112"/>
        <v>269.02339541816741</v>
      </c>
      <c r="Q622" s="59">
        <f t="shared" si="110"/>
        <v>-8.5938523229754082</v>
      </c>
      <c r="R622" s="6">
        <f t="shared" si="106"/>
        <v>106.55000000000001</v>
      </c>
      <c r="S622" s="59">
        <f t="shared" si="107"/>
        <v>414.26683598859319</v>
      </c>
      <c r="T622" s="18">
        <f t="shared" si="108"/>
        <v>0.96635782839016116</v>
      </c>
      <c r="U622" s="8" t="s">
        <v>636</v>
      </c>
      <c r="Z622"/>
      <c r="AS622" s="2">
        <v>1</v>
      </c>
      <c r="AT622" s="2">
        <v>0.9</v>
      </c>
    </row>
    <row r="623" spans="2:46" x14ac:dyDescent="0.25">
      <c r="B623" s="16" t="s">
        <v>637</v>
      </c>
      <c r="C623" s="21">
        <v>630.34</v>
      </c>
      <c r="D623" s="21">
        <v>395.91</v>
      </c>
      <c r="E623" s="16">
        <v>266.75</v>
      </c>
      <c r="F623" s="59">
        <f t="shared" si="109"/>
        <v>477.38903485522161</v>
      </c>
      <c r="G623" s="16">
        <v>0.83</v>
      </c>
      <c r="H623" s="8">
        <v>440.78</v>
      </c>
      <c r="J623" s="16">
        <v>1</v>
      </c>
      <c r="K623" s="59">
        <f t="shared" si="111"/>
        <v>0</v>
      </c>
      <c r="L623" s="6">
        <f t="shared" si="102"/>
        <v>477.00000000000006</v>
      </c>
      <c r="M623" s="59">
        <f t="shared" si="103"/>
        <v>266.0531373616933</v>
      </c>
      <c r="N623" s="6">
        <f t="shared" si="104"/>
        <v>395.91</v>
      </c>
      <c r="O623" s="59">
        <f t="shared" si="105"/>
        <v>0</v>
      </c>
      <c r="P623" s="6">
        <f t="shared" si="112"/>
        <v>266.0531373616933</v>
      </c>
      <c r="Q623" s="59">
        <f t="shared" si="110"/>
        <v>-2.9702580564741083</v>
      </c>
      <c r="R623" s="6">
        <f t="shared" si="106"/>
        <v>106.75</v>
      </c>
      <c r="S623" s="59">
        <f t="shared" si="107"/>
        <v>410.04913193421106</v>
      </c>
      <c r="T623" s="18">
        <f t="shared" si="108"/>
        <v>0.96551844441782764</v>
      </c>
      <c r="U623" s="8" t="s">
        <v>637</v>
      </c>
      <c r="Z623"/>
      <c r="AS623" s="2">
        <v>1</v>
      </c>
      <c r="AT623" s="2">
        <v>0.9</v>
      </c>
    </row>
    <row r="624" spans="2:46" x14ac:dyDescent="0.25">
      <c r="B624" s="16" t="s">
        <v>638</v>
      </c>
      <c r="C624" s="21">
        <v>621.4</v>
      </c>
      <c r="D624" s="21">
        <v>398.6</v>
      </c>
      <c r="E624" s="16">
        <v>268.22000000000003</v>
      </c>
      <c r="F624" s="59">
        <f t="shared" si="109"/>
        <v>480.44138914127706</v>
      </c>
      <c r="G624" s="16">
        <v>0.83</v>
      </c>
      <c r="H624" s="8">
        <v>441.86</v>
      </c>
      <c r="J624" s="16">
        <v>1</v>
      </c>
      <c r="K624" s="59">
        <f t="shared" si="111"/>
        <v>0</v>
      </c>
      <c r="L624" s="6">
        <f t="shared" si="102"/>
        <v>480.24096385542174</v>
      </c>
      <c r="M624" s="59">
        <f t="shared" si="103"/>
        <v>267.86082835081447</v>
      </c>
      <c r="N624" s="6">
        <f t="shared" si="104"/>
        <v>398.6</v>
      </c>
      <c r="O624" s="59">
        <f t="shared" si="105"/>
        <v>0</v>
      </c>
      <c r="P624" s="6">
        <f t="shared" si="112"/>
        <v>267.86082835081447</v>
      </c>
      <c r="Q624" s="59">
        <f t="shared" si="110"/>
        <v>1.8076909891211699</v>
      </c>
      <c r="R624" s="6">
        <f t="shared" si="106"/>
        <v>108.22000000000003</v>
      </c>
      <c r="S624" s="59">
        <f t="shared" si="107"/>
        <v>413.02969433201775</v>
      </c>
      <c r="T624" s="18">
        <f t="shared" si="108"/>
        <v>0.96506378468658405</v>
      </c>
      <c r="U624" s="8" t="s">
        <v>638</v>
      </c>
      <c r="Z624"/>
      <c r="AS624" s="2">
        <v>1</v>
      </c>
      <c r="AT624" s="2">
        <v>0.9</v>
      </c>
    </row>
    <row r="625" spans="2:46" x14ac:dyDescent="0.25">
      <c r="B625" s="16" t="s">
        <v>639</v>
      </c>
      <c r="C625" s="21">
        <v>545.02</v>
      </c>
      <c r="D625" s="21">
        <v>395.98</v>
      </c>
      <c r="E625" s="16">
        <v>269.64999999999998</v>
      </c>
      <c r="F625" s="59">
        <f t="shared" si="109"/>
        <v>479.07335857882975</v>
      </c>
      <c r="G625" s="16">
        <v>0.82</v>
      </c>
      <c r="H625" s="8">
        <v>441.99</v>
      </c>
      <c r="J625" s="16">
        <v>1</v>
      </c>
      <c r="K625" s="59">
        <f t="shared" si="111"/>
        <v>0</v>
      </c>
      <c r="L625" s="6">
        <f t="shared" si="102"/>
        <v>482.90243902439028</v>
      </c>
      <c r="M625" s="59">
        <f t="shared" si="103"/>
        <v>276.39574022713327</v>
      </c>
      <c r="N625" s="6">
        <f t="shared" si="104"/>
        <v>395.98</v>
      </c>
      <c r="O625" s="59">
        <f t="shared" si="105"/>
        <v>0</v>
      </c>
      <c r="P625" s="6">
        <f t="shared" si="112"/>
        <v>276.39574022713327</v>
      </c>
      <c r="Q625" s="59">
        <f t="shared" si="110"/>
        <v>8.5349118763188017</v>
      </c>
      <c r="R625" s="6">
        <f t="shared" si="106"/>
        <v>109.64999999999998</v>
      </c>
      <c r="S625" s="59">
        <f t="shared" si="107"/>
        <v>410.88110555244572</v>
      </c>
      <c r="T625" s="18">
        <f t="shared" si="108"/>
        <v>0.96373377760359513</v>
      </c>
      <c r="U625" s="8" t="s">
        <v>639</v>
      </c>
      <c r="Z625"/>
      <c r="AS625" s="2">
        <v>1</v>
      </c>
      <c r="AT625" s="2">
        <v>0.9</v>
      </c>
    </row>
    <row r="626" spans="2:46" x14ac:dyDescent="0.25">
      <c r="B626" s="16" t="s">
        <v>640</v>
      </c>
      <c r="C626" s="21">
        <v>631.86</v>
      </c>
      <c r="D626" s="21">
        <v>394.6</v>
      </c>
      <c r="E626" s="16">
        <v>267.74</v>
      </c>
      <c r="F626" s="59">
        <f t="shared" si="109"/>
        <v>476.85833074404815</v>
      </c>
      <c r="G626" s="16">
        <v>0.82</v>
      </c>
      <c r="H626" s="8">
        <v>441.4</v>
      </c>
      <c r="J626" s="16">
        <v>1</v>
      </c>
      <c r="K626" s="59">
        <f t="shared" si="111"/>
        <v>0</v>
      </c>
      <c r="L626" s="6">
        <f t="shared" si="102"/>
        <v>481.21951219512204</v>
      </c>
      <c r="M626" s="59">
        <f t="shared" si="103"/>
        <v>275.43249430180009</v>
      </c>
      <c r="N626" s="6">
        <f t="shared" si="104"/>
        <v>394.6</v>
      </c>
      <c r="O626" s="59">
        <f t="shared" si="105"/>
        <v>0</v>
      </c>
      <c r="P626" s="6">
        <f t="shared" si="112"/>
        <v>275.43249430180009</v>
      </c>
      <c r="Q626" s="59">
        <f t="shared" si="110"/>
        <v>-0.9632459253331831</v>
      </c>
      <c r="R626" s="6">
        <f t="shared" si="106"/>
        <v>107.74000000000001</v>
      </c>
      <c r="S626" s="59">
        <f t="shared" si="107"/>
        <v>409.04409004409291</v>
      </c>
      <c r="T626" s="18">
        <f t="shared" si="108"/>
        <v>0.96468818302072057</v>
      </c>
      <c r="U626" s="8" t="s">
        <v>640</v>
      </c>
      <c r="Z626"/>
      <c r="AS626" s="2">
        <v>1</v>
      </c>
      <c r="AT626" s="2">
        <v>0.9</v>
      </c>
    </row>
    <row r="627" spans="2:46" x14ac:dyDescent="0.25">
      <c r="B627" s="16" t="s">
        <v>641</v>
      </c>
      <c r="C627" s="21">
        <v>654.48</v>
      </c>
      <c r="D627" s="21">
        <v>396.85</v>
      </c>
      <c r="E627" s="16">
        <v>269.01</v>
      </c>
      <c r="F627" s="59">
        <f t="shared" si="109"/>
        <v>479.43331402813465</v>
      </c>
      <c r="G627" s="16">
        <v>0.83</v>
      </c>
      <c r="H627" s="8">
        <v>442.54</v>
      </c>
      <c r="J627" s="16">
        <v>1</v>
      </c>
      <c r="K627" s="59">
        <f t="shared" si="111"/>
        <v>0</v>
      </c>
      <c r="L627" s="6">
        <f t="shared" si="102"/>
        <v>478.13253012048199</v>
      </c>
      <c r="M627" s="59">
        <f t="shared" si="103"/>
        <v>266.68482120175793</v>
      </c>
      <c r="N627" s="6">
        <f t="shared" si="104"/>
        <v>396.85</v>
      </c>
      <c r="O627" s="59">
        <f t="shared" si="105"/>
        <v>0</v>
      </c>
      <c r="P627" s="6">
        <f t="shared" si="112"/>
        <v>266.68482120175793</v>
      </c>
      <c r="Q627" s="59">
        <f t="shared" si="110"/>
        <v>-8.7476731000421637</v>
      </c>
      <c r="R627" s="6">
        <f t="shared" si="106"/>
        <v>109.00999999999999</v>
      </c>
      <c r="S627" s="59">
        <f t="shared" si="107"/>
        <v>411.54963564556829</v>
      </c>
      <c r="T627" s="18">
        <f t="shared" si="108"/>
        <v>0.96428222898919591</v>
      </c>
      <c r="U627" s="8" t="s">
        <v>641</v>
      </c>
      <c r="Z627"/>
      <c r="AS627" s="2">
        <v>1</v>
      </c>
      <c r="AT627" s="2">
        <v>0.9</v>
      </c>
    </row>
    <row r="628" spans="2:46" x14ac:dyDescent="0.25">
      <c r="B628" s="16" t="s">
        <v>642</v>
      </c>
      <c r="C628" s="21">
        <v>567.36</v>
      </c>
      <c r="D628" s="21">
        <v>398.93</v>
      </c>
      <c r="E628" s="16">
        <v>267.95999999999998</v>
      </c>
      <c r="F628" s="59">
        <f t="shared" si="109"/>
        <v>480.57018894226053</v>
      </c>
      <c r="G628" s="16">
        <v>0.83</v>
      </c>
      <c r="H628" s="8">
        <v>441.01</v>
      </c>
      <c r="J628" s="16">
        <v>1</v>
      </c>
      <c r="K628" s="59">
        <f t="shared" si="111"/>
        <v>0</v>
      </c>
      <c r="L628" s="6">
        <f t="shared" si="102"/>
        <v>480.63855421686748</v>
      </c>
      <c r="M628" s="59">
        <f t="shared" si="103"/>
        <v>268.08258969892222</v>
      </c>
      <c r="N628" s="6">
        <f t="shared" si="104"/>
        <v>398.93</v>
      </c>
      <c r="O628" s="59">
        <f t="shared" si="105"/>
        <v>0</v>
      </c>
      <c r="P628" s="6">
        <f t="shared" si="112"/>
        <v>268.08258969892222</v>
      </c>
      <c r="Q628" s="59">
        <f t="shared" si="110"/>
        <v>1.397768497164293</v>
      </c>
      <c r="R628" s="6">
        <f t="shared" si="106"/>
        <v>107.95999999999998</v>
      </c>
      <c r="S628" s="59">
        <f t="shared" si="107"/>
        <v>413.28017917630649</v>
      </c>
      <c r="T628" s="18">
        <f t="shared" si="108"/>
        <v>0.96527735928466907</v>
      </c>
      <c r="U628" s="8" t="s">
        <v>642</v>
      </c>
      <c r="Z628"/>
      <c r="AS628" s="2">
        <v>1</v>
      </c>
      <c r="AT628" s="2">
        <v>0.9</v>
      </c>
    </row>
    <row r="629" spans="2:46" x14ac:dyDescent="0.25">
      <c r="B629" s="16" t="s">
        <v>643</v>
      </c>
      <c r="C629" s="21">
        <v>664.04</v>
      </c>
      <c r="D629" s="21">
        <v>396.99</v>
      </c>
      <c r="E629" s="16">
        <v>268.24</v>
      </c>
      <c r="F629" s="59">
        <f t="shared" si="109"/>
        <v>479.11768669085887</v>
      </c>
      <c r="G629" s="16">
        <v>0.83</v>
      </c>
      <c r="H629" s="8">
        <v>441.55</v>
      </c>
      <c r="J629" s="16">
        <v>1</v>
      </c>
      <c r="K629" s="59">
        <f t="shared" si="111"/>
        <v>0</v>
      </c>
      <c r="L629" s="6">
        <f t="shared" si="102"/>
        <v>478.30120481927713</v>
      </c>
      <c r="M629" s="59">
        <f t="shared" si="103"/>
        <v>266.77890177368243</v>
      </c>
      <c r="N629" s="6">
        <f t="shared" si="104"/>
        <v>396.99</v>
      </c>
      <c r="O629" s="59">
        <f t="shared" si="105"/>
        <v>0</v>
      </c>
      <c r="P629" s="6">
        <f t="shared" si="112"/>
        <v>266.77890177368243</v>
      </c>
      <c r="Q629" s="59">
        <f t="shared" si="110"/>
        <v>-1.3036879252397853</v>
      </c>
      <c r="R629" s="6">
        <f t="shared" si="106"/>
        <v>108.24000000000001</v>
      </c>
      <c r="S629" s="59">
        <f t="shared" si="107"/>
        <v>411.48141841400326</v>
      </c>
      <c r="T629" s="18">
        <f t="shared" si="108"/>
        <v>0.96478232608933268</v>
      </c>
      <c r="U629" s="8" t="s">
        <v>643</v>
      </c>
      <c r="Z629"/>
      <c r="AS629" s="2">
        <v>1</v>
      </c>
      <c r="AT629" s="2">
        <v>0.9</v>
      </c>
    </row>
    <row r="630" spans="2:46" x14ac:dyDescent="0.25">
      <c r="B630" s="16" t="s">
        <v>644</v>
      </c>
      <c r="C630" s="21">
        <v>541.55999999999995</v>
      </c>
      <c r="D630" s="21">
        <v>366.28</v>
      </c>
      <c r="E630" s="16">
        <v>259.52</v>
      </c>
      <c r="F630" s="59">
        <f t="shared" si="109"/>
        <v>448.90051102666388</v>
      </c>
      <c r="G630" s="16">
        <v>0.81</v>
      </c>
      <c r="H630" s="8">
        <v>442.71</v>
      </c>
      <c r="J630" s="16">
        <v>1</v>
      </c>
      <c r="K630" s="59">
        <f t="shared" si="111"/>
        <v>0</v>
      </c>
      <c r="L630" s="6">
        <f t="shared" si="102"/>
        <v>452.19753086419746</v>
      </c>
      <c r="M630" s="59">
        <f t="shared" si="103"/>
        <v>265.18214215832256</v>
      </c>
      <c r="N630" s="6">
        <f t="shared" si="104"/>
        <v>366.28</v>
      </c>
      <c r="O630" s="59">
        <f t="shared" si="105"/>
        <v>0</v>
      </c>
      <c r="P630" s="6">
        <f t="shared" si="112"/>
        <v>265.18214215832256</v>
      </c>
      <c r="Q630" s="59">
        <f t="shared" si="110"/>
        <v>-1.596759615359872</v>
      </c>
      <c r="R630" s="6">
        <f t="shared" si="106"/>
        <v>99.519999999999982</v>
      </c>
      <c r="S630" s="59">
        <f t="shared" si="107"/>
        <v>379.55930867257092</v>
      </c>
      <c r="T630" s="18">
        <f t="shared" si="108"/>
        <v>0.9650138769642812</v>
      </c>
      <c r="U630" s="8" t="s">
        <v>644</v>
      </c>
      <c r="Z630"/>
      <c r="AS630" s="2">
        <v>1</v>
      </c>
      <c r="AT630" s="2">
        <v>0.9</v>
      </c>
    </row>
    <row r="631" spans="2:46" x14ac:dyDescent="0.25">
      <c r="B631" s="16" t="s">
        <v>645</v>
      </c>
      <c r="C631" s="21">
        <v>583.12</v>
      </c>
      <c r="D631" s="21">
        <v>392.53</v>
      </c>
      <c r="E631" s="16">
        <v>269.43</v>
      </c>
      <c r="F631" s="59">
        <f t="shared" si="109"/>
        <v>476.10117181120233</v>
      </c>
      <c r="G631" s="16">
        <v>0.82</v>
      </c>
      <c r="H631" s="8">
        <v>441.97</v>
      </c>
      <c r="J631" s="16">
        <v>1</v>
      </c>
      <c r="K631" s="59">
        <f t="shared" si="111"/>
        <v>0</v>
      </c>
      <c r="L631" s="6">
        <f t="shared" si="102"/>
        <v>478.69512195121951</v>
      </c>
      <c r="M631" s="59">
        <f t="shared" si="103"/>
        <v>273.98762541380023</v>
      </c>
      <c r="N631" s="6">
        <f t="shared" si="104"/>
        <v>392.53</v>
      </c>
      <c r="O631" s="59">
        <f t="shared" si="105"/>
        <v>0</v>
      </c>
      <c r="P631" s="6">
        <f t="shared" si="112"/>
        <v>273.98762541380023</v>
      </c>
      <c r="Q631" s="59">
        <f t="shared" si="110"/>
        <v>8.8054832554776681</v>
      </c>
      <c r="R631" s="6">
        <f t="shared" si="106"/>
        <v>109.43</v>
      </c>
      <c r="S631" s="59">
        <f t="shared" si="107"/>
        <v>407.49812981165934</v>
      </c>
      <c r="T631" s="18">
        <f t="shared" si="108"/>
        <v>0.96326822452270533</v>
      </c>
      <c r="U631" s="8" t="s">
        <v>645</v>
      </c>
      <c r="Z631"/>
      <c r="AS631" s="2">
        <v>1</v>
      </c>
      <c r="AT631" s="2">
        <v>0.9</v>
      </c>
    </row>
    <row r="632" spans="2:46" x14ac:dyDescent="0.25">
      <c r="B632" s="16" t="s">
        <v>646</v>
      </c>
      <c r="C632" s="21">
        <v>700.08</v>
      </c>
      <c r="D632" s="21">
        <v>391.11</v>
      </c>
      <c r="E632" s="16">
        <v>267.99</v>
      </c>
      <c r="F632" s="59">
        <f t="shared" si="109"/>
        <v>474.11567386029333</v>
      </c>
      <c r="G632" s="16">
        <v>0.82</v>
      </c>
      <c r="H632" s="8">
        <v>441.87</v>
      </c>
      <c r="J632" s="16">
        <v>1</v>
      </c>
      <c r="K632" s="59">
        <f t="shared" si="111"/>
        <v>0</v>
      </c>
      <c r="L632" s="6">
        <f t="shared" si="102"/>
        <v>476.96341463414637</v>
      </c>
      <c r="M632" s="59">
        <f t="shared" si="103"/>
        <v>272.9964593167183</v>
      </c>
      <c r="N632" s="6">
        <f t="shared" si="104"/>
        <v>391.11</v>
      </c>
      <c r="O632" s="59">
        <f t="shared" si="105"/>
        <v>0</v>
      </c>
      <c r="P632" s="6">
        <f t="shared" si="112"/>
        <v>272.9964593167183</v>
      </c>
      <c r="Q632" s="59">
        <f t="shared" si="110"/>
        <v>-0.99116609708192982</v>
      </c>
      <c r="R632" s="6">
        <f t="shared" si="106"/>
        <v>107.99000000000001</v>
      </c>
      <c r="S632" s="59">
        <f t="shared" si="107"/>
        <v>405.74483631957662</v>
      </c>
      <c r="T632" s="18">
        <f t="shared" si="108"/>
        <v>0.96393093636797444</v>
      </c>
      <c r="U632" s="8" t="s">
        <v>646</v>
      </c>
      <c r="Z632"/>
      <c r="AS632" s="2">
        <v>1</v>
      </c>
      <c r="AT632" s="2">
        <v>0.9</v>
      </c>
    </row>
    <row r="633" spans="2:46" x14ac:dyDescent="0.25">
      <c r="B633" s="16" t="s">
        <v>647</v>
      </c>
      <c r="C633" s="21">
        <v>691.82</v>
      </c>
      <c r="D633" s="21">
        <v>391.29</v>
      </c>
      <c r="E633" s="16">
        <v>268.05</v>
      </c>
      <c r="F633" s="59">
        <f t="shared" si="109"/>
        <v>474.29807779496639</v>
      </c>
      <c r="G633" s="16">
        <v>0.82</v>
      </c>
      <c r="H633" s="8">
        <v>442.5</v>
      </c>
      <c r="J633" s="16">
        <v>1</v>
      </c>
      <c r="K633" s="59">
        <f t="shared" si="111"/>
        <v>0</v>
      </c>
      <c r="L633" s="6">
        <f t="shared" si="102"/>
        <v>477.18292682926835</v>
      </c>
      <c r="M633" s="59">
        <f t="shared" si="103"/>
        <v>273.12210008958783</v>
      </c>
      <c r="N633" s="6">
        <f t="shared" si="104"/>
        <v>391.29</v>
      </c>
      <c r="O633" s="59">
        <f t="shared" si="105"/>
        <v>0</v>
      </c>
      <c r="P633" s="6">
        <f t="shared" si="112"/>
        <v>273.12210008958783</v>
      </c>
      <c r="Q633" s="59">
        <f t="shared" si="110"/>
        <v>0.12564077286953079</v>
      </c>
      <c r="R633" s="6">
        <f t="shared" si="106"/>
        <v>108.05000000000001</v>
      </c>
      <c r="S633" s="59">
        <f t="shared" si="107"/>
        <v>405.93431315916126</v>
      </c>
      <c r="T633" s="18">
        <f t="shared" si="108"/>
        <v>0.96392442647877508</v>
      </c>
      <c r="U633" s="8" t="s">
        <v>647</v>
      </c>
      <c r="Z633"/>
      <c r="AS633" s="2">
        <v>1</v>
      </c>
      <c r="AT633" s="2">
        <v>0.9</v>
      </c>
    </row>
    <row r="634" spans="2:46" x14ac:dyDescent="0.25">
      <c r="B634" s="16" t="s">
        <v>648</v>
      </c>
      <c r="C634" s="21">
        <v>704.06</v>
      </c>
      <c r="D634" s="21">
        <v>397.33</v>
      </c>
      <c r="E634" s="16">
        <v>272.08999999999997</v>
      </c>
      <c r="F634" s="59">
        <f t="shared" si="109"/>
        <v>481.56421897811299</v>
      </c>
      <c r="G634" s="16">
        <v>0.82</v>
      </c>
      <c r="H634" s="8">
        <v>442</v>
      </c>
      <c r="J634" s="16">
        <v>1</v>
      </c>
      <c r="K634" s="59">
        <f t="shared" si="111"/>
        <v>0</v>
      </c>
      <c r="L634" s="6">
        <f t="shared" si="102"/>
        <v>484.54878048780489</v>
      </c>
      <c r="M634" s="59">
        <f t="shared" si="103"/>
        <v>277.3380460236549</v>
      </c>
      <c r="N634" s="6">
        <f t="shared" si="104"/>
        <v>397.33</v>
      </c>
      <c r="O634" s="59">
        <f t="shared" si="105"/>
        <v>0</v>
      </c>
      <c r="P634" s="6">
        <f t="shared" si="112"/>
        <v>277.3380460236549</v>
      </c>
      <c r="Q634" s="59">
        <f t="shared" si="110"/>
        <v>4.2159459340670651</v>
      </c>
      <c r="R634" s="6">
        <f t="shared" si="106"/>
        <v>112.08999999999997</v>
      </c>
      <c r="S634" s="59">
        <f t="shared" si="107"/>
        <v>412.83810022816448</v>
      </c>
      <c r="T634" s="18">
        <f t="shared" si="108"/>
        <v>0.96243539484462892</v>
      </c>
      <c r="U634" s="8" t="s">
        <v>648</v>
      </c>
      <c r="Z634"/>
      <c r="AS634" s="2">
        <v>1</v>
      </c>
      <c r="AT634" s="2">
        <v>0.9</v>
      </c>
    </row>
    <row r="635" spans="2:46" x14ac:dyDescent="0.25">
      <c r="B635" s="16" t="s">
        <v>649</v>
      </c>
      <c r="C635" s="21">
        <v>573.41999999999996</v>
      </c>
      <c r="D635" s="21">
        <v>368.1</v>
      </c>
      <c r="E635" s="16">
        <v>267.39999999999998</v>
      </c>
      <c r="F635" s="59">
        <f t="shared" si="109"/>
        <v>454.97293326086992</v>
      </c>
      <c r="G635" s="16">
        <v>0.8</v>
      </c>
      <c r="H635" s="8">
        <v>444.45</v>
      </c>
      <c r="J635" s="16">
        <v>1</v>
      </c>
      <c r="K635" s="59">
        <f t="shared" si="111"/>
        <v>0</v>
      </c>
      <c r="L635" s="6">
        <f t="shared" si="102"/>
        <v>460.125</v>
      </c>
      <c r="M635" s="59">
        <f t="shared" si="103"/>
        <v>276.07499999999993</v>
      </c>
      <c r="N635" s="6">
        <f t="shared" si="104"/>
        <v>368.1</v>
      </c>
      <c r="O635" s="59">
        <f t="shared" si="105"/>
        <v>0</v>
      </c>
      <c r="P635" s="6">
        <f t="shared" si="112"/>
        <v>276.07499999999993</v>
      </c>
      <c r="Q635" s="59">
        <f t="shared" si="110"/>
        <v>-1.2630460236549652</v>
      </c>
      <c r="R635" s="6">
        <f t="shared" si="106"/>
        <v>107.39999999999998</v>
      </c>
      <c r="S635" s="59">
        <f t="shared" si="107"/>
        <v>383.44800168992924</v>
      </c>
      <c r="T635" s="18">
        <f t="shared" si="108"/>
        <v>0.95997370798051462</v>
      </c>
      <c r="U635" s="8" t="s">
        <v>649</v>
      </c>
      <c r="Z635"/>
      <c r="AS635" s="2">
        <v>1</v>
      </c>
      <c r="AT635" s="2">
        <v>0.9</v>
      </c>
    </row>
    <row r="636" spans="2:46" x14ac:dyDescent="0.25">
      <c r="B636" s="16" t="s">
        <v>650</v>
      </c>
      <c r="C636" s="21">
        <v>581.41999999999996</v>
      </c>
      <c r="D636" s="21">
        <v>365.25</v>
      </c>
      <c r="E636" s="16">
        <v>263.5</v>
      </c>
      <c r="F636" s="59">
        <f t="shared" si="109"/>
        <v>450.37741117866915</v>
      </c>
      <c r="G636" s="16">
        <v>0.81</v>
      </c>
      <c r="H636" s="8">
        <v>444.13</v>
      </c>
      <c r="J636" s="16">
        <v>1</v>
      </c>
      <c r="K636" s="59">
        <f t="shared" si="111"/>
        <v>0</v>
      </c>
      <c r="L636" s="6">
        <f t="shared" si="102"/>
        <v>450.92592592592592</v>
      </c>
      <c r="M636" s="59">
        <f t="shared" si="103"/>
        <v>264.43643503147138</v>
      </c>
      <c r="N636" s="6">
        <f t="shared" si="104"/>
        <v>365.25</v>
      </c>
      <c r="O636" s="59">
        <f t="shared" si="105"/>
        <v>0</v>
      </c>
      <c r="P636" s="6">
        <f t="shared" si="112"/>
        <v>264.43643503147138</v>
      </c>
      <c r="Q636" s="59">
        <f t="shared" si="110"/>
        <v>-11.638564968528556</v>
      </c>
      <c r="R636" s="6">
        <f t="shared" si="106"/>
        <v>103.5</v>
      </c>
      <c r="S636" s="59">
        <f t="shared" si="107"/>
        <v>379.63115322639158</v>
      </c>
      <c r="T636" s="18">
        <f t="shared" si="108"/>
        <v>0.96211808987705649</v>
      </c>
      <c r="U636" s="8" t="s">
        <v>650</v>
      </c>
      <c r="Z636"/>
      <c r="AS636" s="2">
        <v>1</v>
      </c>
      <c r="AT636" s="2">
        <v>0.9</v>
      </c>
    </row>
    <row r="637" spans="2:46" x14ac:dyDescent="0.25">
      <c r="B637" s="16" t="s">
        <v>651</v>
      </c>
      <c r="C637" s="21">
        <v>505.46</v>
      </c>
      <c r="D637" s="21">
        <v>379.27</v>
      </c>
      <c r="E637" s="16">
        <v>268.92</v>
      </c>
      <c r="F637" s="59">
        <f t="shared" si="109"/>
        <v>464.93408059637869</v>
      </c>
      <c r="G637" s="16">
        <v>0.81</v>
      </c>
      <c r="H637" s="8">
        <v>444.7</v>
      </c>
      <c r="J637" s="16">
        <v>1</v>
      </c>
      <c r="K637" s="59">
        <f t="shared" si="111"/>
        <v>0</v>
      </c>
      <c r="L637" s="6">
        <f t="shared" si="102"/>
        <v>468.23456790123453</v>
      </c>
      <c r="M637" s="59">
        <f t="shared" si="103"/>
        <v>274.58673980666981</v>
      </c>
      <c r="N637" s="6">
        <f t="shared" si="104"/>
        <v>379.27</v>
      </c>
      <c r="O637" s="59">
        <f t="shared" si="105"/>
        <v>0</v>
      </c>
      <c r="P637" s="6">
        <f t="shared" si="112"/>
        <v>274.58673980666981</v>
      </c>
      <c r="Q637" s="59">
        <f t="shared" si="110"/>
        <v>10.150304775198435</v>
      </c>
      <c r="R637" s="6">
        <f t="shared" si="106"/>
        <v>108.92000000000002</v>
      </c>
      <c r="S637" s="59">
        <f t="shared" si="107"/>
        <v>394.60017650781657</v>
      </c>
      <c r="T637" s="18">
        <f t="shared" si="108"/>
        <v>0.96115010225416631</v>
      </c>
      <c r="U637" s="8" t="s">
        <v>651</v>
      </c>
      <c r="Z637"/>
      <c r="AS637" s="2">
        <v>1</v>
      </c>
      <c r="AT637" s="2">
        <v>0.9</v>
      </c>
    </row>
    <row r="638" spans="2:46" x14ac:dyDescent="0.25">
      <c r="B638" s="16" t="s">
        <v>652</v>
      </c>
      <c r="C638" s="21">
        <v>593.17999999999995</v>
      </c>
      <c r="D638" s="21">
        <v>383.42</v>
      </c>
      <c r="E638" s="16">
        <v>268.47000000000003</v>
      </c>
      <c r="F638" s="59">
        <f t="shared" si="109"/>
        <v>468.06734269760801</v>
      </c>
      <c r="G638" s="16">
        <v>0.82</v>
      </c>
      <c r="H638" s="8">
        <v>444.45</v>
      </c>
      <c r="J638" s="16">
        <v>1</v>
      </c>
      <c r="K638" s="59">
        <f t="shared" si="111"/>
        <v>0</v>
      </c>
      <c r="L638" s="6">
        <f t="shared" si="102"/>
        <v>467.58536585365857</v>
      </c>
      <c r="M638" s="59">
        <f t="shared" si="103"/>
        <v>267.62880629801367</v>
      </c>
      <c r="N638" s="6">
        <f t="shared" si="104"/>
        <v>383.42</v>
      </c>
      <c r="O638" s="59">
        <f t="shared" si="105"/>
        <v>0</v>
      </c>
      <c r="P638" s="6">
        <f t="shared" si="112"/>
        <v>267.62880629801367</v>
      </c>
      <c r="Q638" s="59">
        <f t="shared" si="110"/>
        <v>-6.95793350865614</v>
      </c>
      <c r="R638" s="6">
        <f t="shared" si="106"/>
        <v>108.47000000000003</v>
      </c>
      <c r="S638" s="59">
        <f t="shared" si="107"/>
        <v>398.46786231765293</v>
      </c>
      <c r="T638" s="18">
        <f t="shared" si="108"/>
        <v>0.96223569391486585</v>
      </c>
      <c r="U638" s="8" t="s">
        <v>652</v>
      </c>
      <c r="Z638"/>
      <c r="AS638" s="2">
        <v>1</v>
      </c>
      <c r="AT638" s="2">
        <v>0.9</v>
      </c>
    </row>
    <row r="639" spans="2:46" x14ac:dyDescent="0.25">
      <c r="B639" s="16" t="s">
        <v>653</v>
      </c>
      <c r="C639" s="21">
        <v>724.24</v>
      </c>
      <c r="D639" s="21">
        <v>383.83</v>
      </c>
      <c r="E639" s="16">
        <v>267.41000000000003</v>
      </c>
      <c r="F639" s="59">
        <f t="shared" si="109"/>
        <v>467.79651238546018</v>
      </c>
      <c r="G639" s="16">
        <v>0.82</v>
      </c>
      <c r="H639" s="8">
        <v>444.56</v>
      </c>
      <c r="J639" s="16">
        <v>1</v>
      </c>
      <c r="K639" s="59">
        <f t="shared" si="111"/>
        <v>0</v>
      </c>
      <c r="L639" s="6">
        <f t="shared" si="102"/>
        <v>468.08536585365857</v>
      </c>
      <c r="M639" s="59">
        <f t="shared" si="103"/>
        <v>267.91498805843872</v>
      </c>
      <c r="N639" s="6">
        <f t="shared" si="104"/>
        <v>383.83</v>
      </c>
      <c r="O639" s="59">
        <f t="shared" si="105"/>
        <v>0</v>
      </c>
      <c r="P639" s="6">
        <f t="shared" si="112"/>
        <v>267.91498805843872</v>
      </c>
      <c r="Q639" s="59">
        <f t="shared" si="110"/>
        <v>0.28618176042505183</v>
      </c>
      <c r="R639" s="6">
        <f t="shared" si="106"/>
        <v>107.41000000000003</v>
      </c>
      <c r="S639" s="59">
        <f t="shared" si="107"/>
        <v>398.57543451647894</v>
      </c>
      <c r="T639" s="18">
        <f t="shared" si="108"/>
        <v>0.96300465799060853</v>
      </c>
      <c r="U639" s="8" t="s">
        <v>653</v>
      </c>
      <c r="Z639"/>
      <c r="AS639" s="2">
        <v>1</v>
      </c>
      <c r="AT639" s="2">
        <v>0.9</v>
      </c>
    </row>
    <row r="640" spans="2:46" x14ac:dyDescent="0.25">
      <c r="B640" s="16" t="s">
        <v>654</v>
      </c>
      <c r="C640" s="21">
        <v>555.32000000000005</v>
      </c>
      <c r="D640" s="21">
        <v>387.25</v>
      </c>
      <c r="E640" s="16">
        <v>271.22000000000003</v>
      </c>
      <c r="F640" s="59">
        <f t="shared" si="109"/>
        <v>472.78203318231124</v>
      </c>
      <c r="G640" s="16">
        <v>0.82</v>
      </c>
      <c r="H640" s="8">
        <v>446.22</v>
      </c>
      <c r="J640" s="16">
        <v>1</v>
      </c>
      <c r="K640" s="59">
        <f t="shared" si="111"/>
        <v>0</v>
      </c>
      <c r="L640" s="6">
        <f t="shared" si="102"/>
        <v>472.25609756097566</v>
      </c>
      <c r="M640" s="59">
        <f t="shared" si="103"/>
        <v>270.30216274296021</v>
      </c>
      <c r="N640" s="6">
        <f t="shared" si="104"/>
        <v>387.25</v>
      </c>
      <c r="O640" s="59">
        <f t="shared" si="105"/>
        <v>0</v>
      </c>
      <c r="P640" s="6">
        <f t="shared" si="112"/>
        <v>270.30216274296021</v>
      </c>
      <c r="Q640" s="59">
        <f t="shared" si="110"/>
        <v>2.387174684521483</v>
      </c>
      <c r="R640" s="6">
        <f t="shared" si="106"/>
        <v>111.22000000000003</v>
      </c>
      <c r="S640" s="59">
        <f t="shared" si="107"/>
        <v>402.90501473672424</v>
      </c>
      <c r="T640" s="18">
        <f t="shared" si="108"/>
        <v>0.96114465155775264</v>
      </c>
      <c r="U640" s="8" t="s">
        <v>654</v>
      </c>
      <c r="Z640"/>
      <c r="AS640" s="2">
        <v>1</v>
      </c>
      <c r="AT640" s="2">
        <v>0.9</v>
      </c>
    </row>
    <row r="641" spans="2:46" x14ac:dyDescent="0.25">
      <c r="B641" s="16" t="s">
        <v>655</v>
      </c>
      <c r="C641" s="21">
        <v>442.66</v>
      </c>
      <c r="D641" s="21">
        <v>308.01</v>
      </c>
      <c r="E641" s="16">
        <v>186.46</v>
      </c>
      <c r="F641" s="59">
        <f t="shared" si="109"/>
        <v>360.05206804016552</v>
      </c>
      <c r="G641" s="16">
        <v>0.85</v>
      </c>
      <c r="H641" s="8">
        <v>452.25</v>
      </c>
      <c r="J641" s="16">
        <v>1</v>
      </c>
      <c r="K641" s="59">
        <f t="shared" si="111"/>
        <v>0</v>
      </c>
      <c r="L641" s="6">
        <f t="shared" si="102"/>
        <v>362.36470588235295</v>
      </c>
      <c r="M641" s="59">
        <f t="shared" si="103"/>
        <v>190.88745367153953</v>
      </c>
      <c r="N641" s="6">
        <f t="shared" si="104"/>
        <v>308.01</v>
      </c>
      <c r="O641" s="59">
        <f t="shared" si="105"/>
        <v>0</v>
      </c>
      <c r="P641" s="6">
        <f t="shared" si="112"/>
        <v>190.88745367153953</v>
      </c>
      <c r="Q641" s="59">
        <f t="shared" si="110"/>
        <v>-79.414709071420674</v>
      </c>
      <c r="R641" s="6">
        <f t="shared" si="106"/>
        <v>26.460000000000008</v>
      </c>
      <c r="S641" s="59">
        <f t="shared" si="107"/>
        <v>309.1444511874667</v>
      </c>
      <c r="T641" s="18">
        <f t="shared" si="108"/>
        <v>0.99633035241904189</v>
      </c>
      <c r="U641" s="8" t="s">
        <v>655</v>
      </c>
      <c r="Z641"/>
      <c r="AS641" s="2">
        <v>1</v>
      </c>
      <c r="AT641" s="2">
        <v>0.9</v>
      </c>
    </row>
    <row r="642" spans="2:46" x14ac:dyDescent="0.25">
      <c r="B642" s="16" t="s">
        <v>656</v>
      </c>
      <c r="C642" s="21">
        <v>431.02</v>
      </c>
      <c r="D642" s="21">
        <v>307.36</v>
      </c>
      <c r="E642" s="16">
        <v>187.46</v>
      </c>
      <c r="F642" s="59">
        <f t="shared" si="109"/>
        <v>360.01586242831024</v>
      </c>
      <c r="G642" s="16">
        <v>0.85</v>
      </c>
      <c r="H642" s="8">
        <v>451.79</v>
      </c>
      <c r="J642" s="16">
        <v>1</v>
      </c>
      <c r="K642" s="59">
        <f t="shared" si="111"/>
        <v>0</v>
      </c>
      <c r="L642" s="6">
        <f t="shared" si="102"/>
        <v>361.6</v>
      </c>
      <c r="M642" s="59">
        <f t="shared" si="103"/>
        <v>190.48461985157752</v>
      </c>
      <c r="N642" s="6">
        <f t="shared" si="104"/>
        <v>307.36</v>
      </c>
      <c r="O642" s="59">
        <f t="shared" si="105"/>
        <v>0</v>
      </c>
      <c r="P642" s="6">
        <f t="shared" si="112"/>
        <v>190.48461985157752</v>
      </c>
      <c r="Q642" s="59">
        <f t="shared" si="110"/>
        <v>-0.40283381996201229</v>
      </c>
      <c r="R642" s="6">
        <f t="shared" si="106"/>
        <v>27.460000000000008</v>
      </c>
      <c r="S642" s="59">
        <f t="shared" si="107"/>
        <v>308.58422059463771</v>
      </c>
      <c r="T642" s="18">
        <f t="shared" si="108"/>
        <v>0.99603278290679076</v>
      </c>
      <c r="U642" s="8" t="s">
        <v>656</v>
      </c>
      <c r="Z642"/>
      <c r="AS642" s="2">
        <v>1</v>
      </c>
      <c r="AT642" s="2">
        <v>0.9</v>
      </c>
    </row>
    <row r="643" spans="2:46" x14ac:dyDescent="0.25">
      <c r="B643" s="16" t="s">
        <v>657</v>
      </c>
      <c r="C643" s="21">
        <v>580.05999999999995</v>
      </c>
      <c r="D643" s="21">
        <v>308.47000000000003</v>
      </c>
      <c r="E643" s="16">
        <v>202.84</v>
      </c>
      <c r="F643" s="59">
        <f t="shared" si="109"/>
        <v>369.18532812125676</v>
      </c>
      <c r="G643" s="16">
        <v>0.83</v>
      </c>
      <c r="H643" s="8">
        <v>447.37</v>
      </c>
      <c r="J643" s="16">
        <v>1</v>
      </c>
      <c r="K643" s="59">
        <f t="shared" si="111"/>
        <v>0</v>
      </c>
      <c r="L643" s="6">
        <f t="shared" si="102"/>
        <v>371.65060240963862</v>
      </c>
      <c r="M643" s="59">
        <f t="shared" si="103"/>
        <v>207.29310015397826</v>
      </c>
      <c r="N643" s="6">
        <f t="shared" si="104"/>
        <v>308.47000000000003</v>
      </c>
      <c r="O643" s="59">
        <f t="shared" si="105"/>
        <v>0</v>
      </c>
      <c r="P643" s="6">
        <f t="shared" si="112"/>
        <v>207.29310015397826</v>
      </c>
      <c r="Q643" s="59">
        <f t="shared" si="110"/>
        <v>16.808480302400739</v>
      </c>
      <c r="R643" s="6">
        <f t="shared" si="106"/>
        <v>42.84</v>
      </c>
      <c r="S643" s="59">
        <f t="shared" si="107"/>
        <v>311.43058054725458</v>
      </c>
      <c r="T643" s="18">
        <f t="shared" si="108"/>
        <v>0.99049361003003578</v>
      </c>
      <c r="U643" s="8" t="s">
        <v>657</v>
      </c>
      <c r="Z643"/>
      <c r="AS643" s="2">
        <v>1</v>
      </c>
      <c r="AT643" s="2">
        <v>0.9</v>
      </c>
    </row>
    <row r="644" spans="2:46" x14ac:dyDescent="0.25">
      <c r="B644" s="16" t="s">
        <v>658</v>
      </c>
      <c r="C644" s="21">
        <v>652.5</v>
      </c>
      <c r="D644" s="21">
        <v>383.23</v>
      </c>
      <c r="E644" s="16">
        <v>270.93</v>
      </c>
      <c r="F644" s="59">
        <f t="shared" si="109"/>
        <v>469.32749525251552</v>
      </c>
      <c r="G644" s="16">
        <v>0.81</v>
      </c>
      <c r="H644" s="8">
        <v>447.61</v>
      </c>
      <c r="J644" s="16">
        <v>1</v>
      </c>
      <c r="K644" s="59">
        <f t="shared" si="111"/>
        <v>0</v>
      </c>
      <c r="L644" s="6">
        <f t="shared" ref="L644:L707" si="113">D644/G644</f>
        <v>473.12345679012344</v>
      </c>
      <c r="M644" s="59">
        <f t="shared" ref="M644:M707" si="114">L644*SIN(ACOS(G644))</f>
        <v>277.45373031378722</v>
      </c>
      <c r="N644" s="6">
        <f t="shared" ref="N644:N707" si="115">D644/J644</f>
        <v>383.23</v>
      </c>
      <c r="O644" s="59">
        <f t="shared" ref="O644:O707" si="116">N644*SIN(ACOS(J644))</f>
        <v>0</v>
      </c>
      <c r="P644" s="6">
        <f t="shared" si="112"/>
        <v>277.45373031378722</v>
      </c>
      <c r="Q644" s="59">
        <f t="shared" si="110"/>
        <v>70.16063015980896</v>
      </c>
      <c r="R644" s="6">
        <f t="shared" ref="R644:R707" si="117">E644-$V$4</f>
        <v>110.93</v>
      </c>
      <c r="S644" s="59">
        <f t="shared" ref="S644:S707" si="118">IF(R644&gt;1,SQRT((D644)^2+(R644)^2),0)</f>
        <v>398.96202551120075</v>
      </c>
      <c r="T644" s="18">
        <f t="shared" ref="T644:T707" si="119">IF(S644&gt;0,D644/S644,1)</f>
        <v>0.96056761168925076</v>
      </c>
      <c r="U644" s="8" t="s">
        <v>658</v>
      </c>
      <c r="Z644"/>
      <c r="AS644" s="2">
        <v>1</v>
      </c>
      <c r="AT644" s="2">
        <v>0.9</v>
      </c>
    </row>
    <row r="645" spans="2:46" x14ac:dyDescent="0.25">
      <c r="B645" s="16" t="s">
        <v>659</v>
      </c>
      <c r="C645" s="21">
        <v>641.72</v>
      </c>
      <c r="D645" s="21">
        <v>380.13</v>
      </c>
      <c r="E645" s="16">
        <v>269.89</v>
      </c>
      <c r="F645" s="59">
        <f t="shared" ref="F645:F708" si="120">SQRT((D645)^2+(E645)^2)</f>
        <v>466.19677068808619</v>
      </c>
      <c r="G645" s="16">
        <v>0.81</v>
      </c>
      <c r="H645" s="8">
        <v>448.88</v>
      </c>
      <c r="J645" s="16">
        <v>1</v>
      </c>
      <c r="K645" s="59">
        <f t="shared" si="111"/>
        <v>0</v>
      </c>
      <c r="L645" s="6">
        <f t="shared" si="113"/>
        <v>469.29629629629625</v>
      </c>
      <c r="M645" s="59">
        <f t="shared" si="114"/>
        <v>275.20936905821549</v>
      </c>
      <c r="N645" s="6">
        <f t="shared" si="115"/>
        <v>380.13</v>
      </c>
      <c r="O645" s="59">
        <f t="shared" si="116"/>
        <v>0</v>
      </c>
      <c r="P645" s="6">
        <f t="shared" si="112"/>
        <v>275.20936905821549</v>
      </c>
      <c r="Q645" s="59">
        <f t="shared" si="110"/>
        <v>-2.2443612555717323</v>
      </c>
      <c r="R645" s="6">
        <f t="shared" si="117"/>
        <v>109.88999999999999</v>
      </c>
      <c r="S645" s="59">
        <f t="shared" si="118"/>
        <v>395.69512127394245</v>
      </c>
      <c r="T645" s="18">
        <f t="shared" si="119"/>
        <v>0.96066385346417604</v>
      </c>
      <c r="U645" s="8" t="s">
        <v>659</v>
      </c>
      <c r="Z645"/>
      <c r="AS645" s="2">
        <v>1</v>
      </c>
      <c r="AT645" s="2">
        <v>0.9</v>
      </c>
    </row>
    <row r="646" spans="2:46" x14ac:dyDescent="0.25">
      <c r="B646" s="16" t="s">
        <v>660</v>
      </c>
      <c r="C646" s="21">
        <v>649.34</v>
      </c>
      <c r="D646" s="21">
        <v>388.03</v>
      </c>
      <c r="E646" s="16">
        <v>275.56</v>
      </c>
      <c r="F646" s="59">
        <f t="shared" si="120"/>
        <v>475.9207859507714</v>
      </c>
      <c r="G646" s="16">
        <v>0.81</v>
      </c>
      <c r="H646" s="8">
        <v>449.12</v>
      </c>
      <c r="J646" s="16">
        <v>1</v>
      </c>
      <c r="K646" s="59">
        <f t="shared" si="111"/>
        <v>0</v>
      </c>
      <c r="L646" s="6">
        <f t="shared" si="113"/>
        <v>479.04938271604931</v>
      </c>
      <c r="M646" s="59">
        <f t="shared" si="114"/>
        <v>280.9288703224143</v>
      </c>
      <c r="N646" s="6">
        <f t="shared" si="115"/>
        <v>388.03</v>
      </c>
      <c r="O646" s="59">
        <f t="shared" si="116"/>
        <v>0</v>
      </c>
      <c r="P646" s="6">
        <f t="shared" si="112"/>
        <v>280.9288703224143</v>
      </c>
      <c r="Q646" s="59">
        <f t="shared" si="110"/>
        <v>5.7195012641988114</v>
      </c>
      <c r="R646" s="6">
        <f t="shared" si="117"/>
        <v>115.56</v>
      </c>
      <c r="S646" s="59">
        <f t="shared" si="118"/>
        <v>404.8720717708249</v>
      </c>
      <c r="T646" s="18">
        <f t="shared" si="119"/>
        <v>0.95840149779370731</v>
      </c>
      <c r="U646" s="8" t="s">
        <v>660</v>
      </c>
      <c r="Z646"/>
      <c r="AS646" s="2">
        <v>1</v>
      </c>
      <c r="AT646" s="2">
        <v>0.9</v>
      </c>
    </row>
    <row r="647" spans="2:46" x14ac:dyDescent="0.25">
      <c r="B647" s="16" t="s">
        <v>661</v>
      </c>
      <c r="C647" s="21">
        <v>581.36</v>
      </c>
      <c r="D647" s="21">
        <v>382.48</v>
      </c>
      <c r="E647" s="16">
        <v>272.73</v>
      </c>
      <c r="F647" s="59">
        <f t="shared" si="120"/>
        <v>469.75802632844926</v>
      </c>
      <c r="G647" s="16">
        <v>0.81</v>
      </c>
      <c r="H647" s="8">
        <v>449.65</v>
      </c>
      <c r="J647" s="16">
        <v>1</v>
      </c>
      <c r="K647" s="59">
        <f t="shared" si="111"/>
        <v>0</v>
      </c>
      <c r="L647" s="6">
        <f t="shared" si="113"/>
        <v>472.19753086419752</v>
      </c>
      <c r="M647" s="59">
        <f t="shared" si="114"/>
        <v>276.91073968743922</v>
      </c>
      <c r="N647" s="6">
        <f t="shared" si="115"/>
        <v>382.48</v>
      </c>
      <c r="O647" s="59">
        <f t="shared" si="116"/>
        <v>0</v>
      </c>
      <c r="P647" s="6">
        <f t="shared" si="112"/>
        <v>276.91073968743922</v>
      </c>
      <c r="Q647" s="59">
        <f t="shared" si="110"/>
        <v>-4.0181306349750798</v>
      </c>
      <c r="R647" s="6">
        <f t="shared" si="117"/>
        <v>112.73000000000002</v>
      </c>
      <c r="S647" s="59">
        <f t="shared" si="118"/>
        <v>398.74679095887404</v>
      </c>
      <c r="T647" s="18">
        <f t="shared" si="119"/>
        <v>0.95920521160870797</v>
      </c>
      <c r="U647" s="8" t="s">
        <v>661</v>
      </c>
      <c r="Z647"/>
      <c r="AS647" s="2">
        <v>1</v>
      </c>
      <c r="AT647" s="2">
        <v>0.9</v>
      </c>
    </row>
    <row r="648" spans="2:46" x14ac:dyDescent="0.25">
      <c r="B648" s="16" t="s">
        <v>662</v>
      </c>
      <c r="C648" s="21">
        <v>647.28</v>
      </c>
      <c r="D648" s="21">
        <v>390.26</v>
      </c>
      <c r="E648" s="16">
        <v>277.11</v>
      </c>
      <c r="F648" s="59">
        <f t="shared" si="120"/>
        <v>478.63641702235736</v>
      </c>
      <c r="G648" s="16">
        <v>0.81</v>
      </c>
      <c r="H648" s="8">
        <v>451.72</v>
      </c>
      <c r="J648" s="16">
        <v>1</v>
      </c>
      <c r="K648" s="59">
        <f t="shared" si="111"/>
        <v>0</v>
      </c>
      <c r="L648" s="6">
        <f t="shared" si="113"/>
        <v>481.80246913580243</v>
      </c>
      <c r="M648" s="59">
        <f t="shared" si="114"/>
        <v>282.54336245142235</v>
      </c>
      <c r="N648" s="6">
        <f t="shared" si="115"/>
        <v>390.26</v>
      </c>
      <c r="O648" s="59">
        <f t="shared" si="116"/>
        <v>0</v>
      </c>
      <c r="P648" s="6">
        <f t="shared" si="112"/>
        <v>282.54336245142235</v>
      </c>
      <c r="Q648" s="59">
        <f t="shared" si="110"/>
        <v>5.6326227639831359</v>
      </c>
      <c r="R648" s="6">
        <f t="shared" si="117"/>
        <v>117.11000000000001</v>
      </c>
      <c r="S648" s="59">
        <f t="shared" si="118"/>
        <v>407.45259810191419</v>
      </c>
      <c r="T648" s="18">
        <f t="shared" si="119"/>
        <v>0.95780466689375754</v>
      </c>
      <c r="U648" s="8" t="s">
        <v>662</v>
      </c>
      <c r="Z648"/>
      <c r="AS648" s="2">
        <v>1</v>
      </c>
      <c r="AT648" s="2">
        <v>0.9</v>
      </c>
    </row>
    <row r="649" spans="2:46" x14ac:dyDescent="0.25">
      <c r="B649" s="16" t="s">
        <v>663</v>
      </c>
      <c r="C649" s="21">
        <v>562.34</v>
      </c>
      <c r="D649" s="21">
        <v>387.43</v>
      </c>
      <c r="E649" s="16">
        <v>278.61</v>
      </c>
      <c r="F649" s="59">
        <f t="shared" si="120"/>
        <v>477.20596915797273</v>
      </c>
      <c r="G649" s="16">
        <v>0.81</v>
      </c>
      <c r="H649" s="8">
        <v>452.41</v>
      </c>
      <c r="J649" s="16">
        <v>1</v>
      </c>
      <c r="K649" s="59">
        <f t="shared" si="111"/>
        <v>0</v>
      </c>
      <c r="L649" s="6">
        <f t="shared" si="113"/>
        <v>478.3086419753086</v>
      </c>
      <c r="M649" s="59">
        <f t="shared" si="114"/>
        <v>280.49447782133592</v>
      </c>
      <c r="N649" s="6">
        <f t="shared" si="115"/>
        <v>387.43</v>
      </c>
      <c r="O649" s="59">
        <f t="shared" si="116"/>
        <v>0</v>
      </c>
      <c r="P649" s="6">
        <f t="shared" si="112"/>
        <v>280.49447782133592</v>
      </c>
      <c r="Q649" s="59">
        <f t="shared" si="110"/>
        <v>-2.0488846300864338</v>
      </c>
      <c r="R649" s="6">
        <f t="shared" si="117"/>
        <v>118.61000000000001</v>
      </c>
      <c r="S649" s="59">
        <f t="shared" si="118"/>
        <v>405.17938866630419</v>
      </c>
      <c r="T649" s="18">
        <f t="shared" si="119"/>
        <v>0.95619375229147663</v>
      </c>
      <c r="U649" s="8" t="s">
        <v>663</v>
      </c>
      <c r="Z649"/>
      <c r="AS649" s="2">
        <v>1</v>
      </c>
      <c r="AT649" s="2">
        <v>0.9</v>
      </c>
    </row>
    <row r="650" spans="2:46" x14ac:dyDescent="0.25">
      <c r="B650" s="16" t="s">
        <v>664</v>
      </c>
      <c r="C650" s="21">
        <v>545.04</v>
      </c>
      <c r="D650" s="21">
        <v>385.77</v>
      </c>
      <c r="E650" s="16">
        <v>278.22000000000003</v>
      </c>
      <c r="F650" s="59">
        <f t="shared" si="120"/>
        <v>475.63101381217774</v>
      </c>
      <c r="G650" s="16">
        <v>0.81</v>
      </c>
      <c r="H650" s="8">
        <v>451.73</v>
      </c>
      <c r="J650" s="16">
        <v>1</v>
      </c>
      <c r="K650" s="59">
        <f t="shared" si="111"/>
        <v>0</v>
      </c>
      <c r="L650" s="6">
        <f t="shared" si="113"/>
        <v>476.25925925925918</v>
      </c>
      <c r="M650" s="59">
        <f t="shared" si="114"/>
        <v>279.29265856835235</v>
      </c>
      <c r="N650" s="6">
        <f t="shared" si="115"/>
        <v>385.77</v>
      </c>
      <c r="O650" s="59">
        <f t="shared" si="116"/>
        <v>0</v>
      </c>
      <c r="P650" s="6">
        <f t="shared" si="112"/>
        <v>279.29265856835235</v>
      </c>
      <c r="Q650" s="59">
        <f t="shared" si="110"/>
        <v>-1.2018192529835687</v>
      </c>
      <c r="R650" s="6">
        <f t="shared" si="117"/>
        <v>118.22000000000003</v>
      </c>
      <c r="S650" s="59">
        <f t="shared" si="118"/>
        <v>403.47795639910737</v>
      </c>
      <c r="T650" s="18">
        <f t="shared" si="119"/>
        <v>0.95611171287486341</v>
      </c>
      <c r="U650" s="8" t="s">
        <v>664</v>
      </c>
      <c r="Z650"/>
      <c r="AS650" s="2">
        <v>1</v>
      </c>
      <c r="AT650" s="2">
        <v>0.9</v>
      </c>
    </row>
    <row r="651" spans="2:46" x14ac:dyDescent="0.25">
      <c r="B651" s="16" t="s">
        <v>665</v>
      </c>
      <c r="C651" s="21">
        <v>582.96</v>
      </c>
      <c r="D651" s="21">
        <v>388.97</v>
      </c>
      <c r="E651" s="16">
        <v>277.72000000000003</v>
      </c>
      <c r="F651" s="59">
        <f t="shared" si="120"/>
        <v>477.93938873041213</v>
      </c>
      <c r="G651" s="16">
        <v>0.81</v>
      </c>
      <c r="H651" s="8">
        <v>452.91</v>
      </c>
      <c r="J651" s="16">
        <v>1</v>
      </c>
      <c r="K651" s="59">
        <f t="shared" si="111"/>
        <v>0</v>
      </c>
      <c r="L651" s="6">
        <f t="shared" si="113"/>
        <v>480.20987654320987</v>
      </c>
      <c r="M651" s="59">
        <f t="shared" si="114"/>
        <v>281.60941857410381</v>
      </c>
      <c r="N651" s="6">
        <f t="shared" si="115"/>
        <v>388.97</v>
      </c>
      <c r="O651" s="59">
        <f t="shared" si="116"/>
        <v>0</v>
      </c>
      <c r="P651" s="6">
        <f t="shared" si="112"/>
        <v>281.60941857410381</v>
      </c>
      <c r="Q651" s="59">
        <f t="shared" ref="Q651:Q714" si="121">P651-P650</f>
        <v>2.3167600057514619</v>
      </c>
      <c r="R651" s="6">
        <f t="shared" si="117"/>
        <v>117.72000000000003</v>
      </c>
      <c r="S651" s="59">
        <f t="shared" si="118"/>
        <v>406.39347841716165</v>
      </c>
      <c r="T651" s="18">
        <f t="shared" si="119"/>
        <v>0.95712657967587644</v>
      </c>
      <c r="U651" s="8" t="s">
        <v>665</v>
      </c>
      <c r="Z651"/>
      <c r="AS651" s="2">
        <v>1</v>
      </c>
      <c r="AT651" s="2">
        <v>0.9</v>
      </c>
    </row>
    <row r="652" spans="2:46" x14ac:dyDescent="0.25">
      <c r="B652" s="16" t="s">
        <v>666</v>
      </c>
      <c r="C652" s="21">
        <v>636.52</v>
      </c>
      <c r="D652" s="21">
        <v>389.51</v>
      </c>
      <c r="E652" s="16">
        <v>279.57</v>
      </c>
      <c r="F652" s="59">
        <f t="shared" si="120"/>
        <v>479.45534202884841</v>
      </c>
      <c r="G652" s="16">
        <v>0.81</v>
      </c>
      <c r="H652" s="8">
        <v>452.67</v>
      </c>
      <c r="J652" s="16">
        <v>1</v>
      </c>
      <c r="K652" s="59">
        <f t="shared" si="111"/>
        <v>0</v>
      </c>
      <c r="L652" s="6">
        <f t="shared" si="113"/>
        <v>480.8765432098765</v>
      </c>
      <c r="M652" s="59">
        <f t="shared" si="114"/>
        <v>282.00037182507435</v>
      </c>
      <c r="N652" s="6">
        <f t="shared" si="115"/>
        <v>389.51</v>
      </c>
      <c r="O652" s="59">
        <f t="shared" si="116"/>
        <v>0</v>
      </c>
      <c r="P652" s="6">
        <f t="shared" si="112"/>
        <v>282.00037182507435</v>
      </c>
      <c r="Q652" s="59">
        <f t="shared" si="121"/>
        <v>0.39095325097054001</v>
      </c>
      <c r="R652" s="6">
        <f t="shared" si="117"/>
        <v>119.57</v>
      </c>
      <c r="S652" s="59">
        <f t="shared" si="118"/>
        <v>407.449414038111</v>
      </c>
      <c r="T652" s="18">
        <f t="shared" si="119"/>
        <v>0.95597143247717853</v>
      </c>
      <c r="U652" s="8" t="s">
        <v>666</v>
      </c>
      <c r="Z652"/>
      <c r="AS652" s="2">
        <v>1</v>
      </c>
      <c r="AT652" s="2">
        <v>0.9</v>
      </c>
    </row>
    <row r="653" spans="2:46" x14ac:dyDescent="0.25">
      <c r="B653" s="16" t="s">
        <v>667</v>
      </c>
      <c r="C653" s="21">
        <v>498.5</v>
      </c>
      <c r="D653" s="21">
        <v>317.18</v>
      </c>
      <c r="E653" s="16">
        <v>191.65</v>
      </c>
      <c r="F653" s="59">
        <f t="shared" si="120"/>
        <v>370.58450439811969</v>
      </c>
      <c r="G653" s="16">
        <v>0.85</v>
      </c>
      <c r="H653" s="8">
        <v>457.24</v>
      </c>
      <c r="J653" s="16">
        <v>1</v>
      </c>
      <c r="K653" s="59">
        <f t="shared" si="111"/>
        <v>0</v>
      </c>
      <c r="L653" s="6">
        <f t="shared" si="113"/>
        <v>373.15294117647062</v>
      </c>
      <c r="M653" s="59">
        <f t="shared" si="114"/>
        <v>196.57050925469599</v>
      </c>
      <c r="N653" s="6">
        <f t="shared" si="115"/>
        <v>317.18</v>
      </c>
      <c r="O653" s="59">
        <f t="shared" si="116"/>
        <v>0</v>
      </c>
      <c r="P653" s="6">
        <f t="shared" si="112"/>
        <v>196.57050925469599</v>
      </c>
      <c r="Q653" s="59">
        <f t="shared" si="121"/>
        <v>-85.429862570378361</v>
      </c>
      <c r="R653" s="6">
        <f t="shared" si="117"/>
        <v>31.650000000000006</v>
      </c>
      <c r="S653" s="59">
        <f t="shared" si="118"/>
        <v>318.75519587922014</v>
      </c>
      <c r="T653" s="18">
        <f t="shared" si="119"/>
        <v>0.99505828956018971</v>
      </c>
      <c r="U653" s="8" t="s">
        <v>667</v>
      </c>
      <c r="Z653"/>
      <c r="AS653" s="2">
        <v>1</v>
      </c>
      <c r="AT653" s="2">
        <v>0.9</v>
      </c>
    </row>
    <row r="654" spans="2:46" x14ac:dyDescent="0.25">
      <c r="B654" s="16" t="s">
        <v>668</v>
      </c>
      <c r="C654" s="21">
        <v>477.06</v>
      </c>
      <c r="D654" s="21">
        <v>315.08</v>
      </c>
      <c r="E654" s="16">
        <v>192.52</v>
      </c>
      <c r="F654" s="59">
        <f t="shared" si="120"/>
        <v>369.24159678996085</v>
      </c>
      <c r="G654" s="16">
        <v>0.85</v>
      </c>
      <c r="H654" s="8">
        <v>454.35</v>
      </c>
      <c r="J654" s="16">
        <v>1</v>
      </c>
      <c r="K654" s="59">
        <f t="shared" si="111"/>
        <v>0</v>
      </c>
      <c r="L654" s="6">
        <f t="shared" si="113"/>
        <v>370.68235294117648</v>
      </c>
      <c r="M654" s="59">
        <f t="shared" si="114"/>
        <v>195.26904614404947</v>
      </c>
      <c r="N654" s="6">
        <f t="shared" si="115"/>
        <v>315.08</v>
      </c>
      <c r="O654" s="59">
        <f t="shared" si="116"/>
        <v>0</v>
      </c>
      <c r="P654" s="6">
        <f t="shared" si="112"/>
        <v>195.26904614404947</v>
      </c>
      <c r="Q654" s="59">
        <f t="shared" si="121"/>
        <v>-1.3014631106465231</v>
      </c>
      <c r="R654" s="6">
        <f t="shared" si="117"/>
        <v>32.52000000000001</v>
      </c>
      <c r="S654" s="59">
        <f t="shared" si="118"/>
        <v>316.75377945653622</v>
      </c>
      <c r="T654" s="18">
        <f t="shared" si="119"/>
        <v>0.99471583430067356</v>
      </c>
      <c r="U654" s="8" t="s">
        <v>668</v>
      </c>
      <c r="Z654"/>
      <c r="AS654" s="2">
        <v>1</v>
      </c>
      <c r="AT654" s="2">
        <v>0.9</v>
      </c>
    </row>
    <row r="655" spans="2:46" x14ac:dyDescent="0.25">
      <c r="B655" s="16" t="s">
        <v>669</v>
      </c>
      <c r="C655" s="21">
        <v>503.94</v>
      </c>
      <c r="D655" s="21">
        <v>305.72000000000003</v>
      </c>
      <c r="E655" s="16">
        <v>188.63</v>
      </c>
      <c r="F655" s="59">
        <f t="shared" si="120"/>
        <v>359.22972496718586</v>
      </c>
      <c r="G655" s="16">
        <v>0.85</v>
      </c>
      <c r="H655" s="8">
        <v>454.67</v>
      </c>
      <c r="J655" s="16">
        <v>1</v>
      </c>
      <c r="K655" s="59">
        <f t="shared" ref="K655:K718" si="122">DEGREES(ACOS(J655))</f>
        <v>0</v>
      </c>
      <c r="L655" s="6">
        <f t="shared" si="113"/>
        <v>359.67058823529413</v>
      </c>
      <c r="M655" s="59">
        <f t="shared" si="114"/>
        <v>189.46823913659642</v>
      </c>
      <c r="N655" s="6">
        <f t="shared" si="115"/>
        <v>305.72000000000003</v>
      </c>
      <c r="O655" s="59">
        <f t="shared" si="116"/>
        <v>0</v>
      </c>
      <c r="P655" s="6">
        <f t="shared" ref="P655:P718" si="123">M655-O655</f>
        <v>189.46823913659642</v>
      </c>
      <c r="Q655" s="59">
        <f t="shared" si="121"/>
        <v>-5.8008070074530451</v>
      </c>
      <c r="R655" s="6">
        <f t="shared" si="117"/>
        <v>28.629999999999995</v>
      </c>
      <c r="S655" s="59">
        <f t="shared" si="118"/>
        <v>307.05764165706739</v>
      </c>
      <c r="T655" s="18">
        <f t="shared" si="119"/>
        <v>0.99564367898532458</v>
      </c>
      <c r="U655" s="8" t="s">
        <v>669</v>
      </c>
      <c r="Z655"/>
      <c r="AS655" s="2">
        <v>1</v>
      </c>
      <c r="AT655" s="2">
        <v>0.9</v>
      </c>
    </row>
    <row r="656" spans="2:46" x14ac:dyDescent="0.25">
      <c r="B656" s="16" t="s">
        <v>670</v>
      </c>
      <c r="C656" s="21">
        <v>456.02</v>
      </c>
      <c r="D656" s="21">
        <v>308.48</v>
      </c>
      <c r="E656" s="16">
        <v>191.16</v>
      </c>
      <c r="F656" s="59">
        <f t="shared" si="120"/>
        <v>362.90777891910778</v>
      </c>
      <c r="G656" s="16">
        <v>0.85</v>
      </c>
      <c r="H656" s="8">
        <v>455.66</v>
      </c>
      <c r="J656" s="16">
        <v>1</v>
      </c>
      <c r="K656" s="59">
        <f t="shared" si="122"/>
        <v>0</v>
      </c>
      <c r="L656" s="6">
        <f t="shared" si="113"/>
        <v>362.91764705882355</v>
      </c>
      <c r="M656" s="59">
        <f t="shared" si="114"/>
        <v>191.17873351058898</v>
      </c>
      <c r="N656" s="6">
        <f t="shared" si="115"/>
        <v>308.48</v>
      </c>
      <c r="O656" s="59">
        <f t="shared" si="116"/>
        <v>0</v>
      </c>
      <c r="P656" s="6">
        <f t="shared" si="123"/>
        <v>191.17873351058898</v>
      </c>
      <c r="Q656" s="59">
        <f t="shared" si="121"/>
        <v>1.7104943739925602</v>
      </c>
      <c r="R656" s="6">
        <f t="shared" si="117"/>
        <v>31.159999999999997</v>
      </c>
      <c r="S656" s="59">
        <f t="shared" si="118"/>
        <v>310.04976374769262</v>
      </c>
      <c r="T656" s="18">
        <f t="shared" si="119"/>
        <v>0.9949370587201285</v>
      </c>
      <c r="U656" s="8" t="s">
        <v>670</v>
      </c>
      <c r="Z656"/>
      <c r="AS656" s="2">
        <v>1</v>
      </c>
      <c r="AT656" s="2">
        <v>0.9</v>
      </c>
    </row>
    <row r="657" spans="2:46" x14ac:dyDescent="0.25">
      <c r="B657" s="16" t="s">
        <v>671</v>
      </c>
      <c r="C657" s="21">
        <v>412.62</v>
      </c>
      <c r="D657" s="21">
        <v>306.32</v>
      </c>
      <c r="E657" s="16">
        <v>189.2</v>
      </c>
      <c r="F657" s="59">
        <f t="shared" si="120"/>
        <v>360.03969558925024</v>
      </c>
      <c r="G657" s="16">
        <v>0.85</v>
      </c>
      <c r="H657" s="8">
        <v>455.22</v>
      </c>
      <c r="J657" s="16">
        <v>1</v>
      </c>
      <c r="K657" s="59">
        <f t="shared" si="122"/>
        <v>0</v>
      </c>
      <c r="L657" s="6">
        <f t="shared" si="113"/>
        <v>360.37647058823529</v>
      </c>
      <c r="M657" s="59">
        <f t="shared" si="114"/>
        <v>189.84008573963828</v>
      </c>
      <c r="N657" s="6">
        <f t="shared" si="115"/>
        <v>306.32</v>
      </c>
      <c r="O657" s="59">
        <f t="shared" si="116"/>
        <v>0</v>
      </c>
      <c r="P657" s="6">
        <f t="shared" si="123"/>
        <v>189.84008573963828</v>
      </c>
      <c r="Q657" s="59">
        <f t="shared" si="121"/>
        <v>-1.3386477709507005</v>
      </c>
      <c r="R657" s="6">
        <f t="shared" si="117"/>
        <v>29.199999999999989</v>
      </c>
      <c r="S657" s="59">
        <f t="shared" si="118"/>
        <v>307.70859981482482</v>
      </c>
      <c r="T657" s="18">
        <f t="shared" si="119"/>
        <v>0.99548728954712196</v>
      </c>
      <c r="U657" s="8" t="s">
        <v>671</v>
      </c>
      <c r="Z657"/>
      <c r="AS657" s="2">
        <v>1</v>
      </c>
      <c r="AT657" s="2">
        <v>0.9</v>
      </c>
    </row>
    <row r="658" spans="2:46" x14ac:dyDescent="0.25">
      <c r="B658" s="16" t="s">
        <v>672</v>
      </c>
      <c r="C658" s="21">
        <v>635.38</v>
      </c>
      <c r="D658" s="21">
        <v>376.73</v>
      </c>
      <c r="E658" s="16">
        <v>276.97000000000003</v>
      </c>
      <c r="F658" s="59">
        <f t="shared" si="120"/>
        <v>467.58729003256713</v>
      </c>
      <c r="G658" s="16">
        <v>0.8</v>
      </c>
      <c r="H658" s="8">
        <v>451.09</v>
      </c>
      <c r="J658" s="16">
        <v>1</v>
      </c>
      <c r="K658" s="59">
        <f t="shared" si="122"/>
        <v>0</v>
      </c>
      <c r="L658" s="6">
        <f t="shared" si="113"/>
        <v>470.91250000000002</v>
      </c>
      <c r="M658" s="59">
        <f t="shared" si="114"/>
        <v>282.54749999999996</v>
      </c>
      <c r="N658" s="6">
        <f t="shared" si="115"/>
        <v>376.73</v>
      </c>
      <c r="O658" s="59">
        <f t="shared" si="116"/>
        <v>0</v>
      </c>
      <c r="P658" s="6">
        <f t="shared" si="123"/>
        <v>282.54749999999996</v>
      </c>
      <c r="Q658" s="59">
        <f t="shared" si="121"/>
        <v>92.707414260361674</v>
      </c>
      <c r="R658" s="6">
        <f t="shared" si="117"/>
        <v>116.97000000000003</v>
      </c>
      <c r="S658" s="59">
        <f t="shared" si="118"/>
        <v>394.47113177012079</v>
      </c>
      <c r="T658" s="18">
        <f t="shared" si="119"/>
        <v>0.95502552571968824</v>
      </c>
      <c r="U658" s="8" t="s">
        <v>672</v>
      </c>
      <c r="Z658"/>
      <c r="AS658" s="2">
        <v>1</v>
      </c>
      <c r="AT658" s="2">
        <v>0.9</v>
      </c>
    </row>
    <row r="659" spans="2:46" x14ac:dyDescent="0.25">
      <c r="B659" s="16" t="s">
        <v>673</v>
      </c>
      <c r="C659" s="21">
        <v>705.02</v>
      </c>
      <c r="D659" s="21">
        <v>406.08</v>
      </c>
      <c r="E659" s="16">
        <v>274.14</v>
      </c>
      <c r="F659" s="59">
        <f t="shared" si="120"/>
        <v>489.95275894722744</v>
      </c>
      <c r="G659" s="16">
        <v>0.83</v>
      </c>
      <c r="H659" s="8">
        <v>450.82</v>
      </c>
      <c r="J659" s="16">
        <v>1</v>
      </c>
      <c r="K659" s="59">
        <f t="shared" si="122"/>
        <v>0</v>
      </c>
      <c r="L659" s="6">
        <f t="shared" si="113"/>
        <v>489.25301204819277</v>
      </c>
      <c r="M659" s="59">
        <f t="shared" si="114"/>
        <v>272.88741890792454</v>
      </c>
      <c r="N659" s="6">
        <f t="shared" si="115"/>
        <v>406.08</v>
      </c>
      <c r="O659" s="59">
        <f t="shared" si="116"/>
        <v>0</v>
      </c>
      <c r="P659" s="6">
        <f t="shared" si="123"/>
        <v>272.88741890792454</v>
      </c>
      <c r="Q659" s="59">
        <f t="shared" si="121"/>
        <v>-9.6600810920754157</v>
      </c>
      <c r="R659" s="6">
        <f t="shared" si="117"/>
        <v>114.13999999999999</v>
      </c>
      <c r="S659" s="59">
        <f t="shared" si="118"/>
        <v>421.81619930960449</v>
      </c>
      <c r="T659" s="18">
        <f t="shared" si="119"/>
        <v>0.96269417975089555</v>
      </c>
      <c r="U659" s="8" t="s">
        <v>673</v>
      </c>
      <c r="Z659"/>
      <c r="AS659" s="2">
        <v>1</v>
      </c>
      <c r="AT659" s="2">
        <v>0.9</v>
      </c>
    </row>
    <row r="660" spans="2:46" x14ac:dyDescent="0.25">
      <c r="B660" s="16" t="s">
        <v>674</v>
      </c>
      <c r="C660" s="21">
        <v>685.44</v>
      </c>
      <c r="D660" s="21">
        <v>414.17</v>
      </c>
      <c r="E660" s="16">
        <v>278.27999999999997</v>
      </c>
      <c r="F660" s="59">
        <f t="shared" si="120"/>
        <v>498.97549769502712</v>
      </c>
      <c r="G660" s="16">
        <v>0.83</v>
      </c>
      <c r="H660" s="8">
        <v>451.02</v>
      </c>
      <c r="J660" s="16">
        <v>1</v>
      </c>
      <c r="K660" s="59">
        <f t="shared" si="122"/>
        <v>0</v>
      </c>
      <c r="L660" s="6">
        <f t="shared" si="113"/>
        <v>499.00000000000006</v>
      </c>
      <c r="M660" s="59">
        <f t="shared" si="114"/>
        <v>278.32393195699154</v>
      </c>
      <c r="N660" s="6">
        <f t="shared" si="115"/>
        <v>414.17</v>
      </c>
      <c r="O660" s="59">
        <f t="shared" si="116"/>
        <v>0</v>
      </c>
      <c r="P660" s="6">
        <f t="shared" si="123"/>
        <v>278.32393195699154</v>
      </c>
      <c r="Q660" s="59">
        <f t="shared" si="121"/>
        <v>5.4365130490670026</v>
      </c>
      <c r="R660" s="6">
        <f t="shared" si="117"/>
        <v>118.27999999999997</v>
      </c>
      <c r="S660" s="59">
        <f t="shared" si="118"/>
        <v>430.7283915648004</v>
      </c>
      <c r="T660" s="18">
        <f t="shared" si="119"/>
        <v>0.96155723214658517</v>
      </c>
      <c r="U660" s="8" t="s">
        <v>674</v>
      </c>
      <c r="Z660"/>
      <c r="AS660" s="2">
        <v>1</v>
      </c>
      <c r="AT660" s="2">
        <v>0.9</v>
      </c>
    </row>
    <row r="661" spans="2:46" x14ac:dyDescent="0.25">
      <c r="B661" s="16" t="s">
        <v>675</v>
      </c>
      <c r="C661" s="21">
        <v>583.70000000000005</v>
      </c>
      <c r="D661" s="21">
        <v>376.21</v>
      </c>
      <c r="E661" s="16">
        <v>270.98</v>
      </c>
      <c r="F661" s="59">
        <f t="shared" si="120"/>
        <v>463.64223761430532</v>
      </c>
      <c r="G661" s="16">
        <v>0.81</v>
      </c>
      <c r="H661" s="8">
        <v>452.51</v>
      </c>
      <c r="J661" s="16">
        <v>1</v>
      </c>
      <c r="K661" s="59">
        <f t="shared" si="122"/>
        <v>0</v>
      </c>
      <c r="L661" s="6">
        <f t="shared" si="113"/>
        <v>464.45679012345676</v>
      </c>
      <c r="M661" s="59">
        <f t="shared" si="114"/>
        <v>272.37133805117003</v>
      </c>
      <c r="N661" s="6">
        <f t="shared" si="115"/>
        <v>376.21</v>
      </c>
      <c r="O661" s="59">
        <f t="shared" si="116"/>
        <v>0</v>
      </c>
      <c r="P661" s="6">
        <f t="shared" si="123"/>
        <v>272.37133805117003</v>
      </c>
      <c r="Q661" s="59">
        <f t="shared" si="121"/>
        <v>-5.9525939058215158</v>
      </c>
      <c r="R661" s="6">
        <f t="shared" si="117"/>
        <v>110.98000000000002</v>
      </c>
      <c r="S661" s="59">
        <f t="shared" si="118"/>
        <v>392.2378417491102</v>
      </c>
      <c r="T661" s="18">
        <f t="shared" si="119"/>
        <v>0.95913744151345237</v>
      </c>
      <c r="U661" s="8" t="s">
        <v>675</v>
      </c>
      <c r="Z661"/>
      <c r="AS661" s="2">
        <v>1</v>
      </c>
      <c r="AT661" s="2">
        <v>0.9</v>
      </c>
    </row>
    <row r="662" spans="2:46" x14ac:dyDescent="0.25">
      <c r="B662" s="16" t="s">
        <v>676</v>
      </c>
      <c r="C662" s="21">
        <v>417.66</v>
      </c>
      <c r="D662" s="21">
        <v>319.38</v>
      </c>
      <c r="E662" s="16">
        <v>194.81</v>
      </c>
      <c r="F662" s="59">
        <f t="shared" si="120"/>
        <v>374.10495920262804</v>
      </c>
      <c r="G662" s="16">
        <v>0.85</v>
      </c>
      <c r="H662" s="8">
        <v>458.31</v>
      </c>
      <c r="J662" s="16">
        <v>1</v>
      </c>
      <c r="K662" s="59">
        <f t="shared" si="122"/>
        <v>0</v>
      </c>
      <c r="L662" s="6">
        <f t="shared" si="113"/>
        <v>375.74117647058824</v>
      </c>
      <c r="M662" s="59">
        <f t="shared" si="114"/>
        <v>197.93394679918279</v>
      </c>
      <c r="N662" s="6">
        <f t="shared" si="115"/>
        <v>319.38</v>
      </c>
      <c r="O662" s="59">
        <f t="shared" si="116"/>
        <v>0</v>
      </c>
      <c r="P662" s="6">
        <f t="shared" si="123"/>
        <v>197.93394679918279</v>
      </c>
      <c r="Q662" s="59">
        <f t="shared" si="121"/>
        <v>-74.437391251987236</v>
      </c>
      <c r="R662" s="6">
        <f t="shared" si="117"/>
        <v>34.81</v>
      </c>
      <c r="S662" s="59">
        <f t="shared" si="118"/>
        <v>321.27141251595975</v>
      </c>
      <c r="T662" s="18">
        <f t="shared" si="119"/>
        <v>0.99411272698947095</v>
      </c>
      <c r="U662" s="8" t="s">
        <v>676</v>
      </c>
      <c r="Z662"/>
      <c r="AS662" s="2">
        <v>1</v>
      </c>
      <c r="AT662" s="2">
        <v>0.9</v>
      </c>
    </row>
    <row r="663" spans="2:46" x14ac:dyDescent="0.25">
      <c r="B663" s="16" t="s">
        <v>677</v>
      </c>
      <c r="C663" s="21">
        <v>486.92</v>
      </c>
      <c r="D663" s="21">
        <v>311.97000000000003</v>
      </c>
      <c r="E663" s="16">
        <v>191.59</v>
      </c>
      <c r="F663" s="59">
        <f t="shared" si="120"/>
        <v>366.1038227060734</v>
      </c>
      <c r="G663" s="16">
        <v>0.85</v>
      </c>
      <c r="H663" s="8">
        <v>457.88</v>
      </c>
      <c r="J663" s="16">
        <v>1</v>
      </c>
      <c r="K663" s="59">
        <f t="shared" si="122"/>
        <v>0</v>
      </c>
      <c r="L663" s="6">
        <f t="shared" si="113"/>
        <v>367.02352941176474</v>
      </c>
      <c r="M663" s="59">
        <f t="shared" si="114"/>
        <v>193.34164125161584</v>
      </c>
      <c r="N663" s="6">
        <f t="shared" si="115"/>
        <v>311.97000000000003</v>
      </c>
      <c r="O663" s="59">
        <f t="shared" si="116"/>
        <v>0</v>
      </c>
      <c r="P663" s="6">
        <f t="shared" si="123"/>
        <v>193.34164125161584</v>
      </c>
      <c r="Q663" s="59">
        <f t="shared" si="121"/>
        <v>-4.5923055475669514</v>
      </c>
      <c r="R663" s="6">
        <f t="shared" si="117"/>
        <v>31.590000000000003</v>
      </c>
      <c r="S663" s="59">
        <f t="shared" si="118"/>
        <v>313.56531855420491</v>
      </c>
      <c r="T663" s="18">
        <f t="shared" si="119"/>
        <v>0.99491232461051304</v>
      </c>
      <c r="U663" s="8" t="s">
        <v>677</v>
      </c>
      <c r="Z663"/>
      <c r="AS663" s="2">
        <v>1</v>
      </c>
      <c r="AT663" s="2">
        <v>0.9</v>
      </c>
    </row>
    <row r="664" spans="2:46" x14ac:dyDescent="0.25">
      <c r="B664" s="16" t="s">
        <v>678</v>
      </c>
      <c r="C664" s="21">
        <v>499.76</v>
      </c>
      <c r="D664" s="21">
        <v>312.33999999999997</v>
      </c>
      <c r="E664" s="16">
        <v>195.22</v>
      </c>
      <c r="F664" s="59">
        <f t="shared" si="120"/>
        <v>368.33018339527916</v>
      </c>
      <c r="G664" s="16">
        <v>0.84</v>
      </c>
      <c r="H664" s="8">
        <v>458.86</v>
      </c>
      <c r="J664" s="16">
        <v>1</v>
      </c>
      <c r="K664" s="59">
        <f t="shared" si="122"/>
        <v>0</v>
      </c>
      <c r="L664" s="6">
        <f t="shared" si="113"/>
        <v>371.83333333333331</v>
      </c>
      <c r="M664" s="59">
        <f t="shared" si="114"/>
        <v>201.75170923136625</v>
      </c>
      <c r="N664" s="6">
        <f t="shared" si="115"/>
        <v>312.33999999999997</v>
      </c>
      <c r="O664" s="59">
        <f t="shared" si="116"/>
        <v>0</v>
      </c>
      <c r="P664" s="6">
        <f t="shared" si="123"/>
        <v>201.75170923136625</v>
      </c>
      <c r="Q664" s="59">
        <f t="shared" si="121"/>
        <v>8.4100679797504085</v>
      </c>
      <c r="R664" s="6">
        <f t="shared" si="117"/>
        <v>35.22</v>
      </c>
      <c r="S664" s="59">
        <f t="shared" si="118"/>
        <v>314.3194616946268</v>
      </c>
      <c r="T664" s="18">
        <f t="shared" si="119"/>
        <v>0.99370238901544716</v>
      </c>
      <c r="U664" s="8" t="s">
        <v>678</v>
      </c>
      <c r="Z664"/>
      <c r="AS664" s="2">
        <v>1</v>
      </c>
      <c r="AT664" s="2">
        <v>0.9</v>
      </c>
    </row>
    <row r="665" spans="2:46" x14ac:dyDescent="0.25">
      <c r="B665" s="16" t="s">
        <v>679</v>
      </c>
      <c r="C665" s="21">
        <v>492.22</v>
      </c>
      <c r="D665" s="21">
        <v>305.02999999999997</v>
      </c>
      <c r="E665" s="16">
        <v>192.78</v>
      </c>
      <c r="F665" s="59">
        <f t="shared" si="120"/>
        <v>360.84266557600972</v>
      </c>
      <c r="G665" s="16">
        <v>0.84</v>
      </c>
      <c r="H665" s="8">
        <v>459.96</v>
      </c>
      <c r="J665" s="16">
        <v>1</v>
      </c>
      <c r="K665" s="59">
        <f t="shared" si="122"/>
        <v>0</v>
      </c>
      <c r="L665" s="6">
        <f t="shared" si="113"/>
        <v>363.13095238095235</v>
      </c>
      <c r="M665" s="59">
        <f t="shared" si="114"/>
        <v>197.02991569073333</v>
      </c>
      <c r="N665" s="6">
        <f t="shared" si="115"/>
        <v>305.02999999999997</v>
      </c>
      <c r="O665" s="59">
        <f t="shared" si="116"/>
        <v>0</v>
      </c>
      <c r="P665" s="6">
        <f t="shared" si="123"/>
        <v>197.02991569073333</v>
      </c>
      <c r="Q665" s="59">
        <f t="shared" si="121"/>
        <v>-4.7217935406329161</v>
      </c>
      <c r="R665" s="6">
        <f t="shared" si="117"/>
        <v>32.78</v>
      </c>
      <c r="S665" s="59">
        <f t="shared" si="118"/>
        <v>306.78629255558337</v>
      </c>
      <c r="T665" s="18">
        <f t="shared" si="119"/>
        <v>0.9942751922162063</v>
      </c>
      <c r="U665" s="8" t="s">
        <v>679</v>
      </c>
      <c r="Z665"/>
      <c r="AS665" s="2">
        <v>1</v>
      </c>
      <c r="AT665" s="2">
        <v>0.9</v>
      </c>
    </row>
    <row r="666" spans="2:46" x14ac:dyDescent="0.25">
      <c r="B666" s="16" t="s">
        <v>680</v>
      </c>
      <c r="C666" s="21">
        <v>537.62</v>
      </c>
      <c r="D666" s="21">
        <v>314.76</v>
      </c>
      <c r="E666" s="16">
        <v>195.92</v>
      </c>
      <c r="F666" s="59">
        <f t="shared" si="120"/>
        <v>370.75396693764452</v>
      </c>
      <c r="G666" s="16">
        <v>0.84</v>
      </c>
      <c r="H666" s="8">
        <v>458.38</v>
      </c>
      <c r="J666" s="16">
        <v>1</v>
      </c>
      <c r="K666" s="59">
        <f t="shared" si="122"/>
        <v>0</v>
      </c>
      <c r="L666" s="6">
        <f t="shared" si="113"/>
        <v>374.71428571428572</v>
      </c>
      <c r="M666" s="59">
        <f t="shared" si="114"/>
        <v>203.31487480842944</v>
      </c>
      <c r="N666" s="6">
        <f t="shared" si="115"/>
        <v>314.76</v>
      </c>
      <c r="O666" s="59">
        <f t="shared" si="116"/>
        <v>0</v>
      </c>
      <c r="P666" s="6">
        <f t="shared" si="123"/>
        <v>203.31487480842944</v>
      </c>
      <c r="Q666" s="59">
        <f t="shared" si="121"/>
        <v>6.2849591176961042</v>
      </c>
      <c r="R666" s="6">
        <f t="shared" si="117"/>
        <v>35.919999999999987</v>
      </c>
      <c r="S666" s="59">
        <f t="shared" si="118"/>
        <v>316.80294190553218</v>
      </c>
      <c r="T666" s="18">
        <f t="shared" si="119"/>
        <v>0.99355137962657758</v>
      </c>
      <c r="U666" s="8" t="s">
        <v>680</v>
      </c>
      <c r="Z666"/>
      <c r="AS666" s="2">
        <v>1</v>
      </c>
      <c r="AT666" s="2">
        <v>0.9</v>
      </c>
    </row>
    <row r="667" spans="2:46" x14ac:dyDescent="0.25">
      <c r="B667" s="16" t="s">
        <v>681</v>
      </c>
      <c r="C667" s="21">
        <v>501.44</v>
      </c>
      <c r="D667" s="21">
        <v>306.69</v>
      </c>
      <c r="E667" s="16">
        <v>192.44</v>
      </c>
      <c r="F667" s="59">
        <f t="shared" si="120"/>
        <v>362.06616757161942</v>
      </c>
      <c r="G667" s="16">
        <v>0.84</v>
      </c>
      <c r="H667" s="8">
        <v>459.95</v>
      </c>
      <c r="J667" s="16">
        <v>1</v>
      </c>
      <c r="K667" s="59">
        <f t="shared" si="122"/>
        <v>0</v>
      </c>
      <c r="L667" s="6">
        <f t="shared" si="113"/>
        <v>365.10714285714289</v>
      </c>
      <c r="M667" s="59">
        <f t="shared" si="114"/>
        <v>198.10216976425602</v>
      </c>
      <c r="N667" s="6">
        <f t="shared" si="115"/>
        <v>306.69</v>
      </c>
      <c r="O667" s="59">
        <f t="shared" si="116"/>
        <v>0</v>
      </c>
      <c r="P667" s="6">
        <f t="shared" si="123"/>
        <v>198.10216976425602</v>
      </c>
      <c r="Q667" s="59">
        <f t="shared" si="121"/>
        <v>-5.2127050441734184</v>
      </c>
      <c r="R667" s="6">
        <f t="shared" si="117"/>
        <v>32.44</v>
      </c>
      <c r="S667" s="59">
        <f t="shared" si="118"/>
        <v>308.40089121142307</v>
      </c>
      <c r="T667" s="18">
        <f t="shared" si="119"/>
        <v>0.99445237915914397</v>
      </c>
      <c r="U667" s="8" t="s">
        <v>681</v>
      </c>
      <c r="Z667"/>
      <c r="AS667" s="2">
        <v>1</v>
      </c>
      <c r="AT667" s="2">
        <v>0.9</v>
      </c>
    </row>
    <row r="668" spans="2:46" x14ac:dyDescent="0.25">
      <c r="B668" s="16" t="s">
        <v>682</v>
      </c>
      <c r="C668" s="21">
        <v>423.78</v>
      </c>
      <c r="D668" s="21">
        <v>313.77999999999997</v>
      </c>
      <c r="E668" s="16">
        <v>197.34</v>
      </c>
      <c r="F668" s="59">
        <f t="shared" si="120"/>
        <v>370.67636018500019</v>
      </c>
      <c r="G668" s="16">
        <v>0.84</v>
      </c>
      <c r="H668" s="8">
        <v>460.68</v>
      </c>
      <c r="J668" s="16">
        <v>1</v>
      </c>
      <c r="K668" s="59">
        <f t="shared" si="122"/>
        <v>0</v>
      </c>
      <c r="L668" s="6">
        <f t="shared" si="113"/>
        <v>373.54761904761904</v>
      </c>
      <c r="M668" s="59">
        <f t="shared" si="114"/>
        <v>202.68185734333773</v>
      </c>
      <c r="N668" s="6">
        <f t="shared" si="115"/>
        <v>313.77999999999997</v>
      </c>
      <c r="O668" s="59">
        <f t="shared" si="116"/>
        <v>0</v>
      </c>
      <c r="P668" s="6">
        <f t="shared" si="123"/>
        <v>202.68185734333773</v>
      </c>
      <c r="Q668" s="59">
        <f t="shared" si="121"/>
        <v>4.5796875790817069</v>
      </c>
      <c r="R668" s="6">
        <f t="shared" si="117"/>
        <v>37.340000000000003</v>
      </c>
      <c r="S668" s="59">
        <f t="shared" si="118"/>
        <v>315.99393032145406</v>
      </c>
      <c r="T668" s="18">
        <f t="shared" si="119"/>
        <v>0.99299375681298085</v>
      </c>
      <c r="U668" s="8" t="s">
        <v>682</v>
      </c>
      <c r="Z668"/>
      <c r="AS668" s="2">
        <v>1</v>
      </c>
      <c r="AT668" s="2">
        <v>0.9</v>
      </c>
    </row>
    <row r="669" spans="2:46" x14ac:dyDescent="0.25">
      <c r="B669" s="16" t="s">
        <v>683</v>
      </c>
      <c r="C669" s="21">
        <v>412.38</v>
      </c>
      <c r="D669" s="21">
        <v>308.64</v>
      </c>
      <c r="E669" s="16">
        <v>194.33</v>
      </c>
      <c r="F669" s="59">
        <f t="shared" si="120"/>
        <v>364.72290646462005</v>
      </c>
      <c r="G669" s="16">
        <v>0.84</v>
      </c>
      <c r="H669" s="8">
        <v>459.93</v>
      </c>
      <c r="J669" s="16">
        <v>1</v>
      </c>
      <c r="K669" s="59">
        <f t="shared" si="122"/>
        <v>0</v>
      </c>
      <c r="L669" s="6">
        <f t="shared" si="113"/>
        <v>367.42857142857144</v>
      </c>
      <c r="M669" s="59">
        <f t="shared" si="114"/>
        <v>199.3617453325507</v>
      </c>
      <c r="N669" s="6">
        <f t="shared" si="115"/>
        <v>308.64</v>
      </c>
      <c r="O669" s="59">
        <f t="shared" si="116"/>
        <v>0</v>
      </c>
      <c r="P669" s="6">
        <f t="shared" si="123"/>
        <v>199.3617453325507</v>
      </c>
      <c r="Q669" s="59">
        <f t="shared" si="121"/>
        <v>-3.3201120107870281</v>
      </c>
      <c r="R669" s="6">
        <f t="shared" si="117"/>
        <v>34.330000000000013</v>
      </c>
      <c r="S669" s="59">
        <f t="shared" si="118"/>
        <v>310.54339229808124</v>
      </c>
      <c r="T669" s="18">
        <f t="shared" si="119"/>
        <v>0.99387076864203816</v>
      </c>
      <c r="U669" s="8" t="s">
        <v>683</v>
      </c>
      <c r="Z669"/>
      <c r="AS669" s="2">
        <v>1</v>
      </c>
      <c r="AT669" s="2">
        <v>0.9</v>
      </c>
    </row>
    <row r="670" spans="2:46" x14ac:dyDescent="0.25">
      <c r="B670" s="16" t="s">
        <v>684</v>
      </c>
      <c r="C670" s="21">
        <v>488.16</v>
      </c>
      <c r="D670" s="21">
        <v>332.23</v>
      </c>
      <c r="E670" s="16">
        <v>237.78</v>
      </c>
      <c r="F670" s="59">
        <f t="shared" si="120"/>
        <v>408.55367003614106</v>
      </c>
      <c r="G670" s="16">
        <v>0.81</v>
      </c>
      <c r="H670" s="8">
        <v>456.66</v>
      </c>
      <c r="J670" s="16">
        <v>1</v>
      </c>
      <c r="K670" s="59">
        <f t="shared" si="122"/>
        <v>0</v>
      </c>
      <c r="L670" s="6">
        <f t="shared" si="113"/>
        <v>410.16049382716051</v>
      </c>
      <c r="M670" s="59">
        <f t="shared" si="114"/>
        <v>240.53036772212386</v>
      </c>
      <c r="N670" s="6">
        <f t="shared" si="115"/>
        <v>332.23</v>
      </c>
      <c r="O670" s="59">
        <f t="shared" si="116"/>
        <v>0</v>
      </c>
      <c r="P670" s="6">
        <f t="shared" si="123"/>
        <v>240.53036772212386</v>
      </c>
      <c r="Q670" s="59">
        <f t="shared" si="121"/>
        <v>41.168622389573159</v>
      </c>
      <c r="R670" s="6">
        <f t="shared" si="117"/>
        <v>77.78</v>
      </c>
      <c r="S670" s="59">
        <f t="shared" si="118"/>
        <v>341.2132783172425</v>
      </c>
      <c r="T670" s="18">
        <f t="shared" si="119"/>
        <v>0.97367254181447682</v>
      </c>
      <c r="U670" s="8" t="s">
        <v>684</v>
      </c>
      <c r="Z670"/>
      <c r="AS670" s="2">
        <v>1</v>
      </c>
      <c r="AT670" s="2">
        <v>0.9</v>
      </c>
    </row>
    <row r="671" spans="2:46" x14ac:dyDescent="0.25">
      <c r="B671" s="16" t="s">
        <v>685</v>
      </c>
      <c r="C671" s="21">
        <v>599.16</v>
      </c>
      <c r="D671" s="21">
        <v>352.04</v>
      </c>
      <c r="E671" s="16">
        <v>263.55</v>
      </c>
      <c r="F671" s="59">
        <f t="shared" si="120"/>
        <v>439.76216765429018</v>
      </c>
      <c r="G671" s="16">
        <v>0.8</v>
      </c>
      <c r="H671" s="8">
        <v>455.92</v>
      </c>
      <c r="J671" s="16">
        <v>1</v>
      </c>
      <c r="K671" s="59">
        <f t="shared" si="122"/>
        <v>0</v>
      </c>
      <c r="L671" s="6">
        <f t="shared" si="113"/>
        <v>440.05</v>
      </c>
      <c r="M671" s="59">
        <f t="shared" si="114"/>
        <v>264.02999999999997</v>
      </c>
      <c r="N671" s="6">
        <f t="shared" si="115"/>
        <v>352.04</v>
      </c>
      <c r="O671" s="59">
        <f t="shared" si="116"/>
        <v>0</v>
      </c>
      <c r="P671" s="6">
        <f t="shared" si="123"/>
        <v>264.02999999999997</v>
      </c>
      <c r="Q671" s="59">
        <f t="shared" si="121"/>
        <v>23.499632277876117</v>
      </c>
      <c r="R671" s="6">
        <f t="shared" si="117"/>
        <v>103.55000000000001</v>
      </c>
      <c r="S671" s="59">
        <f t="shared" si="118"/>
        <v>366.95335412011161</v>
      </c>
      <c r="T671" s="18">
        <f t="shared" si="119"/>
        <v>0.95935899221885801</v>
      </c>
      <c r="U671" s="8" t="s">
        <v>685</v>
      </c>
      <c r="Z671"/>
      <c r="AS671" s="2">
        <v>1</v>
      </c>
      <c r="AT671" s="2">
        <v>0.9</v>
      </c>
    </row>
    <row r="672" spans="2:46" x14ac:dyDescent="0.25">
      <c r="B672" s="16" t="s">
        <v>686</v>
      </c>
      <c r="C672" s="21">
        <v>544.9</v>
      </c>
      <c r="D672" s="21">
        <v>366.74</v>
      </c>
      <c r="E672" s="16">
        <v>274.60000000000002</v>
      </c>
      <c r="F672" s="59">
        <f t="shared" si="120"/>
        <v>458.15214459827644</v>
      </c>
      <c r="G672" s="16">
        <v>0.8</v>
      </c>
      <c r="H672" s="8">
        <v>456.83</v>
      </c>
      <c r="J672" s="16">
        <v>1</v>
      </c>
      <c r="K672" s="59">
        <f t="shared" si="122"/>
        <v>0</v>
      </c>
      <c r="L672" s="6">
        <f t="shared" si="113"/>
        <v>458.42500000000001</v>
      </c>
      <c r="M672" s="59">
        <f t="shared" si="114"/>
        <v>275.05499999999995</v>
      </c>
      <c r="N672" s="6">
        <f t="shared" si="115"/>
        <v>366.74</v>
      </c>
      <c r="O672" s="59">
        <f t="shared" si="116"/>
        <v>0</v>
      </c>
      <c r="P672" s="6">
        <f t="shared" si="123"/>
        <v>275.05499999999995</v>
      </c>
      <c r="Q672" s="59">
        <f t="shared" si="121"/>
        <v>11.024999999999977</v>
      </c>
      <c r="R672" s="6">
        <f t="shared" si="117"/>
        <v>114.60000000000002</v>
      </c>
      <c r="S672" s="59">
        <f t="shared" si="118"/>
        <v>384.22830140425629</v>
      </c>
      <c r="T672" s="18">
        <f t="shared" si="119"/>
        <v>0.9544846089152178</v>
      </c>
      <c r="U672" s="8" t="s">
        <v>686</v>
      </c>
      <c r="Z672"/>
      <c r="AS672" s="2">
        <v>1</v>
      </c>
      <c r="AT672" s="2">
        <v>0.9</v>
      </c>
    </row>
    <row r="673" spans="2:46" x14ac:dyDescent="0.25">
      <c r="B673" s="16" t="s">
        <v>687</v>
      </c>
      <c r="C673" s="21">
        <v>530.79999999999995</v>
      </c>
      <c r="D673" s="21">
        <v>364.94</v>
      </c>
      <c r="E673" s="16">
        <v>273.52</v>
      </c>
      <c r="F673" s="59">
        <f t="shared" si="120"/>
        <v>456.06402401417284</v>
      </c>
      <c r="G673" s="16">
        <v>0.8</v>
      </c>
      <c r="H673" s="8">
        <v>457.45</v>
      </c>
      <c r="J673" s="16">
        <v>1</v>
      </c>
      <c r="K673" s="59">
        <f t="shared" si="122"/>
        <v>0</v>
      </c>
      <c r="L673" s="6">
        <f t="shared" si="113"/>
        <v>456.17499999999995</v>
      </c>
      <c r="M673" s="59">
        <f t="shared" si="114"/>
        <v>273.70499999999993</v>
      </c>
      <c r="N673" s="6">
        <f t="shared" si="115"/>
        <v>364.94</v>
      </c>
      <c r="O673" s="59">
        <f t="shared" si="116"/>
        <v>0</v>
      </c>
      <c r="P673" s="6">
        <f t="shared" si="123"/>
        <v>273.70499999999993</v>
      </c>
      <c r="Q673" s="59">
        <f t="shared" si="121"/>
        <v>-1.3500000000000227</v>
      </c>
      <c r="R673" s="6">
        <f t="shared" si="117"/>
        <v>113.51999999999998</v>
      </c>
      <c r="S673" s="59">
        <f t="shared" si="118"/>
        <v>382.1884273496517</v>
      </c>
      <c r="T673" s="18">
        <f t="shared" si="119"/>
        <v>0.95486931022672838</v>
      </c>
      <c r="U673" s="8" t="s">
        <v>687</v>
      </c>
      <c r="Z673"/>
      <c r="AS673" s="2">
        <v>1</v>
      </c>
      <c r="AT673" s="2">
        <v>0.9</v>
      </c>
    </row>
    <row r="674" spans="2:46" x14ac:dyDescent="0.25">
      <c r="B674" s="16" t="s">
        <v>688</v>
      </c>
      <c r="C674" s="21">
        <v>624.29999999999995</v>
      </c>
      <c r="D674" s="21">
        <v>367.14</v>
      </c>
      <c r="E674" s="16">
        <v>277.38</v>
      </c>
      <c r="F674" s="59">
        <f t="shared" si="120"/>
        <v>460.14285173193764</v>
      </c>
      <c r="G674" s="16">
        <v>0.79</v>
      </c>
      <c r="H674" s="8">
        <v>458.51</v>
      </c>
      <c r="J674" s="16">
        <v>1</v>
      </c>
      <c r="K674" s="59">
        <f t="shared" si="122"/>
        <v>0</v>
      </c>
      <c r="L674" s="6">
        <f t="shared" si="113"/>
        <v>464.73417721518985</v>
      </c>
      <c r="M674" s="59">
        <f t="shared" si="114"/>
        <v>284.93170387283948</v>
      </c>
      <c r="N674" s="6">
        <f t="shared" si="115"/>
        <v>367.14</v>
      </c>
      <c r="O674" s="59">
        <f t="shared" si="116"/>
        <v>0</v>
      </c>
      <c r="P674" s="6">
        <f t="shared" si="123"/>
        <v>284.93170387283948</v>
      </c>
      <c r="Q674" s="59">
        <f t="shared" si="121"/>
        <v>11.226703872839551</v>
      </c>
      <c r="R674" s="6">
        <f t="shared" si="117"/>
        <v>117.38</v>
      </c>
      <c r="S674" s="59">
        <f t="shared" si="118"/>
        <v>385.44758917393682</v>
      </c>
      <c r="T674" s="18">
        <f t="shared" si="119"/>
        <v>0.95250303883552023</v>
      </c>
      <c r="U674" s="8" t="s">
        <v>688</v>
      </c>
      <c r="Z674"/>
      <c r="AS674" s="2">
        <v>1</v>
      </c>
      <c r="AT674" s="2">
        <v>0.9</v>
      </c>
    </row>
    <row r="675" spans="2:46" x14ac:dyDescent="0.25">
      <c r="B675" s="16" t="s">
        <v>689</v>
      </c>
      <c r="C675" s="21">
        <v>525.34</v>
      </c>
      <c r="D675" s="21">
        <v>365.92</v>
      </c>
      <c r="E675" s="16">
        <v>267.67</v>
      </c>
      <c r="F675" s="59">
        <f t="shared" si="120"/>
        <v>453.37035114793292</v>
      </c>
      <c r="G675" s="16">
        <v>0.8</v>
      </c>
      <c r="H675" s="8">
        <v>453.92</v>
      </c>
      <c r="J675" s="16">
        <v>1</v>
      </c>
      <c r="K675" s="59">
        <f t="shared" si="122"/>
        <v>0</v>
      </c>
      <c r="L675" s="6">
        <f t="shared" si="113"/>
        <v>457.4</v>
      </c>
      <c r="M675" s="59">
        <f t="shared" si="114"/>
        <v>274.43999999999994</v>
      </c>
      <c r="N675" s="6">
        <f t="shared" si="115"/>
        <v>365.92</v>
      </c>
      <c r="O675" s="59">
        <f t="shared" si="116"/>
        <v>0</v>
      </c>
      <c r="P675" s="6">
        <f t="shared" si="123"/>
        <v>274.43999999999994</v>
      </c>
      <c r="Q675" s="59">
        <f t="shared" si="121"/>
        <v>-10.491703872839537</v>
      </c>
      <c r="R675" s="6">
        <f t="shared" si="117"/>
        <v>107.67000000000002</v>
      </c>
      <c r="S675" s="59">
        <f t="shared" si="118"/>
        <v>381.43187504454841</v>
      </c>
      <c r="T675" s="18">
        <f t="shared" si="119"/>
        <v>0.95933251503237182</v>
      </c>
      <c r="U675" s="8" t="s">
        <v>689</v>
      </c>
      <c r="Z675"/>
      <c r="AS675" s="2">
        <v>1</v>
      </c>
      <c r="AT675" s="2">
        <v>0.9</v>
      </c>
    </row>
    <row r="676" spans="2:46" x14ac:dyDescent="0.25">
      <c r="B676" s="16" t="s">
        <v>690</v>
      </c>
      <c r="C676" s="21">
        <v>670.1</v>
      </c>
      <c r="D676" s="21">
        <v>366.04</v>
      </c>
      <c r="E676" s="16">
        <v>271.13</v>
      </c>
      <c r="F676" s="59">
        <f t="shared" si="120"/>
        <v>455.51812093483176</v>
      </c>
      <c r="G676" s="16">
        <v>0.8</v>
      </c>
      <c r="H676" s="8">
        <v>454.28</v>
      </c>
      <c r="J676" s="16">
        <v>1</v>
      </c>
      <c r="K676" s="59">
        <f t="shared" si="122"/>
        <v>0</v>
      </c>
      <c r="L676" s="6">
        <f t="shared" si="113"/>
        <v>457.55</v>
      </c>
      <c r="M676" s="59">
        <f t="shared" si="114"/>
        <v>274.52999999999997</v>
      </c>
      <c r="N676" s="6">
        <f t="shared" si="115"/>
        <v>366.04</v>
      </c>
      <c r="O676" s="59">
        <f t="shared" si="116"/>
        <v>0</v>
      </c>
      <c r="P676" s="6">
        <f t="shared" si="123"/>
        <v>274.52999999999997</v>
      </c>
      <c r="Q676" s="59">
        <f t="shared" si="121"/>
        <v>9.0000000000031832E-2</v>
      </c>
      <c r="R676" s="6">
        <f t="shared" si="117"/>
        <v>111.13</v>
      </c>
      <c r="S676" s="59">
        <f t="shared" si="118"/>
        <v>382.53778702240646</v>
      </c>
      <c r="T676" s="18">
        <f t="shared" si="119"/>
        <v>0.95687279118012958</v>
      </c>
      <c r="U676" s="8" t="s">
        <v>690</v>
      </c>
      <c r="Z676"/>
      <c r="AS676" s="2">
        <v>1</v>
      </c>
      <c r="AT676" s="2">
        <v>0.9</v>
      </c>
    </row>
    <row r="677" spans="2:46" x14ac:dyDescent="0.25">
      <c r="B677" s="16" t="s">
        <v>691</v>
      </c>
      <c r="C677" s="21">
        <v>552.04</v>
      </c>
      <c r="D677" s="21">
        <v>360.45</v>
      </c>
      <c r="E677" s="16">
        <v>261.45</v>
      </c>
      <c r="F677" s="59">
        <f t="shared" si="120"/>
        <v>445.28676715123703</v>
      </c>
      <c r="G677" s="16">
        <v>0.81</v>
      </c>
      <c r="H677" s="8">
        <v>453.06</v>
      </c>
      <c r="J677" s="16">
        <v>1</v>
      </c>
      <c r="K677" s="59">
        <f t="shared" si="122"/>
        <v>0</v>
      </c>
      <c r="L677" s="6">
        <f t="shared" si="113"/>
        <v>444.99999999999994</v>
      </c>
      <c r="M677" s="59">
        <f t="shared" si="114"/>
        <v>260.96129502284424</v>
      </c>
      <c r="N677" s="6">
        <f t="shared" si="115"/>
        <v>360.45</v>
      </c>
      <c r="O677" s="59">
        <f t="shared" si="116"/>
        <v>0</v>
      </c>
      <c r="P677" s="6">
        <f t="shared" si="123"/>
        <v>260.96129502284424</v>
      </c>
      <c r="Q677" s="59">
        <f t="shared" si="121"/>
        <v>-13.568704977155733</v>
      </c>
      <c r="R677" s="6">
        <f t="shared" si="117"/>
        <v>101.44999999999999</v>
      </c>
      <c r="S677" s="59">
        <f t="shared" si="118"/>
        <v>374.45467683018728</v>
      </c>
      <c r="T677" s="18">
        <f t="shared" si="119"/>
        <v>0.96259980794274247</v>
      </c>
      <c r="U677" s="8" t="s">
        <v>691</v>
      </c>
      <c r="Z677"/>
      <c r="AS677" s="2">
        <v>1</v>
      </c>
      <c r="AT677" s="2">
        <v>0.9</v>
      </c>
    </row>
    <row r="678" spans="2:46" x14ac:dyDescent="0.25">
      <c r="B678" s="16" t="s">
        <v>692</v>
      </c>
      <c r="C678" s="21">
        <v>525.66</v>
      </c>
      <c r="D678" s="21">
        <v>365.46</v>
      </c>
      <c r="E678" s="16">
        <v>266.67</v>
      </c>
      <c r="F678" s="59">
        <f t="shared" si="120"/>
        <v>452.40899692645371</v>
      </c>
      <c r="G678" s="16">
        <v>0.8</v>
      </c>
      <c r="H678" s="8">
        <v>450.25</v>
      </c>
      <c r="J678" s="16">
        <v>1</v>
      </c>
      <c r="K678" s="59">
        <f t="shared" si="122"/>
        <v>0</v>
      </c>
      <c r="L678" s="6">
        <f t="shared" si="113"/>
        <v>456.82499999999993</v>
      </c>
      <c r="M678" s="59">
        <f t="shared" si="114"/>
        <v>274.09499999999991</v>
      </c>
      <c r="N678" s="6">
        <f t="shared" si="115"/>
        <v>365.46</v>
      </c>
      <c r="O678" s="59">
        <f t="shared" si="116"/>
        <v>0</v>
      </c>
      <c r="P678" s="6">
        <f t="shared" si="123"/>
        <v>274.09499999999991</v>
      </c>
      <c r="Q678" s="59">
        <f t="shared" si="121"/>
        <v>13.133704977155674</v>
      </c>
      <c r="R678" s="6">
        <f t="shared" si="117"/>
        <v>106.67000000000002</v>
      </c>
      <c r="S678" s="59">
        <f t="shared" si="118"/>
        <v>380.70920726980063</v>
      </c>
      <c r="T678" s="18">
        <f t="shared" si="119"/>
        <v>0.95994526273961678</v>
      </c>
      <c r="U678" s="8" t="s">
        <v>692</v>
      </c>
      <c r="Z678"/>
      <c r="AS678" s="2">
        <v>1</v>
      </c>
      <c r="AT678" s="2">
        <v>0.9</v>
      </c>
    </row>
    <row r="679" spans="2:46" x14ac:dyDescent="0.25">
      <c r="B679" s="16" t="s">
        <v>693</v>
      </c>
      <c r="C679" s="21">
        <v>582.05999999999995</v>
      </c>
      <c r="D679" s="21">
        <v>369.1</v>
      </c>
      <c r="E679" s="16">
        <v>264.85000000000002</v>
      </c>
      <c r="F679" s="59">
        <f t="shared" si="120"/>
        <v>454.29102181311049</v>
      </c>
      <c r="G679" s="16">
        <v>0.81</v>
      </c>
      <c r="H679" s="8">
        <v>450.57</v>
      </c>
      <c r="J679" s="16">
        <v>1</v>
      </c>
      <c r="K679" s="59">
        <f t="shared" si="122"/>
        <v>0</v>
      </c>
      <c r="L679" s="6">
        <f t="shared" si="113"/>
        <v>455.67901234567898</v>
      </c>
      <c r="M679" s="59">
        <f t="shared" si="114"/>
        <v>267.22378691339105</v>
      </c>
      <c r="N679" s="6">
        <f t="shared" si="115"/>
        <v>369.1</v>
      </c>
      <c r="O679" s="59">
        <f t="shared" si="116"/>
        <v>0</v>
      </c>
      <c r="P679" s="6">
        <f t="shared" si="123"/>
        <v>267.22378691339105</v>
      </c>
      <c r="Q679" s="59">
        <f t="shared" si="121"/>
        <v>-6.8712130866088614</v>
      </c>
      <c r="R679" s="6">
        <f t="shared" si="117"/>
        <v>104.85000000000002</v>
      </c>
      <c r="S679" s="59">
        <f t="shared" si="118"/>
        <v>383.70344342994895</v>
      </c>
      <c r="T679" s="18">
        <f t="shared" si="119"/>
        <v>0.96194080694348783</v>
      </c>
      <c r="U679" s="8" t="s">
        <v>693</v>
      </c>
      <c r="Z679"/>
      <c r="AS679" s="2">
        <v>1</v>
      </c>
      <c r="AT679" s="2">
        <v>0.9</v>
      </c>
    </row>
    <row r="680" spans="2:46" x14ac:dyDescent="0.25">
      <c r="B680" s="16" t="s">
        <v>694</v>
      </c>
      <c r="C680" s="21">
        <v>540.02</v>
      </c>
      <c r="D680" s="21">
        <v>361.91</v>
      </c>
      <c r="E680" s="16">
        <v>266.56</v>
      </c>
      <c r="F680" s="59">
        <f t="shared" si="120"/>
        <v>449.48090248641267</v>
      </c>
      <c r="G680" s="16">
        <v>0.8</v>
      </c>
      <c r="H680" s="8">
        <v>450.82</v>
      </c>
      <c r="J680" s="16">
        <v>1</v>
      </c>
      <c r="K680" s="59">
        <f t="shared" si="122"/>
        <v>0</v>
      </c>
      <c r="L680" s="6">
        <f t="shared" si="113"/>
        <v>452.38749999999999</v>
      </c>
      <c r="M680" s="59">
        <f t="shared" si="114"/>
        <v>271.43249999999995</v>
      </c>
      <c r="N680" s="6">
        <f t="shared" si="115"/>
        <v>361.91</v>
      </c>
      <c r="O680" s="59">
        <f t="shared" si="116"/>
        <v>0</v>
      </c>
      <c r="P680" s="6">
        <f t="shared" si="123"/>
        <v>271.43249999999995</v>
      </c>
      <c r="Q680" s="59">
        <f t="shared" si="121"/>
        <v>4.2087130866088955</v>
      </c>
      <c r="R680" s="6">
        <f t="shared" si="117"/>
        <v>106.56</v>
      </c>
      <c r="S680" s="59">
        <f t="shared" si="118"/>
        <v>377.2716285383782</v>
      </c>
      <c r="T680" s="18">
        <f t="shared" si="119"/>
        <v>0.95928231179775691</v>
      </c>
      <c r="U680" s="8" t="s">
        <v>694</v>
      </c>
      <c r="Z680"/>
      <c r="AS680" s="2">
        <v>1</v>
      </c>
      <c r="AT680" s="2">
        <v>0.9</v>
      </c>
    </row>
    <row r="681" spans="2:46" x14ac:dyDescent="0.25">
      <c r="B681" s="16" t="s">
        <v>695</v>
      </c>
      <c r="C681" s="21">
        <v>391.78</v>
      </c>
      <c r="D681" s="21">
        <v>317.27999999999997</v>
      </c>
      <c r="E681" s="16">
        <v>189.85</v>
      </c>
      <c r="F681" s="59">
        <f t="shared" si="120"/>
        <v>369.74264144131388</v>
      </c>
      <c r="G681" s="16">
        <v>0.85</v>
      </c>
      <c r="H681" s="8">
        <v>455.16</v>
      </c>
      <c r="J681" s="16">
        <v>1</v>
      </c>
      <c r="K681" s="59">
        <f t="shared" si="122"/>
        <v>0</v>
      </c>
      <c r="L681" s="6">
        <f t="shared" si="113"/>
        <v>373.2705882352941</v>
      </c>
      <c r="M681" s="59">
        <f t="shared" si="114"/>
        <v>196.63248368853627</v>
      </c>
      <c r="N681" s="6">
        <f t="shared" si="115"/>
        <v>317.27999999999997</v>
      </c>
      <c r="O681" s="59">
        <f t="shared" si="116"/>
        <v>0</v>
      </c>
      <c r="P681" s="6">
        <f t="shared" si="123"/>
        <v>196.63248368853627</v>
      </c>
      <c r="Q681" s="59">
        <f t="shared" si="121"/>
        <v>-74.800016311463679</v>
      </c>
      <c r="R681" s="6">
        <f t="shared" si="117"/>
        <v>29.849999999999994</v>
      </c>
      <c r="S681" s="59">
        <f t="shared" si="118"/>
        <v>318.68106454573041</v>
      </c>
      <c r="T681" s="18">
        <f t="shared" si="119"/>
        <v>0.99560355257464828</v>
      </c>
      <c r="U681" s="8" t="s">
        <v>695</v>
      </c>
      <c r="Z681"/>
      <c r="AS681" s="2">
        <v>1</v>
      </c>
      <c r="AT681" s="2">
        <v>0.9</v>
      </c>
    </row>
    <row r="682" spans="2:46" x14ac:dyDescent="0.25">
      <c r="B682" s="16" t="s">
        <v>696</v>
      </c>
      <c r="C682" s="21">
        <v>583.44000000000005</v>
      </c>
      <c r="D682" s="21">
        <v>343.39</v>
      </c>
      <c r="E682" s="16">
        <v>258.13</v>
      </c>
      <c r="F682" s="59">
        <f t="shared" si="120"/>
        <v>429.59025710553539</v>
      </c>
      <c r="G682" s="16">
        <v>0.8</v>
      </c>
      <c r="H682" s="8">
        <v>451.92</v>
      </c>
      <c r="J682" s="16">
        <v>1</v>
      </c>
      <c r="K682" s="59">
        <f t="shared" si="122"/>
        <v>0</v>
      </c>
      <c r="L682" s="6">
        <f t="shared" si="113"/>
        <v>429.23749999999995</v>
      </c>
      <c r="M682" s="59">
        <f t="shared" si="114"/>
        <v>257.5424999999999</v>
      </c>
      <c r="N682" s="6">
        <f t="shared" si="115"/>
        <v>343.39</v>
      </c>
      <c r="O682" s="59">
        <f t="shared" si="116"/>
        <v>0</v>
      </c>
      <c r="P682" s="6">
        <f t="shared" si="123"/>
        <v>257.5424999999999</v>
      </c>
      <c r="Q682" s="59">
        <f t="shared" si="121"/>
        <v>60.910016311463636</v>
      </c>
      <c r="R682" s="6">
        <f t="shared" si="117"/>
        <v>98.13</v>
      </c>
      <c r="S682" s="59">
        <f t="shared" si="118"/>
        <v>357.13609310737553</v>
      </c>
      <c r="T682" s="18">
        <f t="shared" si="119"/>
        <v>0.96151021032970008</v>
      </c>
      <c r="U682" s="8" t="s">
        <v>696</v>
      </c>
      <c r="Z682"/>
      <c r="AS682" s="2">
        <v>1</v>
      </c>
      <c r="AT682" s="2">
        <v>0.9</v>
      </c>
    </row>
    <row r="683" spans="2:46" x14ac:dyDescent="0.25">
      <c r="B683" s="16" t="s">
        <v>697</v>
      </c>
      <c r="C683" s="21">
        <v>498.86</v>
      </c>
      <c r="D683" s="21">
        <v>376.41</v>
      </c>
      <c r="E683" s="16">
        <v>269.55</v>
      </c>
      <c r="F683" s="59">
        <f t="shared" si="120"/>
        <v>462.97050726801166</v>
      </c>
      <c r="G683" s="16">
        <v>0.81</v>
      </c>
      <c r="H683" s="8">
        <v>452.47</v>
      </c>
      <c r="J683" s="16">
        <v>1</v>
      </c>
      <c r="K683" s="59">
        <f t="shared" si="122"/>
        <v>0</v>
      </c>
      <c r="L683" s="6">
        <f t="shared" si="113"/>
        <v>464.7037037037037</v>
      </c>
      <c r="M683" s="59">
        <f t="shared" si="114"/>
        <v>272.51613555152949</v>
      </c>
      <c r="N683" s="6">
        <f t="shared" si="115"/>
        <v>376.41</v>
      </c>
      <c r="O683" s="59">
        <f t="shared" si="116"/>
        <v>0</v>
      </c>
      <c r="P683" s="6">
        <f t="shared" si="123"/>
        <v>272.51613555152949</v>
      </c>
      <c r="Q683" s="59">
        <f t="shared" si="121"/>
        <v>14.973635551529583</v>
      </c>
      <c r="R683" s="6">
        <f t="shared" si="117"/>
        <v>109.55000000000001</v>
      </c>
      <c r="S683" s="59">
        <f t="shared" si="118"/>
        <v>392.02766560537538</v>
      </c>
      <c r="T683" s="18">
        <f t="shared" si="119"/>
        <v>0.9601618279126849</v>
      </c>
      <c r="U683" s="8" t="s">
        <v>697</v>
      </c>
      <c r="Z683"/>
      <c r="AS683" s="2">
        <v>1</v>
      </c>
      <c r="AT683" s="2">
        <v>0.9</v>
      </c>
    </row>
    <row r="684" spans="2:46" x14ac:dyDescent="0.25">
      <c r="B684" s="16" t="s">
        <v>698</v>
      </c>
      <c r="C684" s="21">
        <v>523.72</v>
      </c>
      <c r="D684" s="21">
        <v>366.78</v>
      </c>
      <c r="E684" s="16">
        <v>268.93</v>
      </c>
      <c r="F684" s="59">
        <f t="shared" si="120"/>
        <v>454.80865570039452</v>
      </c>
      <c r="G684" s="16">
        <v>0.8</v>
      </c>
      <c r="H684" s="8">
        <v>451.18</v>
      </c>
      <c r="J684" s="16">
        <v>1</v>
      </c>
      <c r="K684" s="59">
        <f t="shared" si="122"/>
        <v>0</v>
      </c>
      <c r="L684" s="6">
        <f t="shared" si="113"/>
        <v>458.47499999999997</v>
      </c>
      <c r="M684" s="59">
        <f t="shared" si="114"/>
        <v>275.08499999999992</v>
      </c>
      <c r="N684" s="6">
        <f t="shared" si="115"/>
        <v>366.78</v>
      </c>
      <c r="O684" s="59">
        <f t="shared" si="116"/>
        <v>0</v>
      </c>
      <c r="P684" s="6">
        <f t="shared" si="123"/>
        <v>275.08499999999992</v>
      </c>
      <c r="Q684" s="59">
        <f t="shared" si="121"/>
        <v>2.5688644484704355</v>
      </c>
      <c r="R684" s="6">
        <f t="shared" si="117"/>
        <v>108.93</v>
      </c>
      <c r="S684" s="59">
        <f t="shared" si="118"/>
        <v>382.61379130919988</v>
      </c>
      <c r="T684" s="18">
        <f t="shared" si="119"/>
        <v>0.95861677840983983</v>
      </c>
      <c r="U684" s="8" t="s">
        <v>698</v>
      </c>
      <c r="Z684"/>
      <c r="AS684" s="2">
        <v>1</v>
      </c>
      <c r="AT684" s="2">
        <v>0.9</v>
      </c>
    </row>
    <row r="685" spans="2:46" x14ac:dyDescent="0.25">
      <c r="B685" s="16" t="s">
        <v>699</v>
      </c>
      <c r="C685" s="21">
        <v>578.6</v>
      </c>
      <c r="D685" s="21">
        <v>370.87</v>
      </c>
      <c r="E685" s="16">
        <v>266.47000000000003</v>
      </c>
      <c r="F685" s="59">
        <f t="shared" si="120"/>
        <v>456.67364473987334</v>
      </c>
      <c r="G685" s="16">
        <v>0.81</v>
      </c>
      <c r="H685" s="8">
        <v>452.85</v>
      </c>
      <c r="J685" s="16">
        <v>1</v>
      </c>
      <c r="K685" s="59">
        <f t="shared" si="122"/>
        <v>0</v>
      </c>
      <c r="L685" s="6">
        <f t="shared" si="113"/>
        <v>457.86419753086415</v>
      </c>
      <c r="M685" s="59">
        <f t="shared" si="114"/>
        <v>268.5052447915723</v>
      </c>
      <c r="N685" s="6">
        <f t="shared" si="115"/>
        <v>370.87</v>
      </c>
      <c r="O685" s="59">
        <f t="shared" si="116"/>
        <v>0</v>
      </c>
      <c r="P685" s="6">
        <f t="shared" si="123"/>
        <v>268.5052447915723</v>
      </c>
      <c r="Q685" s="59">
        <f t="shared" si="121"/>
        <v>-6.5797552084276276</v>
      </c>
      <c r="R685" s="6">
        <f t="shared" si="117"/>
        <v>106.47000000000003</v>
      </c>
      <c r="S685" s="59">
        <f t="shared" si="118"/>
        <v>385.85025307753784</v>
      </c>
      <c r="T685" s="18">
        <f t="shared" si="119"/>
        <v>0.9611759926083876</v>
      </c>
      <c r="U685" s="8" t="s">
        <v>699</v>
      </c>
      <c r="Z685"/>
      <c r="AS685" s="2">
        <v>1</v>
      </c>
      <c r="AT685" s="2">
        <v>0.9</v>
      </c>
    </row>
    <row r="686" spans="2:46" x14ac:dyDescent="0.25">
      <c r="B686" s="16" t="s">
        <v>700</v>
      </c>
      <c r="C686" s="21">
        <v>526.82000000000005</v>
      </c>
      <c r="D686" s="21">
        <v>366.6</v>
      </c>
      <c r="E686" s="16">
        <v>268.31</v>
      </c>
      <c r="F686" s="59">
        <f t="shared" si="120"/>
        <v>454.29705711131351</v>
      </c>
      <c r="G686" s="16">
        <v>0.8</v>
      </c>
      <c r="H686" s="8">
        <v>452.02</v>
      </c>
      <c r="J686" s="16">
        <v>1</v>
      </c>
      <c r="K686" s="59">
        <f t="shared" si="122"/>
        <v>0</v>
      </c>
      <c r="L686" s="6">
        <f t="shared" si="113"/>
        <v>458.25</v>
      </c>
      <c r="M686" s="59">
        <f t="shared" si="114"/>
        <v>274.94999999999993</v>
      </c>
      <c r="N686" s="6">
        <f t="shared" si="115"/>
        <v>366.6</v>
      </c>
      <c r="O686" s="59">
        <f t="shared" si="116"/>
        <v>0</v>
      </c>
      <c r="P686" s="6">
        <f t="shared" si="123"/>
        <v>274.94999999999993</v>
      </c>
      <c r="Q686" s="59">
        <f t="shared" si="121"/>
        <v>6.4447552084276367</v>
      </c>
      <c r="R686" s="6">
        <f t="shared" si="117"/>
        <v>108.31</v>
      </c>
      <c r="S686" s="59">
        <f t="shared" si="118"/>
        <v>382.26511232389493</v>
      </c>
      <c r="T686" s="18">
        <f t="shared" si="119"/>
        <v>0.95902029293580471</v>
      </c>
      <c r="U686" s="8" t="s">
        <v>700</v>
      </c>
      <c r="Z686"/>
      <c r="AS686" s="2">
        <v>1</v>
      </c>
      <c r="AT686" s="2">
        <v>0.9</v>
      </c>
    </row>
    <row r="687" spans="2:46" x14ac:dyDescent="0.25">
      <c r="B687" s="16" t="s">
        <v>701</v>
      </c>
      <c r="C687" s="21">
        <v>579.44000000000005</v>
      </c>
      <c r="D687" s="21">
        <v>372.51</v>
      </c>
      <c r="E687" s="16">
        <v>265.8</v>
      </c>
      <c r="F687" s="59">
        <f t="shared" si="120"/>
        <v>457.61702339401666</v>
      </c>
      <c r="G687" s="16">
        <v>0.81</v>
      </c>
      <c r="H687" s="8">
        <v>452.61</v>
      </c>
      <c r="J687" s="16">
        <v>1</v>
      </c>
      <c r="K687" s="59">
        <f t="shared" si="122"/>
        <v>0</v>
      </c>
      <c r="L687" s="6">
        <f t="shared" si="113"/>
        <v>459.88888888888886</v>
      </c>
      <c r="M687" s="59">
        <f t="shared" si="114"/>
        <v>269.69258429451992</v>
      </c>
      <c r="N687" s="6">
        <f t="shared" si="115"/>
        <v>372.51</v>
      </c>
      <c r="O687" s="59">
        <f t="shared" si="116"/>
        <v>0</v>
      </c>
      <c r="P687" s="6">
        <f t="shared" si="123"/>
        <v>269.69258429451992</v>
      </c>
      <c r="Q687" s="59">
        <f t="shared" si="121"/>
        <v>-5.2574157054800139</v>
      </c>
      <c r="R687" s="6">
        <f t="shared" si="117"/>
        <v>105.80000000000001</v>
      </c>
      <c r="S687" s="59">
        <f t="shared" si="118"/>
        <v>387.24325701037066</v>
      </c>
      <c r="T687" s="18">
        <f t="shared" si="119"/>
        <v>0.96195348338892805</v>
      </c>
      <c r="U687" s="8" t="s">
        <v>701</v>
      </c>
      <c r="Z687"/>
      <c r="AS687" s="2">
        <v>1</v>
      </c>
      <c r="AT687" s="2">
        <v>0.9</v>
      </c>
    </row>
    <row r="688" spans="2:46" x14ac:dyDescent="0.25">
      <c r="B688" s="16" t="s">
        <v>702</v>
      </c>
      <c r="C688" s="21">
        <v>663.34</v>
      </c>
      <c r="D688" s="21">
        <v>366.93</v>
      </c>
      <c r="E688" s="16">
        <v>267.58999999999997</v>
      </c>
      <c r="F688" s="59">
        <f t="shared" si="120"/>
        <v>454.13878165160042</v>
      </c>
      <c r="G688" s="16">
        <v>0.8</v>
      </c>
      <c r="H688" s="8">
        <v>452.4</v>
      </c>
      <c r="J688" s="16">
        <v>1</v>
      </c>
      <c r="K688" s="59">
        <f t="shared" si="122"/>
        <v>0</v>
      </c>
      <c r="L688" s="6">
        <f t="shared" si="113"/>
        <v>458.66249999999997</v>
      </c>
      <c r="M688" s="59">
        <f t="shared" si="114"/>
        <v>275.19749999999993</v>
      </c>
      <c r="N688" s="6">
        <f t="shared" si="115"/>
        <v>366.93</v>
      </c>
      <c r="O688" s="59">
        <f t="shared" si="116"/>
        <v>0</v>
      </c>
      <c r="P688" s="6">
        <f t="shared" si="123"/>
        <v>275.19749999999993</v>
      </c>
      <c r="Q688" s="59">
        <f t="shared" si="121"/>
        <v>5.5049157054800162</v>
      </c>
      <c r="R688" s="6">
        <f t="shared" si="117"/>
        <v>107.58999999999997</v>
      </c>
      <c r="S688" s="59">
        <f t="shared" si="118"/>
        <v>382.37838981825314</v>
      </c>
      <c r="T688" s="18">
        <f t="shared" si="119"/>
        <v>0.95959920793223741</v>
      </c>
      <c r="U688" s="8" t="s">
        <v>702</v>
      </c>
      <c r="Z688"/>
      <c r="AS688" s="2">
        <v>1</v>
      </c>
      <c r="AT688" s="2">
        <v>0.9</v>
      </c>
    </row>
    <row r="689" spans="2:46" x14ac:dyDescent="0.25">
      <c r="B689" s="16" t="s">
        <v>703</v>
      </c>
      <c r="C689" s="21">
        <v>602.72</v>
      </c>
      <c r="D689" s="21">
        <v>374.96</v>
      </c>
      <c r="E689" s="16">
        <v>266.63</v>
      </c>
      <c r="F689" s="59">
        <f t="shared" si="120"/>
        <v>460.09407570626246</v>
      </c>
      <c r="G689" s="16">
        <v>0.81</v>
      </c>
      <c r="H689" s="8">
        <v>452.75</v>
      </c>
      <c r="J689" s="16">
        <v>1</v>
      </c>
      <c r="K689" s="59">
        <f t="shared" si="122"/>
        <v>0</v>
      </c>
      <c r="L689" s="6">
        <f t="shared" si="113"/>
        <v>462.91358024691351</v>
      </c>
      <c r="M689" s="59">
        <f t="shared" si="114"/>
        <v>271.46635367392332</v>
      </c>
      <c r="N689" s="6">
        <f t="shared" si="115"/>
        <v>374.96</v>
      </c>
      <c r="O689" s="59">
        <f t="shared" si="116"/>
        <v>0</v>
      </c>
      <c r="P689" s="6">
        <f t="shared" si="123"/>
        <v>271.46635367392332</v>
      </c>
      <c r="Q689" s="59">
        <f t="shared" si="121"/>
        <v>-3.7311463260766118</v>
      </c>
      <c r="R689" s="6">
        <f t="shared" si="117"/>
        <v>106.63</v>
      </c>
      <c r="S689" s="59">
        <f t="shared" si="118"/>
        <v>389.82683142646812</v>
      </c>
      <c r="T689" s="18">
        <f t="shared" si="119"/>
        <v>0.96186298574660212</v>
      </c>
      <c r="U689" s="8" t="s">
        <v>703</v>
      </c>
      <c r="Z689"/>
      <c r="AS689" s="2">
        <v>1</v>
      </c>
      <c r="AT689" s="2">
        <v>0.9</v>
      </c>
    </row>
    <row r="690" spans="2:46" x14ac:dyDescent="0.25">
      <c r="B690" s="16" t="s">
        <v>704</v>
      </c>
      <c r="C690" s="21">
        <v>651.36</v>
      </c>
      <c r="D690" s="21">
        <v>366.98</v>
      </c>
      <c r="E690" s="16">
        <v>266.74</v>
      </c>
      <c r="F690" s="59">
        <f t="shared" si="120"/>
        <v>453.67890407203197</v>
      </c>
      <c r="G690" s="16">
        <v>0.8</v>
      </c>
      <c r="H690" s="8">
        <v>452.45</v>
      </c>
      <c r="J690" s="16">
        <v>1</v>
      </c>
      <c r="K690" s="59">
        <f t="shared" si="122"/>
        <v>0</v>
      </c>
      <c r="L690" s="6">
        <f t="shared" si="113"/>
        <v>458.72500000000002</v>
      </c>
      <c r="M690" s="59">
        <f t="shared" si="114"/>
        <v>275.23499999999996</v>
      </c>
      <c r="N690" s="6">
        <f t="shared" si="115"/>
        <v>366.98</v>
      </c>
      <c r="O690" s="59">
        <f t="shared" si="116"/>
        <v>0</v>
      </c>
      <c r="P690" s="6">
        <f t="shared" si="123"/>
        <v>275.23499999999996</v>
      </c>
      <c r="Q690" s="59">
        <f t="shared" si="121"/>
        <v>3.7686463260766345</v>
      </c>
      <c r="R690" s="6">
        <f t="shared" si="117"/>
        <v>106.74000000000001</v>
      </c>
      <c r="S690" s="59">
        <f t="shared" si="118"/>
        <v>382.18810551873537</v>
      </c>
      <c r="T690" s="18">
        <f t="shared" si="119"/>
        <v>0.96020780003581296</v>
      </c>
      <c r="U690" s="8" t="s">
        <v>704</v>
      </c>
      <c r="Z690"/>
      <c r="AS690" s="2">
        <v>1</v>
      </c>
      <c r="AT690" s="2">
        <v>0.9</v>
      </c>
    </row>
    <row r="691" spans="2:46" x14ac:dyDescent="0.25">
      <c r="B691" s="16" t="s">
        <v>705</v>
      </c>
      <c r="C691" s="21">
        <v>613.02</v>
      </c>
      <c r="D691" s="21">
        <v>371.43</v>
      </c>
      <c r="E691" s="16">
        <v>266.37</v>
      </c>
      <c r="F691" s="59">
        <f t="shared" si="120"/>
        <v>457.07025915060365</v>
      </c>
      <c r="G691" s="16">
        <v>0.81</v>
      </c>
      <c r="H691" s="8">
        <v>452.57</v>
      </c>
      <c r="J691" s="16">
        <v>1</v>
      </c>
      <c r="K691" s="59">
        <f t="shared" si="122"/>
        <v>0</v>
      </c>
      <c r="L691" s="6">
        <f t="shared" si="113"/>
        <v>458.55555555555554</v>
      </c>
      <c r="M691" s="59">
        <f t="shared" si="114"/>
        <v>268.91067779257884</v>
      </c>
      <c r="N691" s="6">
        <f t="shared" si="115"/>
        <v>371.43</v>
      </c>
      <c r="O691" s="59">
        <f t="shared" si="116"/>
        <v>0</v>
      </c>
      <c r="P691" s="6">
        <f t="shared" si="123"/>
        <v>268.91067779257884</v>
      </c>
      <c r="Q691" s="59">
        <f t="shared" si="121"/>
        <v>-6.3243222074211189</v>
      </c>
      <c r="R691" s="6">
        <f t="shared" si="117"/>
        <v>106.37</v>
      </c>
      <c r="S691" s="59">
        <f t="shared" si="118"/>
        <v>386.36099932576013</v>
      </c>
      <c r="T691" s="18">
        <f t="shared" si="119"/>
        <v>0.96135479680450076</v>
      </c>
      <c r="U691" s="8" t="s">
        <v>705</v>
      </c>
      <c r="Z691"/>
      <c r="AS691" s="2">
        <v>1</v>
      </c>
      <c r="AT691" s="2">
        <v>0.9</v>
      </c>
    </row>
    <row r="692" spans="2:46" x14ac:dyDescent="0.25">
      <c r="B692" s="16" t="s">
        <v>706</v>
      </c>
      <c r="C692" s="21">
        <v>633.5</v>
      </c>
      <c r="D692" s="21">
        <v>365.33</v>
      </c>
      <c r="E692" s="16">
        <v>270.74</v>
      </c>
      <c r="F692" s="59">
        <f t="shared" si="120"/>
        <v>454.71546762783424</v>
      </c>
      <c r="G692" s="16">
        <v>0.8</v>
      </c>
      <c r="H692" s="8">
        <v>452.55</v>
      </c>
      <c r="J692" s="16">
        <v>1</v>
      </c>
      <c r="K692" s="59">
        <f t="shared" si="122"/>
        <v>0</v>
      </c>
      <c r="L692" s="6">
        <f t="shared" si="113"/>
        <v>456.66249999999997</v>
      </c>
      <c r="M692" s="59">
        <f t="shared" si="114"/>
        <v>273.99749999999995</v>
      </c>
      <c r="N692" s="6">
        <f t="shared" si="115"/>
        <v>365.33</v>
      </c>
      <c r="O692" s="59">
        <f t="shared" si="116"/>
        <v>0</v>
      </c>
      <c r="P692" s="6">
        <f t="shared" si="123"/>
        <v>273.99749999999995</v>
      </c>
      <c r="Q692" s="59">
        <f t="shared" si="121"/>
        <v>5.0868222074211076</v>
      </c>
      <c r="R692" s="6">
        <f t="shared" si="117"/>
        <v>110.74000000000001</v>
      </c>
      <c r="S692" s="59">
        <f t="shared" si="118"/>
        <v>381.74514600712342</v>
      </c>
      <c r="T692" s="18">
        <f t="shared" si="119"/>
        <v>0.95699972565776348</v>
      </c>
      <c r="U692" s="8" t="s">
        <v>706</v>
      </c>
      <c r="Z692"/>
      <c r="AS692" s="2">
        <v>1</v>
      </c>
      <c r="AT692" s="2">
        <v>0.9</v>
      </c>
    </row>
    <row r="693" spans="2:46" x14ac:dyDescent="0.25">
      <c r="B693" s="16" t="s">
        <v>707</v>
      </c>
      <c r="C693" s="21">
        <v>671.78</v>
      </c>
      <c r="D693" s="21">
        <v>366.57</v>
      </c>
      <c r="E693" s="16">
        <v>265.14</v>
      </c>
      <c r="F693" s="59">
        <f t="shared" si="120"/>
        <v>452.40776352755046</v>
      </c>
      <c r="G693" s="16">
        <v>0.81</v>
      </c>
      <c r="H693" s="8">
        <v>452.48</v>
      </c>
      <c r="J693" s="16">
        <v>1</v>
      </c>
      <c r="K693" s="59">
        <f t="shared" si="122"/>
        <v>0</v>
      </c>
      <c r="L693" s="6">
        <f t="shared" si="113"/>
        <v>452.55555555555554</v>
      </c>
      <c r="M693" s="59">
        <f t="shared" si="114"/>
        <v>265.39209853384386</v>
      </c>
      <c r="N693" s="6">
        <f t="shared" si="115"/>
        <v>366.57</v>
      </c>
      <c r="O693" s="59">
        <f t="shared" si="116"/>
        <v>0</v>
      </c>
      <c r="P693" s="6">
        <f t="shared" si="123"/>
        <v>265.39209853384386</v>
      </c>
      <c r="Q693" s="59">
        <f t="shared" si="121"/>
        <v>-8.6054014661560814</v>
      </c>
      <c r="R693" s="6">
        <f t="shared" si="117"/>
        <v>105.13999999999999</v>
      </c>
      <c r="S693" s="59">
        <f t="shared" si="118"/>
        <v>381.35021240324488</v>
      </c>
      <c r="T693" s="18">
        <f t="shared" si="119"/>
        <v>0.96124241727806858</v>
      </c>
      <c r="U693" s="8" t="s">
        <v>707</v>
      </c>
      <c r="Z693"/>
      <c r="AS693" s="2">
        <v>1</v>
      </c>
      <c r="AT693" s="2">
        <v>0.9</v>
      </c>
    </row>
    <row r="694" spans="2:46" x14ac:dyDescent="0.25">
      <c r="B694" s="16" t="s">
        <v>708</v>
      </c>
      <c r="C694" s="21">
        <v>537.1</v>
      </c>
      <c r="D694" s="21">
        <v>365.78</v>
      </c>
      <c r="E694" s="16">
        <v>267.23</v>
      </c>
      <c r="F694" s="59">
        <f t="shared" si="120"/>
        <v>452.9976614729926</v>
      </c>
      <c r="G694" s="16">
        <v>0.8</v>
      </c>
      <c r="H694" s="8">
        <v>452.04</v>
      </c>
      <c r="J694" s="16">
        <v>1</v>
      </c>
      <c r="K694" s="59">
        <f t="shared" si="122"/>
        <v>0</v>
      </c>
      <c r="L694" s="6">
        <f t="shared" si="113"/>
        <v>457.22499999999997</v>
      </c>
      <c r="M694" s="59">
        <f t="shared" si="114"/>
        <v>274.33499999999992</v>
      </c>
      <c r="N694" s="6">
        <f t="shared" si="115"/>
        <v>365.78</v>
      </c>
      <c r="O694" s="59">
        <f t="shared" si="116"/>
        <v>0</v>
      </c>
      <c r="P694" s="6">
        <f t="shared" si="123"/>
        <v>274.33499999999992</v>
      </c>
      <c r="Q694" s="59">
        <f t="shared" si="121"/>
        <v>8.9429014661560586</v>
      </c>
      <c r="R694" s="6">
        <f t="shared" si="117"/>
        <v>107.23000000000002</v>
      </c>
      <c r="S694" s="59">
        <f t="shared" si="118"/>
        <v>381.17355797589107</v>
      </c>
      <c r="T694" s="18">
        <f t="shared" si="119"/>
        <v>0.95961535722038538</v>
      </c>
      <c r="U694" s="8" t="s">
        <v>708</v>
      </c>
      <c r="Z694"/>
      <c r="AS694" s="2">
        <v>1</v>
      </c>
      <c r="AT694" s="2">
        <v>0.9</v>
      </c>
    </row>
    <row r="695" spans="2:46" x14ac:dyDescent="0.25">
      <c r="B695" s="16" t="s">
        <v>709</v>
      </c>
      <c r="C695" s="21">
        <v>637.86</v>
      </c>
      <c r="D695" s="21">
        <v>368.94</v>
      </c>
      <c r="E695" s="16">
        <v>266.36</v>
      </c>
      <c r="F695" s="59">
        <f t="shared" si="120"/>
        <v>455.04326519573937</v>
      </c>
      <c r="G695" s="16">
        <v>0.81</v>
      </c>
      <c r="H695" s="8">
        <v>451.83</v>
      </c>
      <c r="J695" s="16">
        <v>1</v>
      </c>
      <c r="K695" s="59">
        <f t="shared" si="122"/>
        <v>0</v>
      </c>
      <c r="L695" s="6">
        <f t="shared" si="113"/>
        <v>455.48148148148147</v>
      </c>
      <c r="M695" s="59">
        <f t="shared" si="114"/>
        <v>267.10794891310348</v>
      </c>
      <c r="N695" s="6">
        <f t="shared" si="115"/>
        <v>368.94</v>
      </c>
      <c r="O695" s="59">
        <f t="shared" si="116"/>
        <v>0</v>
      </c>
      <c r="P695" s="6">
        <f t="shared" si="123"/>
        <v>267.10794891310348</v>
      </c>
      <c r="Q695" s="59">
        <f t="shared" si="121"/>
        <v>-7.2270510868964379</v>
      </c>
      <c r="R695" s="6">
        <f t="shared" si="117"/>
        <v>106.36000000000001</v>
      </c>
      <c r="S695" s="59">
        <f t="shared" si="118"/>
        <v>383.96506768194422</v>
      </c>
      <c r="T695" s="18">
        <f t="shared" si="119"/>
        <v>0.96086865981675662</v>
      </c>
      <c r="U695" s="8" t="s">
        <v>709</v>
      </c>
      <c r="Z695"/>
      <c r="AS695" s="2">
        <v>1</v>
      </c>
      <c r="AT695" s="2">
        <v>0.9</v>
      </c>
    </row>
    <row r="696" spans="2:46" x14ac:dyDescent="0.25">
      <c r="B696" s="16" t="s">
        <v>710</v>
      </c>
      <c r="C696" s="21">
        <v>541.82000000000005</v>
      </c>
      <c r="D696" s="21">
        <v>365.38</v>
      </c>
      <c r="E696" s="16">
        <v>265.83</v>
      </c>
      <c r="F696" s="59">
        <f t="shared" si="120"/>
        <v>451.84967998218167</v>
      </c>
      <c r="G696" s="16">
        <v>0.81</v>
      </c>
      <c r="H696" s="8">
        <v>451.24</v>
      </c>
      <c r="J696" s="16">
        <v>1</v>
      </c>
      <c r="K696" s="59">
        <f t="shared" si="122"/>
        <v>0</v>
      </c>
      <c r="L696" s="6">
        <f t="shared" si="113"/>
        <v>451.08641975308637</v>
      </c>
      <c r="M696" s="59">
        <f t="shared" si="114"/>
        <v>264.530553406705</v>
      </c>
      <c r="N696" s="6">
        <f t="shared" si="115"/>
        <v>365.38</v>
      </c>
      <c r="O696" s="59">
        <f t="shared" si="116"/>
        <v>0</v>
      </c>
      <c r="P696" s="6">
        <f t="shared" si="123"/>
        <v>264.530553406705</v>
      </c>
      <c r="Q696" s="59">
        <f t="shared" si="121"/>
        <v>-2.5773955063984886</v>
      </c>
      <c r="R696" s="6">
        <f t="shared" si="117"/>
        <v>105.82999999999998</v>
      </c>
      <c r="S696" s="59">
        <f t="shared" si="118"/>
        <v>380.39786184993204</v>
      </c>
      <c r="T696" s="18">
        <f t="shared" si="119"/>
        <v>0.96052064599706755</v>
      </c>
      <c r="U696" s="8" t="s">
        <v>710</v>
      </c>
      <c r="Z696"/>
      <c r="AS696" s="2">
        <v>1</v>
      </c>
      <c r="AT696" s="2">
        <v>0.9</v>
      </c>
    </row>
    <row r="697" spans="2:46" x14ac:dyDescent="0.25">
      <c r="B697" s="16" t="s">
        <v>711</v>
      </c>
      <c r="C697" s="21">
        <v>537.94000000000005</v>
      </c>
      <c r="D697" s="21">
        <v>368.68</v>
      </c>
      <c r="E697" s="16">
        <v>266.36</v>
      </c>
      <c r="F697" s="59">
        <f t="shared" si="120"/>
        <v>454.83248784580024</v>
      </c>
      <c r="G697" s="16">
        <v>0.81</v>
      </c>
      <c r="H697" s="8">
        <v>452.81</v>
      </c>
      <c r="J697" s="16">
        <v>1</v>
      </c>
      <c r="K697" s="59">
        <f t="shared" si="122"/>
        <v>0</v>
      </c>
      <c r="L697" s="6">
        <f t="shared" si="113"/>
        <v>455.16049382716045</v>
      </c>
      <c r="M697" s="59">
        <f t="shared" si="114"/>
        <v>266.91971216263619</v>
      </c>
      <c r="N697" s="6">
        <f t="shared" si="115"/>
        <v>368.68</v>
      </c>
      <c r="O697" s="59">
        <f t="shared" si="116"/>
        <v>0</v>
      </c>
      <c r="P697" s="6">
        <f t="shared" si="123"/>
        <v>266.91971216263619</v>
      </c>
      <c r="Q697" s="59">
        <f t="shared" si="121"/>
        <v>2.3891587559311915</v>
      </c>
      <c r="R697" s="6">
        <f t="shared" si="117"/>
        <v>106.36000000000001</v>
      </c>
      <c r="S697" s="59">
        <f t="shared" si="118"/>
        <v>383.71524858936738</v>
      </c>
      <c r="T697" s="18">
        <f t="shared" si="119"/>
        <v>0.96081665077256984</v>
      </c>
      <c r="U697" s="8" t="s">
        <v>711</v>
      </c>
      <c r="Z697"/>
      <c r="AS697" s="2">
        <v>1</v>
      </c>
      <c r="AT697" s="2">
        <v>0.9</v>
      </c>
    </row>
    <row r="698" spans="2:46" x14ac:dyDescent="0.25">
      <c r="B698" s="16" t="s">
        <v>712</v>
      </c>
      <c r="C698" s="21">
        <v>594.46</v>
      </c>
      <c r="D698" s="21">
        <v>365.4</v>
      </c>
      <c r="E698" s="16">
        <v>265.60000000000002</v>
      </c>
      <c r="F698" s="59">
        <f t="shared" si="120"/>
        <v>451.7305834233498</v>
      </c>
      <c r="G698" s="16">
        <v>0.81</v>
      </c>
      <c r="H698" s="8">
        <v>451.7</v>
      </c>
      <c r="J698" s="16">
        <v>1</v>
      </c>
      <c r="K698" s="59">
        <f t="shared" si="122"/>
        <v>0</v>
      </c>
      <c r="L698" s="6">
        <f t="shared" si="113"/>
        <v>451.11111111111103</v>
      </c>
      <c r="M698" s="59">
        <f t="shared" si="114"/>
        <v>264.54503315674094</v>
      </c>
      <c r="N698" s="6">
        <f t="shared" si="115"/>
        <v>365.4</v>
      </c>
      <c r="O698" s="59">
        <f t="shared" si="116"/>
        <v>0</v>
      </c>
      <c r="P698" s="6">
        <f t="shared" si="123"/>
        <v>264.54503315674094</v>
      </c>
      <c r="Q698" s="59">
        <f t="shared" si="121"/>
        <v>-2.3746790058952456</v>
      </c>
      <c r="R698" s="6">
        <f t="shared" si="117"/>
        <v>105.60000000000002</v>
      </c>
      <c r="S698" s="59">
        <f t="shared" si="118"/>
        <v>380.35315168932146</v>
      </c>
      <c r="T698" s="18">
        <f t="shared" si="119"/>
        <v>0.9606861370205354</v>
      </c>
      <c r="U698" s="8" t="s">
        <v>712</v>
      </c>
      <c r="Z698"/>
      <c r="AS698" s="2">
        <v>1</v>
      </c>
      <c r="AT698" s="2">
        <v>0.9</v>
      </c>
    </row>
    <row r="699" spans="2:46" x14ac:dyDescent="0.25">
      <c r="B699" s="16" t="s">
        <v>713</v>
      </c>
      <c r="C699" s="21">
        <v>527.78</v>
      </c>
      <c r="D699" s="21">
        <v>351.68</v>
      </c>
      <c r="E699" s="16">
        <v>252.74</v>
      </c>
      <c r="F699" s="59">
        <f t="shared" si="120"/>
        <v>433.07774128902076</v>
      </c>
      <c r="G699" s="16">
        <v>0.81</v>
      </c>
      <c r="H699" s="8">
        <v>451.9</v>
      </c>
      <c r="J699" s="16">
        <v>1</v>
      </c>
      <c r="K699" s="59">
        <f t="shared" si="122"/>
        <v>0</v>
      </c>
      <c r="L699" s="6">
        <f t="shared" si="113"/>
        <v>434.17283950617281</v>
      </c>
      <c r="M699" s="59">
        <f t="shared" si="114"/>
        <v>254.61192463208172</v>
      </c>
      <c r="N699" s="6">
        <f t="shared" si="115"/>
        <v>351.68</v>
      </c>
      <c r="O699" s="59">
        <f t="shared" si="116"/>
        <v>0</v>
      </c>
      <c r="P699" s="6">
        <f t="shared" si="123"/>
        <v>254.61192463208172</v>
      </c>
      <c r="Q699" s="59">
        <f t="shared" si="121"/>
        <v>-9.9331085246592181</v>
      </c>
      <c r="R699" s="6">
        <f t="shared" si="117"/>
        <v>92.740000000000009</v>
      </c>
      <c r="S699" s="59">
        <f t="shared" si="118"/>
        <v>363.70252954853089</v>
      </c>
      <c r="T699" s="18">
        <f t="shared" si="119"/>
        <v>0.96694405847697951</v>
      </c>
      <c r="U699" s="8" t="s">
        <v>713</v>
      </c>
      <c r="Z699"/>
      <c r="AS699" s="2">
        <v>1</v>
      </c>
      <c r="AT699" s="2">
        <v>0.9</v>
      </c>
    </row>
    <row r="700" spans="2:46" x14ac:dyDescent="0.25">
      <c r="B700" s="16" t="s">
        <v>714</v>
      </c>
      <c r="C700" s="21">
        <v>602.14</v>
      </c>
      <c r="D700" s="21">
        <v>366.67</v>
      </c>
      <c r="E700" s="16">
        <v>265.89</v>
      </c>
      <c r="F700" s="59">
        <f t="shared" si="120"/>
        <v>452.92867098473681</v>
      </c>
      <c r="G700" s="16">
        <v>0.81</v>
      </c>
      <c r="H700" s="8">
        <v>451.14</v>
      </c>
      <c r="J700" s="16">
        <v>1</v>
      </c>
      <c r="K700" s="59">
        <f t="shared" si="122"/>
        <v>0</v>
      </c>
      <c r="L700" s="6">
        <f t="shared" si="113"/>
        <v>452.67901234567898</v>
      </c>
      <c r="M700" s="59">
        <f t="shared" si="114"/>
        <v>265.46449728402359</v>
      </c>
      <c r="N700" s="6">
        <f t="shared" si="115"/>
        <v>366.67</v>
      </c>
      <c r="O700" s="59">
        <f t="shared" si="116"/>
        <v>0</v>
      </c>
      <c r="P700" s="6">
        <f t="shared" si="123"/>
        <v>265.46449728402359</v>
      </c>
      <c r="Q700" s="59">
        <f t="shared" si="121"/>
        <v>10.85257265194187</v>
      </c>
      <c r="R700" s="6">
        <f t="shared" si="117"/>
        <v>105.88999999999999</v>
      </c>
      <c r="S700" s="59">
        <f t="shared" si="118"/>
        <v>381.65374490498584</v>
      </c>
      <c r="T700" s="18">
        <f t="shared" si="119"/>
        <v>0.96073995053103411</v>
      </c>
      <c r="U700" s="8" t="s">
        <v>714</v>
      </c>
      <c r="Z700"/>
      <c r="AS700" s="2">
        <v>1</v>
      </c>
      <c r="AT700" s="2">
        <v>0.9</v>
      </c>
    </row>
    <row r="701" spans="2:46" x14ac:dyDescent="0.25">
      <c r="B701" s="16" t="s">
        <v>715</v>
      </c>
      <c r="C701" s="21">
        <v>605.79999999999995</v>
      </c>
      <c r="D701" s="21">
        <v>369.98</v>
      </c>
      <c r="E701" s="16">
        <v>265.45</v>
      </c>
      <c r="F701" s="59">
        <f t="shared" si="120"/>
        <v>455.35579814031138</v>
      </c>
      <c r="G701" s="16">
        <v>0.81</v>
      </c>
      <c r="H701" s="8">
        <v>450.01</v>
      </c>
      <c r="J701" s="16">
        <v>1</v>
      </c>
      <c r="K701" s="59">
        <f t="shared" si="122"/>
        <v>0</v>
      </c>
      <c r="L701" s="6">
        <f t="shared" si="113"/>
        <v>456.76543209876542</v>
      </c>
      <c r="M701" s="59">
        <f t="shared" si="114"/>
        <v>267.86089591497273</v>
      </c>
      <c r="N701" s="6">
        <f t="shared" si="115"/>
        <v>369.98</v>
      </c>
      <c r="O701" s="59">
        <f t="shared" si="116"/>
        <v>0</v>
      </c>
      <c r="P701" s="6">
        <f t="shared" si="123"/>
        <v>267.86089591497273</v>
      </c>
      <c r="Q701" s="59">
        <f t="shared" si="121"/>
        <v>2.3963986309491361</v>
      </c>
      <c r="R701" s="6">
        <f t="shared" si="117"/>
        <v>105.44999999999999</v>
      </c>
      <c r="S701" s="59">
        <f t="shared" si="118"/>
        <v>384.71405342149899</v>
      </c>
      <c r="T701" s="18">
        <f t="shared" si="119"/>
        <v>0.96170128621385165</v>
      </c>
      <c r="U701" s="8" t="s">
        <v>715</v>
      </c>
      <c r="Z701"/>
      <c r="AS701" s="2">
        <v>1</v>
      </c>
      <c r="AT701" s="2">
        <v>0.9</v>
      </c>
    </row>
    <row r="702" spans="2:46" x14ac:dyDescent="0.25">
      <c r="B702" s="16" t="s">
        <v>716</v>
      </c>
      <c r="C702" s="21">
        <v>555.58000000000004</v>
      </c>
      <c r="D702" s="21">
        <v>345.63</v>
      </c>
      <c r="E702" s="16">
        <v>260.60000000000002</v>
      </c>
      <c r="F702" s="59">
        <f t="shared" si="120"/>
        <v>432.86540275240293</v>
      </c>
      <c r="G702" s="16">
        <v>0.79</v>
      </c>
      <c r="H702" s="8">
        <v>449.26</v>
      </c>
      <c r="J702" s="16">
        <v>1</v>
      </c>
      <c r="K702" s="59">
        <f t="shared" si="122"/>
        <v>0</v>
      </c>
      <c r="L702" s="6">
        <f t="shared" si="113"/>
        <v>437.50632911392404</v>
      </c>
      <c r="M702" s="59">
        <f t="shared" si="114"/>
        <v>268.23812390251544</v>
      </c>
      <c r="N702" s="6">
        <f t="shared" si="115"/>
        <v>345.63</v>
      </c>
      <c r="O702" s="59">
        <f t="shared" si="116"/>
        <v>0</v>
      </c>
      <c r="P702" s="6">
        <f t="shared" si="123"/>
        <v>268.23812390251544</v>
      </c>
      <c r="Q702" s="59">
        <f t="shared" si="121"/>
        <v>0.37722798754271025</v>
      </c>
      <c r="R702" s="6">
        <f t="shared" si="117"/>
        <v>100.60000000000002</v>
      </c>
      <c r="S702" s="59">
        <f t="shared" si="118"/>
        <v>359.97285578221033</v>
      </c>
      <c r="T702" s="18">
        <f t="shared" si="119"/>
        <v>0.96015572965621609</v>
      </c>
      <c r="U702" s="8" t="s">
        <v>716</v>
      </c>
      <c r="Z702"/>
      <c r="AS702" s="2">
        <v>1</v>
      </c>
      <c r="AT702" s="2">
        <v>0.9</v>
      </c>
    </row>
    <row r="703" spans="2:46" x14ac:dyDescent="0.25">
      <c r="B703" s="16" t="s">
        <v>717</v>
      </c>
      <c r="C703" s="21">
        <v>493.16</v>
      </c>
      <c r="D703" s="21">
        <v>293.83999999999997</v>
      </c>
      <c r="E703" s="16">
        <v>189.19</v>
      </c>
      <c r="F703" s="59">
        <f t="shared" si="120"/>
        <v>349.4778987289468</v>
      </c>
      <c r="G703" s="16">
        <v>0.83</v>
      </c>
      <c r="H703" s="8">
        <v>454.95</v>
      </c>
      <c r="J703" s="16">
        <v>1</v>
      </c>
      <c r="K703" s="59">
        <f t="shared" si="122"/>
        <v>0</v>
      </c>
      <c r="L703" s="6">
        <f t="shared" si="113"/>
        <v>354.02409638554218</v>
      </c>
      <c r="M703" s="59">
        <f t="shared" si="114"/>
        <v>197.46168038786581</v>
      </c>
      <c r="N703" s="6">
        <f t="shared" si="115"/>
        <v>293.83999999999997</v>
      </c>
      <c r="O703" s="59">
        <f t="shared" si="116"/>
        <v>0</v>
      </c>
      <c r="P703" s="6">
        <f t="shared" si="123"/>
        <v>197.46168038786581</v>
      </c>
      <c r="Q703" s="59">
        <f t="shared" si="121"/>
        <v>-70.776443514649628</v>
      </c>
      <c r="R703" s="6">
        <f t="shared" si="117"/>
        <v>29.189999999999998</v>
      </c>
      <c r="S703" s="59">
        <f t="shared" si="118"/>
        <v>295.28630462654377</v>
      </c>
      <c r="T703" s="18">
        <f t="shared" si="119"/>
        <v>0.99510202605443221</v>
      </c>
      <c r="U703" s="8" t="s">
        <v>717</v>
      </c>
      <c r="Z703"/>
      <c r="AS703" s="2">
        <v>1</v>
      </c>
      <c r="AT703" s="2">
        <v>0.9</v>
      </c>
    </row>
    <row r="704" spans="2:46" x14ac:dyDescent="0.25">
      <c r="B704" s="16" t="s">
        <v>718</v>
      </c>
      <c r="C704" s="21">
        <v>603.32000000000005</v>
      </c>
      <c r="D704" s="21">
        <v>362.19</v>
      </c>
      <c r="E704" s="16">
        <v>263.52</v>
      </c>
      <c r="F704" s="59">
        <f t="shared" si="120"/>
        <v>447.91113683408224</v>
      </c>
      <c r="G704" s="16">
        <v>0.8</v>
      </c>
      <c r="H704" s="8">
        <v>446.96</v>
      </c>
      <c r="J704" s="16">
        <v>1</v>
      </c>
      <c r="K704" s="59">
        <f t="shared" si="122"/>
        <v>0</v>
      </c>
      <c r="L704" s="6">
        <f t="shared" si="113"/>
        <v>452.73749999999995</v>
      </c>
      <c r="M704" s="59">
        <f t="shared" si="114"/>
        <v>271.64249999999993</v>
      </c>
      <c r="N704" s="6">
        <f t="shared" si="115"/>
        <v>362.19</v>
      </c>
      <c r="O704" s="59">
        <f t="shared" si="116"/>
        <v>0</v>
      </c>
      <c r="P704" s="6">
        <f t="shared" si="123"/>
        <v>271.64249999999993</v>
      </c>
      <c r="Q704" s="59">
        <f t="shared" si="121"/>
        <v>74.180819612134115</v>
      </c>
      <c r="R704" s="6">
        <f t="shared" si="117"/>
        <v>103.51999999999998</v>
      </c>
      <c r="S704" s="59">
        <f t="shared" si="118"/>
        <v>376.69349144894977</v>
      </c>
      <c r="T704" s="18">
        <f t="shared" si="119"/>
        <v>0.96149789742009573</v>
      </c>
      <c r="U704" s="8" t="s">
        <v>718</v>
      </c>
      <c r="Z704"/>
      <c r="AS704" s="2">
        <v>1</v>
      </c>
      <c r="AT704" s="2">
        <v>0.9</v>
      </c>
    </row>
    <row r="705" spans="2:46" x14ac:dyDescent="0.25">
      <c r="B705" s="16" t="s">
        <v>719</v>
      </c>
      <c r="C705" s="21">
        <v>544.36</v>
      </c>
      <c r="D705" s="21">
        <v>366.29</v>
      </c>
      <c r="E705" s="16">
        <v>259.29000000000002</v>
      </c>
      <c r="F705" s="59">
        <f t="shared" si="120"/>
        <v>448.77574377410372</v>
      </c>
      <c r="G705" s="16">
        <v>0.81</v>
      </c>
      <c r="H705" s="8">
        <v>444.64</v>
      </c>
      <c r="J705" s="16">
        <v>1</v>
      </c>
      <c r="K705" s="59">
        <f t="shared" si="122"/>
        <v>0</v>
      </c>
      <c r="L705" s="6">
        <f t="shared" si="113"/>
        <v>452.20987654320987</v>
      </c>
      <c r="M705" s="59">
        <f t="shared" si="114"/>
        <v>265.18938203334062</v>
      </c>
      <c r="N705" s="6">
        <f t="shared" si="115"/>
        <v>366.29</v>
      </c>
      <c r="O705" s="59">
        <f t="shared" si="116"/>
        <v>0</v>
      </c>
      <c r="P705" s="6">
        <f t="shared" si="123"/>
        <v>265.18938203334062</v>
      </c>
      <c r="Q705" s="59">
        <f t="shared" si="121"/>
        <v>-6.4531179666593061</v>
      </c>
      <c r="R705" s="6">
        <f t="shared" si="117"/>
        <v>99.29000000000002</v>
      </c>
      <c r="S705" s="59">
        <f t="shared" si="118"/>
        <v>379.50871953092195</v>
      </c>
      <c r="T705" s="18">
        <f t="shared" si="119"/>
        <v>0.96516886477006258</v>
      </c>
      <c r="U705" s="8" t="s">
        <v>719</v>
      </c>
      <c r="Z705"/>
      <c r="AS705" s="2">
        <v>1</v>
      </c>
      <c r="AT705" s="2">
        <v>0.9</v>
      </c>
    </row>
    <row r="706" spans="2:46" x14ac:dyDescent="0.25">
      <c r="B706" s="16" t="s">
        <v>720</v>
      </c>
      <c r="C706" s="21">
        <v>531.32000000000005</v>
      </c>
      <c r="D706" s="21">
        <v>355.88</v>
      </c>
      <c r="E706" s="16">
        <v>256.36</v>
      </c>
      <c r="F706" s="59">
        <f t="shared" si="120"/>
        <v>438.60121294861921</v>
      </c>
      <c r="G706" s="16">
        <v>0.81</v>
      </c>
      <c r="H706" s="8">
        <v>443.91</v>
      </c>
      <c r="J706" s="16">
        <v>1</v>
      </c>
      <c r="K706" s="59">
        <f t="shared" si="122"/>
        <v>0</v>
      </c>
      <c r="L706" s="6">
        <f t="shared" si="113"/>
        <v>439.35802469135797</v>
      </c>
      <c r="M706" s="59">
        <f t="shared" si="114"/>
        <v>257.65267213963045</v>
      </c>
      <c r="N706" s="6">
        <f t="shared" si="115"/>
        <v>355.88</v>
      </c>
      <c r="O706" s="59">
        <f t="shared" si="116"/>
        <v>0</v>
      </c>
      <c r="P706" s="6">
        <f t="shared" si="123"/>
        <v>257.65267213963045</v>
      </c>
      <c r="Q706" s="59">
        <f t="shared" si="121"/>
        <v>-7.5367098937101673</v>
      </c>
      <c r="R706" s="6">
        <f t="shared" si="117"/>
        <v>96.360000000000014</v>
      </c>
      <c r="S706" s="59">
        <f t="shared" si="118"/>
        <v>368.69475721794578</v>
      </c>
      <c r="T706" s="18">
        <f t="shared" si="119"/>
        <v>0.96524290902685494</v>
      </c>
      <c r="U706" s="8" t="s">
        <v>720</v>
      </c>
      <c r="Z706"/>
      <c r="AS706" s="2">
        <v>1</v>
      </c>
      <c r="AT706" s="2">
        <v>0.9</v>
      </c>
    </row>
    <row r="707" spans="2:46" x14ac:dyDescent="0.25">
      <c r="B707" s="16" t="s">
        <v>721</v>
      </c>
      <c r="C707" s="21">
        <v>591.70000000000005</v>
      </c>
      <c r="D707" s="21">
        <v>363.07</v>
      </c>
      <c r="E707" s="16">
        <v>259.52</v>
      </c>
      <c r="F707" s="59">
        <f t="shared" si="120"/>
        <v>446.28517261948105</v>
      </c>
      <c r="G707" s="16">
        <v>0.81</v>
      </c>
      <c r="H707" s="8">
        <v>443.68</v>
      </c>
      <c r="J707" s="16">
        <v>1</v>
      </c>
      <c r="K707" s="59">
        <f t="shared" si="122"/>
        <v>0</v>
      </c>
      <c r="L707" s="6">
        <f t="shared" si="113"/>
        <v>448.23456790123453</v>
      </c>
      <c r="M707" s="59">
        <f t="shared" si="114"/>
        <v>262.85814227755321</v>
      </c>
      <c r="N707" s="6">
        <f t="shared" si="115"/>
        <v>363.07</v>
      </c>
      <c r="O707" s="59">
        <f t="shared" si="116"/>
        <v>0</v>
      </c>
      <c r="P707" s="6">
        <f t="shared" si="123"/>
        <v>262.85814227755321</v>
      </c>
      <c r="Q707" s="59">
        <f t="shared" si="121"/>
        <v>5.2054701379227595</v>
      </c>
      <c r="R707" s="6">
        <f t="shared" si="117"/>
        <v>99.519999999999982</v>
      </c>
      <c r="S707" s="59">
        <f t="shared" si="118"/>
        <v>376.46255497725139</v>
      </c>
      <c r="T707" s="18">
        <f t="shared" si="119"/>
        <v>0.9644252667358626</v>
      </c>
      <c r="U707" s="8" t="s">
        <v>721</v>
      </c>
      <c r="Z707"/>
      <c r="AS707" s="2">
        <v>1</v>
      </c>
      <c r="AT707" s="2">
        <v>0.9</v>
      </c>
    </row>
    <row r="708" spans="2:46" x14ac:dyDescent="0.25">
      <c r="B708" s="16" t="s">
        <v>722</v>
      </c>
      <c r="C708" s="21">
        <v>525.36</v>
      </c>
      <c r="D708" s="21">
        <v>364.76</v>
      </c>
      <c r="E708" s="16">
        <v>258.32</v>
      </c>
      <c r="F708" s="59">
        <f t="shared" si="120"/>
        <v>446.96653118550159</v>
      </c>
      <c r="G708" s="16">
        <v>0.81</v>
      </c>
      <c r="H708" s="8">
        <v>443.12</v>
      </c>
      <c r="J708" s="16">
        <v>1</v>
      </c>
      <c r="K708" s="59">
        <f t="shared" si="122"/>
        <v>0</v>
      </c>
      <c r="L708" s="6">
        <f t="shared" ref="L708:L771" si="124">D708/G708</f>
        <v>450.32098765432096</v>
      </c>
      <c r="M708" s="59">
        <f t="shared" ref="M708:M771" si="125">L708*SIN(ACOS(G708))</f>
        <v>264.08168115559067</v>
      </c>
      <c r="N708" s="6">
        <f t="shared" ref="N708:N771" si="126">D708/J708</f>
        <v>364.76</v>
      </c>
      <c r="O708" s="59">
        <f t="shared" ref="O708:O771" si="127">N708*SIN(ACOS(J708))</f>
        <v>0</v>
      </c>
      <c r="P708" s="6">
        <f t="shared" si="123"/>
        <v>264.08168115559067</v>
      </c>
      <c r="Q708" s="59">
        <f t="shared" si="121"/>
        <v>1.2235388780374592</v>
      </c>
      <c r="R708" s="6">
        <f t="shared" ref="R708:R771" si="128">E708-$V$4</f>
        <v>98.32</v>
      </c>
      <c r="S708" s="59">
        <f t="shared" ref="S708:S771" si="129">IF(R708&gt;1,SQRT((D708)^2+(R708)^2),0)</f>
        <v>377.77861241737867</v>
      </c>
      <c r="T708" s="18">
        <f t="shared" ref="T708:T771" si="130">IF(S708&gt;0,D708/S708,1)</f>
        <v>0.96553904326644246</v>
      </c>
      <c r="U708" s="8" t="s">
        <v>722</v>
      </c>
      <c r="Z708"/>
      <c r="AS708" s="2">
        <v>1</v>
      </c>
      <c r="AT708" s="2">
        <v>0.9</v>
      </c>
    </row>
    <row r="709" spans="2:46" x14ac:dyDescent="0.25">
      <c r="B709" s="16" t="s">
        <v>723</v>
      </c>
      <c r="C709" s="21">
        <v>638.94000000000005</v>
      </c>
      <c r="D709" s="21">
        <v>345.28</v>
      </c>
      <c r="E709" s="16">
        <v>242.71</v>
      </c>
      <c r="F709" s="59">
        <f t="shared" ref="F709:F772" si="131">SQRT((D709)^2+(E709)^2)</f>
        <v>422.05026063254599</v>
      </c>
      <c r="G709" s="16">
        <v>0.81</v>
      </c>
      <c r="H709" s="8">
        <v>442.5</v>
      </c>
      <c r="J709" s="16">
        <v>1</v>
      </c>
      <c r="K709" s="59">
        <f t="shared" si="122"/>
        <v>0</v>
      </c>
      <c r="L709" s="6">
        <f t="shared" si="124"/>
        <v>426.27160493827154</v>
      </c>
      <c r="M709" s="59">
        <f t="shared" si="125"/>
        <v>249.97840462057886</v>
      </c>
      <c r="N709" s="6">
        <f t="shared" si="126"/>
        <v>345.28</v>
      </c>
      <c r="O709" s="59">
        <f t="shared" si="127"/>
        <v>0</v>
      </c>
      <c r="P709" s="6">
        <f t="shared" si="123"/>
        <v>249.97840462057886</v>
      </c>
      <c r="Q709" s="59">
        <f t="shared" si="121"/>
        <v>-14.103276535011815</v>
      </c>
      <c r="R709" s="6">
        <f t="shared" si="128"/>
        <v>82.710000000000008</v>
      </c>
      <c r="S709" s="59">
        <f t="shared" si="129"/>
        <v>355.04819743240495</v>
      </c>
      <c r="T709" s="18">
        <f t="shared" si="130"/>
        <v>0.9724876861703694</v>
      </c>
      <c r="U709" s="8" t="s">
        <v>723</v>
      </c>
      <c r="Z709"/>
      <c r="AS709" s="2">
        <v>1</v>
      </c>
      <c r="AT709" s="2">
        <v>0.9</v>
      </c>
    </row>
    <row r="710" spans="2:46" x14ac:dyDescent="0.25">
      <c r="B710" s="16" t="s">
        <v>724</v>
      </c>
      <c r="C710" s="21">
        <v>530.05999999999995</v>
      </c>
      <c r="D710" s="21">
        <v>367.5</v>
      </c>
      <c r="E710" s="16">
        <v>261.33999999999997</v>
      </c>
      <c r="F710" s="59">
        <f t="shared" si="131"/>
        <v>450.94882813906946</v>
      </c>
      <c r="G710" s="16">
        <v>0.81</v>
      </c>
      <c r="H710" s="8">
        <v>441.65</v>
      </c>
      <c r="J710" s="16">
        <v>1</v>
      </c>
      <c r="K710" s="59">
        <f t="shared" si="122"/>
        <v>0</v>
      </c>
      <c r="L710" s="6">
        <f t="shared" si="124"/>
        <v>453.7037037037037</v>
      </c>
      <c r="M710" s="59">
        <f t="shared" si="125"/>
        <v>266.06540691051538</v>
      </c>
      <c r="N710" s="6">
        <f t="shared" si="126"/>
        <v>367.5</v>
      </c>
      <c r="O710" s="59">
        <f t="shared" si="127"/>
        <v>0</v>
      </c>
      <c r="P710" s="6">
        <f t="shared" si="123"/>
        <v>266.06540691051538</v>
      </c>
      <c r="Q710" s="59">
        <f t="shared" si="121"/>
        <v>16.087002289936521</v>
      </c>
      <c r="R710" s="6">
        <f t="shared" si="128"/>
        <v>101.33999999999997</v>
      </c>
      <c r="S710" s="59">
        <f t="shared" si="129"/>
        <v>381.21653374427501</v>
      </c>
      <c r="T710" s="18">
        <f t="shared" si="130"/>
        <v>0.96401904815210282</v>
      </c>
      <c r="U710" s="8" t="s">
        <v>724</v>
      </c>
      <c r="Z710"/>
      <c r="AS710" s="2">
        <v>1</v>
      </c>
      <c r="AT710" s="2">
        <v>0.9</v>
      </c>
    </row>
    <row r="711" spans="2:46" x14ac:dyDescent="0.25">
      <c r="B711" s="16" t="s">
        <v>725</v>
      </c>
      <c r="C711" s="21">
        <v>601.58000000000004</v>
      </c>
      <c r="D711" s="21">
        <v>355.16</v>
      </c>
      <c r="E711" s="16">
        <v>257.25</v>
      </c>
      <c r="F711" s="59">
        <f t="shared" si="131"/>
        <v>438.53869624013799</v>
      </c>
      <c r="G711" s="16">
        <v>0.8</v>
      </c>
      <c r="H711" s="8">
        <v>446.71</v>
      </c>
      <c r="J711" s="16">
        <v>1</v>
      </c>
      <c r="K711" s="59">
        <f t="shared" si="122"/>
        <v>0</v>
      </c>
      <c r="L711" s="6">
        <f t="shared" si="124"/>
        <v>443.95</v>
      </c>
      <c r="M711" s="59">
        <f t="shared" si="125"/>
        <v>266.36999999999995</v>
      </c>
      <c r="N711" s="6">
        <f t="shared" si="126"/>
        <v>355.16</v>
      </c>
      <c r="O711" s="59">
        <f t="shared" si="127"/>
        <v>0</v>
      </c>
      <c r="P711" s="6">
        <f t="shared" si="123"/>
        <v>266.36999999999995</v>
      </c>
      <c r="Q711" s="59">
        <f t="shared" si="121"/>
        <v>0.30459308948456965</v>
      </c>
      <c r="R711" s="6">
        <f t="shared" si="128"/>
        <v>97.25</v>
      </c>
      <c r="S711" s="59">
        <f t="shared" si="129"/>
        <v>368.23387690433918</v>
      </c>
      <c r="T711" s="18">
        <f t="shared" si="130"/>
        <v>0.96449572479792367</v>
      </c>
      <c r="U711" s="8" t="s">
        <v>725</v>
      </c>
      <c r="Z711"/>
      <c r="AS711" s="2">
        <v>1</v>
      </c>
      <c r="AT711" s="2">
        <v>0.9</v>
      </c>
    </row>
    <row r="712" spans="2:46" x14ac:dyDescent="0.25">
      <c r="B712" s="16" t="s">
        <v>726</v>
      </c>
      <c r="C712" s="21">
        <v>527.72</v>
      </c>
      <c r="D712" s="21">
        <v>359.15</v>
      </c>
      <c r="E712" s="16">
        <v>260.24</v>
      </c>
      <c r="F712" s="59">
        <f t="shared" si="131"/>
        <v>443.52404681144401</v>
      </c>
      <c r="G712" s="16">
        <v>0.81</v>
      </c>
      <c r="H712" s="8">
        <v>446.31</v>
      </c>
      <c r="J712" s="16">
        <v>1</v>
      </c>
      <c r="K712" s="59">
        <f t="shared" si="122"/>
        <v>0</v>
      </c>
      <c r="L712" s="6">
        <f t="shared" si="124"/>
        <v>443.39506172839498</v>
      </c>
      <c r="M712" s="59">
        <f t="shared" si="125"/>
        <v>260.0201112705077</v>
      </c>
      <c r="N712" s="6">
        <f t="shared" si="126"/>
        <v>359.15</v>
      </c>
      <c r="O712" s="59">
        <f t="shared" si="127"/>
        <v>0</v>
      </c>
      <c r="P712" s="6">
        <f t="shared" si="123"/>
        <v>260.0201112705077</v>
      </c>
      <c r="Q712" s="59">
        <f t="shared" si="121"/>
        <v>-6.3498887294922497</v>
      </c>
      <c r="R712" s="6">
        <f t="shared" si="128"/>
        <v>100.24000000000001</v>
      </c>
      <c r="S712" s="59">
        <f t="shared" si="129"/>
        <v>372.8763603394562</v>
      </c>
      <c r="T712" s="18">
        <f t="shared" si="130"/>
        <v>0.96318790408981647</v>
      </c>
      <c r="U712" s="8" t="s">
        <v>726</v>
      </c>
      <c r="Z712"/>
      <c r="AS712" s="2">
        <v>1</v>
      </c>
      <c r="AT712" s="2">
        <v>0.9</v>
      </c>
    </row>
    <row r="713" spans="2:46" x14ac:dyDescent="0.25">
      <c r="B713" s="16" t="s">
        <v>727</v>
      </c>
      <c r="C713" s="21">
        <v>529.1</v>
      </c>
      <c r="D713" s="21">
        <v>359.31</v>
      </c>
      <c r="E713" s="16">
        <v>260.02</v>
      </c>
      <c r="F713" s="59">
        <f t="shared" si="131"/>
        <v>443.52460641998204</v>
      </c>
      <c r="G713" s="16">
        <v>0.8</v>
      </c>
      <c r="H713" s="8">
        <v>444.86</v>
      </c>
      <c r="J713" s="16">
        <v>1</v>
      </c>
      <c r="K713" s="59">
        <f t="shared" si="122"/>
        <v>0</v>
      </c>
      <c r="L713" s="6">
        <f t="shared" si="124"/>
        <v>449.13749999999999</v>
      </c>
      <c r="M713" s="59">
        <f t="shared" si="125"/>
        <v>269.48249999999996</v>
      </c>
      <c r="N713" s="6">
        <f t="shared" si="126"/>
        <v>359.31</v>
      </c>
      <c r="O713" s="59">
        <f t="shared" si="127"/>
        <v>0</v>
      </c>
      <c r="P713" s="6">
        <f t="shared" si="123"/>
        <v>269.48249999999996</v>
      </c>
      <c r="Q713" s="59">
        <f t="shared" si="121"/>
        <v>9.4623887294922611</v>
      </c>
      <c r="R713" s="6">
        <f t="shared" si="128"/>
        <v>100.01999999999998</v>
      </c>
      <c r="S713" s="59">
        <f t="shared" si="129"/>
        <v>372.97141512453737</v>
      </c>
      <c r="T713" s="18">
        <f t="shared" si="130"/>
        <v>0.9633714151526177</v>
      </c>
      <c r="U713" s="8" t="s">
        <v>727</v>
      </c>
      <c r="Z713"/>
      <c r="AS713" s="2">
        <v>1</v>
      </c>
      <c r="AT713" s="2">
        <v>0.9</v>
      </c>
    </row>
    <row r="714" spans="2:46" x14ac:dyDescent="0.25">
      <c r="B714" s="16" t="s">
        <v>728</v>
      </c>
      <c r="C714" s="21">
        <v>613.14</v>
      </c>
      <c r="D714" s="21">
        <v>364.69</v>
      </c>
      <c r="E714" s="16">
        <v>260.77999999999997</v>
      </c>
      <c r="F714" s="59">
        <f t="shared" si="131"/>
        <v>448.33581665978903</v>
      </c>
      <c r="G714" s="16">
        <v>0.81</v>
      </c>
      <c r="H714" s="8">
        <v>445.71</v>
      </c>
      <c r="J714" s="16">
        <v>1</v>
      </c>
      <c r="K714" s="59">
        <f t="shared" si="122"/>
        <v>0</v>
      </c>
      <c r="L714" s="6">
        <f t="shared" si="124"/>
        <v>450.23456790123453</v>
      </c>
      <c r="M714" s="59">
        <f t="shared" si="125"/>
        <v>264.03100203046489</v>
      </c>
      <c r="N714" s="6">
        <f t="shared" si="126"/>
        <v>364.69</v>
      </c>
      <c r="O714" s="59">
        <f t="shared" si="127"/>
        <v>0</v>
      </c>
      <c r="P714" s="6">
        <f t="shared" si="123"/>
        <v>264.03100203046489</v>
      </c>
      <c r="Q714" s="59">
        <f t="shared" si="121"/>
        <v>-5.4514979695350689</v>
      </c>
      <c r="R714" s="6">
        <f t="shared" si="128"/>
        <v>100.77999999999997</v>
      </c>
      <c r="S714" s="59">
        <f t="shared" si="129"/>
        <v>378.3588303449518</v>
      </c>
      <c r="T714" s="18">
        <f t="shared" si="130"/>
        <v>0.96387336769042797</v>
      </c>
      <c r="U714" s="8" t="s">
        <v>728</v>
      </c>
      <c r="Z714"/>
      <c r="AS714" s="2">
        <v>1</v>
      </c>
      <c r="AT714" s="2">
        <v>0.9</v>
      </c>
    </row>
    <row r="715" spans="2:46" x14ac:dyDescent="0.25">
      <c r="B715" s="16" t="s">
        <v>729</v>
      </c>
      <c r="C715" s="21">
        <v>521.08000000000004</v>
      </c>
      <c r="D715" s="21">
        <v>358.21</v>
      </c>
      <c r="E715" s="16">
        <v>257.77</v>
      </c>
      <c r="F715" s="59">
        <f t="shared" si="131"/>
        <v>441.31596050902124</v>
      </c>
      <c r="G715" s="16">
        <v>0.81</v>
      </c>
      <c r="H715" s="8">
        <v>444.86</v>
      </c>
      <c r="J715" s="16">
        <v>1</v>
      </c>
      <c r="K715" s="59">
        <f t="shared" si="122"/>
        <v>0</v>
      </c>
      <c r="L715" s="6">
        <f t="shared" si="124"/>
        <v>442.23456790123453</v>
      </c>
      <c r="M715" s="59">
        <f t="shared" si="125"/>
        <v>259.33956301881824</v>
      </c>
      <c r="N715" s="6">
        <f t="shared" si="126"/>
        <v>358.21</v>
      </c>
      <c r="O715" s="59">
        <f t="shared" si="127"/>
        <v>0</v>
      </c>
      <c r="P715" s="6">
        <f t="shared" si="123"/>
        <v>259.33956301881824</v>
      </c>
      <c r="Q715" s="59">
        <f t="shared" ref="Q715:Q778" si="132">P715-P714</f>
        <v>-4.6914390116466507</v>
      </c>
      <c r="R715" s="6">
        <f t="shared" si="128"/>
        <v>97.769999999999982</v>
      </c>
      <c r="S715" s="59">
        <f t="shared" si="129"/>
        <v>371.31304447864471</v>
      </c>
      <c r="T715" s="18">
        <f t="shared" si="130"/>
        <v>0.96471159666086459</v>
      </c>
      <c r="U715" s="8" t="s">
        <v>729</v>
      </c>
      <c r="Z715"/>
      <c r="AS715" s="2">
        <v>1</v>
      </c>
      <c r="AT715" s="2">
        <v>0.9</v>
      </c>
    </row>
    <row r="716" spans="2:46" x14ac:dyDescent="0.25">
      <c r="B716" s="16" t="s">
        <v>730</v>
      </c>
      <c r="C716" s="21">
        <v>610.67999999999995</v>
      </c>
      <c r="D716" s="21">
        <v>365.66</v>
      </c>
      <c r="E716" s="16">
        <v>262.52</v>
      </c>
      <c r="F716" s="59">
        <f t="shared" si="131"/>
        <v>450.13774114153102</v>
      </c>
      <c r="G716" s="16">
        <v>0.81</v>
      </c>
      <c r="H716" s="8">
        <v>445.75</v>
      </c>
      <c r="J716" s="16">
        <v>1</v>
      </c>
      <c r="K716" s="59">
        <f t="shared" si="122"/>
        <v>0</v>
      </c>
      <c r="L716" s="6">
        <f t="shared" si="124"/>
        <v>451.4320987654321</v>
      </c>
      <c r="M716" s="59">
        <f t="shared" si="125"/>
        <v>264.7332699072083</v>
      </c>
      <c r="N716" s="6">
        <f t="shared" si="126"/>
        <v>365.66</v>
      </c>
      <c r="O716" s="59">
        <f t="shared" si="127"/>
        <v>0</v>
      </c>
      <c r="P716" s="6">
        <f t="shared" si="123"/>
        <v>264.7332699072083</v>
      </c>
      <c r="Q716" s="59">
        <f t="shared" si="132"/>
        <v>5.3937068883900565</v>
      </c>
      <c r="R716" s="6">
        <f t="shared" si="128"/>
        <v>102.51999999999998</v>
      </c>
      <c r="S716" s="59">
        <f t="shared" si="129"/>
        <v>379.75990572992299</v>
      </c>
      <c r="T716" s="18">
        <f t="shared" si="130"/>
        <v>0.96287152614802229</v>
      </c>
      <c r="U716" s="8" t="s">
        <v>730</v>
      </c>
      <c r="Z716"/>
      <c r="AS716" s="2">
        <v>1</v>
      </c>
      <c r="AT716" s="2">
        <v>0.9</v>
      </c>
    </row>
    <row r="717" spans="2:46" x14ac:dyDescent="0.25">
      <c r="B717" s="16" t="s">
        <v>731</v>
      </c>
      <c r="C717" s="21">
        <v>614.4</v>
      </c>
      <c r="D717" s="21">
        <v>357.11</v>
      </c>
      <c r="E717" s="16">
        <v>256.77999999999997</v>
      </c>
      <c r="F717" s="59">
        <f t="shared" si="131"/>
        <v>439.84488231648209</v>
      </c>
      <c r="G717" s="16">
        <v>0.81</v>
      </c>
      <c r="H717" s="8">
        <v>445.25</v>
      </c>
      <c r="J717" s="16">
        <v>1</v>
      </c>
      <c r="K717" s="59">
        <f t="shared" si="122"/>
        <v>0</v>
      </c>
      <c r="L717" s="6">
        <f t="shared" si="124"/>
        <v>440.87654320987656</v>
      </c>
      <c r="M717" s="59">
        <f t="shared" si="125"/>
        <v>258.54317676684121</v>
      </c>
      <c r="N717" s="6">
        <f t="shared" si="126"/>
        <v>357.11</v>
      </c>
      <c r="O717" s="59">
        <f t="shared" si="127"/>
        <v>0</v>
      </c>
      <c r="P717" s="6">
        <f t="shared" si="123"/>
        <v>258.54317676684121</v>
      </c>
      <c r="Q717" s="59">
        <f t="shared" si="132"/>
        <v>-6.1900931403670825</v>
      </c>
      <c r="R717" s="6">
        <f t="shared" si="128"/>
        <v>96.779999999999973</v>
      </c>
      <c r="S717" s="59">
        <f t="shared" si="129"/>
        <v>369.99178436824786</v>
      </c>
      <c r="T717" s="18">
        <f t="shared" si="130"/>
        <v>0.96518359349453342</v>
      </c>
      <c r="U717" s="8" t="s">
        <v>731</v>
      </c>
      <c r="Z717"/>
      <c r="AS717" s="2">
        <v>1</v>
      </c>
      <c r="AT717" s="2">
        <v>0.9</v>
      </c>
    </row>
    <row r="718" spans="2:46" x14ac:dyDescent="0.25">
      <c r="B718" s="16" t="s">
        <v>732</v>
      </c>
      <c r="C718" s="21">
        <v>528.82000000000005</v>
      </c>
      <c r="D718" s="21">
        <v>357.85</v>
      </c>
      <c r="E718" s="16">
        <v>260.35000000000002</v>
      </c>
      <c r="F718" s="59">
        <f t="shared" si="131"/>
        <v>442.53671599088818</v>
      </c>
      <c r="G718" s="16">
        <v>0.8</v>
      </c>
      <c r="H718" s="8">
        <v>445.45</v>
      </c>
      <c r="J718" s="16">
        <v>1</v>
      </c>
      <c r="K718" s="59">
        <f t="shared" si="122"/>
        <v>0</v>
      </c>
      <c r="L718" s="6">
        <f t="shared" si="124"/>
        <v>447.3125</v>
      </c>
      <c r="M718" s="59">
        <f t="shared" si="125"/>
        <v>268.38749999999993</v>
      </c>
      <c r="N718" s="6">
        <f t="shared" si="126"/>
        <v>357.85</v>
      </c>
      <c r="O718" s="59">
        <f t="shared" si="127"/>
        <v>0</v>
      </c>
      <c r="P718" s="6">
        <f t="shared" si="123"/>
        <v>268.38749999999993</v>
      </c>
      <c r="Q718" s="59">
        <f t="shared" si="132"/>
        <v>9.8443232331587183</v>
      </c>
      <c r="R718" s="6">
        <f t="shared" si="128"/>
        <v>100.35000000000002</v>
      </c>
      <c r="S718" s="59">
        <f t="shared" si="129"/>
        <v>371.65406630359911</v>
      </c>
      <c r="T718" s="18">
        <f t="shared" si="130"/>
        <v>0.96285775522143024</v>
      </c>
      <c r="U718" s="8" t="s">
        <v>732</v>
      </c>
      <c r="Z718"/>
      <c r="AS718" s="2">
        <v>1</v>
      </c>
      <c r="AT718" s="2">
        <v>0.9</v>
      </c>
    </row>
    <row r="719" spans="2:46" x14ac:dyDescent="0.25">
      <c r="B719" s="16" t="s">
        <v>733</v>
      </c>
      <c r="C719" s="21">
        <v>598.29999999999995</v>
      </c>
      <c r="D719" s="21">
        <v>359.26</v>
      </c>
      <c r="E719" s="16">
        <v>258.14999999999998</v>
      </c>
      <c r="F719" s="59">
        <f t="shared" si="131"/>
        <v>442.39029159781524</v>
      </c>
      <c r="G719" s="16">
        <v>0.81</v>
      </c>
      <c r="H719" s="8">
        <v>445.02</v>
      </c>
      <c r="J719" s="16">
        <v>1</v>
      </c>
      <c r="K719" s="59">
        <f t="shared" ref="K719:K782" si="133">DEGREES(ACOS(J719))</f>
        <v>0</v>
      </c>
      <c r="L719" s="6">
        <f t="shared" si="124"/>
        <v>443.53086419753083</v>
      </c>
      <c r="M719" s="59">
        <f t="shared" si="125"/>
        <v>260.09974989570543</v>
      </c>
      <c r="N719" s="6">
        <f t="shared" si="126"/>
        <v>359.26</v>
      </c>
      <c r="O719" s="59">
        <f t="shared" si="127"/>
        <v>0</v>
      </c>
      <c r="P719" s="6">
        <f t="shared" ref="P719:P782" si="134">M719-O719</f>
        <v>260.09974989570543</v>
      </c>
      <c r="Q719" s="59">
        <f t="shared" si="132"/>
        <v>-8.2877501042945028</v>
      </c>
      <c r="R719" s="6">
        <f t="shared" si="128"/>
        <v>98.149999999999977</v>
      </c>
      <c r="S719" s="59">
        <f t="shared" si="129"/>
        <v>372.42605990988329</v>
      </c>
      <c r="T719" s="18">
        <f t="shared" si="130"/>
        <v>0.96464785543452802</v>
      </c>
      <c r="U719" s="8" t="s">
        <v>733</v>
      </c>
      <c r="Z719"/>
      <c r="AS719" s="2">
        <v>1</v>
      </c>
      <c r="AT719" s="2">
        <v>0.9</v>
      </c>
    </row>
    <row r="720" spans="2:46" x14ac:dyDescent="0.25">
      <c r="B720" s="16" t="s">
        <v>734</v>
      </c>
      <c r="C720" s="21">
        <v>572.88</v>
      </c>
      <c r="D720" s="21">
        <v>355.04</v>
      </c>
      <c r="E720" s="16">
        <v>260.35000000000002</v>
      </c>
      <c r="F720" s="59">
        <f t="shared" si="131"/>
        <v>440.26755967252461</v>
      </c>
      <c r="G720" s="16">
        <v>0.8</v>
      </c>
      <c r="H720" s="8">
        <v>445.73</v>
      </c>
      <c r="J720" s="16">
        <v>1</v>
      </c>
      <c r="K720" s="59">
        <f t="shared" si="133"/>
        <v>0</v>
      </c>
      <c r="L720" s="6">
        <f t="shared" si="124"/>
        <v>443.8</v>
      </c>
      <c r="M720" s="59">
        <f t="shared" si="125"/>
        <v>266.27999999999997</v>
      </c>
      <c r="N720" s="6">
        <f t="shared" si="126"/>
        <v>355.04</v>
      </c>
      <c r="O720" s="59">
        <f t="shared" si="127"/>
        <v>0</v>
      </c>
      <c r="P720" s="6">
        <f t="shared" si="134"/>
        <v>266.27999999999997</v>
      </c>
      <c r="Q720" s="59">
        <f t="shared" si="132"/>
        <v>6.1802501042945437</v>
      </c>
      <c r="R720" s="6">
        <f t="shared" si="128"/>
        <v>100.35000000000002</v>
      </c>
      <c r="S720" s="59">
        <f t="shared" si="129"/>
        <v>368.94921615311773</v>
      </c>
      <c r="T720" s="18">
        <f t="shared" si="130"/>
        <v>0.96230045885950533</v>
      </c>
      <c r="U720" s="8" t="s">
        <v>734</v>
      </c>
      <c r="Z720"/>
      <c r="AS720" s="2">
        <v>1</v>
      </c>
      <c r="AT720" s="2">
        <v>0.9</v>
      </c>
    </row>
    <row r="721" spans="2:46" x14ac:dyDescent="0.25">
      <c r="B721" s="16" t="s">
        <v>735</v>
      </c>
      <c r="C721" s="21">
        <v>539.44000000000005</v>
      </c>
      <c r="D721" s="21">
        <v>351.43</v>
      </c>
      <c r="E721" s="16">
        <v>258.38</v>
      </c>
      <c r="F721" s="59">
        <f t="shared" si="131"/>
        <v>436.19178041315723</v>
      </c>
      <c r="G721" s="16">
        <v>0.8</v>
      </c>
      <c r="H721" s="8">
        <v>444.08</v>
      </c>
      <c r="J721" s="16">
        <v>1</v>
      </c>
      <c r="K721" s="59">
        <f t="shared" si="133"/>
        <v>0</v>
      </c>
      <c r="L721" s="6">
        <f t="shared" si="124"/>
        <v>439.28749999999997</v>
      </c>
      <c r="M721" s="59">
        <f t="shared" si="125"/>
        <v>263.57249999999993</v>
      </c>
      <c r="N721" s="6">
        <f t="shared" si="126"/>
        <v>351.43</v>
      </c>
      <c r="O721" s="59">
        <f t="shared" si="127"/>
        <v>0</v>
      </c>
      <c r="P721" s="6">
        <f t="shared" si="134"/>
        <v>263.57249999999993</v>
      </c>
      <c r="Q721" s="59">
        <f t="shared" si="132"/>
        <v>-2.7075000000000387</v>
      </c>
      <c r="R721" s="6">
        <f t="shared" si="128"/>
        <v>98.38</v>
      </c>
      <c r="S721" s="59">
        <f t="shared" si="129"/>
        <v>364.94063804953265</v>
      </c>
      <c r="T721" s="18">
        <f t="shared" si="130"/>
        <v>0.96297853228475239</v>
      </c>
      <c r="U721" s="8" t="s">
        <v>735</v>
      </c>
      <c r="Z721"/>
      <c r="AS721" s="2">
        <v>1</v>
      </c>
      <c r="AT721" s="2">
        <v>0.9</v>
      </c>
    </row>
    <row r="722" spans="2:46" x14ac:dyDescent="0.25">
      <c r="B722" s="16" t="s">
        <v>736</v>
      </c>
      <c r="C722" s="21">
        <v>539.20000000000005</v>
      </c>
      <c r="D722" s="21">
        <v>362.65</v>
      </c>
      <c r="E722" s="16">
        <v>262.14</v>
      </c>
      <c r="F722" s="59">
        <f t="shared" si="131"/>
        <v>447.47335350834015</v>
      </c>
      <c r="G722" s="16">
        <v>0.81</v>
      </c>
      <c r="H722" s="8">
        <v>444.4</v>
      </c>
      <c r="J722" s="16">
        <v>1</v>
      </c>
      <c r="K722" s="59">
        <f t="shared" si="133"/>
        <v>0</v>
      </c>
      <c r="L722" s="6">
        <f t="shared" si="124"/>
        <v>447.71604938271599</v>
      </c>
      <c r="M722" s="59">
        <f t="shared" si="125"/>
        <v>262.55406752679835</v>
      </c>
      <c r="N722" s="6">
        <f t="shared" si="126"/>
        <v>362.65</v>
      </c>
      <c r="O722" s="59">
        <f t="shared" si="127"/>
        <v>0</v>
      </c>
      <c r="P722" s="6">
        <f t="shared" si="134"/>
        <v>262.55406752679835</v>
      </c>
      <c r="Q722" s="59">
        <f t="shared" si="132"/>
        <v>-1.0184324732015853</v>
      </c>
      <c r="R722" s="6">
        <f t="shared" si="128"/>
        <v>102.13999999999999</v>
      </c>
      <c r="S722" s="59">
        <f t="shared" si="129"/>
        <v>376.75934241900359</v>
      </c>
      <c r="T722" s="18">
        <f t="shared" si="130"/>
        <v>0.96255078287265861</v>
      </c>
      <c r="U722" s="8" t="s">
        <v>736</v>
      </c>
      <c r="Z722"/>
      <c r="AS722" s="2">
        <v>1</v>
      </c>
      <c r="AT722" s="2">
        <v>0.9</v>
      </c>
    </row>
    <row r="723" spans="2:46" x14ac:dyDescent="0.25">
      <c r="B723" s="16" t="s">
        <v>737</v>
      </c>
      <c r="C723" s="21">
        <v>616.58000000000004</v>
      </c>
      <c r="D723" s="21">
        <v>353.08</v>
      </c>
      <c r="E723" s="16">
        <v>257.55</v>
      </c>
      <c r="F723" s="59">
        <f t="shared" si="131"/>
        <v>437.03259477984017</v>
      </c>
      <c r="G723" s="16">
        <v>0.8</v>
      </c>
      <c r="H723" s="8">
        <v>442.87</v>
      </c>
      <c r="J723" s="16">
        <v>1</v>
      </c>
      <c r="K723" s="59">
        <f t="shared" si="133"/>
        <v>0</v>
      </c>
      <c r="L723" s="6">
        <f t="shared" si="124"/>
        <v>441.34999999999997</v>
      </c>
      <c r="M723" s="59">
        <f t="shared" si="125"/>
        <v>264.80999999999995</v>
      </c>
      <c r="N723" s="6">
        <f t="shared" si="126"/>
        <v>353.08</v>
      </c>
      <c r="O723" s="59">
        <f t="shared" si="127"/>
        <v>0</v>
      </c>
      <c r="P723" s="6">
        <f t="shared" si="134"/>
        <v>264.80999999999995</v>
      </c>
      <c r="Q723" s="59">
        <f t="shared" si="132"/>
        <v>2.2559324732015966</v>
      </c>
      <c r="R723" s="6">
        <f t="shared" si="128"/>
        <v>97.550000000000011</v>
      </c>
      <c r="S723" s="59">
        <f t="shared" si="129"/>
        <v>366.30791542089287</v>
      </c>
      <c r="T723" s="18">
        <f t="shared" si="130"/>
        <v>0.96388853512571837</v>
      </c>
      <c r="U723" s="8" t="s">
        <v>737</v>
      </c>
      <c r="Z723"/>
      <c r="AS723" s="2">
        <v>1</v>
      </c>
      <c r="AT723" s="2">
        <v>0.9</v>
      </c>
    </row>
    <row r="724" spans="2:46" x14ac:dyDescent="0.25">
      <c r="B724" s="16" t="s">
        <v>738</v>
      </c>
      <c r="C724" s="21">
        <v>553.91999999999996</v>
      </c>
      <c r="D724" s="21">
        <v>357.88</v>
      </c>
      <c r="E724" s="16">
        <v>257.45</v>
      </c>
      <c r="F724" s="59">
        <f t="shared" si="131"/>
        <v>440.86119913188099</v>
      </c>
      <c r="G724" s="16">
        <v>0.81</v>
      </c>
      <c r="H724" s="8">
        <v>441.14</v>
      </c>
      <c r="J724" s="16">
        <v>1</v>
      </c>
      <c r="K724" s="59">
        <f t="shared" si="133"/>
        <v>0</v>
      </c>
      <c r="L724" s="6">
        <f t="shared" si="124"/>
        <v>441.82716049382714</v>
      </c>
      <c r="M724" s="59">
        <f t="shared" si="125"/>
        <v>259.1006471432251</v>
      </c>
      <c r="N724" s="6">
        <f t="shared" si="126"/>
        <v>357.88</v>
      </c>
      <c r="O724" s="59">
        <f t="shared" si="127"/>
        <v>0</v>
      </c>
      <c r="P724" s="6">
        <f t="shared" si="134"/>
        <v>259.1006471432251</v>
      </c>
      <c r="Q724" s="59">
        <f t="shared" si="132"/>
        <v>-5.7093528567748422</v>
      </c>
      <c r="R724" s="6">
        <f t="shared" si="128"/>
        <v>97.449999999999989</v>
      </c>
      <c r="S724" s="59">
        <f t="shared" si="129"/>
        <v>370.91049715531102</v>
      </c>
      <c r="T724" s="18">
        <f t="shared" si="130"/>
        <v>0.96486889086383887</v>
      </c>
      <c r="U724" s="8" t="s">
        <v>738</v>
      </c>
      <c r="Z724"/>
      <c r="AS724" s="2">
        <v>1</v>
      </c>
      <c r="AT724" s="2">
        <v>0.9</v>
      </c>
    </row>
    <row r="725" spans="2:46" x14ac:dyDescent="0.25">
      <c r="B725" s="16" t="s">
        <v>739</v>
      </c>
      <c r="C725" s="21">
        <v>620.72</v>
      </c>
      <c r="D725" s="21">
        <v>337.65</v>
      </c>
      <c r="E725" s="16">
        <v>242.57</v>
      </c>
      <c r="F725" s="59">
        <f t="shared" si="131"/>
        <v>415.7495969931901</v>
      </c>
      <c r="G725" s="16">
        <v>0.81</v>
      </c>
      <c r="H725" s="8">
        <v>441.42</v>
      </c>
      <c r="J725" s="16">
        <v>1</v>
      </c>
      <c r="K725" s="59">
        <f t="shared" si="133"/>
        <v>0</v>
      </c>
      <c r="L725" s="6">
        <f t="shared" si="124"/>
        <v>416.85185185185179</v>
      </c>
      <c r="M725" s="59">
        <f t="shared" si="125"/>
        <v>244.45437998186532</v>
      </c>
      <c r="N725" s="6">
        <f t="shared" si="126"/>
        <v>337.65</v>
      </c>
      <c r="O725" s="59">
        <f t="shared" si="127"/>
        <v>0</v>
      </c>
      <c r="P725" s="6">
        <f t="shared" si="134"/>
        <v>244.45437998186532</v>
      </c>
      <c r="Q725" s="59">
        <f t="shared" si="132"/>
        <v>-14.646267161359788</v>
      </c>
      <c r="R725" s="6">
        <f t="shared" si="128"/>
        <v>82.57</v>
      </c>
      <c r="S725" s="59">
        <f t="shared" si="129"/>
        <v>347.59937773246946</v>
      </c>
      <c r="T725" s="18">
        <f t="shared" si="130"/>
        <v>0.97137688278565604</v>
      </c>
      <c r="U725" s="8" t="s">
        <v>739</v>
      </c>
      <c r="Z725"/>
      <c r="AS725" s="2">
        <v>1</v>
      </c>
      <c r="AT725" s="2">
        <v>0.9</v>
      </c>
    </row>
    <row r="726" spans="2:46" x14ac:dyDescent="0.25">
      <c r="B726" s="16" t="s">
        <v>740</v>
      </c>
      <c r="C726" s="21">
        <v>560.36</v>
      </c>
      <c r="D726" s="21">
        <v>353.8</v>
      </c>
      <c r="E726" s="16">
        <v>254.58</v>
      </c>
      <c r="F726" s="59">
        <f t="shared" si="131"/>
        <v>435.8731654965697</v>
      </c>
      <c r="G726" s="16">
        <v>0.81</v>
      </c>
      <c r="H726" s="8">
        <v>439.65</v>
      </c>
      <c r="J726" s="16">
        <v>1</v>
      </c>
      <c r="K726" s="59">
        <f t="shared" si="133"/>
        <v>0</v>
      </c>
      <c r="L726" s="6">
        <f t="shared" si="124"/>
        <v>436.79012345679013</v>
      </c>
      <c r="M726" s="59">
        <f t="shared" si="125"/>
        <v>256.14677813589208</v>
      </c>
      <c r="N726" s="6">
        <f t="shared" si="126"/>
        <v>353.8</v>
      </c>
      <c r="O726" s="59">
        <f t="shared" si="127"/>
        <v>0</v>
      </c>
      <c r="P726" s="6">
        <f t="shared" si="134"/>
        <v>256.14677813589208</v>
      </c>
      <c r="Q726" s="59">
        <f t="shared" si="132"/>
        <v>11.692398154026762</v>
      </c>
      <c r="R726" s="6">
        <f t="shared" si="128"/>
        <v>94.580000000000013</v>
      </c>
      <c r="S726" s="59">
        <f t="shared" si="129"/>
        <v>366.223724518224</v>
      </c>
      <c r="T726" s="18">
        <f t="shared" si="130"/>
        <v>0.96607613410472604</v>
      </c>
      <c r="U726" s="8" t="s">
        <v>740</v>
      </c>
      <c r="Z726"/>
      <c r="AS726" s="2">
        <v>1</v>
      </c>
      <c r="AT726" s="2">
        <v>0.9</v>
      </c>
    </row>
    <row r="727" spans="2:46" x14ac:dyDescent="0.25">
      <c r="B727" s="16" t="s">
        <v>741</v>
      </c>
      <c r="C727" s="21">
        <v>609.26</v>
      </c>
      <c r="D727" s="21">
        <v>349.7</v>
      </c>
      <c r="E727" s="16">
        <v>252.66</v>
      </c>
      <c r="F727" s="59">
        <f t="shared" si="131"/>
        <v>431.42457695407199</v>
      </c>
      <c r="G727" s="16">
        <v>0.81</v>
      </c>
      <c r="H727" s="8">
        <v>439.12</v>
      </c>
      <c r="J727" s="16">
        <v>1</v>
      </c>
      <c r="K727" s="59">
        <f t="shared" si="133"/>
        <v>0</v>
      </c>
      <c r="L727" s="6">
        <f t="shared" si="124"/>
        <v>431.72839506172835</v>
      </c>
      <c r="M727" s="59">
        <f t="shared" si="125"/>
        <v>253.17842937852302</v>
      </c>
      <c r="N727" s="6">
        <f t="shared" si="126"/>
        <v>349.7</v>
      </c>
      <c r="O727" s="59">
        <f t="shared" si="127"/>
        <v>0</v>
      </c>
      <c r="P727" s="6">
        <f t="shared" si="134"/>
        <v>253.17842937852302</v>
      </c>
      <c r="Q727" s="59">
        <f t="shared" si="132"/>
        <v>-2.968348757369057</v>
      </c>
      <c r="R727" s="6">
        <f t="shared" si="128"/>
        <v>92.66</v>
      </c>
      <c r="S727" s="59">
        <f t="shared" si="129"/>
        <v>361.76783383822283</v>
      </c>
      <c r="T727" s="18">
        <f t="shared" si="130"/>
        <v>0.96664204854757929</v>
      </c>
      <c r="U727" s="8" t="s">
        <v>741</v>
      </c>
      <c r="Z727"/>
      <c r="AS727" s="2">
        <v>1</v>
      </c>
      <c r="AT727" s="2">
        <v>0.9</v>
      </c>
    </row>
    <row r="728" spans="2:46" x14ac:dyDescent="0.25">
      <c r="B728" s="16" t="s">
        <v>742</v>
      </c>
      <c r="C728" s="21">
        <v>518.67999999999995</v>
      </c>
      <c r="D728" s="21">
        <v>350.83</v>
      </c>
      <c r="E728" s="16">
        <v>253.3</v>
      </c>
      <c r="F728" s="59">
        <f t="shared" si="131"/>
        <v>432.71535551676459</v>
      </c>
      <c r="G728" s="16">
        <v>0.81</v>
      </c>
      <c r="H728" s="8">
        <v>439.41</v>
      </c>
      <c r="J728" s="16">
        <v>1</v>
      </c>
      <c r="K728" s="59">
        <f t="shared" si="133"/>
        <v>0</v>
      </c>
      <c r="L728" s="6">
        <f t="shared" si="124"/>
        <v>433.12345679012338</v>
      </c>
      <c r="M728" s="59">
        <f t="shared" si="125"/>
        <v>253.99653525555399</v>
      </c>
      <c r="N728" s="6">
        <f t="shared" si="126"/>
        <v>350.83</v>
      </c>
      <c r="O728" s="59">
        <f t="shared" si="127"/>
        <v>0</v>
      </c>
      <c r="P728" s="6">
        <f t="shared" si="134"/>
        <v>253.99653525555399</v>
      </c>
      <c r="Q728" s="59">
        <f t="shared" si="132"/>
        <v>0.81810587703097326</v>
      </c>
      <c r="R728" s="6">
        <f t="shared" si="128"/>
        <v>93.300000000000011</v>
      </c>
      <c r="S728" s="59">
        <f t="shared" si="129"/>
        <v>363.02421255337777</v>
      </c>
      <c r="T728" s="18">
        <f t="shared" si="130"/>
        <v>0.96640936848920289</v>
      </c>
      <c r="U728" s="8" t="s">
        <v>742</v>
      </c>
      <c r="Z728"/>
      <c r="AS728" s="2">
        <v>1</v>
      </c>
      <c r="AT728" s="2">
        <v>0.9</v>
      </c>
    </row>
    <row r="729" spans="2:46" x14ac:dyDescent="0.25">
      <c r="B729" s="16" t="s">
        <v>743</v>
      </c>
      <c r="C729" s="21">
        <v>577.22</v>
      </c>
      <c r="D729" s="21">
        <v>354.42</v>
      </c>
      <c r="E729" s="16">
        <v>252.7</v>
      </c>
      <c r="F729" s="59">
        <f t="shared" si="131"/>
        <v>435.28246737032725</v>
      </c>
      <c r="G729" s="16">
        <v>0.81</v>
      </c>
      <c r="H729" s="8">
        <v>438.83</v>
      </c>
      <c r="J729" s="16">
        <v>1</v>
      </c>
      <c r="K729" s="59">
        <f t="shared" si="133"/>
        <v>0</v>
      </c>
      <c r="L729" s="6">
        <f t="shared" si="124"/>
        <v>437.55555555555554</v>
      </c>
      <c r="M729" s="59">
        <f t="shared" si="125"/>
        <v>256.5956503870064</v>
      </c>
      <c r="N729" s="6">
        <f t="shared" si="126"/>
        <v>354.42</v>
      </c>
      <c r="O729" s="59">
        <f t="shared" si="127"/>
        <v>0</v>
      </c>
      <c r="P729" s="6">
        <f t="shared" si="134"/>
        <v>256.5956503870064</v>
      </c>
      <c r="Q729" s="59">
        <f t="shared" si="132"/>
        <v>2.5991151314524075</v>
      </c>
      <c r="R729" s="6">
        <f t="shared" si="128"/>
        <v>92.699999999999989</v>
      </c>
      <c r="S729" s="59">
        <f t="shared" si="129"/>
        <v>366.34249876311105</v>
      </c>
      <c r="T729" s="18">
        <f t="shared" si="130"/>
        <v>0.9674553217184324</v>
      </c>
      <c r="U729" s="8" t="s">
        <v>743</v>
      </c>
      <c r="Z729"/>
      <c r="AS729" s="2">
        <v>1</v>
      </c>
      <c r="AT729" s="2">
        <v>0.9</v>
      </c>
    </row>
    <row r="730" spans="2:46" x14ac:dyDescent="0.25">
      <c r="B730" s="16" t="s">
        <v>744</v>
      </c>
      <c r="C730" s="21">
        <v>550.67999999999995</v>
      </c>
      <c r="D730" s="21">
        <v>354.79</v>
      </c>
      <c r="E730" s="16">
        <v>253.82</v>
      </c>
      <c r="F730" s="59">
        <f t="shared" si="131"/>
        <v>436.23449714574383</v>
      </c>
      <c r="G730" s="16">
        <v>0.81</v>
      </c>
      <c r="H730" s="8">
        <v>440.01</v>
      </c>
      <c r="J730" s="16">
        <v>1</v>
      </c>
      <c r="K730" s="59">
        <f t="shared" si="133"/>
        <v>0</v>
      </c>
      <c r="L730" s="6">
        <f t="shared" si="124"/>
        <v>438.01234567901236</v>
      </c>
      <c r="M730" s="59">
        <f t="shared" si="125"/>
        <v>256.86352576267143</v>
      </c>
      <c r="N730" s="6">
        <f t="shared" si="126"/>
        <v>354.79</v>
      </c>
      <c r="O730" s="59">
        <f t="shared" si="127"/>
        <v>0</v>
      </c>
      <c r="P730" s="6">
        <f t="shared" si="134"/>
        <v>256.86352576267143</v>
      </c>
      <c r="Q730" s="59">
        <f t="shared" si="132"/>
        <v>0.26787537566502806</v>
      </c>
      <c r="R730" s="6">
        <f t="shared" si="128"/>
        <v>93.82</v>
      </c>
      <c r="S730" s="59">
        <f t="shared" si="129"/>
        <v>366.98519929283253</v>
      </c>
      <c r="T730" s="18">
        <f t="shared" si="130"/>
        <v>0.96676923397365278</v>
      </c>
      <c r="U730" s="8" t="s">
        <v>744</v>
      </c>
      <c r="Z730"/>
      <c r="AS730" s="2">
        <v>1</v>
      </c>
      <c r="AT730" s="2">
        <v>0.9</v>
      </c>
    </row>
    <row r="731" spans="2:46" x14ac:dyDescent="0.25">
      <c r="B731" s="16" t="s">
        <v>745</v>
      </c>
      <c r="C731" s="21">
        <v>473.66</v>
      </c>
      <c r="D731" s="21">
        <v>332.27</v>
      </c>
      <c r="E731" s="16">
        <v>239.25</v>
      </c>
      <c r="F731" s="59">
        <f t="shared" si="131"/>
        <v>409.44342148824421</v>
      </c>
      <c r="G731" s="16">
        <v>0.81</v>
      </c>
      <c r="H731" s="8">
        <v>440.78</v>
      </c>
      <c r="J731" s="16">
        <v>1</v>
      </c>
      <c r="K731" s="59">
        <f t="shared" si="133"/>
        <v>0</v>
      </c>
      <c r="L731" s="6">
        <f t="shared" si="124"/>
        <v>410.20987654320982</v>
      </c>
      <c r="M731" s="59">
        <f t="shared" si="125"/>
        <v>240.55932722219572</v>
      </c>
      <c r="N731" s="6">
        <f t="shared" si="126"/>
        <v>332.27</v>
      </c>
      <c r="O731" s="59">
        <f t="shared" si="127"/>
        <v>0</v>
      </c>
      <c r="P731" s="6">
        <f t="shared" si="134"/>
        <v>240.55932722219572</v>
      </c>
      <c r="Q731" s="59">
        <f t="shared" si="132"/>
        <v>-16.30419854047571</v>
      </c>
      <c r="R731" s="6">
        <f t="shared" si="128"/>
        <v>79.25</v>
      </c>
      <c r="S731" s="59">
        <f t="shared" si="129"/>
        <v>341.59027415896958</v>
      </c>
      <c r="T731" s="18">
        <f t="shared" si="130"/>
        <v>0.97271504821992638</v>
      </c>
      <c r="U731" s="8" t="s">
        <v>745</v>
      </c>
      <c r="Z731"/>
      <c r="AS731" s="2">
        <v>1</v>
      </c>
      <c r="AT731" s="2">
        <v>0.9</v>
      </c>
    </row>
    <row r="732" spans="2:46" x14ac:dyDescent="0.25">
      <c r="B732" s="16" t="s">
        <v>746</v>
      </c>
      <c r="C732" s="21">
        <v>497.54</v>
      </c>
      <c r="D732" s="21">
        <v>337.92</v>
      </c>
      <c r="E732" s="16">
        <v>241</v>
      </c>
      <c r="F732" s="59">
        <f t="shared" si="131"/>
        <v>415.05532932369391</v>
      </c>
      <c r="G732" s="16">
        <v>0.81</v>
      </c>
      <c r="H732" s="8">
        <v>442.5</v>
      </c>
      <c r="J732" s="16">
        <v>1</v>
      </c>
      <c r="K732" s="59">
        <f t="shared" si="133"/>
        <v>0</v>
      </c>
      <c r="L732" s="6">
        <f t="shared" si="124"/>
        <v>417.18518518518516</v>
      </c>
      <c r="M732" s="59">
        <f t="shared" si="125"/>
        <v>244.64985660735061</v>
      </c>
      <c r="N732" s="6">
        <f t="shared" si="126"/>
        <v>337.92</v>
      </c>
      <c r="O732" s="59">
        <f t="shared" si="127"/>
        <v>0</v>
      </c>
      <c r="P732" s="6">
        <f t="shared" si="134"/>
        <v>244.64985660735061</v>
      </c>
      <c r="Q732" s="59">
        <f t="shared" si="132"/>
        <v>4.0905293851548947</v>
      </c>
      <c r="R732" s="6">
        <f t="shared" si="128"/>
        <v>81</v>
      </c>
      <c r="S732" s="59">
        <f t="shared" si="129"/>
        <v>347.4923400594609</v>
      </c>
      <c r="T732" s="18">
        <f t="shared" si="130"/>
        <v>0.97245309045424444</v>
      </c>
      <c r="U732" s="8" t="s">
        <v>746</v>
      </c>
      <c r="Z732"/>
      <c r="AS732" s="2">
        <v>1</v>
      </c>
      <c r="AT732" s="2">
        <v>0.9</v>
      </c>
    </row>
    <row r="733" spans="2:46" x14ac:dyDescent="0.25">
      <c r="B733" s="16" t="s">
        <v>747</v>
      </c>
      <c r="C733" s="21">
        <v>527.26</v>
      </c>
      <c r="D733" s="21">
        <v>353.07</v>
      </c>
      <c r="E733" s="16">
        <v>252.56</v>
      </c>
      <c r="F733" s="59">
        <f t="shared" si="131"/>
        <v>434.10249768919783</v>
      </c>
      <c r="G733" s="16">
        <v>0.81</v>
      </c>
      <c r="H733" s="8">
        <v>440.8</v>
      </c>
      <c r="J733" s="16">
        <v>1</v>
      </c>
      <c r="K733" s="59">
        <f t="shared" si="133"/>
        <v>0</v>
      </c>
      <c r="L733" s="6">
        <f t="shared" si="124"/>
        <v>435.88888888888886</v>
      </c>
      <c r="M733" s="59">
        <f t="shared" si="125"/>
        <v>255.61826725957999</v>
      </c>
      <c r="N733" s="6">
        <f t="shared" si="126"/>
        <v>353.07</v>
      </c>
      <c r="O733" s="59">
        <f t="shared" si="127"/>
        <v>0</v>
      </c>
      <c r="P733" s="6">
        <f t="shared" si="134"/>
        <v>255.61826725957999</v>
      </c>
      <c r="Q733" s="59">
        <f t="shared" si="132"/>
        <v>10.96841065222938</v>
      </c>
      <c r="R733" s="6">
        <f t="shared" si="128"/>
        <v>92.56</v>
      </c>
      <c r="S733" s="59">
        <f t="shared" si="129"/>
        <v>365.00106643679823</v>
      </c>
      <c r="T733" s="18">
        <f t="shared" si="130"/>
        <v>0.96731224225377943</v>
      </c>
      <c r="U733" s="8" t="s">
        <v>747</v>
      </c>
      <c r="Z733"/>
      <c r="AS733" s="2">
        <v>1</v>
      </c>
      <c r="AT733" s="2">
        <v>0.9</v>
      </c>
    </row>
    <row r="734" spans="2:46" x14ac:dyDescent="0.25">
      <c r="B734" s="16" t="s">
        <v>748</v>
      </c>
      <c r="C734" s="21">
        <v>642.52</v>
      </c>
      <c r="D734" s="21">
        <v>359.3</v>
      </c>
      <c r="E734" s="16">
        <v>255.8</v>
      </c>
      <c r="F734" s="59">
        <f t="shared" si="131"/>
        <v>441.05569943035539</v>
      </c>
      <c r="G734" s="16">
        <v>0.81</v>
      </c>
      <c r="H734" s="8">
        <v>441.86</v>
      </c>
      <c r="J734" s="16">
        <v>1</v>
      </c>
      <c r="K734" s="59">
        <f t="shared" si="133"/>
        <v>0</v>
      </c>
      <c r="L734" s="6">
        <f t="shared" si="124"/>
        <v>443.58024691358025</v>
      </c>
      <c r="M734" s="59">
        <f t="shared" si="125"/>
        <v>260.12870939577732</v>
      </c>
      <c r="N734" s="6">
        <f t="shared" si="126"/>
        <v>359.3</v>
      </c>
      <c r="O734" s="59">
        <f t="shared" si="127"/>
        <v>0</v>
      </c>
      <c r="P734" s="6">
        <f t="shared" si="134"/>
        <v>260.12870939577732</v>
      </c>
      <c r="Q734" s="59">
        <f t="shared" si="132"/>
        <v>4.5104421361973266</v>
      </c>
      <c r="R734" s="6">
        <f t="shared" si="128"/>
        <v>95.800000000000011</v>
      </c>
      <c r="S734" s="59">
        <f t="shared" si="129"/>
        <v>371.85229594558109</v>
      </c>
      <c r="T734" s="18">
        <f t="shared" si="130"/>
        <v>0.96624386595849321</v>
      </c>
      <c r="U734" s="8" t="s">
        <v>748</v>
      </c>
      <c r="Z734"/>
      <c r="AS734" s="2">
        <v>1</v>
      </c>
      <c r="AT734" s="2">
        <v>0.9</v>
      </c>
    </row>
    <row r="735" spans="2:46" x14ac:dyDescent="0.25">
      <c r="B735" s="16" t="s">
        <v>749</v>
      </c>
      <c r="C735" s="21">
        <v>578.86</v>
      </c>
      <c r="D735" s="21">
        <v>356</v>
      </c>
      <c r="E735" s="16">
        <v>251.67</v>
      </c>
      <c r="F735" s="59">
        <f t="shared" si="131"/>
        <v>435.97452781097201</v>
      </c>
      <c r="G735" s="16">
        <v>0.81</v>
      </c>
      <c r="H735" s="8">
        <v>442.5</v>
      </c>
      <c r="J735" s="16">
        <v>1</v>
      </c>
      <c r="K735" s="59">
        <f t="shared" si="133"/>
        <v>0</v>
      </c>
      <c r="L735" s="6">
        <f t="shared" si="124"/>
        <v>439.50617283950612</v>
      </c>
      <c r="M735" s="59">
        <f t="shared" si="125"/>
        <v>257.73955063984613</v>
      </c>
      <c r="N735" s="6">
        <f t="shared" si="126"/>
        <v>356</v>
      </c>
      <c r="O735" s="59">
        <f t="shared" si="127"/>
        <v>0</v>
      </c>
      <c r="P735" s="6">
        <f t="shared" si="134"/>
        <v>257.73955063984613</v>
      </c>
      <c r="Q735" s="59">
        <f t="shared" si="132"/>
        <v>-2.3891587559311915</v>
      </c>
      <c r="R735" s="6">
        <f t="shared" si="128"/>
        <v>91.669999999999987</v>
      </c>
      <c r="S735" s="59">
        <f t="shared" si="129"/>
        <v>367.61309674710992</v>
      </c>
      <c r="T735" s="18">
        <f t="shared" si="130"/>
        <v>0.96840945861322547</v>
      </c>
      <c r="U735" s="8" t="s">
        <v>749</v>
      </c>
      <c r="Z735"/>
      <c r="AS735" s="2">
        <v>1</v>
      </c>
      <c r="AT735" s="2">
        <v>0.9</v>
      </c>
    </row>
    <row r="736" spans="2:46" x14ac:dyDescent="0.25">
      <c r="B736" s="16" t="s">
        <v>750</v>
      </c>
      <c r="C736" s="21">
        <v>549.96</v>
      </c>
      <c r="D736" s="21">
        <v>358.23</v>
      </c>
      <c r="E736" s="16">
        <v>260.23</v>
      </c>
      <c r="F736" s="59">
        <f t="shared" si="131"/>
        <v>442.77351524227379</v>
      </c>
      <c r="G736" s="16">
        <v>0.8</v>
      </c>
      <c r="H736" s="8">
        <v>446.58</v>
      </c>
      <c r="J736" s="16">
        <v>1</v>
      </c>
      <c r="K736" s="59">
        <f t="shared" si="133"/>
        <v>0</v>
      </c>
      <c r="L736" s="6">
        <f t="shared" si="124"/>
        <v>447.78750000000002</v>
      </c>
      <c r="M736" s="59">
        <f t="shared" si="125"/>
        <v>268.67249999999996</v>
      </c>
      <c r="N736" s="6">
        <f t="shared" si="126"/>
        <v>358.23</v>
      </c>
      <c r="O736" s="59">
        <f t="shared" si="127"/>
        <v>0</v>
      </c>
      <c r="P736" s="6">
        <f t="shared" si="134"/>
        <v>268.67249999999996</v>
      </c>
      <c r="Q736" s="59">
        <f t="shared" si="132"/>
        <v>10.932949360153827</v>
      </c>
      <c r="R736" s="6">
        <f t="shared" si="128"/>
        <v>100.23000000000002</v>
      </c>
      <c r="S736" s="59">
        <f t="shared" si="129"/>
        <v>371.98761511641754</v>
      </c>
      <c r="T736" s="18">
        <f t="shared" si="130"/>
        <v>0.96301593236615701</v>
      </c>
      <c r="U736" s="8" t="s">
        <v>750</v>
      </c>
      <c r="Z736"/>
      <c r="AS736" s="2">
        <v>1</v>
      </c>
      <c r="AT736" s="2">
        <v>0.9</v>
      </c>
    </row>
    <row r="737" spans="2:46" x14ac:dyDescent="0.25">
      <c r="B737" s="16" t="s">
        <v>751</v>
      </c>
      <c r="C737" s="21">
        <v>523.32000000000005</v>
      </c>
      <c r="D737" s="21">
        <v>359.43</v>
      </c>
      <c r="E737" s="16">
        <v>260.77999999999997</v>
      </c>
      <c r="F737" s="59">
        <f t="shared" si="131"/>
        <v>444.06771251690884</v>
      </c>
      <c r="G737" s="16">
        <v>0.81</v>
      </c>
      <c r="H737" s="8">
        <v>445.76</v>
      </c>
      <c r="J737" s="16">
        <v>1</v>
      </c>
      <c r="K737" s="59">
        <f t="shared" si="133"/>
        <v>0</v>
      </c>
      <c r="L737" s="6">
        <f t="shared" si="124"/>
        <v>443.7407407407407</v>
      </c>
      <c r="M737" s="59">
        <f t="shared" si="125"/>
        <v>260.22282777101094</v>
      </c>
      <c r="N737" s="6">
        <f t="shared" si="126"/>
        <v>359.43</v>
      </c>
      <c r="O737" s="59">
        <f t="shared" si="127"/>
        <v>0</v>
      </c>
      <c r="P737" s="6">
        <f t="shared" si="134"/>
        <v>260.22282777101094</v>
      </c>
      <c r="Q737" s="59">
        <f t="shared" si="132"/>
        <v>-8.4496722289890158</v>
      </c>
      <c r="R737" s="6">
        <f t="shared" si="128"/>
        <v>100.77999999999997</v>
      </c>
      <c r="S737" s="59">
        <f t="shared" si="129"/>
        <v>373.29148570520596</v>
      </c>
      <c r="T737" s="18">
        <f t="shared" si="130"/>
        <v>0.96286685810950268</v>
      </c>
      <c r="U737" s="8" t="s">
        <v>751</v>
      </c>
      <c r="Z737"/>
      <c r="AS737" s="2">
        <v>1</v>
      </c>
      <c r="AT737" s="2">
        <v>0.9</v>
      </c>
    </row>
    <row r="738" spans="2:46" x14ac:dyDescent="0.25">
      <c r="B738" s="16" t="s">
        <v>752</v>
      </c>
      <c r="C738" s="21">
        <v>621.29999999999995</v>
      </c>
      <c r="D738" s="21">
        <v>342.06</v>
      </c>
      <c r="E738" s="16">
        <v>249.76</v>
      </c>
      <c r="F738" s="59">
        <f t="shared" si="131"/>
        <v>423.53878358421912</v>
      </c>
      <c r="G738" s="16">
        <v>0.8</v>
      </c>
      <c r="H738" s="8">
        <v>446.31</v>
      </c>
      <c r="J738" s="16">
        <v>1</v>
      </c>
      <c r="K738" s="59">
        <f t="shared" si="133"/>
        <v>0</v>
      </c>
      <c r="L738" s="6">
        <f t="shared" si="124"/>
        <v>427.57499999999999</v>
      </c>
      <c r="M738" s="59">
        <f t="shared" si="125"/>
        <v>256.54499999999996</v>
      </c>
      <c r="N738" s="6">
        <f t="shared" si="126"/>
        <v>342.06</v>
      </c>
      <c r="O738" s="59">
        <f t="shared" si="127"/>
        <v>0</v>
      </c>
      <c r="P738" s="6">
        <f t="shared" si="134"/>
        <v>256.54499999999996</v>
      </c>
      <c r="Q738" s="59">
        <f t="shared" si="132"/>
        <v>-3.6778277710109819</v>
      </c>
      <c r="R738" s="6">
        <f t="shared" si="128"/>
        <v>89.759999999999991</v>
      </c>
      <c r="S738" s="59">
        <f t="shared" si="129"/>
        <v>353.64092127467376</v>
      </c>
      <c r="T738" s="18">
        <f t="shared" si="130"/>
        <v>0.96725231561740321</v>
      </c>
      <c r="U738" s="8" t="s">
        <v>752</v>
      </c>
      <c r="Z738"/>
      <c r="AS738" s="2">
        <v>1</v>
      </c>
      <c r="AT738" s="2">
        <v>0.9</v>
      </c>
    </row>
    <row r="739" spans="2:46" x14ac:dyDescent="0.25">
      <c r="B739" s="16" t="s">
        <v>753</v>
      </c>
      <c r="C739" s="21">
        <v>514.08000000000004</v>
      </c>
      <c r="D739" s="21">
        <v>356.07</v>
      </c>
      <c r="E739" s="16">
        <v>258.22000000000003</v>
      </c>
      <c r="F739" s="59">
        <f t="shared" si="131"/>
        <v>439.8447604553225</v>
      </c>
      <c r="G739" s="16">
        <v>0.8</v>
      </c>
      <c r="H739" s="8">
        <v>446.4</v>
      </c>
      <c r="J739" s="16">
        <v>1</v>
      </c>
      <c r="K739" s="59">
        <f t="shared" si="133"/>
        <v>0</v>
      </c>
      <c r="L739" s="6">
        <f t="shared" si="124"/>
        <v>445.08749999999998</v>
      </c>
      <c r="M739" s="59">
        <f t="shared" si="125"/>
        <v>267.05249999999995</v>
      </c>
      <c r="N739" s="6">
        <f t="shared" si="126"/>
        <v>356.07</v>
      </c>
      <c r="O739" s="59">
        <f t="shared" si="127"/>
        <v>0</v>
      </c>
      <c r="P739" s="6">
        <f t="shared" si="134"/>
        <v>267.05249999999995</v>
      </c>
      <c r="Q739" s="59">
        <f t="shared" si="132"/>
        <v>10.507499999999993</v>
      </c>
      <c r="R739" s="6">
        <f t="shared" si="128"/>
        <v>98.220000000000027</v>
      </c>
      <c r="S739" s="59">
        <f t="shared" si="129"/>
        <v>369.3683978090167</v>
      </c>
      <c r="T739" s="18">
        <f t="shared" si="130"/>
        <v>0.96399692586615737</v>
      </c>
      <c r="U739" s="8" t="s">
        <v>753</v>
      </c>
      <c r="Z739"/>
      <c r="AS739" s="2">
        <v>1</v>
      </c>
      <c r="AT739" s="2">
        <v>0.9</v>
      </c>
    </row>
    <row r="740" spans="2:46" x14ac:dyDescent="0.25">
      <c r="B740" s="16" t="s">
        <v>754</v>
      </c>
      <c r="C740" s="21">
        <v>490</v>
      </c>
      <c r="D740" s="21">
        <v>308.22000000000003</v>
      </c>
      <c r="E740" s="16">
        <v>188.21</v>
      </c>
      <c r="F740" s="59">
        <f t="shared" si="131"/>
        <v>361.14065473164334</v>
      </c>
      <c r="G740" s="16">
        <v>0.85</v>
      </c>
      <c r="H740" s="8">
        <v>451.36</v>
      </c>
      <c r="J740" s="16">
        <v>1</v>
      </c>
      <c r="K740" s="59">
        <f t="shared" si="133"/>
        <v>0</v>
      </c>
      <c r="L740" s="6">
        <f t="shared" si="124"/>
        <v>362.61176470588242</v>
      </c>
      <c r="M740" s="59">
        <f t="shared" si="125"/>
        <v>191.01759998260422</v>
      </c>
      <c r="N740" s="6">
        <f t="shared" si="126"/>
        <v>308.22000000000003</v>
      </c>
      <c r="O740" s="59">
        <f t="shared" si="127"/>
        <v>0</v>
      </c>
      <c r="P740" s="6">
        <f t="shared" si="134"/>
        <v>191.01759998260422</v>
      </c>
      <c r="Q740" s="59">
        <f t="shared" si="132"/>
        <v>-76.034900017395728</v>
      </c>
      <c r="R740" s="6">
        <f t="shared" si="128"/>
        <v>28.210000000000008</v>
      </c>
      <c r="S740" s="59">
        <f t="shared" si="129"/>
        <v>309.50827533363304</v>
      </c>
      <c r="T740" s="18">
        <f t="shared" si="130"/>
        <v>0.9958376707949268</v>
      </c>
      <c r="U740" s="8" t="s">
        <v>754</v>
      </c>
      <c r="Z740"/>
      <c r="AS740" s="2">
        <v>1</v>
      </c>
      <c r="AT740" s="2">
        <v>0.9</v>
      </c>
    </row>
    <row r="741" spans="2:46" x14ac:dyDescent="0.25">
      <c r="B741" s="16" t="s">
        <v>755</v>
      </c>
      <c r="C741" s="21">
        <v>552.32000000000005</v>
      </c>
      <c r="D741" s="21">
        <v>353.4</v>
      </c>
      <c r="E741" s="16">
        <v>261.64</v>
      </c>
      <c r="F741" s="59">
        <f t="shared" si="131"/>
        <v>439.71246241151727</v>
      </c>
      <c r="G741" s="16">
        <v>0.8</v>
      </c>
      <c r="H741" s="8">
        <v>448.44</v>
      </c>
      <c r="J741" s="16">
        <v>1</v>
      </c>
      <c r="K741" s="59">
        <f t="shared" si="133"/>
        <v>0</v>
      </c>
      <c r="L741" s="6">
        <f t="shared" si="124"/>
        <v>441.74999999999994</v>
      </c>
      <c r="M741" s="59">
        <f t="shared" si="125"/>
        <v>265.0499999999999</v>
      </c>
      <c r="N741" s="6">
        <f t="shared" si="126"/>
        <v>353.4</v>
      </c>
      <c r="O741" s="59">
        <f t="shared" si="127"/>
        <v>0</v>
      </c>
      <c r="P741" s="6">
        <f t="shared" si="134"/>
        <v>265.0499999999999</v>
      </c>
      <c r="Q741" s="59">
        <f t="shared" si="132"/>
        <v>74.032400017395673</v>
      </c>
      <c r="R741" s="6">
        <f t="shared" si="128"/>
        <v>101.63999999999999</v>
      </c>
      <c r="S741" s="59">
        <f t="shared" si="129"/>
        <v>367.72578043971839</v>
      </c>
      <c r="T741" s="18">
        <f t="shared" si="130"/>
        <v>0.96104221895297104</v>
      </c>
      <c r="U741" s="8" t="s">
        <v>755</v>
      </c>
      <c r="Z741"/>
      <c r="AS741" s="2">
        <v>1</v>
      </c>
      <c r="AT741" s="2">
        <v>0.9</v>
      </c>
    </row>
    <row r="742" spans="2:46" x14ac:dyDescent="0.25">
      <c r="B742" s="16" t="s">
        <v>756</v>
      </c>
      <c r="C742" s="21">
        <v>652.20000000000005</v>
      </c>
      <c r="D742" s="21">
        <v>362.61</v>
      </c>
      <c r="E742" s="16">
        <v>263.08999999999997</v>
      </c>
      <c r="F742" s="59">
        <f t="shared" si="131"/>
        <v>447.99816986233327</v>
      </c>
      <c r="G742" s="16">
        <v>0.81</v>
      </c>
      <c r="H742" s="8">
        <v>448.22</v>
      </c>
      <c r="J742" s="16">
        <v>1</v>
      </c>
      <c r="K742" s="59">
        <f t="shared" si="133"/>
        <v>0</v>
      </c>
      <c r="L742" s="6">
        <f t="shared" si="124"/>
        <v>447.66666666666663</v>
      </c>
      <c r="M742" s="59">
        <f t="shared" si="125"/>
        <v>262.52510802672646</v>
      </c>
      <c r="N742" s="6">
        <f t="shared" si="126"/>
        <v>362.61</v>
      </c>
      <c r="O742" s="59">
        <f t="shared" si="127"/>
        <v>0</v>
      </c>
      <c r="P742" s="6">
        <f t="shared" si="134"/>
        <v>262.52510802672646</v>
      </c>
      <c r="Q742" s="59">
        <f t="shared" si="132"/>
        <v>-2.5248919732734407</v>
      </c>
      <c r="R742" s="6">
        <f t="shared" si="128"/>
        <v>103.08999999999997</v>
      </c>
      <c r="S742" s="59">
        <f t="shared" si="129"/>
        <v>376.9795222555199</v>
      </c>
      <c r="T742" s="18">
        <f t="shared" si="130"/>
        <v>0.96188248589858394</v>
      </c>
      <c r="U742" s="8" t="s">
        <v>756</v>
      </c>
      <c r="Z742"/>
      <c r="AS742" s="2">
        <v>1</v>
      </c>
      <c r="AT742" s="2">
        <v>0.9</v>
      </c>
    </row>
    <row r="743" spans="2:46" x14ac:dyDescent="0.25">
      <c r="B743" s="16" t="s">
        <v>757</v>
      </c>
      <c r="C743" s="21">
        <v>540.67999999999995</v>
      </c>
      <c r="D743" s="21">
        <v>329.11</v>
      </c>
      <c r="E743" s="16">
        <v>229.48</v>
      </c>
      <c r="F743" s="59">
        <f t="shared" si="131"/>
        <v>401.21622910844474</v>
      </c>
      <c r="G743" s="16">
        <v>0.82</v>
      </c>
      <c r="H743" s="8">
        <v>450.12</v>
      </c>
      <c r="J743" s="16">
        <v>1</v>
      </c>
      <c r="K743" s="59">
        <f t="shared" si="133"/>
        <v>0</v>
      </c>
      <c r="L743" s="6">
        <f t="shared" si="124"/>
        <v>401.35365853658539</v>
      </c>
      <c r="M743" s="59">
        <f t="shared" si="125"/>
        <v>229.72019310609585</v>
      </c>
      <c r="N743" s="6">
        <f t="shared" si="126"/>
        <v>329.11</v>
      </c>
      <c r="O743" s="59">
        <f t="shared" si="127"/>
        <v>0</v>
      </c>
      <c r="P743" s="6">
        <f t="shared" si="134"/>
        <v>229.72019310609585</v>
      </c>
      <c r="Q743" s="59">
        <f t="shared" si="132"/>
        <v>-32.804914920630608</v>
      </c>
      <c r="R743" s="6">
        <f t="shared" si="128"/>
        <v>69.47999999999999</v>
      </c>
      <c r="S743" s="59">
        <f t="shared" si="129"/>
        <v>336.36418135705236</v>
      </c>
      <c r="T743" s="18">
        <f t="shared" si="130"/>
        <v>0.97843354982749486</v>
      </c>
      <c r="U743" s="8" t="s">
        <v>757</v>
      </c>
      <c r="Z743"/>
      <c r="AS743" s="2">
        <v>1</v>
      </c>
      <c r="AT743" s="2">
        <v>0.9</v>
      </c>
    </row>
    <row r="744" spans="2:46" x14ac:dyDescent="0.25">
      <c r="B744" s="16" t="s">
        <v>758</v>
      </c>
      <c r="C744" s="21">
        <v>538.96</v>
      </c>
      <c r="D744" s="21">
        <v>360.48</v>
      </c>
      <c r="E744" s="16">
        <v>263.08</v>
      </c>
      <c r="F744" s="59">
        <f t="shared" si="131"/>
        <v>446.27000436955205</v>
      </c>
      <c r="G744" s="16">
        <v>0.8</v>
      </c>
      <c r="H744" s="8">
        <v>449.65</v>
      </c>
      <c r="J744" s="16">
        <v>1</v>
      </c>
      <c r="K744" s="59">
        <f t="shared" si="133"/>
        <v>0</v>
      </c>
      <c r="L744" s="6">
        <f t="shared" si="124"/>
        <v>450.6</v>
      </c>
      <c r="M744" s="59">
        <f t="shared" si="125"/>
        <v>270.35999999999996</v>
      </c>
      <c r="N744" s="6">
        <f t="shared" si="126"/>
        <v>360.48</v>
      </c>
      <c r="O744" s="59">
        <f t="shared" si="127"/>
        <v>0</v>
      </c>
      <c r="P744" s="6">
        <f t="shared" si="134"/>
        <v>270.35999999999996</v>
      </c>
      <c r="Q744" s="59">
        <f t="shared" si="132"/>
        <v>40.639806893904108</v>
      </c>
      <c r="R744" s="6">
        <f t="shared" si="128"/>
        <v>103.07999999999998</v>
      </c>
      <c r="S744" s="59">
        <f t="shared" si="129"/>
        <v>374.92841556755872</v>
      </c>
      <c r="T744" s="18">
        <f t="shared" si="130"/>
        <v>0.96146353552400932</v>
      </c>
      <c r="U744" s="8" t="s">
        <v>758</v>
      </c>
      <c r="Z744"/>
      <c r="AS744" s="2">
        <v>1</v>
      </c>
      <c r="AT744" s="2">
        <v>0.9</v>
      </c>
    </row>
    <row r="745" spans="2:46" x14ac:dyDescent="0.25">
      <c r="B745" s="16" t="s">
        <v>759</v>
      </c>
      <c r="C745" s="21">
        <v>536.78</v>
      </c>
      <c r="D745" s="21">
        <v>332.81</v>
      </c>
      <c r="E745" s="16">
        <v>258.02999999999997</v>
      </c>
      <c r="F745" s="59">
        <f t="shared" si="131"/>
        <v>421.11990810219362</v>
      </c>
      <c r="G745" s="16">
        <v>0.79</v>
      </c>
      <c r="H745" s="8">
        <v>449.23</v>
      </c>
      <c r="J745" s="16">
        <v>1</v>
      </c>
      <c r="K745" s="59">
        <f t="shared" si="133"/>
        <v>0</v>
      </c>
      <c r="L745" s="6">
        <f t="shared" si="124"/>
        <v>421.27848101265823</v>
      </c>
      <c r="M745" s="59">
        <f t="shared" si="125"/>
        <v>258.28871919681785</v>
      </c>
      <c r="N745" s="6">
        <f t="shared" si="126"/>
        <v>332.81</v>
      </c>
      <c r="O745" s="59">
        <f t="shared" si="127"/>
        <v>0</v>
      </c>
      <c r="P745" s="6">
        <f t="shared" si="134"/>
        <v>258.28871919681785</v>
      </c>
      <c r="Q745" s="59">
        <f t="shared" si="132"/>
        <v>-12.071280803182106</v>
      </c>
      <c r="R745" s="6">
        <f t="shared" si="128"/>
        <v>98.029999999999973</v>
      </c>
      <c r="S745" s="59">
        <f t="shared" si="129"/>
        <v>346.94722509338504</v>
      </c>
      <c r="T745" s="18">
        <f t="shared" si="130"/>
        <v>0.95925252006388051</v>
      </c>
      <c r="U745" s="8" t="s">
        <v>759</v>
      </c>
      <c r="Z745"/>
      <c r="AS745" s="2">
        <v>1</v>
      </c>
      <c r="AT745" s="2">
        <v>0.9</v>
      </c>
    </row>
    <row r="746" spans="2:46" x14ac:dyDescent="0.25">
      <c r="B746" s="16" t="s">
        <v>760</v>
      </c>
      <c r="C746" s="21">
        <v>619.26</v>
      </c>
      <c r="D746" s="21">
        <v>324.23</v>
      </c>
      <c r="E746" s="16">
        <v>258.69</v>
      </c>
      <c r="F746" s="59">
        <f t="shared" si="131"/>
        <v>414.78380995405303</v>
      </c>
      <c r="G746" s="16">
        <v>0.77</v>
      </c>
      <c r="H746" s="8">
        <v>450.67</v>
      </c>
      <c r="J746" s="16">
        <v>1</v>
      </c>
      <c r="K746" s="59">
        <f t="shared" si="133"/>
        <v>0</v>
      </c>
      <c r="L746" s="6">
        <f t="shared" si="124"/>
        <v>421.0779220779221</v>
      </c>
      <c r="M746" s="59">
        <f t="shared" si="125"/>
        <v>268.66619355896012</v>
      </c>
      <c r="N746" s="6">
        <f t="shared" si="126"/>
        <v>324.23</v>
      </c>
      <c r="O746" s="59">
        <f t="shared" si="127"/>
        <v>0</v>
      </c>
      <c r="P746" s="6">
        <f t="shared" si="134"/>
        <v>268.66619355896012</v>
      </c>
      <c r="Q746" s="59">
        <f t="shared" si="132"/>
        <v>10.377474362142266</v>
      </c>
      <c r="R746" s="6">
        <f t="shared" si="128"/>
        <v>98.69</v>
      </c>
      <c r="S746" s="59">
        <f t="shared" si="129"/>
        <v>338.91711228558529</v>
      </c>
      <c r="T746" s="18">
        <f t="shared" si="130"/>
        <v>0.95666458920725927</v>
      </c>
      <c r="U746" s="8" t="s">
        <v>760</v>
      </c>
      <c r="Z746"/>
      <c r="AS746" s="2">
        <v>1</v>
      </c>
      <c r="AT746" s="2">
        <v>0.9</v>
      </c>
    </row>
    <row r="747" spans="2:46" x14ac:dyDescent="0.25">
      <c r="B747" s="16" t="s">
        <v>761</v>
      </c>
      <c r="C747" s="21">
        <v>564.02</v>
      </c>
      <c r="D747" s="21">
        <v>345.81</v>
      </c>
      <c r="E747" s="16">
        <v>264.47000000000003</v>
      </c>
      <c r="F747" s="59">
        <f t="shared" si="131"/>
        <v>435.34921270171151</v>
      </c>
      <c r="G747" s="16">
        <v>0.79</v>
      </c>
      <c r="H747" s="8">
        <v>451.59</v>
      </c>
      <c r="J747" s="16">
        <v>1</v>
      </c>
      <c r="K747" s="59">
        <f t="shared" si="133"/>
        <v>0</v>
      </c>
      <c r="L747" s="6">
        <f t="shared" si="124"/>
        <v>437.73417721518985</v>
      </c>
      <c r="M747" s="59">
        <f t="shared" si="125"/>
        <v>268.37781913239257</v>
      </c>
      <c r="N747" s="6">
        <f t="shared" si="126"/>
        <v>345.81</v>
      </c>
      <c r="O747" s="59">
        <f t="shared" si="127"/>
        <v>0</v>
      </c>
      <c r="P747" s="6">
        <f t="shared" si="134"/>
        <v>268.37781913239257</v>
      </c>
      <c r="Q747" s="59">
        <f t="shared" si="132"/>
        <v>-0.2883744265675432</v>
      </c>
      <c r="R747" s="6">
        <f t="shared" si="128"/>
        <v>104.47000000000003</v>
      </c>
      <c r="S747" s="59">
        <f t="shared" si="129"/>
        <v>361.2458124324765</v>
      </c>
      <c r="T747" s="18">
        <f t="shared" si="130"/>
        <v>0.95727061213931242</v>
      </c>
      <c r="U747" s="8" t="s">
        <v>761</v>
      </c>
      <c r="Z747"/>
      <c r="AS747" s="2">
        <v>1</v>
      </c>
      <c r="AT747" s="2">
        <v>0.9</v>
      </c>
    </row>
    <row r="748" spans="2:46" x14ac:dyDescent="0.25">
      <c r="B748" s="16" t="s">
        <v>762</v>
      </c>
      <c r="C748" s="21">
        <v>544.54</v>
      </c>
      <c r="D748" s="21">
        <v>360</v>
      </c>
      <c r="E748" s="16">
        <v>268.22000000000003</v>
      </c>
      <c r="F748" s="59">
        <f t="shared" si="131"/>
        <v>448.93425843880527</v>
      </c>
      <c r="G748" s="16">
        <v>0.8</v>
      </c>
      <c r="H748" s="8">
        <v>451.77</v>
      </c>
      <c r="J748" s="16">
        <v>1</v>
      </c>
      <c r="K748" s="59">
        <f t="shared" si="133"/>
        <v>0</v>
      </c>
      <c r="L748" s="6">
        <f t="shared" si="124"/>
        <v>450</v>
      </c>
      <c r="M748" s="59">
        <f t="shared" si="125"/>
        <v>269.99999999999994</v>
      </c>
      <c r="N748" s="6">
        <f t="shared" si="126"/>
        <v>360</v>
      </c>
      <c r="O748" s="59">
        <f t="shared" si="127"/>
        <v>0</v>
      </c>
      <c r="P748" s="6">
        <f t="shared" si="134"/>
        <v>269.99999999999994</v>
      </c>
      <c r="Q748" s="59">
        <f t="shared" si="132"/>
        <v>1.6221808676073692</v>
      </c>
      <c r="R748" s="6">
        <f t="shared" si="128"/>
        <v>108.22000000000003</v>
      </c>
      <c r="S748" s="59">
        <f t="shared" si="129"/>
        <v>375.91430991650213</v>
      </c>
      <c r="T748" s="18">
        <f t="shared" si="130"/>
        <v>0.95766505957158954</v>
      </c>
      <c r="U748" s="8" t="s">
        <v>762</v>
      </c>
      <c r="Z748"/>
      <c r="AS748" s="2">
        <v>1</v>
      </c>
      <c r="AT748" s="2">
        <v>0.9</v>
      </c>
    </row>
    <row r="749" spans="2:46" x14ac:dyDescent="0.25">
      <c r="B749" s="16" t="s">
        <v>763</v>
      </c>
      <c r="C749" s="21">
        <v>599.08000000000004</v>
      </c>
      <c r="D749" s="21">
        <v>362.41</v>
      </c>
      <c r="E749" s="16">
        <v>267.04000000000002</v>
      </c>
      <c r="F749" s="59">
        <f t="shared" si="131"/>
        <v>450.16815713686373</v>
      </c>
      <c r="G749" s="16">
        <v>0.8</v>
      </c>
      <c r="H749" s="8">
        <v>452.9</v>
      </c>
      <c r="J749" s="16">
        <v>1</v>
      </c>
      <c r="K749" s="59">
        <f t="shared" si="133"/>
        <v>0</v>
      </c>
      <c r="L749" s="6">
        <f t="shared" si="124"/>
        <v>453.01249999999999</v>
      </c>
      <c r="M749" s="59">
        <f t="shared" si="125"/>
        <v>271.80749999999995</v>
      </c>
      <c r="N749" s="6">
        <f t="shared" si="126"/>
        <v>362.41</v>
      </c>
      <c r="O749" s="59">
        <f t="shared" si="127"/>
        <v>0</v>
      </c>
      <c r="P749" s="6">
        <f t="shared" si="134"/>
        <v>271.80749999999995</v>
      </c>
      <c r="Q749" s="59">
        <f t="shared" si="132"/>
        <v>1.8075000000000045</v>
      </c>
      <c r="R749" s="6">
        <f t="shared" si="128"/>
        <v>107.04000000000002</v>
      </c>
      <c r="S749" s="59">
        <f t="shared" si="129"/>
        <v>377.88698006149934</v>
      </c>
      <c r="T749" s="18">
        <f t="shared" si="130"/>
        <v>0.95904336249166211</v>
      </c>
      <c r="U749" s="8" t="s">
        <v>763</v>
      </c>
      <c r="Z749"/>
      <c r="AS749" s="2">
        <v>1</v>
      </c>
      <c r="AT749" s="2">
        <v>0.9</v>
      </c>
    </row>
    <row r="750" spans="2:46" x14ac:dyDescent="0.25">
      <c r="B750" s="16" t="s">
        <v>764</v>
      </c>
      <c r="C750" s="21">
        <v>599.16</v>
      </c>
      <c r="D750" s="21">
        <v>356.31</v>
      </c>
      <c r="E750" s="16">
        <v>264.14</v>
      </c>
      <c r="F750" s="59">
        <f t="shared" si="131"/>
        <v>443.53889987237869</v>
      </c>
      <c r="G750" s="16">
        <v>0.8</v>
      </c>
      <c r="H750" s="8">
        <v>449</v>
      </c>
      <c r="J750" s="16">
        <v>1</v>
      </c>
      <c r="K750" s="59">
        <f t="shared" si="133"/>
        <v>0</v>
      </c>
      <c r="L750" s="6">
        <f t="shared" si="124"/>
        <v>445.38749999999999</v>
      </c>
      <c r="M750" s="59">
        <f t="shared" si="125"/>
        <v>267.23249999999996</v>
      </c>
      <c r="N750" s="6">
        <f t="shared" si="126"/>
        <v>356.31</v>
      </c>
      <c r="O750" s="59">
        <f t="shared" si="127"/>
        <v>0</v>
      </c>
      <c r="P750" s="6">
        <f t="shared" si="134"/>
        <v>267.23249999999996</v>
      </c>
      <c r="Q750" s="59">
        <f t="shared" si="132"/>
        <v>-4.5749999999999886</v>
      </c>
      <c r="R750" s="6">
        <f t="shared" si="128"/>
        <v>104.13999999999999</v>
      </c>
      <c r="S750" s="59">
        <f t="shared" si="129"/>
        <v>371.21685804930786</v>
      </c>
      <c r="T750" s="18">
        <f t="shared" si="130"/>
        <v>0.95984326216314286</v>
      </c>
      <c r="U750" s="8" t="s">
        <v>764</v>
      </c>
      <c r="Z750"/>
      <c r="AS750" s="2">
        <v>1</v>
      </c>
      <c r="AT750" s="2">
        <v>0.9</v>
      </c>
    </row>
    <row r="751" spans="2:46" x14ac:dyDescent="0.25">
      <c r="B751" s="16" t="s">
        <v>765</v>
      </c>
      <c r="C751" s="21">
        <v>659.7</v>
      </c>
      <c r="D751" s="21">
        <v>353.88</v>
      </c>
      <c r="E751" s="16">
        <v>257.93</v>
      </c>
      <c r="F751" s="59">
        <f t="shared" si="131"/>
        <v>437.90288797860194</v>
      </c>
      <c r="G751" s="16">
        <v>0.8</v>
      </c>
      <c r="H751" s="8">
        <v>451.45</v>
      </c>
      <c r="J751" s="16">
        <v>1</v>
      </c>
      <c r="K751" s="59">
        <f t="shared" si="133"/>
        <v>0</v>
      </c>
      <c r="L751" s="6">
        <f t="shared" si="124"/>
        <v>442.34999999999997</v>
      </c>
      <c r="M751" s="59">
        <f t="shared" si="125"/>
        <v>265.40999999999991</v>
      </c>
      <c r="N751" s="6">
        <f t="shared" si="126"/>
        <v>353.88</v>
      </c>
      <c r="O751" s="59">
        <f t="shared" si="127"/>
        <v>0</v>
      </c>
      <c r="P751" s="6">
        <f t="shared" si="134"/>
        <v>265.40999999999991</v>
      </c>
      <c r="Q751" s="59">
        <f t="shared" si="132"/>
        <v>-1.8225000000000477</v>
      </c>
      <c r="R751" s="6">
        <f t="shared" si="128"/>
        <v>97.93</v>
      </c>
      <c r="S751" s="59">
        <f t="shared" si="129"/>
        <v>367.18025450723792</v>
      </c>
      <c r="T751" s="18">
        <f t="shared" si="130"/>
        <v>0.96377731551745049</v>
      </c>
      <c r="U751" s="8" t="s">
        <v>765</v>
      </c>
      <c r="Z751"/>
      <c r="AS751" s="2">
        <v>1</v>
      </c>
      <c r="AT751" s="2">
        <v>0.9</v>
      </c>
    </row>
    <row r="752" spans="2:46" x14ac:dyDescent="0.25">
      <c r="B752" s="16" t="s">
        <v>766</v>
      </c>
      <c r="C752" s="21">
        <v>584.04</v>
      </c>
      <c r="D752" s="21">
        <v>342.91</v>
      </c>
      <c r="E752" s="16">
        <v>250.36</v>
      </c>
      <c r="F752" s="59">
        <f t="shared" si="131"/>
        <v>424.57908297512728</v>
      </c>
      <c r="G752" s="16">
        <v>0.8</v>
      </c>
      <c r="H752" s="8">
        <v>451.2</v>
      </c>
      <c r="J752" s="16">
        <v>1</v>
      </c>
      <c r="K752" s="59">
        <f t="shared" si="133"/>
        <v>0</v>
      </c>
      <c r="L752" s="6">
        <f t="shared" si="124"/>
        <v>428.63749999999999</v>
      </c>
      <c r="M752" s="59">
        <f t="shared" si="125"/>
        <v>257.18249999999995</v>
      </c>
      <c r="N752" s="6">
        <f t="shared" si="126"/>
        <v>342.91</v>
      </c>
      <c r="O752" s="59">
        <f t="shared" si="127"/>
        <v>0</v>
      </c>
      <c r="P752" s="6">
        <f t="shared" si="134"/>
        <v>257.18249999999995</v>
      </c>
      <c r="Q752" s="59">
        <f t="shared" si="132"/>
        <v>-8.2274999999999636</v>
      </c>
      <c r="R752" s="6">
        <f t="shared" si="128"/>
        <v>90.360000000000014</v>
      </c>
      <c r="S752" s="59">
        <f t="shared" si="129"/>
        <v>354.6155632512482</v>
      </c>
      <c r="T752" s="18">
        <f t="shared" si="130"/>
        <v>0.96699083609324077</v>
      </c>
      <c r="U752" s="8" t="s">
        <v>766</v>
      </c>
      <c r="Z752"/>
      <c r="AS752" s="2">
        <v>1</v>
      </c>
      <c r="AT752" s="2">
        <v>0.9</v>
      </c>
    </row>
    <row r="753" spans="2:46" x14ac:dyDescent="0.25">
      <c r="B753" s="16" t="s">
        <v>767</v>
      </c>
      <c r="C753" s="21">
        <v>664.28</v>
      </c>
      <c r="D753" s="21">
        <v>369.03</v>
      </c>
      <c r="E753" s="16">
        <v>267.39</v>
      </c>
      <c r="F753" s="59">
        <f t="shared" si="131"/>
        <v>455.71981852888507</v>
      </c>
      <c r="G753" s="16">
        <v>0.81</v>
      </c>
      <c r="H753" s="8">
        <v>450.12</v>
      </c>
      <c r="J753" s="16">
        <v>1</v>
      </c>
      <c r="K753" s="59">
        <f t="shared" si="133"/>
        <v>0</v>
      </c>
      <c r="L753" s="6">
        <f t="shared" si="124"/>
        <v>455.59259259259255</v>
      </c>
      <c r="M753" s="59">
        <f t="shared" si="125"/>
        <v>267.17310778826521</v>
      </c>
      <c r="N753" s="6">
        <f t="shared" si="126"/>
        <v>369.03</v>
      </c>
      <c r="O753" s="59">
        <f t="shared" si="127"/>
        <v>0</v>
      </c>
      <c r="P753" s="6">
        <f t="shared" si="134"/>
        <v>267.17310778826521</v>
      </c>
      <c r="Q753" s="59">
        <f t="shared" si="132"/>
        <v>9.9906077882652653</v>
      </c>
      <c r="R753" s="6">
        <f t="shared" si="128"/>
        <v>107.38999999999999</v>
      </c>
      <c r="S753" s="59">
        <f t="shared" si="129"/>
        <v>384.33807123416744</v>
      </c>
      <c r="T753" s="18">
        <f t="shared" si="130"/>
        <v>0.96017029698616385</v>
      </c>
      <c r="U753" s="8" t="s">
        <v>767</v>
      </c>
      <c r="Z753"/>
      <c r="AS753" s="2">
        <v>1</v>
      </c>
      <c r="AT753" s="2">
        <v>0.9</v>
      </c>
    </row>
    <row r="754" spans="2:46" x14ac:dyDescent="0.25">
      <c r="B754" s="16" t="s">
        <v>768</v>
      </c>
      <c r="C754" s="21">
        <v>590.28</v>
      </c>
      <c r="D754" s="21">
        <v>357.86</v>
      </c>
      <c r="E754" s="16">
        <v>266.79000000000002</v>
      </c>
      <c r="F754" s="59">
        <f t="shared" si="131"/>
        <v>446.36384676629001</v>
      </c>
      <c r="G754" s="16">
        <v>0.8</v>
      </c>
      <c r="H754" s="8">
        <v>451.71</v>
      </c>
      <c r="J754" s="16">
        <v>1</v>
      </c>
      <c r="K754" s="59">
        <f t="shared" si="133"/>
        <v>0</v>
      </c>
      <c r="L754" s="6">
        <f t="shared" si="124"/>
        <v>447.32499999999999</v>
      </c>
      <c r="M754" s="59">
        <f t="shared" si="125"/>
        <v>268.39499999999992</v>
      </c>
      <c r="N754" s="6">
        <f t="shared" si="126"/>
        <v>357.86</v>
      </c>
      <c r="O754" s="59">
        <f t="shared" si="127"/>
        <v>0</v>
      </c>
      <c r="P754" s="6">
        <f t="shared" si="134"/>
        <v>268.39499999999992</v>
      </c>
      <c r="Q754" s="59">
        <f t="shared" si="132"/>
        <v>1.221892211734712</v>
      </c>
      <c r="R754" s="6">
        <f t="shared" si="128"/>
        <v>106.79000000000002</v>
      </c>
      <c r="S754" s="59">
        <f t="shared" si="129"/>
        <v>373.45399140991918</v>
      </c>
      <c r="T754" s="18">
        <f t="shared" si="130"/>
        <v>0.95824387536722688</v>
      </c>
      <c r="U754" s="8" t="s">
        <v>768</v>
      </c>
      <c r="Z754"/>
      <c r="AS754" s="2">
        <v>1</v>
      </c>
      <c r="AT754" s="2">
        <v>0.9</v>
      </c>
    </row>
    <row r="755" spans="2:46" x14ac:dyDescent="0.25">
      <c r="B755" s="16" t="s">
        <v>769</v>
      </c>
      <c r="C755" s="21">
        <v>528.9</v>
      </c>
      <c r="D755" s="21">
        <v>361.23</v>
      </c>
      <c r="E755" s="16">
        <v>267.92</v>
      </c>
      <c r="F755" s="59">
        <f t="shared" si="131"/>
        <v>449.74241438850305</v>
      </c>
      <c r="G755" s="16">
        <v>0.8</v>
      </c>
      <c r="H755" s="8">
        <v>451.76</v>
      </c>
      <c r="J755" s="16">
        <v>1</v>
      </c>
      <c r="K755" s="59">
        <f t="shared" si="133"/>
        <v>0</v>
      </c>
      <c r="L755" s="6">
        <f t="shared" si="124"/>
        <v>451.53750000000002</v>
      </c>
      <c r="M755" s="59">
        <f t="shared" si="125"/>
        <v>270.92249999999996</v>
      </c>
      <c r="N755" s="6">
        <f t="shared" si="126"/>
        <v>361.23</v>
      </c>
      <c r="O755" s="59">
        <f t="shared" si="127"/>
        <v>0</v>
      </c>
      <c r="P755" s="6">
        <f t="shared" si="134"/>
        <v>270.92249999999996</v>
      </c>
      <c r="Q755" s="59">
        <f t="shared" si="132"/>
        <v>2.5275000000000318</v>
      </c>
      <c r="R755" s="6">
        <f t="shared" si="128"/>
        <v>107.92000000000002</v>
      </c>
      <c r="S755" s="59">
        <f t="shared" si="129"/>
        <v>377.00641811512975</v>
      </c>
      <c r="T755" s="18">
        <f t="shared" si="130"/>
        <v>0.95815344949827363</v>
      </c>
      <c r="U755" s="8" t="s">
        <v>769</v>
      </c>
      <c r="Z755"/>
      <c r="AS755" s="2">
        <v>1</v>
      </c>
      <c r="AT755" s="2">
        <v>0.9</v>
      </c>
    </row>
    <row r="756" spans="2:46" x14ac:dyDescent="0.25">
      <c r="B756" s="16" t="s">
        <v>770</v>
      </c>
      <c r="C756" s="21">
        <v>534.34</v>
      </c>
      <c r="D756" s="21">
        <v>357.39</v>
      </c>
      <c r="E756" s="16">
        <v>269.81</v>
      </c>
      <c r="F756" s="59">
        <f t="shared" si="131"/>
        <v>447.80023246979226</v>
      </c>
      <c r="G756" s="16">
        <v>0.79</v>
      </c>
      <c r="H756" s="8">
        <v>453.01</v>
      </c>
      <c r="J756" s="16">
        <v>1</v>
      </c>
      <c r="K756" s="59">
        <f t="shared" si="133"/>
        <v>0</v>
      </c>
      <c r="L756" s="6">
        <f t="shared" si="124"/>
        <v>452.39240506329111</v>
      </c>
      <c r="M756" s="59">
        <f t="shared" si="125"/>
        <v>277.36487892115838</v>
      </c>
      <c r="N756" s="6">
        <f t="shared" si="126"/>
        <v>357.39</v>
      </c>
      <c r="O756" s="59">
        <f t="shared" si="127"/>
        <v>0</v>
      </c>
      <c r="P756" s="6">
        <f t="shared" si="134"/>
        <v>277.36487892115838</v>
      </c>
      <c r="Q756" s="59">
        <f t="shared" si="132"/>
        <v>6.4423789211584221</v>
      </c>
      <c r="R756" s="6">
        <f t="shared" si="128"/>
        <v>109.81</v>
      </c>
      <c r="S756" s="59">
        <f t="shared" si="129"/>
        <v>373.87945677718102</v>
      </c>
      <c r="T756" s="18">
        <f t="shared" si="130"/>
        <v>0.95589632840670313</v>
      </c>
      <c r="U756" s="8" t="s">
        <v>770</v>
      </c>
      <c r="Z756"/>
      <c r="AS756" s="2">
        <v>1</v>
      </c>
      <c r="AT756" s="2">
        <v>0.9</v>
      </c>
    </row>
    <row r="757" spans="2:46" x14ac:dyDescent="0.25">
      <c r="B757" s="16" t="s">
        <v>771</v>
      </c>
      <c r="C757" s="21">
        <v>561.16</v>
      </c>
      <c r="D757" s="21">
        <v>369.62</v>
      </c>
      <c r="E757" s="16">
        <v>271.10000000000002</v>
      </c>
      <c r="F757" s="59">
        <f t="shared" si="131"/>
        <v>458.38210523535929</v>
      </c>
      <c r="G757" s="16">
        <v>0.8</v>
      </c>
      <c r="H757" s="8">
        <v>453.26</v>
      </c>
      <c r="J757" s="16">
        <v>1</v>
      </c>
      <c r="K757" s="59">
        <f t="shared" si="133"/>
        <v>0</v>
      </c>
      <c r="L757" s="6">
        <f t="shared" si="124"/>
        <v>462.02499999999998</v>
      </c>
      <c r="M757" s="59">
        <f t="shared" si="125"/>
        <v>277.21499999999992</v>
      </c>
      <c r="N757" s="6">
        <f t="shared" si="126"/>
        <v>369.62</v>
      </c>
      <c r="O757" s="59">
        <f t="shared" si="127"/>
        <v>0</v>
      </c>
      <c r="P757" s="6">
        <f t="shared" si="134"/>
        <v>277.21499999999992</v>
      </c>
      <c r="Q757" s="59">
        <f t="shared" si="132"/>
        <v>-0.1498789211584608</v>
      </c>
      <c r="R757" s="6">
        <f t="shared" si="128"/>
        <v>111.10000000000002</v>
      </c>
      <c r="S757" s="59">
        <f t="shared" si="129"/>
        <v>385.95615605920835</v>
      </c>
      <c r="T757" s="18">
        <f t="shared" si="130"/>
        <v>0.95767354451342845</v>
      </c>
      <c r="U757" s="8" t="s">
        <v>771</v>
      </c>
      <c r="Z757"/>
      <c r="AS757" s="2">
        <v>1</v>
      </c>
      <c r="AT757" s="2">
        <v>0.9</v>
      </c>
    </row>
    <row r="758" spans="2:46" x14ac:dyDescent="0.25">
      <c r="B758" s="16" t="s">
        <v>772</v>
      </c>
      <c r="C758" s="21">
        <v>503.76</v>
      </c>
      <c r="D758" s="21">
        <v>357.64</v>
      </c>
      <c r="E758" s="16">
        <v>268.16000000000003</v>
      </c>
      <c r="F758" s="59">
        <f t="shared" si="131"/>
        <v>447.00800350776717</v>
      </c>
      <c r="G758" s="16">
        <v>0.8</v>
      </c>
      <c r="H758" s="8">
        <v>454.39</v>
      </c>
      <c r="J758" s="16">
        <v>1</v>
      </c>
      <c r="K758" s="59">
        <f t="shared" si="133"/>
        <v>0</v>
      </c>
      <c r="L758" s="6">
        <f t="shared" si="124"/>
        <v>447.04999999999995</v>
      </c>
      <c r="M758" s="59">
        <f t="shared" si="125"/>
        <v>268.2299999999999</v>
      </c>
      <c r="N758" s="6">
        <f t="shared" si="126"/>
        <v>357.64</v>
      </c>
      <c r="O758" s="59">
        <f t="shared" si="127"/>
        <v>0</v>
      </c>
      <c r="P758" s="6">
        <f t="shared" si="134"/>
        <v>268.2299999999999</v>
      </c>
      <c r="Q758" s="59">
        <f t="shared" si="132"/>
        <v>-8.9850000000000136</v>
      </c>
      <c r="R758" s="6">
        <f t="shared" si="128"/>
        <v>108.16000000000003</v>
      </c>
      <c r="S758" s="59">
        <f t="shared" si="129"/>
        <v>373.63746493091401</v>
      </c>
      <c r="T758" s="18">
        <f t="shared" si="130"/>
        <v>0.95718452662697528</v>
      </c>
      <c r="U758" s="8" t="s">
        <v>772</v>
      </c>
      <c r="Z758"/>
      <c r="AS758" s="2">
        <v>1</v>
      </c>
      <c r="AT758" s="2">
        <v>0.9</v>
      </c>
    </row>
    <row r="759" spans="2:46" x14ac:dyDescent="0.25">
      <c r="B759" s="16" t="s">
        <v>773</v>
      </c>
      <c r="C759" s="21">
        <v>603.79999999999995</v>
      </c>
      <c r="D759" s="21">
        <v>361.03</v>
      </c>
      <c r="E759" s="16">
        <v>273.36</v>
      </c>
      <c r="F759" s="59">
        <f t="shared" si="131"/>
        <v>452.84473111652738</v>
      </c>
      <c r="G759" s="16">
        <v>0.79</v>
      </c>
      <c r="H759" s="8">
        <v>456.51</v>
      </c>
      <c r="J759" s="16">
        <v>1</v>
      </c>
      <c r="K759" s="59">
        <f t="shared" si="133"/>
        <v>0</v>
      </c>
      <c r="L759" s="6">
        <f t="shared" si="124"/>
        <v>456.99999999999994</v>
      </c>
      <c r="M759" s="59">
        <f t="shared" si="125"/>
        <v>280.1898269031193</v>
      </c>
      <c r="N759" s="6">
        <f t="shared" si="126"/>
        <v>361.03</v>
      </c>
      <c r="O759" s="59">
        <f t="shared" si="127"/>
        <v>0</v>
      </c>
      <c r="P759" s="6">
        <f t="shared" si="134"/>
        <v>280.1898269031193</v>
      </c>
      <c r="Q759" s="59">
        <f t="shared" si="132"/>
        <v>11.959826903119392</v>
      </c>
      <c r="R759" s="6">
        <f t="shared" si="128"/>
        <v>113.36000000000001</v>
      </c>
      <c r="S759" s="59">
        <f t="shared" si="129"/>
        <v>378.40870827717481</v>
      </c>
      <c r="T759" s="18">
        <f t="shared" si="130"/>
        <v>0.95407423799442437</v>
      </c>
      <c r="U759" s="8" t="s">
        <v>773</v>
      </c>
      <c r="Z759"/>
      <c r="AS759" s="2">
        <v>1</v>
      </c>
      <c r="AT759" s="2">
        <v>0.9</v>
      </c>
    </row>
    <row r="760" spans="2:46" x14ac:dyDescent="0.25">
      <c r="B760" s="16" t="s">
        <v>774</v>
      </c>
      <c r="C760" s="21">
        <v>585.96</v>
      </c>
      <c r="D760" s="21">
        <v>350.39</v>
      </c>
      <c r="E760" s="16">
        <v>267.58</v>
      </c>
      <c r="F760" s="59">
        <f t="shared" si="131"/>
        <v>440.87663637348709</v>
      </c>
      <c r="G760" s="16">
        <v>0.79</v>
      </c>
      <c r="H760" s="8">
        <v>456.68</v>
      </c>
      <c r="J760" s="16">
        <v>1</v>
      </c>
      <c r="K760" s="59">
        <f t="shared" si="133"/>
        <v>0</v>
      </c>
      <c r="L760" s="6">
        <f t="shared" si="124"/>
        <v>443.5316455696202</v>
      </c>
      <c r="M760" s="59">
        <f t="shared" si="125"/>
        <v>271.93228664815661</v>
      </c>
      <c r="N760" s="6">
        <f t="shared" si="126"/>
        <v>350.39</v>
      </c>
      <c r="O760" s="59">
        <f t="shared" si="127"/>
        <v>0</v>
      </c>
      <c r="P760" s="6">
        <f t="shared" si="134"/>
        <v>271.93228664815661</v>
      </c>
      <c r="Q760" s="59">
        <f t="shared" si="132"/>
        <v>-8.2575402549626915</v>
      </c>
      <c r="R760" s="6">
        <f t="shared" si="128"/>
        <v>107.57999999999998</v>
      </c>
      <c r="S760" s="59">
        <f t="shared" si="129"/>
        <v>366.53322973504055</v>
      </c>
      <c r="T760" s="18">
        <f t="shared" si="130"/>
        <v>0.95595698172656762</v>
      </c>
      <c r="U760" s="8" t="s">
        <v>774</v>
      </c>
      <c r="Z760"/>
      <c r="AS760" s="2">
        <v>1</v>
      </c>
      <c r="AT760" s="2">
        <v>0.9</v>
      </c>
    </row>
    <row r="761" spans="2:46" x14ac:dyDescent="0.25">
      <c r="B761" s="16" t="s">
        <v>775</v>
      </c>
      <c r="C761" s="21">
        <v>516.04</v>
      </c>
      <c r="D761" s="21">
        <v>359.42</v>
      </c>
      <c r="E761" s="16">
        <v>266.93</v>
      </c>
      <c r="F761" s="59">
        <f t="shared" si="131"/>
        <v>447.69896280871592</v>
      </c>
      <c r="G761" s="16">
        <v>0.8</v>
      </c>
      <c r="H761" s="8">
        <v>454.69</v>
      </c>
      <c r="J761" s="16">
        <v>1</v>
      </c>
      <c r="K761" s="59">
        <f t="shared" si="133"/>
        <v>0</v>
      </c>
      <c r="L761" s="6">
        <f t="shared" si="124"/>
        <v>449.27499999999998</v>
      </c>
      <c r="M761" s="59">
        <f t="shared" si="125"/>
        <v>269.56499999999994</v>
      </c>
      <c r="N761" s="6">
        <f t="shared" si="126"/>
        <v>359.42</v>
      </c>
      <c r="O761" s="59">
        <f t="shared" si="127"/>
        <v>0</v>
      </c>
      <c r="P761" s="6">
        <f t="shared" si="134"/>
        <v>269.56499999999994</v>
      </c>
      <c r="Q761" s="59">
        <f t="shared" si="132"/>
        <v>-2.3672866481566643</v>
      </c>
      <c r="R761" s="6">
        <f t="shared" si="128"/>
        <v>106.93</v>
      </c>
      <c r="S761" s="59">
        <f t="shared" si="129"/>
        <v>374.98901490577032</v>
      </c>
      <c r="T761" s="18">
        <f t="shared" si="130"/>
        <v>0.95848141068963688</v>
      </c>
      <c r="U761" s="8" t="s">
        <v>775</v>
      </c>
      <c r="Z761"/>
      <c r="AS761" s="2">
        <v>1</v>
      </c>
      <c r="AT761" s="2">
        <v>0.9</v>
      </c>
    </row>
    <row r="762" spans="2:46" x14ac:dyDescent="0.25">
      <c r="B762" s="16" t="s">
        <v>776</v>
      </c>
      <c r="C762" s="21">
        <v>586.58000000000004</v>
      </c>
      <c r="D762" s="21">
        <v>355.13</v>
      </c>
      <c r="E762" s="16">
        <v>266.20999999999998</v>
      </c>
      <c r="F762" s="59">
        <f t="shared" si="131"/>
        <v>443.83001363134508</v>
      </c>
      <c r="G762" s="16">
        <v>0.8</v>
      </c>
      <c r="H762" s="8">
        <v>454.96</v>
      </c>
      <c r="J762" s="16">
        <v>1</v>
      </c>
      <c r="K762" s="59">
        <f t="shared" si="133"/>
        <v>0</v>
      </c>
      <c r="L762" s="6">
        <f t="shared" si="124"/>
        <v>443.91249999999997</v>
      </c>
      <c r="M762" s="59">
        <f t="shared" si="125"/>
        <v>266.34749999999991</v>
      </c>
      <c r="N762" s="6">
        <f t="shared" si="126"/>
        <v>355.13</v>
      </c>
      <c r="O762" s="59">
        <f t="shared" si="127"/>
        <v>0</v>
      </c>
      <c r="P762" s="6">
        <f t="shared" si="134"/>
        <v>266.34749999999991</v>
      </c>
      <c r="Q762" s="59">
        <f t="shared" si="132"/>
        <v>-3.2175000000000296</v>
      </c>
      <c r="R762" s="6">
        <f t="shared" si="128"/>
        <v>106.20999999999998</v>
      </c>
      <c r="S762" s="59">
        <f t="shared" si="129"/>
        <v>370.67220154740494</v>
      </c>
      <c r="T762" s="18">
        <f t="shared" si="130"/>
        <v>0.95807022624701121</v>
      </c>
      <c r="U762" s="8" t="s">
        <v>776</v>
      </c>
      <c r="Z762"/>
      <c r="AS762" s="2">
        <v>1</v>
      </c>
      <c r="AT762" s="2">
        <v>0.9</v>
      </c>
    </row>
    <row r="763" spans="2:46" x14ac:dyDescent="0.25">
      <c r="B763" s="16" t="s">
        <v>777</v>
      </c>
      <c r="C763" s="21">
        <v>509.6</v>
      </c>
      <c r="D763" s="21">
        <v>352.35</v>
      </c>
      <c r="E763" s="16">
        <v>259.81</v>
      </c>
      <c r="F763" s="59">
        <f t="shared" si="131"/>
        <v>437.7804913424078</v>
      </c>
      <c r="G763" s="16">
        <v>0.8</v>
      </c>
      <c r="H763" s="8">
        <v>455.47</v>
      </c>
      <c r="J763" s="16">
        <v>1</v>
      </c>
      <c r="K763" s="59">
        <f t="shared" si="133"/>
        <v>0</v>
      </c>
      <c r="L763" s="6">
        <f t="shared" si="124"/>
        <v>440.4375</v>
      </c>
      <c r="M763" s="59">
        <f t="shared" si="125"/>
        <v>264.26249999999993</v>
      </c>
      <c r="N763" s="6">
        <f t="shared" si="126"/>
        <v>352.35</v>
      </c>
      <c r="O763" s="59">
        <f t="shared" si="127"/>
        <v>0</v>
      </c>
      <c r="P763" s="6">
        <f t="shared" si="134"/>
        <v>264.26249999999993</v>
      </c>
      <c r="Q763" s="59">
        <f t="shared" si="132"/>
        <v>-2.0849999999999795</v>
      </c>
      <c r="R763" s="6">
        <f t="shared" si="128"/>
        <v>99.81</v>
      </c>
      <c r="S763" s="59">
        <f t="shared" si="129"/>
        <v>366.21381541389178</v>
      </c>
      <c r="T763" s="18">
        <f t="shared" si="130"/>
        <v>0.96214283888164354</v>
      </c>
      <c r="U763" s="8" t="s">
        <v>777</v>
      </c>
      <c r="Z763"/>
      <c r="AS763" s="2">
        <v>1</v>
      </c>
      <c r="AT763" s="2">
        <v>0.9</v>
      </c>
    </row>
    <row r="764" spans="2:46" x14ac:dyDescent="0.25">
      <c r="B764" s="16" t="s">
        <v>778</v>
      </c>
      <c r="C764" s="21">
        <v>605.88</v>
      </c>
      <c r="D764" s="21">
        <v>348.98</v>
      </c>
      <c r="E764" s="16">
        <v>267.31</v>
      </c>
      <c r="F764" s="59">
        <f t="shared" si="131"/>
        <v>439.59262562058524</v>
      </c>
      <c r="G764" s="16">
        <v>0.79</v>
      </c>
      <c r="H764" s="8">
        <v>453.99</v>
      </c>
      <c r="J764" s="16">
        <v>1</v>
      </c>
      <c r="K764" s="59">
        <f t="shared" si="133"/>
        <v>0</v>
      </c>
      <c r="L764" s="6">
        <f t="shared" si="124"/>
        <v>441.74683544303798</v>
      </c>
      <c r="M764" s="59">
        <f t="shared" si="125"/>
        <v>270.83800734745199</v>
      </c>
      <c r="N764" s="6">
        <f t="shared" si="126"/>
        <v>348.98</v>
      </c>
      <c r="O764" s="59">
        <f t="shared" si="127"/>
        <v>0</v>
      </c>
      <c r="P764" s="6">
        <f t="shared" si="134"/>
        <v>270.83800734745199</v>
      </c>
      <c r="Q764" s="59">
        <f t="shared" si="132"/>
        <v>6.57550734745206</v>
      </c>
      <c r="R764" s="6">
        <f t="shared" si="128"/>
        <v>107.31</v>
      </c>
      <c r="S764" s="59">
        <f t="shared" si="129"/>
        <v>365.10611676607118</v>
      </c>
      <c r="T764" s="18">
        <f t="shared" si="130"/>
        <v>0.95583169926346812</v>
      </c>
      <c r="U764" s="8" t="s">
        <v>778</v>
      </c>
      <c r="Z764"/>
      <c r="AS764" s="2">
        <v>1</v>
      </c>
      <c r="AT764" s="2">
        <v>0.9</v>
      </c>
    </row>
    <row r="765" spans="2:46" x14ac:dyDescent="0.25">
      <c r="B765" s="16" t="s">
        <v>779</v>
      </c>
      <c r="C765" s="21">
        <v>565.5</v>
      </c>
      <c r="D765" s="21">
        <v>362.91</v>
      </c>
      <c r="E765" s="16">
        <v>267.7</v>
      </c>
      <c r="F765" s="59">
        <f t="shared" si="131"/>
        <v>450.96225795514192</v>
      </c>
      <c r="G765" s="16">
        <v>0.8</v>
      </c>
      <c r="H765" s="8">
        <v>450.49</v>
      </c>
      <c r="J765" s="16">
        <v>1</v>
      </c>
      <c r="K765" s="59">
        <f t="shared" si="133"/>
        <v>0</v>
      </c>
      <c r="L765" s="6">
        <f t="shared" si="124"/>
        <v>453.63749999999999</v>
      </c>
      <c r="M765" s="59">
        <f t="shared" si="125"/>
        <v>272.18249999999995</v>
      </c>
      <c r="N765" s="6">
        <f t="shared" si="126"/>
        <v>362.91</v>
      </c>
      <c r="O765" s="59">
        <f t="shared" si="127"/>
        <v>0</v>
      </c>
      <c r="P765" s="6">
        <f t="shared" si="134"/>
        <v>272.18249999999995</v>
      </c>
      <c r="Q765" s="59">
        <f t="shared" si="132"/>
        <v>1.3444926525479559</v>
      </c>
      <c r="R765" s="6">
        <f t="shared" si="128"/>
        <v>107.69999999999999</v>
      </c>
      <c r="S765" s="59">
        <f t="shared" si="129"/>
        <v>378.55377174187555</v>
      </c>
      <c r="T765" s="18">
        <f t="shared" si="130"/>
        <v>0.95867490193033256</v>
      </c>
      <c r="U765" s="8" t="s">
        <v>779</v>
      </c>
      <c r="Z765"/>
      <c r="AS765" s="2">
        <v>1</v>
      </c>
      <c r="AT765" s="2">
        <v>0.9</v>
      </c>
    </row>
    <row r="766" spans="2:46" x14ac:dyDescent="0.25">
      <c r="B766" s="16" t="s">
        <v>780</v>
      </c>
      <c r="C766" s="21">
        <v>540.82000000000005</v>
      </c>
      <c r="D766" s="21">
        <v>355.52</v>
      </c>
      <c r="E766" s="16">
        <v>266.17</v>
      </c>
      <c r="F766" s="59">
        <f t="shared" si="131"/>
        <v>444.11815916487808</v>
      </c>
      <c r="G766" s="16">
        <v>0.8</v>
      </c>
      <c r="H766" s="8">
        <v>449.67</v>
      </c>
      <c r="J766" s="16">
        <v>1</v>
      </c>
      <c r="K766" s="59">
        <f t="shared" si="133"/>
        <v>0</v>
      </c>
      <c r="L766" s="6">
        <f t="shared" si="124"/>
        <v>444.4</v>
      </c>
      <c r="M766" s="59">
        <f t="shared" si="125"/>
        <v>266.63999999999993</v>
      </c>
      <c r="N766" s="6">
        <f t="shared" si="126"/>
        <v>355.52</v>
      </c>
      <c r="O766" s="59">
        <f t="shared" si="127"/>
        <v>0</v>
      </c>
      <c r="P766" s="6">
        <f t="shared" si="134"/>
        <v>266.63999999999993</v>
      </c>
      <c r="Q766" s="59">
        <f t="shared" si="132"/>
        <v>-5.5425000000000182</v>
      </c>
      <c r="R766" s="6">
        <f t="shared" si="128"/>
        <v>106.17000000000002</v>
      </c>
      <c r="S766" s="59">
        <f t="shared" si="129"/>
        <v>371.03441794528982</v>
      </c>
      <c r="T766" s="18">
        <f t="shared" si="130"/>
        <v>0.95818604098453886</v>
      </c>
      <c r="U766" s="8" t="s">
        <v>780</v>
      </c>
      <c r="Z766"/>
      <c r="AS766" s="2">
        <v>1</v>
      </c>
      <c r="AT766" s="2">
        <v>0.9</v>
      </c>
    </row>
    <row r="767" spans="2:46" x14ac:dyDescent="0.25">
      <c r="B767" s="16" t="s">
        <v>781</v>
      </c>
      <c r="C767" s="21">
        <v>512.54</v>
      </c>
      <c r="D767" s="21">
        <v>309.56</v>
      </c>
      <c r="E767" s="16">
        <v>191.06</v>
      </c>
      <c r="F767" s="59">
        <f t="shared" si="131"/>
        <v>363.77371702749497</v>
      </c>
      <c r="G767" s="16">
        <v>0.85</v>
      </c>
      <c r="H767" s="8">
        <v>453.94</v>
      </c>
      <c r="J767" s="16">
        <v>1</v>
      </c>
      <c r="K767" s="59">
        <f t="shared" si="133"/>
        <v>0</v>
      </c>
      <c r="L767" s="6">
        <f t="shared" si="124"/>
        <v>364.18823529411765</v>
      </c>
      <c r="M767" s="59">
        <f t="shared" si="125"/>
        <v>191.84805739606432</v>
      </c>
      <c r="N767" s="6">
        <f t="shared" si="126"/>
        <v>309.56</v>
      </c>
      <c r="O767" s="59">
        <f t="shared" si="127"/>
        <v>0</v>
      </c>
      <c r="P767" s="6">
        <f t="shared" si="134"/>
        <v>191.84805739606432</v>
      </c>
      <c r="Q767" s="59">
        <f t="shared" si="132"/>
        <v>-74.79194260393561</v>
      </c>
      <c r="R767" s="6">
        <f t="shared" si="128"/>
        <v>31.060000000000002</v>
      </c>
      <c r="S767" s="59">
        <f t="shared" si="129"/>
        <v>311.11431532476934</v>
      </c>
      <c r="T767" s="18">
        <f t="shared" si="130"/>
        <v>0.99500403791080205</v>
      </c>
      <c r="U767" s="8" t="s">
        <v>781</v>
      </c>
      <c r="Z767"/>
      <c r="AS767" s="2">
        <v>1</v>
      </c>
      <c r="AT767" s="2">
        <v>0.9</v>
      </c>
    </row>
    <row r="768" spans="2:46" x14ac:dyDescent="0.25">
      <c r="B768" s="16" t="s">
        <v>782</v>
      </c>
      <c r="C768" s="21">
        <v>617.54</v>
      </c>
      <c r="D768" s="21">
        <v>355.21</v>
      </c>
      <c r="E768" s="16">
        <v>265.35000000000002</v>
      </c>
      <c r="F768" s="59">
        <f t="shared" si="131"/>
        <v>443.37880711644306</v>
      </c>
      <c r="G768" s="16">
        <v>0.8</v>
      </c>
      <c r="H768" s="8">
        <v>450.42</v>
      </c>
      <c r="J768" s="16">
        <v>1</v>
      </c>
      <c r="K768" s="59">
        <f t="shared" si="133"/>
        <v>0</v>
      </c>
      <c r="L768" s="6">
        <f t="shared" si="124"/>
        <v>444.01249999999993</v>
      </c>
      <c r="M768" s="59">
        <f t="shared" si="125"/>
        <v>266.40749999999991</v>
      </c>
      <c r="N768" s="6">
        <f t="shared" si="126"/>
        <v>355.21</v>
      </c>
      <c r="O768" s="59">
        <f t="shared" si="127"/>
        <v>0</v>
      </c>
      <c r="P768" s="6">
        <f t="shared" si="134"/>
        <v>266.40749999999991</v>
      </c>
      <c r="Q768" s="59">
        <f t="shared" si="132"/>
        <v>74.559442603935594</v>
      </c>
      <c r="R768" s="6">
        <f t="shared" si="128"/>
        <v>105.35000000000002</v>
      </c>
      <c r="S768" s="59">
        <f t="shared" si="129"/>
        <v>370.50339620575681</v>
      </c>
      <c r="T768" s="18">
        <f t="shared" si="130"/>
        <v>0.95872265581807581</v>
      </c>
      <c r="U768" s="8" t="s">
        <v>782</v>
      </c>
      <c r="Z768"/>
      <c r="AS768" s="2">
        <v>1</v>
      </c>
      <c r="AT768" s="2">
        <v>0.9</v>
      </c>
    </row>
    <row r="769" spans="2:46" x14ac:dyDescent="0.25">
      <c r="B769" s="16" t="s">
        <v>783</v>
      </c>
      <c r="C769" s="21">
        <v>580.98</v>
      </c>
      <c r="D769" s="21">
        <v>364.29</v>
      </c>
      <c r="E769" s="16">
        <v>267.3</v>
      </c>
      <c r="F769" s="59">
        <f t="shared" si="131"/>
        <v>451.8368002940885</v>
      </c>
      <c r="G769" s="16">
        <v>0.8</v>
      </c>
      <c r="H769" s="8">
        <v>450.8</v>
      </c>
      <c r="J769" s="16">
        <v>1</v>
      </c>
      <c r="K769" s="59">
        <f t="shared" si="133"/>
        <v>0</v>
      </c>
      <c r="L769" s="6">
        <f t="shared" si="124"/>
        <v>455.36250000000001</v>
      </c>
      <c r="M769" s="59">
        <f t="shared" si="125"/>
        <v>273.21749999999997</v>
      </c>
      <c r="N769" s="6">
        <f t="shared" si="126"/>
        <v>364.29</v>
      </c>
      <c r="O769" s="59">
        <f t="shared" si="127"/>
        <v>0</v>
      </c>
      <c r="P769" s="6">
        <f t="shared" si="134"/>
        <v>273.21749999999997</v>
      </c>
      <c r="Q769" s="59">
        <f t="shared" si="132"/>
        <v>6.8100000000000591</v>
      </c>
      <c r="R769" s="6">
        <f t="shared" si="128"/>
        <v>107.30000000000001</v>
      </c>
      <c r="S769" s="59">
        <f t="shared" si="129"/>
        <v>379.76373457717102</v>
      </c>
      <c r="T769" s="18">
        <f t="shared" si="130"/>
        <v>0.95925431217280543</v>
      </c>
      <c r="U769" s="8" t="s">
        <v>783</v>
      </c>
      <c r="Z769"/>
      <c r="AS769" s="2">
        <v>1</v>
      </c>
      <c r="AT769" s="2">
        <v>0.9</v>
      </c>
    </row>
    <row r="770" spans="2:46" x14ac:dyDescent="0.25">
      <c r="B770" s="16" t="s">
        <v>784</v>
      </c>
      <c r="C770" s="21">
        <v>546.26</v>
      </c>
      <c r="D770" s="21">
        <v>344.5</v>
      </c>
      <c r="E770" s="16">
        <v>253.34</v>
      </c>
      <c r="F770" s="59">
        <f t="shared" si="131"/>
        <v>427.62297131936214</v>
      </c>
      <c r="G770" s="16">
        <v>0.8</v>
      </c>
      <c r="H770" s="8">
        <v>451.88</v>
      </c>
      <c r="J770" s="16">
        <v>1</v>
      </c>
      <c r="K770" s="59">
        <f t="shared" si="133"/>
        <v>0</v>
      </c>
      <c r="L770" s="6">
        <f t="shared" si="124"/>
        <v>430.625</v>
      </c>
      <c r="M770" s="59">
        <f t="shared" si="125"/>
        <v>258.37499999999994</v>
      </c>
      <c r="N770" s="6">
        <f t="shared" si="126"/>
        <v>344.5</v>
      </c>
      <c r="O770" s="59">
        <f t="shared" si="127"/>
        <v>0</v>
      </c>
      <c r="P770" s="6">
        <f t="shared" si="134"/>
        <v>258.37499999999994</v>
      </c>
      <c r="Q770" s="59">
        <f t="shared" si="132"/>
        <v>-14.84250000000003</v>
      </c>
      <c r="R770" s="6">
        <f t="shared" si="128"/>
        <v>93.34</v>
      </c>
      <c r="S770" s="59">
        <f t="shared" si="129"/>
        <v>356.92100750726343</v>
      </c>
      <c r="T770" s="18">
        <f t="shared" si="130"/>
        <v>0.96519956167889431</v>
      </c>
      <c r="U770" s="8" t="s">
        <v>784</v>
      </c>
      <c r="Z770"/>
      <c r="AS770" s="2">
        <v>1</v>
      </c>
      <c r="AT770" s="2">
        <v>0.9</v>
      </c>
    </row>
    <row r="771" spans="2:46" x14ac:dyDescent="0.25">
      <c r="B771" s="16" t="s">
        <v>785</v>
      </c>
      <c r="C771" s="21">
        <v>544.64</v>
      </c>
      <c r="D771" s="21">
        <v>364.58</v>
      </c>
      <c r="E771" s="16">
        <v>267.67</v>
      </c>
      <c r="F771" s="59">
        <f t="shared" si="131"/>
        <v>452.28951491273818</v>
      </c>
      <c r="G771" s="16">
        <v>0.8</v>
      </c>
      <c r="H771" s="8">
        <v>450.72</v>
      </c>
      <c r="J771" s="16">
        <v>1</v>
      </c>
      <c r="K771" s="59">
        <f t="shared" si="133"/>
        <v>0</v>
      </c>
      <c r="L771" s="6">
        <f t="shared" si="124"/>
        <v>455.72499999999997</v>
      </c>
      <c r="M771" s="59">
        <f t="shared" si="125"/>
        <v>273.43499999999995</v>
      </c>
      <c r="N771" s="6">
        <f t="shared" si="126"/>
        <v>364.58</v>
      </c>
      <c r="O771" s="59">
        <f t="shared" si="127"/>
        <v>0</v>
      </c>
      <c r="P771" s="6">
        <f t="shared" si="134"/>
        <v>273.43499999999995</v>
      </c>
      <c r="Q771" s="59">
        <f t="shared" si="132"/>
        <v>15.060000000000002</v>
      </c>
      <c r="R771" s="6">
        <f t="shared" si="128"/>
        <v>107.67000000000002</v>
      </c>
      <c r="S771" s="59">
        <f t="shared" si="129"/>
        <v>380.14655765901654</v>
      </c>
      <c r="T771" s="18">
        <f t="shared" si="130"/>
        <v>0.95905116764734877</v>
      </c>
      <c r="U771" s="8" t="s">
        <v>785</v>
      </c>
      <c r="Z771"/>
      <c r="AS771" s="2">
        <v>1</v>
      </c>
      <c r="AT771" s="2">
        <v>0.9</v>
      </c>
    </row>
    <row r="772" spans="2:46" x14ac:dyDescent="0.25">
      <c r="B772" s="16" t="s">
        <v>786</v>
      </c>
      <c r="C772" s="21">
        <v>611.12</v>
      </c>
      <c r="D772" s="21">
        <v>364.88</v>
      </c>
      <c r="E772" s="16">
        <v>265.72000000000003</v>
      </c>
      <c r="F772" s="59">
        <f t="shared" si="131"/>
        <v>451.38069608701704</v>
      </c>
      <c r="G772" s="16">
        <v>0.81</v>
      </c>
      <c r="H772" s="8">
        <v>449.38</v>
      </c>
      <c r="J772" s="16">
        <v>1</v>
      </c>
      <c r="K772" s="59">
        <f t="shared" si="133"/>
        <v>0</v>
      </c>
      <c r="L772" s="6">
        <f t="shared" ref="L772:L835" si="135">D772/G772</f>
        <v>450.46913580246911</v>
      </c>
      <c r="M772" s="59">
        <f t="shared" ref="M772:M835" si="136">L772*SIN(ACOS(G772))</f>
        <v>264.16855965580635</v>
      </c>
      <c r="N772" s="6">
        <f t="shared" ref="N772:N835" si="137">D772/J772</f>
        <v>364.88</v>
      </c>
      <c r="O772" s="59">
        <f t="shared" ref="O772:O835" si="138">N772*SIN(ACOS(J772))</f>
        <v>0</v>
      </c>
      <c r="P772" s="6">
        <f t="shared" si="134"/>
        <v>264.16855965580635</v>
      </c>
      <c r="Q772" s="59">
        <f t="shared" si="132"/>
        <v>-9.2664403441935974</v>
      </c>
      <c r="R772" s="6">
        <f t="shared" ref="R772:R835" si="139">E772-$V$4</f>
        <v>105.72000000000003</v>
      </c>
      <c r="S772" s="59">
        <f t="shared" ref="S772:S835" si="140">IF(R772&gt;1,SQRT((D772)^2+(R772)^2),0)</f>
        <v>379.88700004080164</v>
      </c>
      <c r="T772" s="18">
        <f t="shared" ref="T772:T835" si="141">IF(S772&gt;0,D772/S772,1)</f>
        <v>0.96049614743544842</v>
      </c>
      <c r="U772" s="8" t="s">
        <v>786</v>
      </c>
      <c r="Z772"/>
      <c r="AS772" s="2">
        <v>1</v>
      </c>
      <c r="AT772" s="2">
        <v>0.9</v>
      </c>
    </row>
    <row r="773" spans="2:46" x14ac:dyDescent="0.25">
      <c r="B773" s="16" t="s">
        <v>787</v>
      </c>
      <c r="C773" s="21">
        <v>534.82000000000005</v>
      </c>
      <c r="D773" s="21">
        <v>348.08</v>
      </c>
      <c r="E773" s="16">
        <v>249.42</v>
      </c>
      <c r="F773" s="59">
        <f t="shared" ref="F773:F836" si="142">SQRT((D773)^2+(E773)^2)</f>
        <v>428.21726121210946</v>
      </c>
      <c r="G773" s="16">
        <v>0.81</v>
      </c>
      <c r="H773" s="8">
        <v>447.77</v>
      </c>
      <c r="J773" s="16">
        <v>1</v>
      </c>
      <c r="K773" s="59">
        <f t="shared" si="133"/>
        <v>0</v>
      </c>
      <c r="L773" s="6">
        <f t="shared" si="135"/>
        <v>429.72839506172835</v>
      </c>
      <c r="M773" s="59">
        <f t="shared" si="136"/>
        <v>252.00556962561137</v>
      </c>
      <c r="N773" s="6">
        <f t="shared" si="137"/>
        <v>348.08</v>
      </c>
      <c r="O773" s="59">
        <f t="shared" si="138"/>
        <v>0</v>
      </c>
      <c r="P773" s="6">
        <f t="shared" si="134"/>
        <v>252.00556962561137</v>
      </c>
      <c r="Q773" s="59">
        <f t="shared" si="132"/>
        <v>-12.162990030194976</v>
      </c>
      <c r="R773" s="6">
        <f t="shared" si="139"/>
        <v>89.419999999999987</v>
      </c>
      <c r="S773" s="59">
        <f t="shared" si="140"/>
        <v>359.38227947409979</v>
      </c>
      <c r="T773" s="18">
        <f t="shared" si="141"/>
        <v>0.96855081588708569</v>
      </c>
      <c r="U773" s="8" t="s">
        <v>787</v>
      </c>
      <c r="Z773"/>
      <c r="AS773" s="2">
        <v>1</v>
      </c>
      <c r="AT773" s="2">
        <v>0.9</v>
      </c>
    </row>
    <row r="774" spans="2:46" x14ac:dyDescent="0.25">
      <c r="B774" s="16" t="s">
        <v>788</v>
      </c>
      <c r="C774" s="21">
        <v>533.88</v>
      </c>
      <c r="D774" s="21">
        <v>360.09</v>
      </c>
      <c r="E774" s="16">
        <v>264.37</v>
      </c>
      <c r="F774" s="59">
        <f t="shared" si="142"/>
        <v>446.71725397615882</v>
      </c>
      <c r="G774" s="16">
        <v>0.8</v>
      </c>
      <c r="H774" s="8">
        <v>448.63</v>
      </c>
      <c r="J774" s="16">
        <v>1</v>
      </c>
      <c r="K774" s="59">
        <f t="shared" si="133"/>
        <v>0</v>
      </c>
      <c r="L774" s="6">
        <f t="shared" si="135"/>
        <v>450.11249999999995</v>
      </c>
      <c r="M774" s="59">
        <f t="shared" si="136"/>
        <v>270.06749999999994</v>
      </c>
      <c r="N774" s="6">
        <f t="shared" si="137"/>
        <v>360.09</v>
      </c>
      <c r="O774" s="59">
        <f t="shared" si="138"/>
        <v>0</v>
      </c>
      <c r="P774" s="6">
        <f t="shared" si="134"/>
        <v>270.06749999999994</v>
      </c>
      <c r="Q774" s="59">
        <f t="shared" si="132"/>
        <v>18.061930374388567</v>
      </c>
      <c r="R774" s="6">
        <f t="shared" si="139"/>
        <v>104.37</v>
      </c>
      <c r="S774" s="59">
        <f t="shared" si="140"/>
        <v>374.9105293266648</v>
      </c>
      <c r="T774" s="18">
        <f t="shared" si="141"/>
        <v>0.96046915685915157</v>
      </c>
      <c r="U774" s="8" t="s">
        <v>788</v>
      </c>
      <c r="Z774"/>
      <c r="AS774" s="2">
        <v>1</v>
      </c>
      <c r="AT774" s="2">
        <v>0.9</v>
      </c>
    </row>
    <row r="775" spans="2:46" x14ac:dyDescent="0.25">
      <c r="B775" s="16" t="s">
        <v>789</v>
      </c>
      <c r="C775" s="21">
        <v>514.58000000000004</v>
      </c>
      <c r="D775" s="21">
        <v>367.15</v>
      </c>
      <c r="E775" s="16">
        <v>266.61</v>
      </c>
      <c r="F775" s="59">
        <f t="shared" si="142"/>
        <v>453.74002975272083</v>
      </c>
      <c r="G775" s="16">
        <v>0.81</v>
      </c>
      <c r="H775" s="8">
        <v>448.33</v>
      </c>
      <c r="J775" s="16">
        <v>1</v>
      </c>
      <c r="K775" s="59">
        <f t="shared" si="133"/>
        <v>0</v>
      </c>
      <c r="L775" s="6">
        <f t="shared" si="135"/>
        <v>453.27160493827154</v>
      </c>
      <c r="M775" s="59">
        <f t="shared" si="136"/>
        <v>265.81201128488624</v>
      </c>
      <c r="N775" s="6">
        <f t="shared" si="137"/>
        <v>367.15</v>
      </c>
      <c r="O775" s="59">
        <f t="shared" si="138"/>
        <v>0</v>
      </c>
      <c r="P775" s="6">
        <f t="shared" si="134"/>
        <v>265.81201128488624</v>
      </c>
      <c r="Q775" s="59">
        <f t="shared" si="132"/>
        <v>-4.2554887151136995</v>
      </c>
      <c r="R775" s="6">
        <f t="shared" si="139"/>
        <v>106.61000000000001</v>
      </c>
      <c r="S775" s="59">
        <f t="shared" si="140"/>
        <v>382.31507242064106</v>
      </c>
      <c r="T775" s="18">
        <f t="shared" si="141"/>
        <v>0.96033357428305688</v>
      </c>
      <c r="U775" s="8" t="s">
        <v>789</v>
      </c>
      <c r="Z775"/>
      <c r="AS775" s="2">
        <v>1</v>
      </c>
      <c r="AT775" s="2">
        <v>0.9</v>
      </c>
    </row>
    <row r="776" spans="2:46" x14ac:dyDescent="0.25">
      <c r="B776" s="16" t="s">
        <v>790</v>
      </c>
      <c r="C776" s="21">
        <v>480.68</v>
      </c>
      <c r="D776" s="21">
        <v>352.24</v>
      </c>
      <c r="E776" s="16">
        <v>255.3</v>
      </c>
      <c r="F776" s="59">
        <f t="shared" si="142"/>
        <v>435.03000770061828</v>
      </c>
      <c r="G776" s="16">
        <v>0.81</v>
      </c>
      <c r="H776" s="8">
        <v>449.88</v>
      </c>
      <c r="J776" s="16">
        <v>1</v>
      </c>
      <c r="K776" s="59">
        <f t="shared" si="133"/>
        <v>0</v>
      </c>
      <c r="L776" s="6">
        <f t="shared" si="135"/>
        <v>434.8641975308642</v>
      </c>
      <c r="M776" s="59">
        <f t="shared" si="136"/>
        <v>255.01735763308824</v>
      </c>
      <c r="N776" s="6">
        <f t="shared" si="137"/>
        <v>352.24</v>
      </c>
      <c r="O776" s="59">
        <f t="shared" si="138"/>
        <v>0</v>
      </c>
      <c r="P776" s="6">
        <f t="shared" si="134"/>
        <v>255.01735763308824</v>
      </c>
      <c r="Q776" s="59">
        <f t="shared" si="132"/>
        <v>-10.794653651798001</v>
      </c>
      <c r="R776" s="6">
        <f t="shared" si="139"/>
        <v>95.300000000000011</v>
      </c>
      <c r="S776" s="59">
        <f t="shared" si="140"/>
        <v>364.90424442584936</v>
      </c>
      <c r="T776" s="18">
        <f t="shared" si="141"/>
        <v>0.96529433510488316</v>
      </c>
      <c r="U776" s="8" t="s">
        <v>790</v>
      </c>
      <c r="Z776"/>
      <c r="AS776" s="2">
        <v>1</v>
      </c>
      <c r="AT776" s="2">
        <v>0.9</v>
      </c>
    </row>
    <row r="777" spans="2:46" x14ac:dyDescent="0.25">
      <c r="B777" s="16" t="s">
        <v>791</v>
      </c>
      <c r="C777" s="21">
        <v>596.12</v>
      </c>
      <c r="D777" s="21">
        <v>363.6</v>
      </c>
      <c r="E777" s="16">
        <v>265.38</v>
      </c>
      <c r="F777" s="59">
        <f t="shared" si="142"/>
        <v>450.1460922856046</v>
      </c>
      <c r="G777" s="16">
        <v>0.8</v>
      </c>
      <c r="H777" s="8">
        <v>448.63</v>
      </c>
      <c r="J777" s="16">
        <v>1</v>
      </c>
      <c r="K777" s="59">
        <f t="shared" si="133"/>
        <v>0</v>
      </c>
      <c r="L777" s="6">
        <f t="shared" si="135"/>
        <v>454.5</v>
      </c>
      <c r="M777" s="59">
        <f t="shared" si="136"/>
        <v>272.69999999999993</v>
      </c>
      <c r="N777" s="6">
        <f t="shared" si="137"/>
        <v>363.6</v>
      </c>
      <c r="O777" s="59">
        <f t="shared" si="138"/>
        <v>0</v>
      </c>
      <c r="P777" s="6">
        <f t="shared" si="134"/>
        <v>272.69999999999993</v>
      </c>
      <c r="Q777" s="59">
        <f t="shared" si="132"/>
        <v>17.682642366911693</v>
      </c>
      <c r="R777" s="6">
        <f t="shared" si="139"/>
        <v>105.38</v>
      </c>
      <c r="S777" s="59">
        <f t="shared" si="140"/>
        <v>378.56294641710514</v>
      </c>
      <c r="T777" s="18">
        <f t="shared" si="141"/>
        <v>0.96047435027986394</v>
      </c>
      <c r="U777" s="8" t="s">
        <v>791</v>
      </c>
      <c r="Z777"/>
      <c r="AS777" s="2">
        <v>1</v>
      </c>
      <c r="AT777" s="2">
        <v>0.9</v>
      </c>
    </row>
    <row r="778" spans="2:46" x14ac:dyDescent="0.25">
      <c r="B778" s="16" t="s">
        <v>792</v>
      </c>
      <c r="C778" s="21">
        <v>542.96</v>
      </c>
      <c r="D778" s="21">
        <v>351.44</v>
      </c>
      <c r="E778" s="16">
        <v>264.7</v>
      </c>
      <c r="F778" s="59">
        <f t="shared" si="142"/>
        <v>439.97291234802174</v>
      </c>
      <c r="G778" s="16">
        <v>0.8</v>
      </c>
      <c r="H778" s="8">
        <v>449.17</v>
      </c>
      <c r="J778" s="16">
        <v>1</v>
      </c>
      <c r="K778" s="59">
        <f t="shared" si="133"/>
        <v>0</v>
      </c>
      <c r="L778" s="6">
        <f t="shared" si="135"/>
        <v>439.29999999999995</v>
      </c>
      <c r="M778" s="59">
        <f t="shared" si="136"/>
        <v>263.57999999999993</v>
      </c>
      <c r="N778" s="6">
        <f t="shared" si="137"/>
        <v>351.44</v>
      </c>
      <c r="O778" s="59">
        <f t="shared" si="138"/>
        <v>0</v>
      </c>
      <c r="P778" s="6">
        <f t="shared" si="134"/>
        <v>263.57999999999993</v>
      </c>
      <c r="Q778" s="59">
        <f t="shared" si="132"/>
        <v>-9.1200000000000045</v>
      </c>
      <c r="R778" s="6">
        <f t="shared" si="139"/>
        <v>104.69999999999999</v>
      </c>
      <c r="S778" s="59">
        <f t="shared" si="140"/>
        <v>366.70446356705287</v>
      </c>
      <c r="T778" s="18">
        <f t="shared" si="141"/>
        <v>0.95837393573404994</v>
      </c>
      <c r="U778" s="8" t="s">
        <v>792</v>
      </c>
      <c r="Z778"/>
      <c r="AS778" s="2">
        <v>1</v>
      </c>
      <c r="AT778" s="2">
        <v>0.9</v>
      </c>
    </row>
    <row r="779" spans="2:46" x14ac:dyDescent="0.25">
      <c r="B779" s="16" t="s">
        <v>793</v>
      </c>
      <c r="C779" s="21">
        <v>524.70000000000005</v>
      </c>
      <c r="D779" s="21">
        <v>338.39</v>
      </c>
      <c r="E779" s="16">
        <v>252.69</v>
      </c>
      <c r="F779" s="59">
        <f t="shared" si="142"/>
        <v>422.32692099841324</v>
      </c>
      <c r="G779" s="16">
        <v>0.8</v>
      </c>
      <c r="H779" s="8">
        <v>447.43</v>
      </c>
      <c r="J779" s="16">
        <v>1</v>
      </c>
      <c r="K779" s="59">
        <f t="shared" si="133"/>
        <v>0</v>
      </c>
      <c r="L779" s="6">
        <f t="shared" si="135"/>
        <v>422.98749999999995</v>
      </c>
      <c r="M779" s="59">
        <f t="shared" si="136"/>
        <v>253.7924999999999</v>
      </c>
      <c r="N779" s="6">
        <f t="shared" si="137"/>
        <v>338.39</v>
      </c>
      <c r="O779" s="59">
        <f t="shared" si="138"/>
        <v>0</v>
      </c>
      <c r="P779" s="6">
        <f t="shared" si="134"/>
        <v>253.7924999999999</v>
      </c>
      <c r="Q779" s="59">
        <f t="shared" ref="Q779:Q842" si="143">P779-P778</f>
        <v>-9.7875000000000227</v>
      </c>
      <c r="R779" s="6">
        <f t="shared" si="139"/>
        <v>92.69</v>
      </c>
      <c r="S779" s="59">
        <f t="shared" si="140"/>
        <v>350.8549959741203</v>
      </c>
      <c r="T779" s="18">
        <f t="shared" si="141"/>
        <v>0.96447251395263089</v>
      </c>
      <c r="U779" s="8" t="s">
        <v>793</v>
      </c>
      <c r="Z779"/>
      <c r="AS779" s="2">
        <v>1</v>
      </c>
      <c r="AT779" s="2">
        <v>0.9</v>
      </c>
    </row>
    <row r="780" spans="2:46" x14ac:dyDescent="0.25">
      <c r="B780" s="16" t="s">
        <v>794</v>
      </c>
      <c r="C780" s="21">
        <v>582.1</v>
      </c>
      <c r="D780" s="21">
        <v>347</v>
      </c>
      <c r="E780" s="16">
        <v>261.58</v>
      </c>
      <c r="F780" s="59">
        <f t="shared" si="142"/>
        <v>434.54930261133774</v>
      </c>
      <c r="G780" s="16">
        <v>0.79</v>
      </c>
      <c r="H780" s="8">
        <v>447.76</v>
      </c>
      <c r="J780" s="16">
        <v>1</v>
      </c>
      <c r="K780" s="59">
        <f t="shared" si="133"/>
        <v>0</v>
      </c>
      <c r="L780" s="6">
        <f t="shared" si="135"/>
        <v>439.24050632911388</v>
      </c>
      <c r="M780" s="59">
        <f t="shared" si="136"/>
        <v>269.30135981880289</v>
      </c>
      <c r="N780" s="6">
        <f t="shared" si="137"/>
        <v>347</v>
      </c>
      <c r="O780" s="59">
        <f t="shared" si="138"/>
        <v>0</v>
      </c>
      <c r="P780" s="6">
        <f t="shared" si="134"/>
        <v>269.30135981880289</v>
      </c>
      <c r="Q780" s="59">
        <f t="shared" si="143"/>
        <v>15.508859818802989</v>
      </c>
      <c r="R780" s="6">
        <f t="shared" si="139"/>
        <v>101.57999999999998</v>
      </c>
      <c r="S780" s="59">
        <f t="shared" si="140"/>
        <v>361.56257605012166</v>
      </c>
      <c r="T780" s="18">
        <f t="shared" si="141"/>
        <v>0.95972322077906946</v>
      </c>
      <c r="U780" s="8" t="s">
        <v>794</v>
      </c>
      <c r="Z780"/>
      <c r="AS780" s="2">
        <v>1</v>
      </c>
      <c r="AT780" s="2">
        <v>0.9</v>
      </c>
    </row>
    <row r="781" spans="2:46" x14ac:dyDescent="0.25">
      <c r="B781" s="16" t="s">
        <v>795</v>
      </c>
      <c r="C781" s="21">
        <v>508.76</v>
      </c>
      <c r="D781" s="21">
        <v>361.96</v>
      </c>
      <c r="E781" s="16">
        <v>259.79000000000002</v>
      </c>
      <c r="F781" s="59">
        <f t="shared" si="142"/>
        <v>445.53999337882112</v>
      </c>
      <c r="G781" s="16">
        <v>0.81</v>
      </c>
      <c r="H781" s="8">
        <v>446.79</v>
      </c>
      <c r="J781" s="16">
        <v>1</v>
      </c>
      <c r="K781" s="59">
        <f t="shared" si="133"/>
        <v>0</v>
      </c>
      <c r="L781" s="6">
        <f t="shared" si="135"/>
        <v>446.86419753086415</v>
      </c>
      <c r="M781" s="59">
        <f t="shared" si="136"/>
        <v>262.05451615055819</v>
      </c>
      <c r="N781" s="6">
        <f t="shared" si="137"/>
        <v>361.96</v>
      </c>
      <c r="O781" s="59">
        <f t="shared" si="138"/>
        <v>0</v>
      </c>
      <c r="P781" s="6">
        <f t="shared" si="134"/>
        <v>262.05451615055819</v>
      </c>
      <c r="Q781" s="59">
        <f t="shared" si="143"/>
        <v>-7.2468436682447077</v>
      </c>
      <c r="R781" s="6">
        <f t="shared" si="139"/>
        <v>99.79000000000002</v>
      </c>
      <c r="S781" s="59">
        <f t="shared" si="140"/>
        <v>375.46382741883406</v>
      </c>
      <c r="T781" s="18">
        <f t="shared" si="141"/>
        <v>0.96403427858372515</v>
      </c>
      <c r="U781" s="8" t="s">
        <v>795</v>
      </c>
      <c r="Z781"/>
      <c r="AS781" s="2">
        <v>1</v>
      </c>
      <c r="AT781" s="2">
        <v>0.9</v>
      </c>
    </row>
    <row r="782" spans="2:46" x14ac:dyDescent="0.25">
      <c r="B782" s="16" t="s">
        <v>796</v>
      </c>
      <c r="C782" s="21">
        <v>555.5</v>
      </c>
      <c r="D782" s="21">
        <v>370.56</v>
      </c>
      <c r="E782" s="16">
        <v>263.77999999999997</v>
      </c>
      <c r="F782" s="59">
        <f t="shared" si="142"/>
        <v>454.85668292331371</v>
      </c>
      <c r="G782" s="16">
        <v>0.81</v>
      </c>
      <c r="H782" s="8">
        <v>447.25</v>
      </c>
      <c r="J782" s="16">
        <v>1</v>
      </c>
      <c r="K782" s="59">
        <f t="shared" si="133"/>
        <v>0</v>
      </c>
      <c r="L782" s="6">
        <f t="shared" si="135"/>
        <v>457.48148148148147</v>
      </c>
      <c r="M782" s="59">
        <f t="shared" si="136"/>
        <v>268.28080866601516</v>
      </c>
      <c r="N782" s="6">
        <f t="shared" si="137"/>
        <v>370.56</v>
      </c>
      <c r="O782" s="59">
        <f t="shared" si="138"/>
        <v>0</v>
      </c>
      <c r="P782" s="6">
        <f t="shared" si="134"/>
        <v>268.28080866601516</v>
      </c>
      <c r="Q782" s="59">
        <f t="shared" si="143"/>
        <v>6.2262925154569757</v>
      </c>
      <c r="R782" s="6">
        <f t="shared" si="139"/>
        <v>103.77999999999997</v>
      </c>
      <c r="S782" s="59">
        <f t="shared" si="140"/>
        <v>384.81814146425057</v>
      </c>
      <c r="T782" s="18">
        <f t="shared" si="141"/>
        <v>0.96294836462231825</v>
      </c>
      <c r="U782" s="8" t="s">
        <v>796</v>
      </c>
      <c r="Z782"/>
      <c r="AS782" s="2">
        <v>1</v>
      </c>
      <c r="AT782" s="2">
        <v>0.9</v>
      </c>
    </row>
    <row r="783" spans="2:46" x14ac:dyDescent="0.25">
      <c r="B783" s="16" t="s">
        <v>797</v>
      </c>
      <c r="C783" s="21">
        <v>620.55999999999995</v>
      </c>
      <c r="D783" s="21">
        <v>362.41</v>
      </c>
      <c r="E783" s="16">
        <v>264.47000000000003</v>
      </c>
      <c r="F783" s="59">
        <f t="shared" si="142"/>
        <v>448.64840242666645</v>
      </c>
      <c r="G783" s="16">
        <v>0.81</v>
      </c>
      <c r="H783" s="8">
        <v>447.31</v>
      </c>
      <c r="J783" s="16">
        <v>1</v>
      </c>
      <c r="K783" s="59">
        <f t="shared" ref="K783:K846" si="144">DEGREES(ACOS(J783))</f>
        <v>0</v>
      </c>
      <c r="L783" s="6">
        <f t="shared" si="135"/>
        <v>447.41975308641975</v>
      </c>
      <c r="M783" s="59">
        <f t="shared" si="136"/>
        <v>262.380310526367</v>
      </c>
      <c r="N783" s="6">
        <f t="shared" si="137"/>
        <v>362.41</v>
      </c>
      <c r="O783" s="59">
        <f t="shared" si="138"/>
        <v>0</v>
      </c>
      <c r="P783" s="6">
        <f t="shared" ref="P783:P846" si="145">M783-O783</f>
        <v>262.380310526367</v>
      </c>
      <c r="Q783" s="59">
        <f t="shared" si="143"/>
        <v>-5.9004981396481639</v>
      </c>
      <c r="R783" s="6">
        <f t="shared" si="139"/>
        <v>104.47000000000003</v>
      </c>
      <c r="S783" s="59">
        <f t="shared" si="140"/>
        <v>377.16705715107196</v>
      </c>
      <c r="T783" s="18">
        <f t="shared" si="141"/>
        <v>0.96087394996122077</v>
      </c>
      <c r="U783" s="8" t="s">
        <v>797</v>
      </c>
      <c r="Z783"/>
      <c r="AS783" s="2">
        <v>1</v>
      </c>
      <c r="AT783" s="2">
        <v>0.9</v>
      </c>
    </row>
    <row r="784" spans="2:46" x14ac:dyDescent="0.25">
      <c r="B784" s="16" t="s">
        <v>798</v>
      </c>
      <c r="C784" s="21">
        <v>528.55999999999995</v>
      </c>
      <c r="D784" s="21">
        <v>366.73</v>
      </c>
      <c r="E784" s="16">
        <v>265.22000000000003</v>
      </c>
      <c r="F784" s="59">
        <f t="shared" si="142"/>
        <v>452.58429192803413</v>
      </c>
      <c r="G784" s="16">
        <v>0.81</v>
      </c>
      <c r="H784" s="8">
        <v>446.8</v>
      </c>
      <c r="J784" s="16">
        <v>1</v>
      </c>
      <c r="K784" s="59">
        <f t="shared" si="144"/>
        <v>0</v>
      </c>
      <c r="L784" s="6">
        <f t="shared" si="135"/>
        <v>452.75308641975306</v>
      </c>
      <c r="M784" s="59">
        <f t="shared" si="136"/>
        <v>265.50793653413143</v>
      </c>
      <c r="N784" s="6">
        <f t="shared" si="137"/>
        <v>366.73</v>
      </c>
      <c r="O784" s="59">
        <f t="shared" si="138"/>
        <v>0</v>
      </c>
      <c r="P784" s="6">
        <f t="shared" si="145"/>
        <v>265.50793653413143</v>
      </c>
      <c r="Q784" s="59">
        <f t="shared" si="143"/>
        <v>3.1276260077644338</v>
      </c>
      <c r="R784" s="6">
        <f t="shared" si="139"/>
        <v>105.22000000000003</v>
      </c>
      <c r="S784" s="59">
        <f t="shared" si="140"/>
        <v>381.52606896514953</v>
      </c>
      <c r="T784" s="18">
        <f t="shared" si="141"/>
        <v>0.96121872089820137</v>
      </c>
      <c r="U784" s="8" t="s">
        <v>798</v>
      </c>
      <c r="Z784"/>
      <c r="AS784" s="2">
        <v>1</v>
      </c>
      <c r="AT784" s="2">
        <v>0.9</v>
      </c>
    </row>
    <row r="785" spans="2:46" x14ac:dyDescent="0.25">
      <c r="B785" s="16" t="s">
        <v>799</v>
      </c>
      <c r="C785" s="21">
        <v>547.72</v>
      </c>
      <c r="D785" s="21">
        <v>364.27</v>
      </c>
      <c r="E785" s="16">
        <v>265.67</v>
      </c>
      <c r="F785" s="59">
        <f t="shared" si="142"/>
        <v>450.85827240941251</v>
      </c>
      <c r="G785" s="16">
        <v>0.8</v>
      </c>
      <c r="H785" s="8">
        <v>448.11</v>
      </c>
      <c r="J785" s="16">
        <v>1</v>
      </c>
      <c r="K785" s="59">
        <f t="shared" si="144"/>
        <v>0</v>
      </c>
      <c r="L785" s="6">
        <f t="shared" si="135"/>
        <v>455.33749999999998</v>
      </c>
      <c r="M785" s="59">
        <f t="shared" si="136"/>
        <v>273.20249999999993</v>
      </c>
      <c r="N785" s="6">
        <f t="shared" si="137"/>
        <v>364.27</v>
      </c>
      <c r="O785" s="59">
        <f t="shared" si="138"/>
        <v>0</v>
      </c>
      <c r="P785" s="6">
        <f t="shared" si="145"/>
        <v>273.20249999999993</v>
      </c>
      <c r="Q785" s="59">
        <f t="shared" si="143"/>
        <v>7.694563465868498</v>
      </c>
      <c r="R785" s="6">
        <f t="shared" si="139"/>
        <v>105.67000000000002</v>
      </c>
      <c r="S785" s="59">
        <f t="shared" si="140"/>
        <v>379.28720226234896</v>
      </c>
      <c r="T785" s="18">
        <f t="shared" si="141"/>
        <v>0.9604067783653778</v>
      </c>
      <c r="U785" s="8" t="s">
        <v>799</v>
      </c>
      <c r="Z785"/>
      <c r="AS785" s="2">
        <v>1</v>
      </c>
      <c r="AT785" s="2">
        <v>0.9</v>
      </c>
    </row>
    <row r="786" spans="2:46" x14ac:dyDescent="0.25">
      <c r="B786" s="16" t="s">
        <v>800</v>
      </c>
      <c r="C786" s="21">
        <v>515.91999999999996</v>
      </c>
      <c r="D786" s="21">
        <v>367.4</v>
      </c>
      <c r="E786" s="16">
        <v>262.29000000000002</v>
      </c>
      <c r="F786" s="59">
        <f t="shared" si="142"/>
        <v>451.41865723516571</v>
      </c>
      <c r="G786" s="16">
        <v>0.81</v>
      </c>
      <c r="H786" s="8">
        <v>447.66</v>
      </c>
      <c r="J786" s="16">
        <v>1</v>
      </c>
      <c r="K786" s="59">
        <f t="shared" si="144"/>
        <v>0</v>
      </c>
      <c r="L786" s="6">
        <f t="shared" si="135"/>
        <v>453.5802469135802</v>
      </c>
      <c r="M786" s="59">
        <f t="shared" si="136"/>
        <v>265.99300816033559</v>
      </c>
      <c r="N786" s="6">
        <f t="shared" si="137"/>
        <v>367.4</v>
      </c>
      <c r="O786" s="59">
        <f t="shared" si="138"/>
        <v>0</v>
      </c>
      <c r="P786" s="6">
        <f t="shared" si="145"/>
        <v>265.99300816033559</v>
      </c>
      <c r="Q786" s="59">
        <f t="shared" si="143"/>
        <v>-7.2094918396643379</v>
      </c>
      <c r="R786" s="6">
        <f t="shared" si="139"/>
        <v>102.29000000000002</v>
      </c>
      <c r="S786" s="59">
        <f t="shared" si="140"/>
        <v>381.37383772356486</v>
      </c>
      <c r="T786" s="18">
        <f t="shared" si="141"/>
        <v>0.96335921255905943</v>
      </c>
      <c r="U786" s="8" t="s">
        <v>800</v>
      </c>
      <c r="Z786"/>
      <c r="AS786" s="2">
        <v>1</v>
      </c>
      <c r="AT786" s="2">
        <v>0.9</v>
      </c>
    </row>
    <row r="787" spans="2:46" x14ac:dyDescent="0.25">
      <c r="B787" s="16" t="s">
        <v>801</v>
      </c>
      <c r="C787" s="21">
        <v>596.78</v>
      </c>
      <c r="D787" s="21">
        <v>367.34</v>
      </c>
      <c r="E787" s="16">
        <v>267.14</v>
      </c>
      <c r="F787" s="59">
        <f t="shared" si="142"/>
        <v>454.20530071763801</v>
      </c>
      <c r="G787" s="16">
        <v>0.8</v>
      </c>
      <c r="H787" s="8">
        <v>446.8</v>
      </c>
      <c r="J787" s="16">
        <v>1</v>
      </c>
      <c r="K787" s="59">
        <f t="shared" si="144"/>
        <v>0</v>
      </c>
      <c r="L787" s="6">
        <f t="shared" si="135"/>
        <v>459.17499999999995</v>
      </c>
      <c r="M787" s="59">
        <f t="shared" si="136"/>
        <v>275.50499999999994</v>
      </c>
      <c r="N787" s="6">
        <f t="shared" si="137"/>
        <v>367.34</v>
      </c>
      <c r="O787" s="59">
        <f t="shared" si="138"/>
        <v>0</v>
      </c>
      <c r="P787" s="6">
        <f t="shared" si="145"/>
        <v>275.50499999999994</v>
      </c>
      <c r="Q787" s="59">
        <f t="shared" si="143"/>
        <v>9.511991839664347</v>
      </c>
      <c r="R787" s="6">
        <f t="shared" si="139"/>
        <v>107.13999999999999</v>
      </c>
      <c r="S787" s="59">
        <f t="shared" si="140"/>
        <v>382.64560000083628</v>
      </c>
      <c r="T787" s="18">
        <f t="shared" si="141"/>
        <v>0.96000058539598299</v>
      </c>
      <c r="U787" s="8" t="s">
        <v>801</v>
      </c>
      <c r="Z787"/>
      <c r="AS787" s="2">
        <v>1</v>
      </c>
      <c r="AT787" s="2">
        <v>0.9</v>
      </c>
    </row>
    <row r="788" spans="2:46" x14ac:dyDescent="0.25">
      <c r="B788" s="16" t="s">
        <v>802</v>
      </c>
      <c r="C788" s="21">
        <v>617.76</v>
      </c>
      <c r="D788" s="21">
        <v>366.38</v>
      </c>
      <c r="E788" s="16">
        <v>264.06</v>
      </c>
      <c r="F788" s="59">
        <f t="shared" si="142"/>
        <v>451.62150967375328</v>
      </c>
      <c r="G788" s="16">
        <v>0.81</v>
      </c>
      <c r="H788" s="8">
        <v>446.55</v>
      </c>
      <c r="J788" s="16">
        <v>1</v>
      </c>
      <c r="K788" s="59">
        <f t="shared" si="144"/>
        <v>0</v>
      </c>
      <c r="L788" s="6">
        <f t="shared" si="135"/>
        <v>452.32098765432096</v>
      </c>
      <c r="M788" s="59">
        <f t="shared" si="136"/>
        <v>265.25454090850235</v>
      </c>
      <c r="N788" s="6">
        <f t="shared" si="137"/>
        <v>366.38</v>
      </c>
      <c r="O788" s="59">
        <f t="shared" si="138"/>
        <v>0</v>
      </c>
      <c r="P788" s="6">
        <f t="shared" si="145"/>
        <v>265.25454090850235</v>
      </c>
      <c r="Q788" s="59">
        <f t="shared" si="143"/>
        <v>-10.250459091497589</v>
      </c>
      <c r="R788" s="6">
        <f t="shared" si="139"/>
        <v>104.06</v>
      </c>
      <c r="S788" s="59">
        <f t="shared" si="140"/>
        <v>380.87109105312783</v>
      </c>
      <c r="T788" s="18">
        <f t="shared" si="141"/>
        <v>0.96195276723927969</v>
      </c>
      <c r="U788" s="8" t="s">
        <v>802</v>
      </c>
      <c r="Z788"/>
      <c r="AS788" s="2">
        <v>1</v>
      </c>
      <c r="AT788" s="2">
        <v>0.9</v>
      </c>
    </row>
    <row r="789" spans="2:46" x14ac:dyDescent="0.25">
      <c r="B789" s="16" t="s">
        <v>803</v>
      </c>
      <c r="C789" s="21">
        <v>554.22</v>
      </c>
      <c r="D789" s="21">
        <v>365.16</v>
      </c>
      <c r="E789" s="16">
        <v>263.95</v>
      </c>
      <c r="F789" s="59">
        <f t="shared" si="142"/>
        <v>450.56789510572099</v>
      </c>
      <c r="G789" s="16">
        <v>0.8</v>
      </c>
      <c r="H789" s="8">
        <v>447.15</v>
      </c>
      <c r="J789" s="16">
        <v>1</v>
      </c>
      <c r="K789" s="59">
        <f t="shared" si="144"/>
        <v>0</v>
      </c>
      <c r="L789" s="6">
        <f t="shared" si="135"/>
        <v>456.45</v>
      </c>
      <c r="M789" s="59">
        <f t="shared" si="136"/>
        <v>273.86999999999995</v>
      </c>
      <c r="N789" s="6">
        <f t="shared" si="137"/>
        <v>365.16</v>
      </c>
      <c r="O789" s="59">
        <f t="shared" si="138"/>
        <v>0</v>
      </c>
      <c r="P789" s="6">
        <f t="shared" si="145"/>
        <v>273.86999999999995</v>
      </c>
      <c r="Q789" s="59">
        <f t="shared" si="143"/>
        <v>8.6154590914975984</v>
      </c>
      <c r="R789" s="6">
        <f t="shared" si="139"/>
        <v>103.94999999999999</v>
      </c>
      <c r="S789" s="59">
        <f t="shared" si="140"/>
        <v>379.66752310409697</v>
      </c>
      <c r="T789" s="18">
        <f t="shared" si="141"/>
        <v>0.96178887520985223</v>
      </c>
      <c r="U789" s="8" t="s">
        <v>803</v>
      </c>
      <c r="Z789"/>
      <c r="AS789" s="2">
        <v>1</v>
      </c>
      <c r="AT789" s="2">
        <v>0.9</v>
      </c>
    </row>
    <row r="790" spans="2:46" x14ac:dyDescent="0.25">
      <c r="B790" s="16" t="s">
        <v>804</v>
      </c>
      <c r="C790" s="21">
        <v>607.72</v>
      </c>
      <c r="D790" s="21">
        <v>367.33</v>
      </c>
      <c r="E790" s="16">
        <v>264.63</v>
      </c>
      <c r="F790" s="59">
        <f t="shared" si="142"/>
        <v>452.7254861392276</v>
      </c>
      <c r="G790" s="16">
        <v>0.81</v>
      </c>
      <c r="H790" s="8">
        <v>446.71</v>
      </c>
      <c r="J790" s="16">
        <v>1</v>
      </c>
      <c r="K790" s="59">
        <f t="shared" si="144"/>
        <v>0</v>
      </c>
      <c r="L790" s="6">
        <f t="shared" si="135"/>
        <v>453.49382716049377</v>
      </c>
      <c r="M790" s="59">
        <f t="shared" si="136"/>
        <v>265.94232903520981</v>
      </c>
      <c r="N790" s="6">
        <f t="shared" si="137"/>
        <v>367.33</v>
      </c>
      <c r="O790" s="59">
        <f t="shared" si="138"/>
        <v>0</v>
      </c>
      <c r="P790" s="6">
        <f t="shared" si="145"/>
        <v>265.94232903520981</v>
      </c>
      <c r="Q790" s="59">
        <f t="shared" si="143"/>
        <v>-7.9276709647901384</v>
      </c>
      <c r="R790" s="6">
        <f t="shared" si="139"/>
        <v>104.63</v>
      </c>
      <c r="S790" s="59">
        <f t="shared" si="140"/>
        <v>381.94078834290531</v>
      </c>
      <c r="T790" s="18">
        <f t="shared" si="141"/>
        <v>0.96174593343042536</v>
      </c>
      <c r="U790" s="8" t="s">
        <v>804</v>
      </c>
      <c r="Z790"/>
      <c r="AS790" s="2">
        <v>1</v>
      </c>
      <c r="AT790" s="2">
        <v>0.9</v>
      </c>
    </row>
    <row r="791" spans="2:46" x14ac:dyDescent="0.25">
      <c r="B791" s="16" t="s">
        <v>805</v>
      </c>
      <c r="C791" s="21">
        <v>634.46</v>
      </c>
      <c r="D791" s="21">
        <v>362.55</v>
      </c>
      <c r="E791" s="16">
        <v>262.58999999999997</v>
      </c>
      <c r="F791" s="59">
        <f t="shared" si="142"/>
        <v>447.65612985862259</v>
      </c>
      <c r="G791" s="16">
        <v>0.81</v>
      </c>
      <c r="H791" s="8">
        <v>446.45</v>
      </c>
      <c r="J791" s="16">
        <v>1</v>
      </c>
      <c r="K791" s="59">
        <f t="shared" si="144"/>
        <v>0</v>
      </c>
      <c r="L791" s="6">
        <f t="shared" si="135"/>
        <v>447.59259259259255</v>
      </c>
      <c r="M791" s="59">
        <f t="shared" si="136"/>
        <v>262.48166877661862</v>
      </c>
      <c r="N791" s="6">
        <f t="shared" si="137"/>
        <v>362.55</v>
      </c>
      <c r="O791" s="59">
        <f t="shared" si="138"/>
        <v>0</v>
      </c>
      <c r="P791" s="6">
        <f t="shared" si="145"/>
        <v>262.48166877661862</v>
      </c>
      <c r="Q791" s="59">
        <f t="shared" si="143"/>
        <v>-3.4606602585911901</v>
      </c>
      <c r="R791" s="6">
        <f t="shared" si="139"/>
        <v>102.58999999999997</v>
      </c>
      <c r="S791" s="59">
        <f t="shared" si="140"/>
        <v>376.7853641000404</v>
      </c>
      <c r="T791" s="18">
        <f t="shared" si="141"/>
        <v>0.96221890376755514</v>
      </c>
      <c r="U791" s="8" t="s">
        <v>805</v>
      </c>
      <c r="Z791"/>
      <c r="AS791" s="2">
        <v>1</v>
      </c>
      <c r="AT791" s="2">
        <v>0.9</v>
      </c>
    </row>
    <row r="792" spans="2:46" x14ac:dyDescent="0.25">
      <c r="B792" s="16" t="s">
        <v>806</v>
      </c>
      <c r="C792" s="21">
        <v>606.82000000000005</v>
      </c>
      <c r="D792" s="21">
        <v>366.43</v>
      </c>
      <c r="E792" s="16">
        <v>259.16000000000003</v>
      </c>
      <c r="F792" s="59">
        <f t="shared" si="142"/>
        <v>448.81494014794117</v>
      </c>
      <c r="G792" s="16">
        <v>0.81</v>
      </c>
      <c r="H792" s="8">
        <v>446.88</v>
      </c>
      <c r="J792" s="16">
        <v>1</v>
      </c>
      <c r="K792" s="59">
        <f t="shared" si="144"/>
        <v>0</v>
      </c>
      <c r="L792" s="6">
        <f t="shared" si="135"/>
        <v>452.38271604938268</v>
      </c>
      <c r="M792" s="59">
        <f t="shared" si="136"/>
        <v>265.29074028359219</v>
      </c>
      <c r="N792" s="6">
        <f t="shared" si="137"/>
        <v>366.43</v>
      </c>
      <c r="O792" s="59">
        <f t="shared" si="138"/>
        <v>0</v>
      </c>
      <c r="P792" s="6">
        <f t="shared" si="145"/>
        <v>265.29074028359219</v>
      </c>
      <c r="Q792" s="59">
        <f t="shared" si="143"/>
        <v>2.8090715069735666</v>
      </c>
      <c r="R792" s="6">
        <f t="shared" si="139"/>
        <v>99.160000000000025</v>
      </c>
      <c r="S792" s="59">
        <f t="shared" si="140"/>
        <v>379.60986617842275</v>
      </c>
      <c r="T792" s="18">
        <f t="shared" si="141"/>
        <v>0.96528049623392032</v>
      </c>
      <c r="U792" s="8" t="s">
        <v>806</v>
      </c>
      <c r="Z792"/>
      <c r="AS792" s="2">
        <v>1</v>
      </c>
      <c r="AT792" s="2">
        <v>0.9</v>
      </c>
    </row>
    <row r="793" spans="2:46" x14ac:dyDescent="0.25">
      <c r="B793" s="16" t="s">
        <v>807</v>
      </c>
      <c r="C793" s="21">
        <v>602.08000000000004</v>
      </c>
      <c r="D793" s="21">
        <v>364.6</v>
      </c>
      <c r="E793" s="16">
        <v>261.31</v>
      </c>
      <c r="F793" s="59">
        <f t="shared" si="142"/>
        <v>448.57114942893952</v>
      </c>
      <c r="G793" s="16">
        <v>0.81</v>
      </c>
      <c r="H793" s="8">
        <v>446.08</v>
      </c>
      <c r="J793" s="16">
        <v>1</v>
      </c>
      <c r="K793" s="59">
        <f t="shared" si="144"/>
        <v>0</v>
      </c>
      <c r="L793" s="6">
        <f t="shared" si="135"/>
        <v>450.12345679012344</v>
      </c>
      <c r="M793" s="59">
        <f t="shared" si="136"/>
        <v>263.96584315530311</v>
      </c>
      <c r="N793" s="6">
        <f t="shared" si="137"/>
        <v>364.6</v>
      </c>
      <c r="O793" s="59">
        <f t="shared" si="138"/>
        <v>0</v>
      </c>
      <c r="P793" s="6">
        <f t="shared" si="145"/>
        <v>263.96584315530311</v>
      </c>
      <c r="Q793" s="59">
        <f t="shared" si="143"/>
        <v>-1.3248971282890807</v>
      </c>
      <c r="R793" s="6">
        <f t="shared" si="139"/>
        <v>101.31</v>
      </c>
      <c r="S793" s="59">
        <f t="shared" si="140"/>
        <v>378.41363096484775</v>
      </c>
      <c r="T793" s="18">
        <f t="shared" si="141"/>
        <v>0.96349594772887304</v>
      </c>
      <c r="U793" s="8" t="s">
        <v>807</v>
      </c>
      <c r="Z793"/>
      <c r="AS793" s="2">
        <v>1</v>
      </c>
      <c r="AT793" s="2">
        <v>0.9</v>
      </c>
    </row>
    <row r="794" spans="2:46" x14ac:dyDescent="0.25">
      <c r="B794" s="16" t="s">
        <v>808</v>
      </c>
      <c r="C794" s="21">
        <v>568.74</v>
      </c>
      <c r="D794" s="21">
        <v>367.03</v>
      </c>
      <c r="E794" s="16">
        <v>261.18</v>
      </c>
      <c r="F794" s="59">
        <f t="shared" si="142"/>
        <v>450.47309941882213</v>
      </c>
      <c r="G794" s="16">
        <v>0.81</v>
      </c>
      <c r="H794" s="8">
        <v>446.63</v>
      </c>
      <c r="J794" s="16">
        <v>1</v>
      </c>
      <c r="K794" s="59">
        <f t="shared" si="144"/>
        <v>0</v>
      </c>
      <c r="L794" s="6">
        <f t="shared" si="135"/>
        <v>453.12345679012338</v>
      </c>
      <c r="M794" s="59">
        <f t="shared" si="136"/>
        <v>265.72513278467056</v>
      </c>
      <c r="N794" s="6">
        <f t="shared" si="137"/>
        <v>367.03</v>
      </c>
      <c r="O794" s="59">
        <f t="shared" si="138"/>
        <v>0</v>
      </c>
      <c r="P794" s="6">
        <f t="shared" si="145"/>
        <v>265.72513278467056</v>
      </c>
      <c r="Q794" s="59">
        <f t="shared" si="143"/>
        <v>1.7592896293674585</v>
      </c>
      <c r="R794" s="6">
        <f t="shared" si="139"/>
        <v>101.18</v>
      </c>
      <c r="S794" s="59">
        <f t="shared" si="140"/>
        <v>380.72091261185005</v>
      </c>
      <c r="T794" s="18">
        <f t="shared" si="141"/>
        <v>0.96403950463890553</v>
      </c>
      <c r="U794" s="8" t="s">
        <v>808</v>
      </c>
      <c r="Z794"/>
      <c r="AS794" s="2">
        <v>1</v>
      </c>
      <c r="AT794" s="2">
        <v>0.9</v>
      </c>
    </row>
    <row r="795" spans="2:46" x14ac:dyDescent="0.25">
      <c r="B795" s="16" t="s">
        <v>809</v>
      </c>
      <c r="C795" s="21">
        <v>518.67999999999995</v>
      </c>
      <c r="D795" s="21">
        <v>353.91</v>
      </c>
      <c r="E795" s="16">
        <v>253.75</v>
      </c>
      <c r="F795" s="59">
        <f t="shared" si="142"/>
        <v>435.47830095195332</v>
      </c>
      <c r="G795" s="16">
        <v>0.81</v>
      </c>
      <c r="H795" s="8">
        <v>449.75</v>
      </c>
      <c r="J795" s="16">
        <v>1</v>
      </c>
      <c r="K795" s="59">
        <f t="shared" si="144"/>
        <v>0</v>
      </c>
      <c r="L795" s="6">
        <f t="shared" si="135"/>
        <v>436.92592592592592</v>
      </c>
      <c r="M795" s="59">
        <f t="shared" si="136"/>
        <v>256.22641676108975</v>
      </c>
      <c r="N795" s="6">
        <f t="shared" si="137"/>
        <v>353.91</v>
      </c>
      <c r="O795" s="59">
        <f t="shared" si="138"/>
        <v>0</v>
      </c>
      <c r="P795" s="6">
        <f t="shared" si="145"/>
        <v>256.22641676108975</v>
      </c>
      <c r="Q795" s="59">
        <f t="shared" si="143"/>
        <v>-9.4987160235808119</v>
      </c>
      <c r="R795" s="6">
        <f t="shared" si="139"/>
        <v>93.75</v>
      </c>
      <c r="S795" s="59">
        <f t="shared" si="140"/>
        <v>366.11658061333418</v>
      </c>
      <c r="T795" s="18">
        <f t="shared" si="141"/>
        <v>0.96665930673534328</v>
      </c>
      <c r="U795" s="8" t="s">
        <v>809</v>
      </c>
      <c r="Z795"/>
      <c r="AS795" s="2">
        <v>1</v>
      </c>
      <c r="AT795" s="2">
        <v>0.9</v>
      </c>
    </row>
    <row r="796" spans="2:46" x14ac:dyDescent="0.25">
      <c r="B796" s="16" t="s">
        <v>810</v>
      </c>
      <c r="C796" s="21">
        <v>628.04</v>
      </c>
      <c r="D796" s="21">
        <v>366.08</v>
      </c>
      <c r="E796" s="16">
        <v>265.86</v>
      </c>
      <c r="F796" s="59">
        <f t="shared" si="142"/>
        <v>452.43353766050541</v>
      </c>
      <c r="G796" s="16">
        <v>0.8</v>
      </c>
      <c r="H796" s="8">
        <v>448.57</v>
      </c>
      <c r="J796" s="16">
        <v>1</v>
      </c>
      <c r="K796" s="59">
        <f t="shared" si="144"/>
        <v>0</v>
      </c>
      <c r="L796" s="6">
        <f t="shared" si="135"/>
        <v>457.59999999999997</v>
      </c>
      <c r="M796" s="59">
        <f t="shared" si="136"/>
        <v>274.55999999999995</v>
      </c>
      <c r="N796" s="6">
        <f t="shared" si="137"/>
        <v>366.08</v>
      </c>
      <c r="O796" s="59">
        <f t="shared" si="138"/>
        <v>0</v>
      </c>
      <c r="P796" s="6">
        <f t="shared" si="145"/>
        <v>274.55999999999995</v>
      </c>
      <c r="Q796" s="59">
        <f t="shared" si="143"/>
        <v>18.333583238910194</v>
      </c>
      <c r="R796" s="6">
        <f t="shared" si="139"/>
        <v>105.86000000000001</v>
      </c>
      <c r="S796" s="59">
        <f t="shared" si="140"/>
        <v>381.07860868854863</v>
      </c>
      <c r="T796" s="18">
        <f t="shared" si="141"/>
        <v>0.96064169348112938</v>
      </c>
      <c r="U796" s="8" t="s">
        <v>810</v>
      </c>
      <c r="Z796"/>
      <c r="AS796" s="2">
        <v>1</v>
      </c>
      <c r="AT796" s="2">
        <v>0.9</v>
      </c>
    </row>
    <row r="797" spans="2:46" x14ac:dyDescent="0.25">
      <c r="B797" s="16" t="s">
        <v>811</v>
      </c>
      <c r="C797" s="21">
        <v>440.92</v>
      </c>
      <c r="D797" s="21">
        <v>318.18</v>
      </c>
      <c r="E797" s="16">
        <v>221.26</v>
      </c>
      <c r="F797" s="59">
        <f t="shared" si="142"/>
        <v>387.54935169601305</v>
      </c>
      <c r="G797" s="16">
        <v>0.82</v>
      </c>
      <c r="H797" s="8">
        <v>448.87</v>
      </c>
      <c r="J797" s="16">
        <v>1</v>
      </c>
      <c r="K797" s="59">
        <f t="shared" si="144"/>
        <v>0</v>
      </c>
      <c r="L797" s="6">
        <f t="shared" si="135"/>
        <v>388.02439024390247</v>
      </c>
      <c r="M797" s="59">
        <f t="shared" si="136"/>
        <v>222.09100617573935</v>
      </c>
      <c r="N797" s="6">
        <f t="shared" si="137"/>
        <v>318.18</v>
      </c>
      <c r="O797" s="59">
        <f t="shared" si="138"/>
        <v>0</v>
      </c>
      <c r="P797" s="6">
        <f t="shared" si="145"/>
        <v>222.09100617573935</v>
      </c>
      <c r="Q797" s="59">
        <f t="shared" si="143"/>
        <v>-52.468993824260593</v>
      </c>
      <c r="R797" s="6">
        <f t="shared" si="139"/>
        <v>61.259999999999991</v>
      </c>
      <c r="S797" s="59">
        <f t="shared" si="140"/>
        <v>324.0236102508581</v>
      </c>
      <c r="T797" s="18">
        <f t="shared" si="141"/>
        <v>0.98196548008852202</v>
      </c>
      <c r="U797" s="8" t="s">
        <v>811</v>
      </c>
      <c r="Z797"/>
      <c r="AS797" s="2">
        <v>1</v>
      </c>
      <c r="AT797" s="2">
        <v>0.9</v>
      </c>
    </row>
    <row r="798" spans="2:46" x14ac:dyDescent="0.25">
      <c r="B798" s="16" t="s">
        <v>812</v>
      </c>
      <c r="C798" s="21">
        <v>625.26</v>
      </c>
      <c r="D798" s="21">
        <v>362.32</v>
      </c>
      <c r="E798" s="16">
        <v>260.89</v>
      </c>
      <c r="F798" s="59">
        <f t="shared" si="142"/>
        <v>446.47438280376173</v>
      </c>
      <c r="G798" s="16">
        <v>0.81</v>
      </c>
      <c r="H798" s="8">
        <v>445.74</v>
      </c>
      <c r="J798" s="16">
        <v>1</v>
      </c>
      <c r="K798" s="59">
        <f t="shared" si="144"/>
        <v>0</v>
      </c>
      <c r="L798" s="6">
        <f t="shared" si="135"/>
        <v>447.3086419753086</v>
      </c>
      <c r="M798" s="59">
        <f t="shared" si="136"/>
        <v>262.31515165120521</v>
      </c>
      <c r="N798" s="6">
        <f t="shared" si="137"/>
        <v>362.32</v>
      </c>
      <c r="O798" s="59">
        <f t="shared" si="138"/>
        <v>0</v>
      </c>
      <c r="P798" s="6">
        <f t="shared" si="145"/>
        <v>262.31515165120521</v>
      </c>
      <c r="Q798" s="59">
        <f t="shared" si="143"/>
        <v>40.22414547546586</v>
      </c>
      <c r="R798" s="6">
        <f t="shared" si="139"/>
        <v>100.88999999999999</v>
      </c>
      <c r="S798" s="59">
        <f t="shared" si="140"/>
        <v>376.10447285295612</v>
      </c>
      <c r="T798" s="18">
        <f t="shared" si="141"/>
        <v>0.9633493514490975</v>
      </c>
      <c r="U798" s="8" t="s">
        <v>812</v>
      </c>
      <c r="Z798"/>
      <c r="AS798" s="2">
        <v>1</v>
      </c>
      <c r="AT798" s="2">
        <v>0.9</v>
      </c>
    </row>
    <row r="799" spans="2:46" x14ac:dyDescent="0.25">
      <c r="B799" s="16" t="s">
        <v>813</v>
      </c>
      <c r="C799" s="21">
        <v>499.66</v>
      </c>
      <c r="D799" s="21">
        <v>358.5</v>
      </c>
      <c r="E799" s="16">
        <v>259.64</v>
      </c>
      <c r="F799" s="59">
        <f t="shared" si="142"/>
        <v>442.6456591902828</v>
      </c>
      <c r="G799" s="16">
        <v>0.8</v>
      </c>
      <c r="H799" s="8">
        <v>443.65</v>
      </c>
      <c r="J799" s="16">
        <v>1</v>
      </c>
      <c r="K799" s="59">
        <f t="shared" si="144"/>
        <v>0</v>
      </c>
      <c r="L799" s="6">
        <f t="shared" si="135"/>
        <v>448.125</v>
      </c>
      <c r="M799" s="59">
        <f t="shared" si="136"/>
        <v>268.87499999999994</v>
      </c>
      <c r="N799" s="6">
        <f t="shared" si="137"/>
        <v>358.5</v>
      </c>
      <c r="O799" s="59">
        <f t="shared" si="138"/>
        <v>0</v>
      </c>
      <c r="P799" s="6">
        <f t="shared" si="145"/>
        <v>268.87499999999994</v>
      </c>
      <c r="Q799" s="59">
        <f t="shared" si="143"/>
        <v>6.5598483487947306</v>
      </c>
      <c r="R799" s="6">
        <f t="shared" si="139"/>
        <v>99.639999999999986</v>
      </c>
      <c r="S799" s="59">
        <f t="shared" si="140"/>
        <v>372.08920919585938</v>
      </c>
      <c r="T799" s="18">
        <f t="shared" si="141"/>
        <v>0.96347862593159395</v>
      </c>
      <c r="U799" s="8" t="s">
        <v>813</v>
      </c>
      <c r="Z799"/>
      <c r="AS799" s="2">
        <v>1</v>
      </c>
      <c r="AT799" s="2">
        <v>0.9</v>
      </c>
    </row>
    <row r="800" spans="2:46" x14ac:dyDescent="0.25">
      <c r="B800" s="16" t="s">
        <v>814</v>
      </c>
      <c r="C800" s="21">
        <v>556.66</v>
      </c>
      <c r="D800" s="21">
        <v>359.87</v>
      </c>
      <c r="E800" s="16">
        <v>260.14999999999998</v>
      </c>
      <c r="F800" s="59">
        <f t="shared" si="142"/>
        <v>444.05454552340751</v>
      </c>
      <c r="G800" s="16">
        <v>0.81</v>
      </c>
      <c r="H800" s="8">
        <v>442.49</v>
      </c>
      <c r="J800" s="16">
        <v>1</v>
      </c>
      <c r="K800" s="59">
        <f t="shared" si="144"/>
        <v>0</v>
      </c>
      <c r="L800" s="6">
        <f t="shared" si="135"/>
        <v>444.28395061728395</v>
      </c>
      <c r="M800" s="59">
        <f t="shared" si="136"/>
        <v>260.54138227180181</v>
      </c>
      <c r="N800" s="6">
        <f t="shared" si="137"/>
        <v>359.87</v>
      </c>
      <c r="O800" s="59">
        <f t="shared" si="138"/>
        <v>0</v>
      </c>
      <c r="P800" s="6">
        <f t="shared" si="145"/>
        <v>260.54138227180181</v>
      </c>
      <c r="Q800" s="59">
        <f t="shared" si="143"/>
        <v>-8.333617728198135</v>
      </c>
      <c r="R800" s="6">
        <f t="shared" si="139"/>
        <v>100.14999999999998</v>
      </c>
      <c r="S800" s="59">
        <f t="shared" si="140"/>
        <v>373.54576613850145</v>
      </c>
      <c r="T800" s="18">
        <f t="shared" si="141"/>
        <v>0.96338931563895491</v>
      </c>
      <c r="U800" s="8" t="s">
        <v>814</v>
      </c>
      <c r="Z800"/>
      <c r="AS800" s="2">
        <v>1</v>
      </c>
      <c r="AT800" s="2">
        <v>0.9</v>
      </c>
    </row>
    <row r="801" spans="2:46" x14ac:dyDescent="0.25">
      <c r="B801" s="16" t="s">
        <v>815</v>
      </c>
      <c r="C801" s="21">
        <v>526.74</v>
      </c>
      <c r="D801" s="21">
        <v>354.21</v>
      </c>
      <c r="E801" s="16">
        <v>258.54000000000002</v>
      </c>
      <c r="F801" s="59">
        <f t="shared" si="142"/>
        <v>438.52896791432147</v>
      </c>
      <c r="G801" s="16">
        <v>0.8</v>
      </c>
      <c r="H801" s="8">
        <v>443.71</v>
      </c>
      <c r="J801" s="16">
        <v>1</v>
      </c>
      <c r="K801" s="59">
        <f t="shared" si="144"/>
        <v>0</v>
      </c>
      <c r="L801" s="6">
        <f t="shared" si="135"/>
        <v>442.76249999999993</v>
      </c>
      <c r="M801" s="59">
        <f t="shared" si="136"/>
        <v>265.65749999999991</v>
      </c>
      <c r="N801" s="6">
        <f t="shared" si="137"/>
        <v>354.21</v>
      </c>
      <c r="O801" s="59">
        <f t="shared" si="138"/>
        <v>0</v>
      </c>
      <c r="P801" s="6">
        <f t="shared" si="145"/>
        <v>265.65749999999991</v>
      </c>
      <c r="Q801" s="59">
        <f t="shared" si="143"/>
        <v>5.1161177281981054</v>
      </c>
      <c r="R801" s="6">
        <f t="shared" si="139"/>
        <v>98.54000000000002</v>
      </c>
      <c r="S801" s="59">
        <f t="shared" si="140"/>
        <v>367.66133288666623</v>
      </c>
      <c r="T801" s="18">
        <f t="shared" si="141"/>
        <v>0.9634137950242031</v>
      </c>
      <c r="U801" s="8" t="s">
        <v>815</v>
      </c>
      <c r="Z801"/>
      <c r="AS801" s="2">
        <v>1</v>
      </c>
      <c r="AT801" s="2">
        <v>0.9</v>
      </c>
    </row>
    <row r="802" spans="2:46" x14ac:dyDescent="0.25">
      <c r="B802" s="16" t="s">
        <v>816</v>
      </c>
      <c r="C802" s="21">
        <v>528.32000000000005</v>
      </c>
      <c r="D802" s="21">
        <v>358.72</v>
      </c>
      <c r="E802" s="16">
        <v>265.63</v>
      </c>
      <c r="F802" s="59">
        <f t="shared" si="142"/>
        <v>446.36233633674789</v>
      </c>
      <c r="G802" s="16">
        <v>0.8</v>
      </c>
      <c r="H802" s="8">
        <v>447.97</v>
      </c>
      <c r="J802" s="16">
        <v>1</v>
      </c>
      <c r="K802" s="59">
        <f t="shared" si="144"/>
        <v>0</v>
      </c>
      <c r="L802" s="6">
        <f t="shared" si="135"/>
        <v>448.40000000000003</v>
      </c>
      <c r="M802" s="59">
        <f t="shared" si="136"/>
        <v>269.03999999999996</v>
      </c>
      <c r="N802" s="6">
        <f t="shared" si="137"/>
        <v>358.72</v>
      </c>
      <c r="O802" s="59">
        <f t="shared" si="138"/>
        <v>0</v>
      </c>
      <c r="P802" s="6">
        <f t="shared" si="145"/>
        <v>269.03999999999996</v>
      </c>
      <c r="Q802" s="59">
        <f t="shared" si="143"/>
        <v>3.38250000000005</v>
      </c>
      <c r="R802" s="6">
        <f t="shared" si="139"/>
        <v>105.63</v>
      </c>
      <c r="S802" s="59">
        <f t="shared" si="140"/>
        <v>373.94884048489848</v>
      </c>
      <c r="T802" s="18">
        <f t="shared" si="141"/>
        <v>0.95927560447800486</v>
      </c>
      <c r="U802" s="8" t="s">
        <v>816</v>
      </c>
      <c r="Z802"/>
      <c r="AS802" s="2">
        <v>1</v>
      </c>
      <c r="AT802" s="2">
        <v>0.9</v>
      </c>
    </row>
    <row r="803" spans="2:46" x14ac:dyDescent="0.25">
      <c r="B803" s="16" t="s">
        <v>817</v>
      </c>
      <c r="C803" s="21">
        <v>582.96</v>
      </c>
      <c r="D803" s="21">
        <v>347.21</v>
      </c>
      <c r="E803" s="16">
        <v>258.05</v>
      </c>
      <c r="F803" s="59">
        <f t="shared" si="142"/>
        <v>432.60211118301305</v>
      </c>
      <c r="G803" s="16">
        <v>0.8</v>
      </c>
      <c r="H803" s="8">
        <v>445.25</v>
      </c>
      <c r="J803" s="16">
        <v>1</v>
      </c>
      <c r="K803" s="59">
        <f t="shared" si="144"/>
        <v>0</v>
      </c>
      <c r="L803" s="6">
        <f t="shared" si="135"/>
        <v>434.01249999999993</v>
      </c>
      <c r="M803" s="59">
        <f t="shared" si="136"/>
        <v>260.40749999999991</v>
      </c>
      <c r="N803" s="6">
        <f t="shared" si="137"/>
        <v>347.21</v>
      </c>
      <c r="O803" s="59">
        <f t="shared" si="138"/>
        <v>0</v>
      </c>
      <c r="P803" s="6">
        <f t="shared" si="145"/>
        <v>260.40749999999991</v>
      </c>
      <c r="Q803" s="59">
        <f t="shared" si="143"/>
        <v>-8.63250000000005</v>
      </c>
      <c r="R803" s="6">
        <f t="shared" si="139"/>
        <v>98.050000000000011</v>
      </c>
      <c r="S803" s="59">
        <f t="shared" si="140"/>
        <v>360.78883935066506</v>
      </c>
      <c r="T803" s="18">
        <f t="shared" si="141"/>
        <v>0.96236347173292891</v>
      </c>
      <c r="U803" s="8" t="s">
        <v>817</v>
      </c>
      <c r="Z803"/>
      <c r="AS803" s="2">
        <v>1</v>
      </c>
      <c r="AT803" s="2">
        <v>0.9</v>
      </c>
    </row>
    <row r="804" spans="2:46" x14ac:dyDescent="0.25">
      <c r="B804" s="16" t="s">
        <v>818</v>
      </c>
      <c r="C804" s="21">
        <v>595.9</v>
      </c>
      <c r="D804" s="21">
        <v>362.19</v>
      </c>
      <c r="E804" s="16">
        <v>264.94</v>
      </c>
      <c r="F804" s="59">
        <f t="shared" si="142"/>
        <v>448.74803587313892</v>
      </c>
      <c r="G804" s="16">
        <v>0.8</v>
      </c>
      <c r="H804" s="8">
        <v>447.49</v>
      </c>
      <c r="J804" s="16">
        <v>1</v>
      </c>
      <c r="K804" s="59">
        <f t="shared" si="144"/>
        <v>0</v>
      </c>
      <c r="L804" s="6">
        <f t="shared" si="135"/>
        <v>452.73749999999995</v>
      </c>
      <c r="M804" s="59">
        <f t="shared" si="136"/>
        <v>271.64249999999993</v>
      </c>
      <c r="N804" s="6">
        <f t="shared" si="137"/>
        <v>362.19</v>
      </c>
      <c r="O804" s="59">
        <f t="shared" si="138"/>
        <v>0</v>
      </c>
      <c r="P804" s="6">
        <f t="shared" si="145"/>
        <v>271.64249999999993</v>
      </c>
      <c r="Q804" s="59">
        <f t="shared" si="143"/>
        <v>11.235000000000014</v>
      </c>
      <c r="R804" s="6">
        <f t="shared" si="139"/>
        <v>104.94</v>
      </c>
      <c r="S804" s="59">
        <f t="shared" si="140"/>
        <v>377.08619664474594</v>
      </c>
      <c r="T804" s="18">
        <f t="shared" si="141"/>
        <v>0.96049657405312105</v>
      </c>
      <c r="U804" s="8" t="s">
        <v>818</v>
      </c>
      <c r="Z804"/>
      <c r="AS804" s="2">
        <v>1</v>
      </c>
      <c r="AT804" s="2">
        <v>0.9</v>
      </c>
    </row>
    <row r="805" spans="2:46" x14ac:dyDescent="0.25">
      <c r="B805" s="16" t="s">
        <v>819</v>
      </c>
      <c r="C805" s="21">
        <v>511.46</v>
      </c>
      <c r="D805" s="21">
        <v>355.14</v>
      </c>
      <c r="E805" s="16">
        <v>263.82</v>
      </c>
      <c r="F805" s="59">
        <f t="shared" si="142"/>
        <v>442.4086481975686</v>
      </c>
      <c r="G805" s="16">
        <v>0.8</v>
      </c>
      <c r="H805" s="8">
        <v>447.23</v>
      </c>
      <c r="J805" s="16">
        <v>1</v>
      </c>
      <c r="K805" s="59">
        <f t="shared" si="144"/>
        <v>0</v>
      </c>
      <c r="L805" s="6">
        <f t="shared" si="135"/>
        <v>443.92499999999995</v>
      </c>
      <c r="M805" s="59">
        <f t="shared" si="136"/>
        <v>266.3549999999999</v>
      </c>
      <c r="N805" s="6">
        <f t="shared" si="137"/>
        <v>355.14</v>
      </c>
      <c r="O805" s="59">
        <f t="shared" si="138"/>
        <v>0</v>
      </c>
      <c r="P805" s="6">
        <f t="shared" si="145"/>
        <v>266.3549999999999</v>
      </c>
      <c r="Q805" s="59">
        <f t="shared" si="143"/>
        <v>-5.2875000000000227</v>
      </c>
      <c r="R805" s="6">
        <f t="shared" si="139"/>
        <v>103.82</v>
      </c>
      <c r="S805" s="59">
        <f t="shared" si="140"/>
        <v>370.00407024788251</v>
      </c>
      <c r="T805" s="18">
        <f t="shared" si="141"/>
        <v>0.95982727909472887</v>
      </c>
      <c r="U805" s="8" t="s">
        <v>819</v>
      </c>
      <c r="Z805"/>
      <c r="AS805" s="2">
        <v>1</v>
      </c>
      <c r="AT805" s="2">
        <v>0.9</v>
      </c>
    </row>
    <row r="806" spans="2:46" x14ac:dyDescent="0.25">
      <c r="B806" s="16" t="s">
        <v>820</v>
      </c>
      <c r="C806" s="21">
        <v>579.74</v>
      </c>
      <c r="D806" s="21">
        <v>356.43</v>
      </c>
      <c r="E806" s="16">
        <v>263.33</v>
      </c>
      <c r="F806" s="59">
        <f t="shared" si="142"/>
        <v>443.15351042274278</v>
      </c>
      <c r="G806" s="16">
        <v>0.8</v>
      </c>
      <c r="H806" s="8">
        <v>446.12</v>
      </c>
      <c r="J806" s="16">
        <v>1</v>
      </c>
      <c r="K806" s="59">
        <f t="shared" si="144"/>
        <v>0</v>
      </c>
      <c r="L806" s="6">
        <f t="shared" si="135"/>
        <v>445.53749999999997</v>
      </c>
      <c r="M806" s="59">
        <f t="shared" si="136"/>
        <v>267.32249999999993</v>
      </c>
      <c r="N806" s="6">
        <f t="shared" si="137"/>
        <v>356.43</v>
      </c>
      <c r="O806" s="59">
        <f t="shared" si="138"/>
        <v>0</v>
      </c>
      <c r="P806" s="6">
        <f t="shared" si="145"/>
        <v>267.32249999999993</v>
      </c>
      <c r="Q806" s="59">
        <f t="shared" si="143"/>
        <v>0.96750000000002956</v>
      </c>
      <c r="R806" s="6">
        <f t="shared" si="139"/>
        <v>103.32999999999998</v>
      </c>
      <c r="S806" s="59">
        <f t="shared" si="140"/>
        <v>371.10569087525454</v>
      </c>
      <c r="T806" s="18">
        <f t="shared" si="141"/>
        <v>0.96045414760242065</v>
      </c>
      <c r="U806" s="8" t="s">
        <v>820</v>
      </c>
      <c r="Z806"/>
      <c r="AS806" s="2">
        <v>1</v>
      </c>
      <c r="AT806" s="2">
        <v>0.9</v>
      </c>
    </row>
    <row r="807" spans="2:46" x14ac:dyDescent="0.25">
      <c r="B807" s="16" t="s">
        <v>821</v>
      </c>
      <c r="C807" s="21">
        <v>535.74</v>
      </c>
      <c r="D807" s="21">
        <v>353.91</v>
      </c>
      <c r="E807" s="16">
        <v>262.36</v>
      </c>
      <c r="F807" s="59">
        <f t="shared" si="142"/>
        <v>440.55085710959639</v>
      </c>
      <c r="G807" s="16">
        <v>0.8</v>
      </c>
      <c r="H807" s="8">
        <v>446.58</v>
      </c>
      <c r="J807" s="16">
        <v>1</v>
      </c>
      <c r="K807" s="59">
        <f t="shared" si="144"/>
        <v>0</v>
      </c>
      <c r="L807" s="6">
        <f t="shared" si="135"/>
        <v>442.38749999999999</v>
      </c>
      <c r="M807" s="59">
        <f t="shared" si="136"/>
        <v>265.43249999999995</v>
      </c>
      <c r="N807" s="6">
        <f t="shared" si="137"/>
        <v>353.91</v>
      </c>
      <c r="O807" s="59">
        <f t="shared" si="138"/>
        <v>0</v>
      </c>
      <c r="P807" s="6">
        <f t="shared" si="145"/>
        <v>265.43249999999995</v>
      </c>
      <c r="Q807" s="59">
        <f t="shared" si="143"/>
        <v>-1.8899999999999864</v>
      </c>
      <c r="R807" s="6">
        <f t="shared" si="139"/>
        <v>102.36000000000001</v>
      </c>
      <c r="S807" s="59">
        <f t="shared" si="140"/>
        <v>368.41533314996542</v>
      </c>
      <c r="T807" s="18">
        <f t="shared" si="141"/>
        <v>0.96062777022350232</v>
      </c>
      <c r="U807" s="8" t="s">
        <v>821</v>
      </c>
      <c r="Z807"/>
      <c r="AS807" s="2">
        <v>1</v>
      </c>
      <c r="AT807" s="2">
        <v>0.9</v>
      </c>
    </row>
    <row r="808" spans="2:46" x14ac:dyDescent="0.25">
      <c r="B808" s="16" t="s">
        <v>822</v>
      </c>
      <c r="C808" s="21">
        <v>534.94000000000005</v>
      </c>
      <c r="D808" s="21">
        <v>344.5</v>
      </c>
      <c r="E808" s="16">
        <v>252.63</v>
      </c>
      <c r="F808" s="59">
        <f t="shared" si="142"/>
        <v>427.20272342296698</v>
      </c>
      <c r="G808" s="16">
        <v>0.8</v>
      </c>
      <c r="H808" s="8">
        <v>444.94</v>
      </c>
      <c r="J808" s="16">
        <v>1</v>
      </c>
      <c r="K808" s="59">
        <f t="shared" si="144"/>
        <v>0</v>
      </c>
      <c r="L808" s="6">
        <f t="shared" si="135"/>
        <v>430.625</v>
      </c>
      <c r="M808" s="59">
        <f t="shared" si="136"/>
        <v>258.37499999999994</v>
      </c>
      <c r="N808" s="6">
        <f t="shared" si="137"/>
        <v>344.5</v>
      </c>
      <c r="O808" s="59">
        <f t="shared" si="138"/>
        <v>0</v>
      </c>
      <c r="P808" s="6">
        <f t="shared" si="145"/>
        <v>258.37499999999994</v>
      </c>
      <c r="Q808" s="59">
        <f t="shared" si="143"/>
        <v>-7.0575000000000045</v>
      </c>
      <c r="R808" s="6">
        <f t="shared" si="139"/>
        <v>92.63</v>
      </c>
      <c r="S808" s="59">
        <f t="shared" si="140"/>
        <v>356.73599047474869</v>
      </c>
      <c r="T808" s="18">
        <f t="shared" si="141"/>
        <v>0.96570015136834142</v>
      </c>
      <c r="U808" s="8" t="s">
        <v>822</v>
      </c>
      <c r="Z808"/>
      <c r="AS808" s="2">
        <v>1</v>
      </c>
      <c r="AT808" s="2">
        <v>0.9</v>
      </c>
    </row>
    <row r="809" spans="2:46" x14ac:dyDescent="0.25">
      <c r="B809" s="16" t="s">
        <v>823</v>
      </c>
      <c r="C809" s="21">
        <v>513.38</v>
      </c>
      <c r="D809" s="21">
        <v>350.14</v>
      </c>
      <c r="E809" s="16">
        <v>260.12</v>
      </c>
      <c r="F809" s="59">
        <f t="shared" si="142"/>
        <v>436.18853033980616</v>
      </c>
      <c r="G809" s="16">
        <v>0.8</v>
      </c>
      <c r="H809" s="8">
        <v>444.63</v>
      </c>
      <c r="J809" s="16">
        <v>1</v>
      </c>
      <c r="K809" s="59">
        <f t="shared" si="144"/>
        <v>0</v>
      </c>
      <c r="L809" s="6">
        <f t="shared" si="135"/>
        <v>437.67499999999995</v>
      </c>
      <c r="M809" s="59">
        <f t="shared" si="136"/>
        <v>262.6049999999999</v>
      </c>
      <c r="N809" s="6">
        <f t="shared" si="137"/>
        <v>350.14</v>
      </c>
      <c r="O809" s="59">
        <f t="shared" si="138"/>
        <v>0</v>
      </c>
      <c r="P809" s="6">
        <f t="shared" si="145"/>
        <v>262.6049999999999</v>
      </c>
      <c r="Q809" s="59">
        <f t="shared" si="143"/>
        <v>4.2299999999999613</v>
      </c>
      <c r="R809" s="6">
        <f t="shared" si="139"/>
        <v>100.12</v>
      </c>
      <c r="S809" s="59">
        <f t="shared" si="140"/>
        <v>364.17308247590182</v>
      </c>
      <c r="T809" s="18">
        <f t="shared" si="141"/>
        <v>0.96146589863123555</v>
      </c>
      <c r="U809" s="8" t="s">
        <v>823</v>
      </c>
      <c r="Z809"/>
      <c r="AS809" s="2">
        <v>1</v>
      </c>
      <c r="AT809" s="2">
        <v>0.9</v>
      </c>
    </row>
    <row r="810" spans="2:46" x14ac:dyDescent="0.25">
      <c r="B810" s="16" t="s">
        <v>824</v>
      </c>
      <c r="C810" s="21">
        <v>501.64</v>
      </c>
      <c r="D810" s="21">
        <v>347.36</v>
      </c>
      <c r="E810" s="16">
        <v>258.47000000000003</v>
      </c>
      <c r="F810" s="59">
        <f t="shared" si="142"/>
        <v>432.97310597772702</v>
      </c>
      <c r="G810" s="16">
        <v>0.8</v>
      </c>
      <c r="H810" s="8">
        <v>445.29</v>
      </c>
      <c r="J810" s="16">
        <v>1</v>
      </c>
      <c r="K810" s="59">
        <f t="shared" si="144"/>
        <v>0</v>
      </c>
      <c r="L810" s="6">
        <f t="shared" si="135"/>
        <v>434.2</v>
      </c>
      <c r="M810" s="59">
        <f t="shared" si="136"/>
        <v>260.51999999999992</v>
      </c>
      <c r="N810" s="6">
        <f t="shared" si="137"/>
        <v>347.36</v>
      </c>
      <c r="O810" s="59">
        <f t="shared" si="138"/>
        <v>0</v>
      </c>
      <c r="P810" s="6">
        <f t="shared" si="145"/>
        <v>260.51999999999992</v>
      </c>
      <c r="Q810" s="59">
        <f t="shared" si="143"/>
        <v>-2.0849999999999795</v>
      </c>
      <c r="R810" s="6">
        <f t="shared" si="139"/>
        <v>98.470000000000027</v>
      </c>
      <c r="S810" s="59">
        <f t="shared" si="140"/>
        <v>361.04751834073033</v>
      </c>
      <c r="T810" s="18">
        <f t="shared" si="141"/>
        <v>0.96208942688864285</v>
      </c>
      <c r="U810" s="8" t="s">
        <v>824</v>
      </c>
      <c r="Z810"/>
      <c r="AS810" s="2">
        <v>1</v>
      </c>
      <c r="AT810" s="2">
        <v>0.9</v>
      </c>
    </row>
    <row r="811" spans="2:46" x14ac:dyDescent="0.25">
      <c r="B811" s="16" t="s">
        <v>825</v>
      </c>
      <c r="C811" s="21">
        <v>568.08000000000004</v>
      </c>
      <c r="D811" s="21">
        <v>350.82</v>
      </c>
      <c r="E811" s="16">
        <v>260.08999999999997</v>
      </c>
      <c r="F811" s="59">
        <f t="shared" si="142"/>
        <v>436.7167050846578</v>
      </c>
      <c r="G811" s="16">
        <v>0.8</v>
      </c>
      <c r="H811" s="8">
        <v>443.57</v>
      </c>
      <c r="J811" s="16">
        <v>1</v>
      </c>
      <c r="K811" s="59">
        <f t="shared" si="144"/>
        <v>0</v>
      </c>
      <c r="L811" s="6">
        <f t="shared" si="135"/>
        <v>438.52499999999998</v>
      </c>
      <c r="M811" s="59">
        <f t="shared" si="136"/>
        <v>263.11499999999995</v>
      </c>
      <c r="N811" s="6">
        <f t="shared" si="137"/>
        <v>350.82</v>
      </c>
      <c r="O811" s="59">
        <f t="shared" si="138"/>
        <v>0</v>
      </c>
      <c r="P811" s="6">
        <f t="shared" si="145"/>
        <v>263.11499999999995</v>
      </c>
      <c r="Q811" s="59">
        <f t="shared" si="143"/>
        <v>2.5950000000000273</v>
      </c>
      <c r="R811" s="6">
        <f t="shared" si="139"/>
        <v>100.08999999999997</v>
      </c>
      <c r="S811" s="59">
        <f t="shared" si="140"/>
        <v>364.81869538169229</v>
      </c>
      <c r="T811" s="18">
        <f t="shared" si="141"/>
        <v>0.96162834975590783</v>
      </c>
      <c r="U811" s="8" t="s">
        <v>825</v>
      </c>
      <c r="Z811"/>
      <c r="AS811" s="2">
        <v>1</v>
      </c>
      <c r="AT811" s="2">
        <v>0.9</v>
      </c>
    </row>
    <row r="812" spans="2:46" x14ac:dyDescent="0.25">
      <c r="B812" s="16" t="s">
        <v>826</v>
      </c>
      <c r="C812" s="21">
        <v>586.54</v>
      </c>
      <c r="D812" s="21">
        <v>359.02</v>
      </c>
      <c r="E812" s="16">
        <v>261.83999999999997</v>
      </c>
      <c r="F812" s="59">
        <f t="shared" si="142"/>
        <v>444.35970339354577</v>
      </c>
      <c r="G812" s="16">
        <v>0.8</v>
      </c>
      <c r="H812" s="8">
        <v>445.97</v>
      </c>
      <c r="J812" s="16">
        <v>1</v>
      </c>
      <c r="K812" s="59">
        <f t="shared" si="144"/>
        <v>0</v>
      </c>
      <c r="L812" s="6">
        <f t="shared" si="135"/>
        <v>448.77499999999998</v>
      </c>
      <c r="M812" s="59">
        <f t="shared" si="136"/>
        <v>269.26499999999993</v>
      </c>
      <c r="N812" s="6">
        <f t="shared" si="137"/>
        <v>359.02</v>
      </c>
      <c r="O812" s="59">
        <f t="shared" si="138"/>
        <v>0</v>
      </c>
      <c r="P812" s="6">
        <f t="shared" si="145"/>
        <v>269.26499999999993</v>
      </c>
      <c r="Q812" s="59">
        <f t="shared" si="143"/>
        <v>6.1499999999999773</v>
      </c>
      <c r="R812" s="6">
        <f t="shared" si="139"/>
        <v>101.83999999999997</v>
      </c>
      <c r="S812" s="59">
        <f t="shared" si="140"/>
        <v>373.18460043254731</v>
      </c>
      <c r="T812" s="18">
        <f t="shared" si="141"/>
        <v>0.96204398462281249</v>
      </c>
      <c r="U812" s="8" t="s">
        <v>826</v>
      </c>
      <c r="Z812"/>
      <c r="AS812" s="2">
        <v>1</v>
      </c>
      <c r="AT812" s="2">
        <v>0.9</v>
      </c>
    </row>
    <row r="813" spans="2:46" x14ac:dyDescent="0.25">
      <c r="B813" s="16" t="s">
        <v>827</v>
      </c>
      <c r="C813" s="21">
        <v>526</v>
      </c>
      <c r="D813" s="21">
        <v>362.4</v>
      </c>
      <c r="E813" s="16">
        <v>258.89999999999998</v>
      </c>
      <c r="F813" s="59">
        <f t="shared" si="142"/>
        <v>445.37957968456521</v>
      </c>
      <c r="G813" s="16">
        <v>0.81</v>
      </c>
      <c r="H813" s="8">
        <v>445.19</v>
      </c>
      <c r="J813" s="16">
        <v>1</v>
      </c>
      <c r="K813" s="59">
        <f t="shared" si="144"/>
        <v>0</v>
      </c>
      <c r="L813" s="6">
        <f t="shared" si="135"/>
        <v>447.40740740740733</v>
      </c>
      <c r="M813" s="59">
        <f t="shared" si="136"/>
        <v>262.373070651349</v>
      </c>
      <c r="N813" s="6">
        <f t="shared" si="137"/>
        <v>362.4</v>
      </c>
      <c r="O813" s="59">
        <f t="shared" si="138"/>
        <v>0</v>
      </c>
      <c r="P813" s="6">
        <f t="shared" si="145"/>
        <v>262.373070651349</v>
      </c>
      <c r="Q813" s="59">
        <f t="shared" si="143"/>
        <v>-6.8919293486509332</v>
      </c>
      <c r="R813" s="6">
        <f t="shared" si="139"/>
        <v>98.899999999999977</v>
      </c>
      <c r="S813" s="59">
        <f t="shared" si="140"/>
        <v>375.6527252663023</v>
      </c>
      <c r="T813" s="18">
        <f t="shared" si="141"/>
        <v>0.96472080627950352</v>
      </c>
      <c r="U813" s="8" t="s">
        <v>827</v>
      </c>
      <c r="Z813"/>
      <c r="AS813" s="2">
        <v>1</v>
      </c>
      <c r="AT813" s="2">
        <v>0.9</v>
      </c>
    </row>
    <row r="814" spans="2:46" x14ac:dyDescent="0.25">
      <c r="B814" s="16" t="s">
        <v>828</v>
      </c>
      <c r="C814" s="21">
        <v>595.38</v>
      </c>
      <c r="D814" s="21">
        <v>353.59</v>
      </c>
      <c r="E814" s="16">
        <v>261.32</v>
      </c>
      <c r="F814" s="59">
        <f t="shared" si="142"/>
        <v>439.67491456757</v>
      </c>
      <c r="G814" s="16">
        <v>0.8</v>
      </c>
      <c r="H814" s="8">
        <v>443.76</v>
      </c>
      <c r="J814" s="16">
        <v>1</v>
      </c>
      <c r="K814" s="59">
        <f t="shared" si="144"/>
        <v>0</v>
      </c>
      <c r="L814" s="6">
        <f t="shared" si="135"/>
        <v>441.98749999999995</v>
      </c>
      <c r="M814" s="59">
        <f t="shared" si="136"/>
        <v>265.19249999999994</v>
      </c>
      <c r="N814" s="6">
        <f t="shared" si="137"/>
        <v>353.59</v>
      </c>
      <c r="O814" s="59">
        <f t="shared" si="138"/>
        <v>0</v>
      </c>
      <c r="P814" s="6">
        <f t="shared" si="145"/>
        <v>265.19249999999994</v>
      </c>
      <c r="Q814" s="59">
        <f t="shared" si="143"/>
        <v>2.8194293486509423</v>
      </c>
      <c r="R814" s="6">
        <f t="shared" si="139"/>
        <v>101.32</v>
      </c>
      <c r="S814" s="59">
        <f t="shared" si="140"/>
        <v>367.82010616604413</v>
      </c>
      <c r="T814" s="18">
        <f t="shared" si="141"/>
        <v>0.96131232108442632</v>
      </c>
      <c r="U814" s="8" t="s">
        <v>828</v>
      </c>
      <c r="Z814"/>
      <c r="AS814" s="2">
        <v>1</v>
      </c>
      <c r="AT814" s="2">
        <v>0.9</v>
      </c>
    </row>
    <row r="815" spans="2:46" x14ac:dyDescent="0.25">
      <c r="B815" s="16" t="s">
        <v>829</v>
      </c>
      <c r="C815" s="21">
        <v>533.76</v>
      </c>
      <c r="D815" s="21">
        <v>359.24</v>
      </c>
      <c r="E815" s="16">
        <v>257.51</v>
      </c>
      <c r="F815" s="59">
        <f t="shared" si="142"/>
        <v>442.00087975025571</v>
      </c>
      <c r="G815" s="16">
        <v>0.81</v>
      </c>
      <c r="H815" s="8">
        <v>444.48</v>
      </c>
      <c r="J815" s="16">
        <v>1</v>
      </c>
      <c r="K815" s="59">
        <f t="shared" si="144"/>
        <v>0</v>
      </c>
      <c r="L815" s="6">
        <f t="shared" si="135"/>
        <v>443.50617283950618</v>
      </c>
      <c r="M815" s="59">
        <f t="shared" si="136"/>
        <v>260.08527014566948</v>
      </c>
      <c r="N815" s="6">
        <f t="shared" si="137"/>
        <v>359.24</v>
      </c>
      <c r="O815" s="59">
        <f t="shared" si="138"/>
        <v>0</v>
      </c>
      <c r="P815" s="6">
        <f t="shared" si="145"/>
        <v>260.08527014566948</v>
      </c>
      <c r="Q815" s="59">
        <f t="shared" si="143"/>
        <v>-5.1072298543304555</v>
      </c>
      <c r="R815" s="6">
        <f t="shared" si="139"/>
        <v>97.509999999999991</v>
      </c>
      <c r="S815" s="59">
        <f t="shared" si="140"/>
        <v>372.23860318349574</v>
      </c>
      <c r="T815" s="18">
        <f t="shared" si="141"/>
        <v>0.96507991628936984</v>
      </c>
      <c r="U815" s="8" t="s">
        <v>829</v>
      </c>
      <c r="Z815"/>
      <c r="AS815" s="2">
        <v>1</v>
      </c>
      <c r="AT815" s="2">
        <v>0.9</v>
      </c>
    </row>
    <row r="816" spans="2:46" x14ac:dyDescent="0.25">
      <c r="B816" s="16" t="s">
        <v>830</v>
      </c>
      <c r="C816" s="21">
        <v>414.32</v>
      </c>
      <c r="D816" s="21">
        <v>346</v>
      </c>
      <c r="E816" s="16">
        <v>239.26</v>
      </c>
      <c r="F816" s="59">
        <f t="shared" si="142"/>
        <v>420.66774014654368</v>
      </c>
      <c r="G816" s="16">
        <v>0.82</v>
      </c>
      <c r="H816" s="8">
        <v>448.33</v>
      </c>
      <c r="J816" s="16">
        <v>1</v>
      </c>
      <c r="K816" s="59">
        <f t="shared" si="144"/>
        <v>0</v>
      </c>
      <c r="L816" s="6">
        <f t="shared" si="135"/>
        <v>421.95121951219517</v>
      </c>
      <c r="M816" s="59">
        <f t="shared" si="136"/>
        <v>241.50948562702189</v>
      </c>
      <c r="N816" s="6">
        <f t="shared" si="137"/>
        <v>346</v>
      </c>
      <c r="O816" s="59">
        <f t="shared" si="138"/>
        <v>0</v>
      </c>
      <c r="P816" s="6">
        <f t="shared" si="145"/>
        <v>241.50948562702189</v>
      </c>
      <c r="Q816" s="59">
        <f t="shared" si="143"/>
        <v>-18.575784518647595</v>
      </c>
      <c r="R816" s="6">
        <f t="shared" si="139"/>
        <v>79.259999999999991</v>
      </c>
      <c r="S816" s="59">
        <f t="shared" si="140"/>
        <v>354.96217770348431</v>
      </c>
      <c r="T816" s="18">
        <f t="shared" si="141"/>
        <v>0.97475173901211853</v>
      </c>
      <c r="U816" s="8" t="s">
        <v>830</v>
      </c>
      <c r="Z816"/>
      <c r="AS816" s="2">
        <v>1</v>
      </c>
      <c r="AT816" s="2">
        <v>0.9</v>
      </c>
    </row>
    <row r="817" spans="2:46" x14ac:dyDescent="0.25">
      <c r="B817" s="16" t="s">
        <v>831</v>
      </c>
      <c r="C817" s="21">
        <v>591.28</v>
      </c>
      <c r="D817" s="21">
        <v>360.02</v>
      </c>
      <c r="E817" s="16">
        <v>253.4</v>
      </c>
      <c r="F817" s="59">
        <f t="shared" si="142"/>
        <v>440.25669830225183</v>
      </c>
      <c r="G817" s="16">
        <v>0.81</v>
      </c>
      <c r="H817" s="8">
        <v>444.52</v>
      </c>
      <c r="J817" s="16">
        <v>1</v>
      </c>
      <c r="K817" s="59">
        <f t="shared" si="144"/>
        <v>0</v>
      </c>
      <c r="L817" s="6">
        <f t="shared" si="135"/>
        <v>444.46913580246911</v>
      </c>
      <c r="M817" s="59">
        <f t="shared" si="136"/>
        <v>260.64998039707137</v>
      </c>
      <c r="N817" s="6">
        <f t="shared" si="137"/>
        <v>360.02</v>
      </c>
      <c r="O817" s="59">
        <f t="shared" si="138"/>
        <v>0</v>
      </c>
      <c r="P817" s="6">
        <f t="shared" si="145"/>
        <v>260.64998039707137</v>
      </c>
      <c r="Q817" s="59">
        <f t="shared" si="143"/>
        <v>19.140494770049486</v>
      </c>
      <c r="R817" s="6">
        <f t="shared" si="139"/>
        <v>93.4</v>
      </c>
      <c r="S817" s="59">
        <f t="shared" si="140"/>
        <v>371.93811366946517</v>
      </c>
      <c r="T817" s="18">
        <f t="shared" si="141"/>
        <v>0.96795672927443888</v>
      </c>
      <c r="U817" s="8" t="s">
        <v>831</v>
      </c>
      <c r="Z817"/>
      <c r="AS817" s="2">
        <v>1</v>
      </c>
      <c r="AT817" s="2">
        <v>0.9</v>
      </c>
    </row>
    <row r="818" spans="2:46" x14ac:dyDescent="0.25">
      <c r="B818" s="16" t="s">
        <v>832</v>
      </c>
      <c r="C818" s="21">
        <v>531.04</v>
      </c>
      <c r="D818" s="21">
        <v>351.62</v>
      </c>
      <c r="E818" s="16">
        <v>257.44</v>
      </c>
      <c r="F818" s="59">
        <f t="shared" si="142"/>
        <v>435.78891449875135</v>
      </c>
      <c r="G818" s="16">
        <v>0.8</v>
      </c>
      <c r="H818" s="8">
        <v>444.08</v>
      </c>
      <c r="J818" s="16">
        <v>1</v>
      </c>
      <c r="K818" s="59">
        <f t="shared" si="144"/>
        <v>0</v>
      </c>
      <c r="L818" s="6">
        <f t="shared" si="135"/>
        <v>439.52499999999998</v>
      </c>
      <c r="M818" s="59">
        <f t="shared" si="136"/>
        <v>263.71499999999992</v>
      </c>
      <c r="N818" s="6">
        <f t="shared" si="137"/>
        <v>351.62</v>
      </c>
      <c r="O818" s="59">
        <f t="shared" si="138"/>
        <v>0</v>
      </c>
      <c r="P818" s="6">
        <f t="shared" si="145"/>
        <v>263.71499999999992</v>
      </c>
      <c r="Q818" s="59">
        <f t="shared" si="143"/>
        <v>3.0650196029285439</v>
      </c>
      <c r="R818" s="6">
        <f t="shared" si="139"/>
        <v>97.44</v>
      </c>
      <c r="S818" s="59">
        <f t="shared" si="140"/>
        <v>364.8714540766378</v>
      </c>
      <c r="T818" s="18">
        <f t="shared" si="141"/>
        <v>0.96368185581913335</v>
      </c>
      <c r="U818" s="8" t="s">
        <v>832</v>
      </c>
      <c r="Z818"/>
      <c r="AS818" s="2">
        <v>1</v>
      </c>
      <c r="AT818" s="2">
        <v>0.9</v>
      </c>
    </row>
    <row r="819" spans="2:46" x14ac:dyDescent="0.25">
      <c r="B819" s="16" t="s">
        <v>833</v>
      </c>
      <c r="C819" s="21">
        <v>606.84</v>
      </c>
      <c r="D819" s="21">
        <v>362.14</v>
      </c>
      <c r="E819" s="16">
        <v>259.48</v>
      </c>
      <c r="F819" s="59">
        <f t="shared" si="142"/>
        <v>445.5056116369355</v>
      </c>
      <c r="G819" s="16">
        <v>0.81</v>
      </c>
      <c r="H819" s="8">
        <v>443.26</v>
      </c>
      <c r="J819" s="16">
        <v>1</v>
      </c>
      <c r="K819" s="59">
        <f t="shared" si="144"/>
        <v>0</v>
      </c>
      <c r="L819" s="6">
        <f t="shared" si="135"/>
        <v>447.08641975308637</v>
      </c>
      <c r="M819" s="59">
        <f t="shared" si="136"/>
        <v>262.1848339008817</v>
      </c>
      <c r="N819" s="6">
        <f t="shared" si="137"/>
        <v>362.14</v>
      </c>
      <c r="O819" s="59">
        <f t="shared" si="138"/>
        <v>0</v>
      </c>
      <c r="P819" s="6">
        <f t="shared" si="145"/>
        <v>262.1848339008817</v>
      </c>
      <c r="Q819" s="59">
        <f t="shared" si="143"/>
        <v>-1.5301660991182189</v>
      </c>
      <c r="R819" s="6">
        <f t="shared" si="139"/>
        <v>99.480000000000018</v>
      </c>
      <c r="S819" s="59">
        <f t="shared" si="140"/>
        <v>375.55512245208428</v>
      </c>
      <c r="T819" s="18">
        <f t="shared" si="141"/>
        <v>0.9642792185485477</v>
      </c>
      <c r="U819" s="8" t="s">
        <v>833</v>
      </c>
      <c r="Z819"/>
      <c r="AS819" s="2">
        <v>1</v>
      </c>
      <c r="AT819" s="2">
        <v>0.9</v>
      </c>
    </row>
    <row r="820" spans="2:46" x14ac:dyDescent="0.25">
      <c r="B820" s="16" t="s">
        <v>834</v>
      </c>
      <c r="C820" s="21">
        <v>597.79999999999995</v>
      </c>
      <c r="D820" s="21">
        <v>349.56</v>
      </c>
      <c r="E820" s="16">
        <v>258.76</v>
      </c>
      <c r="F820" s="59">
        <f t="shared" si="142"/>
        <v>434.91255580863606</v>
      </c>
      <c r="G820" s="16">
        <v>0.8</v>
      </c>
      <c r="H820" s="8">
        <v>445.53</v>
      </c>
      <c r="J820" s="16">
        <v>1</v>
      </c>
      <c r="K820" s="59">
        <f t="shared" si="144"/>
        <v>0</v>
      </c>
      <c r="L820" s="6">
        <f t="shared" si="135"/>
        <v>436.95</v>
      </c>
      <c r="M820" s="59">
        <f t="shared" si="136"/>
        <v>262.16999999999996</v>
      </c>
      <c r="N820" s="6">
        <f t="shared" si="137"/>
        <v>349.56</v>
      </c>
      <c r="O820" s="59">
        <f t="shared" si="138"/>
        <v>0</v>
      </c>
      <c r="P820" s="6">
        <f t="shared" si="145"/>
        <v>262.16999999999996</v>
      </c>
      <c r="Q820" s="59">
        <f t="shared" si="143"/>
        <v>-1.4833900881740192E-2</v>
      </c>
      <c r="R820" s="6">
        <f t="shared" si="139"/>
        <v>98.759999999999991</v>
      </c>
      <c r="S820" s="59">
        <f t="shared" si="140"/>
        <v>363.24334983589171</v>
      </c>
      <c r="T820" s="18">
        <f t="shared" si="141"/>
        <v>0.96233007474996124</v>
      </c>
      <c r="U820" s="8" t="s">
        <v>834</v>
      </c>
      <c r="Z820"/>
      <c r="AS820" s="2">
        <v>1</v>
      </c>
      <c r="AT820" s="2">
        <v>0.9</v>
      </c>
    </row>
    <row r="821" spans="2:46" x14ac:dyDescent="0.25">
      <c r="B821" s="16" t="s">
        <v>835</v>
      </c>
      <c r="C821" s="21">
        <v>506.12</v>
      </c>
      <c r="D821" s="21">
        <v>362.12</v>
      </c>
      <c r="E821" s="16">
        <v>259.77999999999997</v>
      </c>
      <c r="F821" s="59">
        <f t="shared" si="142"/>
        <v>445.66415920511264</v>
      </c>
      <c r="G821" s="16">
        <v>0.81</v>
      </c>
      <c r="H821" s="8">
        <v>444.38</v>
      </c>
      <c r="J821" s="16">
        <v>1</v>
      </c>
      <c r="K821" s="59">
        <f t="shared" si="144"/>
        <v>0</v>
      </c>
      <c r="L821" s="6">
        <f t="shared" si="135"/>
        <v>447.06172839506172</v>
      </c>
      <c r="M821" s="59">
        <f t="shared" si="136"/>
        <v>262.17035415084575</v>
      </c>
      <c r="N821" s="6">
        <f t="shared" si="137"/>
        <v>362.12</v>
      </c>
      <c r="O821" s="59">
        <f t="shared" si="138"/>
        <v>0</v>
      </c>
      <c r="P821" s="6">
        <f t="shared" si="145"/>
        <v>262.17035415084575</v>
      </c>
      <c r="Q821" s="59">
        <f t="shared" si="143"/>
        <v>3.5415084579426548E-4</v>
      </c>
      <c r="R821" s="6">
        <f t="shared" si="139"/>
        <v>99.779999999999973</v>
      </c>
      <c r="S821" s="59">
        <f t="shared" si="140"/>
        <v>375.61541874635549</v>
      </c>
      <c r="T821" s="18">
        <f t="shared" si="141"/>
        <v>0.96407118006125136</v>
      </c>
      <c r="U821" s="8" t="s">
        <v>835</v>
      </c>
      <c r="Z821"/>
      <c r="AS821" s="2">
        <v>1</v>
      </c>
      <c r="AT821" s="2">
        <v>0.9</v>
      </c>
    </row>
    <row r="822" spans="2:46" x14ac:dyDescent="0.25">
      <c r="B822" s="16" t="s">
        <v>836</v>
      </c>
      <c r="C822" s="21">
        <v>521.04</v>
      </c>
      <c r="D822" s="21">
        <v>347.71</v>
      </c>
      <c r="E822" s="16">
        <v>257.33999999999997</v>
      </c>
      <c r="F822" s="59">
        <f t="shared" si="142"/>
        <v>432.58076667831637</v>
      </c>
      <c r="G822" s="16">
        <v>0.8</v>
      </c>
      <c r="H822" s="8">
        <v>445.37</v>
      </c>
      <c r="J822" s="16">
        <v>1</v>
      </c>
      <c r="K822" s="59">
        <f t="shared" si="144"/>
        <v>0</v>
      </c>
      <c r="L822" s="6">
        <f t="shared" si="135"/>
        <v>434.63749999999993</v>
      </c>
      <c r="M822" s="59">
        <f t="shared" si="136"/>
        <v>260.78249999999991</v>
      </c>
      <c r="N822" s="6">
        <f t="shared" si="137"/>
        <v>347.71</v>
      </c>
      <c r="O822" s="59">
        <f t="shared" si="138"/>
        <v>0</v>
      </c>
      <c r="P822" s="6">
        <f t="shared" si="145"/>
        <v>260.78249999999991</v>
      </c>
      <c r="Q822" s="59">
        <f t="shared" si="143"/>
        <v>-1.3878541508458397</v>
      </c>
      <c r="R822" s="6">
        <f t="shared" si="139"/>
        <v>97.339999999999975</v>
      </c>
      <c r="S822" s="59">
        <f t="shared" si="140"/>
        <v>361.0779966987742</v>
      </c>
      <c r="T822" s="18">
        <f t="shared" si="141"/>
        <v>0.9629775372052749</v>
      </c>
      <c r="U822" s="8" t="s">
        <v>836</v>
      </c>
      <c r="Z822"/>
      <c r="AS822" s="2">
        <v>1</v>
      </c>
      <c r="AT822" s="2">
        <v>0.9</v>
      </c>
    </row>
    <row r="823" spans="2:46" x14ac:dyDescent="0.25">
      <c r="B823" s="16" t="s">
        <v>837</v>
      </c>
      <c r="C823" s="21">
        <v>504.84</v>
      </c>
      <c r="D823" s="21">
        <v>361.28</v>
      </c>
      <c r="E823" s="16">
        <v>261.83999999999997</v>
      </c>
      <c r="F823" s="59">
        <f t="shared" si="142"/>
        <v>446.18765558899094</v>
      </c>
      <c r="G823" s="16">
        <v>0.81</v>
      </c>
      <c r="H823" s="8">
        <v>446.03</v>
      </c>
      <c r="J823" s="16">
        <v>1</v>
      </c>
      <c r="K823" s="59">
        <f t="shared" si="144"/>
        <v>0</v>
      </c>
      <c r="L823" s="6">
        <f t="shared" si="135"/>
        <v>446.02469135802465</v>
      </c>
      <c r="M823" s="59">
        <f t="shared" si="136"/>
        <v>261.56220464933602</v>
      </c>
      <c r="N823" s="6">
        <f t="shared" si="137"/>
        <v>361.28</v>
      </c>
      <c r="O823" s="59">
        <f t="shared" si="138"/>
        <v>0</v>
      </c>
      <c r="P823" s="6">
        <f t="shared" si="145"/>
        <v>261.56220464933602</v>
      </c>
      <c r="Q823" s="59">
        <f t="shared" si="143"/>
        <v>0.77970464933611083</v>
      </c>
      <c r="R823" s="6">
        <f t="shared" si="139"/>
        <v>101.83999999999997</v>
      </c>
      <c r="S823" s="59">
        <f t="shared" si="140"/>
        <v>375.35932651260975</v>
      </c>
      <c r="T823" s="18">
        <f t="shared" si="141"/>
        <v>0.96249107050724425</v>
      </c>
      <c r="U823" s="8" t="s">
        <v>837</v>
      </c>
      <c r="Z823"/>
      <c r="AS823" s="2">
        <v>1</v>
      </c>
      <c r="AT823" s="2">
        <v>0.9</v>
      </c>
    </row>
    <row r="824" spans="2:46" x14ac:dyDescent="0.25">
      <c r="B824" s="16" t="s">
        <v>838</v>
      </c>
      <c r="C824" s="21">
        <v>608.02</v>
      </c>
      <c r="D824" s="21">
        <v>353.03</v>
      </c>
      <c r="E824" s="16">
        <v>263.56</v>
      </c>
      <c r="F824" s="59">
        <f t="shared" si="142"/>
        <v>440.56106784417523</v>
      </c>
      <c r="G824" s="16">
        <v>0.8</v>
      </c>
      <c r="H824" s="8">
        <v>448.43</v>
      </c>
      <c r="J824" s="16">
        <v>1</v>
      </c>
      <c r="K824" s="59">
        <f t="shared" si="144"/>
        <v>0</v>
      </c>
      <c r="L824" s="6">
        <f t="shared" si="135"/>
        <v>441.28749999999997</v>
      </c>
      <c r="M824" s="59">
        <f t="shared" si="136"/>
        <v>264.77249999999992</v>
      </c>
      <c r="N824" s="6">
        <f t="shared" si="137"/>
        <v>353.03</v>
      </c>
      <c r="O824" s="59">
        <f t="shared" si="138"/>
        <v>0</v>
      </c>
      <c r="P824" s="6">
        <f t="shared" si="145"/>
        <v>264.77249999999992</v>
      </c>
      <c r="Q824" s="59">
        <f t="shared" si="143"/>
        <v>3.2102953506638983</v>
      </c>
      <c r="R824" s="6">
        <f t="shared" si="139"/>
        <v>103.56</v>
      </c>
      <c r="S824" s="59">
        <f t="shared" si="140"/>
        <v>367.90604031464335</v>
      </c>
      <c r="T824" s="18">
        <f t="shared" si="141"/>
        <v>0.95956565349696088</v>
      </c>
      <c r="U824" s="8" t="s">
        <v>838</v>
      </c>
      <c r="Z824"/>
      <c r="AS824" s="2">
        <v>1</v>
      </c>
      <c r="AT824" s="2">
        <v>0.9</v>
      </c>
    </row>
    <row r="825" spans="2:46" x14ac:dyDescent="0.25">
      <c r="B825" s="16" t="s">
        <v>839</v>
      </c>
      <c r="C825" s="21">
        <v>584.04</v>
      </c>
      <c r="D825" s="21">
        <v>356.68</v>
      </c>
      <c r="E825" s="16">
        <v>263.56</v>
      </c>
      <c r="F825" s="59">
        <f t="shared" si="142"/>
        <v>443.4912580874622</v>
      </c>
      <c r="G825" s="16">
        <v>0.8</v>
      </c>
      <c r="H825" s="8">
        <v>450.14</v>
      </c>
      <c r="J825" s="16">
        <v>1</v>
      </c>
      <c r="K825" s="59">
        <f t="shared" si="144"/>
        <v>0</v>
      </c>
      <c r="L825" s="6">
        <f t="shared" si="135"/>
        <v>445.84999999999997</v>
      </c>
      <c r="M825" s="59">
        <f t="shared" si="136"/>
        <v>267.50999999999993</v>
      </c>
      <c r="N825" s="6">
        <f t="shared" si="137"/>
        <v>356.68</v>
      </c>
      <c r="O825" s="59">
        <f t="shared" si="138"/>
        <v>0</v>
      </c>
      <c r="P825" s="6">
        <f t="shared" si="145"/>
        <v>267.50999999999993</v>
      </c>
      <c r="Q825" s="59">
        <f t="shared" si="143"/>
        <v>2.7375000000000114</v>
      </c>
      <c r="R825" s="6">
        <f t="shared" si="139"/>
        <v>103.56</v>
      </c>
      <c r="S825" s="59">
        <f t="shared" si="140"/>
        <v>371.40987601301072</v>
      </c>
      <c r="T825" s="18">
        <f t="shared" si="141"/>
        <v>0.96034064529696372</v>
      </c>
      <c r="U825" s="8" t="s">
        <v>839</v>
      </c>
      <c r="Z825"/>
      <c r="AS825" s="2">
        <v>1</v>
      </c>
      <c r="AT825" s="2">
        <v>0.9</v>
      </c>
    </row>
    <row r="826" spans="2:46" x14ac:dyDescent="0.25">
      <c r="B826" s="16" t="s">
        <v>840</v>
      </c>
      <c r="C826" s="21">
        <v>502.12</v>
      </c>
      <c r="D826" s="21">
        <v>355.47</v>
      </c>
      <c r="E826" s="16">
        <v>267.02</v>
      </c>
      <c r="F826" s="59">
        <f t="shared" si="142"/>
        <v>444.58812545995875</v>
      </c>
      <c r="G826" s="16">
        <v>0.79</v>
      </c>
      <c r="H826" s="8">
        <v>451.69</v>
      </c>
      <c r="J826" s="16">
        <v>1</v>
      </c>
      <c r="K826" s="59">
        <f t="shared" si="144"/>
        <v>0</v>
      </c>
      <c r="L826" s="6">
        <f t="shared" si="135"/>
        <v>449.96202531645571</v>
      </c>
      <c r="M826" s="59">
        <f t="shared" si="136"/>
        <v>275.87479646913511</v>
      </c>
      <c r="N826" s="6">
        <f t="shared" si="137"/>
        <v>355.47</v>
      </c>
      <c r="O826" s="59">
        <f t="shared" si="138"/>
        <v>0</v>
      </c>
      <c r="P826" s="6">
        <f t="shared" si="145"/>
        <v>275.87479646913511</v>
      </c>
      <c r="Q826" s="59">
        <f t="shared" si="143"/>
        <v>8.3647964691351717</v>
      </c>
      <c r="R826" s="6">
        <f t="shared" si="139"/>
        <v>107.01999999999998</v>
      </c>
      <c r="S826" s="59">
        <f t="shared" si="140"/>
        <v>371.23065781263273</v>
      </c>
      <c r="T826" s="18">
        <f t="shared" si="141"/>
        <v>0.95754483774185639</v>
      </c>
      <c r="U826" s="8" t="s">
        <v>840</v>
      </c>
      <c r="Z826"/>
      <c r="AS826" s="2">
        <v>1</v>
      </c>
      <c r="AT826" s="2">
        <v>0.9</v>
      </c>
    </row>
    <row r="827" spans="2:46" x14ac:dyDescent="0.25">
      <c r="B827" s="16" t="s">
        <v>841</v>
      </c>
      <c r="C827" s="21">
        <v>459.54</v>
      </c>
      <c r="D827" s="21">
        <v>291.79000000000002</v>
      </c>
      <c r="E827" s="16">
        <v>192.1</v>
      </c>
      <c r="F827" s="59">
        <f t="shared" si="142"/>
        <v>349.34769800300677</v>
      </c>
      <c r="G827" s="16">
        <v>0.83</v>
      </c>
      <c r="H827" s="8">
        <v>456.79</v>
      </c>
      <c r="J827" s="16">
        <v>1</v>
      </c>
      <c r="K827" s="59">
        <f t="shared" si="144"/>
        <v>0</v>
      </c>
      <c r="L827" s="6">
        <f t="shared" si="135"/>
        <v>351.5542168674699</v>
      </c>
      <c r="M827" s="59">
        <f t="shared" si="136"/>
        <v>196.08407201325676</v>
      </c>
      <c r="N827" s="6">
        <f t="shared" si="137"/>
        <v>291.79000000000002</v>
      </c>
      <c r="O827" s="59">
        <f t="shared" si="138"/>
        <v>0</v>
      </c>
      <c r="P827" s="6">
        <f t="shared" si="145"/>
        <v>196.08407201325676</v>
      </c>
      <c r="Q827" s="59">
        <f t="shared" si="143"/>
        <v>-79.790724455878347</v>
      </c>
      <c r="R827" s="6">
        <f t="shared" si="139"/>
        <v>32.099999999999994</v>
      </c>
      <c r="S827" s="59">
        <f t="shared" si="140"/>
        <v>293.55036041538091</v>
      </c>
      <c r="T827" s="18">
        <f t="shared" si="141"/>
        <v>0.99400320812793441</v>
      </c>
      <c r="U827" s="8" t="s">
        <v>841</v>
      </c>
      <c r="Z827"/>
      <c r="AS827" s="2">
        <v>1</v>
      </c>
      <c r="AT827" s="2">
        <v>0.9</v>
      </c>
    </row>
    <row r="828" spans="2:46" x14ac:dyDescent="0.25">
      <c r="B828" s="16" t="s">
        <v>842</v>
      </c>
      <c r="C828" s="21">
        <v>457.96</v>
      </c>
      <c r="D828" s="21">
        <v>285.19</v>
      </c>
      <c r="E828" s="16">
        <v>192.91</v>
      </c>
      <c r="F828" s="59">
        <f t="shared" si="142"/>
        <v>344.30742687313614</v>
      </c>
      <c r="G828" s="16">
        <v>0.82</v>
      </c>
      <c r="H828" s="8">
        <v>459.9</v>
      </c>
      <c r="J828" s="16">
        <v>1</v>
      </c>
      <c r="K828" s="59">
        <f t="shared" si="144"/>
        <v>0</v>
      </c>
      <c r="L828" s="6">
        <f t="shared" si="135"/>
        <v>347.79268292682929</v>
      </c>
      <c r="M828" s="59">
        <f t="shared" si="136"/>
        <v>199.0638445259259</v>
      </c>
      <c r="N828" s="6">
        <f t="shared" si="137"/>
        <v>285.19</v>
      </c>
      <c r="O828" s="59">
        <f t="shared" si="138"/>
        <v>0</v>
      </c>
      <c r="P828" s="6">
        <f t="shared" si="145"/>
        <v>199.0638445259259</v>
      </c>
      <c r="Q828" s="59">
        <f t="shared" si="143"/>
        <v>2.9797725126691432</v>
      </c>
      <c r="R828" s="6">
        <f t="shared" si="139"/>
        <v>32.909999999999997</v>
      </c>
      <c r="S828" s="59">
        <f t="shared" si="140"/>
        <v>287.08257383547334</v>
      </c>
      <c r="T828" s="18">
        <f t="shared" si="141"/>
        <v>0.99340756281306719</v>
      </c>
      <c r="U828" s="8" t="s">
        <v>842</v>
      </c>
      <c r="Z828"/>
      <c r="AS828" s="2">
        <v>1</v>
      </c>
      <c r="AT828" s="2">
        <v>0.9</v>
      </c>
    </row>
    <row r="829" spans="2:46" x14ac:dyDescent="0.25">
      <c r="B829" s="16" t="s">
        <v>843</v>
      </c>
      <c r="C829" s="21">
        <v>385.82</v>
      </c>
      <c r="D829" s="21">
        <v>289.66000000000003</v>
      </c>
      <c r="E829" s="16">
        <v>190.91</v>
      </c>
      <c r="F829" s="59">
        <f t="shared" si="142"/>
        <v>346.9143175194705</v>
      </c>
      <c r="G829" s="16">
        <v>0.83</v>
      </c>
      <c r="H829" s="8">
        <v>459.88</v>
      </c>
      <c r="J829" s="16">
        <v>1</v>
      </c>
      <c r="K829" s="59">
        <f t="shared" si="144"/>
        <v>0</v>
      </c>
      <c r="L829" s="6">
        <f t="shared" si="135"/>
        <v>348.98795180722897</v>
      </c>
      <c r="M829" s="59">
        <f t="shared" si="136"/>
        <v>194.6527033118337</v>
      </c>
      <c r="N829" s="6">
        <f t="shared" si="137"/>
        <v>289.66000000000003</v>
      </c>
      <c r="O829" s="59">
        <f t="shared" si="138"/>
        <v>0</v>
      </c>
      <c r="P829" s="6">
        <f t="shared" si="145"/>
        <v>194.6527033118337</v>
      </c>
      <c r="Q829" s="59">
        <f t="shared" si="143"/>
        <v>-4.4111412140921971</v>
      </c>
      <c r="R829" s="6">
        <f t="shared" si="139"/>
        <v>30.909999999999997</v>
      </c>
      <c r="S829" s="59">
        <f t="shared" si="140"/>
        <v>291.30455489058187</v>
      </c>
      <c r="T829" s="18">
        <f t="shared" si="141"/>
        <v>0.99435451707509492</v>
      </c>
      <c r="U829" s="8" t="s">
        <v>843</v>
      </c>
      <c r="Z829"/>
      <c r="AS829" s="2">
        <v>1</v>
      </c>
      <c r="AT829" s="2">
        <v>0.9</v>
      </c>
    </row>
    <row r="830" spans="2:46" x14ac:dyDescent="0.25">
      <c r="B830" s="16" t="s">
        <v>844</v>
      </c>
      <c r="C830" s="21">
        <v>446.78</v>
      </c>
      <c r="D830" s="21">
        <v>285.95999999999998</v>
      </c>
      <c r="E830" s="16">
        <v>194.27</v>
      </c>
      <c r="F830" s="59">
        <f t="shared" si="142"/>
        <v>345.7079034387267</v>
      </c>
      <c r="G830" s="16">
        <v>0.82</v>
      </c>
      <c r="H830" s="8">
        <v>459.98</v>
      </c>
      <c r="J830" s="16">
        <v>1</v>
      </c>
      <c r="K830" s="59">
        <f t="shared" si="144"/>
        <v>0</v>
      </c>
      <c r="L830" s="6">
        <f t="shared" si="135"/>
        <v>348.73170731707319</v>
      </c>
      <c r="M830" s="59">
        <f t="shared" si="136"/>
        <v>199.6013078320901</v>
      </c>
      <c r="N830" s="6">
        <f t="shared" si="137"/>
        <v>285.95999999999998</v>
      </c>
      <c r="O830" s="59">
        <f t="shared" si="138"/>
        <v>0</v>
      </c>
      <c r="P830" s="6">
        <f t="shared" si="145"/>
        <v>199.6013078320901</v>
      </c>
      <c r="Q830" s="59">
        <f t="shared" si="143"/>
        <v>4.9486045202563957</v>
      </c>
      <c r="R830" s="6">
        <f t="shared" si="139"/>
        <v>34.27000000000001</v>
      </c>
      <c r="S830" s="59">
        <f t="shared" si="140"/>
        <v>288.00617094083242</v>
      </c>
      <c r="T830" s="18">
        <f t="shared" si="141"/>
        <v>0.99289539201834398</v>
      </c>
      <c r="U830" s="8" t="s">
        <v>844</v>
      </c>
      <c r="Z830"/>
      <c r="AS830" s="2">
        <v>1</v>
      </c>
      <c r="AT830" s="2">
        <v>0.9</v>
      </c>
    </row>
    <row r="831" spans="2:46" x14ac:dyDescent="0.25">
      <c r="B831" s="16" t="s">
        <v>845</v>
      </c>
      <c r="C831" s="21">
        <v>510.78</v>
      </c>
      <c r="D831" s="21">
        <v>290.42</v>
      </c>
      <c r="E831" s="16">
        <v>192.71</v>
      </c>
      <c r="F831" s="59">
        <f t="shared" si="142"/>
        <v>348.5411317190555</v>
      </c>
      <c r="G831" s="16">
        <v>0.83</v>
      </c>
      <c r="H831" s="8">
        <v>461.11</v>
      </c>
      <c r="J831" s="16">
        <v>1</v>
      </c>
      <c r="K831" s="59">
        <f t="shared" si="144"/>
        <v>0</v>
      </c>
      <c r="L831" s="6">
        <f t="shared" si="135"/>
        <v>349.90361445783134</v>
      </c>
      <c r="M831" s="59">
        <f t="shared" si="136"/>
        <v>195.16342641656681</v>
      </c>
      <c r="N831" s="6">
        <f t="shared" si="137"/>
        <v>290.42</v>
      </c>
      <c r="O831" s="59">
        <f t="shared" si="138"/>
        <v>0</v>
      </c>
      <c r="P831" s="6">
        <f t="shared" si="145"/>
        <v>195.16342641656681</v>
      </c>
      <c r="Q831" s="59">
        <f t="shared" si="143"/>
        <v>-4.4378814155232931</v>
      </c>
      <c r="R831" s="6">
        <f t="shared" si="139"/>
        <v>32.710000000000008</v>
      </c>
      <c r="S831" s="59">
        <f t="shared" si="140"/>
        <v>292.25625827345425</v>
      </c>
      <c r="T831" s="18">
        <f t="shared" si="141"/>
        <v>0.99371695824649853</v>
      </c>
      <c r="U831" s="8" t="s">
        <v>845</v>
      </c>
      <c r="Z831"/>
      <c r="AS831" s="2">
        <v>1</v>
      </c>
      <c r="AT831" s="2">
        <v>0.9</v>
      </c>
    </row>
    <row r="832" spans="2:46" x14ac:dyDescent="0.25">
      <c r="B832" s="16" t="s">
        <v>846</v>
      </c>
      <c r="C832" s="21">
        <v>310.10000000000002</v>
      </c>
      <c r="D832" s="21">
        <v>226.91</v>
      </c>
      <c r="E832" s="16">
        <v>188.6</v>
      </c>
      <c r="F832" s="59">
        <f t="shared" si="142"/>
        <v>295.05611008755608</v>
      </c>
      <c r="G832" s="16">
        <v>0.76</v>
      </c>
      <c r="H832" s="8">
        <v>465.57</v>
      </c>
      <c r="J832" s="16">
        <v>1</v>
      </c>
      <c r="K832" s="59">
        <f t="shared" si="144"/>
        <v>0</v>
      </c>
      <c r="L832" s="6">
        <f t="shared" si="135"/>
        <v>298.56578947368422</v>
      </c>
      <c r="M832" s="59">
        <f t="shared" si="136"/>
        <v>194.04479519957323</v>
      </c>
      <c r="N832" s="6">
        <f t="shared" si="137"/>
        <v>226.91</v>
      </c>
      <c r="O832" s="59">
        <f t="shared" si="138"/>
        <v>0</v>
      </c>
      <c r="P832" s="6">
        <f t="shared" si="145"/>
        <v>194.04479519957323</v>
      </c>
      <c r="Q832" s="59">
        <f t="shared" si="143"/>
        <v>-1.1186312169935775</v>
      </c>
      <c r="R832" s="6">
        <f t="shared" si="139"/>
        <v>28.599999999999994</v>
      </c>
      <c r="S832" s="59">
        <f t="shared" si="140"/>
        <v>228.705286558925</v>
      </c>
      <c r="T832" s="18">
        <f t="shared" si="141"/>
        <v>0.99215021836208206</v>
      </c>
      <c r="U832" s="8" t="s">
        <v>846</v>
      </c>
      <c r="Z832"/>
      <c r="AS832" s="2">
        <v>1</v>
      </c>
      <c r="AT832" s="2">
        <v>0.9</v>
      </c>
    </row>
    <row r="833" spans="2:46" x14ac:dyDescent="0.25">
      <c r="B833" s="16" t="s">
        <v>847</v>
      </c>
      <c r="C833" s="21">
        <v>332.14</v>
      </c>
      <c r="D833" s="21">
        <v>206.93</v>
      </c>
      <c r="E833" s="16">
        <v>149.33000000000001</v>
      </c>
      <c r="F833" s="59">
        <f t="shared" si="142"/>
        <v>255.18517550986383</v>
      </c>
      <c r="G833" s="16">
        <v>0.8</v>
      </c>
      <c r="H833" s="8">
        <v>469.22</v>
      </c>
      <c r="J833" s="16">
        <v>1</v>
      </c>
      <c r="K833" s="59">
        <f t="shared" si="144"/>
        <v>0</v>
      </c>
      <c r="L833" s="6">
        <f t="shared" si="135"/>
        <v>258.66249999999997</v>
      </c>
      <c r="M833" s="59">
        <f t="shared" si="136"/>
        <v>155.19749999999993</v>
      </c>
      <c r="N833" s="6">
        <f t="shared" si="137"/>
        <v>206.93</v>
      </c>
      <c r="O833" s="59">
        <f t="shared" si="138"/>
        <v>0</v>
      </c>
      <c r="P833" s="6">
        <f t="shared" si="145"/>
        <v>155.19749999999993</v>
      </c>
      <c r="Q833" s="59">
        <f t="shared" si="143"/>
        <v>-38.847295199573296</v>
      </c>
      <c r="R833" s="6">
        <f t="shared" si="139"/>
        <v>-10.669999999999987</v>
      </c>
      <c r="S833" s="59">
        <f t="shared" si="140"/>
        <v>0</v>
      </c>
      <c r="T833" s="18">
        <f t="shared" si="141"/>
        <v>1</v>
      </c>
      <c r="U833" s="8" t="s">
        <v>847</v>
      </c>
      <c r="Z833"/>
      <c r="AS833" s="2">
        <v>1</v>
      </c>
      <c r="AT833" s="2">
        <v>0.9</v>
      </c>
    </row>
    <row r="834" spans="2:46" x14ac:dyDescent="0.25">
      <c r="B834" s="16" t="s">
        <v>848</v>
      </c>
      <c r="C834" s="21">
        <v>248.04</v>
      </c>
      <c r="D834" s="21">
        <v>202.17</v>
      </c>
      <c r="E834" s="16">
        <v>150.38</v>
      </c>
      <c r="F834" s="59">
        <f t="shared" si="142"/>
        <v>251.9659764730151</v>
      </c>
      <c r="G834" s="16">
        <v>0.79</v>
      </c>
      <c r="H834" s="8">
        <v>468.04</v>
      </c>
      <c r="J834" s="16">
        <v>1</v>
      </c>
      <c r="K834" s="59">
        <f t="shared" si="144"/>
        <v>0</v>
      </c>
      <c r="L834" s="6">
        <f t="shared" si="135"/>
        <v>255.91139240506325</v>
      </c>
      <c r="M834" s="59">
        <f t="shared" si="136"/>
        <v>156.9010256903959</v>
      </c>
      <c r="N834" s="6">
        <f t="shared" si="137"/>
        <v>202.17</v>
      </c>
      <c r="O834" s="59">
        <f t="shared" si="138"/>
        <v>0</v>
      </c>
      <c r="P834" s="6">
        <f t="shared" si="145"/>
        <v>156.9010256903959</v>
      </c>
      <c r="Q834" s="59">
        <f t="shared" si="143"/>
        <v>1.7035256903959635</v>
      </c>
      <c r="R834" s="6">
        <f t="shared" si="139"/>
        <v>-9.6200000000000045</v>
      </c>
      <c r="S834" s="59">
        <f t="shared" si="140"/>
        <v>0</v>
      </c>
      <c r="T834" s="18">
        <f t="shared" si="141"/>
        <v>1</v>
      </c>
      <c r="U834" s="8" t="s">
        <v>848</v>
      </c>
      <c r="Z834"/>
      <c r="AS834" s="2">
        <v>1</v>
      </c>
      <c r="AT834" s="2">
        <v>0.9</v>
      </c>
    </row>
    <row r="835" spans="2:46" x14ac:dyDescent="0.25">
      <c r="B835" s="16" t="s">
        <v>849</v>
      </c>
      <c r="C835" s="21">
        <v>333.54</v>
      </c>
      <c r="D835" s="21">
        <v>210.7</v>
      </c>
      <c r="E835" s="16">
        <v>149.80000000000001</v>
      </c>
      <c r="F835" s="59">
        <f t="shared" si="142"/>
        <v>258.52375132664309</v>
      </c>
      <c r="G835" s="16">
        <v>0.81</v>
      </c>
      <c r="H835" s="8">
        <v>467.15</v>
      </c>
      <c r="J835" s="16">
        <v>1</v>
      </c>
      <c r="K835" s="59">
        <f t="shared" si="144"/>
        <v>0</v>
      </c>
      <c r="L835" s="6">
        <f t="shared" si="135"/>
        <v>260.12345679012344</v>
      </c>
      <c r="M835" s="59">
        <f t="shared" si="136"/>
        <v>152.54416662869548</v>
      </c>
      <c r="N835" s="6">
        <f t="shared" si="137"/>
        <v>210.7</v>
      </c>
      <c r="O835" s="59">
        <f t="shared" si="138"/>
        <v>0</v>
      </c>
      <c r="P835" s="6">
        <f t="shared" si="145"/>
        <v>152.54416662869548</v>
      </c>
      <c r="Q835" s="59">
        <f t="shared" si="143"/>
        <v>-4.356859061700419</v>
      </c>
      <c r="R835" s="6">
        <f t="shared" si="139"/>
        <v>-10.199999999999989</v>
      </c>
      <c r="S835" s="59">
        <f t="shared" si="140"/>
        <v>0</v>
      </c>
      <c r="T835" s="18">
        <f t="shared" si="141"/>
        <v>1</v>
      </c>
      <c r="U835" s="8" t="s">
        <v>849</v>
      </c>
      <c r="Z835"/>
      <c r="AS835" s="2">
        <v>1</v>
      </c>
      <c r="AT835" s="2">
        <v>0.9</v>
      </c>
    </row>
    <row r="836" spans="2:46" x14ac:dyDescent="0.25">
      <c r="B836" s="16" t="s">
        <v>850</v>
      </c>
      <c r="C836" s="21">
        <v>351.42</v>
      </c>
      <c r="D836" s="21">
        <v>202.75</v>
      </c>
      <c r="E836" s="16">
        <v>153.02000000000001</v>
      </c>
      <c r="F836" s="59">
        <f t="shared" si="142"/>
        <v>254.01315497430443</v>
      </c>
      <c r="G836" s="16">
        <v>0.79</v>
      </c>
      <c r="H836" s="8">
        <v>468.12</v>
      </c>
      <c r="J836" s="16">
        <v>1</v>
      </c>
      <c r="K836" s="59">
        <f t="shared" si="144"/>
        <v>0</v>
      </c>
      <c r="L836" s="6">
        <f t="shared" ref="L836:L899" si="146">D836/G836</f>
        <v>256.64556962025313</v>
      </c>
      <c r="M836" s="59">
        <f t="shared" ref="M836:M899" si="147">L836*SIN(ACOS(G836))</f>
        <v>157.35115476444463</v>
      </c>
      <c r="N836" s="6">
        <f t="shared" ref="N836:N899" si="148">D836/J836</f>
        <v>202.75</v>
      </c>
      <c r="O836" s="59">
        <f t="shared" ref="O836:O899" si="149">N836*SIN(ACOS(J836))</f>
        <v>0</v>
      </c>
      <c r="P836" s="6">
        <f t="shared" si="145"/>
        <v>157.35115476444463</v>
      </c>
      <c r="Q836" s="59">
        <f t="shared" si="143"/>
        <v>4.8069881357491511</v>
      </c>
      <c r="R836" s="6">
        <f t="shared" ref="R836:R899" si="150">E836-$V$4</f>
        <v>-6.9799999999999898</v>
      </c>
      <c r="S836" s="59">
        <f t="shared" ref="S836:S899" si="151">IF(R836&gt;1,SQRT((D836)^2+(R836)^2),0)</f>
        <v>0</v>
      </c>
      <c r="T836" s="18">
        <f t="shared" ref="T836:T899" si="152">IF(S836&gt;0,D836/S836,1)</f>
        <v>1</v>
      </c>
      <c r="U836" s="8" t="s">
        <v>850</v>
      </c>
      <c r="Z836"/>
      <c r="AS836" s="2">
        <v>1</v>
      </c>
      <c r="AT836" s="2">
        <v>0.9</v>
      </c>
    </row>
    <row r="837" spans="2:46" x14ac:dyDescent="0.25">
      <c r="B837" s="16" t="s">
        <v>851</v>
      </c>
      <c r="C837" s="21">
        <v>272.88</v>
      </c>
      <c r="D837" s="21">
        <v>208.17</v>
      </c>
      <c r="E837" s="16">
        <v>147.84</v>
      </c>
      <c r="F837" s="59">
        <f t="shared" ref="F837:F900" si="153">SQRT((D837)^2+(E837)^2)</f>
        <v>255.32609443611514</v>
      </c>
      <c r="G837" s="16">
        <v>0.8</v>
      </c>
      <c r="H837" s="8">
        <v>468.44</v>
      </c>
      <c r="J837" s="16">
        <v>1</v>
      </c>
      <c r="K837" s="59">
        <f t="shared" si="144"/>
        <v>0</v>
      </c>
      <c r="L837" s="6">
        <f t="shared" si="146"/>
        <v>260.21249999999998</v>
      </c>
      <c r="M837" s="59">
        <f t="shared" si="147"/>
        <v>156.12749999999994</v>
      </c>
      <c r="N837" s="6">
        <f t="shared" si="148"/>
        <v>208.17</v>
      </c>
      <c r="O837" s="59">
        <f t="shared" si="149"/>
        <v>0</v>
      </c>
      <c r="P837" s="6">
        <f t="shared" si="145"/>
        <v>156.12749999999994</v>
      </c>
      <c r="Q837" s="59">
        <f t="shared" si="143"/>
        <v>-1.2236547644446887</v>
      </c>
      <c r="R837" s="6">
        <f t="shared" si="150"/>
        <v>-12.159999999999997</v>
      </c>
      <c r="S837" s="59">
        <f t="shared" si="151"/>
        <v>0</v>
      </c>
      <c r="T837" s="18">
        <f t="shared" si="152"/>
        <v>1</v>
      </c>
      <c r="U837" s="8" t="s">
        <v>851</v>
      </c>
      <c r="Z837"/>
      <c r="AS837" s="2">
        <v>1</v>
      </c>
      <c r="AT837" s="2">
        <v>0.9</v>
      </c>
    </row>
    <row r="838" spans="2:46" x14ac:dyDescent="0.25">
      <c r="B838" s="16" t="s">
        <v>852</v>
      </c>
      <c r="C838" s="21">
        <v>347.82</v>
      </c>
      <c r="D838" s="21">
        <v>207.76</v>
      </c>
      <c r="E838" s="16">
        <v>149.18</v>
      </c>
      <c r="F838" s="59">
        <f t="shared" si="153"/>
        <v>255.77116725698383</v>
      </c>
      <c r="G838" s="16">
        <v>0.8</v>
      </c>
      <c r="H838" s="8">
        <v>468.94</v>
      </c>
      <c r="J838" s="16">
        <v>1</v>
      </c>
      <c r="K838" s="59">
        <f t="shared" si="144"/>
        <v>0</v>
      </c>
      <c r="L838" s="6">
        <f t="shared" si="146"/>
        <v>259.7</v>
      </c>
      <c r="M838" s="59">
        <f t="shared" si="147"/>
        <v>155.81999999999996</v>
      </c>
      <c r="N838" s="6">
        <f t="shared" si="148"/>
        <v>207.76</v>
      </c>
      <c r="O838" s="59">
        <f t="shared" si="149"/>
        <v>0</v>
      </c>
      <c r="P838" s="6">
        <f t="shared" si="145"/>
        <v>155.81999999999996</v>
      </c>
      <c r="Q838" s="59">
        <f t="shared" si="143"/>
        <v>-0.30749999999997613</v>
      </c>
      <c r="R838" s="6">
        <f t="shared" si="150"/>
        <v>-10.819999999999993</v>
      </c>
      <c r="S838" s="59">
        <f t="shared" si="151"/>
        <v>0</v>
      </c>
      <c r="T838" s="18">
        <f t="shared" si="152"/>
        <v>1</v>
      </c>
      <c r="U838" s="8" t="s">
        <v>852</v>
      </c>
      <c r="Z838"/>
      <c r="AS838" s="2">
        <v>1</v>
      </c>
      <c r="AT838" s="2">
        <v>0.9</v>
      </c>
    </row>
    <row r="839" spans="2:46" x14ac:dyDescent="0.25">
      <c r="B839" s="16" t="s">
        <v>853</v>
      </c>
      <c r="C839" s="21">
        <v>269.64</v>
      </c>
      <c r="D839" s="21">
        <v>210.94</v>
      </c>
      <c r="E839" s="16">
        <v>151.32</v>
      </c>
      <c r="F839" s="59">
        <f t="shared" si="153"/>
        <v>259.6024383552666</v>
      </c>
      <c r="G839" s="16">
        <v>0.8</v>
      </c>
      <c r="H839" s="8">
        <v>470.25</v>
      </c>
      <c r="J839" s="16">
        <v>1</v>
      </c>
      <c r="K839" s="59">
        <f t="shared" si="144"/>
        <v>0</v>
      </c>
      <c r="L839" s="6">
        <f t="shared" si="146"/>
        <v>263.67499999999995</v>
      </c>
      <c r="M839" s="59">
        <f t="shared" si="147"/>
        <v>158.20499999999993</v>
      </c>
      <c r="N839" s="6">
        <f t="shared" si="148"/>
        <v>210.94</v>
      </c>
      <c r="O839" s="59">
        <f t="shared" si="149"/>
        <v>0</v>
      </c>
      <c r="P839" s="6">
        <f t="shared" si="145"/>
        <v>158.20499999999993</v>
      </c>
      <c r="Q839" s="59">
        <f t="shared" si="143"/>
        <v>2.3849999999999625</v>
      </c>
      <c r="R839" s="6">
        <f t="shared" si="150"/>
        <v>-8.6800000000000068</v>
      </c>
      <c r="S839" s="59">
        <f t="shared" si="151"/>
        <v>0</v>
      </c>
      <c r="T839" s="18">
        <f t="shared" si="152"/>
        <v>1</v>
      </c>
      <c r="U839" s="8" t="s">
        <v>853</v>
      </c>
      <c r="Z839"/>
      <c r="AS839" s="2">
        <v>1</v>
      </c>
      <c r="AT839" s="2">
        <v>0.9</v>
      </c>
    </row>
    <row r="840" spans="2:46" x14ac:dyDescent="0.25">
      <c r="B840" s="16" t="s">
        <v>854</v>
      </c>
      <c r="C840" s="21">
        <v>54.26</v>
      </c>
      <c r="D840" s="21">
        <v>36.159999999999997</v>
      </c>
      <c r="E840" s="16">
        <v>24.78</v>
      </c>
      <c r="F840" s="59">
        <f t="shared" si="153"/>
        <v>43.835989780088227</v>
      </c>
      <c r="G840" s="16">
        <v>0.81</v>
      </c>
      <c r="H840" s="8">
        <v>477.85</v>
      </c>
      <c r="J840" s="16">
        <v>1</v>
      </c>
      <c r="K840" s="59">
        <f t="shared" si="144"/>
        <v>0</v>
      </c>
      <c r="L840" s="6">
        <f t="shared" si="146"/>
        <v>44.641975308641968</v>
      </c>
      <c r="M840" s="59">
        <f t="shared" si="147"/>
        <v>26.179388064991112</v>
      </c>
      <c r="N840" s="6">
        <f t="shared" si="148"/>
        <v>36.159999999999997</v>
      </c>
      <c r="O840" s="59">
        <f t="shared" si="149"/>
        <v>0</v>
      </c>
      <c r="P840" s="6">
        <f t="shared" si="145"/>
        <v>26.179388064991112</v>
      </c>
      <c r="Q840" s="59">
        <f t="shared" si="143"/>
        <v>-132.02561193500881</v>
      </c>
      <c r="R840" s="6">
        <f t="shared" si="150"/>
        <v>-135.22</v>
      </c>
      <c r="S840" s="59">
        <f t="shared" si="151"/>
        <v>0</v>
      </c>
      <c r="T840" s="18">
        <f t="shared" si="152"/>
        <v>1</v>
      </c>
      <c r="U840" s="8" t="s">
        <v>854</v>
      </c>
      <c r="Z840"/>
      <c r="AS840" s="2">
        <v>1</v>
      </c>
      <c r="AT840" s="2">
        <v>0.9</v>
      </c>
    </row>
    <row r="841" spans="2:46" x14ac:dyDescent="0.25">
      <c r="B841" s="16" t="s">
        <v>855</v>
      </c>
      <c r="C841" s="21">
        <v>50.72</v>
      </c>
      <c r="D841" s="21">
        <v>36.369999999999997</v>
      </c>
      <c r="E841" s="16">
        <v>24.83</v>
      </c>
      <c r="F841" s="59">
        <f t="shared" si="153"/>
        <v>44.037549886432146</v>
      </c>
      <c r="G841" s="16">
        <v>0.81</v>
      </c>
      <c r="H841" s="8">
        <v>479.02</v>
      </c>
      <c r="J841" s="16">
        <v>1</v>
      </c>
      <c r="K841" s="59">
        <f t="shared" si="144"/>
        <v>0</v>
      </c>
      <c r="L841" s="6">
        <f t="shared" si="146"/>
        <v>44.901234567901227</v>
      </c>
      <c r="M841" s="59">
        <f t="shared" si="147"/>
        <v>26.331425440368552</v>
      </c>
      <c r="N841" s="6">
        <f t="shared" si="148"/>
        <v>36.369999999999997</v>
      </c>
      <c r="O841" s="59">
        <f t="shared" si="149"/>
        <v>0</v>
      </c>
      <c r="P841" s="6">
        <f t="shared" si="145"/>
        <v>26.331425440368552</v>
      </c>
      <c r="Q841" s="59">
        <f t="shared" si="143"/>
        <v>0.15203737537743933</v>
      </c>
      <c r="R841" s="6">
        <f t="shared" si="150"/>
        <v>-135.17000000000002</v>
      </c>
      <c r="S841" s="59">
        <f t="shared" si="151"/>
        <v>0</v>
      </c>
      <c r="T841" s="18">
        <f t="shared" si="152"/>
        <v>1</v>
      </c>
      <c r="U841" s="8" t="s">
        <v>855</v>
      </c>
      <c r="Z841"/>
      <c r="AS841" s="2">
        <v>1</v>
      </c>
      <c r="AT841" s="2">
        <v>0.9</v>
      </c>
    </row>
    <row r="842" spans="2:46" x14ac:dyDescent="0.25">
      <c r="B842" s="16" t="s">
        <v>856</v>
      </c>
      <c r="C842" s="21">
        <v>34.799999999999997</v>
      </c>
      <c r="D842" s="21">
        <v>22.5</v>
      </c>
      <c r="E842" s="16">
        <v>12.76</v>
      </c>
      <c r="F842" s="59">
        <f t="shared" si="153"/>
        <v>25.866341063242785</v>
      </c>
      <c r="G842" s="16">
        <v>0.85</v>
      </c>
      <c r="H842" s="8">
        <v>478.6</v>
      </c>
      <c r="J842" s="16">
        <v>1</v>
      </c>
      <c r="K842" s="59">
        <f t="shared" si="144"/>
        <v>0</v>
      </c>
      <c r="L842" s="6">
        <f t="shared" si="146"/>
        <v>26.47058823529412</v>
      </c>
      <c r="M842" s="59">
        <f t="shared" si="147"/>
        <v>13.944247614069802</v>
      </c>
      <c r="N842" s="6">
        <f t="shared" si="148"/>
        <v>22.5</v>
      </c>
      <c r="O842" s="59">
        <f t="shared" si="149"/>
        <v>0</v>
      </c>
      <c r="P842" s="6">
        <f t="shared" si="145"/>
        <v>13.944247614069802</v>
      </c>
      <c r="Q842" s="59">
        <f t="shared" si="143"/>
        <v>-12.38717782629875</v>
      </c>
      <c r="R842" s="6">
        <f t="shared" si="150"/>
        <v>-147.24</v>
      </c>
      <c r="S842" s="59">
        <f t="shared" si="151"/>
        <v>0</v>
      </c>
      <c r="T842" s="18">
        <f t="shared" si="152"/>
        <v>1</v>
      </c>
      <c r="U842" s="8" t="s">
        <v>856</v>
      </c>
      <c r="Z842"/>
      <c r="AS842" s="2">
        <v>1</v>
      </c>
      <c r="AT842" s="2">
        <v>0.9</v>
      </c>
    </row>
    <row r="843" spans="2:46" x14ac:dyDescent="0.25">
      <c r="B843" s="16" t="s">
        <v>857</v>
      </c>
      <c r="C843" s="21">
        <v>21.22</v>
      </c>
      <c r="D843" s="21">
        <v>22.61</v>
      </c>
      <c r="E843" s="16">
        <v>12.46</v>
      </c>
      <c r="F843" s="59">
        <f t="shared" si="153"/>
        <v>25.815958242916338</v>
      </c>
      <c r="G843" s="16">
        <v>0.86</v>
      </c>
      <c r="H843" s="8">
        <v>477.57</v>
      </c>
      <c r="J843" s="16">
        <v>1</v>
      </c>
      <c r="K843" s="59">
        <f t="shared" si="144"/>
        <v>0</v>
      </c>
      <c r="L843" s="6">
        <f t="shared" si="146"/>
        <v>26.290697674418606</v>
      </c>
      <c r="M843" s="59">
        <f t="shared" si="147"/>
        <v>13.415986143689915</v>
      </c>
      <c r="N843" s="6">
        <f t="shared" si="148"/>
        <v>22.61</v>
      </c>
      <c r="O843" s="59">
        <f t="shared" si="149"/>
        <v>0</v>
      </c>
      <c r="P843" s="6">
        <f t="shared" si="145"/>
        <v>13.415986143689915</v>
      </c>
      <c r="Q843" s="59">
        <f t="shared" ref="Q843:Q906" si="154">P843-P842</f>
        <v>-0.52826147037988669</v>
      </c>
      <c r="R843" s="6">
        <f t="shared" si="150"/>
        <v>-147.54</v>
      </c>
      <c r="S843" s="59">
        <f t="shared" si="151"/>
        <v>0</v>
      </c>
      <c r="T843" s="18">
        <f t="shared" si="152"/>
        <v>1</v>
      </c>
      <c r="U843" s="8" t="s">
        <v>857</v>
      </c>
      <c r="Z843"/>
      <c r="AS843" s="2">
        <v>1</v>
      </c>
      <c r="AT843" s="2">
        <v>0.9</v>
      </c>
    </row>
    <row r="844" spans="2:46" x14ac:dyDescent="0.25">
      <c r="B844" s="16" t="s">
        <v>858</v>
      </c>
      <c r="C844" s="21">
        <v>125.66</v>
      </c>
      <c r="D844" s="21">
        <v>85.2</v>
      </c>
      <c r="E844" s="16">
        <v>12.07</v>
      </c>
      <c r="F844" s="59">
        <f t="shared" si="153"/>
        <v>86.050711211471111</v>
      </c>
      <c r="G844" s="16">
        <v>0.99</v>
      </c>
      <c r="H844" s="8">
        <v>477.11</v>
      </c>
      <c r="J844" s="16">
        <v>1</v>
      </c>
      <c r="K844" s="59">
        <f t="shared" si="144"/>
        <v>0</v>
      </c>
      <c r="L844" s="6">
        <f t="shared" si="146"/>
        <v>86.060606060606062</v>
      </c>
      <c r="M844" s="59">
        <f t="shared" si="147"/>
        <v>12.140342479470039</v>
      </c>
      <c r="N844" s="6">
        <f t="shared" si="148"/>
        <v>85.2</v>
      </c>
      <c r="O844" s="59">
        <f t="shared" si="149"/>
        <v>0</v>
      </c>
      <c r="P844" s="6">
        <f t="shared" si="145"/>
        <v>12.140342479470039</v>
      </c>
      <c r="Q844" s="59">
        <f t="shared" si="154"/>
        <v>-1.2756436642198761</v>
      </c>
      <c r="R844" s="6">
        <f t="shared" si="150"/>
        <v>-147.93</v>
      </c>
      <c r="S844" s="59">
        <f t="shared" si="151"/>
        <v>0</v>
      </c>
      <c r="T844" s="18">
        <f t="shared" si="152"/>
        <v>1</v>
      </c>
      <c r="U844" s="8" t="s">
        <v>858</v>
      </c>
      <c r="Z844"/>
      <c r="AS844" s="2">
        <v>1</v>
      </c>
      <c r="AT844" s="2">
        <v>0.9</v>
      </c>
    </row>
    <row r="845" spans="2:46" x14ac:dyDescent="0.25">
      <c r="B845" s="16" t="s">
        <v>859</v>
      </c>
      <c r="C845" s="21">
        <v>66.86</v>
      </c>
      <c r="D845" s="21">
        <v>54.66</v>
      </c>
      <c r="E845" s="16">
        <v>14.23</v>
      </c>
      <c r="F845" s="59">
        <f t="shared" si="153"/>
        <v>56.481930738954027</v>
      </c>
      <c r="G845" s="16">
        <v>0.97</v>
      </c>
      <c r="H845" s="8">
        <v>476.34</v>
      </c>
      <c r="J845" s="16">
        <v>1</v>
      </c>
      <c r="K845" s="59">
        <f t="shared" si="144"/>
        <v>0</v>
      </c>
      <c r="L845" s="6">
        <f t="shared" si="146"/>
        <v>56.350515463917525</v>
      </c>
      <c r="M845" s="59">
        <f t="shared" si="147"/>
        <v>13.699087307160582</v>
      </c>
      <c r="N845" s="6">
        <f t="shared" si="148"/>
        <v>54.66</v>
      </c>
      <c r="O845" s="59">
        <f t="shared" si="149"/>
        <v>0</v>
      </c>
      <c r="P845" s="6">
        <f t="shared" si="145"/>
        <v>13.699087307160582</v>
      </c>
      <c r="Q845" s="59">
        <f t="shared" si="154"/>
        <v>1.5587448276905427</v>
      </c>
      <c r="R845" s="6">
        <f t="shared" si="150"/>
        <v>-145.77000000000001</v>
      </c>
      <c r="S845" s="59">
        <f t="shared" si="151"/>
        <v>0</v>
      </c>
      <c r="T845" s="18">
        <f t="shared" si="152"/>
        <v>1</v>
      </c>
      <c r="U845" s="8" t="s">
        <v>859</v>
      </c>
      <c r="Z845"/>
      <c r="AS845" s="2">
        <v>1</v>
      </c>
      <c r="AT845" s="2">
        <v>0.9</v>
      </c>
    </row>
    <row r="846" spans="2:46" x14ac:dyDescent="0.25">
      <c r="B846" s="16" t="s">
        <v>860</v>
      </c>
      <c r="C846" s="21">
        <v>172.82</v>
      </c>
      <c r="D846" s="21">
        <v>70.959999999999994</v>
      </c>
      <c r="E846" s="16">
        <v>96.91</v>
      </c>
      <c r="F846" s="59">
        <f t="shared" si="153"/>
        <v>120.11190490538397</v>
      </c>
      <c r="G846" s="16">
        <v>0.59</v>
      </c>
      <c r="H846" s="8">
        <v>471.85</v>
      </c>
      <c r="J846" s="16">
        <v>1</v>
      </c>
      <c r="K846" s="59">
        <f t="shared" si="144"/>
        <v>0</v>
      </c>
      <c r="L846" s="6">
        <f t="shared" si="146"/>
        <v>120.27118644067797</v>
      </c>
      <c r="M846" s="59">
        <f t="shared" si="147"/>
        <v>97.107346209482614</v>
      </c>
      <c r="N846" s="6">
        <f t="shared" si="148"/>
        <v>70.959999999999994</v>
      </c>
      <c r="O846" s="59">
        <f t="shared" si="149"/>
        <v>0</v>
      </c>
      <c r="P846" s="6">
        <f t="shared" si="145"/>
        <v>97.107346209482614</v>
      </c>
      <c r="Q846" s="59">
        <f t="shared" si="154"/>
        <v>83.408258902322032</v>
      </c>
      <c r="R846" s="6">
        <f t="shared" si="150"/>
        <v>-63.09</v>
      </c>
      <c r="S846" s="59">
        <f t="shared" si="151"/>
        <v>0</v>
      </c>
      <c r="T846" s="18">
        <f t="shared" si="152"/>
        <v>1</v>
      </c>
      <c r="U846" s="8" t="s">
        <v>860</v>
      </c>
      <c r="Z846"/>
      <c r="AS846" s="2">
        <v>1</v>
      </c>
      <c r="AT846" s="2">
        <v>0.9</v>
      </c>
    </row>
    <row r="847" spans="2:46" x14ac:dyDescent="0.25">
      <c r="B847" s="16" t="s">
        <v>861</v>
      </c>
      <c r="C847" s="21">
        <v>150.26</v>
      </c>
      <c r="D847" s="21">
        <v>78.78</v>
      </c>
      <c r="E847" s="16">
        <v>102.86</v>
      </c>
      <c r="F847" s="59">
        <f t="shared" si="153"/>
        <v>129.5626026289994</v>
      </c>
      <c r="G847" s="16">
        <v>0.61</v>
      </c>
      <c r="H847" s="8">
        <v>471.77</v>
      </c>
      <c r="J847" s="16">
        <v>1</v>
      </c>
      <c r="K847" s="59">
        <f t="shared" ref="K847:K910" si="155">DEGREES(ACOS(J847))</f>
        <v>0</v>
      </c>
      <c r="L847" s="6">
        <f t="shared" si="146"/>
        <v>129.14754098360658</v>
      </c>
      <c r="M847" s="59">
        <f t="shared" si="147"/>
        <v>102.33669401594102</v>
      </c>
      <c r="N847" s="6">
        <f t="shared" si="148"/>
        <v>78.78</v>
      </c>
      <c r="O847" s="59">
        <f t="shared" si="149"/>
        <v>0</v>
      </c>
      <c r="P847" s="6">
        <f t="shared" ref="P847:P910" si="156">M847-O847</f>
        <v>102.33669401594102</v>
      </c>
      <c r="Q847" s="59">
        <f t="shared" si="154"/>
        <v>5.2293478064584065</v>
      </c>
      <c r="R847" s="6">
        <f t="shared" si="150"/>
        <v>-57.14</v>
      </c>
      <c r="S847" s="59">
        <f t="shared" si="151"/>
        <v>0</v>
      </c>
      <c r="T847" s="18">
        <f t="shared" si="152"/>
        <v>1</v>
      </c>
      <c r="U847" s="8" t="s">
        <v>861</v>
      </c>
      <c r="Z847"/>
      <c r="AS847" s="2">
        <v>1</v>
      </c>
      <c r="AT847" s="2">
        <v>0.9</v>
      </c>
    </row>
    <row r="848" spans="2:46" x14ac:dyDescent="0.25">
      <c r="B848" s="16" t="s">
        <v>862</v>
      </c>
      <c r="C848" s="21">
        <v>163.84</v>
      </c>
      <c r="D848" s="21">
        <v>83.72</v>
      </c>
      <c r="E848" s="16">
        <v>103.98</v>
      </c>
      <c r="F848" s="59">
        <f t="shared" si="153"/>
        <v>133.49486432069213</v>
      </c>
      <c r="G848" s="16">
        <v>0.62</v>
      </c>
      <c r="H848" s="8">
        <v>471.97</v>
      </c>
      <c r="J848" s="16">
        <v>1</v>
      </c>
      <c r="K848" s="59">
        <f t="shared" si="155"/>
        <v>0</v>
      </c>
      <c r="L848" s="6">
        <f t="shared" si="146"/>
        <v>135.03225806451613</v>
      </c>
      <c r="M848" s="59">
        <f t="shared" si="147"/>
        <v>105.94655406383957</v>
      </c>
      <c r="N848" s="6">
        <f t="shared" si="148"/>
        <v>83.72</v>
      </c>
      <c r="O848" s="59">
        <f t="shared" si="149"/>
        <v>0</v>
      </c>
      <c r="P848" s="6">
        <f t="shared" si="156"/>
        <v>105.94655406383957</v>
      </c>
      <c r="Q848" s="59">
        <f t="shared" si="154"/>
        <v>3.6098600478985503</v>
      </c>
      <c r="R848" s="6">
        <f t="shared" si="150"/>
        <v>-56.019999999999996</v>
      </c>
      <c r="S848" s="59">
        <f t="shared" si="151"/>
        <v>0</v>
      </c>
      <c r="T848" s="18">
        <f t="shared" si="152"/>
        <v>1</v>
      </c>
      <c r="U848" s="8" t="s">
        <v>862</v>
      </c>
      <c r="Z848"/>
      <c r="AS848" s="2">
        <v>1</v>
      </c>
      <c r="AT848" s="2">
        <v>0.9</v>
      </c>
    </row>
    <row r="849" spans="2:46" x14ac:dyDescent="0.25">
      <c r="B849" s="16" t="s">
        <v>863</v>
      </c>
      <c r="C849" s="21">
        <v>164.58</v>
      </c>
      <c r="D849" s="21">
        <v>85.67</v>
      </c>
      <c r="E849" s="16">
        <v>101.57</v>
      </c>
      <c r="F849" s="59">
        <f t="shared" si="153"/>
        <v>132.87518127927427</v>
      </c>
      <c r="G849" s="16">
        <v>0.64</v>
      </c>
      <c r="H849" s="8">
        <v>472</v>
      </c>
      <c r="J849" s="16">
        <v>1</v>
      </c>
      <c r="K849" s="59">
        <f t="shared" si="155"/>
        <v>0</v>
      </c>
      <c r="L849" s="6">
        <f t="shared" si="146"/>
        <v>133.859375</v>
      </c>
      <c r="M849" s="59">
        <f t="shared" si="147"/>
        <v>102.85418501641352</v>
      </c>
      <c r="N849" s="6">
        <f t="shared" si="148"/>
        <v>85.67</v>
      </c>
      <c r="O849" s="59">
        <f t="shared" si="149"/>
        <v>0</v>
      </c>
      <c r="P849" s="6">
        <f t="shared" si="156"/>
        <v>102.85418501641352</v>
      </c>
      <c r="Q849" s="59">
        <f t="shared" si="154"/>
        <v>-3.0923690474260468</v>
      </c>
      <c r="R849" s="6">
        <f t="shared" si="150"/>
        <v>-58.430000000000007</v>
      </c>
      <c r="S849" s="59">
        <f t="shared" si="151"/>
        <v>0</v>
      </c>
      <c r="T849" s="18">
        <f t="shared" si="152"/>
        <v>1</v>
      </c>
      <c r="U849" s="8" t="s">
        <v>863</v>
      </c>
      <c r="Z849"/>
      <c r="AS849" s="2">
        <v>1</v>
      </c>
      <c r="AT849" s="2">
        <v>0.9</v>
      </c>
    </row>
    <row r="850" spans="2:46" x14ac:dyDescent="0.25">
      <c r="B850" s="16" t="s">
        <v>864</v>
      </c>
      <c r="C850" s="21">
        <v>186.94</v>
      </c>
      <c r="D850" s="21">
        <v>79.41</v>
      </c>
      <c r="E850" s="16">
        <v>102.14</v>
      </c>
      <c r="F850" s="59">
        <f t="shared" si="153"/>
        <v>129.37746210217605</v>
      </c>
      <c r="G850" s="16">
        <v>0.6</v>
      </c>
      <c r="H850" s="8">
        <v>471.88</v>
      </c>
      <c r="J850" s="16">
        <v>1</v>
      </c>
      <c r="K850" s="59">
        <f t="shared" si="155"/>
        <v>0</v>
      </c>
      <c r="L850" s="6">
        <f t="shared" si="146"/>
        <v>132.35</v>
      </c>
      <c r="M850" s="59">
        <f t="shared" si="147"/>
        <v>105.87999999999998</v>
      </c>
      <c r="N850" s="6">
        <f t="shared" si="148"/>
        <v>79.41</v>
      </c>
      <c r="O850" s="59">
        <f t="shared" si="149"/>
        <v>0</v>
      </c>
      <c r="P850" s="6">
        <f t="shared" si="156"/>
        <v>105.87999999999998</v>
      </c>
      <c r="Q850" s="59">
        <f t="shared" si="154"/>
        <v>3.0258149835864572</v>
      </c>
      <c r="R850" s="6">
        <f t="shared" si="150"/>
        <v>-57.86</v>
      </c>
      <c r="S850" s="59">
        <f t="shared" si="151"/>
        <v>0</v>
      </c>
      <c r="T850" s="18">
        <f t="shared" si="152"/>
        <v>1</v>
      </c>
      <c r="U850" s="8" t="s">
        <v>864</v>
      </c>
      <c r="Z850"/>
      <c r="AS850" s="2">
        <v>1</v>
      </c>
      <c r="AT850" s="2">
        <v>0.9</v>
      </c>
    </row>
    <row r="851" spans="2:46" x14ac:dyDescent="0.25">
      <c r="B851" s="16" t="s">
        <v>865</v>
      </c>
      <c r="C851" s="21">
        <v>193.32</v>
      </c>
      <c r="D851" s="21">
        <v>83.54</v>
      </c>
      <c r="E851" s="16">
        <v>103.63</v>
      </c>
      <c r="F851" s="59">
        <f t="shared" si="153"/>
        <v>133.10938546924478</v>
      </c>
      <c r="G851" s="16">
        <v>0.62</v>
      </c>
      <c r="H851" s="8">
        <v>472.44</v>
      </c>
      <c r="J851" s="16">
        <v>1</v>
      </c>
      <c r="K851" s="59">
        <f t="shared" si="155"/>
        <v>0</v>
      </c>
      <c r="L851" s="6">
        <f t="shared" si="146"/>
        <v>134.74193548387098</v>
      </c>
      <c r="M851" s="59">
        <f t="shared" si="147"/>
        <v>105.71876644162873</v>
      </c>
      <c r="N851" s="6">
        <f t="shared" si="148"/>
        <v>83.54</v>
      </c>
      <c r="O851" s="59">
        <f t="shared" si="149"/>
        <v>0</v>
      </c>
      <c r="P851" s="6">
        <f t="shared" si="156"/>
        <v>105.71876644162873</v>
      </c>
      <c r="Q851" s="59">
        <f t="shared" si="154"/>
        <v>-0.16123355837125075</v>
      </c>
      <c r="R851" s="6">
        <f t="shared" si="150"/>
        <v>-56.370000000000005</v>
      </c>
      <c r="S851" s="59">
        <f t="shared" si="151"/>
        <v>0</v>
      </c>
      <c r="T851" s="18">
        <f t="shared" si="152"/>
        <v>1</v>
      </c>
      <c r="U851" s="8" t="s">
        <v>865</v>
      </c>
      <c r="Z851"/>
      <c r="AS851" s="2">
        <v>1</v>
      </c>
      <c r="AT851" s="2">
        <v>0.9</v>
      </c>
    </row>
    <row r="852" spans="2:46" x14ac:dyDescent="0.25">
      <c r="B852" s="16" t="s">
        <v>866</v>
      </c>
      <c r="C852" s="21">
        <v>182.92</v>
      </c>
      <c r="D852" s="21">
        <v>84.2</v>
      </c>
      <c r="E852" s="16">
        <v>102.21</v>
      </c>
      <c r="F852" s="59">
        <f t="shared" si="153"/>
        <v>132.42554172062125</v>
      </c>
      <c r="G852" s="16">
        <v>0.63</v>
      </c>
      <c r="H852" s="8">
        <v>472.98</v>
      </c>
      <c r="J852" s="16">
        <v>1</v>
      </c>
      <c r="K852" s="59">
        <f t="shared" si="155"/>
        <v>0</v>
      </c>
      <c r="L852" s="6">
        <f t="shared" si="146"/>
        <v>133.65079365079364</v>
      </c>
      <c r="M852" s="59">
        <f t="shared" si="147"/>
        <v>103.79255581922541</v>
      </c>
      <c r="N852" s="6">
        <f t="shared" si="148"/>
        <v>84.2</v>
      </c>
      <c r="O852" s="59">
        <f t="shared" si="149"/>
        <v>0</v>
      </c>
      <c r="P852" s="6">
        <f t="shared" si="156"/>
        <v>103.79255581922541</v>
      </c>
      <c r="Q852" s="59">
        <f t="shared" si="154"/>
        <v>-1.9262106224033175</v>
      </c>
      <c r="R852" s="6">
        <f t="shared" si="150"/>
        <v>-57.790000000000006</v>
      </c>
      <c r="S852" s="59">
        <f t="shared" si="151"/>
        <v>0</v>
      </c>
      <c r="T852" s="18">
        <f t="shared" si="152"/>
        <v>1</v>
      </c>
      <c r="U852" s="8" t="s">
        <v>866</v>
      </c>
      <c r="Z852"/>
      <c r="AS852" s="2">
        <v>1</v>
      </c>
      <c r="AT852" s="2">
        <v>0.9</v>
      </c>
    </row>
    <row r="853" spans="2:46" x14ac:dyDescent="0.25">
      <c r="B853" s="16" t="s">
        <v>867</v>
      </c>
      <c r="C853" s="21">
        <v>178.04</v>
      </c>
      <c r="D853" s="21">
        <v>82.79</v>
      </c>
      <c r="E853" s="16">
        <v>103.22</v>
      </c>
      <c r="F853" s="59">
        <f t="shared" si="153"/>
        <v>132.31988701627583</v>
      </c>
      <c r="G853" s="16">
        <v>0.62</v>
      </c>
      <c r="H853" s="8">
        <v>473.07</v>
      </c>
      <c r="J853" s="16">
        <v>1</v>
      </c>
      <c r="K853" s="59">
        <f t="shared" si="155"/>
        <v>0</v>
      </c>
      <c r="L853" s="6">
        <f t="shared" si="146"/>
        <v>133.53225806451613</v>
      </c>
      <c r="M853" s="59">
        <f t="shared" si="147"/>
        <v>104.76965134908359</v>
      </c>
      <c r="N853" s="6">
        <f t="shared" si="148"/>
        <v>82.79</v>
      </c>
      <c r="O853" s="59">
        <f t="shared" si="149"/>
        <v>0</v>
      </c>
      <c r="P853" s="6">
        <f t="shared" si="156"/>
        <v>104.76965134908359</v>
      </c>
      <c r="Q853" s="59">
        <f t="shared" si="154"/>
        <v>0.97709552985817538</v>
      </c>
      <c r="R853" s="6">
        <f t="shared" si="150"/>
        <v>-56.78</v>
      </c>
      <c r="S853" s="59">
        <f t="shared" si="151"/>
        <v>0</v>
      </c>
      <c r="T853" s="18">
        <f t="shared" si="152"/>
        <v>1</v>
      </c>
      <c r="U853" s="8" t="s">
        <v>867</v>
      </c>
      <c r="Z853"/>
      <c r="AS853" s="2">
        <v>1</v>
      </c>
      <c r="AT853" s="2">
        <v>0.9</v>
      </c>
    </row>
    <row r="854" spans="2:46" x14ac:dyDescent="0.25">
      <c r="B854" s="16" t="s">
        <v>868</v>
      </c>
      <c r="C854" s="21">
        <v>156.84</v>
      </c>
      <c r="D854" s="21">
        <v>80.72</v>
      </c>
      <c r="E854" s="16">
        <v>104</v>
      </c>
      <c r="F854" s="59">
        <f t="shared" si="153"/>
        <v>131.64998442840772</v>
      </c>
      <c r="G854" s="16">
        <v>0.61</v>
      </c>
      <c r="H854" s="8">
        <v>473.29</v>
      </c>
      <c r="J854" s="16">
        <v>1</v>
      </c>
      <c r="K854" s="59">
        <f t="shared" si="155"/>
        <v>0</v>
      </c>
      <c r="L854" s="6">
        <f t="shared" si="146"/>
        <v>132.32786885245901</v>
      </c>
      <c r="M854" s="59">
        <f t="shared" si="147"/>
        <v>104.85679031437874</v>
      </c>
      <c r="N854" s="6">
        <f t="shared" si="148"/>
        <v>80.72</v>
      </c>
      <c r="O854" s="59">
        <f t="shared" si="149"/>
        <v>0</v>
      </c>
      <c r="P854" s="6">
        <f t="shared" si="156"/>
        <v>104.85679031437874</v>
      </c>
      <c r="Q854" s="59">
        <f t="shared" si="154"/>
        <v>8.7138965295153525E-2</v>
      </c>
      <c r="R854" s="6">
        <f t="shared" si="150"/>
        <v>-56</v>
      </c>
      <c r="S854" s="59">
        <f t="shared" si="151"/>
        <v>0</v>
      </c>
      <c r="T854" s="18">
        <f t="shared" si="152"/>
        <v>1</v>
      </c>
      <c r="U854" s="8" t="s">
        <v>868</v>
      </c>
      <c r="Z854"/>
      <c r="AS854" s="2">
        <v>1</v>
      </c>
      <c r="AT854" s="2">
        <v>0.9</v>
      </c>
    </row>
    <row r="855" spans="2:46" x14ac:dyDescent="0.25">
      <c r="B855" s="16" t="s">
        <v>869</v>
      </c>
      <c r="C855" s="21">
        <v>150.94</v>
      </c>
      <c r="D855" s="21">
        <v>82.1</v>
      </c>
      <c r="E855" s="16">
        <v>102.56</v>
      </c>
      <c r="F855" s="59">
        <f t="shared" si="153"/>
        <v>131.37337477586544</v>
      </c>
      <c r="G855" s="16">
        <v>0.61</v>
      </c>
      <c r="H855" s="8">
        <v>474.34</v>
      </c>
      <c r="J855" s="16">
        <v>1</v>
      </c>
      <c r="K855" s="59">
        <f t="shared" si="155"/>
        <v>0</v>
      </c>
      <c r="L855" s="6">
        <f t="shared" si="146"/>
        <v>134.59016393442622</v>
      </c>
      <c r="M855" s="59">
        <f t="shared" si="147"/>
        <v>106.64943613491693</v>
      </c>
      <c r="N855" s="6">
        <f t="shared" si="148"/>
        <v>82.1</v>
      </c>
      <c r="O855" s="59">
        <f t="shared" si="149"/>
        <v>0</v>
      </c>
      <c r="P855" s="6">
        <f t="shared" si="156"/>
        <v>106.64943613491693</v>
      </c>
      <c r="Q855" s="59">
        <f t="shared" si="154"/>
        <v>1.7926458205381834</v>
      </c>
      <c r="R855" s="6">
        <f t="shared" si="150"/>
        <v>-57.44</v>
      </c>
      <c r="S855" s="59">
        <f t="shared" si="151"/>
        <v>0</v>
      </c>
      <c r="T855" s="18">
        <f t="shared" si="152"/>
        <v>1</v>
      </c>
      <c r="U855" s="8" t="s">
        <v>869</v>
      </c>
      <c r="Z855"/>
      <c r="AS855" s="2">
        <v>1</v>
      </c>
      <c r="AT855" s="2">
        <v>0.9</v>
      </c>
    </row>
    <row r="856" spans="2:46" x14ac:dyDescent="0.25">
      <c r="B856" s="16" t="s">
        <v>870</v>
      </c>
      <c r="C856" s="21">
        <v>157.63999999999999</v>
      </c>
      <c r="D856" s="21">
        <v>84.81</v>
      </c>
      <c r="E856" s="16">
        <v>102.84</v>
      </c>
      <c r="F856" s="59">
        <f t="shared" si="153"/>
        <v>133.29966879178659</v>
      </c>
      <c r="G856" s="16">
        <v>0.62</v>
      </c>
      <c r="H856" s="8">
        <v>474.42</v>
      </c>
      <c r="J856" s="16">
        <v>1</v>
      </c>
      <c r="K856" s="59">
        <f t="shared" si="155"/>
        <v>0</v>
      </c>
      <c r="L856" s="6">
        <f t="shared" si="146"/>
        <v>136.79032258064515</v>
      </c>
      <c r="M856" s="59">
        <f t="shared" si="147"/>
        <v>107.32593466500518</v>
      </c>
      <c r="N856" s="6">
        <f t="shared" si="148"/>
        <v>84.81</v>
      </c>
      <c r="O856" s="59">
        <f t="shared" si="149"/>
        <v>0</v>
      </c>
      <c r="P856" s="6">
        <f t="shared" si="156"/>
        <v>107.32593466500518</v>
      </c>
      <c r="Q856" s="59">
        <f t="shared" si="154"/>
        <v>0.67649853008825289</v>
      </c>
      <c r="R856" s="6">
        <f t="shared" si="150"/>
        <v>-57.16</v>
      </c>
      <c r="S856" s="59">
        <f t="shared" si="151"/>
        <v>0</v>
      </c>
      <c r="T856" s="18">
        <f t="shared" si="152"/>
        <v>1</v>
      </c>
      <c r="U856" s="8" t="s">
        <v>870</v>
      </c>
      <c r="Z856"/>
      <c r="AS856" s="2">
        <v>1</v>
      </c>
      <c r="AT856" s="2">
        <v>0.9</v>
      </c>
    </row>
    <row r="857" spans="2:46" x14ac:dyDescent="0.25">
      <c r="B857" s="16" t="s">
        <v>871</v>
      </c>
      <c r="C857" s="21">
        <v>158.86000000000001</v>
      </c>
      <c r="D857" s="21">
        <v>83.81</v>
      </c>
      <c r="E857" s="16">
        <v>104.47</v>
      </c>
      <c r="F857" s="59">
        <f t="shared" si="153"/>
        <v>133.93318110162247</v>
      </c>
      <c r="G857" s="16">
        <v>0.62</v>
      </c>
      <c r="H857" s="8">
        <v>474.97</v>
      </c>
      <c r="J857" s="16">
        <v>1</v>
      </c>
      <c r="K857" s="59">
        <f t="shared" si="155"/>
        <v>0</v>
      </c>
      <c r="L857" s="6">
        <f t="shared" si="146"/>
        <v>135.17741935483872</v>
      </c>
      <c r="M857" s="59">
        <f t="shared" si="147"/>
        <v>106.06044787494498</v>
      </c>
      <c r="N857" s="6">
        <f t="shared" si="148"/>
        <v>83.81</v>
      </c>
      <c r="O857" s="59">
        <f t="shared" si="149"/>
        <v>0</v>
      </c>
      <c r="P857" s="6">
        <f t="shared" si="156"/>
        <v>106.06044787494498</v>
      </c>
      <c r="Q857" s="59">
        <f t="shared" si="154"/>
        <v>-1.2654867900601943</v>
      </c>
      <c r="R857" s="6">
        <f t="shared" si="150"/>
        <v>-55.53</v>
      </c>
      <c r="S857" s="59">
        <f t="shared" si="151"/>
        <v>0</v>
      </c>
      <c r="T857" s="18">
        <f t="shared" si="152"/>
        <v>1</v>
      </c>
      <c r="U857" s="8" t="s">
        <v>871</v>
      </c>
      <c r="Z857"/>
      <c r="AS857" s="2">
        <v>1</v>
      </c>
      <c r="AT857" s="2">
        <v>0.9</v>
      </c>
    </row>
    <row r="858" spans="2:46" x14ac:dyDescent="0.25">
      <c r="B858" s="16" t="s">
        <v>872</v>
      </c>
      <c r="C858" s="21">
        <v>149.69999999999999</v>
      </c>
      <c r="D858" s="21">
        <v>86.26</v>
      </c>
      <c r="E858" s="16">
        <v>103.66</v>
      </c>
      <c r="F858" s="59">
        <f t="shared" si="153"/>
        <v>134.85615744192032</v>
      </c>
      <c r="G858" s="16">
        <v>0.63</v>
      </c>
      <c r="H858" s="8">
        <v>476.88</v>
      </c>
      <c r="J858" s="16">
        <v>1</v>
      </c>
      <c r="K858" s="59">
        <f t="shared" si="155"/>
        <v>0</v>
      </c>
      <c r="L858" s="6">
        <f t="shared" si="146"/>
        <v>136.92063492063494</v>
      </c>
      <c r="M858" s="59">
        <f t="shared" si="147"/>
        <v>106.33189863380505</v>
      </c>
      <c r="N858" s="6">
        <f t="shared" si="148"/>
        <v>86.26</v>
      </c>
      <c r="O858" s="59">
        <f t="shared" si="149"/>
        <v>0</v>
      </c>
      <c r="P858" s="6">
        <f t="shared" si="156"/>
        <v>106.33189863380505</v>
      </c>
      <c r="Q858" s="59">
        <f t="shared" si="154"/>
        <v>0.27145075886006964</v>
      </c>
      <c r="R858" s="6">
        <f t="shared" si="150"/>
        <v>-56.34</v>
      </c>
      <c r="S858" s="59">
        <f t="shared" si="151"/>
        <v>0</v>
      </c>
      <c r="T858" s="18">
        <f t="shared" si="152"/>
        <v>1</v>
      </c>
      <c r="U858" s="8" t="s">
        <v>872</v>
      </c>
      <c r="Z858"/>
      <c r="AS858" s="2">
        <v>1</v>
      </c>
      <c r="AT858" s="2">
        <v>0.9</v>
      </c>
    </row>
    <row r="859" spans="2:46" x14ac:dyDescent="0.25">
      <c r="B859" s="16" t="s">
        <v>873</v>
      </c>
      <c r="C859" s="21">
        <v>160.9</v>
      </c>
      <c r="D859" s="21">
        <v>86.89</v>
      </c>
      <c r="E859" s="16">
        <v>104.19</v>
      </c>
      <c r="F859" s="59">
        <f t="shared" si="153"/>
        <v>135.66660679769359</v>
      </c>
      <c r="G859" s="16">
        <v>0.64</v>
      </c>
      <c r="H859" s="8">
        <v>477.62</v>
      </c>
      <c r="J859" s="16">
        <v>1</v>
      </c>
      <c r="K859" s="59">
        <f t="shared" si="155"/>
        <v>0</v>
      </c>
      <c r="L859" s="6">
        <f t="shared" si="146"/>
        <v>135.765625</v>
      </c>
      <c r="M859" s="59">
        <f t="shared" si="147"/>
        <v>104.31889968572628</v>
      </c>
      <c r="N859" s="6">
        <f t="shared" si="148"/>
        <v>86.89</v>
      </c>
      <c r="O859" s="59">
        <f t="shared" si="149"/>
        <v>0</v>
      </c>
      <c r="P859" s="6">
        <f t="shared" si="156"/>
        <v>104.31889968572628</v>
      </c>
      <c r="Q859" s="59">
        <f t="shared" si="154"/>
        <v>-2.0129989480787742</v>
      </c>
      <c r="R859" s="6">
        <f t="shared" si="150"/>
        <v>-55.81</v>
      </c>
      <c r="S859" s="59">
        <f t="shared" si="151"/>
        <v>0</v>
      </c>
      <c r="T859" s="18">
        <f t="shared" si="152"/>
        <v>1</v>
      </c>
      <c r="U859" s="8" t="s">
        <v>873</v>
      </c>
      <c r="Z859"/>
      <c r="AS859" s="2">
        <v>1</v>
      </c>
      <c r="AT859" s="2">
        <v>0.9</v>
      </c>
    </row>
    <row r="860" spans="2:46" x14ac:dyDescent="0.25">
      <c r="B860" s="16" t="s">
        <v>874</v>
      </c>
      <c r="C860" s="21">
        <v>44.8</v>
      </c>
      <c r="D860" s="21">
        <v>27.15</v>
      </c>
      <c r="E860" s="16">
        <v>14.4</v>
      </c>
      <c r="F860" s="59">
        <f t="shared" si="153"/>
        <v>30.73243400708769</v>
      </c>
      <c r="G860" s="16">
        <v>0.88</v>
      </c>
      <c r="H860" s="8">
        <v>482.51</v>
      </c>
      <c r="J860" s="16">
        <v>1</v>
      </c>
      <c r="K860" s="59">
        <f t="shared" si="155"/>
        <v>0</v>
      </c>
      <c r="L860" s="6">
        <f t="shared" si="146"/>
        <v>30.852272727272727</v>
      </c>
      <c r="M860" s="59">
        <f t="shared" si="147"/>
        <v>14.654017621049059</v>
      </c>
      <c r="N860" s="6">
        <f t="shared" si="148"/>
        <v>27.15</v>
      </c>
      <c r="O860" s="59">
        <f t="shared" si="149"/>
        <v>0</v>
      </c>
      <c r="P860" s="6">
        <f t="shared" si="156"/>
        <v>14.654017621049059</v>
      </c>
      <c r="Q860" s="59">
        <f t="shared" si="154"/>
        <v>-89.664882064677215</v>
      </c>
      <c r="R860" s="6">
        <f t="shared" si="150"/>
        <v>-145.6</v>
      </c>
      <c r="S860" s="59">
        <f t="shared" si="151"/>
        <v>0</v>
      </c>
      <c r="T860" s="18">
        <f t="shared" si="152"/>
        <v>1</v>
      </c>
      <c r="U860" s="8" t="s">
        <v>874</v>
      </c>
      <c r="Z860"/>
      <c r="AS860" s="2">
        <v>1</v>
      </c>
      <c r="AT860" s="2">
        <v>0.9</v>
      </c>
    </row>
    <row r="861" spans="2:46" x14ac:dyDescent="0.25">
      <c r="B861" s="16" t="s">
        <v>875</v>
      </c>
      <c r="C861" s="21">
        <v>144.69999999999999</v>
      </c>
      <c r="D861" s="21">
        <v>31.17</v>
      </c>
      <c r="E861" s="16">
        <v>13.97</v>
      </c>
      <c r="F861" s="59">
        <f t="shared" si="153"/>
        <v>34.157426718065281</v>
      </c>
      <c r="G861" s="16">
        <v>0.9</v>
      </c>
      <c r="H861" s="8">
        <v>475.93</v>
      </c>
      <c r="J861" s="16">
        <v>1</v>
      </c>
      <c r="K861" s="59">
        <f t="shared" si="155"/>
        <v>0</v>
      </c>
      <c r="L861" s="6">
        <f t="shared" si="146"/>
        <v>34.633333333333333</v>
      </c>
      <c r="M861" s="59">
        <f t="shared" si="147"/>
        <v>15.096320007795864</v>
      </c>
      <c r="N861" s="6">
        <f t="shared" si="148"/>
        <v>31.17</v>
      </c>
      <c r="O861" s="59">
        <f t="shared" si="149"/>
        <v>0</v>
      </c>
      <c r="P861" s="6">
        <f t="shared" si="156"/>
        <v>15.096320007795864</v>
      </c>
      <c r="Q861" s="59">
        <f t="shared" si="154"/>
        <v>0.442302386746805</v>
      </c>
      <c r="R861" s="6">
        <f t="shared" si="150"/>
        <v>-146.03</v>
      </c>
      <c r="S861" s="59">
        <f t="shared" si="151"/>
        <v>0</v>
      </c>
      <c r="T861" s="18">
        <f t="shared" si="152"/>
        <v>1</v>
      </c>
      <c r="U861" s="8" t="s">
        <v>875</v>
      </c>
      <c r="Z861"/>
      <c r="AS861" s="2">
        <v>1</v>
      </c>
      <c r="AT861" s="2">
        <v>0.9</v>
      </c>
    </row>
    <row r="862" spans="2:46" x14ac:dyDescent="0.25">
      <c r="B862" s="16" t="s">
        <v>876</v>
      </c>
      <c r="C862" s="21">
        <v>152.9</v>
      </c>
      <c r="D862" s="21">
        <v>84.83</v>
      </c>
      <c r="E862" s="16">
        <v>105.33</v>
      </c>
      <c r="F862" s="59">
        <f t="shared" si="153"/>
        <v>135.24251476514328</v>
      </c>
      <c r="G862" s="16">
        <v>0.62</v>
      </c>
      <c r="H862" s="8">
        <v>476.49</v>
      </c>
      <c r="J862" s="16">
        <v>1</v>
      </c>
      <c r="K862" s="59">
        <f t="shared" si="155"/>
        <v>0</v>
      </c>
      <c r="L862" s="6">
        <f t="shared" si="146"/>
        <v>136.82258064516128</v>
      </c>
      <c r="M862" s="59">
        <f t="shared" si="147"/>
        <v>107.35124440080638</v>
      </c>
      <c r="N862" s="6">
        <f t="shared" si="148"/>
        <v>84.83</v>
      </c>
      <c r="O862" s="59">
        <f t="shared" si="149"/>
        <v>0</v>
      </c>
      <c r="P862" s="6">
        <f t="shared" si="156"/>
        <v>107.35124440080638</v>
      </c>
      <c r="Q862" s="59">
        <f t="shared" si="154"/>
        <v>92.254924393010512</v>
      </c>
      <c r="R862" s="6">
        <f t="shared" si="150"/>
        <v>-54.67</v>
      </c>
      <c r="S862" s="59">
        <f t="shared" si="151"/>
        <v>0</v>
      </c>
      <c r="T862" s="18">
        <f t="shared" si="152"/>
        <v>1</v>
      </c>
      <c r="U862" s="8" t="s">
        <v>876</v>
      </c>
      <c r="Z862"/>
      <c r="AS862" s="2">
        <v>1</v>
      </c>
      <c r="AT862" s="2">
        <v>0.9</v>
      </c>
    </row>
    <row r="863" spans="2:46" x14ac:dyDescent="0.25">
      <c r="B863" s="16" t="s">
        <v>877</v>
      </c>
      <c r="C863" s="21">
        <v>145.19999999999999</v>
      </c>
      <c r="D863" s="21">
        <v>82.56</v>
      </c>
      <c r="E863" s="16">
        <v>102.88</v>
      </c>
      <c r="F863" s="59">
        <f t="shared" si="153"/>
        <v>131.91075771141641</v>
      </c>
      <c r="G863" s="16">
        <v>0.61</v>
      </c>
      <c r="H863" s="8">
        <v>475.63</v>
      </c>
      <c r="J863" s="16">
        <v>1</v>
      </c>
      <c r="K863" s="59">
        <f t="shared" si="155"/>
        <v>0</v>
      </c>
      <c r="L863" s="6">
        <f t="shared" si="146"/>
        <v>135.34426229508196</v>
      </c>
      <c r="M863" s="59">
        <f t="shared" si="147"/>
        <v>107.24698474176299</v>
      </c>
      <c r="N863" s="6">
        <f t="shared" si="148"/>
        <v>82.56</v>
      </c>
      <c r="O863" s="59">
        <f t="shared" si="149"/>
        <v>0</v>
      </c>
      <c r="P863" s="6">
        <f t="shared" si="156"/>
        <v>107.24698474176299</v>
      </c>
      <c r="Q863" s="59">
        <f t="shared" si="154"/>
        <v>-0.10425965904339307</v>
      </c>
      <c r="R863" s="6">
        <f t="shared" si="150"/>
        <v>-57.120000000000005</v>
      </c>
      <c r="S863" s="59">
        <f t="shared" si="151"/>
        <v>0</v>
      </c>
      <c r="T863" s="18">
        <f t="shared" si="152"/>
        <v>1</v>
      </c>
      <c r="U863" s="8" t="s">
        <v>877</v>
      </c>
      <c r="Z863"/>
      <c r="AS863" s="2">
        <v>1</v>
      </c>
      <c r="AT863" s="2">
        <v>0.9</v>
      </c>
    </row>
    <row r="864" spans="2:46" x14ac:dyDescent="0.25">
      <c r="B864" s="16" t="s">
        <v>878</v>
      </c>
      <c r="C864" s="21">
        <v>153.06</v>
      </c>
      <c r="D864" s="21">
        <v>85.23</v>
      </c>
      <c r="E864" s="16">
        <v>101.6</v>
      </c>
      <c r="F864" s="59">
        <f t="shared" si="153"/>
        <v>132.61490451680007</v>
      </c>
      <c r="G864" s="16">
        <v>0.63</v>
      </c>
      <c r="H864" s="8">
        <v>475.79</v>
      </c>
      <c r="J864" s="16">
        <v>1</v>
      </c>
      <c r="K864" s="59">
        <f t="shared" si="155"/>
        <v>0</v>
      </c>
      <c r="L864" s="6">
        <f t="shared" si="146"/>
        <v>135.28571428571428</v>
      </c>
      <c r="M864" s="59">
        <f t="shared" si="147"/>
        <v>105.06222722651522</v>
      </c>
      <c r="N864" s="6">
        <f t="shared" si="148"/>
        <v>85.23</v>
      </c>
      <c r="O864" s="59">
        <f t="shared" si="149"/>
        <v>0</v>
      </c>
      <c r="P864" s="6">
        <f t="shared" si="156"/>
        <v>105.06222722651522</v>
      </c>
      <c r="Q864" s="59">
        <f t="shared" si="154"/>
        <v>-2.1847575152477674</v>
      </c>
      <c r="R864" s="6">
        <f t="shared" si="150"/>
        <v>-58.400000000000006</v>
      </c>
      <c r="S864" s="59">
        <f t="shared" si="151"/>
        <v>0</v>
      </c>
      <c r="T864" s="18">
        <f t="shared" si="152"/>
        <v>1</v>
      </c>
      <c r="U864" s="8" t="s">
        <v>878</v>
      </c>
      <c r="Z864"/>
      <c r="AS864" s="2">
        <v>1</v>
      </c>
      <c r="AT864" s="2">
        <v>0.9</v>
      </c>
    </row>
    <row r="865" spans="2:46" x14ac:dyDescent="0.25">
      <c r="B865" s="16" t="s">
        <v>879</v>
      </c>
      <c r="C865" s="21">
        <v>149.9</v>
      </c>
      <c r="D865" s="21">
        <v>83.27</v>
      </c>
      <c r="E865" s="16">
        <v>103.82</v>
      </c>
      <c r="F865" s="59">
        <f t="shared" si="153"/>
        <v>133.08826131556455</v>
      </c>
      <c r="G865" s="16">
        <v>0.62</v>
      </c>
      <c r="H865" s="8">
        <v>470.57</v>
      </c>
      <c r="J865" s="16">
        <v>1</v>
      </c>
      <c r="K865" s="59">
        <f t="shared" si="155"/>
        <v>0</v>
      </c>
      <c r="L865" s="6">
        <f t="shared" si="146"/>
        <v>134.30645161290323</v>
      </c>
      <c r="M865" s="59">
        <f t="shared" si="147"/>
        <v>105.37708500831248</v>
      </c>
      <c r="N865" s="6">
        <f t="shared" si="148"/>
        <v>83.27</v>
      </c>
      <c r="O865" s="59">
        <f t="shared" si="149"/>
        <v>0</v>
      </c>
      <c r="P865" s="6">
        <f t="shared" si="156"/>
        <v>105.37708500831248</v>
      </c>
      <c r="Q865" s="59">
        <f t="shared" si="154"/>
        <v>0.31485778179725799</v>
      </c>
      <c r="R865" s="6">
        <f t="shared" si="150"/>
        <v>-56.180000000000007</v>
      </c>
      <c r="S865" s="59">
        <f t="shared" si="151"/>
        <v>0</v>
      </c>
      <c r="T865" s="18">
        <f t="shared" si="152"/>
        <v>1</v>
      </c>
      <c r="U865" s="8" t="s">
        <v>879</v>
      </c>
      <c r="Z865"/>
      <c r="AS865" s="2">
        <v>1</v>
      </c>
      <c r="AT865" s="2">
        <v>0.9</v>
      </c>
    </row>
    <row r="866" spans="2:46" x14ac:dyDescent="0.25">
      <c r="B866" s="16" t="s">
        <v>880</v>
      </c>
      <c r="C866" s="21">
        <v>148.44</v>
      </c>
      <c r="D866" s="21">
        <v>86.86</v>
      </c>
      <c r="E866" s="16">
        <v>101.32</v>
      </c>
      <c r="F866" s="59">
        <f t="shared" si="153"/>
        <v>133.45561809080948</v>
      </c>
      <c r="G866" s="16">
        <v>0.64</v>
      </c>
      <c r="H866" s="8">
        <v>472.03</v>
      </c>
      <c r="J866" s="16">
        <v>1</v>
      </c>
      <c r="K866" s="59">
        <f t="shared" si="155"/>
        <v>0</v>
      </c>
      <c r="L866" s="6">
        <f t="shared" si="146"/>
        <v>135.71875</v>
      </c>
      <c r="M866" s="59">
        <f t="shared" si="147"/>
        <v>104.28288211189073</v>
      </c>
      <c r="N866" s="6">
        <f t="shared" si="148"/>
        <v>86.86</v>
      </c>
      <c r="O866" s="59">
        <f t="shared" si="149"/>
        <v>0</v>
      </c>
      <c r="P866" s="6">
        <f t="shared" si="156"/>
        <v>104.28288211189073</v>
      </c>
      <c r="Q866" s="59">
        <f t="shared" si="154"/>
        <v>-1.0942028964217485</v>
      </c>
      <c r="R866" s="6">
        <f t="shared" si="150"/>
        <v>-58.680000000000007</v>
      </c>
      <c r="S866" s="59">
        <f t="shared" si="151"/>
        <v>0</v>
      </c>
      <c r="T866" s="18">
        <f t="shared" si="152"/>
        <v>1</v>
      </c>
      <c r="U866" s="8" t="s">
        <v>880</v>
      </c>
      <c r="Z866"/>
      <c r="AS866" s="2">
        <v>1</v>
      </c>
      <c r="AT866" s="2">
        <v>0.9</v>
      </c>
    </row>
    <row r="867" spans="2:46" x14ac:dyDescent="0.25">
      <c r="B867" s="16" t="s">
        <v>881</v>
      </c>
      <c r="C867" s="21">
        <v>149.88</v>
      </c>
      <c r="D867" s="21">
        <v>80.459999999999994</v>
      </c>
      <c r="E867" s="16">
        <v>101.91</v>
      </c>
      <c r="F867" s="59">
        <f t="shared" si="153"/>
        <v>129.84398214780691</v>
      </c>
      <c r="G867" s="16">
        <v>0.61</v>
      </c>
      <c r="H867" s="8">
        <v>473.17</v>
      </c>
      <c r="J867" s="16">
        <v>1</v>
      </c>
      <c r="K867" s="59">
        <f t="shared" si="155"/>
        <v>0</v>
      </c>
      <c r="L867" s="6">
        <f t="shared" si="146"/>
        <v>131.90163934426229</v>
      </c>
      <c r="M867" s="59">
        <f t="shared" si="147"/>
        <v>104.51904544963966</v>
      </c>
      <c r="N867" s="6">
        <f t="shared" si="148"/>
        <v>80.459999999999994</v>
      </c>
      <c r="O867" s="59">
        <f t="shared" si="149"/>
        <v>0</v>
      </c>
      <c r="P867" s="6">
        <f t="shared" si="156"/>
        <v>104.51904544963966</v>
      </c>
      <c r="Q867" s="59">
        <f t="shared" si="154"/>
        <v>0.23616333774893405</v>
      </c>
      <c r="R867" s="6">
        <f t="shared" si="150"/>
        <v>-58.09</v>
      </c>
      <c r="S867" s="59">
        <f t="shared" si="151"/>
        <v>0</v>
      </c>
      <c r="T867" s="18">
        <f t="shared" si="152"/>
        <v>1</v>
      </c>
      <c r="U867" s="8" t="s">
        <v>881</v>
      </c>
      <c r="Z867"/>
      <c r="AS867" s="2">
        <v>1</v>
      </c>
      <c r="AT867" s="2">
        <v>0.9</v>
      </c>
    </row>
    <row r="868" spans="2:46" x14ac:dyDescent="0.25">
      <c r="B868" s="16" t="s">
        <v>882</v>
      </c>
      <c r="C868" s="21">
        <v>157.76</v>
      </c>
      <c r="D868" s="21">
        <v>90.67</v>
      </c>
      <c r="E868" s="16">
        <v>102.27</v>
      </c>
      <c r="F868" s="59">
        <f t="shared" si="153"/>
        <v>136.67553475293226</v>
      </c>
      <c r="G868" s="16">
        <v>0.65</v>
      </c>
      <c r="H868" s="8">
        <v>474.17</v>
      </c>
      <c r="J868" s="16">
        <v>1</v>
      </c>
      <c r="K868" s="59">
        <f t="shared" si="155"/>
        <v>0</v>
      </c>
      <c r="L868" s="6">
        <f t="shared" si="146"/>
        <v>139.49230769230769</v>
      </c>
      <c r="M868" s="59">
        <f t="shared" si="147"/>
        <v>106.00497632340399</v>
      </c>
      <c r="N868" s="6">
        <f t="shared" si="148"/>
        <v>90.67</v>
      </c>
      <c r="O868" s="59">
        <f t="shared" si="149"/>
        <v>0</v>
      </c>
      <c r="P868" s="6">
        <f t="shared" si="156"/>
        <v>106.00497632340399</v>
      </c>
      <c r="Q868" s="59">
        <f t="shared" si="154"/>
        <v>1.4859308737643317</v>
      </c>
      <c r="R868" s="6">
        <f t="shared" si="150"/>
        <v>-57.730000000000004</v>
      </c>
      <c r="S868" s="59">
        <f t="shared" si="151"/>
        <v>0</v>
      </c>
      <c r="T868" s="18">
        <f t="shared" si="152"/>
        <v>1</v>
      </c>
      <c r="U868" s="8" t="s">
        <v>882</v>
      </c>
      <c r="Z868"/>
      <c r="AS868" s="2">
        <v>1</v>
      </c>
      <c r="AT868" s="2">
        <v>0.9</v>
      </c>
    </row>
    <row r="869" spans="2:46" x14ac:dyDescent="0.25">
      <c r="B869" s="16" t="s">
        <v>883</v>
      </c>
      <c r="C869" s="21">
        <v>159.41999999999999</v>
      </c>
      <c r="D869" s="21">
        <v>86.64</v>
      </c>
      <c r="E869" s="16">
        <v>104.17</v>
      </c>
      <c r="F869" s="59">
        <f t="shared" si="153"/>
        <v>135.49124879489449</v>
      </c>
      <c r="G869" s="16">
        <v>0.63</v>
      </c>
      <c r="H869" s="8">
        <v>474.85</v>
      </c>
      <c r="J869" s="16">
        <v>1</v>
      </c>
      <c r="K869" s="59">
        <f t="shared" si="155"/>
        <v>0</v>
      </c>
      <c r="L869" s="6">
        <f t="shared" si="146"/>
        <v>137.52380952380952</v>
      </c>
      <c r="M869" s="59">
        <f t="shared" si="147"/>
        <v>106.80032109474691</v>
      </c>
      <c r="N869" s="6">
        <f t="shared" si="148"/>
        <v>86.64</v>
      </c>
      <c r="O869" s="59">
        <f t="shared" si="149"/>
        <v>0</v>
      </c>
      <c r="P869" s="6">
        <f t="shared" si="156"/>
        <v>106.80032109474691</v>
      </c>
      <c r="Q869" s="59">
        <f t="shared" si="154"/>
        <v>0.79534477134291137</v>
      </c>
      <c r="R869" s="6">
        <f t="shared" si="150"/>
        <v>-55.83</v>
      </c>
      <c r="S869" s="59">
        <f t="shared" si="151"/>
        <v>0</v>
      </c>
      <c r="T869" s="18">
        <f t="shared" si="152"/>
        <v>1</v>
      </c>
      <c r="U869" s="8" t="s">
        <v>883</v>
      </c>
      <c r="Z869"/>
      <c r="AS869" s="2">
        <v>1</v>
      </c>
      <c r="AT869" s="2">
        <v>0.9</v>
      </c>
    </row>
    <row r="870" spans="2:46" x14ac:dyDescent="0.25">
      <c r="B870" s="16" t="s">
        <v>884</v>
      </c>
      <c r="C870" s="21">
        <v>150.82</v>
      </c>
      <c r="D870" s="21">
        <v>83.06</v>
      </c>
      <c r="E870" s="16">
        <v>103.77</v>
      </c>
      <c r="F870" s="59">
        <f t="shared" si="153"/>
        <v>132.91793144643802</v>
      </c>
      <c r="G870" s="16">
        <v>0.62</v>
      </c>
      <c r="H870" s="8">
        <v>475.63</v>
      </c>
      <c r="J870" s="16">
        <v>1</v>
      </c>
      <c r="K870" s="59">
        <f t="shared" si="155"/>
        <v>0</v>
      </c>
      <c r="L870" s="6">
        <f t="shared" si="146"/>
        <v>133.96774193548387</v>
      </c>
      <c r="M870" s="59">
        <f t="shared" si="147"/>
        <v>105.11133278239984</v>
      </c>
      <c r="N870" s="6">
        <f t="shared" si="148"/>
        <v>83.06</v>
      </c>
      <c r="O870" s="59">
        <f t="shared" si="149"/>
        <v>0</v>
      </c>
      <c r="P870" s="6">
        <f t="shared" si="156"/>
        <v>105.11133278239984</v>
      </c>
      <c r="Q870" s="59">
        <f t="shared" si="154"/>
        <v>-1.6889883123470639</v>
      </c>
      <c r="R870" s="6">
        <f t="shared" si="150"/>
        <v>-56.230000000000004</v>
      </c>
      <c r="S870" s="59">
        <f t="shared" si="151"/>
        <v>0</v>
      </c>
      <c r="T870" s="18">
        <f t="shared" si="152"/>
        <v>1</v>
      </c>
      <c r="U870" s="8" t="s">
        <v>884</v>
      </c>
      <c r="Z870"/>
      <c r="AS870" s="2">
        <v>1</v>
      </c>
      <c r="AT870" s="2">
        <v>0.9</v>
      </c>
    </row>
    <row r="871" spans="2:46" x14ac:dyDescent="0.25">
      <c r="B871" s="16" t="s">
        <v>885</v>
      </c>
      <c r="C871" s="21">
        <v>163.28</v>
      </c>
      <c r="D871" s="21">
        <v>81.25</v>
      </c>
      <c r="E871" s="16">
        <v>102.83</v>
      </c>
      <c r="F871" s="59">
        <f t="shared" si="153"/>
        <v>131.05560422965513</v>
      </c>
      <c r="G871" s="16">
        <v>0.61</v>
      </c>
      <c r="H871" s="8">
        <v>475.87</v>
      </c>
      <c r="J871" s="16">
        <v>1</v>
      </c>
      <c r="K871" s="59">
        <f t="shared" si="155"/>
        <v>0</v>
      </c>
      <c r="L871" s="6">
        <f t="shared" si="146"/>
        <v>133.19672131147541</v>
      </c>
      <c r="M871" s="59">
        <f t="shared" si="147"/>
        <v>105.54527023096226</v>
      </c>
      <c r="N871" s="6">
        <f t="shared" si="148"/>
        <v>81.25</v>
      </c>
      <c r="O871" s="59">
        <f t="shared" si="149"/>
        <v>0</v>
      </c>
      <c r="P871" s="6">
        <f t="shared" si="156"/>
        <v>105.54527023096226</v>
      </c>
      <c r="Q871" s="59">
        <f t="shared" si="154"/>
        <v>0.43393744856241767</v>
      </c>
      <c r="R871" s="6">
        <f t="shared" si="150"/>
        <v>-57.17</v>
      </c>
      <c r="S871" s="59">
        <f t="shared" si="151"/>
        <v>0</v>
      </c>
      <c r="T871" s="18">
        <f t="shared" si="152"/>
        <v>1</v>
      </c>
      <c r="U871" s="8" t="s">
        <v>885</v>
      </c>
      <c r="Z871"/>
      <c r="AS871" s="2">
        <v>1</v>
      </c>
      <c r="AT871" s="2">
        <v>0.9</v>
      </c>
    </row>
    <row r="872" spans="2:46" x14ac:dyDescent="0.25">
      <c r="B872" s="16" t="s">
        <v>886</v>
      </c>
      <c r="C872" s="21">
        <v>181.8</v>
      </c>
      <c r="D872" s="21">
        <v>85.29</v>
      </c>
      <c r="E872" s="16">
        <v>101.59</v>
      </c>
      <c r="F872" s="59">
        <f t="shared" si="153"/>
        <v>132.64581486047723</v>
      </c>
      <c r="G872" s="16">
        <v>0.63</v>
      </c>
      <c r="H872" s="8">
        <v>473.19</v>
      </c>
      <c r="J872" s="16">
        <v>1</v>
      </c>
      <c r="K872" s="59">
        <f t="shared" si="155"/>
        <v>0</v>
      </c>
      <c r="L872" s="6">
        <f t="shared" si="146"/>
        <v>135.38095238095238</v>
      </c>
      <c r="M872" s="59">
        <f t="shared" si="147"/>
        <v>105.13618866771658</v>
      </c>
      <c r="N872" s="6">
        <f t="shared" si="148"/>
        <v>85.29</v>
      </c>
      <c r="O872" s="59">
        <f t="shared" si="149"/>
        <v>0</v>
      </c>
      <c r="P872" s="6">
        <f t="shared" si="156"/>
        <v>105.13618866771658</v>
      </c>
      <c r="Q872" s="59">
        <f t="shared" si="154"/>
        <v>-0.40908156324567813</v>
      </c>
      <c r="R872" s="6">
        <f t="shared" si="150"/>
        <v>-58.41</v>
      </c>
      <c r="S872" s="59">
        <f t="shared" si="151"/>
        <v>0</v>
      </c>
      <c r="T872" s="18">
        <f t="shared" si="152"/>
        <v>1</v>
      </c>
      <c r="U872" s="8" t="s">
        <v>886</v>
      </c>
      <c r="Z872"/>
      <c r="AS872" s="2">
        <v>1</v>
      </c>
      <c r="AT872" s="2">
        <v>0.9</v>
      </c>
    </row>
    <row r="873" spans="2:46" x14ac:dyDescent="0.25">
      <c r="B873" s="16" t="s">
        <v>887</v>
      </c>
      <c r="C873" s="21">
        <v>185.98</v>
      </c>
      <c r="D873" s="21">
        <v>85.15</v>
      </c>
      <c r="E873" s="16">
        <v>103.62</v>
      </c>
      <c r="F873" s="59">
        <f t="shared" si="153"/>
        <v>134.11795890185624</v>
      </c>
      <c r="G873" s="16">
        <v>0.63</v>
      </c>
      <c r="H873" s="8">
        <v>473.83</v>
      </c>
      <c r="J873" s="16">
        <v>1</v>
      </c>
      <c r="K873" s="59">
        <f t="shared" si="155"/>
        <v>0</v>
      </c>
      <c r="L873" s="6">
        <f t="shared" si="146"/>
        <v>135.15873015873018</v>
      </c>
      <c r="M873" s="59">
        <f t="shared" si="147"/>
        <v>104.96361197158011</v>
      </c>
      <c r="N873" s="6">
        <f t="shared" si="148"/>
        <v>85.15</v>
      </c>
      <c r="O873" s="59">
        <f t="shared" si="149"/>
        <v>0</v>
      </c>
      <c r="P873" s="6">
        <f t="shared" si="156"/>
        <v>104.96361197158011</v>
      </c>
      <c r="Q873" s="59">
        <f t="shared" si="154"/>
        <v>-0.17257669613647408</v>
      </c>
      <c r="R873" s="6">
        <f t="shared" si="150"/>
        <v>-56.379999999999995</v>
      </c>
      <c r="S873" s="59">
        <f t="shared" si="151"/>
        <v>0</v>
      </c>
      <c r="T873" s="18">
        <f t="shared" si="152"/>
        <v>1</v>
      </c>
      <c r="U873" s="8" t="s">
        <v>887</v>
      </c>
      <c r="Z873"/>
      <c r="AS873" s="2">
        <v>1</v>
      </c>
      <c r="AT873" s="2">
        <v>0.9</v>
      </c>
    </row>
    <row r="874" spans="2:46" x14ac:dyDescent="0.25">
      <c r="B874" s="16" t="s">
        <v>888</v>
      </c>
      <c r="C874" s="21">
        <v>184.24</v>
      </c>
      <c r="D874" s="21">
        <v>86.06</v>
      </c>
      <c r="E874" s="16">
        <v>102.23</v>
      </c>
      <c r="F874" s="59">
        <f t="shared" si="153"/>
        <v>133.63119583390699</v>
      </c>
      <c r="G874" s="16">
        <v>0.64</v>
      </c>
      <c r="H874" s="8">
        <v>473.83</v>
      </c>
      <c r="J874" s="16">
        <v>1</v>
      </c>
      <c r="K874" s="59">
        <f t="shared" si="155"/>
        <v>0</v>
      </c>
      <c r="L874" s="6">
        <f t="shared" si="146"/>
        <v>134.46875</v>
      </c>
      <c r="M874" s="59">
        <f t="shared" si="147"/>
        <v>103.3224134762758</v>
      </c>
      <c r="N874" s="6">
        <f t="shared" si="148"/>
        <v>86.06</v>
      </c>
      <c r="O874" s="59">
        <f t="shared" si="149"/>
        <v>0</v>
      </c>
      <c r="P874" s="6">
        <f t="shared" si="156"/>
        <v>103.3224134762758</v>
      </c>
      <c r="Q874" s="59">
        <f t="shared" si="154"/>
        <v>-1.6411984953043088</v>
      </c>
      <c r="R874" s="6">
        <f t="shared" si="150"/>
        <v>-57.769999999999996</v>
      </c>
      <c r="S874" s="59">
        <f t="shared" si="151"/>
        <v>0</v>
      </c>
      <c r="T874" s="18">
        <f t="shared" si="152"/>
        <v>1</v>
      </c>
      <c r="U874" s="8" t="s">
        <v>888</v>
      </c>
      <c r="Z874"/>
      <c r="AS874" s="2">
        <v>1</v>
      </c>
      <c r="AT874" s="2">
        <v>0.9</v>
      </c>
    </row>
    <row r="875" spans="2:46" x14ac:dyDescent="0.25">
      <c r="B875" s="16" t="s">
        <v>889</v>
      </c>
      <c r="C875" s="21">
        <v>187.26</v>
      </c>
      <c r="D875" s="21">
        <v>83.41</v>
      </c>
      <c r="E875" s="16">
        <v>103.39</v>
      </c>
      <c r="F875" s="59">
        <f t="shared" si="153"/>
        <v>132.84095829223756</v>
      </c>
      <c r="G875" s="16">
        <v>0.62</v>
      </c>
      <c r="H875" s="8">
        <v>472.28</v>
      </c>
      <c r="J875" s="16">
        <v>1</v>
      </c>
      <c r="K875" s="59">
        <f t="shared" si="155"/>
        <v>0</v>
      </c>
      <c r="L875" s="6">
        <f t="shared" si="146"/>
        <v>134.53225806451613</v>
      </c>
      <c r="M875" s="59">
        <f t="shared" si="147"/>
        <v>105.5542531589209</v>
      </c>
      <c r="N875" s="6">
        <f t="shared" si="148"/>
        <v>83.41</v>
      </c>
      <c r="O875" s="59">
        <f t="shared" si="149"/>
        <v>0</v>
      </c>
      <c r="P875" s="6">
        <f t="shared" si="156"/>
        <v>105.5542531589209</v>
      </c>
      <c r="Q875" s="59">
        <f t="shared" si="154"/>
        <v>2.2318396826451021</v>
      </c>
      <c r="R875" s="6">
        <f t="shared" si="150"/>
        <v>-56.61</v>
      </c>
      <c r="S875" s="59">
        <f t="shared" si="151"/>
        <v>0</v>
      </c>
      <c r="T875" s="18">
        <f t="shared" si="152"/>
        <v>1</v>
      </c>
      <c r="U875" s="8" t="s">
        <v>889</v>
      </c>
      <c r="Z875"/>
      <c r="AS875" s="2">
        <v>1</v>
      </c>
      <c r="AT875" s="2">
        <v>0.9</v>
      </c>
    </row>
    <row r="876" spans="2:46" x14ac:dyDescent="0.25">
      <c r="B876" s="16" t="s">
        <v>890</v>
      </c>
      <c r="C876" s="21">
        <v>183.7</v>
      </c>
      <c r="D876" s="21">
        <v>84.07</v>
      </c>
      <c r="E876" s="16">
        <v>100.58</v>
      </c>
      <c r="F876" s="59">
        <f t="shared" si="153"/>
        <v>131.08814324720601</v>
      </c>
      <c r="G876" s="16">
        <v>0.63</v>
      </c>
      <c r="H876" s="8">
        <v>470.77</v>
      </c>
      <c r="J876" s="16">
        <v>1</v>
      </c>
      <c r="K876" s="59">
        <f t="shared" si="155"/>
        <v>0</v>
      </c>
      <c r="L876" s="6">
        <f t="shared" si="146"/>
        <v>133.44444444444443</v>
      </c>
      <c r="M876" s="59">
        <f t="shared" si="147"/>
        <v>103.63230602995581</v>
      </c>
      <c r="N876" s="6">
        <f t="shared" si="148"/>
        <v>84.07</v>
      </c>
      <c r="O876" s="59">
        <f t="shared" si="149"/>
        <v>0</v>
      </c>
      <c r="P876" s="6">
        <f t="shared" si="156"/>
        <v>103.63230602995581</v>
      </c>
      <c r="Q876" s="59">
        <f t="shared" si="154"/>
        <v>-1.9219471289650869</v>
      </c>
      <c r="R876" s="6">
        <f t="shared" si="150"/>
        <v>-59.42</v>
      </c>
      <c r="S876" s="59">
        <f t="shared" si="151"/>
        <v>0</v>
      </c>
      <c r="T876" s="18">
        <f t="shared" si="152"/>
        <v>1</v>
      </c>
      <c r="U876" s="8" t="s">
        <v>890</v>
      </c>
      <c r="Z876"/>
      <c r="AS876" s="2">
        <v>1</v>
      </c>
      <c r="AT876" s="2">
        <v>0.9</v>
      </c>
    </row>
    <row r="877" spans="2:46" x14ac:dyDescent="0.25">
      <c r="B877" s="16" t="s">
        <v>891</v>
      </c>
      <c r="C877" s="21">
        <v>173.16</v>
      </c>
      <c r="D877" s="21">
        <v>85.46</v>
      </c>
      <c r="E877" s="16">
        <v>102.45</v>
      </c>
      <c r="F877" s="59">
        <f t="shared" si="153"/>
        <v>133.41444487011142</v>
      </c>
      <c r="G877" s="16">
        <v>0.63</v>
      </c>
      <c r="H877" s="8">
        <v>471.32</v>
      </c>
      <c r="J877" s="16">
        <v>1</v>
      </c>
      <c r="K877" s="59">
        <f t="shared" si="155"/>
        <v>0</v>
      </c>
      <c r="L877" s="6">
        <f t="shared" si="146"/>
        <v>135.65079365079364</v>
      </c>
      <c r="M877" s="59">
        <f t="shared" si="147"/>
        <v>105.34574608445372</v>
      </c>
      <c r="N877" s="6">
        <f t="shared" si="148"/>
        <v>85.46</v>
      </c>
      <c r="O877" s="59">
        <f t="shared" si="149"/>
        <v>0</v>
      </c>
      <c r="P877" s="6">
        <f t="shared" si="156"/>
        <v>105.34574608445372</v>
      </c>
      <c r="Q877" s="59">
        <f t="shared" si="154"/>
        <v>1.7134400544979087</v>
      </c>
      <c r="R877" s="6">
        <f t="shared" si="150"/>
        <v>-57.55</v>
      </c>
      <c r="S877" s="59">
        <f t="shared" si="151"/>
        <v>0</v>
      </c>
      <c r="T877" s="18">
        <f t="shared" si="152"/>
        <v>1</v>
      </c>
      <c r="U877" s="8" t="s">
        <v>891</v>
      </c>
      <c r="Z877"/>
      <c r="AS877" s="2">
        <v>1</v>
      </c>
      <c r="AT877" s="2">
        <v>0.9</v>
      </c>
    </row>
    <row r="878" spans="2:46" x14ac:dyDescent="0.25">
      <c r="B878" s="16" t="s">
        <v>892</v>
      </c>
      <c r="C878" s="21">
        <v>169.86</v>
      </c>
      <c r="D878" s="21">
        <v>82</v>
      </c>
      <c r="E878" s="16">
        <v>101.48</v>
      </c>
      <c r="F878" s="59">
        <f t="shared" si="153"/>
        <v>130.46911665217942</v>
      </c>
      <c r="G878" s="16">
        <v>0.62</v>
      </c>
      <c r="H878" s="8">
        <v>471.56</v>
      </c>
      <c r="J878" s="16">
        <v>1</v>
      </c>
      <c r="K878" s="59">
        <f t="shared" si="155"/>
        <v>0</v>
      </c>
      <c r="L878" s="6">
        <f t="shared" si="146"/>
        <v>132.25806451612902</v>
      </c>
      <c r="M878" s="59">
        <f t="shared" si="147"/>
        <v>103.76991678493603</v>
      </c>
      <c r="N878" s="6">
        <f t="shared" si="148"/>
        <v>82</v>
      </c>
      <c r="O878" s="59">
        <f t="shared" si="149"/>
        <v>0</v>
      </c>
      <c r="P878" s="6">
        <f t="shared" si="156"/>
        <v>103.76991678493603</v>
      </c>
      <c r="Q878" s="59">
        <f t="shared" si="154"/>
        <v>-1.575829299517693</v>
      </c>
      <c r="R878" s="6">
        <f t="shared" si="150"/>
        <v>-58.519999999999996</v>
      </c>
      <c r="S878" s="59">
        <f t="shared" si="151"/>
        <v>0</v>
      </c>
      <c r="T878" s="18">
        <f t="shared" si="152"/>
        <v>1</v>
      </c>
      <c r="U878" s="8" t="s">
        <v>892</v>
      </c>
      <c r="Z878"/>
      <c r="AS878" s="2">
        <v>1</v>
      </c>
      <c r="AT878" s="2">
        <v>0.9</v>
      </c>
    </row>
    <row r="879" spans="2:46" x14ac:dyDescent="0.25">
      <c r="B879" s="16" t="s">
        <v>893</v>
      </c>
      <c r="C879" s="21">
        <v>182.52</v>
      </c>
      <c r="D879" s="21">
        <v>83.23</v>
      </c>
      <c r="E879" s="16">
        <v>103.14</v>
      </c>
      <c r="F879" s="59">
        <f t="shared" si="153"/>
        <v>132.53336372400724</v>
      </c>
      <c r="G879" s="16">
        <v>0.62</v>
      </c>
      <c r="H879" s="8">
        <v>471.11</v>
      </c>
      <c r="J879" s="16">
        <v>1</v>
      </c>
      <c r="K879" s="59">
        <f t="shared" si="155"/>
        <v>0</v>
      </c>
      <c r="L879" s="6">
        <f t="shared" si="146"/>
        <v>134.24193548387098</v>
      </c>
      <c r="M879" s="59">
        <f t="shared" si="147"/>
        <v>105.32646553671007</v>
      </c>
      <c r="N879" s="6">
        <f t="shared" si="148"/>
        <v>83.23</v>
      </c>
      <c r="O879" s="59">
        <f t="shared" si="149"/>
        <v>0</v>
      </c>
      <c r="P879" s="6">
        <f t="shared" si="156"/>
        <v>105.32646553671007</v>
      </c>
      <c r="Q879" s="59">
        <f t="shared" si="154"/>
        <v>1.5565487517740451</v>
      </c>
      <c r="R879" s="6">
        <f t="shared" si="150"/>
        <v>-56.86</v>
      </c>
      <c r="S879" s="59">
        <f t="shared" si="151"/>
        <v>0</v>
      </c>
      <c r="T879" s="18">
        <f t="shared" si="152"/>
        <v>1</v>
      </c>
      <c r="U879" s="8" t="s">
        <v>893</v>
      </c>
      <c r="Z879"/>
      <c r="AS879" s="2">
        <v>1</v>
      </c>
      <c r="AT879" s="2">
        <v>0.9</v>
      </c>
    </row>
    <row r="880" spans="2:46" x14ac:dyDescent="0.25">
      <c r="B880" s="16" t="s">
        <v>894</v>
      </c>
      <c r="C880" s="21">
        <v>147.41999999999999</v>
      </c>
      <c r="D880" s="21">
        <v>85.94</v>
      </c>
      <c r="E880" s="16">
        <v>101.02</v>
      </c>
      <c r="F880" s="59">
        <f t="shared" si="153"/>
        <v>132.63002676618896</v>
      </c>
      <c r="G880" s="16">
        <v>0.64</v>
      </c>
      <c r="H880" s="8">
        <v>471.38</v>
      </c>
      <c r="J880" s="16">
        <v>1</v>
      </c>
      <c r="K880" s="59">
        <f t="shared" si="155"/>
        <v>0</v>
      </c>
      <c r="L880" s="6">
        <f t="shared" si="146"/>
        <v>134.28125</v>
      </c>
      <c r="M880" s="59">
        <f t="shared" si="147"/>
        <v>103.17834318093355</v>
      </c>
      <c r="N880" s="6">
        <f t="shared" si="148"/>
        <v>85.94</v>
      </c>
      <c r="O880" s="59">
        <f t="shared" si="149"/>
        <v>0</v>
      </c>
      <c r="P880" s="6">
        <f t="shared" si="156"/>
        <v>103.17834318093355</v>
      </c>
      <c r="Q880" s="59">
        <f t="shared" si="154"/>
        <v>-2.1481223557765219</v>
      </c>
      <c r="R880" s="6">
        <f t="shared" si="150"/>
        <v>-58.980000000000004</v>
      </c>
      <c r="S880" s="59">
        <f t="shared" si="151"/>
        <v>0</v>
      </c>
      <c r="T880" s="18">
        <f t="shared" si="152"/>
        <v>1</v>
      </c>
      <c r="U880" s="8" t="s">
        <v>894</v>
      </c>
      <c r="Z880"/>
      <c r="AS880" s="2">
        <v>1</v>
      </c>
      <c r="AT880" s="2">
        <v>0.9</v>
      </c>
    </row>
    <row r="881" spans="2:46" x14ac:dyDescent="0.25">
      <c r="B881" s="16" t="s">
        <v>895</v>
      </c>
      <c r="C881" s="21">
        <v>154.24</v>
      </c>
      <c r="D881" s="21">
        <v>87.16</v>
      </c>
      <c r="E881" s="16">
        <v>101.06</v>
      </c>
      <c r="F881" s="59">
        <f t="shared" si="153"/>
        <v>133.45407150027307</v>
      </c>
      <c r="G881" s="16">
        <v>0.64</v>
      </c>
      <c r="H881" s="8">
        <v>471.7</v>
      </c>
      <c r="J881" s="16">
        <v>1</v>
      </c>
      <c r="K881" s="59">
        <f t="shared" si="155"/>
        <v>0</v>
      </c>
      <c r="L881" s="6">
        <f t="shared" si="146"/>
        <v>136.1875</v>
      </c>
      <c r="M881" s="59">
        <f t="shared" si="147"/>
        <v>104.64305785024632</v>
      </c>
      <c r="N881" s="6">
        <f t="shared" si="148"/>
        <v>87.16</v>
      </c>
      <c r="O881" s="59">
        <f t="shared" si="149"/>
        <v>0</v>
      </c>
      <c r="P881" s="6">
        <f t="shared" si="156"/>
        <v>104.64305785024632</v>
      </c>
      <c r="Q881" s="59">
        <f t="shared" si="154"/>
        <v>1.4647146693127695</v>
      </c>
      <c r="R881" s="6">
        <f t="shared" si="150"/>
        <v>-58.94</v>
      </c>
      <c r="S881" s="59">
        <f t="shared" si="151"/>
        <v>0</v>
      </c>
      <c r="T881" s="18">
        <f t="shared" si="152"/>
        <v>1</v>
      </c>
      <c r="U881" s="8" t="s">
        <v>895</v>
      </c>
      <c r="Z881"/>
      <c r="AS881" s="2">
        <v>1</v>
      </c>
      <c r="AT881" s="2">
        <v>0.9</v>
      </c>
    </row>
    <row r="882" spans="2:46" x14ac:dyDescent="0.25">
      <c r="B882" s="16" t="s">
        <v>896</v>
      </c>
      <c r="C882" s="21">
        <v>155.04</v>
      </c>
      <c r="D882" s="21">
        <v>85.17</v>
      </c>
      <c r="E882" s="16">
        <v>103.16</v>
      </c>
      <c r="F882" s="59">
        <f t="shared" si="153"/>
        <v>133.77561250093382</v>
      </c>
      <c r="G882" s="16">
        <v>0.63</v>
      </c>
      <c r="H882" s="8">
        <v>472.09</v>
      </c>
      <c r="J882" s="16">
        <v>1</v>
      </c>
      <c r="K882" s="59">
        <f t="shared" si="155"/>
        <v>0</v>
      </c>
      <c r="L882" s="6">
        <f t="shared" si="146"/>
        <v>135.1904761904762</v>
      </c>
      <c r="M882" s="59">
        <f t="shared" si="147"/>
        <v>104.98826578531389</v>
      </c>
      <c r="N882" s="6">
        <f t="shared" si="148"/>
        <v>85.17</v>
      </c>
      <c r="O882" s="59">
        <f t="shared" si="149"/>
        <v>0</v>
      </c>
      <c r="P882" s="6">
        <f t="shared" si="156"/>
        <v>104.98826578531389</v>
      </c>
      <c r="Q882" s="59">
        <f t="shared" si="154"/>
        <v>0.3452079350675632</v>
      </c>
      <c r="R882" s="6">
        <f t="shared" si="150"/>
        <v>-56.84</v>
      </c>
      <c r="S882" s="59">
        <f t="shared" si="151"/>
        <v>0</v>
      </c>
      <c r="T882" s="18">
        <f t="shared" si="152"/>
        <v>1</v>
      </c>
      <c r="U882" s="8" t="s">
        <v>896</v>
      </c>
      <c r="Z882"/>
      <c r="AS882" s="2">
        <v>1</v>
      </c>
      <c r="AT882" s="2">
        <v>0.9</v>
      </c>
    </row>
    <row r="883" spans="2:46" x14ac:dyDescent="0.25">
      <c r="B883" s="16" t="s">
        <v>897</v>
      </c>
      <c r="C883" s="21">
        <v>156.91999999999999</v>
      </c>
      <c r="D883" s="21">
        <v>65.72</v>
      </c>
      <c r="E883" s="16">
        <v>87.55</v>
      </c>
      <c r="F883" s="59">
        <f t="shared" si="153"/>
        <v>109.47200966457133</v>
      </c>
      <c r="G883" s="16">
        <v>0.59</v>
      </c>
      <c r="H883" s="8">
        <v>471.75</v>
      </c>
      <c r="J883" s="16">
        <v>1</v>
      </c>
      <c r="K883" s="59">
        <f t="shared" si="155"/>
        <v>0</v>
      </c>
      <c r="L883" s="6">
        <f t="shared" si="146"/>
        <v>111.38983050847457</v>
      </c>
      <c r="M883" s="59">
        <f t="shared" si="147"/>
        <v>89.936510610022509</v>
      </c>
      <c r="N883" s="6">
        <f t="shared" si="148"/>
        <v>65.72</v>
      </c>
      <c r="O883" s="59">
        <f t="shared" si="149"/>
        <v>0</v>
      </c>
      <c r="P883" s="6">
        <f t="shared" si="156"/>
        <v>89.936510610022509</v>
      </c>
      <c r="Q883" s="59">
        <f t="shared" si="154"/>
        <v>-15.051755175291376</v>
      </c>
      <c r="R883" s="6">
        <f t="shared" si="150"/>
        <v>-72.45</v>
      </c>
      <c r="S883" s="59">
        <f t="shared" si="151"/>
        <v>0</v>
      </c>
      <c r="T883" s="18">
        <f t="shared" si="152"/>
        <v>1</v>
      </c>
      <c r="U883" s="8" t="s">
        <v>897</v>
      </c>
      <c r="Z883"/>
      <c r="AS883" s="2">
        <v>1</v>
      </c>
      <c r="AT883" s="2">
        <v>0.9</v>
      </c>
    </row>
    <row r="884" spans="2:46" x14ac:dyDescent="0.25">
      <c r="B884" s="16" t="s">
        <v>898</v>
      </c>
      <c r="C884" s="21">
        <v>161.30000000000001</v>
      </c>
      <c r="D884" s="21">
        <v>83.38</v>
      </c>
      <c r="E884" s="16">
        <v>101.51</v>
      </c>
      <c r="F884" s="59">
        <f t="shared" si="153"/>
        <v>131.36401524009534</v>
      </c>
      <c r="G884" s="16">
        <v>0.63</v>
      </c>
      <c r="H884" s="8">
        <v>472.16</v>
      </c>
      <c r="J884" s="16">
        <v>1</v>
      </c>
      <c r="K884" s="59">
        <f t="shared" si="155"/>
        <v>0</v>
      </c>
      <c r="L884" s="6">
        <f t="shared" si="146"/>
        <v>132.34920634920636</v>
      </c>
      <c r="M884" s="59">
        <f t="shared" si="147"/>
        <v>102.78174945614033</v>
      </c>
      <c r="N884" s="6">
        <f t="shared" si="148"/>
        <v>83.38</v>
      </c>
      <c r="O884" s="59">
        <f t="shared" si="149"/>
        <v>0</v>
      </c>
      <c r="P884" s="6">
        <f t="shared" si="156"/>
        <v>102.78174945614033</v>
      </c>
      <c r="Q884" s="59">
        <f t="shared" si="154"/>
        <v>12.845238846117823</v>
      </c>
      <c r="R884" s="6">
        <f t="shared" si="150"/>
        <v>-58.489999999999995</v>
      </c>
      <c r="S884" s="59">
        <f t="shared" si="151"/>
        <v>0</v>
      </c>
      <c r="T884" s="18">
        <f t="shared" si="152"/>
        <v>1</v>
      </c>
      <c r="U884" s="8" t="s">
        <v>898</v>
      </c>
      <c r="Z884"/>
      <c r="AS884" s="2">
        <v>1</v>
      </c>
      <c r="AT884" s="2">
        <v>0.9</v>
      </c>
    </row>
    <row r="885" spans="2:46" x14ac:dyDescent="0.25">
      <c r="B885" s="16" t="s">
        <v>899</v>
      </c>
      <c r="C885" s="21">
        <v>164.04</v>
      </c>
      <c r="D885" s="21">
        <v>86.16</v>
      </c>
      <c r="E885" s="16">
        <v>100.71</v>
      </c>
      <c r="F885" s="59">
        <f t="shared" si="153"/>
        <v>132.53697484098541</v>
      </c>
      <c r="G885" s="16">
        <v>0.64</v>
      </c>
      <c r="H885" s="8">
        <v>469.95</v>
      </c>
      <c r="J885" s="16">
        <v>1</v>
      </c>
      <c r="K885" s="59">
        <f t="shared" si="155"/>
        <v>0</v>
      </c>
      <c r="L885" s="6">
        <f t="shared" si="146"/>
        <v>134.625</v>
      </c>
      <c r="M885" s="59">
        <f t="shared" si="147"/>
        <v>103.44247205572766</v>
      </c>
      <c r="N885" s="6">
        <f t="shared" si="148"/>
        <v>86.16</v>
      </c>
      <c r="O885" s="59">
        <f t="shared" si="149"/>
        <v>0</v>
      </c>
      <c r="P885" s="6">
        <f t="shared" si="156"/>
        <v>103.44247205572766</v>
      </c>
      <c r="Q885" s="59">
        <f t="shared" si="154"/>
        <v>0.66072259958733071</v>
      </c>
      <c r="R885" s="6">
        <f t="shared" si="150"/>
        <v>-59.290000000000006</v>
      </c>
      <c r="S885" s="59">
        <f t="shared" si="151"/>
        <v>0</v>
      </c>
      <c r="T885" s="18">
        <f t="shared" si="152"/>
        <v>1</v>
      </c>
      <c r="U885" s="8" t="s">
        <v>899</v>
      </c>
      <c r="Z885"/>
      <c r="AS885" s="2">
        <v>1</v>
      </c>
      <c r="AT885" s="2">
        <v>0.9</v>
      </c>
    </row>
    <row r="886" spans="2:46" x14ac:dyDescent="0.25">
      <c r="B886" s="16" t="s">
        <v>900</v>
      </c>
      <c r="C886" s="21">
        <v>159.4</v>
      </c>
      <c r="D886" s="21">
        <v>87.74</v>
      </c>
      <c r="E886" s="16">
        <v>102.22</v>
      </c>
      <c r="F886" s="59">
        <f t="shared" si="153"/>
        <v>134.71167729636505</v>
      </c>
      <c r="G886" s="16">
        <v>0.65</v>
      </c>
      <c r="H886" s="8">
        <v>470.08</v>
      </c>
      <c r="J886" s="16">
        <v>1</v>
      </c>
      <c r="K886" s="59">
        <f t="shared" si="155"/>
        <v>0</v>
      </c>
      <c r="L886" s="6">
        <f t="shared" si="146"/>
        <v>134.98461538461538</v>
      </c>
      <c r="M886" s="59">
        <f t="shared" si="147"/>
        <v>102.57942674109923</v>
      </c>
      <c r="N886" s="6">
        <f t="shared" si="148"/>
        <v>87.74</v>
      </c>
      <c r="O886" s="59">
        <f t="shared" si="149"/>
        <v>0</v>
      </c>
      <c r="P886" s="6">
        <f t="shared" si="156"/>
        <v>102.57942674109923</v>
      </c>
      <c r="Q886" s="59">
        <f t="shared" si="154"/>
        <v>-0.8630453146284367</v>
      </c>
      <c r="R886" s="6">
        <f t="shared" si="150"/>
        <v>-57.78</v>
      </c>
      <c r="S886" s="59">
        <f t="shared" si="151"/>
        <v>0</v>
      </c>
      <c r="T886" s="18">
        <f t="shared" si="152"/>
        <v>1</v>
      </c>
      <c r="U886" s="8" t="s">
        <v>900</v>
      </c>
      <c r="Z886"/>
      <c r="AS886" s="2">
        <v>1</v>
      </c>
      <c r="AT886" s="2">
        <v>0.9</v>
      </c>
    </row>
    <row r="887" spans="2:46" x14ac:dyDescent="0.25">
      <c r="B887" s="16" t="s">
        <v>901</v>
      </c>
      <c r="C887" s="21">
        <v>154.88</v>
      </c>
      <c r="D887" s="21">
        <v>84.33</v>
      </c>
      <c r="E887" s="16">
        <v>101.41</v>
      </c>
      <c r="F887" s="59">
        <f t="shared" si="153"/>
        <v>131.89214153997196</v>
      </c>
      <c r="G887" s="16">
        <v>0.63</v>
      </c>
      <c r="H887" s="8">
        <v>470.21</v>
      </c>
      <c r="J887" s="16">
        <v>1</v>
      </c>
      <c r="K887" s="59">
        <f t="shared" si="155"/>
        <v>0</v>
      </c>
      <c r="L887" s="6">
        <f t="shared" si="146"/>
        <v>133.85714285714286</v>
      </c>
      <c r="M887" s="59">
        <f t="shared" si="147"/>
        <v>103.95280560849501</v>
      </c>
      <c r="N887" s="6">
        <f t="shared" si="148"/>
        <v>84.33</v>
      </c>
      <c r="O887" s="59">
        <f t="shared" si="149"/>
        <v>0</v>
      </c>
      <c r="P887" s="6">
        <f t="shared" si="156"/>
        <v>103.95280560849501</v>
      </c>
      <c r="Q887" s="59">
        <f t="shared" si="154"/>
        <v>1.3733788673957861</v>
      </c>
      <c r="R887" s="6">
        <f t="shared" si="150"/>
        <v>-58.59</v>
      </c>
      <c r="S887" s="59">
        <f t="shared" si="151"/>
        <v>0</v>
      </c>
      <c r="T887" s="18">
        <f t="shared" si="152"/>
        <v>1</v>
      </c>
      <c r="U887" s="8" t="s">
        <v>901</v>
      </c>
      <c r="Z887"/>
      <c r="AS887" s="2">
        <v>1</v>
      </c>
      <c r="AT887" s="2">
        <v>0.9</v>
      </c>
    </row>
    <row r="888" spans="2:46" x14ac:dyDescent="0.25">
      <c r="B888" s="16" t="s">
        <v>902</v>
      </c>
      <c r="C888" s="21">
        <v>164.42</v>
      </c>
      <c r="D888" s="21">
        <v>84.61</v>
      </c>
      <c r="E888" s="16">
        <v>100.05</v>
      </c>
      <c r="F888" s="59">
        <f t="shared" si="153"/>
        <v>131.02997595970169</v>
      </c>
      <c r="G888" s="16">
        <v>0.64</v>
      </c>
      <c r="H888" s="8">
        <v>469.67</v>
      </c>
      <c r="J888" s="16">
        <v>1</v>
      </c>
      <c r="K888" s="59">
        <f t="shared" si="155"/>
        <v>0</v>
      </c>
      <c r="L888" s="6">
        <f t="shared" si="146"/>
        <v>132.203125</v>
      </c>
      <c r="M888" s="59">
        <f t="shared" si="147"/>
        <v>101.58156407422373</v>
      </c>
      <c r="N888" s="6">
        <f t="shared" si="148"/>
        <v>84.61</v>
      </c>
      <c r="O888" s="59">
        <f t="shared" si="149"/>
        <v>0</v>
      </c>
      <c r="P888" s="6">
        <f t="shared" si="156"/>
        <v>101.58156407422373</v>
      </c>
      <c r="Q888" s="59">
        <f t="shared" si="154"/>
        <v>-2.3712415342712774</v>
      </c>
      <c r="R888" s="6">
        <f t="shared" si="150"/>
        <v>-59.95</v>
      </c>
      <c r="S888" s="59">
        <f t="shared" si="151"/>
        <v>0</v>
      </c>
      <c r="T888" s="18">
        <f t="shared" si="152"/>
        <v>1</v>
      </c>
      <c r="U888" s="8" t="s">
        <v>902</v>
      </c>
      <c r="Z888"/>
      <c r="AS888" s="2">
        <v>1</v>
      </c>
      <c r="AT888" s="2">
        <v>0.9</v>
      </c>
    </row>
    <row r="889" spans="2:46" x14ac:dyDescent="0.25">
      <c r="B889" s="16" t="s">
        <v>903</v>
      </c>
      <c r="C889" s="21">
        <v>148.62</v>
      </c>
      <c r="D889" s="21">
        <v>83.42</v>
      </c>
      <c r="E889" s="16">
        <v>100.27</v>
      </c>
      <c r="F889" s="59">
        <f t="shared" si="153"/>
        <v>130.43377361711191</v>
      </c>
      <c r="G889" s="16">
        <v>0.63</v>
      </c>
      <c r="H889" s="8">
        <v>469.03</v>
      </c>
      <c r="J889" s="16">
        <v>1</v>
      </c>
      <c r="K889" s="59">
        <f t="shared" si="155"/>
        <v>0</v>
      </c>
      <c r="L889" s="6">
        <f t="shared" si="146"/>
        <v>132.4126984126984</v>
      </c>
      <c r="M889" s="59">
        <f t="shared" si="147"/>
        <v>102.83105708360789</v>
      </c>
      <c r="N889" s="6">
        <f t="shared" si="148"/>
        <v>83.42</v>
      </c>
      <c r="O889" s="59">
        <f t="shared" si="149"/>
        <v>0</v>
      </c>
      <c r="P889" s="6">
        <f t="shared" si="156"/>
        <v>102.83105708360789</v>
      </c>
      <c r="Q889" s="59">
        <f t="shared" si="154"/>
        <v>1.2494930093841532</v>
      </c>
      <c r="R889" s="6">
        <f t="shared" si="150"/>
        <v>-59.730000000000004</v>
      </c>
      <c r="S889" s="59">
        <f t="shared" si="151"/>
        <v>0</v>
      </c>
      <c r="T889" s="18">
        <f t="shared" si="152"/>
        <v>1</v>
      </c>
      <c r="U889" s="8" t="s">
        <v>903</v>
      </c>
      <c r="Z889"/>
      <c r="AS889" s="2">
        <v>1</v>
      </c>
      <c r="AT889" s="2">
        <v>0.9</v>
      </c>
    </row>
    <row r="890" spans="2:46" x14ac:dyDescent="0.25">
      <c r="B890" s="16" t="s">
        <v>904</v>
      </c>
      <c r="C890" s="21">
        <v>167.16</v>
      </c>
      <c r="D890" s="21">
        <v>81.28</v>
      </c>
      <c r="E890" s="16">
        <v>100.26</v>
      </c>
      <c r="F890" s="59">
        <f t="shared" si="153"/>
        <v>129.06783487763326</v>
      </c>
      <c r="G890" s="16">
        <v>0.62</v>
      </c>
      <c r="H890" s="8">
        <v>468.68</v>
      </c>
      <c r="J890" s="16">
        <v>1</v>
      </c>
      <c r="K890" s="59">
        <f t="shared" si="155"/>
        <v>0</v>
      </c>
      <c r="L890" s="6">
        <f t="shared" si="146"/>
        <v>131.09677419354838</v>
      </c>
      <c r="M890" s="59">
        <f t="shared" si="147"/>
        <v>102.85876629609268</v>
      </c>
      <c r="N890" s="6">
        <f t="shared" si="148"/>
        <v>81.28</v>
      </c>
      <c r="O890" s="59">
        <f t="shared" si="149"/>
        <v>0</v>
      </c>
      <c r="P890" s="6">
        <f t="shared" si="156"/>
        <v>102.85876629609268</v>
      </c>
      <c r="Q890" s="59">
        <f t="shared" si="154"/>
        <v>2.7709212484793966E-2</v>
      </c>
      <c r="R890" s="6">
        <f t="shared" si="150"/>
        <v>-59.739999999999995</v>
      </c>
      <c r="S890" s="59">
        <f t="shared" si="151"/>
        <v>0</v>
      </c>
      <c r="T890" s="18">
        <f t="shared" si="152"/>
        <v>1</v>
      </c>
      <c r="U890" s="8" t="s">
        <v>904</v>
      </c>
      <c r="Z890"/>
      <c r="AS890" s="2">
        <v>1</v>
      </c>
      <c r="AT890" s="2">
        <v>0.9</v>
      </c>
    </row>
    <row r="891" spans="2:46" x14ac:dyDescent="0.25">
      <c r="B891" s="16" t="s">
        <v>905</v>
      </c>
      <c r="C891" s="21">
        <v>126.5</v>
      </c>
      <c r="D891" s="21">
        <v>69.31</v>
      </c>
      <c r="E891" s="16">
        <v>87.99</v>
      </c>
      <c r="F891" s="59">
        <f t="shared" si="153"/>
        <v>112.00944692301627</v>
      </c>
      <c r="G891" s="16">
        <v>0.6</v>
      </c>
      <c r="H891" s="8">
        <v>469.59</v>
      </c>
      <c r="J891" s="16">
        <v>1</v>
      </c>
      <c r="K891" s="59">
        <f t="shared" si="155"/>
        <v>0</v>
      </c>
      <c r="L891" s="6">
        <f t="shared" si="146"/>
        <v>115.51666666666668</v>
      </c>
      <c r="M891" s="59">
        <f t="shared" si="147"/>
        <v>92.413333333333341</v>
      </c>
      <c r="N891" s="6">
        <f t="shared" si="148"/>
        <v>69.31</v>
      </c>
      <c r="O891" s="59">
        <f t="shared" si="149"/>
        <v>0</v>
      </c>
      <c r="P891" s="6">
        <f t="shared" si="156"/>
        <v>92.413333333333341</v>
      </c>
      <c r="Q891" s="59">
        <f t="shared" si="154"/>
        <v>-10.445432962759341</v>
      </c>
      <c r="R891" s="6">
        <f t="shared" si="150"/>
        <v>-72.010000000000005</v>
      </c>
      <c r="S891" s="59">
        <f t="shared" si="151"/>
        <v>0</v>
      </c>
      <c r="T891" s="18">
        <f t="shared" si="152"/>
        <v>1</v>
      </c>
      <c r="U891" s="8" t="s">
        <v>905</v>
      </c>
      <c r="Z891"/>
      <c r="AS891" s="2">
        <v>1</v>
      </c>
      <c r="AT891" s="2">
        <v>0.9</v>
      </c>
    </row>
    <row r="892" spans="2:46" x14ac:dyDescent="0.25">
      <c r="B892" s="16" t="s">
        <v>906</v>
      </c>
      <c r="C892" s="21">
        <v>132.30000000000001</v>
      </c>
      <c r="D892" s="21">
        <v>68.55</v>
      </c>
      <c r="E892" s="16">
        <v>89.25</v>
      </c>
      <c r="F892" s="59">
        <f t="shared" si="153"/>
        <v>112.53739378535475</v>
      </c>
      <c r="G892" s="16">
        <v>0.6</v>
      </c>
      <c r="H892" s="8">
        <v>470.22</v>
      </c>
      <c r="J892" s="16">
        <v>1</v>
      </c>
      <c r="K892" s="59">
        <f t="shared" si="155"/>
        <v>0</v>
      </c>
      <c r="L892" s="6">
        <f t="shared" si="146"/>
        <v>114.25</v>
      </c>
      <c r="M892" s="59">
        <f t="shared" si="147"/>
        <v>91.399999999999991</v>
      </c>
      <c r="N892" s="6">
        <f t="shared" si="148"/>
        <v>68.55</v>
      </c>
      <c r="O892" s="59">
        <f t="shared" si="149"/>
        <v>0</v>
      </c>
      <c r="P892" s="6">
        <f t="shared" si="156"/>
        <v>91.399999999999991</v>
      </c>
      <c r="Q892" s="59">
        <f t="shared" si="154"/>
        <v>-1.0133333333333496</v>
      </c>
      <c r="R892" s="6">
        <f t="shared" si="150"/>
        <v>-70.75</v>
      </c>
      <c r="S892" s="59">
        <f t="shared" si="151"/>
        <v>0</v>
      </c>
      <c r="T892" s="18">
        <f t="shared" si="152"/>
        <v>1</v>
      </c>
      <c r="U892" s="8" t="s">
        <v>906</v>
      </c>
      <c r="Z892"/>
      <c r="AS892" s="2">
        <v>1</v>
      </c>
      <c r="AT892" s="2">
        <v>0.9</v>
      </c>
    </row>
    <row r="893" spans="2:46" x14ac:dyDescent="0.25">
      <c r="B893" s="16" t="s">
        <v>907</v>
      </c>
      <c r="C893" s="21">
        <v>164.94</v>
      </c>
      <c r="D893" s="21">
        <v>84.96</v>
      </c>
      <c r="E893" s="16">
        <v>102.12</v>
      </c>
      <c r="F893" s="59">
        <f t="shared" si="153"/>
        <v>132.84086720584145</v>
      </c>
      <c r="G893" s="16">
        <v>0.63</v>
      </c>
      <c r="H893" s="8">
        <v>469.35</v>
      </c>
      <c r="J893" s="16">
        <v>1</v>
      </c>
      <c r="K893" s="59">
        <f t="shared" si="155"/>
        <v>0</v>
      </c>
      <c r="L893" s="6">
        <f t="shared" si="146"/>
        <v>134.85714285714283</v>
      </c>
      <c r="M893" s="59">
        <f t="shared" si="147"/>
        <v>104.72940074110915</v>
      </c>
      <c r="N893" s="6">
        <f t="shared" si="148"/>
        <v>84.96</v>
      </c>
      <c r="O893" s="59">
        <f t="shared" si="149"/>
        <v>0</v>
      </c>
      <c r="P893" s="6">
        <f t="shared" si="156"/>
        <v>104.72940074110915</v>
      </c>
      <c r="Q893" s="59">
        <f t="shared" si="154"/>
        <v>13.329400741109154</v>
      </c>
      <c r="R893" s="6">
        <f t="shared" si="150"/>
        <v>-57.879999999999995</v>
      </c>
      <c r="S893" s="59">
        <f t="shared" si="151"/>
        <v>0</v>
      </c>
      <c r="T893" s="18">
        <f t="shared" si="152"/>
        <v>1</v>
      </c>
      <c r="U893" s="8" t="s">
        <v>907</v>
      </c>
      <c r="Z893"/>
      <c r="AS893" s="2">
        <v>1</v>
      </c>
      <c r="AT893" s="2">
        <v>0.9</v>
      </c>
    </row>
    <row r="894" spans="2:46" x14ac:dyDescent="0.25">
      <c r="B894" s="16" t="s">
        <v>908</v>
      </c>
      <c r="C894" s="21">
        <v>154.74</v>
      </c>
      <c r="D894" s="21">
        <v>74.61</v>
      </c>
      <c r="E894" s="16">
        <v>92.2</v>
      </c>
      <c r="F894" s="59">
        <f t="shared" si="153"/>
        <v>118.60645893036349</v>
      </c>
      <c r="G894" s="16">
        <v>0.62</v>
      </c>
      <c r="H894" s="8">
        <v>468.96</v>
      </c>
      <c r="J894" s="16">
        <v>1</v>
      </c>
      <c r="K894" s="59">
        <f t="shared" si="155"/>
        <v>0</v>
      </c>
      <c r="L894" s="6">
        <f t="shared" si="146"/>
        <v>120.33870967741936</v>
      </c>
      <c r="M894" s="59">
        <f t="shared" si="147"/>
        <v>94.417969406391194</v>
      </c>
      <c r="N894" s="6">
        <f t="shared" si="148"/>
        <v>74.61</v>
      </c>
      <c r="O894" s="59">
        <f t="shared" si="149"/>
        <v>0</v>
      </c>
      <c r="P894" s="6">
        <f t="shared" si="156"/>
        <v>94.417969406391194</v>
      </c>
      <c r="Q894" s="59">
        <f t="shared" si="154"/>
        <v>-10.311431334717952</v>
      </c>
      <c r="R894" s="6">
        <f t="shared" si="150"/>
        <v>-67.8</v>
      </c>
      <c r="S894" s="59">
        <f t="shared" si="151"/>
        <v>0</v>
      </c>
      <c r="T894" s="18">
        <f t="shared" si="152"/>
        <v>1</v>
      </c>
      <c r="U894" s="8" t="s">
        <v>908</v>
      </c>
      <c r="Z894"/>
      <c r="AS894" s="2">
        <v>1</v>
      </c>
      <c r="AT894" s="2">
        <v>0.9</v>
      </c>
    </row>
    <row r="895" spans="2:46" x14ac:dyDescent="0.25">
      <c r="B895" s="16" t="s">
        <v>909</v>
      </c>
      <c r="C895" s="21">
        <v>136.1</v>
      </c>
      <c r="D895" s="21">
        <v>76.27</v>
      </c>
      <c r="E895" s="16">
        <v>95.08</v>
      </c>
      <c r="F895" s="59">
        <f t="shared" si="153"/>
        <v>121.89060382162359</v>
      </c>
      <c r="G895" s="16">
        <v>0.62</v>
      </c>
      <c r="H895" s="8">
        <v>469.39</v>
      </c>
      <c r="J895" s="16">
        <v>1</v>
      </c>
      <c r="K895" s="59">
        <f t="shared" si="155"/>
        <v>0</v>
      </c>
      <c r="L895" s="6">
        <f t="shared" si="146"/>
        <v>123.01612903225806</v>
      </c>
      <c r="M895" s="59">
        <f t="shared" si="147"/>
        <v>96.518677477891103</v>
      </c>
      <c r="N895" s="6">
        <f t="shared" si="148"/>
        <v>76.27</v>
      </c>
      <c r="O895" s="59">
        <f t="shared" si="149"/>
        <v>0</v>
      </c>
      <c r="P895" s="6">
        <f t="shared" si="156"/>
        <v>96.518677477891103</v>
      </c>
      <c r="Q895" s="59">
        <f t="shared" si="154"/>
        <v>2.1007080714999091</v>
      </c>
      <c r="R895" s="6">
        <f t="shared" si="150"/>
        <v>-64.92</v>
      </c>
      <c r="S895" s="59">
        <f t="shared" si="151"/>
        <v>0</v>
      </c>
      <c r="T895" s="18">
        <f t="shared" si="152"/>
        <v>1</v>
      </c>
      <c r="U895" s="8" t="s">
        <v>909</v>
      </c>
      <c r="Z895"/>
      <c r="AS895" s="2">
        <v>1</v>
      </c>
      <c r="AT895" s="2">
        <v>0.9</v>
      </c>
    </row>
    <row r="896" spans="2:46" x14ac:dyDescent="0.25">
      <c r="B896" s="16" t="s">
        <v>910</v>
      </c>
      <c r="C896" s="21">
        <v>143.97999999999999</v>
      </c>
      <c r="D896" s="21">
        <v>75.89</v>
      </c>
      <c r="E896" s="16">
        <v>93.12</v>
      </c>
      <c r="F896" s="59">
        <f t="shared" si="153"/>
        <v>120.12754263698231</v>
      </c>
      <c r="G896" s="16">
        <v>0.62</v>
      </c>
      <c r="H896" s="8">
        <v>468.63</v>
      </c>
      <c r="J896" s="16">
        <v>1</v>
      </c>
      <c r="K896" s="59">
        <f t="shared" si="155"/>
        <v>0</v>
      </c>
      <c r="L896" s="6">
        <f t="shared" si="146"/>
        <v>122.40322580645162</v>
      </c>
      <c r="M896" s="59">
        <f t="shared" si="147"/>
        <v>96.037792497668235</v>
      </c>
      <c r="N896" s="6">
        <f t="shared" si="148"/>
        <v>75.89</v>
      </c>
      <c r="O896" s="59">
        <f t="shared" si="149"/>
        <v>0</v>
      </c>
      <c r="P896" s="6">
        <f t="shared" si="156"/>
        <v>96.037792497668235</v>
      </c>
      <c r="Q896" s="59">
        <f t="shared" si="154"/>
        <v>-0.48088498022286785</v>
      </c>
      <c r="R896" s="6">
        <f t="shared" si="150"/>
        <v>-66.88</v>
      </c>
      <c r="S896" s="59">
        <f t="shared" si="151"/>
        <v>0</v>
      </c>
      <c r="T896" s="18">
        <f t="shared" si="152"/>
        <v>1</v>
      </c>
      <c r="U896" s="8" t="s">
        <v>910</v>
      </c>
      <c r="Z896"/>
      <c r="AS896" s="2">
        <v>1</v>
      </c>
      <c r="AT896" s="2">
        <v>0.9</v>
      </c>
    </row>
    <row r="897" spans="2:46" x14ac:dyDescent="0.25">
      <c r="B897" s="16" t="s">
        <v>911</v>
      </c>
      <c r="C897" s="21">
        <v>72.14</v>
      </c>
      <c r="D897" s="21">
        <v>72.02</v>
      </c>
      <c r="E897" s="16">
        <v>80.680000000000007</v>
      </c>
      <c r="F897" s="59">
        <f t="shared" si="153"/>
        <v>108.14870688084996</v>
      </c>
      <c r="G897" s="16">
        <v>0.66</v>
      </c>
      <c r="H897" s="8">
        <v>473.34</v>
      </c>
      <c r="J897" s="16">
        <v>1</v>
      </c>
      <c r="K897" s="59">
        <f t="shared" si="155"/>
        <v>0</v>
      </c>
      <c r="L897" s="6">
        <f t="shared" si="146"/>
        <v>109.12121212121211</v>
      </c>
      <c r="M897" s="59">
        <f t="shared" si="147"/>
        <v>81.97901277035831</v>
      </c>
      <c r="N897" s="6">
        <f t="shared" si="148"/>
        <v>72.02</v>
      </c>
      <c r="O897" s="59">
        <f t="shared" si="149"/>
        <v>0</v>
      </c>
      <c r="P897" s="6">
        <f t="shared" si="156"/>
        <v>81.97901277035831</v>
      </c>
      <c r="Q897" s="59">
        <f t="shared" si="154"/>
        <v>-14.058779727309926</v>
      </c>
      <c r="R897" s="6">
        <f t="shared" si="150"/>
        <v>-79.319999999999993</v>
      </c>
      <c r="S897" s="59">
        <f t="shared" si="151"/>
        <v>0</v>
      </c>
      <c r="T897" s="18">
        <f t="shared" si="152"/>
        <v>1</v>
      </c>
      <c r="U897" s="8" t="s">
        <v>911</v>
      </c>
      <c r="Z897"/>
      <c r="AS897" s="2">
        <v>1</v>
      </c>
      <c r="AT897" s="2">
        <v>0.9</v>
      </c>
    </row>
    <row r="898" spans="2:46" x14ac:dyDescent="0.25">
      <c r="B898" s="16" t="s">
        <v>912</v>
      </c>
      <c r="C898" s="21">
        <v>36.46</v>
      </c>
      <c r="D898" s="21">
        <v>30.09</v>
      </c>
      <c r="E898" s="16">
        <v>13.1</v>
      </c>
      <c r="F898" s="59">
        <f t="shared" si="153"/>
        <v>32.817953927690255</v>
      </c>
      <c r="G898" s="16">
        <v>0.91</v>
      </c>
      <c r="H898" s="8">
        <v>472.85</v>
      </c>
      <c r="J898" s="16">
        <v>1</v>
      </c>
      <c r="K898" s="59">
        <f t="shared" si="155"/>
        <v>0</v>
      </c>
      <c r="L898" s="6">
        <f t="shared" si="146"/>
        <v>33.065934065934066</v>
      </c>
      <c r="M898" s="59">
        <f t="shared" si="147"/>
        <v>13.709409019089732</v>
      </c>
      <c r="N898" s="6">
        <f t="shared" si="148"/>
        <v>30.09</v>
      </c>
      <c r="O898" s="59">
        <f t="shared" si="149"/>
        <v>0</v>
      </c>
      <c r="P898" s="6">
        <f t="shared" si="156"/>
        <v>13.709409019089732</v>
      </c>
      <c r="Q898" s="59">
        <f t="shared" si="154"/>
        <v>-68.269603751268576</v>
      </c>
      <c r="R898" s="6">
        <f t="shared" si="150"/>
        <v>-146.9</v>
      </c>
      <c r="S898" s="59">
        <f t="shared" si="151"/>
        <v>0</v>
      </c>
      <c r="T898" s="18">
        <f t="shared" si="152"/>
        <v>1</v>
      </c>
      <c r="U898" s="8" t="s">
        <v>912</v>
      </c>
      <c r="Z898"/>
      <c r="AS898" s="2">
        <v>1</v>
      </c>
      <c r="AT898" s="2">
        <v>0.9</v>
      </c>
    </row>
    <row r="899" spans="2:46" x14ac:dyDescent="0.25">
      <c r="B899" s="16" t="s">
        <v>913</v>
      </c>
      <c r="C899" s="21">
        <v>44.24</v>
      </c>
      <c r="D899" s="21">
        <v>36.46</v>
      </c>
      <c r="E899" s="16">
        <v>14.79</v>
      </c>
      <c r="F899" s="59">
        <f t="shared" si="153"/>
        <v>39.345593145865777</v>
      </c>
      <c r="G899" s="16">
        <v>0.92</v>
      </c>
      <c r="H899" s="8">
        <v>472.29</v>
      </c>
      <c r="J899" s="16">
        <v>1</v>
      </c>
      <c r="K899" s="59">
        <f t="shared" si="155"/>
        <v>0</v>
      </c>
      <c r="L899" s="6">
        <f t="shared" si="146"/>
        <v>39.630434782608695</v>
      </c>
      <c r="M899" s="59">
        <f t="shared" si="147"/>
        <v>15.531894960326019</v>
      </c>
      <c r="N899" s="6">
        <f t="shared" si="148"/>
        <v>36.46</v>
      </c>
      <c r="O899" s="59">
        <f t="shared" si="149"/>
        <v>0</v>
      </c>
      <c r="P899" s="6">
        <f t="shared" si="156"/>
        <v>15.531894960326019</v>
      </c>
      <c r="Q899" s="59">
        <f t="shared" si="154"/>
        <v>1.8224859412362875</v>
      </c>
      <c r="R899" s="6">
        <f t="shared" si="150"/>
        <v>-145.21</v>
      </c>
      <c r="S899" s="59">
        <f t="shared" si="151"/>
        <v>0</v>
      </c>
      <c r="T899" s="18">
        <f t="shared" si="152"/>
        <v>1</v>
      </c>
      <c r="U899" s="8" t="s">
        <v>913</v>
      </c>
      <c r="Z899"/>
      <c r="AS899" s="2">
        <v>1</v>
      </c>
      <c r="AT899" s="2">
        <v>0.9</v>
      </c>
    </row>
    <row r="900" spans="2:46" x14ac:dyDescent="0.25">
      <c r="B900" s="16" t="s">
        <v>914</v>
      </c>
      <c r="C900" s="21">
        <v>49.16</v>
      </c>
      <c r="D900" s="21">
        <v>29</v>
      </c>
      <c r="E900" s="16">
        <v>14.23</v>
      </c>
      <c r="F900" s="59">
        <f t="shared" si="153"/>
        <v>32.303140714178241</v>
      </c>
      <c r="G900" s="16">
        <v>0.89</v>
      </c>
      <c r="H900" s="8">
        <v>472.73</v>
      </c>
      <c r="J900" s="16">
        <v>1</v>
      </c>
      <c r="K900" s="59">
        <f t="shared" si="155"/>
        <v>0</v>
      </c>
      <c r="L900" s="6">
        <f t="shared" ref="L900:L963" si="157">D900/G900</f>
        <v>32.584269662921351</v>
      </c>
      <c r="M900" s="59">
        <f t="shared" ref="M900:M963" si="158">L900*SIN(ACOS(G900))</f>
        <v>14.857140689445476</v>
      </c>
      <c r="N900" s="6">
        <f t="shared" ref="N900:N963" si="159">D900/J900</f>
        <v>29</v>
      </c>
      <c r="O900" s="59">
        <f t="shared" ref="O900:O963" si="160">N900*SIN(ACOS(J900))</f>
        <v>0</v>
      </c>
      <c r="P900" s="6">
        <f t="shared" si="156"/>
        <v>14.857140689445476</v>
      </c>
      <c r="Q900" s="59">
        <f t="shared" si="154"/>
        <v>-0.67475427088054296</v>
      </c>
      <c r="R900" s="6">
        <f t="shared" ref="R900:R963" si="161">E900-$V$4</f>
        <v>-145.77000000000001</v>
      </c>
      <c r="S900" s="59">
        <f t="shared" ref="S900:S963" si="162">IF(R900&gt;1,SQRT((D900)^2+(R900)^2),0)</f>
        <v>0</v>
      </c>
      <c r="T900" s="18">
        <f t="shared" ref="T900:T963" si="163">IF(S900&gt;0,D900/S900,1)</f>
        <v>1</v>
      </c>
      <c r="U900" s="8" t="s">
        <v>914</v>
      </c>
      <c r="Z900"/>
      <c r="AS900" s="2">
        <v>1</v>
      </c>
      <c r="AT900" s="2">
        <v>0.9</v>
      </c>
    </row>
    <row r="901" spans="2:46" x14ac:dyDescent="0.25">
      <c r="B901" s="16" t="s">
        <v>915</v>
      </c>
      <c r="C901" s="21">
        <v>167.16</v>
      </c>
      <c r="D901" s="21">
        <v>70.64</v>
      </c>
      <c r="E901" s="16">
        <v>93.88</v>
      </c>
      <c r="F901" s="59">
        <f t="shared" ref="F901:F922" si="164">SQRT((D901)^2+(E901)^2)</f>
        <v>117.4881440827116</v>
      </c>
      <c r="G901" s="16">
        <v>0.6</v>
      </c>
      <c r="H901" s="8">
        <v>468.95</v>
      </c>
      <c r="J901" s="16">
        <v>1</v>
      </c>
      <c r="K901" s="59">
        <f t="shared" si="155"/>
        <v>0</v>
      </c>
      <c r="L901" s="6">
        <f t="shared" si="157"/>
        <v>117.73333333333333</v>
      </c>
      <c r="M901" s="59">
        <f t="shared" si="158"/>
        <v>94.186666666666653</v>
      </c>
      <c r="N901" s="6">
        <f t="shared" si="159"/>
        <v>70.64</v>
      </c>
      <c r="O901" s="59">
        <f t="shared" si="160"/>
        <v>0</v>
      </c>
      <c r="P901" s="6">
        <f t="shared" si="156"/>
        <v>94.186666666666653</v>
      </c>
      <c r="Q901" s="59">
        <f t="shared" si="154"/>
        <v>79.329525977221181</v>
      </c>
      <c r="R901" s="6">
        <f t="shared" si="161"/>
        <v>-66.12</v>
      </c>
      <c r="S901" s="59">
        <f t="shared" si="162"/>
        <v>0</v>
      </c>
      <c r="T901" s="18">
        <f t="shared" si="163"/>
        <v>1</v>
      </c>
      <c r="U901" s="8" t="s">
        <v>915</v>
      </c>
      <c r="Z901"/>
      <c r="AS901" s="2">
        <v>1</v>
      </c>
      <c r="AT901" s="2">
        <v>0.9</v>
      </c>
    </row>
    <row r="902" spans="2:46" x14ac:dyDescent="0.25">
      <c r="B902" s="16" t="s">
        <v>916</v>
      </c>
      <c r="C902" s="21">
        <v>184.9</v>
      </c>
      <c r="D902" s="21">
        <v>80.86</v>
      </c>
      <c r="E902" s="16">
        <v>99.98</v>
      </c>
      <c r="F902" s="59">
        <f t="shared" si="164"/>
        <v>128.58592457963664</v>
      </c>
      <c r="G902" s="16">
        <v>0.62</v>
      </c>
      <c r="H902" s="8">
        <v>467.76</v>
      </c>
      <c r="J902" s="16">
        <v>1</v>
      </c>
      <c r="K902" s="59">
        <f t="shared" si="155"/>
        <v>0</v>
      </c>
      <c r="L902" s="6">
        <f t="shared" si="157"/>
        <v>130.41935483870967</v>
      </c>
      <c r="M902" s="59">
        <f t="shared" si="158"/>
        <v>102.3272618442674</v>
      </c>
      <c r="N902" s="6">
        <f t="shared" si="159"/>
        <v>80.86</v>
      </c>
      <c r="O902" s="59">
        <f t="shared" si="160"/>
        <v>0</v>
      </c>
      <c r="P902" s="6">
        <f t="shared" si="156"/>
        <v>102.3272618442674</v>
      </c>
      <c r="Q902" s="59">
        <f t="shared" si="154"/>
        <v>8.1405951776007441</v>
      </c>
      <c r="R902" s="6">
        <f t="shared" si="161"/>
        <v>-60.019999999999996</v>
      </c>
      <c r="S902" s="59">
        <f t="shared" si="162"/>
        <v>0</v>
      </c>
      <c r="T902" s="18">
        <f t="shared" si="163"/>
        <v>1</v>
      </c>
      <c r="U902" s="8" t="s">
        <v>916</v>
      </c>
      <c r="Z902"/>
      <c r="AS902" s="2">
        <v>1</v>
      </c>
      <c r="AT902" s="2">
        <v>0.9</v>
      </c>
    </row>
    <row r="903" spans="2:46" x14ac:dyDescent="0.25">
      <c r="B903" s="16" t="s">
        <v>917</v>
      </c>
      <c r="C903" s="21">
        <v>182.56</v>
      </c>
      <c r="D903" s="21">
        <v>88.18</v>
      </c>
      <c r="E903" s="16">
        <v>100.73</v>
      </c>
      <c r="F903" s="59">
        <f t="shared" si="164"/>
        <v>133.87399037901275</v>
      </c>
      <c r="G903" s="16">
        <v>0.65</v>
      </c>
      <c r="H903" s="8">
        <v>467.12</v>
      </c>
      <c r="J903" s="16">
        <v>1</v>
      </c>
      <c r="K903" s="59">
        <f t="shared" si="155"/>
        <v>0</v>
      </c>
      <c r="L903" s="6">
        <f t="shared" si="157"/>
        <v>135.66153846153847</v>
      </c>
      <c r="M903" s="59">
        <f t="shared" si="158"/>
        <v>103.09384374322009</v>
      </c>
      <c r="N903" s="6">
        <f t="shared" si="159"/>
        <v>88.18</v>
      </c>
      <c r="O903" s="59">
        <f t="shared" si="160"/>
        <v>0</v>
      </c>
      <c r="P903" s="6">
        <f t="shared" si="156"/>
        <v>103.09384374322009</v>
      </c>
      <c r="Q903" s="59">
        <f t="shared" si="154"/>
        <v>0.76658189895269402</v>
      </c>
      <c r="R903" s="6">
        <f t="shared" si="161"/>
        <v>-59.269999999999996</v>
      </c>
      <c r="S903" s="59">
        <f t="shared" si="162"/>
        <v>0</v>
      </c>
      <c r="T903" s="18">
        <f t="shared" si="163"/>
        <v>1</v>
      </c>
      <c r="U903" s="8" t="s">
        <v>917</v>
      </c>
      <c r="Z903"/>
      <c r="AS903" s="2">
        <v>1</v>
      </c>
      <c r="AT903" s="2">
        <v>0.9</v>
      </c>
    </row>
    <row r="904" spans="2:46" x14ac:dyDescent="0.25">
      <c r="B904" s="16" t="s">
        <v>918</v>
      </c>
      <c r="C904" s="21">
        <v>163.52000000000001</v>
      </c>
      <c r="D904" s="21">
        <v>86.55</v>
      </c>
      <c r="E904" s="16">
        <v>101.73</v>
      </c>
      <c r="F904" s="59">
        <f t="shared" si="164"/>
        <v>133.56607129057889</v>
      </c>
      <c r="G904" s="16">
        <v>0.64</v>
      </c>
      <c r="H904" s="8">
        <v>466.3</v>
      </c>
      <c r="J904" s="16">
        <v>1</v>
      </c>
      <c r="K904" s="59">
        <f t="shared" si="155"/>
        <v>0</v>
      </c>
      <c r="L904" s="6">
        <f t="shared" si="157"/>
        <v>135.234375</v>
      </c>
      <c r="M904" s="59">
        <f t="shared" si="158"/>
        <v>103.91070051558994</v>
      </c>
      <c r="N904" s="6">
        <f t="shared" si="159"/>
        <v>86.55</v>
      </c>
      <c r="O904" s="59">
        <f t="shared" si="160"/>
        <v>0</v>
      </c>
      <c r="P904" s="6">
        <f t="shared" si="156"/>
        <v>103.91070051558994</v>
      </c>
      <c r="Q904" s="59">
        <f t="shared" si="154"/>
        <v>0.81685677236984588</v>
      </c>
      <c r="R904" s="6">
        <f t="shared" si="161"/>
        <v>-58.269999999999996</v>
      </c>
      <c r="S904" s="59">
        <f t="shared" si="162"/>
        <v>0</v>
      </c>
      <c r="T904" s="18">
        <f t="shared" si="163"/>
        <v>1</v>
      </c>
      <c r="U904" s="8" t="s">
        <v>918</v>
      </c>
      <c r="Z904"/>
      <c r="AS904" s="2">
        <v>1</v>
      </c>
      <c r="AT904" s="2">
        <v>0.9</v>
      </c>
    </row>
    <row r="905" spans="2:46" x14ac:dyDescent="0.25">
      <c r="B905" s="16" t="s">
        <v>919</v>
      </c>
      <c r="C905" s="21">
        <v>177.54</v>
      </c>
      <c r="D905" s="21">
        <v>86.46</v>
      </c>
      <c r="E905" s="16">
        <v>99.57</v>
      </c>
      <c r="F905" s="59">
        <f t="shared" si="164"/>
        <v>131.86931599124944</v>
      </c>
      <c r="G905" s="16">
        <v>0.65</v>
      </c>
      <c r="H905" s="8">
        <v>466.05</v>
      </c>
      <c r="J905" s="16">
        <v>1</v>
      </c>
      <c r="K905" s="59">
        <f t="shared" si="155"/>
        <v>0</v>
      </c>
      <c r="L905" s="6">
        <f t="shared" si="157"/>
        <v>133.01538461538459</v>
      </c>
      <c r="M905" s="59">
        <f t="shared" si="158"/>
        <v>101.08294091674763</v>
      </c>
      <c r="N905" s="6">
        <f t="shared" si="159"/>
        <v>86.46</v>
      </c>
      <c r="O905" s="59">
        <f t="shared" si="160"/>
        <v>0</v>
      </c>
      <c r="P905" s="6">
        <f t="shared" si="156"/>
        <v>101.08294091674763</v>
      </c>
      <c r="Q905" s="59">
        <f t="shared" si="154"/>
        <v>-2.8277595988423059</v>
      </c>
      <c r="R905" s="6">
        <f t="shared" si="161"/>
        <v>-60.430000000000007</v>
      </c>
      <c r="S905" s="59">
        <f t="shared" si="162"/>
        <v>0</v>
      </c>
      <c r="T905" s="18">
        <f t="shared" si="163"/>
        <v>1</v>
      </c>
      <c r="U905" s="8" t="s">
        <v>919</v>
      </c>
      <c r="Z905"/>
      <c r="AS905" s="2">
        <v>1</v>
      </c>
      <c r="AT905" s="2">
        <v>0.9</v>
      </c>
    </row>
    <row r="906" spans="2:46" x14ac:dyDescent="0.25">
      <c r="B906" s="16" t="s">
        <v>920</v>
      </c>
      <c r="C906" s="21">
        <v>185.78</v>
      </c>
      <c r="D906" s="21">
        <v>80.11</v>
      </c>
      <c r="E906" s="16">
        <v>99.06</v>
      </c>
      <c r="F906" s="59">
        <f t="shared" si="164"/>
        <v>127.39896271163279</v>
      </c>
      <c r="G906" s="16">
        <v>0.62</v>
      </c>
      <c r="H906" s="8">
        <v>465.64</v>
      </c>
      <c r="J906" s="16">
        <v>1</v>
      </c>
      <c r="K906" s="59">
        <f t="shared" si="155"/>
        <v>0</v>
      </c>
      <c r="L906" s="6">
        <f t="shared" si="157"/>
        <v>129.20967741935485</v>
      </c>
      <c r="M906" s="59">
        <f t="shared" si="158"/>
        <v>101.37814675172227</v>
      </c>
      <c r="N906" s="6">
        <f t="shared" si="159"/>
        <v>80.11</v>
      </c>
      <c r="O906" s="59">
        <f t="shared" si="160"/>
        <v>0</v>
      </c>
      <c r="P906" s="6">
        <f t="shared" si="156"/>
        <v>101.37814675172227</v>
      </c>
      <c r="Q906" s="59">
        <f t="shared" si="154"/>
        <v>0.29520583497463804</v>
      </c>
      <c r="R906" s="6">
        <f t="shared" si="161"/>
        <v>-60.94</v>
      </c>
      <c r="S906" s="59">
        <f t="shared" si="162"/>
        <v>0</v>
      </c>
      <c r="T906" s="18">
        <f t="shared" si="163"/>
        <v>1</v>
      </c>
      <c r="U906" s="8" t="s">
        <v>920</v>
      </c>
      <c r="Z906"/>
      <c r="AS906" s="2">
        <v>1</v>
      </c>
      <c r="AT906" s="2">
        <v>0.9</v>
      </c>
    </row>
    <row r="907" spans="2:46" x14ac:dyDescent="0.25">
      <c r="B907" s="16" t="s">
        <v>921</v>
      </c>
      <c r="C907" s="21">
        <v>183.18</v>
      </c>
      <c r="D907" s="21">
        <v>81.760000000000005</v>
      </c>
      <c r="E907" s="16">
        <v>99.87</v>
      </c>
      <c r="F907" s="59">
        <f t="shared" si="164"/>
        <v>129.06864258990254</v>
      </c>
      <c r="G907" s="16">
        <v>0.62</v>
      </c>
      <c r="H907" s="8">
        <v>467.86</v>
      </c>
      <c r="J907" s="16">
        <v>1</v>
      </c>
      <c r="K907" s="59">
        <f t="shared" si="155"/>
        <v>0</v>
      </c>
      <c r="L907" s="6">
        <f t="shared" si="157"/>
        <v>131.87096774193549</v>
      </c>
      <c r="M907" s="59">
        <f t="shared" si="158"/>
        <v>103.46619995532158</v>
      </c>
      <c r="N907" s="6">
        <f t="shared" si="159"/>
        <v>81.760000000000005</v>
      </c>
      <c r="O907" s="59">
        <f t="shared" si="160"/>
        <v>0</v>
      </c>
      <c r="P907" s="6">
        <f t="shared" si="156"/>
        <v>103.46619995532158</v>
      </c>
      <c r="Q907" s="59">
        <f t="shared" ref="Q907:Q970" si="165">P907-P906</f>
        <v>2.0880532035993156</v>
      </c>
      <c r="R907" s="6">
        <f t="shared" si="161"/>
        <v>-60.129999999999995</v>
      </c>
      <c r="S907" s="59">
        <f t="shared" si="162"/>
        <v>0</v>
      </c>
      <c r="T907" s="18">
        <f t="shared" si="163"/>
        <v>1</v>
      </c>
      <c r="U907" s="8" t="s">
        <v>921</v>
      </c>
      <c r="Z907"/>
      <c r="AS907" s="2">
        <v>1</v>
      </c>
      <c r="AT907" s="2">
        <v>0.9</v>
      </c>
    </row>
    <row r="908" spans="2:46" x14ac:dyDescent="0.25">
      <c r="B908" s="16" t="s">
        <v>922</v>
      </c>
      <c r="C908" s="21">
        <v>152.34</v>
      </c>
      <c r="D908" s="21">
        <v>81.19</v>
      </c>
      <c r="E908" s="16">
        <v>101.17</v>
      </c>
      <c r="F908" s="59">
        <f t="shared" si="164"/>
        <v>129.71963999333332</v>
      </c>
      <c r="G908" s="16">
        <v>0.62</v>
      </c>
      <c r="H908" s="8">
        <v>467.2</v>
      </c>
      <c r="J908" s="16">
        <v>1</v>
      </c>
      <c r="K908" s="59">
        <f t="shared" si="155"/>
        <v>0</v>
      </c>
      <c r="L908" s="6">
        <f t="shared" si="157"/>
        <v>130.95161290322579</v>
      </c>
      <c r="M908" s="59">
        <f t="shared" si="158"/>
        <v>102.74487248498725</v>
      </c>
      <c r="N908" s="6">
        <f t="shared" si="159"/>
        <v>81.19</v>
      </c>
      <c r="O908" s="59">
        <f t="shared" si="160"/>
        <v>0</v>
      </c>
      <c r="P908" s="6">
        <f t="shared" si="156"/>
        <v>102.74487248498725</v>
      </c>
      <c r="Q908" s="59">
        <f t="shared" si="165"/>
        <v>-0.7213274703343302</v>
      </c>
      <c r="R908" s="6">
        <f t="shared" si="161"/>
        <v>-58.83</v>
      </c>
      <c r="S908" s="59">
        <f t="shared" si="162"/>
        <v>0</v>
      </c>
      <c r="T908" s="18">
        <f t="shared" si="163"/>
        <v>1</v>
      </c>
      <c r="U908" s="8" t="s">
        <v>922</v>
      </c>
      <c r="Z908"/>
      <c r="AS908" s="2">
        <v>1</v>
      </c>
      <c r="AT908" s="2">
        <v>0.9</v>
      </c>
    </row>
    <row r="909" spans="2:46" x14ac:dyDescent="0.25">
      <c r="B909" s="16" t="s">
        <v>923</v>
      </c>
      <c r="C909" s="21">
        <v>132.84</v>
      </c>
      <c r="D909" s="21">
        <v>73.12</v>
      </c>
      <c r="E909" s="16">
        <v>90.79</v>
      </c>
      <c r="F909" s="59">
        <f t="shared" si="164"/>
        <v>116.57340391358572</v>
      </c>
      <c r="G909" s="16">
        <v>0.62</v>
      </c>
      <c r="H909" s="8">
        <v>467.45</v>
      </c>
      <c r="J909" s="16">
        <v>1</v>
      </c>
      <c r="K909" s="59">
        <f t="shared" si="155"/>
        <v>0</v>
      </c>
      <c r="L909" s="6">
        <f t="shared" si="157"/>
        <v>117.93548387096774</v>
      </c>
      <c r="M909" s="59">
        <f t="shared" si="158"/>
        <v>92.532394089201489</v>
      </c>
      <c r="N909" s="6">
        <f t="shared" si="159"/>
        <v>73.12</v>
      </c>
      <c r="O909" s="59">
        <f t="shared" si="160"/>
        <v>0</v>
      </c>
      <c r="P909" s="6">
        <f t="shared" si="156"/>
        <v>92.532394089201489</v>
      </c>
      <c r="Q909" s="59">
        <f t="shared" si="165"/>
        <v>-10.212478395785766</v>
      </c>
      <c r="R909" s="6">
        <f t="shared" si="161"/>
        <v>-69.209999999999994</v>
      </c>
      <c r="S909" s="59">
        <f t="shared" si="162"/>
        <v>0</v>
      </c>
      <c r="T909" s="18">
        <f t="shared" si="163"/>
        <v>1</v>
      </c>
      <c r="U909" s="8" t="s">
        <v>923</v>
      </c>
      <c r="Z909"/>
      <c r="AS909" s="2">
        <v>1</v>
      </c>
      <c r="AT909" s="2">
        <v>0.9</v>
      </c>
    </row>
    <row r="910" spans="2:46" x14ac:dyDescent="0.25">
      <c r="B910" s="16" t="s">
        <v>924</v>
      </c>
      <c r="C910" s="21">
        <v>125.58</v>
      </c>
      <c r="D910" s="21">
        <v>66.67</v>
      </c>
      <c r="E910" s="16">
        <v>87.17</v>
      </c>
      <c r="F910" s="59">
        <f t="shared" si="164"/>
        <v>109.74287129467682</v>
      </c>
      <c r="G910" s="16">
        <v>0.6</v>
      </c>
      <c r="H910" s="8">
        <v>467.4</v>
      </c>
      <c r="J910" s="16">
        <v>1</v>
      </c>
      <c r="K910" s="59">
        <f t="shared" si="155"/>
        <v>0</v>
      </c>
      <c r="L910" s="6">
        <f t="shared" si="157"/>
        <v>111.11666666666667</v>
      </c>
      <c r="M910" s="59">
        <f t="shared" si="158"/>
        <v>88.893333333333331</v>
      </c>
      <c r="N910" s="6">
        <f t="shared" si="159"/>
        <v>66.67</v>
      </c>
      <c r="O910" s="59">
        <f t="shared" si="160"/>
        <v>0</v>
      </c>
      <c r="P910" s="6">
        <f t="shared" si="156"/>
        <v>88.893333333333331</v>
      </c>
      <c r="Q910" s="59">
        <f t="shared" si="165"/>
        <v>-3.639060755868158</v>
      </c>
      <c r="R910" s="6">
        <f t="shared" si="161"/>
        <v>-72.83</v>
      </c>
      <c r="S910" s="59">
        <f t="shared" si="162"/>
        <v>0</v>
      </c>
      <c r="T910" s="18">
        <f t="shared" si="163"/>
        <v>1</v>
      </c>
      <c r="U910" s="8" t="s">
        <v>924</v>
      </c>
      <c r="Z910"/>
      <c r="AS910" s="2">
        <v>1</v>
      </c>
      <c r="AT910" s="2">
        <v>0.9</v>
      </c>
    </row>
    <row r="911" spans="2:46" x14ac:dyDescent="0.25">
      <c r="B911" s="16" t="s">
        <v>925</v>
      </c>
      <c r="C911" s="21">
        <v>124.9</v>
      </c>
      <c r="D911" s="21">
        <v>68.989999999999995</v>
      </c>
      <c r="E911" s="16">
        <v>88.02</v>
      </c>
      <c r="F911" s="59">
        <f t="shared" si="164"/>
        <v>111.83532760268554</v>
      </c>
      <c r="G911" s="16">
        <v>0.61</v>
      </c>
      <c r="H911" s="8">
        <v>467.39</v>
      </c>
      <c r="J911" s="16">
        <v>1</v>
      </c>
      <c r="K911" s="59">
        <f t="shared" ref="K911:K922" si="166">DEGREES(ACOS(J911))</f>
        <v>0</v>
      </c>
      <c r="L911" s="6">
        <f t="shared" si="157"/>
        <v>113.09836065573769</v>
      </c>
      <c r="M911" s="59">
        <f t="shared" si="158"/>
        <v>89.619300839804126</v>
      </c>
      <c r="N911" s="6">
        <f t="shared" si="159"/>
        <v>68.989999999999995</v>
      </c>
      <c r="O911" s="59">
        <f t="shared" si="160"/>
        <v>0</v>
      </c>
      <c r="P911" s="6">
        <f t="shared" ref="P911:P922" si="167">M911-O911</f>
        <v>89.619300839804126</v>
      </c>
      <c r="Q911" s="59">
        <f t="shared" si="165"/>
        <v>0.72596750647079489</v>
      </c>
      <c r="R911" s="6">
        <f t="shared" si="161"/>
        <v>-71.98</v>
      </c>
      <c r="S911" s="59">
        <f t="shared" si="162"/>
        <v>0</v>
      </c>
      <c r="T911" s="18">
        <f t="shared" si="163"/>
        <v>1</v>
      </c>
      <c r="U911" s="8" t="s">
        <v>925</v>
      </c>
      <c r="Z911"/>
      <c r="AS911" s="2">
        <v>1</v>
      </c>
      <c r="AT911" s="2">
        <v>0.9</v>
      </c>
    </row>
    <row r="912" spans="2:46" x14ac:dyDescent="0.25">
      <c r="B912" s="16" t="s">
        <v>926</v>
      </c>
      <c r="C912" s="21">
        <v>153.22</v>
      </c>
      <c r="D912" s="21">
        <v>79.959999999999994</v>
      </c>
      <c r="E912" s="16">
        <v>100.5</v>
      </c>
      <c r="F912" s="59">
        <f t="shared" si="164"/>
        <v>128.42839094219002</v>
      </c>
      <c r="G912" s="16">
        <v>0.62</v>
      </c>
      <c r="H912" s="8">
        <v>464.74</v>
      </c>
      <c r="J912" s="16">
        <v>1</v>
      </c>
      <c r="K912" s="59">
        <f t="shared" si="166"/>
        <v>0</v>
      </c>
      <c r="L912" s="6">
        <f t="shared" si="157"/>
        <v>128.96774193548387</v>
      </c>
      <c r="M912" s="59">
        <f t="shared" si="158"/>
        <v>101.18832373321324</v>
      </c>
      <c r="N912" s="6">
        <f t="shared" si="159"/>
        <v>79.959999999999994</v>
      </c>
      <c r="O912" s="59">
        <f t="shared" si="160"/>
        <v>0</v>
      </c>
      <c r="P912" s="6">
        <f t="shared" si="167"/>
        <v>101.18832373321324</v>
      </c>
      <c r="Q912" s="59">
        <f t="shared" si="165"/>
        <v>11.569022893409112</v>
      </c>
      <c r="R912" s="6">
        <f t="shared" si="161"/>
        <v>-59.5</v>
      </c>
      <c r="S912" s="59">
        <f t="shared" si="162"/>
        <v>0</v>
      </c>
      <c r="T912" s="18">
        <f t="shared" si="163"/>
        <v>1</v>
      </c>
      <c r="U912" s="8" t="s">
        <v>926</v>
      </c>
      <c r="Z912"/>
      <c r="AS912" s="2">
        <v>1</v>
      </c>
      <c r="AT912" s="2">
        <v>0.9</v>
      </c>
    </row>
    <row r="913" spans="2:46" x14ac:dyDescent="0.25">
      <c r="B913" s="16" t="s">
        <v>927</v>
      </c>
      <c r="C913" s="21">
        <v>160.76</v>
      </c>
      <c r="D913" s="21">
        <v>85.56</v>
      </c>
      <c r="E913" s="16">
        <v>99.89</v>
      </c>
      <c r="F913" s="59">
        <f t="shared" si="164"/>
        <v>131.52385981258305</v>
      </c>
      <c r="G913" s="16">
        <v>0.64</v>
      </c>
      <c r="H913" s="8">
        <v>464.29</v>
      </c>
      <c r="J913" s="16">
        <v>1</v>
      </c>
      <c r="K913" s="59">
        <f t="shared" si="166"/>
        <v>0</v>
      </c>
      <c r="L913" s="6">
        <f t="shared" si="157"/>
        <v>133.6875</v>
      </c>
      <c r="M913" s="59">
        <f t="shared" si="158"/>
        <v>102.72212057901646</v>
      </c>
      <c r="N913" s="6">
        <f t="shared" si="159"/>
        <v>85.56</v>
      </c>
      <c r="O913" s="59">
        <f t="shared" si="160"/>
        <v>0</v>
      </c>
      <c r="P913" s="6">
        <f t="shared" si="167"/>
        <v>102.72212057901646</v>
      </c>
      <c r="Q913" s="59">
        <f t="shared" si="165"/>
        <v>1.5337968458032236</v>
      </c>
      <c r="R913" s="6">
        <f t="shared" si="161"/>
        <v>-60.11</v>
      </c>
      <c r="S913" s="59">
        <f t="shared" si="162"/>
        <v>0</v>
      </c>
      <c r="T913" s="18">
        <f t="shared" si="163"/>
        <v>1</v>
      </c>
      <c r="U913" s="8" t="s">
        <v>927</v>
      </c>
      <c r="Z913"/>
      <c r="AS913" s="2">
        <v>1</v>
      </c>
      <c r="AT913" s="2">
        <v>0.9</v>
      </c>
    </row>
    <row r="914" spans="2:46" x14ac:dyDescent="0.25">
      <c r="B914" s="16" t="s">
        <v>928</v>
      </c>
      <c r="C914" s="21">
        <v>158.24</v>
      </c>
      <c r="D914" s="21">
        <v>80.11</v>
      </c>
      <c r="E914" s="16">
        <v>97.95</v>
      </c>
      <c r="F914" s="59">
        <f t="shared" si="164"/>
        <v>126.53779909576427</v>
      </c>
      <c r="G914" s="16">
        <v>0.63</v>
      </c>
      <c r="H914" s="8">
        <v>463.71</v>
      </c>
      <c r="J914" s="16">
        <v>1</v>
      </c>
      <c r="K914" s="59">
        <f t="shared" si="166"/>
        <v>0</v>
      </c>
      <c r="L914" s="6">
        <f t="shared" si="157"/>
        <v>127.15873015873015</v>
      </c>
      <c r="M914" s="59">
        <f t="shared" si="158"/>
        <v>98.750850910666841</v>
      </c>
      <c r="N914" s="6">
        <f t="shared" si="159"/>
        <v>80.11</v>
      </c>
      <c r="O914" s="59">
        <f t="shared" si="160"/>
        <v>0</v>
      </c>
      <c r="P914" s="6">
        <f t="shared" si="167"/>
        <v>98.750850910666841</v>
      </c>
      <c r="Q914" s="59">
        <f t="shared" si="165"/>
        <v>-3.9712696683496205</v>
      </c>
      <c r="R914" s="6">
        <f t="shared" si="161"/>
        <v>-62.05</v>
      </c>
      <c r="S914" s="59">
        <f t="shared" si="162"/>
        <v>0</v>
      </c>
      <c r="T914" s="18">
        <f t="shared" si="163"/>
        <v>1</v>
      </c>
      <c r="U914" s="8" t="s">
        <v>928</v>
      </c>
      <c r="Z914"/>
      <c r="AS914" s="2">
        <v>1</v>
      </c>
      <c r="AT914" s="2">
        <v>0.9</v>
      </c>
    </row>
    <row r="915" spans="2:46" x14ac:dyDescent="0.25">
      <c r="B915" s="16" t="s">
        <v>929</v>
      </c>
      <c r="C915" s="21">
        <v>148.28</v>
      </c>
      <c r="D915" s="21">
        <v>84.67</v>
      </c>
      <c r="E915" s="16">
        <v>99.06</v>
      </c>
      <c r="F915" s="59">
        <f t="shared" si="164"/>
        <v>130.31459051080967</v>
      </c>
      <c r="G915" s="16">
        <v>0.64</v>
      </c>
      <c r="H915" s="8">
        <v>464.54</v>
      </c>
      <c r="J915" s="16">
        <v>1</v>
      </c>
      <c r="K915" s="59">
        <f t="shared" si="166"/>
        <v>0</v>
      </c>
      <c r="L915" s="6">
        <f t="shared" si="157"/>
        <v>132.296875</v>
      </c>
      <c r="M915" s="59">
        <f t="shared" si="158"/>
        <v>101.65359922189486</v>
      </c>
      <c r="N915" s="6">
        <f t="shared" si="159"/>
        <v>84.67</v>
      </c>
      <c r="O915" s="59">
        <f t="shared" si="160"/>
        <v>0</v>
      </c>
      <c r="P915" s="6">
        <f t="shared" si="167"/>
        <v>101.65359922189486</v>
      </c>
      <c r="Q915" s="59">
        <f t="shared" si="165"/>
        <v>2.9027483112280237</v>
      </c>
      <c r="R915" s="6">
        <f t="shared" si="161"/>
        <v>-60.94</v>
      </c>
      <c r="S915" s="59">
        <f t="shared" si="162"/>
        <v>0</v>
      </c>
      <c r="T915" s="18">
        <f t="shared" si="163"/>
        <v>1</v>
      </c>
      <c r="U915" s="8" t="s">
        <v>929</v>
      </c>
      <c r="Z915"/>
      <c r="AS915" s="2">
        <v>1</v>
      </c>
      <c r="AT915" s="2">
        <v>0.9</v>
      </c>
    </row>
    <row r="916" spans="2:46" x14ac:dyDescent="0.25">
      <c r="B916" s="16" t="s">
        <v>930</v>
      </c>
      <c r="C916" s="21">
        <v>171.5</v>
      </c>
      <c r="D916" s="21">
        <v>84.22</v>
      </c>
      <c r="E916" s="16">
        <v>98</v>
      </c>
      <c r="F916" s="59">
        <f t="shared" si="164"/>
        <v>129.21690446686918</v>
      </c>
      <c r="G916" s="16">
        <v>0.65</v>
      </c>
      <c r="H916" s="8">
        <v>463.97</v>
      </c>
      <c r="J916" s="16">
        <v>1</v>
      </c>
      <c r="K916" s="59">
        <f t="shared" si="166"/>
        <v>0</v>
      </c>
      <c r="L916" s="6">
        <f t="shared" si="157"/>
        <v>129.56923076923076</v>
      </c>
      <c r="M916" s="59">
        <f t="shared" si="158"/>
        <v>98.46409072413239</v>
      </c>
      <c r="N916" s="6">
        <f t="shared" si="159"/>
        <v>84.22</v>
      </c>
      <c r="O916" s="59">
        <f t="shared" si="160"/>
        <v>0</v>
      </c>
      <c r="P916" s="6">
        <f t="shared" si="167"/>
        <v>98.46409072413239</v>
      </c>
      <c r="Q916" s="59">
        <f t="shared" si="165"/>
        <v>-3.1895084977624748</v>
      </c>
      <c r="R916" s="6">
        <f t="shared" si="161"/>
        <v>-62</v>
      </c>
      <c r="S916" s="59">
        <f t="shared" si="162"/>
        <v>0</v>
      </c>
      <c r="T916" s="18">
        <f t="shared" si="163"/>
        <v>1</v>
      </c>
      <c r="U916" s="8" t="s">
        <v>930</v>
      </c>
      <c r="Z916"/>
      <c r="AS916" s="2">
        <v>1</v>
      </c>
      <c r="AT916" s="2">
        <v>0.9</v>
      </c>
    </row>
    <row r="917" spans="2:46" x14ac:dyDescent="0.25">
      <c r="B917" s="16" t="s">
        <v>931</v>
      </c>
      <c r="C917" s="21">
        <v>160.19999999999999</v>
      </c>
      <c r="D917" s="21">
        <v>87.73</v>
      </c>
      <c r="E917" s="16">
        <v>99.52</v>
      </c>
      <c r="F917" s="59">
        <f t="shared" si="164"/>
        <v>132.66794375432221</v>
      </c>
      <c r="G917" s="16">
        <v>0.66</v>
      </c>
      <c r="H917" s="8">
        <v>464.12</v>
      </c>
      <c r="J917" s="16">
        <v>1</v>
      </c>
      <c r="K917" s="59">
        <f t="shared" si="166"/>
        <v>0</v>
      </c>
      <c r="L917" s="6">
        <f t="shared" si="157"/>
        <v>132.92424242424244</v>
      </c>
      <c r="M917" s="59">
        <f t="shared" si="158"/>
        <v>99.861410585164336</v>
      </c>
      <c r="N917" s="6">
        <f t="shared" si="159"/>
        <v>87.73</v>
      </c>
      <c r="O917" s="59">
        <f t="shared" si="160"/>
        <v>0</v>
      </c>
      <c r="P917" s="6">
        <f t="shared" si="167"/>
        <v>99.861410585164336</v>
      </c>
      <c r="Q917" s="59">
        <f t="shared" si="165"/>
        <v>1.3973198610319457</v>
      </c>
      <c r="R917" s="6">
        <f t="shared" si="161"/>
        <v>-60.480000000000004</v>
      </c>
      <c r="S917" s="59">
        <f t="shared" si="162"/>
        <v>0</v>
      </c>
      <c r="T917" s="18">
        <f t="shared" si="163"/>
        <v>1</v>
      </c>
      <c r="U917" s="8" t="s">
        <v>931</v>
      </c>
      <c r="Z917"/>
      <c r="AS917" s="2">
        <v>1</v>
      </c>
      <c r="AT917" s="2">
        <v>0.9</v>
      </c>
    </row>
    <row r="918" spans="2:46" x14ac:dyDescent="0.25">
      <c r="B918" s="16" t="s">
        <v>932</v>
      </c>
      <c r="C918" s="21">
        <v>155.28</v>
      </c>
      <c r="D918" s="21">
        <v>78.69</v>
      </c>
      <c r="E918" s="16">
        <v>98.29</v>
      </c>
      <c r="F918" s="59">
        <f t="shared" si="164"/>
        <v>125.90885671786556</v>
      </c>
      <c r="G918" s="16">
        <v>0.62</v>
      </c>
      <c r="H918" s="8">
        <v>465.13</v>
      </c>
      <c r="J918" s="16">
        <v>1</v>
      </c>
      <c r="K918" s="59">
        <f t="shared" si="166"/>
        <v>0</v>
      </c>
      <c r="L918" s="6">
        <f t="shared" si="157"/>
        <v>126.91935483870968</v>
      </c>
      <c r="M918" s="59">
        <f t="shared" si="158"/>
        <v>99.58115550983679</v>
      </c>
      <c r="N918" s="6">
        <f t="shared" si="159"/>
        <v>78.69</v>
      </c>
      <c r="O918" s="59">
        <f t="shared" si="160"/>
        <v>0</v>
      </c>
      <c r="P918" s="6">
        <f t="shared" si="167"/>
        <v>99.58115550983679</v>
      </c>
      <c r="Q918" s="59">
        <f t="shared" si="165"/>
        <v>-0.28025507532754546</v>
      </c>
      <c r="R918" s="6">
        <f t="shared" si="161"/>
        <v>-61.709999999999994</v>
      </c>
      <c r="S918" s="59">
        <f t="shared" si="162"/>
        <v>0</v>
      </c>
      <c r="T918" s="18">
        <f t="shared" si="163"/>
        <v>1</v>
      </c>
      <c r="U918" s="8" t="s">
        <v>932</v>
      </c>
      <c r="Z918"/>
      <c r="AS918" s="2">
        <v>1</v>
      </c>
      <c r="AT918" s="2">
        <v>0.9</v>
      </c>
    </row>
    <row r="919" spans="2:46" x14ac:dyDescent="0.25">
      <c r="B919" s="16" t="s">
        <v>933</v>
      </c>
      <c r="C919" s="21">
        <v>158.47999999999999</v>
      </c>
      <c r="D919" s="21">
        <v>66.38</v>
      </c>
      <c r="E919" s="16">
        <v>87.67</v>
      </c>
      <c r="F919" s="59">
        <f t="shared" si="164"/>
        <v>109.96514584176205</v>
      </c>
      <c r="G919" s="16">
        <v>0.6</v>
      </c>
      <c r="H919" s="8">
        <v>464.77</v>
      </c>
      <c r="J919" s="16">
        <v>1</v>
      </c>
      <c r="K919" s="59">
        <f t="shared" si="166"/>
        <v>0</v>
      </c>
      <c r="L919" s="6">
        <f t="shared" si="157"/>
        <v>110.63333333333333</v>
      </c>
      <c r="M919" s="59">
        <f t="shared" si="158"/>
        <v>88.506666666666646</v>
      </c>
      <c r="N919" s="6">
        <f t="shared" si="159"/>
        <v>66.38</v>
      </c>
      <c r="O919" s="59">
        <f t="shared" si="160"/>
        <v>0</v>
      </c>
      <c r="P919" s="6">
        <f t="shared" si="167"/>
        <v>88.506666666666646</v>
      </c>
      <c r="Q919" s="59">
        <f t="shared" si="165"/>
        <v>-11.074488843170144</v>
      </c>
      <c r="R919" s="6">
        <f t="shared" si="161"/>
        <v>-72.33</v>
      </c>
      <c r="S919" s="59">
        <f t="shared" si="162"/>
        <v>0</v>
      </c>
      <c r="T919" s="18">
        <f t="shared" si="163"/>
        <v>1</v>
      </c>
      <c r="U919" s="8" t="s">
        <v>933</v>
      </c>
      <c r="Z919"/>
      <c r="AS919" s="2">
        <v>1</v>
      </c>
      <c r="AT919" s="2">
        <v>0.9</v>
      </c>
    </row>
    <row r="920" spans="2:46" x14ac:dyDescent="0.25">
      <c r="B920" s="16" t="s">
        <v>934</v>
      </c>
      <c r="C920" s="21">
        <v>163.84</v>
      </c>
      <c r="D920" s="21">
        <v>86.67</v>
      </c>
      <c r="E920" s="16">
        <v>99.46</v>
      </c>
      <c r="F920" s="59">
        <f t="shared" si="164"/>
        <v>131.92414676623835</v>
      </c>
      <c r="G920" s="16">
        <v>0.65</v>
      </c>
      <c r="H920" s="8">
        <v>463.33</v>
      </c>
      <c r="J920" s="16">
        <v>1</v>
      </c>
      <c r="K920" s="59">
        <f t="shared" si="166"/>
        <v>0</v>
      </c>
      <c r="L920" s="6">
        <f t="shared" si="157"/>
        <v>133.33846153846153</v>
      </c>
      <c r="M920" s="59">
        <f t="shared" si="158"/>
        <v>101.32845812230534</v>
      </c>
      <c r="N920" s="6">
        <f t="shared" si="159"/>
        <v>86.67</v>
      </c>
      <c r="O920" s="59">
        <f t="shared" si="160"/>
        <v>0</v>
      </c>
      <c r="P920" s="6">
        <f t="shared" si="167"/>
        <v>101.32845812230534</v>
      </c>
      <c r="Q920" s="59">
        <f t="shared" si="165"/>
        <v>12.821791455638689</v>
      </c>
      <c r="R920" s="6">
        <f t="shared" si="161"/>
        <v>-60.540000000000006</v>
      </c>
      <c r="S920" s="59">
        <f t="shared" si="162"/>
        <v>0</v>
      </c>
      <c r="T920" s="18">
        <f t="shared" si="163"/>
        <v>1</v>
      </c>
      <c r="U920" s="8" t="s">
        <v>934</v>
      </c>
      <c r="Z920"/>
      <c r="AS920" s="2">
        <v>1</v>
      </c>
      <c r="AT920" s="2">
        <v>0.9</v>
      </c>
    </row>
    <row r="921" spans="2:46" x14ac:dyDescent="0.25">
      <c r="B921" s="16" t="s">
        <v>935</v>
      </c>
      <c r="C921" s="21">
        <v>157.72</v>
      </c>
      <c r="D921" s="21">
        <v>80.69</v>
      </c>
      <c r="E921" s="16">
        <v>98.33</v>
      </c>
      <c r="F921" s="59">
        <f t="shared" si="164"/>
        <v>127.19931210505817</v>
      </c>
      <c r="G921" s="16">
        <v>0.63</v>
      </c>
      <c r="H921" s="8">
        <v>465.53</v>
      </c>
      <c r="J921" s="16">
        <v>1</v>
      </c>
      <c r="K921" s="59">
        <f t="shared" si="166"/>
        <v>0</v>
      </c>
      <c r="L921" s="6">
        <f t="shared" si="157"/>
        <v>128.07936507936506</v>
      </c>
      <c r="M921" s="59">
        <f t="shared" si="158"/>
        <v>99.46581150894653</v>
      </c>
      <c r="N921" s="6">
        <f t="shared" si="159"/>
        <v>80.69</v>
      </c>
      <c r="O921" s="59">
        <f t="shared" si="160"/>
        <v>0</v>
      </c>
      <c r="P921" s="6">
        <f t="shared" si="167"/>
        <v>99.46581150894653</v>
      </c>
      <c r="Q921" s="59">
        <f t="shared" si="165"/>
        <v>-1.8626466133588053</v>
      </c>
      <c r="R921" s="6">
        <f t="shared" si="161"/>
        <v>-61.67</v>
      </c>
      <c r="S921" s="59">
        <f t="shared" si="162"/>
        <v>0</v>
      </c>
      <c r="T921" s="18">
        <f t="shared" si="163"/>
        <v>1</v>
      </c>
      <c r="U921" s="8" t="s">
        <v>935</v>
      </c>
      <c r="Z921"/>
      <c r="AS921" s="2">
        <v>1</v>
      </c>
      <c r="AT921" s="2">
        <v>0.9</v>
      </c>
    </row>
    <row r="922" spans="2:46" x14ac:dyDescent="0.25">
      <c r="B922" s="16" t="s">
        <v>936</v>
      </c>
      <c r="C922" s="21">
        <v>133.16</v>
      </c>
      <c r="D922" s="21">
        <v>81.8</v>
      </c>
      <c r="E922" s="16">
        <v>100.46</v>
      </c>
      <c r="F922" s="59">
        <f t="shared" si="164"/>
        <v>129.55096140129567</v>
      </c>
      <c r="G922" s="16">
        <v>0.62</v>
      </c>
      <c r="H922" s="8">
        <v>466.73</v>
      </c>
      <c r="J922" s="16">
        <v>1</v>
      </c>
      <c r="K922" s="59">
        <f t="shared" si="166"/>
        <v>0</v>
      </c>
      <c r="L922" s="6">
        <f t="shared" si="157"/>
        <v>131.93548387096774</v>
      </c>
      <c r="M922" s="59">
        <f t="shared" si="158"/>
        <v>103.51681942692399</v>
      </c>
      <c r="N922" s="6">
        <f t="shared" si="159"/>
        <v>81.8</v>
      </c>
      <c r="O922" s="59">
        <f t="shared" si="160"/>
        <v>0</v>
      </c>
      <c r="P922" s="6">
        <f t="shared" si="167"/>
        <v>103.51681942692399</v>
      </c>
      <c r="Q922" s="59">
        <f t="shared" si="165"/>
        <v>4.0510079179774579</v>
      </c>
      <c r="R922" s="6">
        <f t="shared" si="161"/>
        <v>-59.540000000000006</v>
      </c>
      <c r="S922" s="59">
        <f t="shared" si="162"/>
        <v>0</v>
      </c>
      <c r="T922" s="18">
        <f t="shared" si="163"/>
        <v>1</v>
      </c>
      <c r="U922" s="8" t="s">
        <v>936</v>
      </c>
      <c r="Z922"/>
      <c r="AS922" s="2">
        <v>1</v>
      </c>
      <c r="AT922" s="2">
        <v>0.9</v>
      </c>
    </row>
    <row r="923" spans="2:46" x14ac:dyDescent="0.25">
      <c r="B923" s="16" t="s">
        <v>937</v>
      </c>
      <c r="C923" s="21">
        <v>62.42</v>
      </c>
      <c r="D923" s="21">
        <v>50.3</v>
      </c>
      <c r="E923" s="16">
        <v>9.02</v>
      </c>
      <c r="F923" s="59">
        <f t="shared" ref="F923:F973" si="168">SQRT((D923)^2+(E923)^2)</f>
        <v>51.10235219635198</v>
      </c>
      <c r="G923" s="16">
        <v>0.98</v>
      </c>
      <c r="H923" s="8">
        <v>471.29</v>
      </c>
      <c r="J923" s="16">
        <v>1</v>
      </c>
      <c r="K923" s="59">
        <f t="shared" ref="K923:K983" si="169">DEGREES(ACOS(J923))</f>
        <v>0</v>
      </c>
      <c r="L923" s="6">
        <f t="shared" si="157"/>
        <v>51.326530612244895</v>
      </c>
      <c r="M923" s="59">
        <f t="shared" si="158"/>
        <v>10.213850629890411</v>
      </c>
      <c r="N923" s="6">
        <f t="shared" si="159"/>
        <v>50.3</v>
      </c>
      <c r="O923" s="59">
        <f t="shared" si="160"/>
        <v>0</v>
      </c>
      <c r="P923" s="6">
        <f t="shared" ref="P923:P983" si="170">M923-O923</f>
        <v>10.213850629890411</v>
      </c>
      <c r="Q923" s="59">
        <f t="shared" si="165"/>
        <v>-93.302968797033571</v>
      </c>
      <c r="R923" s="6">
        <f t="shared" si="161"/>
        <v>-150.97999999999999</v>
      </c>
      <c r="S923" s="59">
        <f t="shared" si="162"/>
        <v>0</v>
      </c>
      <c r="T923" s="18">
        <f t="shared" si="163"/>
        <v>1</v>
      </c>
      <c r="U923" s="8" t="s">
        <v>937</v>
      </c>
      <c r="Z923"/>
      <c r="AS923" s="2">
        <v>1</v>
      </c>
      <c r="AT923" s="2">
        <v>0.9</v>
      </c>
    </row>
    <row r="924" spans="2:46" x14ac:dyDescent="0.25">
      <c r="B924" s="16" t="s">
        <v>938</v>
      </c>
      <c r="C924" s="21">
        <v>34</v>
      </c>
      <c r="D924" s="21">
        <v>26.16</v>
      </c>
      <c r="E924" s="16">
        <v>9.25</v>
      </c>
      <c r="F924" s="59">
        <f t="shared" si="168"/>
        <v>27.747217878554959</v>
      </c>
      <c r="G924" s="16">
        <v>0.94</v>
      </c>
      <c r="H924" s="8">
        <v>471.24</v>
      </c>
      <c r="J924" s="16">
        <v>1</v>
      </c>
      <c r="K924" s="59">
        <f t="shared" si="169"/>
        <v>0</v>
      </c>
      <c r="L924" s="6">
        <f t="shared" si="157"/>
        <v>27.829787234042556</v>
      </c>
      <c r="M924" s="59">
        <f t="shared" si="158"/>
        <v>9.4948121356916744</v>
      </c>
      <c r="N924" s="6">
        <f t="shared" si="159"/>
        <v>26.16</v>
      </c>
      <c r="O924" s="59">
        <f t="shared" si="160"/>
        <v>0</v>
      </c>
      <c r="P924" s="6">
        <f t="shared" si="170"/>
        <v>9.4948121356916744</v>
      </c>
      <c r="Q924" s="59">
        <f t="shared" si="165"/>
        <v>-0.71903849419873644</v>
      </c>
      <c r="R924" s="6">
        <f t="shared" si="161"/>
        <v>-150.75</v>
      </c>
      <c r="S924" s="59">
        <f t="shared" si="162"/>
        <v>0</v>
      </c>
      <c r="T924" s="18">
        <f t="shared" si="163"/>
        <v>1</v>
      </c>
      <c r="U924" s="8" t="s">
        <v>938</v>
      </c>
      <c r="Z924"/>
      <c r="AS924" s="2">
        <v>1</v>
      </c>
      <c r="AT924" s="2">
        <v>0.9</v>
      </c>
    </row>
    <row r="925" spans="2:46" x14ac:dyDescent="0.25">
      <c r="B925" s="16" t="s">
        <v>939</v>
      </c>
      <c r="C925" s="21">
        <v>33.9</v>
      </c>
      <c r="D925" s="21">
        <v>26.83</v>
      </c>
      <c r="E925" s="16">
        <v>9.19</v>
      </c>
      <c r="F925" s="59">
        <f t="shared" si="168"/>
        <v>28.360271507868184</v>
      </c>
      <c r="G925" s="16">
        <v>0.94</v>
      </c>
      <c r="H925" s="8">
        <v>471</v>
      </c>
      <c r="J925" s="16">
        <v>1</v>
      </c>
      <c r="K925" s="59">
        <f t="shared" si="169"/>
        <v>0</v>
      </c>
      <c r="L925" s="6">
        <f t="shared" si="157"/>
        <v>28.542553191489361</v>
      </c>
      <c r="M925" s="59">
        <f t="shared" si="158"/>
        <v>9.7379896636317884</v>
      </c>
      <c r="N925" s="6">
        <f t="shared" si="159"/>
        <v>26.83</v>
      </c>
      <c r="O925" s="59">
        <f t="shared" si="160"/>
        <v>0</v>
      </c>
      <c r="P925" s="6">
        <f t="shared" si="170"/>
        <v>9.7379896636317884</v>
      </c>
      <c r="Q925" s="59">
        <f t="shared" si="165"/>
        <v>0.24317752794011405</v>
      </c>
      <c r="R925" s="6">
        <f t="shared" si="161"/>
        <v>-150.81</v>
      </c>
      <c r="S925" s="59">
        <f t="shared" si="162"/>
        <v>0</v>
      </c>
      <c r="T925" s="18">
        <f t="shared" si="163"/>
        <v>1</v>
      </c>
      <c r="U925" s="8" t="s">
        <v>939</v>
      </c>
      <c r="Z925"/>
      <c r="AS925" s="2">
        <v>1</v>
      </c>
      <c r="AT925" s="2">
        <v>0.9</v>
      </c>
    </row>
    <row r="926" spans="2:46" x14ac:dyDescent="0.25">
      <c r="B926" s="16" t="s">
        <v>940</v>
      </c>
      <c r="C926" s="21">
        <v>227.06</v>
      </c>
      <c r="D926" s="21">
        <v>204.46</v>
      </c>
      <c r="E926" s="16">
        <v>31.44</v>
      </c>
      <c r="F926" s="59">
        <f t="shared" si="168"/>
        <v>206.86315573344615</v>
      </c>
      <c r="G926" s="16">
        <v>0.99</v>
      </c>
      <c r="H926" s="8">
        <v>467.16</v>
      </c>
      <c r="J926" s="16">
        <v>1</v>
      </c>
      <c r="K926" s="59">
        <f t="shared" si="169"/>
        <v>0</v>
      </c>
      <c r="L926" s="6">
        <f t="shared" si="157"/>
        <v>206.52525252525254</v>
      </c>
      <c r="M926" s="59">
        <f t="shared" si="158"/>
        <v>29.133972105075639</v>
      </c>
      <c r="N926" s="6">
        <f t="shared" si="159"/>
        <v>204.46</v>
      </c>
      <c r="O926" s="59">
        <f t="shared" si="160"/>
        <v>0</v>
      </c>
      <c r="P926" s="6">
        <f t="shared" si="170"/>
        <v>29.133972105075639</v>
      </c>
      <c r="Q926" s="59">
        <f t="shared" si="165"/>
        <v>19.395982441443849</v>
      </c>
      <c r="R926" s="6">
        <f t="shared" si="161"/>
        <v>-128.56</v>
      </c>
      <c r="S926" s="59">
        <f t="shared" si="162"/>
        <v>0</v>
      </c>
      <c r="T926" s="18">
        <f t="shared" si="163"/>
        <v>1</v>
      </c>
      <c r="U926" s="8" t="s">
        <v>940</v>
      </c>
      <c r="Z926"/>
      <c r="AS926" s="2">
        <v>1</v>
      </c>
      <c r="AT926" s="2">
        <v>0.9</v>
      </c>
    </row>
    <row r="927" spans="2:46" x14ac:dyDescent="0.25">
      <c r="B927" s="16" t="s">
        <v>941</v>
      </c>
      <c r="C927" s="21">
        <v>187.36</v>
      </c>
      <c r="D927" s="21">
        <v>155.6</v>
      </c>
      <c r="E927" s="16">
        <v>31.61</v>
      </c>
      <c r="F927" s="59">
        <f t="shared" si="168"/>
        <v>158.77831117630643</v>
      </c>
      <c r="G927" s="16">
        <v>0.98</v>
      </c>
      <c r="H927" s="8">
        <v>467.87</v>
      </c>
      <c r="J927" s="16">
        <v>1</v>
      </c>
      <c r="K927" s="59">
        <f t="shared" si="169"/>
        <v>0</v>
      </c>
      <c r="L927" s="6">
        <f t="shared" si="157"/>
        <v>158.77551020408163</v>
      </c>
      <c r="M927" s="59">
        <f t="shared" si="158"/>
        <v>31.595927594651052</v>
      </c>
      <c r="N927" s="6">
        <f t="shared" si="159"/>
        <v>155.6</v>
      </c>
      <c r="O927" s="59">
        <f t="shared" si="160"/>
        <v>0</v>
      </c>
      <c r="P927" s="6">
        <f t="shared" si="170"/>
        <v>31.595927594651052</v>
      </c>
      <c r="Q927" s="59">
        <f t="shared" si="165"/>
        <v>2.4619554895754128</v>
      </c>
      <c r="R927" s="6">
        <f t="shared" si="161"/>
        <v>-128.38999999999999</v>
      </c>
      <c r="S927" s="59">
        <f t="shared" si="162"/>
        <v>0</v>
      </c>
      <c r="T927" s="18">
        <f t="shared" si="163"/>
        <v>1</v>
      </c>
      <c r="U927" s="8" t="s">
        <v>941</v>
      </c>
      <c r="Z927"/>
      <c r="AS927" s="2">
        <v>1</v>
      </c>
      <c r="AT927" s="2">
        <v>0.9</v>
      </c>
    </row>
    <row r="928" spans="2:46" x14ac:dyDescent="0.25">
      <c r="B928" s="16" t="s">
        <v>942</v>
      </c>
      <c r="C928" s="21">
        <v>152.41999999999999</v>
      </c>
      <c r="D928" s="21">
        <v>136.84</v>
      </c>
      <c r="E928" s="16">
        <v>31.45</v>
      </c>
      <c r="F928" s="59">
        <f t="shared" si="168"/>
        <v>140.40757849916793</v>
      </c>
      <c r="G928" s="16">
        <v>0.97</v>
      </c>
      <c r="H928" s="8">
        <v>467.28</v>
      </c>
      <c r="J928" s="16">
        <v>1</v>
      </c>
      <c r="K928" s="59">
        <f t="shared" si="169"/>
        <v>0</v>
      </c>
      <c r="L928" s="6">
        <f t="shared" si="157"/>
        <v>141.0721649484536</v>
      </c>
      <c r="M928" s="59">
        <f t="shared" si="158"/>
        <v>34.295336756528613</v>
      </c>
      <c r="N928" s="6">
        <f t="shared" si="159"/>
        <v>136.84</v>
      </c>
      <c r="O928" s="59">
        <f t="shared" si="160"/>
        <v>0</v>
      </c>
      <c r="P928" s="6">
        <f t="shared" si="170"/>
        <v>34.295336756528613</v>
      </c>
      <c r="Q928" s="59">
        <f t="shared" si="165"/>
        <v>2.6994091618775613</v>
      </c>
      <c r="R928" s="6">
        <f t="shared" si="161"/>
        <v>-128.55000000000001</v>
      </c>
      <c r="S928" s="59">
        <f t="shared" si="162"/>
        <v>0</v>
      </c>
      <c r="T928" s="18">
        <f t="shared" si="163"/>
        <v>1</v>
      </c>
      <c r="U928" s="8" t="s">
        <v>942</v>
      </c>
      <c r="Z928"/>
      <c r="AS928" s="2">
        <v>1</v>
      </c>
      <c r="AT928" s="2">
        <v>0.9</v>
      </c>
    </row>
    <row r="929" spans="2:46" x14ac:dyDescent="0.25">
      <c r="B929" s="16" t="s">
        <v>943</v>
      </c>
      <c r="C929" s="21">
        <v>181.92</v>
      </c>
      <c r="D929" s="21">
        <v>100.79</v>
      </c>
      <c r="E929" s="16">
        <v>30.65</v>
      </c>
      <c r="F929" s="59">
        <f t="shared" si="168"/>
        <v>105.34726669449</v>
      </c>
      <c r="G929" s="16">
        <v>0.95</v>
      </c>
      <c r="H929" s="8">
        <v>468.03</v>
      </c>
      <c r="J929" s="16">
        <v>1</v>
      </c>
      <c r="K929" s="59">
        <f t="shared" si="169"/>
        <v>0</v>
      </c>
      <c r="L929" s="6">
        <f t="shared" si="157"/>
        <v>106.09473684210528</v>
      </c>
      <c r="M929" s="59">
        <f t="shared" si="158"/>
        <v>33.128070960977624</v>
      </c>
      <c r="N929" s="6">
        <f t="shared" si="159"/>
        <v>100.79</v>
      </c>
      <c r="O929" s="59">
        <f t="shared" si="160"/>
        <v>0</v>
      </c>
      <c r="P929" s="6">
        <f t="shared" si="170"/>
        <v>33.128070960977624</v>
      </c>
      <c r="Q929" s="59">
        <f t="shared" si="165"/>
        <v>-1.1672657955509891</v>
      </c>
      <c r="R929" s="6">
        <f t="shared" si="161"/>
        <v>-129.35</v>
      </c>
      <c r="S929" s="59">
        <f t="shared" si="162"/>
        <v>0</v>
      </c>
      <c r="T929" s="18">
        <f t="shared" si="163"/>
        <v>1</v>
      </c>
      <c r="U929" s="8" t="s">
        <v>943</v>
      </c>
      <c r="Z929"/>
      <c r="AS929" s="2">
        <v>1</v>
      </c>
      <c r="AT929" s="2">
        <v>0.9</v>
      </c>
    </row>
    <row r="930" spans="2:46" x14ac:dyDescent="0.25">
      <c r="B930" s="16" t="s">
        <v>944</v>
      </c>
      <c r="C930" s="21">
        <v>179.7</v>
      </c>
      <c r="D930" s="21">
        <v>151.05000000000001</v>
      </c>
      <c r="E930" s="16">
        <v>31.24</v>
      </c>
      <c r="F930" s="59">
        <f t="shared" si="168"/>
        <v>154.2466858639109</v>
      </c>
      <c r="G930" s="16">
        <v>0.98</v>
      </c>
      <c r="H930" s="8">
        <v>466.49</v>
      </c>
      <c r="J930" s="16">
        <v>1</v>
      </c>
      <c r="K930" s="59">
        <f t="shared" si="169"/>
        <v>0</v>
      </c>
      <c r="L930" s="6">
        <f t="shared" si="157"/>
        <v>154.13265306122452</v>
      </c>
      <c r="M930" s="59">
        <f t="shared" si="158"/>
        <v>30.672010688766338</v>
      </c>
      <c r="N930" s="6">
        <f t="shared" si="159"/>
        <v>151.05000000000001</v>
      </c>
      <c r="O930" s="59">
        <f t="shared" si="160"/>
        <v>0</v>
      </c>
      <c r="P930" s="6">
        <f t="shared" si="170"/>
        <v>30.672010688766338</v>
      </c>
      <c r="Q930" s="59">
        <f t="shared" si="165"/>
        <v>-2.4560602722112854</v>
      </c>
      <c r="R930" s="6">
        <f t="shared" si="161"/>
        <v>-128.76</v>
      </c>
      <c r="S930" s="59">
        <f t="shared" si="162"/>
        <v>0</v>
      </c>
      <c r="T930" s="18">
        <f t="shared" si="163"/>
        <v>1</v>
      </c>
      <c r="U930" s="8" t="s">
        <v>944</v>
      </c>
      <c r="Z930"/>
      <c r="AS930" s="2">
        <v>1</v>
      </c>
      <c r="AT930" s="2">
        <v>0.9</v>
      </c>
    </row>
    <row r="931" spans="2:46" x14ac:dyDescent="0.25">
      <c r="B931" s="16" t="s">
        <v>945</v>
      </c>
      <c r="C931" s="21">
        <v>103.14</v>
      </c>
      <c r="D931" s="21">
        <v>91.69</v>
      </c>
      <c r="E931" s="16">
        <v>33.17</v>
      </c>
      <c r="F931" s="59">
        <f t="shared" si="168"/>
        <v>97.505410106311544</v>
      </c>
      <c r="G931" s="16">
        <v>0.94</v>
      </c>
      <c r="H931" s="8">
        <v>474.04</v>
      </c>
      <c r="J931" s="16">
        <v>1</v>
      </c>
      <c r="K931" s="59">
        <f t="shared" si="169"/>
        <v>0</v>
      </c>
      <c r="L931" s="6">
        <f t="shared" si="157"/>
        <v>97.542553191489361</v>
      </c>
      <c r="M931" s="59">
        <f t="shared" si="158"/>
        <v>33.279026174371928</v>
      </c>
      <c r="N931" s="6">
        <f t="shared" si="159"/>
        <v>91.69</v>
      </c>
      <c r="O931" s="59">
        <f t="shared" si="160"/>
        <v>0</v>
      </c>
      <c r="P931" s="6">
        <f t="shared" si="170"/>
        <v>33.279026174371928</v>
      </c>
      <c r="Q931" s="59">
        <f t="shared" si="165"/>
        <v>2.60701548560559</v>
      </c>
      <c r="R931" s="6">
        <f t="shared" si="161"/>
        <v>-126.83</v>
      </c>
      <c r="S931" s="59">
        <f t="shared" si="162"/>
        <v>0</v>
      </c>
      <c r="T931" s="18">
        <f t="shared" si="163"/>
        <v>1</v>
      </c>
      <c r="U931" s="8" t="s">
        <v>945</v>
      </c>
      <c r="Z931"/>
      <c r="AS931" s="2">
        <v>1</v>
      </c>
      <c r="AT931" s="2">
        <v>0.9</v>
      </c>
    </row>
    <row r="932" spans="2:46" x14ac:dyDescent="0.25">
      <c r="B932" s="16" t="s">
        <v>946</v>
      </c>
      <c r="C932" s="21">
        <v>84.26</v>
      </c>
      <c r="D932" s="21">
        <v>79.12</v>
      </c>
      <c r="E932" s="16">
        <v>32.799999999999997</v>
      </c>
      <c r="F932" s="59">
        <f t="shared" si="168"/>
        <v>85.649368941049417</v>
      </c>
      <c r="G932" s="16">
        <v>0.92</v>
      </c>
      <c r="H932" s="8">
        <v>473.37</v>
      </c>
      <c r="J932" s="16">
        <v>1</v>
      </c>
      <c r="K932" s="59">
        <f t="shared" si="169"/>
        <v>0</v>
      </c>
      <c r="L932" s="6">
        <f t="shared" si="157"/>
        <v>86</v>
      </c>
      <c r="M932" s="59">
        <f t="shared" si="158"/>
        <v>33.704978860696507</v>
      </c>
      <c r="N932" s="6">
        <f t="shared" si="159"/>
        <v>79.12</v>
      </c>
      <c r="O932" s="59">
        <f t="shared" si="160"/>
        <v>0</v>
      </c>
      <c r="P932" s="6">
        <f t="shared" si="170"/>
        <v>33.704978860696507</v>
      </c>
      <c r="Q932" s="59">
        <f t="shared" si="165"/>
        <v>0.42595268632457817</v>
      </c>
      <c r="R932" s="6">
        <f t="shared" si="161"/>
        <v>-127.2</v>
      </c>
      <c r="S932" s="59">
        <f t="shared" si="162"/>
        <v>0</v>
      </c>
      <c r="T932" s="18">
        <f t="shared" si="163"/>
        <v>1</v>
      </c>
      <c r="U932" s="8" t="s">
        <v>946</v>
      </c>
      <c r="Z932"/>
      <c r="AS932" s="2">
        <v>1</v>
      </c>
      <c r="AT932" s="2">
        <v>0.9</v>
      </c>
    </row>
    <row r="933" spans="2:46" x14ac:dyDescent="0.25">
      <c r="B933" s="16" t="s">
        <v>947</v>
      </c>
      <c r="C933" s="21">
        <v>82.5</v>
      </c>
      <c r="D933" s="21">
        <v>76.45</v>
      </c>
      <c r="E933" s="16">
        <v>33.32</v>
      </c>
      <c r="F933" s="59">
        <f t="shared" si="168"/>
        <v>83.395592809212658</v>
      </c>
      <c r="G933" s="16">
        <v>0.91</v>
      </c>
      <c r="H933" s="8">
        <v>472.35</v>
      </c>
      <c r="J933" s="16">
        <v>1</v>
      </c>
      <c r="K933" s="59">
        <f t="shared" si="169"/>
        <v>0</v>
      </c>
      <c r="L933" s="6">
        <f t="shared" si="157"/>
        <v>84.010989010989007</v>
      </c>
      <c r="M933" s="59">
        <f t="shared" si="158"/>
        <v>34.831649036537385</v>
      </c>
      <c r="N933" s="6">
        <f t="shared" si="159"/>
        <v>76.45</v>
      </c>
      <c r="O933" s="59">
        <f t="shared" si="160"/>
        <v>0</v>
      </c>
      <c r="P933" s="6">
        <f t="shared" si="170"/>
        <v>34.831649036537385</v>
      </c>
      <c r="Q933" s="59">
        <f t="shared" si="165"/>
        <v>1.1266701758408786</v>
      </c>
      <c r="R933" s="6">
        <f t="shared" si="161"/>
        <v>-126.68</v>
      </c>
      <c r="S933" s="59">
        <f t="shared" si="162"/>
        <v>0</v>
      </c>
      <c r="T933" s="18">
        <f t="shared" si="163"/>
        <v>1</v>
      </c>
      <c r="U933" s="8" t="s">
        <v>947</v>
      </c>
      <c r="Z933"/>
      <c r="AS933" s="2">
        <v>1</v>
      </c>
      <c r="AT933" s="2">
        <v>0.9</v>
      </c>
    </row>
    <row r="934" spans="2:46" x14ac:dyDescent="0.25">
      <c r="B934" s="16" t="s">
        <v>948</v>
      </c>
      <c r="C934" s="21">
        <v>94.38</v>
      </c>
      <c r="D934" s="21">
        <v>73.56</v>
      </c>
      <c r="E934" s="16">
        <v>32.659999999999997</v>
      </c>
      <c r="F934" s="59">
        <f t="shared" si="168"/>
        <v>80.484465581874872</v>
      </c>
      <c r="G934" s="16">
        <v>0.89</v>
      </c>
      <c r="H934" s="8">
        <v>470.7</v>
      </c>
      <c r="J934" s="16">
        <v>1</v>
      </c>
      <c r="K934" s="59">
        <f t="shared" si="169"/>
        <v>0</v>
      </c>
      <c r="L934" s="6">
        <f t="shared" si="157"/>
        <v>82.651685393258433</v>
      </c>
      <c r="M934" s="59">
        <f t="shared" si="158"/>
        <v>37.685905831572732</v>
      </c>
      <c r="N934" s="6">
        <f t="shared" si="159"/>
        <v>73.56</v>
      </c>
      <c r="O934" s="59">
        <f t="shared" si="160"/>
        <v>0</v>
      </c>
      <c r="P934" s="6">
        <f t="shared" si="170"/>
        <v>37.685905831572732</v>
      </c>
      <c r="Q934" s="59">
        <f t="shared" si="165"/>
        <v>2.8542567950353472</v>
      </c>
      <c r="R934" s="6">
        <f t="shared" si="161"/>
        <v>-127.34</v>
      </c>
      <c r="S934" s="59">
        <f t="shared" si="162"/>
        <v>0</v>
      </c>
      <c r="T934" s="18">
        <f t="shared" si="163"/>
        <v>1</v>
      </c>
      <c r="U934" s="8" t="s">
        <v>948</v>
      </c>
      <c r="Z934"/>
      <c r="AS934" s="2">
        <v>1</v>
      </c>
      <c r="AT934" s="2">
        <v>0.9</v>
      </c>
    </row>
    <row r="935" spans="2:46" x14ac:dyDescent="0.25">
      <c r="B935" s="16" t="s">
        <v>949</v>
      </c>
      <c r="C935" s="21">
        <v>99.2</v>
      </c>
      <c r="D935" s="21">
        <v>57.42</v>
      </c>
      <c r="E935" s="16">
        <v>16.72</v>
      </c>
      <c r="F935" s="59">
        <f t="shared" si="168"/>
        <v>59.804805826956752</v>
      </c>
      <c r="G935" s="16">
        <v>0.95</v>
      </c>
      <c r="H935" s="8">
        <v>470.04</v>
      </c>
      <c r="J935" s="16">
        <v>1</v>
      </c>
      <c r="K935" s="59">
        <f t="shared" si="169"/>
        <v>0</v>
      </c>
      <c r="L935" s="6">
        <f t="shared" si="157"/>
        <v>60.442105263157899</v>
      </c>
      <c r="M935" s="59">
        <f t="shared" si="158"/>
        <v>18.873041319370326</v>
      </c>
      <c r="N935" s="6">
        <f t="shared" si="159"/>
        <v>57.42</v>
      </c>
      <c r="O935" s="59">
        <f t="shared" si="160"/>
        <v>0</v>
      </c>
      <c r="P935" s="6">
        <f t="shared" si="170"/>
        <v>18.873041319370326</v>
      </c>
      <c r="Q935" s="59">
        <f t="shared" si="165"/>
        <v>-18.812864512202406</v>
      </c>
      <c r="R935" s="6">
        <f t="shared" si="161"/>
        <v>-143.28</v>
      </c>
      <c r="S935" s="59">
        <f t="shared" si="162"/>
        <v>0</v>
      </c>
      <c r="T935" s="18">
        <f t="shared" si="163"/>
        <v>1</v>
      </c>
      <c r="U935" s="8" t="s">
        <v>949</v>
      </c>
      <c r="Z935"/>
      <c r="AS935" s="2">
        <v>1</v>
      </c>
      <c r="AT935" s="2">
        <v>0.9</v>
      </c>
    </row>
    <row r="936" spans="2:46" x14ac:dyDescent="0.25">
      <c r="B936" s="16" t="s">
        <v>950</v>
      </c>
      <c r="C936" s="21">
        <v>193.04</v>
      </c>
      <c r="D936" s="21">
        <v>112.87</v>
      </c>
      <c r="E936" s="16">
        <v>107.98</v>
      </c>
      <c r="F936" s="59">
        <f t="shared" si="168"/>
        <v>156.20280823339894</v>
      </c>
      <c r="G936" s="16">
        <v>0.72</v>
      </c>
      <c r="H936" s="8">
        <v>463.93</v>
      </c>
      <c r="J936" s="16">
        <v>1</v>
      </c>
      <c r="K936" s="59">
        <f t="shared" si="169"/>
        <v>0</v>
      </c>
      <c r="L936" s="6">
        <f t="shared" si="157"/>
        <v>156.76388888888891</v>
      </c>
      <c r="M936" s="59">
        <f t="shared" si="158"/>
        <v>108.79007289071878</v>
      </c>
      <c r="N936" s="6">
        <f t="shared" si="159"/>
        <v>112.87</v>
      </c>
      <c r="O936" s="59">
        <f t="shared" si="160"/>
        <v>0</v>
      </c>
      <c r="P936" s="6">
        <f t="shared" si="170"/>
        <v>108.79007289071878</v>
      </c>
      <c r="Q936" s="59">
        <f t="shared" si="165"/>
        <v>89.917031571348446</v>
      </c>
      <c r="R936" s="6">
        <f t="shared" si="161"/>
        <v>-52.019999999999996</v>
      </c>
      <c r="S936" s="59">
        <f t="shared" si="162"/>
        <v>0</v>
      </c>
      <c r="T936" s="18">
        <f t="shared" si="163"/>
        <v>1</v>
      </c>
      <c r="U936" s="8" t="s">
        <v>950</v>
      </c>
      <c r="Z936"/>
      <c r="AS936" s="2">
        <v>1</v>
      </c>
      <c r="AT936" s="2">
        <v>0.9</v>
      </c>
    </row>
    <row r="937" spans="2:46" x14ac:dyDescent="0.25">
      <c r="B937" s="16" t="s">
        <v>951</v>
      </c>
      <c r="C937" s="21">
        <v>195.82</v>
      </c>
      <c r="D937" s="21">
        <v>108.6</v>
      </c>
      <c r="E937" s="16">
        <v>103.64</v>
      </c>
      <c r="F937" s="59">
        <f t="shared" si="168"/>
        <v>150.11731945381919</v>
      </c>
      <c r="G937" s="16">
        <v>0.72</v>
      </c>
      <c r="H937" s="8">
        <v>459.22</v>
      </c>
      <c r="J937" s="16">
        <v>1</v>
      </c>
      <c r="K937" s="59">
        <f t="shared" si="169"/>
        <v>0</v>
      </c>
      <c r="L937" s="6">
        <f t="shared" si="157"/>
        <v>150.83333333333334</v>
      </c>
      <c r="M937" s="59">
        <f t="shared" si="158"/>
        <v>104.67442115648143</v>
      </c>
      <c r="N937" s="6">
        <f t="shared" si="159"/>
        <v>108.6</v>
      </c>
      <c r="O937" s="59">
        <f t="shared" si="160"/>
        <v>0</v>
      </c>
      <c r="P937" s="6">
        <f t="shared" si="170"/>
        <v>104.67442115648143</v>
      </c>
      <c r="Q937" s="59">
        <f t="shared" si="165"/>
        <v>-4.1156517342373462</v>
      </c>
      <c r="R937" s="6">
        <f t="shared" si="161"/>
        <v>-56.36</v>
      </c>
      <c r="S937" s="59">
        <f t="shared" si="162"/>
        <v>0</v>
      </c>
      <c r="T937" s="18">
        <f t="shared" si="163"/>
        <v>1</v>
      </c>
      <c r="U937" s="8" t="s">
        <v>951</v>
      </c>
      <c r="Z937"/>
      <c r="AS937" s="2">
        <v>1</v>
      </c>
      <c r="AT937" s="2">
        <v>0.9</v>
      </c>
    </row>
    <row r="938" spans="2:46" x14ac:dyDescent="0.25">
      <c r="B938" s="16" t="s">
        <v>952</v>
      </c>
      <c r="C938" s="21">
        <v>188.52</v>
      </c>
      <c r="D938" s="21">
        <v>111.62</v>
      </c>
      <c r="E938" s="16">
        <v>104.67</v>
      </c>
      <c r="F938" s="59">
        <f t="shared" si="168"/>
        <v>153.01906188445935</v>
      </c>
      <c r="G938" s="16">
        <v>0.72</v>
      </c>
      <c r="H938" s="8">
        <v>459.58</v>
      </c>
      <c r="J938" s="16">
        <v>1</v>
      </c>
      <c r="K938" s="59">
        <f t="shared" si="169"/>
        <v>0</v>
      </c>
      <c r="L938" s="6">
        <f t="shared" si="157"/>
        <v>155.0277777777778</v>
      </c>
      <c r="M938" s="59">
        <f t="shared" si="158"/>
        <v>107.58525680926756</v>
      </c>
      <c r="N938" s="6">
        <f t="shared" si="159"/>
        <v>111.62</v>
      </c>
      <c r="O938" s="59">
        <f t="shared" si="160"/>
        <v>0</v>
      </c>
      <c r="P938" s="6">
        <f t="shared" si="170"/>
        <v>107.58525680926756</v>
      </c>
      <c r="Q938" s="59">
        <f t="shared" si="165"/>
        <v>2.9108356527861332</v>
      </c>
      <c r="R938" s="6">
        <f t="shared" si="161"/>
        <v>-55.33</v>
      </c>
      <c r="S938" s="59">
        <f t="shared" si="162"/>
        <v>0</v>
      </c>
      <c r="T938" s="18">
        <f t="shared" si="163"/>
        <v>1</v>
      </c>
      <c r="U938" s="8" t="s">
        <v>952</v>
      </c>
      <c r="Z938"/>
      <c r="AS938" s="2">
        <v>1</v>
      </c>
      <c r="AT938" s="2">
        <v>0.9</v>
      </c>
    </row>
    <row r="939" spans="2:46" x14ac:dyDescent="0.25">
      <c r="B939" s="16" t="s">
        <v>953</v>
      </c>
      <c r="C939" s="21">
        <v>254.24</v>
      </c>
      <c r="D939" s="21">
        <v>152.47999999999999</v>
      </c>
      <c r="E939" s="16">
        <v>141.28</v>
      </c>
      <c r="F939" s="59">
        <f t="shared" si="168"/>
        <v>207.87060590665533</v>
      </c>
      <c r="G939" s="16">
        <v>0.72</v>
      </c>
      <c r="H939" s="8">
        <v>454.8</v>
      </c>
      <c r="J939" s="16">
        <v>1</v>
      </c>
      <c r="K939" s="59">
        <f t="shared" si="169"/>
        <v>0</v>
      </c>
      <c r="L939" s="6">
        <f t="shared" si="157"/>
        <v>211.77777777777777</v>
      </c>
      <c r="M939" s="59">
        <f t="shared" si="158"/>
        <v>146.9682848797448</v>
      </c>
      <c r="N939" s="6">
        <f t="shared" si="159"/>
        <v>152.47999999999999</v>
      </c>
      <c r="O939" s="59">
        <f t="shared" si="160"/>
        <v>0</v>
      </c>
      <c r="P939" s="6">
        <f t="shared" si="170"/>
        <v>146.9682848797448</v>
      </c>
      <c r="Q939" s="59">
        <f t="shared" si="165"/>
        <v>39.383028070477238</v>
      </c>
      <c r="R939" s="6">
        <f t="shared" si="161"/>
        <v>-18.72</v>
      </c>
      <c r="S939" s="59">
        <f t="shared" si="162"/>
        <v>0</v>
      </c>
      <c r="T939" s="18">
        <f t="shared" si="163"/>
        <v>1</v>
      </c>
      <c r="U939" s="8" t="s">
        <v>953</v>
      </c>
      <c r="Z939"/>
      <c r="AS939" s="2">
        <v>1</v>
      </c>
      <c r="AT939" s="2">
        <v>0.9</v>
      </c>
    </row>
    <row r="940" spans="2:46" x14ac:dyDescent="0.25">
      <c r="B940" s="16" t="s">
        <v>954</v>
      </c>
      <c r="C940" s="21">
        <v>264.27999999999997</v>
      </c>
      <c r="D940" s="21">
        <v>166.14</v>
      </c>
      <c r="E940" s="16">
        <v>148.79</v>
      </c>
      <c r="F940" s="59">
        <f t="shared" si="168"/>
        <v>223.02682282631386</v>
      </c>
      <c r="G940" s="16">
        <v>0.74</v>
      </c>
      <c r="H940" s="8">
        <v>452.68</v>
      </c>
      <c r="J940" s="16">
        <v>1</v>
      </c>
      <c r="K940" s="59">
        <f t="shared" si="169"/>
        <v>0</v>
      </c>
      <c r="L940" s="6">
        <f t="shared" si="157"/>
        <v>224.51351351351349</v>
      </c>
      <c r="M940" s="59">
        <f t="shared" si="158"/>
        <v>151.00933133479737</v>
      </c>
      <c r="N940" s="6">
        <f t="shared" si="159"/>
        <v>166.14</v>
      </c>
      <c r="O940" s="59">
        <f t="shared" si="160"/>
        <v>0</v>
      </c>
      <c r="P940" s="6">
        <f t="shared" si="170"/>
        <v>151.00933133479737</v>
      </c>
      <c r="Q940" s="59">
        <f t="shared" si="165"/>
        <v>4.041046455052566</v>
      </c>
      <c r="R940" s="6">
        <f t="shared" si="161"/>
        <v>-11.210000000000008</v>
      </c>
      <c r="S940" s="59">
        <f t="shared" si="162"/>
        <v>0</v>
      </c>
      <c r="T940" s="18">
        <f t="shared" si="163"/>
        <v>1</v>
      </c>
      <c r="U940" s="8" t="s">
        <v>954</v>
      </c>
      <c r="Z940"/>
      <c r="AS940" s="2">
        <v>1</v>
      </c>
      <c r="AT940" s="2">
        <v>0.9</v>
      </c>
    </row>
    <row r="941" spans="2:46" x14ac:dyDescent="0.25">
      <c r="B941" s="16" t="s">
        <v>955</v>
      </c>
      <c r="C941" s="21">
        <v>457.26</v>
      </c>
      <c r="D941" s="21">
        <v>237.32</v>
      </c>
      <c r="E941" s="16">
        <v>199.11</v>
      </c>
      <c r="F941" s="59">
        <f t="shared" si="168"/>
        <v>309.78310880356275</v>
      </c>
      <c r="G941" s="16">
        <v>0.76</v>
      </c>
      <c r="H941" s="8">
        <v>450.7</v>
      </c>
      <c r="J941" s="16">
        <v>1</v>
      </c>
      <c r="K941" s="59">
        <f t="shared" si="169"/>
        <v>0</v>
      </c>
      <c r="L941" s="6">
        <f t="shared" si="157"/>
        <v>312.26315789473682</v>
      </c>
      <c r="M941" s="59">
        <f t="shared" si="158"/>
        <v>202.94703096717956</v>
      </c>
      <c r="N941" s="6">
        <f t="shared" si="159"/>
        <v>237.32</v>
      </c>
      <c r="O941" s="59">
        <f t="shared" si="160"/>
        <v>0</v>
      </c>
      <c r="P941" s="6">
        <f t="shared" si="170"/>
        <v>202.94703096717956</v>
      </c>
      <c r="Q941" s="59">
        <f t="shared" si="165"/>
        <v>51.937699632382191</v>
      </c>
      <c r="R941" s="6">
        <f t="shared" si="161"/>
        <v>39.110000000000014</v>
      </c>
      <c r="S941" s="59">
        <f t="shared" si="162"/>
        <v>240.52104793551851</v>
      </c>
      <c r="T941" s="18">
        <f t="shared" si="163"/>
        <v>0.98669119412627582</v>
      </c>
      <c r="U941" s="8" t="s">
        <v>955</v>
      </c>
      <c r="Z941"/>
      <c r="AS941" s="2">
        <v>1</v>
      </c>
      <c r="AT941" s="2">
        <v>0.9</v>
      </c>
    </row>
    <row r="942" spans="2:46" x14ac:dyDescent="0.25">
      <c r="B942" s="16" t="s">
        <v>956</v>
      </c>
      <c r="C942" s="21">
        <v>517.16</v>
      </c>
      <c r="D942" s="21">
        <v>290.16000000000003</v>
      </c>
      <c r="E942" s="16">
        <v>221.56</v>
      </c>
      <c r="F942" s="59">
        <f t="shared" si="168"/>
        <v>365.07760709197163</v>
      </c>
      <c r="G942" s="16">
        <v>0.79</v>
      </c>
      <c r="H942" s="8">
        <v>448.53</v>
      </c>
      <c r="J942" s="16">
        <v>1</v>
      </c>
      <c r="K942" s="59">
        <f t="shared" si="169"/>
        <v>0</v>
      </c>
      <c r="L942" s="6">
        <f t="shared" si="157"/>
        <v>367.29113924050637</v>
      </c>
      <c r="M942" s="59">
        <f t="shared" si="158"/>
        <v>225.18871056202843</v>
      </c>
      <c r="N942" s="6">
        <f t="shared" si="159"/>
        <v>290.16000000000003</v>
      </c>
      <c r="O942" s="59">
        <f t="shared" si="160"/>
        <v>0</v>
      </c>
      <c r="P942" s="6">
        <f t="shared" si="170"/>
        <v>225.18871056202843</v>
      </c>
      <c r="Q942" s="59">
        <f t="shared" si="165"/>
        <v>22.241679594848875</v>
      </c>
      <c r="R942" s="6">
        <f t="shared" si="161"/>
        <v>61.56</v>
      </c>
      <c r="S942" s="59">
        <f t="shared" si="162"/>
        <v>296.61837299803261</v>
      </c>
      <c r="T942" s="18">
        <f t="shared" si="163"/>
        <v>0.97822665894645899</v>
      </c>
      <c r="U942" s="8" t="s">
        <v>956</v>
      </c>
      <c r="Z942"/>
      <c r="AS942" s="2">
        <v>1</v>
      </c>
      <c r="AT942" s="2">
        <v>0.9</v>
      </c>
    </row>
    <row r="943" spans="2:46" x14ac:dyDescent="0.25">
      <c r="B943" s="16" t="s">
        <v>957</v>
      </c>
      <c r="C943" s="21">
        <v>433.2</v>
      </c>
      <c r="D943" s="21">
        <v>240.87</v>
      </c>
      <c r="E943" s="16">
        <v>216.02</v>
      </c>
      <c r="F943" s="59">
        <f t="shared" si="168"/>
        <v>323.54751938471111</v>
      </c>
      <c r="G943" s="16">
        <v>0.74</v>
      </c>
      <c r="H943" s="8">
        <v>447.76</v>
      </c>
      <c r="J943" s="16">
        <v>1</v>
      </c>
      <c r="K943" s="59">
        <f t="shared" si="169"/>
        <v>0</v>
      </c>
      <c r="L943" s="6">
        <f t="shared" si="157"/>
        <v>325.5</v>
      </c>
      <c r="M943" s="59">
        <f t="shared" si="158"/>
        <v>218.93353580481909</v>
      </c>
      <c r="N943" s="6">
        <f t="shared" si="159"/>
        <v>240.87</v>
      </c>
      <c r="O943" s="59">
        <f t="shared" si="160"/>
        <v>0</v>
      </c>
      <c r="P943" s="6">
        <f t="shared" si="170"/>
        <v>218.93353580481909</v>
      </c>
      <c r="Q943" s="59">
        <f t="shared" si="165"/>
        <v>-6.2551747572093461</v>
      </c>
      <c r="R943" s="6">
        <f t="shared" si="161"/>
        <v>56.02000000000001</v>
      </c>
      <c r="S943" s="59">
        <f t="shared" si="162"/>
        <v>247.29859947035689</v>
      </c>
      <c r="T943" s="18">
        <f t="shared" si="163"/>
        <v>0.9740047073290139</v>
      </c>
      <c r="U943" s="8" t="s">
        <v>957</v>
      </c>
      <c r="Z943"/>
      <c r="AS943" s="2">
        <v>1</v>
      </c>
      <c r="AT943" s="2">
        <v>0.9</v>
      </c>
    </row>
    <row r="944" spans="2:46" x14ac:dyDescent="0.25">
      <c r="B944" s="16" t="s">
        <v>958</v>
      </c>
      <c r="C944" s="21">
        <v>454.36</v>
      </c>
      <c r="D944" s="21">
        <v>264.27999999999997</v>
      </c>
      <c r="E944" s="16">
        <v>216.09</v>
      </c>
      <c r="F944" s="59">
        <f t="shared" si="168"/>
        <v>341.37780610344305</v>
      </c>
      <c r="G944" s="16">
        <v>0.77</v>
      </c>
      <c r="H944" s="8">
        <v>446.77</v>
      </c>
      <c r="J944" s="16">
        <v>1</v>
      </c>
      <c r="K944" s="59">
        <f t="shared" si="169"/>
        <v>0</v>
      </c>
      <c r="L944" s="6">
        <f t="shared" si="157"/>
        <v>343.22077922077915</v>
      </c>
      <c r="M944" s="59">
        <f t="shared" si="158"/>
        <v>218.98991960571803</v>
      </c>
      <c r="N944" s="6">
        <f t="shared" si="159"/>
        <v>264.27999999999997</v>
      </c>
      <c r="O944" s="59">
        <f t="shared" si="160"/>
        <v>0</v>
      </c>
      <c r="P944" s="6">
        <f t="shared" si="170"/>
        <v>218.98991960571803</v>
      </c>
      <c r="Q944" s="59">
        <f t="shared" si="165"/>
        <v>5.6383800898942127E-2</v>
      </c>
      <c r="R944" s="6">
        <f t="shared" si="161"/>
        <v>56.09</v>
      </c>
      <c r="S944" s="59">
        <f t="shared" si="162"/>
        <v>270.1666272876796</v>
      </c>
      <c r="T944" s="18">
        <f t="shared" si="163"/>
        <v>0.97821112345822259</v>
      </c>
      <c r="U944" s="8" t="s">
        <v>958</v>
      </c>
      <c r="Z944"/>
      <c r="AS944" s="2">
        <v>1</v>
      </c>
      <c r="AT944" s="2">
        <v>0.9</v>
      </c>
    </row>
    <row r="945" spans="2:46" x14ac:dyDescent="0.25">
      <c r="B945" s="16" t="s">
        <v>959</v>
      </c>
      <c r="C945" s="21">
        <v>533.12</v>
      </c>
      <c r="D945" s="21">
        <v>265.89999999999998</v>
      </c>
      <c r="E945" s="16">
        <v>222.9</v>
      </c>
      <c r="F945" s="59">
        <f t="shared" si="168"/>
        <v>346.9686152953895</v>
      </c>
      <c r="G945" s="16">
        <v>0.76</v>
      </c>
      <c r="H945" s="8">
        <v>450.22</v>
      </c>
      <c r="J945" s="16">
        <v>1</v>
      </c>
      <c r="K945" s="59">
        <f t="shared" si="169"/>
        <v>0</v>
      </c>
      <c r="L945" s="6">
        <f t="shared" si="157"/>
        <v>349.86842105263156</v>
      </c>
      <c r="M945" s="59">
        <f t="shared" si="158"/>
        <v>227.38755913607383</v>
      </c>
      <c r="N945" s="6">
        <f t="shared" si="159"/>
        <v>265.89999999999998</v>
      </c>
      <c r="O945" s="59">
        <f t="shared" si="160"/>
        <v>0</v>
      </c>
      <c r="P945" s="6">
        <f t="shared" si="170"/>
        <v>227.38755913607383</v>
      </c>
      <c r="Q945" s="59">
        <f t="shared" si="165"/>
        <v>8.3976395303558036</v>
      </c>
      <c r="R945" s="6">
        <f t="shared" si="161"/>
        <v>62.900000000000006</v>
      </c>
      <c r="S945" s="59">
        <f t="shared" si="162"/>
        <v>273.23839408106613</v>
      </c>
      <c r="T945" s="18">
        <f t="shared" si="163"/>
        <v>0.97314288826156348</v>
      </c>
      <c r="U945" s="8" t="s">
        <v>959</v>
      </c>
      <c r="Z945"/>
      <c r="AS945" s="2">
        <v>1</v>
      </c>
      <c r="AT945" s="2">
        <v>0.9</v>
      </c>
    </row>
    <row r="946" spans="2:46" x14ac:dyDescent="0.25">
      <c r="B946" s="16" t="s">
        <v>960</v>
      </c>
      <c r="C946" s="21">
        <v>451.42</v>
      </c>
      <c r="D946" s="21">
        <v>268.11</v>
      </c>
      <c r="E946" s="16">
        <v>220.03</v>
      </c>
      <c r="F946" s="59">
        <f t="shared" si="168"/>
        <v>346.8373869697441</v>
      </c>
      <c r="G946" s="16">
        <v>0.77</v>
      </c>
      <c r="H946" s="8">
        <v>450.69</v>
      </c>
      <c r="J946" s="16">
        <v>1</v>
      </c>
      <c r="K946" s="59">
        <f t="shared" si="169"/>
        <v>0</v>
      </c>
      <c r="L946" s="6">
        <f t="shared" si="157"/>
        <v>348.19480519480521</v>
      </c>
      <c r="M946" s="59">
        <f t="shared" si="158"/>
        <v>222.1635664654498</v>
      </c>
      <c r="N946" s="6">
        <f t="shared" si="159"/>
        <v>268.11</v>
      </c>
      <c r="O946" s="59">
        <f t="shared" si="160"/>
        <v>0</v>
      </c>
      <c r="P946" s="6">
        <f t="shared" si="170"/>
        <v>222.1635664654498</v>
      </c>
      <c r="Q946" s="59">
        <f t="shared" si="165"/>
        <v>-5.2239926706240283</v>
      </c>
      <c r="R946" s="6">
        <f t="shared" si="161"/>
        <v>60.03</v>
      </c>
      <c r="S946" s="59">
        <f t="shared" si="162"/>
        <v>274.74819926616448</v>
      </c>
      <c r="T946" s="18">
        <f t="shared" si="163"/>
        <v>0.97583897079618831</v>
      </c>
      <c r="U946" s="8" t="s">
        <v>960</v>
      </c>
      <c r="Z946"/>
      <c r="AS946" s="2">
        <v>1</v>
      </c>
      <c r="AT946" s="2">
        <v>0.9</v>
      </c>
    </row>
    <row r="947" spans="2:46" x14ac:dyDescent="0.25">
      <c r="B947" s="16" t="s">
        <v>961</v>
      </c>
      <c r="C947" s="21">
        <v>452.92</v>
      </c>
      <c r="D947" s="21">
        <v>266.67</v>
      </c>
      <c r="E947" s="16">
        <v>219.49</v>
      </c>
      <c r="F947" s="59">
        <f t="shared" si="168"/>
        <v>345.38203340648744</v>
      </c>
      <c r="G947" s="16">
        <v>0.76</v>
      </c>
      <c r="H947" s="8">
        <v>448.07</v>
      </c>
      <c r="J947" s="16">
        <v>1</v>
      </c>
      <c r="K947" s="59">
        <f t="shared" si="169"/>
        <v>0</v>
      </c>
      <c r="L947" s="6">
        <f t="shared" si="157"/>
        <v>350.88157894736844</v>
      </c>
      <c r="M947" s="59">
        <f t="shared" si="158"/>
        <v>228.04603382781804</v>
      </c>
      <c r="N947" s="6">
        <f t="shared" si="159"/>
        <v>266.67</v>
      </c>
      <c r="O947" s="59">
        <f t="shared" si="160"/>
        <v>0</v>
      </c>
      <c r="P947" s="6">
        <f t="shared" si="170"/>
        <v>228.04603382781804</v>
      </c>
      <c r="Q947" s="59">
        <f t="shared" si="165"/>
        <v>5.8824673623682315</v>
      </c>
      <c r="R947" s="6">
        <f t="shared" si="161"/>
        <v>59.490000000000009</v>
      </c>
      <c r="S947" s="59">
        <f t="shared" si="162"/>
        <v>273.22508852592586</v>
      </c>
      <c r="T947" s="18">
        <f t="shared" si="163"/>
        <v>0.97600846773884808</v>
      </c>
      <c r="U947" s="8" t="s">
        <v>961</v>
      </c>
      <c r="Z947"/>
      <c r="AS947" s="2">
        <v>1</v>
      </c>
      <c r="AT947" s="2">
        <v>0.9</v>
      </c>
    </row>
    <row r="948" spans="2:46" x14ac:dyDescent="0.25">
      <c r="B948" s="16" t="s">
        <v>962</v>
      </c>
      <c r="C948" s="21">
        <v>499.9</v>
      </c>
      <c r="D948" s="21">
        <v>269.36</v>
      </c>
      <c r="E948" s="16">
        <v>219.05</v>
      </c>
      <c r="F948" s="59">
        <f t="shared" si="168"/>
        <v>347.18541458419594</v>
      </c>
      <c r="G948" s="16">
        <v>0.77</v>
      </c>
      <c r="H948" s="8">
        <v>448.4</v>
      </c>
      <c r="J948" s="16">
        <v>1</v>
      </c>
      <c r="K948" s="59">
        <f t="shared" si="169"/>
        <v>0</v>
      </c>
      <c r="L948" s="6">
        <f t="shared" si="157"/>
        <v>349.81818181818181</v>
      </c>
      <c r="M948" s="59">
        <f t="shared" si="158"/>
        <v>223.19935199408286</v>
      </c>
      <c r="N948" s="6">
        <f t="shared" si="159"/>
        <v>269.36</v>
      </c>
      <c r="O948" s="59">
        <f t="shared" si="160"/>
        <v>0</v>
      </c>
      <c r="P948" s="6">
        <f t="shared" si="170"/>
        <v>223.19935199408286</v>
      </c>
      <c r="Q948" s="59">
        <f t="shared" si="165"/>
        <v>-4.8466818337351754</v>
      </c>
      <c r="R948" s="6">
        <f t="shared" si="161"/>
        <v>59.050000000000011</v>
      </c>
      <c r="S948" s="59">
        <f t="shared" si="162"/>
        <v>275.7566175089911</v>
      </c>
      <c r="T948" s="18">
        <f t="shared" si="163"/>
        <v>0.97680339435994668</v>
      </c>
      <c r="U948" s="8" t="s">
        <v>962</v>
      </c>
      <c r="Z948"/>
      <c r="AS948" s="2">
        <v>1</v>
      </c>
      <c r="AT948" s="2">
        <v>0.9</v>
      </c>
    </row>
    <row r="949" spans="2:46" x14ac:dyDescent="0.25">
      <c r="B949" s="16" t="s">
        <v>963</v>
      </c>
      <c r="C949" s="21">
        <v>396.76</v>
      </c>
      <c r="D949" s="21">
        <v>252.56</v>
      </c>
      <c r="E949" s="16">
        <v>205.82</v>
      </c>
      <c r="F949" s="59">
        <f t="shared" si="168"/>
        <v>325.80427560116522</v>
      </c>
      <c r="G949" s="16">
        <v>0.77</v>
      </c>
      <c r="H949" s="8">
        <v>448.08</v>
      </c>
      <c r="J949" s="16">
        <v>1</v>
      </c>
      <c r="K949" s="59">
        <f t="shared" si="169"/>
        <v>0</v>
      </c>
      <c r="L949" s="6">
        <f t="shared" si="157"/>
        <v>328</v>
      </c>
      <c r="M949" s="59">
        <f t="shared" si="158"/>
        <v>209.27839448925442</v>
      </c>
      <c r="N949" s="6">
        <f t="shared" si="159"/>
        <v>252.56</v>
      </c>
      <c r="O949" s="59">
        <f t="shared" si="160"/>
        <v>0</v>
      </c>
      <c r="P949" s="6">
        <f t="shared" si="170"/>
        <v>209.27839448925442</v>
      </c>
      <c r="Q949" s="59">
        <f t="shared" si="165"/>
        <v>-13.920957504828436</v>
      </c>
      <c r="R949" s="6">
        <f t="shared" si="161"/>
        <v>45.819999999999993</v>
      </c>
      <c r="S949" s="59">
        <f t="shared" si="162"/>
        <v>256.68273412911901</v>
      </c>
      <c r="T949" s="18">
        <f t="shared" si="163"/>
        <v>0.98393840496086837</v>
      </c>
      <c r="U949" s="8" t="s">
        <v>963</v>
      </c>
      <c r="Z949"/>
      <c r="AS949" s="2">
        <v>1</v>
      </c>
      <c r="AT949" s="2">
        <v>0.9</v>
      </c>
    </row>
    <row r="950" spans="2:46" x14ac:dyDescent="0.25">
      <c r="B950" s="16" t="s">
        <v>964</v>
      </c>
      <c r="C950" s="21">
        <v>407.72</v>
      </c>
      <c r="D950" s="21">
        <v>267.18</v>
      </c>
      <c r="E950" s="16">
        <v>218.78</v>
      </c>
      <c r="F950" s="59">
        <f t="shared" si="168"/>
        <v>345.32570248969307</v>
      </c>
      <c r="G950" s="16">
        <v>0.76</v>
      </c>
      <c r="H950" s="8">
        <v>448.82</v>
      </c>
      <c r="J950" s="16">
        <v>1</v>
      </c>
      <c r="K950" s="59">
        <f t="shared" si="169"/>
        <v>0</v>
      </c>
      <c r="L950" s="6">
        <f t="shared" si="157"/>
        <v>351.5526315789474</v>
      </c>
      <c r="M950" s="59">
        <f t="shared" si="158"/>
        <v>228.4821664158564</v>
      </c>
      <c r="N950" s="6">
        <f t="shared" si="159"/>
        <v>267.18</v>
      </c>
      <c r="O950" s="59">
        <f t="shared" si="160"/>
        <v>0</v>
      </c>
      <c r="P950" s="6">
        <f t="shared" si="170"/>
        <v>228.4821664158564</v>
      </c>
      <c r="Q950" s="59">
        <f t="shared" si="165"/>
        <v>19.203771926601974</v>
      </c>
      <c r="R950" s="6">
        <f t="shared" si="161"/>
        <v>58.78</v>
      </c>
      <c r="S950" s="59">
        <f t="shared" si="162"/>
        <v>273.5694442001884</v>
      </c>
      <c r="T950" s="18">
        <f t="shared" si="163"/>
        <v>0.9766441598809813</v>
      </c>
      <c r="U950" s="8" t="s">
        <v>964</v>
      </c>
      <c r="Z950"/>
      <c r="AS950" s="2">
        <v>1</v>
      </c>
      <c r="AT950" s="2">
        <v>0.9</v>
      </c>
    </row>
    <row r="951" spans="2:46" x14ac:dyDescent="0.25">
      <c r="B951" s="16" t="s">
        <v>965</v>
      </c>
      <c r="C951" s="21">
        <v>419.82</v>
      </c>
      <c r="D951" s="21">
        <v>268.17</v>
      </c>
      <c r="E951" s="16">
        <v>215.99</v>
      </c>
      <c r="F951" s="59">
        <f t="shared" si="168"/>
        <v>344.33534381471799</v>
      </c>
      <c r="G951" s="16">
        <v>0.77</v>
      </c>
      <c r="H951" s="8">
        <v>447.86</v>
      </c>
      <c r="J951" s="16">
        <v>1</v>
      </c>
      <c r="K951" s="59">
        <f t="shared" si="169"/>
        <v>0</v>
      </c>
      <c r="L951" s="6">
        <f t="shared" si="157"/>
        <v>348.27272727272731</v>
      </c>
      <c r="M951" s="59">
        <f t="shared" si="158"/>
        <v>222.21328417082421</v>
      </c>
      <c r="N951" s="6">
        <f t="shared" si="159"/>
        <v>268.17</v>
      </c>
      <c r="O951" s="59">
        <f t="shared" si="160"/>
        <v>0</v>
      </c>
      <c r="P951" s="6">
        <f t="shared" si="170"/>
        <v>222.21328417082421</v>
      </c>
      <c r="Q951" s="59">
        <f t="shared" si="165"/>
        <v>-6.2688822450321879</v>
      </c>
      <c r="R951" s="6">
        <f t="shared" si="161"/>
        <v>55.990000000000009</v>
      </c>
      <c r="S951" s="59">
        <f t="shared" si="162"/>
        <v>273.95260356492327</v>
      </c>
      <c r="T951" s="18">
        <f t="shared" si="163"/>
        <v>0.97889195616440694</v>
      </c>
      <c r="U951" s="8" t="s">
        <v>965</v>
      </c>
      <c r="Z951"/>
      <c r="AS951" s="2">
        <v>1</v>
      </c>
      <c r="AT951" s="2">
        <v>0.9</v>
      </c>
    </row>
    <row r="952" spans="2:46" x14ac:dyDescent="0.25">
      <c r="B952" s="16" t="s">
        <v>966</v>
      </c>
      <c r="C952" s="21">
        <v>411.88</v>
      </c>
      <c r="D952" s="21">
        <v>252.48</v>
      </c>
      <c r="E952" s="16">
        <v>212.85</v>
      </c>
      <c r="F952" s="59">
        <f t="shared" si="168"/>
        <v>330.22912182301548</v>
      </c>
      <c r="G952" s="16">
        <v>0.75</v>
      </c>
      <c r="H952" s="8">
        <v>446.07</v>
      </c>
      <c r="J952" s="16">
        <v>1</v>
      </c>
      <c r="K952" s="59">
        <f t="shared" si="169"/>
        <v>0</v>
      </c>
      <c r="L952" s="6">
        <f t="shared" si="157"/>
        <v>336.64</v>
      </c>
      <c r="M952" s="59">
        <f t="shared" si="158"/>
        <v>222.6664303391959</v>
      </c>
      <c r="N952" s="6">
        <f t="shared" si="159"/>
        <v>252.48</v>
      </c>
      <c r="O952" s="59">
        <f t="shared" si="160"/>
        <v>0</v>
      </c>
      <c r="P952" s="6">
        <f t="shared" si="170"/>
        <v>222.6664303391959</v>
      </c>
      <c r="Q952" s="59">
        <f t="shared" si="165"/>
        <v>0.45314616837168842</v>
      </c>
      <c r="R952" s="6">
        <f t="shared" si="161"/>
        <v>52.849999999999994</v>
      </c>
      <c r="S952" s="59">
        <f t="shared" si="162"/>
        <v>257.95207481235735</v>
      </c>
      <c r="T952" s="18">
        <f t="shared" si="163"/>
        <v>0.9787864671515516</v>
      </c>
      <c r="U952" s="8" t="s">
        <v>966</v>
      </c>
      <c r="Z952"/>
      <c r="AS952" s="2">
        <v>1</v>
      </c>
      <c r="AT952" s="2">
        <v>0.9</v>
      </c>
    </row>
    <row r="953" spans="2:46" x14ac:dyDescent="0.25">
      <c r="B953" s="16" t="s">
        <v>967</v>
      </c>
      <c r="C953" s="21">
        <v>581.48</v>
      </c>
      <c r="D953" s="21">
        <v>351.49</v>
      </c>
      <c r="E953" s="16">
        <v>259.93</v>
      </c>
      <c r="F953" s="59">
        <f t="shared" si="168"/>
        <v>437.15995356391005</v>
      </c>
      <c r="G953" s="16">
        <v>0.8</v>
      </c>
      <c r="H953" s="8">
        <v>443.36</v>
      </c>
      <c r="J953" s="16">
        <v>1</v>
      </c>
      <c r="K953" s="59">
        <f t="shared" si="169"/>
        <v>0</v>
      </c>
      <c r="L953" s="6">
        <f t="shared" si="157"/>
        <v>439.36250000000001</v>
      </c>
      <c r="M953" s="59">
        <f t="shared" si="158"/>
        <v>263.61749999999995</v>
      </c>
      <c r="N953" s="6">
        <f t="shared" si="159"/>
        <v>351.49</v>
      </c>
      <c r="O953" s="59">
        <f t="shared" si="160"/>
        <v>0</v>
      </c>
      <c r="P953" s="6">
        <f t="shared" si="170"/>
        <v>263.61749999999995</v>
      </c>
      <c r="Q953" s="59">
        <f t="shared" si="165"/>
        <v>40.951069660804052</v>
      </c>
      <c r="R953" s="6">
        <f t="shared" si="161"/>
        <v>99.93</v>
      </c>
      <c r="S953" s="59">
        <f t="shared" si="162"/>
        <v>365.41924552491759</v>
      </c>
      <c r="T953" s="18">
        <f t="shared" si="163"/>
        <v>0.961881467121666</v>
      </c>
      <c r="U953" s="8" t="s">
        <v>967</v>
      </c>
      <c r="Z953"/>
      <c r="AS953" s="2">
        <v>1</v>
      </c>
      <c r="AT953" s="2">
        <v>0.9</v>
      </c>
    </row>
    <row r="954" spans="2:46" x14ac:dyDescent="0.25">
      <c r="B954" s="16" t="s">
        <v>968</v>
      </c>
      <c r="C954" s="21">
        <v>528.20000000000005</v>
      </c>
      <c r="D954" s="21">
        <v>353.59</v>
      </c>
      <c r="E954" s="16">
        <v>257.07</v>
      </c>
      <c r="F954" s="59">
        <f t="shared" si="168"/>
        <v>437.16229594968496</v>
      </c>
      <c r="G954" s="16">
        <v>0.8</v>
      </c>
      <c r="H954" s="8">
        <v>444.17</v>
      </c>
      <c r="J954" s="16">
        <v>1</v>
      </c>
      <c r="K954" s="59">
        <f t="shared" si="169"/>
        <v>0</v>
      </c>
      <c r="L954" s="6">
        <f t="shared" si="157"/>
        <v>441.98749999999995</v>
      </c>
      <c r="M954" s="59">
        <f t="shared" si="158"/>
        <v>265.19249999999994</v>
      </c>
      <c r="N954" s="6">
        <f t="shared" si="159"/>
        <v>353.59</v>
      </c>
      <c r="O954" s="59">
        <f t="shared" si="160"/>
        <v>0</v>
      </c>
      <c r="P954" s="6">
        <f t="shared" si="170"/>
        <v>265.19249999999994</v>
      </c>
      <c r="Q954" s="59">
        <f t="shared" si="165"/>
        <v>1.5749999999999886</v>
      </c>
      <c r="R954" s="6">
        <f t="shared" si="161"/>
        <v>97.07</v>
      </c>
      <c r="S954" s="59">
        <f t="shared" si="162"/>
        <v>366.67216011036339</v>
      </c>
      <c r="T954" s="18">
        <f t="shared" si="163"/>
        <v>0.96432191605049622</v>
      </c>
      <c r="U954" s="8" t="s">
        <v>968</v>
      </c>
      <c r="Z954"/>
      <c r="AS954" s="2">
        <v>1</v>
      </c>
      <c r="AT954" s="2">
        <v>0.9</v>
      </c>
    </row>
    <row r="955" spans="2:46" x14ac:dyDescent="0.25">
      <c r="B955" s="16" t="s">
        <v>969</v>
      </c>
      <c r="C955" s="21">
        <v>533.5</v>
      </c>
      <c r="D955" s="21">
        <v>353.13</v>
      </c>
      <c r="E955" s="16">
        <v>255.32</v>
      </c>
      <c r="F955" s="59">
        <f t="shared" si="168"/>
        <v>435.76266395826065</v>
      </c>
      <c r="G955" s="16">
        <v>0.81</v>
      </c>
      <c r="H955" s="8">
        <v>442.07</v>
      </c>
      <c r="J955" s="16">
        <v>1</v>
      </c>
      <c r="K955" s="59">
        <f t="shared" si="169"/>
        <v>0</v>
      </c>
      <c r="L955" s="6">
        <f t="shared" si="157"/>
        <v>435.96296296296293</v>
      </c>
      <c r="M955" s="59">
        <f t="shared" si="158"/>
        <v>255.66170650968786</v>
      </c>
      <c r="N955" s="6">
        <f t="shared" si="159"/>
        <v>353.13</v>
      </c>
      <c r="O955" s="59">
        <f t="shared" si="160"/>
        <v>0</v>
      </c>
      <c r="P955" s="6">
        <f t="shared" si="170"/>
        <v>255.66170650968786</v>
      </c>
      <c r="Q955" s="59">
        <f t="shared" si="165"/>
        <v>-9.5307934903120781</v>
      </c>
      <c r="R955" s="6">
        <f t="shared" si="161"/>
        <v>95.32</v>
      </c>
      <c r="S955" s="59">
        <f t="shared" si="162"/>
        <v>365.76864176689617</v>
      </c>
      <c r="T955" s="18">
        <f t="shared" si="163"/>
        <v>0.9654463496218717</v>
      </c>
      <c r="U955" s="8" t="s">
        <v>969</v>
      </c>
      <c r="Z955"/>
      <c r="AS955" s="2">
        <v>1</v>
      </c>
      <c r="AT955" s="2">
        <v>0.9</v>
      </c>
    </row>
    <row r="956" spans="2:46" x14ac:dyDescent="0.25">
      <c r="B956" s="16" t="s">
        <v>970</v>
      </c>
      <c r="C956" s="21">
        <v>616.9</v>
      </c>
      <c r="D956" s="21">
        <v>352.44</v>
      </c>
      <c r="E956" s="16">
        <v>255.91</v>
      </c>
      <c r="F956" s="59">
        <f t="shared" si="168"/>
        <v>435.55009091951752</v>
      </c>
      <c r="G956" s="16">
        <v>0.81</v>
      </c>
      <c r="H956" s="8">
        <v>441.52</v>
      </c>
      <c r="J956" s="16">
        <v>1</v>
      </c>
      <c r="K956" s="59">
        <f t="shared" si="169"/>
        <v>0</v>
      </c>
      <c r="L956" s="6">
        <f t="shared" si="157"/>
        <v>435.11111111111109</v>
      </c>
      <c r="M956" s="59">
        <f t="shared" si="158"/>
        <v>255.1621551334477</v>
      </c>
      <c r="N956" s="6">
        <f t="shared" si="159"/>
        <v>352.44</v>
      </c>
      <c r="O956" s="59">
        <f t="shared" si="160"/>
        <v>0</v>
      </c>
      <c r="P956" s="6">
        <f t="shared" si="170"/>
        <v>255.1621551334477</v>
      </c>
      <c r="Q956" s="59">
        <f t="shared" si="165"/>
        <v>-0.49955137624016288</v>
      </c>
      <c r="R956" s="6">
        <f t="shared" si="161"/>
        <v>95.91</v>
      </c>
      <c r="S956" s="59">
        <f t="shared" si="162"/>
        <v>365.25700773564904</v>
      </c>
      <c r="T956" s="18">
        <f t="shared" si="163"/>
        <v>0.96490961853105572</v>
      </c>
      <c r="U956" s="8" t="s">
        <v>970</v>
      </c>
      <c r="Z956"/>
      <c r="AS956" s="2">
        <v>1</v>
      </c>
      <c r="AT956" s="2">
        <v>0.9</v>
      </c>
    </row>
    <row r="957" spans="2:46" x14ac:dyDescent="0.25">
      <c r="B957" s="16" t="s">
        <v>971</v>
      </c>
      <c r="C957" s="21">
        <v>547.9</v>
      </c>
      <c r="D957" s="21">
        <v>355.48</v>
      </c>
      <c r="E957" s="16">
        <v>254.29</v>
      </c>
      <c r="F957" s="59">
        <f t="shared" si="168"/>
        <v>437.06914155542944</v>
      </c>
      <c r="G957" s="16">
        <v>0.81</v>
      </c>
      <c r="H957" s="8">
        <v>442.12</v>
      </c>
      <c r="J957" s="16">
        <v>1</v>
      </c>
      <c r="K957" s="59">
        <f t="shared" si="169"/>
        <v>0</v>
      </c>
      <c r="L957" s="6">
        <f t="shared" si="157"/>
        <v>438.8641975308642</v>
      </c>
      <c r="M957" s="59">
        <f t="shared" si="158"/>
        <v>257.36307713891159</v>
      </c>
      <c r="N957" s="6">
        <f t="shared" si="159"/>
        <v>355.48</v>
      </c>
      <c r="O957" s="59">
        <f t="shared" si="160"/>
        <v>0</v>
      </c>
      <c r="P957" s="6">
        <f t="shared" si="170"/>
        <v>257.36307713891159</v>
      </c>
      <c r="Q957" s="59">
        <f t="shared" si="165"/>
        <v>2.2009220054638945</v>
      </c>
      <c r="R957" s="6">
        <f t="shared" si="161"/>
        <v>94.289999999999992</v>
      </c>
      <c r="S957" s="59">
        <f t="shared" si="162"/>
        <v>367.7725309209485</v>
      </c>
      <c r="T957" s="18">
        <f t="shared" si="163"/>
        <v>0.96657572306945694</v>
      </c>
      <c r="U957" s="8" t="s">
        <v>971</v>
      </c>
      <c r="Z957"/>
      <c r="AS957" s="2">
        <v>1</v>
      </c>
      <c r="AT957" s="2">
        <v>0.9</v>
      </c>
    </row>
    <row r="958" spans="2:46" x14ac:dyDescent="0.25">
      <c r="B958" s="16" t="s">
        <v>972</v>
      </c>
      <c r="C958" s="21">
        <v>615.16</v>
      </c>
      <c r="D958" s="21">
        <v>355.58</v>
      </c>
      <c r="E958" s="16">
        <v>255.2</v>
      </c>
      <c r="F958" s="59">
        <f t="shared" si="168"/>
        <v>437.68045010029863</v>
      </c>
      <c r="G958" s="16">
        <v>0.81</v>
      </c>
      <c r="H958" s="8">
        <v>441.04</v>
      </c>
      <c r="J958" s="16">
        <v>1</v>
      </c>
      <c r="K958" s="59">
        <f t="shared" si="169"/>
        <v>0</v>
      </c>
      <c r="L958" s="6">
        <f t="shared" si="157"/>
        <v>438.98765432098759</v>
      </c>
      <c r="M958" s="59">
        <f t="shared" si="158"/>
        <v>257.43547588909126</v>
      </c>
      <c r="N958" s="6">
        <f t="shared" si="159"/>
        <v>355.58</v>
      </c>
      <c r="O958" s="59">
        <f t="shared" si="160"/>
        <v>0</v>
      </c>
      <c r="P958" s="6">
        <f t="shared" si="170"/>
        <v>257.43547588909126</v>
      </c>
      <c r="Q958" s="59">
        <f t="shared" si="165"/>
        <v>7.2398750179672788E-2</v>
      </c>
      <c r="R958" s="6">
        <f t="shared" si="161"/>
        <v>95.199999999999989</v>
      </c>
      <c r="S958" s="59">
        <f t="shared" si="162"/>
        <v>368.10348599273004</v>
      </c>
      <c r="T958" s="18">
        <f t="shared" si="163"/>
        <v>0.96597835535581589</v>
      </c>
      <c r="U958" s="8" t="s">
        <v>972</v>
      </c>
      <c r="Z958"/>
      <c r="AS958" s="2">
        <v>1</v>
      </c>
      <c r="AT958" s="2">
        <v>0.9</v>
      </c>
    </row>
    <row r="959" spans="2:46" x14ac:dyDescent="0.25">
      <c r="B959" s="16" t="s">
        <v>973</v>
      </c>
      <c r="C959" s="21">
        <v>620.20000000000005</v>
      </c>
      <c r="D959" s="21">
        <v>356.95</v>
      </c>
      <c r="E959" s="16">
        <v>255.14</v>
      </c>
      <c r="F959" s="59">
        <f t="shared" si="168"/>
        <v>438.75929859092446</v>
      </c>
      <c r="G959" s="16">
        <v>0.81</v>
      </c>
      <c r="H959" s="8">
        <v>441.34</v>
      </c>
      <c r="J959" s="16">
        <v>1</v>
      </c>
      <c r="K959" s="59">
        <f t="shared" si="169"/>
        <v>0</v>
      </c>
      <c r="L959" s="6">
        <f t="shared" si="157"/>
        <v>440.67901234567898</v>
      </c>
      <c r="M959" s="59">
        <f t="shared" si="158"/>
        <v>258.42733876655359</v>
      </c>
      <c r="N959" s="6">
        <f t="shared" si="159"/>
        <v>356.95</v>
      </c>
      <c r="O959" s="59">
        <f t="shared" si="160"/>
        <v>0</v>
      </c>
      <c r="P959" s="6">
        <f t="shared" si="170"/>
        <v>258.42733876655359</v>
      </c>
      <c r="Q959" s="59">
        <f t="shared" si="165"/>
        <v>0.99186287746232438</v>
      </c>
      <c r="R959" s="6">
        <f t="shared" si="161"/>
        <v>95.139999999999986</v>
      </c>
      <c r="S959" s="59">
        <f t="shared" si="162"/>
        <v>369.41158901691216</v>
      </c>
      <c r="T959" s="18">
        <f t="shared" si="163"/>
        <v>0.96626638311463031</v>
      </c>
      <c r="U959" s="8" t="s">
        <v>973</v>
      </c>
      <c r="Z959"/>
      <c r="AS959" s="2">
        <v>1</v>
      </c>
      <c r="AT959" s="2">
        <v>0.9</v>
      </c>
    </row>
    <row r="960" spans="2:46" x14ac:dyDescent="0.25">
      <c r="B960" s="16" t="s">
        <v>974</v>
      </c>
      <c r="C960" s="21">
        <v>527.96</v>
      </c>
      <c r="D960" s="21">
        <v>355.08</v>
      </c>
      <c r="E960" s="16">
        <v>254.31</v>
      </c>
      <c r="F960" s="59">
        <f t="shared" si="168"/>
        <v>436.75551799605233</v>
      </c>
      <c r="G960" s="16">
        <v>0.81</v>
      </c>
      <c r="H960" s="8">
        <v>441</v>
      </c>
      <c r="J960" s="16">
        <v>1</v>
      </c>
      <c r="K960" s="59">
        <f t="shared" si="169"/>
        <v>0</v>
      </c>
      <c r="L960" s="6">
        <f t="shared" si="157"/>
        <v>438.37037037037032</v>
      </c>
      <c r="M960" s="59">
        <f t="shared" si="158"/>
        <v>257.07348213819262</v>
      </c>
      <c r="N960" s="6">
        <f t="shared" si="159"/>
        <v>355.08</v>
      </c>
      <c r="O960" s="59">
        <f t="shared" si="160"/>
        <v>0</v>
      </c>
      <c r="P960" s="6">
        <f t="shared" si="170"/>
        <v>257.07348213819262</v>
      </c>
      <c r="Q960" s="59">
        <f t="shared" si="165"/>
        <v>-1.3538566283609725</v>
      </c>
      <c r="R960" s="6">
        <f t="shared" si="161"/>
        <v>94.31</v>
      </c>
      <c r="S960" s="59">
        <f t="shared" si="162"/>
        <v>367.39104847559906</v>
      </c>
      <c r="T960" s="18">
        <f t="shared" si="163"/>
        <v>0.96649061394750679</v>
      </c>
      <c r="U960" s="8" t="s">
        <v>974</v>
      </c>
      <c r="Z960"/>
      <c r="AS960" s="2">
        <v>1</v>
      </c>
      <c r="AT960" s="2">
        <v>0.9</v>
      </c>
    </row>
    <row r="961" spans="2:46" x14ac:dyDescent="0.25">
      <c r="B961" s="16" t="s">
        <v>975</v>
      </c>
      <c r="C961" s="21">
        <v>621.02</v>
      </c>
      <c r="D961" s="21">
        <v>358.11</v>
      </c>
      <c r="E961" s="16">
        <v>255.2</v>
      </c>
      <c r="F961" s="59">
        <f t="shared" si="168"/>
        <v>439.73834504168502</v>
      </c>
      <c r="G961" s="16">
        <v>0.81</v>
      </c>
      <c r="H961" s="8">
        <v>442.09</v>
      </c>
      <c r="J961" s="16">
        <v>1</v>
      </c>
      <c r="K961" s="59">
        <f t="shared" si="169"/>
        <v>0</v>
      </c>
      <c r="L961" s="6">
        <f t="shared" si="157"/>
        <v>442.11111111111109</v>
      </c>
      <c r="M961" s="59">
        <f t="shared" si="158"/>
        <v>259.26716426863851</v>
      </c>
      <c r="N961" s="6">
        <f t="shared" si="159"/>
        <v>358.11</v>
      </c>
      <c r="O961" s="59">
        <f t="shared" si="160"/>
        <v>0</v>
      </c>
      <c r="P961" s="6">
        <f t="shared" si="170"/>
        <v>259.26716426863851</v>
      </c>
      <c r="Q961" s="59">
        <f t="shared" si="165"/>
        <v>2.1936821304458931</v>
      </c>
      <c r="R961" s="6">
        <f t="shared" si="161"/>
        <v>95.199999999999989</v>
      </c>
      <c r="S961" s="59">
        <f t="shared" si="162"/>
        <v>370.54798892990908</v>
      </c>
      <c r="T961" s="18">
        <f t="shared" si="163"/>
        <v>0.96643352736624411</v>
      </c>
      <c r="U961" s="8" t="s">
        <v>975</v>
      </c>
      <c r="Z961"/>
      <c r="AS961" s="2">
        <v>1</v>
      </c>
      <c r="AT961" s="2">
        <v>0.9</v>
      </c>
    </row>
    <row r="962" spans="2:46" x14ac:dyDescent="0.25">
      <c r="B962" s="16" t="s">
        <v>976</v>
      </c>
      <c r="C962" s="21">
        <v>428.44</v>
      </c>
      <c r="D962" s="21">
        <v>301.27999999999997</v>
      </c>
      <c r="E962" s="16">
        <v>180.84</v>
      </c>
      <c r="F962" s="59">
        <f t="shared" si="168"/>
        <v>351.38688649407504</v>
      </c>
      <c r="G962" s="16">
        <v>0.85</v>
      </c>
      <c r="H962" s="8">
        <v>445.66</v>
      </c>
      <c r="J962" s="16">
        <v>1</v>
      </c>
      <c r="K962" s="59">
        <f t="shared" si="169"/>
        <v>0</v>
      </c>
      <c r="L962" s="6">
        <f t="shared" si="157"/>
        <v>354.4470588235294</v>
      </c>
      <c r="M962" s="59">
        <f t="shared" si="158"/>
        <v>186.71657427408664</v>
      </c>
      <c r="N962" s="6">
        <f t="shared" si="159"/>
        <v>301.27999999999997</v>
      </c>
      <c r="O962" s="59">
        <f t="shared" si="160"/>
        <v>0</v>
      </c>
      <c r="P962" s="6">
        <f t="shared" si="170"/>
        <v>186.71657427408664</v>
      </c>
      <c r="Q962" s="59">
        <f t="shared" si="165"/>
        <v>-72.550589994551871</v>
      </c>
      <c r="R962" s="6">
        <f t="shared" si="161"/>
        <v>20.840000000000003</v>
      </c>
      <c r="S962" s="59">
        <f t="shared" si="162"/>
        <v>301.99990728475399</v>
      </c>
      <c r="T962" s="18">
        <f t="shared" si="163"/>
        <v>0.99761620031202458</v>
      </c>
      <c r="U962" s="8" t="s">
        <v>976</v>
      </c>
      <c r="Z962"/>
      <c r="AS962" s="2">
        <v>1</v>
      </c>
      <c r="AT962" s="2">
        <v>0.9</v>
      </c>
    </row>
    <row r="963" spans="2:46" x14ac:dyDescent="0.25">
      <c r="B963" s="16" t="s">
        <v>977</v>
      </c>
      <c r="C963" s="21">
        <v>501.64</v>
      </c>
      <c r="D963" s="21">
        <v>333.49</v>
      </c>
      <c r="E963" s="16">
        <v>240.07</v>
      </c>
      <c r="F963" s="59">
        <f t="shared" si="168"/>
        <v>410.91262453227205</v>
      </c>
      <c r="G963" s="16">
        <v>0.81</v>
      </c>
      <c r="H963" s="8">
        <v>442.12</v>
      </c>
      <c r="J963" s="16">
        <v>1</v>
      </c>
      <c r="K963" s="59">
        <f t="shared" si="169"/>
        <v>0</v>
      </c>
      <c r="L963" s="6">
        <f t="shared" si="157"/>
        <v>411.71604938271605</v>
      </c>
      <c r="M963" s="59">
        <f t="shared" si="158"/>
        <v>241.44259197438848</v>
      </c>
      <c r="N963" s="6">
        <f t="shared" si="159"/>
        <v>333.49</v>
      </c>
      <c r="O963" s="59">
        <f t="shared" si="160"/>
        <v>0</v>
      </c>
      <c r="P963" s="6">
        <f t="shared" si="170"/>
        <v>241.44259197438848</v>
      </c>
      <c r="Q963" s="59">
        <f t="shared" si="165"/>
        <v>54.726017700301838</v>
      </c>
      <c r="R963" s="6">
        <f t="shared" si="161"/>
        <v>80.069999999999993</v>
      </c>
      <c r="S963" s="59">
        <f t="shared" si="162"/>
        <v>342.96761508923845</v>
      </c>
      <c r="T963" s="18">
        <f t="shared" si="163"/>
        <v>0.97236586000467595</v>
      </c>
      <c r="U963" s="8" t="s">
        <v>977</v>
      </c>
      <c r="Z963"/>
      <c r="AS963" s="2">
        <v>1</v>
      </c>
      <c r="AT963" s="2">
        <v>0.9</v>
      </c>
    </row>
    <row r="964" spans="2:46" x14ac:dyDescent="0.25">
      <c r="B964" s="16" t="s">
        <v>978</v>
      </c>
      <c r="C964" s="21">
        <v>584.70000000000005</v>
      </c>
      <c r="D964" s="21">
        <v>345.52</v>
      </c>
      <c r="E964" s="16">
        <v>242.75</v>
      </c>
      <c r="F964" s="59">
        <f t="shared" si="168"/>
        <v>422.26962109533758</v>
      </c>
      <c r="G964" s="16">
        <v>0.81</v>
      </c>
      <c r="H964" s="8">
        <v>444.1</v>
      </c>
      <c r="J964" s="16">
        <v>1</v>
      </c>
      <c r="K964" s="59">
        <f t="shared" si="169"/>
        <v>0</v>
      </c>
      <c r="L964" s="6">
        <f t="shared" ref="L964:L1027" si="171">D964/G964</f>
        <v>426.56790123456784</v>
      </c>
      <c r="M964" s="59">
        <f t="shared" ref="M964:M1027" si="172">L964*SIN(ACOS(G964))</f>
        <v>250.15216162101021</v>
      </c>
      <c r="N964" s="6">
        <f t="shared" ref="N964:N1027" si="173">D964/J964</f>
        <v>345.52</v>
      </c>
      <c r="O964" s="59">
        <f t="shared" ref="O964:O1027" si="174">N964*SIN(ACOS(J964))</f>
        <v>0</v>
      </c>
      <c r="P964" s="6">
        <f t="shared" si="170"/>
        <v>250.15216162101021</v>
      </c>
      <c r="Q964" s="59">
        <f t="shared" si="165"/>
        <v>8.7095696466217305</v>
      </c>
      <c r="R964" s="6">
        <f t="shared" ref="R964:R1027" si="175">E964-$V$4</f>
        <v>82.75</v>
      </c>
      <c r="S964" s="59">
        <f t="shared" ref="S964:S1027" si="176">IF(R964&gt;1,SQRT((D964)^2+(R964)^2),0)</f>
        <v>355.29091305576617</v>
      </c>
      <c r="T964" s="18">
        <f t="shared" ref="T964:T1027" si="177">IF(S964&gt;0,D964/S964,1)</f>
        <v>0.97249883772222301</v>
      </c>
      <c r="U964" s="8" t="s">
        <v>978</v>
      </c>
      <c r="Z964"/>
      <c r="AS964" s="2">
        <v>1</v>
      </c>
      <c r="AT964" s="2">
        <v>0.9</v>
      </c>
    </row>
    <row r="965" spans="2:46" x14ac:dyDescent="0.25">
      <c r="B965" s="16" t="s">
        <v>979</v>
      </c>
      <c r="C965" s="21">
        <v>513.24</v>
      </c>
      <c r="D965" s="21">
        <v>339.55</v>
      </c>
      <c r="E965" s="16">
        <v>243.8</v>
      </c>
      <c r="F965" s="59">
        <f t="shared" si="168"/>
        <v>418.01033779082547</v>
      </c>
      <c r="G965" s="16">
        <v>0.81</v>
      </c>
      <c r="H965" s="8">
        <v>444.6</v>
      </c>
      <c r="J965" s="16">
        <v>1</v>
      </c>
      <c r="K965" s="59">
        <f t="shared" si="169"/>
        <v>0</v>
      </c>
      <c r="L965" s="6">
        <f t="shared" si="171"/>
        <v>419.19753086419752</v>
      </c>
      <c r="M965" s="59">
        <f t="shared" si="172"/>
        <v>245.82995623528024</v>
      </c>
      <c r="N965" s="6">
        <f t="shared" si="173"/>
        <v>339.55</v>
      </c>
      <c r="O965" s="59">
        <f t="shared" si="174"/>
        <v>0</v>
      </c>
      <c r="P965" s="6">
        <f t="shared" si="170"/>
        <v>245.82995623528024</v>
      </c>
      <c r="Q965" s="59">
        <f t="shared" si="165"/>
        <v>-4.3222053857299727</v>
      </c>
      <c r="R965" s="6">
        <f t="shared" si="175"/>
        <v>83.800000000000011</v>
      </c>
      <c r="S965" s="59">
        <f t="shared" si="176"/>
        <v>349.73796262344757</v>
      </c>
      <c r="T965" s="18">
        <f t="shared" si="177"/>
        <v>0.97086972616004907</v>
      </c>
      <c r="U965" s="8" t="s">
        <v>979</v>
      </c>
      <c r="Z965"/>
      <c r="AS965" s="2">
        <v>1</v>
      </c>
      <c r="AT965" s="2">
        <v>0.9</v>
      </c>
    </row>
    <row r="966" spans="2:46" x14ac:dyDescent="0.25">
      <c r="B966" s="16" t="s">
        <v>980</v>
      </c>
      <c r="C966" s="21">
        <v>627.54</v>
      </c>
      <c r="D966" s="21">
        <v>361.54</v>
      </c>
      <c r="E966" s="16">
        <v>259.66000000000003</v>
      </c>
      <c r="F966" s="59">
        <f t="shared" si="168"/>
        <v>445.12300232632333</v>
      </c>
      <c r="G966" s="16">
        <v>0.81</v>
      </c>
      <c r="H966" s="8">
        <v>443.02</v>
      </c>
      <c r="J966" s="16">
        <v>1</v>
      </c>
      <c r="K966" s="59">
        <f t="shared" si="169"/>
        <v>0</v>
      </c>
      <c r="L966" s="6">
        <f t="shared" si="171"/>
        <v>446.34567901234567</v>
      </c>
      <c r="M966" s="59">
        <f t="shared" si="172"/>
        <v>261.75044139980332</v>
      </c>
      <c r="N966" s="6">
        <f t="shared" si="173"/>
        <v>361.54</v>
      </c>
      <c r="O966" s="59">
        <f t="shared" si="174"/>
        <v>0</v>
      </c>
      <c r="P966" s="6">
        <f t="shared" si="170"/>
        <v>261.75044139980332</v>
      </c>
      <c r="Q966" s="59">
        <f t="shared" si="165"/>
        <v>15.920485164523086</v>
      </c>
      <c r="R966" s="6">
        <f t="shared" si="175"/>
        <v>99.660000000000025</v>
      </c>
      <c r="S966" s="59">
        <f t="shared" si="176"/>
        <v>375.02438214068167</v>
      </c>
      <c r="T966" s="18">
        <f t="shared" si="177"/>
        <v>0.96404398545046255</v>
      </c>
      <c r="U966" s="8" t="s">
        <v>980</v>
      </c>
      <c r="Z966"/>
      <c r="AS966" s="2">
        <v>1</v>
      </c>
      <c r="AT966" s="2">
        <v>0.9</v>
      </c>
    </row>
    <row r="967" spans="2:46" x14ac:dyDescent="0.25">
      <c r="B967" s="16" t="s">
        <v>981</v>
      </c>
      <c r="C967" s="21">
        <v>629.44000000000005</v>
      </c>
      <c r="D967" s="21">
        <v>328.86</v>
      </c>
      <c r="E967" s="16">
        <v>233.24</v>
      </c>
      <c r="F967" s="59">
        <f t="shared" si="168"/>
        <v>403.1746485085589</v>
      </c>
      <c r="G967" s="16">
        <v>0.81</v>
      </c>
      <c r="H967" s="8">
        <v>441.66</v>
      </c>
      <c r="J967" s="16">
        <v>1</v>
      </c>
      <c r="K967" s="59">
        <f t="shared" si="169"/>
        <v>0</v>
      </c>
      <c r="L967" s="6">
        <f t="shared" si="171"/>
        <v>406</v>
      </c>
      <c r="M967" s="59">
        <f t="shared" si="172"/>
        <v>238.09052984106688</v>
      </c>
      <c r="N967" s="6">
        <f t="shared" si="173"/>
        <v>328.86</v>
      </c>
      <c r="O967" s="59">
        <f t="shared" si="174"/>
        <v>0</v>
      </c>
      <c r="P967" s="6">
        <f t="shared" si="170"/>
        <v>238.09052984106688</v>
      </c>
      <c r="Q967" s="59">
        <f t="shared" si="165"/>
        <v>-23.659911558736439</v>
      </c>
      <c r="R967" s="6">
        <f t="shared" si="175"/>
        <v>73.240000000000009</v>
      </c>
      <c r="S967" s="59">
        <f t="shared" si="176"/>
        <v>336.91689954646085</v>
      </c>
      <c r="T967" s="18">
        <f t="shared" si="177"/>
        <v>0.97608638938175374</v>
      </c>
      <c r="U967" s="8" t="s">
        <v>981</v>
      </c>
      <c r="Z967"/>
      <c r="AS967" s="2">
        <v>1</v>
      </c>
      <c r="AT967" s="2">
        <v>0.9</v>
      </c>
    </row>
    <row r="968" spans="2:46" x14ac:dyDescent="0.25">
      <c r="B968" s="16" t="s">
        <v>982</v>
      </c>
      <c r="C968" s="21">
        <v>599.70000000000005</v>
      </c>
      <c r="D968" s="21">
        <v>364.49</v>
      </c>
      <c r="E968" s="16">
        <v>258.23</v>
      </c>
      <c r="F968" s="59">
        <f t="shared" si="168"/>
        <v>446.69418285892198</v>
      </c>
      <c r="G968" s="16">
        <v>0.81</v>
      </c>
      <c r="H968" s="8">
        <v>443.39</v>
      </c>
      <c r="J968" s="16">
        <v>1</v>
      </c>
      <c r="K968" s="59">
        <f t="shared" si="169"/>
        <v>0</v>
      </c>
      <c r="L968" s="6">
        <f t="shared" si="171"/>
        <v>449.98765432098764</v>
      </c>
      <c r="M968" s="59">
        <f t="shared" si="172"/>
        <v>263.88620453010543</v>
      </c>
      <c r="N968" s="6">
        <f t="shared" si="173"/>
        <v>364.49</v>
      </c>
      <c r="O968" s="59">
        <f t="shared" si="174"/>
        <v>0</v>
      </c>
      <c r="P968" s="6">
        <f t="shared" si="170"/>
        <v>263.88620453010543</v>
      </c>
      <c r="Q968" s="59">
        <f t="shared" si="165"/>
        <v>25.795674689038549</v>
      </c>
      <c r="R968" s="6">
        <f t="shared" si="175"/>
        <v>98.230000000000018</v>
      </c>
      <c r="S968" s="59">
        <f t="shared" si="176"/>
        <v>377.49449399958138</v>
      </c>
      <c r="T968" s="18">
        <f t="shared" si="177"/>
        <v>0.96555050681190657</v>
      </c>
      <c r="U968" s="8" t="s">
        <v>982</v>
      </c>
      <c r="Z968"/>
      <c r="AS968" s="2">
        <v>1</v>
      </c>
      <c r="AT968" s="2">
        <v>0.9</v>
      </c>
    </row>
    <row r="969" spans="2:46" x14ac:dyDescent="0.25">
      <c r="B969" s="16" t="s">
        <v>983</v>
      </c>
      <c r="C969" s="21">
        <v>602.38</v>
      </c>
      <c r="D969" s="21">
        <v>372.3</v>
      </c>
      <c r="E969" s="16">
        <v>260.93</v>
      </c>
      <c r="F969" s="59">
        <f t="shared" si="168"/>
        <v>454.63364910661858</v>
      </c>
      <c r="G969" s="16">
        <v>0.82</v>
      </c>
      <c r="H969" s="8">
        <v>446.03</v>
      </c>
      <c r="J969" s="16">
        <v>1</v>
      </c>
      <c r="K969" s="59">
        <f t="shared" si="169"/>
        <v>0</v>
      </c>
      <c r="L969" s="6">
        <f t="shared" si="171"/>
        <v>454.02439024390247</v>
      </c>
      <c r="M969" s="59">
        <f t="shared" si="172"/>
        <v>259.86699855185043</v>
      </c>
      <c r="N969" s="6">
        <f t="shared" si="173"/>
        <v>372.3</v>
      </c>
      <c r="O969" s="59">
        <f t="shared" si="174"/>
        <v>0</v>
      </c>
      <c r="P969" s="6">
        <f t="shared" si="170"/>
        <v>259.86699855185043</v>
      </c>
      <c r="Q969" s="59">
        <f t="shared" si="165"/>
        <v>-4.0192059782550018</v>
      </c>
      <c r="R969" s="6">
        <f t="shared" si="175"/>
        <v>100.93</v>
      </c>
      <c r="S969" s="59">
        <f t="shared" si="176"/>
        <v>385.73845400737537</v>
      </c>
      <c r="T969" s="18">
        <f t="shared" si="177"/>
        <v>0.96516174659859444</v>
      </c>
      <c r="U969" s="8" t="s">
        <v>983</v>
      </c>
      <c r="Z969"/>
      <c r="AS969" s="2">
        <v>1</v>
      </c>
      <c r="AT969" s="2">
        <v>0.9</v>
      </c>
    </row>
    <row r="970" spans="2:46" x14ac:dyDescent="0.25">
      <c r="B970" s="16" t="s">
        <v>984</v>
      </c>
      <c r="C970" s="21">
        <v>528.28</v>
      </c>
      <c r="D970" s="21">
        <v>363.04</v>
      </c>
      <c r="E970" s="16">
        <v>259.66000000000003</v>
      </c>
      <c r="F970" s="59">
        <f t="shared" si="168"/>
        <v>446.34219742256056</v>
      </c>
      <c r="G970" s="16">
        <v>0.81</v>
      </c>
      <c r="H970" s="8">
        <v>447.15</v>
      </c>
      <c r="J970" s="16">
        <v>1</v>
      </c>
      <c r="K970" s="59">
        <f t="shared" si="169"/>
        <v>0</v>
      </c>
      <c r="L970" s="6">
        <f t="shared" si="171"/>
        <v>448.19753086419752</v>
      </c>
      <c r="M970" s="59">
        <f t="shared" si="172"/>
        <v>262.83642265249932</v>
      </c>
      <c r="N970" s="6">
        <f t="shared" si="173"/>
        <v>363.04</v>
      </c>
      <c r="O970" s="59">
        <f t="shared" si="174"/>
        <v>0</v>
      </c>
      <c r="P970" s="6">
        <f t="shared" si="170"/>
        <v>262.83642265249932</v>
      </c>
      <c r="Q970" s="59">
        <f t="shared" si="165"/>
        <v>2.9694241006488937</v>
      </c>
      <c r="R970" s="6">
        <f t="shared" si="175"/>
        <v>99.660000000000025</v>
      </c>
      <c r="S970" s="59">
        <f t="shared" si="176"/>
        <v>376.47065914889038</v>
      </c>
      <c r="T970" s="18">
        <f t="shared" si="177"/>
        <v>0.96432481835568851</v>
      </c>
      <c r="U970" s="8" t="s">
        <v>984</v>
      </c>
      <c r="Z970"/>
      <c r="AS970" s="2">
        <v>1</v>
      </c>
      <c r="AT970" s="2">
        <v>0.9</v>
      </c>
    </row>
    <row r="971" spans="2:46" x14ac:dyDescent="0.25">
      <c r="B971" s="16" t="s">
        <v>985</v>
      </c>
      <c r="C971" s="21">
        <v>627.38</v>
      </c>
      <c r="D971" s="21">
        <v>360.21</v>
      </c>
      <c r="E971" s="16">
        <v>259.11</v>
      </c>
      <c r="F971" s="59">
        <f t="shared" si="168"/>
        <v>443.72202582247365</v>
      </c>
      <c r="G971" s="16">
        <v>0.81</v>
      </c>
      <c r="H971" s="8">
        <v>446.4</v>
      </c>
      <c r="J971" s="16">
        <v>1</v>
      </c>
      <c r="K971" s="59">
        <f t="shared" si="169"/>
        <v>0</v>
      </c>
      <c r="L971" s="6">
        <f t="shared" si="171"/>
        <v>444.70370370370364</v>
      </c>
      <c r="M971" s="59">
        <f t="shared" si="172"/>
        <v>260.78753802241283</v>
      </c>
      <c r="N971" s="6">
        <f t="shared" si="173"/>
        <v>360.21</v>
      </c>
      <c r="O971" s="59">
        <f t="shared" si="174"/>
        <v>0</v>
      </c>
      <c r="P971" s="6">
        <f t="shared" si="170"/>
        <v>260.78753802241283</v>
      </c>
      <c r="Q971" s="59">
        <f t="shared" ref="Q971:Q1034" si="178">P971-P970</f>
        <v>-2.0488846300864907</v>
      </c>
      <c r="R971" s="6">
        <f t="shared" si="175"/>
        <v>99.110000000000014</v>
      </c>
      <c r="S971" s="59">
        <f t="shared" si="176"/>
        <v>373.59608697094239</v>
      </c>
      <c r="T971" s="18">
        <f t="shared" si="177"/>
        <v>0.96416962747261437</v>
      </c>
      <c r="U971" s="8" t="s">
        <v>985</v>
      </c>
      <c r="Z971"/>
      <c r="AS971" s="2">
        <v>1</v>
      </c>
      <c r="AT971" s="2">
        <v>0.9</v>
      </c>
    </row>
    <row r="972" spans="2:46" x14ac:dyDescent="0.25">
      <c r="B972" s="16" t="s">
        <v>986</v>
      </c>
      <c r="C972" s="21">
        <v>528.70000000000005</v>
      </c>
      <c r="D972" s="21">
        <v>360.3</v>
      </c>
      <c r="E972" s="16">
        <v>261.97000000000003</v>
      </c>
      <c r="F972" s="59">
        <f t="shared" si="168"/>
        <v>445.47095404751144</v>
      </c>
      <c r="G972" s="16">
        <v>0.8</v>
      </c>
      <c r="H972" s="8">
        <v>448.16</v>
      </c>
      <c r="J972" s="16">
        <v>1</v>
      </c>
      <c r="K972" s="59">
        <f t="shared" si="169"/>
        <v>0</v>
      </c>
      <c r="L972" s="6">
        <f t="shared" si="171"/>
        <v>450.375</v>
      </c>
      <c r="M972" s="59">
        <f t="shared" si="172"/>
        <v>270.22499999999997</v>
      </c>
      <c r="N972" s="6">
        <f t="shared" si="173"/>
        <v>360.3</v>
      </c>
      <c r="O972" s="59">
        <f t="shared" si="174"/>
        <v>0</v>
      </c>
      <c r="P972" s="6">
        <f t="shared" si="170"/>
        <v>270.22499999999997</v>
      </c>
      <c r="Q972" s="59">
        <f t="shared" si="178"/>
        <v>9.4374619775871338</v>
      </c>
      <c r="R972" s="6">
        <f t="shared" si="175"/>
        <v>101.97000000000003</v>
      </c>
      <c r="S972" s="59">
        <f t="shared" si="176"/>
        <v>374.45156015164366</v>
      </c>
      <c r="T972" s="18">
        <f t="shared" si="177"/>
        <v>0.96220723410549391</v>
      </c>
      <c r="U972" s="8" t="s">
        <v>986</v>
      </c>
      <c r="Z972"/>
      <c r="AS972" s="2">
        <v>1</v>
      </c>
      <c r="AT972" s="2">
        <v>0.9</v>
      </c>
    </row>
    <row r="973" spans="2:46" x14ac:dyDescent="0.25">
      <c r="B973" s="16" t="s">
        <v>987</v>
      </c>
      <c r="C973" s="21">
        <v>483.98</v>
      </c>
      <c r="D973" s="21">
        <v>351.87</v>
      </c>
      <c r="E973" s="16">
        <v>253.02</v>
      </c>
      <c r="F973" s="59">
        <f t="shared" si="168"/>
        <v>433.39545140668008</v>
      </c>
      <c r="G973" s="16">
        <v>0.81</v>
      </c>
      <c r="H973" s="8">
        <v>449.56</v>
      </c>
      <c r="J973" s="16">
        <v>1</v>
      </c>
      <c r="K973" s="59">
        <f t="shared" si="169"/>
        <v>0</v>
      </c>
      <c r="L973" s="6">
        <f t="shared" si="171"/>
        <v>434.40740740740739</v>
      </c>
      <c r="M973" s="59">
        <f t="shared" si="172"/>
        <v>254.74948225742324</v>
      </c>
      <c r="N973" s="6">
        <f t="shared" si="173"/>
        <v>351.87</v>
      </c>
      <c r="O973" s="59">
        <f t="shared" si="174"/>
        <v>0</v>
      </c>
      <c r="P973" s="6">
        <f t="shared" si="170"/>
        <v>254.74948225742324</v>
      </c>
      <c r="Q973" s="59">
        <f t="shared" si="178"/>
        <v>-15.475517742576727</v>
      </c>
      <c r="R973" s="6">
        <f t="shared" si="175"/>
        <v>93.02000000000001</v>
      </c>
      <c r="S973" s="59">
        <f t="shared" si="176"/>
        <v>363.95771361519456</v>
      </c>
      <c r="T973" s="18">
        <f t="shared" si="177"/>
        <v>0.96678813729450264</v>
      </c>
      <c r="U973" s="8" t="s">
        <v>987</v>
      </c>
      <c r="Z973"/>
      <c r="AS973" s="2">
        <v>1</v>
      </c>
      <c r="AT973" s="2">
        <v>0.9</v>
      </c>
    </row>
    <row r="974" spans="2:46" x14ac:dyDescent="0.25">
      <c r="B974" s="16" t="s">
        <v>988</v>
      </c>
      <c r="C974" s="21">
        <v>552.96</v>
      </c>
      <c r="D974" s="21">
        <v>364.01</v>
      </c>
      <c r="E974" s="16">
        <v>265.48</v>
      </c>
      <c r="F974" s="59">
        <f t="shared" ref="F974:F1037" si="179">SQRT((D974)^2+(E974)^2)</f>
        <v>450.53624770932691</v>
      </c>
      <c r="G974" s="16">
        <v>0.8</v>
      </c>
      <c r="H974" s="8">
        <v>449.34</v>
      </c>
      <c r="J974" s="16">
        <v>1</v>
      </c>
      <c r="K974" s="59">
        <f t="shared" si="169"/>
        <v>0</v>
      </c>
      <c r="L974" s="6">
        <f t="shared" si="171"/>
        <v>455.01249999999999</v>
      </c>
      <c r="M974" s="59">
        <f t="shared" si="172"/>
        <v>273.00749999999994</v>
      </c>
      <c r="N974" s="6">
        <f t="shared" si="173"/>
        <v>364.01</v>
      </c>
      <c r="O974" s="59">
        <f t="shared" si="174"/>
        <v>0</v>
      </c>
      <c r="P974" s="6">
        <f t="shared" si="170"/>
        <v>273.00749999999994</v>
      </c>
      <c r="Q974" s="59">
        <f t="shared" si="178"/>
        <v>18.258017742576698</v>
      </c>
      <c r="R974" s="6">
        <f t="shared" si="175"/>
        <v>105.48000000000002</v>
      </c>
      <c r="S974" s="59">
        <f t="shared" si="176"/>
        <v>378.98457818227911</v>
      </c>
      <c r="T974" s="18">
        <f t="shared" si="177"/>
        <v>0.96048763183425145</v>
      </c>
      <c r="U974" s="8" t="s">
        <v>988</v>
      </c>
      <c r="Z974"/>
      <c r="AS974" s="2">
        <v>1</v>
      </c>
      <c r="AT974" s="2">
        <v>0.9</v>
      </c>
    </row>
    <row r="975" spans="2:46" x14ac:dyDescent="0.25">
      <c r="B975" s="16" t="s">
        <v>989</v>
      </c>
      <c r="C975" s="21">
        <v>525.38</v>
      </c>
      <c r="D975" s="21">
        <v>352.37</v>
      </c>
      <c r="E975" s="16">
        <v>258.91000000000003</v>
      </c>
      <c r="F975" s="59">
        <f t="shared" si="179"/>
        <v>437.26308442401125</v>
      </c>
      <c r="G975" s="16">
        <v>0.8</v>
      </c>
      <c r="H975" s="8">
        <v>451.32</v>
      </c>
      <c r="J975" s="16">
        <v>1</v>
      </c>
      <c r="K975" s="59">
        <f t="shared" si="169"/>
        <v>0</v>
      </c>
      <c r="L975" s="6">
        <f t="shared" si="171"/>
        <v>440.46249999999998</v>
      </c>
      <c r="M975" s="59">
        <f t="shared" si="172"/>
        <v>264.27749999999992</v>
      </c>
      <c r="N975" s="6">
        <f t="shared" si="173"/>
        <v>352.37</v>
      </c>
      <c r="O975" s="59">
        <f t="shared" si="174"/>
        <v>0</v>
      </c>
      <c r="P975" s="6">
        <f t="shared" si="170"/>
        <v>264.27749999999992</v>
      </c>
      <c r="Q975" s="59">
        <f t="shared" si="178"/>
        <v>-8.7300000000000182</v>
      </c>
      <c r="R975" s="6">
        <f t="shared" si="175"/>
        <v>98.910000000000025</v>
      </c>
      <c r="S975" s="59">
        <f t="shared" si="176"/>
        <v>365.98880447357953</v>
      </c>
      <c r="T975" s="18">
        <f t="shared" si="177"/>
        <v>0.96278901346950174</v>
      </c>
      <c r="U975" s="8" t="s">
        <v>989</v>
      </c>
      <c r="Z975"/>
      <c r="AS975" s="2">
        <v>1</v>
      </c>
      <c r="AT975" s="2">
        <v>0.9</v>
      </c>
    </row>
    <row r="976" spans="2:46" x14ac:dyDescent="0.25">
      <c r="B976" s="16" t="s">
        <v>990</v>
      </c>
      <c r="C976" s="21">
        <v>597.4</v>
      </c>
      <c r="D976" s="21">
        <v>364.18</v>
      </c>
      <c r="E976" s="16">
        <v>268.01</v>
      </c>
      <c r="F976" s="59">
        <f t="shared" si="179"/>
        <v>452.16858858173686</v>
      </c>
      <c r="G976" s="16">
        <v>0.8</v>
      </c>
      <c r="H976" s="8">
        <v>451.09</v>
      </c>
      <c r="J976" s="16">
        <v>1</v>
      </c>
      <c r="K976" s="59">
        <f t="shared" si="169"/>
        <v>0</v>
      </c>
      <c r="L976" s="6">
        <f t="shared" si="171"/>
        <v>455.22499999999997</v>
      </c>
      <c r="M976" s="59">
        <f t="shared" si="172"/>
        <v>273.13499999999993</v>
      </c>
      <c r="N976" s="6">
        <f t="shared" si="173"/>
        <v>364.18</v>
      </c>
      <c r="O976" s="59">
        <f t="shared" si="174"/>
        <v>0</v>
      </c>
      <c r="P976" s="6">
        <f t="shared" si="170"/>
        <v>273.13499999999993</v>
      </c>
      <c r="Q976" s="59">
        <f t="shared" si="178"/>
        <v>8.8575000000000159</v>
      </c>
      <c r="R976" s="6">
        <f t="shared" si="175"/>
        <v>108.00999999999999</v>
      </c>
      <c r="S976" s="59">
        <f t="shared" si="176"/>
        <v>379.85949046983148</v>
      </c>
      <c r="T976" s="18">
        <f t="shared" si="177"/>
        <v>0.95872292028181738</v>
      </c>
      <c r="U976" s="8" t="s">
        <v>990</v>
      </c>
      <c r="Z976"/>
      <c r="AS976" s="2">
        <v>1</v>
      </c>
      <c r="AT976" s="2">
        <v>0.9</v>
      </c>
    </row>
    <row r="977" spans="2:46" x14ac:dyDescent="0.25">
      <c r="B977" s="16" t="s">
        <v>991</v>
      </c>
      <c r="C977" s="21">
        <v>515.78</v>
      </c>
      <c r="D977" s="21">
        <v>366.66</v>
      </c>
      <c r="E977" s="16">
        <v>269.48</v>
      </c>
      <c r="F977" s="59">
        <f t="shared" si="179"/>
        <v>455.03738967254111</v>
      </c>
      <c r="G977" s="16">
        <v>0.8</v>
      </c>
      <c r="H977" s="8">
        <v>452.78</v>
      </c>
      <c r="J977" s="16">
        <v>1</v>
      </c>
      <c r="K977" s="59">
        <f t="shared" si="169"/>
        <v>0</v>
      </c>
      <c r="L977" s="6">
        <f t="shared" si="171"/>
        <v>458.32499999999999</v>
      </c>
      <c r="M977" s="59">
        <f t="shared" si="172"/>
        <v>274.99499999999995</v>
      </c>
      <c r="N977" s="6">
        <f t="shared" si="173"/>
        <v>366.66</v>
      </c>
      <c r="O977" s="59">
        <f t="shared" si="174"/>
        <v>0</v>
      </c>
      <c r="P977" s="6">
        <f t="shared" si="170"/>
        <v>274.99499999999995</v>
      </c>
      <c r="Q977" s="59">
        <f t="shared" si="178"/>
        <v>1.8600000000000136</v>
      </c>
      <c r="R977" s="6">
        <f t="shared" si="175"/>
        <v>109.48000000000002</v>
      </c>
      <c r="S977" s="59">
        <f t="shared" si="176"/>
        <v>382.65575390943758</v>
      </c>
      <c r="T977" s="18">
        <f t="shared" si="177"/>
        <v>0.95819805727206386</v>
      </c>
      <c r="U977" s="8" t="s">
        <v>991</v>
      </c>
      <c r="Z977"/>
      <c r="AS977" s="2">
        <v>1</v>
      </c>
      <c r="AT977" s="2">
        <v>0.9</v>
      </c>
    </row>
    <row r="978" spans="2:46" x14ac:dyDescent="0.25">
      <c r="B978" s="16" t="s">
        <v>992</v>
      </c>
      <c r="C978" s="21">
        <v>535.28</v>
      </c>
      <c r="D978" s="21">
        <v>363.76</v>
      </c>
      <c r="E978" s="16">
        <v>271.70999999999998</v>
      </c>
      <c r="F978" s="59">
        <f t="shared" si="179"/>
        <v>454.03486837466568</v>
      </c>
      <c r="G978" s="16">
        <v>0.8</v>
      </c>
      <c r="H978" s="8">
        <v>454.17</v>
      </c>
      <c r="J978" s="16">
        <v>1</v>
      </c>
      <c r="K978" s="59">
        <f t="shared" si="169"/>
        <v>0</v>
      </c>
      <c r="L978" s="6">
        <f t="shared" si="171"/>
        <v>454.7</v>
      </c>
      <c r="M978" s="59">
        <f t="shared" si="172"/>
        <v>272.81999999999994</v>
      </c>
      <c r="N978" s="6">
        <f t="shared" si="173"/>
        <v>363.76</v>
      </c>
      <c r="O978" s="59">
        <f t="shared" si="174"/>
        <v>0</v>
      </c>
      <c r="P978" s="6">
        <f t="shared" si="170"/>
        <v>272.81999999999994</v>
      </c>
      <c r="Q978" s="59">
        <f t="shared" si="178"/>
        <v>-2.1750000000000114</v>
      </c>
      <c r="R978" s="6">
        <f t="shared" si="175"/>
        <v>111.70999999999998</v>
      </c>
      <c r="S978" s="59">
        <f t="shared" si="176"/>
        <v>380.52655846865667</v>
      </c>
      <c r="T978" s="18">
        <f t="shared" si="177"/>
        <v>0.95593853281586993</v>
      </c>
      <c r="U978" s="8" t="s">
        <v>992</v>
      </c>
      <c r="Z978"/>
      <c r="AS978" s="2">
        <v>1</v>
      </c>
      <c r="AT978" s="2">
        <v>0.9</v>
      </c>
    </row>
    <row r="979" spans="2:46" x14ac:dyDescent="0.25">
      <c r="B979" s="16" t="s">
        <v>993</v>
      </c>
      <c r="C979" s="21">
        <v>681.54</v>
      </c>
      <c r="D979" s="21">
        <v>360.56</v>
      </c>
      <c r="E979" s="16">
        <v>268.7</v>
      </c>
      <c r="F979" s="59">
        <f t="shared" si="179"/>
        <v>449.67010529942951</v>
      </c>
      <c r="G979" s="16">
        <v>0.8</v>
      </c>
      <c r="H979" s="8">
        <v>454.23</v>
      </c>
      <c r="J979" s="16">
        <v>1</v>
      </c>
      <c r="K979" s="59">
        <f t="shared" si="169"/>
        <v>0</v>
      </c>
      <c r="L979" s="6">
        <f t="shared" si="171"/>
        <v>450.7</v>
      </c>
      <c r="M979" s="59">
        <f t="shared" si="172"/>
        <v>270.41999999999996</v>
      </c>
      <c r="N979" s="6">
        <f t="shared" si="173"/>
        <v>360.56</v>
      </c>
      <c r="O979" s="59">
        <f t="shared" si="174"/>
        <v>0</v>
      </c>
      <c r="P979" s="6">
        <f t="shared" si="170"/>
        <v>270.41999999999996</v>
      </c>
      <c r="Q979" s="59">
        <f t="shared" si="178"/>
        <v>-2.3999999999999773</v>
      </c>
      <c r="R979" s="6">
        <f t="shared" si="175"/>
        <v>108.69999999999999</v>
      </c>
      <c r="S979" s="59">
        <f t="shared" si="176"/>
        <v>376.58890530656902</v>
      </c>
      <c r="T979" s="18">
        <f t="shared" si="177"/>
        <v>0.95743659709379814</v>
      </c>
      <c r="U979" s="8" t="s">
        <v>993</v>
      </c>
      <c r="Z979"/>
      <c r="AS979" s="2">
        <v>1</v>
      </c>
      <c r="AT979" s="2">
        <v>0.9</v>
      </c>
    </row>
    <row r="980" spans="2:46" x14ac:dyDescent="0.25">
      <c r="B980" s="16" t="s">
        <v>994</v>
      </c>
      <c r="C980" s="21">
        <v>568.4</v>
      </c>
      <c r="D980" s="21">
        <v>368.67</v>
      </c>
      <c r="E980" s="16">
        <v>275.27999999999997</v>
      </c>
      <c r="F980" s="59">
        <f t="shared" si="179"/>
        <v>460.10503942034802</v>
      </c>
      <c r="G980" s="16">
        <v>0.8</v>
      </c>
      <c r="H980" s="8">
        <v>456.14</v>
      </c>
      <c r="J980" s="16">
        <v>1</v>
      </c>
      <c r="K980" s="59">
        <f t="shared" si="169"/>
        <v>0</v>
      </c>
      <c r="L980" s="6">
        <f t="shared" si="171"/>
        <v>460.83749999999998</v>
      </c>
      <c r="M980" s="59">
        <f t="shared" si="172"/>
        <v>276.50249999999994</v>
      </c>
      <c r="N980" s="6">
        <f t="shared" si="173"/>
        <v>368.67</v>
      </c>
      <c r="O980" s="59">
        <f t="shared" si="174"/>
        <v>0</v>
      </c>
      <c r="P980" s="6">
        <f t="shared" si="170"/>
        <v>276.50249999999994</v>
      </c>
      <c r="Q980" s="59">
        <f t="shared" si="178"/>
        <v>6.0824999999999818</v>
      </c>
      <c r="R980" s="6">
        <f t="shared" si="175"/>
        <v>115.27999999999997</v>
      </c>
      <c r="S980" s="59">
        <f t="shared" si="176"/>
        <v>386.2732805928984</v>
      </c>
      <c r="T980" s="18">
        <f t="shared" si="177"/>
        <v>0.95442791029739682</v>
      </c>
      <c r="U980" s="8" t="s">
        <v>994</v>
      </c>
      <c r="Z980"/>
      <c r="AS980" s="2">
        <v>1</v>
      </c>
      <c r="AT980" s="2">
        <v>0.9</v>
      </c>
    </row>
    <row r="981" spans="2:46" x14ac:dyDescent="0.25">
      <c r="B981" s="16" t="s">
        <v>995</v>
      </c>
      <c r="C981" s="21">
        <v>580.76</v>
      </c>
      <c r="D981" s="21">
        <v>363.83</v>
      </c>
      <c r="E981" s="16">
        <v>271.27999999999997</v>
      </c>
      <c r="F981" s="59">
        <f t="shared" si="179"/>
        <v>453.83378818682064</v>
      </c>
      <c r="G981" s="16">
        <v>0.8</v>
      </c>
      <c r="H981" s="8">
        <v>456.14</v>
      </c>
      <c r="J981" s="16">
        <v>1</v>
      </c>
      <c r="K981" s="59">
        <f t="shared" si="169"/>
        <v>0</v>
      </c>
      <c r="L981" s="6">
        <f t="shared" si="171"/>
        <v>454.78749999999997</v>
      </c>
      <c r="M981" s="59">
        <f t="shared" si="172"/>
        <v>272.87249999999995</v>
      </c>
      <c r="N981" s="6">
        <f t="shared" si="173"/>
        <v>363.83</v>
      </c>
      <c r="O981" s="59">
        <f t="shared" si="174"/>
        <v>0</v>
      </c>
      <c r="P981" s="6">
        <f t="shared" si="170"/>
        <v>272.87249999999995</v>
      </c>
      <c r="Q981" s="59">
        <f t="shared" si="178"/>
        <v>-3.6299999999999955</v>
      </c>
      <c r="R981" s="6">
        <f t="shared" si="175"/>
        <v>111.27999999999997</v>
      </c>
      <c r="S981" s="59">
        <f t="shared" si="176"/>
        <v>380.46748520734332</v>
      </c>
      <c r="T981" s="18">
        <f t="shared" si="177"/>
        <v>0.95627094073945262</v>
      </c>
      <c r="U981" s="8" t="s">
        <v>995</v>
      </c>
      <c r="Z981"/>
      <c r="AS981" s="2">
        <v>1</v>
      </c>
      <c r="AT981" s="2">
        <v>0.9</v>
      </c>
    </row>
    <row r="982" spans="2:46" x14ac:dyDescent="0.25">
      <c r="B982" s="16" t="s">
        <v>996</v>
      </c>
      <c r="C982" s="21">
        <v>626.17999999999995</v>
      </c>
      <c r="D982" s="21">
        <v>350.56</v>
      </c>
      <c r="E982" s="16">
        <v>261.14999999999998</v>
      </c>
      <c r="F982" s="59">
        <f t="shared" si="179"/>
        <v>437.14029338417203</v>
      </c>
      <c r="G982" s="16">
        <v>0.8</v>
      </c>
      <c r="H982" s="8">
        <v>453.68</v>
      </c>
      <c r="J982" s="16">
        <v>1</v>
      </c>
      <c r="K982" s="59">
        <f t="shared" si="169"/>
        <v>0</v>
      </c>
      <c r="L982" s="6">
        <f t="shared" si="171"/>
        <v>438.2</v>
      </c>
      <c r="M982" s="59">
        <f t="shared" si="172"/>
        <v>262.91999999999996</v>
      </c>
      <c r="N982" s="6">
        <f t="shared" si="173"/>
        <v>350.56</v>
      </c>
      <c r="O982" s="59">
        <f t="shared" si="174"/>
        <v>0</v>
      </c>
      <c r="P982" s="6">
        <f t="shared" si="170"/>
        <v>262.91999999999996</v>
      </c>
      <c r="Q982" s="59">
        <f t="shared" si="178"/>
        <v>-9.9524999999999864</v>
      </c>
      <c r="R982" s="6">
        <f t="shared" si="175"/>
        <v>101.14999999999998</v>
      </c>
      <c r="S982" s="59">
        <f t="shared" si="176"/>
        <v>364.86111892061069</v>
      </c>
      <c r="T982" s="18">
        <f t="shared" si="177"/>
        <v>0.96080393832338584</v>
      </c>
      <c r="U982" s="8" t="s">
        <v>996</v>
      </c>
      <c r="Z982"/>
      <c r="AS982" s="2">
        <v>1</v>
      </c>
      <c r="AT982" s="2">
        <v>0.9</v>
      </c>
    </row>
    <row r="983" spans="2:46" x14ac:dyDescent="0.25">
      <c r="B983" s="16" t="s">
        <v>997</v>
      </c>
      <c r="C983" s="21">
        <v>530.79999999999995</v>
      </c>
      <c r="D983" s="21">
        <v>350.21</v>
      </c>
      <c r="E983" s="16">
        <v>251.63</v>
      </c>
      <c r="F983" s="59">
        <f t="shared" si="179"/>
        <v>431.23624731694338</v>
      </c>
      <c r="G983" s="16">
        <v>0.81</v>
      </c>
      <c r="H983" s="8">
        <v>448.68</v>
      </c>
      <c r="J983" s="16">
        <v>1</v>
      </c>
      <c r="K983" s="59">
        <f t="shared" si="169"/>
        <v>0</v>
      </c>
      <c r="L983" s="6">
        <f t="shared" si="171"/>
        <v>432.35802469135797</v>
      </c>
      <c r="M983" s="59">
        <f t="shared" si="172"/>
        <v>253.54766300443964</v>
      </c>
      <c r="N983" s="6">
        <f t="shared" si="173"/>
        <v>350.21</v>
      </c>
      <c r="O983" s="59">
        <f t="shared" si="174"/>
        <v>0</v>
      </c>
      <c r="P983" s="6">
        <f t="shared" si="170"/>
        <v>253.54766300443964</v>
      </c>
      <c r="Q983" s="59">
        <f t="shared" si="178"/>
        <v>-9.3723369955603175</v>
      </c>
      <c r="R983" s="6">
        <f t="shared" si="175"/>
        <v>91.63</v>
      </c>
      <c r="S983" s="59">
        <f t="shared" si="176"/>
        <v>361.99875828516315</v>
      </c>
      <c r="T983" s="18">
        <f t="shared" si="177"/>
        <v>0.96743425767257296</v>
      </c>
      <c r="U983" s="8" t="s">
        <v>997</v>
      </c>
      <c r="Z983"/>
      <c r="AS983" s="2">
        <v>1</v>
      </c>
      <c r="AT983" s="2">
        <v>0.9</v>
      </c>
    </row>
    <row r="984" spans="2:46" x14ac:dyDescent="0.25">
      <c r="B984" s="16" t="s">
        <v>998</v>
      </c>
      <c r="C984" s="21">
        <v>644.46</v>
      </c>
      <c r="D984" s="21">
        <v>361.47</v>
      </c>
      <c r="E984" s="16">
        <v>265.31</v>
      </c>
      <c r="F984" s="59">
        <f t="shared" si="179"/>
        <v>448.38594647914647</v>
      </c>
      <c r="G984" s="16">
        <v>0.8</v>
      </c>
      <c r="H984" s="8">
        <v>449.43</v>
      </c>
      <c r="J984" s="16">
        <v>1</v>
      </c>
      <c r="K984" s="59">
        <f t="shared" ref="K984:K1047" si="180">DEGREES(ACOS(J984))</f>
        <v>0</v>
      </c>
      <c r="L984" s="6">
        <f t="shared" si="171"/>
        <v>451.83750000000003</v>
      </c>
      <c r="M984" s="59">
        <f t="shared" si="172"/>
        <v>271.10249999999996</v>
      </c>
      <c r="N984" s="6">
        <f t="shared" si="173"/>
        <v>361.47</v>
      </c>
      <c r="O984" s="59">
        <f t="shared" si="174"/>
        <v>0</v>
      </c>
      <c r="P984" s="6">
        <f t="shared" ref="P984:P1047" si="181">M984-O984</f>
        <v>271.10249999999996</v>
      </c>
      <c r="Q984" s="59">
        <f t="shared" si="178"/>
        <v>17.554836995560322</v>
      </c>
      <c r="R984" s="6">
        <f t="shared" si="175"/>
        <v>105.31</v>
      </c>
      <c r="S984" s="59">
        <f t="shared" si="176"/>
        <v>376.49801725905547</v>
      </c>
      <c r="T984" s="18">
        <f t="shared" si="177"/>
        <v>0.96008473731558808</v>
      </c>
      <c r="U984" s="8" t="s">
        <v>998</v>
      </c>
      <c r="Z984"/>
      <c r="AS984" s="2">
        <v>1</v>
      </c>
      <c r="AT984" s="2">
        <v>0.9</v>
      </c>
    </row>
    <row r="985" spans="2:46" x14ac:dyDescent="0.25">
      <c r="B985" s="16" t="s">
        <v>999</v>
      </c>
      <c r="C985" s="21">
        <v>602.05999999999995</v>
      </c>
      <c r="D985" s="21">
        <v>358.18</v>
      </c>
      <c r="E985" s="16">
        <v>263.11</v>
      </c>
      <c r="F985" s="59">
        <f t="shared" si="179"/>
        <v>444.43197960992865</v>
      </c>
      <c r="G985" s="16">
        <v>0.8</v>
      </c>
      <c r="H985" s="8">
        <v>450.09</v>
      </c>
      <c r="J985" s="16">
        <v>1</v>
      </c>
      <c r="K985" s="59">
        <f t="shared" si="180"/>
        <v>0</v>
      </c>
      <c r="L985" s="6">
        <f t="shared" si="171"/>
        <v>447.72499999999997</v>
      </c>
      <c r="M985" s="59">
        <f t="shared" si="172"/>
        <v>268.63499999999993</v>
      </c>
      <c r="N985" s="6">
        <f t="shared" si="173"/>
        <v>358.18</v>
      </c>
      <c r="O985" s="59">
        <f t="shared" si="174"/>
        <v>0</v>
      </c>
      <c r="P985" s="6">
        <f t="shared" si="181"/>
        <v>268.63499999999993</v>
      </c>
      <c r="Q985" s="59">
        <f t="shared" si="178"/>
        <v>-2.4675000000000296</v>
      </c>
      <c r="R985" s="6">
        <f t="shared" si="175"/>
        <v>103.11000000000001</v>
      </c>
      <c r="S985" s="59">
        <f t="shared" si="176"/>
        <v>372.72588386104877</v>
      </c>
      <c r="T985" s="18">
        <f t="shared" si="177"/>
        <v>0.96097431251522247</v>
      </c>
      <c r="U985" s="8" t="s">
        <v>999</v>
      </c>
      <c r="Z985"/>
      <c r="AS985" s="2">
        <v>1</v>
      </c>
      <c r="AT985" s="2">
        <v>0.9</v>
      </c>
    </row>
    <row r="986" spans="2:46" x14ac:dyDescent="0.25">
      <c r="B986" s="16" t="s">
        <v>1000</v>
      </c>
      <c r="C986" s="21">
        <v>547.72</v>
      </c>
      <c r="D986" s="21">
        <v>363.49</v>
      </c>
      <c r="E986" s="16">
        <v>265.26</v>
      </c>
      <c r="F986" s="59">
        <f t="shared" si="179"/>
        <v>449.98649724186168</v>
      </c>
      <c r="G986" s="16">
        <v>0.8</v>
      </c>
      <c r="H986" s="8">
        <v>450.21</v>
      </c>
      <c r="J986" s="16">
        <v>1</v>
      </c>
      <c r="K986" s="59">
        <f t="shared" si="180"/>
        <v>0</v>
      </c>
      <c r="L986" s="6">
        <f t="shared" si="171"/>
        <v>454.36250000000001</v>
      </c>
      <c r="M986" s="59">
        <f t="shared" si="172"/>
        <v>272.61749999999995</v>
      </c>
      <c r="N986" s="6">
        <f t="shared" si="173"/>
        <v>363.49</v>
      </c>
      <c r="O986" s="59">
        <f t="shared" si="174"/>
        <v>0</v>
      </c>
      <c r="P986" s="6">
        <f t="shared" si="181"/>
        <v>272.61749999999995</v>
      </c>
      <c r="Q986" s="59">
        <f t="shared" si="178"/>
        <v>3.9825000000000159</v>
      </c>
      <c r="R986" s="6">
        <f t="shared" si="175"/>
        <v>105.25999999999999</v>
      </c>
      <c r="S986" s="59">
        <f t="shared" si="176"/>
        <v>378.42389948310614</v>
      </c>
      <c r="T986" s="18">
        <f t="shared" si="177"/>
        <v>0.96053658475718762</v>
      </c>
      <c r="U986" s="8" t="s">
        <v>1000</v>
      </c>
      <c r="Z986"/>
      <c r="AS986" s="2">
        <v>1</v>
      </c>
      <c r="AT986" s="2">
        <v>0.9</v>
      </c>
    </row>
    <row r="987" spans="2:46" x14ac:dyDescent="0.25">
      <c r="B987" s="16" t="s">
        <v>1001</v>
      </c>
      <c r="C987" s="21">
        <v>619.76</v>
      </c>
      <c r="D987" s="21">
        <v>365.44</v>
      </c>
      <c r="E987" s="16">
        <v>263.89</v>
      </c>
      <c r="F987" s="59">
        <f t="shared" si="179"/>
        <v>450.75972058292871</v>
      </c>
      <c r="G987" s="16">
        <v>0.81</v>
      </c>
      <c r="H987" s="8">
        <v>447.1</v>
      </c>
      <c r="J987" s="16">
        <v>1</v>
      </c>
      <c r="K987" s="59">
        <f t="shared" si="180"/>
        <v>0</v>
      </c>
      <c r="L987" s="6">
        <f t="shared" si="171"/>
        <v>451.16049382716045</v>
      </c>
      <c r="M987" s="59">
        <f t="shared" si="172"/>
        <v>264.57399265681283</v>
      </c>
      <c r="N987" s="6">
        <f t="shared" si="173"/>
        <v>365.44</v>
      </c>
      <c r="O987" s="59">
        <f t="shared" si="174"/>
        <v>0</v>
      </c>
      <c r="P987" s="6">
        <f t="shared" si="181"/>
        <v>264.57399265681283</v>
      </c>
      <c r="Q987" s="59">
        <f t="shared" si="178"/>
        <v>-8.043507343187116</v>
      </c>
      <c r="R987" s="6">
        <f t="shared" si="175"/>
        <v>103.88999999999999</v>
      </c>
      <c r="S987" s="59">
        <f t="shared" si="176"/>
        <v>379.92042021981393</v>
      </c>
      <c r="T987" s="18">
        <f t="shared" si="177"/>
        <v>0.96188564907504615</v>
      </c>
      <c r="U987" s="8" t="s">
        <v>1001</v>
      </c>
      <c r="Z987"/>
      <c r="AS987" s="2">
        <v>1</v>
      </c>
      <c r="AT987" s="2">
        <v>0.9</v>
      </c>
    </row>
    <row r="988" spans="2:46" x14ac:dyDescent="0.25">
      <c r="B988" s="16" t="s">
        <v>1002</v>
      </c>
      <c r="C988" s="21">
        <v>519.22</v>
      </c>
      <c r="D988" s="21">
        <v>364.83</v>
      </c>
      <c r="E988" s="16">
        <v>263.95</v>
      </c>
      <c r="F988" s="59">
        <f t="shared" si="179"/>
        <v>450.30049011743256</v>
      </c>
      <c r="G988" s="16">
        <v>0.81</v>
      </c>
      <c r="H988" s="8">
        <v>447.84</v>
      </c>
      <c r="J988" s="16">
        <v>1</v>
      </c>
      <c r="K988" s="59">
        <f t="shared" si="180"/>
        <v>0</v>
      </c>
      <c r="L988" s="6">
        <f t="shared" si="171"/>
        <v>450.40740740740733</v>
      </c>
      <c r="M988" s="59">
        <f t="shared" si="172"/>
        <v>264.13236028071645</v>
      </c>
      <c r="N988" s="6">
        <f t="shared" si="173"/>
        <v>364.83</v>
      </c>
      <c r="O988" s="59">
        <f t="shared" si="174"/>
        <v>0</v>
      </c>
      <c r="P988" s="6">
        <f t="shared" si="181"/>
        <v>264.13236028071645</v>
      </c>
      <c r="Q988" s="59">
        <f t="shared" si="178"/>
        <v>-0.44163237609637918</v>
      </c>
      <c r="R988" s="6">
        <f t="shared" si="175"/>
        <v>103.94999999999999</v>
      </c>
      <c r="S988" s="59">
        <f t="shared" si="176"/>
        <v>379.35014353496695</v>
      </c>
      <c r="T988" s="18">
        <f t="shared" si="177"/>
        <v>0.96172363769350055</v>
      </c>
      <c r="U988" s="8" t="s">
        <v>1002</v>
      </c>
      <c r="Z988"/>
      <c r="AS988" s="2">
        <v>1</v>
      </c>
      <c r="AT988" s="2">
        <v>0.9</v>
      </c>
    </row>
    <row r="989" spans="2:46" x14ac:dyDescent="0.25">
      <c r="B989" s="16" t="s">
        <v>1003</v>
      </c>
      <c r="C989" s="21">
        <v>542.67999999999995</v>
      </c>
      <c r="D989" s="21">
        <v>365.31</v>
      </c>
      <c r="E989" s="16">
        <v>263.61</v>
      </c>
      <c r="F989" s="59">
        <f t="shared" si="179"/>
        <v>450.49043075297396</v>
      </c>
      <c r="G989" s="16">
        <v>0.81</v>
      </c>
      <c r="H989" s="8">
        <v>446.77</v>
      </c>
      <c r="J989" s="16">
        <v>1</v>
      </c>
      <c r="K989" s="59">
        <f t="shared" si="180"/>
        <v>0</v>
      </c>
      <c r="L989" s="6">
        <f t="shared" si="171"/>
        <v>451</v>
      </c>
      <c r="M989" s="59">
        <f t="shared" si="172"/>
        <v>264.47987428157921</v>
      </c>
      <c r="N989" s="6">
        <f t="shared" si="173"/>
        <v>365.31</v>
      </c>
      <c r="O989" s="59">
        <f t="shared" si="174"/>
        <v>0</v>
      </c>
      <c r="P989" s="6">
        <f t="shared" si="181"/>
        <v>264.47987428157921</v>
      </c>
      <c r="Q989" s="59">
        <f t="shared" si="178"/>
        <v>0.34751400086275908</v>
      </c>
      <c r="R989" s="6">
        <f t="shared" si="175"/>
        <v>103.61000000000001</v>
      </c>
      <c r="S989" s="59">
        <f t="shared" si="176"/>
        <v>379.71888048923773</v>
      </c>
      <c r="T989" s="18">
        <f t="shared" si="177"/>
        <v>0.96205382131467088</v>
      </c>
      <c r="U989" s="8" t="s">
        <v>1003</v>
      </c>
      <c r="Z989"/>
      <c r="AS989" s="2">
        <v>1</v>
      </c>
      <c r="AT989" s="2">
        <v>0.9</v>
      </c>
    </row>
    <row r="990" spans="2:46" x14ac:dyDescent="0.25">
      <c r="B990" s="16" t="s">
        <v>1004</v>
      </c>
      <c r="C990" s="21">
        <v>498.52</v>
      </c>
      <c r="D990" s="21">
        <v>364.1</v>
      </c>
      <c r="E990" s="16">
        <v>264.51</v>
      </c>
      <c r="F990" s="59">
        <f t="shared" si="179"/>
        <v>450.03816515935625</v>
      </c>
      <c r="G990" s="16">
        <v>0.81</v>
      </c>
      <c r="H990" s="8">
        <v>449.31</v>
      </c>
      <c r="J990" s="16">
        <v>1</v>
      </c>
      <c r="K990" s="59">
        <f t="shared" si="180"/>
        <v>0</v>
      </c>
      <c r="L990" s="6">
        <f t="shared" si="171"/>
        <v>449.50617283950618</v>
      </c>
      <c r="M990" s="59">
        <f t="shared" si="172"/>
        <v>263.60384940440446</v>
      </c>
      <c r="N990" s="6">
        <f t="shared" si="173"/>
        <v>364.1</v>
      </c>
      <c r="O990" s="59">
        <f t="shared" si="174"/>
        <v>0</v>
      </c>
      <c r="P990" s="6">
        <f t="shared" si="181"/>
        <v>263.60384940440446</v>
      </c>
      <c r="Q990" s="59">
        <f t="shared" si="178"/>
        <v>-0.87602487717475697</v>
      </c>
      <c r="R990" s="6">
        <f t="shared" si="175"/>
        <v>104.50999999999999</v>
      </c>
      <c r="S990" s="59">
        <f t="shared" si="176"/>
        <v>378.80225725304228</v>
      </c>
      <c r="T990" s="18">
        <f t="shared" si="177"/>
        <v>0.96118751414086467</v>
      </c>
      <c r="U990" s="8" t="s">
        <v>1004</v>
      </c>
      <c r="Z990"/>
      <c r="AS990" s="2">
        <v>1</v>
      </c>
      <c r="AT990" s="2">
        <v>0.9</v>
      </c>
    </row>
    <row r="991" spans="2:46" x14ac:dyDescent="0.25">
      <c r="B991" s="16" t="s">
        <v>1005</v>
      </c>
      <c r="C991" s="21">
        <v>525.05999999999995</v>
      </c>
      <c r="D991" s="21">
        <v>362.3</v>
      </c>
      <c r="E991" s="16">
        <v>262.25</v>
      </c>
      <c r="F991" s="59">
        <f t="shared" si="179"/>
        <v>447.25423698384344</v>
      </c>
      <c r="G991" s="16">
        <v>0.81</v>
      </c>
      <c r="H991" s="8">
        <v>450.19</v>
      </c>
      <c r="J991" s="16">
        <v>1</v>
      </c>
      <c r="K991" s="59">
        <f t="shared" si="180"/>
        <v>0</v>
      </c>
      <c r="L991" s="6">
        <f t="shared" si="171"/>
        <v>447.28395061728395</v>
      </c>
      <c r="M991" s="59">
        <f t="shared" si="172"/>
        <v>262.30067190116927</v>
      </c>
      <c r="N991" s="6">
        <f t="shared" si="173"/>
        <v>362.3</v>
      </c>
      <c r="O991" s="59">
        <f t="shared" si="174"/>
        <v>0</v>
      </c>
      <c r="P991" s="6">
        <f t="shared" si="181"/>
        <v>262.30067190116927</v>
      </c>
      <c r="Q991" s="59">
        <f t="shared" si="178"/>
        <v>-1.3031775032351902</v>
      </c>
      <c r="R991" s="6">
        <f t="shared" si="175"/>
        <v>102.25</v>
      </c>
      <c r="S991" s="59">
        <f t="shared" si="176"/>
        <v>376.45232433868705</v>
      </c>
      <c r="T991" s="18">
        <f t="shared" si="177"/>
        <v>0.96240606466290679</v>
      </c>
      <c r="U991" s="8" t="s">
        <v>1005</v>
      </c>
      <c r="Z991"/>
      <c r="AS991" s="2">
        <v>1</v>
      </c>
      <c r="AT991" s="2">
        <v>0.9</v>
      </c>
    </row>
    <row r="992" spans="2:46" x14ac:dyDescent="0.25">
      <c r="B992" s="16" t="s">
        <v>1006</v>
      </c>
      <c r="C992" s="21">
        <v>631.20000000000005</v>
      </c>
      <c r="D992" s="21">
        <v>362.27</v>
      </c>
      <c r="E992" s="16">
        <v>264.88</v>
      </c>
      <c r="F992" s="59">
        <f t="shared" si="179"/>
        <v>448.77719115391767</v>
      </c>
      <c r="G992" s="16">
        <v>0.8</v>
      </c>
      <c r="H992" s="8">
        <v>450.06</v>
      </c>
      <c r="J992" s="16">
        <v>1</v>
      </c>
      <c r="K992" s="59">
        <f t="shared" si="180"/>
        <v>0</v>
      </c>
      <c r="L992" s="6">
        <f t="shared" si="171"/>
        <v>452.83749999999998</v>
      </c>
      <c r="M992" s="59">
        <f t="shared" si="172"/>
        <v>271.70249999999993</v>
      </c>
      <c r="N992" s="6">
        <f t="shared" si="173"/>
        <v>362.27</v>
      </c>
      <c r="O992" s="59">
        <f t="shared" si="174"/>
        <v>0</v>
      </c>
      <c r="P992" s="6">
        <f t="shared" si="181"/>
        <v>271.70249999999993</v>
      </c>
      <c r="Q992" s="59">
        <f t="shared" si="178"/>
        <v>9.4018280988306628</v>
      </c>
      <c r="R992" s="6">
        <f t="shared" si="175"/>
        <v>104.88</v>
      </c>
      <c r="S992" s="59">
        <f t="shared" si="176"/>
        <v>377.14634732421843</v>
      </c>
      <c r="T992" s="18">
        <f t="shared" si="177"/>
        <v>0.96055550470059359</v>
      </c>
      <c r="U992" s="8" t="s">
        <v>1006</v>
      </c>
      <c r="Z992"/>
      <c r="AS992" s="2">
        <v>1</v>
      </c>
      <c r="AT992" s="2">
        <v>0.9</v>
      </c>
    </row>
    <row r="993" spans="2:46" x14ac:dyDescent="0.25">
      <c r="B993" s="16" t="s">
        <v>1007</v>
      </c>
      <c r="C993" s="21">
        <v>505.9</v>
      </c>
      <c r="D993" s="21">
        <v>358.77</v>
      </c>
      <c r="E993" s="16">
        <v>257.58999999999997</v>
      </c>
      <c r="F993" s="59">
        <f t="shared" si="179"/>
        <v>441.66562125662438</v>
      </c>
      <c r="G993" s="16">
        <v>0.81</v>
      </c>
      <c r="H993" s="8">
        <v>450.7</v>
      </c>
      <c r="J993" s="16">
        <v>1</v>
      </c>
      <c r="K993" s="59">
        <f t="shared" si="180"/>
        <v>0</v>
      </c>
      <c r="L993" s="6">
        <f t="shared" si="171"/>
        <v>442.92592592592587</v>
      </c>
      <c r="M993" s="59">
        <f t="shared" si="172"/>
        <v>259.74499601982473</v>
      </c>
      <c r="N993" s="6">
        <f t="shared" si="173"/>
        <v>358.77</v>
      </c>
      <c r="O993" s="59">
        <f t="shared" si="174"/>
        <v>0</v>
      </c>
      <c r="P993" s="6">
        <f t="shared" si="181"/>
        <v>259.74499601982473</v>
      </c>
      <c r="Q993" s="59">
        <f t="shared" si="178"/>
        <v>-11.957503980175204</v>
      </c>
      <c r="R993" s="6">
        <f t="shared" si="175"/>
        <v>97.589999999999975</v>
      </c>
      <c r="S993" s="59">
        <f t="shared" si="176"/>
        <v>371.80602604046101</v>
      </c>
      <c r="T993" s="18">
        <f t="shared" si="177"/>
        <v>0.96493863701111071</v>
      </c>
      <c r="U993" s="8" t="s">
        <v>1007</v>
      </c>
      <c r="Z993"/>
      <c r="AS993" s="2">
        <v>1</v>
      </c>
      <c r="AT993" s="2">
        <v>0.9</v>
      </c>
    </row>
    <row r="994" spans="2:46" x14ac:dyDescent="0.25">
      <c r="B994" s="16" t="s">
        <v>1008</v>
      </c>
      <c r="C994" s="21">
        <v>509.24</v>
      </c>
      <c r="D994" s="21">
        <v>365.32</v>
      </c>
      <c r="E994" s="16">
        <v>270.07</v>
      </c>
      <c r="F994" s="59">
        <f t="shared" si="179"/>
        <v>454.3088237091593</v>
      </c>
      <c r="G994" s="16">
        <v>0.8</v>
      </c>
      <c r="H994" s="8">
        <v>454.2</v>
      </c>
      <c r="J994" s="16">
        <v>1</v>
      </c>
      <c r="K994" s="59">
        <f t="shared" si="180"/>
        <v>0</v>
      </c>
      <c r="L994" s="6">
        <f t="shared" si="171"/>
        <v>456.65</v>
      </c>
      <c r="M994" s="59">
        <f t="shared" si="172"/>
        <v>273.98999999999995</v>
      </c>
      <c r="N994" s="6">
        <f t="shared" si="173"/>
        <v>365.32</v>
      </c>
      <c r="O994" s="59">
        <f t="shared" si="174"/>
        <v>0</v>
      </c>
      <c r="P994" s="6">
        <f t="shared" si="181"/>
        <v>273.98999999999995</v>
      </c>
      <c r="Q994" s="59">
        <f t="shared" si="178"/>
        <v>14.245003980175227</v>
      </c>
      <c r="R994" s="6">
        <f t="shared" si="175"/>
        <v>110.07</v>
      </c>
      <c r="S994" s="59">
        <f t="shared" si="176"/>
        <v>381.54175040223316</v>
      </c>
      <c r="T994" s="18">
        <f t="shared" si="177"/>
        <v>0.95748368196892819</v>
      </c>
      <c r="U994" s="8" t="s">
        <v>1008</v>
      </c>
      <c r="Z994"/>
      <c r="AS994" s="2">
        <v>1</v>
      </c>
      <c r="AT994" s="2">
        <v>0.9</v>
      </c>
    </row>
    <row r="995" spans="2:46" x14ac:dyDescent="0.25">
      <c r="B995" s="16" t="s">
        <v>1009</v>
      </c>
      <c r="C995" s="21">
        <v>564.5</v>
      </c>
      <c r="D995" s="21">
        <v>368.38</v>
      </c>
      <c r="E995" s="16">
        <v>267.98</v>
      </c>
      <c r="F995" s="59">
        <f t="shared" si="179"/>
        <v>455.54045352745567</v>
      </c>
      <c r="G995" s="16">
        <v>0.8</v>
      </c>
      <c r="H995" s="8">
        <v>455.37</v>
      </c>
      <c r="J995" s="16">
        <v>1</v>
      </c>
      <c r="K995" s="59">
        <f t="shared" si="180"/>
        <v>0</v>
      </c>
      <c r="L995" s="6">
        <f t="shared" si="171"/>
        <v>460.47499999999997</v>
      </c>
      <c r="M995" s="59">
        <f t="shared" si="172"/>
        <v>276.28499999999991</v>
      </c>
      <c r="N995" s="6">
        <f t="shared" si="173"/>
        <v>368.38</v>
      </c>
      <c r="O995" s="59">
        <f t="shared" si="174"/>
        <v>0</v>
      </c>
      <c r="P995" s="6">
        <f t="shared" si="181"/>
        <v>276.28499999999991</v>
      </c>
      <c r="Q995" s="59">
        <f t="shared" si="178"/>
        <v>2.2949999999999591</v>
      </c>
      <c r="R995" s="6">
        <f t="shared" si="175"/>
        <v>107.98000000000002</v>
      </c>
      <c r="S995" s="59">
        <f t="shared" si="176"/>
        <v>383.8795446490995</v>
      </c>
      <c r="T995" s="18">
        <f t="shared" si="177"/>
        <v>0.95962393707831584</v>
      </c>
      <c r="U995" s="8" t="s">
        <v>1009</v>
      </c>
      <c r="Z995"/>
      <c r="AS995" s="2">
        <v>1</v>
      </c>
      <c r="AT995" s="2">
        <v>0.9</v>
      </c>
    </row>
    <row r="996" spans="2:46" x14ac:dyDescent="0.25">
      <c r="B996" s="16" t="s">
        <v>1010</v>
      </c>
      <c r="C996" s="21">
        <v>502.28</v>
      </c>
      <c r="D996" s="21">
        <v>348.08</v>
      </c>
      <c r="E996" s="16">
        <v>262.48</v>
      </c>
      <c r="F996" s="59">
        <f t="shared" si="179"/>
        <v>435.95348008703866</v>
      </c>
      <c r="G996" s="16">
        <v>0.79</v>
      </c>
      <c r="H996" s="8">
        <v>457.53</v>
      </c>
      <c r="J996" s="16">
        <v>1</v>
      </c>
      <c r="K996" s="59">
        <f t="shared" si="180"/>
        <v>0</v>
      </c>
      <c r="L996" s="6">
        <f t="shared" si="171"/>
        <v>440.60759493670884</v>
      </c>
      <c r="M996" s="59">
        <f t="shared" si="172"/>
        <v>270.13953119806604</v>
      </c>
      <c r="N996" s="6">
        <f t="shared" si="173"/>
        <v>348.08</v>
      </c>
      <c r="O996" s="59">
        <f t="shared" si="174"/>
        <v>0</v>
      </c>
      <c r="P996" s="6">
        <f t="shared" si="181"/>
        <v>270.13953119806604</v>
      </c>
      <c r="Q996" s="59">
        <f t="shared" si="178"/>
        <v>-6.1454688019338732</v>
      </c>
      <c r="R996" s="6">
        <f t="shared" si="175"/>
        <v>102.48000000000002</v>
      </c>
      <c r="S996" s="59">
        <f t="shared" si="176"/>
        <v>362.85236226322132</v>
      </c>
      <c r="T996" s="18">
        <f t="shared" si="177"/>
        <v>0.95928822904422728</v>
      </c>
      <c r="U996" s="8" t="s">
        <v>1010</v>
      </c>
      <c r="Z996"/>
      <c r="AS996" s="2">
        <v>1</v>
      </c>
      <c r="AT996" s="2">
        <v>0.9</v>
      </c>
    </row>
    <row r="997" spans="2:46" x14ac:dyDescent="0.25">
      <c r="B997" s="16" t="s">
        <v>1011</v>
      </c>
      <c r="C997" s="21">
        <v>542.32000000000005</v>
      </c>
      <c r="D997" s="21">
        <v>363.16</v>
      </c>
      <c r="E997" s="16">
        <v>270.64999999999998</v>
      </c>
      <c r="F997" s="59">
        <f t="shared" si="179"/>
        <v>452.92009019251952</v>
      </c>
      <c r="G997" s="16">
        <v>0.8</v>
      </c>
      <c r="H997" s="8">
        <v>455.61</v>
      </c>
      <c r="J997" s="16">
        <v>1</v>
      </c>
      <c r="K997" s="59">
        <f t="shared" si="180"/>
        <v>0</v>
      </c>
      <c r="L997" s="6">
        <f t="shared" si="171"/>
        <v>453.95</v>
      </c>
      <c r="M997" s="59">
        <f t="shared" si="172"/>
        <v>272.36999999999995</v>
      </c>
      <c r="N997" s="6">
        <f t="shared" si="173"/>
        <v>363.16</v>
      </c>
      <c r="O997" s="59">
        <f t="shared" si="174"/>
        <v>0</v>
      </c>
      <c r="P997" s="6">
        <f t="shared" si="181"/>
        <v>272.36999999999995</v>
      </c>
      <c r="Q997" s="59">
        <f t="shared" si="178"/>
        <v>2.2304688019339096</v>
      </c>
      <c r="R997" s="6">
        <f t="shared" si="175"/>
        <v>110.64999999999998</v>
      </c>
      <c r="S997" s="59">
        <f t="shared" si="176"/>
        <v>379.64273745193651</v>
      </c>
      <c r="T997" s="18">
        <f t="shared" si="177"/>
        <v>0.95658355652326099</v>
      </c>
      <c r="U997" s="8" t="s">
        <v>1011</v>
      </c>
      <c r="Z997"/>
      <c r="AS997" s="2">
        <v>1</v>
      </c>
      <c r="AT997" s="2">
        <v>0.9</v>
      </c>
    </row>
    <row r="998" spans="2:46" x14ac:dyDescent="0.25">
      <c r="B998" s="16" t="s">
        <v>1012</v>
      </c>
      <c r="C998" s="21">
        <v>594.88</v>
      </c>
      <c r="D998" s="21">
        <v>363.3</v>
      </c>
      <c r="E998" s="16">
        <v>265.77999999999997</v>
      </c>
      <c r="F998" s="59">
        <f t="shared" si="179"/>
        <v>450.13986537519645</v>
      </c>
      <c r="G998" s="16">
        <v>0.8</v>
      </c>
      <c r="H998" s="8">
        <v>450.21</v>
      </c>
      <c r="J998" s="16">
        <v>1</v>
      </c>
      <c r="K998" s="59">
        <f t="shared" si="180"/>
        <v>0</v>
      </c>
      <c r="L998" s="6">
        <f t="shared" si="171"/>
        <v>454.125</v>
      </c>
      <c r="M998" s="59">
        <f t="shared" si="172"/>
        <v>272.47499999999997</v>
      </c>
      <c r="N998" s="6">
        <f t="shared" si="173"/>
        <v>363.3</v>
      </c>
      <c r="O998" s="59">
        <f t="shared" si="174"/>
        <v>0</v>
      </c>
      <c r="P998" s="6">
        <f t="shared" si="181"/>
        <v>272.47499999999997</v>
      </c>
      <c r="Q998" s="59">
        <f t="shared" si="178"/>
        <v>0.10500000000001819</v>
      </c>
      <c r="R998" s="6">
        <f t="shared" si="175"/>
        <v>105.77999999999997</v>
      </c>
      <c r="S998" s="59">
        <f t="shared" si="176"/>
        <v>378.3864405604408</v>
      </c>
      <c r="T998" s="18">
        <f t="shared" si="177"/>
        <v>0.96012954233218362</v>
      </c>
      <c r="U998" s="8" t="s">
        <v>1012</v>
      </c>
      <c r="Z998"/>
      <c r="AS998" s="2">
        <v>1</v>
      </c>
      <c r="AT998" s="2">
        <v>0.9</v>
      </c>
    </row>
    <row r="999" spans="2:46" x14ac:dyDescent="0.25">
      <c r="B999" s="16" t="s">
        <v>1013</v>
      </c>
      <c r="C999" s="21">
        <v>543.98</v>
      </c>
      <c r="D999" s="21">
        <v>366.11</v>
      </c>
      <c r="E999" s="16">
        <v>264.19</v>
      </c>
      <c r="F999" s="59">
        <f t="shared" si="179"/>
        <v>451.47855785186522</v>
      </c>
      <c r="G999" s="16">
        <v>0.81</v>
      </c>
      <c r="H999" s="8">
        <v>448.85</v>
      </c>
      <c r="J999" s="16">
        <v>1</v>
      </c>
      <c r="K999" s="59">
        <f t="shared" si="180"/>
        <v>0</v>
      </c>
      <c r="L999" s="6">
        <f t="shared" si="171"/>
        <v>451.98765432098764</v>
      </c>
      <c r="M999" s="59">
        <f t="shared" si="172"/>
        <v>265.05906428301711</v>
      </c>
      <c r="N999" s="6">
        <f t="shared" si="173"/>
        <v>366.11</v>
      </c>
      <c r="O999" s="59">
        <f t="shared" si="174"/>
        <v>0</v>
      </c>
      <c r="P999" s="6">
        <f t="shared" si="181"/>
        <v>265.05906428301711</v>
      </c>
      <c r="Q999" s="59">
        <f t="shared" si="178"/>
        <v>-7.4159357169828581</v>
      </c>
      <c r="R999" s="6">
        <f t="shared" si="175"/>
        <v>104.19</v>
      </c>
      <c r="S999" s="59">
        <f t="shared" si="176"/>
        <v>380.64693378510225</v>
      </c>
      <c r="T999" s="18">
        <f t="shared" si="177"/>
        <v>0.96180992805971421</v>
      </c>
      <c r="U999" s="8" t="s">
        <v>1013</v>
      </c>
      <c r="Z999"/>
      <c r="AS999" s="2">
        <v>1</v>
      </c>
      <c r="AT999" s="2">
        <v>0.9</v>
      </c>
    </row>
    <row r="1000" spans="2:46" x14ac:dyDescent="0.25">
      <c r="B1000" s="16" t="s">
        <v>1014</v>
      </c>
      <c r="C1000" s="21">
        <v>628.36</v>
      </c>
      <c r="D1000" s="21">
        <v>363.55</v>
      </c>
      <c r="E1000" s="16">
        <v>266.95</v>
      </c>
      <c r="F1000" s="59">
        <f t="shared" si="179"/>
        <v>451.03315288346596</v>
      </c>
      <c r="G1000" s="16">
        <v>0.8</v>
      </c>
      <c r="H1000" s="8">
        <v>449.08</v>
      </c>
      <c r="J1000" s="16">
        <v>1</v>
      </c>
      <c r="K1000" s="59">
        <f t="shared" si="180"/>
        <v>0</v>
      </c>
      <c r="L1000" s="6">
        <f t="shared" si="171"/>
        <v>454.4375</v>
      </c>
      <c r="M1000" s="59">
        <f t="shared" si="172"/>
        <v>272.66249999999997</v>
      </c>
      <c r="N1000" s="6">
        <f t="shared" si="173"/>
        <v>363.55</v>
      </c>
      <c r="O1000" s="59">
        <f t="shared" si="174"/>
        <v>0</v>
      </c>
      <c r="P1000" s="6">
        <f t="shared" si="181"/>
        <v>272.66249999999997</v>
      </c>
      <c r="Q1000" s="59">
        <f t="shared" si="178"/>
        <v>7.6034357169828581</v>
      </c>
      <c r="R1000" s="6">
        <f t="shared" si="175"/>
        <v>106.94999999999999</v>
      </c>
      <c r="S1000" s="59">
        <f t="shared" si="176"/>
        <v>378.9550171194465</v>
      </c>
      <c r="T1000" s="18">
        <f t="shared" si="177"/>
        <v>0.95934869199900097</v>
      </c>
      <c r="U1000" s="8" t="s">
        <v>1014</v>
      </c>
      <c r="Z1000"/>
      <c r="AS1000" s="2">
        <v>1</v>
      </c>
      <c r="AT1000" s="2">
        <v>0.9</v>
      </c>
    </row>
    <row r="1001" spans="2:46" x14ac:dyDescent="0.25">
      <c r="B1001" s="16" t="s">
        <v>1015</v>
      </c>
      <c r="C1001" s="21">
        <v>514.1</v>
      </c>
      <c r="D1001" s="21">
        <v>369.64</v>
      </c>
      <c r="E1001" s="16">
        <v>265.81</v>
      </c>
      <c r="F1001" s="59">
        <f t="shared" si="179"/>
        <v>455.28967229665989</v>
      </c>
      <c r="G1001" s="16">
        <v>0.81</v>
      </c>
      <c r="H1001" s="8">
        <v>450.37</v>
      </c>
      <c r="J1001" s="16">
        <v>1</v>
      </c>
      <c r="K1001" s="59">
        <f t="shared" si="180"/>
        <v>0</v>
      </c>
      <c r="L1001" s="6">
        <f t="shared" si="171"/>
        <v>456.34567901234561</v>
      </c>
      <c r="M1001" s="59">
        <f t="shared" si="172"/>
        <v>267.61474016436159</v>
      </c>
      <c r="N1001" s="6">
        <f t="shared" si="173"/>
        <v>369.64</v>
      </c>
      <c r="O1001" s="59">
        <f t="shared" si="174"/>
        <v>0</v>
      </c>
      <c r="P1001" s="6">
        <f t="shared" si="181"/>
        <v>267.61474016436159</v>
      </c>
      <c r="Q1001" s="59">
        <f t="shared" si="178"/>
        <v>-5.0477598356383737</v>
      </c>
      <c r="R1001" s="6">
        <f t="shared" si="175"/>
        <v>105.81</v>
      </c>
      <c r="S1001" s="59">
        <f t="shared" si="176"/>
        <v>384.48600195585794</v>
      </c>
      <c r="T1001" s="18">
        <f t="shared" si="177"/>
        <v>0.96138740583444593</v>
      </c>
      <c r="U1001" s="8" t="s">
        <v>1015</v>
      </c>
      <c r="Z1001"/>
      <c r="AS1001" s="2">
        <v>1</v>
      </c>
      <c r="AT1001" s="2">
        <v>0.9</v>
      </c>
    </row>
    <row r="1002" spans="2:46" x14ac:dyDescent="0.25">
      <c r="B1002" s="16" t="s">
        <v>1016</v>
      </c>
      <c r="C1002" s="21">
        <v>487.92</v>
      </c>
      <c r="D1002" s="21">
        <v>354.65</v>
      </c>
      <c r="E1002" s="16">
        <v>260.29000000000002</v>
      </c>
      <c r="F1002" s="59">
        <f t="shared" si="179"/>
        <v>439.91761342324088</v>
      </c>
      <c r="G1002" s="16">
        <v>0.8</v>
      </c>
      <c r="H1002" s="8">
        <v>450.55</v>
      </c>
      <c r="J1002" s="16">
        <v>1</v>
      </c>
      <c r="K1002" s="59">
        <f t="shared" si="180"/>
        <v>0</v>
      </c>
      <c r="L1002" s="6">
        <f t="shared" si="171"/>
        <v>443.31249999999994</v>
      </c>
      <c r="M1002" s="59">
        <f t="shared" si="172"/>
        <v>265.9874999999999</v>
      </c>
      <c r="N1002" s="6">
        <f t="shared" si="173"/>
        <v>354.65</v>
      </c>
      <c r="O1002" s="59">
        <f t="shared" si="174"/>
        <v>0</v>
      </c>
      <c r="P1002" s="6">
        <f t="shared" si="181"/>
        <v>265.9874999999999</v>
      </c>
      <c r="Q1002" s="59">
        <f t="shared" si="178"/>
        <v>-1.6272401643616945</v>
      </c>
      <c r="R1002" s="6">
        <f t="shared" si="175"/>
        <v>100.29000000000002</v>
      </c>
      <c r="S1002" s="59">
        <f t="shared" si="176"/>
        <v>368.55760282485011</v>
      </c>
      <c r="T1002" s="18">
        <f t="shared" si="177"/>
        <v>0.96226477837316671</v>
      </c>
      <c r="U1002" s="8" t="s">
        <v>1016</v>
      </c>
      <c r="Z1002"/>
      <c r="AS1002" s="2">
        <v>1</v>
      </c>
      <c r="AT1002" s="2">
        <v>0.9</v>
      </c>
    </row>
    <row r="1003" spans="2:46" x14ac:dyDescent="0.25">
      <c r="B1003" s="16" t="s">
        <v>1017</v>
      </c>
      <c r="C1003" s="21">
        <v>556.1</v>
      </c>
      <c r="D1003" s="21">
        <v>368.75</v>
      </c>
      <c r="E1003" s="16">
        <v>265.58999999999997</v>
      </c>
      <c r="F1003" s="59">
        <f t="shared" si="179"/>
        <v>454.43878641682863</v>
      </c>
      <c r="G1003" s="16">
        <v>0.81</v>
      </c>
      <c r="H1003" s="8">
        <v>449.93</v>
      </c>
      <c r="J1003" s="16">
        <v>1</v>
      </c>
      <c r="K1003" s="59">
        <f t="shared" si="180"/>
        <v>0</v>
      </c>
      <c r="L1003" s="6">
        <f t="shared" si="171"/>
        <v>455.24691358024688</v>
      </c>
      <c r="M1003" s="59">
        <f t="shared" si="172"/>
        <v>266.97039128776197</v>
      </c>
      <c r="N1003" s="6">
        <f t="shared" si="173"/>
        <v>368.75</v>
      </c>
      <c r="O1003" s="59">
        <f t="shared" si="174"/>
        <v>0</v>
      </c>
      <c r="P1003" s="6">
        <f t="shared" si="181"/>
        <v>266.97039128776197</v>
      </c>
      <c r="Q1003" s="59">
        <f t="shared" si="178"/>
        <v>0.98289128776207235</v>
      </c>
      <c r="R1003" s="6">
        <f t="shared" si="175"/>
        <v>105.58999999999997</v>
      </c>
      <c r="S1003" s="59">
        <f t="shared" si="176"/>
        <v>383.56982493413113</v>
      </c>
      <c r="T1003" s="18">
        <f t="shared" si="177"/>
        <v>0.96136342336971869</v>
      </c>
      <c r="U1003" s="8" t="s">
        <v>1017</v>
      </c>
      <c r="Z1003"/>
      <c r="AS1003" s="2">
        <v>1</v>
      </c>
      <c r="AT1003" s="2">
        <v>0.9</v>
      </c>
    </row>
    <row r="1004" spans="2:46" x14ac:dyDescent="0.25">
      <c r="B1004" s="16" t="s">
        <v>1018</v>
      </c>
      <c r="C1004" s="21">
        <v>357.14</v>
      </c>
      <c r="D1004" s="21">
        <v>216.71</v>
      </c>
      <c r="E1004" s="16">
        <v>165.42</v>
      </c>
      <c r="F1004" s="59">
        <f t="shared" si="179"/>
        <v>272.6297865237766</v>
      </c>
      <c r="G1004" s="16">
        <v>0.79</v>
      </c>
      <c r="H1004" s="8">
        <v>456.28</v>
      </c>
      <c r="J1004" s="16">
        <v>1</v>
      </c>
      <c r="K1004" s="59">
        <f t="shared" si="180"/>
        <v>0</v>
      </c>
      <c r="L1004" s="6">
        <f t="shared" si="171"/>
        <v>274.31645569620252</v>
      </c>
      <c r="M1004" s="59">
        <f t="shared" si="172"/>
        <v>168.18529592603107</v>
      </c>
      <c r="N1004" s="6">
        <f t="shared" si="173"/>
        <v>216.71</v>
      </c>
      <c r="O1004" s="59">
        <f t="shared" si="174"/>
        <v>0</v>
      </c>
      <c r="P1004" s="6">
        <f t="shared" si="181"/>
        <v>168.18529592603107</v>
      </c>
      <c r="Q1004" s="59">
        <f t="shared" si="178"/>
        <v>-98.785095361730896</v>
      </c>
      <c r="R1004" s="6">
        <f t="shared" si="175"/>
        <v>5.4199999999999875</v>
      </c>
      <c r="S1004" s="59">
        <f t="shared" si="176"/>
        <v>216.77776754086202</v>
      </c>
      <c r="T1004" s="18">
        <f t="shared" si="177"/>
        <v>0.99968738703405446</v>
      </c>
      <c r="U1004" s="8" t="s">
        <v>1018</v>
      </c>
      <c r="Z1004"/>
      <c r="AS1004" s="2">
        <v>1</v>
      </c>
      <c r="AT1004" s="2">
        <v>0.9</v>
      </c>
    </row>
    <row r="1005" spans="2:46" x14ac:dyDescent="0.25">
      <c r="B1005" s="16" t="s">
        <v>1019</v>
      </c>
      <c r="C1005" s="21">
        <v>349.42</v>
      </c>
      <c r="D1005" s="21">
        <v>218.75</v>
      </c>
      <c r="E1005" s="16">
        <v>167.08</v>
      </c>
      <c r="F1005" s="59">
        <f t="shared" si="179"/>
        <v>275.25858551551119</v>
      </c>
      <c r="G1005" s="16">
        <v>0.79</v>
      </c>
      <c r="H1005" s="8">
        <v>454.99</v>
      </c>
      <c r="J1005" s="16">
        <v>1</v>
      </c>
      <c r="K1005" s="59">
        <f t="shared" si="180"/>
        <v>0</v>
      </c>
      <c r="L1005" s="6">
        <f t="shared" si="171"/>
        <v>276.8987341772152</v>
      </c>
      <c r="M1005" s="59">
        <f t="shared" si="172"/>
        <v>169.76850853130588</v>
      </c>
      <c r="N1005" s="6">
        <f t="shared" si="173"/>
        <v>218.75</v>
      </c>
      <c r="O1005" s="59">
        <f t="shared" si="174"/>
        <v>0</v>
      </c>
      <c r="P1005" s="6">
        <f t="shared" si="181"/>
        <v>169.76850853130588</v>
      </c>
      <c r="Q1005" s="59">
        <f t="shared" si="178"/>
        <v>1.5832126052748094</v>
      </c>
      <c r="R1005" s="6">
        <f t="shared" si="175"/>
        <v>7.0800000000000125</v>
      </c>
      <c r="S1005" s="59">
        <f t="shared" si="176"/>
        <v>218.86454463891587</v>
      </c>
      <c r="T1005" s="18">
        <f t="shared" si="177"/>
        <v>0.99947664141259218</v>
      </c>
      <c r="U1005" s="8" t="s">
        <v>1019</v>
      </c>
      <c r="Z1005"/>
      <c r="AS1005" s="2">
        <v>1</v>
      </c>
      <c r="AT1005" s="2">
        <v>0.9</v>
      </c>
    </row>
    <row r="1006" spans="2:46" x14ac:dyDescent="0.25">
      <c r="B1006" s="16" t="s">
        <v>1020</v>
      </c>
      <c r="C1006" s="21">
        <v>331.5</v>
      </c>
      <c r="D1006" s="21">
        <v>209.4</v>
      </c>
      <c r="E1006" s="16">
        <v>157.28</v>
      </c>
      <c r="F1006" s="59">
        <f t="shared" si="179"/>
        <v>261.88806463831071</v>
      </c>
      <c r="G1006" s="16">
        <v>0.8</v>
      </c>
      <c r="H1006" s="8">
        <v>455.26</v>
      </c>
      <c r="J1006" s="16">
        <v>1</v>
      </c>
      <c r="K1006" s="59">
        <f t="shared" si="180"/>
        <v>0</v>
      </c>
      <c r="L1006" s="6">
        <f t="shared" si="171"/>
        <v>261.75</v>
      </c>
      <c r="M1006" s="59">
        <f t="shared" si="172"/>
        <v>157.04999999999995</v>
      </c>
      <c r="N1006" s="6">
        <f t="shared" si="173"/>
        <v>209.4</v>
      </c>
      <c r="O1006" s="59">
        <f t="shared" si="174"/>
        <v>0</v>
      </c>
      <c r="P1006" s="6">
        <f t="shared" si="181"/>
        <v>157.04999999999995</v>
      </c>
      <c r="Q1006" s="59">
        <f t="shared" si="178"/>
        <v>-12.718508531305929</v>
      </c>
      <c r="R1006" s="6">
        <f t="shared" si="175"/>
        <v>-2.7199999999999989</v>
      </c>
      <c r="S1006" s="59">
        <f t="shared" si="176"/>
        <v>0</v>
      </c>
      <c r="T1006" s="18">
        <f t="shared" si="177"/>
        <v>1</v>
      </c>
      <c r="U1006" s="8" t="s">
        <v>1020</v>
      </c>
      <c r="Z1006"/>
      <c r="AS1006" s="2">
        <v>1</v>
      </c>
      <c r="AT1006" s="2">
        <v>0.9</v>
      </c>
    </row>
    <row r="1007" spans="2:46" x14ac:dyDescent="0.25">
      <c r="B1007" s="16" t="s">
        <v>1021</v>
      </c>
      <c r="C1007" s="21">
        <v>318.06</v>
      </c>
      <c r="D1007" s="21">
        <v>286.58999999999997</v>
      </c>
      <c r="E1007" s="16">
        <v>149.16999999999999</v>
      </c>
      <c r="F1007" s="59">
        <f t="shared" si="179"/>
        <v>323.08747577088155</v>
      </c>
      <c r="G1007" s="16">
        <v>0.88</v>
      </c>
      <c r="H1007" s="8">
        <v>455.36</v>
      </c>
      <c r="J1007" s="16">
        <v>1</v>
      </c>
      <c r="K1007" s="59">
        <f t="shared" si="180"/>
        <v>0</v>
      </c>
      <c r="L1007" s="6">
        <f t="shared" si="171"/>
        <v>325.6704545454545</v>
      </c>
      <c r="M1007" s="59">
        <f t="shared" si="172"/>
        <v>154.68489539655431</v>
      </c>
      <c r="N1007" s="6">
        <f t="shared" si="173"/>
        <v>286.58999999999997</v>
      </c>
      <c r="O1007" s="59">
        <f t="shared" si="174"/>
        <v>0</v>
      </c>
      <c r="P1007" s="6">
        <f t="shared" si="181"/>
        <v>154.68489539655431</v>
      </c>
      <c r="Q1007" s="59">
        <f t="shared" si="178"/>
        <v>-2.3651046034456442</v>
      </c>
      <c r="R1007" s="6">
        <f t="shared" si="175"/>
        <v>-10.830000000000013</v>
      </c>
      <c r="S1007" s="59">
        <f t="shared" si="176"/>
        <v>0</v>
      </c>
      <c r="T1007" s="18">
        <f t="shared" si="177"/>
        <v>1</v>
      </c>
      <c r="U1007" s="8" t="s">
        <v>1021</v>
      </c>
      <c r="Z1007"/>
      <c r="AS1007" s="2">
        <v>1</v>
      </c>
      <c r="AT1007" s="2">
        <v>0.9</v>
      </c>
    </row>
    <row r="1008" spans="2:46" x14ac:dyDescent="0.25">
      <c r="B1008" s="16" t="s">
        <v>1022</v>
      </c>
      <c r="C1008" s="21">
        <v>335.94</v>
      </c>
      <c r="D1008" s="21">
        <v>196.84</v>
      </c>
      <c r="E1008" s="16">
        <v>149.22</v>
      </c>
      <c r="F1008" s="59">
        <f t="shared" si="179"/>
        <v>247.00727519650104</v>
      </c>
      <c r="G1008" s="16">
        <v>0.79</v>
      </c>
      <c r="H1008" s="8">
        <v>456.61</v>
      </c>
      <c r="J1008" s="16">
        <v>1</v>
      </c>
      <c r="K1008" s="59">
        <f t="shared" si="180"/>
        <v>0</v>
      </c>
      <c r="L1008" s="6">
        <f t="shared" si="171"/>
        <v>249.1645569620253</v>
      </c>
      <c r="M1008" s="59">
        <f t="shared" si="172"/>
        <v>152.76449471681028</v>
      </c>
      <c r="N1008" s="6">
        <f t="shared" si="173"/>
        <v>196.84</v>
      </c>
      <c r="O1008" s="59">
        <f t="shared" si="174"/>
        <v>0</v>
      </c>
      <c r="P1008" s="6">
        <f t="shared" si="181"/>
        <v>152.76449471681028</v>
      </c>
      <c r="Q1008" s="59">
        <f t="shared" si="178"/>
        <v>-1.9204006797440343</v>
      </c>
      <c r="R1008" s="6">
        <f t="shared" si="175"/>
        <v>-10.780000000000001</v>
      </c>
      <c r="S1008" s="59">
        <f t="shared" si="176"/>
        <v>0</v>
      </c>
      <c r="T1008" s="18">
        <f t="shared" si="177"/>
        <v>1</v>
      </c>
      <c r="U1008" s="8" t="s">
        <v>1022</v>
      </c>
      <c r="Z1008"/>
      <c r="AS1008" s="2">
        <v>1</v>
      </c>
      <c r="AT1008" s="2">
        <v>0.9</v>
      </c>
    </row>
    <row r="1009" spans="2:46" x14ac:dyDescent="0.25">
      <c r="B1009" s="16" t="s">
        <v>1023</v>
      </c>
      <c r="C1009" s="21">
        <v>372.28</v>
      </c>
      <c r="D1009" s="21">
        <v>215.8</v>
      </c>
      <c r="E1009" s="16">
        <v>159.63</v>
      </c>
      <c r="F1009" s="59">
        <f t="shared" si="179"/>
        <v>268.42387542839776</v>
      </c>
      <c r="G1009" s="16">
        <v>0.8</v>
      </c>
      <c r="H1009" s="8">
        <v>456.3</v>
      </c>
      <c r="J1009" s="16">
        <v>1</v>
      </c>
      <c r="K1009" s="59">
        <f t="shared" si="180"/>
        <v>0</v>
      </c>
      <c r="L1009" s="6">
        <f t="shared" si="171"/>
        <v>269.75</v>
      </c>
      <c r="M1009" s="59">
        <f t="shared" si="172"/>
        <v>161.84999999999997</v>
      </c>
      <c r="N1009" s="6">
        <f t="shared" si="173"/>
        <v>215.8</v>
      </c>
      <c r="O1009" s="59">
        <f t="shared" si="174"/>
        <v>0</v>
      </c>
      <c r="P1009" s="6">
        <f t="shared" si="181"/>
        <v>161.84999999999997</v>
      </c>
      <c r="Q1009" s="59">
        <f t="shared" si="178"/>
        <v>9.0855052831896899</v>
      </c>
      <c r="R1009" s="6">
        <f t="shared" si="175"/>
        <v>-0.37000000000000455</v>
      </c>
      <c r="S1009" s="59">
        <f t="shared" si="176"/>
        <v>0</v>
      </c>
      <c r="T1009" s="18">
        <f t="shared" si="177"/>
        <v>1</v>
      </c>
      <c r="U1009" s="8" t="s">
        <v>1023</v>
      </c>
      <c r="Z1009"/>
      <c r="AS1009" s="2">
        <v>1</v>
      </c>
      <c r="AT1009" s="2">
        <v>0.9</v>
      </c>
    </row>
    <row r="1010" spans="2:46" x14ac:dyDescent="0.25">
      <c r="B1010" s="16" t="s">
        <v>1024</v>
      </c>
      <c r="C1010" s="21">
        <v>386.66</v>
      </c>
      <c r="D1010" s="21">
        <v>252.36</v>
      </c>
      <c r="E1010" s="16">
        <v>193.44</v>
      </c>
      <c r="F1010" s="59">
        <f t="shared" si="179"/>
        <v>317.96950042417592</v>
      </c>
      <c r="G1010" s="16">
        <v>0.79</v>
      </c>
      <c r="H1010" s="8">
        <v>454.87</v>
      </c>
      <c r="J1010" s="16">
        <v>1</v>
      </c>
      <c r="K1010" s="59">
        <f t="shared" si="180"/>
        <v>0</v>
      </c>
      <c r="L1010" s="6">
        <f t="shared" si="171"/>
        <v>319.44303797468353</v>
      </c>
      <c r="M1010" s="59">
        <f t="shared" si="172"/>
        <v>195.85271228781875</v>
      </c>
      <c r="N1010" s="6">
        <f t="shared" si="173"/>
        <v>252.36</v>
      </c>
      <c r="O1010" s="59">
        <f t="shared" si="174"/>
        <v>0</v>
      </c>
      <c r="P1010" s="6">
        <f t="shared" si="181"/>
        <v>195.85271228781875</v>
      </c>
      <c r="Q1010" s="59">
        <f t="shared" si="178"/>
        <v>34.002712287818781</v>
      </c>
      <c r="R1010" s="6">
        <f t="shared" si="175"/>
        <v>33.44</v>
      </c>
      <c r="S1010" s="59">
        <f t="shared" si="176"/>
        <v>254.56591130785756</v>
      </c>
      <c r="T1010" s="18">
        <f t="shared" si="177"/>
        <v>0.99133461626293773</v>
      </c>
      <c r="U1010" s="8" t="s">
        <v>1024</v>
      </c>
      <c r="Z1010"/>
      <c r="AS1010" s="2">
        <v>1</v>
      </c>
      <c r="AT1010" s="2">
        <v>0.9</v>
      </c>
    </row>
    <row r="1011" spans="2:46" x14ac:dyDescent="0.25">
      <c r="B1011" s="16" t="s">
        <v>1025</v>
      </c>
      <c r="C1011" s="21">
        <v>467.48</v>
      </c>
      <c r="D1011" s="21">
        <v>250.65</v>
      </c>
      <c r="E1011" s="16">
        <v>193.03</v>
      </c>
      <c r="F1011" s="59">
        <f t="shared" si="179"/>
        <v>316.36372010709448</v>
      </c>
      <c r="G1011" s="16">
        <v>0.79</v>
      </c>
      <c r="H1011" s="8">
        <v>454.83</v>
      </c>
      <c r="J1011" s="16">
        <v>1</v>
      </c>
      <c r="K1011" s="59">
        <f t="shared" si="180"/>
        <v>0</v>
      </c>
      <c r="L1011" s="6">
        <f t="shared" si="171"/>
        <v>317.27848101265823</v>
      </c>
      <c r="M1011" s="59">
        <f t="shared" si="172"/>
        <v>194.52560760398546</v>
      </c>
      <c r="N1011" s="6">
        <f t="shared" si="173"/>
        <v>250.65</v>
      </c>
      <c r="O1011" s="59">
        <f t="shared" si="174"/>
        <v>0</v>
      </c>
      <c r="P1011" s="6">
        <f t="shared" si="181"/>
        <v>194.52560760398546</v>
      </c>
      <c r="Q1011" s="59">
        <f t="shared" si="178"/>
        <v>-1.3271046838332836</v>
      </c>
      <c r="R1011" s="6">
        <f t="shared" si="175"/>
        <v>33.03</v>
      </c>
      <c r="S1011" s="59">
        <f t="shared" si="176"/>
        <v>252.816936537092</v>
      </c>
      <c r="T1011" s="18">
        <f t="shared" si="177"/>
        <v>0.99142883160134299</v>
      </c>
      <c r="U1011" s="8" t="s">
        <v>1025</v>
      </c>
      <c r="Z1011"/>
      <c r="AS1011" s="2">
        <v>1</v>
      </c>
      <c r="AT1011" s="2">
        <v>0.9</v>
      </c>
    </row>
    <row r="1012" spans="2:46" x14ac:dyDescent="0.25">
      <c r="B1012" s="16" t="s">
        <v>1026</v>
      </c>
      <c r="C1012" s="21">
        <v>590</v>
      </c>
      <c r="D1012" s="21">
        <v>361.79</v>
      </c>
      <c r="E1012" s="16">
        <v>267.26</v>
      </c>
      <c r="F1012" s="59">
        <f t="shared" si="179"/>
        <v>449.79985738103562</v>
      </c>
      <c r="G1012" s="16">
        <v>0.8</v>
      </c>
      <c r="H1012" s="8">
        <v>450.79</v>
      </c>
      <c r="J1012" s="16">
        <v>1</v>
      </c>
      <c r="K1012" s="59">
        <f t="shared" si="180"/>
        <v>0</v>
      </c>
      <c r="L1012" s="6">
        <f t="shared" si="171"/>
        <v>452.23750000000001</v>
      </c>
      <c r="M1012" s="59">
        <f t="shared" si="172"/>
        <v>271.34249999999997</v>
      </c>
      <c r="N1012" s="6">
        <f t="shared" si="173"/>
        <v>361.79</v>
      </c>
      <c r="O1012" s="59">
        <f t="shared" si="174"/>
        <v>0</v>
      </c>
      <c r="P1012" s="6">
        <f t="shared" si="181"/>
        <v>271.34249999999997</v>
      </c>
      <c r="Q1012" s="59">
        <f t="shared" si="178"/>
        <v>76.816892396014509</v>
      </c>
      <c r="R1012" s="6">
        <f t="shared" si="175"/>
        <v>107.25999999999999</v>
      </c>
      <c r="S1012" s="59">
        <f t="shared" si="176"/>
        <v>377.35488826832494</v>
      </c>
      <c r="T1012" s="18">
        <f t="shared" si="177"/>
        <v>0.95875265233808971</v>
      </c>
      <c r="U1012" s="8" t="s">
        <v>1026</v>
      </c>
      <c r="Z1012"/>
      <c r="AS1012" s="2">
        <v>1</v>
      </c>
      <c r="AT1012" s="2">
        <v>0.9</v>
      </c>
    </row>
    <row r="1013" spans="2:46" x14ac:dyDescent="0.25">
      <c r="B1013" s="16" t="s">
        <v>1027</v>
      </c>
      <c r="C1013" s="21">
        <v>534.26</v>
      </c>
      <c r="D1013" s="21">
        <v>354.67</v>
      </c>
      <c r="E1013" s="16">
        <v>265.33</v>
      </c>
      <c r="F1013" s="59">
        <f t="shared" si="179"/>
        <v>442.9343267347881</v>
      </c>
      <c r="G1013" s="16">
        <v>0.8</v>
      </c>
      <c r="H1013" s="8">
        <v>450.08</v>
      </c>
      <c r="J1013" s="16">
        <v>1</v>
      </c>
      <c r="K1013" s="59">
        <f t="shared" si="180"/>
        <v>0</v>
      </c>
      <c r="L1013" s="6">
        <f t="shared" si="171"/>
        <v>443.33749999999998</v>
      </c>
      <c r="M1013" s="59">
        <f t="shared" si="172"/>
        <v>266.00249999999994</v>
      </c>
      <c r="N1013" s="6">
        <f t="shared" si="173"/>
        <v>354.67</v>
      </c>
      <c r="O1013" s="59">
        <f t="shared" si="174"/>
        <v>0</v>
      </c>
      <c r="P1013" s="6">
        <f t="shared" si="181"/>
        <v>266.00249999999994</v>
      </c>
      <c r="Q1013" s="59">
        <f t="shared" si="178"/>
        <v>-5.3400000000000318</v>
      </c>
      <c r="R1013" s="6">
        <f t="shared" si="175"/>
        <v>105.32999999999998</v>
      </c>
      <c r="S1013" s="59">
        <f t="shared" si="176"/>
        <v>369.98002351478385</v>
      </c>
      <c r="T1013" s="18">
        <f t="shared" si="177"/>
        <v>0.95861932390473492</v>
      </c>
      <c r="U1013" s="8" t="s">
        <v>1027</v>
      </c>
      <c r="Z1013"/>
      <c r="AS1013" s="2">
        <v>1</v>
      </c>
      <c r="AT1013" s="2">
        <v>0.9</v>
      </c>
    </row>
    <row r="1014" spans="2:46" x14ac:dyDescent="0.25">
      <c r="B1014" s="16" t="s">
        <v>1028</v>
      </c>
      <c r="C1014" s="21">
        <v>590.20000000000005</v>
      </c>
      <c r="D1014" s="21">
        <v>366.56</v>
      </c>
      <c r="E1014" s="16">
        <v>266.33</v>
      </c>
      <c r="F1014" s="59">
        <f t="shared" si="179"/>
        <v>453.09811575419292</v>
      </c>
      <c r="G1014" s="16">
        <v>0.81</v>
      </c>
      <c r="H1014" s="8">
        <v>449.03</v>
      </c>
      <c r="J1014" s="16">
        <v>1</v>
      </c>
      <c r="K1014" s="59">
        <f t="shared" si="180"/>
        <v>0</v>
      </c>
      <c r="L1014" s="6">
        <f t="shared" si="171"/>
        <v>452.54320987654319</v>
      </c>
      <c r="M1014" s="59">
        <f t="shared" si="172"/>
        <v>265.38485865882586</v>
      </c>
      <c r="N1014" s="6">
        <f t="shared" si="173"/>
        <v>366.56</v>
      </c>
      <c r="O1014" s="59">
        <f t="shared" si="174"/>
        <v>0</v>
      </c>
      <c r="P1014" s="6">
        <f t="shared" si="181"/>
        <v>265.38485865882586</v>
      </c>
      <c r="Q1014" s="59">
        <f t="shared" si="178"/>
        <v>-0.61764134117407821</v>
      </c>
      <c r="R1014" s="6">
        <f t="shared" si="175"/>
        <v>106.32999999999998</v>
      </c>
      <c r="S1014" s="59">
        <f t="shared" si="176"/>
        <v>381.6704108258852</v>
      </c>
      <c r="T1014" s="18">
        <f t="shared" si="177"/>
        <v>0.96040979233053925</v>
      </c>
      <c r="U1014" s="8" t="s">
        <v>1028</v>
      </c>
      <c r="Z1014"/>
      <c r="AS1014" s="2">
        <v>1</v>
      </c>
      <c r="AT1014" s="2">
        <v>0.9</v>
      </c>
    </row>
    <row r="1015" spans="2:46" x14ac:dyDescent="0.25">
      <c r="B1015" s="16" t="s">
        <v>1029</v>
      </c>
      <c r="C1015" s="21">
        <v>645.12</v>
      </c>
      <c r="D1015" s="21">
        <v>359.94</v>
      </c>
      <c r="E1015" s="16">
        <v>265.01</v>
      </c>
      <c r="F1015" s="59">
        <f t="shared" si="179"/>
        <v>446.97550682336049</v>
      </c>
      <c r="G1015" s="16">
        <v>0.8</v>
      </c>
      <c r="H1015" s="8">
        <v>450.34</v>
      </c>
      <c r="J1015" s="16">
        <v>1</v>
      </c>
      <c r="K1015" s="59">
        <f t="shared" si="180"/>
        <v>0</v>
      </c>
      <c r="L1015" s="6">
        <f t="shared" si="171"/>
        <v>449.92499999999995</v>
      </c>
      <c r="M1015" s="59">
        <f t="shared" si="172"/>
        <v>269.95499999999993</v>
      </c>
      <c r="N1015" s="6">
        <f t="shared" si="173"/>
        <v>359.94</v>
      </c>
      <c r="O1015" s="59">
        <f t="shared" si="174"/>
        <v>0</v>
      </c>
      <c r="P1015" s="6">
        <f t="shared" si="181"/>
        <v>269.95499999999993</v>
      </c>
      <c r="Q1015" s="59">
        <f t="shared" si="178"/>
        <v>4.5701413411740646</v>
      </c>
      <c r="R1015" s="6">
        <f t="shared" si="175"/>
        <v>105.00999999999999</v>
      </c>
      <c r="S1015" s="59">
        <f t="shared" si="176"/>
        <v>374.94520092941582</v>
      </c>
      <c r="T1015" s="18">
        <f t="shared" si="177"/>
        <v>0.9599802827393954</v>
      </c>
      <c r="U1015" s="8" t="s">
        <v>1029</v>
      </c>
      <c r="Z1015"/>
      <c r="AS1015" s="2">
        <v>1</v>
      </c>
      <c r="AT1015" s="2">
        <v>0.9</v>
      </c>
    </row>
    <row r="1016" spans="2:46" x14ac:dyDescent="0.25">
      <c r="B1016" s="16" t="s">
        <v>1030</v>
      </c>
      <c r="C1016" s="21">
        <v>550.84</v>
      </c>
      <c r="D1016" s="21">
        <v>359.65</v>
      </c>
      <c r="E1016" s="16">
        <v>267.22000000000003</v>
      </c>
      <c r="F1016" s="59">
        <f t="shared" si="179"/>
        <v>448.05652645620506</v>
      </c>
      <c r="G1016" s="16">
        <v>0.8</v>
      </c>
      <c r="H1016" s="8">
        <v>449.87</v>
      </c>
      <c r="J1016" s="16">
        <v>1</v>
      </c>
      <c r="K1016" s="59">
        <f t="shared" si="180"/>
        <v>0</v>
      </c>
      <c r="L1016" s="6">
        <f t="shared" si="171"/>
        <v>449.56249999999994</v>
      </c>
      <c r="M1016" s="59">
        <f t="shared" si="172"/>
        <v>269.7374999999999</v>
      </c>
      <c r="N1016" s="6">
        <f t="shared" si="173"/>
        <v>359.65</v>
      </c>
      <c r="O1016" s="59">
        <f t="shared" si="174"/>
        <v>0</v>
      </c>
      <c r="P1016" s="6">
        <f t="shared" si="181"/>
        <v>269.7374999999999</v>
      </c>
      <c r="Q1016" s="59">
        <f t="shared" si="178"/>
        <v>-0.21750000000002956</v>
      </c>
      <c r="R1016" s="6">
        <f t="shared" si="175"/>
        <v>107.22000000000003</v>
      </c>
      <c r="S1016" s="59">
        <f t="shared" si="176"/>
        <v>375.29222067610192</v>
      </c>
      <c r="T1016" s="18">
        <f t="shared" si="177"/>
        <v>0.95831989096943726</v>
      </c>
      <c r="U1016" s="8" t="s">
        <v>1030</v>
      </c>
      <c r="Z1016"/>
      <c r="AS1016" s="2">
        <v>1</v>
      </c>
      <c r="AT1016" s="2">
        <v>0.9</v>
      </c>
    </row>
    <row r="1017" spans="2:46" x14ac:dyDescent="0.25">
      <c r="B1017" s="16" t="s">
        <v>1031</v>
      </c>
      <c r="C1017" s="21">
        <v>595.86</v>
      </c>
      <c r="D1017" s="21">
        <v>337.91</v>
      </c>
      <c r="E1017" s="16">
        <v>256.24</v>
      </c>
      <c r="F1017" s="59">
        <f t="shared" si="179"/>
        <v>424.07794767000087</v>
      </c>
      <c r="G1017" s="16">
        <v>0.79</v>
      </c>
      <c r="H1017" s="8">
        <v>450.33</v>
      </c>
      <c r="J1017" s="16">
        <v>1</v>
      </c>
      <c r="K1017" s="59">
        <f t="shared" si="180"/>
        <v>0</v>
      </c>
      <c r="L1017" s="6">
        <f t="shared" si="171"/>
        <v>427.7341772151899</v>
      </c>
      <c r="M1017" s="59">
        <f t="shared" si="172"/>
        <v>262.2467507100049</v>
      </c>
      <c r="N1017" s="6">
        <f t="shared" si="173"/>
        <v>337.91</v>
      </c>
      <c r="O1017" s="59">
        <f t="shared" si="174"/>
        <v>0</v>
      </c>
      <c r="P1017" s="6">
        <f t="shared" si="181"/>
        <v>262.2467507100049</v>
      </c>
      <c r="Q1017" s="59">
        <f t="shared" si="178"/>
        <v>-7.4907492899949943</v>
      </c>
      <c r="R1017" s="6">
        <f t="shared" si="175"/>
        <v>96.240000000000009</v>
      </c>
      <c r="S1017" s="59">
        <f t="shared" si="176"/>
        <v>351.34784146199053</v>
      </c>
      <c r="T1017" s="18">
        <f t="shared" si="177"/>
        <v>0.96175345376799692</v>
      </c>
      <c r="U1017" s="8" t="s">
        <v>1031</v>
      </c>
      <c r="Z1017"/>
      <c r="AS1017" s="2">
        <v>1</v>
      </c>
      <c r="AT1017" s="2">
        <v>0.9</v>
      </c>
    </row>
    <row r="1018" spans="2:46" x14ac:dyDescent="0.25">
      <c r="B1018" s="16" t="s">
        <v>1032</v>
      </c>
      <c r="C1018" s="21">
        <v>532.44000000000005</v>
      </c>
      <c r="D1018" s="21">
        <v>333.9</v>
      </c>
      <c r="E1018" s="16">
        <v>262.26</v>
      </c>
      <c r="F1018" s="59">
        <f t="shared" si="179"/>
        <v>424.5815794402767</v>
      </c>
      <c r="G1018" s="16">
        <v>0.78</v>
      </c>
      <c r="H1018" s="8">
        <v>450.54</v>
      </c>
      <c r="J1018" s="16">
        <v>1</v>
      </c>
      <c r="K1018" s="59">
        <f t="shared" si="180"/>
        <v>0</v>
      </c>
      <c r="L1018" s="6">
        <f t="shared" si="171"/>
        <v>428.07692307692304</v>
      </c>
      <c r="M1018" s="59">
        <f t="shared" si="172"/>
        <v>267.88176882909721</v>
      </c>
      <c r="N1018" s="6">
        <f t="shared" si="173"/>
        <v>333.9</v>
      </c>
      <c r="O1018" s="59">
        <f t="shared" si="174"/>
        <v>0</v>
      </c>
      <c r="P1018" s="6">
        <f t="shared" si="181"/>
        <v>267.88176882909721</v>
      </c>
      <c r="Q1018" s="59">
        <f t="shared" si="178"/>
        <v>5.6350181190923081</v>
      </c>
      <c r="R1018" s="6">
        <f t="shared" si="175"/>
        <v>102.25999999999999</v>
      </c>
      <c r="S1018" s="59">
        <f t="shared" si="176"/>
        <v>349.20812934409184</v>
      </c>
      <c r="T1018" s="18">
        <f t="shared" si="177"/>
        <v>0.95616330761587731</v>
      </c>
      <c r="U1018" s="8" t="s">
        <v>1032</v>
      </c>
      <c r="Z1018"/>
      <c r="AS1018" s="2">
        <v>1</v>
      </c>
      <c r="AT1018" s="2">
        <v>0.9</v>
      </c>
    </row>
    <row r="1019" spans="2:46" x14ac:dyDescent="0.25">
      <c r="B1019" s="16" t="s">
        <v>1033</v>
      </c>
      <c r="C1019" s="21">
        <v>613.17999999999995</v>
      </c>
      <c r="D1019" s="21">
        <v>342.09</v>
      </c>
      <c r="E1019" s="16">
        <v>265.55</v>
      </c>
      <c r="F1019" s="59">
        <f t="shared" si="179"/>
        <v>433.06162448316752</v>
      </c>
      <c r="G1019" s="16">
        <v>0.79</v>
      </c>
      <c r="H1019" s="8">
        <v>449.91</v>
      </c>
      <c r="J1019" s="16">
        <v>1</v>
      </c>
      <c r="K1019" s="59">
        <f t="shared" si="180"/>
        <v>0</v>
      </c>
      <c r="L1019" s="6">
        <f t="shared" si="171"/>
        <v>433.02531645569616</v>
      </c>
      <c r="M1019" s="59">
        <f t="shared" si="172"/>
        <v>265.49078438159734</v>
      </c>
      <c r="N1019" s="6">
        <f t="shared" si="173"/>
        <v>342.09</v>
      </c>
      <c r="O1019" s="59">
        <f t="shared" si="174"/>
        <v>0</v>
      </c>
      <c r="P1019" s="6">
        <f t="shared" si="181"/>
        <v>265.49078438159734</v>
      </c>
      <c r="Q1019" s="59">
        <f t="shared" si="178"/>
        <v>-2.3909844474998749</v>
      </c>
      <c r="R1019" s="6">
        <f t="shared" si="175"/>
        <v>105.55000000000001</v>
      </c>
      <c r="S1019" s="59">
        <f t="shared" si="176"/>
        <v>358.00331087854482</v>
      </c>
      <c r="T1019" s="18">
        <f t="shared" si="177"/>
        <v>0.95554982204076999</v>
      </c>
      <c r="U1019" s="8" t="s">
        <v>1033</v>
      </c>
      <c r="Z1019"/>
      <c r="AS1019" s="2">
        <v>1</v>
      </c>
      <c r="AT1019" s="2">
        <v>0.9</v>
      </c>
    </row>
    <row r="1020" spans="2:46" x14ac:dyDescent="0.25">
      <c r="B1020" s="16" t="s">
        <v>1034</v>
      </c>
      <c r="C1020" s="21">
        <v>624.36</v>
      </c>
      <c r="D1020" s="21">
        <v>361.54</v>
      </c>
      <c r="E1020" s="16">
        <v>267.86</v>
      </c>
      <c r="F1020" s="59">
        <f t="shared" si="179"/>
        <v>449.95572137711508</v>
      </c>
      <c r="G1020" s="16">
        <v>0.8</v>
      </c>
      <c r="H1020" s="8">
        <v>450.46</v>
      </c>
      <c r="J1020" s="16">
        <v>1</v>
      </c>
      <c r="K1020" s="59">
        <f t="shared" si="180"/>
        <v>0</v>
      </c>
      <c r="L1020" s="6">
        <f t="shared" si="171"/>
        <v>451.92500000000001</v>
      </c>
      <c r="M1020" s="59">
        <f t="shared" si="172"/>
        <v>271.15499999999997</v>
      </c>
      <c r="N1020" s="6">
        <f t="shared" si="173"/>
        <v>361.54</v>
      </c>
      <c r="O1020" s="59">
        <f t="shared" si="174"/>
        <v>0</v>
      </c>
      <c r="P1020" s="6">
        <f t="shared" si="181"/>
        <v>271.15499999999997</v>
      </c>
      <c r="Q1020" s="59">
        <f t="shared" si="178"/>
        <v>5.6642156184026362</v>
      </c>
      <c r="R1020" s="6">
        <f t="shared" si="175"/>
        <v>107.86000000000001</v>
      </c>
      <c r="S1020" s="59">
        <f t="shared" si="176"/>
        <v>377.28629871756544</v>
      </c>
      <c r="T1020" s="18">
        <f t="shared" si="177"/>
        <v>0.95826432401312034</v>
      </c>
      <c r="U1020" s="8" t="s">
        <v>1034</v>
      </c>
      <c r="Z1020"/>
      <c r="AS1020" s="2">
        <v>1</v>
      </c>
      <c r="AT1020" s="2">
        <v>0.9</v>
      </c>
    </row>
    <row r="1021" spans="2:46" x14ac:dyDescent="0.25">
      <c r="B1021" s="16" t="s">
        <v>1035</v>
      </c>
      <c r="C1021" s="21">
        <v>579.08000000000004</v>
      </c>
      <c r="D1021" s="21">
        <v>357.14</v>
      </c>
      <c r="E1021" s="16">
        <v>266.33</v>
      </c>
      <c r="F1021" s="59">
        <f t="shared" si="179"/>
        <v>445.51167044197615</v>
      </c>
      <c r="G1021" s="16">
        <v>0.8</v>
      </c>
      <c r="H1021" s="8">
        <v>450.23</v>
      </c>
      <c r="J1021" s="16">
        <v>1</v>
      </c>
      <c r="K1021" s="59">
        <f t="shared" si="180"/>
        <v>0</v>
      </c>
      <c r="L1021" s="6">
        <f t="shared" si="171"/>
        <v>446.42499999999995</v>
      </c>
      <c r="M1021" s="59">
        <f t="shared" si="172"/>
        <v>267.8549999999999</v>
      </c>
      <c r="N1021" s="6">
        <f t="shared" si="173"/>
        <v>357.14</v>
      </c>
      <c r="O1021" s="59">
        <f t="shared" si="174"/>
        <v>0</v>
      </c>
      <c r="P1021" s="6">
        <f t="shared" si="181"/>
        <v>267.8549999999999</v>
      </c>
      <c r="Q1021" s="59">
        <f t="shared" si="178"/>
        <v>-3.3000000000000682</v>
      </c>
      <c r="R1021" s="6">
        <f t="shared" si="175"/>
        <v>106.32999999999998</v>
      </c>
      <c r="S1021" s="59">
        <f t="shared" si="176"/>
        <v>372.63259183812676</v>
      </c>
      <c r="T1021" s="18">
        <f t="shared" si="177"/>
        <v>0.95842394847507917</v>
      </c>
      <c r="U1021" s="8" t="s">
        <v>1035</v>
      </c>
      <c r="Z1021"/>
      <c r="AS1021" s="2">
        <v>1</v>
      </c>
      <c r="AT1021" s="2">
        <v>0.9</v>
      </c>
    </row>
    <row r="1022" spans="2:46" x14ac:dyDescent="0.25">
      <c r="B1022" s="16" t="s">
        <v>1036</v>
      </c>
      <c r="C1022" s="21">
        <v>528.34</v>
      </c>
      <c r="D1022" s="21">
        <v>340.34</v>
      </c>
      <c r="E1022" s="16">
        <v>263.95</v>
      </c>
      <c r="F1022" s="59">
        <f t="shared" si="179"/>
        <v>430.69817517607385</v>
      </c>
      <c r="G1022" s="16">
        <v>0.79</v>
      </c>
      <c r="H1022" s="8">
        <v>449.26</v>
      </c>
      <c r="J1022" s="16">
        <v>1</v>
      </c>
      <c r="K1022" s="59">
        <f t="shared" si="180"/>
        <v>0</v>
      </c>
      <c r="L1022" s="6">
        <f t="shared" si="171"/>
        <v>430.81012658227843</v>
      </c>
      <c r="M1022" s="59">
        <f t="shared" si="172"/>
        <v>264.13263631334689</v>
      </c>
      <c r="N1022" s="6">
        <f t="shared" si="173"/>
        <v>340.34</v>
      </c>
      <c r="O1022" s="59">
        <f t="shared" si="174"/>
        <v>0</v>
      </c>
      <c r="P1022" s="6">
        <f t="shared" si="181"/>
        <v>264.13263631334689</v>
      </c>
      <c r="Q1022" s="59">
        <f t="shared" si="178"/>
        <v>-3.7223636866530114</v>
      </c>
      <c r="R1022" s="6">
        <f t="shared" si="175"/>
        <v>103.94999999999999</v>
      </c>
      <c r="S1022" s="59">
        <f t="shared" si="176"/>
        <v>355.86081281871986</v>
      </c>
      <c r="T1022" s="18">
        <f t="shared" si="177"/>
        <v>0.95638515886089881</v>
      </c>
      <c r="U1022" s="8" t="s">
        <v>1036</v>
      </c>
      <c r="Z1022"/>
      <c r="AS1022" s="2">
        <v>1</v>
      </c>
      <c r="AT1022" s="2">
        <v>0.9</v>
      </c>
    </row>
    <row r="1023" spans="2:46" x14ac:dyDescent="0.25">
      <c r="B1023" s="16" t="s">
        <v>1037</v>
      </c>
      <c r="C1023" s="21">
        <v>492.86</v>
      </c>
      <c r="D1023" s="21">
        <v>332.29</v>
      </c>
      <c r="E1023" s="16">
        <v>260.56</v>
      </c>
      <c r="F1023" s="59">
        <f t="shared" si="179"/>
        <v>422.26550616880849</v>
      </c>
      <c r="G1023" s="16">
        <v>0.78</v>
      </c>
      <c r="H1023" s="8">
        <v>448.79</v>
      </c>
      <c r="J1023" s="16">
        <v>1</v>
      </c>
      <c r="K1023" s="59">
        <f t="shared" si="180"/>
        <v>0</v>
      </c>
      <c r="L1023" s="6">
        <f t="shared" si="171"/>
        <v>426.0128205128205</v>
      </c>
      <c r="M1023" s="59">
        <f t="shared" si="172"/>
        <v>266.59009572992125</v>
      </c>
      <c r="N1023" s="6">
        <f t="shared" si="173"/>
        <v>332.29</v>
      </c>
      <c r="O1023" s="59">
        <f t="shared" si="174"/>
        <v>0</v>
      </c>
      <c r="P1023" s="6">
        <f t="shared" si="181"/>
        <v>266.59009572992125</v>
      </c>
      <c r="Q1023" s="59">
        <f t="shared" si="178"/>
        <v>2.457459416574352</v>
      </c>
      <c r="R1023" s="6">
        <f t="shared" si="175"/>
        <v>100.56</v>
      </c>
      <c r="S1023" s="59">
        <f t="shared" si="176"/>
        <v>347.17280668278158</v>
      </c>
      <c r="T1023" s="18">
        <f t="shared" si="177"/>
        <v>0.95713141583585992</v>
      </c>
      <c r="U1023" s="8" t="s">
        <v>1037</v>
      </c>
      <c r="Z1023"/>
      <c r="AS1023" s="2">
        <v>1</v>
      </c>
      <c r="AT1023" s="2">
        <v>0.9</v>
      </c>
    </row>
    <row r="1024" spans="2:46" x14ac:dyDescent="0.25">
      <c r="B1024" s="16" t="s">
        <v>1038</v>
      </c>
      <c r="C1024" s="21">
        <v>531.96</v>
      </c>
      <c r="D1024" s="21">
        <v>335.73</v>
      </c>
      <c r="E1024" s="16">
        <v>261.18</v>
      </c>
      <c r="F1024" s="59">
        <f t="shared" si="179"/>
        <v>425.35823172944475</v>
      </c>
      <c r="G1024" s="16">
        <v>0.78</v>
      </c>
      <c r="H1024" s="8">
        <v>450.04</v>
      </c>
      <c r="J1024" s="16">
        <v>1</v>
      </c>
      <c r="K1024" s="59">
        <f t="shared" si="180"/>
        <v>0</v>
      </c>
      <c r="L1024" s="6">
        <f t="shared" si="171"/>
        <v>430.42307692307691</v>
      </c>
      <c r="M1024" s="59">
        <f t="shared" si="172"/>
        <v>269.34994384244624</v>
      </c>
      <c r="N1024" s="6">
        <f t="shared" si="173"/>
        <v>335.73</v>
      </c>
      <c r="O1024" s="59">
        <f t="shared" si="174"/>
        <v>0</v>
      </c>
      <c r="P1024" s="6">
        <f t="shared" si="181"/>
        <v>269.34994384244624</v>
      </c>
      <c r="Q1024" s="59">
        <f t="shared" si="178"/>
        <v>2.7598481125249918</v>
      </c>
      <c r="R1024" s="6">
        <f t="shared" si="175"/>
        <v>101.18</v>
      </c>
      <c r="S1024" s="59">
        <f t="shared" si="176"/>
        <v>350.64515581995425</v>
      </c>
      <c r="T1024" s="18">
        <f t="shared" si="177"/>
        <v>0.95746367639080487</v>
      </c>
      <c r="U1024" s="8" t="s">
        <v>1038</v>
      </c>
      <c r="Z1024"/>
      <c r="AS1024" s="2">
        <v>1</v>
      </c>
      <c r="AT1024" s="2">
        <v>0.9</v>
      </c>
    </row>
    <row r="1025" spans="2:46" x14ac:dyDescent="0.25">
      <c r="B1025" s="16" t="s">
        <v>1039</v>
      </c>
      <c r="C1025" s="21">
        <v>584.58000000000004</v>
      </c>
      <c r="D1025" s="21">
        <v>333.84</v>
      </c>
      <c r="E1025" s="16">
        <v>259.01</v>
      </c>
      <c r="F1025" s="59">
        <f t="shared" si="179"/>
        <v>422.53440771137207</v>
      </c>
      <c r="G1025" s="16">
        <v>0.79</v>
      </c>
      <c r="H1025" s="8">
        <v>449.12</v>
      </c>
      <c r="J1025" s="16">
        <v>1</v>
      </c>
      <c r="K1025" s="59">
        <f t="shared" si="180"/>
        <v>0</v>
      </c>
      <c r="L1025" s="6">
        <f t="shared" si="171"/>
        <v>422.58227848101262</v>
      </c>
      <c r="M1025" s="59">
        <f t="shared" si="172"/>
        <v>259.08808634555953</v>
      </c>
      <c r="N1025" s="6">
        <f t="shared" si="173"/>
        <v>333.84</v>
      </c>
      <c r="O1025" s="59">
        <f t="shared" si="174"/>
        <v>0</v>
      </c>
      <c r="P1025" s="6">
        <f t="shared" si="181"/>
        <v>259.08808634555953</v>
      </c>
      <c r="Q1025" s="59">
        <f t="shared" si="178"/>
        <v>-10.261857496886705</v>
      </c>
      <c r="R1025" s="6">
        <f t="shared" si="175"/>
        <v>99.009999999999991</v>
      </c>
      <c r="S1025" s="59">
        <f t="shared" si="176"/>
        <v>348.21275924354063</v>
      </c>
      <c r="T1025" s="18">
        <f t="shared" si="177"/>
        <v>0.95872420276969716</v>
      </c>
      <c r="U1025" s="8" t="s">
        <v>1039</v>
      </c>
      <c r="Z1025"/>
      <c r="AS1025" s="2">
        <v>1</v>
      </c>
      <c r="AT1025" s="2">
        <v>0.9</v>
      </c>
    </row>
    <row r="1026" spans="2:46" x14ac:dyDescent="0.25">
      <c r="B1026" s="16" t="s">
        <v>1040</v>
      </c>
      <c r="C1026" s="21">
        <v>523.12</v>
      </c>
      <c r="D1026" s="21">
        <v>340.76</v>
      </c>
      <c r="E1026" s="16">
        <v>262.14</v>
      </c>
      <c r="F1026" s="59">
        <f t="shared" si="179"/>
        <v>429.92412958567468</v>
      </c>
      <c r="G1026" s="16">
        <v>0.79</v>
      </c>
      <c r="H1026" s="8">
        <v>448.47</v>
      </c>
      <c r="J1026" s="16">
        <v>1</v>
      </c>
      <c r="K1026" s="59">
        <f t="shared" si="180"/>
        <v>0</v>
      </c>
      <c r="L1026" s="6">
        <f t="shared" si="171"/>
        <v>431.34177215189868</v>
      </c>
      <c r="M1026" s="59">
        <f t="shared" si="172"/>
        <v>264.45859184972699</v>
      </c>
      <c r="N1026" s="6">
        <f t="shared" si="173"/>
        <v>340.76</v>
      </c>
      <c r="O1026" s="59">
        <f t="shared" si="174"/>
        <v>0</v>
      </c>
      <c r="P1026" s="6">
        <f t="shared" si="181"/>
        <v>264.45859184972699</v>
      </c>
      <c r="Q1026" s="59">
        <f t="shared" si="178"/>
        <v>5.3705055041674541</v>
      </c>
      <c r="R1026" s="6">
        <f t="shared" si="175"/>
        <v>102.13999999999999</v>
      </c>
      <c r="S1026" s="59">
        <f t="shared" si="176"/>
        <v>355.7386079693909</v>
      </c>
      <c r="T1026" s="18">
        <f t="shared" si="177"/>
        <v>0.95789434254861727</v>
      </c>
      <c r="U1026" s="8" t="s">
        <v>1040</v>
      </c>
      <c r="Z1026"/>
      <c r="AS1026" s="2">
        <v>1</v>
      </c>
      <c r="AT1026" s="2">
        <v>0.9</v>
      </c>
    </row>
    <row r="1027" spans="2:46" x14ac:dyDescent="0.25">
      <c r="B1027" s="16" t="s">
        <v>1041</v>
      </c>
      <c r="C1027" s="21">
        <v>514</v>
      </c>
      <c r="D1027" s="21">
        <v>355.61</v>
      </c>
      <c r="E1027" s="16">
        <v>262.5</v>
      </c>
      <c r="F1027" s="59">
        <f t="shared" si="179"/>
        <v>442.00081685444883</v>
      </c>
      <c r="G1027" s="16">
        <v>0.8</v>
      </c>
      <c r="H1027" s="8">
        <v>448.56</v>
      </c>
      <c r="J1027" s="16">
        <v>1</v>
      </c>
      <c r="K1027" s="59">
        <f t="shared" si="180"/>
        <v>0</v>
      </c>
      <c r="L1027" s="6">
        <f t="shared" si="171"/>
        <v>444.51249999999999</v>
      </c>
      <c r="M1027" s="59">
        <f t="shared" si="172"/>
        <v>266.70749999999992</v>
      </c>
      <c r="N1027" s="6">
        <f t="shared" si="173"/>
        <v>355.61</v>
      </c>
      <c r="O1027" s="59">
        <f t="shared" si="174"/>
        <v>0</v>
      </c>
      <c r="P1027" s="6">
        <f t="shared" si="181"/>
        <v>266.70749999999992</v>
      </c>
      <c r="Q1027" s="59">
        <f t="shared" si="178"/>
        <v>2.2489081502729391</v>
      </c>
      <c r="R1027" s="6">
        <f t="shared" si="175"/>
        <v>102.5</v>
      </c>
      <c r="S1027" s="59">
        <f t="shared" si="176"/>
        <v>370.08745196237066</v>
      </c>
      <c r="T1027" s="18">
        <f t="shared" si="177"/>
        <v>0.96088099748963474</v>
      </c>
      <c r="U1027" s="8" t="s">
        <v>1041</v>
      </c>
      <c r="Z1027"/>
      <c r="AS1027" s="2">
        <v>1</v>
      </c>
      <c r="AT1027" s="2">
        <v>0.9</v>
      </c>
    </row>
    <row r="1028" spans="2:46" x14ac:dyDescent="0.25">
      <c r="B1028" s="16" t="s">
        <v>1042</v>
      </c>
      <c r="C1028" s="21">
        <v>589.76</v>
      </c>
      <c r="D1028" s="21">
        <v>350.38</v>
      </c>
      <c r="E1028" s="16">
        <v>253.57</v>
      </c>
      <c r="F1028" s="59">
        <f t="shared" si="179"/>
        <v>432.50883147052616</v>
      </c>
      <c r="G1028" s="16">
        <v>0.81</v>
      </c>
      <c r="H1028" s="8">
        <v>449.98</v>
      </c>
      <c r="J1028" s="16">
        <v>1</v>
      </c>
      <c r="K1028" s="59">
        <f t="shared" si="180"/>
        <v>0</v>
      </c>
      <c r="L1028" s="6">
        <f t="shared" ref="L1028:L1091" si="182">D1028/G1028</f>
        <v>432.56790123456784</v>
      </c>
      <c r="M1028" s="59">
        <f t="shared" ref="M1028:M1091" si="183">L1028*SIN(ACOS(G1028))</f>
        <v>253.67074087974521</v>
      </c>
      <c r="N1028" s="6">
        <f t="shared" ref="N1028:N1091" si="184">D1028/J1028</f>
        <v>350.38</v>
      </c>
      <c r="O1028" s="59">
        <f t="shared" ref="O1028:O1091" si="185">N1028*SIN(ACOS(J1028))</f>
        <v>0</v>
      </c>
      <c r="P1028" s="6">
        <f t="shared" si="181"/>
        <v>253.67074087974521</v>
      </c>
      <c r="Q1028" s="59">
        <f t="shared" si="178"/>
        <v>-13.036759120254715</v>
      </c>
      <c r="R1028" s="6">
        <f t="shared" ref="R1028:R1091" si="186">E1028-$V$4</f>
        <v>93.57</v>
      </c>
      <c r="S1028" s="59">
        <f t="shared" ref="S1028:S1091" si="187">IF(R1028&gt;1,SQRT((D1028)^2+(R1028)^2),0)</f>
        <v>362.65891592514305</v>
      </c>
      <c r="T1028" s="18">
        <f t="shared" ref="T1028:T1091" si="188">IF(S1028&gt;0,D1028/S1028,1)</f>
        <v>0.96614197146147773</v>
      </c>
      <c r="U1028" s="8" t="s">
        <v>1042</v>
      </c>
      <c r="Z1028"/>
      <c r="AS1028" s="2">
        <v>1</v>
      </c>
      <c r="AT1028" s="2">
        <v>0.9</v>
      </c>
    </row>
    <row r="1029" spans="2:46" x14ac:dyDescent="0.25">
      <c r="B1029" s="16" t="s">
        <v>1043</v>
      </c>
      <c r="C1029" s="21">
        <v>521.41999999999996</v>
      </c>
      <c r="D1029" s="21">
        <v>356.57</v>
      </c>
      <c r="E1029" s="16">
        <v>265.47000000000003</v>
      </c>
      <c r="F1029" s="59">
        <f t="shared" si="179"/>
        <v>444.54075831131615</v>
      </c>
      <c r="G1029" s="16">
        <v>0.8</v>
      </c>
      <c r="H1029" s="8">
        <v>450.56</v>
      </c>
      <c r="J1029" s="16">
        <v>1</v>
      </c>
      <c r="K1029" s="59">
        <f t="shared" si="180"/>
        <v>0</v>
      </c>
      <c r="L1029" s="6">
        <f t="shared" si="182"/>
        <v>445.71249999999998</v>
      </c>
      <c r="M1029" s="59">
        <f t="shared" si="183"/>
        <v>267.42749999999995</v>
      </c>
      <c r="N1029" s="6">
        <f t="shared" si="184"/>
        <v>356.57</v>
      </c>
      <c r="O1029" s="59">
        <f t="shared" si="185"/>
        <v>0</v>
      </c>
      <c r="P1029" s="6">
        <f t="shared" si="181"/>
        <v>267.42749999999995</v>
      </c>
      <c r="Q1029" s="59">
        <f t="shared" si="178"/>
        <v>13.756759120254742</v>
      </c>
      <c r="R1029" s="6">
        <f t="shared" si="186"/>
        <v>105.47000000000003</v>
      </c>
      <c r="S1029" s="59">
        <f t="shared" si="187"/>
        <v>371.84147939679889</v>
      </c>
      <c r="T1029" s="18">
        <f t="shared" si="188"/>
        <v>0.95893013490164603</v>
      </c>
      <c r="U1029" s="8" t="s">
        <v>1043</v>
      </c>
      <c r="Z1029"/>
      <c r="AS1029" s="2">
        <v>1</v>
      </c>
      <c r="AT1029" s="2">
        <v>0.9</v>
      </c>
    </row>
    <row r="1030" spans="2:46" x14ac:dyDescent="0.25">
      <c r="B1030" s="16" t="s">
        <v>1044</v>
      </c>
      <c r="C1030" s="21">
        <v>598.94000000000005</v>
      </c>
      <c r="D1030" s="21">
        <v>361.37</v>
      </c>
      <c r="E1030" s="16">
        <v>264.45999999999998</v>
      </c>
      <c r="F1030" s="59">
        <f t="shared" si="179"/>
        <v>447.80282323808541</v>
      </c>
      <c r="G1030" s="16">
        <v>0.8</v>
      </c>
      <c r="H1030" s="8">
        <v>448.25</v>
      </c>
      <c r="J1030" s="16">
        <v>1</v>
      </c>
      <c r="K1030" s="59">
        <f t="shared" si="180"/>
        <v>0</v>
      </c>
      <c r="L1030" s="6">
        <f t="shared" si="182"/>
        <v>451.71249999999998</v>
      </c>
      <c r="M1030" s="59">
        <f t="shared" si="183"/>
        <v>271.02749999999992</v>
      </c>
      <c r="N1030" s="6">
        <f t="shared" si="184"/>
        <v>361.37</v>
      </c>
      <c r="O1030" s="59">
        <f t="shared" si="185"/>
        <v>0</v>
      </c>
      <c r="P1030" s="6">
        <f t="shared" si="181"/>
        <v>271.02749999999992</v>
      </c>
      <c r="Q1030" s="59">
        <f t="shared" si="178"/>
        <v>3.5999999999999659</v>
      </c>
      <c r="R1030" s="6">
        <f t="shared" si="186"/>
        <v>104.45999999999998</v>
      </c>
      <c r="S1030" s="59">
        <f t="shared" si="187"/>
        <v>376.16508144696257</v>
      </c>
      <c r="T1030" s="18">
        <f t="shared" si="188"/>
        <v>0.9606686474192353</v>
      </c>
      <c r="U1030" s="8" t="s">
        <v>1044</v>
      </c>
      <c r="Z1030"/>
      <c r="AS1030" s="2">
        <v>1</v>
      </c>
      <c r="AT1030" s="2">
        <v>0.9</v>
      </c>
    </row>
    <row r="1031" spans="2:46" x14ac:dyDescent="0.25">
      <c r="B1031" s="16" t="s">
        <v>1045</v>
      </c>
      <c r="C1031" s="21">
        <v>574.5</v>
      </c>
      <c r="D1031" s="21">
        <v>358.73</v>
      </c>
      <c r="E1031" s="16">
        <v>264.39999999999998</v>
      </c>
      <c r="F1031" s="59">
        <f t="shared" si="179"/>
        <v>445.63951003024857</v>
      </c>
      <c r="G1031" s="16">
        <v>0.8</v>
      </c>
      <c r="H1031" s="8">
        <v>447.09</v>
      </c>
      <c r="J1031" s="16">
        <v>1</v>
      </c>
      <c r="K1031" s="59">
        <f t="shared" si="180"/>
        <v>0</v>
      </c>
      <c r="L1031" s="6">
        <f t="shared" si="182"/>
        <v>448.41250000000002</v>
      </c>
      <c r="M1031" s="59">
        <f t="shared" si="183"/>
        <v>269.04749999999996</v>
      </c>
      <c r="N1031" s="6">
        <f t="shared" si="184"/>
        <v>358.73</v>
      </c>
      <c r="O1031" s="59">
        <f t="shared" si="185"/>
        <v>0</v>
      </c>
      <c r="P1031" s="6">
        <f t="shared" si="181"/>
        <v>269.04749999999996</v>
      </c>
      <c r="Q1031" s="59">
        <f t="shared" si="178"/>
        <v>-1.9799999999999613</v>
      </c>
      <c r="R1031" s="6">
        <f t="shared" si="186"/>
        <v>104.39999999999998</v>
      </c>
      <c r="S1031" s="59">
        <f t="shared" si="187"/>
        <v>373.61286500868783</v>
      </c>
      <c r="T1031" s="18">
        <f t="shared" si="188"/>
        <v>0.9601650092848335</v>
      </c>
      <c r="U1031" s="8" t="s">
        <v>1045</v>
      </c>
      <c r="Z1031"/>
      <c r="AS1031" s="2">
        <v>1</v>
      </c>
      <c r="AT1031" s="2">
        <v>0.9</v>
      </c>
    </row>
    <row r="1032" spans="2:46" x14ac:dyDescent="0.25">
      <c r="B1032" s="16" t="s">
        <v>1046</v>
      </c>
      <c r="C1032" s="21">
        <v>619.84</v>
      </c>
      <c r="D1032" s="21">
        <v>357.2</v>
      </c>
      <c r="E1032" s="16">
        <v>259.2</v>
      </c>
      <c r="F1032" s="59">
        <f t="shared" si="179"/>
        <v>441.33488418660039</v>
      </c>
      <c r="G1032" s="16">
        <v>0.81</v>
      </c>
      <c r="H1032" s="8">
        <v>445.6</v>
      </c>
      <c r="J1032" s="16">
        <v>1</v>
      </c>
      <c r="K1032" s="59">
        <f t="shared" si="180"/>
        <v>0</v>
      </c>
      <c r="L1032" s="6">
        <f t="shared" si="182"/>
        <v>440.98765432098759</v>
      </c>
      <c r="M1032" s="59">
        <f t="shared" si="183"/>
        <v>258.60833564200294</v>
      </c>
      <c r="N1032" s="6">
        <f t="shared" si="184"/>
        <v>357.2</v>
      </c>
      <c r="O1032" s="59">
        <f t="shared" si="185"/>
        <v>0</v>
      </c>
      <c r="P1032" s="6">
        <f t="shared" si="181"/>
        <v>258.60833564200294</v>
      </c>
      <c r="Q1032" s="59">
        <f t="shared" si="178"/>
        <v>-10.439164357997015</v>
      </c>
      <c r="R1032" s="6">
        <f t="shared" si="186"/>
        <v>99.199999999999989</v>
      </c>
      <c r="S1032" s="59">
        <f t="shared" si="187"/>
        <v>370.71886922572469</v>
      </c>
      <c r="T1032" s="18">
        <f t="shared" si="188"/>
        <v>0.96353336625686226</v>
      </c>
      <c r="U1032" s="8" t="s">
        <v>1046</v>
      </c>
      <c r="Z1032"/>
      <c r="AS1032" s="2">
        <v>1</v>
      </c>
      <c r="AT1032" s="2">
        <v>0.9</v>
      </c>
    </row>
    <row r="1033" spans="2:46" x14ac:dyDescent="0.25">
      <c r="B1033" s="16" t="s">
        <v>1047</v>
      </c>
      <c r="C1033" s="21">
        <v>504.14</v>
      </c>
      <c r="D1033" s="21">
        <v>355.15</v>
      </c>
      <c r="E1033" s="16">
        <v>260.04000000000002</v>
      </c>
      <c r="F1033" s="59">
        <f t="shared" si="179"/>
        <v>440.17306153375625</v>
      </c>
      <c r="G1033" s="16">
        <v>0.8</v>
      </c>
      <c r="H1033" s="8">
        <v>444.1</v>
      </c>
      <c r="J1033" s="16">
        <v>1</v>
      </c>
      <c r="K1033" s="59">
        <f t="shared" si="180"/>
        <v>0</v>
      </c>
      <c r="L1033" s="6">
        <f t="shared" si="182"/>
        <v>443.93749999999994</v>
      </c>
      <c r="M1033" s="59">
        <f t="shared" si="183"/>
        <v>266.3624999999999</v>
      </c>
      <c r="N1033" s="6">
        <f t="shared" si="184"/>
        <v>355.15</v>
      </c>
      <c r="O1033" s="59">
        <f t="shared" si="185"/>
        <v>0</v>
      </c>
      <c r="P1033" s="6">
        <f t="shared" si="181"/>
        <v>266.3624999999999</v>
      </c>
      <c r="Q1033" s="59">
        <f t="shared" si="178"/>
        <v>7.7541643579969559</v>
      </c>
      <c r="R1033" s="6">
        <f t="shared" si="186"/>
        <v>100.04000000000002</v>
      </c>
      <c r="S1033" s="59">
        <f t="shared" si="187"/>
        <v>368.9708987169584</v>
      </c>
      <c r="T1033" s="18">
        <f t="shared" si="188"/>
        <v>0.96254203579464248</v>
      </c>
      <c r="U1033" s="8" t="s">
        <v>1047</v>
      </c>
      <c r="Z1033"/>
      <c r="AS1033" s="2">
        <v>1</v>
      </c>
      <c r="AT1033" s="2">
        <v>0.9</v>
      </c>
    </row>
    <row r="1034" spans="2:46" x14ac:dyDescent="0.25">
      <c r="B1034" s="16" t="s">
        <v>1048</v>
      </c>
      <c r="C1034" s="21">
        <v>553.38</v>
      </c>
      <c r="D1034" s="21">
        <v>355.38</v>
      </c>
      <c r="E1034" s="16">
        <v>260.19</v>
      </c>
      <c r="F1034" s="59">
        <f t="shared" si="179"/>
        <v>440.44725053063956</v>
      </c>
      <c r="G1034" s="16">
        <v>0.8</v>
      </c>
      <c r="H1034" s="8">
        <v>444.17</v>
      </c>
      <c r="J1034" s="16">
        <v>1</v>
      </c>
      <c r="K1034" s="59">
        <f t="shared" si="180"/>
        <v>0</v>
      </c>
      <c r="L1034" s="6">
        <f t="shared" si="182"/>
        <v>444.22499999999997</v>
      </c>
      <c r="M1034" s="59">
        <f t="shared" si="183"/>
        <v>266.53499999999991</v>
      </c>
      <c r="N1034" s="6">
        <f t="shared" si="184"/>
        <v>355.38</v>
      </c>
      <c r="O1034" s="59">
        <f t="shared" si="185"/>
        <v>0</v>
      </c>
      <c r="P1034" s="6">
        <f t="shared" si="181"/>
        <v>266.53499999999991</v>
      </c>
      <c r="Q1034" s="59">
        <f t="shared" si="178"/>
        <v>0.17250000000001364</v>
      </c>
      <c r="R1034" s="6">
        <f t="shared" si="186"/>
        <v>100.19</v>
      </c>
      <c r="S1034" s="59">
        <f t="shared" si="187"/>
        <v>369.23296236928792</v>
      </c>
      <c r="T1034" s="18">
        <f t="shared" si="188"/>
        <v>0.96248178309867982</v>
      </c>
      <c r="U1034" s="8" t="s">
        <v>1048</v>
      </c>
      <c r="Z1034"/>
      <c r="AS1034" s="2">
        <v>1</v>
      </c>
      <c r="AT1034" s="2">
        <v>0.9</v>
      </c>
    </row>
    <row r="1035" spans="2:46" x14ac:dyDescent="0.25">
      <c r="B1035" s="16" t="s">
        <v>1049</v>
      </c>
      <c r="C1035" s="21">
        <v>529.12</v>
      </c>
      <c r="D1035" s="21">
        <v>350.76</v>
      </c>
      <c r="E1035" s="16">
        <v>258.77</v>
      </c>
      <c r="F1035" s="59">
        <f t="shared" si="179"/>
        <v>435.88357447832328</v>
      </c>
      <c r="G1035" s="16">
        <v>0.8</v>
      </c>
      <c r="H1035" s="8">
        <v>442.92</v>
      </c>
      <c r="J1035" s="16">
        <v>1</v>
      </c>
      <c r="K1035" s="59">
        <f t="shared" si="180"/>
        <v>0</v>
      </c>
      <c r="L1035" s="6">
        <f t="shared" si="182"/>
        <v>438.45</v>
      </c>
      <c r="M1035" s="59">
        <f t="shared" si="183"/>
        <v>263.06999999999994</v>
      </c>
      <c r="N1035" s="6">
        <f t="shared" si="184"/>
        <v>350.76</v>
      </c>
      <c r="O1035" s="59">
        <f t="shared" si="185"/>
        <v>0</v>
      </c>
      <c r="P1035" s="6">
        <f t="shared" si="181"/>
        <v>263.06999999999994</v>
      </c>
      <c r="Q1035" s="59">
        <f t="shared" ref="Q1035:Q1098" si="189">P1035-P1034</f>
        <v>-3.464999999999975</v>
      </c>
      <c r="R1035" s="6">
        <f t="shared" si="186"/>
        <v>98.769999999999982</v>
      </c>
      <c r="S1035" s="59">
        <f t="shared" si="187"/>
        <v>364.40100233122303</v>
      </c>
      <c r="T1035" s="18">
        <f t="shared" si="188"/>
        <v>0.96256595826038915</v>
      </c>
      <c r="U1035" s="8" t="s">
        <v>1049</v>
      </c>
      <c r="Z1035"/>
      <c r="AS1035" s="2">
        <v>1</v>
      </c>
      <c r="AT1035" s="2">
        <v>0.9</v>
      </c>
    </row>
    <row r="1036" spans="2:46" x14ac:dyDescent="0.25">
      <c r="B1036" s="16" t="s">
        <v>1050</v>
      </c>
      <c r="C1036" s="21">
        <v>575.54</v>
      </c>
      <c r="D1036" s="21">
        <v>350.34</v>
      </c>
      <c r="E1036" s="16">
        <v>253.75</v>
      </c>
      <c r="F1036" s="59">
        <f t="shared" si="179"/>
        <v>432.58199003194756</v>
      </c>
      <c r="G1036" s="16">
        <v>0.81</v>
      </c>
      <c r="H1036" s="8">
        <v>443.1</v>
      </c>
      <c r="J1036" s="16">
        <v>1</v>
      </c>
      <c r="K1036" s="59">
        <f t="shared" si="180"/>
        <v>0</v>
      </c>
      <c r="L1036" s="6">
        <f t="shared" si="182"/>
        <v>432.51851851851848</v>
      </c>
      <c r="M1036" s="59">
        <f t="shared" si="183"/>
        <v>253.64178137967332</v>
      </c>
      <c r="N1036" s="6">
        <f t="shared" si="184"/>
        <v>350.34</v>
      </c>
      <c r="O1036" s="59">
        <f t="shared" si="185"/>
        <v>0</v>
      </c>
      <c r="P1036" s="6">
        <f t="shared" si="181"/>
        <v>253.64178137967332</v>
      </c>
      <c r="Q1036" s="59">
        <f t="shared" si="189"/>
        <v>-9.4282186203266178</v>
      </c>
      <c r="R1036" s="6">
        <f t="shared" si="186"/>
        <v>93.75</v>
      </c>
      <c r="S1036" s="59">
        <f t="shared" si="187"/>
        <v>362.66675902265973</v>
      </c>
      <c r="T1036" s="18">
        <f t="shared" si="188"/>
        <v>0.96601078340932378</v>
      </c>
      <c r="U1036" s="8" t="s">
        <v>1050</v>
      </c>
      <c r="Z1036"/>
      <c r="AS1036" s="2">
        <v>1</v>
      </c>
      <c r="AT1036" s="2">
        <v>0.9</v>
      </c>
    </row>
    <row r="1037" spans="2:46" x14ac:dyDescent="0.25">
      <c r="B1037" s="16" t="s">
        <v>1051</v>
      </c>
      <c r="C1037" s="21">
        <v>515.14</v>
      </c>
      <c r="D1037" s="21">
        <v>359.82</v>
      </c>
      <c r="E1037" s="16">
        <v>256.68</v>
      </c>
      <c r="F1037" s="59">
        <f t="shared" si="179"/>
        <v>441.98988087964182</v>
      </c>
      <c r="G1037" s="16">
        <v>0.81</v>
      </c>
      <c r="H1037" s="8">
        <v>441.98</v>
      </c>
      <c r="J1037" s="16">
        <v>1</v>
      </c>
      <c r="K1037" s="59">
        <f t="shared" si="180"/>
        <v>0</v>
      </c>
      <c r="L1037" s="6">
        <f t="shared" si="182"/>
        <v>444.22222222222217</v>
      </c>
      <c r="M1037" s="59">
        <f t="shared" si="183"/>
        <v>260.50518289671191</v>
      </c>
      <c r="N1037" s="6">
        <f t="shared" si="184"/>
        <v>359.82</v>
      </c>
      <c r="O1037" s="59">
        <f t="shared" si="185"/>
        <v>0</v>
      </c>
      <c r="P1037" s="6">
        <f t="shared" si="181"/>
        <v>260.50518289671191</v>
      </c>
      <c r="Q1037" s="59">
        <f t="shared" si="189"/>
        <v>6.8634015170385965</v>
      </c>
      <c r="R1037" s="6">
        <f t="shared" si="186"/>
        <v>96.68</v>
      </c>
      <c r="S1037" s="59">
        <f t="shared" si="187"/>
        <v>372.58214503650066</v>
      </c>
      <c r="T1037" s="18">
        <f t="shared" si="188"/>
        <v>0.96574676160273221</v>
      </c>
      <c r="U1037" s="8" t="s">
        <v>1051</v>
      </c>
      <c r="Z1037"/>
      <c r="AS1037" s="2">
        <v>1</v>
      </c>
      <c r="AT1037" s="2">
        <v>0.9</v>
      </c>
    </row>
    <row r="1038" spans="2:46" x14ac:dyDescent="0.25">
      <c r="B1038" s="16" t="s">
        <v>1052</v>
      </c>
      <c r="C1038" s="21">
        <v>628.02</v>
      </c>
      <c r="D1038" s="21">
        <v>362.28</v>
      </c>
      <c r="E1038" s="16">
        <v>252.88</v>
      </c>
      <c r="F1038" s="59">
        <f t="shared" ref="F1038:F1101" si="190">SQRT((D1038)^2+(E1038)^2)</f>
        <v>441.80888718992514</v>
      </c>
      <c r="G1038" s="16">
        <v>0.82</v>
      </c>
      <c r="H1038" s="8">
        <v>442.41</v>
      </c>
      <c r="J1038" s="16">
        <v>1</v>
      </c>
      <c r="K1038" s="59">
        <f t="shared" si="180"/>
        <v>0</v>
      </c>
      <c r="L1038" s="6">
        <f t="shared" si="182"/>
        <v>441.80487804878049</v>
      </c>
      <c r="M1038" s="59">
        <f t="shared" si="183"/>
        <v>252.87299552877883</v>
      </c>
      <c r="N1038" s="6">
        <f t="shared" si="184"/>
        <v>362.28</v>
      </c>
      <c r="O1038" s="59">
        <f t="shared" si="185"/>
        <v>0</v>
      </c>
      <c r="P1038" s="6">
        <f t="shared" si="181"/>
        <v>252.87299552877883</v>
      </c>
      <c r="Q1038" s="59">
        <f t="shared" si="189"/>
        <v>-7.6321873679330849</v>
      </c>
      <c r="R1038" s="6">
        <f t="shared" si="186"/>
        <v>92.88</v>
      </c>
      <c r="S1038" s="59">
        <f t="shared" si="187"/>
        <v>373.99664811332195</v>
      </c>
      <c r="T1038" s="18">
        <f t="shared" si="188"/>
        <v>0.96867178309637736</v>
      </c>
      <c r="U1038" s="8" t="s">
        <v>1052</v>
      </c>
      <c r="Z1038"/>
      <c r="AS1038" s="2">
        <v>1</v>
      </c>
      <c r="AT1038" s="2">
        <v>0.9</v>
      </c>
    </row>
    <row r="1039" spans="2:46" x14ac:dyDescent="0.25">
      <c r="B1039" s="16" t="s">
        <v>1053</v>
      </c>
      <c r="C1039" s="21">
        <v>556.02</v>
      </c>
      <c r="D1039" s="21">
        <v>359.09</v>
      </c>
      <c r="E1039" s="16">
        <v>255.33</v>
      </c>
      <c r="F1039" s="59">
        <f t="shared" si="190"/>
        <v>440.61211626554257</v>
      </c>
      <c r="G1039" s="16">
        <v>0.81</v>
      </c>
      <c r="H1039" s="8">
        <v>442.88</v>
      </c>
      <c r="J1039" s="16">
        <v>1</v>
      </c>
      <c r="K1039" s="59">
        <f t="shared" si="180"/>
        <v>0</v>
      </c>
      <c r="L1039" s="6">
        <f t="shared" si="182"/>
        <v>443.3209876543209</v>
      </c>
      <c r="M1039" s="59">
        <f t="shared" si="183"/>
        <v>259.97667202039986</v>
      </c>
      <c r="N1039" s="6">
        <f t="shared" si="184"/>
        <v>359.09</v>
      </c>
      <c r="O1039" s="59">
        <f t="shared" si="185"/>
        <v>0</v>
      </c>
      <c r="P1039" s="6">
        <f t="shared" si="181"/>
        <v>259.97667202039986</v>
      </c>
      <c r="Q1039" s="59">
        <f t="shared" si="189"/>
        <v>7.1036764916210302</v>
      </c>
      <c r="R1039" s="6">
        <f t="shared" si="186"/>
        <v>95.330000000000013</v>
      </c>
      <c r="S1039" s="59">
        <f t="shared" si="187"/>
        <v>371.52851438348574</v>
      </c>
      <c r="T1039" s="18">
        <f t="shared" si="188"/>
        <v>0.96652070056015427</v>
      </c>
      <c r="U1039" s="8" t="s">
        <v>1053</v>
      </c>
      <c r="Z1039"/>
      <c r="AS1039" s="2">
        <v>1</v>
      </c>
      <c r="AT1039" s="2">
        <v>0.9</v>
      </c>
    </row>
    <row r="1040" spans="2:46" x14ac:dyDescent="0.25">
      <c r="B1040" s="16" t="s">
        <v>1054</v>
      </c>
      <c r="C1040" s="21">
        <v>564.34</v>
      </c>
      <c r="D1040" s="21">
        <v>363.73</v>
      </c>
      <c r="E1040" s="16">
        <v>257.51</v>
      </c>
      <c r="F1040" s="59">
        <f t="shared" si="190"/>
        <v>445.65784296924471</v>
      </c>
      <c r="G1040" s="16">
        <v>0.81</v>
      </c>
      <c r="H1040" s="8">
        <v>442.57</v>
      </c>
      <c r="J1040" s="16">
        <v>1</v>
      </c>
      <c r="K1040" s="59">
        <f t="shared" si="180"/>
        <v>0</v>
      </c>
      <c r="L1040" s="6">
        <f t="shared" si="182"/>
        <v>449.04938271604937</v>
      </c>
      <c r="M1040" s="59">
        <f t="shared" si="183"/>
        <v>263.33597402873943</v>
      </c>
      <c r="N1040" s="6">
        <f t="shared" si="184"/>
        <v>363.73</v>
      </c>
      <c r="O1040" s="59">
        <f t="shared" si="185"/>
        <v>0</v>
      </c>
      <c r="P1040" s="6">
        <f t="shared" si="181"/>
        <v>263.33597402873943</v>
      </c>
      <c r="Q1040" s="59">
        <f t="shared" si="189"/>
        <v>3.3593020083395686</v>
      </c>
      <c r="R1040" s="6">
        <f t="shared" si="186"/>
        <v>97.509999999999991</v>
      </c>
      <c r="S1040" s="59">
        <f t="shared" si="187"/>
        <v>376.57364883910822</v>
      </c>
      <c r="T1040" s="18">
        <f t="shared" si="188"/>
        <v>0.96589339461562895</v>
      </c>
      <c r="U1040" s="8" t="s">
        <v>1054</v>
      </c>
      <c r="Z1040"/>
      <c r="AS1040" s="2">
        <v>1</v>
      </c>
      <c r="AT1040" s="2">
        <v>0.9</v>
      </c>
    </row>
    <row r="1041" spans="2:46" x14ac:dyDescent="0.25">
      <c r="B1041" s="16" t="s">
        <v>1055</v>
      </c>
      <c r="C1041" s="21">
        <v>616.32000000000005</v>
      </c>
      <c r="D1041" s="21">
        <v>363.01</v>
      </c>
      <c r="E1041" s="16">
        <v>254.86</v>
      </c>
      <c r="F1041" s="59">
        <f t="shared" si="190"/>
        <v>443.54242153372434</v>
      </c>
      <c r="G1041" s="16">
        <v>0.82</v>
      </c>
      <c r="H1041" s="8">
        <v>441.78</v>
      </c>
      <c r="J1041" s="16">
        <v>1</v>
      </c>
      <c r="K1041" s="59">
        <f t="shared" si="180"/>
        <v>0</v>
      </c>
      <c r="L1041" s="6">
        <f t="shared" si="182"/>
        <v>442.69512195121951</v>
      </c>
      <c r="M1041" s="59">
        <f t="shared" si="183"/>
        <v>253.38253866319423</v>
      </c>
      <c r="N1041" s="6">
        <f t="shared" si="184"/>
        <v>363.01</v>
      </c>
      <c r="O1041" s="59">
        <f t="shared" si="185"/>
        <v>0</v>
      </c>
      <c r="P1041" s="6">
        <f t="shared" si="181"/>
        <v>253.38253866319423</v>
      </c>
      <c r="Q1041" s="59">
        <f t="shared" si="189"/>
        <v>-9.9534353655452037</v>
      </c>
      <c r="R1041" s="6">
        <f t="shared" si="186"/>
        <v>94.860000000000014</v>
      </c>
      <c r="S1041" s="59">
        <f t="shared" si="187"/>
        <v>375.19951985576949</v>
      </c>
      <c r="T1041" s="18">
        <f t="shared" si="188"/>
        <v>0.96751189910782598</v>
      </c>
      <c r="U1041" s="8" t="s">
        <v>1055</v>
      </c>
      <c r="Z1041"/>
      <c r="AS1041" s="2">
        <v>1</v>
      </c>
      <c r="AT1041" s="2">
        <v>0.9</v>
      </c>
    </row>
    <row r="1042" spans="2:46" x14ac:dyDescent="0.25">
      <c r="B1042" s="16" t="s">
        <v>1056</v>
      </c>
      <c r="C1042" s="21">
        <v>561.88</v>
      </c>
      <c r="D1042" s="21">
        <v>360.03</v>
      </c>
      <c r="E1042" s="16">
        <v>252.76</v>
      </c>
      <c r="F1042" s="59">
        <f t="shared" si="190"/>
        <v>439.89682710835729</v>
      </c>
      <c r="G1042" s="16">
        <v>0.82</v>
      </c>
      <c r="H1042" s="8">
        <v>440.7</v>
      </c>
      <c r="J1042" s="16">
        <v>1</v>
      </c>
      <c r="K1042" s="59">
        <f t="shared" si="180"/>
        <v>0</v>
      </c>
      <c r="L1042" s="6">
        <f t="shared" si="182"/>
        <v>439.0609756097561</v>
      </c>
      <c r="M1042" s="59">
        <f t="shared" si="183"/>
        <v>251.30248586790947</v>
      </c>
      <c r="N1042" s="6">
        <f t="shared" si="184"/>
        <v>360.03</v>
      </c>
      <c r="O1042" s="59">
        <f t="shared" si="185"/>
        <v>0</v>
      </c>
      <c r="P1042" s="6">
        <f t="shared" si="181"/>
        <v>251.30248586790947</v>
      </c>
      <c r="Q1042" s="59">
        <f t="shared" si="189"/>
        <v>-2.0800527952847574</v>
      </c>
      <c r="R1042" s="6">
        <f t="shared" si="186"/>
        <v>92.759999999999991</v>
      </c>
      <c r="S1042" s="59">
        <f t="shared" si="187"/>
        <v>371.78759863664089</v>
      </c>
      <c r="T1042" s="18">
        <f t="shared" si="188"/>
        <v>0.9683754953641367</v>
      </c>
      <c r="U1042" s="8" t="s">
        <v>1056</v>
      </c>
      <c r="Z1042"/>
      <c r="AS1042" s="2">
        <v>1</v>
      </c>
      <c r="AT1042" s="2">
        <v>0.9</v>
      </c>
    </row>
    <row r="1043" spans="2:46" x14ac:dyDescent="0.25">
      <c r="B1043" s="16" t="s">
        <v>1057</v>
      </c>
      <c r="C1043" s="21">
        <v>543.70000000000005</v>
      </c>
      <c r="D1043" s="21">
        <v>365.05</v>
      </c>
      <c r="E1043" s="16">
        <v>255.62</v>
      </c>
      <c r="F1043" s="59">
        <f t="shared" si="190"/>
        <v>445.64906249200163</v>
      </c>
      <c r="G1043" s="16">
        <v>0.82</v>
      </c>
      <c r="H1043" s="8">
        <v>439.26</v>
      </c>
      <c r="J1043" s="16">
        <v>1</v>
      </c>
      <c r="K1043" s="59">
        <f t="shared" si="180"/>
        <v>0</v>
      </c>
      <c r="L1043" s="6">
        <f t="shared" si="182"/>
        <v>445.18292682926835</v>
      </c>
      <c r="M1043" s="59">
        <f t="shared" si="183"/>
        <v>254.8064674223825</v>
      </c>
      <c r="N1043" s="6">
        <f t="shared" si="184"/>
        <v>365.05</v>
      </c>
      <c r="O1043" s="59">
        <f t="shared" si="185"/>
        <v>0</v>
      </c>
      <c r="P1043" s="6">
        <f t="shared" si="181"/>
        <v>254.8064674223825</v>
      </c>
      <c r="Q1043" s="59">
        <f t="shared" si="189"/>
        <v>3.5039815544730288</v>
      </c>
      <c r="R1043" s="6">
        <f t="shared" si="186"/>
        <v>95.62</v>
      </c>
      <c r="S1043" s="59">
        <f t="shared" si="187"/>
        <v>377.36545536124527</v>
      </c>
      <c r="T1043" s="18">
        <f t="shared" si="188"/>
        <v>0.96736464563388325</v>
      </c>
      <c r="U1043" s="8" t="s">
        <v>1057</v>
      </c>
      <c r="Z1043"/>
      <c r="AS1043" s="2">
        <v>1</v>
      </c>
      <c r="AT1043" s="2">
        <v>0.9</v>
      </c>
    </row>
    <row r="1044" spans="2:46" x14ac:dyDescent="0.25">
      <c r="B1044" s="16" t="s">
        <v>1058</v>
      </c>
      <c r="C1044" s="21">
        <v>628.58000000000004</v>
      </c>
      <c r="D1044" s="21">
        <v>342.06</v>
      </c>
      <c r="E1044" s="16">
        <v>236.67</v>
      </c>
      <c r="F1044" s="59">
        <f t="shared" si="190"/>
        <v>415.95400286570145</v>
      </c>
      <c r="G1044" s="16">
        <v>0.82</v>
      </c>
      <c r="H1044" s="8">
        <v>440.03</v>
      </c>
      <c r="J1044" s="16">
        <v>1</v>
      </c>
      <c r="K1044" s="59">
        <f t="shared" si="180"/>
        <v>0</v>
      </c>
      <c r="L1044" s="6">
        <f t="shared" si="182"/>
        <v>417.14634146341467</v>
      </c>
      <c r="M1044" s="59">
        <f t="shared" si="183"/>
        <v>238.75934870976619</v>
      </c>
      <c r="N1044" s="6">
        <f t="shared" si="184"/>
        <v>342.06</v>
      </c>
      <c r="O1044" s="59">
        <f t="shared" si="185"/>
        <v>0</v>
      </c>
      <c r="P1044" s="6">
        <f t="shared" si="181"/>
        <v>238.75934870976619</v>
      </c>
      <c r="Q1044" s="59">
        <f t="shared" si="189"/>
        <v>-16.04711871261631</v>
      </c>
      <c r="R1044" s="6">
        <f t="shared" si="186"/>
        <v>76.669999999999987</v>
      </c>
      <c r="S1044" s="59">
        <f t="shared" si="187"/>
        <v>350.54719011853456</v>
      </c>
      <c r="T1044" s="18">
        <f t="shared" si="188"/>
        <v>0.97578873727196425</v>
      </c>
      <c r="U1044" s="8" t="s">
        <v>1058</v>
      </c>
      <c r="Z1044"/>
      <c r="AS1044" s="2">
        <v>1</v>
      </c>
      <c r="AT1044" s="2">
        <v>0.9</v>
      </c>
    </row>
    <row r="1045" spans="2:46" x14ac:dyDescent="0.25">
      <c r="B1045" s="16" t="s">
        <v>1059</v>
      </c>
      <c r="C1045" s="21">
        <v>522.05999999999995</v>
      </c>
      <c r="D1045" s="21">
        <v>363.09</v>
      </c>
      <c r="E1045" s="16">
        <v>253.68</v>
      </c>
      <c r="F1045" s="59">
        <f t="shared" si="190"/>
        <v>442.93102228225104</v>
      </c>
      <c r="G1045" s="16">
        <v>0.82</v>
      </c>
      <c r="H1045" s="8">
        <v>440.09</v>
      </c>
      <c r="J1045" s="16">
        <v>1</v>
      </c>
      <c r="K1045" s="59">
        <f t="shared" si="180"/>
        <v>0</v>
      </c>
      <c r="L1045" s="6">
        <f t="shared" si="182"/>
        <v>442.79268292682929</v>
      </c>
      <c r="M1045" s="59">
        <f t="shared" si="183"/>
        <v>253.4383790066918</v>
      </c>
      <c r="N1045" s="6">
        <f t="shared" si="184"/>
        <v>363.09</v>
      </c>
      <c r="O1045" s="59">
        <f t="shared" si="185"/>
        <v>0</v>
      </c>
      <c r="P1045" s="6">
        <f t="shared" si="181"/>
        <v>253.4383790066918</v>
      </c>
      <c r="Q1045" s="59">
        <f t="shared" si="189"/>
        <v>14.679030296925617</v>
      </c>
      <c r="R1045" s="6">
        <f t="shared" si="186"/>
        <v>93.68</v>
      </c>
      <c r="S1045" s="59">
        <f t="shared" si="187"/>
        <v>374.98038682043091</v>
      </c>
      <c r="T1045" s="18">
        <f t="shared" si="188"/>
        <v>0.96829064335536852</v>
      </c>
      <c r="U1045" s="8" t="s">
        <v>1059</v>
      </c>
      <c r="Z1045"/>
      <c r="AS1045" s="2">
        <v>1</v>
      </c>
      <c r="AT1045" s="2">
        <v>0.9</v>
      </c>
    </row>
    <row r="1046" spans="2:46" x14ac:dyDescent="0.25">
      <c r="B1046" s="16" t="s">
        <v>1060</v>
      </c>
      <c r="C1046" s="21">
        <v>564.28</v>
      </c>
      <c r="D1046" s="21">
        <v>356.97</v>
      </c>
      <c r="E1046" s="16">
        <v>251.73</v>
      </c>
      <c r="F1046" s="59">
        <f t="shared" si="190"/>
        <v>436.80152678304597</v>
      </c>
      <c r="G1046" s="16">
        <v>0.82</v>
      </c>
      <c r="H1046" s="8">
        <v>437.76</v>
      </c>
      <c r="J1046" s="16">
        <v>1</v>
      </c>
      <c r="K1046" s="59">
        <f t="shared" si="180"/>
        <v>0</v>
      </c>
      <c r="L1046" s="6">
        <f t="shared" si="182"/>
        <v>435.32926829268297</v>
      </c>
      <c r="M1046" s="59">
        <f t="shared" si="183"/>
        <v>249.16659272912716</v>
      </c>
      <c r="N1046" s="6">
        <f t="shared" si="184"/>
        <v>356.97</v>
      </c>
      <c r="O1046" s="59">
        <f t="shared" si="185"/>
        <v>0</v>
      </c>
      <c r="P1046" s="6">
        <f t="shared" si="181"/>
        <v>249.16659272912716</v>
      </c>
      <c r="Q1046" s="59">
        <f t="shared" si="189"/>
        <v>-4.2717862775646438</v>
      </c>
      <c r="R1046" s="6">
        <f t="shared" si="186"/>
        <v>91.72999999999999</v>
      </c>
      <c r="S1046" s="59">
        <f t="shared" si="187"/>
        <v>368.56746166746734</v>
      </c>
      <c r="T1046" s="18">
        <f t="shared" si="188"/>
        <v>0.96853368006226526</v>
      </c>
      <c r="U1046" s="8" t="s">
        <v>1060</v>
      </c>
      <c r="Z1046"/>
      <c r="AS1046" s="2">
        <v>1</v>
      </c>
      <c r="AT1046" s="2">
        <v>0.9</v>
      </c>
    </row>
    <row r="1047" spans="2:46" x14ac:dyDescent="0.25">
      <c r="B1047" s="16" t="s">
        <v>1061</v>
      </c>
      <c r="C1047" s="21">
        <v>581.04</v>
      </c>
      <c r="D1047" s="21">
        <v>360.23</v>
      </c>
      <c r="E1047" s="16">
        <v>249.23</v>
      </c>
      <c r="F1047" s="59">
        <f t="shared" si="190"/>
        <v>438.04251597305029</v>
      </c>
      <c r="G1047" s="16">
        <v>0.82</v>
      </c>
      <c r="H1047" s="8">
        <v>436.12</v>
      </c>
      <c r="J1047" s="16">
        <v>1</v>
      </c>
      <c r="K1047" s="59">
        <f t="shared" si="180"/>
        <v>0</v>
      </c>
      <c r="L1047" s="6">
        <f t="shared" si="182"/>
        <v>439.30487804878055</v>
      </c>
      <c r="M1047" s="59">
        <f t="shared" si="183"/>
        <v>251.44208672665346</v>
      </c>
      <c r="N1047" s="6">
        <f t="shared" si="184"/>
        <v>360.23</v>
      </c>
      <c r="O1047" s="59">
        <f t="shared" si="185"/>
        <v>0</v>
      </c>
      <c r="P1047" s="6">
        <f t="shared" si="181"/>
        <v>251.44208672665346</v>
      </c>
      <c r="Q1047" s="59">
        <f t="shared" si="189"/>
        <v>2.2754939975262971</v>
      </c>
      <c r="R1047" s="6">
        <f t="shared" si="186"/>
        <v>89.22999999999999</v>
      </c>
      <c r="S1047" s="59">
        <f t="shared" si="187"/>
        <v>371.11675494377778</v>
      </c>
      <c r="T1047" s="18">
        <f t="shared" si="188"/>
        <v>0.9706648789127641</v>
      </c>
      <c r="U1047" s="8" t="s">
        <v>1061</v>
      </c>
      <c r="Z1047"/>
      <c r="AS1047" s="2">
        <v>1</v>
      </c>
      <c r="AT1047" s="2">
        <v>0.9</v>
      </c>
    </row>
    <row r="1048" spans="2:46" x14ac:dyDescent="0.25">
      <c r="B1048" s="16" t="s">
        <v>1062</v>
      </c>
      <c r="C1048" s="21">
        <v>632.1</v>
      </c>
      <c r="D1048" s="21">
        <v>358.41</v>
      </c>
      <c r="E1048" s="16">
        <v>256.79000000000002</v>
      </c>
      <c r="F1048" s="59">
        <f t="shared" si="190"/>
        <v>440.90682938688991</v>
      </c>
      <c r="G1048" s="16">
        <v>0.81</v>
      </c>
      <c r="H1048" s="8">
        <v>442.31</v>
      </c>
      <c r="J1048" s="16">
        <v>1</v>
      </c>
      <c r="K1048" s="59">
        <f t="shared" ref="K1048:K1111" si="191">DEGREES(ACOS(J1048))</f>
        <v>0</v>
      </c>
      <c r="L1048" s="6">
        <f t="shared" si="182"/>
        <v>442.48148148148147</v>
      </c>
      <c r="M1048" s="59">
        <f t="shared" si="183"/>
        <v>259.4843605191777</v>
      </c>
      <c r="N1048" s="6">
        <f t="shared" si="184"/>
        <v>358.41</v>
      </c>
      <c r="O1048" s="59">
        <f t="shared" si="185"/>
        <v>0</v>
      </c>
      <c r="P1048" s="6">
        <f t="shared" ref="P1048:P1111" si="192">M1048-O1048</f>
        <v>259.4843605191777</v>
      </c>
      <c r="Q1048" s="59">
        <f t="shared" si="189"/>
        <v>8.0422737925242416</v>
      </c>
      <c r="R1048" s="6">
        <f t="shared" si="186"/>
        <v>96.79000000000002</v>
      </c>
      <c r="S1048" s="59">
        <f t="shared" si="187"/>
        <v>371.24928579055882</v>
      </c>
      <c r="T1048" s="18">
        <f t="shared" si="188"/>
        <v>0.96541599867803618</v>
      </c>
      <c r="U1048" s="8" t="s">
        <v>1062</v>
      </c>
      <c r="Z1048"/>
      <c r="AS1048" s="2">
        <v>1</v>
      </c>
      <c r="AT1048" s="2">
        <v>0.9</v>
      </c>
    </row>
    <row r="1049" spans="2:46" x14ac:dyDescent="0.25">
      <c r="B1049" s="16" t="s">
        <v>1063</v>
      </c>
      <c r="C1049" s="21">
        <v>520.32000000000005</v>
      </c>
      <c r="D1049" s="21">
        <v>359.28</v>
      </c>
      <c r="E1049" s="16">
        <v>255.82</v>
      </c>
      <c r="F1049" s="59">
        <f t="shared" si="190"/>
        <v>441.05100702753185</v>
      </c>
      <c r="G1049" s="16">
        <v>0.81</v>
      </c>
      <c r="H1049" s="8">
        <v>443.13</v>
      </c>
      <c r="J1049" s="16">
        <v>1</v>
      </c>
      <c r="K1049" s="59">
        <f t="shared" si="191"/>
        <v>0</v>
      </c>
      <c r="L1049" s="6">
        <f t="shared" si="182"/>
        <v>443.55555555555549</v>
      </c>
      <c r="M1049" s="59">
        <f t="shared" si="183"/>
        <v>260.11422964574132</v>
      </c>
      <c r="N1049" s="6">
        <f t="shared" si="184"/>
        <v>359.28</v>
      </c>
      <c r="O1049" s="59">
        <f t="shared" si="185"/>
        <v>0</v>
      </c>
      <c r="P1049" s="6">
        <f t="shared" si="192"/>
        <v>260.11422964574132</v>
      </c>
      <c r="Q1049" s="59">
        <f t="shared" si="189"/>
        <v>0.62986912656361937</v>
      </c>
      <c r="R1049" s="6">
        <f t="shared" si="186"/>
        <v>95.82</v>
      </c>
      <c r="S1049" s="59">
        <f t="shared" si="187"/>
        <v>371.83812445740415</v>
      </c>
      <c r="T1049" s="18">
        <f t="shared" si="188"/>
        <v>0.96622690458185445</v>
      </c>
      <c r="U1049" s="8" t="s">
        <v>1063</v>
      </c>
      <c r="Z1049"/>
      <c r="AS1049" s="2">
        <v>1</v>
      </c>
      <c r="AT1049" s="2">
        <v>0.9</v>
      </c>
    </row>
    <row r="1050" spans="2:46" x14ac:dyDescent="0.25">
      <c r="B1050" s="16" t="s">
        <v>1064</v>
      </c>
      <c r="C1050" s="21">
        <v>552.38</v>
      </c>
      <c r="D1050" s="21">
        <v>359.41</v>
      </c>
      <c r="E1050" s="16">
        <v>255.56</v>
      </c>
      <c r="F1050" s="59">
        <f t="shared" si="190"/>
        <v>441.00619236015274</v>
      </c>
      <c r="G1050" s="16">
        <v>0.81</v>
      </c>
      <c r="H1050" s="8">
        <v>443.22</v>
      </c>
      <c r="J1050" s="16">
        <v>1</v>
      </c>
      <c r="K1050" s="59">
        <f t="shared" si="191"/>
        <v>0</v>
      </c>
      <c r="L1050" s="6">
        <f t="shared" si="182"/>
        <v>443.71604938271605</v>
      </c>
      <c r="M1050" s="59">
        <f t="shared" si="183"/>
        <v>260.20834802097505</v>
      </c>
      <c r="N1050" s="6">
        <f t="shared" si="184"/>
        <v>359.41</v>
      </c>
      <c r="O1050" s="59">
        <f t="shared" si="185"/>
        <v>0</v>
      </c>
      <c r="P1050" s="6">
        <f t="shared" si="192"/>
        <v>260.20834802097505</v>
      </c>
      <c r="Q1050" s="59">
        <f t="shared" si="189"/>
        <v>9.4118375233733786E-2</v>
      </c>
      <c r="R1050" s="6">
        <f t="shared" si="186"/>
        <v>95.56</v>
      </c>
      <c r="S1050" s="59">
        <f t="shared" si="187"/>
        <v>371.89684282069402</v>
      </c>
      <c r="T1050" s="18">
        <f t="shared" si="188"/>
        <v>0.96642390743092599</v>
      </c>
      <c r="U1050" s="8" t="s">
        <v>1064</v>
      </c>
      <c r="Z1050"/>
      <c r="AS1050" s="2">
        <v>1</v>
      </c>
      <c r="AT1050" s="2">
        <v>0.9</v>
      </c>
    </row>
    <row r="1051" spans="2:46" x14ac:dyDescent="0.25">
      <c r="B1051" s="16" t="s">
        <v>1065</v>
      </c>
      <c r="C1051" s="21">
        <v>544.9</v>
      </c>
      <c r="D1051" s="21">
        <v>363.44</v>
      </c>
      <c r="E1051" s="16">
        <v>255.48</v>
      </c>
      <c r="F1051" s="59">
        <f t="shared" si="190"/>
        <v>444.25067698316451</v>
      </c>
      <c r="G1051" s="16">
        <v>0.82</v>
      </c>
      <c r="H1051" s="8">
        <v>441.82</v>
      </c>
      <c r="J1051" s="16">
        <v>1</v>
      </c>
      <c r="K1051" s="59">
        <f t="shared" si="191"/>
        <v>0</v>
      </c>
      <c r="L1051" s="6">
        <f t="shared" si="182"/>
        <v>443.21951219512198</v>
      </c>
      <c r="M1051" s="59">
        <f t="shared" si="183"/>
        <v>253.68268050949371</v>
      </c>
      <c r="N1051" s="6">
        <f t="shared" si="184"/>
        <v>363.44</v>
      </c>
      <c r="O1051" s="59">
        <f t="shared" si="185"/>
        <v>0</v>
      </c>
      <c r="P1051" s="6">
        <f t="shared" si="192"/>
        <v>253.68268050949371</v>
      </c>
      <c r="Q1051" s="59">
        <f t="shared" si="189"/>
        <v>-6.5256675114813447</v>
      </c>
      <c r="R1051" s="6">
        <f t="shared" si="186"/>
        <v>95.47999999999999</v>
      </c>
      <c r="S1051" s="59">
        <f t="shared" si="187"/>
        <v>375.77262273880467</v>
      </c>
      <c r="T1051" s="18">
        <f t="shared" si="188"/>
        <v>0.96718062468489907</v>
      </c>
      <c r="U1051" s="8" t="s">
        <v>1065</v>
      </c>
      <c r="Z1051"/>
      <c r="AS1051" s="2">
        <v>1</v>
      </c>
      <c r="AT1051" s="2">
        <v>0.9</v>
      </c>
    </row>
    <row r="1052" spans="2:46" x14ac:dyDescent="0.25">
      <c r="B1052" s="16" t="s">
        <v>1066</v>
      </c>
      <c r="C1052" s="21">
        <v>511.4</v>
      </c>
      <c r="D1052" s="21">
        <v>354.34</v>
      </c>
      <c r="E1052" s="16">
        <v>252.35</v>
      </c>
      <c r="F1052" s="59">
        <f t="shared" si="190"/>
        <v>435.01420448072724</v>
      </c>
      <c r="G1052" s="16">
        <v>0.81</v>
      </c>
      <c r="H1052" s="8">
        <v>442.41</v>
      </c>
      <c r="J1052" s="16">
        <v>1</v>
      </c>
      <c r="K1052" s="59">
        <f t="shared" si="191"/>
        <v>0</v>
      </c>
      <c r="L1052" s="6">
        <f t="shared" si="182"/>
        <v>437.45679012345676</v>
      </c>
      <c r="M1052" s="59">
        <f t="shared" si="183"/>
        <v>256.53773138686262</v>
      </c>
      <c r="N1052" s="6">
        <f t="shared" si="184"/>
        <v>354.34</v>
      </c>
      <c r="O1052" s="59">
        <f t="shared" si="185"/>
        <v>0</v>
      </c>
      <c r="P1052" s="6">
        <f t="shared" si="192"/>
        <v>256.53773138686262</v>
      </c>
      <c r="Q1052" s="59">
        <f t="shared" si="189"/>
        <v>2.8550508773689103</v>
      </c>
      <c r="R1052" s="6">
        <f t="shared" si="186"/>
        <v>92.35</v>
      </c>
      <c r="S1052" s="59">
        <f t="shared" si="187"/>
        <v>366.17667607317645</v>
      </c>
      <c r="T1052" s="18">
        <f t="shared" si="188"/>
        <v>0.96767495898397682</v>
      </c>
      <c r="U1052" s="8" t="s">
        <v>1066</v>
      </c>
      <c r="Z1052"/>
      <c r="AS1052" s="2">
        <v>1</v>
      </c>
      <c r="AT1052" s="2">
        <v>0.9</v>
      </c>
    </row>
    <row r="1053" spans="2:46" x14ac:dyDescent="0.25">
      <c r="B1053" s="16" t="s">
        <v>1067</v>
      </c>
      <c r="C1053" s="21">
        <v>608.1</v>
      </c>
      <c r="D1053" s="21">
        <v>354.52</v>
      </c>
      <c r="E1053" s="16">
        <v>253.09</v>
      </c>
      <c r="F1053" s="59">
        <f t="shared" si="190"/>
        <v>435.59037925555697</v>
      </c>
      <c r="G1053" s="16">
        <v>0.81</v>
      </c>
      <c r="H1053" s="8">
        <v>440.97</v>
      </c>
      <c r="J1053" s="16">
        <v>1</v>
      </c>
      <c r="K1053" s="59">
        <f t="shared" si="191"/>
        <v>0</v>
      </c>
      <c r="L1053" s="6">
        <f t="shared" si="182"/>
        <v>437.67901234567898</v>
      </c>
      <c r="M1053" s="59">
        <f t="shared" si="183"/>
        <v>256.66804913718613</v>
      </c>
      <c r="N1053" s="6">
        <f t="shared" si="184"/>
        <v>354.52</v>
      </c>
      <c r="O1053" s="59">
        <f t="shared" si="185"/>
        <v>0</v>
      </c>
      <c r="P1053" s="6">
        <f t="shared" si="192"/>
        <v>256.66804913718613</v>
      </c>
      <c r="Q1053" s="59">
        <f t="shared" si="189"/>
        <v>0.13031775032351334</v>
      </c>
      <c r="R1053" s="6">
        <f t="shared" si="186"/>
        <v>93.09</v>
      </c>
      <c r="S1053" s="59">
        <f t="shared" si="187"/>
        <v>366.5380996567751</v>
      </c>
      <c r="T1053" s="18">
        <f t="shared" si="188"/>
        <v>0.96721186783030511</v>
      </c>
      <c r="U1053" s="8" t="s">
        <v>1067</v>
      </c>
      <c r="Z1053"/>
      <c r="AS1053" s="2">
        <v>1</v>
      </c>
      <c r="AT1053" s="2">
        <v>0.9</v>
      </c>
    </row>
    <row r="1054" spans="2:46" x14ac:dyDescent="0.25">
      <c r="B1054" s="16" t="s">
        <v>1068</v>
      </c>
      <c r="C1054" s="21">
        <v>633.74</v>
      </c>
      <c r="D1054" s="21">
        <v>357.33</v>
      </c>
      <c r="E1054" s="16">
        <v>253.24</v>
      </c>
      <c r="F1054" s="59">
        <f t="shared" si="190"/>
        <v>437.96715230711078</v>
      </c>
      <c r="G1054" s="16">
        <v>0.81</v>
      </c>
      <c r="H1054" s="8">
        <v>442.83</v>
      </c>
      <c r="J1054" s="16">
        <v>1</v>
      </c>
      <c r="K1054" s="59">
        <f t="shared" si="191"/>
        <v>0</v>
      </c>
      <c r="L1054" s="6">
        <f t="shared" si="182"/>
        <v>441.1481481481481</v>
      </c>
      <c r="M1054" s="59">
        <f t="shared" si="183"/>
        <v>258.70245401723656</v>
      </c>
      <c r="N1054" s="6">
        <f t="shared" si="184"/>
        <v>357.33</v>
      </c>
      <c r="O1054" s="59">
        <f t="shared" si="185"/>
        <v>0</v>
      </c>
      <c r="P1054" s="6">
        <f t="shared" si="192"/>
        <v>258.70245401723656</v>
      </c>
      <c r="Q1054" s="59">
        <f t="shared" si="189"/>
        <v>2.0344048800504311</v>
      </c>
      <c r="R1054" s="6">
        <f t="shared" si="186"/>
        <v>93.240000000000009</v>
      </c>
      <c r="S1054" s="59">
        <f t="shared" si="187"/>
        <v>369.29449833432398</v>
      </c>
      <c r="T1054" s="18">
        <f t="shared" si="188"/>
        <v>0.96760174227266049</v>
      </c>
      <c r="U1054" s="8" t="s">
        <v>1068</v>
      </c>
      <c r="Z1054"/>
      <c r="AS1054" s="2">
        <v>1</v>
      </c>
      <c r="AT1054" s="2">
        <v>0.9</v>
      </c>
    </row>
    <row r="1055" spans="2:46" x14ac:dyDescent="0.25">
      <c r="B1055" s="16" t="s">
        <v>1069</v>
      </c>
      <c r="C1055" s="21">
        <v>518.44000000000005</v>
      </c>
      <c r="D1055" s="21">
        <v>349.15</v>
      </c>
      <c r="E1055" s="16">
        <v>250.13</v>
      </c>
      <c r="F1055" s="59">
        <f t="shared" si="190"/>
        <v>429.50056973186889</v>
      </c>
      <c r="G1055" s="16">
        <v>0.81</v>
      </c>
      <c r="H1055" s="8">
        <v>441.72</v>
      </c>
      <c r="J1055" s="16">
        <v>1</v>
      </c>
      <c r="K1055" s="59">
        <f t="shared" si="191"/>
        <v>0</v>
      </c>
      <c r="L1055" s="6">
        <f t="shared" si="182"/>
        <v>431.04938271604931</v>
      </c>
      <c r="M1055" s="59">
        <f t="shared" si="183"/>
        <v>252.78023625253448</v>
      </c>
      <c r="N1055" s="6">
        <f t="shared" si="184"/>
        <v>349.15</v>
      </c>
      <c r="O1055" s="59">
        <f t="shared" si="185"/>
        <v>0</v>
      </c>
      <c r="P1055" s="6">
        <f t="shared" si="192"/>
        <v>252.78023625253448</v>
      </c>
      <c r="Q1055" s="59">
        <f t="shared" si="189"/>
        <v>-5.9222177647020828</v>
      </c>
      <c r="R1055" s="6">
        <f t="shared" si="186"/>
        <v>90.13</v>
      </c>
      <c r="S1055" s="59">
        <f t="shared" si="187"/>
        <v>360.59553435948146</v>
      </c>
      <c r="T1055" s="18">
        <f t="shared" si="188"/>
        <v>0.96825935634557436</v>
      </c>
      <c r="U1055" s="8" t="s">
        <v>1069</v>
      </c>
      <c r="Z1055"/>
      <c r="AS1055" s="2">
        <v>1</v>
      </c>
      <c r="AT1055" s="2">
        <v>0.9</v>
      </c>
    </row>
    <row r="1056" spans="2:46" x14ac:dyDescent="0.25">
      <c r="B1056" s="16" t="s">
        <v>1070</v>
      </c>
      <c r="C1056" s="21">
        <v>543.48</v>
      </c>
      <c r="D1056" s="21">
        <v>359.9</v>
      </c>
      <c r="E1056" s="16">
        <v>255.64</v>
      </c>
      <c r="F1056" s="59">
        <f t="shared" si="190"/>
        <v>441.45194483658128</v>
      </c>
      <c r="G1056" s="16">
        <v>0.81</v>
      </c>
      <c r="H1056" s="8">
        <v>444.63</v>
      </c>
      <c r="J1056" s="16">
        <v>1</v>
      </c>
      <c r="K1056" s="59">
        <f t="shared" si="191"/>
        <v>0</v>
      </c>
      <c r="L1056" s="6">
        <f t="shared" si="182"/>
        <v>444.3209876543209</v>
      </c>
      <c r="M1056" s="59">
        <f t="shared" si="183"/>
        <v>260.5631018968557</v>
      </c>
      <c r="N1056" s="6">
        <f t="shared" si="184"/>
        <v>359.9</v>
      </c>
      <c r="O1056" s="59">
        <f t="shared" si="185"/>
        <v>0</v>
      </c>
      <c r="P1056" s="6">
        <f t="shared" si="192"/>
        <v>260.5631018968557</v>
      </c>
      <c r="Q1056" s="59">
        <f t="shared" si="189"/>
        <v>7.7828656443212196</v>
      </c>
      <c r="R1056" s="6">
        <f t="shared" si="186"/>
        <v>95.639999999999986</v>
      </c>
      <c r="S1056" s="59">
        <f t="shared" si="187"/>
        <v>372.39094994373852</v>
      </c>
      <c r="T1056" s="18">
        <f t="shared" si="188"/>
        <v>0.96645742882412766</v>
      </c>
      <c r="U1056" s="8" t="s">
        <v>1070</v>
      </c>
      <c r="Z1056"/>
      <c r="AS1056" s="2">
        <v>1</v>
      </c>
      <c r="AT1056" s="2">
        <v>0.9</v>
      </c>
    </row>
    <row r="1057" spans="2:46" x14ac:dyDescent="0.25">
      <c r="B1057" s="16" t="s">
        <v>1071</v>
      </c>
      <c r="C1057" s="21">
        <v>605.12</v>
      </c>
      <c r="D1057" s="21">
        <v>347.61</v>
      </c>
      <c r="E1057" s="16">
        <v>252.82</v>
      </c>
      <c r="F1057" s="59">
        <f t="shared" si="190"/>
        <v>429.82631899407932</v>
      </c>
      <c r="G1057" s="16">
        <v>0.81</v>
      </c>
      <c r="H1057" s="8">
        <v>444.34</v>
      </c>
      <c r="J1057" s="16">
        <v>1</v>
      </c>
      <c r="K1057" s="59">
        <f t="shared" si="191"/>
        <v>0</v>
      </c>
      <c r="L1057" s="6">
        <f t="shared" si="182"/>
        <v>429.14814814814815</v>
      </c>
      <c r="M1057" s="59">
        <f t="shared" si="183"/>
        <v>251.66529549976664</v>
      </c>
      <c r="N1057" s="6">
        <f t="shared" si="184"/>
        <v>347.61</v>
      </c>
      <c r="O1057" s="59">
        <f t="shared" si="185"/>
        <v>0</v>
      </c>
      <c r="P1057" s="6">
        <f t="shared" si="192"/>
        <v>251.66529549976664</v>
      </c>
      <c r="Q1057" s="59">
        <f t="shared" si="189"/>
        <v>-8.897806397089056</v>
      </c>
      <c r="R1057" s="6">
        <f t="shared" si="186"/>
        <v>92.82</v>
      </c>
      <c r="S1057" s="59">
        <f t="shared" si="187"/>
        <v>359.789194529241</v>
      </c>
      <c r="T1057" s="18">
        <f t="shared" si="188"/>
        <v>0.96614908197791594</v>
      </c>
      <c r="U1057" s="8" t="s">
        <v>1071</v>
      </c>
      <c r="Z1057"/>
      <c r="AS1057" s="2">
        <v>1</v>
      </c>
      <c r="AT1057" s="2">
        <v>0.9</v>
      </c>
    </row>
    <row r="1058" spans="2:46" x14ac:dyDescent="0.25">
      <c r="B1058" s="16" t="s">
        <v>1072</v>
      </c>
      <c r="C1058" s="21">
        <v>523.66</v>
      </c>
      <c r="D1058" s="21">
        <v>353.39</v>
      </c>
      <c r="E1058" s="16">
        <v>255.04</v>
      </c>
      <c r="F1058" s="59">
        <f t="shared" si="190"/>
        <v>435.80946949326375</v>
      </c>
      <c r="G1058" s="16">
        <v>0.81</v>
      </c>
      <c r="H1058" s="8">
        <v>445.52</v>
      </c>
      <c r="J1058" s="16">
        <v>1</v>
      </c>
      <c r="K1058" s="59">
        <f t="shared" si="191"/>
        <v>0</v>
      </c>
      <c r="L1058" s="6">
        <f t="shared" si="182"/>
        <v>436.28395061728389</v>
      </c>
      <c r="M1058" s="59">
        <f t="shared" si="183"/>
        <v>255.84994326015513</v>
      </c>
      <c r="N1058" s="6">
        <f t="shared" si="184"/>
        <v>353.39</v>
      </c>
      <c r="O1058" s="59">
        <f t="shared" si="185"/>
        <v>0</v>
      </c>
      <c r="P1058" s="6">
        <f t="shared" si="192"/>
        <v>255.84994326015513</v>
      </c>
      <c r="Q1058" s="59">
        <f t="shared" si="189"/>
        <v>4.1846477603884864</v>
      </c>
      <c r="R1058" s="6">
        <f t="shared" si="186"/>
        <v>95.039999999999992</v>
      </c>
      <c r="S1058" s="59">
        <f t="shared" si="187"/>
        <v>365.9468454570964</v>
      </c>
      <c r="T1058" s="18">
        <f t="shared" si="188"/>
        <v>0.96568669572376853</v>
      </c>
      <c r="U1058" s="8" t="s">
        <v>1072</v>
      </c>
      <c r="Z1058"/>
      <c r="AS1058" s="2">
        <v>1</v>
      </c>
      <c r="AT1058" s="2">
        <v>0.9</v>
      </c>
    </row>
    <row r="1059" spans="2:46" x14ac:dyDescent="0.25">
      <c r="B1059" s="16" t="s">
        <v>1073</v>
      </c>
      <c r="C1059" s="21">
        <v>599.22</v>
      </c>
      <c r="D1059" s="21">
        <v>349.97</v>
      </c>
      <c r="E1059" s="16">
        <v>252.53</v>
      </c>
      <c r="F1059" s="59">
        <f t="shared" si="190"/>
        <v>431.5673780535318</v>
      </c>
      <c r="G1059" s="16">
        <v>0.81</v>
      </c>
      <c r="H1059" s="8">
        <v>445.07</v>
      </c>
      <c r="J1059" s="16">
        <v>1</v>
      </c>
      <c r="K1059" s="59">
        <f t="shared" si="191"/>
        <v>0</v>
      </c>
      <c r="L1059" s="6">
        <f t="shared" si="182"/>
        <v>432.06172839506172</v>
      </c>
      <c r="M1059" s="59">
        <f t="shared" si="183"/>
        <v>253.37390600400832</v>
      </c>
      <c r="N1059" s="6">
        <f t="shared" si="184"/>
        <v>349.97</v>
      </c>
      <c r="O1059" s="59">
        <f t="shared" si="185"/>
        <v>0</v>
      </c>
      <c r="P1059" s="6">
        <f t="shared" si="192"/>
        <v>253.37390600400832</v>
      </c>
      <c r="Q1059" s="59">
        <f t="shared" si="189"/>
        <v>-2.4760372561468103</v>
      </c>
      <c r="R1059" s="6">
        <f t="shared" si="186"/>
        <v>92.53</v>
      </c>
      <c r="S1059" s="59">
        <f t="shared" si="187"/>
        <v>361.99558256973251</v>
      </c>
      <c r="T1059" s="18">
        <f t="shared" si="188"/>
        <v>0.9667797532655914</v>
      </c>
      <c r="U1059" s="8" t="s">
        <v>1073</v>
      </c>
      <c r="Z1059"/>
      <c r="AS1059" s="2">
        <v>1</v>
      </c>
      <c r="AT1059" s="2">
        <v>0.9</v>
      </c>
    </row>
    <row r="1060" spans="2:46" x14ac:dyDescent="0.25">
      <c r="B1060" s="16" t="s">
        <v>1074</v>
      </c>
      <c r="C1060" s="21">
        <v>563.6</v>
      </c>
      <c r="D1060" s="21">
        <v>351.53</v>
      </c>
      <c r="E1060" s="16">
        <v>253.68</v>
      </c>
      <c r="F1060" s="59">
        <f t="shared" si="190"/>
        <v>433.50534402703732</v>
      </c>
      <c r="G1060" s="16">
        <v>0.81</v>
      </c>
      <c r="H1060" s="8">
        <v>445.8</v>
      </c>
      <c r="J1060" s="16">
        <v>1</v>
      </c>
      <c r="K1060" s="59">
        <f t="shared" si="191"/>
        <v>0</v>
      </c>
      <c r="L1060" s="6">
        <f t="shared" si="182"/>
        <v>433.98765432098759</v>
      </c>
      <c r="M1060" s="59">
        <f t="shared" si="183"/>
        <v>254.5033265068121</v>
      </c>
      <c r="N1060" s="6">
        <f t="shared" si="184"/>
        <v>351.53</v>
      </c>
      <c r="O1060" s="59">
        <f t="shared" si="185"/>
        <v>0</v>
      </c>
      <c r="P1060" s="6">
        <f t="shared" si="192"/>
        <v>254.5033265068121</v>
      </c>
      <c r="Q1060" s="59">
        <f t="shared" si="189"/>
        <v>1.1294205028037823</v>
      </c>
      <c r="R1060" s="6">
        <f t="shared" si="186"/>
        <v>93.68</v>
      </c>
      <c r="S1060" s="59">
        <f t="shared" si="187"/>
        <v>363.79841024941271</v>
      </c>
      <c r="T1060" s="18">
        <f t="shared" si="188"/>
        <v>0.96627689977808928</v>
      </c>
      <c r="U1060" s="8" t="s">
        <v>1074</v>
      </c>
      <c r="Z1060"/>
      <c r="AS1060" s="2">
        <v>1</v>
      </c>
      <c r="AT1060" s="2">
        <v>0.9</v>
      </c>
    </row>
    <row r="1061" spans="2:46" x14ac:dyDescent="0.25">
      <c r="B1061" s="16" t="s">
        <v>1075</v>
      </c>
      <c r="C1061" s="21">
        <v>542.84</v>
      </c>
      <c r="D1061" s="21">
        <v>331.59</v>
      </c>
      <c r="E1061" s="16">
        <v>241.73</v>
      </c>
      <c r="F1061" s="59">
        <f t="shared" si="190"/>
        <v>410.34780491675593</v>
      </c>
      <c r="G1061" s="16">
        <v>0.8</v>
      </c>
      <c r="H1061" s="8">
        <v>446.34</v>
      </c>
      <c r="J1061" s="16">
        <v>1</v>
      </c>
      <c r="K1061" s="59">
        <f t="shared" si="191"/>
        <v>0</v>
      </c>
      <c r="L1061" s="6">
        <f t="shared" si="182"/>
        <v>414.48749999999995</v>
      </c>
      <c r="M1061" s="59">
        <f t="shared" si="183"/>
        <v>248.69249999999991</v>
      </c>
      <c r="N1061" s="6">
        <f t="shared" si="184"/>
        <v>331.59</v>
      </c>
      <c r="O1061" s="59">
        <f t="shared" si="185"/>
        <v>0</v>
      </c>
      <c r="P1061" s="6">
        <f t="shared" si="192"/>
        <v>248.69249999999991</v>
      </c>
      <c r="Q1061" s="59">
        <f t="shared" si="189"/>
        <v>-5.8108265068121909</v>
      </c>
      <c r="R1061" s="6">
        <f t="shared" si="186"/>
        <v>81.72999999999999</v>
      </c>
      <c r="S1061" s="59">
        <f t="shared" si="187"/>
        <v>341.51386648275349</v>
      </c>
      <c r="T1061" s="18">
        <f t="shared" si="188"/>
        <v>0.97094154159841506</v>
      </c>
      <c r="U1061" s="8" t="s">
        <v>1075</v>
      </c>
      <c r="Z1061"/>
      <c r="AS1061" s="2">
        <v>1</v>
      </c>
      <c r="AT1061" s="2">
        <v>0.9</v>
      </c>
    </row>
    <row r="1062" spans="2:46" x14ac:dyDescent="0.25">
      <c r="B1062" s="16" t="s">
        <v>1076</v>
      </c>
      <c r="C1062" s="21">
        <v>558.38</v>
      </c>
      <c r="D1062" s="21">
        <v>344.39</v>
      </c>
      <c r="E1062" s="16">
        <v>252.62</v>
      </c>
      <c r="F1062" s="59">
        <f t="shared" si="190"/>
        <v>427.108108679758</v>
      </c>
      <c r="G1062" s="16">
        <v>0.8</v>
      </c>
      <c r="H1062" s="8">
        <v>447.26</v>
      </c>
      <c r="J1062" s="16">
        <v>1</v>
      </c>
      <c r="K1062" s="59">
        <f t="shared" si="191"/>
        <v>0</v>
      </c>
      <c r="L1062" s="6">
        <f t="shared" si="182"/>
        <v>430.48749999999995</v>
      </c>
      <c r="M1062" s="59">
        <f t="shared" si="183"/>
        <v>258.2924999999999</v>
      </c>
      <c r="N1062" s="6">
        <f t="shared" si="184"/>
        <v>344.39</v>
      </c>
      <c r="O1062" s="59">
        <f t="shared" si="185"/>
        <v>0</v>
      </c>
      <c r="P1062" s="6">
        <f t="shared" si="192"/>
        <v>258.2924999999999</v>
      </c>
      <c r="Q1062" s="59">
        <f t="shared" si="189"/>
        <v>9.5999999999999943</v>
      </c>
      <c r="R1062" s="6">
        <f t="shared" si="186"/>
        <v>92.62</v>
      </c>
      <c r="S1062" s="59">
        <f t="shared" si="187"/>
        <v>356.62716736109712</v>
      </c>
      <c r="T1062" s="18">
        <f t="shared" si="188"/>
        <v>0.96568638488299297</v>
      </c>
      <c r="U1062" s="8" t="s">
        <v>1076</v>
      </c>
      <c r="Z1062"/>
      <c r="AS1062" s="2">
        <v>1</v>
      </c>
      <c r="AT1062" s="2">
        <v>0.9</v>
      </c>
    </row>
    <row r="1063" spans="2:46" x14ac:dyDescent="0.25">
      <c r="B1063" s="16" t="s">
        <v>1077</v>
      </c>
      <c r="C1063" s="21">
        <v>494.1</v>
      </c>
      <c r="D1063" s="21">
        <v>347.43</v>
      </c>
      <c r="E1063" s="16">
        <v>253.39</v>
      </c>
      <c r="F1063" s="59">
        <f t="shared" si="190"/>
        <v>430.0163915480432</v>
      </c>
      <c r="G1063" s="16">
        <v>0.8</v>
      </c>
      <c r="H1063" s="8">
        <v>446.66</v>
      </c>
      <c r="J1063" s="16">
        <v>1</v>
      </c>
      <c r="K1063" s="59">
        <f t="shared" si="191"/>
        <v>0</v>
      </c>
      <c r="L1063" s="6">
        <f t="shared" si="182"/>
        <v>434.28749999999997</v>
      </c>
      <c r="M1063" s="59">
        <f t="shared" si="183"/>
        <v>260.57249999999993</v>
      </c>
      <c r="N1063" s="6">
        <f t="shared" si="184"/>
        <v>347.43</v>
      </c>
      <c r="O1063" s="59">
        <f t="shared" si="185"/>
        <v>0</v>
      </c>
      <c r="P1063" s="6">
        <f t="shared" si="192"/>
        <v>260.57249999999993</v>
      </c>
      <c r="Q1063" s="59">
        <f t="shared" si="189"/>
        <v>2.2800000000000296</v>
      </c>
      <c r="R1063" s="6">
        <f t="shared" si="186"/>
        <v>93.389999999999986</v>
      </c>
      <c r="S1063" s="59">
        <f t="shared" si="187"/>
        <v>359.76283437842773</v>
      </c>
      <c r="T1063" s="18">
        <f t="shared" si="188"/>
        <v>0.96571954298799234</v>
      </c>
      <c r="U1063" s="8" t="s">
        <v>1077</v>
      </c>
      <c r="Z1063"/>
      <c r="AS1063" s="2">
        <v>1</v>
      </c>
      <c r="AT1063" s="2">
        <v>0.9</v>
      </c>
    </row>
    <row r="1064" spans="2:46" x14ac:dyDescent="0.25">
      <c r="B1064" s="16" t="s">
        <v>1078</v>
      </c>
      <c r="C1064" s="21">
        <v>511.8</v>
      </c>
      <c r="D1064" s="21">
        <v>353.01</v>
      </c>
      <c r="E1064" s="16">
        <v>257.98</v>
      </c>
      <c r="F1064" s="59">
        <f t="shared" si="190"/>
        <v>437.22961987953198</v>
      </c>
      <c r="G1064" s="16">
        <v>0.8</v>
      </c>
      <c r="H1064" s="8">
        <v>447.36</v>
      </c>
      <c r="J1064" s="16">
        <v>1</v>
      </c>
      <c r="K1064" s="59">
        <f t="shared" si="191"/>
        <v>0</v>
      </c>
      <c r="L1064" s="6">
        <f t="shared" si="182"/>
        <v>441.26249999999999</v>
      </c>
      <c r="M1064" s="59">
        <f t="shared" si="183"/>
        <v>264.75749999999994</v>
      </c>
      <c r="N1064" s="6">
        <f t="shared" si="184"/>
        <v>353.01</v>
      </c>
      <c r="O1064" s="59">
        <f t="shared" si="185"/>
        <v>0</v>
      </c>
      <c r="P1064" s="6">
        <f t="shared" si="192"/>
        <v>264.75749999999994</v>
      </c>
      <c r="Q1064" s="59">
        <f t="shared" si="189"/>
        <v>4.1850000000000023</v>
      </c>
      <c r="R1064" s="6">
        <f t="shared" si="186"/>
        <v>97.980000000000018</v>
      </c>
      <c r="S1064" s="59">
        <f t="shared" si="187"/>
        <v>366.3552108268695</v>
      </c>
      <c r="T1064" s="18">
        <f t="shared" si="188"/>
        <v>0.96357302849125814</v>
      </c>
      <c r="U1064" s="8" t="s">
        <v>1078</v>
      </c>
      <c r="Z1064"/>
      <c r="AS1064" s="2">
        <v>1</v>
      </c>
      <c r="AT1064" s="2">
        <v>0.9</v>
      </c>
    </row>
    <row r="1065" spans="2:46" x14ac:dyDescent="0.25">
      <c r="B1065" s="16" t="s">
        <v>1079</v>
      </c>
      <c r="C1065" s="21">
        <v>582.16</v>
      </c>
      <c r="D1065" s="21">
        <v>352.92</v>
      </c>
      <c r="E1065" s="16">
        <v>260.33</v>
      </c>
      <c r="F1065" s="59">
        <f t="shared" si="190"/>
        <v>438.54787116117666</v>
      </c>
      <c r="G1065" s="16">
        <v>0.8</v>
      </c>
      <c r="H1065" s="8">
        <v>449.87</v>
      </c>
      <c r="J1065" s="16">
        <v>1</v>
      </c>
      <c r="K1065" s="59">
        <f t="shared" si="191"/>
        <v>0</v>
      </c>
      <c r="L1065" s="6">
        <f t="shared" si="182"/>
        <v>441.15</v>
      </c>
      <c r="M1065" s="59">
        <f t="shared" si="183"/>
        <v>264.68999999999994</v>
      </c>
      <c r="N1065" s="6">
        <f t="shared" si="184"/>
        <v>352.92</v>
      </c>
      <c r="O1065" s="59">
        <f t="shared" si="185"/>
        <v>0</v>
      </c>
      <c r="P1065" s="6">
        <f t="shared" si="192"/>
        <v>264.68999999999994</v>
      </c>
      <c r="Q1065" s="59">
        <f t="shared" si="189"/>
        <v>-6.7499999999995453E-2</v>
      </c>
      <c r="R1065" s="6">
        <f t="shared" si="186"/>
        <v>100.32999999999998</v>
      </c>
      <c r="S1065" s="59">
        <f t="shared" si="187"/>
        <v>366.90412276233695</v>
      </c>
      <c r="T1065" s="18">
        <f t="shared" si="188"/>
        <v>0.9618861661813618</v>
      </c>
      <c r="U1065" s="8" t="s">
        <v>1079</v>
      </c>
      <c r="Z1065"/>
      <c r="AS1065" s="2">
        <v>1</v>
      </c>
      <c r="AT1065" s="2">
        <v>0.9</v>
      </c>
    </row>
    <row r="1066" spans="2:46" x14ac:dyDescent="0.25">
      <c r="B1066" s="16" t="s">
        <v>1080</v>
      </c>
      <c r="C1066" s="21">
        <v>495.68</v>
      </c>
      <c r="D1066" s="21">
        <v>316.94</v>
      </c>
      <c r="E1066" s="16">
        <v>194.73</v>
      </c>
      <c r="F1066" s="59">
        <f t="shared" si="190"/>
        <v>371.98217228786649</v>
      </c>
      <c r="G1066" s="16">
        <v>0.85</v>
      </c>
      <c r="H1066" s="8">
        <v>452.72</v>
      </c>
      <c r="J1066" s="16">
        <v>1</v>
      </c>
      <c r="K1066" s="59">
        <f t="shared" si="191"/>
        <v>0</v>
      </c>
      <c r="L1066" s="6">
        <f t="shared" si="182"/>
        <v>372.87058823529412</v>
      </c>
      <c r="M1066" s="59">
        <f t="shared" si="183"/>
        <v>196.42177061347923</v>
      </c>
      <c r="N1066" s="6">
        <f t="shared" si="184"/>
        <v>316.94</v>
      </c>
      <c r="O1066" s="59">
        <f t="shared" si="185"/>
        <v>0</v>
      </c>
      <c r="P1066" s="6">
        <f t="shared" si="192"/>
        <v>196.42177061347923</v>
      </c>
      <c r="Q1066" s="59">
        <f t="shared" si="189"/>
        <v>-68.268229386520716</v>
      </c>
      <c r="R1066" s="6">
        <f t="shared" si="186"/>
        <v>34.72999999999999</v>
      </c>
      <c r="S1066" s="59">
        <f t="shared" si="187"/>
        <v>318.83716298449275</v>
      </c>
      <c r="T1066" s="18">
        <f t="shared" si="188"/>
        <v>0.99404974323967055</v>
      </c>
      <c r="U1066" s="8" t="s">
        <v>1080</v>
      </c>
      <c r="Z1066"/>
      <c r="AS1066" s="2">
        <v>1</v>
      </c>
      <c r="AT1066" s="2">
        <v>0.9</v>
      </c>
    </row>
    <row r="1067" spans="2:46" x14ac:dyDescent="0.25">
      <c r="B1067" s="16" t="s">
        <v>1081</v>
      </c>
      <c r="C1067" s="21">
        <v>408.84</v>
      </c>
      <c r="D1067" s="21">
        <v>305.64999999999998</v>
      </c>
      <c r="E1067" s="16">
        <v>187.91</v>
      </c>
      <c r="F1067" s="59">
        <f t="shared" si="190"/>
        <v>358.79254535176727</v>
      </c>
      <c r="G1067" s="16">
        <v>0.85</v>
      </c>
      <c r="H1067" s="8">
        <v>453.18</v>
      </c>
      <c r="J1067" s="16">
        <v>1</v>
      </c>
      <c r="K1067" s="59">
        <f t="shared" si="191"/>
        <v>0</v>
      </c>
      <c r="L1067" s="6">
        <f t="shared" si="182"/>
        <v>359.58823529411762</v>
      </c>
      <c r="M1067" s="59">
        <f t="shared" si="183"/>
        <v>189.42485703290819</v>
      </c>
      <c r="N1067" s="6">
        <f t="shared" si="184"/>
        <v>305.64999999999998</v>
      </c>
      <c r="O1067" s="59">
        <f t="shared" si="185"/>
        <v>0</v>
      </c>
      <c r="P1067" s="6">
        <f t="shared" si="192"/>
        <v>189.42485703290819</v>
      </c>
      <c r="Q1067" s="59">
        <f t="shared" si="189"/>
        <v>-6.9969135805710323</v>
      </c>
      <c r="R1067" s="6">
        <f t="shared" si="186"/>
        <v>27.909999999999997</v>
      </c>
      <c r="S1067" s="59">
        <f t="shared" si="187"/>
        <v>306.92163592682738</v>
      </c>
      <c r="T1067" s="18">
        <f t="shared" si="188"/>
        <v>0.9958568058488696</v>
      </c>
      <c r="U1067" s="8" t="s">
        <v>1081</v>
      </c>
      <c r="Z1067"/>
      <c r="AS1067" s="2">
        <v>1</v>
      </c>
      <c r="AT1067" s="2">
        <v>0.9</v>
      </c>
    </row>
    <row r="1068" spans="2:46" x14ac:dyDescent="0.25">
      <c r="B1068" s="16" t="s">
        <v>1082</v>
      </c>
      <c r="C1068" s="21">
        <v>527.05999999999995</v>
      </c>
      <c r="D1068" s="21">
        <v>346.36</v>
      </c>
      <c r="E1068" s="16">
        <v>263.10000000000002</v>
      </c>
      <c r="F1068" s="59">
        <f t="shared" si="190"/>
        <v>434.95615825046093</v>
      </c>
      <c r="G1068" s="16">
        <v>0.79</v>
      </c>
      <c r="H1068" s="8">
        <v>450.64</v>
      </c>
      <c r="J1068" s="16">
        <v>1</v>
      </c>
      <c r="K1068" s="59">
        <f t="shared" si="191"/>
        <v>0</v>
      </c>
      <c r="L1068" s="6">
        <f t="shared" si="182"/>
        <v>438.43037974683546</v>
      </c>
      <c r="M1068" s="59">
        <f t="shared" si="183"/>
        <v>268.80466566812845</v>
      </c>
      <c r="N1068" s="6">
        <f t="shared" si="184"/>
        <v>346.36</v>
      </c>
      <c r="O1068" s="59">
        <f t="shared" si="185"/>
        <v>0</v>
      </c>
      <c r="P1068" s="6">
        <f t="shared" si="192"/>
        <v>268.80466566812845</v>
      </c>
      <c r="Q1068" s="59">
        <f t="shared" si="189"/>
        <v>79.379808635220257</v>
      </c>
      <c r="R1068" s="6">
        <f t="shared" si="186"/>
        <v>103.10000000000002</v>
      </c>
      <c r="S1068" s="59">
        <f t="shared" si="187"/>
        <v>361.37910786319679</v>
      </c>
      <c r="T1068" s="18">
        <f t="shared" si="188"/>
        <v>0.95843946831347426</v>
      </c>
      <c r="U1068" s="8" t="s">
        <v>1082</v>
      </c>
      <c r="Z1068"/>
      <c r="AS1068" s="2">
        <v>1</v>
      </c>
      <c r="AT1068" s="2">
        <v>0.9</v>
      </c>
    </row>
    <row r="1069" spans="2:46" x14ac:dyDescent="0.25">
      <c r="B1069" s="16" t="s">
        <v>1083</v>
      </c>
      <c r="C1069" s="21">
        <v>554.78</v>
      </c>
      <c r="D1069" s="21">
        <v>359.68</v>
      </c>
      <c r="E1069" s="16">
        <v>266.33999999999997</v>
      </c>
      <c r="F1069" s="59">
        <f t="shared" si="190"/>
        <v>447.55636293097206</v>
      </c>
      <c r="G1069" s="16">
        <v>0.8</v>
      </c>
      <c r="H1069" s="8">
        <v>451.09</v>
      </c>
      <c r="J1069" s="16">
        <v>1</v>
      </c>
      <c r="K1069" s="59">
        <f t="shared" si="191"/>
        <v>0</v>
      </c>
      <c r="L1069" s="6">
        <f t="shared" si="182"/>
        <v>449.59999999999997</v>
      </c>
      <c r="M1069" s="59">
        <f t="shared" si="183"/>
        <v>269.75999999999993</v>
      </c>
      <c r="N1069" s="6">
        <f t="shared" si="184"/>
        <v>359.68</v>
      </c>
      <c r="O1069" s="59">
        <f t="shared" si="185"/>
        <v>0</v>
      </c>
      <c r="P1069" s="6">
        <f t="shared" si="192"/>
        <v>269.75999999999993</v>
      </c>
      <c r="Q1069" s="59">
        <f t="shared" si="189"/>
        <v>0.95533433187148376</v>
      </c>
      <c r="R1069" s="6">
        <f t="shared" si="186"/>
        <v>106.33999999999997</v>
      </c>
      <c r="S1069" s="59">
        <f t="shared" si="187"/>
        <v>375.07052403514729</v>
      </c>
      <c r="T1069" s="18">
        <f t="shared" si="188"/>
        <v>0.95896631953486955</v>
      </c>
      <c r="U1069" s="8" t="s">
        <v>1083</v>
      </c>
      <c r="Z1069"/>
      <c r="AS1069" s="2">
        <v>1</v>
      </c>
      <c r="AT1069" s="2">
        <v>0.9</v>
      </c>
    </row>
    <row r="1070" spans="2:46" x14ac:dyDescent="0.25">
      <c r="B1070" s="16" t="s">
        <v>1084</v>
      </c>
      <c r="C1070" s="21">
        <v>588.70000000000005</v>
      </c>
      <c r="D1070" s="21">
        <v>354.11</v>
      </c>
      <c r="E1070" s="16">
        <v>263.54000000000002</v>
      </c>
      <c r="F1070" s="59">
        <f t="shared" si="190"/>
        <v>441.41502432518087</v>
      </c>
      <c r="G1070" s="16">
        <v>0.8</v>
      </c>
      <c r="H1070" s="8">
        <v>450.84</v>
      </c>
      <c r="J1070" s="16">
        <v>1</v>
      </c>
      <c r="K1070" s="59">
        <f t="shared" si="191"/>
        <v>0</v>
      </c>
      <c r="L1070" s="6">
        <f t="shared" si="182"/>
        <v>442.63749999999999</v>
      </c>
      <c r="M1070" s="59">
        <f t="shared" si="183"/>
        <v>265.58249999999992</v>
      </c>
      <c r="N1070" s="6">
        <f t="shared" si="184"/>
        <v>354.11</v>
      </c>
      <c r="O1070" s="59">
        <f t="shared" si="185"/>
        <v>0</v>
      </c>
      <c r="P1070" s="6">
        <f t="shared" si="192"/>
        <v>265.58249999999992</v>
      </c>
      <c r="Q1070" s="59">
        <f t="shared" si="189"/>
        <v>-4.1775000000000091</v>
      </c>
      <c r="R1070" s="6">
        <f t="shared" si="186"/>
        <v>103.54000000000002</v>
      </c>
      <c r="S1070" s="59">
        <f t="shared" si="187"/>
        <v>368.93688308435634</v>
      </c>
      <c r="T1070" s="18">
        <f t="shared" si="188"/>
        <v>0.95981187090756059</v>
      </c>
      <c r="U1070" s="8" t="s">
        <v>1084</v>
      </c>
      <c r="Z1070"/>
      <c r="AS1070" s="2">
        <v>1</v>
      </c>
      <c r="AT1070" s="2">
        <v>0.9</v>
      </c>
    </row>
    <row r="1071" spans="2:46" x14ac:dyDescent="0.25">
      <c r="B1071" s="16" t="s">
        <v>1085</v>
      </c>
      <c r="C1071" s="21">
        <v>612.52</v>
      </c>
      <c r="D1071" s="21">
        <v>359.51</v>
      </c>
      <c r="E1071" s="16">
        <v>264.32</v>
      </c>
      <c r="F1071" s="59">
        <f t="shared" si="190"/>
        <v>446.22023990401868</v>
      </c>
      <c r="G1071" s="16">
        <v>0.8</v>
      </c>
      <c r="H1071" s="8">
        <v>450.47</v>
      </c>
      <c r="J1071" s="16">
        <v>1</v>
      </c>
      <c r="K1071" s="59">
        <f t="shared" si="191"/>
        <v>0</v>
      </c>
      <c r="L1071" s="6">
        <f t="shared" si="182"/>
        <v>449.38749999999999</v>
      </c>
      <c r="M1071" s="59">
        <f t="shared" si="183"/>
        <v>269.63249999999994</v>
      </c>
      <c r="N1071" s="6">
        <f t="shared" si="184"/>
        <v>359.51</v>
      </c>
      <c r="O1071" s="59">
        <f t="shared" si="185"/>
        <v>0</v>
      </c>
      <c r="P1071" s="6">
        <f t="shared" si="192"/>
        <v>269.63249999999994</v>
      </c>
      <c r="Q1071" s="59">
        <f t="shared" si="189"/>
        <v>4.0500000000000114</v>
      </c>
      <c r="R1071" s="6">
        <f t="shared" si="186"/>
        <v>104.32</v>
      </c>
      <c r="S1071" s="59">
        <f t="shared" si="187"/>
        <v>374.33955508334941</v>
      </c>
      <c r="T1071" s="18">
        <f t="shared" si="188"/>
        <v>0.96038474993633116</v>
      </c>
      <c r="U1071" s="8" t="s">
        <v>1085</v>
      </c>
      <c r="Z1071"/>
      <c r="AS1071" s="2">
        <v>1</v>
      </c>
      <c r="AT1071" s="2">
        <v>0.9</v>
      </c>
    </row>
    <row r="1072" spans="2:46" x14ac:dyDescent="0.25">
      <c r="B1072" s="16" t="s">
        <v>1086</v>
      </c>
      <c r="C1072" s="21">
        <v>539.26</v>
      </c>
      <c r="D1072" s="21">
        <v>350.42</v>
      </c>
      <c r="E1072" s="16">
        <v>265.39</v>
      </c>
      <c r="F1072" s="59">
        <f t="shared" si="190"/>
        <v>439.5748269635103</v>
      </c>
      <c r="G1072" s="16">
        <v>0.79</v>
      </c>
      <c r="H1072" s="8">
        <v>452.46</v>
      </c>
      <c r="J1072" s="16">
        <v>1</v>
      </c>
      <c r="K1072" s="59">
        <f t="shared" si="191"/>
        <v>0</v>
      </c>
      <c r="L1072" s="6">
        <f t="shared" si="182"/>
        <v>443.56962025316454</v>
      </c>
      <c r="M1072" s="59">
        <f t="shared" si="183"/>
        <v>271.95556918646952</v>
      </c>
      <c r="N1072" s="6">
        <f t="shared" si="184"/>
        <v>350.42</v>
      </c>
      <c r="O1072" s="59">
        <f t="shared" si="185"/>
        <v>0</v>
      </c>
      <c r="P1072" s="6">
        <f t="shared" si="192"/>
        <v>271.95556918646952</v>
      </c>
      <c r="Q1072" s="59">
        <f t="shared" si="189"/>
        <v>2.3230691864695814</v>
      </c>
      <c r="R1072" s="6">
        <f t="shared" si="186"/>
        <v>105.38999999999999</v>
      </c>
      <c r="S1072" s="59">
        <f t="shared" si="187"/>
        <v>365.92516789638836</v>
      </c>
      <c r="T1072" s="18">
        <f t="shared" si="188"/>
        <v>0.95762748983481061</v>
      </c>
      <c r="U1072" s="8" t="s">
        <v>1086</v>
      </c>
      <c r="Z1072"/>
      <c r="AS1072" s="2">
        <v>1</v>
      </c>
      <c r="AT1072" s="2">
        <v>0.9</v>
      </c>
    </row>
    <row r="1073" spans="2:46" x14ac:dyDescent="0.25">
      <c r="B1073" s="16" t="s">
        <v>1087</v>
      </c>
      <c r="C1073" s="21">
        <v>588.94000000000005</v>
      </c>
      <c r="D1073" s="21">
        <v>360.61</v>
      </c>
      <c r="E1073" s="16">
        <v>267.48</v>
      </c>
      <c r="F1073" s="59">
        <f t="shared" si="190"/>
        <v>448.98231869417754</v>
      </c>
      <c r="G1073" s="16">
        <v>0.8</v>
      </c>
      <c r="H1073" s="8">
        <v>454.03</v>
      </c>
      <c r="J1073" s="16">
        <v>1</v>
      </c>
      <c r="K1073" s="59">
        <f t="shared" si="191"/>
        <v>0</v>
      </c>
      <c r="L1073" s="6">
        <f t="shared" si="182"/>
        <v>450.76249999999999</v>
      </c>
      <c r="M1073" s="59">
        <f t="shared" si="183"/>
        <v>270.45749999999992</v>
      </c>
      <c r="N1073" s="6">
        <f t="shared" si="184"/>
        <v>360.61</v>
      </c>
      <c r="O1073" s="59">
        <f t="shared" si="185"/>
        <v>0</v>
      </c>
      <c r="P1073" s="6">
        <f t="shared" si="192"/>
        <v>270.45749999999992</v>
      </c>
      <c r="Q1073" s="59">
        <f t="shared" si="189"/>
        <v>-1.4980691864695928</v>
      </c>
      <c r="R1073" s="6">
        <f t="shared" si="186"/>
        <v>107.48000000000002</v>
      </c>
      <c r="S1073" s="59">
        <f t="shared" si="187"/>
        <v>376.28648992489752</v>
      </c>
      <c r="T1073" s="18">
        <f t="shared" si="188"/>
        <v>0.9583389509200122</v>
      </c>
      <c r="U1073" s="8" t="s">
        <v>1087</v>
      </c>
      <c r="Z1073"/>
      <c r="AS1073" s="2">
        <v>1</v>
      </c>
      <c r="AT1073" s="2">
        <v>0.9</v>
      </c>
    </row>
    <row r="1074" spans="2:46" x14ac:dyDescent="0.25">
      <c r="B1074" s="16" t="s">
        <v>1088</v>
      </c>
      <c r="C1074" s="21">
        <v>608.76</v>
      </c>
      <c r="D1074" s="21">
        <v>353.77</v>
      </c>
      <c r="E1074" s="16">
        <v>272.29000000000002</v>
      </c>
      <c r="F1074" s="59">
        <f t="shared" si="190"/>
        <v>446.42474953792606</v>
      </c>
      <c r="G1074" s="16">
        <v>0.79</v>
      </c>
      <c r="H1074" s="8">
        <v>455.59</v>
      </c>
      <c r="J1074" s="16">
        <v>1</v>
      </c>
      <c r="K1074" s="59">
        <f t="shared" si="191"/>
        <v>0</v>
      </c>
      <c r="L1074" s="6">
        <f t="shared" si="182"/>
        <v>447.81012658227843</v>
      </c>
      <c r="M1074" s="59">
        <f t="shared" si="183"/>
        <v>274.55545263140607</v>
      </c>
      <c r="N1074" s="6">
        <f t="shared" si="184"/>
        <v>353.77</v>
      </c>
      <c r="O1074" s="59">
        <f t="shared" si="185"/>
        <v>0</v>
      </c>
      <c r="P1074" s="6">
        <f t="shared" si="192"/>
        <v>274.55545263140607</v>
      </c>
      <c r="Q1074" s="59">
        <f t="shared" si="189"/>
        <v>4.0979526314061445</v>
      </c>
      <c r="R1074" s="6">
        <f t="shared" si="186"/>
        <v>112.29000000000002</v>
      </c>
      <c r="S1074" s="59">
        <f t="shared" si="187"/>
        <v>371.16338316164752</v>
      </c>
      <c r="T1074" s="18">
        <f t="shared" si="188"/>
        <v>0.9531382028758143</v>
      </c>
      <c r="U1074" s="8" t="s">
        <v>1088</v>
      </c>
      <c r="Z1074"/>
      <c r="AS1074" s="2">
        <v>1</v>
      </c>
      <c r="AT1074" s="2">
        <v>0.9</v>
      </c>
    </row>
    <row r="1075" spans="2:46" x14ac:dyDescent="0.25">
      <c r="B1075" s="16" t="s">
        <v>1089</v>
      </c>
      <c r="C1075" s="21">
        <v>570.22</v>
      </c>
      <c r="D1075" s="21">
        <v>354.51</v>
      </c>
      <c r="E1075" s="16">
        <v>269.99</v>
      </c>
      <c r="F1075" s="59">
        <f t="shared" si="190"/>
        <v>445.61411579975788</v>
      </c>
      <c r="G1075" s="16">
        <v>0.79</v>
      </c>
      <c r="H1075" s="8">
        <v>456.66</v>
      </c>
      <c r="J1075" s="16">
        <v>1</v>
      </c>
      <c r="K1075" s="59">
        <f t="shared" si="191"/>
        <v>0</v>
      </c>
      <c r="L1075" s="6">
        <f t="shared" si="182"/>
        <v>448.74683544303792</v>
      </c>
      <c r="M1075" s="59">
        <f t="shared" si="183"/>
        <v>275.12975524312338</v>
      </c>
      <c r="N1075" s="6">
        <f t="shared" si="184"/>
        <v>354.51</v>
      </c>
      <c r="O1075" s="59">
        <f t="shared" si="185"/>
        <v>0</v>
      </c>
      <c r="P1075" s="6">
        <f t="shared" si="192"/>
        <v>275.12975524312338</v>
      </c>
      <c r="Q1075" s="59">
        <f t="shared" si="189"/>
        <v>0.57430261171731445</v>
      </c>
      <c r="R1075" s="6">
        <f t="shared" si="186"/>
        <v>109.99000000000001</v>
      </c>
      <c r="S1075" s="59">
        <f t="shared" si="187"/>
        <v>371.18073791618014</v>
      </c>
      <c r="T1075" s="18">
        <f t="shared" si="188"/>
        <v>0.9550872763231999</v>
      </c>
      <c r="U1075" s="8" t="s">
        <v>1089</v>
      </c>
      <c r="Z1075"/>
      <c r="AS1075" s="2">
        <v>1</v>
      </c>
      <c r="AT1075" s="2">
        <v>0.9</v>
      </c>
    </row>
    <row r="1076" spans="2:46" x14ac:dyDescent="0.25">
      <c r="B1076" s="16" t="s">
        <v>1090</v>
      </c>
      <c r="C1076" s="21">
        <v>524.94000000000005</v>
      </c>
      <c r="D1076" s="21">
        <v>353.3</v>
      </c>
      <c r="E1076" s="16">
        <v>273.76</v>
      </c>
      <c r="F1076" s="59">
        <f t="shared" si="190"/>
        <v>446.95125864013403</v>
      </c>
      <c r="G1076" s="16">
        <v>0.79</v>
      </c>
      <c r="H1076" s="8">
        <v>459.03</v>
      </c>
      <c r="J1076" s="16">
        <v>1</v>
      </c>
      <c r="K1076" s="59">
        <f t="shared" si="191"/>
        <v>0</v>
      </c>
      <c r="L1076" s="6">
        <f t="shared" si="182"/>
        <v>447.21518987341773</v>
      </c>
      <c r="M1076" s="59">
        <f t="shared" si="183"/>
        <v>274.19069286450451</v>
      </c>
      <c r="N1076" s="6">
        <f t="shared" si="184"/>
        <v>353.3</v>
      </c>
      <c r="O1076" s="59">
        <f t="shared" si="185"/>
        <v>0</v>
      </c>
      <c r="P1076" s="6">
        <f t="shared" si="192"/>
        <v>274.19069286450451</v>
      </c>
      <c r="Q1076" s="59">
        <f t="shared" si="189"/>
        <v>-0.93906237861887121</v>
      </c>
      <c r="R1076" s="6">
        <f t="shared" si="186"/>
        <v>113.75999999999999</v>
      </c>
      <c r="S1076" s="59">
        <f t="shared" si="187"/>
        <v>371.16334355644551</v>
      </c>
      <c r="T1076" s="18">
        <f t="shared" si="188"/>
        <v>0.95187201574034508</v>
      </c>
      <c r="U1076" s="8" t="s">
        <v>1090</v>
      </c>
      <c r="Z1076"/>
      <c r="AS1076" s="2">
        <v>1</v>
      </c>
      <c r="AT1076" s="2">
        <v>0.9</v>
      </c>
    </row>
    <row r="1077" spans="2:46" x14ac:dyDescent="0.25">
      <c r="B1077" s="16" t="s">
        <v>1091</v>
      </c>
      <c r="C1077" s="21">
        <v>547.5</v>
      </c>
      <c r="D1077" s="21">
        <v>358.92</v>
      </c>
      <c r="E1077" s="16">
        <v>275.99</v>
      </c>
      <c r="F1077" s="59">
        <f t="shared" si="190"/>
        <v>452.76268231823167</v>
      </c>
      <c r="G1077" s="16">
        <v>0.79</v>
      </c>
      <c r="H1077" s="8">
        <v>459.57</v>
      </c>
      <c r="J1077" s="16">
        <v>1</v>
      </c>
      <c r="K1077" s="59">
        <f t="shared" si="191"/>
        <v>0</v>
      </c>
      <c r="L1077" s="6">
        <f t="shared" si="182"/>
        <v>454.32911392405066</v>
      </c>
      <c r="M1077" s="59">
        <f t="shared" si="183"/>
        <v>278.55228837511453</v>
      </c>
      <c r="N1077" s="6">
        <f t="shared" si="184"/>
        <v>358.92</v>
      </c>
      <c r="O1077" s="59">
        <f t="shared" si="185"/>
        <v>0</v>
      </c>
      <c r="P1077" s="6">
        <f t="shared" si="192"/>
        <v>278.55228837511453</v>
      </c>
      <c r="Q1077" s="59">
        <f t="shared" si="189"/>
        <v>4.3615955106100159</v>
      </c>
      <c r="R1077" s="6">
        <f t="shared" si="186"/>
        <v>115.99000000000001</v>
      </c>
      <c r="S1077" s="59">
        <f t="shared" si="187"/>
        <v>377.19656215294435</v>
      </c>
      <c r="T1077" s="18">
        <f t="shared" si="188"/>
        <v>0.95154631832107306</v>
      </c>
      <c r="U1077" s="8" t="s">
        <v>1091</v>
      </c>
      <c r="Z1077"/>
      <c r="AS1077" s="2">
        <v>1</v>
      </c>
      <c r="AT1077" s="2">
        <v>0.9</v>
      </c>
    </row>
    <row r="1078" spans="2:46" x14ac:dyDescent="0.25">
      <c r="B1078" s="16" t="s">
        <v>1092</v>
      </c>
      <c r="C1078" s="21">
        <v>584.1</v>
      </c>
      <c r="D1078" s="21">
        <v>343.48</v>
      </c>
      <c r="E1078" s="16">
        <v>267.75</v>
      </c>
      <c r="F1078" s="59">
        <f t="shared" si="190"/>
        <v>435.5095554634824</v>
      </c>
      <c r="G1078" s="16">
        <v>0.78</v>
      </c>
      <c r="H1078" s="8">
        <v>459.23</v>
      </c>
      <c r="J1078" s="16">
        <v>1</v>
      </c>
      <c r="K1078" s="59">
        <f t="shared" si="191"/>
        <v>0</v>
      </c>
      <c r="L1078" s="6">
        <f t="shared" si="182"/>
        <v>440.35897435897436</v>
      </c>
      <c r="M1078" s="59">
        <f t="shared" si="183"/>
        <v>275.56762490990809</v>
      </c>
      <c r="N1078" s="6">
        <f t="shared" si="184"/>
        <v>343.48</v>
      </c>
      <c r="O1078" s="59">
        <f t="shared" si="185"/>
        <v>0</v>
      </c>
      <c r="P1078" s="6">
        <f t="shared" si="192"/>
        <v>275.56762490990809</v>
      </c>
      <c r="Q1078" s="59">
        <f t="shared" si="189"/>
        <v>-2.9846634652064381</v>
      </c>
      <c r="R1078" s="6">
        <f t="shared" si="186"/>
        <v>107.75</v>
      </c>
      <c r="S1078" s="59">
        <f t="shared" si="187"/>
        <v>359.98412867791825</v>
      </c>
      <c r="T1078" s="18">
        <f t="shared" si="188"/>
        <v>0.95415317686773726</v>
      </c>
      <c r="U1078" s="8" t="s">
        <v>1092</v>
      </c>
      <c r="Z1078"/>
      <c r="AS1078" s="2">
        <v>1</v>
      </c>
      <c r="AT1078" s="2">
        <v>0.9</v>
      </c>
    </row>
    <row r="1079" spans="2:46" x14ac:dyDescent="0.25">
      <c r="B1079" s="16" t="s">
        <v>1093</v>
      </c>
      <c r="C1079" s="21">
        <v>609.74</v>
      </c>
      <c r="D1079" s="21">
        <v>361.51</v>
      </c>
      <c r="E1079" s="16">
        <v>270.41000000000003</v>
      </c>
      <c r="F1079" s="59">
        <f t="shared" si="190"/>
        <v>451.45437000875296</v>
      </c>
      <c r="G1079" s="16">
        <v>0.8</v>
      </c>
      <c r="H1079" s="8">
        <v>453.9</v>
      </c>
      <c r="J1079" s="16">
        <v>1</v>
      </c>
      <c r="K1079" s="59">
        <f t="shared" si="191"/>
        <v>0</v>
      </c>
      <c r="L1079" s="6">
        <f t="shared" si="182"/>
        <v>451.88749999999999</v>
      </c>
      <c r="M1079" s="59">
        <f t="shared" si="183"/>
        <v>271.13249999999994</v>
      </c>
      <c r="N1079" s="6">
        <f t="shared" si="184"/>
        <v>361.51</v>
      </c>
      <c r="O1079" s="59">
        <f t="shared" si="185"/>
        <v>0</v>
      </c>
      <c r="P1079" s="6">
        <f t="shared" si="192"/>
        <v>271.13249999999994</v>
      </c>
      <c r="Q1079" s="59">
        <f t="shared" si="189"/>
        <v>-4.4351249099081542</v>
      </c>
      <c r="R1079" s="6">
        <f t="shared" si="186"/>
        <v>110.41000000000003</v>
      </c>
      <c r="S1079" s="59">
        <f t="shared" si="187"/>
        <v>377.99450816116365</v>
      </c>
      <c r="T1079" s="18">
        <f t="shared" si="188"/>
        <v>0.9563895564479068</v>
      </c>
      <c r="U1079" s="8" t="s">
        <v>1093</v>
      </c>
      <c r="Z1079"/>
      <c r="AS1079" s="2">
        <v>1</v>
      </c>
      <c r="AT1079" s="2">
        <v>0.9</v>
      </c>
    </row>
    <row r="1080" spans="2:46" x14ac:dyDescent="0.25">
      <c r="B1080" s="16" t="s">
        <v>1094</v>
      </c>
      <c r="C1080" s="21">
        <v>540.46</v>
      </c>
      <c r="D1080" s="21">
        <v>355.56</v>
      </c>
      <c r="E1080" s="16">
        <v>269.8</v>
      </c>
      <c r="F1080" s="59">
        <f t="shared" si="190"/>
        <v>446.33502394501824</v>
      </c>
      <c r="G1080" s="16">
        <v>0.79</v>
      </c>
      <c r="H1080" s="8">
        <v>453.19</v>
      </c>
      <c r="J1080" s="16">
        <v>1</v>
      </c>
      <c r="K1080" s="59">
        <f t="shared" si="191"/>
        <v>0</v>
      </c>
      <c r="L1080" s="6">
        <f t="shared" si="182"/>
        <v>450.07594936708858</v>
      </c>
      <c r="M1080" s="59">
        <f t="shared" si="183"/>
        <v>275.94464408407367</v>
      </c>
      <c r="N1080" s="6">
        <f t="shared" si="184"/>
        <v>355.56</v>
      </c>
      <c r="O1080" s="59">
        <f t="shared" si="185"/>
        <v>0</v>
      </c>
      <c r="P1080" s="6">
        <f t="shared" si="192"/>
        <v>275.94464408407367</v>
      </c>
      <c r="Q1080" s="59">
        <f t="shared" si="189"/>
        <v>4.8121440840737364</v>
      </c>
      <c r="R1080" s="6">
        <f t="shared" si="186"/>
        <v>109.80000000000001</v>
      </c>
      <c r="S1080" s="59">
        <f t="shared" si="187"/>
        <v>372.12760392102064</v>
      </c>
      <c r="T1080" s="18">
        <f t="shared" si="188"/>
        <v>0.95547870207302088</v>
      </c>
      <c r="U1080" s="8" t="s">
        <v>1094</v>
      </c>
      <c r="Z1080"/>
      <c r="AS1080" s="2">
        <v>1</v>
      </c>
      <c r="AT1080" s="2">
        <v>0.9</v>
      </c>
    </row>
    <row r="1081" spans="2:46" x14ac:dyDescent="0.25">
      <c r="B1081" s="16" t="s">
        <v>1095</v>
      </c>
      <c r="C1081" s="21">
        <v>606.17999999999995</v>
      </c>
      <c r="D1081" s="21">
        <v>360.34</v>
      </c>
      <c r="E1081" s="16">
        <v>266.67</v>
      </c>
      <c r="F1081" s="59">
        <f t="shared" si="190"/>
        <v>448.28317445561123</v>
      </c>
      <c r="G1081" s="16">
        <v>0.8</v>
      </c>
      <c r="H1081" s="8">
        <v>452.4</v>
      </c>
      <c r="J1081" s="16">
        <v>1</v>
      </c>
      <c r="K1081" s="59">
        <f t="shared" si="191"/>
        <v>0</v>
      </c>
      <c r="L1081" s="6">
        <f t="shared" si="182"/>
        <v>450.42499999999995</v>
      </c>
      <c r="M1081" s="59">
        <f t="shared" si="183"/>
        <v>270.25499999999994</v>
      </c>
      <c r="N1081" s="6">
        <f t="shared" si="184"/>
        <v>360.34</v>
      </c>
      <c r="O1081" s="59">
        <f t="shared" si="185"/>
        <v>0</v>
      </c>
      <c r="P1081" s="6">
        <f t="shared" si="192"/>
        <v>270.25499999999994</v>
      </c>
      <c r="Q1081" s="59">
        <f t="shared" si="189"/>
        <v>-5.6896440840737341</v>
      </c>
      <c r="R1081" s="6">
        <f t="shared" si="186"/>
        <v>106.67000000000002</v>
      </c>
      <c r="S1081" s="59">
        <f t="shared" si="187"/>
        <v>375.79702566678196</v>
      </c>
      <c r="T1081" s="18">
        <f t="shared" si="188"/>
        <v>0.9588686854576447</v>
      </c>
      <c r="U1081" s="8" t="s">
        <v>1095</v>
      </c>
      <c r="Z1081"/>
      <c r="AS1081" s="2">
        <v>1</v>
      </c>
      <c r="AT1081" s="2">
        <v>0.9</v>
      </c>
    </row>
    <row r="1082" spans="2:46" x14ac:dyDescent="0.25">
      <c r="B1082" s="16" t="s">
        <v>1096</v>
      </c>
      <c r="C1082" s="21">
        <v>546.58000000000004</v>
      </c>
      <c r="D1082" s="21">
        <v>356.3</v>
      </c>
      <c r="E1082" s="16">
        <v>268.63</v>
      </c>
      <c r="F1082" s="59">
        <f t="shared" si="190"/>
        <v>446.21941564660762</v>
      </c>
      <c r="G1082" s="16">
        <v>0.8</v>
      </c>
      <c r="H1082" s="8">
        <v>453.13</v>
      </c>
      <c r="J1082" s="16">
        <v>1</v>
      </c>
      <c r="K1082" s="59">
        <f t="shared" si="191"/>
        <v>0</v>
      </c>
      <c r="L1082" s="6">
        <f t="shared" si="182"/>
        <v>445.375</v>
      </c>
      <c r="M1082" s="59">
        <f t="shared" si="183"/>
        <v>267.22499999999997</v>
      </c>
      <c r="N1082" s="6">
        <f t="shared" si="184"/>
        <v>356.3</v>
      </c>
      <c r="O1082" s="59">
        <f t="shared" si="185"/>
        <v>0</v>
      </c>
      <c r="P1082" s="6">
        <f t="shared" si="192"/>
        <v>267.22499999999997</v>
      </c>
      <c r="Q1082" s="59">
        <f t="shared" si="189"/>
        <v>-3.0299999999999727</v>
      </c>
      <c r="R1082" s="6">
        <f t="shared" si="186"/>
        <v>108.63</v>
      </c>
      <c r="S1082" s="59">
        <f t="shared" si="187"/>
        <v>372.49183467560738</v>
      </c>
      <c r="T1082" s="18">
        <f t="shared" si="188"/>
        <v>0.95653103459379618</v>
      </c>
      <c r="U1082" s="8" t="s">
        <v>1096</v>
      </c>
      <c r="Z1082"/>
      <c r="AS1082" s="2">
        <v>1</v>
      </c>
      <c r="AT1082" s="2">
        <v>0.9</v>
      </c>
    </row>
    <row r="1083" spans="2:46" x14ac:dyDescent="0.25">
      <c r="B1083" s="16" t="s">
        <v>1097</v>
      </c>
      <c r="C1083" s="21">
        <v>591</v>
      </c>
      <c r="D1083" s="21">
        <v>360.4</v>
      </c>
      <c r="E1083" s="16">
        <v>268.79000000000002</v>
      </c>
      <c r="F1083" s="59">
        <f t="shared" si="190"/>
        <v>449.5956228657036</v>
      </c>
      <c r="G1083" s="16">
        <v>0.8</v>
      </c>
      <c r="H1083" s="8">
        <v>453.17</v>
      </c>
      <c r="J1083" s="16">
        <v>1</v>
      </c>
      <c r="K1083" s="59">
        <f t="shared" si="191"/>
        <v>0</v>
      </c>
      <c r="L1083" s="6">
        <f t="shared" si="182"/>
        <v>450.49999999999994</v>
      </c>
      <c r="M1083" s="59">
        <f t="shared" si="183"/>
        <v>270.2999999999999</v>
      </c>
      <c r="N1083" s="6">
        <f t="shared" si="184"/>
        <v>360.4</v>
      </c>
      <c r="O1083" s="59">
        <f t="shared" si="185"/>
        <v>0</v>
      </c>
      <c r="P1083" s="6">
        <f t="shared" si="192"/>
        <v>270.2999999999999</v>
      </c>
      <c r="Q1083" s="59">
        <f t="shared" si="189"/>
        <v>3.0749999999999318</v>
      </c>
      <c r="R1083" s="6">
        <f t="shared" si="186"/>
        <v>108.79000000000002</v>
      </c>
      <c r="S1083" s="59">
        <f t="shared" si="187"/>
        <v>376.46171664592936</v>
      </c>
      <c r="T1083" s="18">
        <f t="shared" si="188"/>
        <v>0.95733505975313882</v>
      </c>
      <c r="U1083" s="8" t="s">
        <v>1097</v>
      </c>
      <c r="Z1083"/>
      <c r="AS1083" s="2">
        <v>1</v>
      </c>
      <c r="AT1083" s="2">
        <v>0.9</v>
      </c>
    </row>
    <row r="1084" spans="2:46" x14ac:dyDescent="0.25">
      <c r="B1084" s="16" t="s">
        <v>1098</v>
      </c>
      <c r="C1084" s="21">
        <v>511.18</v>
      </c>
      <c r="D1084" s="21">
        <v>336.58</v>
      </c>
      <c r="E1084" s="16">
        <v>255.84</v>
      </c>
      <c r="F1084" s="59">
        <f t="shared" si="190"/>
        <v>422.77677561569061</v>
      </c>
      <c r="G1084" s="16">
        <v>0.79</v>
      </c>
      <c r="H1084" s="8">
        <v>455.24</v>
      </c>
      <c r="J1084" s="16">
        <v>1</v>
      </c>
      <c r="K1084" s="59">
        <f t="shared" si="191"/>
        <v>0</v>
      </c>
      <c r="L1084" s="6">
        <f t="shared" si="182"/>
        <v>426.05063291139237</v>
      </c>
      <c r="M1084" s="59">
        <f t="shared" si="183"/>
        <v>261.2145581781345</v>
      </c>
      <c r="N1084" s="6">
        <f t="shared" si="184"/>
        <v>336.58</v>
      </c>
      <c r="O1084" s="59">
        <f t="shared" si="185"/>
        <v>0</v>
      </c>
      <c r="P1084" s="6">
        <f t="shared" si="192"/>
        <v>261.2145581781345</v>
      </c>
      <c r="Q1084" s="59">
        <f t="shared" si="189"/>
        <v>-9.0854418218654018</v>
      </c>
      <c r="R1084" s="6">
        <f t="shared" si="186"/>
        <v>95.84</v>
      </c>
      <c r="S1084" s="59">
        <f t="shared" si="187"/>
        <v>349.95914332961786</v>
      </c>
      <c r="T1084" s="18">
        <f t="shared" si="188"/>
        <v>0.96176941341687883</v>
      </c>
      <c r="U1084" s="8" t="s">
        <v>1098</v>
      </c>
      <c r="Z1084"/>
      <c r="AS1084" s="2">
        <v>1</v>
      </c>
      <c r="AT1084" s="2">
        <v>0.9</v>
      </c>
    </row>
    <row r="1085" spans="2:46" x14ac:dyDescent="0.25">
      <c r="B1085" s="16" t="s">
        <v>1099</v>
      </c>
      <c r="C1085" s="21">
        <v>511.74</v>
      </c>
      <c r="D1085" s="21">
        <v>364.12</v>
      </c>
      <c r="E1085" s="16">
        <v>273.07</v>
      </c>
      <c r="F1085" s="59">
        <f t="shared" si="190"/>
        <v>455.13800028123336</v>
      </c>
      <c r="G1085" s="16">
        <v>0.8</v>
      </c>
      <c r="H1085" s="8">
        <v>456.34</v>
      </c>
      <c r="J1085" s="16">
        <v>1</v>
      </c>
      <c r="K1085" s="59">
        <f t="shared" si="191"/>
        <v>0</v>
      </c>
      <c r="L1085" s="6">
        <f t="shared" si="182"/>
        <v>455.15</v>
      </c>
      <c r="M1085" s="59">
        <f t="shared" si="183"/>
        <v>273.08999999999992</v>
      </c>
      <c r="N1085" s="6">
        <f t="shared" si="184"/>
        <v>364.12</v>
      </c>
      <c r="O1085" s="59">
        <f t="shared" si="185"/>
        <v>0</v>
      </c>
      <c r="P1085" s="6">
        <f t="shared" si="192"/>
        <v>273.08999999999992</v>
      </c>
      <c r="Q1085" s="59">
        <f t="shared" si="189"/>
        <v>11.875441821865422</v>
      </c>
      <c r="R1085" s="6">
        <f t="shared" si="186"/>
        <v>113.07</v>
      </c>
      <c r="S1085" s="59">
        <f t="shared" si="187"/>
        <v>381.27181812979569</v>
      </c>
      <c r="T1085" s="18">
        <f t="shared" si="188"/>
        <v>0.95501419901966966</v>
      </c>
      <c r="U1085" s="8" t="s">
        <v>1099</v>
      </c>
      <c r="Z1085"/>
      <c r="AS1085" s="2">
        <v>1</v>
      </c>
      <c r="AT1085" s="2">
        <v>0.9</v>
      </c>
    </row>
    <row r="1086" spans="2:46" x14ac:dyDescent="0.25">
      <c r="B1086" s="16" t="s">
        <v>1100</v>
      </c>
      <c r="C1086" s="21">
        <v>579.72</v>
      </c>
      <c r="D1086" s="21">
        <v>351.7</v>
      </c>
      <c r="E1086" s="16">
        <v>271.51</v>
      </c>
      <c r="F1086" s="59">
        <f t="shared" si="190"/>
        <v>444.3090929746993</v>
      </c>
      <c r="G1086" s="16">
        <v>0.79</v>
      </c>
      <c r="H1086" s="8">
        <v>456.9</v>
      </c>
      <c r="J1086" s="16">
        <v>1</v>
      </c>
      <c r="K1086" s="59">
        <f t="shared" si="191"/>
        <v>0</v>
      </c>
      <c r="L1086" s="6">
        <f t="shared" si="182"/>
        <v>445.18987341772146</v>
      </c>
      <c r="M1086" s="59">
        <f t="shared" si="183"/>
        <v>272.94895748781835</v>
      </c>
      <c r="N1086" s="6">
        <f t="shared" si="184"/>
        <v>351.7</v>
      </c>
      <c r="O1086" s="59">
        <f t="shared" si="185"/>
        <v>0</v>
      </c>
      <c r="P1086" s="6">
        <f t="shared" si="192"/>
        <v>272.94895748781835</v>
      </c>
      <c r="Q1086" s="59">
        <f t="shared" si="189"/>
        <v>-0.1410425121815706</v>
      </c>
      <c r="R1086" s="6">
        <f t="shared" si="186"/>
        <v>111.50999999999999</v>
      </c>
      <c r="S1086" s="59">
        <f t="shared" si="187"/>
        <v>368.95442821573505</v>
      </c>
      <c r="T1086" s="18">
        <f t="shared" si="188"/>
        <v>0.95323425633030745</v>
      </c>
      <c r="U1086" s="8" t="s">
        <v>1100</v>
      </c>
      <c r="Z1086"/>
      <c r="AS1086" s="2">
        <v>1</v>
      </c>
      <c r="AT1086" s="2">
        <v>0.9</v>
      </c>
    </row>
    <row r="1087" spans="2:46" x14ac:dyDescent="0.25">
      <c r="B1087" s="16" t="s">
        <v>1101</v>
      </c>
      <c r="C1087" s="21">
        <v>414.82</v>
      </c>
      <c r="D1087" s="21">
        <v>310.45</v>
      </c>
      <c r="E1087" s="16">
        <v>195.31</v>
      </c>
      <c r="F1087" s="59">
        <f t="shared" si="190"/>
        <v>366.77676943885092</v>
      </c>
      <c r="G1087" s="16">
        <v>0.84</v>
      </c>
      <c r="H1087" s="8">
        <v>461.98</v>
      </c>
      <c r="J1087" s="16">
        <v>1</v>
      </c>
      <c r="K1087" s="59">
        <f t="shared" si="191"/>
        <v>0</v>
      </c>
      <c r="L1087" s="6">
        <f t="shared" si="182"/>
        <v>369.58333333333331</v>
      </c>
      <c r="M1087" s="59">
        <f t="shared" si="183"/>
        <v>200.53088983440372</v>
      </c>
      <c r="N1087" s="6">
        <f t="shared" si="184"/>
        <v>310.45</v>
      </c>
      <c r="O1087" s="59">
        <f t="shared" si="185"/>
        <v>0</v>
      </c>
      <c r="P1087" s="6">
        <f t="shared" si="192"/>
        <v>200.53088983440372</v>
      </c>
      <c r="Q1087" s="59">
        <f t="shared" si="189"/>
        <v>-72.418067653414624</v>
      </c>
      <c r="R1087" s="6">
        <f t="shared" si="186"/>
        <v>35.31</v>
      </c>
      <c r="S1087" s="59">
        <f t="shared" si="187"/>
        <v>312.45159401097635</v>
      </c>
      <c r="T1087" s="18">
        <f t="shared" si="188"/>
        <v>0.99359390686639915</v>
      </c>
      <c r="U1087" s="8" t="s">
        <v>1101</v>
      </c>
      <c r="Z1087"/>
      <c r="AS1087" s="2">
        <v>1</v>
      </c>
      <c r="AT1087" s="2">
        <v>0.9</v>
      </c>
    </row>
    <row r="1088" spans="2:46" x14ac:dyDescent="0.25">
      <c r="B1088" s="16" t="s">
        <v>1102</v>
      </c>
      <c r="C1088" s="21">
        <v>499.74</v>
      </c>
      <c r="D1088" s="21">
        <v>332.11</v>
      </c>
      <c r="E1088" s="16">
        <v>260.51</v>
      </c>
      <c r="F1088" s="59">
        <f t="shared" si="190"/>
        <v>422.09301368300328</v>
      </c>
      <c r="G1088" s="16">
        <v>0.78</v>
      </c>
      <c r="H1088" s="8">
        <v>460.26</v>
      </c>
      <c r="J1088" s="16">
        <v>1</v>
      </c>
      <c r="K1088" s="59">
        <f t="shared" si="191"/>
        <v>0</v>
      </c>
      <c r="L1088" s="6">
        <f t="shared" si="182"/>
        <v>425.78205128205127</v>
      </c>
      <c r="M1088" s="59">
        <f t="shared" si="183"/>
        <v>266.44568507287056</v>
      </c>
      <c r="N1088" s="6">
        <f t="shared" si="184"/>
        <v>332.11</v>
      </c>
      <c r="O1088" s="59">
        <f t="shared" si="185"/>
        <v>0</v>
      </c>
      <c r="P1088" s="6">
        <f t="shared" si="192"/>
        <v>266.44568507287056</v>
      </c>
      <c r="Q1088" s="59">
        <f t="shared" si="189"/>
        <v>65.914795238466837</v>
      </c>
      <c r="R1088" s="6">
        <f t="shared" si="186"/>
        <v>100.50999999999999</v>
      </c>
      <c r="S1088" s="59">
        <f t="shared" si="187"/>
        <v>346.9860403532108</v>
      </c>
      <c r="T1088" s="18">
        <f t="shared" si="188"/>
        <v>0.95712784197869205</v>
      </c>
      <c r="U1088" s="8" t="s">
        <v>1102</v>
      </c>
      <c r="Z1088"/>
      <c r="AS1088" s="2">
        <v>1</v>
      </c>
      <c r="AT1088" s="2">
        <v>0.9</v>
      </c>
    </row>
    <row r="1089" spans="2:46" x14ac:dyDescent="0.25">
      <c r="B1089" s="16" t="s">
        <v>1103</v>
      </c>
      <c r="C1089" s="21">
        <v>567.76</v>
      </c>
      <c r="D1089" s="21">
        <v>319.75</v>
      </c>
      <c r="E1089" s="16">
        <v>268.07</v>
      </c>
      <c r="F1089" s="59">
        <f t="shared" si="190"/>
        <v>417.25482309974558</v>
      </c>
      <c r="G1089" s="16">
        <v>0.76</v>
      </c>
      <c r="H1089" s="8">
        <v>461.78</v>
      </c>
      <c r="J1089" s="16">
        <v>1</v>
      </c>
      <c r="K1089" s="59">
        <f t="shared" si="191"/>
        <v>0</v>
      </c>
      <c r="L1089" s="6">
        <f t="shared" si="182"/>
        <v>420.7236842105263</v>
      </c>
      <c r="M1089" s="59">
        <f t="shared" si="183"/>
        <v>273.43802946129978</v>
      </c>
      <c r="N1089" s="6">
        <f t="shared" si="184"/>
        <v>319.75</v>
      </c>
      <c r="O1089" s="59">
        <f t="shared" si="185"/>
        <v>0</v>
      </c>
      <c r="P1089" s="6">
        <f t="shared" si="192"/>
        <v>273.43802946129978</v>
      </c>
      <c r="Q1089" s="59">
        <f t="shared" si="189"/>
        <v>6.9923443884292169</v>
      </c>
      <c r="R1089" s="6">
        <f t="shared" si="186"/>
        <v>108.07</v>
      </c>
      <c r="S1089" s="59">
        <f t="shared" si="187"/>
        <v>337.51916597431915</v>
      </c>
      <c r="T1089" s="18">
        <f t="shared" si="188"/>
        <v>0.94735360902239507</v>
      </c>
      <c r="U1089" s="8" t="s">
        <v>1103</v>
      </c>
      <c r="Z1089"/>
      <c r="AS1089" s="2">
        <v>1</v>
      </c>
      <c r="AT1089" s="2">
        <v>0.9</v>
      </c>
    </row>
    <row r="1090" spans="2:46" x14ac:dyDescent="0.25">
      <c r="B1090" s="16" t="s">
        <v>1104</v>
      </c>
      <c r="C1090" s="21">
        <v>463.84</v>
      </c>
      <c r="D1090" s="21">
        <v>254.35</v>
      </c>
      <c r="E1090" s="16">
        <v>172.84</v>
      </c>
      <c r="F1090" s="59">
        <f t="shared" si="190"/>
        <v>307.51843538233607</v>
      </c>
      <c r="G1090" s="16">
        <v>0.82</v>
      </c>
      <c r="H1090" s="8">
        <v>465.96</v>
      </c>
      <c r="J1090" s="16">
        <v>1</v>
      </c>
      <c r="K1090" s="59">
        <f t="shared" si="191"/>
        <v>0</v>
      </c>
      <c r="L1090" s="6">
        <f t="shared" si="182"/>
        <v>310.1829268292683</v>
      </c>
      <c r="M1090" s="59">
        <f t="shared" si="183"/>
        <v>177.53739210760986</v>
      </c>
      <c r="N1090" s="6">
        <f t="shared" si="184"/>
        <v>254.35</v>
      </c>
      <c r="O1090" s="59">
        <f t="shared" si="185"/>
        <v>0</v>
      </c>
      <c r="P1090" s="6">
        <f t="shared" si="192"/>
        <v>177.53739210760986</v>
      </c>
      <c r="Q1090" s="59">
        <f t="shared" si="189"/>
        <v>-95.900637353689916</v>
      </c>
      <c r="R1090" s="6">
        <f t="shared" si="186"/>
        <v>12.840000000000003</v>
      </c>
      <c r="S1090" s="59">
        <f t="shared" si="187"/>
        <v>254.67388578336806</v>
      </c>
      <c r="T1090" s="18">
        <f t="shared" si="188"/>
        <v>0.99872823323690296</v>
      </c>
      <c r="U1090" s="8" t="s">
        <v>1104</v>
      </c>
      <c r="Z1090"/>
      <c r="AS1090" s="2">
        <v>1</v>
      </c>
      <c r="AT1090" s="2">
        <v>0.9</v>
      </c>
    </row>
    <row r="1091" spans="2:46" x14ac:dyDescent="0.25">
      <c r="B1091" s="16" t="s">
        <v>1105</v>
      </c>
      <c r="C1091" s="21">
        <v>376.58</v>
      </c>
      <c r="D1091" s="21">
        <v>251.25</v>
      </c>
      <c r="E1091" s="16">
        <v>176.07</v>
      </c>
      <c r="F1091" s="59">
        <f t="shared" si="190"/>
        <v>306.80157659308077</v>
      </c>
      <c r="G1091" s="16">
        <v>0.81</v>
      </c>
      <c r="H1091" s="8">
        <v>467.82</v>
      </c>
      <c r="J1091" s="16">
        <v>1</v>
      </c>
      <c r="K1091" s="59">
        <f t="shared" si="191"/>
        <v>0</v>
      </c>
      <c r="L1091" s="6">
        <f t="shared" si="182"/>
        <v>310.18518518518516</v>
      </c>
      <c r="M1091" s="59">
        <f t="shared" si="183"/>
        <v>181.90185982657681</v>
      </c>
      <c r="N1091" s="6">
        <f t="shared" si="184"/>
        <v>251.25</v>
      </c>
      <c r="O1091" s="59">
        <f t="shared" si="185"/>
        <v>0</v>
      </c>
      <c r="P1091" s="6">
        <f t="shared" si="192"/>
        <v>181.90185982657681</v>
      </c>
      <c r="Q1091" s="59">
        <f t="shared" si="189"/>
        <v>4.3644677189669494</v>
      </c>
      <c r="R1091" s="6">
        <f t="shared" si="186"/>
        <v>16.069999999999993</v>
      </c>
      <c r="S1091" s="59">
        <f t="shared" si="187"/>
        <v>251.7633956714121</v>
      </c>
      <c r="T1091" s="18">
        <f t="shared" si="188"/>
        <v>0.99796080097329898</v>
      </c>
      <c r="U1091" s="8" t="s">
        <v>1105</v>
      </c>
      <c r="Z1091"/>
      <c r="AS1091" s="2">
        <v>1</v>
      </c>
      <c r="AT1091" s="2">
        <v>0.9</v>
      </c>
    </row>
    <row r="1092" spans="2:46" x14ac:dyDescent="0.25">
      <c r="B1092" s="16" t="s">
        <v>1106</v>
      </c>
      <c r="C1092" s="21">
        <v>496.46</v>
      </c>
      <c r="D1092" s="21">
        <v>297.16000000000003</v>
      </c>
      <c r="E1092" s="16">
        <v>193.54</v>
      </c>
      <c r="F1092" s="59">
        <f t="shared" si="190"/>
        <v>354.62909807290208</v>
      </c>
      <c r="G1092" s="16">
        <v>0.83</v>
      </c>
      <c r="H1092" s="8">
        <v>460.42</v>
      </c>
      <c r="J1092" s="16">
        <v>1</v>
      </c>
      <c r="K1092" s="59">
        <f t="shared" si="191"/>
        <v>0</v>
      </c>
      <c r="L1092" s="6">
        <f t="shared" ref="L1092:L1155" si="193">D1092/G1092</f>
        <v>358.02409638554224</v>
      </c>
      <c r="M1092" s="59">
        <f t="shared" ref="M1092:M1155" si="194">L1092*SIN(ACOS(G1092))</f>
        <v>199.69273395064732</v>
      </c>
      <c r="N1092" s="6">
        <f t="shared" ref="N1092:N1155" si="195">D1092/J1092</f>
        <v>297.16000000000003</v>
      </c>
      <c r="O1092" s="59">
        <f t="shared" ref="O1092:O1155" si="196">N1092*SIN(ACOS(J1092))</f>
        <v>0</v>
      </c>
      <c r="P1092" s="6">
        <f t="shared" si="192"/>
        <v>199.69273395064732</v>
      </c>
      <c r="Q1092" s="59">
        <f t="shared" si="189"/>
        <v>17.790874124070513</v>
      </c>
      <c r="R1092" s="6">
        <f t="shared" ref="R1092:R1155" si="197">E1092-$V$4</f>
        <v>33.539999999999992</v>
      </c>
      <c r="S1092" s="59">
        <f t="shared" ref="S1092:S1155" si="198">IF(R1092&gt;1,SQRT((D1092)^2+(R1092)^2),0)</f>
        <v>299.04681439533846</v>
      </c>
      <c r="T1092" s="18">
        <f t="shared" ref="T1092:T1155" si="199">IF(S1092&gt;0,D1092/S1092,1)</f>
        <v>0.99369057182851617</v>
      </c>
      <c r="U1092" s="8" t="s">
        <v>1106</v>
      </c>
      <c r="Z1092"/>
      <c r="AS1092" s="2">
        <v>1</v>
      </c>
      <c r="AT1092" s="2">
        <v>0.9</v>
      </c>
    </row>
    <row r="1093" spans="2:46" x14ac:dyDescent="0.25">
      <c r="B1093" s="16" t="s">
        <v>1107</v>
      </c>
      <c r="C1093" s="21">
        <v>524.79999999999995</v>
      </c>
      <c r="D1093" s="21">
        <v>300.39999999999998</v>
      </c>
      <c r="E1093" s="16">
        <v>188.41</v>
      </c>
      <c r="F1093" s="59">
        <f t="shared" si="190"/>
        <v>354.59623249549617</v>
      </c>
      <c r="G1093" s="16">
        <v>0.84</v>
      </c>
      <c r="H1093" s="8">
        <v>454.81</v>
      </c>
      <c r="J1093" s="16">
        <v>1</v>
      </c>
      <c r="K1093" s="59">
        <f t="shared" si="191"/>
        <v>0</v>
      </c>
      <c r="L1093" s="6">
        <f t="shared" si="193"/>
        <v>357.61904761904759</v>
      </c>
      <c r="M1093" s="59">
        <f t="shared" si="194"/>
        <v>194.03923113626954</v>
      </c>
      <c r="N1093" s="6">
        <f t="shared" si="195"/>
        <v>300.39999999999998</v>
      </c>
      <c r="O1093" s="59">
        <f t="shared" si="196"/>
        <v>0</v>
      </c>
      <c r="P1093" s="6">
        <f t="shared" si="192"/>
        <v>194.03923113626954</v>
      </c>
      <c r="Q1093" s="59">
        <f t="shared" si="189"/>
        <v>-5.6535028143777879</v>
      </c>
      <c r="R1093" s="6">
        <f t="shared" si="197"/>
        <v>28.409999999999997</v>
      </c>
      <c r="S1093" s="59">
        <f t="shared" si="198"/>
        <v>301.74043166271235</v>
      </c>
      <c r="T1093" s="18">
        <f t="shared" si="199"/>
        <v>0.99555766638456089</v>
      </c>
      <c r="U1093" s="8" t="s">
        <v>1107</v>
      </c>
      <c r="Z1093"/>
      <c r="AS1093" s="2">
        <v>1</v>
      </c>
      <c r="AT1093" s="2">
        <v>0.9</v>
      </c>
    </row>
    <row r="1094" spans="2:46" x14ac:dyDescent="0.25">
      <c r="B1094" s="16" t="s">
        <v>1108</v>
      </c>
      <c r="C1094" s="21">
        <v>558.08000000000004</v>
      </c>
      <c r="D1094" s="21">
        <v>344.01</v>
      </c>
      <c r="E1094" s="16">
        <v>269.52999999999997</v>
      </c>
      <c r="F1094" s="59">
        <f t="shared" si="190"/>
        <v>437.02322707151387</v>
      </c>
      <c r="G1094" s="16">
        <v>0.78</v>
      </c>
      <c r="H1094" s="8">
        <v>451.8</v>
      </c>
      <c r="J1094" s="16">
        <v>1</v>
      </c>
      <c r="K1094" s="59">
        <f t="shared" si="191"/>
        <v>0</v>
      </c>
      <c r="L1094" s="6">
        <f t="shared" si="193"/>
        <v>441.03846153846149</v>
      </c>
      <c r="M1094" s="59">
        <f t="shared" si="194"/>
        <v>275.99283406677966</v>
      </c>
      <c r="N1094" s="6">
        <f t="shared" si="195"/>
        <v>344.01</v>
      </c>
      <c r="O1094" s="59">
        <f t="shared" si="196"/>
        <v>0</v>
      </c>
      <c r="P1094" s="6">
        <f t="shared" si="192"/>
        <v>275.99283406677966</v>
      </c>
      <c r="Q1094" s="59">
        <f t="shared" si="189"/>
        <v>81.953602930510129</v>
      </c>
      <c r="R1094" s="6">
        <f t="shared" si="197"/>
        <v>109.52999999999997</v>
      </c>
      <c r="S1094" s="59">
        <f t="shared" si="198"/>
        <v>361.02590073289753</v>
      </c>
      <c r="T1094" s="18">
        <f t="shared" si="199"/>
        <v>0.95286792249986896</v>
      </c>
      <c r="U1094" s="8" t="s">
        <v>1108</v>
      </c>
      <c r="Z1094"/>
      <c r="AS1094" s="2">
        <v>1</v>
      </c>
      <c r="AT1094" s="2">
        <v>0.9</v>
      </c>
    </row>
    <row r="1095" spans="2:46" x14ac:dyDescent="0.25">
      <c r="B1095" s="16" t="s">
        <v>1109</v>
      </c>
      <c r="C1095" s="21">
        <v>604.52</v>
      </c>
      <c r="D1095" s="21">
        <v>335.28</v>
      </c>
      <c r="E1095" s="16">
        <v>253.45</v>
      </c>
      <c r="F1095" s="59">
        <f t="shared" si="190"/>
        <v>420.29701509765681</v>
      </c>
      <c r="G1095" s="16">
        <v>0.79</v>
      </c>
      <c r="H1095" s="8">
        <v>450.97</v>
      </c>
      <c r="J1095" s="16">
        <v>1</v>
      </c>
      <c r="K1095" s="59">
        <f t="shared" si="191"/>
        <v>0</v>
      </c>
      <c r="L1095" s="6">
        <f t="shared" si="193"/>
        <v>424.40506329113919</v>
      </c>
      <c r="M1095" s="59">
        <f t="shared" si="194"/>
        <v>260.20564818457706</v>
      </c>
      <c r="N1095" s="6">
        <f t="shared" si="195"/>
        <v>335.28</v>
      </c>
      <c r="O1095" s="59">
        <f t="shared" si="196"/>
        <v>0</v>
      </c>
      <c r="P1095" s="6">
        <f t="shared" si="192"/>
        <v>260.20564818457706</v>
      </c>
      <c r="Q1095" s="59">
        <f t="shared" si="189"/>
        <v>-15.787185882202607</v>
      </c>
      <c r="R1095" s="6">
        <f t="shared" si="197"/>
        <v>93.449999999999989</v>
      </c>
      <c r="S1095" s="59">
        <f t="shared" si="198"/>
        <v>348.05973754515185</v>
      </c>
      <c r="T1095" s="18">
        <f t="shared" si="199"/>
        <v>0.96328291908944497</v>
      </c>
      <c r="U1095" s="8" t="s">
        <v>1109</v>
      </c>
      <c r="Z1095"/>
      <c r="AS1095" s="2">
        <v>1</v>
      </c>
      <c r="AT1095" s="2">
        <v>0.9</v>
      </c>
    </row>
    <row r="1096" spans="2:46" x14ac:dyDescent="0.25">
      <c r="B1096" s="16" t="s">
        <v>1110</v>
      </c>
      <c r="C1096" s="21">
        <v>421.66</v>
      </c>
      <c r="D1096" s="21">
        <v>301.60000000000002</v>
      </c>
      <c r="E1096" s="16">
        <v>187.95</v>
      </c>
      <c r="F1096" s="59">
        <f t="shared" si="190"/>
        <v>355.36989532035494</v>
      </c>
      <c r="G1096" s="16">
        <v>0.84</v>
      </c>
      <c r="H1096" s="8">
        <v>455.72</v>
      </c>
      <c r="J1096" s="16">
        <v>1</v>
      </c>
      <c r="K1096" s="59">
        <f t="shared" si="191"/>
        <v>0</v>
      </c>
      <c r="L1096" s="6">
        <f t="shared" si="193"/>
        <v>359.04761904761909</v>
      </c>
      <c r="M1096" s="59">
        <f t="shared" si="194"/>
        <v>194.81435456291246</v>
      </c>
      <c r="N1096" s="6">
        <f t="shared" si="195"/>
        <v>301.60000000000002</v>
      </c>
      <c r="O1096" s="59">
        <f t="shared" si="196"/>
        <v>0</v>
      </c>
      <c r="P1096" s="6">
        <f t="shared" si="192"/>
        <v>194.81435456291246</v>
      </c>
      <c r="Q1096" s="59">
        <f t="shared" si="189"/>
        <v>-65.391293621664602</v>
      </c>
      <c r="R1096" s="6">
        <f t="shared" si="197"/>
        <v>27.949999999999989</v>
      </c>
      <c r="S1096" s="59">
        <f t="shared" si="198"/>
        <v>302.89232822902596</v>
      </c>
      <c r="T1096" s="18">
        <f t="shared" si="199"/>
        <v>0.99573337417760954</v>
      </c>
      <c r="U1096" s="8" t="s">
        <v>1110</v>
      </c>
      <c r="Z1096"/>
      <c r="AS1096" s="2">
        <v>1</v>
      </c>
      <c r="AT1096" s="2">
        <v>0.9</v>
      </c>
    </row>
    <row r="1097" spans="2:46" x14ac:dyDescent="0.25">
      <c r="B1097" s="16" t="s">
        <v>1111</v>
      </c>
      <c r="C1097" s="21">
        <v>426.4</v>
      </c>
      <c r="D1097" s="21">
        <v>296.74</v>
      </c>
      <c r="E1097" s="16">
        <v>186.22</v>
      </c>
      <c r="F1097" s="59">
        <f t="shared" si="190"/>
        <v>350.33200824360881</v>
      </c>
      <c r="G1097" s="16">
        <v>0.84</v>
      </c>
      <c r="H1097" s="8">
        <v>455.75</v>
      </c>
      <c r="J1097" s="16">
        <v>1</v>
      </c>
      <c r="K1097" s="59">
        <f t="shared" si="191"/>
        <v>0</v>
      </c>
      <c r="L1097" s="6">
        <f t="shared" si="193"/>
        <v>353.26190476190476</v>
      </c>
      <c r="M1097" s="59">
        <f t="shared" si="194"/>
        <v>191.67510468500873</v>
      </c>
      <c r="N1097" s="6">
        <f t="shared" si="195"/>
        <v>296.74</v>
      </c>
      <c r="O1097" s="59">
        <f t="shared" si="196"/>
        <v>0</v>
      </c>
      <c r="P1097" s="6">
        <f t="shared" si="192"/>
        <v>191.67510468500873</v>
      </c>
      <c r="Q1097" s="59">
        <f t="shared" si="189"/>
        <v>-3.1392498779037226</v>
      </c>
      <c r="R1097" s="6">
        <f t="shared" si="197"/>
        <v>26.22</v>
      </c>
      <c r="S1097" s="59">
        <f t="shared" si="198"/>
        <v>297.89614968978702</v>
      </c>
      <c r="T1097" s="18">
        <f t="shared" si="199"/>
        <v>0.99611895054370136</v>
      </c>
      <c r="U1097" s="8" t="s">
        <v>1111</v>
      </c>
      <c r="Z1097"/>
      <c r="AS1097" s="2">
        <v>1</v>
      </c>
      <c r="AT1097" s="2">
        <v>0.9</v>
      </c>
    </row>
    <row r="1098" spans="2:46" x14ac:dyDescent="0.25">
      <c r="B1098" s="16" t="s">
        <v>1112</v>
      </c>
      <c r="C1098" s="21">
        <v>532.6</v>
      </c>
      <c r="D1098" s="21">
        <v>307.74</v>
      </c>
      <c r="E1098" s="16">
        <v>196.73</v>
      </c>
      <c r="F1098" s="59">
        <f t="shared" si="190"/>
        <v>365.24868309139731</v>
      </c>
      <c r="G1098" s="16">
        <v>0.84</v>
      </c>
      <c r="H1098" s="8">
        <v>458.1</v>
      </c>
      <c r="J1098" s="16">
        <v>1</v>
      </c>
      <c r="K1098" s="59">
        <f t="shared" si="191"/>
        <v>0</v>
      </c>
      <c r="L1098" s="6">
        <f t="shared" si="193"/>
        <v>366.35714285714289</v>
      </c>
      <c r="M1098" s="59">
        <f t="shared" si="194"/>
        <v>198.78040276256854</v>
      </c>
      <c r="N1098" s="6">
        <f t="shared" si="195"/>
        <v>307.74</v>
      </c>
      <c r="O1098" s="59">
        <f t="shared" si="196"/>
        <v>0</v>
      </c>
      <c r="P1098" s="6">
        <f t="shared" si="192"/>
        <v>198.78040276256854</v>
      </c>
      <c r="Q1098" s="59">
        <f t="shared" si="189"/>
        <v>7.1052980775598087</v>
      </c>
      <c r="R1098" s="6">
        <f t="shared" si="197"/>
        <v>36.72999999999999</v>
      </c>
      <c r="S1098" s="59">
        <f t="shared" si="198"/>
        <v>309.92418508402989</v>
      </c>
      <c r="T1098" s="18">
        <f t="shared" si="199"/>
        <v>0.99295251810232987</v>
      </c>
      <c r="U1098" s="8" t="s">
        <v>1112</v>
      </c>
      <c r="Z1098"/>
      <c r="AS1098" s="2">
        <v>1</v>
      </c>
      <c r="AT1098" s="2">
        <v>0.9</v>
      </c>
    </row>
    <row r="1099" spans="2:46" x14ac:dyDescent="0.25">
      <c r="B1099" s="16" t="s">
        <v>1113</v>
      </c>
      <c r="C1099" s="21">
        <v>414.1</v>
      </c>
      <c r="D1099" s="21">
        <v>301.36</v>
      </c>
      <c r="E1099" s="16">
        <v>187.61</v>
      </c>
      <c r="F1099" s="59">
        <f t="shared" si="190"/>
        <v>354.98642467001469</v>
      </c>
      <c r="G1099" s="16">
        <v>0.84</v>
      </c>
      <c r="H1099" s="8">
        <v>458.25</v>
      </c>
      <c r="J1099" s="16">
        <v>1</v>
      </c>
      <c r="K1099" s="59">
        <f t="shared" si="191"/>
        <v>0</v>
      </c>
      <c r="L1099" s="6">
        <f t="shared" si="193"/>
        <v>358.76190476190482</v>
      </c>
      <c r="M1099" s="59">
        <f t="shared" si="194"/>
        <v>194.65932987758387</v>
      </c>
      <c r="N1099" s="6">
        <f t="shared" si="195"/>
        <v>301.36</v>
      </c>
      <c r="O1099" s="59">
        <f t="shared" si="196"/>
        <v>0</v>
      </c>
      <c r="P1099" s="6">
        <f t="shared" si="192"/>
        <v>194.65932987758387</v>
      </c>
      <c r="Q1099" s="59">
        <f t="shared" ref="Q1099:Q1162" si="200">P1099-P1098</f>
        <v>-4.1210728849846703</v>
      </c>
      <c r="R1099" s="6">
        <f t="shared" si="197"/>
        <v>27.610000000000014</v>
      </c>
      <c r="S1099" s="59">
        <f t="shared" si="198"/>
        <v>302.6221434396366</v>
      </c>
      <c r="T1099" s="18">
        <f t="shared" si="199"/>
        <v>0.99582930903439215</v>
      </c>
      <c r="U1099" s="8" t="s">
        <v>1113</v>
      </c>
      <c r="Z1099"/>
      <c r="AS1099" s="2">
        <v>1</v>
      </c>
      <c r="AT1099" s="2">
        <v>0.9</v>
      </c>
    </row>
    <row r="1100" spans="2:46" x14ac:dyDescent="0.25">
      <c r="B1100" s="16" t="s">
        <v>1114</v>
      </c>
      <c r="C1100" s="21">
        <v>697.46</v>
      </c>
      <c r="D1100" s="21">
        <v>311.36</v>
      </c>
      <c r="E1100" s="16">
        <v>213.14</v>
      </c>
      <c r="F1100" s="59">
        <f t="shared" si="190"/>
        <v>377.32440843390987</v>
      </c>
      <c r="G1100" s="16">
        <v>0.82</v>
      </c>
      <c r="H1100" s="8">
        <v>452.15</v>
      </c>
      <c r="J1100" s="16">
        <v>1</v>
      </c>
      <c r="K1100" s="59">
        <f t="shared" si="191"/>
        <v>0</v>
      </c>
      <c r="L1100" s="6">
        <f t="shared" si="193"/>
        <v>379.70731707317077</v>
      </c>
      <c r="M1100" s="59">
        <f t="shared" si="194"/>
        <v>217.3306168925709</v>
      </c>
      <c r="N1100" s="6">
        <f t="shared" si="195"/>
        <v>311.36</v>
      </c>
      <c r="O1100" s="59">
        <f t="shared" si="196"/>
        <v>0</v>
      </c>
      <c r="P1100" s="6">
        <f t="shared" si="192"/>
        <v>217.3306168925709</v>
      </c>
      <c r="Q1100" s="59">
        <f t="shared" si="200"/>
        <v>22.67128701498703</v>
      </c>
      <c r="R1100" s="6">
        <f t="shared" si="197"/>
        <v>53.139999999999986</v>
      </c>
      <c r="S1100" s="59">
        <f t="shared" si="198"/>
        <v>315.86216804169504</v>
      </c>
      <c r="T1100" s="18">
        <f t="shared" si="199"/>
        <v>0.98574641569261712</v>
      </c>
      <c r="U1100" s="8" t="s">
        <v>1114</v>
      </c>
      <c r="Z1100"/>
      <c r="AS1100" s="2">
        <v>1</v>
      </c>
      <c r="AT1100" s="2">
        <v>0.9</v>
      </c>
    </row>
    <row r="1101" spans="2:46" x14ac:dyDescent="0.25">
      <c r="B1101" s="16" t="s">
        <v>1115</v>
      </c>
      <c r="C1101" s="21">
        <v>698.2</v>
      </c>
      <c r="D1101" s="21">
        <v>400.57</v>
      </c>
      <c r="E1101" s="16">
        <v>278.14999999999998</v>
      </c>
      <c r="F1101" s="59">
        <f t="shared" si="190"/>
        <v>487.67176194649613</v>
      </c>
      <c r="G1101" s="16">
        <v>0.82</v>
      </c>
      <c r="H1101" s="8">
        <v>454.6</v>
      </c>
      <c r="J1101" s="16">
        <v>1</v>
      </c>
      <c r="K1101" s="59">
        <f t="shared" si="191"/>
        <v>0</v>
      </c>
      <c r="L1101" s="6">
        <f t="shared" si="193"/>
        <v>488.5</v>
      </c>
      <c r="M1101" s="59">
        <f t="shared" si="194"/>
        <v>279.59957993530679</v>
      </c>
      <c r="N1101" s="6">
        <f t="shared" si="195"/>
        <v>400.57</v>
      </c>
      <c r="O1101" s="59">
        <f t="shared" si="196"/>
        <v>0</v>
      </c>
      <c r="P1101" s="6">
        <f t="shared" si="192"/>
        <v>279.59957993530679</v>
      </c>
      <c r="Q1101" s="59">
        <f t="shared" si="200"/>
        <v>62.268963042735891</v>
      </c>
      <c r="R1101" s="6">
        <f t="shared" si="197"/>
        <v>118.14999999999998</v>
      </c>
      <c r="S1101" s="59">
        <f t="shared" si="198"/>
        <v>417.63111402288979</v>
      </c>
      <c r="T1101" s="18">
        <f t="shared" si="199"/>
        <v>0.95914788565788056</v>
      </c>
      <c r="U1101" s="8" t="s">
        <v>1115</v>
      </c>
      <c r="Z1101"/>
      <c r="AS1101" s="2">
        <v>1</v>
      </c>
      <c r="AT1101" s="2">
        <v>0.9</v>
      </c>
    </row>
    <row r="1102" spans="2:46" x14ac:dyDescent="0.25">
      <c r="B1102" s="16" t="s">
        <v>1116</v>
      </c>
      <c r="C1102" s="21">
        <v>675.02</v>
      </c>
      <c r="D1102" s="21">
        <v>401.67</v>
      </c>
      <c r="E1102" s="16">
        <v>279.33</v>
      </c>
      <c r="F1102" s="59">
        <f t="shared" ref="F1102:F1165" si="201">SQRT((D1102)^2+(E1102)^2)</f>
        <v>489.24844179619009</v>
      </c>
      <c r="G1102" s="16">
        <v>0.82</v>
      </c>
      <c r="H1102" s="8">
        <v>453.59</v>
      </c>
      <c r="J1102" s="16">
        <v>1</v>
      </c>
      <c r="K1102" s="59">
        <f t="shared" si="191"/>
        <v>0</v>
      </c>
      <c r="L1102" s="6">
        <f t="shared" si="193"/>
        <v>489.84146341463418</v>
      </c>
      <c r="M1102" s="59">
        <f t="shared" si="194"/>
        <v>280.36738465839846</v>
      </c>
      <c r="N1102" s="6">
        <f t="shared" si="195"/>
        <v>401.67</v>
      </c>
      <c r="O1102" s="59">
        <f t="shared" si="196"/>
        <v>0</v>
      </c>
      <c r="P1102" s="6">
        <f t="shared" si="192"/>
        <v>280.36738465839846</v>
      </c>
      <c r="Q1102" s="59">
        <f t="shared" si="200"/>
        <v>0.7678047230916718</v>
      </c>
      <c r="R1102" s="6">
        <f t="shared" si="197"/>
        <v>119.32999999999998</v>
      </c>
      <c r="S1102" s="59">
        <f t="shared" si="198"/>
        <v>419.02080831385928</v>
      </c>
      <c r="T1102" s="18">
        <f t="shared" si="199"/>
        <v>0.95859201268863248</v>
      </c>
      <c r="U1102" s="8" t="s">
        <v>1116</v>
      </c>
      <c r="Z1102"/>
      <c r="AS1102" s="2">
        <v>1</v>
      </c>
      <c r="AT1102" s="2">
        <v>0.9</v>
      </c>
    </row>
    <row r="1103" spans="2:46" x14ac:dyDescent="0.25">
      <c r="B1103" s="16" t="s">
        <v>1117</v>
      </c>
      <c r="C1103" s="21">
        <v>703.26</v>
      </c>
      <c r="D1103" s="21">
        <v>400.33</v>
      </c>
      <c r="E1103" s="16">
        <v>274.16000000000003</v>
      </c>
      <c r="F1103" s="59">
        <f t="shared" si="201"/>
        <v>485.20904206331522</v>
      </c>
      <c r="G1103" s="16">
        <v>0.82</v>
      </c>
      <c r="H1103" s="8">
        <v>452.44</v>
      </c>
      <c r="J1103" s="16">
        <v>1</v>
      </c>
      <c r="K1103" s="59">
        <f t="shared" si="191"/>
        <v>0</v>
      </c>
      <c r="L1103" s="6">
        <f t="shared" si="193"/>
        <v>488.20731707317071</v>
      </c>
      <c r="M1103" s="59">
        <f t="shared" si="194"/>
        <v>279.43205890481403</v>
      </c>
      <c r="N1103" s="6">
        <f t="shared" si="195"/>
        <v>400.33</v>
      </c>
      <c r="O1103" s="59">
        <f t="shared" si="196"/>
        <v>0</v>
      </c>
      <c r="P1103" s="6">
        <f t="shared" si="192"/>
        <v>279.43205890481403</v>
      </c>
      <c r="Q1103" s="59">
        <f t="shared" si="200"/>
        <v>-0.93532575358443637</v>
      </c>
      <c r="R1103" s="6">
        <f t="shared" si="197"/>
        <v>114.16000000000003</v>
      </c>
      <c r="S1103" s="59">
        <f t="shared" si="198"/>
        <v>416.28909966512452</v>
      </c>
      <c r="T1103" s="18">
        <f t="shared" si="199"/>
        <v>0.9616634216990968</v>
      </c>
      <c r="U1103" s="8" t="s">
        <v>1117</v>
      </c>
      <c r="Z1103"/>
      <c r="AS1103" s="2">
        <v>1</v>
      </c>
      <c r="AT1103" s="2">
        <v>0.9</v>
      </c>
    </row>
    <row r="1104" spans="2:46" x14ac:dyDescent="0.25">
      <c r="B1104" s="16" t="s">
        <v>1118</v>
      </c>
      <c r="C1104" s="21">
        <v>616.14</v>
      </c>
      <c r="D1104" s="21">
        <v>399.12</v>
      </c>
      <c r="E1104" s="16">
        <v>268.97000000000003</v>
      </c>
      <c r="F1104" s="59">
        <f t="shared" si="201"/>
        <v>481.2916322771465</v>
      </c>
      <c r="G1104" s="16">
        <v>0.83</v>
      </c>
      <c r="H1104" s="8">
        <v>447.34</v>
      </c>
      <c r="J1104" s="16">
        <v>1</v>
      </c>
      <c r="K1104" s="59">
        <f t="shared" si="191"/>
        <v>0</v>
      </c>
      <c r="L1104" s="6">
        <f t="shared" si="193"/>
        <v>480.86746987951813</v>
      </c>
      <c r="M1104" s="59">
        <f t="shared" si="194"/>
        <v>268.21027047510552</v>
      </c>
      <c r="N1104" s="6">
        <f t="shared" si="195"/>
        <v>399.12</v>
      </c>
      <c r="O1104" s="59">
        <f t="shared" si="196"/>
        <v>0</v>
      </c>
      <c r="P1104" s="6">
        <f t="shared" si="192"/>
        <v>268.21027047510552</v>
      </c>
      <c r="Q1104" s="59">
        <f t="shared" si="200"/>
        <v>-11.221788429708511</v>
      </c>
      <c r="R1104" s="6">
        <f t="shared" si="197"/>
        <v>108.97000000000003</v>
      </c>
      <c r="S1104" s="59">
        <f t="shared" si="198"/>
        <v>413.72845599499198</v>
      </c>
      <c r="T1104" s="18">
        <f t="shared" si="199"/>
        <v>0.96469071492832292</v>
      </c>
      <c r="U1104" s="8" t="s">
        <v>1118</v>
      </c>
      <c r="Z1104"/>
      <c r="AS1104" s="2">
        <v>1</v>
      </c>
      <c r="AT1104" s="2">
        <v>0.9</v>
      </c>
    </row>
    <row r="1105" spans="2:46" x14ac:dyDescent="0.25">
      <c r="B1105" s="16" t="s">
        <v>1119</v>
      </c>
      <c r="C1105" s="21">
        <v>598.28</v>
      </c>
      <c r="D1105" s="21">
        <v>400.24</v>
      </c>
      <c r="E1105" s="16">
        <v>272.95</v>
      </c>
      <c r="F1105" s="59">
        <f t="shared" si="201"/>
        <v>484.4520204313323</v>
      </c>
      <c r="G1105" s="16">
        <v>0.82</v>
      </c>
      <c r="H1105" s="8">
        <v>448.98</v>
      </c>
      <c r="J1105" s="16">
        <v>1</v>
      </c>
      <c r="K1105" s="59">
        <f t="shared" si="191"/>
        <v>0</v>
      </c>
      <c r="L1105" s="6">
        <f t="shared" si="193"/>
        <v>488.09756097560978</v>
      </c>
      <c r="M1105" s="59">
        <f t="shared" si="194"/>
        <v>279.36923851837929</v>
      </c>
      <c r="N1105" s="6">
        <f t="shared" si="195"/>
        <v>400.24</v>
      </c>
      <c r="O1105" s="59">
        <f t="shared" si="196"/>
        <v>0</v>
      </c>
      <c r="P1105" s="6">
        <f t="shared" si="192"/>
        <v>279.36923851837929</v>
      </c>
      <c r="Q1105" s="59">
        <f t="shared" si="200"/>
        <v>11.158968043273774</v>
      </c>
      <c r="R1105" s="6">
        <f t="shared" si="197"/>
        <v>112.94999999999999</v>
      </c>
      <c r="S1105" s="59">
        <f t="shared" si="198"/>
        <v>415.87228820877209</v>
      </c>
      <c r="T1105" s="18">
        <f t="shared" si="199"/>
        <v>0.9624108442615813</v>
      </c>
      <c r="U1105" s="8" t="s">
        <v>1119</v>
      </c>
      <c r="Z1105"/>
      <c r="AS1105" s="2">
        <v>1</v>
      </c>
      <c r="AT1105" s="2">
        <v>0.9</v>
      </c>
    </row>
    <row r="1106" spans="2:46" x14ac:dyDescent="0.25">
      <c r="B1106" s="16" t="s">
        <v>1120</v>
      </c>
      <c r="C1106" s="21">
        <v>615.98</v>
      </c>
      <c r="D1106" s="21">
        <v>399.67</v>
      </c>
      <c r="E1106" s="16">
        <v>272.42</v>
      </c>
      <c r="F1106" s="59">
        <f t="shared" si="201"/>
        <v>483.68250464535106</v>
      </c>
      <c r="G1106" s="16">
        <v>0.82</v>
      </c>
      <c r="H1106" s="8">
        <v>448.8</v>
      </c>
      <c r="J1106" s="16">
        <v>1</v>
      </c>
      <c r="K1106" s="59">
        <f t="shared" si="191"/>
        <v>0</v>
      </c>
      <c r="L1106" s="6">
        <f t="shared" si="193"/>
        <v>487.40243902439028</v>
      </c>
      <c r="M1106" s="59">
        <f t="shared" si="194"/>
        <v>278.97137607095902</v>
      </c>
      <c r="N1106" s="6">
        <f t="shared" si="195"/>
        <v>399.67</v>
      </c>
      <c r="O1106" s="59">
        <f t="shared" si="196"/>
        <v>0</v>
      </c>
      <c r="P1106" s="6">
        <f t="shared" si="192"/>
        <v>278.97137607095902</v>
      </c>
      <c r="Q1106" s="59">
        <f t="shared" si="200"/>
        <v>-0.39786244742026611</v>
      </c>
      <c r="R1106" s="6">
        <f t="shared" si="197"/>
        <v>112.42000000000002</v>
      </c>
      <c r="S1106" s="59">
        <f t="shared" si="198"/>
        <v>415.17991919166809</v>
      </c>
      <c r="T1106" s="18">
        <f t="shared" si="199"/>
        <v>0.96264289654984991</v>
      </c>
      <c r="U1106" s="8" t="s">
        <v>1120</v>
      </c>
      <c r="Z1106"/>
      <c r="AS1106" s="2">
        <v>1</v>
      </c>
      <c r="AT1106" s="2">
        <v>0.9</v>
      </c>
    </row>
    <row r="1107" spans="2:46" x14ac:dyDescent="0.25">
      <c r="B1107" s="16" t="s">
        <v>1121</v>
      </c>
      <c r="C1107" s="21">
        <v>616.46</v>
      </c>
      <c r="D1107" s="21">
        <v>394.06</v>
      </c>
      <c r="E1107" s="16">
        <v>272.45999999999998</v>
      </c>
      <c r="F1107" s="59">
        <f t="shared" si="201"/>
        <v>479.08009267762316</v>
      </c>
      <c r="G1107" s="16">
        <v>0.82</v>
      </c>
      <c r="H1107" s="8">
        <v>447.81</v>
      </c>
      <c r="J1107" s="16">
        <v>1</v>
      </c>
      <c r="K1107" s="59">
        <f t="shared" si="191"/>
        <v>0</v>
      </c>
      <c r="L1107" s="6">
        <f t="shared" si="193"/>
        <v>480.56097560975616</v>
      </c>
      <c r="M1107" s="59">
        <f t="shared" si="194"/>
        <v>275.05557198319144</v>
      </c>
      <c r="N1107" s="6">
        <f t="shared" si="195"/>
        <v>394.06</v>
      </c>
      <c r="O1107" s="59">
        <f t="shared" si="196"/>
        <v>0</v>
      </c>
      <c r="P1107" s="6">
        <f t="shared" si="192"/>
        <v>275.05557198319144</v>
      </c>
      <c r="Q1107" s="59">
        <f t="shared" si="200"/>
        <v>-3.915804087767583</v>
      </c>
      <c r="R1107" s="6">
        <f t="shared" si="197"/>
        <v>112.45999999999998</v>
      </c>
      <c r="S1107" s="59">
        <f t="shared" si="198"/>
        <v>409.79328349791189</v>
      </c>
      <c r="T1107" s="18">
        <f t="shared" si="199"/>
        <v>0.96160678046351622</v>
      </c>
      <c r="U1107" s="8" t="s">
        <v>1121</v>
      </c>
      <c r="Z1107"/>
      <c r="AS1107" s="2">
        <v>1</v>
      </c>
      <c r="AT1107" s="2">
        <v>0.9</v>
      </c>
    </row>
    <row r="1108" spans="2:46" x14ac:dyDescent="0.25">
      <c r="B1108" s="16" t="s">
        <v>1122</v>
      </c>
      <c r="C1108" s="21">
        <v>703.08</v>
      </c>
      <c r="D1108" s="21">
        <v>391.74</v>
      </c>
      <c r="E1108" s="16">
        <v>269.83</v>
      </c>
      <c r="F1108" s="59">
        <f t="shared" si="201"/>
        <v>475.67684040743461</v>
      </c>
      <c r="G1108" s="16">
        <v>0.82</v>
      </c>
      <c r="H1108" s="8">
        <v>448.2</v>
      </c>
      <c r="J1108" s="16">
        <v>1</v>
      </c>
      <c r="K1108" s="59">
        <f t="shared" si="191"/>
        <v>0</v>
      </c>
      <c r="L1108" s="6">
        <f t="shared" si="193"/>
        <v>477.73170731707319</v>
      </c>
      <c r="M1108" s="59">
        <f t="shared" si="194"/>
        <v>273.43620202176169</v>
      </c>
      <c r="N1108" s="6">
        <f t="shared" si="195"/>
        <v>391.74</v>
      </c>
      <c r="O1108" s="59">
        <f t="shared" si="196"/>
        <v>0</v>
      </c>
      <c r="P1108" s="6">
        <f t="shared" si="192"/>
        <v>273.43620202176169</v>
      </c>
      <c r="Q1108" s="59">
        <f t="shared" si="200"/>
        <v>-1.6193699614297543</v>
      </c>
      <c r="R1108" s="6">
        <f t="shared" si="197"/>
        <v>109.82999999999998</v>
      </c>
      <c r="S1108" s="59">
        <f t="shared" si="198"/>
        <v>406.84500304169893</v>
      </c>
      <c r="T1108" s="18">
        <f t="shared" si="199"/>
        <v>0.96287283135157309</v>
      </c>
      <c r="U1108" s="8" t="s">
        <v>1122</v>
      </c>
      <c r="Z1108"/>
      <c r="AS1108" s="2">
        <v>1</v>
      </c>
      <c r="AT1108" s="2">
        <v>0.9</v>
      </c>
    </row>
    <row r="1109" spans="2:46" x14ac:dyDescent="0.25">
      <c r="B1109" s="16" t="s">
        <v>1123</v>
      </c>
      <c r="C1109" s="21">
        <v>694.56</v>
      </c>
      <c r="D1109" s="21">
        <v>390.59</v>
      </c>
      <c r="E1109" s="16">
        <v>269.33</v>
      </c>
      <c r="F1109" s="59">
        <f t="shared" si="201"/>
        <v>474.44620032201755</v>
      </c>
      <c r="G1109" s="16">
        <v>0.82</v>
      </c>
      <c r="H1109" s="8">
        <v>448.11</v>
      </c>
      <c r="J1109" s="16">
        <v>1</v>
      </c>
      <c r="K1109" s="59">
        <f t="shared" si="191"/>
        <v>0</v>
      </c>
      <c r="L1109" s="6">
        <f t="shared" si="193"/>
        <v>476.32926829268291</v>
      </c>
      <c r="M1109" s="59">
        <f t="shared" si="194"/>
        <v>272.63349708398397</v>
      </c>
      <c r="N1109" s="6">
        <f t="shared" si="195"/>
        <v>390.59</v>
      </c>
      <c r="O1109" s="59">
        <f t="shared" si="196"/>
        <v>0</v>
      </c>
      <c r="P1109" s="6">
        <f t="shared" si="192"/>
        <v>272.63349708398397</v>
      </c>
      <c r="Q1109" s="59">
        <f t="shared" si="200"/>
        <v>-0.8027049377777189</v>
      </c>
      <c r="R1109" s="6">
        <f t="shared" si="197"/>
        <v>109.32999999999998</v>
      </c>
      <c r="S1109" s="59">
        <f t="shared" si="198"/>
        <v>405.60275763362358</v>
      </c>
      <c r="T1109" s="18">
        <f t="shared" si="199"/>
        <v>0.96298654939820583</v>
      </c>
      <c r="U1109" s="8" t="s">
        <v>1123</v>
      </c>
      <c r="Z1109"/>
      <c r="AS1109" s="2">
        <v>1</v>
      </c>
      <c r="AT1109" s="2">
        <v>0.9</v>
      </c>
    </row>
    <row r="1110" spans="2:46" x14ac:dyDescent="0.25">
      <c r="B1110" s="16" t="s">
        <v>1124</v>
      </c>
      <c r="C1110" s="21">
        <v>598.1</v>
      </c>
      <c r="D1110" s="21">
        <v>402.15</v>
      </c>
      <c r="E1110" s="16">
        <v>271.05</v>
      </c>
      <c r="F1110" s="59">
        <f t="shared" si="201"/>
        <v>484.96672566269945</v>
      </c>
      <c r="G1110" s="16">
        <v>0.83</v>
      </c>
      <c r="H1110" s="8">
        <v>447.75</v>
      </c>
      <c r="J1110" s="16">
        <v>1</v>
      </c>
      <c r="K1110" s="59">
        <f t="shared" si="191"/>
        <v>0</v>
      </c>
      <c r="L1110" s="6">
        <f t="shared" si="193"/>
        <v>484.51807228915663</v>
      </c>
      <c r="M1110" s="59">
        <f t="shared" si="194"/>
        <v>270.24644285318618</v>
      </c>
      <c r="N1110" s="6">
        <f t="shared" si="195"/>
        <v>402.15</v>
      </c>
      <c r="O1110" s="59">
        <f t="shared" si="196"/>
        <v>0</v>
      </c>
      <c r="P1110" s="6">
        <f t="shared" si="192"/>
        <v>270.24644285318618</v>
      </c>
      <c r="Q1110" s="59">
        <f t="shared" si="200"/>
        <v>-2.3870542307977871</v>
      </c>
      <c r="R1110" s="6">
        <f t="shared" si="197"/>
        <v>111.05000000000001</v>
      </c>
      <c r="S1110" s="59">
        <f t="shared" si="198"/>
        <v>417.20106064102953</v>
      </c>
      <c r="T1110" s="18">
        <f t="shared" si="199"/>
        <v>0.96392372392844927</v>
      </c>
      <c r="U1110" s="8" t="s">
        <v>1124</v>
      </c>
      <c r="Z1110"/>
      <c r="AS1110" s="2">
        <v>1</v>
      </c>
      <c r="AT1110" s="2">
        <v>0.9</v>
      </c>
    </row>
    <row r="1111" spans="2:46" x14ac:dyDescent="0.25">
      <c r="B1111" s="16" t="s">
        <v>1125</v>
      </c>
      <c r="C1111" s="21">
        <v>612.82000000000005</v>
      </c>
      <c r="D1111" s="21">
        <v>402.17</v>
      </c>
      <c r="E1111" s="16">
        <v>273.18</v>
      </c>
      <c r="F1111" s="59">
        <f t="shared" si="201"/>
        <v>486.1769444348426</v>
      </c>
      <c r="G1111" s="16">
        <v>0.82</v>
      </c>
      <c r="H1111" s="8">
        <v>448.76</v>
      </c>
      <c r="J1111" s="16">
        <v>1</v>
      </c>
      <c r="K1111" s="59">
        <f t="shared" si="191"/>
        <v>0</v>
      </c>
      <c r="L1111" s="6">
        <f t="shared" si="193"/>
        <v>490.45121951219517</v>
      </c>
      <c r="M1111" s="59">
        <f t="shared" si="194"/>
        <v>280.71638680525837</v>
      </c>
      <c r="N1111" s="6">
        <f t="shared" si="195"/>
        <v>402.17</v>
      </c>
      <c r="O1111" s="59">
        <f t="shared" si="196"/>
        <v>0</v>
      </c>
      <c r="P1111" s="6">
        <f t="shared" si="192"/>
        <v>280.71638680525837</v>
      </c>
      <c r="Q1111" s="59">
        <f t="shared" si="200"/>
        <v>10.469943952072185</v>
      </c>
      <c r="R1111" s="6">
        <f t="shared" si="197"/>
        <v>113.18</v>
      </c>
      <c r="S1111" s="59">
        <f t="shared" si="198"/>
        <v>417.79231838318907</v>
      </c>
      <c r="T1111" s="18">
        <f t="shared" si="199"/>
        <v>0.96260745424031313</v>
      </c>
      <c r="U1111" s="8" t="s">
        <v>1125</v>
      </c>
      <c r="Z1111"/>
      <c r="AS1111" s="2">
        <v>1</v>
      </c>
      <c r="AT1111" s="2">
        <v>0.9</v>
      </c>
    </row>
    <row r="1112" spans="2:46" x14ac:dyDescent="0.25">
      <c r="B1112" s="16" t="s">
        <v>1126</v>
      </c>
      <c r="C1112" s="21">
        <v>608.54</v>
      </c>
      <c r="D1112" s="21">
        <v>398.96</v>
      </c>
      <c r="E1112" s="16">
        <v>271.11</v>
      </c>
      <c r="F1112" s="59">
        <f t="shared" si="201"/>
        <v>482.35849085509</v>
      </c>
      <c r="G1112" s="16">
        <v>0.82</v>
      </c>
      <c r="H1112" s="8">
        <v>447.95</v>
      </c>
      <c r="J1112" s="16">
        <v>1</v>
      </c>
      <c r="K1112" s="59">
        <f t="shared" ref="K1112:K1175" si="202">DEGREES(ACOS(J1112))</f>
        <v>0</v>
      </c>
      <c r="L1112" s="6">
        <f t="shared" si="193"/>
        <v>486.53658536585368</v>
      </c>
      <c r="M1112" s="59">
        <f t="shared" si="194"/>
        <v>278.47579302241803</v>
      </c>
      <c r="N1112" s="6">
        <f t="shared" si="195"/>
        <v>398.96</v>
      </c>
      <c r="O1112" s="59">
        <f t="shared" si="196"/>
        <v>0</v>
      </c>
      <c r="P1112" s="6">
        <f t="shared" ref="P1112:P1175" si="203">M1112-O1112</f>
        <v>278.47579302241803</v>
      </c>
      <c r="Q1112" s="59">
        <f t="shared" si="200"/>
        <v>-2.2405937828403353</v>
      </c>
      <c r="R1112" s="6">
        <f t="shared" si="197"/>
        <v>111.11000000000001</v>
      </c>
      <c r="S1112" s="59">
        <f t="shared" si="198"/>
        <v>414.14310775382944</v>
      </c>
      <c r="T1112" s="18">
        <f t="shared" si="199"/>
        <v>0.96333849949555495</v>
      </c>
      <c r="U1112" s="8" t="s">
        <v>1126</v>
      </c>
      <c r="Z1112"/>
      <c r="AS1112" s="2">
        <v>1</v>
      </c>
      <c r="AT1112" s="2">
        <v>0.9</v>
      </c>
    </row>
    <row r="1113" spans="2:46" x14ac:dyDescent="0.25">
      <c r="B1113" s="16" t="s">
        <v>1127</v>
      </c>
      <c r="C1113" s="21">
        <v>645.48</v>
      </c>
      <c r="D1113" s="21">
        <v>403.19</v>
      </c>
      <c r="E1113" s="16">
        <v>269.89</v>
      </c>
      <c r="F1113" s="59">
        <f t="shared" si="201"/>
        <v>485.18325218416186</v>
      </c>
      <c r="G1113" s="16">
        <v>0.83</v>
      </c>
      <c r="H1113" s="8">
        <v>448.44</v>
      </c>
      <c r="J1113" s="16">
        <v>1</v>
      </c>
      <c r="K1113" s="59">
        <f t="shared" si="202"/>
        <v>0</v>
      </c>
      <c r="L1113" s="6">
        <f t="shared" si="193"/>
        <v>485.77108433734941</v>
      </c>
      <c r="M1113" s="59">
        <f t="shared" si="194"/>
        <v>270.94532710176838</v>
      </c>
      <c r="N1113" s="6">
        <f t="shared" si="195"/>
        <v>403.19</v>
      </c>
      <c r="O1113" s="59">
        <f t="shared" si="196"/>
        <v>0</v>
      </c>
      <c r="P1113" s="6">
        <f t="shared" si="203"/>
        <v>270.94532710176838</v>
      </c>
      <c r="Q1113" s="59">
        <f t="shared" si="200"/>
        <v>-7.5304659206496467</v>
      </c>
      <c r="R1113" s="6">
        <f t="shared" si="197"/>
        <v>109.88999999999999</v>
      </c>
      <c r="S1113" s="59">
        <f t="shared" si="198"/>
        <v>417.89710240680063</v>
      </c>
      <c r="T1113" s="18">
        <f t="shared" si="199"/>
        <v>0.9648068811147581</v>
      </c>
      <c r="U1113" s="8" t="s">
        <v>1127</v>
      </c>
      <c r="Z1113"/>
      <c r="AS1113" s="2">
        <v>1</v>
      </c>
      <c r="AT1113" s="2">
        <v>0.9</v>
      </c>
    </row>
    <row r="1114" spans="2:46" x14ac:dyDescent="0.25">
      <c r="B1114" s="16" t="s">
        <v>1128</v>
      </c>
      <c r="C1114" s="21">
        <v>585.9</v>
      </c>
      <c r="D1114" s="21">
        <v>408.49</v>
      </c>
      <c r="E1114" s="16">
        <v>273.06</v>
      </c>
      <c r="F1114" s="59">
        <f t="shared" si="201"/>
        <v>491.35103917667664</v>
      </c>
      <c r="G1114" s="16">
        <v>0.83</v>
      </c>
      <c r="H1114" s="8">
        <v>447.45</v>
      </c>
      <c r="J1114" s="16">
        <v>1</v>
      </c>
      <c r="K1114" s="59">
        <f t="shared" si="202"/>
        <v>0</v>
      </c>
      <c r="L1114" s="6">
        <f t="shared" si="193"/>
        <v>492.15662650602411</v>
      </c>
      <c r="M1114" s="59">
        <f t="shared" si="194"/>
        <v>274.50694875319664</v>
      </c>
      <c r="N1114" s="6">
        <f t="shared" si="195"/>
        <v>408.49</v>
      </c>
      <c r="O1114" s="59">
        <f t="shared" si="196"/>
        <v>0</v>
      </c>
      <c r="P1114" s="6">
        <f t="shared" si="203"/>
        <v>274.50694875319664</v>
      </c>
      <c r="Q1114" s="59">
        <f t="shared" si="200"/>
        <v>3.5616216514282542</v>
      </c>
      <c r="R1114" s="6">
        <f t="shared" si="197"/>
        <v>113.06</v>
      </c>
      <c r="S1114" s="59">
        <f t="shared" si="198"/>
        <v>423.84742974329811</v>
      </c>
      <c r="T1114" s="18">
        <f t="shared" si="199"/>
        <v>0.96376660877099274</v>
      </c>
      <c r="U1114" s="8" t="s">
        <v>1128</v>
      </c>
      <c r="Z1114"/>
      <c r="AS1114" s="2">
        <v>1</v>
      </c>
      <c r="AT1114" s="2">
        <v>0.9</v>
      </c>
    </row>
    <row r="1115" spans="2:46" x14ac:dyDescent="0.25">
      <c r="B1115" s="16" t="s">
        <v>1129</v>
      </c>
      <c r="C1115" s="21">
        <v>608.04</v>
      </c>
      <c r="D1115" s="21">
        <v>406.87</v>
      </c>
      <c r="E1115" s="16">
        <v>270.23</v>
      </c>
      <c r="F1115" s="59">
        <f t="shared" si="201"/>
        <v>488.43366980583966</v>
      </c>
      <c r="G1115" s="16">
        <v>0.83</v>
      </c>
      <c r="H1115" s="8">
        <v>449.21</v>
      </c>
      <c r="J1115" s="16">
        <v>1</v>
      </c>
      <c r="K1115" s="59">
        <f t="shared" si="202"/>
        <v>0</v>
      </c>
      <c r="L1115" s="6">
        <f t="shared" si="193"/>
        <v>490.20481927710847</v>
      </c>
      <c r="M1115" s="59">
        <f t="shared" si="194"/>
        <v>273.41830213521291</v>
      </c>
      <c r="N1115" s="6">
        <f t="shared" si="195"/>
        <v>406.87</v>
      </c>
      <c r="O1115" s="59">
        <f t="shared" si="196"/>
        <v>0</v>
      </c>
      <c r="P1115" s="6">
        <f t="shared" si="203"/>
        <v>273.41830213521291</v>
      </c>
      <c r="Q1115" s="59">
        <f t="shared" si="200"/>
        <v>-1.0886466179837271</v>
      </c>
      <c r="R1115" s="6">
        <f t="shared" si="197"/>
        <v>110.23000000000002</v>
      </c>
      <c r="S1115" s="59">
        <f t="shared" si="198"/>
        <v>421.53748326809568</v>
      </c>
      <c r="T1115" s="18">
        <f t="shared" si="199"/>
        <v>0.96520479470916409</v>
      </c>
      <c r="U1115" s="8" t="s">
        <v>1129</v>
      </c>
      <c r="Z1115"/>
      <c r="AS1115" s="2">
        <v>1</v>
      </c>
      <c r="AT1115" s="2">
        <v>0.9</v>
      </c>
    </row>
    <row r="1116" spans="2:46" x14ac:dyDescent="0.25">
      <c r="B1116" s="16" t="s">
        <v>1130</v>
      </c>
      <c r="C1116" s="21">
        <v>708.84</v>
      </c>
      <c r="D1116" s="21">
        <v>409.78</v>
      </c>
      <c r="E1116" s="16">
        <v>273.2</v>
      </c>
      <c r="F1116" s="59">
        <f t="shared" si="201"/>
        <v>492.50166334744489</v>
      </c>
      <c r="G1116" s="16">
        <v>0.83</v>
      </c>
      <c r="H1116" s="8">
        <v>447.35</v>
      </c>
      <c r="J1116" s="16">
        <v>1</v>
      </c>
      <c r="K1116" s="59">
        <f t="shared" si="202"/>
        <v>0</v>
      </c>
      <c r="L1116" s="6">
        <f t="shared" si="193"/>
        <v>493.71084337349396</v>
      </c>
      <c r="M1116" s="59">
        <f t="shared" si="194"/>
        <v>275.37383402307256</v>
      </c>
      <c r="N1116" s="6">
        <f t="shared" si="195"/>
        <v>409.78</v>
      </c>
      <c r="O1116" s="59">
        <f t="shared" si="196"/>
        <v>0</v>
      </c>
      <c r="P1116" s="6">
        <f t="shared" si="203"/>
        <v>275.37383402307256</v>
      </c>
      <c r="Q1116" s="59">
        <f t="shared" si="200"/>
        <v>1.9555318878596495</v>
      </c>
      <c r="R1116" s="6">
        <f t="shared" si="197"/>
        <v>113.19999999999999</v>
      </c>
      <c r="S1116" s="59">
        <f t="shared" si="198"/>
        <v>425.12808469918798</v>
      </c>
      <c r="T1116" s="18">
        <f t="shared" si="199"/>
        <v>0.96389773987750538</v>
      </c>
      <c r="U1116" s="8" t="s">
        <v>1130</v>
      </c>
      <c r="Z1116"/>
      <c r="AS1116" s="2">
        <v>1</v>
      </c>
      <c r="AT1116" s="2">
        <v>0.9</v>
      </c>
    </row>
    <row r="1117" spans="2:46" x14ac:dyDescent="0.25">
      <c r="B1117" s="16" t="s">
        <v>1131</v>
      </c>
      <c r="C1117" s="21">
        <v>632.4</v>
      </c>
      <c r="D1117" s="21">
        <v>407.46</v>
      </c>
      <c r="E1117" s="16">
        <v>268.61</v>
      </c>
      <c r="F1117" s="59">
        <f t="shared" si="201"/>
        <v>488.03174456176515</v>
      </c>
      <c r="G1117" s="16">
        <v>0.83</v>
      </c>
      <c r="H1117" s="8">
        <v>446.78</v>
      </c>
      <c r="J1117" s="16">
        <v>1</v>
      </c>
      <c r="K1117" s="59">
        <f t="shared" si="202"/>
        <v>0</v>
      </c>
      <c r="L1117" s="6">
        <f t="shared" si="193"/>
        <v>490.91566265060243</v>
      </c>
      <c r="M1117" s="59">
        <f t="shared" si="194"/>
        <v>273.81478454546624</v>
      </c>
      <c r="N1117" s="6">
        <f t="shared" si="195"/>
        <v>407.46</v>
      </c>
      <c r="O1117" s="59">
        <f t="shared" si="196"/>
        <v>0</v>
      </c>
      <c r="P1117" s="6">
        <f t="shared" si="203"/>
        <v>273.81478454546624</v>
      </c>
      <c r="Q1117" s="59">
        <f t="shared" si="200"/>
        <v>-1.5590494776063224</v>
      </c>
      <c r="R1117" s="6">
        <f t="shared" si="197"/>
        <v>108.61000000000001</v>
      </c>
      <c r="S1117" s="59">
        <f t="shared" si="198"/>
        <v>421.68683130968174</v>
      </c>
      <c r="T1117" s="18">
        <f t="shared" si="199"/>
        <v>0.96626209249765793</v>
      </c>
      <c r="U1117" s="8" t="s">
        <v>1131</v>
      </c>
      <c r="Z1117"/>
      <c r="AS1117" s="2">
        <v>1</v>
      </c>
      <c r="AT1117" s="2">
        <v>0.9</v>
      </c>
    </row>
    <row r="1118" spans="2:46" x14ac:dyDescent="0.25">
      <c r="B1118" s="16" t="s">
        <v>1132</v>
      </c>
      <c r="C1118" s="21">
        <v>571.67999999999995</v>
      </c>
      <c r="D1118" s="21">
        <v>393.64</v>
      </c>
      <c r="E1118" s="16">
        <v>268.70999999999998</v>
      </c>
      <c r="F1118" s="59">
        <f t="shared" si="201"/>
        <v>476.61044229013697</v>
      </c>
      <c r="G1118" s="16">
        <v>0.82</v>
      </c>
      <c r="H1118" s="8">
        <v>446.1</v>
      </c>
      <c r="J1118" s="16">
        <v>1</v>
      </c>
      <c r="K1118" s="59">
        <f t="shared" si="202"/>
        <v>0</v>
      </c>
      <c r="L1118" s="6">
        <f t="shared" si="193"/>
        <v>480.04878048780489</v>
      </c>
      <c r="M1118" s="59">
        <f t="shared" si="194"/>
        <v>274.76241017982915</v>
      </c>
      <c r="N1118" s="6">
        <f t="shared" si="195"/>
        <v>393.64</v>
      </c>
      <c r="O1118" s="59">
        <f t="shared" si="196"/>
        <v>0</v>
      </c>
      <c r="P1118" s="6">
        <f t="shared" si="203"/>
        <v>274.76241017982915</v>
      </c>
      <c r="Q1118" s="59">
        <f t="shared" si="200"/>
        <v>0.94762563436290748</v>
      </c>
      <c r="R1118" s="6">
        <f t="shared" si="197"/>
        <v>108.70999999999998</v>
      </c>
      <c r="S1118" s="59">
        <f t="shared" si="198"/>
        <v>408.3752119068933</v>
      </c>
      <c r="T1118" s="18">
        <f t="shared" si="199"/>
        <v>0.96391746737494721</v>
      </c>
      <c r="U1118" s="8" t="s">
        <v>1132</v>
      </c>
      <c r="Z1118"/>
      <c r="AS1118" s="2">
        <v>1</v>
      </c>
      <c r="AT1118" s="2">
        <v>0.9</v>
      </c>
    </row>
    <row r="1119" spans="2:46" x14ac:dyDescent="0.25">
      <c r="B1119" s="16" t="s">
        <v>1133</v>
      </c>
      <c r="C1119" s="21">
        <v>568.44000000000005</v>
      </c>
      <c r="D1119" s="21">
        <v>396.29</v>
      </c>
      <c r="E1119" s="16">
        <v>266.42</v>
      </c>
      <c r="F1119" s="59">
        <f t="shared" si="201"/>
        <v>477.52003151700353</v>
      </c>
      <c r="G1119" s="16">
        <v>0.83</v>
      </c>
      <c r="H1119" s="8">
        <v>445.2</v>
      </c>
      <c r="J1119" s="16">
        <v>1</v>
      </c>
      <c r="K1119" s="59">
        <f t="shared" si="202"/>
        <v>0</v>
      </c>
      <c r="L1119" s="6">
        <f t="shared" si="193"/>
        <v>477.45783132530124</v>
      </c>
      <c r="M1119" s="59">
        <f t="shared" si="194"/>
        <v>266.30849891405984</v>
      </c>
      <c r="N1119" s="6">
        <f t="shared" si="195"/>
        <v>396.29</v>
      </c>
      <c r="O1119" s="59">
        <f t="shared" si="196"/>
        <v>0</v>
      </c>
      <c r="P1119" s="6">
        <f t="shared" si="203"/>
        <v>266.30849891405984</v>
      </c>
      <c r="Q1119" s="59">
        <f t="shared" si="200"/>
        <v>-8.4539112657693067</v>
      </c>
      <c r="R1119" s="6">
        <f t="shared" si="197"/>
        <v>106.42000000000002</v>
      </c>
      <c r="S1119" s="59">
        <f t="shared" si="198"/>
        <v>410.33033095300186</v>
      </c>
      <c r="T1119" s="18">
        <f t="shared" si="199"/>
        <v>0.96578285860469337</v>
      </c>
      <c r="U1119" s="8" t="s">
        <v>1133</v>
      </c>
      <c r="Z1119"/>
      <c r="AS1119" s="2">
        <v>1</v>
      </c>
      <c r="AT1119" s="2">
        <v>0.9</v>
      </c>
    </row>
    <row r="1120" spans="2:46" x14ac:dyDescent="0.25">
      <c r="B1120" s="16" t="s">
        <v>1134</v>
      </c>
      <c r="C1120" s="21">
        <v>528.54</v>
      </c>
      <c r="D1120" s="21">
        <v>378.41</v>
      </c>
      <c r="E1120" s="16">
        <v>262.27</v>
      </c>
      <c r="F1120" s="59">
        <f t="shared" si="201"/>
        <v>460.41251177612457</v>
      </c>
      <c r="G1120" s="16">
        <v>0.82</v>
      </c>
      <c r="H1120" s="8">
        <v>445.39</v>
      </c>
      <c r="J1120" s="16">
        <v>1</v>
      </c>
      <c r="K1120" s="59">
        <f t="shared" si="202"/>
        <v>0</v>
      </c>
      <c r="L1120" s="6">
        <f t="shared" si="193"/>
        <v>461.47560975609764</v>
      </c>
      <c r="M1120" s="59">
        <f t="shared" si="194"/>
        <v>264.13180478647791</v>
      </c>
      <c r="N1120" s="6">
        <f t="shared" si="195"/>
        <v>378.41</v>
      </c>
      <c r="O1120" s="59">
        <f t="shared" si="196"/>
        <v>0</v>
      </c>
      <c r="P1120" s="6">
        <f t="shared" si="203"/>
        <v>264.13180478647791</v>
      </c>
      <c r="Q1120" s="59">
        <f t="shared" si="200"/>
        <v>-2.1766941275819249</v>
      </c>
      <c r="R1120" s="6">
        <f t="shared" si="197"/>
        <v>102.26999999999998</v>
      </c>
      <c r="S1120" s="59">
        <f t="shared" si="198"/>
        <v>391.98632756768444</v>
      </c>
      <c r="T1120" s="18">
        <f t="shared" si="199"/>
        <v>0.96536530329532944</v>
      </c>
      <c r="U1120" s="8" t="s">
        <v>1134</v>
      </c>
      <c r="Z1120"/>
      <c r="AS1120" s="2">
        <v>1</v>
      </c>
      <c r="AT1120" s="2">
        <v>0.9</v>
      </c>
    </row>
    <row r="1121" spans="2:46" x14ac:dyDescent="0.25">
      <c r="B1121" s="16" t="s">
        <v>1135</v>
      </c>
      <c r="C1121" s="21">
        <v>622.41999999999996</v>
      </c>
      <c r="D1121" s="21">
        <v>381.99</v>
      </c>
      <c r="E1121" s="16">
        <v>262.52</v>
      </c>
      <c r="F1121" s="59">
        <f t="shared" si="201"/>
        <v>463.50092826228513</v>
      </c>
      <c r="G1121" s="16">
        <v>0.82</v>
      </c>
      <c r="H1121" s="8">
        <v>444.3</v>
      </c>
      <c r="J1121" s="16">
        <v>1</v>
      </c>
      <c r="K1121" s="59">
        <f t="shared" si="202"/>
        <v>0</v>
      </c>
      <c r="L1121" s="6">
        <f t="shared" si="193"/>
        <v>465.84146341463418</v>
      </c>
      <c r="M1121" s="59">
        <f t="shared" si="194"/>
        <v>266.63066015799444</v>
      </c>
      <c r="N1121" s="6">
        <f t="shared" si="195"/>
        <v>381.99</v>
      </c>
      <c r="O1121" s="59">
        <f t="shared" si="196"/>
        <v>0</v>
      </c>
      <c r="P1121" s="6">
        <f t="shared" si="203"/>
        <v>266.63066015799444</v>
      </c>
      <c r="Q1121" s="59">
        <f t="shared" si="200"/>
        <v>2.4988553715165267</v>
      </c>
      <c r="R1121" s="6">
        <f t="shared" si="197"/>
        <v>102.51999999999998</v>
      </c>
      <c r="S1121" s="59">
        <f t="shared" si="198"/>
        <v>395.5081674251494</v>
      </c>
      <c r="T1121" s="18">
        <f t="shared" si="199"/>
        <v>0.96582076291077423</v>
      </c>
      <c r="U1121" s="8" t="s">
        <v>1135</v>
      </c>
      <c r="Z1121"/>
      <c r="AS1121" s="2">
        <v>1</v>
      </c>
      <c r="AT1121" s="2">
        <v>0.9</v>
      </c>
    </row>
    <row r="1122" spans="2:46" x14ac:dyDescent="0.25">
      <c r="B1122" s="16" t="s">
        <v>1136</v>
      </c>
      <c r="C1122" s="21">
        <v>539.24</v>
      </c>
      <c r="D1122" s="21">
        <v>374.36</v>
      </c>
      <c r="E1122" s="16">
        <v>264.70999999999998</v>
      </c>
      <c r="F1122" s="59">
        <f t="shared" si="201"/>
        <v>458.49404979781366</v>
      </c>
      <c r="G1122" s="16">
        <v>0.81</v>
      </c>
      <c r="H1122" s="8">
        <v>445.63</v>
      </c>
      <c r="J1122" s="16">
        <v>1</v>
      </c>
      <c r="K1122" s="59">
        <f t="shared" si="202"/>
        <v>0</v>
      </c>
      <c r="L1122" s="6">
        <f t="shared" si="193"/>
        <v>462.17283950617281</v>
      </c>
      <c r="M1122" s="59">
        <f t="shared" si="194"/>
        <v>271.03196117284494</v>
      </c>
      <c r="N1122" s="6">
        <f t="shared" si="195"/>
        <v>374.36</v>
      </c>
      <c r="O1122" s="59">
        <f t="shared" si="196"/>
        <v>0</v>
      </c>
      <c r="P1122" s="6">
        <f t="shared" si="203"/>
        <v>271.03196117284494</v>
      </c>
      <c r="Q1122" s="59">
        <f t="shared" si="200"/>
        <v>4.4013010148505032</v>
      </c>
      <c r="R1122" s="6">
        <f t="shared" si="197"/>
        <v>104.70999999999998</v>
      </c>
      <c r="S1122" s="59">
        <f t="shared" si="198"/>
        <v>388.72817456418051</v>
      </c>
      <c r="T1122" s="18">
        <f t="shared" si="199"/>
        <v>0.96303799028642767</v>
      </c>
      <c r="U1122" s="8" t="s">
        <v>1136</v>
      </c>
      <c r="Z1122"/>
      <c r="AS1122" s="2">
        <v>1</v>
      </c>
      <c r="AT1122" s="2">
        <v>0.9</v>
      </c>
    </row>
    <row r="1123" spans="2:46" x14ac:dyDescent="0.25">
      <c r="B1123" s="16" t="s">
        <v>1137</v>
      </c>
      <c r="C1123" s="21">
        <v>576.48</v>
      </c>
      <c r="D1123" s="21">
        <v>401.3</v>
      </c>
      <c r="E1123" s="16">
        <v>263.86</v>
      </c>
      <c r="F1123" s="59">
        <f t="shared" si="201"/>
        <v>480.274702227798</v>
      </c>
      <c r="G1123" s="16">
        <v>0.83</v>
      </c>
      <c r="H1123" s="8">
        <v>441.73</v>
      </c>
      <c r="J1123" s="16">
        <v>1</v>
      </c>
      <c r="K1123" s="59">
        <f t="shared" si="202"/>
        <v>0</v>
      </c>
      <c r="L1123" s="6">
        <f t="shared" si="193"/>
        <v>483.49397590361451</v>
      </c>
      <c r="M1123" s="59">
        <f t="shared" si="194"/>
        <v>269.67523938078733</v>
      </c>
      <c r="N1123" s="6">
        <f t="shared" si="195"/>
        <v>401.3</v>
      </c>
      <c r="O1123" s="59">
        <f t="shared" si="196"/>
        <v>0</v>
      </c>
      <c r="P1123" s="6">
        <f t="shared" si="203"/>
        <v>269.67523938078733</v>
      </c>
      <c r="Q1123" s="59">
        <f t="shared" si="200"/>
        <v>-1.3567217920576127</v>
      </c>
      <c r="R1123" s="6">
        <f t="shared" si="197"/>
        <v>103.86000000000001</v>
      </c>
      <c r="S1123" s="59">
        <f t="shared" si="198"/>
        <v>414.52212196697053</v>
      </c>
      <c r="T1123" s="18">
        <f t="shared" si="199"/>
        <v>0.96810273501392508</v>
      </c>
      <c r="U1123" s="8" t="s">
        <v>1137</v>
      </c>
      <c r="Z1123"/>
      <c r="AS1123" s="2">
        <v>1</v>
      </c>
      <c r="AT1123" s="2">
        <v>0.9</v>
      </c>
    </row>
    <row r="1124" spans="2:46" x14ac:dyDescent="0.25">
      <c r="B1124" s="16" t="s">
        <v>1138</v>
      </c>
      <c r="C1124" s="21">
        <v>554.1</v>
      </c>
      <c r="D1124" s="21">
        <v>396.64</v>
      </c>
      <c r="E1124" s="16">
        <v>271.76</v>
      </c>
      <c r="F1124" s="59">
        <f t="shared" si="201"/>
        <v>480.80847247110773</v>
      </c>
      <c r="G1124" s="16">
        <v>0.82</v>
      </c>
      <c r="H1124" s="8">
        <v>450.49</v>
      </c>
      <c r="J1124" s="16">
        <v>1</v>
      </c>
      <c r="K1124" s="59">
        <f t="shared" si="202"/>
        <v>0</v>
      </c>
      <c r="L1124" s="6">
        <f t="shared" si="193"/>
        <v>483.70731707317077</v>
      </c>
      <c r="M1124" s="59">
        <f t="shared" si="194"/>
        <v>276.85642306098833</v>
      </c>
      <c r="N1124" s="6">
        <f t="shared" si="195"/>
        <v>396.64</v>
      </c>
      <c r="O1124" s="59">
        <f t="shared" si="196"/>
        <v>0</v>
      </c>
      <c r="P1124" s="6">
        <f t="shared" si="203"/>
        <v>276.85642306098833</v>
      </c>
      <c r="Q1124" s="59">
        <f t="shared" si="200"/>
        <v>7.1811836802010021</v>
      </c>
      <c r="R1124" s="6">
        <f t="shared" si="197"/>
        <v>111.75999999999999</v>
      </c>
      <c r="S1124" s="59">
        <f t="shared" si="198"/>
        <v>412.0844418320109</v>
      </c>
      <c r="T1124" s="18">
        <f t="shared" si="199"/>
        <v>0.96252117220599431</v>
      </c>
      <c r="U1124" s="8" t="s">
        <v>1138</v>
      </c>
      <c r="Z1124"/>
      <c r="AS1124" s="2">
        <v>1</v>
      </c>
      <c r="AT1124" s="2">
        <v>0.9</v>
      </c>
    </row>
    <row r="1125" spans="2:46" x14ac:dyDescent="0.25">
      <c r="B1125" s="16" t="s">
        <v>1139</v>
      </c>
      <c r="C1125" s="21">
        <v>651.44000000000005</v>
      </c>
      <c r="D1125" s="21">
        <v>401.11</v>
      </c>
      <c r="E1125" s="16">
        <v>278.29000000000002</v>
      </c>
      <c r="F1125" s="59">
        <f t="shared" si="201"/>
        <v>488.19520296700995</v>
      </c>
      <c r="G1125" s="16">
        <v>0.82</v>
      </c>
      <c r="H1125" s="8">
        <v>454.94</v>
      </c>
      <c r="J1125" s="16">
        <v>1</v>
      </c>
      <c r="K1125" s="59">
        <f t="shared" si="202"/>
        <v>0</v>
      </c>
      <c r="L1125" s="6">
        <f t="shared" si="193"/>
        <v>489.15853658536588</v>
      </c>
      <c r="M1125" s="59">
        <f t="shared" si="194"/>
        <v>279.97650225391544</v>
      </c>
      <c r="N1125" s="6">
        <f t="shared" si="195"/>
        <v>401.11</v>
      </c>
      <c r="O1125" s="59">
        <f t="shared" si="196"/>
        <v>0</v>
      </c>
      <c r="P1125" s="6">
        <f t="shared" si="203"/>
        <v>279.97650225391544</v>
      </c>
      <c r="Q1125" s="59">
        <f t="shared" si="200"/>
        <v>3.1200791929271077</v>
      </c>
      <c r="R1125" s="6">
        <f t="shared" si="197"/>
        <v>118.29000000000002</v>
      </c>
      <c r="S1125" s="59">
        <f t="shared" si="198"/>
        <v>418.1886610131844</v>
      </c>
      <c r="T1125" s="18">
        <f t="shared" si="199"/>
        <v>0.95916039193457248</v>
      </c>
      <c r="U1125" s="8" t="s">
        <v>1139</v>
      </c>
      <c r="Z1125"/>
      <c r="AS1125" s="2">
        <v>1</v>
      </c>
      <c r="AT1125" s="2">
        <v>0.9</v>
      </c>
    </row>
    <row r="1126" spans="2:46" x14ac:dyDescent="0.25">
      <c r="B1126" s="16" t="s">
        <v>1140</v>
      </c>
      <c r="C1126" s="21">
        <v>674.28</v>
      </c>
      <c r="D1126" s="21">
        <v>399.51</v>
      </c>
      <c r="E1126" s="16">
        <v>271.93</v>
      </c>
      <c r="F1126" s="59">
        <f t="shared" si="201"/>
        <v>483.27441997275213</v>
      </c>
      <c r="G1126" s="16">
        <v>0.82</v>
      </c>
      <c r="H1126" s="8">
        <v>448.24</v>
      </c>
      <c r="J1126" s="16">
        <v>1</v>
      </c>
      <c r="K1126" s="59">
        <f t="shared" si="202"/>
        <v>0</v>
      </c>
      <c r="L1126" s="6">
        <f t="shared" si="193"/>
        <v>487.20731707317077</v>
      </c>
      <c r="M1126" s="59">
        <f t="shared" si="194"/>
        <v>278.85969538396387</v>
      </c>
      <c r="N1126" s="6">
        <f t="shared" si="195"/>
        <v>399.51</v>
      </c>
      <c r="O1126" s="59">
        <f t="shared" si="196"/>
        <v>0</v>
      </c>
      <c r="P1126" s="6">
        <f t="shared" si="203"/>
        <v>278.85969538396387</v>
      </c>
      <c r="Q1126" s="59">
        <f t="shared" si="200"/>
        <v>-1.1168068699515743</v>
      </c>
      <c r="R1126" s="6">
        <f t="shared" si="197"/>
        <v>111.93</v>
      </c>
      <c r="S1126" s="59">
        <f t="shared" si="198"/>
        <v>414.89343812598435</v>
      </c>
      <c r="T1126" s="18">
        <f t="shared" si="199"/>
        <v>0.96292195365762068</v>
      </c>
      <c r="U1126" s="8" t="s">
        <v>1140</v>
      </c>
      <c r="Z1126"/>
      <c r="AS1126" s="2">
        <v>1</v>
      </c>
      <c r="AT1126" s="2">
        <v>0.9</v>
      </c>
    </row>
    <row r="1127" spans="2:46" x14ac:dyDescent="0.25">
      <c r="B1127" s="16" t="s">
        <v>1141</v>
      </c>
      <c r="C1127" s="21">
        <v>571.98</v>
      </c>
      <c r="D1127" s="21">
        <v>399.74</v>
      </c>
      <c r="E1127" s="16">
        <v>265.68</v>
      </c>
      <c r="F1127" s="59">
        <f t="shared" si="201"/>
        <v>479.97700986609766</v>
      </c>
      <c r="G1127" s="16">
        <v>0.83</v>
      </c>
      <c r="H1127" s="8">
        <v>447.2</v>
      </c>
      <c r="J1127" s="16">
        <v>1</v>
      </c>
      <c r="K1127" s="59">
        <f t="shared" si="202"/>
        <v>0</v>
      </c>
      <c r="L1127" s="6">
        <f t="shared" si="193"/>
        <v>481.61445783132535</v>
      </c>
      <c r="M1127" s="59">
        <f t="shared" si="194"/>
        <v>268.62691300791414</v>
      </c>
      <c r="N1127" s="6">
        <f t="shared" si="195"/>
        <v>399.74</v>
      </c>
      <c r="O1127" s="59">
        <f t="shared" si="196"/>
        <v>0</v>
      </c>
      <c r="P1127" s="6">
        <f t="shared" si="203"/>
        <v>268.62691300791414</v>
      </c>
      <c r="Q1127" s="59">
        <f t="shared" si="200"/>
        <v>-10.232782376049727</v>
      </c>
      <c r="R1127" s="6">
        <f t="shared" si="197"/>
        <v>105.68</v>
      </c>
      <c r="S1127" s="59">
        <f t="shared" si="198"/>
        <v>413.47349370908893</v>
      </c>
      <c r="T1127" s="18">
        <f t="shared" si="199"/>
        <v>0.96678506864879832</v>
      </c>
      <c r="U1127" s="8" t="s">
        <v>1141</v>
      </c>
      <c r="Z1127"/>
      <c r="AS1127" s="2">
        <v>1</v>
      </c>
      <c r="AT1127" s="2">
        <v>0.9</v>
      </c>
    </row>
    <row r="1128" spans="2:46" x14ac:dyDescent="0.25">
      <c r="B1128" s="16" t="s">
        <v>1142</v>
      </c>
      <c r="C1128" s="21">
        <v>409.98</v>
      </c>
      <c r="D1128" s="21">
        <v>302.07</v>
      </c>
      <c r="E1128" s="16">
        <v>181.77</v>
      </c>
      <c r="F1128" s="59">
        <f t="shared" si="201"/>
        <v>352.54307226209966</v>
      </c>
      <c r="G1128" s="16">
        <v>0.85</v>
      </c>
      <c r="H1128" s="8">
        <v>449.85</v>
      </c>
      <c r="J1128" s="16">
        <v>1</v>
      </c>
      <c r="K1128" s="59">
        <f t="shared" si="202"/>
        <v>0</v>
      </c>
      <c r="L1128" s="6">
        <f t="shared" si="193"/>
        <v>355.37647058823529</v>
      </c>
      <c r="M1128" s="59">
        <f t="shared" si="194"/>
        <v>187.20617230142508</v>
      </c>
      <c r="N1128" s="6">
        <f t="shared" si="195"/>
        <v>302.07</v>
      </c>
      <c r="O1128" s="59">
        <f t="shared" si="196"/>
        <v>0</v>
      </c>
      <c r="P1128" s="6">
        <f t="shared" si="203"/>
        <v>187.20617230142508</v>
      </c>
      <c r="Q1128" s="59">
        <f t="shared" si="200"/>
        <v>-81.420740706489056</v>
      </c>
      <c r="R1128" s="6">
        <f t="shared" si="197"/>
        <v>21.77000000000001</v>
      </c>
      <c r="S1128" s="59">
        <f t="shared" si="198"/>
        <v>302.85345928352876</v>
      </c>
      <c r="T1128" s="18">
        <f t="shared" si="199"/>
        <v>0.9974130746751837</v>
      </c>
      <c r="U1128" s="8" t="s">
        <v>1142</v>
      </c>
      <c r="Z1128"/>
      <c r="AS1128" s="2">
        <v>1</v>
      </c>
      <c r="AT1128" s="2">
        <v>0.9</v>
      </c>
    </row>
    <row r="1129" spans="2:46" x14ac:dyDescent="0.25">
      <c r="B1129" s="16" t="s">
        <v>1143</v>
      </c>
      <c r="C1129" s="21">
        <v>680.42</v>
      </c>
      <c r="D1129" s="21">
        <v>396.23</v>
      </c>
      <c r="E1129" s="16">
        <v>264.27</v>
      </c>
      <c r="F1129" s="59">
        <f t="shared" si="201"/>
        <v>476.27391887442252</v>
      </c>
      <c r="G1129" s="16">
        <v>0.83</v>
      </c>
      <c r="H1129" s="8">
        <v>441.57</v>
      </c>
      <c r="J1129" s="16">
        <v>1</v>
      </c>
      <c r="K1129" s="59">
        <f t="shared" si="202"/>
        <v>0</v>
      </c>
      <c r="L1129" s="6">
        <f t="shared" si="193"/>
        <v>477.38554216867476</v>
      </c>
      <c r="M1129" s="59">
        <f t="shared" si="194"/>
        <v>266.26817866894936</v>
      </c>
      <c r="N1129" s="6">
        <f t="shared" si="195"/>
        <v>396.23</v>
      </c>
      <c r="O1129" s="59">
        <f t="shared" si="196"/>
        <v>0</v>
      </c>
      <c r="P1129" s="6">
        <f t="shared" si="203"/>
        <v>266.26817866894936</v>
      </c>
      <c r="Q1129" s="59">
        <f t="shared" si="200"/>
        <v>79.062006367524276</v>
      </c>
      <c r="R1129" s="6">
        <f t="shared" si="197"/>
        <v>104.26999999999998</v>
      </c>
      <c r="S1129" s="59">
        <f t="shared" si="198"/>
        <v>409.71996021673147</v>
      </c>
      <c r="T1129" s="18">
        <f t="shared" si="199"/>
        <v>0.96707516956314354</v>
      </c>
      <c r="U1129" s="8" t="s">
        <v>1143</v>
      </c>
      <c r="Z1129"/>
      <c r="AS1129" s="2">
        <v>1</v>
      </c>
      <c r="AT1129" s="2">
        <v>0.9</v>
      </c>
    </row>
    <row r="1130" spans="2:46" x14ac:dyDescent="0.25">
      <c r="B1130" s="16" t="s">
        <v>1144</v>
      </c>
      <c r="C1130" s="21">
        <v>607.41999999999996</v>
      </c>
      <c r="D1130" s="21">
        <v>392.4</v>
      </c>
      <c r="E1130" s="16">
        <v>261.55</v>
      </c>
      <c r="F1130" s="59">
        <f t="shared" si="201"/>
        <v>471.57837365595975</v>
      </c>
      <c r="G1130" s="16">
        <v>0.83</v>
      </c>
      <c r="H1130" s="8">
        <v>440.62</v>
      </c>
      <c r="J1130" s="16">
        <v>1</v>
      </c>
      <c r="K1130" s="59">
        <f t="shared" si="202"/>
        <v>0</v>
      </c>
      <c r="L1130" s="6">
        <f t="shared" si="193"/>
        <v>472.77108433734941</v>
      </c>
      <c r="M1130" s="59">
        <f t="shared" si="194"/>
        <v>263.69440302272852</v>
      </c>
      <c r="N1130" s="6">
        <f t="shared" si="195"/>
        <v>392.4</v>
      </c>
      <c r="O1130" s="59">
        <f t="shared" si="196"/>
        <v>0</v>
      </c>
      <c r="P1130" s="6">
        <f t="shared" si="203"/>
        <v>263.69440302272852</v>
      </c>
      <c r="Q1130" s="59">
        <f t="shared" si="200"/>
        <v>-2.5737756462208381</v>
      </c>
      <c r="R1130" s="6">
        <f t="shared" si="197"/>
        <v>101.55000000000001</v>
      </c>
      <c r="S1130" s="59">
        <f t="shared" si="198"/>
        <v>405.32722891510753</v>
      </c>
      <c r="T1130" s="18">
        <f t="shared" si="199"/>
        <v>0.96810668518444132</v>
      </c>
      <c r="U1130" s="8" t="s">
        <v>1144</v>
      </c>
      <c r="Z1130"/>
      <c r="AS1130" s="2">
        <v>1</v>
      </c>
      <c r="AT1130" s="2">
        <v>0.9</v>
      </c>
    </row>
    <row r="1131" spans="2:46" x14ac:dyDescent="0.25">
      <c r="B1131" s="16" t="s">
        <v>1145</v>
      </c>
      <c r="C1131" s="21">
        <v>643.32000000000005</v>
      </c>
      <c r="D1131" s="21">
        <v>352.35</v>
      </c>
      <c r="E1131" s="16">
        <v>252.21</v>
      </c>
      <c r="F1131" s="59">
        <f t="shared" si="201"/>
        <v>433.3132892030892</v>
      </c>
      <c r="G1131" s="16">
        <v>0.81</v>
      </c>
      <c r="H1131" s="8">
        <v>437.72</v>
      </c>
      <c r="J1131" s="16">
        <v>1</v>
      </c>
      <c r="K1131" s="59">
        <f t="shared" si="202"/>
        <v>0</v>
      </c>
      <c r="L1131" s="6">
        <f t="shared" si="193"/>
        <v>435</v>
      </c>
      <c r="M1131" s="59">
        <f t="shared" si="194"/>
        <v>255.09699625828594</v>
      </c>
      <c r="N1131" s="6">
        <f t="shared" si="195"/>
        <v>352.35</v>
      </c>
      <c r="O1131" s="59">
        <f t="shared" si="196"/>
        <v>0</v>
      </c>
      <c r="P1131" s="6">
        <f t="shared" si="203"/>
        <v>255.09699625828594</v>
      </c>
      <c r="Q1131" s="59">
        <f t="shared" si="200"/>
        <v>-8.5974067644425816</v>
      </c>
      <c r="R1131" s="6">
        <f t="shared" si="197"/>
        <v>92.210000000000008</v>
      </c>
      <c r="S1131" s="59">
        <f t="shared" si="198"/>
        <v>364.21587911566957</v>
      </c>
      <c r="T1131" s="18">
        <f t="shared" si="199"/>
        <v>0.96742075292137075</v>
      </c>
      <c r="U1131" s="8" t="s">
        <v>1145</v>
      </c>
      <c r="Z1131"/>
      <c r="AS1131" s="2">
        <v>1</v>
      </c>
      <c r="AT1131" s="2">
        <v>0.9</v>
      </c>
    </row>
    <row r="1132" spans="2:46" x14ac:dyDescent="0.25">
      <c r="B1132" s="16" t="s">
        <v>1146</v>
      </c>
      <c r="C1132" s="21">
        <v>678.38</v>
      </c>
      <c r="D1132" s="21">
        <v>396.86</v>
      </c>
      <c r="E1132" s="16">
        <v>260.54000000000002</v>
      </c>
      <c r="F1132" s="59">
        <f t="shared" si="201"/>
        <v>474.74093061374015</v>
      </c>
      <c r="G1132" s="16">
        <v>0.83</v>
      </c>
      <c r="H1132" s="8">
        <v>438.05</v>
      </c>
      <c r="J1132" s="16">
        <v>1</v>
      </c>
      <c r="K1132" s="59">
        <f t="shared" si="202"/>
        <v>0</v>
      </c>
      <c r="L1132" s="6">
        <f t="shared" si="193"/>
        <v>478.14457831325308</v>
      </c>
      <c r="M1132" s="59">
        <f t="shared" si="194"/>
        <v>266.69154124260967</v>
      </c>
      <c r="N1132" s="6">
        <f t="shared" si="195"/>
        <v>396.86</v>
      </c>
      <c r="O1132" s="59">
        <f t="shared" si="196"/>
        <v>0</v>
      </c>
      <c r="P1132" s="6">
        <f t="shared" si="203"/>
        <v>266.69154124260967</v>
      </c>
      <c r="Q1132" s="59">
        <f t="shared" si="200"/>
        <v>11.594544984323733</v>
      </c>
      <c r="R1132" s="6">
        <f t="shared" si="197"/>
        <v>100.54000000000002</v>
      </c>
      <c r="S1132" s="59">
        <f t="shared" si="198"/>
        <v>409.39730238485942</v>
      </c>
      <c r="T1132" s="18">
        <f t="shared" si="199"/>
        <v>0.96937619688301335</v>
      </c>
      <c r="U1132" s="8" t="s">
        <v>1146</v>
      </c>
      <c r="Z1132"/>
      <c r="AS1132" s="2">
        <v>1</v>
      </c>
      <c r="AT1132" s="2">
        <v>0.9</v>
      </c>
    </row>
    <row r="1133" spans="2:46" x14ac:dyDescent="0.25">
      <c r="B1133" s="16" t="s">
        <v>1147</v>
      </c>
      <c r="C1133" s="21">
        <v>689.36</v>
      </c>
      <c r="D1133" s="21">
        <v>398.16</v>
      </c>
      <c r="E1133" s="16">
        <v>261.11</v>
      </c>
      <c r="F1133" s="59">
        <f t="shared" si="201"/>
        <v>476.14054406235982</v>
      </c>
      <c r="G1133" s="16">
        <v>0.83</v>
      </c>
      <c r="H1133" s="8">
        <v>439.52</v>
      </c>
      <c r="J1133" s="16">
        <v>1</v>
      </c>
      <c r="K1133" s="59">
        <f t="shared" si="202"/>
        <v>0</v>
      </c>
      <c r="L1133" s="6">
        <f t="shared" si="193"/>
        <v>479.71084337349401</v>
      </c>
      <c r="M1133" s="59">
        <f t="shared" si="194"/>
        <v>267.5651465533374</v>
      </c>
      <c r="N1133" s="6">
        <f t="shared" si="195"/>
        <v>398.16</v>
      </c>
      <c r="O1133" s="59">
        <f t="shared" si="196"/>
        <v>0</v>
      </c>
      <c r="P1133" s="6">
        <f t="shared" si="203"/>
        <v>267.5651465533374</v>
      </c>
      <c r="Q1133" s="59">
        <f t="shared" si="200"/>
        <v>0.87360531072772574</v>
      </c>
      <c r="R1133" s="6">
        <f t="shared" si="197"/>
        <v>101.11000000000001</v>
      </c>
      <c r="S1133" s="59">
        <f t="shared" si="198"/>
        <v>410.79753857587804</v>
      </c>
      <c r="T1133" s="18">
        <f t="shared" si="199"/>
        <v>0.96923657668522334</v>
      </c>
      <c r="U1133" s="8" t="s">
        <v>1147</v>
      </c>
      <c r="Z1133"/>
      <c r="AS1133" s="2">
        <v>1</v>
      </c>
      <c r="AT1133" s="2">
        <v>0.9</v>
      </c>
    </row>
    <row r="1134" spans="2:46" x14ac:dyDescent="0.25">
      <c r="B1134" s="16" t="s">
        <v>1148</v>
      </c>
      <c r="C1134" s="21">
        <v>648.20000000000005</v>
      </c>
      <c r="D1134" s="21">
        <v>406.77</v>
      </c>
      <c r="E1134" s="16">
        <v>256.69</v>
      </c>
      <c r="F1134" s="59">
        <f t="shared" si="201"/>
        <v>480.9902171562328</v>
      </c>
      <c r="G1134" s="16">
        <v>0.84</v>
      </c>
      <c r="H1134" s="8">
        <v>438.79</v>
      </c>
      <c r="J1134" s="16">
        <v>1</v>
      </c>
      <c r="K1134" s="59">
        <f t="shared" si="202"/>
        <v>0</v>
      </c>
      <c r="L1134" s="6">
        <f t="shared" si="193"/>
        <v>484.25</v>
      </c>
      <c r="M1134" s="59">
        <f t="shared" si="194"/>
        <v>262.74746354627285</v>
      </c>
      <c r="N1134" s="6">
        <f t="shared" si="195"/>
        <v>406.77</v>
      </c>
      <c r="O1134" s="59">
        <f t="shared" si="196"/>
        <v>0</v>
      </c>
      <c r="P1134" s="6">
        <f t="shared" si="203"/>
        <v>262.74746354627285</v>
      </c>
      <c r="Q1134" s="59">
        <f t="shared" si="200"/>
        <v>-4.8176830070645451</v>
      </c>
      <c r="R1134" s="6">
        <f t="shared" si="197"/>
        <v>96.69</v>
      </c>
      <c r="S1134" s="59">
        <f t="shared" si="198"/>
        <v>418.10380170479198</v>
      </c>
      <c r="T1134" s="18">
        <f t="shared" si="199"/>
        <v>0.97289237347620583</v>
      </c>
      <c r="U1134" s="8" t="s">
        <v>1148</v>
      </c>
      <c r="Z1134"/>
      <c r="AS1134" s="2">
        <v>1</v>
      </c>
      <c r="AT1134" s="2">
        <v>0.9</v>
      </c>
    </row>
    <row r="1135" spans="2:46" x14ac:dyDescent="0.25">
      <c r="B1135" s="16" t="s">
        <v>1149</v>
      </c>
      <c r="C1135" s="21">
        <v>593.14</v>
      </c>
      <c r="D1135" s="21">
        <v>406.97</v>
      </c>
      <c r="E1135" s="16">
        <v>257.86</v>
      </c>
      <c r="F1135" s="59">
        <f t="shared" si="201"/>
        <v>481.78455817927585</v>
      </c>
      <c r="G1135" s="16">
        <v>0.84</v>
      </c>
      <c r="H1135" s="8">
        <v>437.09</v>
      </c>
      <c r="J1135" s="16">
        <v>1</v>
      </c>
      <c r="K1135" s="59">
        <f t="shared" si="202"/>
        <v>0</v>
      </c>
      <c r="L1135" s="6">
        <f t="shared" si="193"/>
        <v>484.4880952380953</v>
      </c>
      <c r="M1135" s="59">
        <f t="shared" si="194"/>
        <v>262.87665078404666</v>
      </c>
      <c r="N1135" s="6">
        <f t="shared" si="195"/>
        <v>406.97</v>
      </c>
      <c r="O1135" s="59">
        <f t="shared" si="196"/>
        <v>0</v>
      </c>
      <c r="P1135" s="6">
        <f t="shared" si="203"/>
        <v>262.87665078404666</v>
      </c>
      <c r="Q1135" s="59">
        <f t="shared" si="200"/>
        <v>0.12918723777380592</v>
      </c>
      <c r="R1135" s="6">
        <f t="shared" si="197"/>
        <v>97.860000000000014</v>
      </c>
      <c r="S1135" s="59">
        <f t="shared" si="198"/>
        <v>418.57037699770399</v>
      </c>
      <c r="T1135" s="18">
        <f t="shared" si="199"/>
        <v>0.97228571911631578</v>
      </c>
      <c r="U1135" s="8" t="s">
        <v>1149</v>
      </c>
      <c r="Z1135"/>
      <c r="AS1135" s="2">
        <v>1</v>
      </c>
      <c r="AT1135" s="2">
        <v>0.9</v>
      </c>
    </row>
    <row r="1136" spans="2:46" x14ac:dyDescent="0.25">
      <c r="B1136" s="16" t="s">
        <v>1150</v>
      </c>
      <c r="C1136" s="21">
        <v>576.94000000000005</v>
      </c>
      <c r="D1136" s="21">
        <v>406.22</v>
      </c>
      <c r="E1136" s="16">
        <v>259.14999999999998</v>
      </c>
      <c r="F1136" s="59">
        <f t="shared" si="201"/>
        <v>481.8437619187365</v>
      </c>
      <c r="G1136" s="16">
        <v>0.84</v>
      </c>
      <c r="H1136" s="8">
        <v>438.86</v>
      </c>
      <c r="J1136" s="16">
        <v>1</v>
      </c>
      <c r="K1136" s="59">
        <f t="shared" si="202"/>
        <v>0</v>
      </c>
      <c r="L1136" s="6">
        <f t="shared" si="193"/>
        <v>483.59523809523813</v>
      </c>
      <c r="M1136" s="59">
        <f t="shared" si="194"/>
        <v>262.39219864239487</v>
      </c>
      <c r="N1136" s="6">
        <f t="shared" si="195"/>
        <v>406.22</v>
      </c>
      <c r="O1136" s="59">
        <f t="shared" si="196"/>
        <v>0</v>
      </c>
      <c r="P1136" s="6">
        <f t="shared" si="203"/>
        <v>262.39219864239487</v>
      </c>
      <c r="Q1136" s="59">
        <f t="shared" si="200"/>
        <v>-0.48445214165178641</v>
      </c>
      <c r="R1136" s="6">
        <f t="shared" si="197"/>
        <v>99.149999999999977</v>
      </c>
      <c r="S1136" s="59">
        <f t="shared" si="198"/>
        <v>418.14520312924793</v>
      </c>
      <c r="T1136" s="18">
        <f t="shared" si="199"/>
        <v>0.97148071282414816</v>
      </c>
      <c r="U1136" s="8" t="s">
        <v>1150</v>
      </c>
      <c r="Z1136"/>
      <c r="AS1136" s="2">
        <v>1</v>
      </c>
      <c r="AT1136" s="2">
        <v>0.9</v>
      </c>
    </row>
    <row r="1137" spans="2:46" x14ac:dyDescent="0.25">
      <c r="B1137" s="16" t="s">
        <v>1151</v>
      </c>
      <c r="C1137" s="21">
        <v>691.16</v>
      </c>
      <c r="D1137" s="21">
        <v>407.43</v>
      </c>
      <c r="E1137" s="16">
        <v>256.68</v>
      </c>
      <c r="F1137" s="59">
        <f t="shared" si="201"/>
        <v>481.54317283084805</v>
      </c>
      <c r="G1137" s="16">
        <v>0.84</v>
      </c>
      <c r="H1137" s="8">
        <v>439.17</v>
      </c>
      <c r="J1137" s="16">
        <v>1</v>
      </c>
      <c r="K1137" s="59">
        <f t="shared" si="202"/>
        <v>0</v>
      </c>
      <c r="L1137" s="6">
        <f t="shared" si="193"/>
        <v>485.03571428571433</v>
      </c>
      <c r="M1137" s="59">
        <f t="shared" si="194"/>
        <v>263.17378143092645</v>
      </c>
      <c r="N1137" s="6">
        <f t="shared" si="195"/>
        <v>407.43</v>
      </c>
      <c r="O1137" s="59">
        <f t="shared" si="196"/>
        <v>0</v>
      </c>
      <c r="P1137" s="6">
        <f t="shared" si="203"/>
        <v>263.17378143092645</v>
      </c>
      <c r="Q1137" s="59">
        <f t="shared" si="200"/>
        <v>0.78158278853157981</v>
      </c>
      <c r="R1137" s="6">
        <f t="shared" si="197"/>
        <v>96.68</v>
      </c>
      <c r="S1137" s="59">
        <f t="shared" si="198"/>
        <v>418.74362956348364</v>
      </c>
      <c r="T1137" s="18">
        <f t="shared" si="199"/>
        <v>0.97298196613694765</v>
      </c>
      <c r="U1137" s="8" t="s">
        <v>1151</v>
      </c>
      <c r="Z1137"/>
      <c r="AS1137" s="2">
        <v>1</v>
      </c>
      <c r="AT1137" s="2">
        <v>0.9</v>
      </c>
    </row>
    <row r="1138" spans="2:46" x14ac:dyDescent="0.25">
      <c r="B1138" s="16" t="s">
        <v>1152</v>
      </c>
      <c r="C1138" s="21">
        <v>554.78</v>
      </c>
      <c r="D1138" s="21">
        <v>408.79</v>
      </c>
      <c r="E1138" s="16">
        <v>257.25</v>
      </c>
      <c r="F1138" s="59">
        <f t="shared" si="201"/>
        <v>482.99775009827948</v>
      </c>
      <c r="G1138" s="16">
        <v>0.84</v>
      </c>
      <c r="H1138" s="8">
        <v>439.08</v>
      </c>
      <c r="J1138" s="16">
        <v>1</v>
      </c>
      <c r="K1138" s="59">
        <f t="shared" si="202"/>
        <v>0</v>
      </c>
      <c r="L1138" s="6">
        <f t="shared" si="193"/>
        <v>486.65476190476193</v>
      </c>
      <c r="M1138" s="59">
        <f t="shared" si="194"/>
        <v>264.05225464778835</v>
      </c>
      <c r="N1138" s="6">
        <f t="shared" si="195"/>
        <v>408.79</v>
      </c>
      <c r="O1138" s="59">
        <f t="shared" si="196"/>
        <v>0</v>
      </c>
      <c r="P1138" s="6">
        <f t="shared" si="203"/>
        <v>264.05225464778835</v>
      </c>
      <c r="Q1138" s="59">
        <f t="shared" si="200"/>
        <v>0.87847321686189161</v>
      </c>
      <c r="R1138" s="6">
        <f t="shared" si="197"/>
        <v>97.25</v>
      </c>
      <c r="S1138" s="59">
        <f t="shared" si="198"/>
        <v>420.19855616125102</v>
      </c>
      <c r="T1138" s="18">
        <f t="shared" si="199"/>
        <v>0.97284960646825025</v>
      </c>
      <c r="U1138" s="8" t="s">
        <v>1152</v>
      </c>
      <c r="Z1138"/>
      <c r="AS1138" s="2">
        <v>1</v>
      </c>
      <c r="AT1138" s="2">
        <v>0.9</v>
      </c>
    </row>
    <row r="1139" spans="2:46" x14ac:dyDescent="0.25">
      <c r="B1139" s="16" t="s">
        <v>1153</v>
      </c>
      <c r="C1139" s="21">
        <v>605.67999999999995</v>
      </c>
      <c r="D1139" s="21">
        <v>402.26</v>
      </c>
      <c r="E1139" s="16">
        <v>255.11</v>
      </c>
      <c r="F1139" s="59">
        <f t="shared" si="201"/>
        <v>476.33414710683928</v>
      </c>
      <c r="G1139" s="16">
        <v>0.84</v>
      </c>
      <c r="H1139" s="8">
        <v>438.49</v>
      </c>
      <c r="J1139" s="16">
        <v>1</v>
      </c>
      <c r="K1139" s="59">
        <f t="shared" si="202"/>
        <v>0</v>
      </c>
      <c r="L1139" s="6">
        <f t="shared" si="193"/>
        <v>478.88095238095241</v>
      </c>
      <c r="M1139" s="59">
        <f t="shared" si="194"/>
        <v>259.83429133447333</v>
      </c>
      <c r="N1139" s="6">
        <f t="shared" si="195"/>
        <v>402.26</v>
      </c>
      <c r="O1139" s="59">
        <f t="shared" si="196"/>
        <v>0</v>
      </c>
      <c r="P1139" s="6">
        <f t="shared" si="203"/>
        <v>259.83429133447333</v>
      </c>
      <c r="Q1139" s="59">
        <f t="shared" si="200"/>
        <v>-4.2179633133150105</v>
      </c>
      <c r="R1139" s="6">
        <f t="shared" si="197"/>
        <v>95.110000000000014</v>
      </c>
      <c r="S1139" s="59">
        <f t="shared" si="198"/>
        <v>413.35096431483015</v>
      </c>
      <c r="T1139" s="18">
        <f t="shared" si="199"/>
        <v>0.97316816634693348</v>
      </c>
      <c r="U1139" s="8" t="s">
        <v>1153</v>
      </c>
      <c r="Z1139"/>
      <c r="AS1139" s="2">
        <v>1</v>
      </c>
      <c r="AT1139" s="2">
        <v>0.9</v>
      </c>
    </row>
    <row r="1140" spans="2:46" x14ac:dyDescent="0.25">
      <c r="B1140" s="16" t="s">
        <v>1154</v>
      </c>
      <c r="C1140" s="21">
        <v>688.52</v>
      </c>
      <c r="D1140" s="21">
        <v>405.91</v>
      </c>
      <c r="E1140" s="16">
        <v>254.59</v>
      </c>
      <c r="F1140" s="59">
        <f t="shared" si="201"/>
        <v>479.14402448533156</v>
      </c>
      <c r="G1140" s="16">
        <v>0.84</v>
      </c>
      <c r="H1140" s="8">
        <v>436.97</v>
      </c>
      <c r="J1140" s="16">
        <v>1</v>
      </c>
      <c r="K1140" s="59">
        <f t="shared" si="202"/>
        <v>0</v>
      </c>
      <c r="L1140" s="6">
        <f t="shared" si="193"/>
        <v>483.22619047619054</v>
      </c>
      <c r="M1140" s="59">
        <f t="shared" si="194"/>
        <v>262.19195842384545</v>
      </c>
      <c r="N1140" s="6">
        <f t="shared" si="195"/>
        <v>405.91</v>
      </c>
      <c r="O1140" s="59">
        <f t="shared" si="196"/>
        <v>0</v>
      </c>
      <c r="P1140" s="6">
        <f t="shared" si="203"/>
        <v>262.19195842384545</v>
      </c>
      <c r="Q1140" s="59">
        <f t="shared" si="200"/>
        <v>2.3576670893721143</v>
      </c>
      <c r="R1140" s="6">
        <f t="shared" si="197"/>
        <v>94.59</v>
      </c>
      <c r="S1140" s="59">
        <f t="shared" si="198"/>
        <v>416.78555181291972</v>
      </c>
      <c r="T1140" s="18">
        <f t="shared" si="199"/>
        <v>0.97390612086812134</v>
      </c>
      <c r="U1140" s="8" t="s">
        <v>1154</v>
      </c>
      <c r="Z1140"/>
      <c r="AS1140" s="2">
        <v>1</v>
      </c>
      <c r="AT1140" s="2">
        <v>0.9</v>
      </c>
    </row>
    <row r="1141" spans="2:46" x14ac:dyDescent="0.25">
      <c r="B1141" s="16" t="s">
        <v>1155</v>
      </c>
      <c r="C1141" s="21">
        <v>677.42</v>
      </c>
      <c r="D1141" s="21">
        <v>392.79</v>
      </c>
      <c r="E1141" s="16">
        <v>256.57</v>
      </c>
      <c r="F1141" s="59">
        <f t="shared" si="201"/>
        <v>469.16111198606393</v>
      </c>
      <c r="G1141" s="16">
        <v>0.84</v>
      </c>
      <c r="H1141" s="8">
        <v>439.35</v>
      </c>
      <c r="J1141" s="16">
        <v>1</v>
      </c>
      <c r="K1141" s="59">
        <f t="shared" si="202"/>
        <v>0</v>
      </c>
      <c r="L1141" s="6">
        <f t="shared" si="193"/>
        <v>467.60714285714289</v>
      </c>
      <c r="M1141" s="59">
        <f t="shared" si="194"/>
        <v>253.71727562588322</v>
      </c>
      <c r="N1141" s="6">
        <f t="shared" si="195"/>
        <v>392.79</v>
      </c>
      <c r="O1141" s="59">
        <f t="shared" si="196"/>
        <v>0</v>
      </c>
      <c r="P1141" s="6">
        <f t="shared" si="203"/>
        <v>253.71727562588322</v>
      </c>
      <c r="Q1141" s="59">
        <f t="shared" si="200"/>
        <v>-8.474682797962231</v>
      </c>
      <c r="R1141" s="6">
        <f t="shared" si="197"/>
        <v>96.57</v>
      </c>
      <c r="S1141" s="59">
        <f t="shared" si="198"/>
        <v>404.48701956923173</v>
      </c>
      <c r="T1141" s="18">
        <f t="shared" si="199"/>
        <v>0.97108184192983815</v>
      </c>
      <c r="U1141" s="8" t="s">
        <v>1155</v>
      </c>
      <c r="Z1141"/>
      <c r="AS1141" s="2">
        <v>1</v>
      </c>
      <c r="AT1141" s="2">
        <v>0.9</v>
      </c>
    </row>
    <row r="1142" spans="2:46" x14ac:dyDescent="0.25">
      <c r="B1142" s="16" t="s">
        <v>1156</v>
      </c>
      <c r="C1142" s="21">
        <v>601</v>
      </c>
      <c r="D1142" s="21">
        <v>387.01</v>
      </c>
      <c r="E1142" s="16">
        <v>252.81</v>
      </c>
      <c r="F1142" s="59">
        <f t="shared" si="201"/>
        <v>462.26576360357905</v>
      </c>
      <c r="G1142" s="16">
        <v>0.83</v>
      </c>
      <c r="H1142" s="8">
        <v>436.68</v>
      </c>
      <c r="J1142" s="16">
        <v>1</v>
      </c>
      <c r="K1142" s="59">
        <f t="shared" si="202"/>
        <v>0</v>
      </c>
      <c r="L1142" s="6">
        <f t="shared" si="193"/>
        <v>466.27710843373495</v>
      </c>
      <c r="M1142" s="59">
        <f t="shared" si="194"/>
        <v>260.07230100363444</v>
      </c>
      <c r="N1142" s="6">
        <f t="shared" si="195"/>
        <v>387.01</v>
      </c>
      <c r="O1142" s="59">
        <f t="shared" si="196"/>
        <v>0</v>
      </c>
      <c r="P1142" s="6">
        <f t="shared" si="203"/>
        <v>260.07230100363444</v>
      </c>
      <c r="Q1142" s="59">
        <f t="shared" si="200"/>
        <v>6.3550253777512182</v>
      </c>
      <c r="R1142" s="6">
        <f t="shared" si="197"/>
        <v>92.81</v>
      </c>
      <c r="S1142" s="59">
        <f t="shared" si="198"/>
        <v>397.98295968546188</v>
      </c>
      <c r="T1142" s="18">
        <f t="shared" si="199"/>
        <v>0.97242856906704211</v>
      </c>
      <c r="U1142" s="8" t="s">
        <v>1156</v>
      </c>
      <c r="Z1142"/>
      <c r="AS1142" s="2">
        <v>1</v>
      </c>
      <c r="AT1142" s="2">
        <v>0.9</v>
      </c>
    </row>
    <row r="1143" spans="2:46" x14ac:dyDescent="0.25">
      <c r="B1143" s="16" t="s">
        <v>1157</v>
      </c>
      <c r="C1143" s="21">
        <v>599.41999999999996</v>
      </c>
      <c r="D1143" s="21">
        <v>383.79</v>
      </c>
      <c r="E1143" s="16">
        <v>252.48</v>
      </c>
      <c r="F1143" s="59">
        <f t="shared" si="201"/>
        <v>459.39189642395741</v>
      </c>
      <c r="G1143" s="16">
        <v>0.83</v>
      </c>
      <c r="H1143" s="8">
        <v>439.14</v>
      </c>
      <c r="J1143" s="16">
        <v>1</v>
      </c>
      <c r="K1143" s="59">
        <f t="shared" si="202"/>
        <v>0</v>
      </c>
      <c r="L1143" s="6">
        <f t="shared" si="193"/>
        <v>462.39759036144585</v>
      </c>
      <c r="M1143" s="59">
        <f t="shared" si="194"/>
        <v>257.90844784937048</v>
      </c>
      <c r="N1143" s="6">
        <f t="shared" si="195"/>
        <v>383.79</v>
      </c>
      <c r="O1143" s="59">
        <f t="shared" si="196"/>
        <v>0</v>
      </c>
      <c r="P1143" s="6">
        <f t="shared" si="203"/>
        <v>257.90844784937048</v>
      </c>
      <c r="Q1143" s="59">
        <f t="shared" si="200"/>
        <v>-2.1638531542639612</v>
      </c>
      <c r="R1143" s="6">
        <f t="shared" si="197"/>
        <v>92.47999999999999</v>
      </c>
      <c r="S1143" s="59">
        <f t="shared" si="198"/>
        <v>394.77501757330089</v>
      </c>
      <c r="T1143" s="18">
        <f t="shared" si="199"/>
        <v>0.9721739799017014</v>
      </c>
      <c r="U1143" s="8" t="s">
        <v>1157</v>
      </c>
      <c r="Z1143"/>
      <c r="AS1143" s="2">
        <v>1</v>
      </c>
      <c r="AT1143" s="2">
        <v>0.9</v>
      </c>
    </row>
    <row r="1144" spans="2:46" x14ac:dyDescent="0.25">
      <c r="B1144" s="16" t="s">
        <v>1158</v>
      </c>
      <c r="C1144" s="21">
        <v>606.6</v>
      </c>
      <c r="D1144" s="21">
        <v>382.93</v>
      </c>
      <c r="E1144" s="16">
        <v>251.5</v>
      </c>
      <c r="F1144" s="59">
        <f t="shared" si="201"/>
        <v>458.13495271590006</v>
      </c>
      <c r="G1144" s="16">
        <v>0.83</v>
      </c>
      <c r="H1144" s="8">
        <v>436.63</v>
      </c>
      <c r="J1144" s="16">
        <v>1</v>
      </c>
      <c r="K1144" s="59">
        <f t="shared" si="202"/>
        <v>0</v>
      </c>
      <c r="L1144" s="6">
        <f t="shared" si="193"/>
        <v>461.36144578313258</v>
      </c>
      <c r="M1144" s="59">
        <f t="shared" si="194"/>
        <v>257.33052433611988</v>
      </c>
      <c r="N1144" s="6">
        <f t="shared" si="195"/>
        <v>382.93</v>
      </c>
      <c r="O1144" s="59">
        <f t="shared" si="196"/>
        <v>0</v>
      </c>
      <c r="P1144" s="6">
        <f t="shared" si="203"/>
        <v>257.33052433611988</v>
      </c>
      <c r="Q1144" s="59">
        <f t="shared" si="200"/>
        <v>-0.57792351325059599</v>
      </c>
      <c r="R1144" s="6">
        <f t="shared" si="197"/>
        <v>91.5</v>
      </c>
      <c r="S1144" s="59">
        <f t="shared" si="198"/>
        <v>393.71008991388578</v>
      </c>
      <c r="T1144" s="18">
        <f t="shared" si="199"/>
        <v>0.97261921858227296</v>
      </c>
      <c r="U1144" s="8" t="s">
        <v>1158</v>
      </c>
      <c r="Z1144"/>
      <c r="AS1144" s="2">
        <v>1</v>
      </c>
      <c r="AT1144" s="2">
        <v>0.9</v>
      </c>
    </row>
    <row r="1145" spans="2:46" x14ac:dyDescent="0.25">
      <c r="B1145" s="16" t="s">
        <v>1159</v>
      </c>
      <c r="C1145" s="21">
        <v>699.64</v>
      </c>
      <c r="D1145" s="21">
        <v>397.75</v>
      </c>
      <c r="E1145" s="16">
        <v>252.98</v>
      </c>
      <c r="F1145" s="59">
        <f t="shared" si="201"/>
        <v>471.38513224326454</v>
      </c>
      <c r="G1145" s="16">
        <v>0.84</v>
      </c>
      <c r="H1145" s="8">
        <v>436.36</v>
      </c>
      <c r="J1145" s="16">
        <v>1</v>
      </c>
      <c r="K1145" s="59">
        <f t="shared" si="202"/>
        <v>0</v>
      </c>
      <c r="L1145" s="6">
        <f t="shared" si="193"/>
        <v>473.51190476190476</v>
      </c>
      <c r="M1145" s="59">
        <f t="shared" si="194"/>
        <v>256.92111912267382</v>
      </c>
      <c r="N1145" s="6">
        <f t="shared" si="195"/>
        <v>397.75</v>
      </c>
      <c r="O1145" s="59">
        <f t="shared" si="196"/>
        <v>0</v>
      </c>
      <c r="P1145" s="6">
        <f t="shared" si="203"/>
        <v>256.92111912267382</v>
      </c>
      <c r="Q1145" s="59">
        <f t="shared" si="200"/>
        <v>-0.40940521344606395</v>
      </c>
      <c r="R1145" s="6">
        <f t="shared" si="197"/>
        <v>92.97999999999999</v>
      </c>
      <c r="S1145" s="59">
        <f t="shared" si="198"/>
        <v>408.47318504401238</v>
      </c>
      <c r="T1145" s="18">
        <f t="shared" si="199"/>
        <v>0.9737481297753805</v>
      </c>
      <c r="U1145" s="8" t="s">
        <v>1159</v>
      </c>
      <c r="Z1145"/>
      <c r="AS1145" s="2">
        <v>1</v>
      </c>
      <c r="AT1145" s="2">
        <v>0.9</v>
      </c>
    </row>
    <row r="1146" spans="2:46" x14ac:dyDescent="0.25">
      <c r="B1146" s="16" t="s">
        <v>1160</v>
      </c>
      <c r="C1146" s="21">
        <v>607.29999999999995</v>
      </c>
      <c r="D1146" s="21">
        <v>402.15</v>
      </c>
      <c r="E1146" s="16">
        <v>254.46</v>
      </c>
      <c r="F1146" s="59">
        <f t="shared" si="201"/>
        <v>475.89338522404358</v>
      </c>
      <c r="G1146" s="16">
        <v>0.84</v>
      </c>
      <c r="H1146" s="8">
        <v>436.49</v>
      </c>
      <c r="J1146" s="16">
        <v>1</v>
      </c>
      <c r="K1146" s="59">
        <f t="shared" si="202"/>
        <v>0</v>
      </c>
      <c r="L1146" s="6">
        <f t="shared" si="193"/>
        <v>478.75</v>
      </c>
      <c r="M1146" s="59">
        <f t="shared" si="194"/>
        <v>259.76323835369772</v>
      </c>
      <c r="N1146" s="6">
        <f t="shared" si="195"/>
        <v>402.15</v>
      </c>
      <c r="O1146" s="59">
        <f t="shared" si="196"/>
        <v>0</v>
      </c>
      <c r="P1146" s="6">
        <f t="shared" si="203"/>
        <v>259.76323835369772</v>
      </c>
      <c r="Q1146" s="59">
        <f t="shared" si="200"/>
        <v>2.8421192310239007</v>
      </c>
      <c r="R1146" s="6">
        <f t="shared" si="197"/>
        <v>94.460000000000008</v>
      </c>
      <c r="S1146" s="59">
        <f t="shared" si="198"/>
        <v>413.09480037879922</v>
      </c>
      <c r="T1146" s="18">
        <f t="shared" si="199"/>
        <v>0.97350535429455154</v>
      </c>
      <c r="U1146" s="8" t="s">
        <v>1160</v>
      </c>
      <c r="Z1146"/>
      <c r="AS1146" s="2">
        <v>1</v>
      </c>
      <c r="AT1146" s="2">
        <v>0.9</v>
      </c>
    </row>
    <row r="1147" spans="2:46" x14ac:dyDescent="0.25">
      <c r="B1147" s="16" t="s">
        <v>1161</v>
      </c>
      <c r="C1147" s="21">
        <v>692.86</v>
      </c>
      <c r="D1147" s="21">
        <v>401.12</v>
      </c>
      <c r="E1147" s="16">
        <v>253.32</v>
      </c>
      <c r="F1147" s="59">
        <f t="shared" si="201"/>
        <v>474.41361363266128</v>
      </c>
      <c r="G1147" s="16">
        <v>0.84</v>
      </c>
      <c r="H1147" s="8">
        <v>435.64</v>
      </c>
      <c r="J1147" s="16">
        <v>1</v>
      </c>
      <c r="K1147" s="59">
        <f t="shared" si="202"/>
        <v>0</v>
      </c>
      <c r="L1147" s="6">
        <f t="shared" si="193"/>
        <v>477.52380952380958</v>
      </c>
      <c r="M1147" s="59">
        <f t="shared" si="194"/>
        <v>259.09792407916262</v>
      </c>
      <c r="N1147" s="6">
        <f t="shared" si="195"/>
        <v>401.12</v>
      </c>
      <c r="O1147" s="59">
        <f t="shared" si="196"/>
        <v>0</v>
      </c>
      <c r="P1147" s="6">
        <f t="shared" si="203"/>
        <v>259.09792407916262</v>
      </c>
      <c r="Q1147" s="59">
        <f t="shared" si="200"/>
        <v>-0.66531427453509195</v>
      </c>
      <c r="R1147" s="6">
        <f t="shared" si="197"/>
        <v>93.32</v>
      </c>
      <c r="S1147" s="59">
        <f t="shared" si="198"/>
        <v>411.83234064361676</v>
      </c>
      <c r="T1147" s="18">
        <f t="shared" si="199"/>
        <v>0.97398858810632649</v>
      </c>
      <c r="U1147" s="8" t="s">
        <v>1161</v>
      </c>
      <c r="Z1147"/>
      <c r="AS1147" s="2">
        <v>1</v>
      </c>
      <c r="AT1147" s="2">
        <v>0.9</v>
      </c>
    </row>
    <row r="1148" spans="2:46" x14ac:dyDescent="0.25">
      <c r="B1148" s="16" t="s">
        <v>1162</v>
      </c>
      <c r="C1148" s="21">
        <v>587.28</v>
      </c>
      <c r="D1148" s="21">
        <v>390.93</v>
      </c>
      <c r="E1148" s="16">
        <v>259.79000000000002</v>
      </c>
      <c r="F1148" s="59">
        <f t="shared" si="201"/>
        <v>469.37949358701218</v>
      </c>
      <c r="G1148" s="16">
        <v>0.83</v>
      </c>
      <c r="H1148" s="8">
        <v>438.13</v>
      </c>
      <c r="J1148" s="16">
        <v>1</v>
      </c>
      <c r="K1148" s="59">
        <f t="shared" si="202"/>
        <v>0</v>
      </c>
      <c r="L1148" s="6">
        <f t="shared" si="193"/>
        <v>471.00000000000006</v>
      </c>
      <c r="M1148" s="59">
        <f t="shared" si="194"/>
        <v>262.70655701752105</v>
      </c>
      <c r="N1148" s="6">
        <f t="shared" si="195"/>
        <v>390.93</v>
      </c>
      <c r="O1148" s="59">
        <f t="shared" si="196"/>
        <v>0</v>
      </c>
      <c r="P1148" s="6">
        <f t="shared" si="203"/>
        <v>262.70655701752105</v>
      </c>
      <c r="Q1148" s="59">
        <f t="shared" si="200"/>
        <v>3.6086329383584257</v>
      </c>
      <c r="R1148" s="6">
        <f t="shared" si="197"/>
        <v>99.79000000000002</v>
      </c>
      <c r="S1148" s="59">
        <f t="shared" si="198"/>
        <v>403.46537521824598</v>
      </c>
      <c r="T1148" s="18">
        <f t="shared" si="199"/>
        <v>0.96893072866174645</v>
      </c>
      <c r="U1148" s="8" t="s">
        <v>1162</v>
      </c>
      <c r="Z1148"/>
      <c r="AS1148" s="2">
        <v>1</v>
      </c>
      <c r="AT1148" s="2">
        <v>0.9</v>
      </c>
    </row>
    <row r="1149" spans="2:46" x14ac:dyDescent="0.25">
      <c r="B1149" s="16" t="s">
        <v>1163</v>
      </c>
      <c r="C1149" s="21">
        <v>610.46</v>
      </c>
      <c r="D1149" s="21">
        <v>403.69</v>
      </c>
      <c r="E1149" s="16">
        <v>255.63</v>
      </c>
      <c r="F1149" s="59">
        <f t="shared" si="201"/>
        <v>477.82037733859778</v>
      </c>
      <c r="G1149" s="16">
        <v>0.84</v>
      </c>
      <c r="H1149" s="8">
        <v>438.66</v>
      </c>
      <c r="J1149" s="16">
        <v>1</v>
      </c>
      <c r="K1149" s="59">
        <f t="shared" si="202"/>
        <v>0</v>
      </c>
      <c r="L1149" s="6">
        <f t="shared" si="193"/>
        <v>480.58333333333337</v>
      </c>
      <c r="M1149" s="59">
        <f t="shared" si="194"/>
        <v>260.7579800845561</v>
      </c>
      <c r="N1149" s="6">
        <f t="shared" si="195"/>
        <v>403.69</v>
      </c>
      <c r="O1149" s="59">
        <f t="shared" si="196"/>
        <v>0</v>
      </c>
      <c r="P1149" s="6">
        <f t="shared" si="203"/>
        <v>260.7579800845561</v>
      </c>
      <c r="Q1149" s="59">
        <f t="shared" si="200"/>
        <v>-1.9485769329649543</v>
      </c>
      <c r="R1149" s="6">
        <f t="shared" si="197"/>
        <v>95.63</v>
      </c>
      <c r="S1149" s="59">
        <f t="shared" si="198"/>
        <v>414.86228196836595</v>
      </c>
      <c r="T1149" s="18">
        <f t="shared" si="199"/>
        <v>0.9730699018590997</v>
      </c>
      <c r="U1149" s="8" t="s">
        <v>1163</v>
      </c>
      <c r="Z1149"/>
      <c r="AS1149" s="2">
        <v>1</v>
      </c>
      <c r="AT1149" s="2">
        <v>0.9</v>
      </c>
    </row>
    <row r="1150" spans="2:46" x14ac:dyDescent="0.25">
      <c r="B1150" s="16" t="s">
        <v>1164</v>
      </c>
      <c r="C1150" s="21">
        <v>531.34</v>
      </c>
      <c r="D1150" s="21">
        <v>396.85</v>
      </c>
      <c r="E1150" s="16">
        <v>256.8</v>
      </c>
      <c r="F1150" s="59">
        <f t="shared" si="201"/>
        <v>472.69034525786543</v>
      </c>
      <c r="G1150" s="16">
        <v>0.84</v>
      </c>
      <c r="H1150" s="8">
        <v>439.1</v>
      </c>
      <c r="J1150" s="16">
        <v>1</v>
      </c>
      <c r="K1150" s="59">
        <f t="shared" si="202"/>
        <v>0</v>
      </c>
      <c r="L1150" s="6">
        <f t="shared" si="193"/>
        <v>472.44047619047626</v>
      </c>
      <c r="M1150" s="59">
        <f t="shared" si="194"/>
        <v>256.33977655269166</v>
      </c>
      <c r="N1150" s="6">
        <f t="shared" si="195"/>
        <v>396.85</v>
      </c>
      <c r="O1150" s="59">
        <f t="shared" si="196"/>
        <v>0</v>
      </c>
      <c r="P1150" s="6">
        <f t="shared" si="203"/>
        <v>256.33977655269166</v>
      </c>
      <c r="Q1150" s="59">
        <f t="shared" si="200"/>
        <v>-4.4182035318644353</v>
      </c>
      <c r="R1150" s="6">
        <f t="shared" si="197"/>
        <v>96.800000000000011</v>
      </c>
      <c r="S1150" s="59">
        <f t="shared" si="198"/>
        <v>408.48520475042915</v>
      </c>
      <c r="T1150" s="18">
        <f t="shared" si="199"/>
        <v>0.97151621499354468</v>
      </c>
      <c r="U1150" s="8" t="s">
        <v>1164</v>
      </c>
      <c r="Z1150"/>
      <c r="AS1150" s="2">
        <v>1</v>
      </c>
      <c r="AT1150" s="2">
        <v>0.9</v>
      </c>
    </row>
    <row r="1151" spans="2:46" x14ac:dyDescent="0.25">
      <c r="B1151" s="16" t="s">
        <v>1165</v>
      </c>
      <c r="C1151" s="21">
        <v>647.94000000000005</v>
      </c>
      <c r="D1151" s="21">
        <v>400.29</v>
      </c>
      <c r="E1151" s="16">
        <v>259.06</v>
      </c>
      <c r="F1151" s="59">
        <f t="shared" si="201"/>
        <v>476.80621608783582</v>
      </c>
      <c r="G1151" s="16">
        <v>0.84</v>
      </c>
      <c r="H1151" s="8">
        <v>439.11</v>
      </c>
      <c r="J1151" s="16">
        <v>1</v>
      </c>
      <c r="K1151" s="59">
        <f t="shared" si="202"/>
        <v>0</v>
      </c>
      <c r="L1151" s="6">
        <f t="shared" si="193"/>
        <v>476.53571428571433</v>
      </c>
      <c r="M1151" s="59">
        <f t="shared" si="194"/>
        <v>258.56179704240128</v>
      </c>
      <c r="N1151" s="6">
        <f t="shared" si="195"/>
        <v>400.29</v>
      </c>
      <c r="O1151" s="59">
        <f t="shared" si="196"/>
        <v>0</v>
      </c>
      <c r="P1151" s="6">
        <f t="shared" si="203"/>
        <v>258.56179704240128</v>
      </c>
      <c r="Q1151" s="59">
        <f t="shared" si="200"/>
        <v>2.222020489709621</v>
      </c>
      <c r="R1151" s="6">
        <f t="shared" si="197"/>
        <v>99.06</v>
      </c>
      <c r="S1151" s="59">
        <f t="shared" si="198"/>
        <v>412.36509030227086</v>
      </c>
      <c r="T1151" s="18">
        <f t="shared" si="199"/>
        <v>0.9707174768518364</v>
      </c>
      <c r="U1151" s="8" t="s">
        <v>1165</v>
      </c>
      <c r="Z1151"/>
      <c r="AS1151" s="2">
        <v>1</v>
      </c>
      <c r="AT1151" s="2">
        <v>0.9</v>
      </c>
    </row>
    <row r="1152" spans="2:46" x14ac:dyDescent="0.25">
      <c r="B1152" s="16" t="s">
        <v>1166</v>
      </c>
      <c r="C1152" s="21">
        <v>588.08000000000004</v>
      </c>
      <c r="D1152" s="21">
        <v>399.86</v>
      </c>
      <c r="E1152" s="16">
        <v>259.52999999999997</v>
      </c>
      <c r="F1152" s="59">
        <f t="shared" si="201"/>
        <v>476.70099695721217</v>
      </c>
      <c r="G1152" s="16">
        <v>0.84</v>
      </c>
      <c r="H1152" s="8">
        <v>440.14</v>
      </c>
      <c r="J1152" s="16">
        <v>1</v>
      </c>
      <c r="K1152" s="59">
        <f t="shared" si="202"/>
        <v>0</v>
      </c>
      <c r="L1152" s="6">
        <f t="shared" si="193"/>
        <v>476.02380952380958</v>
      </c>
      <c r="M1152" s="59">
        <f t="shared" si="194"/>
        <v>258.28404448118755</v>
      </c>
      <c r="N1152" s="6">
        <f t="shared" si="195"/>
        <v>399.86</v>
      </c>
      <c r="O1152" s="59">
        <f t="shared" si="196"/>
        <v>0</v>
      </c>
      <c r="P1152" s="6">
        <f t="shared" si="203"/>
        <v>258.28404448118755</v>
      </c>
      <c r="Q1152" s="59">
        <f t="shared" si="200"/>
        <v>-0.27775256121373104</v>
      </c>
      <c r="R1152" s="6">
        <f t="shared" si="197"/>
        <v>99.529999999999973</v>
      </c>
      <c r="S1152" s="59">
        <f t="shared" si="198"/>
        <v>412.0609669696949</v>
      </c>
      <c r="T1152" s="18">
        <f t="shared" si="199"/>
        <v>0.97039038407490752</v>
      </c>
      <c r="U1152" s="8" t="s">
        <v>1166</v>
      </c>
      <c r="Z1152"/>
      <c r="AS1152" s="2">
        <v>1</v>
      </c>
      <c r="AT1152" s="2">
        <v>0.9</v>
      </c>
    </row>
    <row r="1153" spans="2:46" x14ac:dyDescent="0.25">
      <c r="B1153" s="16" t="s">
        <v>1167</v>
      </c>
      <c r="C1153" s="21">
        <v>667.44</v>
      </c>
      <c r="D1153" s="21">
        <v>372.24</v>
      </c>
      <c r="E1153" s="16">
        <v>257.79000000000002</v>
      </c>
      <c r="F1153" s="59">
        <f t="shared" si="201"/>
        <v>452.78946730240978</v>
      </c>
      <c r="G1153" s="16">
        <v>0.82</v>
      </c>
      <c r="H1153" s="8">
        <v>440.15</v>
      </c>
      <c r="J1153" s="16">
        <v>1</v>
      </c>
      <c r="K1153" s="59">
        <f t="shared" si="202"/>
        <v>0</v>
      </c>
      <c r="L1153" s="6">
        <f t="shared" si="193"/>
        <v>453.95121951219517</v>
      </c>
      <c r="M1153" s="59">
        <f t="shared" si="194"/>
        <v>259.82511829422725</v>
      </c>
      <c r="N1153" s="6">
        <f t="shared" si="195"/>
        <v>372.24</v>
      </c>
      <c r="O1153" s="59">
        <f t="shared" si="196"/>
        <v>0</v>
      </c>
      <c r="P1153" s="6">
        <f t="shared" si="203"/>
        <v>259.82511829422725</v>
      </c>
      <c r="Q1153" s="59">
        <f t="shared" si="200"/>
        <v>1.5410738130397021</v>
      </c>
      <c r="R1153" s="6">
        <f t="shared" si="197"/>
        <v>97.79000000000002</v>
      </c>
      <c r="S1153" s="59">
        <f t="shared" si="198"/>
        <v>384.87075973630419</v>
      </c>
      <c r="T1153" s="18">
        <f t="shared" si="199"/>
        <v>0.96718181515021251</v>
      </c>
      <c r="U1153" s="8" t="s">
        <v>1167</v>
      </c>
      <c r="Z1153"/>
      <c r="AS1153" s="2">
        <v>1</v>
      </c>
      <c r="AT1153" s="2">
        <v>0.9</v>
      </c>
    </row>
    <row r="1154" spans="2:46" x14ac:dyDescent="0.25">
      <c r="B1154" s="16" t="s">
        <v>1168</v>
      </c>
      <c r="C1154" s="21">
        <v>651.79999999999995</v>
      </c>
      <c r="D1154" s="21">
        <v>401.55</v>
      </c>
      <c r="E1154" s="16">
        <v>260.58999999999997</v>
      </c>
      <c r="F1154" s="59">
        <f t="shared" si="201"/>
        <v>478.69567639576604</v>
      </c>
      <c r="G1154" s="16">
        <v>0.84</v>
      </c>
      <c r="H1154" s="8">
        <v>441.02</v>
      </c>
      <c r="J1154" s="16">
        <v>1</v>
      </c>
      <c r="K1154" s="59">
        <f t="shared" si="202"/>
        <v>0</v>
      </c>
      <c r="L1154" s="6">
        <f t="shared" si="193"/>
        <v>478.03571428571433</v>
      </c>
      <c r="M1154" s="59">
        <f t="shared" si="194"/>
        <v>259.3756766403763</v>
      </c>
      <c r="N1154" s="6">
        <f t="shared" si="195"/>
        <v>401.55</v>
      </c>
      <c r="O1154" s="59">
        <f t="shared" si="196"/>
        <v>0</v>
      </c>
      <c r="P1154" s="6">
        <f t="shared" si="203"/>
        <v>259.3756766403763</v>
      </c>
      <c r="Q1154" s="59">
        <f t="shared" si="200"/>
        <v>-0.44944165385095403</v>
      </c>
      <c r="R1154" s="6">
        <f t="shared" si="197"/>
        <v>100.58999999999997</v>
      </c>
      <c r="S1154" s="59">
        <f t="shared" si="198"/>
        <v>413.95742607181239</v>
      </c>
      <c r="T1154" s="18">
        <f t="shared" si="199"/>
        <v>0.97002728954629269</v>
      </c>
      <c r="U1154" s="8" t="s">
        <v>1168</v>
      </c>
      <c r="Z1154"/>
      <c r="AS1154" s="2">
        <v>1</v>
      </c>
      <c r="AT1154" s="2">
        <v>0.9</v>
      </c>
    </row>
    <row r="1155" spans="2:46" x14ac:dyDescent="0.25">
      <c r="B1155" s="16" t="s">
        <v>1169</v>
      </c>
      <c r="C1155" s="21">
        <v>550.4</v>
      </c>
      <c r="D1155" s="21">
        <v>399.46</v>
      </c>
      <c r="E1155" s="16">
        <v>257.33</v>
      </c>
      <c r="F1155" s="59">
        <f t="shared" si="201"/>
        <v>475.17051728826777</v>
      </c>
      <c r="G1155" s="16">
        <v>0.84</v>
      </c>
      <c r="H1155" s="8">
        <v>439.64</v>
      </c>
      <c r="J1155" s="16">
        <v>1</v>
      </c>
      <c r="K1155" s="59">
        <f t="shared" si="202"/>
        <v>0</v>
      </c>
      <c r="L1155" s="6">
        <f t="shared" si="193"/>
        <v>475.54761904761904</v>
      </c>
      <c r="M1155" s="59">
        <f t="shared" si="194"/>
        <v>258.02567000563988</v>
      </c>
      <c r="N1155" s="6">
        <f t="shared" si="195"/>
        <v>399.46</v>
      </c>
      <c r="O1155" s="59">
        <f t="shared" si="196"/>
        <v>0</v>
      </c>
      <c r="P1155" s="6">
        <f t="shared" si="203"/>
        <v>258.02567000563988</v>
      </c>
      <c r="Q1155" s="59">
        <f t="shared" si="200"/>
        <v>-1.3500066347364168</v>
      </c>
      <c r="R1155" s="6">
        <f t="shared" si="197"/>
        <v>97.329999999999984</v>
      </c>
      <c r="S1155" s="59">
        <f t="shared" si="198"/>
        <v>411.14647085923042</v>
      </c>
      <c r="T1155" s="18">
        <f t="shared" si="199"/>
        <v>0.97157589402431799</v>
      </c>
      <c r="U1155" s="8" t="s">
        <v>1169</v>
      </c>
      <c r="Z1155"/>
      <c r="AS1155" s="2">
        <v>1</v>
      </c>
      <c r="AT1155" s="2">
        <v>0.9</v>
      </c>
    </row>
    <row r="1156" spans="2:46" x14ac:dyDescent="0.25">
      <c r="B1156" s="16" t="s">
        <v>1170</v>
      </c>
      <c r="C1156" s="21">
        <v>564.84</v>
      </c>
      <c r="D1156" s="21">
        <v>387.84</v>
      </c>
      <c r="E1156" s="16">
        <v>260.13</v>
      </c>
      <c r="F1156" s="59">
        <f t="shared" si="201"/>
        <v>466.99837526483964</v>
      </c>
      <c r="G1156" s="16">
        <v>0.83</v>
      </c>
      <c r="H1156" s="8">
        <v>439.65</v>
      </c>
      <c r="J1156" s="16">
        <v>1</v>
      </c>
      <c r="K1156" s="59">
        <f t="shared" si="202"/>
        <v>0</v>
      </c>
      <c r="L1156" s="6">
        <f t="shared" ref="L1156:L1219" si="204">D1156/G1156</f>
        <v>467.27710843373495</v>
      </c>
      <c r="M1156" s="59">
        <f t="shared" ref="M1156:M1219" si="205">L1156*SIN(ACOS(G1156))</f>
        <v>260.63006439432985</v>
      </c>
      <c r="N1156" s="6">
        <f t="shared" ref="N1156:N1219" si="206">D1156/J1156</f>
        <v>387.84</v>
      </c>
      <c r="O1156" s="59">
        <f t="shared" ref="O1156:O1219" si="207">N1156*SIN(ACOS(J1156))</f>
        <v>0</v>
      </c>
      <c r="P1156" s="6">
        <f t="shared" si="203"/>
        <v>260.63006439432985</v>
      </c>
      <c r="Q1156" s="59">
        <f t="shared" si="200"/>
        <v>2.6043943886899683</v>
      </c>
      <c r="R1156" s="6">
        <f t="shared" ref="R1156:R1219" si="208">E1156-$V$4</f>
        <v>100.13</v>
      </c>
      <c r="S1156" s="59">
        <f t="shared" ref="S1156:S1219" si="209">IF(R1156&gt;1,SQRT((D1156)^2+(R1156)^2),0)</f>
        <v>400.5569653619819</v>
      </c>
      <c r="T1156" s="18">
        <f t="shared" ref="T1156:T1219" si="210">IF(S1156&gt;0,D1156/S1156,1)</f>
        <v>0.96825179322374377</v>
      </c>
      <c r="U1156" s="8" t="s">
        <v>1170</v>
      </c>
      <c r="Z1156"/>
      <c r="AS1156" s="2">
        <v>1</v>
      </c>
      <c r="AT1156" s="2">
        <v>0.9</v>
      </c>
    </row>
    <row r="1157" spans="2:46" x14ac:dyDescent="0.25">
      <c r="B1157" s="16" t="s">
        <v>1171</v>
      </c>
      <c r="C1157" s="21">
        <v>576.20000000000005</v>
      </c>
      <c r="D1157" s="21">
        <v>389.88</v>
      </c>
      <c r="E1157" s="16">
        <v>262.14999999999998</v>
      </c>
      <c r="F1157" s="59">
        <f t="shared" si="201"/>
        <v>469.81808915792078</v>
      </c>
      <c r="G1157" s="16">
        <v>0.83</v>
      </c>
      <c r="H1157" s="8">
        <v>439.29</v>
      </c>
      <c r="J1157" s="16">
        <v>1</v>
      </c>
      <c r="K1157" s="59">
        <f t="shared" si="202"/>
        <v>0</v>
      </c>
      <c r="L1157" s="6">
        <f t="shared" si="204"/>
        <v>469.73493975903614</v>
      </c>
      <c r="M1157" s="59">
        <f t="shared" si="205"/>
        <v>262.0009527280871</v>
      </c>
      <c r="N1157" s="6">
        <f t="shared" si="206"/>
        <v>389.88</v>
      </c>
      <c r="O1157" s="59">
        <f t="shared" si="207"/>
        <v>0</v>
      </c>
      <c r="P1157" s="6">
        <f t="shared" si="203"/>
        <v>262.0009527280871</v>
      </c>
      <c r="Q1157" s="59">
        <f t="shared" si="200"/>
        <v>1.3708883337572502</v>
      </c>
      <c r="R1157" s="6">
        <f t="shared" si="208"/>
        <v>102.14999999999998</v>
      </c>
      <c r="S1157" s="59">
        <f t="shared" si="209"/>
        <v>403.03974605490214</v>
      </c>
      <c r="T1157" s="18">
        <f t="shared" si="210"/>
        <v>0.96734876353085653</v>
      </c>
      <c r="U1157" s="8" t="s">
        <v>1171</v>
      </c>
      <c r="Z1157"/>
      <c r="AS1157" s="2">
        <v>1</v>
      </c>
      <c r="AT1157" s="2">
        <v>0.9</v>
      </c>
    </row>
    <row r="1158" spans="2:46" x14ac:dyDescent="0.25">
      <c r="B1158" s="16" t="s">
        <v>1172</v>
      </c>
      <c r="C1158" s="21">
        <v>580.20000000000005</v>
      </c>
      <c r="D1158" s="21">
        <v>393.08</v>
      </c>
      <c r="E1158" s="16">
        <v>267.2</v>
      </c>
      <c r="F1158" s="59">
        <f t="shared" si="201"/>
        <v>475.29751356387294</v>
      </c>
      <c r="G1158" s="16">
        <v>0.82</v>
      </c>
      <c r="H1158" s="8">
        <v>442.68</v>
      </c>
      <c r="J1158" s="16">
        <v>1</v>
      </c>
      <c r="K1158" s="59">
        <f t="shared" si="202"/>
        <v>0</v>
      </c>
      <c r="L1158" s="6">
        <f t="shared" si="204"/>
        <v>479.36585365853659</v>
      </c>
      <c r="M1158" s="59">
        <f t="shared" si="205"/>
        <v>274.37152777534612</v>
      </c>
      <c r="N1158" s="6">
        <f t="shared" si="206"/>
        <v>393.08</v>
      </c>
      <c r="O1158" s="59">
        <f t="shared" si="207"/>
        <v>0</v>
      </c>
      <c r="P1158" s="6">
        <f t="shared" si="203"/>
        <v>274.37152777534612</v>
      </c>
      <c r="Q1158" s="59">
        <f t="shared" si="200"/>
        <v>12.370575047259024</v>
      </c>
      <c r="R1158" s="6">
        <f t="shared" si="208"/>
        <v>107.19999999999999</v>
      </c>
      <c r="S1158" s="59">
        <f t="shared" si="209"/>
        <v>407.43554876814562</v>
      </c>
      <c r="T1158" s="18">
        <f t="shared" si="210"/>
        <v>0.96476608677974052</v>
      </c>
      <c r="U1158" s="8" t="s">
        <v>1172</v>
      </c>
      <c r="Z1158"/>
      <c r="AS1158" s="2">
        <v>1</v>
      </c>
      <c r="AT1158" s="2">
        <v>0.9</v>
      </c>
    </row>
    <row r="1159" spans="2:46" x14ac:dyDescent="0.25">
      <c r="B1159" s="16" t="s">
        <v>1173</v>
      </c>
      <c r="C1159" s="21">
        <v>633.98</v>
      </c>
      <c r="D1159" s="21">
        <v>386.79</v>
      </c>
      <c r="E1159" s="16">
        <v>264.48</v>
      </c>
      <c r="F1159" s="59">
        <f t="shared" si="201"/>
        <v>468.56821755215111</v>
      </c>
      <c r="G1159" s="16">
        <v>0.82</v>
      </c>
      <c r="H1159" s="8">
        <v>441.89</v>
      </c>
      <c r="J1159" s="16">
        <v>1</v>
      </c>
      <c r="K1159" s="59">
        <f t="shared" si="202"/>
        <v>0</v>
      </c>
      <c r="L1159" s="6">
        <f t="shared" si="204"/>
        <v>471.69512195121956</v>
      </c>
      <c r="M1159" s="59">
        <f t="shared" si="205"/>
        <v>269.98108076784911</v>
      </c>
      <c r="N1159" s="6">
        <f t="shared" si="206"/>
        <v>386.79</v>
      </c>
      <c r="O1159" s="59">
        <f t="shared" si="207"/>
        <v>0</v>
      </c>
      <c r="P1159" s="6">
        <f t="shared" si="203"/>
        <v>269.98108076784911</v>
      </c>
      <c r="Q1159" s="59">
        <f t="shared" si="200"/>
        <v>-4.3904470074970163</v>
      </c>
      <c r="R1159" s="6">
        <f t="shared" si="208"/>
        <v>104.48000000000002</v>
      </c>
      <c r="S1159" s="59">
        <f t="shared" si="209"/>
        <v>400.65268562684065</v>
      </c>
      <c r="T1159" s="18">
        <f t="shared" si="210"/>
        <v>0.96539974365789716</v>
      </c>
      <c r="U1159" s="8" t="s">
        <v>1173</v>
      </c>
      <c r="Z1159"/>
      <c r="AS1159" s="2">
        <v>1</v>
      </c>
      <c r="AT1159" s="2">
        <v>0.9</v>
      </c>
    </row>
    <row r="1160" spans="2:46" x14ac:dyDescent="0.25">
      <c r="B1160" s="16" t="s">
        <v>1174</v>
      </c>
      <c r="C1160" s="21">
        <v>563.67999999999995</v>
      </c>
      <c r="D1160" s="21">
        <v>389.12</v>
      </c>
      <c r="E1160" s="16">
        <v>262.95</v>
      </c>
      <c r="F1160" s="59">
        <f t="shared" si="201"/>
        <v>469.63504649887449</v>
      </c>
      <c r="G1160" s="16">
        <v>0.82</v>
      </c>
      <c r="H1160" s="8">
        <v>441.27</v>
      </c>
      <c r="J1160" s="16">
        <v>1</v>
      </c>
      <c r="K1160" s="59">
        <f t="shared" si="202"/>
        <v>0</v>
      </c>
      <c r="L1160" s="6">
        <f t="shared" si="204"/>
        <v>474.53658536585368</v>
      </c>
      <c r="M1160" s="59">
        <f t="shared" si="205"/>
        <v>271.60743077221605</v>
      </c>
      <c r="N1160" s="6">
        <f t="shared" si="206"/>
        <v>389.12</v>
      </c>
      <c r="O1160" s="59">
        <f t="shared" si="207"/>
        <v>0</v>
      </c>
      <c r="P1160" s="6">
        <f t="shared" si="203"/>
        <v>271.60743077221605</v>
      </c>
      <c r="Q1160" s="59">
        <f t="shared" si="200"/>
        <v>1.626350004366941</v>
      </c>
      <c r="R1160" s="6">
        <f t="shared" si="208"/>
        <v>102.94999999999999</v>
      </c>
      <c r="S1160" s="59">
        <f t="shared" si="209"/>
        <v>402.50848053177708</v>
      </c>
      <c r="T1160" s="18">
        <f t="shared" si="210"/>
        <v>0.96673739516223667</v>
      </c>
      <c r="U1160" s="8" t="s">
        <v>1174</v>
      </c>
      <c r="Z1160"/>
      <c r="AS1160" s="2">
        <v>1</v>
      </c>
      <c r="AT1160" s="2">
        <v>0.9</v>
      </c>
    </row>
    <row r="1161" spans="2:46" x14ac:dyDescent="0.25">
      <c r="B1161" s="16" t="s">
        <v>1175</v>
      </c>
      <c r="C1161" s="21">
        <v>618.84</v>
      </c>
      <c r="D1161" s="21">
        <v>359.05</v>
      </c>
      <c r="E1161" s="16">
        <v>257.88</v>
      </c>
      <c r="F1161" s="59">
        <f t="shared" si="201"/>
        <v>442.06220930995676</v>
      </c>
      <c r="G1161" s="16">
        <v>0.81</v>
      </c>
      <c r="H1161" s="8">
        <v>443.34</v>
      </c>
      <c r="J1161" s="16">
        <v>1</v>
      </c>
      <c r="K1161" s="59">
        <f t="shared" si="202"/>
        <v>0</v>
      </c>
      <c r="L1161" s="6">
        <f t="shared" si="204"/>
        <v>443.27160493827159</v>
      </c>
      <c r="M1161" s="59">
        <f t="shared" si="205"/>
        <v>259.94771252032797</v>
      </c>
      <c r="N1161" s="6">
        <f t="shared" si="206"/>
        <v>359.05</v>
      </c>
      <c r="O1161" s="59">
        <f t="shared" si="207"/>
        <v>0</v>
      </c>
      <c r="P1161" s="6">
        <f t="shared" si="203"/>
        <v>259.94771252032797</v>
      </c>
      <c r="Q1161" s="59">
        <f t="shared" si="200"/>
        <v>-11.65971825188808</v>
      </c>
      <c r="R1161" s="6">
        <f t="shared" si="208"/>
        <v>97.88</v>
      </c>
      <c r="S1161" s="59">
        <f t="shared" si="209"/>
        <v>372.1523839773165</v>
      </c>
      <c r="T1161" s="18">
        <f t="shared" si="210"/>
        <v>0.96479295970836743</v>
      </c>
      <c r="U1161" s="8" t="s">
        <v>1175</v>
      </c>
      <c r="Z1161"/>
      <c r="AS1161" s="2">
        <v>1</v>
      </c>
      <c r="AT1161" s="2">
        <v>0.9</v>
      </c>
    </row>
    <row r="1162" spans="2:46" x14ac:dyDescent="0.25">
      <c r="B1162" s="16" t="s">
        <v>1176</v>
      </c>
      <c r="C1162" s="21">
        <v>561.55999999999995</v>
      </c>
      <c r="D1162" s="21">
        <v>385.68</v>
      </c>
      <c r="E1162" s="16">
        <v>267.06</v>
      </c>
      <c r="F1162" s="59">
        <f t="shared" si="201"/>
        <v>469.11630327670343</v>
      </c>
      <c r="G1162" s="16">
        <v>0.82</v>
      </c>
      <c r="H1162" s="8">
        <v>446.37</v>
      </c>
      <c r="J1162" s="16">
        <v>1</v>
      </c>
      <c r="K1162" s="59">
        <f t="shared" si="202"/>
        <v>0</v>
      </c>
      <c r="L1162" s="6">
        <f t="shared" si="204"/>
        <v>470.34146341463418</v>
      </c>
      <c r="M1162" s="59">
        <f t="shared" si="205"/>
        <v>269.20629600182019</v>
      </c>
      <c r="N1162" s="6">
        <f t="shared" si="206"/>
        <v>385.68</v>
      </c>
      <c r="O1162" s="59">
        <f t="shared" si="207"/>
        <v>0</v>
      </c>
      <c r="P1162" s="6">
        <f t="shared" si="203"/>
        <v>269.20629600182019</v>
      </c>
      <c r="Q1162" s="59">
        <f t="shared" si="200"/>
        <v>9.2585834814922237</v>
      </c>
      <c r="R1162" s="6">
        <f t="shared" si="208"/>
        <v>107.06</v>
      </c>
      <c r="S1162" s="59">
        <f t="shared" si="209"/>
        <v>400.26354567959345</v>
      </c>
      <c r="T1162" s="18">
        <f t="shared" si="210"/>
        <v>0.96356514142492655</v>
      </c>
      <c r="U1162" s="8" t="s">
        <v>1176</v>
      </c>
      <c r="Z1162"/>
      <c r="AS1162" s="2">
        <v>1</v>
      </c>
      <c r="AT1162" s="2">
        <v>0.9</v>
      </c>
    </row>
    <row r="1163" spans="2:46" x14ac:dyDescent="0.25">
      <c r="B1163" s="16" t="s">
        <v>1177</v>
      </c>
      <c r="C1163" s="21">
        <v>644</v>
      </c>
      <c r="D1163" s="21">
        <v>389.64</v>
      </c>
      <c r="E1163" s="16">
        <v>268.87</v>
      </c>
      <c r="F1163" s="59">
        <f t="shared" si="201"/>
        <v>473.40300643320802</v>
      </c>
      <c r="G1163" s="16">
        <v>0.82</v>
      </c>
      <c r="H1163" s="8">
        <v>445.59</v>
      </c>
      <c r="J1163" s="16">
        <v>1</v>
      </c>
      <c r="K1163" s="59">
        <f t="shared" si="202"/>
        <v>0</v>
      </c>
      <c r="L1163" s="6">
        <f t="shared" si="204"/>
        <v>475.17073170731709</v>
      </c>
      <c r="M1163" s="59">
        <f t="shared" si="205"/>
        <v>271.97039300495027</v>
      </c>
      <c r="N1163" s="6">
        <f t="shared" si="206"/>
        <v>389.64</v>
      </c>
      <c r="O1163" s="59">
        <f t="shared" si="207"/>
        <v>0</v>
      </c>
      <c r="P1163" s="6">
        <f t="shared" si="203"/>
        <v>271.97039300495027</v>
      </c>
      <c r="Q1163" s="59">
        <f t="shared" ref="Q1163:Q1226" si="211">P1163-P1162</f>
        <v>2.7640970031300753</v>
      </c>
      <c r="R1163" s="6">
        <f t="shared" si="208"/>
        <v>108.87</v>
      </c>
      <c r="S1163" s="59">
        <f t="shared" si="209"/>
        <v>404.56397083774033</v>
      </c>
      <c r="T1163" s="18">
        <f t="shared" si="210"/>
        <v>0.96311097400285817</v>
      </c>
      <c r="U1163" s="8" t="s">
        <v>1177</v>
      </c>
      <c r="Z1163"/>
      <c r="AS1163" s="2">
        <v>1</v>
      </c>
      <c r="AT1163" s="2">
        <v>0.9</v>
      </c>
    </row>
    <row r="1164" spans="2:46" x14ac:dyDescent="0.25">
      <c r="B1164" s="16" t="s">
        <v>1178</v>
      </c>
      <c r="C1164" s="21">
        <v>555.28</v>
      </c>
      <c r="D1164" s="21">
        <v>387.34</v>
      </c>
      <c r="E1164" s="16">
        <v>269.44</v>
      </c>
      <c r="F1164" s="59">
        <f t="shared" si="201"/>
        <v>471.83703669805317</v>
      </c>
      <c r="G1164" s="16">
        <v>0.82</v>
      </c>
      <c r="H1164" s="8">
        <v>446.2</v>
      </c>
      <c r="J1164" s="16">
        <v>1</v>
      </c>
      <c r="K1164" s="59">
        <f t="shared" si="202"/>
        <v>0</v>
      </c>
      <c r="L1164" s="6">
        <f t="shared" si="204"/>
        <v>472.36585365853659</v>
      </c>
      <c r="M1164" s="59">
        <f t="shared" si="205"/>
        <v>270.36498312939494</v>
      </c>
      <c r="N1164" s="6">
        <f t="shared" si="206"/>
        <v>387.34</v>
      </c>
      <c r="O1164" s="59">
        <f t="shared" si="207"/>
        <v>0</v>
      </c>
      <c r="P1164" s="6">
        <f t="shared" si="203"/>
        <v>270.36498312939494</v>
      </c>
      <c r="Q1164" s="59">
        <f t="shared" si="211"/>
        <v>-1.6054098755553241</v>
      </c>
      <c r="R1164" s="6">
        <f t="shared" si="208"/>
        <v>109.44</v>
      </c>
      <c r="S1164" s="59">
        <f t="shared" si="209"/>
        <v>402.50389960843859</v>
      </c>
      <c r="T1164" s="18">
        <f t="shared" si="210"/>
        <v>0.96232608026110988</v>
      </c>
      <c r="U1164" s="8" t="s">
        <v>1178</v>
      </c>
      <c r="Z1164"/>
      <c r="AS1164" s="2">
        <v>1</v>
      </c>
      <c r="AT1164" s="2">
        <v>0.9</v>
      </c>
    </row>
    <row r="1165" spans="2:46" x14ac:dyDescent="0.25">
      <c r="B1165" s="16" t="s">
        <v>1179</v>
      </c>
      <c r="C1165" s="21">
        <v>655.66</v>
      </c>
      <c r="D1165" s="21">
        <v>389.66</v>
      </c>
      <c r="E1165" s="16">
        <v>272.44</v>
      </c>
      <c r="F1165" s="59">
        <f t="shared" si="201"/>
        <v>475.4560644265672</v>
      </c>
      <c r="G1165" s="16">
        <v>0.82</v>
      </c>
      <c r="H1165" s="8">
        <v>448.72</v>
      </c>
      <c r="J1165" s="16">
        <v>1</v>
      </c>
      <c r="K1165" s="59">
        <f t="shared" si="202"/>
        <v>0</v>
      </c>
      <c r="L1165" s="6">
        <f t="shared" si="204"/>
        <v>475.19512195121956</v>
      </c>
      <c r="M1165" s="59">
        <f t="shared" si="205"/>
        <v>271.9843530908247</v>
      </c>
      <c r="N1165" s="6">
        <f t="shared" si="206"/>
        <v>389.66</v>
      </c>
      <c r="O1165" s="59">
        <f t="shared" si="207"/>
        <v>0</v>
      </c>
      <c r="P1165" s="6">
        <f t="shared" si="203"/>
        <v>271.9843530908247</v>
      </c>
      <c r="Q1165" s="59">
        <f t="shared" si="211"/>
        <v>1.6193699614297543</v>
      </c>
      <c r="R1165" s="6">
        <f t="shared" si="208"/>
        <v>112.44</v>
      </c>
      <c r="S1165" s="59">
        <f t="shared" si="209"/>
        <v>405.55846582213024</v>
      </c>
      <c r="T1165" s="18">
        <f t="shared" si="210"/>
        <v>0.96079858476162849</v>
      </c>
      <c r="U1165" s="8" t="s">
        <v>1179</v>
      </c>
      <c r="Z1165"/>
      <c r="AS1165" s="2">
        <v>1</v>
      </c>
      <c r="AT1165" s="2">
        <v>0.9</v>
      </c>
    </row>
    <row r="1166" spans="2:46" x14ac:dyDescent="0.25">
      <c r="B1166" s="16" t="s">
        <v>1180</v>
      </c>
      <c r="C1166" s="21">
        <v>648.16</v>
      </c>
      <c r="D1166" s="21">
        <v>370.83</v>
      </c>
      <c r="E1166" s="16">
        <v>271.97000000000003</v>
      </c>
      <c r="F1166" s="59">
        <f t="shared" ref="F1166:F1229" si="212">SQRT((D1166)^2+(E1166)^2)</f>
        <v>459.87234076426034</v>
      </c>
      <c r="G1166" s="16">
        <v>0.8</v>
      </c>
      <c r="H1166" s="8">
        <v>448.48</v>
      </c>
      <c r="J1166" s="16">
        <v>1</v>
      </c>
      <c r="K1166" s="59">
        <f t="shared" si="202"/>
        <v>0</v>
      </c>
      <c r="L1166" s="6">
        <f t="shared" si="204"/>
        <v>463.53749999999997</v>
      </c>
      <c r="M1166" s="59">
        <f t="shared" si="205"/>
        <v>278.12249999999995</v>
      </c>
      <c r="N1166" s="6">
        <f t="shared" si="206"/>
        <v>370.83</v>
      </c>
      <c r="O1166" s="59">
        <f t="shared" si="207"/>
        <v>0</v>
      </c>
      <c r="P1166" s="6">
        <f t="shared" si="203"/>
        <v>278.12249999999995</v>
      </c>
      <c r="Q1166" s="59">
        <f t="shared" si="211"/>
        <v>6.1381469091752479</v>
      </c>
      <c r="R1166" s="6">
        <f t="shared" si="208"/>
        <v>111.97000000000003</v>
      </c>
      <c r="S1166" s="59">
        <f t="shared" si="209"/>
        <v>387.36567968781128</v>
      </c>
      <c r="T1166" s="18">
        <f t="shared" si="210"/>
        <v>0.95731248131962066</v>
      </c>
      <c r="U1166" s="8" t="s">
        <v>1180</v>
      </c>
      <c r="Z1166"/>
      <c r="AS1166" s="2">
        <v>1</v>
      </c>
      <c r="AT1166" s="2">
        <v>0.9</v>
      </c>
    </row>
    <row r="1167" spans="2:46" x14ac:dyDescent="0.25">
      <c r="B1167" s="16" t="s">
        <v>1181</v>
      </c>
      <c r="C1167" s="21">
        <v>572.74</v>
      </c>
      <c r="D1167" s="21">
        <v>392.36</v>
      </c>
      <c r="E1167" s="16">
        <v>272.7</v>
      </c>
      <c r="F1167" s="59">
        <f t="shared" si="212"/>
        <v>477.8196936083736</v>
      </c>
      <c r="G1167" s="16">
        <v>0.82</v>
      </c>
      <c r="H1167" s="8">
        <v>451.88</v>
      </c>
      <c r="J1167" s="16">
        <v>1</v>
      </c>
      <c r="K1167" s="59">
        <f t="shared" si="202"/>
        <v>0</v>
      </c>
      <c r="L1167" s="6">
        <f t="shared" si="204"/>
        <v>478.48780487804885</v>
      </c>
      <c r="M1167" s="59">
        <f t="shared" si="205"/>
        <v>273.86896468386794</v>
      </c>
      <c r="N1167" s="6">
        <f t="shared" si="206"/>
        <v>392.36</v>
      </c>
      <c r="O1167" s="59">
        <f t="shared" si="207"/>
        <v>0</v>
      </c>
      <c r="P1167" s="6">
        <f t="shared" si="203"/>
        <v>273.86896468386794</v>
      </c>
      <c r="Q1167" s="59">
        <f t="shared" si="211"/>
        <v>-4.2535353161320018</v>
      </c>
      <c r="R1167" s="6">
        <f t="shared" si="208"/>
        <v>112.69999999999999</v>
      </c>
      <c r="S1167" s="59">
        <f t="shared" si="209"/>
        <v>408.22501099271221</v>
      </c>
      <c r="T1167" s="18">
        <f t="shared" si="210"/>
        <v>0.96113660220344654</v>
      </c>
      <c r="U1167" s="8" t="s">
        <v>1181</v>
      </c>
      <c r="Z1167"/>
      <c r="AS1167" s="2">
        <v>1</v>
      </c>
      <c r="AT1167" s="2">
        <v>0.9</v>
      </c>
    </row>
    <row r="1168" spans="2:46" x14ac:dyDescent="0.25">
      <c r="B1168" s="16" t="s">
        <v>1182</v>
      </c>
      <c r="C1168" s="21">
        <v>562.29999999999995</v>
      </c>
      <c r="D1168" s="21">
        <v>397.51</v>
      </c>
      <c r="E1168" s="16">
        <v>275.02</v>
      </c>
      <c r="F1168" s="59">
        <f t="shared" si="212"/>
        <v>483.37376894076488</v>
      </c>
      <c r="G1168" s="16">
        <v>0.82</v>
      </c>
      <c r="H1168" s="8">
        <v>452.01</v>
      </c>
      <c r="J1168" s="16">
        <v>1</v>
      </c>
      <c r="K1168" s="59">
        <f t="shared" si="202"/>
        <v>0</v>
      </c>
      <c r="L1168" s="6">
        <f t="shared" si="204"/>
        <v>484.76829268292687</v>
      </c>
      <c r="M1168" s="59">
        <f t="shared" si="205"/>
        <v>277.46368679652448</v>
      </c>
      <c r="N1168" s="6">
        <f t="shared" si="206"/>
        <v>397.51</v>
      </c>
      <c r="O1168" s="59">
        <f t="shared" si="207"/>
        <v>0</v>
      </c>
      <c r="P1168" s="6">
        <f t="shared" si="203"/>
        <v>277.46368679652448</v>
      </c>
      <c r="Q1168" s="59">
        <f t="shared" si="211"/>
        <v>3.594722112656541</v>
      </c>
      <c r="R1168" s="6">
        <f t="shared" si="208"/>
        <v>115.01999999999998</v>
      </c>
      <c r="S1168" s="59">
        <f t="shared" si="209"/>
        <v>413.81614335354294</v>
      </c>
      <c r="T1168" s="18">
        <f t="shared" si="210"/>
        <v>0.96059568091906977</v>
      </c>
      <c r="U1168" s="8" t="s">
        <v>1182</v>
      </c>
      <c r="Z1168"/>
      <c r="AS1168" s="2">
        <v>1</v>
      </c>
      <c r="AT1168" s="2">
        <v>0.9</v>
      </c>
    </row>
    <row r="1169" spans="2:46" x14ac:dyDescent="0.25">
      <c r="B1169" s="16" t="s">
        <v>1183</v>
      </c>
      <c r="C1169" s="21">
        <v>694.54</v>
      </c>
      <c r="D1169" s="21">
        <v>400.2</v>
      </c>
      <c r="E1169" s="16">
        <v>275.41000000000003</v>
      </c>
      <c r="F1169" s="59">
        <f t="shared" si="212"/>
        <v>485.80933307214258</v>
      </c>
      <c r="G1169" s="16">
        <v>0.82</v>
      </c>
      <c r="H1169" s="8">
        <v>452.24</v>
      </c>
      <c r="J1169" s="16">
        <v>1</v>
      </c>
      <c r="K1169" s="59">
        <f t="shared" si="202"/>
        <v>0</v>
      </c>
      <c r="L1169" s="6">
        <f t="shared" si="204"/>
        <v>488.04878048780489</v>
      </c>
      <c r="M1169" s="59">
        <f t="shared" si="205"/>
        <v>279.34131834663049</v>
      </c>
      <c r="N1169" s="6">
        <f t="shared" si="206"/>
        <v>400.2</v>
      </c>
      <c r="O1169" s="59">
        <f t="shared" si="207"/>
        <v>0</v>
      </c>
      <c r="P1169" s="6">
        <f t="shared" si="203"/>
        <v>279.34131834663049</v>
      </c>
      <c r="Q1169" s="59">
        <f t="shared" si="211"/>
        <v>1.8776315501060026</v>
      </c>
      <c r="R1169" s="6">
        <f t="shared" si="208"/>
        <v>115.41000000000003</v>
      </c>
      <c r="S1169" s="59">
        <f t="shared" si="209"/>
        <v>416.50871311414357</v>
      </c>
      <c r="T1169" s="18">
        <f t="shared" si="210"/>
        <v>0.96084424502861665</v>
      </c>
      <c r="U1169" s="8" t="s">
        <v>1183</v>
      </c>
      <c r="Z1169"/>
      <c r="AS1169" s="2">
        <v>1</v>
      </c>
      <c r="AT1169" s="2">
        <v>0.9</v>
      </c>
    </row>
    <row r="1170" spans="2:46" x14ac:dyDescent="0.25">
      <c r="B1170" s="16" t="s">
        <v>1184</v>
      </c>
      <c r="C1170" s="21">
        <v>573.54</v>
      </c>
      <c r="D1170" s="21">
        <v>391.33</v>
      </c>
      <c r="E1170" s="16">
        <v>273.67</v>
      </c>
      <c r="F1170" s="59">
        <f t="shared" si="212"/>
        <v>477.52951510875221</v>
      </c>
      <c r="G1170" s="16">
        <v>0.82</v>
      </c>
      <c r="H1170" s="8">
        <v>454.21</v>
      </c>
      <c r="J1170" s="16">
        <v>1</v>
      </c>
      <c r="K1170" s="59">
        <f t="shared" si="202"/>
        <v>0</v>
      </c>
      <c r="L1170" s="6">
        <f t="shared" si="204"/>
        <v>477.23170731707319</v>
      </c>
      <c r="M1170" s="59">
        <f t="shared" si="205"/>
        <v>273.15002026133658</v>
      </c>
      <c r="N1170" s="6">
        <f t="shared" si="206"/>
        <v>391.33</v>
      </c>
      <c r="O1170" s="59">
        <f t="shared" si="207"/>
        <v>0</v>
      </c>
      <c r="P1170" s="6">
        <f t="shared" si="203"/>
        <v>273.15002026133658</v>
      </c>
      <c r="Q1170" s="59">
        <f t="shared" si="211"/>
        <v>-6.1912980852939086</v>
      </c>
      <c r="R1170" s="6">
        <f t="shared" si="208"/>
        <v>113.67000000000002</v>
      </c>
      <c r="S1170" s="59">
        <f t="shared" si="209"/>
        <v>407.50464758085889</v>
      </c>
      <c r="T1170" s="18">
        <f t="shared" si="210"/>
        <v>0.96030806598923646</v>
      </c>
      <c r="U1170" s="8" t="s">
        <v>1184</v>
      </c>
      <c r="Z1170"/>
      <c r="AS1170" s="2">
        <v>1</v>
      </c>
      <c r="AT1170" s="2">
        <v>0.9</v>
      </c>
    </row>
    <row r="1171" spans="2:46" x14ac:dyDescent="0.25">
      <c r="B1171" s="16" t="s">
        <v>1185</v>
      </c>
      <c r="C1171" s="21">
        <v>635.28</v>
      </c>
      <c r="D1171" s="21">
        <v>398.61</v>
      </c>
      <c r="E1171" s="16">
        <v>275.95</v>
      </c>
      <c r="F1171" s="59">
        <f t="shared" si="212"/>
        <v>484.807523250207</v>
      </c>
      <c r="G1171" s="16">
        <v>0.82</v>
      </c>
      <c r="H1171" s="8">
        <v>454.35</v>
      </c>
      <c r="J1171" s="16">
        <v>1</v>
      </c>
      <c r="K1171" s="59">
        <f t="shared" si="202"/>
        <v>0</v>
      </c>
      <c r="L1171" s="6">
        <f t="shared" si="204"/>
        <v>486.10975609756105</v>
      </c>
      <c r="M1171" s="59">
        <f t="shared" si="205"/>
        <v>278.23149151961616</v>
      </c>
      <c r="N1171" s="6">
        <f t="shared" si="206"/>
        <v>398.61</v>
      </c>
      <c r="O1171" s="59">
        <f t="shared" si="207"/>
        <v>0</v>
      </c>
      <c r="P1171" s="6">
        <f t="shared" si="203"/>
        <v>278.23149151961616</v>
      </c>
      <c r="Q1171" s="59">
        <f t="shared" si="211"/>
        <v>5.0814712582795778</v>
      </c>
      <c r="R1171" s="6">
        <f t="shared" si="208"/>
        <v>115.94999999999999</v>
      </c>
      <c r="S1171" s="59">
        <f t="shared" si="209"/>
        <v>415.13170753388619</v>
      </c>
      <c r="T1171" s="18">
        <f t="shared" si="210"/>
        <v>0.96020128736483579</v>
      </c>
      <c r="U1171" s="8" t="s">
        <v>1185</v>
      </c>
      <c r="Z1171"/>
      <c r="AS1171" s="2">
        <v>1</v>
      </c>
      <c r="AT1171" s="2">
        <v>0.9</v>
      </c>
    </row>
    <row r="1172" spans="2:46" x14ac:dyDescent="0.25">
      <c r="B1172" s="16" t="s">
        <v>1186</v>
      </c>
      <c r="C1172" s="21">
        <v>576.9</v>
      </c>
      <c r="D1172" s="21">
        <v>396.85</v>
      </c>
      <c r="E1172" s="16">
        <v>271.86</v>
      </c>
      <c r="F1172" s="59">
        <f t="shared" si="212"/>
        <v>481.03823351164095</v>
      </c>
      <c r="G1172" s="16">
        <v>0.82</v>
      </c>
      <c r="H1172" s="8">
        <v>451.05</v>
      </c>
      <c r="J1172" s="16">
        <v>1</v>
      </c>
      <c r="K1172" s="59">
        <f t="shared" si="202"/>
        <v>0</v>
      </c>
      <c r="L1172" s="6">
        <f t="shared" si="204"/>
        <v>483.96341463414637</v>
      </c>
      <c r="M1172" s="59">
        <f t="shared" si="205"/>
        <v>277.00300396266942</v>
      </c>
      <c r="N1172" s="6">
        <f t="shared" si="206"/>
        <v>396.85</v>
      </c>
      <c r="O1172" s="59">
        <f t="shared" si="207"/>
        <v>0</v>
      </c>
      <c r="P1172" s="6">
        <f t="shared" si="203"/>
        <v>277.00300396266942</v>
      </c>
      <c r="Q1172" s="59">
        <f t="shared" si="211"/>
        <v>-1.2284875569467317</v>
      </c>
      <c r="R1172" s="6">
        <f t="shared" si="208"/>
        <v>111.86000000000001</v>
      </c>
      <c r="S1172" s="59">
        <f t="shared" si="209"/>
        <v>412.31369380606321</v>
      </c>
      <c r="T1172" s="18">
        <f t="shared" si="210"/>
        <v>0.96249531839867364</v>
      </c>
      <c r="U1172" s="8" t="s">
        <v>1186</v>
      </c>
      <c r="Z1172"/>
      <c r="AS1172" s="2">
        <v>1</v>
      </c>
      <c r="AT1172" s="2">
        <v>0.9</v>
      </c>
    </row>
    <row r="1173" spans="2:46" x14ac:dyDescent="0.25">
      <c r="B1173" s="16" t="s">
        <v>1187</v>
      </c>
      <c r="C1173" s="21">
        <v>717.48</v>
      </c>
      <c r="D1173" s="21">
        <v>400.71</v>
      </c>
      <c r="E1173" s="16">
        <v>271.31</v>
      </c>
      <c r="F1173" s="59">
        <f t="shared" si="212"/>
        <v>483.9190223580801</v>
      </c>
      <c r="G1173" s="16">
        <v>0.82</v>
      </c>
      <c r="H1173" s="8">
        <v>450.53</v>
      </c>
      <c r="J1173" s="16">
        <v>1</v>
      </c>
      <c r="K1173" s="59">
        <f t="shared" si="202"/>
        <v>0</v>
      </c>
      <c r="L1173" s="6">
        <f t="shared" si="204"/>
        <v>488.67073170731709</v>
      </c>
      <c r="M1173" s="59">
        <f t="shared" si="205"/>
        <v>279.69730053642752</v>
      </c>
      <c r="N1173" s="6">
        <f t="shared" si="206"/>
        <v>400.71</v>
      </c>
      <c r="O1173" s="59">
        <f t="shared" si="207"/>
        <v>0</v>
      </c>
      <c r="P1173" s="6">
        <f t="shared" si="203"/>
        <v>279.69730053642752</v>
      </c>
      <c r="Q1173" s="59">
        <f t="shared" si="211"/>
        <v>2.6942965737580948</v>
      </c>
      <c r="R1173" s="6">
        <f t="shared" si="208"/>
        <v>111.31</v>
      </c>
      <c r="S1173" s="59">
        <f t="shared" si="209"/>
        <v>415.88270004894406</v>
      </c>
      <c r="T1173" s="18">
        <f t="shared" si="210"/>
        <v>0.96351687615965165</v>
      </c>
      <c r="U1173" s="8" t="s">
        <v>1187</v>
      </c>
      <c r="Z1173"/>
      <c r="AS1173" s="2">
        <v>1</v>
      </c>
      <c r="AT1173" s="2">
        <v>0.9</v>
      </c>
    </row>
    <row r="1174" spans="2:46" x14ac:dyDescent="0.25">
      <c r="B1174" s="16" t="s">
        <v>1188</v>
      </c>
      <c r="C1174" s="21">
        <v>691.4</v>
      </c>
      <c r="D1174" s="21">
        <v>392.13</v>
      </c>
      <c r="E1174" s="16">
        <v>271.98</v>
      </c>
      <c r="F1174" s="59">
        <f t="shared" si="212"/>
        <v>477.22013505299628</v>
      </c>
      <c r="G1174" s="16">
        <v>0.82</v>
      </c>
      <c r="H1174" s="8">
        <v>450.61</v>
      </c>
      <c r="J1174" s="16">
        <v>1</v>
      </c>
      <c r="K1174" s="59">
        <f t="shared" si="202"/>
        <v>0</v>
      </c>
      <c r="L1174" s="6">
        <f t="shared" si="204"/>
        <v>478.20731707317077</v>
      </c>
      <c r="M1174" s="59">
        <f t="shared" si="205"/>
        <v>273.70842369631237</v>
      </c>
      <c r="N1174" s="6">
        <f t="shared" si="206"/>
        <v>392.13</v>
      </c>
      <c r="O1174" s="59">
        <f t="shared" si="207"/>
        <v>0</v>
      </c>
      <c r="P1174" s="6">
        <f t="shared" si="203"/>
        <v>273.70842369631237</v>
      </c>
      <c r="Q1174" s="59">
        <f t="shared" si="211"/>
        <v>-5.9888768401151538</v>
      </c>
      <c r="R1174" s="6">
        <f t="shared" si="208"/>
        <v>111.98000000000002</v>
      </c>
      <c r="S1174" s="59">
        <f t="shared" si="209"/>
        <v>407.80566119170049</v>
      </c>
      <c r="T1174" s="18">
        <f t="shared" si="210"/>
        <v>0.96156095247453732</v>
      </c>
      <c r="U1174" s="8" t="s">
        <v>1188</v>
      </c>
      <c r="Z1174"/>
      <c r="AS1174" s="2">
        <v>1</v>
      </c>
      <c r="AT1174" s="2">
        <v>0.9</v>
      </c>
    </row>
    <row r="1175" spans="2:46" x14ac:dyDescent="0.25">
      <c r="B1175" s="16" t="s">
        <v>1189</v>
      </c>
      <c r="C1175" s="21">
        <v>602.79999999999995</v>
      </c>
      <c r="D1175" s="21">
        <v>401.94</v>
      </c>
      <c r="E1175" s="16">
        <v>273.01</v>
      </c>
      <c r="F1175" s="59">
        <f t="shared" si="212"/>
        <v>485.89116445969665</v>
      </c>
      <c r="G1175" s="16">
        <v>0.82</v>
      </c>
      <c r="H1175" s="8">
        <v>451.7</v>
      </c>
      <c r="J1175" s="16">
        <v>1</v>
      </c>
      <c r="K1175" s="59">
        <f t="shared" si="202"/>
        <v>0</v>
      </c>
      <c r="L1175" s="6">
        <f t="shared" si="204"/>
        <v>490.17073170731709</v>
      </c>
      <c r="M1175" s="59">
        <f t="shared" si="205"/>
        <v>280.55584581770279</v>
      </c>
      <c r="N1175" s="6">
        <f t="shared" si="206"/>
        <v>401.94</v>
      </c>
      <c r="O1175" s="59">
        <f t="shared" si="207"/>
        <v>0</v>
      </c>
      <c r="P1175" s="6">
        <f t="shared" si="203"/>
        <v>280.55584581770279</v>
      </c>
      <c r="Q1175" s="59">
        <f t="shared" si="211"/>
        <v>6.8474221213904229</v>
      </c>
      <c r="R1175" s="6">
        <f t="shared" si="208"/>
        <v>113.00999999999999</v>
      </c>
      <c r="S1175" s="59">
        <f t="shared" si="209"/>
        <v>417.5248779414228</v>
      </c>
      <c r="T1175" s="18">
        <f t="shared" si="210"/>
        <v>0.96267317526499752</v>
      </c>
      <c r="U1175" s="8" t="s">
        <v>1189</v>
      </c>
      <c r="Z1175"/>
      <c r="AS1175" s="2">
        <v>1</v>
      </c>
      <c r="AT1175" s="2">
        <v>0.9</v>
      </c>
    </row>
    <row r="1176" spans="2:46" x14ac:dyDescent="0.25">
      <c r="B1176" s="16" t="s">
        <v>1190</v>
      </c>
      <c r="C1176" s="21">
        <v>601.58000000000004</v>
      </c>
      <c r="D1176" s="21">
        <v>392.97</v>
      </c>
      <c r="E1176" s="16">
        <v>271.61</v>
      </c>
      <c r="F1176" s="59">
        <f t="shared" si="212"/>
        <v>477.70012874187091</v>
      </c>
      <c r="G1176" s="16">
        <v>0.82</v>
      </c>
      <c r="H1176" s="8">
        <v>450.96</v>
      </c>
      <c r="J1176" s="16">
        <v>1</v>
      </c>
      <c r="K1176" s="59">
        <f t="shared" ref="K1176:K1239" si="213">DEGREES(ACOS(J1176))</f>
        <v>0</v>
      </c>
      <c r="L1176" s="6">
        <f t="shared" si="204"/>
        <v>479.23170731707324</v>
      </c>
      <c r="M1176" s="59">
        <f t="shared" si="205"/>
        <v>274.29474730303696</v>
      </c>
      <c r="N1176" s="6">
        <f t="shared" si="206"/>
        <v>392.97</v>
      </c>
      <c r="O1176" s="59">
        <f t="shared" si="207"/>
        <v>0</v>
      </c>
      <c r="P1176" s="6">
        <f t="shared" ref="P1176:P1239" si="214">M1176-O1176</f>
        <v>274.29474730303696</v>
      </c>
      <c r="Q1176" s="59">
        <f t="shared" si="211"/>
        <v>-6.2610985146658322</v>
      </c>
      <c r="R1176" s="6">
        <f t="shared" si="208"/>
        <v>111.61000000000001</v>
      </c>
      <c r="S1176" s="59">
        <f t="shared" si="209"/>
        <v>408.51219443243065</v>
      </c>
      <c r="T1176" s="18">
        <f t="shared" si="210"/>
        <v>0.96195414813987556</v>
      </c>
      <c r="U1176" s="8" t="s">
        <v>1190</v>
      </c>
      <c r="Z1176"/>
      <c r="AS1176" s="2">
        <v>1</v>
      </c>
      <c r="AT1176" s="2">
        <v>0.9</v>
      </c>
    </row>
    <row r="1177" spans="2:46" x14ac:dyDescent="0.25">
      <c r="B1177" s="16" t="s">
        <v>1191</v>
      </c>
      <c r="C1177" s="21">
        <v>598.64</v>
      </c>
      <c r="D1177" s="21">
        <v>376.58</v>
      </c>
      <c r="E1177" s="16">
        <v>275.42</v>
      </c>
      <c r="F1177" s="59">
        <f t="shared" si="212"/>
        <v>466.54975383125003</v>
      </c>
      <c r="G1177" s="16">
        <v>0.8</v>
      </c>
      <c r="H1177" s="8">
        <v>451.16</v>
      </c>
      <c r="J1177" s="16">
        <v>1</v>
      </c>
      <c r="K1177" s="59">
        <f t="shared" si="213"/>
        <v>0</v>
      </c>
      <c r="L1177" s="6">
        <f t="shared" si="204"/>
        <v>470.72499999999997</v>
      </c>
      <c r="M1177" s="59">
        <f t="shared" si="205"/>
        <v>282.43499999999989</v>
      </c>
      <c r="N1177" s="6">
        <f t="shared" si="206"/>
        <v>376.58</v>
      </c>
      <c r="O1177" s="59">
        <f t="shared" si="207"/>
        <v>0</v>
      </c>
      <c r="P1177" s="6">
        <f t="shared" si="214"/>
        <v>282.43499999999989</v>
      </c>
      <c r="Q1177" s="59">
        <f t="shared" si="211"/>
        <v>8.1402526969629321</v>
      </c>
      <c r="R1177" s="6">
        <f t="shared" si="208"/>
        <v>115.42000000000002</v>
      </c>
      <c r="S1177" s="59">
        <f t="shared" si="209"/>
        <v>393.87088341231822</v>
      </c>
      <c r="T1177" s="18">
        <f t="shared" si="210"/>
        <v>0.95610012280542833</v>
      </c>
      <c r="U1177" s="8" t="s">
        <v>1191</v>
      </c>
      <c r="Z1177"/>
      <c r="AS1177" s="2">
        <v>1</v>
      </c>
      <c r="AT1177" s="2">
        <v>0.9</v>
      </c>
    </row>
    <row r="1178" spans="2:46" x14ac:dyDescent="0.25">
      <c r="B1178" s="16" t="s">
        <v>1192</v>
      </c>
      <c r="C1178" s="21">
        <v>584</v>
      </c>
      <c r="D1178" s="21">
        <v>403.52</v>
      </c>
      <c r="E1178" s="16">
        <v>275.29000000000002</v>
      </c>
      <c r="F1178" s="59">
        <f t="shared" si="212"/>
        <v>488.48027032829071</v>
      </c>
      <c r="G1178" s="16">
        <v>0.82</v>
      </c>
      <c r="H1178" s="8">
        <v>453.23</v>
      </c>
      <c r="J1178" s="16">
        <v>1</v>
      </c>
      <c r="K1178" s="59">
        <f t="shared" si="213"/>
        <v>0</v>
      </c>
      <c r="L1178" s="6">
        <f t="shared" si="204"/>
        <v>492.09756097560978</v>
      </c>
      <c r="M1178" s="59">
        <f t="shared" si="205"/>
        <v>281.65869260177993</v>
      </c>
      <c r="N1178" s="6">
        <f t="shared" si="206"/>
        <v>403.52</v>
      </c>
      <c r="O1178" s="59">
        <f t="shared" si="207"/>
        <v>0</v>
      </c>
      <c r="P1178" s="6">
        <f t="shared" si="214"/>
        <v>281.65869260177993</v>
      </c>
      <c r="Q1178" s="59">
        <f t="shared" si="211"/>
        <v>-0.77630739821995576</v>
      </c>
      <c r="R1178" s="6">
        <f t="shared" si="208"/>
        <v>115.29000000000002</v>
      </c>
      <c r="S1178" s="59">
        <f t="shared" si="209"/>
        <v>419.6667421895616</v>
      </c>
      <c r="T1178" s="18">
        <f t="shared" si="210"/>
        <v>0.96152484682174744</v>
      </c>
      <c r="U1178" s="8" t="s">
        <v>1192</v>
      </c>
      <c r="Z1178"/>
      <c r="AS1178" s="2">
        <v>1</v>
      </c>
      <c r="AT1178" s="2">
        <v>0.9</v>
      </c>
    </row>
    <row r="1179" spans="2:46" x14ac:dyDescent="0.25">
      <c r="B1179" s="16" t="s">
        <v>1193</v>
      </c>
      <c r="C1179" s="21">
        <v>676.1</v>
      </c>
      <c r="D1179" s="21">
        <v>405.1</v>
      </c>
      <c r="E1179" s="16">
        <v>274.58999999999997</v>
      </c>
      <c r="F1179" s="59">
        <f t="shared" si="212"/>
        <v>489.39317332794906</v>
      </c>
      <c r="G1179" s="16">
        <v>0.83</v>
      </c>
      <c r="H1179" s="8">
        <v>452.98</v>
      </c>
      <c r="J1179" s="16">
        <v>1</v>
      </c>
      <c r="K1179" s="59">
        <f t="shared" si="213"/>
        <v>0</v>
      </c>
      <c r="L1179" s="6">
        <f t="shared" si="204"/>
        <v>488.07228915662654</v>
      </c>
      <c r="M1179" s="59">
        <f t="shared" si="205"/>
        <v>272.22885490445293</v>
      </c>
      <c r="N1179" s="6">
        <f t="shared" si="206"/>
        <v>405.1</v>
      </c>
      <c r="O1179" s="59">
        <f t="shared" si="207"/>
        <v>0</v>
      </c>
      <c r="P1179" s="6">
        <f t="shared" si="214"/>
        <v>272.22885490445293</v>
      </c>
      <c r="Q1179" s="59">
        <f t="shared" si="211"/>
        <v>-9.4298376973270024</v>
      </c>
      <c r="R1179" s="6">
        <f t="shared" si="208"/>
        <v>114.58999999999997</v>
      </c>
      <c r="S1179" s="59">
        <f t="shared" si="209"/>
        <v>420.99510460336711</v>
      </c>
      <c r="T1179" s="18">
        <f t="shared" si="210"/>
        <v>0.9622439680899797</v>
      </c>
      <c r="U1179" s="8" t="s">
        <v>1193</v>
      </c>
      <c r="Z1179"/>
      <c r="AS1179" s="2">
        <v>1</v>
      </c>
      <c r="AT1179" s="2">
        <v>0.9</v>
      </c>
    </row>
    <row r="1180" spans="2:46" x14ac:dyDescent="0.25">
      <c r="B1180" s="16" t="s">
        <v>1194</v>
      </c>
      <c r="C1180" s="21">
        <v>587.29999999999995</v>
      </c>
      <c r="D1180" s="21">
        <v>372.66</v>
      </c>
      <c r="E1180" s="16">
        <v>271.85000000000002</v>
      </c>
      <c r="F1180" s="59">
        <f t="shared" si="212"/>
        <v>461.2785471924746</v>
      </c>
      <c r="G1180" s="16">
        <v>0.8</v>
      </c>
      <c r="H1180" s="8">
        <v>451.27</v>
      </c>
      <c r="J1180" s="16">
        <v>1</v>
      </c>
      <c r="K1180" s="59">
        <f t="shared" si="213"/>
        <v>0</v>
      </c>
      <c r="L1180" s="6">
        <f t="shared" si="204"/>
        <v>465.82499999999999</v>
      </c>
      <c r="M1180" s="59">
        <f t="shared" si="205"/>
        <v>279.49499999999995</v>
      </c>
      <c r="N1180" s="6">
        <f t="shared" si="206"/>
        <v>372.66</v>
      </c>
      <c r="O1180" s="59">
        <f t="shared" si="207"/>
        <v>0</v>
      </c>
      <c r="P1180" s="6">
        <f t="shared" si="214"/>
        <v>279.49499999999995</v>
      </c>
      <c r="Q1180" s="59">
        <f t="shared" si="211"/>
        <v>7.2661450955470173</v>
      </c>
      <c r="R1180" s="6">
        <f t="shared" si="208"/>
        <v>111.85000000000002</v>
      </c>
      <c r="S1180" s="59">
        <f t="shared" si="209"/>
        <v>389.08340763903055</v>
      </c>
      <c r="T1180" s="18">
        <f t="shared" si="210"/>
        <v>0.95778949367517818</v>
      </c>
      <c r="U1180" s="8" t="s">
        <v>1194</v>
      </c>
      <c r="Z1180"/>
      <c r="AS1180" s="2">
        <v>1</v>
      </c>
      <c r="AT1180" s="2">
        <v>0.9</v>
      </c>
    </row>
    <row r="1181" spans="2:46" x14ac:dyDescent="0.25">
      <c r="B1181" s="16" t="s">
        <v>1195</v>
      </c>
      <c r="C1181" s="21">
        <v>592.29999999999995</v>
      </c>
      <c r="D1181" s="21">
        <v>405.7</v>
      </c>
      <c r="E1181" s="16">
        <v>275.48</v>
      </c>
      <c r="F1181" s="59">
        <f t="shared" si="212"/>
        <v>490.38935592037478</v>
      </c>
      <c r="G1181" s="16">
        <v>0.82</v>
      </c>
      <c r="H1181" s="8">
        <v>452.14</v>
      </c>
      <c r="J1181" s="16">
        <v>1</v>
      </c>
      <c r="K1181" s="59">
        <f t="shared" si="213"/>
        <v>0</v>
      </c>
      <c r="L1181" s="6">
        <f t="shared" si="204"/>
        <v>494.7560975609756</v>
      </c>
      <c r="M1181" s="59">
        <f t="shared" si="205"/>
        <v>283.1803419620889</v>
      </c>
      <c r="N1181" s="6">
        <f t="shared" si="206"/>
        <v>405.7</v>
      </c>
      <c r="O1181" s="59">
        <f t="shared" si="207"/>
        <v>0</v>
      </c>
      <c r="P1181" s="6">
        <f t="shared" si="214"/>
        <v>283.1803419620889</v>
      </c>
      <c r="Q1181" s="59">
        <f t="shared" si="211"/>
        <v>3.6853419620889554</v>
      </c>
      <c r="R1181" s="6">
        <f t="shared" si="208"/>
        <v>115.48000000000002</v>
      </c>
      <c r="S1181" s="59">
        <f t="shared" si="209"/>
        <v>421.81526809730343</v>
      </c>
      <c r="T1181" s="18">
        <f t="shared" si="210"/>
        <v>0.96179543673230428</v>
      </c>
      <c r="U1181" s="8" t="s">
        <v>1195</v>
      </c>
      <c r="Z1181"/>
      <c r="AS1181" s="2">
        <v>1</v>
      </c>
      <c r="AT1181" s="2">
        <v>0.9</v>
      </c>
    </row>
    <row r="1182" spans="2:46" x14ac:dyDescent="0.25">
      <c r="B1182" s="16" t="s">
        <v>1196</v>
      </c>
      <c r="C1182" s="21">
        <v>688.18</v>
      </c>
      <c r="D1182" s="21">
        <v>400.74</v>
      </c>
      <c r="E1182" s="16">
        <v>276.10000000000002</v>
      </c>
      <c r="F1182" s="59">
        <f t="shared" si="212"/>
        <v>486.6454125952489</v>
      </c>
      <c r="G1182" s="16">
        <v>0.82</v>
      </c>
      <c r="H1182" s="8">
        <v>452.4</v>
      </c>
      <c r="J1182" s="16">
        <v>1</v>
      </c>
      <c r="K1182" s="59">
        <f t="shared" si="213"/>
        <v>0</v>
      </c>
      <c r="L1182" s="6">
        <f t="shared" si="204"/>
        <v>488.70731707317077</v>
      </c>
      <c r="M1182" s="59">
        <f t="shared" si="205"/>
        <v>279.71824066523914</v>
      </c>
      <c r="N1182" s="6">
        <f t="shared" si="206"/>
        <v>400.74</v>
      </c>
      <c r="O1182" s="59">
        <f t="shared" si="207"/>
        <v>0</v>
      </c>
      <c r="P1182" s="6">
        <f t="shared" si="214"/>
        <v>279.71824066523914</v>
      </c>
      <c r="Q1182" s="59">
        <f t="shared" si="211"/>
        <v>-3.4621012968497666</v>
      </c>
      <c r="R1182" s="6">
        <f t="shared" si="208"/>
        <v>116.10000000000002</v>
      </c>
      <c r="S1182" s="59">
        <f t="shared" si="209"/>
        <v>417.21907626569521</v>
      </c>
      <c r="T1182" s="18">
        <f t="shared" si="210"/>
        <v>0.96050258196918847</v>
      </c>
      <c r="U1182" s="8" t="s">
        <v>1196</v>
      </c>
      <c r="Z1182"/>
      <c r="AS1182" s="2">
        <v>1</v>
      </c>
      <c r="AT1182" s="2">
        <v>0.9</v>
      </c>
    </row>
    <row r="1183" spans="2:46" x14ac:dyDescent="0.25">
      <c r="B1183" s="16" t="s">
        <v>1197</v>
      </c>
      <c r="C1183" s="21">
        <v>561.44000000000005</v>
      </c>
      <c r="D1183" s="21">
        <v>390.8</v>
      </c>
      <c r="E1183" s="16">
        <v>278.51</v>
      </c>
      <c r="F1183" s="59">
        <f t="shared" si="212"/>
        <v>479.88796619627794</v>
      </c>
      <c r="G1183" s="16">
        <v>0.81</v>
      </c>
      <c r="H1183" s="8">
        <v>454.26</v>
      </c>
      <c r="J1183" s="16">
        <v>1</v>
      </c>
      <c r="K1183" s="59">
        <f t="shared" si="213"/>
        <v>0</v>
      </c>
      <c r="L1183" s="6">
        <f t="shared" si="204"/>
        <v>482.46913580246911</v>
      </c>
      <c r="M1183" s="59">
        <f t="shared" si="205"/>
        <v>282.93431570239289</v>
      </c>
      <c r="N1183" s="6">
        <f t="shared" si="206"/>
        <v>390.8</v>
      </c>
      <c r="O1183" s="59">
        <f t="shared" si="207"/>
        <v>0</v>
      </c>
      <c r="P1183" s="6">
        <f t="shared" si="214"/>
        <v>282.93431570239289</v>
      </c>
      <c r="Q1183" s="59">
        <f t="shared" si="211"/>
        <v>3.2160750371537574</v>
      </c>
      <c r="R1183" s="6">
        <f t="shared" si="208"/>
        <v>118.50999999999999</v>
      </c>
      <c r="S1183" s="59">
        <f t="shared" si="209"/>
        <v>408.37392191470798</v>
      </c>
      <c r="T1183" s="18">
        <f t="shared" si="210"/>
        <v>0.95696610147800176</v>
      </c>
      <c r="U1183" s="8" t="s">
        <v>1197</v>
      </c>
      <c r="Z1183"/>
      <c r="AS1183" s="2">
        <v>1</v>
      </c>
      <c r="AT1183" s="2">
        <v>0.9</v>
      </c>
    </row>
    <row r="1184" spans="2:46" x14ac:dyDescent="0.25">
      <c r="B1184" s="16" t="s">
        <v>1198</v>
      </c>
      <c r="C1184" s="21">
        <v>575.88</v>
      </c>
      <c r="D1184" s="21">
        <v>394.38</v>
      </c>
      <c r="E1184" s="16">
        <v>274.98</v>
      </c>
      <c r="F1184" s="59">
        <f t="shared" si="212"/>
        <v>480.78018345185569</v>
      </c>
      <c r="G1184" s="16">
        <v>0.82</v>
      </c>
      <c r="H1184" s="8">
        <v>451.19</v>
      </c>
      <c r="J1184" s="16">
        <v>1</v>
      </c>
      <c r="K1184" s="59">
        <f t="shared" si="213"/>
        <v>0</v>
      </c>
      <c r="L1184" s="6">
        <f t="shared" si="204"/>
        <v>480.95121951219517</v>
      </c>
      <c r="M1184" s="59">
        <f t="shared" si="205"/>
        <v>275.27893335718176</v>
      </c>
      <c r="N1184" s="6">
        <f t="shared" si="206"/>
        <v>394.38</v>
      </c>
      <c r="O1184" s="59">
        <f t="shared" si="207"/>
        <v>0</v>
      </c>
      <c r="P1184" s="6">
        <f t="shared" si="214"/>
        <v>275.27893335718176</v>
      </c>
      <c r="Q1184" s="59">
        <f t="shared" si="211"/>
        <v>-7.6553823452111374</v>
      </c>
      <c r="R1184" s="6">
        <f t="shared" si="208"/>
        <v>114.98000000000002</v>
      </c>
      <c r="S1184" s="59">
        <f t="shared" si="209"/>
        <v>410.79920253087153</v>
      </c>
      <c r="T1184" s="18">
        <f t="shared" si="210"/>
        <v>0.96003107496383799</v>
      </c>
      <c r="U1184" s="8" t="s">
        <v>1198</v>
      </c>
      <c r="Z1184"/>
      <c r="AS1184" s="2">
        <v>1</v>
      </c>
      <c r="AT1184" s="2">
        <v>0.9</v>
      </c>
    </row>
    <row r="1185" spans="2:46" x14ac:dyDescent="0.25">
      <c r="B1185" s="16" t="s">
        <v>1199</v>
      </c>
      <c r="C1185" s="21">
        <v>401.8</v>
      </c>
      <c r="D1185" s="21">
        <v>296.05</v>
      </c>
      <c r="E1185" s="16">
        <v>239.66</v>
      </c>
      <c r="F1185" s="59">
        <f t="shared" si="212"/>
        <v>380.89699145569529</v>
      </c>
      <c r="G1185" s="16">
        <v>0.78</v>
      </c>
      <c r="H1185" s="8">
        <v>458.78</v>
      </c>
      <c r="J1185" s="16">
        <v>1</v>
      </c>
      <c r="K1185" s="59">
        <f t="shared" si="213"/>
        <v>0</v>
      </c>
      <c r="L1185" s="6">
        <f t="shared" si="204"/>
        <v>379.55128205128204</v>
      </c>
      <c r="M1185" s="59">
        <f t="shared" si="205"/>
        <v>237.51541677704171</v>
      </c>
      <c r="N1185" s="6">
        <f t="shared" si="206"/>
        <v>296.05</v>
      </c>
      <c r="O1185" s="59">
        <f t="shared" si="207"/>
        <v>0</v>
      </c>
      <c r="P1185" s="6">
        <f t="shared" si="214"/>
        <v>237.51541677704171</v>
      </c>
      <c r="Q1185" s="59">
        <f t="shared" si="211"/>
        <v>-37.763516580140049</v>
      </c>
      <c r="R1185" s="6">
        <f t="shared" si="208"/>
        <v>79.66</v>
      </c>
      <c r="S1185" s="59">
        <f t="shared" si="209"/>
        <v>306.58003539043438</v>
      </c>
      <c r="T1185" s="18">
        <f t="shared" si="210"/>
        <v>0.96565322534122544</v>
      </c>
      <c r="U1185" s="8" t="s">
        <v>1199</v>
      </c>
      <c r="Z1185"/>
      <c r="AS1185" s="2">
        <v>1</v>
      </c>
      <c r="AT1185" s="2">
        <v>0.9</v>
      </c>
    </row>
    <row r="1186" spans="2:46" x14ac:dyDescent="0.25">
      <c r="B1186" s="16" t="s">
        <v>1200</v>
      </c>
      <c r="C1186" s="21">
        <v>382.78</v>
      </c>
      <c r="D1186" s="21">
        <v>257.89</v>
      </c>
      <c r="E1186" s="16">
        <v>172.33</v>
      </c>
      <c r="F1186" s="59">
        <f t="shared" si="212"/>
        <v>310.16911677341443</v>
      </c>
      <c r="G1186" s="16">
        <v>0.83</v>
      </c>
      <c r="H1186" s="8">
        <v>457.84</v>
      </c>
      <c r="J1186" s="16">
        <v>1</v>
      </c>
      <c r="K1186" s="59">
        <f t="shared" si="213"/>
        <v>0</v>
      </c>
      <c r="L1186" s="6">
        <f t="shared" si="204"/>
        <v>310.71084337349396</v>
      </c>
      <c r="M1186" s="59">
        <f t="shared" si="205"/>
        <v>173.30313352581919</v>
      </c>
      <c r="N1186" s="6">
        <f t="shared" si="206"/>
        <v>257.89</v>
      </c>
      <c r="O1186" s="59">
        <f t="shared" si="207"/>
        <v>0</v>
      </c>
      <c r="P1186" s="6">
        <f t="shared" si="214"/>
        <v>173.30313352581919</v>
      </c>
      <c r="Q1186" s="59">
        <f t="shared" si="211"/>
        <v>-64.212283251222516</v>
      </c>
      <c r="R1186" s="6">
        <f t="shared" si="208"/>
        <v>12.330000000000013</v>
      </c>
      <c r="S1186" s="59">
        <f t="shared" si="209"/>
        <v>258.1845870690193</v>
      </c>
      <c r="T1186" s="18">
        <f t="shared" si="210"/>
        <v>0.99885900598341848</v>
      </c>
      <c r="U1186" s="8" t="s">
        <v>1200</v>
      </c>
      <c r="Z1186"/>
      <c r="AS1186" s="2">
        <v>1</v>
      </c>
      <c r="AT1186" s="2">
        <v>0.9</v>
      </c>
    </row>
    <row r="1187" spans="2:46" x14ac:dyDescent="0.25">
      <c r="B1187" s="16" t="s">
        <v>1201</v>
      </c>
      <c r="C1187" s="21">
        <v>407.94</v>
      </c>
      <c r="D1187" s="21">
        <v>242.47</v>
      </c>
      <c r="E1187" s="16">
        <v>166.71</v>
      </c>
      <c r="F1187" s="59">
        <f t="shared" si="212"/>
        <v>294.2514655868344</v>
      </c>
      <c r="G1187" s="16">
        <v>0.82</v>
      </c>
      <c r="H1187" s="8">
        <v>459.4</v>
      </c>
      <c r="J1187" s="16">
        <v>1</v>
      </c>
      <c r="K1187" s="59">
        <f t="shared" si="213"/>
        <v>0</v>
      </c>
      <c r="L1187" s="6">
        <f t="shared" si="204"/>
        <v>295.69512195121951</v>
      </c>
      <c r="M1187" s="59">
        <f t="shared" si="205"/>
        <v>169.24510109821961</v>
      </c>
      <c r="N1187" s="6">
        <f t="shared" si="206"/>
        <v>242.47</v>
      </c>
      <c r="O1187" s="59">
        <f t="shared" si="207"/>
        <v>0</v>
      </c>
      <c r="P1187" s="6">
        <f t="shared" si="214"/>
        <v>169.24510109821961</v>
      </c>
      <c r="Q1187" s="59">
        <f t="shared" si="211"/>
        <v>-4.0580324275995849</v>
      </c>
      <c r="R1187" s="6">
        <f t="shared" si="208"/>
        <v>6.710000000000008</v>
      </c>
      <c r="S1187" s="59">
        <f t="shared" si="209"/>
        <v>242.56282691294641</v>
      </c>
      <c r="T1187" s="18">
        <f t="shared" si="210"/>
        <v>0.99961730775433399</v>
      </c>
      <c r="U1187" s="8" t="s">
        <v>1201</v>
      </c>
      <c r="Z1187"/>
      <c r="AS1187" s="2">
        <v>1</v>
      </c>
      <c r="AT1187" s="2">
        <v>0.9</v>
      </c>
    </row>
    <row r="1188" spans="2:46" x14ac:dyDescent="0.25">
      <c r="B1188" s="16" t="s">
        <v>1202</v>
      </c>
      <c r="C1188" s="21">
        <v>379.32</v>
      </c>
      <c r="D1188" s="21">
        <v>249.3</v>
      </c>
      <c r="E1188" s="16">
        <v>174.91</v>
      </c>
      <c r="F1188" s="59">
        <f t="shared" si="212"/>
        <v>304.53899274148785</v>
      </c>
      <c r="G1188" s="16">
        <v>0.82</v>
      </c>
      <c r="H1188" s="8">
        <v>459.24</v>
      </c>
      <c r="J1188" s="16">
        <v>1</v>
      </c>
      <c r="K1188" s="59">
        <f t="shared" si="213"/>
        <v>0</v>
      </c>
      <c r="L1188" s="6">
        <f t="shared" si="204"/>
        <v>304.02439024390247</v>
      </c>
      <c r="M1188" s="59">
        <f t="shared" si="205"/>
        <v>174.0124704243253</v>
      </c>
      <c r="N1188" s="6">
        <f t="shared" si="206"/>
        <v>249.3</v>
      </c>
      <c r="O1188" s="59">
        <f t="shared" si="207"/>
        <v>0</v>
      </c>
      <c r="P1188" s="6">
        <f t="shared" si="214"/>
        <v>174.0124704243253</v>
      </c>
      <c r="Q1188" s="59">
        <f t="shared" si="211"/>
        <v>4.767369326105694</v>
      </c>
      <c r="R1188" s="6">
        <f t="shared" si="208"/>
        <v>14.909999999999997</v>
      </c>
      <c r="S1188" s="59">
        <f t="shared" si="209"/>
        <v>249.74546662552257</v>
      </c>
      <c r="T1188" s="18">
        <f t="shared" si="210"/>
        <v>0.99821631747097739</v>
      </c>
      <c r="U1188" s="8" t="s">
        <v>1202</v>
      </c>
      <c r="Z1188"/>
      <c r="AS1188" s="2">
        <v>1</v>
      </c>
      <c r="AT1188" s="2">
        <v>0.9</v>
      </c>
    </row>
    <row r="1189" spans="2:46" x14ac:dyDescent="0.25">
      <c r="B1189" s="16" t="s">
        <v>1203</v>
      </c>
      <c r="C1189" s="21">
        <v>376.88</v>
      </c>
      <c r="D1189" s="21">
        <v>253.54</v>
      </c>
      <c r="E1189" s="16">
        <v>175.94</v>
      </c>
      <c r="F1189" s="59">
        <f t="shared" si="212"/>
        <v>308.60559813457695</v>
      </c>
      <c r="G1189" s="16">
        <v>0.82</v>
      </c>
      <c r="H1189" s="8">
        <v>461.96</v>
      </c>
      <c r="J1189" s="16">
        <v>1</v>
      </c>
      <c r="K1189" s="59">
        <f t="shared" si="213"/>
        <v>0</v>
      </c>
      <c r="L1189" s="6">
        <f t="shared" si="204"/>
        <v>309.19512195121951</v>
      </c>
      <c r="M1189" s="59">
        <f t="shared" si="205"/>
        <v>176.97200862969689</v>
      </c>
      <c r="N1189" s="6">
        <f t="shared" si="206"/>
        <v>253.54</v>
      </c>
      <c r="O1189" s="59">
        <f t="shared" si="207"/>
        <v>0</v>
      </c>
      <c r="P1189" s="6">
        <f t="shared" si="214"/>
        <v>176.97200862969689</v>
      </c>
      <c r="Q1189" s="59">
        <f t="shared" si="211"/>
        <v>2.9595382053715866</v>
      </c>
      <c r="R1189" s="6">
        <f t="shared" si="208"/>
        <v>15.939999999999998</v>
      </c>
      <c r="S1189" s="59">
        <f t="shared" si="209"/>
        <v>254.04057786109681</v>
      </c>
      <c r="T1189" s="18">
        <f t="shared" si="210"/>
        <v>0.99802953581151699</v>
      </c>
      <c r="U1189" s="8" t="s">
        <v>1203</v>
      </c>
      <c r="Z1189"/>
      <c r="AS1189" s="2">
        <v>1</v>
      </c>
      <c r="AT1189" s="2">
        <v>0.9</v>
      </c>
    </row>
    <row r="1190" spans="2:46" x14ac:dyDescent="0.25">
      <c r="B1190" s="16" t="s">
        <v>1204</v>
      </c>
      <c r="C1190" s="21">
        <v>372.34</v>
      </c>
      <c r="D1190" s="21">
        <v>238.08</v>
      </c>
      <c r="E1190" s="16">
        <v>176.31</v>
      </c>
      <c r="F1190" s="59">
        <f t="shared" si="212"/>
        <v>296.25546830396229</v>
      </c>
      <c r="G1190" s="16">
        <v>0.8</v>
      </c>
      <c r="H1190" s="8">
        <v>462.39</v>
      </c>
      <c r="J1190" s="16">
        <v>1</v>
      </c>
      <c r="K1190" s="59">
        <f t="shared" si="213"/>
        <v>0</v>
      </c>
      <c r="L1190" s="6">
        <f t="shared" si="204"/>
        <v>297.60000000000002</v>
      </c>
      <c r="M1190" s="59">
        <f t="shared" si="205"/>
        <v>178.55999999999997</v>
      </c>
      <c r="N1190" s="6">
        <f t="shared" si="206"/>
        <v>238.08</v>
      </c>
      <c r="O1190" s="59">
        <f t="shared" si="207"/>
        <v>0</v>
      </c>
      <c r="P1190" s="6">
        <f t="shared" si="214"/>
        <v>178.55999999999997</v>
      </c>
      <c r="Q1190" s="59">
        <f t="shared" si="211"/>
        <v>1.5879913703030866</v>
      </c>
      <c r="R1190" s="6">
        <f t="shared" si="208"/>
        <v>16.310000000000002</v>
      </c>
      <c r="S1190" s="59">
        <f t="shared" si="209"/>
        <v>238.63801562198762</v>
      </c>
      <c r="T1190" s="18">
        <f t="shared" si="210"/>
        <v>0.99766166500952003</v>
      </c>
      <c r="U1190" s="8" t="s">
        <v>1204</v>
      </c>
      <c r="Z1190"/>
      <c r="AS1190" s="2">
        <v>1</v>
      </c>
      <c r="AT1190" s="2">
        <v>0.9</v>
      </c>
    </row>
    <row r="1191" spans="2:46" x14ac:dyDescent="0.25">
      <c r="B1191" s="16" t="s">
        <v>1205</v>
      </c>
      <c r="C1191" s="21">
        <v>220.24</v>
      </c>
      <c r="D1191" s="21">
        <v>193.7</v>
      </c>
      <c r="E1191" s="16">
        <v>115.55</v>
      </c>
      <c r="F1191" s="59">
        <f t="shared" si="212"/>
        <v>225.54709596889072</v>
      </c>
      <c r="G1191" s="16">
        <v>0.86</v>
      </c>
      <c r="H1191" s="8">
        <v>461.27</v>
      </c>
      <c r="J1191" s="16">
        <v>1</v>
      </c>
      <c r="K1191" s="59">
        <f t="shared" si="213"/>
        <v>0</v>
      </c>
      <c r="L1191" s="6">
        <f t="shared" si="204"/>
        <v>225.23255813953489</v>
      </c>
      <c r="M1191" s="59">
        <f t="shared" si="205"/>
        <v>114.93483043046159</v>
      </c>
      <c r="N1191" s="6">
        <f t="shared" si="206"/>
        <v>193.7</v>
      </c>
      <c r="O1191" s="59">
        <f t="shared" si="207"/>
        <v>0</v>
      </c>
      <c r="P1191" s="6">
        <f t="shared" si="214"/>
        <v>114.93483043046159</v>
      </c>
      <c r="Q1191" s="59">
        <f t="shared" si="211"/>
        <v>-63.625169569538386</v>
      </c>
      <c r="R1191" s="6">
        <f t="shared" si="208"/>
        <v>-44.45</v>
      </c>
      <c r="S1191" s="59">
        <f t="shared" si="209"/>
        <v>0</v>
      </c>
      <c r="T1191" s="18">
        <f t="shared" si="210"/>
        <v>1</v>
      </c>
      <c r="U1191" s="8" t="s">
        <v>1205</v>
      </c>
      <c r="Z1191"/>
      <c r="AS1191" s="2">
        <v>1</v>
      </c>
      <c r="AT1191" s="2">
        <v>0.9</v>
      </c>
    </row>
    <row r="1192" spans="2:46" x14ac:dyDescent="0.25">
      <c r="B1192" s="16" t="s">
        <v>1206</v>
      </c>
      <c r="C1192" s="21">
        <v>363.12</v>
      </c>
      <c r="D1192" s="21">
        <v>272.25</v>
      </c>
      <c r="E1192" s="16">
        <v>200.82</v>
      </c>
      <c r="F1192" s="59">
        <f t="shared" si="212"/>
        <v>338.30272671085584</v>
      </c>
      <c r="G1192" s="16">
        <v>0.8</v>
      </c>
      <c r="H1192" s="8">
        <v>456.69</v>
      </c>
      <c r="J1192" s="16">
        <v>1</v>
      </c>
      <c r="K1192" s="59">
        <f t="shared" si="213"/>
        <v>0</v>
      </c>
      <c r="L1192" s="6">
        <f t="shared" si="204"/>
        <v>340.3125</v>
      </c>
      <c r="M1192" s="59">
        <f t="shared" si="205"/>
        <v>204.18749999999994</v>
      </c>
      <c r="N1192" s="6">
        <f t="shared" si="206"/>
        <v>272.25</v>
      </c>
      <c r="O1192" s="59">
        <f t="shared" si="207"/>
        <v>0</v>
      </c>
      <c r="P1192" s="6">
        <f t="shared" si="214"/>
        <v>204.18749999999994</v>
      </c>
      <c r="Q1192" s="59">
        <f t="shared" si="211"/>
        <v>89.252669569538355</v>
      </c>
      <c r="R1192" s="6">
        <f t="shared" si="208"/>
        <v>40.819999999999993</v>
      </c>
      <c r="S1192" s="59">
        <f t="shared" si="209"/>
        <v>275.29317990099213</v>
      </c>
      <c r="T1192" s="18">
        <f t="shared" si="210"/>
        <v>0.98894567638004471</v>
      </c>
      <c r="U1192" s="8" t="s">
        <v>1206</v>
      </c>
      <c r="Z1192"/>
      <c r="AS1192" s="2">
        <v>1</v>
      </c>
      <c r="AT1192" s="2">
        <v>0.9</v>
      </c>
    </row>
    <row r="1193" spans="2:46" x14ac:dyDescent="0.25">
      <c r="B1193" s="16" t="s">
        <v>1207</v>
      </c>
      <c r="C1193" s="21">
        <v>385.68</v>
      </c>
      <c r="D1193" s="21">
        <v>247.89</v>
      </c>
      <c r="E1193" s="16">
        <v>171.32</v>
      </c>
      <c r="F1193" s="59">
        <f t="shared" si="212"/>
        <v>301.33037434019161</v>
      </c>
      <c r="G1193" s="16">
        <v>0.82</v>
      </c>
      <c r="H1193" s="8">
        <v>455.98</v>
      </c>
      <c r="J1193" s="16">
        <v>1</v>
      </c>
      <c r="K1193" s="59">
        <f t="shared" si="213"/>
        <v>0</v>
      </c>
      <c r="L1193" s="6">
        <f t="shared" si="204"/>
        <v>302.30487804878049</v>
      </c>
      <c r="M1193" s="59">
        <f t="shared" si="205"/>
        <v>173.0282843701805</v>
      </c>
      <c r="N1193" s="6">
        <f t="shared" si="206"/>
        <v>247.89</v>
      </c>
      <c r="O1193" s="59">
        <f t="shared" si="207"/>
        <v>0</v>
      </c>
      <c r="P1193" s="6">
        <f t="shared" si="214"/>
        <v>173.0282843701805</v>
      </c>
      <c r="Q1193" s="59">
        <f t="shared" si="211"/>
        <v>-31.159215629819442</v>
      </c>
      <c r="R1193" s="6">
        <f t="shared" si="208"/>
        <v>11.319999999999993</v>
      </c>
      <c r="S1193" s="59">
        <f t="shared" si="209"/>
        <v>248.14833164863308</v>
      </c>
      <c r="T1193" s="18">
        <f t="shared" si="210"/>
        <v>0.99895896278279683</v>
      </c>
      <c r="U1193" s="8" t="s">
        <v>1207</v>
      </c>
      <c r="Z1193"/>
      <c r="AS1193" s="2">
        <v>1</v>
      </c>
      <c r="AT1193" s="2">
        <v>0.9</v>
      </c>
    </row>
    <row r="1194" spans="2:46" x14ac:dyDescent="0.25">
      <c r="B1194" s="16" t="s">
        <v>1208</v>
      </c>
      <c r="C1194" s="21">
        <v>420.36</v>
      </c>
      <c r="D1194" s="21">
        <v>222.38</v>
      </c>
      <c r="E1194" s="16">
        <v>161.24</v>
      </c>
      <c r="F1194" s="59">
        <f t="shared" si="212"/>
        <v>274.68382187526078</v>
      </c>
      <c r="G1194" s="16">
        <v>0.81</v>
      </c>
      <c r="H1194" s="8">
        <v>456.33</v>
      </c>
      <c r="J1194" s="16">
        <v>1</v>
      </c>
      <c r="K1194" s="59">
        <f t="shared" si="213"/>
        <v>0</v>
      </c>
      <c r="L1194" s="6">
        <f t="shared" si="204"/>
        <v>274.54320987654319</v>
      </c>
      <c r="M1194" s="59">
        <f t="shared" si="205"/>
        <v>161.00034064968816</v>
      </c>
      <c r="N1194" s="6">
        <f t="shared" si="206"/>
        <v>222.38</v>
      </c>
      <c r="O1194" s="59">
        <f t="shared" si="207"/>
        <v>0</v>
      </c>
      <c r="P1194" s="6">
        <f t="shared" si="214"/>
        <v>161.00034064968816</v>
      </c>
      <c r="Q1194" s="59">
        <f t="shared" si="211"/>
        <v>-12.027943720492345</v>
      </c>
      <c r="R1194" s="6">
        <f t="shared" si="208"/>
        <v>1.2400000000000091</v>
      </c>
      <c r="S1194" s="59">
        <f t="shared" si="209"/>
        <v>222.38345711855459</v>
      </c>
      <c r="T1194" s="18">
        <f t="shared" si="210"/>
        <v>0.9999844542458356</v>
      </c>
      <c r="U1194" s="8" t="s">
        <v>1208</v>
      </c>
      <c r="Z1194"/>
      <c r="AS1194" s="2">
        <v>1</v>
      </c>
      <c r="AT1194" s="2">
        <v>0.9</v>
      </c>
    </row>
    <row r="1195" spans="2:46" x14ac:dyDescent="0.25">
      <c r="B1195" s="16" t="s">
        <v>1209</v>
      </c>
      <c r="C1195" s="21">
        <v>321.44</v>
      </c>
      <c r="D1195" s="21">
        <v>255.42</v>
      </c>
      <c r="E1195" s="16">
        <v>164.53</v>
      </c>
      <c r="F1195" s="59">
        <f t="shared" si="212"/>
        <v>303.82478058907571</v>
      </c>
      <c r="G1195" s="16">
        <v>0.84</v>
      </c>
      <c r="H1195" s="8">
        <v>449.3</v>
      </c>
      <c r="J1195" s="16">
        <v>1</v>
      </c>
      <c r="K1195" s="59">
        <f t="shared" si="213"/>
        <v>0</v>
      </c>
      <c r="L1195" s="6">
        <f t="shared" si="204"/>
        <v>304.07142857142856</v>
      </c>
      <c r="M1195" s="59">
        <f t="shared" si="205"/>
        <v>164.98502136093862</v>
      </c>
      <c r="N1195" s="6">
        <f t="shared" si="206"/>
        <v>255.42</v>
      </c>
      <c r="O1195" s="59">
        <f t="shared" si="207"/>
        <v>0</v>
      </c>
      <c r="P1195" s="6">
        <f t="shared" si="214"/>
        <v>164.98502136093862</v>
      </c>
      <c r="Q1195" s="59">
        <f t="shared" si="211"/>
        <v>3.9846807112504621</v>
      </c>
      <c r="R1195" s="6">
        <f t="shared" si="208"/>
        <v>4.5300000000000011</v>
      </c>
      <c r="S1195" s="59">
        <f t="shared" si="209"/>
        <v>255.46016773657689</v>
      </c>
      <c r="T1195" s="18">
        <f t="shared" si="210"/>
        <v>0.99984276321066878</v>
      </c>
      <c r="U1195" s="8" t="s">
        <v>1209</v>
      </c>
      <c r="Z1195"/>
      <c r="AS1195" s="2">
        <v>1</v>
      </c>
      <c r="AT1195" s="2">
        <v>0.9</v>
      </c>
    </row>
    <row r="1196" spans="2:46" x14ac:dyDescent="0.25">
      <c r="B1196" s="16" t="s">
        <v>1210</v>
      </c>
      <c r="C1196" s="21">
        <v>443.48</v>
      </c>
      <c r="D1196" s="21">
        <v>289.08</v>
      </c>
      <c r="E1196" s="16">
        <v>188.89</v>
      </c>
      <c r="F1196" s="59">
        <f t="shared" si="212"/>
        <v>345.32112373847042</v>
      </c>
      <c r="G1196" s="16">
        <v>0.83</v>
      </c>
      <c r="H1196" s="8">
        <v>444.46</v>
      </c>
      <c r="J1196" s="16">
        <v>1</v>
      </c>
      <c r="K1196" s="59">
        <f t="shared" si="213"/>
        <v>0</v>
      </c>
      <c r="L1196" s="6">
        <f t="shared" si="204"/>
        <v>348.28915662650604</v>
      </c>
      <c r="M1196" s="59">
        <f t="shared" si="205"/>
        <v>194.2629409424321</v>
      </c>
      <c r="N1196" s="6">
        <f t="shared" si="206"/>
        <v>289.08</v>
      </c>
      <c r="O1196" s="59">
        <f t="shared" si="207"/>
        <v>0</v>
      </c>
      <c r="P1196" s="6">
        <f t="shared" si="214"/>
        <v>194.2629409424321</v>
      </c>
      <c r="Q1196" s="59">
        <f t="shared" si="211"/>
        <v>29.277919581493478</v>
      </c>
      <c r="R1196" s="6">
        <f t="shared" si="208"/>
        <v>28.889999999999986</v>
      </c>
      <c r="S1196" s="59">
        <f t="shared" si="209"/>
        <v>290.52001394052007</v>
      </c>
      <c r="T1196" s="18">
        <f t="shared" si="210"/>
        <v>0.9950433227611819</v>
      </c>
      <c r="U1196" s="8" t="s">
        <v>1210</v>
      </c>
      <c r="Z1196"/>
      <c r="AS1196" s="2">
        <v>1</v>
      </c>
      <c r="AT1196" s="2">
        <v>0.9</v>
      </c>
    </row>
    <row r="1197" spans="2:46" x14ac:dyDescent="0.25">
      <c r="B1197" s="16" t="s">
        <v>1211</v>
      </c>
      <c r="C1197" s="21">
        <v>462.84</v>
      </c>
      <c r="D1197" s="21">
        <v>299</v>
      </c>
      <c r="E1197" s="16">
        <v>198.08</v>
      </c>
      <c r="F1197" s="59">
        <f t="shared" si="212"/>
        <v>358.65956895083673</v>
      </c>
      <c r="G1197" s="16">
        <v>0.83</v>
      </c>
      <c r="H1197" s="8">
        <v>449.49</v>
      </c>
      <c r="J1197" s="16">
        <v>1</v>
      </c>
      <c r="K1197" s="59">
        <f t="shared" si="213"/>
        <v>0</v>
      </c>
      <c r="L1197" s="6">
        <f t="shared" si="204"/>
        <v>360.24096385542168</v>
      </c>
      <c r="M1197" s="59">
        <f t="shared" si="205"/>
        <v>200.92922146736956</v>
      </c>
      <c r="N1197" s="6">
        <f t="shared" si="206"/>
        <v>299</v>
      </c>
      <c r="O1197" s="59">
        <f t="shared" si="207"/>
        <v>0</v>
      </c>
      <c r="P1197" s="6">
        <f t="shared" si="214"/>
        <v>200.92922146736956</v>
      </c>
      <c r="Q1197" s="59">
        <f t="shared" si="211"/>
        <v>6.6662805249374628</v>
      </c>
      <c r="R1197" s="6">
        <f t="shared" si="208"/>
        <v>38.080000000000013</v>
      </c>
      <c r="S1197" s="59">
        <f t="shared" si="209"/>
        <v>301.41513963303169</v>
      </c>
      <c r="T1197" s="18">
        <f t="shared" si="210"/>
        <v>0.99198733137302897</v>
      </c>
      <c r="U1197" s="8" t="s">
        <v>1211</v>
      </c>
      <c r="Z1197"/>
      <c r="AS1197" s="2">
        <v>1</v>
      </c>
      <c r="AT1197" s="2">
        <v>0.9</v>
      </c>
    </row>
    <row r="1198" spans="2:46" x14ac:dyDescent="0.25">
      <c r="B1198" s="16" t="s">
        <v>1212</v>
      </c>
      <c r="C1198" s="21">
        <v>691.5</v>
      </c>
      <c r="D1198" s="21">
        <v>407.14</v>
      </c>
      <c r="E1198" s="16">
        <v>271.05</v>
      </c>
      <c r="F1198" s="59">
        <f t="shared" si="212"/>
        <v>489.11254543305267</v>
      </c>
      <c r="G1198" s="16">
        <v>0.83</v>
      </c>
      <c r="H1198" s="8">
        <v>445.47</v>
      </c>
      <c r="J1198" s="16">
        <v>1</v>
      </c>
      <c r="K1198" s="59">
        <f t="shared" si="213"/>
        <v>0</v>
      </c>
      <c r="L1198" s="6">
        <f t="shared" si="204"/>
        <v>490.53012048192772</v>
      </c>
      <c r="M1198" s="59">
        <f t="shared" si="205"/>
        <v>273.59974323821018</v>
      </c>
      <c r="N1198" s="6">
        <f t="shared" si="206"/>
        <v>407.14</v>
      </c>
      <c r="O1198" s="59">
        <f t="shared" si="207"/>
        <v>0</v>
      </c>
      <c r="P1198" s="6">
        <f t="shared" si="214"/>
        <v>273.59974323821018</v>
      </c>
      <c r="Q1198" s="59">
        <f t="shared" si="211"/>
        <v>72.670521770840622</v>
      </c>
      <c r="R1198" s="6">
        <f t="shared" si="208"/>
        <v>111.05000000000001</v>
      </c>
      <c r="S1198" s="59">
        <f t="shared" si="209"/>
        <v>422.0131302459676</v>
      </c>
      <c r="T1198" s="18">
        <f t="shared" si="210"/>
        <v>0.96475671210206448</v>
      </c>
      <c r="U1198" s="8" t="s">
        <v>1212</v>
      </c>
      <c r="Z1198"/>
      <c r="AS1198" s="2">
        <v>1</v>
      </c>
      <c r="AT1198" s="2">
        <v>0.9</v>
      </c>
    </row>
    <row r="1199" spans="2:46" x14ac:dyDescent="0.25">
      <c r="B1199" s="16" t="s">
        <v>1213</v>
      </c>
      <c r="C1199" s="21">
        <v>682.26</v>
      </c>
      <c r="D1199" s="21">
        <v>386.08</v>
      </c>
      <c r="E1199" s="16">
        <v>267.41000000000003</v>
      </c>
      <c r="F1199" s="59">
        <f t="shared" si="212"/>
        <v>469.64441282740711</v>
      </c>
      <c r="G1199" s="16">
        <v>0.82</v>
      </c>
      <c r="H1199" s="8">
        <v>445.97</v>
      </c>
      <c r="J1199" s="16">
        <v>1</v>
      </c>
      <c r="K1199" s="59">
        <f t="shared" si="213"/>
        <v>0</v>
      </c>
      <c r="L1199" s="6">
        <f t="shared" si="204"/>
        <v>470.82926829268291</v>
      </c>
      <c r="M1199" s="59">
        <f t="shared" si="205"/>
        <v>269.48549771930806</v>
      </c>
      <c r="N1199" s="6">
        <f t="shared" si="206"/>
        <v>386.08</v>
      </c>
      <c r="O1199" s="59">
        <f t="shared" si="207"/>
        <v>0</v>
      </c>
      <c r="P1199" s="6">
        <f t="shared" si="214"/>
        <v>269.48549771930806</v>
      </c>
      <c r="Q1199" s="59">
        <f t="shared" si="211"/>
        <v>-4.1142455189021234</v>
      </c>
      <c r="R1199" s="6">
        <f t="shared" si="208"/>
        <v>107.41000000000003</v>
      </c>
      <c r="S1199" s="59">
        <f t="shared" si="209"/>
        <v>400.74265370683963</v>
      </c>
      <c r="T1199" s="18">
        <f t="shared" si="210"/>
        <v>0.96341129757161814</v>
      </c>
      <c r="U1199" s="8" t="s">
        <v>1213</v>
      </c>
      <c r="Z1199"/>
      <c r="AS1199" s="2">
        <v>1</v>
      </c>
      <c r="AT1199" s="2">
        <v>0.9</v>
      </c>
    </row>
    <row r="1200" spans="2:46" x14ac:dyDescent="0.25">
      <c r="B1200" s="16" t="s">
        <v>1214</v>
      </c>
      <c r="C1200" s="21">
        <v>586.6</v>
      </c>
      <c r="D1200" s="21">
        <v>384.7</v>
      </c>
      <c r="E1200" s="16">
        <v>266.61</v>
      </c>
      <c r="F1200" s="59">
        <f t="shared" si="212"/>
        <v>468.05446488629934</v>
      </c>
      <c r="G1200" s="16">
        <v>0.82</v>
      </c>
      <c r="H1200" s="8">
        <v>446.1</v>
      </c>
      <c r="J1200" s="16">
        <v>1</v>
      </c>
      <c r="K1200" s="59">
        <f t="shared" si="213"/>
        <v>0</v>
      </c>
      <c r="L1200" s="6">
        <f t="shared" si="204"/>
        <v>469.14634146341467</v>
      </c>
      <c r="M1200" s="59">
        <f t="shared" si="205"/>
        <v>268.52225179397487</v>
      </c>
      <c r="N1200" s="6">
        <f t="shared" si="206"/>
        <v>384.7</v>
      </c>
      <c r="O1200" s="59">
        <f t="shared" si="207"/>
        <v>0</v>
      </c>
      <c r="P1200" s="6">
        <f t="shared" si="214"/>
        <v>268.52225179397487</v>
      </c>
      <c r="Q1200" s="59">
        <f t="shared" si="211"/>
        <v>-0.9632459253331831</v>
      </c>
      <c r="R1200" s="6">
        <f t="shared" si="208"/>
        <v>106.61000000000001</v>
      </c>
      <c r="S1200" s="59">
        <f t="shared" si="209"/>
        <v>399.19892547450576</v>
      </c>
      <c r="T1200" s="18">
        <f t="shared" si="210"/>
        <v>0.96367994864397066</v>
      </c>
      <c r="U1200" s="8" t="s">
        <v>1214</v>
      </c>
      <c r="Z1200"/>
      <c r="AS1200" s="2">
        <v>1</v>
      </c>
      <c r="AT1200" s="2">
        <v>0.9</v>
      </c>
    </row>
    <row r="1201" spans="2:46" x14ac:dyDescent="0.25">
      <c r="B1201" s="16" t="s">
        <v>1215</v>
      </c>
      <c r="C1201" s="21">
        <v>671.54</v>
      </c>
      <c r="D1201" s="21">
        <v>386.34</v>
      </c>
      <c r="E1201" s="16">
        <v>266.98</v>
      </c>
      <c r="F1201" s="59">
        <f t="shared" si="212"/>
        <v>469.61358157532027</v>
      </c>
      <c r="G1201" s="16">
        <v>0.82</v>
      </c>
      <c r="H1201" s="8">
        <v>444.64</v>
      </c>
      <c r="J1201" s="16">
        <v>1</v>
      </c>
      <c r="K1201" s="59">
        <f t="shared" si="213"/>
        <v>0</v>
      </c>
      <c r="L1201" s="6">
        <f t="shared" si="204"/>
        <v>471.14634146341461</v>
      </c>
      <c r="M1201" s="59">
        <f t="shared" si="205"/>
        <v>269.6669788356752</v>
      </c>
      <c r="N1201" s="6">
        <f t="shared" si="206"/>
        <v>386.34</v>
      </c>
      <c r="O1201" s="59">
        <f t="shared" si="207"/>
        <v>0</v>
      </c>
      <c r="P1201" s="6">
        <f t="shared" si="214"/>
        <v>269.6669788356752</v>
      </c>
      <c r="Q1201" s="59">
        <f t="shared" si="211"/>
        <v>1.144727041700321</v>
      </c>
      <c r="R1201" s="6">
        <f t="shared" si="208"/>
        <v>106.98000000000002</v>
      </c>
      <c r="S1201" s="59">
        <f t="shared" si="209"/>
        <v>400.87818099766912</v>
      </c>
      <c r="T1201" s="18">
        <f t="shared" si="210"/>
        <v>0.96373416741842166</v>
      </c>
      <c r="U1201" s="8" t="s">
        <v>1215</v>
      </c>
      <c r="Z1201"/>
      <c r="AS1201" s="2">
        <v>1</v>
      </c>
      <c r="AT1201" s="2">
        <v>0.9</v>
      </c>
    </row>
    <row r="1202" spans="2:46" x14ac:dyDescent="0.25">
      <c r="B1202" s="16" t="s">
        <v>1216</v>
      </c>
      <c r="C1202" s="21">
        <v>614.28</v>
      </c>
      <c r="D1202" s="21">
        <v>392.6</v>
      </c>
      <c r="E1202" s="16">
        <v>270.18</v>
      </c>
      <c r="F1202" s="59">
        <f t="shared" si="212"/>
        <v>476.58366778562612</v>
      </c>
      <c r="G1202" s="16">
        <v>0.82</v>
      </c>
      <c r="H1202" s="8">
        <v>445.85</v>
      </c>
      <c r="J1202" s="16">
        <v>1</v>
      </c>
      <c r="K1202" s="59">
        <f t="shared" si="213"/>
        <v>0</v>
      </c>
      <c r="L1202" s="6">
        <f t="shared" si="204"/>
        <v>478.78048780487808</v>
      </c>
      <c r="M1202" s="59">
        <f t="shared" si="205"/>
        <v>274.03648571436065</v>
      </c>
      <c r="N1202" s="6">
        <f t="shared" si="206"/>
        <v>392.6</v>
      </c>
      <c r="O1202" s="59">
        <f t="shared" si="207"/>
        <v>0</v>
      </c>
      <c r="P1202" s="6">
        <f t="shared" si="214"/>
        <v>274.03648571436065</v>
      </c>
      <c r="Q1202" s="59">
        <f t="shared" si="211"/>
        <v>4.3695068786854563</v>
      </c>
      <c r="R1202" s="6">
        <f t="shared" si="208"/>
        <v>110.18</v>
      </c>
      <c r="S1202" s="59">
        <f t="shared" si="209"/>
        <v>407.76757154045492</v>
      </c>
      <c r="T1202" s="18">
        <f t="shared" si="210"/>
        <v>0.96280338948201494</v>
      </c>
      <c r="U1202" s="8" t="s">
        <v>1216</v>
      </c>
      <c r="Z1202"/>
      <c r="AS1202" s="2">
        <v>1</v>
      </c>
      <c r="AT1202" s="2">
        <v>0.9</v>
      </c>
    </row>
    <row r="1203" spans="2:46" x14ac:dyDescent="0.25">
      <c r="B1203" s="16" t="s">
        <v>1217</v>
      </c>
      <c r="C1203" s="21">
        <v>544</v>
      </c>
      <c r="D1203" s="21">
        <v>325.58999999999997</v>
      </c>
      <c r="E1203" s="16">
        <v>185.84</v>
      </c>
      <c r="F1203" s="59">
        <f t="shared" si="212"/>
        <v>374.89378989255073</v>
      </c>
      <c r="G1203" s="16">
        <v>0.86</v>
      </c>
      <c r="H1203" s="8">
        <v>449.34</v>
      </c>
      <c r="J1203" s="16">
        <v>1</v>
      </c>
      <c r="K1203" s="59">
        <f t="shared" si="213"/>
        <v>0</v>
      </c>
      <c r="L1203" s="6">
        <f t="shared" si="204"/>
        <v>378.59302325581393</v>
      </c>
      <c r="M1203" s="59">
        <f t="shared" si="205"/>
        <v>193.19376066006188</v>
      </c>
      <c r="N1203" s="6">
        <f t="shared" si="206"/>
        <v>325.58999999999997</v>
      </c>
      <c r="O1203" s="59">
        <f t="shared" si="207"/>
        <v>0</v>
      </c>
      <c r="P1203" s="6">
        <f t="shared" si="214"/>
        <v>193.19376066006188</v>
      </c>
      <c r="Q1203" s="59">
        <f t="shared" si="211"/>
        <v>-80.842725054298768</v>
      </c>
      <c r="R1203" s="6">
        <f t="shared" si="208"/>
        <v>25.840000000000003</v>
      </c>
      <c r="S1203" s="59">
        <f t="shared" si="209"/>
        <v>326.61376838706599</v>
      </c>
      <c r="T1203" s="18">
        <f t="shared" si="210"/>
        <v>0.99686550756227532</v>
      </c>
      <c r="U1203" s="8" t="s">
        <v>1217</v>
      </c>
      <c r="Z1203"/>
      <c r="AS1203" s="2">
        <v>1</v>
      </c>
      <c r="AT1203" s="2">
        <v>0.9</v>
      </c>
    </row>
    <row r="1204" spans="2:46" x14ac:dyDescent="0.25">
      <c r="B1204" s="16" t="s">
        <v>1218</v>
      </c>
      <c r="C1204" s="21">
        <v>493.5</v>
      </c>
      <c r="D1204" s="21">
        <v>306.88</v>
      </c>
      <c r="E1204" s="16">
        <v>183.79</v>
      </c>
      <c r="F1204" s="59">
        <f t="shared" si="212"/>
        <v>357.70672135144457</v>
      </c>
      <c r="G1204" s="16">
        <v>0.85</v>
      </c>
      <c r="H1204" s="8">
        <v>450.35</v>
      </c>
      <c r="J1204" s="16">
        <v>1</v>
      </c>
      <c r="K1204" s="59">
        <f t="shared" si="213"/>
        <v>0</v>
      </c>
      <c r="L1204" s="6">
        <f t="shared" si="204"/>
        <v>361.03529411764708</v>
      </c>
      <c r="M1204" s="59">
        <f t="shared" si="205"/>
        <v>190.18714256914404</v>
      </c>
      <c r="N1204" s="6">
        <f t="shared" si="206"/>
        <v>306.88</v>
      </c>
      <c r="O1204" s="59">
        <f t="shared" si="207"/>
        <v>0</v>
      </c>
      <c r="P1204" s="6">
        <f t="shared" si="214"/>
        <v>190.18714256914404</v>
      </c>
      <c r="Q1204" s="59">
        <f t="shared" si="211"/>
        <v>-3.0066180909178399</v>
      </c>
      <c r="R1204" s="6">
        <f t="shared" si="208"/>
        <v>23.789999999999992</v>
      </c>
      <c r="S1204" s="59">
        <f t="shared" si="209"/>
        <v>307.80074480091821</v>
      </c>
      <c r="T1204" s="18">
        <f t="shared" si="210"/>
        <v>0.99700863361616054</v>
      </c>
      <c r="U1204" s="8" t="s">
        <v>1218</v>
      </c>
      <c r="Z1204"/>
      <c r="AS1204" s="2">
        <v>1</v>
      </c>
      <c r="AT1204" s="2">
        <v>0.9</v>
      </c>
    </row>
    <row r="1205" spans="2:46" x14ac:dyDescent="0.25">
      <c r="B1205" s="16" t="s">
        <v>1219</v>
      </c>
      <c r="C1205" s="21">
        <v>412.16</v>
      </c>
      <c r="D1205" s="21">
        <v>306.92</v>
      </c>
      <c r="E1205" s="16">
        <v>184.62</v>
      </c>
      <c r="F1205" s="59">
        <f t="shared" si="212"/>
        <v>358.16815994725158</v>
      </c>
      <c r="G1205" s="16">
        <v>0.85</v>
      </c>
      <c r="H1205" s="8">
        <v>450.64</v>
      </c>
      <c r="J1205" s="16">
        <v>1</v>
      </c>
      <c r="K1205" s="59">
        <f t="shared" si="213"/>
        <v>0</v>
      </c>
      <c r="L1205" s="6">
        <f t="shared" si="204"/>
        <v>361.08235294117651</v>
      </c>
      <c r="M1205" s="59">
        <f t="shared" si="205"/>
        <v>190.21193234268017</v>
      </c>
      <c r="N1205" s="6">
        <f t="shared" si="206"/>
        <v>306.92</v>
      </c>
      <c r="O1205" s="59">
        <f t="shared" si="207"/>
        <v>0</v>
      </c>
      <c r="P1205" s="6">
        <f t="shared" si="214"/>
        <v>190.21193234268017</v>
      </c>
      <c r="Q1205" s="59">
        <f t="shared" si="211"/>
        <v>2.4789773536127768E-2</v>
      </c>
      <c r="R1205" s="6">
        <f t="shared" si="208"/>
        <v>24.620000000000005</v>
      </c>
      <c r="S1205" s="59">
        <f t="shared" si="209"/>
        <v>307.90587977497279</v>
      </c>
      <c r="T1205" s="18">
        <f t="shared" si="210"/>
        <v>0.99679811319065004</v>
      </c>
      <c r="U1205" s="8" t="s">
        <v>1219</v>
      </c>
      <c r="Z1205"/>
      <c r="AS1205" s="2">
        <v>1</v>
      </c>
      <c r="AT1205" s="2">
        <v>0.9</v>
      </c>
    </row>
    <row r="1206" spans="2:46" x14ac:dyDescent="0.25">
      <c r="B1206" s="16" t="s">
        <v>1220</v>
      </c>
      <c r="C1206" s="21">
        <v>613.22</v>
      </c>
      <c r="D1206" s="21">
        <v>393.69</v>
      </c>
      <c r="E1206" s="16">
        <v>272.63</v>
      </c>
      <c r="F1206" s="59">
        <f t="shared" si="212"/>
        <v>478.87256446783414</v>
      </c>
      <c r="G1206" s="16">
        <v>0.82</v>
      </c>
      <c r="H1206" s="8">
        <v>446.24</v>
      </c>
      <c r="J1206" s="16">
        <v>1</v>
      </c>
      <c r="K1206" s="59">
        <f t="shared" si="213"/>
        <v>0</v>
      </c>
      <c r="L1206" s="6">
        <f t="shared" si="204"/>
        <v>480.10975609756099</v>
      </c>
      <c r="M1206" s="59">
        <f t="shared" si="205"/>
        <v>274.79731039451514</v>
      </c>
      <c r="N1206" s="6">
        <f t="shared" si="206"/>
        <v>393.69</v>
      </c>
      <c r="O1206" s="59">
        <f t="shared" si="207"/>
        <v>0</v>
      </c>
      <c r="P1206" s="6">
        <f t="shared" si="214"/>
        <v>274.79731039451514</v>
      </c>
      <c r="Q1206" s="59">
        <f t="shared" si="211"/>
        <v>84.585378051834965</v>
      </c>
      <c r="R1206" s="6">
        <f t="shared" si="208"/>
        <v>112.63</v>
      </c>
      <c r="S1206" s="59">
        <f t="shared" si="209"/>
        <v>409.48422802349785</v>
      </c>
      <c r="T1206" s="18">
        <f t="shared" si="210"/>
        <v>0.96142897102598168</v>
      </c>
      <c r="U1206" s="8" t="s">
        <v>1220</v>
      </c>
      <c r="Z1206"/>
      <c r="AS1206" s="2">
        <v>1</v>
      </c>
      <c r="AT1206" s="2">
        <v>0.9</v>
      </c>
    </row>
    <row r="1207" spans="2:46" x14ac:dyDescent="0.25">
      <c r="B1207" s="16" t="s">
        <v>1221</v>
      </c>
      <c r="C1207" s="21">
        <v>697.12</v>
      </c>
      <c r="D1207" s="21">
        <v>411.02</v>
      </c>
      <c r="E1207" s="16">
        <v>268.32</v>
      </c>
      <c r="F1207" s="59">
        <f t="shared" si="212"/>
        <v>490.8493280019847</v>
      </c>
      <c r="G1207" s="16">
        <v>0.83</v>
      </c>
      <c r="H1207" s="8">
        <v>446.32</v>
      </c>
      <c r="J1207" s="16">
        <v>1</v>
      </c>
      <c r="K1207" s="59">
        <f t="shared" si="213"/>
        <v>0</v>
      </c>
      <c r="L1207" s="6">
        <f t="shared" si="204"/>
        <v>495.20481927710841</v>
      </c>
      <c r="M1207" s="59">
        <f t="shared" si="205"/>
        <v>276.20711908868975</v>
      </c>
      <c r="N1207" s="6">
        <f t="shared" si="206"/>
        <v>411.02</v>
      </c>
      <c r="O1207" s="59">
        <f t="shared" si="207"/>
        <v>0</v>
      </c>
      <c r="P1207" s="6">
        <f t="shared" si="214"/>
        <v>276.20711908868975</v>
      </c>
      <c r="Q1207" s="59">
        <f t="shared" si="211"/>
        <v>1.4098086941746146</v>
      </c>
      <c r="R1207" s="6">
        <f t="shared" si="208"/>
        <v>108.32</v>
      </c>
      <c r="S1207" s="59">
        <f t="shared" si="209"/>
        <v>425.05371754638259</v>
      </c>
      <c r="T1207" s="18">
        <f t="shared" si="210"/>
        <v>0.96698366120077228</v>
      </c>
      <c r="U1207" s="8" t="s">
        <v>1221</v>
      </c>
      <c r="Z1207"/>
      <c r="AS1207" s="2">
        <v>1</v>
      </c>
      <c r="AT1207" s="2">
        <v>0.9</v>
      </c>
    </row>
    <row r="1208" spans="2:46" x14ac:dyDescent="0.25">
      <c r="B1208" s="16" t="s">
        <v>1222</v>
      </c>
      <c r="C1208" s="21">
        <v>587.12</v>
      </c>
      <c r="D1208" s="21">
        <v>408.24</v>
      </c>
      <c r="E1208" s="16">
        <v>268.41000000000003</v>
      </c>
      <c r="F1208" s="59">
        <f t="shared" si="212"/>
        <v>488.57325520335229</v>
      </c>
      <c r="G1208" s="16">
        <v>0.83</v>
      </c>
      <c r="H1208" s="8">
        <v>446.81</v>
      </c>
      <c r="J1208" s="16">
        <v>1</v>
      </c>
      <c r="K1208" s="59">
        <f t="shared" si="213"/>
        <v>0</v>
      </c>
      <c r="L1208" s="6">
        <f t="shared" si="204"/>
        <v>491.85542168674704</v>
      </c>
      <c r="M1208" s="59">
        <f t="shared" si="205"/>
        <v>274.33894773190286</v>
      </c>
      <c r="N1208" s="6">
        <f t="shared" si="206"/>
        <v>408.24</v>
      </c>
      <c r="O1208" s="59">
        <f t="shared" si="207"/>
        <v>0</v>
      </c>
      <c r="P1208" s="6">
        <f t="shared" si="214"/>
        <v>274.33894773190286</v>
      </c>
      <c r="Q1208" s="59">
        <f t="shared" si="211"/>
        <v>-1.8681713567868883</v>
      </c>
      <c r="R1208" s="6">
        <f t="shared" si="208"/>
        <v>108.41000000000003</v>
      </c>
      <c r="S1208" s="59">
        <f t="shared" si="209"/>
        <v>422.38918747998275</v>
      </c>
      <c r="T1208" s="18">
        <f t="shared" si="210"/>
        <v>0.96650201307377626</v>
      </c>
      <c r="U1208" s="8" t="s">
        <v>1222</v>
      </c>
      <c r="Z1208"/>
      <c r="AS1208" s="2">
        <v>1</v>
      </c>
      <c r="AT1208" s="2">
        <v>0.9</v>
      </c>
    </row>
    <row r="1209" spans="2:46" x14ac:dyDescent="0.25">
      <c r="B1209" s="16" t="s">
        <v>1223</v>
      </c>
      <c r="C1209" s="21">
        <v>572.02</v>
      </c>
      <c r="D1209" s="21">
        <v>384.29</v>
      </c>
      <c r="E1209" s="16">
        <v>265.23</v>
      </c>
      <c r="F1209" s="59">
        <f t="shared" si="212"/>
        <v>466.93228309895215</v>
      </c>
      <c r="G1209" s="16">
        <v>0.82</v>
      </c>
      <c r="H1209" s="8">
        <v>449.77</v>
      </c>
      <c r="J1209" s="16">
        <v>1</v>
      </c>
      <c r="K1209" s="59">
        <f t="shared" si="213"/>
        <v>0</v>
      </c>
      <c r="L1209" s="6">
        <f t="shared" si="204"/>
        <v>468.64634146341467</v>
      </c>
      <c r="M1209" s="59">
        <f t="shared" si="205"/>
        <v>268.23607003354982</v>
      </c>
      <c r="N1209" s="6">
        <f t="shared" si="206"/>
        <v>384.29</v>
      </c>
      <c r="O1209" s="59">
        <f t="shared" si="207"/>
        <v>0</v>
      </c>
      <c r="P1209" s="6">
        <f t="shared" si="214"/>
        <v>268.23607003354982</v>
      </c>
      <c r="Q1209" s="59">
        <f t="shared" si="211"/>
        <v>-6.1028776983530406</v>
      </c>
      <c r="R1209" s="6">
        <f t="shared" si="208"/>
        <v>105.23000000000002</v>
      </c>
      <c r="S1209" s="59">
        <f t="shared" si="209"/>
        <v>398.43714309787936</v>
      </c>
      <c r="T1209" s="18">
        <f t="shared" si="210"/>
        <v>0.96449341296877045</v>
      </c>
      <c r="U1209" s="8" t="s">
        <v>1223</v>
      </c>
      <c r="Z1209"/>
      <c r="AS1209" s="2">
        <v>1</v>
      </c>
      <c r="AT1209" s="2">
        <v>0.9</v>
      </c>
    </row>
    <row r="1210" spans="2:46" x14ac:dyDescent="0.25">
      <c r="B1210" s="16" t="s">
        <v>1224</v>
      </c>
      <c r="C1210" s="21">
        <v>616.28</v>
      </c>
      <c r="D1210" s="21">
        <v>399.05</v>
      </c>
      <c r="E1210" s="16">
        <v>274.5</v>
      </c>
      <c r="F1210" s="59">
        <f t="shared" si="212"/>
        <v>484.34610817059325</v>
      </c>
      <c r="G1210" s="16">
        <v>0.82</v>
      </c>
      <c r="H1210" s="8">
        <v>449.39</v>
      </c>
      <c r="J1210" s="16">
        <v>1</v>
      </c>
      <c r="K1210" s="59">
        <f t="shared" si="213"/>
        <v>0</v>
      </c>
      <c r="L1210" s="6">
        <f t="shared" si="204"/>
        <v>486.64634146341467</v>
      </c>
      <c r="M1210" s="59">
        <f t="shared" si="205"/>
        <v>278.53861340885283</v>
      </c>
      <c r="N1210" s="6">
        <f t="shared" si="206"/>
        <v>399.05</v>
      </c>
      <c r="O1210" s="59">
        <f t="shared" si="207"/>
        <v>0</v>
      </c>
      <c r="P1210" s="6">
        <f t="shared" si="214"/>
        <v>278.53861340885283</v>
      </c>
      <c r="Q1210" s="59">
        <f t="shared" si="211"/>
        <v>10.302543375303003</v>
      </c>
      <c r="R1210" s="6">
        <f t="shared" si="208"/>
        <v>114.5</v>
      </c>
      <c r="S1210" s="59">
        <f t="shared" si="209"/>
        <v>415.15196314120931</v>
      </c>
      <c r="T1210" s="18">
        <f t="shared" si="210"/>
        <v>0.9612142912215198</v>
      </c>
      <c r="U1210" s="8" t="s">
        <v>1224</v>
      </c>
      <c r="Z1210"/>
      <c r="AS1210" s="2">
        <v>1</v>
      </c>
      <c r="AT1210" s="2">
        <v>0.9</v>
      </c>
    </row>
    <row r="1211" spans="2:46" x14ac:dyDescent="0.25">
      <c r="B1211" s="16" t="s">
        <v>1225</v>
      </c>
      <c r="C1211" s="21">
        <v>602.46</v>
      </c>
      <c r="D1211" s="21">
        <v>366.4</v>
      </c>
      <c r="E1211" s="16">
        <v>264.92</v>
      </c>
      <c r="F1211" s="59">
        <f t="shared" si="212"/>
        <v>452.14109125360415</v>
      </c>
      <c r="G1211" s="16">
        <v>0.81</v>
      </c>
      <c r="H1211" s="8">
        <v>448.6</v>
      </c>
      <c r="J1211" s="16">
        <v>1</v>
      </c>
      <c r="K1211" s="59">
        <f t="shared" si="213"/>
        <v>0</v>
      </c>
      <c r="L1211" s="6">
        <f t="shared" si="204"/>
        <v>452.34567901234561</v>
      </c>
      <c r="M1211" s="59">
        <f t="shared" si="205"/>
        <v>265.2690206585383</v>
      </c>
      <c r="N1211" s="6">
        <f t="shared" si="206"/>
        <v>366.4</v>
      </c>
      <c r="O1211" s="59">
        <f t="shared" si="207"/>
        <v>0</v>
      </c>
      <c r="P1211" s="6">
        <f t="shared" si="214"/>
        <v>265.2690206585383</v>
      </c>
      <c r="Q1211" s="59">
        <f t="shared" si="211"/>
        <v>-13.26959275031453</v>
      </c>
      <c r="R1211" s="6">
        <f t="shared" si="208"/>
        <v>104.92000000000002</v>
      </c>
      <c r="S1211" s="59">
        <f t="shared" si="209"/>
        <v>381.12618172988323</v>
      </c>
      <c r="T1211" s="18">
        <f t="shared" si="210"/>
        <v>0.96136140093277511</v>
      </c>
      <c r="U1211" s="8" t="s">
        <v>1225</v>
      </c>
      <c r="Z1211"/>
      <c r="AS1211" s="2">
        <v>1</v>
      </c>
      <c r="AT1211" s="2">
        <v>0.9</v>
      </c>
    </row>
    <row r="1212" spans="2:46" x14ac:dyDescent="0.25">
      <c r="B1212" s="16" t="s">
        <v>1226</v>
      </c>
      <c r="C1212" s="21">
        <v>587</v>
      </c>
      <c r="D1212" s="21">
        <v>409.57</v>
      </c>
      <c r="E1212" s="16">
        <v>272.16000000000003</v>
      </c>
      <c r="F1212" s="59">
        <f t="shared" si="212"/>
        <v>491.75059786440522</v>
      </c>
      <c r="G1212" s="16">
        <v>0.83</v>
      </c>
      <c r="H1212" s="8">
        <v>449.24</v>
      </c>
      <c r="J1212" s="16">
        <v>1</v>
      </c>
      <c r="K1212" s="59">
        <f t="shared" si="213"/>
        <v>0</v>
      </c>
      <c r="L1212" s="6">
        <f t="shared" si="204"/>
        <v>493.45783132530124</v>
      </c>
      <c r="M1212" s="59">
        <f t="shared" si="205"/>
        <v>275.23271316518583</v>
      </c>
      <c r="N1212" s="6">
        <f t="shared" si="206"/>
        <v>409.57</v>
      </c>
      <c r="O1212" s="59">
        <f t="shared" si="207"/>
        <v>0</v>
      </c>
      <c r="P1212" s="6">
        <f t="shared" si="214"/>
        <v>275.23271316518583</v>
      </c>
      <c r="Q1212" s="59">
        <f t="shared" si="211"/>
        <v>9.9636925066475328</v>
      </c>
      <c r="R1212" s="6">
        <f t="shared" si="208"/>
        <v>112.16000000000003</v>
      </c>
      <c r="S1212" s="59">
        <f t="shared" si="209"/>
        <v>424.64979748022961</v>
      </c>
      <c r="T1212" s="18">
        <f t="shared" si="210"/>
        <v>0.96448886218783214</v>
      </c>
      <c r="U1212" s="8" t="s">
        <v>1226</v>
      </c>
      <c r="Z1212"/>
      <c r="AS1212" s="2">
        <v>1</v>
      </c>
      <c r="AT1212" s="2">
        <v>0.9</v>
      </c>
    </row>
    <row r="1213" spans="2:46" x14ac:dyDescent="0.25">
      <c r="B1213" s="16" t="s">
        <v>1227</v>
      </c>
      <c r="C1213" s="21">
        <v>637.70000000000005</v>
      </c>
      <c r="D1213" s="21">
        <v>406.27</v>
      </c>
      <c r="E1213" s="16">
        <v>271.61</v>
      </c>
      <c r="F1213" s="59">
        <f t="shared" si="212"/>
        <v>488.69960609765178</v>
      </c>
      <c r="G1213" s="16">
        <v>0.83</v>
      </c>
      <c r="H1213" s="8">
        <v>449.36</v>
      </c>
      <c r="J1213" s="16">
        <v>1</v>
      </c>
      <c r="K1213" s="59">
        <f t="shared" si="213"/>
        <v>0</v>
      </c>
      <c r="L1213" s="6">
        <f t="shared" si="204"/>
        <v>489.48192771084337</v>
      </c>
      <c r="M1213" s="59">
        <f t="shared" si="205"/>
        <v>273.01509968410778</v>
      </c>
      <c r="N1213" s="6">
        <f t="shared" si="206"/>
        <v>406.27</v>
      </c>
      <c r="O1213" s="59">
        <f t="shared" si="207"/>
        <v>0</v>
      </c>
      <c r="P1213" s="6">
        <f t="shared" si="214"/>
        <v>273.01509968410778</v>
      </c>
      <c r="Q1213" s="59">
        <f t="shared" si="211"/>
        <v>-2.2176134810780468</v>
      </c>
      <c r="R1213" s="6">
        <f t="shared" si="208"/>
        <v>111.61000000000001</v>
      </c>
      <c r="S1213" s="59">
        <f t="shared" si="209"/>
        <v>421.32185440586863</v>
      </c>
      <c r="T1213" s="18">
        <f t="shared" si="210"/>
        <v>0.96427468870065103</v>
      </c>
      <c r="U1213" s="8" t="s">
        <v>1227</v>
      </c>
      <c r="Z1213"/>
      <c r="AS1213" s="2">
        <v>1</v>
      </c>
      <c r="AT1213" s="2">
        <v>0.9</v>
      </c>
    </row>
    <row r="1214" spans="2:46" x14ac:dyDescent="0.25">
      <c r="B1214" s="16" t="s">
        <v>1228</v>
      </c>
      <c r="C1214" s="21">
        <v>569.79999999999995</v>
      </c>
      <c r="D1214" s="21">
        <v>374.34</v>
      </c>
      <c r="E1214" s="16">
        <v>267.74</v>
      </c>
      <c r="F1214" s="59">
        <f t="shared" si="212"/>
        <v>460.23379189277267</v>
      </c>
      <c r="G1214" s="16">
        <v>0.81</v>
      </c>
      <c r="H1214" s="8">
        <v>451.1</v>
      </c>
      <c r="J1214" s="16">
        <v>1</v>
      </c>
      <c r="K1214" s="59">
        <f t="shared" si="213"/>
        <v>0</v>
      </c>
      <c r="L1214" s="6">
        <f t="shared" si="204"/>
        <v>462.1481481481481</v>
      </c>
      <c r="M1214" s="59">
        <f t="shared" si="205"/>
        <v>271.017481422809</v>
      </c>
      <c r="N1214" s="6">
        <f t="shared" si="206"/>
        <v>374.34</v>
      </c>
      <c r="O1214" s="59">
        <f t="shared" si="207"/>
        <v>0</v>
      </c>
      <c r="P1214" s="6">
        <f t="shared" si="214"/>
        <v>271.017481422809</v>
      </c>
      <c r="Q1214" s="59">
        <f t="shared" si="211"/>
        <v>-1.9976182612987827</v>
      </c>
      <c r="R1214" s="6">
        <f t="shared" si="208"/>
        <v>107.74000000000001</v>
      </c>
      <c r="S1214" s="59">
        <f t="shared" si="209"/>
        <v>389.53606148853532</v>
      </c>
      <c r="T1214" s="18">
        <f t="shared" si="210"/>
        <v>0.96098933323280367</v>
      </c>
      <c r="U1214" s="8" t="s">
        <v>1228</v>
      </c>
      <c r="Z1214"/>
      <c r="AS1214" s="2">
        <v>1</v>
      </c>
      <c r="AT1214" s="2">
        <v>0.9</v>
      </c>
    </row>
    <row r="1215" spans="2:46" x14ac:dyDescent="0.25">
      <c r="B1215" s="16" t="s">
        <v>1229</v>
      </c>
      <c r="C1215" s="21">
        <v>610.84</v>
      </c>
      <c r="D1215" s="21">
        <v>376</v>
      </c>
      <c r="E1215" s="16">
        <v>265.85000000000002</v>
      </c>
      <c r="F1215" s="59">
        <f t="shared" si="212"/>
        <v>460.49128384802253</v>
      </c>
      <c r="G1215" s="16">
        <v>0.81</v>
      </c>
      <c r="H1215" s="8">
        <v>449.62</v>
      </c>
      <c r="J1215" s="16">
        <v>1</v>
      </c>
      <c r="K1215" s="59">
        <f t="shared" si="213"/>
        <v>0</v>
      </c>
      <c r="L1215" s="6">
        <f t="shared" si="204"/>
        <v>464.19753086419752</v>
      </c>
      <c r="M1215" s="59">
        <f t="shared" si="205"/>
        <v>272.21930067579257</v>
      </c>
      <c r="N1215" s="6">
        <f t="shared" si="206"/>
        <v>376</v>
      </c>
      <c r="O1215" s="59">
        <f t="shared" si="207"/>
        <v>0</v>
      </c>
      <c r="P1215" s="6">
        <f t="shared" si="214"/>
        <v>272.21930067579257</v>
      </c>
      <c r="Q1215" s="59">
        <f t="shared" si="211"/>
        <v>1.2018192529835687</v>
      </c>
      <c r="R1215" s="6">
        <f t="shared" si="208"/>
        <v>105.85000000000002</v>
      </c>
      <c r="S1215" s="59">
        <f t="shared" si="209"/>
        <v>390.61518467668407</v>
      </c>
      <c r="T1215" s="18">
        <f t="shared" si="210"/>
        <v>0.96258418707203819</v>
      </c>
      <c r="U1215" s="8" t="s">
        <v>1229</v>
      </c>
      <c r="Z1215"/>
      <c r="AS1215" s="2">
        <v>1</v>
      </c>
      <c r="AT1215" s="2">
        <v>0.9</v>
      </c>
    </row>
    <row r="1216" spans="2:46" x14ac:dyDescent="0.25">
      <c r="B1216" s="16" t="s">
        <v>1230</v>
      </c>
      <c r="C1216" s="21">
        <v>559.66</v>
      </c>
      <c r="D1216" s="21">
        <v>411.45</v>
      </c>
      <c r="E1216" s="16">
        <v>273.60000000000002</v>
      </c>
      <c r="F1216" s="59">
        <f t="shared" si="212"/>
        <v>494.11341056482166</v>
      </c>
      <c r="G1216" s="16">
        <v>0.83</v>
      </c>
      <c r="H1216" s="8">
        <v>448.31</v>
      </c>
      <c r="J1216" s="16">
        <v>1</v>
      </c>
      <c r="K1216" s="59">
        <f t="shared" si="213"/>
        <v>0</v>
      </c>
      <c r="L1216" s="6">
        <f t="shared" si="204"/>
        <v>495.72289156626505</v>
      </c>
      <c r="M1216" s="59">
        <f t="shared" si="205"/>
        <v>276.49608084531508</v>
      </c>
      <c r="N1216" s="6">
        <f t="shared" si="206"/>
        <v>411.45</v>
      </c>
      <c r="O1216" s="59">
        <f t="shared" si="207"/>
        <v>0</v>
      </c>
      <c r="P1216" s="6">
        <f t="shared" si="214"/>
        <v>276.49608084531508</v>
      </c>
      <c r="Q1216" s="59">
        <f t="shared" si="211"/>
        <v>4.2767801695225103</v>
      </c>
      <c r="R1216" s="6">
        <f t="shared" si="208"/>
        <v>113.60000000000002</v>
      </c>
      <c r="S1216" s="59">
        <f t="shared" si="209"/>
        <v>426.84430709569028</v>
      </c>
      <c r="T1216" s="18">
        <f t="shared" si="210"/>
        <v>0.96393460838113232</v>
      </c>
      <c r="U1216" s="8" t="s">
        <v>1230</v>
      </c>
      <c r="Z1216"/>
      <c r="AS1216" s="2">
        <v>1</v>
      </c>
      <c r="AT1216" s="2">
        <v>0.9</v>
      </c>
    </row>
    <row r="1217" spans="2:46" x14ac:dyDescent="0.25">
      <c r="B1217" s="16" t="s">
        <v>1231</v>
      </c>
      <c r="C1217" s="21">
        <v>534.04</v>
      </c>
      <c r="D1217" s="21">
        <v>384.9</v>
      </c>
      <c r="E1217" s="16">
        <v>277.39999999999998</v>
      </c>
      <c r="F1217" s="59">
        <f t="shared" si="212"/>
        <v>474.4457503234695</v>
      </c>
      <c r="G1217" s="16">
        <v>0.81</v>
      </c>
      <c r="H1217" s="8">
        <v>452.62</v>
      </c>
      <c r="J1217" s="16">
        <v>1</v>
      </c>
      <c r="K1217" s="59">
        <f t="shared" si="213"/>
        <v>0</v>
      </c>
      <c r="L1217" s="6">
        <f t="shared" si="204"/>
        <v>475.18518518518511</v>
      </c>
      <c r="M1217" s="59">
        <f t="shared" si="205"/>
        <v>278.66278944178868</v>
      </c>
      <c r="N1217" s="6">
        <f t="shared" si="206"/>
        <v>384.9</v>
      </c>
      <c r="O1217" s="59">
        <f t="shared" si="207"/>
        <v>0</v>
      </c>
      <c r="P1217" s="6">
        <f t="shared" si="214"/>
        <v>278.66278944178868</v>
      </c>
      <c r="Q1217" s="59">
        <f t="shared" si="211"/>
        <v>2.1667085964735975</v>
      </c>
      <c r="R1217" s="6">
        <f t="shared" si="208"/>
        <v>117.39999999999998</v>
      </c>
      <c r="S1217" s="59">
        <f t="shared" si="209"/>
        <v>402.40622510095437</v>
      </c>
      <c r="T1217" s="18">
        <f t="shared" si="210"/>
        <v>0.95649613746267848</v>
      </c>
      <c r="U1217" s="8" t="s">
        <v>1231</v>
      </c>
      <c r="Z1217"/>
      <c r="AS1217" s="2">
        <v>1</v>
      </c>
      <c r="AT1217" s="2">
        <v>0.9</v>
      </c>
    </row>
    <row r="1218" spans="2:46" x14ac:dyDescent="0.25">
      <c r="B1218" s="16" t="s">
        <v>1232</v>
      </c>
      <c r="C1218" s="21">
        <v>633.38</v>
      </c>
      <c r="D1218" s="21">
        <v>398.71</v>
      </c>
      <c r="E1218" s="16">
        <v>273.19</v>
      </c>
      <c r="F1218" s="59">
        <f t="shared" si="212"/>
        <v>483.3243633420521</v>
      </c>
      <c r="G1218" s="16">
        <v>0.82</v>
      </c>
      <c r="H1218" s="8">
        <v>452.5</v>
      </c>
      <c r="J1218" s="16">
        <v>1</v>
      </c>
      <c r="K1218" s="59">
        <f t="shared" si="213"/>
        <v>0</v>
      </c>
      <c r="L1218" s="6">
        <f t="shared" si="204"/>
        <v>486.23170731707319</v>
      </c>
      <c r="M1218" s="59">
        <f t="shared" si="205"/>
        <v>278.30129194898814</v>
      </c>
      <c r="N1218" s="6">
        <f t="shared" si="206"/>
        <v>398.71</v>
      </c>
      <c r="O1218" s="59">
        <f t="shared" si="207"/>
        <v>0</v>
      </c>
      <c r="P1218" s="6">
        <f t="shared" si="214"/>
        <v>278.30129194898814</v>
      </c>
      <c r="Q1218" s="59">
        <f t="shared" si="211"/>
        <v>-0.36149749280053811</v>
      </c>
      <c r="R1218" s="6">
        <f t="shared" si="208"/>
        <v>113.19</v>
      </c>
      <c r="S1218" s="59">
        <f t="shared" si="209"/>
        <v>414.46548734484514</v>
      </c>
      <c r="T1218" s="18">
        <f t="shared" si="210"/>
        <v>0.96198600890564323</v>
      </c>
      <c r="U1218" s="8" t="s">
        <v>1232</v>
      </c>
      <c r="Z1218"/>
      <c r="AS1218" s="2">
        <v>1</v>
      </c>
      <c r="AT1218" s="2">
        <v>0.9</v>
      </c>
    </row>
    <row r="1219" spans="2:46" x14ac:dyDescent="0.25">
      <c r="B1219" s="16" t="s">
        <v>1233</v>
      </c>
      <c r="C1219" s="21">
        <v>585.79999999999995</v>
      </c>
      <c r="D1219" s="21">
        <v>402.4</v>
      </c>
      <c r="E1219" s="16">
        <v>272.10000000000002</v>
      </c>
      <c r="F1219" s="59">
        <f t="shared" si="212"/>
        <v>485.76143321593571</v>
      </c>
      <c r="G1219" s="16">
        <v>0.83</v>
      </c>
      <c r="H1219" s="8">
        <v>449.47</v>
      </c>
      <c r="J1219" s="16">
        <v>1</v>
      </c>
      <c r="K1219" s="59">
        <f t="shared" si="213"/>
        <v>0</v>
      </c>
      <c r="L1219" s="6">
        <f t="shared" si="204"/>
        <v>484.81927710843371</v>
      </c>
      <c r="M1219" s="59">
        <f t="shared" si="205"/>
        <v>270.41444387447996</v>
      </c>
      <c r="N1219" s="6">
        <f t="shared" si="206"/>
        <v>402.4</v>
      </c>
      <c r="O1219" s="59">
        <f t="shared" si="207"/>
        <v>0</v>
      </c>
      <c r="P1219" s="6">
        <f t="shared" si="214"/>
        <v>270.41444387447996</v>
      </c>
      <c r="Q1219" s="59">
        <f t="shared" si="211"/>
        <v>-7.8868480745081797</v>
      </c>
      <c r="R1219" s="6">
        <f t="shared" si="208"/>
        <v>112.10000000000002</v>
      </c>
      <c r="S1219" s="59">
        <f t="shared" si="209"/>
        <v>417.72259934075868</v>
      </c>
      <c r="T1219" s="18">
        <f t="shared" si="210"/>
        <v>0.96331872068942281</v>
      </c>
      <c r="U1219" s="8" t="s">
        <v>1233</v>
      </c>
      <c r="Z1219"/>
      <c r="AS1219" s="2">
        <v>1</v>
      </c>
      <c r="AT1219" s="2">
        <v>0.9</v>
      </c>
    </row>
    <row r="1220" spans="2:46" x14ac:dyDescent="0.25">
      <c r="B1220" s="16" t="s">
        <v>1234</v>
      </c>
      <c r="C1220" s="21">
        <v>553.82000000000005</v>
      </c>
      <c r="D1220" s="21">
        <v>390.16</v>
      </c>
      <c r="E1220" s="16">
        <v>271.91000000000003</v>
      </c>
      <c r="F1220" s="59">
        <f t="shared" si="212"/>
        <v>475.56269166115209</v>
      </c>
      <c r="G1220" s="16">
        <v>0.82</v>
      </c>
      <c r="H1220" s="8">
        <v>446.78</v>
      </c>
      <c r="J1220" s="16">
        <v>1</v>
      </c>
      <c r="K1220" s="59">
        <f t="shared" si="213"/>
        <v>0</v>
      </c>
      <c r="L1220" s="6">
        <f t="shared" ref="L1220:L1283" si="215">D1220/G1220</f>
        <v>475.80487804878055</v>
      </c>
      <c r="M1220" s="59">
        <f t="shared" ref="M1220:M1283" si="216">L1220*SIN(ACOS(G1220))</f>
        <v>272.33335523768454</v>
      </c>
      <c r="N1220" s="6">
        <f t="shared" ref="N1220:N1283" si="217">D1220/J1220</f>
        <v>390.16</v>
      </c>
      <c r="O1220" s="59">
        <f t="shared" ref="O1220:O1283" si="218">N1220*SIN(ACOS(J1220))</f>
        <v>0</v>
      </c>
      <c r="P1220" s="6">
        <f t="shared" si="214"/>
        <v>272.33335523768454</v>
      </c>
      <c r="Q1220" s="59">
        <f t="shared" si="211"/>
        <v>1.918911363204586</v>
      </c>
      <c r="R1220" s="6">
        <f t="shared" ref="R1220:R1283" si="219">E1220-$V$4</f>
        <v>111.91000000000003</v>
      </c>
      <c r="S1220" s="59">
        <f t="shared" ref="S1220:S1283" si="220">IF(R1220&gt;1,SQRT((D1220)^2+(R1220)^2),0)</f>
        <v>405.89244104811809</v>
      </c>
      <c r="T1220" s="18">
        <f t="shared" ref="T1220:T1283" si="221">IF(S1220&gt;0,D1220/S1220,1)</f>
        <v>0.9612398767331245</v>
      </c>
      <c r="U1220" s="8" t="s">
        <v>1234</v>
      </c>
      <c r="Z1220"/>
      <c r="AS1220" s="2">
        <v>1</v>
      </c>
      <c r="AT1220" s="2">
        <v>0.9</v>
      </c>
    </row>
    <row r="1221" spans="2:46" x14ac:dyDescent="0.25">
      <c r="B1221" s="16" t="s">
        <v>1235</v>
      </c>
      <c r="C1221" s="21">
        <v>651.84</v>
      </c>
      <c r="D1221" s="21">
        <v>398.49</v>
      </c>
      <c r="E1221" s="16">
        <v>270.68</v>
      </c>
      <c r="F1221" s="59">
        <f t="shared" si="212"/>
        <v>481.72807941825437</v>
      </c>
      <c r="G1221" s="16">
        <v>0.82</v>
      </c>
      <c r="H1221" s="8">
        <v>446.96</v>
      </c>
      <c r="J1221" s="16">
        <v>1</v>
      </c>
      <c r="K1221" s="59">
        <f t="shared" si="213"/>
        <v>0</v>
      </c>
      <c r="L1221" s="6">
        <f t="shared" si="215"/>
        <v>485.96341463414637</v>
      </c>
      <c r="M1221" s="59">
        <f t="shared" si="216"/>
        <v>278.1477310043698</v>
      </c>
      <c r="N1221" s="6">
        <f t="shared" si="217"/>
        <v>398.49</v>
      </c>
      <c r="O1221" s="59">
        <f t="shared" si="218"/>
        <v>0</v>
      </c>
      <c r="P1221" s="6">
        <f t="shared" si="214"/>
        <v>278.1477310043698</v>
      </c>
      <c r="Q1221" s="59">
        <f t="shared" si="211"/>
        <v>5.8143757666852594</v>
      </c>
      <c r="R1221" s="6">
        <f t="shared" si="219"/>
        <v>110.68</v>
      </c>
      <c r="S1221" s="59">
        <f t="shared" si="220"/>
        <v>413.57507480504671</v>
      </c>
      <c r="T1221" s="18">
        <f t="shared" si="221"/>
        <v>0.96352518388068331</v>
      </c>
      <c r="U1221" s="8" t="s">
        <v>1235</v>
      </c>
      <c r="Z1221"/>
      <c r="AS1221" s="2">
        <v>1</v>
      </c>
      <c r="AT1221" s="2">
        <v>0.9</v>
      </c>
    </row>
    <row r="1222" spans="2:46" x14ac:dyDescent="0.25">
      <c r="B1222" s="16" t="s">
        <v>1236</v>
      </c>
      <c r="C1222" s="21">
        <v>598.26</v>
      </c>
      <c r="D1222" s="21">
        <v>394.25</v>
      </c>
      <c r="E1222" s="16">
        <v>266.06</v>
      </c>
      <c r="F1222" s="59">
        <f t="shared" si="212"/>
        <v>475.62694004860572</v>
      </c>
      <c r="G1222" s="16">
        <v>0.83</v>
      </c>
      <c r="H1222" s="8">
        <v>442.18</v>
      </c>
      <c r="J1222" s="16">
        <v>1</v>
      </c>
      <c r="K1222" s="59">
        <f t="shared" si="213"/>
        <v>0</v>
      </c>
      <c r="L1222" s="6">
        <f t="shared" si="215"/>
        <v>475</v>
      </c>
      <c r="M1222" s="59">
        <f t="shared" si="216"/>
        <v>264.93761058030253</v>
      </c>
      <c r="N1222" s="6">
        <f t="shared" si="217"/>
        <v>394.25</v>
      </c>
      <c r="O1222" s="59">
        <f t="shared" si="218"/>
        <v>0</v>
      </c>
      <c r="P1222" s="6">
        <f t="shared" si="214"/>
        <v>264.93761058030253</v>
      </c>
      <c r="Q1222" s="59">
        <f t="shared" si="211"/>
        <v>-13.21012042406727</v>
      </c>
      <c r="R1222" s="6">
        <f t="shared" si="219"/>
        <v>106.06</v>
      </c>
      <c r="S1222" s="59">
        <f t="shared" si="220"/>
        <v>408.26680749235544</v>
      </c>
      <c r="T1222" s="18">
        <f t="shared" si="221"/>
        <v>0.96566753104801961</v>
      </c>
      <c r="U1222" s="8" t="s">
        <v>1236</v>
      </c>
      <c r="Z1222"/>
      <c r="AS1222" s="2">
        <v>1</v>
      </c>
      <c r="AT1222" s="2">
        <v>0.9</v>
      </c>
    </row>
    <row r="1223" spans="2:46" x14ac:dyDescent="0.25">
      <c r="B1223" s="16" t="s">
        <v>1237</v>
      </c>
      <c r="C1223" s="21">
        <v>667.74</v>
      </c>
      <c r="D1223" s="21">
        <v>395.65</v>
      </c>
      <c r="E1223" s="16">
        <v>261.14</v>
      </c>
      <c r="F1223" s="59">
        <f t="shared" si="212"/>
        <v>474.06014607853291</v>
      </c>
      <c r="G1223" s="16">
        <v>0.83</v>
      </c>
      <c r="H1223" s="8">
        <v>438.86</v>
      </c>
      <c r="J1223" s="16">
        <v>1</v>
      </c>
      <c r="K1223" s="59">
        <f t="shared" si="213"/>
        <v>0</v>
      </c>
      <c r="L1223" s="6">
        <f t="shared" si="215"/>
        <v>476.68674698795178</v>
      </c>
      <c r="M1223" s="59">
        <f t="shared" si="216"/>
        <v>265.87841629954772</v>
      </c>
      <c r="N1223" s="6">
        <f t="shared" si="217"/>
        <v>395.65</v>
      </c>
      <c r="O1223" s="59">
        <f t="shared" si="218"/>
        <v>0</v>
      </c>
      <c r="P1223" s="6">
        <f t="shared" si="214"/>
        <v>265.87841629954772</v>
      </c>
      <c r="Q1223" s="59">
        <f t="shared" si="211"/>
        <v>0.94080571924519063</v>
      </c>
      <c r="R1223" s="6">
        <f t="shared" si="219"/>
        <v>101.13999999999999</v>
      </c>
      <c r="S1223" s="59">
        <f t="shared" si="220"/>
        <v>408.37265101864983</v>
      </c>
      <c r="T1223" s="18">
        <f t="shared" si="221"/>
        <v>0.96884548711351182</v>
      </c>
      <c r="U1223" s="8" t="s">
        <v>1237</v>
      </c>
      <c r="Z1223"/>
      <c r="AS1223" s="2">
        <v>1</v>
      </c>
      <c r="AT1223" s="2">
        <v>0.9</v>
      </c>
    </row>
    <row r="1224" spans="2:46" x14ac:dyDescent="0.25">
      <c r="B1224" s="16" t="s">
        <v>1238</v>
      </c>
      <c r="C1224" s="21">
        <v>559.98</v>
      </c>
      <c r="D1224" s="21">
        <v>400.21</v>
      </c>
      <c r="E1224" s="16">
        <v>260.63</v>
      </c>
      <c r="F1224" s="59">
        <f t="shared" si="212"/>
        <v>477.59401273466563</v>
      </c>
      <c r="G1224" s="16">
        <v>0.84</v>
      </c>
      <c r="H1224" s="8">
        <v>435.74</v>
      </c>
      <c r="J1224" s="16">
        <v>1</v>
      </c>
      <c r="K1224" s="59">
        <f t="shared" si="213"/>
        <v>0</v>
      </c>
      <c r="L1224" s="6">
        <f t="shared" si="215"/>
        <v>476.4404761904762</v>
      </c>
      <c r="M1224" s="59">
        <f t="shared" si="216"/>
        <v>258.51012214729172</v>
      </c>
      <c r="N1224" s="6">
        <f t="shared" si="217"/>
        <v>400.21</v>
      </c>
      <c r="O1224" s="59">
        <f t="shared" si="218"/>
        <v>0</v>
      </c>
      <c r="P1224" s="6">
        <f t="shared" si="214"/>
        <v>258.51012214729172</v>
      </c>
      <c r="Q1224" s="59">
        <f t="shared" si="211"/>
        <v>-7.3682941522559986</v>
      </c>
      <c r="R1224" s="6">
        <f t="shared" si="219"/>
        <v>100.63</v>
      </c>
      <c r="S1224" s="59">
        <f t="shared" si="220"/>
        <v>412.66747024692893</v>
      </c>
      <c r="T1224" s="18">
        <f t="shared" si="221"/>
        <v>0.96981232797565864</v>
      </c>
      <c r="U1224" s="8" t="s">
        <v>1238</v>
      </c>
      <c r="Z1224"/>
      <c r="AS1224" s="2">
        <v>1</v>
      </c>
      <c r="AT1224" s="2">
        <v>0.9</v>
      </c>
    </row>
    <row r="1225" spans="2:46" x14ac:dyDescent="0.25">
      <c r="B1225" s="16" t="s">
        <v>1239</v>
      </c>
      <c r="C1225" s="21">
        <v>581.05999999999995</v>
      </c>
      <c r="D1225" s="21">
        <v>393.3</v>
      </c>
      <c r="E1225" s="16">
        <v>264.7</v>
      </c>
      <c r="F1225" s="59">
        <f t="shared" si="212"/>
        <v>474.07908622929153</v>
      </c>
      <c r="G1225" s="16">
        <v>0.83</v>
      </c>
      <c r="H1225" s="8">
        <v>440.95</v>
      </c>
      <c r="J1225" s="16">
        <v>1</v>
      </c>
      <c r="K1225" s="59">
        <f t="shared" si="213"/>
        <v>0</v>
      </c>
      <c r="L1225" s="6">
        <f t="shared" si="215"/>
        <v>473.85542168674704</v>
      </c>
      <c r="M1225" s="59">
        <f t="shared" si="216"/>
        <v>264.29920669938616</v>
      </c>
      <c r="N1225" s="6">
        <f t="shared" si="217"/>
        <v>393.3</v>
      </c>
      <c r="O1225" s="59">
        <f t="shared" si="218"/>
        <v>0</v>
      </c>
      <c r="P1225" s="6">
        <f t="shared" si="214"/>
        <v>264.29920669938616</v>
      </c>
      <c r="Q1225" s="59">
        <f t="shared" si="211"/>
        <v>5.7890845520944367</v>
      </c>
      <c r="R1225" s="6">
        <f t="shared" si="219"/>
        <v>104.69999999999999</v>
      </c>
      <c r="S1225" s="59">
        <f t="shared" si="220"/>
        <v>406.99751841995305</v>
      </c>
      <c r="T1225" s="18">
        <f t="shared" si="221"/>
        <v>0.96634495838419465</v>
      </c>
      <c r="U1225" s="8" t="s">
        <v>1239</v>
      </c>
      <c r="Z1225"/>
      <c r="AS1225" s="2">
        <v>1</v>
      </c>
      <c r="AT1225" s="2">
        <v>0.9</v>
      </c>
    </row>
    <row r="1226" spans="2:46" x14ac:dyDescent="0.25">
      <c r="B1226" s="16" t="s">
        <v>1240</v>
      </c>
      <c r="C1226" s="21">
        <v>636.84</v>
      </c>
      <c r="D1226" s="21">
        <v>398.02</v>
      </c>
      <c r="E1226" s="16">
        <v>264.08999999999997</v>
      </c>
      <c r="F1226" s="59">
        <f t="shared" si="212"/>
        <v>477.66457739715213</v>
      </c>
      <c r="G1226" s="16">
        <v>0.83</v>
      </c>
      <c r="H1226" s="8">
        <v>441.79</v>
      </c>
      <c r="J1226" s="16">
        <v>1</v>
      </c>
      <c r="K1226" s="59">
        <f t="shared" si="213"/>
        <v>0</v>
      </c>
      <c r="L1226" s="6">
        <f t="shared" si="215"/>
        <v>479.54216867469881</v>
      </c>
      <c r="M1226" s="59">
        <f t="shared" si="216"/>
        <v>267.47106598141283</v>
      </c>
      <c r="N1226" s="6">
        <f t="shared" si="217"/>
        <v>398.02</v>
      </c>
      <c r="O1226" s="59">
        <f t="shared" si="218"/>
        <v>0</v>
      </c>
      <c r="P1226" s="6">
        <f t="shared" si="214"/>
        <v>267.47106598141283</v>
      </c>
      <c r="Q1226" s="59">
        <f t="shared" si="211"/>
        <v>3.1718592820266736</v>
      </c>
      <c r="R1226" s="6">
        <f t="shared" si="219"/>
        <v>104.08999999999997</v>
      </c>
      <c r="S1226" s="59">
        <f t="shared" si="220"/>
        <v>411.40569818610919</v>
      </c>
      <c r="T1226" s="18">
        <f t="shared" si="221"/>
        <v>0.96746350805269143</v>
      </c>
      <c r="U1226" s="8" t="s">
        <v>1240</v>
      </c>
      <c r="Z1226"/>
      <c r="AS1226" s="2">
        <v>1</v>
      </c>
      <c r="AT1226" s="2">
        <v>0.9</v>
      </c>
    </row>
    <row r="1227" spans="2:46" x14ac:dyDescent="0.25">
      <c r="B1227" s="16" t="s">
        <v>1241</v>
      </c>
      <c r="C1227" s="21">
        <v>660.04</v>
      </c>
      <c r="D1227" s="21">
        <v>395.83</v>
      </c>
      <c r="E1227" s="16">
        <v>264.97000000000003</v>
      </c>
      <c r="F1227" s="59">
        <f t="shared" si="212"/>
        <v>476.3302318770036</v>
      </c>
      <c r="G1227" s="16">
        <v>0.83</v>
      </c>
      <c r="H1227" s="8">
        <v>440.01</v>
      </c>
      <c r="J1227" s="16">
        <v>1</v>
      </c>
      <c r="K1227" s="59">
        <f t="shared" si="213"/>
        <v>0</v>
      </c>
      <c r="L1227" s="6">
        <f t="shared" si="215"/>
        <v>476.90361445783134</v>
      </c>
      <c r="M1227" s="59">
        <f t="shared" si="216"/>
        <v>265.99937703487927</v>
      </c>
      <c r="N1227" s="6">
        <f t="shared" si="217"/>
        <v>395.83</v>
      </c>
      <c r="O1227" s="59">
        <f t="shared" si="218"/>
        <v>0</v>
      </c>
      <c r="P1227" s="6">
        <f t="shared" si="214"/>
        <v>265.99937703487927</v>
      </c>
      <c r="Q1227" s="59">
        <f t="shared" ref="Q1227:Q1290" si="222">P1227-P1226</f>
        <v>-1.4716889465335612</v>
      </c>
      <c r="R1227" s="6">
        <f t="shared" si="219"/>
        <v>104.97000000000003</v>
      </c>
      <c r="S1227" s="59">
        <f t="shared" si="220"/>
        <v>409.51201423157295</v>
      </c>
      <c r="T1227" s="18">
        <f t="shared" si="221"/>
        <v>0.96658946805932788</v>
      </c>
      <c r="U1227" s="8" t="s">
        <v>1241</v>
      </c>
      <c r="Z1227"/>
      <c r="AS1227" s="2">
        <v>1</v>
      </c>
      <c r="AT1227" s="2">
        <v>0.9</v>
      </c>
    </row>
    <row r="1228" spans="2:46" x14ac:dyDescent="0.25">
      <c r="B1228" s="16" t="s">
        <v>1242</v>
      </c>
      <c r="C1228" s="21">
        <v>629.9</v>
      </c>
      <c r="D1228" s="21">
        <v>395.61</v>
      </c>
      <c r="E1228" s="16">
        <v>262.08</v>
      </c>
      <c r="F1228" s="59">
        <f t="shared" si="212"/>
        <v>474.54525442785751</v>
      </c>
      <c r="G1228" s="16">
        <v>0.83</v>
      </c>
      <c r="H1228" s="8">
        <v>439.6</v>
      </c>
      <c r="J1228" s="16">
        <v>1</v>
      </c>
      <c r="K1228" s="59">
        <f t="shared" si="213"/>
        <v>0</v>
      </c>
      <c r="L1228" s="6">
        <f t="shared" si="215"/>
        <v>476.63855421686753</v>
      </c>
      <c r="M1228" s="59">
        <f t="shared" si="216"/>
        <v>265.85153613614074</v>
      </c>
      <c r="N1228" s="6">
        <f t="shared" si="217"/>
        <v>395.61</v>
      </c>
      <c r="O1228" s="59">
        <f t="shared" si="218"/>
        <v>0</v>
      </c>
      <c r="P1228" s="6">
        <f t="shared" si="214"/>
        <v>265.85153613614074</v>
      </c>
      <c r="Q1228" s="59">
        <f t="shared" si="222"/>
        <v>-0.14784089873853645</v>
      </c>
      <c r="R1228" s="6">
        <f t="shared" si="219"/>
        <v>102.07999999999998</v>
      </c>
      <c r="S1228" s="59">
        <f t="shared" si="220"/>
        <v>408.56774040543144</v>
      </c>
      <c r="T1228" s="18">
        <f t="shared" si="221"/>
        <v>0.96828496446495471</v>
      </c>
      <c r="U1228" s="8" t="s">
        <v>1242</v>
      </c>
      <c r="Z1228"/>
      <c r="AS1228" s="2">
        <v>1</v>
      </c>
      <c r="AT1228" s="2">
        <v>0.9</v>
      </c>
    </row>
    <row r="1229" spans="2:46" x14ac:dyDescent="0.25">
      <c r="B1229" s="16" t="s">
        <v>1243</v>
      </c>
      <c r="C1229" s="21">
        <v>594.78</v>
      </c>
      <c r="D1229" s="21">
        <v>395.11</v>
      </c>
      <c r="E1229" s="16">
        <v>264.75</v>
      </c>
      <c r="F1229" s="59">
        <f t="shared" si="212"/>
        <v>475.60958211541532</v>
      </c>
      <c r="G1229" s="16">
        <v>0.83</v>
      </c>
      <c r="H1229" s="8">
        <v>438.71</v>
      </c>
      <c r="J1229" s="16">
        <v>1</v>
      </c>
      <c r="K1229" s="59">
        <f t="shared" si="213"/>
        <v>0</v>
      </c>
      <c r="L1229" s="6">
        <f t="shared" si="215"/>
        <v>476.03614457831327</v>
      </c>
      <c r="M1229" s="59">
        <f t="shared" si="216"/>
        <v>265.51553409355319</v>
      </c>
      <c r="N1229" s="6">
        <f t="shared" si="217"/>
        <v>395.11</v>
      </c>
      <c r="O1229" s="59">
        <f t="shared" si="218"/>
        <v>0</v>
      </c>
      <c r="P1229" s="6">
        <f t="shared" si="214"/>
        <v>265.51553409355319</v>
      </c>
      <c r="Q1229" s="59">
        <f t="shared" si="222"/>
        <v>-0.33600204258755184</v>
      </c>
      <c r="R1229" s="6">
        <f t="shared" si="219"/>
        <v>104.75</v>
      </c>
      <c r="S1229" s="59">
        <f t="shared" si="220"/>
        <v>408.75967829520567</v>
      </c>
      <c r="T1229" s="18">
        <f t="shared" si="221"/>
        <v>0.96660708230289805</v>
      </c>
      <c r="U1229" s="8" t="s">
        <v>1243</v>
      </c>
      <c r="Z1229"/>
      <c r="AS1229" s="2">
        <v>1</v>
      </c>
      <c r="AT1229" s="2">
        <v>0.9</v>
      </c>
    </row>
    <row r="1230" spans="2:46" x14ac:dyDescent="0.25">
      <c r="B1230" s="16" t="s">
        <v>1244</v>
      </c>
      <c r="C1230" s="21">
        <v>627.67999999999995</v>
      </c>
      <c r="D1230" s="21">
        <v>387.75</v>
      </c>
      <c r="E1230" s="16">
        <v>261.29000000000002</v>
      </c>
      <c r="F1230" s="59">
        <f t="shared" ref="F1230:F1293" si="223">SQRT((D1230)^2+(E1230)^2)</f>
        <v>467.57087869113491</v>
      </c>
      <c r="G1230" s="16">
        <v>0.83</v>
      </c>
      <c r="H1230" s="8">
        <v>441.06</v>
      </c>
      <c r="J1230" s="16">
        <v>1</v>
      </c>
      <c r="K1230" s="59">
        <f t="shared" si="213"/>
        <v>0</v>
      </c>
      <c r="L1230" s="6">
        <f t="shared" si="215"/>
        <v>467.1686746987952</v>
      </c>
      <c r="M1230" s="59">
        <f t="shared" si="216"/>
        <v>260.56958402666407</v>
      </c>
      <c r="N1230" s="6">
        <f t="shared" si="217"/>
        <v>387.75</v>
      </c>
      <c r="O1230" s="59">
        <f t="shared" si="218"/>
        <v>0</v>
      </c>
      <c r="P1230" s="6">
        <f t="shared" si="214"/>
        <v>260.56958402666407</v>
      </c>
      <c r="Q1230" s="59">
        <f t="shared" si="222"/>
        <v>-4.945950066889111</v>
      </c>
      <c r="R1230" s="6">
        <f t="shared" si="219"/>
        <v>101.29000000000002</v>
      </c>
      <c r="S1230" s="59">
        <f t="shared" si="220"/>
        <v>400.76143352373617</v>
      </c>
      <c r="T1230" s="18">
        <f t="shared" si="221"/>
        <v>0.9675332194284969</v>
      </c>
      <c r="U1230" s="8" t="s">
        <v>1244</v>
      </c>
      <c r="Z1230"/>
      <c r="AS1230" s="2">
        <v>1</v>
      </c>
      <c r="AT1230" s="2">
        <v>0.9</v>
      </c>
    </row>
    <row r="1231" spans="2:46" x14ac:dyDescent="0.25">
      <c r="B1231" s="16" t="s">
        <v>1245</v>
      </c>
      <c r="C1231" s="21">
        <v>621</v>
      </c>
      <c r="D1231" s="21">
        <v>395.77</v>
      </c>
      <c r="E1231" s="16">
        <v>258.88</v>
      </c>
      <c r="F1231" s="59">
        <f t="shared" si="223"/>
        <v>472.91938773960197</v>
      </c>
      <c r="G1231" s="16">
        <v>0.83</v>
      </c>
      <c r="H1231" s="8">
        <v>439.23</v>
      </c>
      <c r="J1231" s="16">
        <v>1</v>
      </c>
      <c r="K1231" s="59">
        <f t="shared" si="213"/>
        <v>0</v>
      </c>
      <c r="L1231" s="6">
        <f t="shared" si="215"/>
        <v>476.8313253012048</v>
      </c>
      <c r="M1231" s="59">
        <f t="shared" si="216"/>
        <v>265.95905678976874</v>
      </c>
      <c r="N1231" s="6">
        <f t="shared" si="217"/>
        <v>395.77</v>
      </c>
      <c r="O1231" s="59">
        <f t="shared" si="218"/>
        <v>0</v>
      </c>
      <c r="P1231" s="6">
        <f t="shared" si="214"/>
        <v>265.95905678976874</v>
      </c>
      <c r="Q1231" s="59">
        <f t="shared" si="222"/>
        <v>5.3894727631046635</v>
      </c>
      <c r="R1231" s="6">
        <f t="shared" si="219"/>
        <v>98.88</v>
      </c>
      <c r="S1231" s="59">
        <f t="shared" si="220"/>
        <v>407.93522439230469</v>
      </c>
      <c r="T1231" s="18">
        <f t="shared" si="221"/>
        <v>0.97017853898145945</v>
      </c>
      <c r="U1231" s="8" t="s">
        <v>1245</v>
      </c>
      <c r="Z1231"/>
      <c r="AS1231" s="2">
        <v>1</v>
      </c>
      <c r="AT1231" s="2">
        <v>0.9</v>
      </c>
    </row>
    <row r="1232" spans="2:46" x14ac:dyDescent="0.25">
      <c r="B1232" s="16" t="s">
        <v>1246</v>
      </c>
      <c r="C1232" s="21">
        <v>610.48</v>
      </c>
      <c r="D1232" s="21">
        <v>404.04</v>
      </c>
      <c r="E1232" s="16">
        <v>260.26</v>
      </c>
      <c r="F1232" s="59">
        <f t="shared" si="223"/>
        <v>480.60752095654937</v>
      </c>
      <c r="G1232" s="16">
        <v>0.84</v>
      </c>
      <c r="H1232" s="8">
        <v>439.31</v>
      </c>
      <c r="J1232" s="16">
        <v>1</v>
      </c>
      <c r="K1232" s="59">
        <f t="shared" si="213"/>
        <v>0</v>
      </c>
      <c r="L1232" s="6">
        <f t="shared" si="215"/>
        <v>481.00000000000006</v>
      </c>
      <c r="M1232" s="59">
        <f t="shared" si="216"/>
        <v>260.98405775066027</v>
      </c>
      <c r="N1232" s="6">
        <f t="shared" si="217"/>
        <v>404.04</v>
      </c>
      <c r="O1232" s="59">
        <f t="shared" si="218"/>
        <v>0</v>
      </c>
      <c r="P1232" s="6">
        <f t="shared" si="214"/>
        <v>260.98405775066027</v>
      </c>
      <c r="Q1232" s="59">
        <f t="shared" si="222"/>
        <v>-4.974999039108468</v>
      </c>
      <c r="R1232" s="6">
        <f t="shared" si="219"/>
        <v>100.25999999999999</v>
      </c>
      <c r="S1232" s="59">
        <f t="shared" si="220"/>
        <v>416.29363338874163</v>
      </c>
      <c r="T1232" s="18">
        <f t="shared" si="221"/>
        <v>0.9705649272389929</v>
      </c>
      <c r="U1232" s="8" t="s">
        <v>1246</v>
      </c>
      <c r="Z1232"/>
      <c r="AS1232" s="2">
        <v>1</v>
      </c>
      <c r="AT1232" s="2">
        <v>0.9</v>
      </c>
    </row>
    <row r="1233" spans="2:46" x14ac:dyDescent="0.25">
      <c r="B1233" s="16" t="s">
        <v>1247</v>
      </c>
      <c r="C1233" s="21">
        <v>612.74</v>
      </c>
      <c r="D1233" s="21">
        <v>398.3</v>
      </c>
      <c r="E1233" s="16">
        <v>257.58999999999997</v>
      </c>
      <c r="F1233" s="59">
        <f t="shared" si="223"/>
        <v>474.33690358225346</v>
      </c>
      <c r="G1233" s="16">
        <v>0.84</v>
      </c>
      <c r="H1233" s="8">
        <v>437.53</v>
      </c>
      <c r="J1233" s="16">
        <v>1</v>
      </c>
      <c r="K1233" s="59">
        <f t="shared" si="213"/>
        <v>0</v>
      </c>
      <c r="L1233" s="6">
        <f t="shared" si="215"/>
        <v>474.16666666666669</v>
      </c>
      <c r="M1233" s="59">
        <f t="shared" si="216"/>
        <v>257.2763840265518</v>
      </c>
      <c r="N1233" s="6">
        <f t="shared" si="217"/>
        <v>398.3</v>
      </c>
      <c r="O1233" s="59">
        <f t="shared" si="218"/>
        <v>0</v>
      </c>
      <c r="P1233" s="6">
        <f t="shared" si="214"/>
        <v>257.2763840265518</v>
      </c>
      <c r="Q1233" s="59">
        <f t="shared" si="222"/>
        <v>-3.7076737241084743</v>
      </c>
      <c r="R1233" s="6">
        <f t="shared" si="219"/>
        <v>97.589999999999975</v>
      </c>
      <c r="S1233" s="59">
        <f t="shared" si="220"/>
        <v>410.08133107957985</v>
      </c>
      <c r="T1233" s="18">
        <f t="shared" si="221"/>
        <v>0.97127074512618183</v>
      </c>
      <c r="U1233" s="8" t="s">
        <v>1247</v>
      </c>
      <c r="Z1233"/>
      <c r="AS1233" s="2">
        <v>1</v>
      </c>
      <c r="AT1233" s="2">
        <v>0.9</v>
      </c>
    </row>
    <row r="1234" spans="2:46" x14ac:dyDescent="0.25">
      <c r="B1234" s="16" t="s">
        <v>1248</v>
      </c>
      <c r="C1234" s="21">
        <v>680.84</v>
      </c>
      <c r="D1234" s="21">
        <v>402.27</v>
      </c>
      <c r="E1234" s="16">
        <v>257.55</v>
      </c>
      <c r="F1234" s="59">
        <f t="shared" si="223"/>
        <v>477.6538028740062</v>
      </c>
      <c r="G1234" s="16">
        <v>0.84</v>
      </c>
      <c r="H1234" s="8">
        <v>437.42</v>
      </c>
      <c r="J1234" s="16">
        <v>1</v>
      </c>
      <c r="K1234" s="59">
        <f t="shared" si="213"/>
        <v>0</v>
      </c>
      <c r="L1234" s="6">
        <f t="shared" si="215"/>
        <v>478.89285714285717</v>
      </c>
      <c r="M1234" s="59">
        <f t="shared" si="216"/>
        <v>259.84075069636202</v>
      </c>
      <c r="N1234" s="6">
        <f t="shared" si="217"/>
        <v>402.27</v>
      </c>
      <c r="O1234" s="59">
        <f t="shared" si="218"/>
        <v>0</v>
      </c>
      <c r="P1234" s="6">
        <f t="shared" si="214"/>
        <v>259.84075069636202</v>
      </c>
      <c r="Q1234" s="59">
        <f t="shared" si="222"/>
        <v>2.5643666698102265</v>
      </c>
      <c r="R1234" s="6">
        <f t="shared" si="219"/>
        <v>97.550000000000011</v>
      </c>
      <c r="S1234" s="59">
        <f t="shared" si="220"/>
        <v>413.92892554157169</v>
      </c>
      <c r="T1234" s="18">
        <f t="shared" si="221"/>
        <v>0.971833508551456</v>
      </c>
      <c r="U1234" s="8" t="s">
        <v>1248</v>
      </c>
      <c r="Z1234"/>
      <c r="AS1234" s="2">
        <v>1</v>
      </c>
      <c r="AT1234" s="2">
        <v>0.9</v>
      </c>
    </row>
    <row r="1235" spans="2:46" x14ac:dyDescent="0.25">
      <c r="B1235" s="16" t="s">
        <v>1249</v>
      </c>
      <c r="C1235" s="21">
        <v>441.34</v>
      </c>
      <c r="D1235" s="21">
        <v>295.68</v>
      </c>
      <c r="E1235" s="16">
        <v>177.64</v>
      </c>
      <c r="F1235" s="59">
        <f t="shared" si="223"/>
        <v>344.93859163625052</v>
      </c>
      <c r="G1235" s="16">
        <v>0.85</v>
      </c>
      <c r="H1235" s="8">
        <v>442.98</v>
      </c>
      <c r="J1235" s="16">
        <v>1</v>
      </c>
      <c r="K1235" s="59">
        <f t="shared" si="213"/>
        <v>0</v>
      </c>
      <c r="L1235" s="6">
        <f t="shared" si="215"/>
        <v>347.85882352941178</v>
      </c>
      <c r="M1235" s="59">
        <f t="shared" si="216"/>
        <v>183.24600597902929</v>
      </c>
      <c r="N1235" s="6">
        <f t="shared" si="217"/>
        <v>295.68</v>
      </c>
      <c r="O1235" s="59">
        <f t="shared" si="218"/>
        <v>0</v>
      </c>
      <c r="P1235" s="6">
        <f t="shared" si="214"/>
        <v>183.24600597902929</v>
      </c>
      <c r="Q1235" s="59">
        <f t="shared" si="222"/>
        <v>-76.59474471733273</v>
      </c>
      <c r="R1235" s="6">
        <f t="shared" si="219"/>
        <v>17.639999999999986</v>
      </c>
      <c r="S1235" s="59">
        <f t="shared" si="220"/>
        <v>296.20572580556234</v>
      </c>
      <c r="T1235" s="18">
        <f t="shared" si="221"/>
        <v>0.99822513287299708</v>
      </c>
      <c r="U1235" s="8" t="s">
        <v>1249</v>
      </c>
      <c r="Z1235"/>
      <c r="AS1235" s="2">
        <v>1</v>
      </c>
      <c r="AT1235" s="2">
        <v>0.9</v>
      </c>
    </row>
    <row r="1236" spans="2:46" x14ac:dyDescent="0.25">
      <c r="B1236" s="16" t="s">
        <v>1250</v>
      </c>
      <c r="C1236" s="21">
        <v>407.1</v>
      </c>
      <c r="D1236" s="21">
        <v>297.77</v>
      </c>
      <c r="E1236" s="16">
        <v>177.02</v>
      </c>
      <c r="F1236" s="59">
        <f t="shared" si="223"/>
        <v>346.41456854468464</v>
      </c>
      <c r="G1236" s="16">
        <v>0.86</v>
      </c>
      <c r="H1236" s="8">
        <v>443.66</v>
      </c>
      <c r="J1236" s="16">
        <v>1</v>
      </c>
      <c r="K1236" s="59">
        <f t="shared" si="213"/>
        <v>0</v>
      </c>
      <c r="L1236" s="6">
        <f t="shared" si="215"/>
        <v>346.24418604651163</v>
      </c>
      <c r="M1236" s="59">
        <f t="shared" si="216"/>
        <v>176.68634206132444</v>
      </c>
      <c r="N1236" s="6">
        <f t="shared" si="217"/>
        <v>297.77</v>
      </c>
      <c r="O1236" s="59">
        <f t="shared" si="218"/>
        <v>0</v>
      </c>
      <c r="P1236" s="6">
        <f t="shared" si="214"/>
        <v>176.68634206132444</v>
      </c>
      <c r="Q1236" s="59">
        <f t="shared" si="222"/>
        <v>-6.559663917704853</v>
      </c>
      <c r="R1236" s="6">
        <f t="shared" si="219"/>
        <v>17.02000000000001</v>
      </c>
      <c r="S1236" s="59">
        <f t="shared" si="220"/>
        <v>298.25601972131255</v>
      </c>
      <c r="T1236" s="18">
        <f t="shared" si="221"/>
        <v>0.99837046131787477</v>
      </c>
      <c r="U1236" s="8" t="s">
        <v>1250</v>
      </c>
      <c r="Z1236"/>
      <c r="AS1236" s="2">
        <v>1</v>
      </c>
      <c r="AT1236" s="2">
        <v>0.9</v>
      </c>
    </row>
    <row r="1237" spans="2:46" x14ac:dyDescent="0.25">
      <c r="B1237" s="16" t="s">
        <v>1251</v>
      </c>
      <c r="C1237" s="21">
        <v>548.67999999999995</v>
      </c>
      <c r="D1237" s="21">
        <v>296.07</v>
      </c>
      <c r="E1237" s="16">
        <v>221.6</v>
      </c>
      <c r="F1237" s="59">
        <f t="shared" si="223"/>
        <v>369.81617717455248</v>
      </c>
      <c r="G1237" s="16">
        <v>0.8</v>
      </c>
      <c r="H1237" s="8">
        <v>441.69</v>
      </c>
      <c r="J1237" s="16">
        <v>1</v>
      </c>
      <c r="K1237" s="59">
        <f t="shared" si="213"/>
        <v>0</v>
      </c>
      <c r="L1237" s="6">
        <f t="shared" si="215"/>
        <v>370.08749999999998</v>
      </c>
      <c r="M1237" s="59">
        <f t="shared" si="216"/>
        <v>222.05249999999992</v>
      </c>
      <c r="N1237" s="6">
        <f t="shared" si="217"/>
        <v>296.07</v>
      </c>
      <c r="O1237" s="59">
        <f t="shared" si="218"/>
        <v>0</v>
      </c>
      <c r="P1237" s="6">
        <f t="shared" si="214"/>
        <v>222.05249999999992</v>
      </c>
      <c r="Q1237" s="59">
        <f t="shared" si="222"/>
        <v>45.366157938675485</v>
      </c>
      <c r="R1237" s="6">
        <f t="shared" si="219"/>
        <v>61.599999999999994</v>
      </c>
      <c r="S1237" s="59">
        <f t="shared" si="220"/>
        <v>302.41032538589025</v>
      </c>
      <c r="T1237" s="18">
        <f t="shared" si="221"/>
        <v>0.97903403140154133</v>
      </c>
      <c r="U1237" s="8" t="s">
        <v>1251</v>
      </c>
      <c r="Z1237"/>
      <c r="AS1237" s="2">
        <v>1</v>
      </c>
      <c r="AT1237" s="2">
        <v>0.9</v>
      </c>
    </row>
    <row r="1238" spans="2:46" x14ac:dyDescent="0.25">
      <c r="B1238" s="16" t="s">
        <v>1252</v>
      </c>
      <c r="C1238" s="21">
        <v>465.26</v>
      </c>
      <c r="D1238" s="21">
        <v>301.01</v>
      </c>
      <c r="E1238" s="16">
        <v>218.63</v>
      </c>
      <c r="F1238" s="59">
        <f t="shared" si="223"/>
        <v>372.02969908328555</v>
      </c>
      <c r="G1238" s="16">
        <v>0.81</v>
      </c>
      <c r="H1238" s="8">
        <v>441.04</v>
      </c>
      <c r="J1238" s="16">
        <v>1</v>
      </c>
      <c r="K1238" s="59">
        <f t="shared" si="213"/>
        <v>0</v>
      </c>
      <c r="L1238" s="6">
        <f t="shared" si="215"/>
        <v>371.61728395061726</v>
      </c>
      <c r="M1238" s="59">
        <f t="shared" si="216"/>
        <v>217.9274779160115</v>
      </c>
      <c r="N1238" s="6">
        <f t="shared" si="217"/>
        <v>301.01</v>
      </c>
      <c r="O1238" s="59">
        <f t="shared" si="218"/>
        <v>0</v>
      </c>
      <c r="P1238" s="6">
        <f t="shared" si="214"/>
        <v>217.9274779160115</v>
      </c>
      <c r="Q1238" s="59">
        <f t="shared" si="222"/>
        <v>-4.1250220839884264</v>
      </c>
      <c r="R1238" s="6">
        <f t="shared" si="219"/>
        <v>58.629999999999995</v>
      </c>
      <c r="S1238" s="59">
        <f t="shared" si="220"/>
        <v>306.66675235506045</v>
      </c>
      <c r="T1238" s="18">
        <f t="shared" si="221"/>
        <v>0.98155407356154789</v>
      </c>
      <c r="U1238" s="8" t="s">
        <v>1252</v>
      </c>
      <c r="Z1238"/>
      <c r="AS1238" s="2">
        <v>1</v>
      </c>
      <c r="AT1238" s="2">
        <v>0.9</v>
      </c>
    </row>
    <row r="1239" spans="2:46" x14ac:dyDescent="0.25">
      <c r="B1239" s="16" t="s">
        <v>1253</v>
      </c>
      <c r="C1239" s="21">
        <v>531.38</v>
      </c>
      <c r="D1239" s="21">
        <v>293.36</v>
      </c>
      <c r="E1239" s="16">
        <v>219.33</v>
      </c>
      <c r="F1239" s="59">
        <f t="shared" si="223"/>
        <v>366.28641593703691</v>
      </c>
      <c r="G1239" s="16">
        <v>0.8</v>
      </c>
      <c r="H1239" s="8">
        <v>440.88</v>
      </c>
      <c r="J1239" s="16">
        <v>1</v>
      </c>
      <c r="K1239" s="59">
        <f t="shared" si="213"/>
        <v>0</v>
      </c>
      <c r="L1239" s="6">
        <f t="shared" si="215"/>
        <v>366.7</v>
      </c>
      <c r="M1239" s="59">
        <f t="shared" si="216"/>
        <v>220.01999999999995</v>
      </c>
      <c r="N1239" s="6">
        <f t="shared" si="217"/>
        <v>293.36</v>
      </c>
      <c r="O1239" s="59">
        <f t="shared" si="218"/>
        <v>0</v>
      </c>
      <c r="P1239" s="6">
        <f t="shared" si="214"/>
        <v>220.01999999999995</v>
      </c>
      <c r="Q1239" s="59">
        <f t="shared" si="222"/>
        <v>2.092522083988456</v>
      </c>
      <c r="R1239" s="6">
        <f t="shared" si="219"/>
        <v>59.330000000000013</v>
      </c>
      <c r="S1239" s="59">
        <f t="shared" si="220"/>
        <v>299.29941279594919</v>
      </c>
      <c r="T1239" s="18">
        <f t="shared" si="221"/>
        <v>0.98015561493935022</v>
      </c>
      <c r="U1239" s="8" t="s">
        <v>1253</v>
      </c>
      <c r="Z1239"/>
      <c r="AS1239" s="2">
        <v>1</v>
      </c>
      <c r="AT1239" s="2">
        <v>0.9</v>
      </c>
    </row>
    <row r="1240" spans="2:46" x14ac:dyDescent="0.25">
      <c r="B1240" s="16" t="s">
        <v>1254</v>
      </c>
      <c r="C1240" s="21">
        <v>580.76</v>
      </c>
      <c r="D1240" s="21">
        <v>389.78</v>
      </c>
      <c r="E1240" s="16">
        <v>263.45999999999998</v>
      </c>
      <c r="F1240" s="59">
        <f t="shared" si="223"/>
        <v>470.46744839574177</v>
      </c>
      <c r="G1240" s="16">
        <v>0.83</v>
      </c>
      <c r="H1240" s="8">
        <v>438.41</v>
      </c>
      <c r="J1240" s="16">
        <v>1</v>
      </c>
      <c r="K1240" s="59">
        <f t="shared" ref="K1240:K1303" si="224">DEGREES(ACOS(J1240))</f>
        <v>0</v>
      </c>
      <c r="L1240" s="6">
        <f t="shared" si="215"/>
        <v>469.6144578313253</v>
      </c>
      <c r="M1240" s="59">
        <f t="shared" si="216"/>
        <v>261.93375231956958</v>
      </c>
      <c r="N1240" s="6">
        <f t="shared" si="217"/>
        <v>389.78</v>
      </c>
      <c r="O1240" s="59">
        <f t="shared" si="218"/>
        <v>0</v>
      </c>
      <c r="P1240" s="6">
        <f t="shared" ref="P1240:P1303" si="225">M1240-O1240</f>
        <v>261.93375231956958</v>
      </c>
      <c r="Q1240" s="59">
        <f t="shared" si="222"/>
        <v>41.913752319569625</v>
      </c>
      <c r="R1240" s="6">
        <f t="shared" si="219"/>
        <v>103.45999999999998</v>
      </c>
      <c r="S1240" s="59">
        <f t="shared" si="220"/>
        <v>403.27710076323444</v>
      </c>
      <c r="T1240" s="18">
        <f t="shared" si="221"/>
        <v>0.96653144763813736</v>
      </c>
      <c r="U1240" s="8" t="s">
        <v>1254</v>
      </c>
      <c r="Z1240"/>
      <c r="AS1240" s="2">
        <v>1</v>
      </c>
      <c r="AT1240" s="2">
        <v>0.9</v>
      </c>
    </row>
    <row r="1241" spans="2:46" x14ac:dyDescent="0.25">
      <c r="B1241" s="16" t="s">
        <v>1255</v>
      </c>
      <c r="C1241" s="21">
        <v>527.36</v>
      </c>
      <c r="D1241" s="21">
        <v>362.11</v>
      </c>
      <c r="E1241" s="16">
        <v>257.55</v>
      </c>
      <c r="F1241" s="59">
        <f t="shared" si="223"/>
        <v>444.35982559182821</v>
      </c>
      <c r="G1241" s="16">
        <v>0.81</v>
      </c>
      <c r="H1241" s="8">
        <v>438.2</v>
      </c>
      <c r="J1241" s="16">
        <v>1</v>
      </c>
      <c r="K1241" s="59">
        <f t="shared" si="224"/>
        <v>0</v>
      </c>
      <c r="L1241" s="6">
        <f t="shared" si="215"/>
        <v>447.04938271604937</v>
      </c>
      <c r="M1241" s="59">
        <f t="shared" si="216"/>
        <v>262.16311427582781</v>
      </c>
      <c r="N1241" s="6">
        <f t="shared" si="217"/>
        <v>362.11</v>
      </c>
      <c r="O1241" s="59">
        <f t="shared" si="218"/>
        <v>0</v>
      </c>
      <c r="P1241" s="6">
        <f t="shared" si="225"/>
        <v>262.16311427582781</v>
      </c>
      <c r="Q1241" s="59">
        <f t="shared" si="222"/>
        <v>0.22936195625823075</v>
      </c>
      <c r="R1241" s="6">
        <f t="shared" si="219"/>
        <v>97.550000000000011</v>
      </c>
      <c r="S1241" s="59">
        <f t="shared" si="220"/>
        <v>375.01953895763887</v>
      </c>
      <c r="T1241" s="18">
        <f t="shared" si="221"/>
        <v>0.96557635638526806</v>
      </c>
      <c r="U1241" s="8" t="s">
        <v>1255</v>
      </c>
      <c r="Z1241"/>
      <c r="AS1241" s="2">
        <v>1</v>
      </c>
      <c r="AT1241" s="2">
        <v>0.9</v>
      </c>
    </row>
    <row r="1242" spans="2:46" x14ac:dyDescent="0.25">
      <c r="B1242" s="16" t="s">
        <v>1256</v>
      </c>
      <c r="C1242" s="21">
        <v>670.56</v>
      </c>
      <c r="D1242" s="21">
        <v>390.81</v>
      </c>
      <c r="E1242" s="16">
        <v>261.13</v>
      </c>
      <c r="F1242" s="59">
        <f t="shared" si="223"/>
        <v>470.02269413295357</v>
      </c>
      <c r="G1242" s="16">
        <v>0.83</v>
      </c>
      <c r="H1242" s="8">
        <v>436.96</v>
      </c>
      <c r="J1242" s="16">
        <v>1</v>
      </c>
      <c r="K1242" s="59">
        <f t="shared" si="224"/>
        <v>0</v>
      </c>
      <c r="L1242" s="6">
        <f t="shared" si="215"/>
        <v>470.85542168674704</v>
      </c>
      <c r="M1242" s="59">
        <f t="shared" si="216"/>
        <v>262.62591652730003</v>
      </c>
      <c r="N1242" s="6">
        <f t="shared" si="217"/>
        <v>390.81</v>
      </c>
      <c r="O1242" s="59">
        <f t="shared" si="218"/>
        <v>0</v>
      </c>
      <c r="P1242" s="6">
        <f t="shared" si="225"/>
        <v>262.62591652730003</v>
      </c>
      <c r="Q1242" s="59">
        <f t="shared" si="222"/>
        <v>0.46280225147222609</v>
      </c>
      <c r="R1242" s="6">
        <f t="shared" si="219"/>
        <v>101.13</v>
      </c>
      <c r="S1242" s="59">
        <f t="shared" si="220"/>
        <v>403.6827132786342</v>
      </c>
      <c r="T1242" s="18">
        <f t="shared" si="221"/>
        <v>0.96811180450585943</v>
      </c>
      <c r="U1242" s="8" t="s">
        <v>1256</v>
      </c>
      <c r="Z1242"/>
      <c r="AS1242" s="2">
        <v>1</v>
      </c>
      <c r="AT1242" s="2">
        <v>0.9</v>
      </c>
    </row>
    <row r="1243" spans="2:46" x14ac:dyDescent="0.25">
      <c r="B1243" s="16" t="s">
        <v>1257</v>
      </c>
      <c r="C1243" s="21">
        <v>604.67999999999995</v>
      </c>
      <c r="D1243" s="21">
        <v>381.1</v>
      </c>
      <c r="E1243" s="16">
        <v>261.39</v>
      </c>
      <c r="F1243" s="59">
        <f t="shared" si="223"/>
        <v>462.12762533741693</v>
      </c>
      <c r="G1243" s="16">
        <v>0.82</v>
      </c>
      <c r="H1243" s="8">
        <v>438.07</v>
      </c>
      <c r="J1243" s="16">
        <v>1</v>
      </c>
      <c r="K1243" s="59">
        <f t="shared" si="224"/>
        <v>0</v>
      </c>
      <c r="L1243" s="6">
        <f t="shared" si="215"/>
        <v>464.75609756097566</v>
      </c>
      <c r="M1243" s="59">
        <f t="shared" si="216"/>
        <v>266.00943633658392</v>
      </c>
      <c r="N1243" s="6">
        <f t="shared" si="217"/>
        <v>381.1</v>
      </c>
      <c r="O1243" s="59">
        <f t="shared" si="218"/>
        <v>0</v>
      </c>
      <c r="P1243" s="6">
        <f t="shared" si="225"/>
        <v>266.00943633658392</v>
      </c>
      <c r="Q1243" s="59">
        <f t="shared" si="222"/>
        <v>3.3835198092838823</v>
      </c>
      <c r="R1243" s="6">
        <f t="shared" si="219"/>
        <v>101.38999999999999</v>
      </c>
      <c r="S1243" s="59">
        <f t="shared" si="220"/>
        <v>394.35661792342222</v>
      </c>
      <c r="T1243" s="18">
        <f t="shared" si="221"/>
        <v>0.96638418801432058</v>
      </c>
      <c r="U1243" s="8" t="s">
        <v>1257</v>
      </c>
      <c r="Z1243"/>
      <c r="AS1243" s="2">
        <v>1</v>
      </c>
      <c r="AT1243" s="2">
        <v>0.9</v>
      </c>
    </row>
    <row r="1244" spans="2:46" x14ac:dyDescent="0.25">
      <c r="B1244" s="16" t="s">
        <v>1258</v>
      </c>
      <c r="C1244" s="21">
        <v>645.84</v>
      </c>
      <c r="D1244" s="21">
        <v>384.22</v>
      </c>
      <c r="E1244" s="16">
        <v>262.51</v>
      </c>
      <c r="F1244" s="59">
        <f t="shared" si="223"/>
        <v>465.33483482327</v>
      </c>
      <c r="G1244" s="16">
        <v>0.82</v>
      </c>
      <c r="H1244" s="8">
        <v>437.09</v>
      </c>
      <c r="J1244" s="16">
        <v>1</v>
      </c>
      <c r="K1244" s="59">
        <f t="shared" si="224"/>
        <v>0</v>
      </c>
      <c r="L1244" s="6">
        <f t="shared" si="215"/>
        <v>468.56097560975616</v>
      </c>
      <c r="M1244" s="59">
        <f t="shared" si="216"/>
        <v>268.18720973298946</v>
      </c>
      <c r="N1244" s="6">
        <f t="shared" si="217"/>
        <v>384.22</v>
      </c>
      <c r="O1244" s="59">
        <f t="shared" si="218"/>
        <v>0</v>
      </c>
      <c r="P1244" s="6">
        <f t="shared" si="225"/>
        <v>268.18720973298946</v>
      </c>
      <c r="Q1244" s="59">
        <f t="shared" si="222"/>
        <v>2.1777733964055415</v>
      </c>
      <c r="R1244" s="6">
        <f t="shared" si="219"/>
        <v>102.50999999999999</v>
      </c>
      <c r="S1244" s="59">
        <f t="shared" si="220"/>
        <v>397.6597898958355</v>
      </c>
      <c r="T1244" s="18">
        <f t="shared" si="221"/>
        <v>0.96620279385211172</v>
      </c>
      <c r="U1244" s="8" t="s">
        <v>1258</v>
      </c>
      <c r="Z1244"/>
      <c r="AS1244" s="2">
        <v>1</v>
      </c>
      <c r="AT1244" s="2">
        <v>0.9</v>
      </c>
    </row>
    <row r="1245" spans="2:46" x14ac:dyDescent="0.25">
      <c r="B1245" s="16" t="s">
        <v>1259</v>
      </c>
      <c r="C1245" s="21">
        <v>627.62</v>
      </c>
      <c r="D1245" s="21">
        <v>382.51</v>
      </c>
      <c r="E1245" s="16">
        <v>260.49</v>
      </c>
      <c r="F1245" s="59">
        <f t="shared" si="223"/>
        <v>462.78390226973107</v>
      </c>
      <c r="G1245" s="16">
        <v>0.82</v>
      </c>
      <c r="H1245" s="8">
        <v>438.35</v>
      </c>
      <c r="J1245" s="16">
        <v>1</v>
      </c>
      <c r="K1245" s="59">
        <f t="shared" si="224"/>
        <v>0</v>
      </c>
      <c r="L1245" s="6">
        <f t="shared" si="215"/>
        <v>466.47560975609758</v>
      </c>
      <c r="M1245" s="59">
        <f t="shared" si="216"/>
        <v>266.99362239072872</v>
      </c>
      <c r="N1245" s="6">
        <f t="shared" si="217"/>
        <v>382.51</v>
      </c>
      <c r="O1245" s="59">
        <f t="shared" si="218"/>
        <v>0</v>
      </c>
      <c r="P1245" s="6">
        <f t="shared" si="225"/>
        <v>266.99362239072872</v>
      </c>
      <c r="Q1245" s="59">
        <f t="shared" si="222"/>
        <v>-1.1935873422607415</v>
      </c>
      <c r="R1245" s="6">
        <f t="shared" si="219"/>
        <v>100.49000000000001</v>
      </c>
      <c r="S1245" s="59">
        <f t="shared" si="220"/>
        <v>395.48974727545084</v>
      </c>
      <c r="T1245" s="18">
        <f t="shared" si="221"/>
        <v>0.96718057202526997</v>
      </c>
      <c r="U1245" s="8" t="s">
        <v>1259</v>
      </c>
      <c r="Z1245"/>
      <c r="AS1245" s="2">
        <v>1</v>
      </c>
      <c r="AT1245" s="2">
        <v>0.9</v>
      </c>
    </row>
    <row r="1246" spans="2:46" x14ac:dyDescent="0.25">
      <c r="B1246" s="16" t="s">
        <v>1260</v>
      </c>
      <c r="C1246" s="21">
        <v>589.98</v>
      </c>
      <c r="D1246" s="21">
        <v>384.31</v>
      </c>
      <c r="E1246" s="16">
        <v>261.31</v>
      </c>
      <c r="F1246" s="59">
        <f t="shared" si="223"/>
        <v>464.73335602256918</v>
      </c>
      <c r="G1246" s="16">
        <v>0.82</v>
      </c>
      <c r="H1246" s="8">
        <v>438.76</v>
      </c>
      <c r="J1246" s="16">
        <v>1</v>
      </c>
      <c r="K1246" s="59">
        <f t="shared" si="224"/>
        <v>0</v>
      </c>
      <c r="L1246" s="6">
        <f t="shared" si="215"/>
        <v>468.67073170731709</v>
      </c>
      <c r="M1246" s="59">
        <f t="shared" si="216"/>
        <v>268.2500301194242</v>
      </c>
      <c r="N1246" s="6">
        <f t="shared" si="217"/>
        <v>384.31</v>
      </c>
      <c r="O1246" s="59">
        <f t="shared" si="218"/>
        <v>0</v>
      </c>
      <c r="P1246" s="6">
        <f t="shared" si="225"/>
        <v>268.2500301194242</v>
      </c>
      <c r="Q1246" s="59">
        <f t="shared" si="222"/>
        <v>1.2564077286954785</v>
      </c>
      <c r="R1246" s="6">
        <f t="shared" si="219"/>
        <v>101.31</v>
      </c>
      <c r="S1246" s="59">
        <f t="shared" si="220"/>
        <v>397.43916792384721</v>
      </c>
      <c r="T1246" s="18">
        <f t="shared" si="221"/>
        <v>0.96696559125656467</v>
      </c>
      <c r="U1246" s="8" t="s">
        <v>1260</v>
      </c>
      <c r="Z1246"/>
      <c r="AS1246" s="2">
        <v>1</v>
      </c>
      <c r="AT1246" s="2">
        <v>0.9</v>
      </c>
    </row>
    <row r="1247" spans="2:46" x14ac:dyDescent="0.25">
      <c r="B1247" s="16" t="s">
        <v>1261</v>
      </c>
      <c r="C1247" s="21">
        <v>639.44000000000005</v>
      </c>
      <c r="D1247" s="21">
        <v>380.92</v>
      </c>
      <c r="E1247" s="16">
        <v>260.89999999999998</v>
      </c>
      <c r="F1247" s="59">
        <f t="shared" si="223"/>
        <v>461.70212951642316</v>
      </c>
      <c r="G1247" s="16">
        <v>0.82</v>
      </c>
      <c r="H1247" s="8">
        <v>438.11</v>
      </c>
      <c r="J1247" s="16">
        <v>1</v>
      </c>
      <c r="K1247" s="59">
        <f t="shared" si="224"/>
        <v>0</v>
      </c>
      <c r="L1247" s="6">
        <f t="shared" si="215"/>
        <v>464.53658536585368</v>
      </c>
      <c r="M1247" s="59">
        <f t="shared" si="216"/>
        <v>265.88379556371439</v>
      </c>
      <c r="N1247" s="6">
        <f t="shared" si="217"/>
        <v>380.92</v>
      </c>
      <c r="O1247" s="59">
        <f t="shared" si="218"/>
        <v>0</v>
      </c>
      <c r="P1247" s="6">
        <f t="shared" si="225"/>
        <v>265.88379556371439</v>
      </c>
      <c r="Q1247" s="59">
        <f t="shared" si="222"/>
        <v>-2.3662345557098092</v>
      </c>
      <c r="R1247" s="6">
        <f t="shared" si="219"/>
        <v>100.89999999999998</v>
      </c>
      <c r="S1247" s="59">
        <f t="shared" si="220"/>
        <v>394.0569202539146</v>
      </c>
      <c r="T1247" s="18">
        <f t="shared" si="221"/>
        <v>0.96666237901506802</v>
      </c>
      <c r="U1247" s="8" t="s">
        <v>1261</v>
      </c>
      <c r="Z1247"/>
      <c r="AS1247" s="2">
        <v>1</v>
      </c>
      <c r="AT1247" s="2">
        <v>0.9</v>
      </c>
    </row>
    <row r="1248" spans="2:46" x14ac:dyDescent="0.25">
      <c r="B1248" s="16" t="s">
        <v>1262</v>
      </c>
      <c r="C1248" s="21">
        <v>665.46</v>
      </c>
      <c r="D1248" s="21">
        <v>390.13</v>
      </c>
      <c r="E1248" s="16">
        <v>262.95</v>
      </c>
      <c r="F1248" s="59">
        <f t="shared" si="223"/>
        <v>470.47223021130583</v>
      </c>
      <c r="G1248" s="16">
        <v>0.83</v>
      </c>
      <c r="H1248" s="8">
        <v>439.22</v>
      </c>
      <c r="J1248" s="16">
        <v>1</v>
      </c>
      <c r="K1248" s="59">
        <f t="shared" si="224"/>
        <v>0</v>
      </c>
      <c r="L1248" s="6">
        <f t="shared" si="215"/>
        <v>470.03614457831327</v>
      </c>
      <c r="M1248" s="59">
        <f t="shared" si="216"/>
        <v>262.16895374938093</v>
      </c>
      <c r="N1248" s="6">
        <f t="shared" si="217"/>
        <v>390.13</v>
      </c>
      <c r="O1248" s="59">
        <f t="shared" si="218"/>
        <v>0</v>
      </c>
      <c r="P1248" s="6">
        <f t="shared" si="225"/>
        <v>262.16895374938093</v>
      </c>
      <c r="Q1248" s="59">
        <f t="shared" si="222"/>
        <v>-3.7148418143334538</v>
      </c>
      <c r="R1248" s="6">
        <f t="shared" si="219"/>
        <v>102.94999999999999</v>
      </c>
      <c r="S1248" s="59">
        <f t="shared" si="220"/>
        <v>403.48496799756987</v>
      </c>
      <c r="T1248" s="18">
        <f t="shared" si="221"/>
        <v>0.9669009528066228</v>
      </c>
      <c r="U1248" s="8" t="s">
        <v>1262</v>
      </c>
      <c r="Z1248"/>
      <c r="AS1248" s="2">
        <v>1</v>
      </c>
      <c r="AT1248" s="2">
        <v>0.9</v>
      </c>
    </row>
    <row r="1249" spans="2:46" x14ac:dyDescent="0.25">
      <c r="B1249" s="16" t="s">
        <v>1263</v>
      </c>
      <c r="C1249" s="21">
        <v>512.64</v>
      </c>
      <c r="D1249" s="21">
        <v>357.87</v>
      </c>
      <c r="E1249" s="16">
        <v>258.56</v>
      </c>
      <c r="F1249" s="59">
        <f t="shared" si="223"/>
        <v>441.50222026621788</v>
      </c>
      <c r="G1249" s="16">
        <v>0.81</v>
      </c>
      <c r="H1249" s="8">
        <v>439.55</v>
      </c>
      <c r="J1249" s="16">
        <v>1</v>
      </c>
      <c r="K1249" s="59">
        <f t="shared" si="224"/>
        <v>0</v>
      </c>
      <c r="L1249" s="6">
        <f t="shared" si="215"/>
        <v>441.81481481481478</v>
      </c>
      <c r="M1249" s="59">
        <f t="shared" si="216"/>
        <v>259.09340726820716</v>
      </c>
      <c r="N1249" s="6">
        <f t="shared" si="217"/>
        <v>357.87</v>
      </c>
      <c r="O1249" s="59">
        <f t="shared" si="218"/>
        <v>0</v>
      </c>
      <c r="P1249" s="6">
        <f t="shared" si="225"/>
        <v>259.09340726820716</v>
      </c>
      <c r="Q1249" s="59">
        <f t="shared" si="222"/>
        <v>-3.0755464811737738</v>
      </c>
      <c r="R1249" s="6">
        <f t="shared" si="219"/>
        <v>98.56</v>
      </c>
      <c r="S1249" s="59">
        <f t="shared" si="220"/>
        <v>371.19403349191919</v>
      </c>
      <c r="T1249" s="18">
        <f t="shared" si="221"/>
        <v>0.96410493626048754</v>
      </c>
      <c r="U1249" s="8" t="s">
        <v>1263</v>
      </c>
      <c r="Z1249"/>
      <c r="AS1249" s="2">
        <v>1</v>
      </c>
      <c r="AT1249" s="2">
        <v>0.9</v>
      </c>
    </row>
    <row r="1250" spans="2:46" x14ac:dyDescent="0.25">
      <c r="B1250" s="16" t="s">
        <v>1264</v>
      </c>
      <c r="C1250" s="21">
        <v>605.02</v>
      </c>
      <c r="D1250" s="21">
        <v>363.38</v>
      </c>
      <c r="E1250" s="16">
        <v>258.92</v>
      </c>
      <c r="F1250" s="59">
        <f t="shared" si="223"/>
        <v>446.18896310868115</v>
      </c>
      <c r="G1250" s="16">
        <v>0.81</v>
      </c>
      <c r="H1250" s="8">
        <v>441.35</v>
      </c>
      <c r="J1250" s="16">
        <v>1</v>
      </c>
      <c r="K1250" s="59">
        <f t="shared" si="224"/>
        <v>0</v>
      </c>
      <c r="L1250" s="6">
        <f t="shared" si="215"/>
        <v>448.61728395061726</v>
      </c>
      <c r="M1250" s="59">
        <f t="shared" si="216"/>
        <v>263.0825784031104</v>
      </c>
      <c r="N1250" s="6">
        <f t="shared" si="217"/>
        <v>363.38</v>
      </c>
      <c r="O1250" s="59">
        <f t="shared" si="218"/>
        <v>0</v>
      </c>
      <c r="P1250" s="6">
        <f t="shared" si="225"/>
        <v>263.0825784031104</v>
      </c>
      <c r="Q1250" s="59">
        <f t="shared" si="222"/>
        <v>3.9891711349032448</v>
      </c>
      <c r="R1250" s="6">
        <f t="shared" si="219"/>
        <v>98.920000000000016</v>
      </c>
      <c r="S1250" s="59">
        <f t="shared" si="220"/>
        <v>376.60349281439227</v>
      </c>
      <c r="T1250" s="18">
        <f t="shared" si="221"/>
        <v>0.96488749290249032</v>
      </c>
      <c r="U1250" s="8" t="s">
        <v>1264</v>
      </c>
      <c r="Z1250"/>
      <c r="AS1250" s="2">
        <v>1</v>
      </c>
      <c r="AT1250" s="2">
        <v>0.9</v>
      </c>
    </row>
    <row r="1251" spans="2:46" x14ac:dyDescent="0.25">
      <c r="B1251" s="16" t="s">
        <v>1265</v>
      </c>
      <c r="C1251" s="21">
        <v>578.17999999999995</v>
      </c>
      <c r="D1251" s="21">
        <v>380.47</v>
      </c>
      <c r="E1251" s="16">
        <v>264.89</v>
      </c>
      <c r="F1251" s="59">
        <f t="shared" si="223"/>
        <v>463.59910806644143</v>
      </c>
      <c r="G1251" s="16">
        <v>0.82</v>
      </c>
      <c r="H1251" s="8">
        <v>439.84</v>
      </c>
      <c r="J1251" s="16">
        <v>1</v>
      </c>
      <c r="K1251" s="59">
        <f t="shared" si="224"/>
        <v>0</v>
      </c>
      <c r="L1251" s="6">
        <f t="shared" si="215"/>
        <v>463.98780487804885</v>
      </c>
      <c r="M1251" s="59">
        <f t="shared" si="216"/>
        <v>265.56969363154053</v>
      </c>
      <c r="N1251" s="6">
        <f t="shared" si="217"/>
        <v>380.47</v>
      </c>
      <c r="O1251" s="59">
        <f t="shared" si="218"/>
        <v>0</v>
      </c>
      <c r="P1251" s="6">
        <f t="shared" si="225"/>
        <v>265.56969363154053</v>
      </c>
      <c r="Q1251" s="59">
        <f t="shared" si="222"/>
        <v>2.4871152284301274</v>
      </c>
      <c r="R1251" s="6">
        <f t="shared" si="219"/>
        <v>104.88999999999999</v>
      </c>
      <c r="S1251" s="59">
        <f t="shared" si="220"/>
        <v>394.66356938536904</v>
      </c>
      <c r="T1251" s="18">
        <f t="shared" si="221"/>
        <v>0.9640362818197955</v>
      </c>
      <c r="U1251" s="8" t="s">
        <v>1265</v>
      </c>
      <c r="Z1251"/>
      <c r="AS1251" s="2">
        <v>1</v>
      </c>
      <c r="AT1251" s="2">
        <v>0.9</v>
      </c>
    </row>
    <row r="1252" spans="2:46" x14ac:dyDescent="0.25">
      <c r="B1252" s="16" t="s">
        <v>1266</v>
      </c>
      <c r="C1252" s="21">
        <v>636.9</v>
      </c>
      <c r="D1252" s="21">
        <v>385.5</v>
      </c>
      <c r="E1252" s="16">
        <v>265.49</v>
      </c>
      <c r="F1252" s="59">
        <f t="shared" si="223"/>
        <v>468.07605161981957</v>
      </c>
      <c r="G1252" s="16">
        <v>0.82</v>
      </c>
      <c r="H1252" s="8">
        <v>439.53</v>
      </c>
      <c r="J1252" s="16">
        <v>1</v>
      </c>
      <c r="K1252" s="59">
        <f t="shared" si="224"/>
        <v>0</v>
      </c>
      <c r="L1252" s="6">
        <f t="shared" si="215"/>
        <v>470.1219512195122</v>
      </c>
      <c r="M1252" s="59">
        <f t="shared" si="216"/>
        <v>269.08065522895066</v>
      </c>
      <c r="N1252" s="6">
        <f t="shared" si="217"/>
        <v>385.5</v>
      </c>
      <c r="O1252" s="59">
        <f t="shared" si="218"/>
        <v>0</v>
      </c>
      <c r="P1252" s="6">
        <f t="shared" si="225"/>
        <v>269.08065522895066</v>
      </c>
      <c r="Q1252" s="59">
        <f t="shared" si="222"/>
        <v>3.5109615974101303</v>
      </c>
      <c r="R1252" s="6">
        <f t="shared" si="219"/>
        <v>105.49000000000001</v>
      </c>
      <c r="S1252" s="59">
        <f t="shared" si="220"/>
        <v>399.67285384424093</v>
      </c>
      <c r="T1252" s="18">
        <f t="shared" si="221"/>
        <v>0.96453886295273805</v>
      </c>
      <c r="U1252" s="8" t="s">
        <v>1266</v>
      </c>
      <c r="Z1252"/>
      <c r="AS1252" s="2">
        <v>1</v>
      </c>
      <c r="AT1252" s="2">
        <v>0.9</v>
      </c>
    </row>
    <row r="1253" spans="2:46" x14ac:dyDescent="0.25">
      <c r="B1253" s="16" t="s">
        <v>1267</v>
      </c>
      <c r="C1253" s="21">
        <v>559.14</v>
      </c>
      <c r="D1253" s="21">
        <v>381.01</v>
      </c>
      <c r="E1253" s="16">
        <v>265.57</v>
      </c>
      <c r="F1253" s="59">
        <f t="shared" si="223"/>
        <v>464.43088290939482</v>
      </c>
      <c r="G1253" s="16">
        <v>0.82</v>
      </c>
      <c r="H1253" s="8">
        <v>441.29</v>
      </c>
      <c r="J1253" s="16">
        <v>1</v>
      </c>
      <c r="K1253" s="59">
        <f t="shared" si="224"/>
        <v>0</v>
      </c>
      <c r="L1253" s="6">
        <f t="shared" si="215"/>
        <v>464.64634146341467</v>
      </c>
      <c r="M1253" s="59">
        <f t="shared" si="216"/>
        <v>265.94661595014912</v>
      </c>
      <c r="N1253" s="6">
        <f t="shared" si="217"/>
        <v>381.01</v>
      </c>
      <c r="O1253" s="59">
        <f t="shared" si="218"/>
        <v>0</v>
      </c>
      <c r="P1253" s="6">
        <f t="shared" si="225"/>
        <v>265.94661595014912</v>
      </c>
      <c r="Q1253" s="59">
        <f t="shared" si="222"/>
        <v>-3.1340392788015379</v>
      </c>
      <c r="R1253" s="6">
        <f t="shared" si="219"/>
        <v>105.57</v>
      </c>
      <c r="S1253" s="59">
        <f t="shared" si="220"/>
        <v>395.36520458937707</v>
      </c>
      <c r="T1253" s="18">
        <f t="shared" si="221"/>
        <v>0.96369127980221159</v>
      </c>
      <c r="U1253" s="8" t="s">
        <v>1267</v>
      </c>
      <c r="Z1253"/>
      <c r="AS1253" s="2">
        <v>1</v>
      </c>
      <c r="AT1253" s="2">
        <v>0.9</v>
      </c>
    </row>
    <row r="1254" spans="2:46" x14ac:dyDescent="0.25">
      <c r="B1254" s="16" t="s">
        <v>1268</v>
      </c>
      <c r="C1254" s="21">
        <v>645.5</v>
      </c>
      <c r="D1254" s="21">
        <v>370.58</v>
      </c>
      <c r="E1254" s="16">
        <v>265.14</v>
      </c>
      <c r="F1254" s="59">
        <f t="shared" si="223"/>
        <v>455.66298511070659</v>
      </c>
      <c r="G1254" s="16">
        <v>0.81</v>
      </c>
      <c r="H1254" s="8">
        <v>443.4</v>
      </c>
      <c r="J1254" s="16">
        <v>1</v>
      </c>
      <c r="K1254" s="59">
        <f t="shared" si="224"/>
        <v>0</v>
      </c>
      <c r="L1254" s="6">
        <f t="shared" si="215"/>
        <v>457.50617283950612</v>
      </c>
      <c r="M1254" s="59">
        <f t="shared" si="216"/>
        <v>268.29528841605111</v>
      </c>
      <c r="N1254" s="6">
        <f t="shared" si="217"/>
        <v>370.58</v>
      </c>
      <c r="O1254" s="59">
        <f t="shared" si="218"/>
        <v>0</v>
      </c>
      <c r="P1254" s="6">
        <f t="shared" si="225"/>
        <v>268.29528841605111</v>
      </c>
      <c r="Q1254" s="59">
        <f t="shared" si="222"/>
        <v>2.3486724659019842</v>
      </c>
      <c r="R1254" s="6">
        <f t="shared" si="219"/>
        <v>105.13999999999999</v>
      </c>
      <c r="S1254" s="59">
        <f t="shared" si="220"/>
        <v>385.20638104787412</v>
      </c>
      <c r="T1254" s="18">
        <f t="shared" si="221"/>
        <v>0.96202975400333168</v>
      </c>
      <c r="U1254" s="8" t="s">
        <v>1268</v>
      </c>
      <c r="Z1254"/>
      <c r="AS1254" s="2">
        <v>1</v>
      </c>
      <c r="AT1254" s="2">
        <v>0.9</v>
      </c>
    </row>
    <row r="1255" spans="2:46" x14ac:dyDescent="0.25">
      <c r="B1255" s="16" t="s">
        <v>1269</v>
      </c>
      <c r="C1255" s="21">
        <v>635.70000000000005</v>
      </c>
      <c r="D1255" s="21">
        <v>377.74</v>
      </c>
      <c r="E1255" s="16">
        <v>266.77999999999997</v>
      </c>
      <c r="F1255" s="59">
        <f t="shared" si="223"/>
        <v>462.44899826899831</v>
      </c>
      <c r="G1255" s="16">
        <v>0.81</v>
      </c>
      <c r="H1255" s="8">
        <v>443.45</v>
      </c>
      <c r="J1255" s="16">
        <v>1</v>
      </c>
      <c r="K1255" s="59">
        <f t="shared" si="224"/>
        <v>0</v>
      </c>
      <c r="L1255" s="6">
        <f t="shared" si="215"/>
        <v>466.34567901234567</v>
      </c>
      <c r="M1255" s="59">
        <f t="shared" si="216"/>
        <v>273.47903892891992</v>
      </c>
      <c r="N1255" s="6">
        <f t="shared" si="217"/>
        <v>377.74</v>
      </c>
      <c r="O1255" s="59">
        <f t="shared" si="218"/>
        <v>0</v>
      </c>
      <c r="P1255" s="6">
        <f t="shared" si="225"/>
        <v>273.47903892891992</v>
      </c>
      <c r="Q1255" s="59">
        <f t="shared" si="222"/>
        <v>5.1837505128688122</v>
      </c>
      <c r="R1255" s="6">
        <f t="shared" si="219"/>
        <v>106.77999999999997</v>
      </c>
      <c r="S1255" s="59">
        <f t="shared" si="220"/>
        <v>392.54232383273018</v>
      </c>
      <c r="T1255" s="18">
        <f t="shared" si="221"/>
        <v>0.96229113923766929</v>
      </c>
      <c r="U1255" s="8" t="s">
        <v>1269</v>
      </c>
      <c r="Z1255"/>
      <c r="AS1255" s="2">
        <v>1</v>
      </c>
      <c r="AT1255" s="2">
        <v>0.9</v>
      </c>
    </row>
    <row r="1256" spans="2:46" x14ac:dyDescent="0.25">
      <c r="B1256" s="16" t="s">
        <v>1270</v>
      </c>
      <c r="C1256" s="21">
        <v>564.94000000000005</v>
      </c>
      <c r="D1256" s="21">
        <v>374.86</v>
      </c>
      <c r="E1256" s="16">
        <v>265.87</v>
      </c>
      <c r="F1256" s="59">
        <f t="shared" si="223"/>
        <v>459.57249319340252</v>
      </c>
      <c r="G1256" s="16">
        <v>0.81</v>
      </c>
      <c r="H1256" s="8">
        <v>442.8</v>
      </c>
      <c r="J1256" s="16">
        <v>1</v>
      </c>
      <c r="K1256" s="59">
        <f t="shared" si="224"/>
        <v>0</v>
      </c>
      <c r="L1256" s="6">
        <f t="shared" si="215"/>
        <v>462.79012345679013</v>
      </c>
      <c r="M1256" s="59">
        <f t="shared" si="216"/>
        <v>271.39395492374365</v>
      </c>
      <c r="N1256" s="6">
        <f t="shared" si="217"/>
        <v>374.86</v>
      </c>
      <c r="O1256" s="59">
        <f t="shared" si="218"/>
        <v>0</v>
      </c>
      <c r="P1256" s="6">
        <f t="shared" si="225"/>
        <v>271.39395492374365</v>
      </c>
      <c r="Q1256" s="59">
        <f t="shared" si="222"/>
        <v>-2.0850840051762702</v>
      </c>
      <c r="R1256" s="6">
        <f t="shared" si="219"/>
        <v>105.87</v>
      </c>
      <c r="S1256" s="59">
        <f t="shared" si="220"/>
        <v>389.52339660153916</v>
      </c>
      <c r="T1256" s="18">
        <f t="shared" si="221"/>
        <v>0.96235554339104568</v>
      </c>
      <c r="U1256" s="8" t="s">
        <v>1270</v>
      </c>
      <c r="Z1256"/>
      <c r="AS1256" s="2">
        <v>1</v>
      </c>
      <c r="AT1256" s="2">
        <v>0.9</v>
      </c>
    </row>
    <row r="1257" spans="2:46" x14ac:dyDescent="0.25">
      <c r="B1257" s="16" t="s">
        <v>1271</v>
      </c>
      <c r="C1257" s="21">
        <v>554.44000000000005</v>
      </c>
      <c r="D1257" s="21">
        <v>374.33</v>
      </c>
      <c r="E1257" s="16">
        <v>268.79000000000002</v>
      </c>
      <c r="F1257" s="59">
        <f t="shared" si="223"/>
        <v>460.83729558272518</v>
      </c>
      <c r="G1257" s="16">
        <v>0.81</v>
      </c>
      <c r="H1257" s="8">
        <v>444.06</v>
      </c>
      <c r="J1257" s="16">
        <v>1</v>
      </c>
      <c r="K1257" s="59">
        <f t="shared" si="224"/>
        <v>0</v>
      </c>
      <c r="L1257" s="6">
        <f t="shared" si="215"/>
        <v>462.13580246913574</v>
      </c>
      <c r="M1257" s="59">
        <f t="shared" si="216"/>
        <v>271.01024154779105</v>
      </c>
      <c r="N1257" s="6">
        <f t="shared" si="217"/>
        <v>374.33</v>
      </c>
      <c r="O1257" s="59">
        <f t="shared" si="218"/>
        <v>0</v>
      </c>
      <c r="P1257" s="6">
        <f t="shared" si="225"/>
        <v>271.01024154779105</v>
      </c>
      <c r="Q1257" s="59">
        <f t="shared" si="222"/>
        <v>-0.38371337595259547</v>
      </c>
      <c r="R1257" s="6">
        <f t="shared" si="219"/>
        <v>108.79000000000002</v>
      </c>
      <c r="S1257" s="59">
        <f t="shared" si="220"/>
        <v>389.81817941188939</v>
      </c>
      <c r="T1257" s="18">
        <f t="shared" si="221"/>
        <v>0.96026819622610704</v>
      </c>
      <c r="U1257" s="8" t="s">
        <v>1271</v>
      </c>
      <c r="Z1257"/>
      <c r="AS1257" s="2">
        <v>1</v>
      </c>
      <c r="AT1257" s="2">
        <v>0.9</v>
      </c>
    </row>
    <row r="1258" spans="2:46" x14ac:dyDescent="0.25">
      <c r="B1258" s="16" t="s">
        <v>1272</v>
      </c>
      <c r="C1258" s="21">
        <v>623.26</v>
      </c>
      <c r="D1258" s="21">
        <v>385.43</v>
      </c>
      <c r="E1258" s="16">
        <v>269.60000000000002</v>
      </c>
      <c r="F1258" s="59">
        <f t="shared" si="223"/>
        <v>470.36203598930047</v>
      </c>
      <c r="G1258" s="16">
        <v>0.82</v>
      </c>
      <c r="H1258" s="8">
        <v>444.99</v>
      </c>
      <c r="J1258" s="16">
        <v>1</v>
      </c>
      <c r="K1258" s="59">
        <f t="shared" si="224"/>
        <v>0</v>
      </c>
      <c r="L1258" s="6">
        <f t="shared" si="215"/>
        <v>470.03658536585368</v>
      </c>
      <c r="M1258" s="59">
        <f t="shared" si="216"/>
        <v>269.0317949283903</v>
      </c>
      <c r="N1258" s="6">
        <f t="shared" si="217"/>
        <v>385.43</v>
      </c>
      <c r="O1258" s="59">
        <f t="shared" si="218"/>
        <v>0</v>
      </c>
      <c r="P1258" s="6">
        <f t="shared" si="225"/>
        <v>269.0317949283903</v>
      </c>
      <c r="Q1258" s="59">
        <f t="shared" si="222"/>
        <v>-1.9784466194007564</v>
      </c>
      <c r="R1258" s="6">
        <f t="shared" si="219"/>
        <v>109.60000000000002</v>
      </c>
      <c r="S1258" s="59">
        <f t="shared" si="220"/>
        <v>400.70992613111048</v>
      </c>
      <c r="T1258" s="18">
        <f t="shared" si="221"/>
        <v>0.9618678621749166</v>
      </c>
      <c r="U1258" s="8" t="s">
        <v>1272</v>
      </c>
      <c r="Z1258"/>
      <c r="AS1258" s="2">
        <v>1</v>
      </c>
      <c r="AT1258" s="2">
        <v>0.9</v>
      </c>
    </row>
    <row r="1259" spans="2:46" x14ac:dyDescent="0.25">
      <c r="B1259" s="16" t="s">
        <v>1273</v>
      </c>
      <c r="C1259" s="21">
        <v>472.3</v>
      </c>
      <c r="D1259" s="21">
        <v>333.53</v>
      </c>
      <c r="E1259" s="16">
        <v>259.11</v>
      </c>
      <c r="F1259" s="59">
        <f t="shared" si="223"/>
        <v>422.35086480318705</v>
      </c>
      <c r="G1259" s="16">
        <v>0.79</v>
      </c>
      <c r="H1259" s="8">
        <v>445.83</v>
      </c>
      <c r="J1259" s="16">
        <v>1</v>
      </c>
      <c r="K1259" s="59">
        <f t="shared" si="224"/>
        <v>0</v>
      </c>
      <c r="L1259" s="6">
        <f t="shared" si="215"/>
        <v>422.18987341772146</v>
      </c>
      <c r="M1259" s="59">
        <f t="shared" si="216"/>
        <v>258.84750011632656</v>
      </c>
      <c r="N1259" s="6">
        <f t="shared" si="217"/>
        <v>333.53</v>
      </c>
      <c r="O1259" s="59">
        <f t="shared" si="218"/>
        <v>0</v>
      </c>
      <c r="P1259" s="6">
        <f t="shared" si="225"/>
        <v>258.84750011632656</v>
      </c>
      <c r="Q1259" s="59">
        <f t="shared" si="222"/>
        <v>-10.18429481206374</v>
      </c>
      <c r="R1259" s="6">
        <f t="shared" si="219"/>
        <v>99.110000000000014</v>
      </c>
      <c r="S1259" s="59">
        <f t="shared" si="220"/>
        <v>347.9440371668984</v>
      </c>
      <c r="T1259" s="18">
        <f t="shared" si="221"/>
        <v>0.95857369109048862</v>
      </c>
      <c r="U1259" s="8" t="s">
        <v>1273</v>
      </c>
      <c r="Z1259"/>
      <c r="AS1259" s="2">
        <v>1</v>
      </c>
      <c r="AT1259" s="2">
        <v>0.9</v>
      </c>
    </row>
    <row r="1260" spans="2:46" x14ac:dyDescent="0.25">
      <c r="B1260" s="16" t="s">
        <v>1274</v>
      </c>
      <c r="C1260" s="21">
        <v>515.52</v>
      </c>
      <c r="D1260" s="21">
        <v>288.91000000000003</v>
      </c>
      <c r="E1260" s="16">
        <v>227.63</v>
      </c>
      <c r="F1260" s="59">
        <f t="shared" si="223"/>
        <v>367.81028397803129</v>
      </c>
      <c r="G1260" s="16">
        <v>0.78</v>
      </c>
      <c r="H1260" s="8">
        <v>449.98</v>
      </c>
      <c r="J1260" s="16">
        <v>1</v>
      </c>
      <c r="K1260" s="59">
        <f t="shared" si="224"/>
        <v>0</v>
      </c>
      <c r="L1260" s="6">
        <f t="shared" si="215"/>
        <v>370.39743589743591</v>
      </c>
      <c r="M1260" s="59">
        <f t="shared" si="216"/>
        <v>231.78712738069626</v>
      </c>
      <c r="N1260" s="6">
        <f t="shared" si="217"/>
        <v>288.91000000000003</v>
      </c>
      <c r="O1260" s="59">
        <f t="shared" si="218"/>
        <v>0</v>
      </c>
      <c r="P1260" s="6">
        <f t="shared" si="225"/>
        <v>231.78712738069626</v>
      </c>
      <c r="Q1260" s="59">
        <f t="shared" si="222"/>
        <v>-27.060372735630295</v>
      </c>
      <c r="R1260" s="6">
        <f t="shared" si="219"/>
        <v>67.63</v>
      </c>
      <c r="S1260" s="59">
        <f t="shared" si="220"/>
        <v>296.72007852519857</v>
      </c>
      <c r="T1260" s="18">
        <f t="shared" si="221"/>
        <v>0.97367863151015144</v>
      </c>
      <c r="U1260" s="8" t="s">
        <v>1274</v>
      </c>
      <c r="Z1260"/>
      <c r="AS1260" s="2">
        <v>1</v>
      </c>
      <c r="AT1260" s="2">
        <v>0.9</v>
      </c>
    </row>
    <row r="1261" spans="2:46" x14ac:dyDescent="0.25">
      <c r="B1261" s="16" t="s">
        <v>1275</v>
      </c>
      <c r="C1261" s="21">
        <v>409.54</v>
      </c>
      <c r="D1261" s="21">
        <v>290.43</v>
      </c>
      <c r="E1261" s="16">
        <v>229.73</v>
      </c>
      <c r="F1261" s="59">
        <f t="shared" si="223"/>
        <v>370.30454736608351</v>
      </c>
      <c r="G1261" s="16">
        <v>0.78</v>
      </c>
      <c r="H1261" s="8">
        <v>450.87</v>
      </c>
      <c r="J1261" s="16">
        <v>1</v>
      </c>
      <c r="K1261" s="59">
        <f t="shared" si="224"/>
        <v>0</v>
      </c>
      <c r="L1261" s="6">
        <f t="shared" si="215"/>
        <v>372.34615384615387</v>
      </c>
      <c r="M1261" s="59">
        <f t="shared" si="216"/>
        <v>233.00659515134683</v>
      </c>
      <c r="N1261" s="6">
        <f t="shared" si="217"/>
        <v>290.43</v>
      </c>
      <c r="O1261" s="59">
        <f t="shared" si="218"/>
        <v>0</v>
      </c>
      <c r="P1261" s="6">
        <f t="shared" si="225"/>
        <v>233.00659515134683</v>
      </c>
      <c r="Q1261" s="59">
        <f t="shared" si="222"/>
        <v>1.2194677706505672</v>
      </c>
      <c r="R1261" s="6">
        <f t="shared" si="219"/>
        <v>69.72999999999999</v>
      </c>
      <c r="S1261" s="59">
        <f t="shared" si="220"/>
        <v>298.68354122716573</v>
      </c>
      <c r="T1261" s="18">
        <f t="shared" si="221"/>
        <v>0.97236693661373041</v>
      </c>
      <c r="U1261" s="8" t="s">
        <v>1275</v>
      </c>
      <c r="Z1261"/>
      <c r="AS1261" s="2">
        <v>1</v>
      </c>
      <c r="AT1261" s="2">
        <v>0.9</v>
      </c>
    </row>
    <row r="1262" spans="2:46" x14ac:dyDescent="0.25">
      <c r="B1262" s="16" t="s">
        <v>1276</v>
      </c>
      <c r="C1262" s="21">
        <v>501.32</v>
      </c>
      <c r="D1262" s="21">
        <v>297.26</v>
      </c>
      <c r="E1262" s="16">
        <v>230.38</v>
      </c>
      <c r="F1262" s="59">
        <f t="shared" si="223"/>
        <v>376.08303870289069</v>
      </c>
      <c r="G1262" s="16">
        <v>0.78</v>
      </c>
      <c r="H1262" s="8">
        <v>451.31</v>
      </c>
      <c r="J1262" s="16">
        <v>1</v>
      </c>
      <c r="K1262" s="59">
        <f t="shared" si="224"/>
        <v>0</v>
      </c>
      <c r="L1262" s="6">
        <f t="shared" si="215"/>
        <v>381.10256410256409</v>
      </c>
      <c r="M1262" s="59">
        <f t="shared" si="216"/>
        <v>238.48617730499382</v>
      </c>
      <c r="N1262" s="6">
        <f t="shared" si="217"/>
        <v>297.26</v>
      </c>
      <c r="O1262" s="59">
        <f t="shared" si="218"/>
        <v>0</v>
      </c>
      <c r="P1262" s="6">
        <f t="shared" si="225"/>
        <v>238.48617730499382</v>
      </c>
      <c r="Q1262" s="59">
        <f t="shared" si="222"/>
        <v>5.4795821536469873</v>
      </c>
      <c r="R1262" s="6">
        <f t="shared" si="219"/>
        <v>70.38</v>
      </c>
      <c r="S1262" s="59">
        <f t="shared" si="220"/>
        <v>305.47807122607014</v>
      </c>
      <c r="T1262" s="18">
        <f t="shared" si="221"/>
        <v>0.97309767214030773</v>
      </c>
      <c r="U1262" s="8" t="s">
        <v>1276</v>
      </c>
      <c r="Z1262"/>
      <c r="AS1262" s="2">
        <v>1</v>
      </c>
      <c r="AT1262" s="2">
        <v>0.9</v>
      </c>
    </row>
    <row r="1263" spans="2:46" x14ac:dyDescent="0.25">
      <c r="B1263" s="16" t="s">
        <v>1277</v>
      </c>
      <c r="C1263" s="21">
        <v>509.18</v>
      </c>
      <c r="D1263" s="21">
        <v>302.2</v>
      </c>
      <c r="E1263" s="16">
        <v>231.22</v>
      </c>
      <c r="F1263" s="59">
        <f t="shared" si="223"/>
        <v>380.5095641373552</v>
      </c>
      <c r="G1263" s="16">
        <v>0.79</v>
      </c>
      <c r="H1263" s="8">
        <v>452.52</v>
      </c>
      <c r="J1263" s="16">
        <v>1</v>
      </c>
      <c r="K1263" s="59">
        <f t="shared" si="224"/>
        <v>0</v>
      </c>
      <c r="L1263" s="6">
        <f t="shared" si="215"/>
        <v>382.5316455696202</v>
      </c>
      <c r="M1263" s="59">
        <f t="shared" si="216"/>
        <v>234.53276927159143</v>
      </c>
      <c r="N1263" s="6">
        <f t="shared" si="217"/>
        <v>302.2</v>
      </c>
      <c r="O1263" s="59">
        <f t="shared" si="218"/>
        <v>0</v>
      </c>
      <c r="P1263" s="6">
        <f t="shared" si="225"/>
        <v>234.53276927159143</v>
      </c>
      <c r="Q1263" s="59">
        <f t="shared" si="222"/>
        <v>-3.9534080334023827</v>
      </c>
      <c r="R1263" s="6">
        <f t="shared" si="219"/>
        <v>71.22</v>
      </c>
      <c r="S1263" s="59">
        <f t="shared" si="220"/>
        <v>310.47886949034068</v>
      </c>
      <c r="T1263" s="18">
        <f t="shared" si="221"/>
        <v>0.97333515963926731</v>
      </c>
      <c r="U1263" s="8" t="s">
        <v>1277</v>
      </c>
      <c r="Z1263"/>
      <c r="AS1263" s="2">
        <v>1</v>
      </c>
      <c r="AT1263" s="2">
        <v>0.9</v>
      </c>
    </row>
    <row r="1264" spans="2:46" x14ac:dyDescent="0.25">
      <c r="B1264" s="16" t="s">
        <v>1278</v>
      </c>
      <c r="C1264" s="21">
        <v>537.84</v>
      </c>
      <c r="D1264" s="21">
        <v>298.64</v>
      </c>
      <c r="E1264" s="16">
        <v>231.67</v>
      </c>
      <c r="F1264" s="59">
        <f t="shared" si="223"/>
        <v>377.96407038235787</v>
      </c>
      <c r="G1264" s="16">
        <v>0.79</v>
      </c>
      <c r="H1264" s="8">
        <v>452.53</v>
      </c>
      <c r="J1264" s="16">
        <v>1</v>
      </c>
      <c r="K1264" s="59">
        <f t="shared" si="224"/>
        <v>0</v>
      </c>
      <c r="L1264" s="6">
        <f t="shared" si="215"/>
        <v>378.02531645569616</v>
      </c>
      <c r="M1264" s="59">
        <f t="shared" si="216"/>
        <v>231.76990805846481</v>
      </c>
      <c r="N1264" s="6">
        <f t="shared" si="217"/>
        <v>298.64</v>
      </c>
      <c r="O1264" s="59">
        <f t="shared" si="218"/>
        <v>0</v>
      </c>
      <c r="P1264" s="6">
        <f t="shared" si="225"/>
        <v>231.76990805846481</v>
      </c>
      <c r="Q1264" s="59">
        <f t="shared" si="222"/>
        <v>-2.7628612131266266</v>
      </c>
      <c r="R1264" s="6">
        <f t="shared" si="219"/>
        <v>71.669999999999987</v>
      </c>
      <c r="S1264" s="59">
        <f t="shared" si="220"/>
        <v>307.11958338731836</v>
      </c>
      <c r="T1264" s="18">
        <f t="shared" si="221"/>
        <v>0.97238996193666849</v>
      </c>
      <c r="U1264" s="8" t="s">
        <v>1278</v>
      </c>
      <c r="Z1264"/>
      <c r="AS1264" s="2">
        <v>1</v>
      </c>
      <c r="AT1264" s="2">
        <v>0.9</v>
      </c>
    </row>
    <row r="1265" spans="2:46" x14ac:dyDescent="0.25">
      <c r="B1265" s="16" t="s">
        <v>1279</v>
      </c>
      <c r="C1265" s="21">
        <v>459.82</v>
      </c>
      <c r="D1265" s="21">
        <v>297.73</v>
      </c>
      <c r="E1265" s="16">
        <v>232.46</v>
      </c>
      <c r="F1265" s="59">
        <f t="shared" si="223"/>
        <v>377.73112725853031</v>
      </c>
      <c r="G1265" s="16">
        <v>0.78</v>
      </c>
      <c r="H1265" s="8">
        <v>455.02</v>
      </c>
      <c r="J1265" s="16">
        <v>1</v>
      </c>
      <c r="K1265" s="59">
        <f t="shared" si="224"/>
        <v>0</v>
      </c>
      <c r="L1265" s="6">
        <f t="shared" si="215"/>
        <v>381.70512820512823</v>
      </c>
      <c r="M1265" s="59">
        <f t="shared" si="216"/>
        <v>238.86324957618186</v>
      </c>
      <c r="N1265" s="6">
        <f t="shared" si="217"/>
        <v>297.73</v>
      </c>
      <c r="O1265" s="59">
        <f t="shared" si="218"/>
        <v>0</v>
      </c>
      <c r="P1265" s="6">
        <f t="shared" si="225"/>
        <v>238.86324957618186</v>
      </c>
      <c r="Q1265" s="59">
        <f t="shared" si="222"/>
        <v>7.0933415177170502</v>
      </c>
      <c r="R1265" s="6">
        <f t="shared" si="219"/>
        <v>72.460000000000008</v>
      </c>
      <c r="S1265" s="59">
        <f t="shared" si="220"/>
        <v>306.42063328046305</v>
      </c>
      <c r="T1265" s="18">
        <f t="shared" si="221"/>
        <v>0.97163822426896229</v>
      </c>
      <c r="U1265" s="8" t="s">
        <v>1279</v>
      </c>
      <c r="Z1265"/>
      <c r="AS1265" s="2">
        <v>1</v>
      </c>
      <c r="AT1265" s="2">
        <v>0.9</v>
      </c>
    </row>
    <row r="1266" spans="2:46" x14ac:dyDescent="0.25">
      <c r="B1266" s="16" t="s">
        <v>1280</v>
      </c>
      <c r="C1266" s="21">
        <v>513.08000000000004</v>
      </c>
      <c r="D1266" s="21">
        <v>303.92</v>
      </c>
      <c r="E1266" s="16">
        <v>234.84</v>
      </c>
      <c r="F1266" s="59">
        <f t="shared" si="223"/>
        <v>384.07966881885329</v>
      </c>
      <c r="G1266" s="16">
        <v>0.79</v>
      </c>
      <c r="H1266" s="8">
        <v>455.6</v>
      </c>
      <c r="J1266" s="16">
        <v>1</v>
      </c>
      <c r="K1266" s="59">
        <f t="shared" si="224"/>
        <v>0</v>
      </c>
      <c r="L1266" s="6">
        <f t="shared" si="215"/>
        <v>384.70886075949369</v>
      </c>
      <c r="M1266" s="59">
        <f t="shared" si="216"/>
        <v>235.86763480152908</v>
      </c>
      <c r="N1266" s="6">
        <f t="shared" si="217"/>
        <v>303.92</v>
      </c>
      <c r="O1266" s="59">
        <f t="shared" si="218"/>
        <v>0</v>
      </c>
      <c r="P1266" s="6">
        <f t="shared" si="225"/>
        <v>235.86763480152908</v>
      </c>
      <c r="Q1266" s="59">
        <f t="shared" si="222"/>
        <v>-2.995614774652779</v>
      </c>
      <c r="R1266" s="6">
        <f t="shared" si="219"/>
        <v>74.84</v>
      </c>
      <c r="S1266" s="59">
        <f t="shared" si="220"/>
        <v>312.99902875248677</v>
      </c>
      <c r="T1266" s="18">
        <f t="shared" si="221"/>
        <v>0.97099342835448144</v>
      </c>
      <c r="U1266" s="8" t="s">
        <v>1280</v>
      </c>
      <c r="Z1266"/>
      <c r="AS1266" s="2">
        <v>1</v>
      </c>
      <c r="AT1266" s="2">
        <v>0.9</v>
      </c>
    </row>
    <row r="1267" spans="2:46" x14ac:dyDescent="0.25">
      <c r="B1267" s="16" t="s">
        <v>1281</v>
      </c>
      <c r="C1267" s="21">
        <v>544.34</v>
      </c>
      <c r="D1267" s="21">
        <v>299.52999999999997</v>
      </c>
      <c r="E1267" s="16">
        <v>234.32</v>
      </c>
      <c r="F1267" s="59">
        <f t="shared" si="223"/>
        <v>380.29473214863231</v>
      </c>
      <c r="G1267" s="16">
        <v>0.78</v>
      </c>
      <c r="H1267" s="8">
        <v>454.95</v>
      </c>
      <c r="J1267" s="16">
        <v>1</v>
      </c>
      <c r="K1267" s="59">
        <f t="shared" si="224"/>
        <v>0</v>
      </c>
      <c r="L1267" s="6">
        <f t="shared" si="215"/>
        <v>384.01282051282044</v>
      </c>
      <c r="M1267" s="59">
        <f t="shared" si="216"/>
        <v>240.30735614668905</v>
      </c>
      <c r="N1267" s="6">
        <f t="shared" si="217"/>
        <v>299.52999999999997</v>
      </c>
      <c r="O1267" s="59">
        <f t="shared" si="218"/>
        <v>0</v>
      </c>
      <c r="P1267" s="6">
        <f t="shared" si="225"/>
        <v>240.30735614668905</v>
      </c>
      <c r="Q1267" s="59">
        <f t="shared" si="222"/>
        <v>4.4397213451599669</v>
      </c>
      <c r="R1267" s="6">
        <f t="shared" si="219"/>
        <v>74.319999999999993</v>
      </c>
      <c r="S1267" s="59">
        <f t="shared" si="220"/>
        <v>308.61251319413475</v>
      </c>
      <c r="T1267" s="18">
        <f t="shared" si="221"/>
        <v>0.97056984792959011</v>
      </c>
      <c r="U1267" s="8" t="s">
        <v>1281</v>
      </c>
      <c r="Z1267"/>
      <c r="AS1267" s="2">
        <v>1</v>
      </c>
      <c r="AT1267" s="2">
        <v>0.9</v>
      </c>
    </row>
    <row r="1268" spans="2:46" x14ac:dyDescent="0.25">
      <c r="B1268" s="16" t="s">
        <v>1282</v>
      </c>
      <c r="C1268" s="21">
        <v>501.02</v>
      </c>
      <c r="D1268" s="21">
        <v>300.05</v>
      </c>
      <c r="E1268" s="16">
        <v>230.24</v>
      </c>
      <c r="F1268" s="59">
        <f t="shared" si="223"/>
        <v>378.20690117976432</v>
      </c>
      <c r="G1268" s="16">
        <v>0.79</v>
      </c>
      <c r="H1268" s="8">
        <v>452.63</v>
      </c>
      <c r="J1268" s="16">
        <v>1</v>
      </c>
      <c r="K1268" s="59">
        <f t="shared" si="224"/>
        <v>0</v>
      </c>
      <c r="L1268" s="6">
        <f t="shared" si="215"/>
        <v>379.81012658227849</v>
      </c>
      <c r="M1268" s="59">
        <f t="shared" si="216"/>
        <v>232.86418735916951</v>
      </c>
      <c r="N1268" s="6">
        <f t="shared" si="217"/>
        <v>300.05</v>
      </c>
      <c r="O1268" s="59">
        <f t="shared" si="218"/>
        <v>0</v>
      </c>
      <c r="P1268" s="6">
        <f t="shared" si="225"/>
        <v>232.86418735916951</v>
      </c>
      <c r="Q1268" s="59">
        <f t="shared" si="222"/>
        <v>-7.4431687875195394</v>
      </c>
      <c r="R1268" s="6">
        <f t="shared" si="219"/>
        <v>70.240000000000009</v>
      </c>
      <c r="S1268" s="59">
        <f t="shared" si="220"/>
        <v>308.16174340758135</v>
      </c>
      <c r="T1268" s="18">
        <f t="shared" si="221"/>
        <v>0.9736769940425325</v>
      </c>
      <c r="U1268" s="8" t="s">
        <v>1282</v>
      </c>
      <c r="Z1268"/>
      <c r="AS1268" s="2">
        <v>1</v>
      </c>
      <c r="AT1268" s="2">
        <v>0.9</v>
      </c>
    </row>
    <row r="1269" spans="2:46" x14ac:dyDescent="0.25">
      <c r="B1269" s="16" t="s">
        <v>1283</v>
      </c>
      <c r="C1269" s="21">
        <v>468.08</v>
      </c>
      <c r="D1269" s="21">
        <v>296.14999999999998</v>
      </c>
      <c r="E1269" s="16">
        <v>229.33</v>
      </c>
      <c r="F1269" s="59">
        <f t="shared" si="223"/>
        <v>374.56250666611038</v>
      </c>
      <c r="G1269" s="16">
        <v>0.78</v>
      </c>
      <c r="H1269" s="8">
        <v>452.8</v>
      </c>
      <c r="J1269" s="16">
        <v>1</v>
      </c>
      <c r="K1269" s="59">
        <f t="shared" si="224"/>
        <v>0</v>
      </c>
      <c r="L1269" s="6">
        <f t="shared" si="215"/>
        <v>379.67948717948713</v>
      </c>
      <c r="M1269" s="59">
        <f t="shared" si="216"/>
        <v>237.59564491984764</v>
      </c>
      <c r="N1269" s="6">
        <f t="shared" si="217"/>
        <v>296.14999999999998</v>
      </c>
      <c r="O1269" s="59">
        <f t="shared" si="218"/>
        <v>0</v>
      </c>
      <c r="P1269" s="6">
        <f t="shared" si="225"/>
        <v>237.59564491984764</v>
      </c>
      <c r="Q1269" s="59">
        <f t="shared" si="222"/>
        <v>4.7314575606781375</v>
      </c>
      <c r="R1269" s="6">
        <f t="shared" si="219"/>
        <v>69.330000000000013</v>
      </c>
      <c r="S1269" s="59">
        <f t="shared" si="220"/>
        <v>304.15698479568078</v>
      </c>
      <c r="T1269" s="18">
        <f t="shared" si="221"/>
        <v>0.9736748284736596</v>
      </c>
      <c r="U1269" s="8" t="s">
        <v>1283</v>
      </c>
      <c r="Z1269"/>
      <c r="AS1269" s="2">
        <v>1</v>
      </c>
      <c r="AT1269" s="2">
        <v>0.9</v>
      </c>
    </row>
    <row r="1270" spans="2:46" x14ac:dyDescent="0.25">
      <c r="B1270" s="16" t="s">
        <v>1284</v>
      </c>
      <c r="C1270" s="21">
        <v>552.84</v>
      </c>
      <c r="D1270" s="21">
        <v>303.75</v>
      </c>
      <c r="E1270" s="16">
        <v>232.56</v>
      </c>
      <c r="F1270" s="59">
        <f t="shared" si="223"/>
        <v>382.55485371381707</v>
      </c>
      <c r="G1270" s="16">
        <v>0.79</v>
      </c>
      <c r="H1270" s="8">
        <v>453.16</v>
      </c>
      <c r="J1270" s="16">
        <v>1</v>
      </c>
      <c r="K1270" s="59">
        <f t="shared" si="224"/>
        <v>0</v>
      </c>
      <c r="L1270" s="6">
        <f t="shared" si="215"/>
        <v>384.4936708860759</v>
      </c>
      <c r="M1270" s="59">
        <f t="shared" si="216"/>
        <v>235.73570041775614</v>
      </c>
      <c r="N1270" s="6">
        <f t="shared" si="217"/>
        <v>303.75</v>
      </c>
      <c r="O1270" s="59">
        <f t="shared" si="218"/>
        <v>0</v>
      </c>
      <c r="P1270" s="6">
        <f t="shared" si="225"/>
        <v>235.73570041775614</v>
      </c>
      <c r="Q1270" s="59">
        <f t="shared" si="222"/>
        <v>-1.8599445020915084</v>
      </c>
      <c r="R1270" s="6">
        <f t="shared" si="219"/>
        <v>72.56</v>
      </c>
      <c r="S1270" s="59">
        <f t="shared" si="220"/>
        <v>312.29635940881542</v>
      </c>
      <c r="T1270" s="18">
        <f t="shared" si="221"/>
        <v>0.97263381672141846</v>
      </c>
      <c r="U1270" s="8" t="s">
        <v>1284</v>
      </c>
      <c r="Z1270"/>
      <c r="AS1270" s="2">
        <v>1</v>
      </c>
      <c r="AT1270" s="2">
        <v>0.9</v>
      </c>
    </row>
    <row r="1271" spans="2:46" x14ac:dyDescent="0.25">
      <c r="B1271" s="16" t="s">
        <v>1285</v>
      </c>
      <c r="C1271" s="21">
        <v>563.94000000000005</v>
      </c>
      <c r="D1271" s="21">
        <v>294.47000000000003</v>
      </c>
      <c r="E1271" s="16">
        <v>230.14</v>
      </c>
      <c r="F1271" s="59">
        <f t="shared" si="223"/>
        <v>373.73386319679412</v>
      </c>
      <c r="G1271" s="16">
        <v>0.78</v>
      </c>
      <c r="H1271" s="8">
        <v>453.78</v>
      </c>
      <c r="J1271" s="16">
        <v>1</v>
      </c>
      <c r="K1271" s="59">
        <f t="shared" si="224"/>
        <v>0</v>
      </c>
      <c r="L1271" s="6">
        <f t="shared" si="215"/>
        <v>377.52564102564105</v>
      </c>
      <c r="M1271" s="59">
        <f t="shared" si="216"/>
        <v>236.24781212070758</v>
      </c>
      <c r="N1271" s="6">
        <f t="shared" si="217"/>
        <v>294.47000000000003</v>
      </c>
      <c r="O1271" s="59">
        <f t="shared" si="218"/>
        <v>0</v>
      </c>
      <c r="P1271" s="6">
        <f t="shared" si="225"/>
        <v>236.24781212070758</v>
      </c>
      <c r="Q1271" s="59">
        <f t="shared" si="222"/>
        <v>0.5121117029514437</v>
      </c>
      <c r="R1271" s="6">
        <f t="shared" si="219"/>
        <v>70.139999999999986</v>
      </c>
      <c r="S1271" s="59">
        <f t="shared" si="220"/>
        <v>302.70811105750039</v>
      </c>
      <c r="T1271" s="18">
        <f t="shared" si="221"/>
        <v>0.97278529792703339</v>
      </c>
      <c r="U1271" s="8" t="s">
        <v>1285</v>
      </c>
      <c r="Z1271"/>
      <c r="AS1271" s="2">
        <v>1</v>
      </c>
      <c r="AT1271" s="2">
        <v>0.9</v>
      </c>
    </row>
    <row r="1272" spans="2:46" x14ac:dyDescent="0.25">
      <c r="B1272" s="16" t="s">
        <v>1286</v>
      </c>
      <c r="C1272" s="21">
        <v>503.34</v>
      </c>
      <c r="D1272" s="21">
        <v>300.49</v>
      </c>
      <c r="E1272" s="16">
        <v>233.56</v>
      </c>
      <c r="F1272" s="59">
        <f t="shared" si="223"/>
        <v>380.58443701759535</v>
      </c>
      <c r="G1272" s="16">
        <v>0.78</v>
      </c>
      <c r="H1272" s="8">
        <v>453.98</v>
      </c>
      <c r="J1272" s="16">
        <v>1</v>
      </c>
      <c r="K1272" s="59">
        <f t="shared" si="224"/>
        <v>0</v>
      </c>
      <c r="L1272" s="6">
        <f t="shared" si="215"/>
        <v>385.24358974358972</v>
      </c>
      <c r="M1272" s="59">
        <f t="shared" si="216"/>
        <v>241.07754631762629</v>
      </c>
      <c r="N1272" s="6">
        <f t="shared" si="217"/>
        <v>300.49</v>
      </c>
      <c r="O1272" s="59">
        <f t="shared" si="218"/>
        <v>0</v>
      </c>
      <c r="P1272" s="6">
        <f t="shared" si="225"/>
        <v>241.07754631762629</v>
      </c>
      <c r="Q1272" s="59">
        <f t="shared" si="222"/>
        <v>4.8297341969187073</v>
      </c>
      <c r="R1272" s="6">
        <f t="shared" si="219"/>
        <v>73.56</v>
      </c>
      <c r="S1272" s="59">
        <f t="shared" si="220"/>
        <v>309.3627542222884</v>
      </c>
      <c r="T1272" s="18">
        <f t="shared" si="221"/>
        <v>0.97131925514241768</v>
      </c>
      <c r="U1272" s="8" t="s">
        <v>1286</v>
      </c>
      <c r="Z1272"/>
      <c r="AS1272" s="2">
        <v>1</v>
      </c>
      <c r="AT1272" s="2">
        <v>0.9</v>
      </c>
    </row>
    <row r="1273" spans="2:46" x14ac:dyDescent="0.25">
      <c r="B1273" s="16" t="s">
        <v>1287</v>
      </c>
      <c r="C1273" s="21">
        <v>588.9</v>
      </c>
      <c r="D1273" s="21">
        <v>383.27</v>
      </c>
      <c r="E1273" s="16">
        <v>274.04000000000002</v>
      </c>
      <c r="F1273" s="59">
        <f t="shared" si="223"/>
        <v>471.16219553355506</v>
      </c>
      <c r="G1273" s="16">
        <v>0.81</v>
      </c>
      <c r="H1273" s="8">
        <v>450.23</v>
      </c>
      <c r="J1273" s="16">
        <v>1</v>
      </c>
      <c r="K1273" s="59">
        <f t="shared" si="224"/>
        <v>0</v>
      </c>
      <c r="L1273" s="6">
        <f t="shared" si="215"/>
        <v>473.17283950617281</v>
      </c>
      <c r="M1273" s="59">
        <f t="shared" si="216"/>
        <v>277.48268981385911</v>
      </c>
      <c r="N1273" s="6">
        <f t="shared" si="217"/>
        <v>383.27</v>
      </c>
      <c r="O1273" s="59">
        <f t="shared" si="218"/>
        <v>0</v>
      </c>
      <c r="P1273" s="6">
        <f t="shared" si="225"/>
        <v>277.48268981385911</v>
      </c>
      <c r="Q1273" s="59">
        <f t="shared" si="222"/>
        <v>36.405143496232824</v>
      </c>
      <c r="R1273" s="6">
        <f t="shared" si="219"/>
        <v>114.04000000000002</v>
      </c>
      <c r="S1273" s="59">
        <f t="shared" si="220"/>
        <v>399.87624898210697</v>
      </c>
      <c r="T1273" s="18">
        <f t="shared" si="221"/>
        <v>0.95847152956851389</v>
      </c>
      <c r="U1273" s="8" t="s">
        <v>1287</v>
      </c>
      <c r="Z1273"/>
      <c r="AS1273" s="2">
        <v>1</v>
      </c>
      <c r="AT1273" s="2">
        <v>0.9</v>
      </c>
    </row>
    <row r="1274" spans="2:46" x14ac:dyDescent="0.25">
      <c r="B1274" s="16" t="s">
        <v>1288</v>
      </c>
      <c r="C1274" s="21">
        <v>720.94</v>
      </c>
      <c r="D1274" s="21">
        <v>393.62</v>
      </c>
      <c r="E1274" s="16">
        <v>279.45</v>
      </c>
      <c r="F1274" s="59">
        <f t="shared" si="223"/>
        <v>482.73078097424036</v>
      </c>
      <c r="G1274" s="16">
        <v>0.81</v>
      </c>
      <c r="H1274" s="8">
        <v>451.62</v>
      </c>
      <c r="J1274" s="16">
        <v>1</v>
      </c>
      <c r="K1274" s="59">
        <f t="shared" si="224"/>
        <v>0</v>
      </c>
      <c r="L1274" s="6">
        <f t="shared" si="215"/>
        <v>485.95061728395058</v>
      </c>
      <c r="M1274" s="59">
        <f t="shared" si="216"/>
        <v>284.97596045746138</v>
      </c>
      <c r="N1274" s="6">
        <f t="shared" si="217"/>
        <v>393.62</v>
      </c>
      <c r="O1274" s="59">
        <f t="shared" si="218"/>
        <v>0</v>
      </c>
      <c r="P1274" s="6">
        <f t="shared" si="225"/>
        <v>284.97596045746138</v>
      </c>
      <c r="Q1274" s="59">
        <f t="shared" si="222"/>
        <v>7.4932706436022727</v>
      </c>
      <c r="R1274" s="6">
        <f t="shared" si="219"/>
        <v>119.44999999999999</v>
      </c>
      <c r="S1274" s="59">
        <f t="shared" si="220"/>
        <v>411.34536207425509</v>
      </c>
      <c r="T1274" s="18">
        <f t="shared" si="221"/>
        <v>0.95690880775980314</v>
      </c>
      <c r="U1274" s="8" t="s">
        <v>1288</v>
      </c>
      <c r="Z1274"/>
      <c r="AS1274" s="2">
        <v>1</v>
      </c>
      <c r="AT1274" s="2">
        <v>0.9</v>
      </c>
    </row>
    <row r="1275" spans="2:46" x14ac:dyDescent="0.25">
      <c r="B1275" s="16" t="s">
        <v>1289</v>
      </c>
      <c r="C1275" s="21">
        <v>713.5</v>
      </c>
      <c r="D1275" s="21">
        <v>389.07</v>
      </c>
      <c r="E1275" s="16">
        <v>276.23</v>
      </c>
      <c r="F1275" s="59">
        <f t="shared" si="223"/>
        <v>477.15665959933955</v>
      </c>
      <c r="G1275" s="16">
        <v>0.81</v>
      </c>
      <c r="H1275" s="8">
        <v>451.87</v>
      </c>
      <c r="J1275" s="16">
        <v>1</v>
      </c>
      <c r="K1275" s="59">
        <f t="shared" si="224"/>
        <v>0</v>
      </c>
      <c r="L1275" s="6">
        <f t="shared" si="215"/>
        <v>480.33333333333331</v>
      </c>
      <c r="M1275" s="59">
        <f t="shared" si="216"/>
        <v>281.68181732428354</v>
      </c>
      <c r="N1275" s="6">
        <f t="shared" si="217"/>
        <v>389.07</v>
      </c>
      <c r="O1275" s="59">
        <f t="shared" si="218"/>
        <v>0</v>
      </c>
      <c r="P1275" s="6">
        <f t="shared" si="225"/>
        <v>281.68181732428354</v>
      </c>
      <c r="Q1275" s="59">
        <f t="shared" si="222"/>
        <v>-3.2941431331778404</v>
      </c>
      <c r="R1275" s="6">
        <f t="shared" si="219"/>
        <v>116.23000000000002</v>
      </c>
      <c r="S1275" s="59">
        <f t="shared" si="220"/>
        <v>406.0601898733733</v>
      </c>
      <c r="T1275" s="18">
        <f t="shared" si="221"/>
        <v>0.95815844474024514</v>
      </c>
      <c r="U1275" s="8" t="s">
        <v>1289</v>
      </c>
      <c r="Z1275"/>
      <c r="AS1275" s="2">
        <v>1</v>
      </c>
      <c r="AT1275" s="2">
        <v>0.9</v>
      </c>
    </row>
    <row r="1276" spans="2:46" x14ac:dyDescent="0.25">
      <c r="B1276" s="16" t="s">
        <v>1290</v>
      </c>
      <c r="C1276" s="21">
        <v>691.12</v>
      </c>
      <c r="D1276" s="21">
        <v>392.53</v>
      </c>
      <c r="E1276" s="16">
        <v>281.27</v>
      </c>
      <c r="F1276" s="59">
        <f t="shared" si="223"/>
        <v>482.9002110167275</v>
      </c>
      <c r="G1276" s="16">
        <v>0.81</v>
      </c>
      <c r="H1276" s="8">
        <v>452.19</v>
      </c>
      <c r="J1276" s="16">
        <v>1</v>
      </c>
      <c r="K1276" s="59">
        <f t="shared" si="224"/>
        <v>0</v>
      </c>
      <c r="L1276" s="6">
        <f t="shared" si="215"/>
        <v>484.60493827160485</v>
      </c>
      <c r="M1276" s="59">
        <f t="shared" si="216"/>
        <v>284.18681408050224</v>
      </c>
      <c r="N1276" s="6">
        <f t="shared" si="217"/>
        <v>392.53</v>
      </c>
      <c r="O1276" s="59">
        <f t="shared" si="218"/>
        <v>0</v>
      </c>
      <c r="P1276" s="6">
        <f t="shared" si="225"/>
        <v>284.18681408050224</v>
      </c>
      <c r="Q1276" s="59">
        <f t="shared" si="222"/>
        <v>2.5049967562187021</v>
      </c>
      <c r="R1276" s="6">
        <f t="shared" si="219"/>
        <v>121.26999999999998</v>
      </c>
      <c r="S1276" s="59">
        <f t="shared" si="220"/>
        <v>410.83599379801177</v>
      </c>
      <c r="T1276" s="18">
        <f t="shared" si="221"/>
        <v>0.95544208863303259</v>
      </c>
      <c r="U1276" s="8" t="s">
        <v>1290</v>
      </c>
      <c r="Z1276"/>
      <c r="AS1276" s="2">
        <v>1</v>
      </c>
      <c r="AT1276" s="2">
        <v>0.9</v>
      </c>
    </row>
    <row r="1277" spans="2:46" x14ac:dyDescent="0.25">
      <c r="B1277" s="16" t="s">
        <v>1291</v>
      </c>
      <c r="C1277" s="21">
        <v>651.04</v>
      </c>
      <c r="D1277" s="21">
        <v>389.94</v>
      </c>
      <c r="E1277" s="16">
        <v>281.04000000000002</v>
      </c>
      <c r="F1277" s="59">
        <f t="shared" si="223"/>
        <v>480.66275620230863</v>
      </c>
      <c r="G1277" s="16">
        <v>0.81</v>
      </c>
      <c r="H1277" s="8">
        <v>453.7</v>
      </c>
      <c r="J1277" s="16">
        <v>1</v>
      </c>
      <c r="K1277" s="59">
        <f t="shared" si="224"/>
        <v>0</v>
      </c>
      <c r="L1277" s="6">
        <f t="shared" si="215"/>
        <v>481.40740740740739</v>
      </c>
      <c r="M1277" s="59">
        <f t="shared" si="216"/>
        <v>282.31168645084722</v>
      </c>
      <c r="N1277" s="6">
        <f t="shared" si="217"/>
        <v>389.94</v>
      </c>
      <c r="O1277" s="59">
        <f t="shared" si="218"/>
        <v>0</v>
      </c>
      <c r="P1277" s="6">
        <f t="shared" si="225"/>
        <v>282.31168645084722</v>
      </c>
      <c r="Q1277" s="59">
        <f t="shared" si="222"/>
        <v>-1.8751276296550259</v>
      </c>
      <c r="R1277" s="6">
        <f t="shared" si="219"/>
        <v>121.04000000000002</v>
      </c>
      <c r="S1277" s="59">
        <f t="shared" si="220"/>
        <v>408.29387112715767</v>
      </c>
      <c r="T1277" s="18">
        <f t="shared" si="221"/>
        <v>0.95504739986302267</v>
      </c>
      <c r="U1277" s="8" t="s">
        <v>1291</v>
      </c>
      <c r="Z1277"/>
      <c r="AS1277" s="2">
        <v>1</v>
      </c>
      <c r="AT1277" s="2">
        <v>0.9</v>
      </c>
    </row>
    <row r="1278" spans="2:46" x14ac:dyDescent="0.25">
      <c r="B1278" s="16" t="s">
        <v>1292</v>
      </c>
      <c r="C1278" s="21">
        <v>605.28</v>
      </c>
      <c r="D1278" s="21">
        <v>379.4</v>
      </c>
      <c r="E1278" s="16">
        <v>275.98</v>
      </c>
      <c r="F1278" s="59">
        <f t="shared" si="223"/>
        <v>469.1580974469054</v>
      </c>
      <c r="G1278" s="16">
        <v>0.8</v>
      </c>
      <c r="H1278" s="8">
        <v>452.06</v>
      </c>
      <c r="J1278" s="16">
        <v>1</v>
      </c>
      <c r="K1278" s="59">
        <f t="shared" si="224"/>
        <v>0</v>
      </c>
      <c r="L1278" s="6">
        <f t="shared" si="215"/>
        <v>474.24999999999994</v>
      </c>
      <c r="M1278" s="59">
        <f t="shared" si="216"/>
        <v>284.5499999999999</v>
      </c>
      <c r="N1278" s="6">
        <f t="shared" si="217"/>
        <v>379.4</v>
      </c>
      <c r="O1278" s="59">
        <f t="shared" si="218"/>
        <v>0</v>
      </c>
      <c r="P1278" s="6">
        <f t="shared" si="225"/>
        <v>284.5499999999999</v>
      </c>
      <c r="Q1278" s="59">
        <f t="shared" si="222"/>
        <v>2.2383135491526787</v>
      </c>
      <c r="R1278" s="6">
        <f t="shared" si="219"/>
        <v>115.98000000000002</v>
      </c>
      <c r="S1278" s="59">
        <f t="shared" si="220"/>
        <v>396.73129495919528</v>
      </c>
      <c r="T1278" s="18">
        <f t="shared" si="221"/>
        <v>0.95631477733316228</v>
      </c>
      <c r="U1278" s="8" t="s">
        <v>1292</v>
      </c>
      <c r="Z1278"/>
      <c r="AS1278" s="2">
        <v>1</v>
      </c>
      <c r="AT1278" s="2">
        <v>0.9</v>
      </c>
    </row>
    <row r="1279" spans="2:46" x14ac:dyDescent="0.25">
      <c r="B1279" s="16" t="s">
        <v>1293</v>
      </c>
      <c r="C1279" s="21">
        <v>697.26</v>
      </c>
      <c r="D1279" s="21">
        <v>390.06</v>
      </c>
      <c r="E1279" s="16">
        <v>277.16000000000003</v>
      </c>
      <c r="F1279" s="59">
        <f t="shared" si="223"/>
        <v>478.50231890765173</v>
      </c>
      <c r="G1279" s="16">
        <v>0.81</v>
      </c>
      <c r="H1279" s="8">
        <v>452.82</v>
      </c>
      <c r="J1279" s="16">
        <v>1</v>
      </c>
      <c r="K1279" s="59">
        <f t="shared" si="224"/>
        <v>0</v>
      </c>
      <c r="L1279" s="6">
        <f t="shared" si="215"/>
        <v>481.55555555555554</v>
      </c>
      <c r="M1279" s="59">
        <f t="shared" si="216"/>
        <v>282.39856495106289</v>
      </c>
      <c r="N1279" s="6">
        <f t="shared" si="217"/>
        <v>390.06</v>
      </c>
      <c r="O1279" s="59">
        <f t="shared" si="218"/>
        <v>0</v>
      </c>
      <c r="P1279" s="6">
        <f t="shared" si="225"/>
        <v>282.39856495106289</v>
      </c>
      <c r="Q1279" s="59">
        <f t="shared" si="222"/>
        <v>-2.1514350489370031</v>
      </c>
      <c r="R1279" s="6">
        <f t="shared" si="219"/>
        <v>117.16000000000003</v>
      </c>
      <c r="S1279" s="59">
        <f t="shared" si="220"/>
        <v>407.27542179709297</v>
      </c>
      <c r="T1279" s="18">
        <f t="shared" si="221"/>
        <v>0.95773027078056827</v>
      </c>
      <c r="U1279" s="8" t="s">
        <v>1293</v>
      </c>
      <c r="Z1279"/>
      <c r="AS1279" s="2">
        <v>1</v>
      </c>
      <c r="AT1279" s="2">
        <v>0.9</v>
      </c>
    </row>
    <row r="1280" spans="2:46" x14ac:dyDescent="0.25">
      <c r="B1280" s="16" t="s">
        <v>1294</v>
      </c>
      <c r="C1280" s="21">
        <v>669.88</v>
      </c>
      <c r="D1280" s="21">
        <v>392.3</v>
      </c>
      <c r="E1280" s="16">
        <v>278.69</v>
      </c>
      <c r="F1280" s="59">
        <f t="shared" si="223"/>
        <v>481.21451152266803</v>
      </c>
      <c r="G1280" s="16">
        <v>0.81</v>
      </c>
      <c r="H1280" s="8">
        <v>452.65</v>
      </c>
      <c r="J1280" s="16">
        <v>1</v>
      </c>
      <c r="K1280" s="59">
        <f t="shared" si="224"/>
        <v>0</v>
      </c>
      <c r="L1280" s="6">
        <f t="shared" si="215"/>
        <v>484.32098765432096</v>
      </c>
      <c r="M1280" s="59">
        <f t="shared" si="216"/>
        <v>284.0202969550889</v>
      </c>
      <c r="N1280" s="6">
        <f t="shared" si="217"/>
        <v>392.3</v>
      </c>
      <c r="O1280" s="59">
        <f t="shared" si="218"/>
        <v>0</v>
      </c>
      <c r="P1280" s="6">
        <f t="shared" si="225"/>
        <v>284.0202969550889</v>
      </c>
      <c r="Q1280" s="59">
        <f t="shared" si="222"/>
        <v>1.6217320040260006</v>
      </c>
      <c r="R1280" s="6">
        <f t="shared" si="219"/>
        <v>118.69</v>
      </c>
      <c r="S1280" s="59">
        <f t="shared" si="220"/>
        <v>409.86169142773031</v>
      </c>
      <c r="T1280" s="18">
        <f t="shared" si="221"/>
        <v>0.95715215206731052</v>
      </c>
      <c r="U1280" s="8" t="s">
        <v>1294</v>
      </c>
      <c r="Z1280"/>
      <c r="AS1280" s="2">
        <v>1</v>
      </c>
      <c r="AT1280" s="2">
        <v>0.9</v>
      </c>
    </row>
    <row r="1281" spans="2:46" x14ac:dyDescent="0.25">
      <c r="B1281" s="16" t="s">
        <v>1295</v>
      </c>
      <c r="C1281" s="21">
        <v>566.04</v>
      </c>
      <c r="D1281" s="21">
        <v>361.4</v>
      </c>
      <c r="E1281" s="16">
        <v>271.52999999999997</v>
      </c>
      <c r="F1281" s="59">
        <f t="shared" si="223"/>
        <v>452.0381631013027</v>
      </c>
      <c r="G1281" s="16">
        <v>0.8</v>
      </c>
      <c r="H1281" s="8">
        <v>453.73</v>
      </c>
      <c r="J1281" s="16">
        <v>1</v>
      </c>
      <c r="K1281" s="59">
        <f t="shared" si="224"/>
        <v>0</v>
      </c>
      <c r="L1281" s="6">
        <f t="shared" si="215"/>
        <v>451.74999999999994</v>
      </c>
      <c r="M1281" s="59">
        <f t="shared" si="216"/>
        <v>271.0499999999999</v>
      </c>
      <c r="N1281" s="6">
        <f t="shared" si="217"/>
        <v>361.4</v>
      </c>
      <c r="O1281" s="59">
        <f t="shared" si="218"/>
        <v>0</v>
      </c>
      <c r="P1281" s="6">
        <f t="shared" si="225"/>
        <v>271.0499999999999</v>
      </c>
      <c r="Q1281" s="59">
        <f t="shared" si="222"/>
        <v>-12.970296955088997</v>
      </c>
      <c r="R1281" s="6">
        <f t="shared" si="219"/>
        <v>111.52999999999997</v>
      </c>
      <c r="S1281" s="59">
        <f t="shared" si="220"/>
        <v>378.21805998656379</v>
      </c>
      <c r="T1281" s="18">
        <f t="shared" si="221"/>
        <v>0.95553342961158105</v>
      </c>
      <c r="U1281" s="8" t="s">
        <v>1295</v>
      </c>
      <c r="Z1281"/>
      <c r="AS1281" s="2">
        <v>1</v>
      </c>
      <c r="AT1281" s="2">
        <v>0.9</v>
      </c>
    </row>
    <row r="1282" spans="2:46" x14ac:dyDescent="0.25">
      <c r="B1282" s="16" t="s">
        <v>1296</v>
      </c>
      <c r="C1282" s="21">
        <v>561.79999999999995</v>
      </c>
      <c r="D1282" s="21">
        <v>391.69</v>
      </c>
      <c r="E1282" s="16">
        <v>280.33</v>
      </c>
      <c r="F1282" s="59">
        <f t="shared" si="223"/>
        <v>481.66997519048243</v>
      </c>
      <c r="G1282" s="16">
        <v>0.81</v>
      </c>
      <c r="H1282" s="8">
        <v>453.08</v>
      </c>
      <c r="J1282" s="16">
        <v>1</v>
      </c>
      <c r="K1282" s="59">
        <f t="shared" si="224"/>
        <v>0</v>
      </c>
      <c r="L1282" s="6">
        <f t="shared" si="215"/>
        <v>483.56790123456784</v>
      </c>
      <c r="M1282" s="59">
        <f t="shared" si="216"/>
        <v>283.57866457899252</v>
      </c>
      <c r="N1282" s="6">
        <f t="shared" si="217"/>
        <v>391.69</v>
      </c>
      <c r="O1282" s="59">
        <f t="shared" si="218"/>
        <v>0</v>
      </c>
      <c r="P1282" s="6">
        <f t="shared" si="225"/>
        <v>283.57866457899252</v>
      </c>
      <c r="Q1282" s="59">
        <f t="shared" si="222"/>
        <v>12.528664578992618</v>
      </c>
      <c r="R1282" s="6">
        <f t="shared" si="219"/>
        <v>120.32999999999998</v>
      </c>
      <c r="S1282" s="59">
        <f t="shared" si="220"/>
        <v>409.75647035769919</v>
      </c>
      <c r="T1282" s="18">
        <f t="shared" si="221"/>
        <v>0.95590924935992361</v>
      </c>
      <c r="U1282" s="8" t="s">
        <v>1296</v>
      </c>
      <c r="Z1282"/>
      <c r="AS1282" s="2">
        <v>1</v>
      </c>
      <c r="AT1282" s="2">
        <v>0.9</v>
      </c>
    </row>
    <row r="1283" spans="2:46" x14ac:dyDescent="0.25">
      <c r="B1283" s="16" t="s">
        <v>1297</v>
      </c>
      <c r="C1283" s="21">
        <v>597.41999999999996</v>
      </c>
      <c r="D1283" s="21">
        <v>394.17</v>
      </c>
      <c r="E1283" s="16">
        <v>280.82</v>
      </c>
      <c r="F1283" s="59">
        <f t="shared" si="223"/>
        <v>483.97299645744704</v>
      </c>
      <c r="G1283" s="16">
        <v>0.81</v>
      </c>
      <c r="H1283" s="8">
        <v>452.94</v>
      </c>
      <c r="J1283" s="16">
        <v>1</v>
      </c>
      <c r="K1283" s="59">
        <f t="shared" si="224"/>
        <v>0</v>
      </c>
      <c r="L1283" s="6">
        <f t="shared" si="215"/>
        <v>486.62962962962962</v>
      </c>
      <c r="M1283" s="59">
        <f t="shared" si="216"/>
        <v>285.37415358344992</v>
      </c>
      <c r="N1283" s="6">
        <f t="shared" si="217"/>
        <v>394.17</v>
      </c>
      <c r="O1283" s="59">
        <f t="shared" si="218"/>
        <v>0</v>
      </c>
      <c r="P1283" s="6">
        <f t="shared" si="225"/>
        <v>285.37415358344992</v>
      </c>
      <c r="Q1283" s="59">
        <f t="shared" si="222"/>
        <v>1.7954890044574086</v>
      </c>
      <c r="R1283" s="6">
        <f t="shared" si="219"/>
        <v>120.82</v>
      </c>
      <c r="S1283" s="59">
        <f t="shared" si="220"/>
        <v>412.27110170372117</v>
      </c>
      <c r="T1283" s="18">
        <f t="shared" si="221"/>
        <v>0.95609417776575201</v>
      </c>
      <c r="U1283" s="8" t="s">
        <v>1297</v>
      </c>
      <c r="Z1283"/>
      <c r="AS1283" s="2">
        <v>1</v>
      </c>
      <c r="AT1283" s="2">
        <v>0.9</v>
      </c>
    </row>
    <row r="1284" spans="2:46" x14ac:dyDescent="0.25">
      <c r="B1284" s="16" t="s">
        <v>1298</v>
      </c>
      <c r="C1284" s="21">
        <v>663.84</v>
      </c>
      <c r="D1284" s="21">
        <v>390.65</v>
      </c>
      <c r="E1284" s="16">
        <v>278.38</v>
      </c>
      <c r="F1284" s="59">
        <f t="shared" si="223"/>
        <v>479.69036565267811</v>
      </c>
      <c r="G1284" s="16">
        <v>0.81</v>
      </c>
      <c r="H1284" s="8">
        <v>452.26</v>
      </c>
      <c r="J1284" s="16">
        <v>1</v>
      </c>
      <c r="K1284" s="59">
        <f t="shared" si="224"/>
        <v>0</v>
      </c>
      <c r="L1284" s="6">
        <f t="shared" ref="L1284:L1347" si="226">D1284/G1284</f>
        <v>482.28395061728389</v>
      </c>
      <c r="M1284" s="59">
        <f t="shared" ref="M1284:M1347" si="227">L1284*SIN(ACOS(G1284))</f>
        <v>282.82571757712333</v>
      </c>
      <c r="N1284" s="6">
        <f t="shared" ref="N1284:N1347" si="228">D1284/J1284</f>
        <v>390.65</v>
      </c>
      <c r="O1284" s="59">
        <f t="shared" ref="O1284:O1347" si="229">N1284*SIN(ACOS(J1284))</f>
        <v>0</v>
      </c>
      <c r="P1284" s="6">
        <f t="shared" si="225"/>
        <v>282.82571757712333</v>
      </c>
      <c r="Q1284" s="59">
        <f t="shared" si="222"/>
        <v>-2.5484360063265967</v>
      </c>
      <c r="R1284" s="6">
        <f t="shared" ref="R1284:R1347" si="230">E1284-$V$4</f>
        <v>118.38</v>
      </c>
      <c r="S1284" s="59">
        <f t="shared" ref="S1284:S1347" si="231">IF(R1284&gt;1,SQRT((D1284)^2+(R1284)^2),0)</f>
        <v>408.19265904717099</v>
      </c>
      <c r="T1284" s="18">
        <f t="shared" ref="T1284:T1347" si="232">IF(S1284&gt;0,D1284/S1284,1)</f>
        <v>0.95702358026692547</v>
      </c>
      <c r="U1284" s="8" t="s">
        <v>1298</v>
      </c>
      <c r="Z1284"/>
      <c r="AS1284" s="2">
        <v>1</v>
      </c>
      <c r="AT1284" s="2">
        <v>0.9</v>
      </c>
    </row>
    <row r="1285" spans="2:46" x14ac:dyDescent="0.25">
      <c r="B1285" s="16" t="s">
        <v>1299</v>
      </c>
      <c r="C1285" s="21">
        <v>562.22</v>
      </c>
      <c r="D1285" s="21">
        <v>393.98</v>
      </c>
      <c r="E1285" s="16">
        <v>281.95</v>
      </c>
      <c r="F1285" s="59">
        <f t="shared" si="223"/>
        <v>484.47501782857699</v>
      </c>
      <c r="G1285" s="16">
        <v>0.81</v>
      </c>
      <c r="H1285" s="8">
        <v>453.25</v>
      </c>
      <c r="J1285" s="16">
        <v>1</v>
      </c>
      <c r="K1285" s="59">
        <f t="shared" si="224"/>
        <v>0</v>
      </c>
      <c r="L1285" s="6">
        <f t="shared" si="226"/>
        <v>486.39506172839504</v>
      </c>
      <c r="M1285" s="59">
        <f t="shared" si="227"/>
        <v>285.23659595810841</v>
      </c>
      <c r="N1285" s="6">
        <f t="shared" si="228"/>
        <v>393.98</v>
      </c>
      <c r="O1285" s="59">
        <f t="shared" si="229"/>
        <v>0</v>
      </c>
      <c r="P1285" s="6">
        <f t="shared" si="225"/>
        <v>285.23659595810841</v>
      </c>
      <c r="Q1285" s="59">
        <f t="shared" si="222"/>
        <v>2.410878380985082</v>
      </c>
      <c r="R1285" s="6">
        <f t="shared" si="230"/>
        <v>121.94999999999999</v>
      </c>
      <c r="S1285" s="59">
        <f t="shared" si="231"/>
        <v>412.42216586890669</v>
      </c>
      <c r="T1285" s="18">
        <f t="shared" si="232"/>
        <v>0.95528328156162023</v>
      </c>
      <c r="U1285" s="8" t="s">
        <v>1299</v>
      </c>
      <c r="Z1285"/>
      <c r="AS1285" s="2">
        <v>1</v>
      </c>
      <c r="AT1285" s="2">
        <v>0.9</v>
      </c>
    </row>
    <row r="1286" spans="2:46" x14ac:dyDescent="0.25">
      <c r="B1286" s="16" t="s">
        <v>1300</v>
      </c>
      <c r="C1286" s="21">
        <v>560.86</v>
      </c>
      <c r="D1286" s="21">
        <v>387.14</v>
      </c>
      <c r="E1286" s="16">
        <v>280.98</v>
      </c>
      <c r="F1286" s="59">
        <f t="shared" si="223"/>
        <v>478.35879839300543</v>
      </c>
      <c r="G1286" s="16">
        <v>0.81</v>
      </c>
      <c r="H1286" s="8">
        <v>453.73</v>
      </c>
      <c r="J1286" s="16">
        <v>1</v>
      </c>
      <c r="K1286" s="59">
        <f t="shared" si="224"/>
        <v>0</v>
      </c>
      <c r="L1286" s="6">
        <f t="shared" si="226"/>
        <v>477.95061728395058</v>
      </c>
      <c r="M1286" s="59">
        <f t="shared" si="227"/>
        <v>280.28452144581473</v>
      </c>
      <c r="N1286" s="6">
        <f t="shared" si="228"/>
        <v>387.14</v>
      </c>
      <c r="O1286" s="59">
        <f t="shared" si="229"/>
        <v>0</v>
      </c>
      <c r="P1286" s="6">
        <f t="shared" si="225"/>
        <v>280.28452144581473</v>
      </c>
      <c r="Q1286" s="59">
        <f t="shared" si="222"/>
        <v>-4.9520745122936773</v>
      </c>
      <c r="R1286" s="6">
        <f t="shared" si="230"/>
        <v>120.98000000000002</v>
      </c>
      <c r="S1286" s="59">
        <f t="shared" si="231"/>
        <v>405.60268736782302</v>
      </c>
      <c r="T1286" s="18">
        <f t="shared" si="232"/>
        <v>0.95448085542125605</v>
      </c>
      <c r="U1286" s="8" t="s">
        <v>1300</v>
      </c>
      <c r="Z1286"/>
      <c r="AS1286" s="2">
        <v>1</v>
      </c>
      <c r="AT1286" s="2">
        <v>0.9</v>
      </c>
    </row>
    <row r="1287" spans="2:46" x14ac:dyDescent="0.25">
      <c r="B1287" s="16" t="s">
        <v>1301</v>
      </c>
      <c r="C1287" s="21">
        <v>622.02</v>
      </c>
      <c r="D1287" s="21">
        <v>383.18</v>
      </c>
      <c r="E1287" s="16">
        <v>282.43</v>
      </c>
      <c r="F1287" s="59">
        <f t="shared" si="223"/>
        <v>476.01850520751816</v>
      </c>
      <c r="G1287" s="16">
        <v>0.8</v>
      </c>
      <c r="H1287" s="8">
        <v>454.66</v>
      </c>
      <c r="J1287" s="16">
        <v>1</v>
      </c>
      <c r="K1287" s="59">
        <f t="shared" si="224"/>
        <v>0</v>
      </c>
      <c r="L1287" s="6">
        <f t="shared" si="226"/>
        <v>478.97499999999997</v>
      </c>
      <c r="M1287" s="59">
        <f t="shared" si="227"/>
        <v>287.38499999999993</v>
      </c>
      <c r="N1287" s="6">
        <f t="shared" si="228"/>
        <v>383.18</v>
      </c>
      <c r="O1287" s="59">
        <f t="shared" si="229"/>
        <v>0</v>
      </c>
      <c r="P1287" s="6">
        <f t="shared" si="225"/>
        <v>287.38499999999993</v>
      </c>
      <c r="Q1287" s="59">
        <f t="shared" si="222"/>
        <v>7.1004785541852016</v>
      </c>
      <c r="R1287" s="6">
        <f t="shared" si="230"/>
        <v>122.43</v>
      </c>
      <c r="S1287" s="59">
        <f t="shared" si="231"/>
        <v>402.26361667443899</v>
      </c>
      <c r="T1287" s="18">
        <f t="shared" si="232"/>
        <v>0.95255942649696856</v>
      </c>
      <c r="U1287" s="8" t="s">
        <v>1301</v>
      </c>
      <c r="Z1287"/>
      <c r="AS1287" s="2">
        <v>1</v>
      </c>
      <c r="AT1287" s="2">
        <v>0.9</v>
      </c>
    </row>
    <row r="1288" spans="2:46" x14ac:dyDescent="0.25">
      <c r="B1288" s="16" t="s">
        <v>1302</v>
      </c>
      <c r="C1288" s="21">
        <v>612.22</v>
      </c>
      <c r="D1288" s="21">
        <v>384.9</v>
      </c>
      <c r="E1288" s="16">
        <v>281.05</v>
      </c>
      <c r="F1288" s="59">
        <f t="shared" si="223"/>
        <v>476.58903942495363</v>
      </c>
      <c r="G1288" s="16">
        <v>0.8</v>
      </c>
      <c r="H1288" s="8">
        <v>453.38</v>
      </c>
      <c r="J1288" s="16">
        <v>1</v>
      </c>
      <c r="K1288" s="59">
        <f t="shared" si="224"/>
        <v>0</v>
      </c>
      <c r="L1288" s="6">
        <f t="shared" si="226"/>
        <v>481.12499999999994</v>
      </c>
      <c r="M1288" s="59">
        <f t="shared" si="227"/>
        <v>288.6749999999999</v>
      </c>
      <c r="N1288" s="6">
        <f t="shared" si="228"/>
        <v>384.9</v>
      </c>
      <c r="O1288" s="59">
        <f t="shared" si="229"/>
        <v>0</v>
      </c>
      <c r="P1288" s="6">
        <f t="shared" si="225"/>
        <v>288.6749999999999</v>
      </c>
      <c r="Q1288" s="59">
        <f t="shared" si="222"/>
        <v>1.2899999999999636</v>
      </c>
      <c r="R1288" s="6">
        <f t="shared" si="230"/>
        <v>121.05000000000001</v>
      </c>
      <c r="S1288" s="59">
        <f t="shared" si="231"/>
        <v>403.486198648727</v>
      </c>
      <c r="T1288" s="18">
        <f t="shared" si="232"/>
        <v>0.95393597423908894</v>
      </c>
      <c r="U1288" s="8" t="s">
        <v>1302</v>
      </c>
      <c r="Z1288"/>
      <c r="AS1288" s="2">
        <v>1</v>
      </c>
      <c r="AT1288" s="2">
        <v>0.9</v>
      </c>
    </row>
    <row r="1289" spans="2:46" x14ac:dyDescent="0.25">
      <c r="B1289" s="16" t="s">
        <v>1303</v>
      </c>
      <c r="C1289" s="21">
        <v>659.24</v>
      </c>
      <c r="D1289" s="21">
        <v>388.02</v>
      </c>
      <c r="E1289" s="16">
        <v>277</v>
      </c>
      <c r="F1289" s="59">
        <f t="shared" si="223"/>
        <v>476.74785830667344</v>
      </c>
      <c r="G1289" s="16">
        <v>0.81</v>
      </c>
      <c r="H1289" s="8">
        <v>452.2</v>
      </c>
      <c r="J1289" s="16">
        <v>1</v>
      </c>
      <c r="K1289" s="59">
        <f t="shared" si="224"/>
        <v>0</v>
      </c>
      <c r="L1289" s="6">
        <f t="shared" si="226"/>
        <v>479.03703703703701</v>
      </c>
      <c r="M1289" s="59">
        <f t="shared" si="227"/>
        <v>280.92163044739635</v>
      </c>
      <c r="N1289" s="6">
        <f t="shared" si="228"/>
        <v>388.02</v>
      </c>
      <c r="O1289" s="59">
        <f t="shared" si="229"/>
        <v>0</v>
      </c>
      <c r="P1289" s="6">
        <f t="shared" si="225"/>
        <v>280.92163044739635</v>
      </c>
      <c r="Q1289" s="59">
        <f t="shared" si="222"/>
        <v>-7.7533695526035444</v>
      </c>
      <c r="R1289" s="6">
        <f t="shared" si="230"/>
        <v>117</v>
      </c>
      <c r="S1289" s="59">
        <f t="shared" si="231"/>
        <v>405.27585716398153</v>
      </c>
      <c r="T1289" s="18">
        <f t="shared" si="232"/>
        <v>0.95742194641266398</v>
      </c>
      <c r="U1289" s="8" t="s">
        <v>1303</v>
      </c>
      <c r="Z1289"/>
      <c r="AS1289" s="2">
        <v>1</v>
      </c>
      <c r="AT1289" s="2">
        <v>0.9</v>
      </c>
    </row>
    <row r="1290" spans="2:46" x14ac:dyDescent="0.25">
      <c r="B1290" s="16" t="s">
        <v>1304</v>
      </c>
      <c r="C1290" s="21">
        <v>661.28</v>
      </c>
      <c r="D1290" s="21">
        <v>388.83</v>
      </c>
      <c r="E1290" s="16">
        <v>284.52</v>
      </c>
      <c r="F1290" s="59">
        <f t="shared" si="223"/>
        <v>481.8095051988908</v>
      </c>
      <c r="G1290" s="16">
        <v>0.8</v>
      </c>
      <c r="H1290" s="8">
        <v>455.51</v>
      </c>
      <c r="J1290" s="16">
        <v>1</v>
      </c>
      <c r="K1290" s="59">
        <f t="shared" si="224"/>
        <v>0</v>
      </c>
      <c r="L1290" s="6">
        <f t="shared" si="226"/>
        <v>486.03749999999997</v>
      </c>
      <c r="M1290" s="59">
        <f t="shared" si="227"/>
        <v>291.62249999999989</v>
      </c>
      <c r="N1290" s="6">
        <f t="shared" si="228"/>
        <v>388.83</v>
      </c>
      <c r="O1290" s="59">
        <f t="shared" si="229"/>
        <v>0</v>
      </c>
      <c r="P1290" s="6">
        <f t="shared" si="225"/>
        <v>291.62249999999989</v>
      </c>
      <c r="Q1290" s="59">
        <f t="shared" si="222"/>
        <v>10.700869552603535</v>
      </c>
      <c r="R1290" s="6">
        <f t="shared" si="230"/>
        <v>124.51999999999998</v>
      </c>
      <c r="S1290" s="59">
        <f t="shared" si="231"/>
        <v>408.28176459401169</v>
      </c>
      <c r="T1290" s="18">
        <f t="shared" si="232"/>
        <v>0.95235700861302441</v>
      </c>
      <c r="U1290" s="8" t="s">
        <v>1304</v>
      </c>
      <c r="Z1290"/>
      <c r="AS1290" s="2">
        <v>1</v>
      </c>
      <c r="AT1290" s="2">
        <v>0.9</v>
      </c>
    </row>
    <row r="1291" spans="2:46" x14ac:dyDescent="0.25">
      <c r="B1291" s="16" t="s">
        <v>1305</v>
      </c>
      <c r="C1291" s="21">
        <v>559.48</v>
      </c>
      <c r="D1291" s="21">
        <v>385.89</v>
      </c>
      <c r="E1291" s="16">
        <v>282.83999999999997</v>
      </c>
      <c r="F1291" s="59">
        <f t="shared" si="223"/>
        <v>478.44493695722178</v>
      </c>
      <c r="G1291" s="16">
        <v>0.8</v>
      </c>
      <c r="H1291" s="8">
        <v>457.42</v>
      </c>
      <c r="J1291" s="16">
        <v>1</v>
      </c>
      <c r="K1291" s="59">
        <f t="shared" si="224"/>
        <v>0</v>
      </c>
      <c r="L1291" s="6">
        <f t="shared" si="226"/>
        <v>482.36249999999995</v>
      </c>
      <c r="M1291" s="59">
        <f t="shared" si="227"/>
        <v>289.4174999999999</v>
      </c>
      <c r="N1291" s="6">
        <f t="shared" si="228"/>
        <v>385.89</v>
      </c>
      <c r="O1291" s="59">
        <f t="shared" si="229"/>
        <v>0</v>
      </c>
      <c r="P1291" s="6">
        <f t="shared" si="225"/>
        <v>289.4174999999999</v>
      </c>
      <c r="Q1291" s="59">
        <f t="shared" ref="Q1291:Q1354" si="233">P1291-P1290</f>
        <v>-2.2049999999999841</v>
      </c>
      <c r="R1291" s="6">
        <f t="shared" si="230"/>
        <v>122.83999999999997</v>
      </c>
      <c r="S1291" s="59">
        <f t="shared" si="231"/>
        <v>404.97007012864538</v>
      </c>
      <c r="T1291" s="18">
        <f t="shared" si="232"/>
        <v>0.95288523390732482</v>
      </c>
      <c r="U1291" s="8" t="s">
        <v>1305</v>
      </c>
      <c r="Z1291"/>
      <c r="AS1291" s="2">
        <v>1</v>
      </c>
      <c r="AT1291" s="2">
        <v>0.9</v>
      </c>
    </row>
    <row r="1292" spans="2:46" x14ac:dyDescent="0.25">
      <c r="B1292" s="16" t="s">
        <v>1306</v>
      </c>
      <c r="C1292" s="21">
        <v>591.32000000000005</v>
      </c>
      <c r="D1292" s="21">
        <v>395.52</v>
      </c>
      <c r="E1292" s="16">
        <v>284.33</v>
      </c>
      <c r="F1292" s="59">
        <f t="shared" si="223"/>
        <v>487.11355893672265</v>
      </c>
      <c r="G1292" s="16">
        <v>0.81</v>
      </c>
      <c r="H1292" s="8">
        <v>455.37</v>
      </c>
      <c r="J1292" s="16">
        <v>1</v>
      </c>
      <c r="K1292" s="59">
        <f t="shared" si="224"/>
        <v>0</v>
      </c>
      <c r="L1292" s="6">
        <f t="shared" si="226"/>
        <v>488.29629629629625</v>
      </c>
      <c r="M1292" s="59">
        <f t="shared" si="227"/>
        <v>286.35153671087625</v>
      </c>
      <c r="N1292" s="6">
        <f t="shared" si="228"/>
        <v>395.52</v>
      </c>
      <c r="O1292" s="59">
        <f t="shared" si="229"/>
        <v>0</v>
      </c>
      <c r="P1292" s="6">
        <f t="shared" si="225"/>
        <v>286.35153671087625</v>
      </c>
      <c r="Q1292" s="59">
        <f t="shared" si="233"/>
        <v>-3.0659632891236583</v>
      </c>
      <c r="R1292" s="6">
        <f t="shared" si="230"/>
        <v>124.32999999999998</v>
      </c>
      <c r="S1292" s="59">
        <f t="shared" si="231"/>
        <v>414.60103629875312</v>
      </c>
      <c r="T1292" s="18">
        <f t="shared" si="232"/>
        <v>0.95397735502763259</v>
      </c>
      <c r="U1292" s="8" t="s">
        <v>1306</v>
      </c>
      <c r="Z1292"/>
      <c r="AS1292" s="2">
        <v>1</v>
      </c>
      <c r="AT1292" s="2">
        <v>0.9</v>
      </c>
    </row>
    <row r="1293" spans="2:46" x14ac:dyDescent="0.25">
      <c r="B1293" s="16" t="s">
        <v>1307</v>
      </c>
      <c r="C1293" s="21">
        <v>585.38</v>
      </c>
      <c r="D1293" s="21">
        <v>392.55</v>
      </c>
      <c r="E1293" s="16">
        <v>282.22000000000003</v>
      </c>
      <c r="F1293" s="59">
        <f t="shared" si="223"/>
        <v>483.47040333406142</v>
      </c>
      <c r="G1293" s="16">
        <v>0.81</v>
      </c>
      <c r="H1293" s="8">
        <v>456.1</v>
      </c>
      <c r="J1293" s="16">
        <v>1</v>
      </c>
      <c r="K1293" s="59">
        <f t="shared" si="224"/>
        <v>0</v>
      </c>
      <c r="L1293" s="6">
        <f t="shared" si="226"/>
        <v>484.62962962962962</v>
      </c>
      <c r="M1293" s="59">
        <f t="shared" si="227"/>
        <v>284.20129383053825</v>
      </c>
      <c r="N1293" s="6">
        <f t="shared" si="228"/>
        <v>392.55</v>
      </c>
      <c r="O1293" s="59">
        <f t="shared" si="229"/>
        <v>0</v>
      </c>
      <c r="P1293" s="6">
        <f t="shared" si="225"/>
        <v>284.20129383053825</v>
      </c>
      <c r="Q1293" s="59">
        <f t="shared" si="233"/>
        <v>-2.1502428803379985</v>
      </c>
      <c r="R1293" s="6">
        <f t="shared" si="230"/>
        <v>122.22000000000003</v>
      </c>
      <c r="S1293" s="59">
        <f t="shared" si="231"/>
        <v>411.13651127089167</v>
      </c>
      <c r="T1293" s="18">
        <f t="shared" si="232"/>
        <v>0.95479236029551928</v>
      </c>
      <c r="U1293" s="8" t="s">
        <v>1307</v>
      </c>
      <c r="Z1293"/>
      <c r="AS1293" s="2">
        <v>1</v>
      </c>
      <c r="AT1293" s="2">
        <v>0.9</v>
      </c>
    </row>
    <row r="1294" spans="2:46" x14ac:dyDescent="0.25">
      <c r="B1294" s="16" t="s">
        <v>1308</v>
      </c>
      <c r="C1294" s="21">
        <v>580.52</v>
      </c>
      <c r="D1294" s="21">
        <v>388.8</v>
      </c>
      <c r="E1294" s="16">
        <v>279.52999999999997</v>
      </c>
      <c r="F1294" s="59">
        <f t="shared" ref="F1294:F1357" si="234">SQRT((D1294)^2+(E1294)^2)</f>
        <v>478.855365324437</v>
      </c>
      <c r="G1294" s="16">
        <v>0.81</v>
      </c>
      <c r="H1294" s="8">
        <v>452.36</v>
      </c>
      <c r="J1294" s="16">
        <v>1</v>
      </c>
      <c r="K1294" s="59">
        <f t="shared" si="224"/>
        <v>0</v>
      </c>
      <c r="L1294" s="6">
        <f t="shared" si="226"/>
        <v>480</v>
      </c>
      <c r="M1294" s="59">
        <f t="shared" si="227"/>
        <v>281.4863406987983</v>
      </c>
      <c r="N1294" s="6">
        <f t="shared" si="228"/>
        <v>388.8</v>
      </c>
      <c r="O1294" s="59">
        <f t="shared" si="229"/>
        <v>0</v>
      </c>
      <c r="P1294" s="6">
        <f t="shared" si="225"/>
        <v>281.4863406987983</v>
      </c>
      <c r="Q1294" s="59">
        <f t="shared" si="233"/>
        <v>-2.7149531317399465</v>
      </c>
      <c r="R1294" s="6">
        <f t="shared" si="230"/>
        <v>119.52999999999997</v>
      </c>
      <c r="S1294" s="59">
        <f t="shared" si="231"/>
        <v>406.75897150523923</v>
      </c>
      <c r="T1294" s="18">
        <f t="shared" si="232"/>
        <v>0.95584861610112537</v>
      </c>
      <c r="U1294" s="8" t="s">
        <v>1308</v>
      </c>
      <c r="Z1294"/>
      <c r="AS1294" s="2">
        <v>1</v>
      </c>
      <c r="AT1294" s="2">
        <v>0.9</v>
      </c>
    </row>
    <row r="1295" spans="2:46" x14ac:dyDescent="0.25">
      <c r="B1295" s="16" t="s">
        <v>1309</v>
      </c>
      <c r="C1295" s="21">
        <v>651.52</v>
      </c>
      <c r="D1295" s="21">
        <v>397.98</v>
      </c>
      <c r="E1295" s="16">
        <v>281.16000000000003</v>
      </c>
      <c r="F1295" s="59">
        <f t="shared" si="234"/>
        <v>487.27715522072242</v>
      </c>
      <c r="G1295" s="16">
        <v>0.81</v>
      </c>
      <c r="H1295" s="8">
        <v>453.39</v>
      </c>
      <c r="J1295" s="16">
        <v>1</v>
      </c>
      <c r="K1295" s="59">
        <f t="shared" si="224"/>
        <v>0</v>
      </c>
      <c r="L1295" s="6">
        <f t="shared" si="226"/>
        <v>491.33333333333331</v>
      </c>
      <c r="M1295" s="59">
        <f t="shared" si="227"/>
        <v>288.13254596529771</v>
      </c>
      <c r="N1295" s="6">
        <f t="shared" si="228"/>
        <v>397.98</v>
      </c>
      <c r="O1295" s="59">
        <f t="shared" si="229"/>
        <v>0</v>
      </c>
      <c r="P1295" s="6">
        <f t="shared" si="225"/>
        <v>288.13254596529771</v>
      </c>
      <c r="Q1295" s="59">
        <f t="shared" si="233"/>
        <v>6.6462052664994076</v>
      </c>
      <c r="R1295" s="6">
        <f t="shared" si="230"/>
        <v>121.16000000000003</v>
      </c>
      <c r="S1295" s="59">
        <f t="shared" si="231"/>
        <v>416.01421369948406</v>
      </c>
      <c r="T1295" s="18">
        <f t="shared" si="232"/>
        <v>0.95665000592380867</v>
      </c>
      <c r="U1295" s="8" t="s">
        <v>1309</v>
      </c>
      <c r="Z1295"/>
      <c r="AS1295" s="2">
        <v>1</v>
      </c>
      <c r="AT1295" s="2">
        <v>0.9</v>
      </c>
    </row>
    <row r="1296" spans="2:46" x14ac:dyDescent="0.25">
      <c r="B1296" s="16" t="s">
        <v>1310</v>
      </c>
      <c r="C1296" s="21">
        <v>661.72</v>
      </c>
      <c r="D1296" s="21">
        <v>394.22</v>
      </c>
      <c r="E1296" s="16">
        <v>282.95999999999998</v>
      </c>
      <c r="F1296" s="59">
        <f t="shared" si="234"/>
        <v>485.25845690724447</v>
      </c>
      <c r="G1296" s="16">
        <v>0.81</v>
      </c>
      <c r="H1296" s="8">
        <v>455.03</v>
      </c>
      <c r="J1296" s="16">
        <v>1</v>
      </c>
      <c r="K1296" s="59">
        <f t="shared" si="224"/>
        <v>0</v>
      </c>
      <c r="L1296" s="6">
        <f t="shared" si="226"/>
        <v>486.69135802469134</v>
      </c>
      <c r="M1296" s="59">
        <f t="shared" si="227"/>
        <v>285.41035295853976</v>
      </c>
      <c r="N1296" s="6">
        <f t="shared" si="228"/>
        <v>394.22</v>
      </c>
      <c r="O1296" s="59">
        <f t="shared" si="229"/>
        <v>0</v>
      </c>
      <c r="P1296" s="6">
        <f t="shared" si="225"/>
        <v>285.41035295853976</v>
      </c>
      <c r="Q1296" s="59">
        <f t="shared" si="233"/>
        <v>-2.7221930067579478</v>
      </c>
      <c r="R1296" s="6">
        <f t="shared" si="230"/>
        <v>122.95999999999998</v>
      </c>
      <c r="S1296" s="59">
        <f t="shared" si="231"/>
        <v>412.95105036795826</v>
      </c>
      <c r="T1296" s="18">
        <f t="shared" si="232"/>
        <v>0.95464099110229161</v>
      </c>
      <c r="U1296" s="8" t="s">
        <v>1310</v>
      </c>
      <c r="Z1296"/>
      <c r="AS1296" s="2">
        <v>1</v>
      </c>
      <c r="AT1296" s="2">
        <v>0.9</v>
      </c>
    </row>
    <row r="1297" spans="2:46" x14ac:dyDescent="0.25">
      <c r="B1297" s="16" t="s">
        <v>1311</v>
      </c>
      <c r="C1297" s="21">
        <v>666.86</v>
      </c>
      <c r="D1297" s="21">
        <v>396.38</v>
      </c>
      <c r="E1297" s="16">
        <v>280.48</v>
      </c>
      <c r="F1297" s="59">
        <f t="shared" si="234"/>
        <v>485.57814489534019</v>
      </c>
      <c r="G1297" s="16">
        <v>0.81</v>
      </c>
      <c r="H1297" s="8">
        <v>453.46</v>
      </c>
      <c r="J1297" s="16">
        <v>1</v>
      </c>
      <c r="K1297" s="59">
        <f t="shared" si="224"/>
        <v>0</v>
      </c>
      <c r="L1297" s="6">
        <f t="shared" si="226"/>
        <v>489.35802469135797</v>
      </c>
      <c r="M1297" s="59">
        <f t="shared" si="227"/>
        <v>286.97416596242198</v>
      </c>
      <c r="N1297" s="6">
        <f t="shared" si="228"/>
        <v>396.38</v>
      </c>
      <c r="O1297" s="59">
        <f t="shared" si="229"/>
        <v>0</v>
      </c>
      <c r="P1297" s="6">
        <f t="shared" si="225"/>
        <v>286.97416596242198</v>
      </c>
      <c r="Q1297" s="59">
        <f t="shared" si="233"/>
        <v>1.5638130038822169</v>
      </c>
      <c r="R1297" s="6">
        <f t="shared" si="230"/>
        <v>120.48000000000002</v>
      </c>
      <c r="S1297" s="59">
        <f t="shared" si="231"/>
        <v>414.28557155662565</v>
      </c>
      <c r="T1297" s="18">
        <f t="shared" si="232"/>
        <v>0.95677963997310422</v>
      </c>
      <c r="U1297" s="8" t="s">
        <v>1311</v>
      </c>
      <c r="Z1297"/>
      <c r="AS1297" s="2">
        <v>1</v>
      </c>
      <c r="AT1297" s="2">
        <v>0.9</v>
      </c>
    </row>
    <row r="1298" spans="2:46" x14ac:dyDescent="0.25">
      <c r="B1298" s="16" t="s">
        <v>1312</v>
      </c>
      <c r="C1298" s="21">
        <v>594.24</v>
      </c>
      <c r="D1298" s="21">
        <v>391.33</v>
      </c>
      <c r="E1298" s="16">
        <v>275.88</v>
      </c>
      <c r="F1298" s="59">
        <f t="shared" si="234"/>
        <v>478.79948130715428</v>
      </c>
      <c r="G1298" s="16">
        <v>0.81</v>
      </c>
      <c r="H1298" s="8">
        <v>449.67</v>
      </c>
      <c r="J1298" s="16">
        <v>1</v>
      </c>
      <c r="K1298" s="59">
        <f t="shared" si="224"/>
        <v>0</v>
      </c>
      <c r="L1298" s="6">
        <f t="shared" si="226"/>
        <v>483.12345679012338</v>
      </c>
      <c r="M1298" s="59">
        <f t="shared" si="227"/>
        <v>283.31802907834549</v>
      </c>
      <c r="N1298" s="6">
        <f t="shared" si="228"/>
        <v>391.33</v>
      </c>
      <c r="O1298" s="59">
        <f t="shared" si="229"/>
        <v>0</v>
      </c>
      <c r="P1298" s="6">
        <f t="shared" si="225"/>
        <v>283.31802907834549</v>
      </c>
      <c r="Q1298" s="59">
        <f t="shared" si="233"/>
        <v>-3.6561368840764885</v>
      </c>
      <c r="R1298" s="6">
        <f t="shared" si="230"/>
        <v>115.88</v>
      </c>
      <c r="S1298" s="59">
        <f t="shared" si="231"/>
        <v>408.12662655112319</v>
      </c>
      <c r="T1298" s="18">
        <f t="shared" si="232"/>
        <v>0.9588445706346993</v>
      </c>
      <c r="U1298" s="8" t="s">
        <v>1312</v>
      </c>
      <c r="Z1298"/>
      <c r="AS1298" s="2">
        <v>1</v>
      </c>
      <c r="AT1298" s="2">
        <v>0.9</v>
      </c>
    </row>
    <row r="1299" spans="2:46" x14ac:dyDescent="0.25">
      <c r="B1299" s="16" t="s">
        <v>1313</v>
      </c>
      <c r="C1299" s="21">
        <v>679.46</v>
      </c>
      <c r="D1299" s="21">
        <v>390.5</v>
      </c>
      <c r="E1299" s="16">
        <v>274.05</v>
      </c>
      <c r="F1299" s="59">
        <f t="shared" si="234"/>
        <v>477.06776510261102</v>
      </c>
      <c r="G1299" s="16">
        <v>0.81</v>
      </c>
      <c r="H1299" s="8">
        <v>449.81</v>
      </c>
      <c r="J1299" s="16">
        <v>1</v>
      </c>
      <c r="K1299" s="59">
        <f t="shared" si="224"/>
        <v>0</v>
      </c>
      <c r="L1299" s="6">
        <f t="shared" si="226"/>
        <v>482.09876543209873</v>
      </c>
      <c r="M1299" s="59">
        <f t="shared" si="227"/>
        <v>282.7171194518537</v>
      </c>
      <c r="N1299" s="6">
        <f t="shared" si="228"/>
        <v>390.5</v>
      </c>
      <c r="O1299" s="59">
        <f t="shared" si="229"/>
        <v>0</v>
      </c>
      <c r="P1299" s="6">
        <f t="shared" si="225"/>
        <v>282.7171194518537</v>
      </c>
      <c r="Q1299" s="59">
        <f t="shared" si="233"/>
        <v>-0.60090962649178437</v>
      </c>
      <c r="R1299" s="6">
        <f t="shared" si="230"/>
        <v>114.05000000000001</v>
      </c>
      <c r="S1299" s="59">
        <f t="shared" si="231"/>
        <v>406.81402692139318</v>
      </c>
      <c r="T1299" s="18">
        <f t="shared" si="232"/>
        <v>0.95989807174336828</v>
      </c>
      <c r="U1299" s="8" t="s">
        <v>1313</v>
      </c>
      <c r="Z1299"/>
      <c r="AS1299" s="2">
        <v>1</v>
      </c>
      <c r="AT1299" s="2">
        <v>0.9</v>
      </c>
    </row>
    <row r="1300" spans="2:46" x14ac:dyDescent="0.25">
      <c r="B1300" s="16" t="s">
        <v>1314</v>
      </c>
      <c r="C1300" s="21">
        <v>689.16</v>
      </c>
      <c r="D1300" s="21">
        <v>372.51</v>
      </c>
      <c r="E1300" s="16">
        <v>274.89</v>
      </c>
      <c r="F1300" s="59">
        <f t="shared" si="234"/>
        <v>462.95595060437444</v>
      </c>
      <c r="G1300" s="16">
        <v>0.8</v>
      </c>
      <c r="H1300" s="8">
        <v>450.73</v>
      </c>
      <c r="J1300" s="16">
        <v>1</v>
      </c>
      <c r="K1300" s="59">
        <f t="shared" si="224"/>
        <v>0</v>
      </c>
      <c r="L1300" s="6">
        <f t="shared" si="226"/>
        <v>465.63749999999999</v>
      </c>
      <c r="M1300" s="59">
        <f t="shared" si="227"/>
        <v>279.38249999999994</v>
      </c>
      <c r="N1300" s="6">
        <f t="shared" si="228"/>
        <v>372.51</v>
      </c>
      <c r="O1300" s="59">
        <f t="shared" si="229"/>
        <v>0</v>
      </c>
      <c r="P1300" s="6">
        <f t="shared" si="225"/>
        <v>279.38249999999994</v>
      </c>
      <c r="Q1300" s="59">
        <f t="shared" si="233"/>
        <v>-3.3346194518537686</v>
      </c>
      <c r="R1300" s="6">
        <f t="shared" si="230"/>
        <v>114.88999999999999</v>
      </c>
      <c r="S1300" s="59">
        <f t="shared" si="231"/>
        <v>389.82484810488927</v>
      </c>
      <c r="T1300" s="18">
        <f t="shared" si="232"/>
        <v>0.95558300557528741</v>
      </c>
      <c r="U1300" s="8" t="s">
        <v>1314</v>
      </c>
      <c r="Z1300"/>
      <c r="AS1300" s="2">
        <v>1</v>
      </c>
      <c r="AT1300" s="2">
        <v>0.9</v>
      </c>
    </row>
    <row r="1301" spans="2:46" x14ac:dyDescent="0.25">
      <c r="B1301" s="16" t="s">
        <v>1315</v>
      </c>
      <c r="C1301" s="21">
        <v>594.41999999999996</v>
      </c>
      <c r="D1301" s="21">
        <v>390.85</v>
      </c>
      <c r="E1301" s="16">
        <v>274.69</v>
      </c>
      <c r="F1301" s="59">
        <f t="shared" si="234"/>
        <v>477.72200975044052</v>
      </c>
      <c r="G1301" s="16">
        <v>0.82</v>
      </c>
      <c r="H1301" s="8">
        <v>450.15</v>
      </c>
      <c r="J1301" s="16">
        <v>1</v>
      </c>
      <c r="K1301" s="59">
        <f t="shared" si="224"/>
        <v>0</v>
      </c>
      <c r="L1301" s="6">
        <f t="shared" si="226"/>
        <v>476.64634146341467</v>
      </c>
      <c r="M1301" s="59">
        <f t="shared" si="227"/>
        <v>272.81497820035116</v>
      </c>
      <c r="N1301" s="6">
        <f t="shared" si="228"/>
        <v>390.85</v>
      </c>
      <c r="O1301" s="59">
        <f t="shared" si="229"/>
        <v>0</v>
      </c>
      <c r="P1301" s="6">
        <f t="shared" si="225"/>
        <v>272.81497820035116</v>
      </c>
      <c r="Q1301" s="59">
        <f t="shared" si="233"/>
        <v>-6.5675217996487731</v>
      </c>
      <c r="R1301" s="6">
        <f t="shared" si="230"/>
        <v>114.69</v>
      </c>
      <c r="S1301" s="59">
        <f t="shared" si="231"/>
        <v>407.32974185541622</v>
      </c>
      <c r="T1301" s="18">
        <f t="shared" si="232"/>
        <v>0.95954201188366506</v>
      </c>
      <c r="U1301" s="8" t="s">
        <v>1315</v>
      </c>
      <c r="Z1301"/>
      <c r="AS1301" s="2">
        <v>1</v>
      </c>
      <c r="AT1301" s="2">
        <v>0.9</v>
      </c>
    </row>
    <row r="1302" spans="2:46" x14ac:dyDescent="0.25">
      <c r="B1302" s="16" t="s">
        <v>1316</v>
      </c>
      <c r="C1302" s="21">
        <v>615.48</v>
      </c>
      <c r="D1302" s="21">
        <v>389.98</v>
      </c>
      <c r="E1302" s="16">
        <v>277.2</v>
      </c>
      <c r="F1302" s="59">
        <f t="shared" si="234"/>
        <v>478.46028090114231</v>
      </c>
      <c r="G1302" s="16">
        <v>0.81</v>
      </c>
      <c r="H1302" s="8">
        <v>449.84</v>
      </c>
      <c r="J1302" s="16">
        <v>1</v>
      </c>
      <c r="K1302" s="59">
        <f t="shared" si="224"/>
        <v>0</v>
      </c>
      <c r="L1302" s="6">
        <f t="shared" si="226"/>
        <v>481.45679012345676</v>
      </c>
      <c r="M1302" s="59">
        <f t="shared" si="227"/>
        <v>282.34064595091911</v>
      </c>
      <c r="N1302" s="6">
        <f t="shared" si="228"/>
        <v>389.98</v>
      </c>
      <c r="O1302" s="59">
        <f t="shared" si="229"/>
        <v>0</v>
      </c>
      <c r="P1302" s="6">
        <f t="shared" si="225"/>
        <v>282.34064595091911</v>
      </c>
      <c r="Q1302" s="59">
        <f t="shared" si="233"/>
        <v>9.5256677505679477</v>
      </c>
      <c r="R1302" s="6">
        <f t="shared" si="230"/>
        <v>117.19999999999999</v>
      </c>
      <c r="S1302" s="59">
        <f t="shared" si="231"/>
        <v>407.21031470236608</v>
      </c>
      <c r="T1302" s="18">
        <f t="shared" si="232"/>
        <v>0.95768693945053951</v>
      </c>
      <c r="U1302" s="8" t="s">
        <v>1316</v>
      </c>
      <c r="Z1302"/>
      <c r="AS1302" s="2">
        <v>1</v>
      </c>
      <c r="AT1302" s="2">
        <v>0.9</v>
      </c>
    </row>
    <row r="1303" spans="2:46" x14ac:dyDescent="0.25">
      <c r="B1303" s="16" t="s">
        <v>1317</v>
      </c>
      <c r="C1303" s="21">
        <v>594.34</v>
      </c>
      <c r="D1303" s="21">
        <v>388.31</v>
      </c>
      <c r="E1303" s="16">
        <v>274.16000000000003</v>
      </c>
      <c r="F1303" s="59">
        <f t="shared" si="234"/>
        <v>475.34025886726658</v>
      </c>
      <c r="G1303" s="16">
        <v>0.81</v>
      </c>
      <c r="H1303" s="8">
        <v>450.52</v>
      </c>
      <c r="J1303" s="16">
        <v>1</v>
      </c>
      <c r="K1303" s="59">
        <f t="shared" si="224"/>
        <v>0</v>
      </c>
      <c r="L1303" s="6">
        <f t="shared" si="226"/>
        <v>479.39506172839504</v>
      </c>
      <c r="M1303" s="59">
        <f t="shared" si="227"/>
        <v>281.1315868229176</v>
      </c>
      <c r="N1303" s="6">
        <f t="shared" si="228"/>
        <v>388.31</v>
      </c>
      <c r="O1303" s="59">
        <f t="shared" si="229"/>
        <v>0</v>
      </c>
      <c r="P1303" s="6">
        <f t="shared" si="225"/>
        <v>281.1315868229176</v>
      </c>
      <c r="Q1303" s="59">
        <f t="shared" si="233"/>
        <v>-1.2090591280015133</v>
      </c>
      <c r="R1303" s="6">
        <f t="shared" si="230"/>
        <v>114.16000000000003</v>
      </c>
      <c r="S1303" s="59">
        <f t="shared" si="231"/>
        <v>404.7433281723122</v>
      </c>
      <c r="T1303" s="18">
        <f t="shared" si="232"/>
        <v>0.95939814932461098</v>
      </c>
      <c r="U1303" s="8" t="s">
        <v>1317</v>
      </c>
      <c r="Z1303"/>
      <c r="AS1303" s="2">
        <v>1</v>
      </c>
      <c r="AT1303" s="2">
        <v>0.9</v>
      </c>
    </row>
    <row r="1304" spans="2:46" x14ac:dyDescent="0.25">
      <c r="B1304" s="16" t="s">
        <v>1318</v>
      </c>
      <c r="C1304" s="21">
        <v>675.28</v>
      </c>
      <c r="D1304" s="21">
        <v>389.92</v>
      </c>
      <c r="E1304" s="16">
        <v>275.8</v>
      </c>
      <c r="F1304" s="59">
        <f t="shared" si="234"/>
        <v>477.60155611136781</v>
      </c>
      <c r="G1304" s="16">
        <v>0.81</v>
      </c>
      <c r="H1304" s="8">
        <v>450.34</v>
      </c>
      <c r="J1304" s="16">
        <v>1</v>
      </c>
      <c r="K1304" s="59">
        <f t="shared" ref="K1304:K1367" si="235">DEGREES(ACOS(J1304))</f>
        <v>0</v>
      </c>
      <c r="L1304" s="6">
        <f t="shared" si="226"/>
        <v>481.38271604938268</v>
      </c>
      <c r="M1304" s="59">
        <f t="shared" si="227"/>
        <v>282.29720670081127</v>
      </c>
      <c r="N1304" s="6">
        <f t="shared" si="228"/>
        <v>389.92</v>
      </c>
      <c r="O1304" s="59">
        <f t="shared" si="229"/>
        <v>0</v>
      </c>
      <c r="P1304" s="6">
        <f t="shared" ref="P1304:P1367" si="236">M1304-O1304</f>
        <v>282.29720670081127</v>
      </c>
      <c r="Q1304" s="59">
        <f t="shared" si="233"/>
        <v>1.1656198778936755</v>
      </c>
      <c r="R1304" s="6">
        <f t="shared" si="230"/>
        <v>115.80000000000001</v>
      </c>
      <c r="S1304" s="59">
        <f t="shared" si="231"/>
        <v>406.75206993941657</v>
      </c>
      <c r="T1304" s="18">
        <f t="shared" si="232"/>
        <v>0.95861835456197286</v>
      </c>
      <c r="U1304" s="8" t="s">
        <v>1318</v>
      </c>
      <c r="Z1304"/>
      <c r="AS1304" s="2">
        <v>1</v>
      </c>
      <c r="AT1304" s="2">
        <v>0.9</v>
      </c>
    </row>
    <row r="1305" spans="2:46" x14ac:dyDescent="0.25">
      <c r="B1305" s="16" t="s">
        <v>1319</v>
      </c>
      <c r="C1305" s="21">
        <v>693.02</v>
      </c>
      <c r="D1305" s="21">
        <v>391.55</v>
      </c>
      <c r="E1305" s="16">
        <v>275.95</v>
      </c>
      <c r="F1305" s="59">
        <f t="shared" si="234"/>
        <v>479.01962903413465</v>
      </c>
      <c r="G1305" s="16">
        <v>0.81</v>
      </c>
      <c r="H1305" s="8">
        <v>450.19</v>
      </c>
      <c r="J1305" s="16">
        <v>1</v>
      </c>
      <c r="K1305" s="59">
        <f t="shared" si="235"/>
        <v>0</v>
      </c>
      <c r="L1305" s="6">
        <f t="shared" si="226"/>
        <v>483.39506172839504</v>
      </c>
      <c r="M1305" s="59">
        <f t="shared" si="227"/>
        <v>283.47730632874089</v>
      </c>
      <c r="N1305" s="6">
        <f t="shared" si="228"/>
        <v>391.55</v>
      </c>
      <c r="O1305" s="59">
        <f t="shared" si="229"/>
        <v>0</v>
      </c>
      <c r="P1305" s="6">
        <f t="shared" si="236"/>
        <v>283.47730632874089</v>
      </c>
      <c r="Q1305" s="59">
        <f t="shared" si="233"/>
        <v>1.1800996279296214</v>
      </c>
      <c r="R1305" s="6">
        <f t="shared" si="230"/>
        <v>115.94999999999999</v>
      </c>
      <c r="S1305" s="59">
        <f t="shared" si="231"/>
        <v>408.35744758728225</v>
      </c>
      <c r="T1305" s="18">
        <f t="shared" si="232"/>
        <v>0.95884133450586861</v>
      </c>
      <c r="U1305" s="8" t="s">
        <v>1319</v>
      </c>
      <c r="Z1305"/>
      <c r="AS1305" s="2">
        <v>1</v>
      </c>
      <c r="AT1305" s="2">
        <v>0.9</v>
      </c>
    </row>
    <row r="1306" spans="2:46" x14ac:dyDescent="0.25">
      <c r="B1306" s="16" t="s">
        <v>1320</v>
      </c>
      <c r="C1306" s="21">
        <v>605.6</v>
      </c>
      <c r="D1306" s="21">
        <v>394.94</v>
      </c>
      <c r="E1306" s="16">
        <v>277.20999999999998</v>
      </c>
      <c r="F1306" s="59">
        <f t="shared" si="234"/>
        <v>482.51734445509834</v>
      </c>
      <c r="G1306" s="16">
        <v>0.81</v>
      </c>
      <c r="H1306" s="8">
        <v>450.65</v>
      </c>
      <c r="J1306" s="16">
        <v>1</v>
      </c>
      <c r="K1306" s="59">
        <f t="shared" si="235"/>
        <v>0</v>
      </c>
      <c r="L1306" s="6">
        <f t="shared" si="226"/>
        <v>487.5802469135802</v>
      </c>
      <c r="M1306" s="59">
        <f t="shared" si="227"/>
        <v>285.93162395983381</v>
      </c>
      <c r="N1306" s="6">
        <f t="shared" si="228"/>
        <v>394.94</v>
      </c>
      <c r="O1306" s="59">
        <f t="shared" si="229"/>
        <v>0</v>
      </c>
      <c r="P1306" s="6">
        <f t="shared" si="236"/>
        <v>285.93162395983381</v>
      </c>
      <c r="Q1306" s="59">
        <f t="shared" si="233"/>
        <v>2.4543176310929198</v>
      </c>
      <c r="R1306" s="6">
        <f t="shared" si="230"/>
        <v>117.20999999999998</v>
      </c>
      <c r="S1306" s="59">
        <f t="shared" si="231"/>
        <v>411.96576034908531</v>
      </c>
      <c r="T1306" s="18">
        <f t="shared" si="232"/>
        <v>0.95867190434792859</v>
      </c>
      <c r="U1306" s="8" t="s">
        <v>1320</v>
      </c>
      <c r="Z1306"/>
      <c r="AS1306" s="2">
        <v>1</v>
      </c>
      <c r="AT1306" s="2">
        <v>0.9</v>
      </c>
    </row>
    <row r="1307" spans="2:46" x14ac:dyDescent="0.25">
      <c r="B1307" s="16" t="s">
        <v>1321</v>
      </c>
      <c r="C1307" s="21">
        <v>618.41999999999996</v>
      </c>
      <c r="D1307" s="21">
        <v>391.59</v>
      </c>
      <c r="E1307" s="16">
        <v>275.06</v>
      </c>
      <c r="F1307" s="59">
        <f t="shared" si="234"/>
        <v>478.54020907338599</v>
      </c>
      <c r="G1307" s="16">
        <v>0.82</v>
      </c>
      <c r="H1307" s="8">
        <v>449.97</v>
      </c>
      <c r="J1307" s="16">
        <v>1</v>
      </c>
      <c r="K1307" s="59">
        <f t="shared" si="235"/>
        <v>0</v>
      </c>
      <c r="L1307" s="6">
        <f t="shared" si="226"/>
        <v>477.54878048780489</v>
      </c>
      <c r="M1307" s="59">
        <f t="shared" si="227"/>
        <v>273.33150137770372</v>
      </c>
      <c r="N1307" s="6">
        <f t="shared" si="228"/>
        <v>391.59</v>
      </c>
      <c r="O1307" s="59">
        <f t="shared" si="229"/>
        <v>0</v>
      </c>
      <c r="P1307" s="6">
        <f t="shared" si="236"/>
        <v>273.33150137770372</v>
      </c>
      <c r="Q1307" s="59">
        <f t="shared" si="233"/>
        <v>-12.600122582130098</v>
      </c>
      <c r="R1307" s="6">
        <f t="shared" si="230"/>
        <v>115.06</v>
      </c>
      <c r="S1307" s="59">
        <f t="shared" si="231"/>
        <v>408.14400853130257</v>
      </c>
      <c r="T1307" s="18">
        <f t="shared" si="232"/>
        <v>0.95944076555019919</v>
      </c>
      <c r="U1307" s="8" t="s">
        <v>1321</v>
      </c>
      <c r="Z1307"/>
      <c r="AS1307" s="2">
        <v>1</v>
      </c>
      <c r="AT1307" s="2">
        <v>0.9</v>
      </c>
    </row>
    <row r="1308" spans="2:46" x14ac:dyDescent="0.25">
      <c r="B1308" s="16" t="s">
        <v>1322</v>
      </c>
      <c r="C1308" s="21">
        <v>661.94</v>
      </c>
      <c r="D1308" s="21">
        <v>388.49</v>
      </c>
      <c r="E1308" s="16">
        <v>276.27</v>
      </c>
      <c r="F1308" s="59">
        <f t="shared" si="234"/>
        <v>476.7070305753839</v>
      </c>
      <c r="G1308" s="16">
        <v>0.81</v>
      </c>
      <c r="H1308" s="8">
        <v>449.46</v>
      </c>
      <c r="J1308" s="16">
        <v>1</v>
      </c>
      <c r="K1308" s="59">
        <f t="shared" si="235"/>
        <v>0</v>
      </c>
      <c r="L1308" s="6">
        <f t="shared" si="226"/>
        <v>479.61728395061726</v>
      </c>
      <c r="M1308" s="59">
        <f t="shared" si="227"/>
        <v>281.26190457324111</v>
      </c>
      <c r="N1308" s="6">
        <f t="shared" si="228"/>
        <v>388.49</v>
      </c>
      <c r="O1308" s="59">
        <f t="shared" si="229"/>
        <v>0</v>
      </c>
      <c r="P1308" s="6">
        <f t="shared" si="236"/>
        <v>281.26190457324111</v>
      </c>
      <c r="Q1308" s="59">
        <f t="shared" si="233"/>
        <v>7.9304031955373944</v>
      </c>
      <c r="R1308" s="6">
        <f t="shared" si="230"/>
        <v>116.26999999999998</v>
      </c>
      <c r="S1308" s="59">
        <f t="shared" si="231"/>
        <v>405.51595899545066</v>
      </c>
      <c r="T1308" s="18">
        <f t="shared" si="232"/>
        <v>0.95801408398912935</v>
      </c>
      <c r="U1308" s="8" t="s">
        <v>1322</v>
      </c>
      <c r="Z1308"/>
      <c r="AS1308" s="2">
        <v>1</v>
      </c>
      <c r="AT1308" s="2">
        <v>0.9</v>
      </c>
    </row>
    <row r="1309" spans="2:46" x14ac:dyDescent="0.25">
      <c r="B1309" s="16" t="s">
        <v>1323</v>
      </c>
      <c r="C1309" s="21">
        <v>640.14</v>
      </c>
      <c r="D1309" s="21">
        <v>388.67</v>
      </c>
      <c r="E1309" s="16">
        <v>273.43</v>
      </c>
      <c r="F1309" s="59">
        <f t="shared" si="234"/>
        <v>475.21398737831782</v>
      </c>
      <c r="G1309" s="16">
        <v>0.81</v>
      </c>
      <c r="H1309" s="8">
        <v>448.63</v>
      </c>
      <c r="J1309" s="16">
        <v>1</v>
      </c>
      <c r="K1309" s="59">
        <f t="shared" si="235"/>
        <v>0</v>
      </c>
      <c r="L1309" s="6">
        <f t="shared" si="226"/>
        <v>479.83950617283949</v>
      </c>
      <c r="M1309" s="59">
        <f t="shared" si="227"/>
        <v>281.39222232356462</v>
      </c>
      <c r="N1309" s="6">
        <f t="shared" si="228"/>
        <v>388.67</v>
      </c>
      <c r="O1309" s="59">
        <f t="shared" si="229"/>
        <v>0</v>
      </c>
      <c r="P1309" s="6">
        <f t="shared" si="236"/>
        <v>281.39222232356462</v>
      </c>
      <c r="Q1309" s="59">
        <f t="shared" si="233"/>
        <v>0.13031775032351334</v>
      </c>
      <c r="R1309" s="6">
        <f t="shared" si="230"/>
        <v>113.43</v>
      </c>
      <c r="S1309" s="59">
        <f t="shared" si="231"/>
        <v>404.88360524970631</v>
      </c>
      <c r="T1309" s="18">
        <f t="shared" si="232"/>
        <v>0.95995489805099232</v>
      </c>
      <c r="U1309" s="8" t="s">
        <v>1323</v>
      </c>
      <c r="Z1309"/>
      <c r="AS1309" s="2">
        <v>1</v>
      </c>
      <c r="AT1309" s="2">
        <v>0.9</v>
      </c>
    </row>
    <row r="1310" spans="2:46" x14ac:dyDescent="0.25">
      <c r="B1310" s="16" t="s">
        <v>1324</v>
      </c>
      <c r="C1310" s="21">
        <v>559.76</v>
      </c>
      <c r="D1310" s="21">
        <v>384.13</v>
      </c>
      <c r="E1310" s="16">
        <v>275.83</v>
      </c>
      <c r="F1310" s="59">
        <f t="shared" si="234"/>
        <v>472.90384413747364</v>
      </c>
      <c r="G1310" s="16">
        <v>0.81</v>
      </c>
      <c r="H1310" s="8">
        <v>448.32</v>
      </c>
      <c r="J1310" s="16">
        <v>1</v>
      </c>
      <c r="K1310" s="59">
        <f t="shared" si="235"/>
        <v>0</v>
      </c>
      <c r="L1310" s="6">
        <f t="shared" si="226"/>
        <v>474.23456790123453</v>
      </c>
      <c r="M1310" s="59">
        <f t="shared" si="227"/>
        <v>278.10531906540479</v>
      </c>
      <c r="N1310" s="6">
        <f t="shared" si="228"/>
        <v>384.13</v>
      </c>
      <c r="O1310" s="59">
        <f t="shared" si="229"/>
        <v>0</v>
      </c>
      <c r="P1310" s="6">
        <f t="shared" si="236"/>
        <v>278.10531906540479</v>
      </c>
      <c r="Q1310" s="59">
        <f t="shared" si="233"/>
        <v>-3.286903258159839</v>
      </c>
      <c r="R1310" s="6">
        <f t="shared" si="230"/>
        <v>115.82999999999998</v>
      </c>
      <c r="S1310" s="59">
        <f t="shared" si="231"/>
        <v>401.213715867242</v>
      </c>
      <c r="T1310" s="18">
        <f t="shared" si="232"/>
        <v>0.95741991065705523</v>
      </c>
      <c r="U1310" s="8" t="s">
        <v>1324</v>
      </c>
      <c r="Z1310"/>
      <c r="AS1310" s="2">
        <v>1</v>
      </c>
      <c r="AT1310" s="2">
        <v>0.9</v>
      </c>
    </row>
    <row r="1311" spans="2:46" x14ac:dyDescent="0.25">
      <c r="B1311" s="16" t="s">
        <v>1325</v>
      </c>
      <c r="C1311" s="21">
        <v>647.4</v>
      </c>
      <c r="D1311" s="21">
        <v>384.92</v>
      </c>
      <c r="E1311" s="16">
        <v>275.31</v>
      </c>
      <c r="F1311" s="59">
        <f t="shared" si="234"/>
        <v>473.24306915157246</v>
      </c>
      <c r="G1311" s="16">
        <v>0.81</v>
      </c>
      <c r="H1311" s="8">
        <v>450.24</v>
      </c>
      <c r="J1311" s="16">
        <v>1</v>
      </c>
      <c r="K1311" s="59">
        <f t="shared" si="235"/>
        <v>0</v>
      </c>
      <c r="L1311" s="6">
        <f t="shared" si="226"/>
        <v>475.20987654320987</v>
      </c>
      <c r="M1311" s="59">
        <f t="shared" si="227"/>
        <v>278.67726919182468</v>
      </c>
      <c r="N1311" s="6">
        <f t="shared" si="228"/>
        <v>384.92</v>
      </c>
      <c r="O1311" s="59">
        <f t="shared" si="229"/>
        <v>0</v>
      </c>
      <c r="P1311" s="6">
        <f t="shared" si="236"/>
        <v>278.67726919182468</v>
      </c>
      <c r="Q1311" s="59">
        <f t="shared" si="233"/>
        <v>0.57195012641989251</v>
      </c>
      <c r="R1311" s="6">
        <f t="shared" si="230"/>
        <v>115.31</v>
      </c>
      <c r="S1311" s="59">
        <f t="shared" si="231"/>
        <v>401.82060984971889</v>
      </c>
      <c r="T1311" s="18">
        <f t="shared" si="232"/>
        <v>0.9579399128978483</v>
      </c>
      <c r="U1311" s="8" t="s">
        <v>1325</v>
      </c>
      <c r="Z1311"/>
      <c r="AS1311" s="2">
        <v>1</v>
      </c>
      <c r="AT1311" s="2">
        <v>0.9</v>
      </c>
    </row>
    <row r="1312" spans="2:46" x14ac:dyDescent="0.25">
      <c r="B1312" s="16" t="s">
        <v>1326</v>
      </c>
      <c r="C1312" s="21">
        <v>573.58000000000004</v>
      </c>
      <c r="D1312" s="21">
        <v>382.09</v>
      </c>
      <c r="E1312" s="16">
        <v>275.35000000000002</v>
      </c>
      <c r="F1312" s="59">
        <f t="shared" si="234"/>
        <v>470.96750482384664</v>
      </c>
      <c r="G1312" s="16">
        <v>0.81</v>
      </c>
      <c r="H1312" s="8">
        <v>449.33</v>
      </c>
      <c r="J1312" s="16">
        <v>1</v>
      </c>
      <c r="K1312" s="59">
        <f t="shared" si="235"/>
        <v>0</v>
      </c>
      <c r="L1312" s="6">
        <f t="shared" si="226"/>
        <v>471.71604938271599</v>
      </c>
      <c r="M1312" s="59">
        <f t="shared" si="227"/>
        <v>276.62838456173824</v>
      </c>
      <c r="N1312" s="6">
        <f t="shared" si="228"/>
        <v>382.09</v>
      </c>
      <c r="O1312" s="59">
        <f t="shared" si="229"/>
        <v>0</v>
      </c>
      <c r="P1312" s="6">
        <f t="shared" si="236"/>
        <v>276.62838456173824</v>
      </c>
      <c r="Q1312" s="59">
        <f t="shared" si="233"/>
        <v>-2.0488846300864338</v>
      </c>
      <c r="R1312" s="6">
        <f t="shared" si="230"/>
        <v>115.35000000000002</v>
      </c>
      <c r="S1312" s="59">
        <f t="shared" si="231"/>
        <v>399.12202469921397</v>
      </c>
      <c r="T1312" s="18">
        <f t="shared" si="232"/>
        <v>0.95732627205414267</v>
      </c>
      <c r="U1312" s="8" t="s">
        <v>1326</v>
      </c>
      <c r="Z1312"/>
      <c r="AS1312" s="2">
        <v>1</v>
      </c>
      <c r="AT1312" s="2">
        <v>0.9</v>
      </c>
    </row>
    <row r="1313" spans="2:46" x14ac:dyDescent="0.25">
      <c r="B1313" s="16" t="s">
        <v>1327</v>
      </c>
      <c r="C1313" s="21">
        <v>605.04</v>
      </c>
      <c r="D1313" s="21">
        <v>368.87</v>
      </c>
      <c r="E1313" s="16">
        <v>269.2</v>
      </c>
      <c r="F1313" s="59">
        <f t="shared" si="234"/>
        <v>456.65492102899753</v>
      </c>
      <c r="G1313" s="16">
        <v>0.8</v>
      </c>
      <c r="H1313" s="8">
        <v>450.97</v>
      </c>
      <c r="J1313" s="16">
        <v>1</v>
      </c>
      <c r="K1313" s="59">
        <f t="shared" si="235"/>
        <v>0</v>
      </c>
      <c r="L1313" s="6">
        <f t="shared" si="226"/>
        <v>461.08749999999998</v>
      </c>
      <c r="M1313" s="59">
        <f t="shared" si="227"/>
        <v>276.65249999999992</v>
      </c>
      <c r="N1313" s="6">
        <f t="shared" si="228"/>
        <v>368.87</v>
      </c>
      <c r="O1313" s="59">
        <f t="shared" si="229"/>
        <v>0</v>
      </c>
      <c r="P1313" s="6">
        <f t="shared" si="236"/>
        <v>276.65249999999992</v>
      </c>
      <c r="Q1313" s="59">
        <f t="shared" si="233"/>
        <v>2.4115438261674171E-2</v>
      </c>
      <c r="R1313" s="6">
        <f t="shared" si="230"/>
        <v>109.19999999999999</v>
      </c>
      <c r="S1313" s="59">
        <f t="shared" si="231"/>
        <v>384.69431617844316</v>
      </c>
      <c r="T1313" s="18">
        <f t="shared" si="232"/>
        <v>0.95886521970056104</v>
      </c>
      <c r="U1313" s="8" t="s">
        <v>1327</v>
      </c>
      <c r="Z1313"/>
      <c r="AS1313" s="2">
        <v>1</v>
      </c>
      <c r="AT1313" s="2">
        <v>0.9</v>
      </c>
    </row>
    <row r="1314" spans="2:46" x14ac:dyDescent="0.25">
      <c r="B1314" s="16" t="s">
        <v>1328</v>
      </c>
      <c r="C1314" s="21">
        <v>588.6</v>
      </c>
      <c r="D1314" s="21">
        <v>362.43</v>
      </c>
      <c r="E1314" s="16">
        <v>272.37</v>
      </c>
      <c r="F1314" s="59">
        <f t="shared" si="234"/>
        <v>453.36621157735169</v>
      </c>
      <c r="G1314" s="16">
        <v>0.79</v>
      </c>
      <c r="H1314" s="8">
        <v>453.51</v>
      </c>
      <c r="J1314" s="16">
        <v>1</v>
      </c>
      <c r="K1314" s="59">
        <f t="shared" si="235"/>
        <v>0</v>
      </c>
      <c r="L1314" s="6">
        <f t="shared" si="226"/>
        <v>458.77215189873414</v>
      </c>
      <c r="M1314" s="59">
        <f t="shared" si="227"/>
        <v>281.27634535771966</v>
      </c>
      <c r="N1314" s="6">
        <f t="shared" si="228"/>
        <v>362.43</v>
      </c>
      <c r="O1314" s="59">
        <f t="shared" si="229"/>
        <v>0</v>
      </c>
      <c r="P1314" s="6">
        <f t="shared" si="236"/>
        <v>281.27634535771966</v>
      </c>
      <c r="Q1314" s="59">
        <f t="shared" si="233"/>
        <v>4.6238453577197447</v>
      </c>
      <c r="R1314" s="6">
        <f t="shared" si="230"/>
        <v>112.37</v>
      </c>
      <c r="S1314" s="59">
        <f t="shared" si="231"/>
        <v>379.45028897076884</v>
      </c>
      <c r="T1314" s="18">
        <f t="shared" si="232"/>
        <v>0.95514487808947224</v>
      </c>
      <c r="U1314" s="8" t="s">
        <v>1328</v>
      </c>
      <c r="Z1314"/>
      <c r="AS1314" s="2">
        <v>1</v>
      </c>
      <c r="AT1314" s="2">
        <v>0.9</v>
      </c>
    </row>
    <row r="1315" spans="2:46" x14ac:dyDescent="0.25">
      <c r="B1315" s="16" t="s">
        <v>1329</v>
      </c>
      <c r="C1315" s="21">
        <v>545.66</v>
      </c>
      <c r="D1315" s="21">
        <v>394.91</v>
      </c>
      <c r="E1315" s="16">
        <v>273.66000000000003</v>
      </c>
      <c r="F1315" s="59">
        <f t="shared" si="234"/>
        <v>480.46196904645848</v>
      </c>
      <c r="G1315" s="16">
        <v>0.82</v>
      </c>
      <c r="H1315" s="8">
        <v>447.89</v>
      </c>
      <c r="J1315" s="16">
        <v>1</v>
      </c>
      <c r="K1315" s="59">
        <f t="shared" si="235"/>
        <v>0</v>
      </c>
      <c r="L1315" s="6">
        <f t="shared" si="226"/>
        <v>481.59756097560984</v>
      </c>
      <c r="M1315" s="59">
        <f t="shared" si="227"/>
        <v>275.64887563285322</v>
      </c>
      <c r="N1315" s="6">
        <f t="shared" si="228"/>
        <v>394.91</v>
      </c>
      <c r="O1315" s="59">
        <f t="shared" si="229"/>
        <v>0</v>
      </c>
      <c r="P1315" s="6">
        <f t="shared" si="236"/>
        <v>275.64887563285322</v>
      </c>
      <c r="Q1315" s="59">
        <f t="shared" si="233"/>
        <v>-5.6274697248664438</v>
      </c>
      <c r="R1315" s="6">
        <f t="shared" si="230"/>
        <v>113.66000000000003</v>
      </c>
      <c r="S1315" s="59">
        <f t="shared" si="231"/>
        <v>410.94099783302227</v>
      </c>
      <c r="T1315" s="18">
        <f t="shared" si="232"/>
        <v>0.9609895388448535</v>
      </c>
      <c r="U1315" s="8" t="s">
        <v>1329</v>
      </c>
      <c r="Z1315"/>
      <c r="AS1315" s="2">
        <v>1</v>
      </c>
      <c r="AT1315" s="2">
        <v>0.9</v>
      </c>
    </row>
    <row r="1316" spans="2:46" x14ac:dyDescent="0.25">
      <c r="B1316" s="16" t="s">
        <v>1330</v>
      </c>
      <c r="C1316" s="21">
        <v>622.34</v>
      </c>
      <c r="D1316" s="21">
        <v>383.59</v>
      </c>
      <c r="E1316" s="16">
        <v>271.95</v>
      </c>
      <c r="F1316" s="59">
        <f t="shared" si="234"/>
        <v>470.21068745829245</v>
      </c>
      <c r="G1316" s="16">
        <v>0.81</v>
      </c>
      <c r="H1316" s="8">
        <v>448</v>
      </c>
      <c r="J1316" s="16">
        <v>1</v>
      </c>
      <c r="K1316" s="59">
        <f t="shared" si="235"/>
        <v>0</v>
      </c>
      <c r="L1316" s="6">
        <f t="shared" si="226"/>
        <v>473.56790123456784</v>
      </c>
      <c r="M1316" s="59">
        <f t="shared" si="227"/>
        <v>277.71436581443425</v>
      </c>
      <c r="N1316" s="6">
        <f t="shared" si="228"/>
        <v>383.59</v>
      </c>
      <c r="O1316" s="59">
        <f t="shared" si="229"/>
        <v>0</v>
      </c>
      <c r="P1316" s="6">
        <f t="shared" si="236"/>
        <v>277.71436581443425</v>
      </c>
      <c r="Q1316" s="59">
        <f t="shared" si="233"/>
        <v>2.0654901815810263</v>
      </c>
      <c r="R1316" s="6">
        <f t="shared" si="230"/>
        <v>111.94999999999999</v>
      </c>
      <c r="S1316" s="59">
        <f t="shared" si="231"/>
        <v>399.59240558348949</v>
      </c>
      <c r="T1316" s="18">
        <f t="shared" si="232"/>
        <v>0.95995317888956722</v>
      </c>
      <c r="U1316" s="8" t="s">
        <v>1330</v>
      </c>
      <c r="Z1316"/>
      <c r="AS1316" s="2">
        <v>1</v>
      </c>
      <c r="AT1316" s="2">
        <v>0.9</v>
      </c>
    </row>
    <row r="1317" spans="2:46" x14ac:dyDescent="0.25">
      <c r="B1317" s="16" t="s">
        <v>1331</v>
      </c>
      <c r="C1317" s="21">
        <v>578.91999999999996</v>
      </c>
      <c r="D1317" s="21">
        <v>392.67</v>
      </c>
      <c r="E1317" s="16">
        <v>272.08999999999997</v>
      </c>
      <c r="F1317" s="59">
        <f t="shared" si="234"/>
        <v>477.7265923098692</v>
      </c>
      <c r="G1317" s="16">
        <v>0.82</v>
      </c>
      <c r="H1317" s="8">
        <v>447.39</v>
      </c>
      <c r="J1317" s="16">
        <v>1</v>
      </c>
      <c r="K1317" s="59">
        <f t="shared" si="235"/>
        <v>0</v>
      </c>
      <c r="L1317" s="6">
        <f t="shared" si="226"/>
        <v>478.86585365853665</v>
      </c>
      <c r="M1317" s="59">
        <f t="shared" si="227"/>
        <v>274.08534601492107</v>
      </c>
      <c r="N1317" s="6">
        <f t="shared" si="228"/>
        <v>392.67</v>
      </c>
      <c r="O1317" s="59">
        <f t="shared" si="229"/>
        <v>0</v>
      </c>
      <c r="P1317" s="6">
        <f t="shared" si="236"/>
        <v>274.08534601492107</v>
      </c>
      <c r="Q1317" s="59">
        <f t="shared" si="233"/>
        <v>-3.6290197995131734</v>
      </c>
      <c r="R1317" s="6">
        <f t="shared" si="230"/>
        <v>112.08999999999997</v>
      </c>
      <c r="S1317" s="59">
        <f t="shared" si="231"/>
        <v>408.35511139203339</v>
      </c>
      <c r="T1317" s="18">
        <f t="shared" si="232"/>
        <v>0.96158953089000232</v>
      </c>
      <c r="U1317" s="8" t="s">
        <v>1331</v>
      </c>
      <c r="Z1317"/>
      <c r="AS1317" s="2">
        <v>1</v>
      </c>
      <c r="AT1317" s="2">
        <v>0.9</v>
      </c>
    </row>
    <row r="1318" spans="2:46" x14ac:dyDescent="0.25">
      <c r="B1318" s="16" t="s">
        <v>1332</v>
      </c>
      <c r="C1318" s="21">
        <v>534.82000000000005</v>
      </c>
      <c r="D1318" s="21">
        <v>383.17</v>
      </c>
      <c r="E1318" s="16">
        <v>272.94</v>
      </c>
      <c r="F1318" s="59">
        <f t="shared" si="234"/>
        <v>470.44180564656455</v>
      </c>
      <c r="G1318" s="16">
        <v>0.81</v>
      </c>
      <c r="H1318" s="8">
        <v>449.77</v>
      </c>
      <c r="J1318" s="16">
        <v>1</v>
      </c>
      <c r="K1318" s="59">
        <f t="shared" si="235"/>
        <v>0</v>
      </c>
      <c r="L1318" s="6">
        <f t="shared" si="226"/>
        <v>473.04938271604937</v>
      </c>
      <c r="M1318" s="59">
        <f t="shared" si="227"/>
        <v>277.41029106367938</v>
      </c>
      <c r="N1318" s="6">
        <f t="shared" si="228"/>
        <v>383.17</v>
      </c>
      <c r="O1318" s="59">
        <f t="shared" si="229"/>
        <v>0</v>
      </c>
      <c r="P1318" s="6">
        <f t="shared" si="236"/>
        <v>277.41029106367938</v>
      </c>
      <c r="Q1318" s="59">
        <f t="shared" si="233"/>
        <v>3.324945048758309</v>
      </c>
      <c r="R1318" s="6">
        <f t="shared" si="230"/>
        <v>112.94</v>
      </c>
      <c r="S1318" s="59">
        <f t="shared" si="231"/>
        <v>399.46801186077465</v>
      </c>
      <c r="T1318" s="18">
        <f t="shared" si="232"/>
        <v>0.9592007085001466</v>
      </c>
      <c r="U1318" s="8" t="s">
        <v>1332</v>
      </c>
      <c r="Z1318"/>
      <c r="AS1318" s="2">
        <v>1</v>
      </c>
      <c r="AT1318" s="2">
        <v>0.9</v>
      </c>
    </row>
    <row r="1319" spans="2:46" x14ac:dyDescent="0.25">
      <c r="B1319" s="16" t="s">
        <v>1333</v>
      </c>
      <c r="C1319" s="21">
        <v>546.70000000000005</v>
      </c>
      <c r="D1319" s="21">
        <v>387.33</v>
      </c>
      <c r="E1319" s="16">
        <v>272.11</v>
      </c>
      <c r="F1319" s="59">
        <f t="shared" si="234"/>
        <v>473.3586177519112</v>
      </c>
      <c r="G1319" s="16">
        <v>0.81</v>
      </c>
      <c r="H1319" s="8">
        <v>447.22</v>
      </c>
      <c r="J1319" s="16">
        <v>1</v>
      </c>
      <c r="K1319" s="59">
        <f t="shared" si="235"/>
        <v>0</v>
      </c>
      <c r="L1319" s="6">
        <f t="shared" si="226"/>
        <v>478.18518518518516</v>
      </c>
      <c r="M1319" s="59">
        <f t="shared" si="227"/>
        <v>280.42207907115625</v>
      </c>
      <c r="N1319" s="6">
        <f t="shared" si="228"/>
        <v>387.33</v>
      </c>
      <c r="O1319" s="59">
        <f t="shared" si="229"/>
        <v>0</v>
      </c>
      <c r="P1319" s="6">
        <f t="shared" si="236"/>
        <v>280.42207907115625</v>
      </c>
      <c r="Q1319" s="59">
        <f t="shared" si="233"/>
        <v>3.0117880074768664</v>
      </c>
      <c r="R1319" s="6">
        <f t="shared" si="230"/>
        <v>112.11000000000001</v>
      </c>
      <c r="S1319" s="59">
        <f t="shared" si="231"/>
        <v>403.22844765715621</v>
      </c>
      <c r="T1319" s="18">
        <f t="shared" si="232"/>
        <v>0.96057210807042603</v>
      </c>
      <c r="U1319" s="8" t="s">
        <v>1333</v>
      </c>
      <c r="Z1319"/>
      <c r="AS1319" s="2">
        <v>1</v>
      </c>
      <c r="AT1319" s="2">
        <v>0.9</v>
      </c>
    </row>
    <row r="1320" spans="2:46" x14ac:dyDescent="0.25">
      <c r="B1320" s="16" t="s">
        <v>1334</v>
      </c>
      <c r="C1320" s="21">
        <v>633.72</v>
      </c>
      <c r="D1320" s="21">
        <v>382.75</v>
      </c>
      <c r="E1320" s="16">
        <v>267.22000000000003</v>
      </c>
      <c r="F1320" s="59">
        <f t="shared" si="234"/>
        <v>466.80198253649269</v>
      </c>
      <c r="G1320" s="16">
        <v>0.82</v>
      </c>
      <c r="H1320" s="8">
        <v>445.88</v>
      </c>
      <c r="J1320" s="16">
        <v>1</v>
      </c>
      <c r="K1320" s="59">
        <f t="shared" si="235"/>
        <v>0</v>
      </c>
      <c r="L1320" s="6">
        <f t="shared" si="226"/>
        <v>466.76829268292687</v>
      </c>
      <c r="M1320" s="59">
        <f t="shared" si="227"/>
        <v>267.16114342122142</v>
      </c>
      <c r="N1320" s="6">
        <f t="shared" si="228"/>
        <v>382.75</v>
      </c>
      <c r="O1320" s="59">
        <f t="shared" si="229"/>
        <v>0</v>
      </c>
      <c r="P1320" s="6">
        <f t="shared" si="236"/>
        <v>267.16114342122142</v>
      </c>
      <c r="Q1320" s="59">
        <f t="shared" si="233"/>
        <v>-13.260935649934822</v>
      </c>
      <c r="R1320" s="6">
        <f t="shared" si="230"/>
        <v>107.22000000000003</v>
      </c>
      <c r="S1320" s="59">
        <f t="shared" si="231"/>
        <v>397.48420207600708</v>
      </c>
      <c r="T1320" s="18">
        <f t="shared" si="232"/>
        <v>0.96293135173913247</v>
      </c>
      <c r="U1320" s="8" t="s">
        <v>1334</v>
      </c>
      <c r="Z1320"/>
      <c r="AS1320" s="2">
        <v>1</v>
      </c>
      <c r="AT1320" s="2">
        <v>0.9</v>
      </c>
    </row>
    <row r="1321" spans="2:46" x14ac:dyDescent="0.25">
      <c r="B1321" s="16" t="s">
        <v>1335</v>
      </c>
      <c r="C1321" s="21">
        <v>578.84</v>
      </c>
      <c r="D1321" s="21">
        <v>386.9</v>
      </c>
      <c r="E1321" s="16">
        <v>267.10000000000002</v>
      </c>
      <c r="F1321" s="59">
        <f t="shared" si="234"/>
        <v>470.14255284966498</v>
      </c>
      <c r="G1321" s="16">
        <v>0.82</v>
      </c>
      <c r="H1321" s="8">
        <v>443.64</v>
      </c>
      <c r="J1321" s="16">
        <v>1</v>
      </c>
      <c r="K1321" s="59">
        <f t="shared" si="235"/>
        <v>0</v>
      </c>
      <c r="L1321" s="6">
        <f t="shared" si="226"/>
        <v>471.82926829268291</v>
      </c>
      <c r="M1321" s="59">
        <f t="shared" si="227"/>
        <v>270.05786124015822</v>
      </c>
      <c r="N1321" s="6">
        <f t="shared" si="228"/>
        <v>386.9</v>
      </c>
      <c r="O1321" s="59">
        <f t="shared" si="229"/>
        <v>0</v>
      </c>
      <c r="P1321" s="6">
        <f t="shared" si="236"/>
        <v>270.05786124015822</v>
      </c>
      <c r="Q1321" s="59">
        <f t="shared" si="233"/>
        <v>2.8967178189367928</v>
      </c>
      <c r="R1321" s="6">
        <f t="shared" si="230"/>
        <v>107.10000000000002</v>
      </c>
      <c r="S1321" s="59">
        <f t="shared" si="231"/>
        <v>401.44989724746472</v>
      </c>
      <c r="T1321" s="18">
        <f t="shared" si="232"/>
        <v>0.96375662978811083</v>
      </c>
      <c r="U1321" s="8" t="s">
        <v>1335</v>
      </c>
      <c r="Z1321"/>
      <c r="AS1321" s="2">
        <v>1</v>
      </c>
      <c r="AT1321" s="2">
        <v>0.9</v>
      </c>
    </row>
    <row r="1322" spans="2:46" x14ac:dyDescent="0.25">
      <c r="B1322" s="16" t="s">
        <v>1336</v>
      </c>
      <c r="C1322" s="21">
        <v>588.74</v>
      </c>
      <c r="D1322" s="21">
        <v>364.33</v>
      </c>
      <c r="E1322" s="16">
        <v>259.27</v>
      </c>
      <c r="F1322" s="59">
        <f t="shared" si="234"/>
        <v>447.16583254984943</v>
      </c>
      <c r="G1322" s="16">
        <v>0.81</v>
      </c>
      <c r="H1322" s="8">
        <v>441.7</v>
      </c>
      <c r="J1322" s="16">
        <v>1</v>
      </c>
      <c r="K1322" s="59">
        <f t="shared" si="235"/>
        <v>0</v>
      </c>
      <c r="L1322" s="6">
        <f t="shared" si="226"/>
        <v>449.79012345679007</v>
      </c>
      <c r="M1322" s="59">
        <f t="shared" si="227"/>
        <v>263.77036652981781</v>
      </c>
      <c r="N1322" s="6">
        <f t="shared" si="228"/>
        <v>364.33</v>
      </c>
      <c r="O1322" s="59">
        <f t="shared" si="229"/>
        <v>0</v>
      </c>
      <c r="P1322" s="6">
        <f t="shared" si="236"/>
        <v>263.77036652981781</v>
      </c>
      <c r="Q1322" s="59">
        <f t="shared" si="233"/>
        <v>-6.2874947103404111</v>
      </c>
      <c r="R1322" s="6">
        <f t="shared" si="230"/>
        <v>99.269999999999982</v>
      </c>
      <c r="S1322" s="59">
        <f t="shared" si="231"/>
        <v>377.61207846148136</v>
      </c>
      <c r="T1322" s="18">
        <f t="shared" si="232"/>
        <v>0.964826129196934</v>
      </c>
      <c r="U1322" s="8" t="s">
        <v>1336</v>
      </c>
      <c r="Z1322"/>
      <c r="AS1322" s="2">
        <v>1</v>
      </c>
      <c r="AT1322" s="2">
        <v>0.9</v>
      </c>
    </row>
    <row r="1323" spans="2:46" x14ac:dyDescent="0.25">
      <c r="B1323" s="16" t="s">
        <v>1337</v>
      </c>
      <c r="C1323" s="21">
        <v>574.70000000000005</v>
      </c>
      <c r="D1323" s="21">
        <v>390.69</v>
      </c>
      <c r="E1323" s="16">
        <v>266.36</v>
      </c>
      <c r="F1323" s="59">
        <f t="shared" si="234"/>
        <v>472.84915744875764</v>
      </c>
      <c r="G1323" s="16">
        <v>0.82</v>
      </c>
      <c r="H1323" s="8">
        <v>441.39</v>
      </c>
      <c r="J1323" s="16">
        <v>1</v>
      </c>
      <c r="K1323" s="59">
        <f t="shared" si="235"/>
        <v>0</v>
      </c>
      <c r="L1323" s="6">
        <f t="shared" si="226"/>
        <v>476.45121951219517</v>
      </c>
      <c r="M1323" s="59">
        <f t="shared" si="227"/>
        <v>272.70329751335601</v>
      </c>
      <c r="N1323" s="6">
        <f t="shared" si="228"/>
        <v>390.69</v>
      </c>
      <c r="O1323" s="59">
        <f t="shared" si="229"/>
        <v>0</v>
      </c>
      <c r="P1323" s="6">
        <f t="shared" si="236"/>
        <v>272.70329751335601</v>
      </c>
      <c r="Q1323" s="59">
        <f t="shared" si="233"/>
        <v>8.9329309835381991</v>
      </c>
      <c r="R1323" s="6">
        <f t="shared" si="230"/>
        <v>106.36000000000001</v>
      </c>
      <c r="S1323" s="59">
        <f t="shared" si="231"/>
        <v>404.9087868890968</v>
      </c>
      <c r="T1323" s="18">
        <f t="shared" si="232"/>
        <v>0.9648839754791706</v>
      </c>
      <c r="U1323" s="8" t="s">
        <v>1337</v>
      </c>
      <c r="Z1323"/>
      <c r="AS1323" s="2">
        <v>1</v>
      </c>
      <c r="AT1323" s="2">
        <v>0.9</v>
      </c>
    </row>
    <row r="1324" spans="2:46" x14ac:dyDescent="0.25">
      <c r="B1324" s="16" t="s">
        <v>1338</v>
      </c>
      <c r="C1324" s="21">
        <v>568.9</v>
      </c>
      <c r="D1324" s="21">
        <v>387.78</v>
      </c>
      <c r="E1324" s="16">
        <v>264.08999999999997</v>
      </c>
      <c r="F1324" s="59">
        <f t="shared" si="234"/>
        <v>469.16612889252769</v>
      </c>
      <c r="G1324" s="16">
        <v>0.82</v>
      </c>
      <c r="H1324" s="8">
        <v>441.1</v>
      </c>
      <c r="J1324" s="16">
        <v>1</v>
      </c>
      <c r="K1324" s="59">
        <f t="shared" si="235"/>
        <v>0</v>
      </c>
      <c r="L1324" s="6">
        <f t="shared" si="226"/>
        <v>472.90243902439022</v>
      </c>
      <c r="M1324" s="59">
        <f t="shared" si="227"/>
        <v>270.67210501863161</v>
      </c>
      <c r="N1324" s="6">
        <f t="shared" si="228"/>
        <v>387.78</v>
      </c>
      <c r="O1324" s="59">
        <f t="shared" si="229"/>
        <v>0</v>
      </c>
      <c r="P1324" s="6">
        <f t="shared" si="236"/>
        <v>270.67210501863161</v>
      </c>
      <c r="Q1324" s="59">
        <f t="shared" si="233"/>
        <v>-2.0311924947243938</v>
      </c>
      <c r="R1324" s="6">
        <f t="shared" si="230"/>
        <v>104.08999999999997</v>
      </c>
      <c r="S1324" s="59">
        <f t="shared" si="231"/>
        <v>401.5072309436033</v>
      </c>
      <c r="T1324" s="18">
        <f t="shared" si="232"/>
        <v>0.96581075037841224</v>
      </c>
      <c r="U1324" s="8" t="s">
        <v>1338</v>
      </c>
      <c r="Z1324"/>
      <c r="AS1324" s="2">
        <v>1</v>
      </c>
      <c r="AT1324" s="2">
        <v>0.9</v>
      </c>
    </row>
    <row r="1325" spans="2:46" x14ac:dyDescent="0.25">
      <c r="B1325" s="16" t="s">
        <v>1339</v>
      </c>
      <c r="C1325" s="21">
        <v>631</v>
      </c>
      <c r="D1325" s="21">
        <v>393.39</v>
      </c>
      <c r="E1325" s="16">
        <v>267.52999999999997</v>
      </c>
      <c r="F1325" s="59">
        <f t="shared" si="234"/>
        <v>475.73941711823704</v>
      </c>
      <c r="G1325" s="16">
        <v>0.82</v>
      </c>
      <c r="H1325" s="8">
        <v>443.31</v>
      </c>
      <c r="J1325" s="16">
        <v>1</v>
      </c>
      <c r="K1325" s="59">
        <f t="shared" si="235"/>
        <v>0</v>
      </c>
      <c r="L1325" s="6">
        <f t="shared" si="226"/>
        <v>479.7439024390244</v>
      </c>
      <c r="M1325" s="59">
        <f t="shared" si="227"/>
        <v>274.5879091063992</v>
      </c>
      <c r="N1325" s="6">
        <f t="shared" si="228"/>
        <v>393.39</v>
      </c>
      <c r="O1325" s="59">
        <f t="shared" si="229"/>
        <v>0</v>
      </c>
      <c r="P1325" s="6">
        <f t="shared" si="236"/>
        <v>274.5879091063992</v>
      </c>
      <c r="Q1325" s="59">
        <f t="shared" si="233"/>
        <v>3.915804087767583</v>
      </c>
      <c r="R1325" s="6">
        <f t="shared" si="230"/>
        <v>107.52999999999997</v>
      </c>
      <c r="S1325" s="59">
        <f t="shared" si="231"/>
        <v>407.82152101133653</v>
      </c>
      <c r="T1325" s="18">
        <f t="shared" si="232"/>
        <v>0.9646131450455373</v>
      </c>
      <c r="U1325" s="8" t="s">
        <v>1339</v>
      </c>
      <c r="Z1325"/>
      <c r="AS1325" s="2">
        <v>1</v>
      </c>
      <c r="AT1325" s="2">
        <v>0.9</v>
      </c>
    </row>
    <row r="1326" spans="2:46" x14ac:dyDescent="0.25">
      <c r="B1326" s="16" t="s">
        <v>1340</v>
      </c>
      <c r="C1326" s="21">
        <v>562.32000000000005</v>
      </c>
      <c r="D1326" s="21">
        <v>392.21</v>
      </c>
      <c r="E1326" s="16">
        <v>267.77999999999997</v>
      </c>
      <c r="F1326" s="59">
        <f t="shared" si="234"/>
        <v>474.90505630073045</v>
      </c>
      <c r="G1326" s="16">
        <v>0.82</v>
      </c>
      <c r="H1326" s="8">
        <v>442.9</v>
      </c>
      <c r="J1326" s="16">
        <v>1</v>
      </c>
      <c r="K1326" s="59">
        <f t="shared" si="235"/>
        <v>0</v>
      </c>
      <c r="L1326" s="6">
        <f t="shared" si="226"/>
        <v>478.30487804878049</v>
      </c>
      <c r="M1326" s="59">
        <f t="shared" si="227"/>
        <v>273.76426403980997</v>
      </c>
      <c r="N1326" s="6">
        <f t="shared" si="228"/>
        <v>392.21</v>
      </c>
      <c r="O1326" s="59">
        <f t="shared" si="229"/>
        <v>0</v>
      </c>
      <c r="P1326" s="6">
        <f t="shared" si="236"/>
        <v>273.76426403980997</v>
      </c>
      <c r="Q1326" s="59">
        <f t="shared" si="233"/>
        <v>-0.8236450665892221</v>
      </c>
      <c r="R1326" s="6">
        <f t="shared" si="230"/>
        <v>107.77999999999997</v>
      </c>
      <c r="S1326" s="59">
        <f t="shared" si="231"/>
        <v>406.74956976006746</v>
      </c>
      <c r="T1326" s="18">
        <f t="shared" si="232"/>
        <v>0.96425424673800131</v>
      </c>
      <c r="U1326" s="8" t="s">
        <v>1340</v>
      </c>
      <c r="Z1326"/>
      <c r="AS1326" s="2">
        <v>1</v>
      </c>
      <c r="AT1326" s="2">
        <v>0.9</v>
      </c>
    </row>
    <row r="1327" spans="2:46" x14ac:dyDescent="0.25">
      <c r="B1327" s="16" t="s">
        <v>1341</v>
      </c>
      <c r="C1327" s="21">
        <v>644.48</v>
      </c>
      <c r="D1327" s="21">
        <v>381.18</v>
      </c>
      <c r="E1327" s="16">
        <v>270.39999999999998</v>
      </c>
      <c r="F1327" s="59">
        <f t="shared" si="234"/>
        <v>467.34821322007849</v>
      </c>
      <c r="G1327" s="16">
        <v>0.81</v>
      </c>
      <c r="H1327" s="8">
        <v>445.56</v>
      </c>
      <c r="J1327" s="16">
        <v>1</v>
      </c>
      <c r="K1327" s="59">
        <f t="shared" si="235"/>
        <v>0</v>
      </c>
      <c r="L1327" s="6">
        <f t="shared" si="226"/>
        <v>470.59259259259255</v>
      </c>
      <c r="M1327" s="59">
        <f t="shared" si="227"/>
        <v>275.96955593510268</v>
      </c>
      <c r="N1327" s="6">
        <f t="shared" si="228"/>
        <v>381.18</v>
      </c>
      <c r="O1327" s="59">
        <f t="shared" si="229"/>
        <v>0</v>
      </c>
      <c r="P1327" s="6">
        <f t="shared" si="236"/>
        <v>275.96955593510268</v>
      </c>
      <c r="Q1327" s="59">
        <f t="shared" si="233"/>
        <v>2.205291895292703</v>
      </c>
      <c r="R1327" s="6">
        <f t="shared" si="230"/>
        <v>110.39999999999998</v>
      </c>
      <c r="S1327" s="59">
        <f t="shared" si="231"/>
        <v>396.84550192738737</v>
      </c>
      <c r="T1327" s="18">
        <f t="shared" si="232"/>
        <v>0.96052493514150061</v>
      </c>
      <c r="U1327" s="8" t="s">
        <v>1341</v>
      </c>
      <c r="Z1327"/>
      <c r="AS1327" s="2">
        <v>1</v>
      </c>
      <c r="AT1327" s="2">
        <v>0.9</v>
      </c>
    </row>
    <row r="1328" spans="2:46" x14ac:dyDescent="0.25">
      <c r="B1328" s="16" t="s">
        <v>1342</v>
      </c>
      <c r="C1328" s="21">
        <v>573.22</v>
      </c>
      <c r="D1328" s="21">
        <v>388.42</v>
      </c>
      <c r="E1328" s="16">
        <v>269.02999999999997</v>
      </c>
      <c r="F1328" s="59">
        <f t="shared" si="234"/>
        <v>472.49046265506774</v>
      </c>
      <c r="G1328" s="16">
        <v>0.82</v>
      </c>
      <c r="H1328" s="8">
        <v>444.06</v>
      </c>
      <c r="J1328" s="16">
        <v>1</v>
      </c>
      <c r="K1328" s="59">
        <f t="shared" si="235"/>
        <v>0</v>
      </c>
      <c r="L1328" s="6">
        <f t="shared" si="226"/>
        <v>473.68292682926835</v>
      </c>
      <c r="M1328" s="59">
        <f t="shared" si="227"/>
        <v>271.11882776661224</v>
      </c>
      <c r="N1328" s="6">
        <f t="shared" si="228"/>
        <v>388.42</v>
      </c>
      <c r="O1328" s="59">
        <f t="shared" si="229"/>
        <v>0</v>
      </c>
      <c r="P1328" s="6">
        <f t="shared" si="236"/>
        <v>271.11882776661224</v>
      </c>
      <c r="Q1328" s="59">
        <f t="shared" si="233"/>
        <v>-4.8507281684904342</v>
      </c>
      <c r="R1328" s="6">
        <f t="shared" si="230"/>
        <v>109.02999999999997</v>
      </c>
      <c r="S1328" s="59">
        <f t="shared" si="231"/>
        <v>403.43232059417352</v>
      </c>
      <c r="T1328" s="18">
        <f t="shared" si="232"/>
        <v>0.9627885029834411</v>
      </c>
      <c r="U1328" s="8" t="s">
        <v>1342</v>
      </c>
      <c r="Z1328"/>
      <c r="AS1328" s="2">
        <v>1</v>
      </c>
      <c r="AT1328" s="2">
        <v>0.9</v>
      </c>
    </row>
    <row r="1329" spans="2:46" x14ac:dyDescent="0.25">
      <c r="B1329" s="16" t="s">
        <v>1343</v>
      </c>
      <c r="C1329" s="21">
        <v>628.36</v>
      </c>
      <c r="D1329" s="21">
        <v>396.01</v>
      </c>
      <c r="E1329" s="16">
        <v>267.24</v>
      </c>
      <c r="F1329" s="59">
        <f t="shared" si="234"/>
        <v>477.74589239469134</v>
      </c>
      <c r="G1329" s="16">
        <v>0.83</v>
      </c>
      <c r="H1329" s="8">
        <v>444.18</v>
      </c>
      <c r="J1329" s="16">
        <v>1</v>
      </c>
      <c r="K1329" s="59">
        <f t="shared" si="235"/>
        <v>0</v>
      </c>
      <c r="L1329" s="6">
        <f t="shared" si="226"/>
        <v>477.12048192771084</v>
      </c>
      <c r="M1329" s="59">
        <f t="shared" si="227"/>
        <v>266.12033777021077</v>
      </c>
      <c r="N1329" s="6">
        <f t="shared" si="228"/>
        <v>396.01</v>
      </c>
      <c r="O1329" s="59">
        <f t="shared" si="229"/>
        <v>0</v>
      </c>
      <c r="P1329" s="6">
        <f t="shared" si="236"/>
        <v>266.12033777021077</v>
      </c>
      <c r="Q1329" s="59">
        <f t="shared" si="233"/>
        <v>-4.9984899964014744</v>
      </c>
      <c r="R1329" s="6">
        <f t="shared" si="230"/>
        <v>107.24000000000001</v>
      </c>
      <c r="S1329" s="59">
        <f t="shared" si="231"/>
        <v>410.27349134449327</v>
      </c>
      <c r="T1329" s="18">
        <f t="shared" si="232"/>
        <v>0.96523418732769972</v>
      </c>
      <c r="U1329" s="8" t="s">
        <v>1343</v>
      </c>
      <c r="Z1329"/>
      <c r="AS1329" s="2">
        <v>1</v>
      </c>
      <c r="AT1329" s="2">
        <v>0.9</v>
      </c>
    </row>
    <row r="1330" spans="2:46" x14ac:dyDescent="0.25">
      <c r="B1330" s="16" t="s">
        <v>1344</v>
      </c>
      <c r="C1330" s="21">
        <v>569.14</v>
      </c>
      <c r="D1330" s="21">
        <v>387.07</v>
      </c>
      <c r="E1330" s="16">
        <v>267.27</v>
      </c>
      <c r="F1330" s="59">
        <f t="shared" si="234"/>
        <v>470.37903631008044</v>
      </c>
      <c r="G1330" s="16">
        <v>0.82</v>
      </c>
      <c r="H1330" s="8">
        <v>445.18</v>
      </c>
      <c r="J1330" s="16">
        <v>1</v>
      </c>
      <c r="K1330" s="59">
        <f t="shared" si="235"/>
        <v>0</v>
      </c>
      <c r="L1330" s="6">
        <f t="shared" si="226"/>
        <v>472.03658536585368</v>
      </c>
      <c r="M1330" s="59">
        <f t="shared" si="227"/>
        <v>270.17652197009062</v>
      </c>
      <c r="N1330" s="6">
        <f t="shared" si="228"/>
        <v>387.07</v>
      </c>
      <c r="O1330" s="59">
        <f t="shared" si="229"/>
        <v>0</v>
      </c>
      <c r="P1330" s="6">
        <f t="shared" si="236"/>
        <v>270.17652197009062</v>
      </c>
      <c r="Q1330" s="59">
        <f t="shared" si="233"/>
        <v>4.0561841998798513</v>
      </c>
      <c r="R1330" s="6">
        <f t="shared" si="230"/>
        <v>107.26999999999998</v>
      </c>
      <c r="S1330" s="59">
        <f t="shared" si="231"/>
        <v>401.65910645720459</v>
      </c>
      <c r="T1330" s="18">
        <f t="shared" si="232"/>
        <v>0.96367788947725752</v>
      </c>
      <c r="U1330" s="8" t="s">
        <v>1344</v>
      </c>
      <c r="Z1330"/>
      <c r="AS1330" s="2">
        <v>1</v>
      </c>
      <c r="AT1330" s="2">
        <v>0.9</v>
      </c>
    </row>
    <row r="1331" spans="2:46" x14ac:dyDescent="0.25">
      <c r="B1331" s="16" t="s">
        <v>1345</v>
      </c>
      <c r="C1331" s="21">
        <v>575</v>
      </c>
      <c r="D1331" s="21">
        <v>389.41</v>
      </c>
      <c r="E1331" s="16">
        <v>267.37</v>
      </c>
      <c r="F1331" s="59">
        <f t="shared" si="234"/>
        <v>472.36306481349703</v>
      </c>
      <c r="G1331" s="16">
        <v>0.82</v>
      </c>
      <c r="H1331" s="8">
        <v>443.42</v>
      </c>
      <c r="J1331" s="16">
        <v>1</v>
      </c>
      <c r="K1331" s="59">
        <f t="shared" si="235"/>
        <v>0</v>
      </c>
      <c r="L1331" s="6">
        <f t="shared" si="226"/>
        <v>474.89024390243907</v>
      </c>
      <c r="M1331" s="59">
        <f t="shared" si="227"/>
        <v>271.80985201739475</v>
      </c>
      <c r="N1331" s="6">
        <f t="shared" si="228"/>
        <v>389.41</v>
      </c>
      <c r="O1331" s="59">
        <f t="shared" si="229"/>
        <v>0</v>
      </c>
      <c r="P1331" s="6">
        <f t="shared" si="236"/>
        <v>271.80985201739475</v>
      </c>
      <c r="Q1331" s="59">
        <f t="shared" si="233"/>
        <v>1.6333300473041277</v>
      </c>
      <c r="R1331" s="6">
        <f t="shared" si="230"/>
        <v>107.37</v>
      </c>
      <c r="S1331" s="59">
        <f t="shared" si="231"/>
        <v>403.94116527038938</v>
      </c>
      <c r="T1331" s="18">
        <f t="shared" si="232"/>
        <v>0.96402653029764251</v>
      </c>
      <c r="U1331" s="8" t="s">
        <v>1345</v>
      </c>
      <c r="Z1331"/>
      <c r="AS1331" s="2">
        <v>1</v>
      </c>
      <c r="AT1331" s="2">
        <v>0.9</v>
      </c>
    </row>
    <row r="1332" spans="2:46" x14ac:dyDescent="0.25">
      <c r="B1332" s="16" t="s">
        <v>1346</v>
      </c>
      <c r="C1332" s="21">
        <v>655.5</v>
      </c>
      <c r="D1332" s="21">
        <v>391.46</v>
      </c>
      <c r="E1332" s="16">
        <v>265.60000000000002</v>
      </c>
      <c r="F1332" s="59">
        <f t="shared" si="234"/>
        <v>473.05844416942818</v>
      </c>
      <c r="G1332" s="16">
        <v>0.83</v>
      </c>
      <c r="H1332" s="8">
        <v>442.12</v>
      </c>
      <c r="J1332" s="16">
        <v>1</v>
      </c>
      <c r="K1332" s="59">
        <f t="shared" si="235"/>
        <v>0</v>
      </c>
      <c r="L1332" s="6">
        <f t="shared" si="226"/>
        <v>471.63855421686748</v>
      </c>
      <c r="M1332" s="59">
        <f t="shared" si="227"/>
        <v>263.06271918266384</v>
      </c>
      <c r="N1332" s="6">
        <f t="shared" si="228"/>
        <v>391.46</v>
      </c>
      <c r="O1332" s="59">
        <f t="shared" si="229"/>
        <v>0</v>
      </c>
      <c r="P1332" s="6">
        <f t="shared" si="236"/>
        <v>263.06271918266384</v>
      </c>
      <c r="Q1332" s="59">
        <f t="shared" si="233"/>
        <v>-8.7471328347309054</v>
      </c>
      <c r="R1332" s="6">
        <f t="shared" si="230"/>
        <v>105.60000000000002</v>
      </c>
      <c r="S1332" s="59">
        <f t="shared" si="231"/>
        <v>405.45319285954577</v>
      </c>
      <c r="T1332" s="18">
        <f t="shared" si="232"/>
        <v>0.96548752579587349</v>
      </c>
      <c r="U1332" s="8" t="s">
        <v>1346</v>
      </c>
      <c r="Z1332"/>
      <c r="AS1332" s="2">
        <v>1</v>
      </c>
      <c r="AT1332" s="2">
        <v>0.9</v>
      </c>
    </row>
    <row r="1333" spans="2:46" x14ac:dyDescent="0.25">
      <c r="B1333" s="16" t="s">
        <v>1347</v>
      </c>
      <c r="C1333" s="21">
        <v>582</v>
      </c>
      <c r="D1333" s="21">
        <v>391.92</v>
      </c>
      <c r="E1333" s="16">
        <v>265.89</v>
      </c>
      <c r="F1333" s="59">
        <f t="shared" si="234"/>
        <v>473.60191986519652</v>
      </c>
      <c r="G1333" s="16">
        <v>0.82</v>
      </c>
      <c r="H1333" s="8">
        <v>442.57</v>
      </c>
      <c r="J1333" s="16">
        <v>1</v>
      </c>
      <c r="K1333" s="59">
        <f t="shared" si="235"/>
        <v>0</v>
      </c>
      <c r="L1333" s="6">
        <f t="shared" si="226"/>
        <v>477.95121951219517</v>
      </c>
      <c r="M1333" s="59">
        <f t="shared" si="227"/>
        <v>273.56184279463127</v>
      </c>
      <c r="N1333" s="6">
        <f t="shared" si="228"/>
        <v>391.92</v>
      </c>
      <c r="O1333" s="59">
        <f t="shared" si="229"/>
        <v>0</v>
      </c>
      <c r="P1333" s="6">
        <f t="shared" si="236"/>
        <v>273.56184279463127</v>
      </c>
      <c r="Q1333" s="59">
        <f t="shared" si="233"/>
        <v>10.499123611967434</v>
      </c>
      <c r="R1333" s="6">
        <f t="shared" si="230"/>
        <v>105.88999999999999</v>
      </c>
      <c r="S1333" s="59">
        <f t="shared" si="231"/>
        <v>405.97287902026164</v>
      </c>
      <c r="T1333" s="18">
        <f t="shared" si="232"/>
        <v>0.96538468516868525</v>
      </c>
      <c r="U1333" s="8" t="s">
        <v>1347</v>
      </c>
      <c r="Z1333"/>
      <c r="AS1333" s="2">
        <v>1</v>
      </c>
      <c r="AT1333" s="2">
        <v>0.9</v>
      </c>
    </row>
    <row r="1334" spans="2:46" x14ac:dyDescent="0.25">
      <c r="B1334" s="16" t="s">
        <v>1348</v>
      </c>
      <c r="C1334" s="21">
        <v>663.34</v>
      </c>
      <c r="D1334" s="21">
        <v>385.91</v>
      </c>
      <c r="E1334" s="16">
        <v>265.47000000000003</v>
      </c>
      <c r="F1334" s="59">
        <f t="shared" si="234"/>
        <v>468.40244341805055</v>
      </c>
      <c r="G1334" s="16">
        <v>0.82</v>
      </c>
      <c r="H1334" s="8">
        <v>442.22</v>
      </c>
      <c r="J1334" s="16">
        <v>1</v>
      </c>
      <c r="K1334" s="59">
        <f t="shared" si="235"/>
        <v>0</v>
      </c>
      <c r="L1334" s="6">
        <f t="shared" si="226"/>
        <v>470.62195121951225</v>
      </c>
      <c r="M1334" s="59">
        <f t="shared" si="227"/>
        <v>269.36683698937577</v>
      </c>
      <c r="N1334" s="6">
        <f t="shared" si="228"/>
        <v>385.91</v>
      </c>
      <c r="O1334" s="59">
        <f t="shared" si="229"/>
        <v>0</v>
      </c>
      <c r="P1334" s="6">
        <f t="shared" si="236"/>
        <v>269.36683698937577</v>
      </c>
      <c r="Q1334" s="59">
        <f t="shared" si="233"/>
        <v>-4.195005805255505</v>
      </c>
      <c r="R1334" s="6">
        <f t="shared" si="230"/>
        <v>105.47000000000003</v>
      </c>
      <c r="S1334" s="59">
        <f t="shared" si="231"/>
        <v>400.06305627988201</v>
      </c>
      <c r="T1334" s="18">
        <f t="shared" si="232"/>
        <v>0.96462293616539141</v>
      </c>
      <c r="U1334" s="8" t="s">
        <v>1348</v>
      </c>
      <c r="Z1334"/>
      <c r="AS1334" s="2">
        <v>1</v>
      </c>
      <c r="AT1334" s="2">
        <v>0.9</v>
      </c>
    </row>
    <row r="1335" spans="2:46" x14ac:dyDescent="0.25">
      <c r="B1335" s="16" t="s">
        <v>1349</v>
      </c>
      <c r="C1335" s="21">
        <v>592.96</v>
      </c>
      <c r="D1335" s="21">
        <v>385.19</v>
      </c>
      <c r="E1335" s="16">
        <v>266.12</v>
      </c>
      <c r="F1335" s="59">
        <f t="shared" si="234"/>
        <v>468.17858825452493</v>
      </c>
      <c r="G1335" s="16">
        <v>0.82</v>
      </c>
      <c r="H1335" s="8">
        <v>438.92</v>
      </c>
      <c r="J1335" s="16">
        <v>1</v>
      </c>
      <c r="K1335" s="59">
        <f t="shared" si="235"/>
        <v>0</v>
      </c>
      <c r="L1335" s="6">
        <f t="shared" si="226"/>
        <v>469.7439024390244</v>
      </c>
      <c r="M1335" s="59">
        <f t="shared" si="227"/>
        <v>268.86427389789753</v>
      </c>
      <c r="N1335" s="6">
        <f t="shared" si="228"/>
        <v>385.19</v>
      </c>
      <c r="O1335" s="59">
        <f t="shared" si="229"/>
        <v>0</v>
      </c>
      <c r="P1335" s="6">
        <f t="shared" si="236"/>
        <v>268.86427389789753</v>
      </c>
      <c r="Q1335" s="59">
        <f t="shared" si="233"/>
        <v>-0.50256309147823686</v>
      </c>
      <c r="R1335" s="6">
        <f t="shared" si="230"/>
        <v>106.12</v>
      </c>
      <c r="S1335" s="59">
        <f t="shared" si="231"/>
        <v>399.54072445746999</v>
      </c>
      <c r="T1335" s="18">
        <f t="shared" si="232"/>
        <v>0.96408194814944936</v>
      </c>
      <c r="U1335" s="8" t="s">
        <v>1349</v>
      </c>
      <c r="Z1335"/>
      <c r="AS1335" s="2">
        <v>1</v>
      </c>
      <c r="AT1335" s="2">
        <v>0.9</v>
      </c>
    </row>
    <row r="1336" spans="2:46" x14ac:dyDescent="0.25">
      <c r="B1336" s="16" t="s">
        <v>1350</v>
      </c>
      <c r="C1336" s="21">
        <v>623.96</v>
      </c>
      <c r="D1336" s="21">
        <v>381.4</v>
      </c>
      <c r="E1336" s="16">
        <v>260.98</v>
      </c>
      <c r="F1336" s="59">
        <f t="shared" si="234"/>
        <v>462.14339809197753</v>
      </c>
      <c r="G1336" s="16">
        <v>0.82</v>
      </c>
      <c r="H1336" s="8">
        <v>439.39</v>
      </c>
      <c r="J1336" s="16">
        <v>1</v>
      </c>
      <c r="K1336" s="59">
        <f t="shared" si="235"/>
        <v>0</v>
      </c>
      <c r="L1336" s="6">
        <f t="shared" si="226"/>
        <v>465.1219512195122</v>
      </c>
      <c r="M1336" s="59">
        <f t="shared" si="227"/>
        <v>266.2188376246998</v>
      </c>
      <c r="N1336" s="6">
        <f t="shared" si="228"/>
        <v>381.4</v>
      </c>
      <c r="O1336" s="59">
        <f t="shared" si="229"/>
        <v>0</v>
      </c>
      <c r="P1336" s="6">
        <f t="shared" si="236"/>
        <v>266.2188376246998</v>
      </c>
      <c r="Q1336" s="59">
        <f t="shared" si="233"/>
        <v>-2.6454362731977312</v>
      </c>
      <c r="R1336" s="6">
        <f t="shared" si="230"/>
        <v>100.98000000000002</v>
      </c>
      <c r="S1336" s="59">
        <f t="shared" si="231"/>
        <v>394.54140517821446</v>
      </c>
      <c r="T1336" s="18">
        <f t="shared" si="232"/>
        <v>0.96669194917000278</v>
      </c>
      <c r="U1336" s="8" t="s">
        <v>1350</v>
      </c>
      <c r="Z1336"/>
      <c r="AS1336" s="2">
        <v>1</v>
      </c>
      <c r="AT1336" s="2">
        <v>0.9</v>
      </c>
    </row>
    <row r="1337" spans="2:46" x14ac:dyDescent="0.25">
      <c r="B1337" s="16" t="s">
        <v>1351</v>
      </c>
      <c r="C1337" s="21">
        <v>594.46</v>
      </c>
      <c r="D1337" s="21">
        <v>385.28</v>
      </c>
      <c r="E1337" s="16">
        <v>264.01</v>
      </c>
      <c r="F1337" s="59">
        <f t="shared" si="234"/>
        <v>467.05669730772513</v>
      </c>
      <c r="G1337" s="16">
        <v>0.82</v>
      </c>
      <c r="H1337" s="8">
        <v>441.76</v>
      </c>
      <c r="J1337" s="16">
        <v>1</v>
      </c>
      <c r="K1337" s="59">
        <f t="shared" si="235"/>
        <v>0</v>
      </c>
      <c r="L1337" s="6">
        <f t="shared" si="226"/>
        <v>469.85365853658539</v>
      </c>
      <c r="M1337" s="59">
        <f t="shared" si="227"/>
        <v>268.92709428433233</v>
      </c>
      <c r="N1337" s="6">
        <f t="shared" si="228"/>
        <v>385.28</v>
      </c>
      <c r="O1337" s="59">
        <f t="shared" si="229"/>
        <v>0</v>
      </c>
      <c r="P1337" s="6">
        <f t="shared" si="236"/>
        <v>268.92709428433233</v>
      </c>
      <c r="Q1337" s="59">
        <f t="shared" si="233"/>
        <v>2.708256659632525</v>
      </c>
      <c r="R1337" s="6">
        <f t="shared" si="230"/>
        <v>104.00999999999999</v>
      </c>
      <c r="S1337" s="59">
        <f t="shared" si="231"/>
        <v>399.07237250904751</v>
      </c>
      <c r="T1337" s="18">
        <f t="shared" si="232"/>
        <v>0.96543891920572666</v>
      </c>
      <c r="U1337" s="8" t="s">
        <v>1351</v>
      </c>
      <c r="Z1337"/>
      <c r="AS1337" s="2">
        <v>1</v>
      </c>
      <c r="AT1337" s="2">
        <v>0.9</v>
      </c>
    </row>
    <row r="1338" spans="2:46" x14ac:dyDescent="0.25">
      <c r="B1338" s="16" t="s">
        <v>1352</v>
      </c>
      <c r="C1338" s="21">
        <v>445.72</v>
      </c>
      <c r="D1338" s="21">
        <v>299.45999999999998</v>
      </c>
      <c r="E1338" s="16">
        <v>181.7</v>
      </c>
      <c r="F1338" s="59">
        <f t="shared" si="234"/>
        <v>350.2730100935554</v>
      </c>
      <c r="G1338" s="16">
        <v>0.85</v>
      </c>
      <c r="H1338" s="8">
        <v>447.58</v>
      </c>
      <c r="J1338" s="16">
        <v>1</v>
      </c>
      <c r="K1338" s="59">
        <f t="shared" si="235"/>
        <v>0</v>
      </c>
      <c r="L1338" s="6">
        <f t="shared" si="226"/>
        <v>352.30588235294118</v>
      </c>
      <c r="M1338" s="59">
        <f t="shared" si="227"/>
        <v>185.58863957819301</v>
      </c>
      <c r="N1338" s="6">
        <f t="shared" si="228"/>
        <v>299.45999999999998</v>
      </c>
      <c r="O1338" s="59">
        <f t="shared" si="229"/>
        <v>0</v>
      </c>
      <c r="P1338" s="6">
        <f t="shared" si="236"/>
        <v>185.58863957819301</v>
      </c>
      <c r="Q1338" s="59">
        <f t="shared" si="233"/>
        <v>-83.338454706139316</v>
      </c>
      <c r="R1338" s="6">
        <f t="shared" si="230"/>
        <v>21.699999999999989</v>
      </c>
      <c r="S1338" s="59">
        <f t="shared" si="231"/>
        <v>300.24520245958968</v>
      </c>
      <c r="T1338" s="18">
        <f t="shared" si="232"/>
        <v>0.99738479598289209</v>
      </c>
      <c r="U1338" s="8" t="s">
        <v>1352</v>
      </c>
      <c r="Z1338"/>
      <c r="AS1338" s="2">
        <v>1</v>
      </c>
      <c r="AT1338" s="2">
        <v>0.9</v>
      </c>
    </row>
    <row r="1339" spans="2:46" x14ac:dyDescent="0.25">
      <c r="B1339" s="16" t="s">
        <v>1353</v>
      </c>
      <c r="C1339" s="21">
        <v>416.44</v>
      </c>
      <c r="D1339" s="21">
        <v>307.32</v>
      </c>
      <c r="E1339" s="16">
        <v>189.39</v>
      </c>
      <c r="F1339" s="59">
        <f t="shared" si="234"/>
        <v>360.99051857354925</v>
      </c>
      <c r="G1339" s="16">
        <v>0.85</v>
      </c>
      <c r="H1339" s="8">
        <v>449.29</v>
      </c>
      <c r="J1339" s="16">
        <v>1</v>
      </c>
      <c r="K1339" s="59">
        <f t="shared" si="235"/>
        <v>0</v>
      </c>
      <c r="L1339" s="6">
        <f t="shared" si="226"/>
        <v>361.5529411764706</v>
      </c>
      <c r="M1339" s="59">
        <f t="shared" si="227"/>
        <v>190.45983007804139</v>
      </c>
      <c r="N1339" s="6">
        <f t="shared" si="228"/>
        <v>307.32</v>
      </c>
      <c r="O1339" s="59">
        <f t="shared" si="229"/>
        <v>0</v>
      </c>
      <c r="P1339" s="6">
        <f t="shared" si="236"/>
        <v>190.45983007804139</v>
      </c>
      <c r="Q1339" s="59">
        <f t="shared" si="233"/>
        <v>4.8711904998483817</v>
      </c>
      <c r="R1339" s="6">
        <f t="shared" si="230"/>
        <v>29.389999999999986</v>
      </c>
      <c r="S1339" s="59">
        <f t="shared" si="231"/>
        <v>308.72213153578736</v>
      </c>
      <c r="T1339" s="18">
        <f t="shared" si="232"/>
        <v>0.99545827333851244</v>
      </c>
      <c r="U1339" s="8" t="s">
        <v>1353</v>
      </c>
      <c r="Z1339"/>
      <c r="AS1339" s="2">
        <v>1</v>
      </c>
      <c r="AT1339" s="2">
        <v>0.9</v>
      </c>
    </row>
    <row r="1340" spans="2:46" x14ac:dyDescent="0.25">
      <c r="B1340" s="16" t="s">
        <v>1354</v>
      </c>
      <c r="C1340" s="21">
        <v>651.34</v>
      </c>
      <c r="D1340" s="21">
        <v>410.55</v>
      </c>
      <c r="E1340" s="16">
        <v>264.79000000000002</v>
      </c>
      <c r="F1340" s="59">
        <f t="shared" si="234"/>
        <v>488.53356752632675</v>
      </c>
      <c r="G1340" s="16">
        <v>0.84</v>
      </c>
      <c r="H1340" s="8">
        <v>441.78</v>
      </c>
      <c r="J1340" s="16">
        <v>1</v>
      </c>
      <c r="K1340" s="59">
        <f t="shared" si="235"/>
        <v>0</v>
      </c>
      <c r="L1340" s="6">
        <f t="shared" si="226"/>
        <v>488.75000000000006</v>
      </c>
      <c r="M1340" s="59">
        <f t="shared" si="227"/>
        <v>265.18910234019796</v>
      </c>
      <c r="N1340" s="6">
        <f t="shared" si="228"/>
        <v>410.55</v>
      </c>
      <c r="O1340" s="59">
        <f t="shared" si="229"/>
        <v>0</v>
      </c>
      <c r="P1340" s="6">
        <f t="shared" si="236"/>
        <v>265.18910234019796</v>
      </c>
      <c r="Q1340" s="59">
        <f t="shared" si="233"/>
        <v>74.72927226215657</v>
      </c>
      <c r="R1340" s="6">
        <f t="shared" si="230"/>
        <v>104.79000000000002</v>
      </c>
      <c r="S1340" s="59">
        <f t="shared" si="231"/>
        <v>423.71245745198479</v>
      </c>
      <c r="T1340" s="18">
        <f t="shared" si="232"/>
        <v>0.96893540130696687</v>
      </c>
      <c r="U1340" s="8" t="s">
        <v>1354</v>
      </c>
      <c r="Z1340"/>
      <c r="AS1340" s="2">
        <v>1</v>
      </c>
      <c r="AT1340" s="2">
        <v>0.9</v>
      </c>
    </row>
    <row r="1341" spans="2:46" x14ac:dyDescent="0.25">
      <c r="B1341" s="16" t="s">
        <v>1355</v>
      </c>
      <c r="C1341" s="21">
        <v>640.04</v>
      </c>
      <c r="D1341" s="21">
        <v>389.66</v>
      </c>
      <c r="E1341" s="16">
        <v>269.25</v>
      </c>
      <c r="F1341" s="59">
        <f t="shared" si="234"/>
        <v>473.63538518569322</v>
      </c>
      <c r="G1341" s="16">
        <v>0.82</v>
      </c>
      <c r="H1341" s="8">
        <v>441.94</v>
      </c>
      <c r="J1341" s="16">
        <v>1</v>
      </c>
      <c r="K1341" s="59">
        <f t="shared" si="235"/>
        <v>0</v>
      </c>
      <c r="L1341" s="6">
        <f t="shared" si="226"/>
        <v>475.19512195121956</v>
      </c>
      <c r="M1341" s="59">
        <f t="shared" si="227"/>
        <v>271.9843530908247</v>
      </c>
      <c r="N1341" s="6">
        <f t="shared" si="228"/>
        <v>389.66</v>
      </c>
      <c r="O1341" s="59">
        <f t="shared" si="229"/>
        <v>0</v>
      </c>
      <c r="P1341" s="6">
        <f t="shared" si="236"/>
        <v>271.9843530908247</v>
      </c>
      <c r="Q1341" s="59">
        <f t="shared" si="233"/>
        <v>6.7952507506267352</v>
      </c>
      <c r="R1341" s="6">
        <f t="shared" si="230"/>
        <v>109.25</v>
      </c>
      <c r="S1341" s="59">
        <f t="shared" si="231"/>
        <v>404.68565343980259</v>
      </c>
      <c r="T1341" s="18">
        <f t="shared" si="232"/>
        <v>0.96287080277720383</v>
      </c>
      <c r="U1341" s="8" t="s">
        <v>1355</v>
      </c>
      <c r="Z1341"/>
      <c r="AS1341" s="2">
        <v>1</v>
      </c>
      <c r="AT1341" s="2">
        <v>0.9</v>
      </c>
    </row>
    <row r="1342" spans="2:46" x14ac:dyDescent="0.25">
      <c r="B1342" s="16" t="s">
        <v>1356</v>
      </c>
      <c r="C1342" s="21">
        <v>675.46</v>
      </c>
      <c r="D1342" s="21">
        <v>386.31</v>
      </c>
      <c r="E1342" s="16">
        <v>268.77999999999997</v>
      </c>
      <c r="F1342" s="59">
        <f t="shared" si="234"/>
        <v>470.61460293960278</v>
      </c>
      <c r="G1342" s="16">
        <v>0.82</v>
      </c>
      <c r="H1342" s="8">
        <v>443.15</v>
      </c>
      <c r="J1342" s="16">
        <v>1</v>
      </c>
      <c r="K1342" s="59">
        <f t="shared" si="235"/>
        <v>0</v>
      </c>
      <c r="L1342" s="6">
        <f t="shared" si="226"/>
        <v>471.10975609756099</v>
      </c>
      <c r="M1342" s="59">
        <f t="shared" si="227"/>
        <v>269.64603870686364</v>
      </c>
      <c r="N1342" s="6">
        <f t="shared" si="228"/>
        <v>386.31</v>
      </c>
      <c r="O1342" s="59">
        <f t="shared" si="229"/>
        <v>0</v>
      </c>
      <c r="P1342" s="6">
        <f t="shared" si="236"/>
        <v>269.64603870686364</v>
      </c>
      <c r="Q1342" s="59">
        <f t="shared" si="233"/>
        <v>-2.3383143839610625</v>
      </c>
      <c r="R1342" s="6">
        <f t="shared" si="230"/>
        <v>108.77999999999997</v>
      </c>
      <c r="S1342" s="59">
        <f t="shared" si="231"/>
        <v>401.33340815337061</v>
      </c>
      <c r="T1342" s="18">
        <f t="shared" si="232"/>
        <v>0.96256626573278103</v>
      </c>
      <c r="U1342" s="8" t="s">
        <v>1356</v>
      </c>
      <c r="Z1342"/>
      <c r="AS1342" s="2">
        <v>1</v>
      </c>
      <c r="AT1342" s="2">
        <v>0.9</v>
      </c>
    </row>
    <row r="1343" spans="2:46" x14ac:dyDescent="0.25">
      <c r="B1343" s="16" t="s">
        <v>1357</v>
      </c>
      <c r="C1343" s="21">
        <v>624</v>
      </c>
      <c r="D1343" s="21">
        <v>388.29</v>
      </c>
      <c r="E1343" s="16">
        <v>267.64999999999998</v>
      </c>
      <c r="F1343" s="59">
        <f t="shared" si="234"/>
        <v>471.59903159357737</v>
      </c>
      <c r="G1343" s="16">
        <v>0.82</v>
      </c>
      <c r="H1343" s="8">
        <v>442</v>
      </c>
      <c r="J1343" s="16">
        <v>1</v>
      </c>
      <c r="K1343" s="59">
        <f t="shared" si="235"/>
        <v>0</v>
      </c>
      <c r="L1343" s="6">
        <f t="shared" si="226"/>
        <v>473.52439024390247</v>
      </c>
      <c r="M1343" s="59">
        <f t="shared" si="227"/>
        <v>271.0280872084287</v>
      </c>
      <c r="N1343" s="6">
        <f t="shared" si="228"/>
        <v>388.29</v>
      </c>
      <c r="O1343" s="59">
        <f t="shared" si="229"/>
        <v>0</v>
      </c>
      <c r="P1343" s="6">
        <f t="shared" si="236"/>
        <v>271.0280872084287</v>
      </c>
      <c r="Q1343" s="59">
        <f t="shared" si="233"/>
        <v>1.3820485015650661</v>
      </c>
      <c r="R1343" s="6">
        <f t="shared" si="230"/>
        <v>107.64999999999998</v>
      </c>
      <c r="S1343" s="59">
        <f t="shared" si="231"/>
        <v>402.93628106687044</v>
      </c>
      <c r="T1343" s="18">
        <f t="shared" si="232"/>
        <v>0.96365112362656724</v>
      </c>
      <c r="U1343" s="8" t="s">
        <v>1357</v>
      </c>
      <c r="Z1343"/>
      <c r="AS1343" s="2">
        <v>1</v>
      </c>
      <c r="AT1343" s="2">
        <v>0.9</v>
      </c>
    </row>
    <row r="1344" spans="2:46" x14ac:dyDescent="0.25">
      <c r="B1344" s="16" t="s">
        <v>1358</v>
      </c>
      <c r="C1344" s="21">
        <v>399.46</v>
      </c>
      <c r="D1344" s="21">
        <v>292.58</v>
      </c>
      <c r="E1344" s="16">
        <v>183.14</v>
      </c>
      <c r="F1344" s="59">
        <f t="shared" si="234"/>
        <v>345.17142987217233</v>
      </c>
      <c r="G1344" s="16">
        <v>0.84</v>
      </c>
      <c r="H1344" s="8">
        <v>446.45</v>
      </c>
      <c r="J1344" s="16">
        <v>1</v>
      </c>
      <c r="K1344" s="59">
        <f t="shared" si="235"/>
        <v>0</v>
      </c>
      <c r="L1344" s="6">
        <f t="shared" si="226"/>
        <v>348.3095238095238</v>
      </c>
      <c r="M1344" s="59">
        <f t="shared" si="227"/>
        <v>188.98801013931339</v>
      </c>
      <c r="N1344" s="6">
        <f t="shared" si="228"/>
        <v>292.58</v>
      </c>
      <c r="O1344" s="59">
        <f t="shared" si="229"/>
        <v>0</v>
      </c>
      <c r="P1344" s="6">
        <f t="shared" si="236"/>
        <v>188.98801013931339</v>
      </c>
      <c r="Q1344" s="59">
        <f t="shared" si="233"/>
        <v>-82.040077069115313</v>
      </c>
      <c r="R1344" s="6">
        <f t="shared" si="230"/>
        <v>23.139999999999986</v>
      </c>
      <c r="S1344" s="59">
        <f t="shared" si="231"/>
        <v>293.49363877263164</v>
      </c>
      <c r="T1344" s="18">
        <f t="shared" si="232"/>
        <v>0.99688702359460868</v>
      </c>
      <c r="U1344" s="8" t="s">
        <v>1358</v>
      </c>
      <c r="Z1344"/>
      <c r="AS1344" s="2">
        <v>1</v>
      </c>
      <c r="AT1344" s="2">
        <v>0.9</v>
      </c>
    </row>
    <row r="1345" spans="2:46" x14ac:dyDescent="0.25">
      <c r="B1345" s="16" t="s">
        <v>1359</v>
      </c>
      <c r="C1345" s="21">
        <v>599.36</v>
      </c>
      <c r="D1345" s="21">
        <v>362.95</v>
      </c>
      <c r="E1345" s="16">
        <v>265.27999999999997</v>
      </c>
      <c r="F1345" s="59">
        <f t="shared" si="234"/>
        <v>449.56221026683278</v>
      </c>
      <c r="G1345" s="16">
        <v>0.81</v>
      </c>
      <c r="H1345" s="8">
        <v>443.13</v>
      </c>
      <c r="J1345" s="16">
        <v>1</v>
      </c>
      <c r="K1345" s="59">
        <f t="shared" si="235"/>
        <v>0</v>
      </c>
      <c r="L1345" s="6">
        <f t="shared" si="226"/>
        <v>448.08641975308637</v>
      </c>
      <c r="M1345" s="59">
        <f t="shared" si="227"/>
        <v>262.77126377733754</v>
      </c>
      <c r="N1345" s="6">
        <f t="shared" si="228"/>
        <v>362.95</v>
      </c>
      <c r="O1345" s="59">
        <f t="shared" si="229"/>
        <v>0</v>
      </c>
      <c r="P1345" s="6">
        <f t="shared" si="236"/>
        <v>262.77126377733754</v>
      </c>
      <c r="Q1345" s="59">
        <f t="shared" si="233"/>
        <v>73.783253638024149</v>
      </c>
      <c r="R1345" s="6">
        <f t="shared" si="230"/>
        <v>105.27999999999997</v>
      </c>
      <c r="S1345" s="59">
        <f t="shared" si="231"/>
        <v>377.91081077418249</v>
      </c>
      <c r="T1345" s="18">
        <f t="shared" si="232"/>
        <v>0.96041179466781057</v>
      </c>
      <c r="U1345" s="8" t="s">
        <v>1359</v>
      </c>
      <c r="Z1345"/>
      <c r="AS1345" s="2">
        <v>1</v>
      </c>
      <c r="AT1345" s="2">
        <v>0.9</v>
      </c>
    </row>
    <row r="1346" spans="2:46" x14ac:dyDescent="0.25">
      <c r="B1346" s="16" t="s">
        <v>1360</v>
      </c>
      <c r="C1346" s="21">
        <v>529.41999999999996</v>
      </c>
      <c r="D1346" s="21">
        <v>365.26</v>
      </c>
      <c r="E1346" s="16">
        <v>266.45</v>
      </c>
      <c r="F1346" s="59">
        <f t="shared" si="234"/>
        <v>452.11776131888467</v>
      </c>
      <c r="G1346" s="16">
        <v>0.81</v>
      </c>
      <c r="H1346" s="8">
        <v>445.96</v>
      </c>
      <c r="J1346" s="16">
        <v>1</v>
      </c>
      <c r="K1346" s="59">
        <f t="shared" si="235"/>
        <v>0</v>
      </c>
      <c r="L1346" s="6">
        <f t="shared" si="226"/>
        <v>450.93827160493822</v>
      </c>
      <c r="M1346" s="59">
        <f t="shared" si="227"/>
        <v>264.44367490648932</v>
      </c>
      <c r="N1346" s="6">
        <f t="shared" si="228"/>
        <v>365.26</v>
      </c>
      <c r="O1346" s="59">
        <f t="shared" si="229"/>
        <v>0</v>
      </c>
      <c r="P1346" s="6">
        <f t="shared" si="236"/>
        <v>264.44367490648932</v>
      </c>
      <c r="Q1346" s="59">
        <f t="shared" si="233"/>
        <v>1.6724111291517829</v>
      </c>
      <c r="R1346" s="6">
        <f t="shared" si="230"/>
        <v>106.44999999999999</v>
      </c>
      <c r="S1346" s="59">
        <f t="shared" si="231"/>
        <v>380.4556085800287</v>
      </c>
      <c r="T1346" s="18">
        <f t="shared" si="232"/>
        <v>0.9600594438947998</v>
      </c>
      <c r="U1346" s="8" t="s">
        <v>1360</v>
      </c>
      <c r="Z1346"/>
      <c r="AS1346" s="2">
        <v>1</v>
      </c>
      <c r="AT1346" s="2">
        <v>0.9</v>
      </c>
    </row>
    <row r="1347" spans="2:46" x14ac:dyDescent="0.25">
      <c r="B1347" s="16" t="s">
        <v>1361</v>
      </c>
      <c r="C1347" s="21">
        <v>533.86</v>
      </c>
      <c r="D1347" s="21">
        <v>372.08</v>
      </c>
      <c r="E1347" s="16">
        <v>267.73</v>
      </c>
      <c r="F1347" s="59">
        <f t="shared" si="234"/>
        <v>458.3916221965668</v>
      </c>
      <c r="G1347" s="16">
        <v>0.81</v>
      </c>
      <c r="H1347" s="8">
        <v>444.1</v>
      </c>
      <c r="J1347" s="16">
        <v>1</v>
      </c>
      <c r="K1347" s="59">
        <f t="shared" si="235"/>
        <v>0</v>
      </c>
      <c r="L1347" s="6">
        <f t="shared" si="226"/>
        <v>459.35802469135797</v>
      </c>
      <c r="M1347" s="59">
        <f t="shared" si="227"/>
        <v>269.38126966874705</v>
      </c>
      <c r="N1347" s="6">
        <f t="shared" si="228"/>
        <v>372.08</v>
      </c>
      <c r="O1347" s="59">
        <f t="shared" si="229"/>
        <v>0</v>
      </c>
      <c r="P1347" s="6">
        <f t="shared" si="236"/>
        <v>269.38126966874705</v>
      </c>
      <c r="Q1347" s="59">
        <f t="shared" si="233"/>
        <v>4.9375947622577314</v>
      </c>
      <c r="R1347" s="6">
        <f t="shared" si="230"/>
        <v>107.73000000000002</v>
      </c>
      <c r="S1347" s="59">
        <f t="shared" si="231"/>
        <v>387.36194869914624</v>
      </c>
      <c r="T1347" s="18">
        <f t="shared" si="232"/>
        <v>0.96054865804329337</v>
      </c>
      <c r="U1347" s="8" t="s">
        <v>1361</v>
      </c>
      <c r="Z1347"/>
      <c r="AS1347" s="2">
        <v>1</v>
      </c>
      <c r="AT1347" s="2">
        <v>0.9</v>
      </c>
    </row>
    <row r="1348" spans="2:46" x14ac:dyDescent="0.25">
      <c r="B1348" s="16" t="s">
        <v>1362</v>
      </c>
      <c r="C1348" s="21">
        <v>620.12</v>
      </c>
      <c r="D1348" s="21">
        <v>372.31</v>
      </c>
      <c r="E1348" s="16">
        <v>268.52999999999997</v>
      </c>
      <c r="F1348" s="59">
        <f t="shared" si="234"/>
        <v>459.04585500797197</v>
      </c>
      <c r="G1348" s="16">
        <v>0.81</v>
      </c>
      <c r="H1348" s="8">
        <v>443.83</v>
      </c>
      <c r="J1348" s="16">
        <v>1</v>
      </c>
      <c r="K1348" s="59">
        <f t="shared" si="235"/>
        <v>0</v>
      </c>
      <c r="L1348" s="6">
        <f t="shared" ref="L1348:L1385" si="237">D1348/G1348</f>
        <v>459.64197530864197</v>
      </c>
      <c r="M1348" s="59">
        <f t="shared" ref="M1348:M1385" si="238">L1348*SIN(ACOS(G1348))</f>
        <v>269.54778679416046</v>
      </c>
      <c r="N1348" s="6">
        <f t="shared" ref="N1348:N1385" si="239">D1348/J1348</f>
        <v>372.31</v>
      </c>
      <c r="O1348" s="59">
        <f t="shared" ref="O1348:O1385" si="240">N1348*SIN(ACOS(J1348))</f>
        <v>0</v>
      </c>
      <c r="P1348" s="6">
        <f t="shared" si="236"/>
        <v>269.54778679416046</v>
      </c>
      <c r="Q1348" s="59">
        <f t="shared" si="233"/>
        <v>0.16651712541340657</v>
      </c>
      <c r="R1348" s="6">
        <f t="shared" ref="R1348:R1385" si="241">E1348-$V$4</f>
        <v>108.52999999999997</v>
      </c>
      <c r="S1348" s="59">
        <f t="shared" ref="S1348:S1385" si="242">IF(R1348&gt;1,SQRT((D1348)^2+(R1348)^2),0)</f>
        <v>387.80600433722014</v>
      </c>
      <c r="T1348" s="18">
        <f t="shared" ref="T1348:T1385" si="243">IF(S1348&gt;0,D1348/S1348,1)</f>
        <v>0.96004186587130447</v>
      </c>
      <c r="U1348" s="8" t="s">
        <v>1362</v>
      </c>
      <c r="Z1348"/>
      <c r="AS1348" s="2">
        <v>1</v>
      </c>
      <c r="AT1348" s="2">
        <v>0.9</v>
      </c>
    </row>
    <row r="1349" spans="2:46" x14ac:dyDescent="0.25">
      <c r="B1349" s="16" t="s">
        <v>1363</v>
      </c>
      <c r="C1349" s="21">
        <v>523</v>
      </c>
      <c r="D1349" s="21">
        <v>372.66</v>
      </c>
      <c r="E1349" s="16">
        <v>269.94</v>
      </c>
      <c r="F1349" s="59">
        <f t="shared" si="234"/>
        <v>460.1554945885141</v>
      </c>
      <c r="G1349" s="16">
        <v>0.81</v>
      </c>
      <c r="H1349" s="8">
        <v>445.2</v>
      </c>
      <c r="J1349" s="16">
        <v>1</v>
      </c>
      <c r="K1349" s="59">
        <f t="shared" si="235"/>
        <v>0</v>
      </c>
      <c r="L1349" s="6">
        <f t="shared" si="237"/>
        <v>460.07407407407408</v>
      </c>
      <c r="M1349" s="59">
        <f t="shared" si="238"/>
        <v>269.80118241978954</v>
      </c>
      <c r="N1349" s="6">
        <f t="shared" si="239"/>
        <v>372.66</v>
      </c>
      <c r="O1349" s="59">
        <f t="shared" si="240"/>
        <v>0</v>
      </c>
      <c r="P1349" s="6">
        <f t="shared" si="236"/>
        <v>269.80118241978954</v>
      </c>
      <c r="Q1349" s="59">
        <f t="shared" si="233"/>
        <v>0.25339562562908213</v>
      </c>
      <c r="R1349" s="6">
        <f t="shared" si="241"/>
        <v>109.94</v>
      </c>
      <c r="S1349" s="59">
        <f t="shared" si="242"/>
        <v>388.53864569692422</v>
      </c>
      <c r="T1349" s="18">
        <f t="shared" si="243"/>
        <v>0.95913239037408349</v>
      </c>
      <c r="U1349" s="8" t="s">
        <v>1363</v>
      </c>
      <c r="Z1349"/>
      <c r="AS1349" s="2">
        <v>1</v>
      </c>
      <c r="AT1349" s="2">
        <v>0.9</v>
      </c>
    </row>
    <row r="1350" spans="2:46" x14ac:dyDescent="0.25">
      <c r="B1350" s="16" t="s">
        <v>1364</v>
      </c>
      <c r="C1350" s="21">
        <v>541.46</v>
      </c>
      <c r="D1350" s="21">
        <v>374.43</v>
      </c>
      <c r="E1350" s="16">
        <v>275.76</v>
      </c>
      <c r="F1350" s="59">
        <f t="shared" si="234"/>
        <v>465.01763676230604</v>
      </c>
      <c r="G1350" s="16">
        <v>0.8</v>
      </c>
      <c r="H1350" s="8">
        <v>449.55</v>
      </c>
      <c r="J1350" s="16">
        <v>1</v>
      </c>
      <c r="K1350" s="59">
        <f t="shared" si="235"/>
        <v>0</v>
      </c>
      <c r="L1350" s="6">
        <f t="shared" si="237"/>
        <v>468.03749999999997</v>
      </c>
      <c r="M1350" s="59">
        <f t="shared" si="238"/>
        <v>280.82249999999993</v>
      </c>
      <c r="N1350" s="6">
        <f t="shared" si="239"/>
        <v>374.43</v>
      </c>
      <c r="O1350" s="59">
        <f t="shared" si="240"/>
        <v>0</v>
      </c>
      <c r="P1350" s="6">
        <f t="shared" si="236"/>
        <v>280.82249999999993</v>
      </c>
      <c r="Q1350" s="59">
        <f t="shared" si="233"/>
        <v>11.021317580210393</v>
      </c>
      <c r="R1350" s="6">
        <f t="shared" si="241"/>
        <v>115.75999999999999</v>
      </c>
      <c r="S1350" s="59">
        <f t="shared" si="242"/>
        <v>391.91606563140533</v>
      </c>
      <c r="T1350" s="18">
        <f t="shared" si="243"/>
        <v>0.95538313642939332</v>
      </c>
      <c r="U1350" s="8" t="s">
        <v>1364</v>
      </c>
      <c r="Z1350"/>
      <c r="AS1350" s="2">
        <v>1</v>
      </c>
      <c r="AT1350" s="2">
        <v>0.9</v>
      </c>
    </row>
    <row r="1351" spans="2:46" x14ac:dyDescent="0.25">
      <c r="B1351" s="16" t="s">
        <v>1365</v>
      </c>
      <c r="C1351" s="21">
        <v>543.72</v>
      </c>
      <c r="D1351" s="21">
        <v>376.24</v>
      </c>
      <c r="E1351" s="16">
        <v>274.06</v>
      </c>
      <c r="F1351" s="59">
        <f t="shared" si="234"/>
        <v>465.47333027790108</v>
      </c>
      <c r="G1351" s="16">
        <v>0.8</v>
      </c>
      <c r="H1351" s="8">
        <v>449.56</v>
      </c>
      <c r="J1351" s="16">
        <v>1</v>
      </c>
      <c r="K1351" s="59">
        <f t="shared" si="235"/>
        <v>0</v>
      </c>
      <c r="L1351" s="6">
        <f t="shared" si="237"/>
        <v>470.3</v>
      </c>
      <c r="M1351" s="59">
        <f t="shared" si="238"/>
        <v>282.17999999999995</v>
      </c>
      <c r="N1351" s="6">
        <f t="shared" si="239"/>
        <v>376.24</v>
      </c>
      <c r="O1351" s="59">
        <f t="shared" si="240"/>
        <v>0</v>
      </c>
      <c r="P1351" s="6">
        <f t="shared" si="236"/>
        <v>282.17999999999995</v>
      </c>
      <c r="Q1351" s="59">
        <f t="shared" si="233"/>
        <v>1.3575000000000159</v>
      </c>
      <c r="R1351" s="6">
        <f t="shared" si="241"/>
        <v>114.06</v>
      </c>
      <c r="S1351" s="59">
        <f t="shared" si="242"/>
        <v>393.14910810022195</v>
      </c>
      <c r="T1351" s="18">
        <f t="shared" si="243"/>
        <v>0.95699059783721685</v>
      </c>
      <c r="U1351" s="8" t="s">
        <v>1365</v>
      </c>
      <c r="Z1351"/>
      <c r="AS1351" s="2">
        <v>1</v>
      </c>
      <c r="AT1351" s="2">
        <v>0.9</v>
      </c>
    </row>
    <row r="1352" spans="2:46" x14ac:dyDescent="0.25">
      <c r="B1352" s="16" t="s">
        <v>1366</v>
      </c>
      <c r="C1352" s="21">
        <v>520.78</v>
      </c>
      <c r="D1352" s="21">
        <v>368.25</v>
      </c>
      <c r="E1352" s="16">
        <v>271.45</v>
      </c>
      <c r="F1352" s="59">
        <f t="shared" si="234"/>
        <v>457.48569923004146</v>
      </c>
      <c r="G1352" s="16">
        <v>0.8</v>
      </c>
      <c r="H1352" s="8">
        <v>448.21</v>
      </c>
      <c r="J1352" s="16">
        <v>1</v>
      </c>
      <c r="K1352" s="59">
        <f t="shared" si="235"/>
        <v>0</v>
      </c>
      <c r="L1352" s="6">
        <f t="shared" si="237"/>
        <v>460.3125</v>
      </c>
      <c r="M1352" s="59">
        <f t="shared" si="238"/>
        <v>276.18749999999994</v>
      </c>
      <c r="N1352" s="6">
        <f t="shared" si="239"/>
        <v>368.25</v>
      </c>
      <c r="O1352" s="59">
        <f t="shared" si="240"/>
        <v>0</v>
      </c>
      <c r="P1352" s="6">
        <f t="shared" si="236"/>
        <v>276.18749999999994</v>
      </c>
      <c r="Q1352" s="59">
        <f t="shared" si="233"/>
        <v>-5.9925000000000068</v>
      </c>
      <c r="R1352" s="6">
        <f t="shared" si="241"/>
        <v>111.44999999999999</v>
      </c>
      <c r="S1352" s="59">
        <f t="shared" si="242"/>
        <v>384.745584769988</v>
      </c>
      <c r="T1352" s="18">
        <f t="shared" si="243"/>
        <v>0.95712599332400516</v>
      </c>
      <c r="U1352" s="8" t="s">
        <v>1366</v>
      </c>
      <c r="Z1352"/>
      <c r="AS1352" s="2">
        <v>1</v>
      </c>
      <c r="AT1352" s="2">
        <v>0.9</v>
      </c>
    </row>
    <row r="1353" spans="2:46" x14ac:dyDescent="0.25">
      <c r="B1353" s="16" t="s">
        <v>1367</v>
      </c>
      <c r="C1353" s="21">
        <v>503.96</v>
      </c>
      <c r="D1353" s="21">
        <v>333.71</v>
      </c>
      <c r="E1353" s="16">
        <v>261.58999999999997</v>
      </c>
      <c r="F1353" s="59">
        <f t="shared" si="234"/>
        <v>424.01850454903496</v>
      </c>
      <c r="G1353" s="16">
        <v>0.78</v>
      </c>
      <c r="H1353" s="8">
        <v>444.98</v>
      </c>
      <c r="J1353" s="16">
        <v>1</v>
      </c>
      <c r="K1353" s="59">
        <f t="shared" si="235"/>
        <v>0</v>
      </c>
      <c r="L1353" s="6">
        <f t="shared" si="237"/>
        <v>427.83333333333331</v>
      </c>
      <c r="M1353" s="59">
        <f t="shared" si="238"/>
        <v>267.72933535776588</v>
      </c>
      <c r="N1353" s="6">
        <f t="shared" si="239"/>
        <v>333.71</v>
      </c>
      <c r="O1353" s="59">
        <f t="shared" si="240"/>
        <v>0</v>
      </c>
      <c r="P1353" s="6">
        <f t="shared" si="236"/>
        <v>267.72933535776588</v>
      </c>
      <c r="Q1353" s="59">
        <f t="shared" si="233"/>
        <v>-8.4581646422340668</v>
      </c>
      <c r="R1353" s="6">
        <f t="shared" si="241"/>
        <v>101.58999999999997</v>
      </c>
      <c r="S1353" s="59">
        <f t="shared" si="242"/>
        <v>348.83075007802853</v>
      </c>
      <c r="T1353" s="18">
        <f t="shared" si="243"/>
        <v>0.95665304714493704</v>
      </c>
      <c r="U1353" s="8" t="s">
        <v>1367</v>
      </c>
      <c r="Z1353"/>
      <c r="AS1353" s="2">
        <v>1</v>
      </c>
      <c r="AT1353" s="2">
        <v>0.9</v>
      </c>
    </row>
    <row r="1354" spans="2:46" x14ac:dyDescent="0.25">
      <c r="B1354" s="16" t="s">
        <v>1368</v>
      </c>
      <c r="C1354" s="21">
        <v>389.58</v>
      </c>
      <c r="D1354" s="21">
        <v>271.69</v>
      </c>
      <c r="E1354" s="16">
        <v>184.09</v>
      </c>
      <c r="F1354" s="59">
        <f t="shared" si="234"/>
        <v>328.1837658995338</v>
      </c>
      <c r="G1354" s="16">
        <v>0.82</v>
      </c>
      <c r="H1354" s="8">
        <v>457.44</v>
      </c>
      <c r="J1354" s="16">
        <v>1</v>
      </c>
      <c r="K1354" s="59">
        <f t="shared" si="235"/>
        <v>0</v>
      </c>
      <c r="L1354" s="6">
        <f t="shared" si="237"/>
        <v>331.32926829268297</v>
      </c>
      <c r="M1354" s="59">
        <f t="shared" si="238"/>
        <v>189.64078656070976</v>
      </c>
      <c r="N1354" s="6">
        <f t="shared" si="239"/>
        <v>271.69</v>
      </c>
      <c r="O1354" s="59">
        <f t="shared" si="240"/>
        <v>0</v>
      </c>
      <c r="P1354" s="6">
        <f t="shared" si="236"/>
        <v>189.64078656070976</v>
      </c>
      <c r="Q1354" s="59">
        <f t="shared" si="233"/>
        <v>-78.08854879705612</v>
      </c>
      <c r="R1354" s="6">
        <f t="shared" si="241"/>
        <v>24.090000000000003</v>
      </c>
      <c r="S1354" s="59">
        <f t="shared" si="242"/>
        <v>272.75590589389628</v>
      </c>
      <c r="T1354" s="18">
        <f t="shared" si="243"/>
        <v>0.99609208867392618</v>
      </c>
      <c r="U1354" s="8" t="s">
        <v>1368</v>
      </c>
      <c r="Z1354"/>
      <c r="AS1354" s="2">
        <v>1</v>
      </c>
      <c r="AT1354" s="2">
        <v>0.9</v>
      </c>
    </row>
    <row r="1355" spans="2:46" x14ac:dyDescent="0.25">
      <c r="B1355" s="16" t="s">
        <v>1369</v>
      </c>
      <c r="C1355" s="21">
        <v>625.5</v>
      </c>
      <c r="D1355" s="21">
        <v>368.19</v>
      </c>
      <c r="E1355" s="16">
        <v>279.89</v>
      </c>
      <c r="F1355" s="59">
        <f t="shared" si="234"/>
        <v>462.49571695314108</v>
      </c>
      <c r="G1355" s="16">
        <v>0.79</v>
      </c>
      <c r="H1355" s="8">
        <v>452.64</v>
      </c>
      <c r="J1355" s="16">
        <v>1</v>
      </c>
      <c r="K1355" s="59">
        <f t="shared" si="235"/>
        <v>0</v>
      </c>
      <c r="L1355" s="6">
        <f t="shared" si="237"/>
        <v>466.0632911392405</v>
      </c>
      <c r="M1355" s="59">
        <f t="shared" si="238"/>
        <v>285.74659271378977</v>
      </c>
      <c r="N1355" s="6">
        <f t="shared" si="239"/>
        <v>368.19</v>
      </c>
      <c r="O1355" s="59">
        <f t="shared" si="240"/>
        <v>0</v>
      </c>
      <c r="P1355" s="6">
        <f t="shared" si="236"/>
        <v>285.74659271378977</v>
      </c>
      <c r="Q1355" s="59">
        <f t="shared" ref="Q1355:Q1385" si="244">P1355-P1354</f>
        <v>96.10580615308001</v>
      </c>
      <c r="R1355" s="6">
        <f t="shared" si="241"/>
        <v>119.88999999999999</v>
      </c>
      <c r="S1355" s="59">
        <f t="shared" si="242"/>
        <v>387.21762382412294</v>
      </c>
      <c r="T1355" s="18">
        <f t="shared" si="243"/>
        <v>0.95086064617563626</v>
      </c>
      <c r="U1355" s="8" t="s">
        <v>1369</v>
      </c>
      <c r="Z1355"/>
      <c r="AS1355" s="2">
        <v>1</v>
      </c>
      <c r="AT1355" s="2">
        <v>0.9</v>
      </c>
    </row>
    <row r="1356" spans="2:46" x14ac:dyDescent="0.25">
      <c r="B1356" s="16" t="s">
        <v>1370</v>
      </c>
      <c r="C1356" s="21">
        <v>697.68</v>
      </c>
      <c r="D1356" s="21">
        <v>398.85</v>
      </c>
      <c r="E1356" s="16">
        <v>277.13</v>
      </c>
      <c r="F1356" s="59">
        <f t="shared" si="234"/>
        <v>485.67721729560265</v>
      </c>
      <c r="G1356" s="16">
        <v>0.82</v>
      </c>
      <c r="H1356" s="8">
        <v>451.71</v>
      </c>
      <c r="J1356" s="16">
        <v>1</v>
      </c>
      <c r="K1356" s="59">
        <f t="shared" si="235"/>
        <v>0</v>
      </c>
      <c r="L1356" s="6">
        <f t="shared" si="237"/>
        <v>486.40243902439028</v>
      </c>
      <c r="M1356" s="59">
        <f t="shared" si="238"/>
        <v>278.39901255010886</v>
      </c>
      <c r="N1356" s="6">
        <f t="shared" si="239"/>
        <v>398.85</v>
      </c>
      <c r="O1356" s="59">
        <f t="shared" si="240"/>
        <v>0</v>
      </c>
      <c r="P1356" s="6">
        <f t="shared" si="236"/>
        <v>278.39901255010886</v>
      </c>
      <c r="Q1356" s="59">
        <f t="shared" si="244"/>
        <v>-7.3475801636809024</v>
      </c>
      <c r="R1356" s="6">
        <f t="shared" si="241"/>
        <v>117.13</v>
      </c>
      <c r="S1356" s="59">
        <f t="shared" si="242"/>
        <v>415.6931072317654</v>
      </c>
      <c r="T1356" s="18">
        <f t="shared" si="243"/>
        <v>0.95948187030588727</v>
      </c>
      <c r="U1356" s="8" t="s">
        <v>1370</v>
      </c>
      <c r="Z1356"/>
      <c r="AS1356" s="2">
        <v>1</v>
      </c>
      <c r="AT1356" s="2">
        <v>0.9</v>
      </c>
    </row>
    <row r="1357" spans="2:46" x14ac:dyDescent="0.25">
      <c r="B1357" s="16" t="s">
        <v>1371</v>
      </c>
      <c r="C1357" s="21">
        <v>602.20000000000005</v>
      </c>
      <c r="D1357" s="21">
        <v>386.7</v>
      </c>
      <c r="E1357" s="16">
        <v>278.89999999999998</v>
      </c>
      <c r="F1357" s="59">
        <f t="shared" si="234"/>
        <v>476.78307436401303</v>
      </c>
      <c r="G1357" s="16">
        <v>0.81</v>
      </c>
      <c r="H1357" s="8">
        <v>453.13</v>
      </c>
      <c r="J1357" s="16">
        <v>1</v>
      </c>
      <c r="K1357" s="59">
        <f t="shared" si="235"/>
        <v>0</v>
      </c>
      <c r="L1357" s="6">
        <f t="shared" si="237"/>
        <v>477.40740740740733</v>
      </c>
      <c r="M1357" s="59">
        <f t="shared" si="238"/>
        <v>279.96596694502387</v>
      </c>
      <c r="N1357" s="6">
        <f t="shared" si="239"/>
        <v>386.7</v>
      </c>
      <c r="O1357" s="59">
        <f t="shared" si="240"/>
        <v>0</v>
      </c>
      <c r="P1357" s="6">
        <f t="shared" si="236"/>
        <v>279.96596694502387</v>
      </c>
      <c r="Q1357" s="59">
        <f t="shared" si="244"/>
        <v>1.5669543949150011</v>
      </c>
      <c r="R1357" s="6">
        <f t="shared" si="241"/>
        <v>118.89999999999998</v>
      </c>
      <c r="S1357" s="59">
        <f t="shared" si="242"/>
        <v>404.56655818295212</v>
      </c>
      <c r="T1357" s="18">
        <f t="shared" si="243"/>
        <v>0.95583777793400171</v>
      </c>
      <c r="U1357" s="8" t="s">
        <v>1371</v>
      </c>
      <c r="Z1357"/>
      <c r="AS1357" s="2">
        <v>1</v>
      </c>
      <c r="AT1357" s="2">
        <v>0.9</v>
      </c>
    </row>
    <row r="1358" spans="2:46" x14ac:dyDescent="0.25">
      <c r="B1358" s="16" t="s">
        <v>1372</v>
      </c>
      <c r="C1358" s="21">
        <v>611.94000000000005</v>
      </c>
      <c r="D1358" s="21">
        <v>392.29</v>
      </c>
      <c r="E1358" s="16">
        <v>277.5</v>
      </c>
      <c r="F1358" s="59">
        <f t="shared" ref="F1358:F1385" si="245">SQRT((D1358)^2+(E1358)^2)</f>
        <v>480.51815168628127</v>
      </c>
      <c r="G1358" s="16">
        <v>0.81</v>
      </c>
      <c r="H1358" s="8">
        <v>452.31</v>
      </c>
      <c r="J1358" s="16">
        <v>1</v>
      </c>
      <c r="K1358" s="59">
        <f t="shared" si="235"/>
        <v>0</v>
      </c>
      <c r="L1358" s="6">
        <f t="shared" si="237"/>
        <v>484.30864197530866</v>
      </c>
      <c r="M1358" s="59">
        <f t="shared" si="238"/>
        <v>284.01305708007095</v>
      </c>
      <c r="N1358" s="6">
        <f t="shared" si="239"/>
        <v>392.29</v>
      </c>
      <c r="O1358" s="59">
        <f t="shared" si="240"/>
        <v>0</v>
      </c>
      <c r="P1358" s="6">
        <f t="shared" si="236"/>
        <v>284.01305708007095</v>
      </c>
      <c r="Q1358" s="59">
        <f t="shared" si="244"/>
        <v>4.0470901350470854</v>
      </c>
      <c r="R1358" s="6">
        <f t="shared" si="241"/>
        <v>117.5</v>
      </c>
      <c r="S1358" s="59">
        <f t="shared" si="242"/>
        <v>409.50908915431904</v>
      </c>
      <c r="T1358" s="18">
        <f t="shared" si="243"/>
        <v>0.95795187552520922</v>
      </c>
      <c r="U1358" s="8" t="s">
        <v>1372</v>
      </c>
      <c r="Z1358"/>
      <c r="AS1358" s="2">
        <v>1</v>
      </c>
      <c r="AT1358" s="2">
        <v>0.9</v>
      </c>
    </row>
    <row r="1359" spans="2:46" x14ac:dyDescent="0.25">
      <c r="B1359" s="16" t="s">
        <v>1373</v>
      </c>
      <c r="C1359" s="21">
        <v>485.96</v>
      </c>
      <c r="D1359" s="21">
        <v>299.2</v>
      </c>
      <c r="E1359" s="16">
        <v>198.22</v>
      </c>
      <c r="F1359" s="59">
        <f t="shared" si="245"/>
        <v>358.90361993159109</v>
      </c>
      <c r="G1359" s="16">
        <v>0.83</v>
      </c>
      <c r="H1359" s="8">
        <v>460.98</v>
      </c>
      <c r="J1359" s="16">
        <v>1</v>
      </c>
      <c r="K1359" s="59">
        <f t="shared" si="235"/>
        <v>0</v>
      </c>
      <c r="L1359" s="6">
        <f t="shared" si="237"/>
        <v>360.48192771084337</v>
      </c>
      <c r="M1359" s="59">
        <f t="shared" si="238"/>
        <v>201.0636222844046</v>
      </c>
      <c r="N1359" s="6">
        <f t="shared" si="239"/>
        <v>299.2</v>
      </c>
      <c r="O1359" s="59">
        <f t="shared" si="240"/>
        <v>0</v>
      </c>
      <c r="P1359" s="6">
        <f t="shared" si="236"/>
        <v>201.0636222844046</v>
      </c>
      <c r="Q1359" s="59">
        <f t="shared" si="244"/>
        <v>-82.949434795666349</v>
      </c>
      <c r="R1359" s="6">
        <f t="shared" si="241"/>
        <v>38.22</v>
      </c>
      <c r="S1359" s="59">
        <f t="shared" si="242"/>
        <v>301.63124572895293</v>
      </c>
      <c r="T1359" s="18">
        <f t="shared" si="243"/>
        <v>0.99193967547003514</v>
      </c>
      <c r="U1359" s="8" t="s">
        <v>1373</v>
      </c>
      <c r="Z1359"/>
      <c r="AS1359" s="2">
        <v>1</v>
      </c>
      <c r="AT1359" s="2">
        <v>0.9</v>
      </c>
    </row>
    <row r="1360" spans="2:46" x14ac:dyDescent="0.25">
      <c r="B1360" s="16" t="s">
        <v>1374</v>
      </c>
      <c r="C1360" s="21">
        <v>637.1</v>
      </c>
      <c r="D1360" s="21">
        <v>392.07</v>
      </c>
      <c r="E1360" s="16">
        <v>283.49</v>
      </c>
      <c r="F1360" s="59">
        <f t="shared" si="245"/>
        <v>483.8237954048974</v>
      </c>
      <c r="G1360" s="16">
        <v>0.81</v>
      </c>
      <c r="H1360" s="8">
        <v>456.21</v>
      </c>
      <c r="J1360" s="16">
        <v>1</v>
      </c>
      <c r="K1360" s="59">
        <f t="shared" si="235"/>
        <v>0</v>
      </c>
      <c r="L1360" s="6">
        <f t="shared" si="237"/>
        <v>484.03703703703701</v>
      </c>
      <c r="M1360" s="59">
        <f t="shared" si="238"/>
        <v>283.85377982967549</v>
      </c>
      <c r="N1360" s="6">
        <f t="shared" si="239"/>
        <v>392.07</v>
      </c>
      <c r="O1360" s="59">
        <f t="shared" si="240"/>
        <v>0</v>
      </c>
      <c r="P1360" s="6">
        <f t="shared" si="236"/>
        <v>283.85377982967549</v>
      </c>
      <c r="Q1360" s="59">
        <f t="shared" si="244"/>
        <v>82.790157545270887</v>
      </c>
      <c r="R1360" s="6">
        <f t="shared" si="241"/>
        <v>123.49000000000001</v>
      </c>
      <c r="S1360" s="59">
        <f t="shared" si="242"/>
        <v>411.0579825280127</v>
      </c>
      <c r="T1360" s="18">
        <f t="shared" si="243"/>
        <v>0.95380704587893816</v>
      </c>
      <c r="U1360" s="8" t="s">
        <v>1374</v>
      </c>
      <c r="Z1360"/>
      <c r="AS1360" s="2">
        <v>1</v>
      </c>
      <c r="AT1360" s="2">
        <v>0.9</v>
      </c>
    </row>
    <row r="1361" spans="2:46" x14ac:dyDescent="0.25">
      <c r="B1361" s="16" t="s">
        <v>1375</v>
      </c>
      <c r="C1361" s="21">
        <v>673.96</v>
      </c>
      <c r="D1361" s="21">
        <v>396.38</v>
      </c>
      <c r="E1361" s="16">
        <v>282.64999999999998</v>
      </c>
      <c r="F1361" s="59">
        <f t="shared" si="245"/>
        <v>486.83480452818895</v>
      </c>
      <c r="G1361" s="16">
        <v>0.81</v>
      </c>
      <c r="H1361" s="8">
        <v>457.75</v>
      </c>
      <c r="J1361" s="16">
        <v>1</v>
      </c>
      <c r="K1361" s="59">
        <f t="shared" si="235"/>
        <v>0</v>
      </c>
      <c r="L1361" s="6">
        <f t="shared" si="237"/>
        <v>489.35802469135797</v>
      </c>
      <c r="M1361" s="59">
        <f t="shared" si="238"/>
        <v>286.97416596242198</v>
      </c>
      <c r="N1361" s="6">
        <f t="shared" si="239"/>
        <v>396.38</v>
      </c>
      <c r="O1361" s="59">
        <f t="shared" si="240"/>
        <v>0</v>
      </c>
      <c r="P1361" s="6">
        <f t="shared" si="236"/>
        <v>286.97416596242198</v>
      </c>
      <c r="Q1361" s="59">
        <f t="shared" si="244"/>
        <v>3.1203861327464892</v>
      </c>
      <c r="R1361" s="6">
        <f t="shared" si="241"/>
        <v>122.64999999999998</v>
      </c>
      <c r="S1361" s="59">
        <f t="shared" si="242"/>
        <v>414.92183227687593</v>
      </c>
      <c r="T1361" s="18">
        <f t="shared" si="243"/>
        <v>0.95531246891702959</v>
      </c>
      <c r="U1361" s="8" t="s">
        <v>1375</v>
      </c>
      <c r="Z1361"/>
      <c r="AS1361" s="2">
        <v>1</v>
      </c>
      <c r="AT1361" s="2">
        <v>0.9</v>
      </c>
    </row>
    <row r="1362" spans="2:46" x14ac:dyDescent="0.25">
      <c r="B1362" s="16" t="s">
        <v>1376</v>
      </c>
      <c r="C1362" s="21">
        <v>591.96</v>
      </c>
      <c r="D1362" s="21">
        <v>393.98</v>
      </c>
      <c r="E1362" s="16">
        <v>283.98</v>
      </c>
      <c r="F1362" s="59">
        <f t="shared" si="245"/>
        <v>485.65922291252741</v>
      </c>
      <c r="G1362" s="16">
        <v>0.81</v>
      </c>
      <c r="H1362" s="8">
        <v>456.95</v>
      </c>
      <c r="J1362" s="16">
        <v>1</v>
      </c>
      <c r="K1362" s="59">
        <f t="shared" si="235"/>
        <v>0</v>
      </c>
      <c r="L1362" s="6">
        <f t="shared" si="237"/>
        <v>486.39506172839504</v>
      </c>
      <c r="M1362" s="59">
        <f t="shared" si="238"/>
        <v>285.23659595810841</v>
      </c>
      <c r="N1362" s="6">
        <f t="shared" si="239"/>
        <v>393.98</v>
      </c>
      <c r="O1362" s="59">
        <f t="shared" si="240"/>
        <v>0</v>
      </c>
      <c r="P1362" s="6">
        <f t="shared" si="236"/>
        <v>285.23659595810841</v>
      </c>
      <c r="Q1362" s="59">
        <f t="shared" si="244"/>
        <v>-1.737570004313568</v>
      </c>
      <c r="R1362" s="6">
        <f t="shared" si="241"/>
        <v>123.98000000000002</v>
      </c>
      <c r="S1362" s="59">
        <f t="shared" si="242"/>
        <v>413.02697345330853</v>
      </c>
      <c r="T1362" s="18">
        <f t="shared" si="243"/>
        <v>0.95388443206491524</v>
      </c>
      <c r="U1362" s="8" t="s">
        <v>1376</v>
      </c>
      <c r="Z1362"/>
      <c r="AS1362" s="2">
        <v>1</v>
      </c>
      <c r="AT1362" s="2">
        <v>0.9</v>
      </c>
    </row>
    <row r="1363" spans="2:46" x14ac:dyDescent="0.25">
      <c r="B1363" s="16" t="s">
        <v>1377</v>
      </c>
      <c r="C1363" s="21">
        <v>570.28</v>
      </c>
      <c r="D1363" s="21">
        <v>393.21</v>
      </c>
      <c r="E1363" s="16">
        <v>282.27</v>
      </c>
      <c r="F1363" s="59">
        <f t="shared" si="245"/>
        <v>484.03559476550896</v>
      </c>
      <c r="G1363" s="16">
        <v>0.81</v>
      </c>
      <c r="H1363" s="8">
        <v>457.8</v>
      </c>
      <c r="J1363" s="16">
        <v>1</v>
      </c>
      <c r="K1363" s="59">
        <f t="shared" si="235"/>
        <v>0</v>
      </c>
      <c r="L1363" s="6">
        <f t="shared" si="237"/>
        <v>485.4444444444444</v>
      </c>
      <c r="M1363" s="59">
        <f t="shared" si="238"/>
        <v>284.67912558172446</v>
      </c>
      <c r="N1363" s="6">
        <f t="shared" si="239"/>
        <v>393.21</v>
      </c>
      <c r="O1363" s="59">
        <f t="shared" si="240"/>
        <v>0</v>
      </c>
      <c r="P1363" s="6">
        <f t="shared" si="236"/>
        <v>284.67912558172446</v>
      </c>
      <c r="Q1363" s="59">
        <f t="shared" si="244"/>
        <v>-0.55747037638394659</v>
      </c>
      <c r="R1363" s="6">
        <f t="shared" si="241"/>
        <v>122.26999999999998</v>
      </c>
      <c r="S1363" s="59">
        <f t="shared" si="242"/>
        <v>411.78156466748243</v>
      </c>
      <c r="T1363" s="18">
        <f t="shared" si="243"/>
        <v>0.95489947520482332</v>
      </c>
      <c r="U1363" s="8" t="s">
        <v>1377</v>
      </c>
      <c r="Z1363"/>
      <c r="AS1363" s="2">
        <v>1</v>
      </c>
      <c r="AT1363" s="2">
        <v>0.9</v>
      </c>
    </row>
    <row r="1364" spans="2:46" x14ac:dyDescent="0.25">
      <c r="B1364" s="16" t="s">
        <v>1378</v>
      </c>
      <c r="C1364" s="21">
        <v>587.54</v>
      </c>
      <c r="D1364" s="21">
        <v>390.85</v>
      </c>
      <c r="E1364" s="16">
        <v>280.13</v>
      </c>
      <c r="F1364" s="59">
        <f t="shared" si="245"/>
        <v>480.87060567266951</v>
      </c>
      <c r="G1364" s="16">
        <v>0.81</v>
      </c>
      <c r="H1364" s="8">
        <v>455.41</v>
      </c>
      <c r="J1364" s="16">
        <v>1</v>
      </c>
      <c r="K1364" s="59">
        <f t="shared" si="235"/>
        <v>0</v>
      </c>
      <c r="L1364" s="6">
        <f t="shared" si="237"/>
        <v>482.53086419753089</v>
      </c>
      <c r="M1364" s="59">
        <f t="shared" si="238"/>
        <v>282.97051507748284</v>
      </c>
      <c r="N1364" s="6">
        <f t="shared" si="239"/>
        <v>390.85</v>
      </c>
      <c r="O1364" s="59">
        <f t="shared" si="240"/>
        <v>0</v>
      </c>
      <c r="P1364" s="6">
        <f t="shared" si="236"/>
        <v>282.97051507748284</v>
      </c>
      <c r="Q1364" s="59">
        <f t="shared" si="244"/>
        <v>-1.7086105042416193</v>
      </c>
      <c r="R1364" s="6">
        <f t="shared" si="241"/>
        <v>120.13</v>
      </c>
      <c r="S1364" s="59">
        <f t="shared" si="242"/>
        <v>408.89477790747094</v>
      </c>
      <c r="T1364" s="18">
        <f t="shared" si="243"/>
        <v>0.95586938527360144</v>
      </c>
      <c r="U1364" s="8" t="s">
        <v>1378</v>
      </c>
      <c r="Z1364"/>
      <c r="AS1364" s="2">
        <v>1</v>
      </c>
      <c r="AT1364" s="2">
        <v>0.9</v>
      </c>
    </row>
    <row r="1365" spans="2:46" x14ac:dyDescent="0.25">
      <c r="B1365" s="16" t="s">
        <v>1379</v>
      </c>
      <c r="C1365" s="21">
        <v>697.1</v>
      </c>
      <c r="D1365" s="21">
        <v>394.05</v>
      </c>
      <c r="E1365" s="16">
        <v>277.72000000000003</v>
      </c>
      <c r="F1365" s="59">
        <f t="shared" si="245"/>
        <v>482.0827739092116</v>
      </c>
      <c r="G1365" s="16">
        <v>0.81</v>
      </c>
      <c r="H1365" s="8">
        <v>455.61</v>
      </c>
      <c r="J1365" s="16">
        <v>1</v>
      </c>
      <c r="K1365" s="59">
        <f t="shared" si="235"/>
        <v>0</v>
      </c>
      <c r="L1365" s="6">
        <f t="shared" si="237"/>
        <v>486.48148148148147</v>
      </c>
      <c r="M1365" s="59">
        <f t="shared" si="238"/>
        <v>285.28727508323419</v>
      </c>
      <c r="N1365" s="6">
        <f t="shared" si="239"/>
        <v>394.05</v>
      </c>
      <c r="O1365" s="59">
        <f t="shared" si="240"/>
        <v>0</v>
      </c>
      <c r="P1365" s="6">
        <f t="shared" si="236"/>
        <v>285.28727508323419</v>
      </c>
      <c r="Q1365" s="59">
        <f t="shared" si="244"/>
        <v>2.3167600057513482</v>
      </c>
      <c r="R1365" s="6">
        <f t="shared" si="241"/>
        <v>117.72000000000003</v>
      </c>
      <c r="S1365" s="59">
        <f t="shared" si="242"/>
        <v>411.25831408009248</v>
      </c>
      <c r="T1365" s="18">
        <f t="shared" si="243"/>
        <v>0.95815692111031425</v>
      </c>
      <c r="U1365" s="8" t="s">
        <v>1379</v>
      </c>
      <c r="Z1365"/>
      <c r="AS1365" s="2">
        <v>1</v>
      </c>
      <c r="AT1365" s="2">
        <v>0.9</v>
      </c>
    </row>
    <row r="1366" spans="2:46" x14ac:dyDescent="0.25">
      <c r="B1366" s="16" t="s">
        <v>1380</v>
      </c>
      <c r="C1366" s="21">
        <v>577.17999999999995</v>
      </c>
      <c r="D1366" s="21">
        <v>388.3</v>
      </c>
      <c r="E1366" s="16">
        <v>281.02</v>
      </c>
      <c r="F1366" s="59">
        <f t="shared" si="245"/>
        <v>479.32153133361328</v>
      </c>
      <c r="G1366" s="16">
        <v>0.81</v>
      </c>
      <c r="H1366" s="8">
        <v>454.05</v>
      </c>
      <c r="J1366" s="16">
        <v>1</v>
      </c>
      <c r="K1366" s="59">
        <f t="shared" si="235"/>
        <v>0</v>
      </c>
      <c r="L1366" s="6">
        <f t="shared" si="237"/>
        <v>479.38271604938268</v>
      </c>
      <c r="M1366" s="59">
        <f t="shared" si="238"/>
        <v>281.1243469478996</v>
      </c>
      <c r="N1366" s="6">
        <f t="shared" si="239"/>
        <v>388.3</v>
      </c>
      <c r="O1366" s="59">
        <f t="shared" si="240"/>
        <v>0</v>
      </c>
      <c r="P1366" s="6">
        <f t="shared" si="236"/>
        <v>281.1243469478996</v>
      </c>
      <c r="Q1366" s="59">
        <f t="shared" si="244"/>
        <v>-4.1629281353345959</v>
      </c>
      <c r="R1366" s="6">
        <f t="shared" si="241"/>
        <v>121.01999999999998</v>
      </c>
      <c r="S1366" s="59">
        <f t="shared" si="242"/>
        <v>406.72193252884705</v>
      </c>
      <c r="T1366" s="18">
        <f t="shared" si="243"/>
        <v>0.95470632130825539</v>
      </c>
      <c r="U1366" s="8" t="s">
        <v>1380</v>
      </c>
      <c r="Z1366"/>
      <c r="AS1366" s="2">
        <v>1</v>
      </c>
      <c r="AT1366" s="2">
        <v>0.9</v>
      </c>
    </row>
    <row r="1367" spans="2:46" x14ac:dyDescent="0.25">
      <c r="B1367" s="16" t="s">
        <v>1381</v>
      </c>
      <c r="C1367" s="21">
        <v>593.14</v>
      </c>
      <c r="D1367" s="21">
        <v>392.21</v>
      </c>
      <c r="E1367" s="16">
        <v>275.47000000000003</v>
      </c>
      <c r="F1367" s="59">
        <f t="shared" si="245"/>
        <v>479.28322002757409</v>
      </c>
      <c r="G1367" s="16">
        <v>0.82</v>
      </c>
      <c r="H1367" s="8">
        <v>452.29</v>
      </c>
      <c r="J1367" s="16">
        <v>1</v>
      </c>
      <c r="K1367" s="59">
        <f t="shared" si="235"/>
        <v>0</v>
      </c>
      <c r="L1367" s="6">
        <f t="shared" si="237"/>
        <v>478.30487804878049</v>
      </c>
      <c r="M1367" s="59">
        <f t="shared" si="238"/>
        <v>273.76426403980997</v>
      </c>
      <c r="N1367" s="6">
        <f t="shared" si="239"/>
        <v>392.21</v>
      </c>
      <c r="O1367" s="59">
        <f t="shared" si="240"/>
        <v>0</v>
      </c>
      <c r="P1367" s="6">
        <f t="shared" si="236"/>
        <v>273.76426403980997</v>
      </c>
      <c r="Q1367" s="59">
        <f t="shared" si="244"/>
        <v>-7.3600829080896233</v>
      </c>
      <c r="R1367" s="6">
        <f t="shared" si="241"/>
        <v>115.47000000000003</v>
      </c>
      <c r="S1367" s="59">
        <f t="shared" si="242"/>
        <v>408.85450346058315</v>
      </c>
      <c r="T1367" s="18">
        <f t="shared" si="243"/>
        <v>0.95928991042118283</v>
      </c>
      <c r="U1367" s="8" t="s">
        <v>1381</v>
      </c>
      <c r="Z1367"/>
      <c r="AS1367" s="2">
        <v>1</v>
      </c>
      <c r="AT1367" s="2">
        <v>0.9</v>
      </c>
    </row>
    <row r="1368" spans="2:46" x14ac:dyDescent="0.25">
      <c r="B1368" s="16" t="s">
        <v>1382</v>
      </c>
      <c r="C1368" s="21">
        <v>581.41999999999996</v>
      </c>
      <c r="D1368" s="21">
        <v>396.07</v>
      </c>
      <c r="E1368" s="16">
        <v>279.81</v>
      </c>
      <c r="F1368" s="59">
        <f t="shared" si="245"/>
        <v>484.93822390073564</v>
      </c>
      <c r="G1368" s="16">
        <v>0.81</v>
      </c>
      <c r="H1368" s="8">
        <v>452.45</v>
      </c>
      <c r="J1368" s="16">
        <v>1</v>
      </c>
      <c r="K1368" s="59">
        <f t="shared" ref="K1368:K1385" si="246">DEGREES(ACOS(J1368))</f>
        <v>0</v>
      </c>
      <c r="L1368" s="6">
        <f t="shared" si="237"/>
        <v>488.97530864197529</v>
      </c>
      <c r="M1368" s="59">
        <f t="shared" si="238"/>
        <v>286.74972983686479</v>
      </c>
      <c r="N1368" s="6">
        <f t="shared" si="239"/>
        <v>396.07</v>
      </c>
      <c r="O1368" s="59">
        <f t="shared" si="240"/>
        <v>0</v>
      </c>
      <c r="P1368" s="6">
        <f t="shared" ref="P1368:P1385" si="247">M1368-O1368</f>
        <v>286.74972983686479</v>
      </c>
      <c r="Q1368" s="59">
        <f t="shared" si="244"/>
        <v>12.985465797054815</v>
      </c>
      <c r="R1368" s="6">
        <f t="shared" si="241"/>
        <v>119.81</v>
      </c>
      <c r="S1368" s="59">
        <f t="shared" si="242"/>
        <v>413.79449126347731</v>
      </c>
      <c r="T1368" s="18">
        <f t="shared" si="243"/>
        <v>0.95716595644046043</v>
      </c>
      <c r="U1368" s="8" t="s">
        <v>1382</v>
      </c>
      <c r="Z1368"/>
      <c r="AS1368" s="2">
        <v>1</v>
      </c>
      <c r="AT1368" s="2">
        <v>0.9</v>
      </c>
    </row>
    <row r="1369" spans="2:46" x14ac:dyDescent="0.25">
      <c r="B1369" s="16" t="s">
        <v>1383</v>
      </c>
      <c r="C1369" s="21">
        <v>649.16</v>
      </c>
      <c r="D1369" s="21">
        <v>395.72</v>
      </c>
      <c r="E1369" s="16">
        <v>278.19</v>
      </c>
      <c r="F1369" s="59">
        <f t="shared" si="245"/>
        <v>483.71892096547145</v>
      </c>
      <c r="G1369" s="16">
        <v>0.82</v>
      </c>
      <c r="H1369" s="8">
        <v>453.38</v>
      </c>
      <c r="J1369" s="16">
        <v>1</v>
      </c>
      <c r="K1369" s="59">
        <f t="shared" si="246"/>
        <v>0</v>
      </c>
      <c r="L1369" s="6">
        <f t="shared" si="237"/>
        <v>482.58536585365857</v>
      </c>
      <c r="M1369" s="59">
        <f t="shared" si="238"/>
        <v>276.21425911076619</v>
      </c>
      <c r="N1369" s="6">
        <f t="shared" si="239"/>
        <v>395.72</v>
      </c>
      <c r="O1369" s="59">
        <f t="shared" si="240"/>
        <v>0</v>
      </c>
      <c r="P1369" s="6">
        <f t="shared" si="247"/>
        <v>276.21425911076619</v>
      </c>
      <c r="Q1369" s="59">
        <f t="shared" si="244"/>
        <v>-10.535470726098595</v>
      </c>
      <c r="R1369" s="6">
        <f t="shared" si="241"/>
        <v>118.19</v>
      </c>
      <c r="S1369" s="59">
        <f t="shared" si="242"/>
        <v>412.99297148983055</v>
      </c>
      <c r="T1369" s="18">
        <f t="shared" si="243"/>
        <v>0.9581761127132018</v>
      </c>
      <c r="U1369" s="8" t="s">
        <v>1383</v>
      </c>
      <c r="Z1369"/>
      <c r="AS1369" s="2">
        <v>1</v>
      </c>
      <c r="AT1369" s="2">
        <v>0.9</v>
      </c>
    </row>
    <row r="1370" spans="2:46" x14ac:dyDescent="0.25">
      <c r="B1370" s="16" t="s">
        <v>1384</v>
      </c>
      <c r="C1370" s="21">
        <v>661.62</v>
      </c>
      <c r="D1370" s="21">
        <v>394.63</v>
      </c>
      <c r="E1370" s="16">
        <v>277.67</v>
      </c>
      <c r="F1370" s="59">
        <f t="shared" si="245"/>
        <v>482.5282020773501</v>
      </c>
      <c r="G1370" s="16">
        <v>0.81</v>
      </c>
      <c r="H1370" s="8">
        <v>453.71</v>
      </c>
      <c r="J1370" s="16">
        <v>1</v>
      </c>
      <c r="K1370" s="59">
        <f t="shared" si="246"/>
        <v>0</v>
      </c>
      <c r="L1370" s="6">
        <f t="shared" si="237"/>
        <v>487.19753086419752</v>
      </c>
      <c r="M1370" s="59">
        <f t="shared" si="238"/>
        <v>285.70718783427668</v>
      </c>
      <c r="N1370" s="6">
        <f t="shared" si="239"/>
        <v>394.63</v>
      </c>
      <c r="O1370" s="59">
        <f t="shared" si="240"/>
        <v>0</v>
      </c>
      <c r="P1370" s="6">
        <f t="shared" si="247"/>
        <v>285.70718783427668</v>
      </c>
      <c r="Q1370" s="59">
        <f t="shared" si="244"/>
        <v>9.492928723510488</v>
      </c>
      <c r="R1370" s="6">
        <f t="shared" si="241"/>
        <v>117.67000000000002</v>
      </c>
      <c r="S1370" s="59">
        <f t="shared" si="242"/>
        <v>411.79978848950373</v>
      </c>
      <c r="T1370" s="18">
        <f t="shared" si="243"/>
        <v>0.95830549463737436</v>
      </c>
      <c r="U1370" s="8" t="s">
        <v>1384</v>
      </c>
      <c r="Z1370"/>
      <c r="AS1370" s="2">
        <v>1</v>
      </c>
      <c r="AT1370" s="2">
        <v>0.9</v>
      </c>
    </row>
    <row r="1371" spans="2:46" x14ac:dyDescent="0.25">
      <c r="B1371" s="16" t="s">
        <v>1385</v>
      </c>
      <c r="C1371" s="21">
        <v>589.91999999999996</v>
      </c>
      <c r="D1371" s="21">
        <v>388.97</v>
      </c>
      <c r="E1371" s="16">
        <v>275.20999999999998</v>
      </c>
      <c r="F1371" s="59">
        <f t="shared" si="245"/>
        <v>476.48526210156808</v>
      </c>
      <c r="G1371" s="16">
        <v>0.81</v>
      </c>
      <c r="H1371" s="8">
        <v>453.87</v>
      </c>
      <c r="J1371" s="16">
        <v>1</v>
      </c>
      <c r="K1371" s="59">
        <f t="shared" si="246"/>
        <v>0</v>
      </c>
      <c r="L1371" s="6">
        <f t="shared" si="237"/>
        <v>480.20987654320987</v>
      </c>
      <c r="M1371" s="59">
        <f t="shared" si="238"/>
        <v>281.60941857410381</v>
      </c>
      <c r="N1371" s="6">
        <f t="shared" si="239"/>
        <v>388.97</v>
      </c>
      <c r="O1371" s="59">
        <f t="shared" si="240"/>
        <v>0</v>
      </c>
      <c r="P1371" s="6">
        <f t="shared" si="247"/>
        <v>281.60941857410381</v>
      </c>
      <c r="Q1371" s="59">
        <f t="shared" si="244"/>
        <v>-4.0977692601728677</v>
      </c>
      <c r="R1371" s="6">
        <f t="shared" si="241"/>
        <v>115.20999999999998</v>
      </c>
      <c r="S1371" s="59">
        <f t="shared" si="242"/>
        <v>405.67352021052596</v>
      </c>
      <c r="T1371" s="18">
        <f t="shared" si="243"/>
        <v>0.95882521441907875</v>
      </c>
      <c r="U1371" s="8" t="s">
        <v>1385</v>
      </c>
      <c r="Z1371"/>
      <c r="AS1371" s="2">
        <v>1</v>
      </c>
      <c r="AT1371" s="2">
        <v>0.9</v>
      </c>
    </row>
    <row r="1372" spans="2:46" x14ac:dyDescent="0.25">
      <c r="B1372" s="16" t="s">
        <v>1386</v>
      </c>
      <c r="C1372" s="21">
        <v>646.96</v>
      </c>
      <c r="D1372" s="21">
        <v>398.06</v>
      </c>
      <c r="E1372" s="16">
        <v>277.62</v>
      </c>
      <c r="F1372" s="59">
        <f t="shared" si="245"/>
        <v>485.30879654092405</v>
      </c>
      <c r="G1372" s="16">
        <v>0.82</v>
      </c>
      <c r="H1372" s="8">
        <v>450.85</v>
      </c>
      <c r="J1372" s="16">
        <v>1</v>
      </c>
      <c r="K1372" s="59">
        <f t="shared" si="246"/>
        <v>0</v>
      </c>
      <c r="L1372" s="6">
        <f t="shared" si="237"/>
        <v>485.43902439024396</v>
      </c>
      <c r="M1372" s="59">
        <f t="shared" si="238"/>
        <v>277.84758915807032</v>
      </c>
      <c r="N1372" s="6">
        <f t="shared" si="239"/>
        <v>398.06</v>
      </c>
      <c r="O1372" s="59">
        <f t="shared" si="240"/>
        <v>0</v>
      </c>
      <c r="P1372" s="6">
        <f t="shared" si="247"/>
        <v>277.84758915807032</v>
      </c>
      <c r="Q1372" s="59">
        <f t="shared" si="244"/>
        <v>-3.7618294160334926</v>
      </c>
      <c r="R1372" s="6">
        <f t="shared" si="241"/>
        <v>117.62</v>
      </c>
      <c r="S1372" s="59">
        <f t="shared" si="242"/>
        <v>415.07376211945751</v>
      </c>
      <c r="T1372" s="18">
        <f t="shared" si="243"/>
        <v>0.95901026836150394</v>
      </c>
      <c r="U1372" s="8" t="s">
        <v>1386</v>
      </c>
      <c r="Z1372"/>
      <c r="AS1372" s="2">
        <v>1</v>
      </c>
      <c r="AT1372" s="2">
        <v>0.9</v>
      </c>
    </row>
    <row r="1373" spans="2:46" x14ac:dyDescent="0.25">
      <c r="B1373" s="16" t="s">
        <v>1387</v>
      </c>
      <c r="C1373" s="21">
        <v>698.22</v>
      </c>
      <c r="D1373" s="21">
        <v>395.61</v>
      </c>
      <c r="E1373" s="16">
        <v>273.13</v>
      </c>
      <c r="F1373" s="59">
        <f t="shared" si="245"/>
        <v>480.73617400815596</v>
      </c>
      <c r="G1373" s="16">
        <v>0.82</v>
      </c>
      <c r="H1373" s="8">
        <v>450.47</v>
      </c>
      <c r="J1373" s="16">
        <v>1</v>
      </c>
      <c r="K1373" s="59">
        <f t="shared" si="246"/>
        <v>0</v>
      </c>
      <c r="L1373" s="6">
        <f t="shared" si="237"/>
        <v>482.45121951219517</v>
      </c>
      <c r="M1373" s="59">
        <f t="shared" si="238"/>
        <v>276.13747863845703</v>
      </c>
      <c r="N1373" s="6">
        <f t="shared" si="239"/>
        <v>395.61</v>
      </c>
      <c r="O1373" s="59">
        <f t="shared" si="240"/>
        <v>0</v>
      </c>
      <c r="P1373" s="6">
        <f t="shared" si="247"/>
        <v>276.13747863845703</v>
      </c>
      <c r="Q1373" s="59">
        <f t="shared" si="244"/>
        <v>-1.7101105196132949</v>
      </c>
      <c r="R1373" s="6">
        <f t="shared" si="241"/>
        <v>113.13</v>
      </c>
      <c r="S1373" s="59">
        <f t="shared" si="242"/>
        <v>411.46770104104161</v>
      </c>
      <c r="T1373" s="18">
        <f t="shared" si="243"/>
        <v>0.96146064198740144</v>
      </c>
      <c r="U1373" s="8" t="s">
        <v>1387</v>
      </c>
      <c r="Z1373"/>
      <c r="AS1373" s="2">
        <v>1</v>
      </c>
      <c r="AT1373" s="2">
        <v>0.9</v>
      </c>
    </row>
    <row r="1374" spans="2:46" x14ac:dyDescent="0.25">
      <c r="B1374" s="16" t="s">
        <v>1388</v>
      </c>
      <c r="C1374" s="21">
        <v>590.70000000000005</v>
      </c>
      <c r="D1374" s="21">
        <v>390.58</v>
      </c>
      <c r="E1374" s="16">
        <v>275.51</v>
      </c>
      <c r="F1374" s="59">
        <f t="shared" si="245"/>
        <v>477.97332195426975</v>
      </c>
      <c r="G1374" s="16">
        <v>0.81</v>
      </c>
      <c r="H1374" s="8">
        <v>451.26</v>
      </c>
      <c r="J1374" s="16">
        <v>1</v>
      </c>
      <c r="K1374" s="59">
        <f t="shared" si="246"/>
        <v>0</v>
      </c>
      <c r="L1374" s="6">
        <f t="shared" si="237"/>
        <v>482.19753086419746</v>
      </c>
      <c r="M1374" s="59">
        <f t="shared" si="238"/>
        <v>282.77503845199749</v>
      </c>
      <c r="N1374" s="6">
        <f t="shared" si="239"/>
        <v>390.58</v>
      </c>
      <c r="O1374" s="59">
        <f t="shared" si="240"/>
        <v>0</v>
      </c>
      <c r="P1374" s="6">
        <f t="shared" si="247"/>
        <v>282.77503845199749</v>
      </c>
      <c r="Q1374" s="59">
        <f t="shared" si="244"/>
        <v>6.637559813540463</v>
      </c>
      <c r="R1374" s="6">
        <f t="shared" si="241"/>
        <v>115.50999999999999</v>
      </c>
      <c r="S1374" s="59">
        <f t="shared" si="242"/>
        <v>407.30246316466094</v>
      </c>
      <c r="T1374" s="18">
        <f t="shared" si="243"/>
        <v>0.95894337825818521</v>
      </c>
      <c r="U1374" s="8" t="s">
        <v>1388</v>
      </c>
      <c r="Z1374"/>
      <c r="AS1374" s="2">
        <v>1</v>
      </c>
      <c r="AT1374" s="2">
        <v>0.9</v>
      </c>
    </row>
    <row r="1375" spans="2:46" x14ac:dyDescent="0.25">
      <c r="B1375" s="16" t="s">
        <v>1389</v>
      </c>
      <c r="C1375" s="21">
        <v>643.24</v>
      </c>
      <c r="D1375" s="21">
        <v>395.67</v>
      </c>
      <c r="E1375" s="16">
        <v>273.79000000000002</v>
      </c>
      <c r="F1375" s="59">
        <f t="shared" si="245"/>
        <v>481.16079744717359</v>
      </c>
      <c r="G1375" s="16">
        <v>0.82</v>
      </c>
      <c r="H1375" s="8">
        <v>451.37</v>
      </c>
      <c r="J1375" s="16">
        <v>1</v>
      </c>
      <c r="K1375" s="59">
        <f t="shared" si="246"/>
        <v>0</v>
      </c>
      <c r="L1375" s="6">
        <f t="shared" si="237"/>
        <v>482.52439024390247</v>
      </c>
      <c r="M1375" s="59">
        <f t="shared" si="238"/>
        <v>276.1793588960802</v>
      </c>
      <c r="N1375" s="6">
        <f t="shared" si="239"/>
        <v>395.67</v>
      </c>
      <c r="O1375" s="59">
        <f t="shared" si="240"/>
        <v>0</v>
      </c>
      <c r="P1375" s="6">
        <f t="shared" si="247"/>
        <v>276.1793588960802</v>
      </c>
      <c r="Q1375" s="59">
        <f t="shared" si="244"/>
        <v>-6.5956795559172861</v>
      </c>
      <c r="R1375" s="6">
        <f t="shared" si="241"/>
        <v>113.79000000000002</v>
      </c>
      <c r="S1375" s="59">
        <f t="shared" si="242"/>
        <v>411.70731472734366</v>
      </c>
      <c r="T1375" s="18">
        <f t="shared" si="243"/>
        <v>0.96104680642372242</v>
      </c>
      <c r="U1375" s="8" t="s">
        <v>1389</v>
      </c>
      <c r="Z1375"/>
      <c r="AS1375" s="2">
        <v>1</v>
      </c>
      <c r="AT1375" s="2">
        <v>0.9</v>
      </c>
    </row>
    <row r="1376" spans="2:46" x14ac:dyDescent="0.25">
      <c r="B1376" s="16" t="s">
        <v>1390</v>
      </c>
      <c r="C1376" s="21">
        <v>693.66</v>
      </c>
      <c r="D1376" s="21">
        <v>396.36</v>
      </c>
      <c r="E1376" s="16">
        <v>275.24</v>
      </c>
      <c r="F1376" s="59">
        <f t="shared" si="245"/>
        <v>482.55394226967002</v>
      </c>
      <c r="G1376" s="16">
        <v>0.82</v>
      </c>
      <c r="H1376" s="8">
        <v>451.08</v>
      </c>
      <c r="J1376" s="16">
        <v>1</v>
      </c>
      <c r="K1376" s="59">
        <f t="shared" si="246"/>
        <v>0</v>
      </c>
      <c r="L1376" s="6">
        <f t="shared" si="237"/>
        <v>483.36585365853665</v>
      </c>
      <c r="M1376" s="59">
        <f t="shared" si="238"/>
        <v>276.66098185874682</v>
      </c>
      <c r="N1376" s="6">
        <f t="shared" si="239"/>
        <v>396.36</v>
      </c>
      <c r="O1376" s="59">
        <f t="shared" si="240"/>
        <v>0</v>
      </c>
      <c r="P1376" s="6">
        <f t="shared" si="247"/>
        <v>276.66098185874682</v>
      </c>
      <c r="Q1376" s="59">
        <f t="shared" si="244"/>
        <v>0.48162296266661997</v>
      </c>
      <c r="R1376" s="6">
        <f t="shared" si="241"/>
        <v>115.24000000000001</v>
      </c>
      <c r="S1376" s="59">
        <f t="shared" si="242"/>
        <v>412.77294872605211</v>
      </c>
      <c r="T1376" s="18">
        <f t="shared" si="243"/>
        <v>0.96023734409750527</v>
      </c>
      <c r="U1376" s="8" t="s">
        <v>1390</v>
      </c>
      <c r="Z1376"/>
      <c r="AS1376" s="2">
        <v>1</v>
      </c>
      <c r="AT1376" s="2">
        <v>0.9</v>
      </c>
    </row>
    <row r="1377" spans="2:46" x14ac:dyDescent="0.25">
      <c r="B1377" s="16" t="s">
        <v>1391</v>
      </c>
      <c r="C1377" s="21">
        <v>560.41999999999996</v>
      </c>
      <c r="D1377" s="21">
        <v>362.17</v>
      </c>
      <c r="E1377" s="16">
        <v>271.85000000000002</v>
      </c>
      <c r="F1377" s="59">
        <f t="shared" si="245"/>
        <v>452.84603498319387</v>
      </c>
      <c r="G1377" s="16">
        <v>0.8</v>
      </c>
      <c r="H1377" s="8">
        <v>451.67</v>
      </c>
      <c r="J1377" s="16">
        <v>1</v>
      </c>
      <c r="K1377" s="59">
        <f t="shared" si="246"/>
        <v>0</v>
      </c>
      <c r="L1377" s="6">
        <f t="shared" si="237"/>
        <v>452.71249999999998</v>
      </c>
      <c r="M1377" s="59">
        <f t="shared" si="238"/>
        <v>271.62749999999994</v>
      </c>
      <c r="N1377" s="6">
        <f t="shared" si="239"/>
        <v>362.17</v>
      </c>
      <c r="O1377" s="59">
        <f t="shared" si="240"/>
        <v>0</v>
      </c>
      <c r="P1377" s="6">
        <f t="shared" si="247"/>
        <v>271.62749999999994</v>
      </c>
      <c r="Q1377" s="59">
        <f t="shared" si="244"/>
        <v>-5.0334818587468817</v>
      </c>
      <c r="R1377" s="6">
        <f t="shared" si="241"/>
        <v>111.85000000000002</v>
      </c>
      <c r="S1377" s="59">
        <f t="shared" si="242"/>
        <v>379.04819139523676</v>
      </c>
      <c r="T1377" s="18">
        <f t="shared" si="243"/>
        <v>0.95547217536348117</v>
      </c>
      <c r="U1377" s="8" t="s">
        <v>1391</v>
      </c>
      <c r="Z1377"/>
      <c r="AS1377" s="2">
        <v>1</v>
      </c>
      <c r="AT1377" s="2">
        <v>0.9</v>
      </c>
    </row>
    <row r="1378" spans="2:46" x14ac:dyDescent="0.25">
      <c r="B1378" s="16" t="s">
        <v>1392</v>
      </c>
      <c r="C1378" s="21">
        <v>687.82</v>
      </c>
      <c r="D1378" s="21">
        <v>402</v>
      </c>
      <c r="E1378" s="16">
        <v>277.44</v>
      </c>
      <c r="F1378" s="59">
        <f t="shared" si="245"/>
        <v>488.44339856323171</v>
      </c>
      <c r="G1378" s="16">
        <v>0.82</v>
      </c>
      <c r="H1378" s="8">
        <v>450.2</v>
      </c>
      <c r="J1378" s="16">
        <v>1</v>
      </c>
      <c r="K1378" s="59">
        <f t="shared" si="246"/>
        <v>0</v>
      </c>
      <c r="L1378" s="6">
        <f t="shared" si="237"/>
        <v>490.2439024390244</v>
      </c>
      <c r="M1378" s="59">
        <f t="shared" si="238"/>
        <v>280.59772607532597</v>
      </c>
      <c r="N1378" s="6">
        <f t="shared" si="239"/>
        <v>402</v>
      </c>
      <c r="O1378" s="59">
        <f t="shared" si="240"/>
        <v>0</v>
      </c>
      <c r="P1378" s="6">
        <f t="shared" si="247"/>
        <v>280.59772607532597</v>
      </c>
      <c r="Q1378" s="59">
        <f t="shared" si="244"/>
        <v>8.9702260753260248</v>
      </c>
      <c r="R1378" s="6">
        <f t="shared" si="241"/>
        <v>117.44</v>
      </c>
      <c r="S1378" s="59">
        <f t="shared" si="242"/>
        <v>418.80323972003845</v>
      </c>
      <c r="T1378" s="18">
        <f t="shared" si="243"/>
        <v>0.95987796147118853</v>
      </c>
      <c r="U1378" s="8" t="s">
        <v>1392</v>
      </c>
      <c r="Z1378"/>
      <c r="AS1378" s="2">
        <v>1</v>
      </c>
      <c r="AT1378" s="2">
        <v>0.9</v>
      </c>
    </row>
    <row r="1379" spans="2:46" x14ac:dyDescent="0.25">
      <c r="B1379" s="16" t="s">
        <v>1393</v>
      </c>
      <c r="C1379" s="21">
        <v>578.16</v>
      </c>
      <c r="D1379" s="21">
        <v>402.65</v>
      </c>
      <c r="E1379" s="16">
        <v>273.14999999999998</v>
      </c>
      <c r="F1379" s="59">
        <f t="shared" si="245"/>
        <v>486.55723712632204</v>
      </c>
      <c r="G1379" s="16">
        <v>0.82</v>
      </c>
      <c r="H1379" s="8">
        <v>449.95</v>
      </c>
      <c r="J1379" s="16">
        <v>1</v>
      </c>
      <c r="K1379" s="59">
        <f t="shared" si="246"/>
        <v>0</v>
      </c>
      <c r="L1379" s="6">
        <f t="shared" si="237"/>
        <v>491.03658536585368</v>
      </c>
      <c r="M1379" s="59">
        <f t="shared" si="238"/>
        <v>281.05142886624378</v>
      </c>
      <c r="N1379" s="6">
        <f t="shared" si="239"/>
        <v>402.65</v>
      </c>
      <c r="O1379" s="59">
        <f t="shared" si="240"/>
        <v>0</v>
      </c>
      <c r="P1379" s="6">
        <f t="shared" si="247"/>
        <v>281.05142886624378</v>
      </c>
      <c r="Q1379" s="59">
        <f t="shared" si="244"/>
        <v>0.4537027909178164</v>
      </c>
      <c r="R1379" s="6">
        <f t="shared" si="241"/>
        <v>113.14999999999998</v>
      </c>
      <c r="S1379" s="59">
        <f t="shared" si="242"/>
        <v>418.2462731453802</v>
      </c>
      <c r="T1379" s="18">
        <f t="shared" si="243"/>
        <v>0.96271031173071797</v>
      </c>
      <c r="U1379" s="8" t="s">
        <v>1393</v>
      </c>
      <c r="Z1379"/>
      <c r="AS1379" s="2">
        <v>1</v>
      </c>
      <c r="AT1379" s="2">
        <v>0.9</v>
      </c>
    </row>
    <row r="1380" spans="2:46" x14ac:dyDescent="0.25">
      <c r="B1380" s="16" t="s">
        <v>1394</v>
      </c>
      <c r="C1380" s="21">
        <v>593.20000000000005</v>
      </c>
      <c r="D1380" s="21">
        <v>400.39</v>
      </c>
      <c r="E1380" s="16">
        <v>273.98</v>
      </c>
      <c r="F1380" s="59">
        <f t="shared" si="245"/>
        <v>485.15687411393031</v>
      </c>
      <c r="G1380" s="16">
        <v>0.82</v>
      </c>
      <c r="H1380" s="8">
        <v>449.06</v>
      </c>
      <c r="J1380" s="16">
        <v>1</v>
      </c>
      <c r="K1380" s="59">
        <f t="shared" si="246"/>
        <v>0</v>
      </c>
      <c r="L1380" s="6">
        <f t="shared" si="237"/>
        <v>488.28048780487808</v>
      </c>
      <c r="M1380" s="59">
        <f t="shared" si="238"/>
        <v>279.47393916243726</v>
      </c>
      <c r="N1380" s="6">
        <f t="shared" si="239"/>
        <v>400.39</v>
      </c>
      <c r="O1380" s="59">
        <f t="shared" si="240"/>
        <v>0</v>
      </c>
      <c r="P1380" s="6">
        <f t="shared" si="247"/>
        <v>279.47393916243726</v>
      </c>
      <c r="Q1380" s="59">
        <f t="shared" si="244"/>
        <v>-1.5774897038065205</v>
      </c>
      <c r="R1380" s="6">
        <f t="shared" si="241"/>
        <v>113.98000000000002</v>
      </c>
      <c r="S1380" s="59">
        <f t="shared" si="242"/>
        <v>416.29748077546657</v>
      </c>
      <c r="T1380" s="18">
        <f t="shared" si="243"/>
        <v>0.961788188711028</v>
      </c>
      <c r="U1380" s="8" t="s">
        <v>1394</v>
      </c>
      <c r="Z1380"/>
      <c r="AS1380" s="2">
        <v>1</v>
      </c>
      <c r="AT1380" s="2">
        <v>0.9</v>
      </c>
    </row>
    <row r="1381" spans="2:46" x14ac:dyDescent="0.25">
      <c r="B1381" s="16" t="s">
        <v>1395</v>
      </c>
      <c r="C1381" s="21">
        <v>535.34</v>
      </c>
      <c r="D1381" s="21">
        <v>384.01</v>
      </c>
      <c r="E1381" s="16">
        <v>274.18</v>
      </c>
      <c r="F1381" s="59">
        <f t="shared" si="245"/>
        <v>471.84568716901504</v>
      </c>
      <c r="G1381" s="16">
        <v>0.81</v>
      </c>
      <c r="H1381" s="8">
        <v>450</v>
      </c>
      <c r="J1381" s="16">
        <v>1</v>
      </c>
      <c r="K1381" s="59">
        <f t="shared" si="246"/>
        <v>0</v>
      </c>
      <c r="L1381" s="6">
        <f t="shared" si="237"/>
        <v>474.08641975308637</v>
      </c>
      <c r="M1381" s="59">
        <f t="shared" si="238"/>
        <v>278.01844056518911</v>
      </c>
      <c r="N1381" s="6">
        <f t="shared" si="239"/>
        <v>384.01</v>
      </c>
      <c r="O1381" s="59">
        <f t="shared" si="240"/>
        <v>0</v>
      </c>
      <c r="P1381" s="6">
        <f t="shared" si="247"/>
        <v>278.01844056518911</v>
      </c>
      <c r="Q1381" s="59">
        <f t="shared" si="244"/>
        <v>-1.4554985972481518</v>
      </c>
      <c r="R1381" s="6">
        <f t="shared" si="241"/>
        <v>114.18</v>
      </c>
      <c r="S1381" s="59">
        <f t="shared" si="242"/>
        <v>400.62545163781095</v>
      </c>
      <c r="T1381" s="18">
        <f t="shared" si="243"/>
        <v>0.95852622051373737</v>
      </c>
      <c r="U1381" s="8" t="s">
        <v>1395</v>
      </c>
      <c r="Z1381"/>
      <c r="AS1381" s="2">
        <v>1</v>
      </c>
      <c r="AT1381" s="2">
        <v>0.9</v>
      </c>
    </row>
    <row r="1382" spans="2:46" x14ac:dyDescent="0.25">
      <c r="B1382" s="16" t="s">
        <v>1396</v>
      </c>
      <c r="C1382" s="21">
        <v>446.18</v>
      </c>
      <c r="D1382" s="21">
        <v>311.95999999999998</v>
      </c>
      <c r="E1382" s="16">
        <v>210.5</v>
      </c>
      <c r="F1382" s="59">
        <f t="shared" si="245"/>
        <v>376.33667320631935</v>
      </c>
      <c r="G1382" s="16">
        <v>0.82</v>
      </c>
      <c r="H1382" s="8">
        <v>453.94</v>
      </c>
      <c r="J1382" s="16">
        <v>1</v>
      </c>
      <c r="K1382" s="59">
        <f t="shared" si="246"/>
        <v>0</v>
      </c>
      <c r="L1382" s="6">
        <f t="shared" si="237"/>
        <v>380.4390243902439</v>
      </c>
      <c r="M1382" s="59">
        <f t="shared" si="238"/>
        <v>217.7494194688027</v>
      </c>
      <c r="N1382" s="6">
        <f t="shared" si="239"/>
        <v>311.95999999999998</v>
      </c>
      <c r="O1382" s="59">
        <f t="shared" si="240"/>
        <v>0</v>
      </c>
      <c r="P1382" s="6">
        <f t="shared" si="247"/>
        <v>217.7494194688027</v>
      </c>
      <c r="Q1382" s="59">
        <f t="shared" si="244"/>
        <v>-60.26902109638641</v>
      </c>
      <c r="R1382" s="6">
        <f t="shared" si="241"/>
        <v>50.5</v>
      </c>
      <c r="S1382" s="59">
        <f t="shared" si="242"/>
        <v>316.02103031285748</v>
      </c>
      <c r="T1382" s="18">
        <f t="shared" si="243"/>
        <v>0.98714949347251635</v>
      </c>
      <c r="U1382" s="8" t="s">
        <v>1396</v>
      </c>
      <c r="Z1382"/>
      <c r="AS1382" s="2">
        <v>1</v>
      </c>
      <c r="AT1382" s="2">
        <v>0.9</v>
      </c>
    </row>
    <row r="1383" spans="2:46" x14ac:dyDescent="0.25">
      <c r="B1383" s="16" t="s">
        <v>1397</v>
      </c>
      <c r="C1383" s="21">
        <v>405.46</v>
      </c>
      <c r="D1383" s="21">
        <v>290.87</v>
      </c>
      <c r="E1383" s="16">
        <v>186.33</v>
      </c>
      <c r="F1383" s="59">
        <f t="shared" si="245"/>
        <v>345.43338836887204</v>
      </c>
      <c r="G1383" s="16">
        <v>0.84</v>
      </c>
      <c r="H1383" s="8">
        <v>455.77</v>
      </c>
      <c r="J1383" s="16">
        <v>1</v>
      </c>
      <c r="K1383" s="59">
        <f t="shared" si="246"/>
        <v>0</v>
      </c>
      <c r="L1383" s="6">
        <f t="shared" si="237"/>
        <v>346.27380952380952</v>
      </c>
      <c r="M1383" s="59">
        <f t="shared" si="238"/>
        <v>187.88345925634727</v>
      </c>
      <c r="N1383" s="6">
        <f t="shared" si="239"/>
        <v>290.87</v>
      </c>
      <c r="O1383" s="59">
        <f t="shared" si="240"/>
        <v>0</v>
      </c>
      <c r="P1383" s="6">
        <f t="shared" si="247"/>
        <v>187.88345925634727</v>
      </c>
      <c r="Q1383" s="59">
        <f t="shared" si="244"/>
        <v>-29.865960212455434</v>
      </c>
      <c r="R1383" s="6">
        <f t="shared" si="241"/>
        <v>26.330000000000013</v>
      </c>
      <c r="S1383" s="59">
        <f t="shared" si="242"/>
        <v>292.05928473513728</v>
      </c>
      <c r="T1383" s="18">
        <f t="shared" si="243"/>
        <v>0.99592793382269695</v>
      </c>
      <c r="U1383" s="8" t="s">
        <v>1397</v>
      </c>
      <c r="Z1383"/>
      <c r="AS1383" s="2">
        <v>1</v>
      </c>
      <c r="AT1383" s="2">
        <v>0.9</v>
      </c>
    </row>
    <row r="1384" spans="2:46" x14ac:dyDescent="0.25">
      <c r="B1384" s="16" t="s">
        <v>1398</v>
      </c>
      <c r="C1384" s="21">
        <v>502.42</v>
      </c>
      <c r="D1384" s="21">
        <v>284.57</v>
      </c>
      <c r="E1384" s="16">
        <v>189.2</v>
      </c>
      <c r="F1384" s="59">
        <f t="shared" si="245"/>
        <v>341.72609631106604</v>
      </c>
      <c r="G1384" s="16">
        <v>0.83</v>
      </c>
      <c r="H1384" s="8">
        <v>456.3</v>
      </c>
      <c r="J1384" s="16">
        <v>1</v>
      </c>
      <c r="K1384" s="59">
        <f t="shared" si="246"/>
        <v>0</v>
      </c>
      <c r="L1384" s="6">
        <f t="shared" si="237"/>
        <v>342.85542168674698</v>
      </c>
      <c r="M1384" s="59">
        <f t="shared" si="238"/>
        <v>191.23220251829215</v>
      </c>
      <c r="N1384" s="6">
        <f t="shared" si="239"/>
        <v>284.57</v>
      </c>
      <c r="O1384" s="59">
        <f t="shared" si="240"/>
        <v>0</v>
      </c>
      <c r="P1384" s="6">
        <f t="shared" si="247"/>
        <v>191.23220251829215</v>
      </c>
      <c r="Q1384" s="59">
        <f t="shared" si="244"/>
        <v>3.3487432619448896</v>
      </c>
      <c r="R1384" s="6">
        <f t="shared" si="241"/>
        <v>29.199999999999989</v>
      </c>
      <c r="S1384" s="59">
        <f t="shared" si="242"/>
        <v>286.06419716560129</v>
      </c>
      <c r="T1384" s="18">
        <f t="shared" si="243"/>
        <v>0.99477670683571662</v>
      </c>
      <c r="U1384" s="8" t="s">
        <v>1398</v>
      </c>
      <c r="Z1384"/>
      <c r="AS1384" s="2">
        <v>1</v>
      </c>
      <c r="AT1384" s="2">
        <v>0.9</v>
      </c>
    </row>
    <row r="1385" spans="2:46" ht="15.75" thickBot="1" x14ac:dyDescent="0.3">
      <c r="B1385" s="16" t="s">
        <v>1399</v>
      </c>
      <c r="C1385" s="21">
        <v>417.12</v>
      </c>
      <c r="D1385" s="21">
        <v>296.10000000000002</v>
      </c>
      <c r="E1385" s="16">
        <v>191.04</v>
      </c>
      <c r="F1385" s="59">
        <f t="shared" si="245"/>
        <v>352.37975481006282</v>
      </c>
      <c r="G1385" s="16">
        <v>0.84</v>
      </c>
      <c r="H1385" s="8">
        <v>455.82</v>
      </c>
      <c r="J1385" s="16">
        <v>1</v>
      </c>
      <c r="K1385" s="59">
        <f t="shared" si="246"/>
        <v>0</v>
      </c>
      <c r="L1385" s="6">
        <f t="shared" si="237"/>
        <v>352.50000000000006</v>
      </c>
      <c r="M1385" s="59">
        <f t="shared" si="238"/>
        <v>191.26170552413257</v>
      </c>
      <c r="N1385" s="6">
        <f t="shared" si="239"/>
        <v>296.10000000000002</v>
      </c>
      <c r="O1385" s="59">
        <f t="shared" si="240"/>
        <v>0</v>
      </c>
      <c r="P1385" s="6">
        <f t="shared" si="247"/>
        <v>191.26170552413257</v>
      </c>
      <c r="Q1385" s="59">
        <f t="shared" si="244"/>
        <v>2.9503005840410879E-2</v>
      </c>
      <c r="R1385" s="6">
        <f t="shared" si="241"/>
        <v>31.039999999999992</v>
      </c>
      <c r="S1385" s="59">
        <f t="shared" si="242"/>
        <v>297.72250771481822</v>
      </c>
      <c r="T1385" s="18">
        <f t="shared" si="243"/>
        <v>0.99455026854613104</v>
      </c>
      <c r="U1385" s="17" t="s">
        <v>1399</v>
      </c>
      <c r="Z1385"/>
      <c r="AS1385" s="2">
        <v>1</v>
      </c>
      <c r="AT1385" s="2">
        <v>0.9</v>
      </c>
    </row>
    <row r="1386" spans="2:46" ht="15.75" thickBot="1" x14ac:dyDescent="0.3">
      <c r="B1386" s="55" t="s">
        <v>1400</v>
      </c>
      <c r="C1386" s="63">
        <f t="shared" ref="C1386:H1386" si="248">AVERAGE(C4:C1385)</f>
        <v>484.00613603473209</v>
      </c>
      <c r="D1386" s="63">
        <f t="shared" si="248"/>
        <v>305.53023154848074</v>
      </c>
      <c r="E1386" s="24">
        <f t="shared" si="248"/>
        <v>220.27026772793104</v>
      </c>
      <c r="F1386" s="63">
        <f t="shared" si="248"/>
        <v>377.39732867289939</v>
      </c>
      <c r="G1386" s="24">
        <f t="shared" si="248"/>
        <v>0.79416787264832467</v>
      </c>
      <c r="H1386" s="63">
        <f t="shared" si="248"/>
        <v>452.55917510853789</v>
      </c>
      <c r="I1386" s="5"/>
      <c r="J1386" s="62">
        <f t="shared" ref="J1386:T1386" si="249">AVERAGE(J4:J1385)</f>
        <v>1</v>
      </c>
      <c r="K1386" s="14">
        <f t="shared" si="249"/>
        <v>0</v>
      </c>
      <c r="L1386" s="49">
        <f t="shared" si="249"/>
        <v>379.17939557859427</v>
      </c>
      <c r="M1386" s="14">
        <f t="shared" si="249"/>
        <v>223.2672090896659</v>
      </c>
      <c r="N1386" s="49">
        <f t="shared" si="249"/>
        <v>305.53023154848074</v>
      </c>
      <c r="O1386" s="14">
        <f t="shared" si="249"/>
        <v>0</v>
      </c>
      <c r="P1386" s="49">
        <f t="shared" si="249"/>
        <v>223.2672090896659</v>
      </c>
      <c r="Q1386" s="14">
        <f t="shared" si="249"/>
        <v>-3.4492604726782256E-3</v>
      </c>
      <c r="R1386" s="49">
        <f t="shared" si="249"/>
        <v>60.270267727930523</v>
      </c>
      <c r="S1386" s="14">
        <f t="shared" si="249"/>
        <v>286.03915594698725</v>
      </c>
      <c r="T1386" s="46">
        <f t="shared" si="249"/>
        <v>0.97464945450107154</v>
      </c>
      <c r="U1386" s="20"/>
      <c r="Z1386"/>
    </row>
    <row r="1387" spans="2:46" ht="15.75" thickBot="1" x14ac:dyDescent="0.3">
      <c r="B1387" s="54" t="s">
        <v>1401</v>
      </c>
      <c r="C1387" s="14">
        <f t="shared" ref="C1387:H1387" si="250">MIN(C4:C1385)</f>
        <v>21.22</v>
      </c>
      <c r="D1387" s="14">
        <f t="shared" si="250"/>
        <v>22.5</v>
      </c>
      <c r="E1387" s="49">
        <f t="shared" si="250"/>
        <v>9.02</v>
      </c>
      <c r="F1387" s="14">
        <f t="shared" si="250"/>
        <v>25.815958242916338</v>
      </c>
      <c r="G1387" s="49">
        <f t="shared" si="250"/>
        <v>0.57999999999999996</v>
      </c>
      <c r="H1387" s="14">
        <f t="shared" si="250"/>
        <v>435.64</v>
      </c>
      <c r="I1387" s="5"/>
      <c r="J1387" s="62">
        <f t="shared" ref="J1387:T1387" si="251">MIN(J4:J1385)</f>
        <v>1</v>
      </c>
      <c r="K1387" s="14">
        <f t="shared" si="251"/>
        <v>0</v>
      </c>
      <c r="L1387" s="49">
        <f t="shared" si="251"/>
        <v>26.290697674418606</v>
      </c>
      <c r="M1387" s="14">
        <f t="shared" si="251"/>
        <v>9.4948121356916744</v>
      </c>
      <c r="N1387" s="49">
        <f t="shared" si="251"/>
        <v>22.5</v>
      </c>
      <c r="O1387" s="14">
        <f t="shared" si="251"/>
        <v>0</v>
      </c>
      <c r="P1387" s="49">
        <f t="shared" si="251"/>
        <v>9.4948121356916744</v>
      </c>
      <c r="Q1387" s="14">
        <f t="shared" si="251"/>
        <v>-132.02561193500881</v>
      </c>
      <c r="R1387" s="49">
        <f t="shared" si="251"/>
        <v>-150.97999999999999</v>
      </c>
      <c r="S1387" s="14">
        <f t="shared" si="251"/>
        <v>0</v>
      </c>
      <c r="T1387" s="46">
        <f t="shared" si="251"/>
        <v>0.94735360902239507</v>
      </c>
      <c r="U1387" s="20"/>
      <c r="Z1387"/>
    </row>
    <row r="1388" spans="2:46" ht="15.75" thickBot="1" x14ac:dyDescent="0.3">
      <c r="B1388" s="55" t="s">
        <v>1402</v>
      </c>
      <c r="C1388" s="14">
        <f t="shared" ref="C1388:H1388" si="252">MAX(C4:C1385)</f>
        <v>739.2</v>
      </c>
      <c r="D1388" s="14">
        <f t="shared" si="252"/>
        <v>444.56</v>
      </c>
      <c r="E1388" s="49">
        <f t="shared" si="252"/>
        <v>284.52</v>
      </c>
      <c r="F1388" s="14">
        <f t="shared" si="252"/>
        <v>521.37832099158095</v>
      </c>
      <c r="G1388" s="49">
        <f t="shared" si="252"/>
        <v>0.99</v>
      </c>
      <c r="H1388" s="14">
        <f t="shared" si="252"/>
        <v>482.51</v>
      </c>
      <c r="I1388" s="5"/>
      <c r="J1388" s="62">
        <f t="shared" ref="J1388:T1388" si="253">MAX(J4:J1385)</f>
        <v>1</v>
      </c>
      <c r="K1388" s="14">
        <f t="shared" si="253"/>
        <v>0</v>
      </c>
      <c r="L1388" s="49">
        <f t="shared" si="253"/>
        <v>523.01176470588234</v>
      </c>
      <c r="M1388" s="14">
        <f t="shared" si="253"/>
        <v>291.62249999999989</v>
      </c>
      <c r="N1388" s="49">
        <f t="shared" si="253"/>
        <v>444.56</v>
      </c>
      <c r="O1388" s="14">
        <f t="shared" si="253"/>
        <v>0</v>
      </c>
      <c r="P1388" s="49">
        <f t="shared" si="253"/>
        <v>291.62249999999989</v>
      </c>
      <c r="Q1388" s="14">
        <f t="shared" si="253"/>
        <v>118.83312325866541</v>
      </c>
      <c r="R1388" s="49">
        <f t="shared" si="253"/>
        <v>124.51999999999998</v>
      </c>
      <c r="S1388" s="14">
        <f t="shared" si="253"/>
        <v>458.54918340348178</v>
      </c>
      <c r="T1388" s="46">
        <f t="shared" si="253"/>
        <v>1</v>
      </c>
      <c r="U1388" s="20"/>
      <c r="Z1388"/>
    </row>
    <row r="1389" spans="2:46" ht="15.75" thickBot="1" x14ac:dyDescent="0.3">
      <c r="C1389" s="3" t="s">
        <v>1</v>
      </c>
      <c r="D1389" s="3" t="s">
        <v>2</v>
      </c>
      <c r="E1389" s="57" t="s">
        <v>3</v>
      </c>
      <c r="F1389" s="3" t="s">
        <v>4</v>
      </c>
      <c r="G1389" s="57" t="s">
        <v>5</v>
      </c>
      <c r="H1389" s="3" t="s">
        <v>6</v>
      </c>
      <c r="J1389" s="60" t="s">
        <v>7</v>
      </c>
      <c r="K1389" s="3" t="s">
        <v>8</v>
      </c>
      <c r="L1389" s="57" t="s">
        <v>9</v>
      </c>
      <c r="M1389" s="3" t="s">
        <v>10</v>
      </c>
      <c r="N1389" s="57" t="s">
        <v>11</v>
      </c>
      <c r="O1389" s="3" t="s">
        <v>12</v>
      </c>
      <c r="P1389" s="57" t="s">
        <v>13</v>
      </c>
      <c r="Q1389" s="23" t="s">
        <v>14</v>
      </c>
      <c r="R1389" s="57" t="s">
        <v>15</v>
      </c>
      <c r="S1389" s="3" t="s">
        <v>16</v>
      </c>
      <c r="T1389" s="61" t="s">
        <v>17</v>
      </c>
      <c r="U1389" s="26"/>
      <c r="Z1389"/>
    </row>
  </sheetData>
  <mergeCells count="2">
    <mergeCell ref="J2:V2"/>
    <mergeCell ref="C2:H2"/>
  </mergeCells>
  <pageMargins left="0.7" right="0.7" top="0.75" bottom="0.75" header="0.3" footer="0.3"/>
  <drawing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385"/>
  <sheetViews>
    <sheetView showGridLines="0" zoomScale="80" zoomScaleNormal="80" workbookViewId="0">
      <selection activeCell="I4" sqref="I4"/>
    </sheetView>
  </sheetViews>
  <sheetFormatPr baseColWidth="10" defaultRowHeight="15" x14ac:dyDescent="0.25"/>
  <cols>
    <col min="1" max="1" width="5.7109375" customWidth="1"/>
    <col min="2" max="2" width="19.85546875" bestFit="1" customWidth="1"/>
    <col min="3" max="3" width="15.140625" customWidth="1"/>
    <col min="4" max="4" width="17.85546875" customWidth="1"/>
    <col min="5" max="5" width="14.7109375" customWidth="1"/>
    <col min="6" max="6" width="15.5703125" customWidth="1"/>
    <col min="7" max="7" width="17.7109375" customWidth="1"/>
    <col min="8" max="8" width="16.28515625" customWidth="1"/>
  </cols>
  <sheetData>
    <row r="1" spans="2:8" ht="15.75" thickBot="1" x14ac:dyDescent="0.3"/>
    <row r="2" spans="2:8" ht="27" thickBot="1" x14ac:dyDescent="0.3">
      <c r="B2" s="142" t="s">
        <v>3881</v>
      </c>
      <c r="C2" s="147"/>
      <c r="D2" s="147"/>
      <c r="E2" s="147"/>
      <c r="F2" s="147"/>
      <c r="G2" s="147"/>
      <c r="H2" s="148"/>
    </row>
    <row r="3" spans="2:8" ht="15.75" thickBot="1" x14ac:dyDescent="0.3">
      <c r="B3" s="93" t="s">
        <v>0</v>
      </c>
      <c r="C3" s="94" t="s">
        <v>5</v>
      </c>
      <c r="D3" s="94" t="s">
        <v>3871</v>
      </c>
      <c r="E3" s="94" t="s">
        <v>3872</v>
      </c>
      <c r="F3" s="94" t="s">
        <v>2</v>
      </c>
      <c r="G3" s="94" t="s">
        <v>3</v>
      </c>
      <c r="H3" s="95" t="s">
        <v>4</v>
      </c>
    </row>
    <row r="4" spans="2:8" x14ac:dyDescent="0.25">
      <c r="B4" s="16" t="s">
        <v>18</v>
      </c>
      <c r="C4" s="29">
        <v>0.85</v>
      </c>
      <c r="D4" s="16">
        <v>0.9</v>
      </c>
      <c r="E4" s="29">
        <v>1</v>
      </c>
      <c r="F4" s="16">
        <v>316.3</v>
      </c>
      <c r="G4" s="29">
        <v>188.27</v>
      </c>
      <c r="H4" s="4">
        <f t="shared" ref="H4:H67" si="0">SQRT((F4)^2+(G4)^2)</f>
        <v>368.09140563180767</v>
      </c>
    </row>
    <row r="5" spans="2:8" x14ac:dyDescent="0.25">
      <c r="B5" s="16" t="s">
        <v>19</v>
      </c>
      <c r="C5" s="21">
        <v>0.85</v>
      </c>
      <c r="D5" s="16">
        <v>0.9</v>
      </c>
      <c r="E5" s="21">
        <v>1</v>
      </c>
      <c r="F5" s="16">
        <v>316.70999999999998</v>
      </c>
      <c r="G5" s="21">
        <v>192.12</v>
      </c>
      <c r="H5" s="4">
        <f t="shared" si="0"/>
        <v>370.42586100325121</v>
      </c>
    </row>
    <row r="6" spans="2:8" x14ac:dyDescent="0.25">
      <c r="B6" s="16" t="s">
        <v>20</v>
      </c>
      <c r="C6" s="21">
        <v>0.8</v>
      </c>
      <c r="D6" s="16">
        <v>0.9</v>
      </c>
      <c r="E6" s="21">
        <v>1</v>
      </c>
      <c r="F6" s="16">
        <v>364.37</v>
      </c>
      <c r="G6" s="21">
        <v>266.3</v>
      </c>
      <c r="H6" s="4">
        <f t="shared" si="0"/>
        <v>451.31052159239539</v>
      </c>
    </row>
    <row r="7" spans="2:8" x14ac:dyDescent="0.25">
      <c r="B7" s="16" t="s">
        <v>21</v>
      </c>
      <c r="C7" s="21">
        <v>0.8</v>
      </c>
      <c r="D7" s="16">
        <v>0.9</v>
      </c>
      <c r="E7" s="21">
        <v>1</v>
      </c>
      <c r="F7" s="16">
        <v>369.74</v>
      </c>
      <c r="G7" s="21">
        <v>270.08</v>
      </c>
      <c r="H7" s="4">
        <f t="shared" si="0"/>
        <v>457.87648334458061</v>
      </c>
    </row>
    <row r="8" spans="2:8" x14ac:dyDescent="0.25">
      <c r="B8" s="16" t="s">
        <v>22</v>
      </c>
      <c r="C8" s="21">
        <v>0.81</v>
      </c>
      <c r="D8" s="16">
        <v>0.9</v>
      </c>
      <c r="E8" s="21">
        <v>1</v>
      </c>
      <c r="F8" s="16">
        <v>346.94</v>
      </c>
      <c r="G8" s="21">
        <v>248.72</v>
      </c>
      <c r="H8" s="4">
        <f t="shared" si="0"/>
        <v>426.88289026382864</v>
      </c>
    </row>
    <row r="9" spans="2:8" x14ac:dyDescent="0.25">
      <c r="B9" s="16" t="s">
        <v>23</v>
      </c>
      <c r="C9" s="21">
        <v>0.81</v>
      </c>
      <c r="D9" s="16">
        <v>0.9</v>
      </c>
      <c r="E9" s="21">
        <v>1</v>
      </c>
      <c r="F9" s="16">
        <v>370.58</v>
      </c>
      <c r="G9" s="21">
        <v>268.44</v>
      </c>
      <c r="H9" s="4">
        <f t="shared" si="0"/>
        <v>457.59105104885953</v>
      </c>
    </row>
    <row r="10" spans="2:8" x14ac:dyDescent="0.25">
      <c r="B10" s="16" t="s">
        <v>24</v>
      </c>
      <c r="C10" s="21">
        <v>0.83</v>
      </c>
      <c r="D10" s="16">
        <v>0.9</v>
      </c>
      <c r="E10" s="21">
        <v>1</v>
      </c>
      <c r="F10" s="16">
        <v>278.22000000000003</v>
      </c>
      <c r="G10" s="21">
        <v>183.21</v>
      </c>
      <c r="H10" s="4">
        <f t="shared" si="0"/>
        <v>333.12501031894919</v>
      </c>
    </row>
    <row r="11" spans="2:8" x14ac:dyDescent="0.25">
      <c r="B11" s="16" t="s">
        <v>25</v>
      </c>
      <c r="C11" s="21">
        <v>0.79</v>
      </c>
      <c r="D11" s="16">
        <v>0.9</v>
      </c>
      <c r="E11" s="21">
        <v>1</v>
      </c>
      <c r="F11" s="16">
        <v>214.2</v>
      </c>
      <c r="G11" s="21">
        <v>165.02</v>
      </c>
      <c r="H11" s="4">
        <f t="shared" si="0"/>
        <v>270.39460127746634</v>
      </c>
    </row>
    <row r="12" spans="2:8" x14ac:dyDescent="0.25">
      <c r="B12" s="16" t="s">
        <v>26</v>
      </c>
      <c r="C12" s="21">
        <v>0.8</v>
      </c>
      <c r="D12" s="16">
        <v>0.9</v>
      </c>
      <c r="E12" s="21">
        <v>1</v>
      </c>
      <c r="F12" s="16">
        <v>221.46</v>
      </c>
      <c r="G12" s="21">
        <v>167.71</v>
      </c>
      <c r="H12" s="4">
        <f t="shared" si="0"/>
        <v>277.79700448348973</v>
      </c>
    </row>
    <row r="13" spans="2:8" x14ac:dyDescent="0.25">
      <c r="B13" s="16" t="s">
        <v>27</v>
      </c>
      <c r="C13" s="21">
        <v>0.79</v>
      </c>
      <c r="D13" s="16">
        <v>0.9</v>
      </c>
      <c r="E13" s="21">
        <v>1</v>
      </c>
      <c r="F13" s="16">
        <v>210.58</v>
      </c>
      <c r="G13" s="21">
        <v>164.69</v>
      </c>
      <c r="H13" s="4">
        <f t="shared" si="0"/>
        <v>267.33262520687595</v>
      </c>
    </row>
    <row r="14" spans="2:8" x14ac:dyDescent="0.25">
      <c r="B14" s="16" t="s">
        <v>28</v>
      </c>
      <c r="C14" s="21">
        <v>0.79</v>
      </c>
      <c r="D14" s="16">
        <v>0.9</v>
      </c>
      <c r="E14" s="21">
        <v>1</v>
      </c>
      <c r="F14" s="16">
        <v>195.19</v>
      </c>
      <c r="G14" s="21">
        <v>150.77000000000001</v>
      </c>
      <c r="H14" s="4">
        <f t="shared" si="0"/>
        <v>246.63886352316823</v>
      </c>
    </row>
    <row r="15" spans="2:8" x14ac:dyDescent="0.25">
      <c r="B15" s="16" t="s">
        <v>29</v>
      </c>
      <c r="C15" s="21">
        <v>0.79</v>
      </c>
      <c r="D15" s="16">
        <v>0.9</v>
      </c>
      <c r="E15" s="21">
        <v>1</v>
      </c>
      <c r="F15" s="16">
        <v>209.18</v>
      </c>
      <c r="G15" s="21">
        <v>164</v>
      </c>
      <c r="H15" s="4">
        <f t="shared" si="0"/>
        <v>265.8049517973659</v>
      </c>
    </row>
    <row r="16" spans="2:8" x14ac:dyDescent="0.25">
      <c r="B16" s="16" t="s">
        <v>30</v>
      </c>
      <c r="C16" s="21">
        <v>0.79</v>
      </c>
      <c r="D16" s="16">
        <v>0.9</v>
      </c>
      <c r="E16" s="21">
        <v>1</v>
      </c>
      <c r="F16" s="16">
        <v>214.39</v>
      </c>
      <c r="G16" s="21">
        <v>164.94</v>
      </c>
      <c r="H16" s="4">
        <f t="shared" si="0"/>
        <v>270.49635062233278</v>
      </c>
    </row>
    <row r="17" spans="2:8" x14ac:dyDescent="0.25">
      <c r="B17" s="16" t="s">
        <v>31</v>
      </c>
      <c r="C17" s="21">
        <v>0.76</v>
      </c>
      <c r="D17" s="16">
        <v>0.9</v>
      </c>
      <c r="E17" s="21">
        <v>1</v>
      </c>
      <c r="F17" s="16">
        <v>172.3</v>
      </c>
      <c r="G17" s="21">
        <v>144.88</v>
      </c>
      <c r="H17" s="4">
        <f t="shared" si="0"/>
        <v>225.11664620813806</v>
      </c>
    </row>
    <row r="18" spans="2:8" x14ac:dyDescent="0.25">
      <c r="B18" s="16" t="s">
        <v>32</v>
      </c>
      <c r="C18" s="21">
        <v>0.9</v>
      </c>
      <c r="D18" s="16">
        <v>0.9</v>
      </c>
      <c r="E18" s="21">
        <v>1</v>
      </c>
      <c r="F18" s="16">
        <v>144.72999999999999</v>
      </c>
      <c r="G18" s="21">
        <v>69.680000000000007</v>
      </c>
      <c r="H18" s="4">
        <f t="shared" si="0"/>
        <v>160.63024403891066</v>
      </c>
    </row>
    <row r="19" spans="2:8" x14ac:dyDescent="0.25">
      <c r="B19" s="16" t="s">
        <v>33</v>
      </c>
      <c r="C19" s="21">
        <v>0.91</v>
      </c>
      <c r="D19" s="16">
        <v>0.9</v>
      </c>
      <c r="E19" s="21">
        <v>1</v>
      </c>
      <c r="F19" s="16">
        <v>156.22999999999999</v>
      </c>
      <c r="G19" s="21">
        <v>70.61</v>
      </c>
      <c r="H19" s="4">
        <f t="shared" si="0"/>
        <v>171.44557445440228</v>
      </c>
    </row>
    <row r="20" spans="2:8" x14ac:dyDescent="0.25">
      <c r="B20" s="16" t="s">
        <v>34</v>
      </c>
      <c r="C20" s="21">
        <v>0.85</v>
      </c>
      <c r="D20" s="16">
        <v>0.9</v>
      </c>
      <c r="E20" s="21">
        <v>1</v>
      </c>
      <c r="F20" s="16">
        <v>306.60000000000002</v>
      </c>
      <c r="G20" s="21">
        <v>193.52</v>
      </c>
      <c r="H20" s="4">
        <f t="shared" si="0"/>
        <v>362.56523606104327</v>
      </c>
    </row>
    <row r="21" spans="2:8" x14ac:dyDescent="0.25">
      <c r="B21" s="16" t="s">
        <v>35</v>
      </c>
      <c r="C21" s="21">
        <v>0.79</v>
      </c>
      <c r="D21" s="16">
        <v>0.9</v>
      </c>
      <c r="E21" s="21">
        <v>1</v>
      </c>
      <c r="F21" s="16">
        <v>254.73</v>
      </c>
      <c r="G21" s="21">
        <v>193.01</v>
      </c>
      <c r="H21" s="4">
        <f t="shared" si="0"/>
        <v>319.59385632392872</v>
      </c>
    </row>
    <row r="22" spans="2:8" x14ac:dyDescent="0.25">
      <c r="B22" s="16" t="s">
        <v>36</v>
      </c>
      <c r="C22" s="21">
        <v>0.82</v>
      </c>
      <c r="D22" s="16">
        <v>0.9</v>
      </c>
      <c r="E22" s="21">
        <v>1</v>
      </c>
      <c r="F22" s="16">
        <v>377.97</v>
      </c>
      <c r="G22" s="21">
        <v>258.75</v>
      </c>
      <c r="H22" s="4">
        <f t="shared" si="0"/>
        <v>458.05336304845531</v>
      </c>
    </row>
    <row r="23" spans="2:8" x14ac:dyDescent="0.25">
      <c r="B23" s="16" t="s">
        <v>37</v>
      </c>
      <c r="C23" s="21">
        <v>0.8</v>
      </c>
      <c r="D23" s="16">
        <v>0.9</v>
      </c>
      <c r="E23" s="21">
        <v>1</v>
      </c>
      <c r="F23" s="16">
        <v>240.81</v>
      </c>
      <c r="G23" s="21">
        <v>179.75</v>
      </c>
      <c r="H23" s="4">
        <f t="shared" si="0"/>
        <v>300.49878302582192</v>
      </c>
    </row>
    <row r="24" spans="2:8" x14ac:dyDescent="0.25">
      <c r="B24" s="16" t="s">
        <v>38</v>
      </c>
      <c r="C24" s="21">
        <v>0.8</v>
      </c>
      <c r="D24" s="16">
        <v>0.9</v>
      </c>
      <c r="E24" s="21">
        <v>1</v>
      </c>
      <c r="F24" s="16">
        <v>214.67</v>
      </c>
      <c r="G24" s="21">
        <v>160.66999999999999</v>
      </c>
      <c r="H24" s="4">
        <f t="shared" si="0"/>
        <v>268.13813193949119</v>
      </c>
    </row>
    <row r="25" spans="2:8" x14ac:dyDescent="0.25">
      <c r="B25" s="16" t="s">
        <v>39</v>
      </c>
      <c r="C25" s="21">
        <v>0.79</v>
      </c>
      <c r="D25" s="16">
        <v>0.9</v>
      </c>
      <c r="E25" s="21">
        <v>1</v>
      </c>
      <c r="F25" s="16">
        <v>210.38</v>
      </c>
      <c r="G25" s="21">
        <v>161.44</v>
      </c>
      <c r="H25" s="4">
        <f t="shared" si="0"/>
        <v>265.18412094241239</v>
      </c>
    </row>
    <row r="26" spans="2:8" x14ac:dyDescent="0.25">
      <c r="B26" s="16" t="s">
        <v>40</v>
      </c>
      <c r="C26" s="21">
        <v>0.79</v>
      </c>
      <c r="D26" s="16">
        <v>0.9</v>
      </c>
      <c r="E26" s="21">
        <v>1</v>
      </c>
      <c r="F26" s="16">
        <v>209.12</v>
      </c>
      <c r="G26" s="21">
        <v>163.04</v>
      </c>
      <c r="H26" s="4">
        <f t="shared" si="0"/>
        <v>265.16639304406584</v>
      </c>
    </row>
    <row r="27" spans="2:8" x14ac:dyDescent="0.25">
      <c r="B27" s="16" t="s">
        <v>41</v>
      </c>
      <c r="C27" s="21">
        <v>0.8</v>
      </c>
      <c r="D27" s="16">
        <v>0.9</v>
      </c>
      <c r="E27" s="21">
        <v>1</v>
      </c>
      <c r="F27" s="16">
        <v>220.3</v>
      </c>
      <c r="G27" s="21">
        <v>162.09</v>
      </c>
      <c r="H27" s="4">
        <f t="shared" si="0"/>
        <v>273.50549921345277</v>
      </c>
    </row>
    <row r="28" spans="2:8" x14ac:dyDescent="0.25">
      <c r="B28" s="16" t="s">
        <v>42</v>
      </c>
      <c r="C28" s="21">
        <v>0.79</v>
      </c>
      <c r="D28" s="16">
        <v>0.9</v>
      </c>
      <c r="E28" s="21">
        <v>1</v>
      </c>
      <c r="F28" s="16">
        <v>207.22</v>
      </c>
      <c r="G28" s="21">
        <v>158.99</v>
      </c>
      <c r="H28" s="4">
        <f t="shared" si="0"/>
        <v>261.18565906266753</v>
      </c>
    </row>
    <row r="29" spans="2:8" x14ac:dyDescent="0.25">
      <c r="B29" s="16" t="s">
        <v>43</v>
      </c>
      <c r="C29" s="21">
        <v>0.79</v>
      </c>
      <c r="D29" s="16">
        <v>0.9</v>
      </c>
      <c r="E29" s="21">
        <v>1</v>
      </c>
      <c r="F29" s="16">
        <v>201.83</v>
      </c>
      <c r="G29" s="21">
        <v>155.08000000000001</v>
      </c>
      <c r="H29" s="4">
        <f t="shared" si="0"/>
        <v>254.52928181252548</v>
      </c>
    </row>
    <row r="30" spans="2:8" x14ac:dyDescent="0.25">
      <c r="B30" s="16" t="s">
        <v>44</v>
      </c>
      <c r="C30" s="21">
        <v>0.84</v>
      </c>
      <c r="D30" s="16">
        <v>0.9</v>
      </c>
      <c r="E30" s="21">
        <v>1</v>
      </c>
      <c r="F30" s="16">
        <v>266.79000000000002</v>
      </c>
      <c r="G30" s="21">
        <v>167.45</v>
      </c>
      <c r="H30" s="4">
        <f t="shared" si="0"/>
        <v>314.98635938719633</v>
      </c>
    </row>
    <row r="31" spans="2:8" x14ac:dyDescent="0.25">
      <c r="B31" s="16" t="s">
        <v>45</v>
      </c>
      <c r="C31" s="21">
        <v>0.8</v>
      </c>
      <c r="D31" s="16">
        <v>0.9</v>
      </c>
      <c r="E31" s="21">
        <v>1</v>
      </c>
      <c r="F31" s="16">
        <v>220.99</v>
      </c>
      <c r="G31" s="21">
        <v>164.5</v>
      </c>
      <c r="H31" s="4">
        <f t="shared" si="0"/>
        <v>275.49379321501965</v>
      </c>
    </row>
    <row r="32" spans="2:8" x14ac:dyDescent="0.25">
      <c r="B32" s="16" t="s">
        <v>46</v>
      </c>
      <c r="C32" s="21">
        <v>0.81</v>
      </c>
      <c r="D32" s="16">
        <v>0.9</v>
      </c>
      <c r="E32" s="21">
        <v>1</v>
      </c>
      <c r="F32" s="16">
        <v>222.83</v>
      </c>
      <c r="G32" s="21">
        <v>159.53</v>
      </c>
      <c r="H32" s="4">
        <f t="shared" si="0"/>
        <v>274.04932001375226</v>
      </c>
    </row>
    <row r="33" spans="2:8" x14ac:dyDescent="0.25">
      <c r="B33" s="16" t="s">
        <v>47</v>
      </c>
      <c r="C33" s="21">
        <v>0.78</v>
      </c>
      <c r="D33" s="16">
        <v>0.9</v>
      </c>
      <c r="E33" s="21">
        <v>1</v>
      </c>
      <c r="F33" s="16">
        <v>250.69</v>
      </c>
      <c r="G33" s="21">
        <v>196.51</v>
      </c>
      <c r="H33" s="4">
        <f t="shared" si="0"/>
        <v>318.53046353527947</v>
      </c>
    </row>
    <row r="34" spans="2:8" x14ac:dyDescent="0.25">
      <c r="B34" s="16" t="s">
        <v>48</v>
      </c>
      <c r="C34" s="21">
        <v>0.8</v>
      </c>
      <c r="D34" s="16">
        <v>0.9</v>
      </c>
      <c r="E34" s="21">
        <v>1</v>
      </c>
      <c r="F34" s="16">
        <v>266.14999999999998</v>
      </c>
      <c r="G34" s="21">
        <v>197.22</v>
      </c>
      <c r="H34" s="4">
        <f t="shared" si="0"/>
        <v>331.25752957480074</v>
      </c>
    </row>
    <row r="35" spans="2:8" x14ac:dyDescent="0.25">
      <c r="B35" s="16" t="s">
        <v>49</v>
      </c>
      <c r="C35" s="21">
        <v>0.8</v>
      </c>
      <c r="D35" s="16">
        <v>0.9</v>
      </c>
      <c r="E35" s="21">
        <v>1</v>
      </c>
      <c r="F35" s="16">
        <v>352.55</v>
      </c>
      <c r="G35" s="21">
        <v>261.81</v>
      </c>
      <c r="H35" s="4">
        <f t="shared" si="0"/>
        <v>439.13093559893957</v>
      </c>
    </row>
    <row r="36" spans="2:8" x14ac:dyDescent="0.25">
      <c r="B36" s="16" t="s">
        <v>50</v>
      </c>
      <c r="C36" s="21">
        <v>0.81</v>
      </c>
      <c r="D36" s="16">
        <v>0.9</v>
      </c>
      <c r="E36" s="21">
        <v>1</v>
      </c>
      <c r="F36" s="16">
        <v>363.29</v>
      </c>
      <c r="G36" s="21">
        <v>264.39999999999998</v>
      </c>
      <c r="H36" s="4">
        <f t="shared" si="0"/>
        <v>449.31835495559272</v>
      </c>
    </row>
    <row r="37" spans="2:8" x14ac:dyDescent="0.25">
      <c r="B37" s="16" t="s">
        <v>51</v>
      </c>
      <c r="C37" s="21">
        <v>0.8</v>
      </c>
      <c r="D37" s="16">
        <v>0.9</v>
      </c>
      <c r="E37" s="21">
        <v>1</v>
      </c>
      <c r="F37" s="16">
        <v>353.03</v>
      </c>
      <c r="G37" s="21">
        <v>259.97000000000003</v>
      </c>
      <c r="H37" s="4">
        <f t="shared" si="0"/>
        <v>438.42283448743859</v>
      </c>
    </row>
    <row r="38" spans="2:8" x14ac:dyDescent="0.25">
      <c r="B38" s="16" t="s">
        <v>52</v>
      </c>
      <c r="C38" s="21">
        <v>0.81</v>
      </c>
      <c r="D38" s="16">
        <v>0.9</v>
      </c>
      <c r="E38" s="21">
        <v>1</v>
      </c>
      <c r="F38" s="16">
        <v>362.8</v>
      </c>
      <c r="G38" s="21">
        <v>260.93</v>
      </c>
      <c r="H38" s="4">
        <f t="shared" si="0"/>
        <v>446.88735146566859</v>
      </c>
    </row>
    <row r="39" spans="2:8" x14ac:dyDescent="0.25">
      <c r="B39" s="16" t="s">
        <v>53</v>
      </c>
      <c r="C39" s="21">
        <v>0.8</v>
      </c>
      <c r="D39" s="16">
        <v>0.9</v>
      </c>
      <c r="E39" s="21">
        <v>1</v>
      </c>
      <c r="F39" s="16">
        <v>355.86</v>
      </c>
      <c r="G39" s="21">
        <v>264.37</v>
      </c>
      <c r="H39" s="4">
        <f t="shared" si="0"/>
        <v>443.31460217321967</v>
      </c>
    </row>
    <row r="40" spans="2:8" x14ac:dyDescent="0.25">
      <c r="B40" s="16" t="s">
        <v>54</v>
      </c>
      <c r="C40" s="21">
        <v>0.8</v>
      </c>
      <c r="D40" s="16">
        <v>0.9</v>
      </c>
      <c r="E40" s="21">
        <v>1</v>
      </c>
      <c r="F40" s="16">
        <v>354.71</v>
      </c>
      <c r="G40" s="21">
        <v>263.49</v>
      </c>
      <c r="H40" s="4">
        <f t="shared" si="0"/>
        <v>441.86668147756967</v>
      </c>
    </row>
    <row r="41" spans="2:8" x14ac:dyDescent="0.25">
      <c r="B41" s="16" t="s">
        <v>55</v>
      </c>
      <c r="C41" s="21">
        <v>0.8</v>
      </c>
      <c r="D41" s="16">
        <v>0.9</v>
      </c>
      <c r="E41" s="21">
        <v>1</v>
      </c>
      <c r="F41" s="16">
        <v>350.75</v>
      </c>
      <c r="G41" s="21">
        <v>263.67</v>
      </c>
      <c r="H41" s="4">
        <f t="shared" si="0"/>
        <v>438.80226913725045</v>
      </c>
    </row>
    <row r="42" spans="2:8" x14ac:dyDescent="0.25">
      <c r="B42" s="16" t="s">
        <v>56</v>
      </c>
      <c r="C42" s="21">
        <v>0.8</v>
      </c>
      <c r="D42" s="16">
        <v>0.9</v>
      </c>
      <c r="E42" s="21">
        <v>1</v>
      </c>
      <c r="F42" s="16">
        <v>353.08</v>
      </c>
      <c r="G42" s="21">
        <v>260.12</v>
      </c>
      <c r="H42" s="4">
        <f t="shared" si="0"/>
        <v>438.55205027453695</v>
      </c>
    </row>
    <row r="43" spans="2:8" x14ac:dyDescent="0.25">
      <c r="B43" s="16" t="s">
        <v>57</v>
      </c>
      <c r="C43" s="21">
        <v>0.8</v>
      </c>
      <c r="D43" s="16">
        <v>0.9</v>
      </c>
      <c r="E43" s="21">
        <v>1</v>
      </c>
      <c r="F43" s="16">
        <v>350.2</v>
      </c>
      <c r="G43" s="21">
        <v>258.43</v>
      </c>
      <c r="H43" s="4">
        <f t="shared" si="0"/>
        <v>435.23109367323468</v>
      </c>
    </row>
    <row r="44" spans="2:8" x14ac:dyDescent="0.25">
      <c r="B44" s="16" t="s">
        <v>58</v>
      </c>
      <c r="C44" s="21">
        <v>0.8</v>
      </c>
      <c r="D44" s="16">
        <v>0.9</v>
      </c>
      <c r="E44" s="21">
        <v>1</v>
      </c>
      <c r="F44" s="16">
        <v>355.75</v>
      </c>
      <c r="G44" s="21">
        <v>259.57</v>
      </c>
      <c r="H44" s="4">
        <f t="shared" si="0"/>
        <v>440.38011694444157</v>
      </c>
    </row>
    <row r="45" spans="2:8" x14ac:dyDescent="0.25">
      <c r="B45" s="16" t="s">
        <v>59</v>
      </c>
      <c r="C45" s="21">
        <v>0.8</v>
      </c>
      <c r="D45" s="16">
        <v>0.9</v>
      </c>
      <c r="E45" s="21">
        <v>1</v>
      </c>
      <c r="F45" s="16">
        <v>347.93</v>
      </c>
      <c r="G45" s="21">
        <v>259.08</v>
      </c>
      <c r="H45" s="4">
        <f t="shared" si="0"/>
        <v>433.79457269541763</v>
      </c>
    </row>
    <row r="46" spans="2:8" x14ac:dyDescent="0.25">
      <c r="B46" s="16" t="s">
        <v>60</v>
      </c>
      <c r="C46" s="21">
        <v>0.8</v>
      </c>
      <c r="D46" s="16">
        <v>0.9</v>
      </c>
      <c r="E46" s="21">
        <v>1</v>
      </c>
      <c r="F46" s="16">
        <v>357</v>
      </c>
      <c r="G46" s="21">
        <v>260.55</v>
      </c>
      <c r="H46" s="4">
        <f t="shared" si="0"/>
        <v>441.96753557246711</v>
      </c>
    </row>
    <row r="47" spans="2:8" x14ac:dyDescent="0.25">
      <c r="B47" s="16" t="s">
        <v>61</v>
      </c>
      <c r="C47" s="21">
        <v>0.8</v>
      </c>
      <c r="D47" s="16">
        <v>0.9</v>
      </c>
      <c r="E47" s="21">
        <v>1</v>
      </c>
      <c r="F47" s="16">
        <v>350.92</v>
      </c>
      <c r="G47" s="21">
        <v>257.93</v>
      </c>
      <c r="H47" s="4">
        <f t="shared" si="0"/>
        <v>435.51432961499671</v>
      </c>
    </row>
    <row r="48" spans="2:8" x14ac:dyDescent="0.25">
      <c r="B48" s="16" t="s">
        <v>62</v>
      </c>
      <c r="C48" s="21">
        <v>0.8</v>
      </c>
      <c r="D48" s="16">
        <v>0.9</v>
      </c>
      <c r="E48" s="21">
        <v>1</v>
      </c>
      <c r="F48" s="16">
        <v>359.22</v>
      </c>
      <c r="G48" s="21">
        <v>261.35000000000002</v>
      </c>
      <c r="H48" s="4">
        <f t="shared" si="0"/>
        <v>444.23285661913849</v>
      </c>
    </row>
    <row r="49" spans="2:8" x14ac:dyDescent="0.25">
      <c r="B49" s="16" t="s">
        <v>63</v>
      </c>
      <c r="C49" s="21">
        <v>0.81</v>
      </c>
      <c r="D49" s="16">
        <v>0.9</v>
      </c>
      <c r="E49" s="21">
        <v>1</v>
      </c>
      <c r="F49" s="16">
        <v>341.66</v>
      </c>
      <c r="G49" s="21">
        <v>248.44</v>
      </c>
      <c r="H49" s="4">
        <f t="shared" si="0"/>
        <v>422.43814837204275</v>
      </c>
    </row>
    <row r="50" spans="2:8" x14ac:dyDescent="0.25">
      <c r="B50" s="16" t="s">
        <v>64</v>
      </c>
      <c r="C50" s="21">
        <v>0.81</v>
      </c>
      <c r="D50" s="16">
        <v>0.9</v>
      </c>
      <c r="E50" s="21">
        <v>1</v>
      </c>
      <c r="F50" s="16">
        <v>365.42</v>
      </c>
      <c r="G50" s="21">
        <v>261.95999999999998</v>
      </c>
      <c r="H50" s="4">
        <f t="shared" si="0"/>
        <v>449.61630086107863</v>
      </c>
    </row>
    <row r="51" spans="2:8" x14ac:dyDescent="0.25">
      <c r="B51" s="16" t="s">
        <v>65</v>
      </c>
      <c r="C51" s="21">
        <v>0.81</v>
      </c>
      <c r="D51" s="16">
        <v>0.9</v>
      </c>
      <c r="E51" s="21">
        <v>1</v>
      </c>
      <c r="F51" s="16">
        <v>363.96</v>
      </c>
      <c r="G51" s="21">
        <v>258.66000000000003</v>
      </c>
      <c r="H51" s="4">
        <f t="shared" si="0"/>
        <v>446.51078060893445</v>
      </c>
    </row>
    <row r="52" spans="2:8" x14ac:dyDescent="0.25">
      <c r="B52" s="16" t="s">
        <v>66</v>
      </c>
      <c r="C52" s="21">
        <v>0.81</v>
      </c>
      <c r="D52" s="16">
        <v>0.9</v>
      </c>
      <c r="E52" s="21">
        <v>1</v>
      </c>
      <c r="F52" s="16">
        <v>359.74</v>
      </c>
      <c r="G52" s="21">
        <v>257.61</v>
      </c>
      <c r="H52" s="4">
        <f t="shared" si="0"/>
        <v>442.46556894294048</v>
      </c>
    </row>
    <row r="53" spans="2:8" x14ac:dyDescent="0.25">
      <c r="B53" s="16" t="s">
        <v>67</v>
      </c>
      <c r="C53" s="21">
        <v>0.81</v>
      </c>
      <c r="D53" s="16">
        <v>0.9</v>
      </c>
      <c r="E53" s="21">
        <v>1</v>
      </c>
      <c r="F53" s="16">
        <v>358.47</v>
      </c>
      <c r="G53" s="21">
        <v>254.07</v>
      </c>
      <c r="H53" s="4">
        <f t="shared" si="0"/>
        <v>439.37717942560471</v>
      </c>
    </row>
    <row r="54" spans="2:8" x14ac:dyDescent="0.25">
      <c r="B54" s="16" t="s">
        <v>68</v>
      </c>
      <c r="C54" s="21">
        <v>0.8</v>
      </c>
      <c r="D54" s="16">
        <v>0.9</v>
      </c>
      <c r="E54" s="21">
        <v>1</v>
      </c>
      <c r="F54" s="16">
        <v>358.93</v>
      </c>
      <c r="G54" s="21">
        <v>263.19</v>
      </c>
      <c r="H54" s="4">
        <f t="shared" si="0"/>
        <v>445.08394826144877</v>
      </c>
    </row>
    <row r="55" spans="2:8" x14ac:dyDescent="0.25">
      <c r="B55" s="16" t="s">
        <v>69</v>
      </c>
      <c r="C55" s="21">
        <v>0.81</v>
      </c>
      <c r="D55" s="16">
        <v>0.9</v>
      </c>
      <c r="E55" s="21">
        <v>1</v>
      </c>
      <c r="F55" s="16">
        <v>360.9</v>
      </c>
      <c r="G55" s="21">
        <v>259.37</v>
      </c>
      <c r="H55" s="4">
        <f t="shared" si="0"/>
        <v>444.43402986270075</v>
      </c>
    </row>
    <row r="56" spans="2:8" x14ac:dyDescent="0.25">
      <c r="B56" s="16" t="s">
        <v>70</v>
      </c>
      <c r="C56" s="21">
        <v>0.81</v>
      </c>
      <c r="D56" s="16">
        <v>0.9</v>
      </c>
      <c r="E56" s="21">
        <v>1</v>
      </c>
      <c r="F56" s="16">
        <v>361.65</v>
      </c>
      <c r="G56" s="21">
        <v>261.45</v>
      </c>
      <c r="H56" s="4">
        <f t="shared" si="0"/>
        <v>446.25869739423564</v>
      </c>
    </row>
    <row r="57" spans="2:8" x14ac:dyDescent="0.25">
      <c r="B57" s="16" t="s">
        <v>71</v>
      </c>
      <c r="C57" s="21">
        <v>0.81</v>
      </c>
      <c r="D57" s="16">
        <v>0.9</v>
      </c>
      <c r="E57" s="21">
        <v>1</v>
      </c>
      <c r="F57" s="16">
        <v>362.72</v>
      </c>
      <c r="G57" s="21">
        <v>259.43</v>
      </c>
      <c r="H57" s="4">
        <f t="shared" si="0"/>
        <v>445.94811727374747</v>
      </c>
    </row>
    <row r="58" spans="2:8" x14ac:dyDescent="0.25">
      <c r="B58" s="16" t="s">
        <v>72</v>
      </c>
      <c r="C58" s="21">
        <v>0.81</v>
      </c>
      <c r="D58" s="16">
        <v>0.9</v>
      </c>
      <c r="E58" s="21">
        <v>1</v>
      </c>
      <c r="F58" s="16">
        <v>368.13</v>
      </c>
      <c r="G58" s="21">
        <v>265.08999999999997</v>
      </c>
      <c r="H58" s="4">
        <f t="shared" si="0"/>
        <v>453.64347785458131</v>
      </c>
    </row>
    <row r="59" spans="2:8" x14ac:dyDescent="0.25">
      <c r="B59" s="16" t="s">
        <v>73</v>
      </c>
      <c r="C59" s="21">
        <v>0.81</v>
      </c>
      <c r="D59" s="16">
        <v>0.9</v>
      </c>
      <c r="E59" s="21">
        <v>1</v>
      </c>
      <c r="F59" s="16">
        <v>353.74</v>
      </c>
      <c r="G59" s="21">
        <v>250.93</v>
      </c>
      <c r="H59" s="4">
        <f t="shared" si="0"/>
        <v>433.70249307561056</v>
      </c>
    </row>
    <row r="60" spans="2:8" x14ac:dyDescent="0.25">
      <c r="B60" s="16" t="s">
        <v>74</v>
      </c>
      <c r="C60" s="21">
        <v>0.81</v>
      </c>
      <c r="D60" s="16">
        <v>0.9</v>
      </c>
      <c r="E60" s="21">
        <v>1</v>
      </c>
      <c r="F60" s="16">
        <v>366.37</v>
      </c>
      <c r="G60" s="21">
        <v>263.70999999999998</v>
      </c>
      <c r="H60" s="4">
        <f t="shared" si="0"/>
        <v>451.40884018813807</v>
      </c>
    </row>
    <row r="61" spans="2:8" x14ac:dyDescent="0.25">
      <c r="B61" s="16" t="s">
        <v>75</v>
      </c>
      <c r="C61" s="21">
        <v>0.82</v>
      </c>
      <c r="D61" s="16">
        <v>0.9</v>
      </c>
      <c r="E61" s="21">
        <v>1</v>
      </c>
      <c r="F61" s="16">
        <v>374.83</v>
      </c>
      <c r="G61" s="21">
        <v>259.31</v>
      </c>
      <c r="H61" s="4">
        <f t="shared" si="0"/>
        <v>455.78416492897156</v>
      </c>
    </row>
    <row r="62" spans="2:8" x14ac:dyDescent="0.25">
      <c r="B62" s="16" t="s">
        <v>76</v>
      </c>
      <c r="C62" s="21">
        <v>0.86</v>
      </c>
      <c r="D62" s="16">
        <v>0.9</v>
      </c>
      <c r="E62" s="21">
        <v>1</v>
      </c>
      <c r="F62" s="16">
        <v>316.77999999999997</v>
      </c>
      <c r="G62" s="21">
        <v>187.46</v>
      </c>
      <c r="H62" s="4">
        <f t="shared" si="0"/>
        <v>368.09077684723371</v>
      </c>
    </row>
    <row r="63" spans="2:8" x14ac:dyDescent="0.25">
      <c r="B63" s="16" t="s">
        <v>77</v>
      </c>
      <c r="C63" s="21">
        <v>0.85</v>
      </c>
      <c r="D63" s="16">
        <v>0.9</v>
      </c>
      <c r="E63" s="21">
        <v>1</v>
      </c>
      <c r="F63" s="16">
        <v>303.60000000000002</v>
      </c>
      <c r="G63" s="21">
        <v>183.82</v>
      </c>
      <c r="H63" s="4">
        <f t="shared" si="0"/>
        <v>354.91231649521552</v>
      </c>
    </row>
    <row r="64" spans="2:8" x14ac:dyDescent="0.25">
      <c r="B64" s="16" t="s">
        <v>78</v>
      </c>
      <c r="C64" s="21">
        <v>0.84</v>
      </c>
      <c r="D64" s="16">
        <v>0.9</v>
      </c>
      <c r="E64" s="21">
        <v>1</v>
      </c>
      <c r="F64" s="16">
        <v>281.83999999999997</v>
      </c>
      <c r="G64" s="21">
        <v>176.73</v>
      </c>
      <c r="H64" s="4">
        <f t="shared" si="0"/>
        <v>332.66691825307788</v>
      </c>
    </row>
    <row r="65" spans="2:8" x14ac:dyDescent="0.25">
      <c r="B65" s="16" t="s">
        <v>79</v>
      </c>
      <c r="C65" s="21">
        <v>0.83</v>
      </c>
      <c r="D65" s="16">
        <v>0.9</v>
      </c>
      <c r="E65" s="21">
        <v>1</v>
      </c>
      <c r="F65" s="16">
        <v>406.53</v>
      </c>
      <c r="G65" s="21">
        <v>270.70999999999998</v>
      </c>
      <c r="H65" s="4">
        <f t="shared" si="0"/>
        <v>488.41636438596112</v>
      </c>
    </row>
    <row r="66" spans="2:8" x14ac:dyDescent="0.25">
      <c r="B66" s="16" t="s">
        <v>80</v>
      </c>
      <c r="C66" s="21">
        <v>0.8</v>
      </c>
      <c r="D66" s="16">
        <v>0.9</v>
      </c>
      <c r="E66" s="21">
        <v>1</v>
      </c>
      <c r="F66" s="16">
        <v>363.14</v>
      </c>
      <c r="G66" s="21">
        <v>265.11</v>
      </c>
      <c r="H66" s="4">
        <f t="shared" si="0"/>
        <v>449.61535972428698</v>
      </c>
    </row>
    <row r="67" spans="2:8" x14ac:dyDescent="0.25">
      <c r="B67" s="16" t="s">
        <v>81</v>
      </c>
      <c r="C67" s="21">
        <v>0.81</v>
      </c>
      <c r="D67" s="16">
        <v>0.9</v>
      </c>
      <c r="E67" s="21">
        <v>1</v>
      </c>
      <c r="F67" s="16">
        <v>363.62</v>
      </c>
      <c r="G67" s="21">
        <v>259.82</v>
      </c>
      <c r="H67" s="4">
        <f t="shared" si="0"/>
        <v>446.90707848500227</v>
      </c>
    </row>
    <row r="68" spans="2:8" x14ac:dyDescent="0.25">
      <c r="B68" s="16" t="s">
        <v>82</v>
      </c>
      <c r="C68" s="21">
        <v>0.81</v>
      </c>
      <c r="D68" s="16">
        <v>0.9</v>
      </c>
      <c r="E68" s="21">
        <v>1</v>
      </c>
      <c r="F68" s="16">
        <v>363.14</v>
      </c>
      <c r="G68" s="21">
        <v>263.95</v>
      </c>
      <c r="H68" s="4">
        <f t="shared" ref="H68:H131" si="1">SQRT((F68)^2+(G68)^2)</f>
        <v>448.93235804517366</v>
      </c>
    </row>
    <row r="69" spans="2:8" x14ac:dyDescent="0.25">
      <c r="B69" s="16" t="s">
        <v>83</v>
      </c>
      <c r="C69" s="21">
        <v>0.81</v>
      </c>
      <c r="D69" s="16">
        <v>0.9</v>
      </c>
      <c r="E69" s="21">
        <v>1</v>
      </c>
      <c r="F69" s="16">
        <v>364.42</v>
      </c>
      <c r="G69" s="21">
        <v>261.62</v>
      </c>
      <c r="H69" s="4">
        <f t="shared" si="1"/>
        <v>448.60557375048296</v>
      </c>
    </row>
    <row r="70" spans="2:8" x14ac:dyDescent="0.25">
      <c r="B70" s="16" t="s">
        <v>84</v>
      </c>
      <c r="C70" s="21">
        <v>0.8</v>
      </c>
      <c r="D70" s="16">
        <v>0.9</v>
      </c>
      <c r="E70" s="21">
        <v>1</v>
      </c>
      <c r="F70" s="16">
        <v>366.56</v>
      </c>
      <c r="G70" s="21">
        <v>267.36</v>
      </c>
      <c r="H70" s="4">
        <f t="shared" si="1"/>
        <v>453.70431252083114</v>
      </c>
    </row>
    <row r="71" spans="2:8" x14ac:dyDescent="0.25">
      <c r="B71" s="16" t="s">
        <v>85</v>
      </c>
      <c r="C71" s="21">
        <v>0.81</v>
      </c>
      <c r="D71" s="16">
        <v>0.9</v>
      </c>
      <c r="E71" s="21">
        <v>1</v>
      </c>
      <c r="F71" s="16">
        <v>367.97</v>
      </c>
      <c r="G71" s="21">
        <v>265.04000000000002</v>
      </c>
      <c r="H71" s="4">
        <f t="shared" si="1"/>
        <v>453.48442365752771</v>
      </c>
    </row>
    <row r="72" spans="2:8" x14ac:dyDescent="0.25">
      <c r="B72" s="16" t="s">
        <v>86</v>
      </c>
      <c r="C72" s="21">
        <v>0.8</v>
      </c>
      <c r="D72" s="16">
        <v>0.9</v>
      </c>
      <c r="E72" s="21">
        <v>1</v>
      </c>
      <c r="F72" s="16">
        <v>362.6</v>
      </c>
      <c r="G72" s="21">
        <v>269.38</v>
      </c>
      <c r="H72" s="4">
        <f t="shared" si="1"/>
        <v>451.71267903391862</v>
      </c>
    </row>
    <row r="73" spans="2:8" x14ac:dyDescent="0.25">
      <c r="B73" s="16" t="s">
        <v>87</v>
      </c>
      <c r="C73" s="21">
        <v>0.81</v>
      </c>
      <c r="D73" s="16">
        <v>0.9</v>
      </c>
      <c r="E73" s="21">
        <v>1</v>
      </c>
      <c r="F73" s="16">
        <v>372.77</v>
      </c>
      <c r="G73" s="21">
        <v>265.91000000000003</v>
      </c>
      <c r="H73" s="4">
        <f t="shared" si="1"/>
        <v>457.89256491015448</v>
      </c>
    </row>
    <row r="74" spans="2:8" x14ac:dyDescent="0.25">
      <c r="B74" s="16" t="s">
        <v>88</v>
      </c>
      <c r="C74" s="21">
        <v>0.8</v>
      </c>
      <c r="D74" s="16">
        <v>0.9</v>
      </c>
      <c r="E74" s="21">
        <v>1</v>
      </c>
      <c r="F74" s="16">
        <v>360.33</v>
      </c>
      <c r="G74" s="21">
        <v>266.91000000000003</v>
      </c>
      <c r="H74" s="4">
        <f t="shared" si="1"/>
        <v>448.4179490163167</v>
      </c>
    </row>
    <row r="75" spans="2:8" x14ac:dyDescent="0.25">
      <c r="B75" s="16" t="s">
        <v>89</v>
      </c>
      <c r="C75" s="21">
        <v>0.8</v>
      </c>
      <c r="D75" s="16">
        <v>0.9</v>
      </c>
      <c r="E75" s="21">
        <v>1</v>
      </c>
      <c r="F75" s="16">
        <v>363.5</v>
      </c>
      <c r="G75" s="21">
        <v>265.98</v>
      </c>
      <c r="H75" s="4">
        <f t="shared" si="1"/>
        <v>450.41937169708854</v>
      </c>
    </row>
    <row r="76" spans="2:8" x14ac:dyDescent="0.25">
      <c r="B76" s="16" t="s">
        <v>90</v>
      </c>
      <c r="C76" s="21">
        <v>0.8</v>
      </c>
      <c r="D76" s="16">
        <v>0.9</v>
      </c>
      <c r="E76" s="21">
        <v>1</v>
      </c>
      <c r="F76" s="16">
        <v>361.73</v>
      </c>
      <c r="G76" s="21">
        <v>268.2</v>
      </c>
      <c r="H76" s="4">
        <f t="shared" si="1"/>
        <v>450.31081810234139</v>
      </c>
    </row>
    <row r="77" spans="2:8" x14ac:dyDescent="0.25">
      <c r="B77" s="16" t="s">
        <v>91</v>
      </c>
      <c r="C77" s="21">
        <v>0.81</v>
      </c>
      <c r="D77" s="16">
        <v>0.9</v>
      </c>
      <c r="E77" s="21">
        <v>1</v>
      </c>
      <c r="F77" s="16">
        <v>370.2</v>
      </c>
      <c r="G77" s="21">
        <v>268.29000000000002</v>
      </c>
      <c r="H77" s="4">
        <f t="shared" si="1"/>
        <v>457.19532379498372</v>
      </c>
    </row>
    <row r="78" spans="2:8" x14ac:dyDescent="0.25">
      <c r="B78" s="16" t="s">
        <v>92</v>
      </c>
      <c r="C78" s="21">
        <v>0.8</v>
      </c>
      <c r="D78" s="16">
        <v>0.9</v>
      </c>
      <c r="E78" s="21">
        <v>1</v>
      </c>
      <c r="F78" s="16">
        <v>363.98</v>
      </c>
      <c r="G78" s="21">
        <v>267.39999999999998</v>
      </c>
      <c r="H78" s="4">
        <f t="shared" si="1"/>
        <v>451.64610083559899</v>
      </c>
    </row>
    <row r="79" spans="2:8" x14ac:dyDescent="0.25">
      <c r="B79" s="16" t="s">
        <v>93</v>
      </c>
      <c r="C79" s="21">
        <v>0.81</v>
      </c>
      <c r="D79" s="16">
        <v>0.9</v>
      </c>
      <c r="E79" s="21">
        <v>1</v>
      </c>
      <c r="F79" s="16">
        <v>369.46</v>
      </c>
      <c r="G79" s="21">
        <v>264.56</v>
      </c>
      <c r="H79" s="4">
        <f t="shared" si="1"/>
        <v>454.41466217541881</v>
      </c>
    </row>
    <row r="80" spans="2:8" x14ac:dyDescent="0.25">
      <c r="B80" s="16" t="s">
        <v>94</v>
      </c>
      <c r="C80" s="21">
        <v>0.8</v>
      </c>
      <c r="D80" s="16">
        <v>0.9</v>
      </c>
      <c r="E80" s="21">
        <v>1</v>
      </c>
      <c r="F80" s="16">
        <v>361.81</v>
      </c>
      <c r="G80" s="21">
        <v>264.06</v>
      </c>
      <c r="H80" s="4">
        <f t="shared" si="1"/>
        <v>447.92204645451426</v>
      </c>
    </row>
    <row r="81" spans="2:8" x14ac:dyDescent="0.25">
      <c r="B81" s="16" t="s">
        <v>95</v>
      </c>
      <c r="C81" s="21">
        <v>0.81</v>
      </c>
      <c r="D81" s="16">
        <v>0.9</v>
      </c>
      <c r="E81" s="21">
        <v>1</v>
      </c>
      <c r="F81" s="16">
        <v>372.55</v>
      </c>
      <c r="G81" s="21">
        <v>265.3</v>
      </c>
      <c r="H81" s="4">
        <f t="shared" si="1"/>
        <v>457.359369096119</v>
      </c>
    </row>
    <row r="82" spans="2:8" x14ac:dyDescent="0.25">
      <c r="B82" s="16" t="s">
        <v>96</v>
      </c>
      <c r="C82" s="21">
        <v>0.8</v>
      </c>
      <c r="D82" s="16">
        <v>0.9</v>
      </c>
      <c r="E82" s="21">
        <v>1</v>
      </c>
      <c r="F82" s="16">
        <v>359.19</v>
      </c>
      <c r="G82" s="21">
        <v>263.16000000000003</v>
      </c>
      <c r="H82" s="4">
        <f t="shared" si="1"/>
        <v>445.27591637096208</v>
      </c>
    </row>
    <row r="83" spans="2:8" x14ac:dyDescent="0.25">
      <c r="B83" s="16" t="s">
        <v>97</v>
      </c>
      <c r="C83" s="21">
        <v>0.81</v>
      </c>
      <c r="D83" s="16">
        <v>0.9</v>
      </c>
      <c r="E83" s="21">
        <v>1</v>
      </c>
      <c r="F83" s="16">
        <v>370.95</v>
      </c>
      <c r="G83" s="21">
        <v>267.69</v>
      </c>
      <c r="H83" s="4">
        <f t="shared" si="1"/>
        <v>457.45146037585232</v>
      </c>
    </row>
    <row r="84" spans="2:8" x14ac:dyDescent="0.25">
      <c r="B84" s="16" t="s">
        <v>98</v>
      </c>
      <c r="C84" s="21">
        <v>0.81</v>
      </c>
      <c r="D84" s="16">
        <v>0.9</v>
      </c>
      <c r="E84" s="21">
        <v>1</v>
      </c>
      <c r="F84" s="16">
        <v>372.16</v>
      </c>
      <c r="G84" s="21">
        <v>267.51</v>
      </c>
      <c r="H84" s="4">
        <f t="shared" si="1"/>
        <v>458.3281201279276</v>
      </c>
    </row>
    <row r="85" spans="2:8" x14ac:dyDescent="0.25">
      <c r="B85" s="16" t="s">
        <v>99</v>
      </c>
      <c r="C85" s="21">
        <v>0.81</v>
      </c>
      <c r="D85" s="16">
        <v>0.9</v>
      </c>
      <c r="E85" s="21">
        <v>1</v>
      </c>
      <c r="F85" s="16">
        <v>371.11</v>
      </c>
      <c r="G85" s="21">
        <v>265.33</v>
      </c>
      <c r="H85" s="4">
        <f t="shared" si="1"/>
        <v>456.20460431696654</v>
      </c>
    </row>
    <row r="86" spans="2:8" x14ac:dyDescent="0.25">
      <c r="B86" s="16" t="s">
        <v>100</v>
      </c>
      <c r="C86" s="21">
        <v>0.8</v>
      </c>
      <c r="D86" s="16">
        <v>0.9</v>
      </c>
      <c r="E86" s="21">
        <v>1</v>
      </c>
      <c r="F86" s="16">
        <v>364.61</v>
      </c>
      <c r="G86" s="21">
        <v>266.8</v>
      </c>
      <c r="H86" s="4">
        <f t="shared" si="1"/>
        <v>451.79939364722486</v>
      </c>
    </row>
    <row r="87" spans="2:8" x14ac:dyDescent="0.25">
      <c r="B87" s="16" t="s">
        <v>101</v>
      </c>
      <c r="C87" s="21">
        <v>0.81</v>
      </c>
      <c r="D87" s="16">
        <v>0.9</v>
      </c>
      <c r="E87" s="21">
        <v>1</v>
      </c>
      <c r="F87" s="16">
        <v>360.32</v>
      </c>
      <c r="G87" s="21">
        <v>258.14999999999998</v>
      </c>
      <c r="H87" s="4">
        <f t="shared" si="1"/>
        <v>443.25153682756701</v>
      </c>
    </row>
    <row r="88" spans="2:8" x14ac:dyDescent="0.25">
      <c r="B88" s="16" t="s">
        <v>102</v>
      </c>
      <c r="C88" s="21">
        <v>0.8</v>
      </c>
      <c r="D88" s="16">
        <v>0.9</v>
      </c>
      <c r="E88" s="21">
        <v>1</v>
      </c>
      <c r="F88" s="16">
        <v>356.13</v>
      </c>
      <c r="G88" s="21">
        <v>260.77999999999997</v>
      </c>
      <c r="H88" s="4">
        <f t="shared" si="1"/>
        <v>441.40093486534437</v>
      </c>
    </row>
    <row r="89" spans="2:8" x14ac:dyDescent="0.25">
      <c r="B89" s="16" t="s">
        <v>103</v>
      </c>
      <c r="C89" s="21">
        <v>0.8</v>
      </c>
      <c r="D89" s="16">
        <v>0.9</v>
      </c>
      <c r="E89" s="21">
        <v>1</v>
      </c>
      <c r="F89" s="16">
        <v>360.4</v>
      </c>
      <c r="G89" s="21">
        <v>262.72000000000003</v>
      </c>
      <c r="H89" s="4">
        <f t="shared" si="1"/>
        <v>445.99322685439967</v>
      </c>
    </row>
    <row r="90" spans="2:8" x14ac:dyDescent="0.25">
      <c r="B90" s="16" t="s">
        <v>104</v>
      </c>
      <c r="C90" s="21">
        <v>0.8</v>
      </c>
      <c r="D90" s="16">
        <v>0.9</v>
      </c>
      <c r="E90" s="21">
        <v>1</v>
      </c>
      <c r="F90" s="16">
        <v>345.88</v>
      </c>
      <c r="G90" s="21">
        <v>254.04</v>
      </c>
      <c r="H90" s="4">
        <f t="shared" si="1"/>
        <v>429.1495030872108</v>
      </c>
    </row>
    <row r="91" spans="2:8" x14ac:dyDescent="0.25">
      <c r="B91" s="16" t="s">
        <v>105</v>
      </c>
      <c r="C91" s="21">
        <v>0.81</v>
      </c>
      <c r="D91" s="16">
        <v>0.9</v>
      </c>
      <c r="E91" s="21">
        <v>1</v>
      </c>
      <c r="F91" s="16">
        <v>351.6</v>
      </c>
      <c r="G91" s="21">
        <v>253.7</v>
      </c>
      <c r="H91" s="4">
        <f t="shared" si="1"/>
        <v>433.57381147850708</v>
      </c>
    </row>
    <row r="92" spans="2:8" x14ac:dyDescent="0.25">
      <c r="B92" s="16" t="s">
        <v>106</v>
      </c>
      <c r="C92" s="21">
        <v>0.8</v>
      </c>
      <c r="D92" s="16">
        <v>0.9</v>
      </c>
      <c r="E92" s="21">
        <v>1</v>
      </c>
      <c r="F92" s="16">
        <v>368.17</v>
      </c>
      <c r="G92" s="21">
        <v>270.33999999999997</v>
      </c>
      <c r="H92" s="4">
        <f t="shared" si="1"/>
        <v>456.76346668708078</v>
      </c>
    </row>
    <row r="93" spans="2:8" x14ac:dyDescent="0.25">
      <c r="B93" s="16" t="s">
        <v>107</v>
      </c>
      <c r="C93" s="21">
        <v>0.8</v>
      </c>
      <c r="D93" s="16">
        <v>0.9</v>
      </c>
      <c r="E93" s="21">
        <v>1</v>
      </c>
      <c r="F93" s="16">
        <v>371.25</v>
      </c>
      <c r="G93" s="21">
        <v>271.01</v>
      </c>
      <c r="H93" s="4">
        <f t="shared" si="1"/>
        <v>459.64440886406959</v>
      </c>
    </row>
    <row r="94" spans="2:8" x14ac:dyDescent="0.25">
      <c r="B94" s="16" t="s">
        <v>108</v>
      </c>
      <c r="C94" s="21">
        <v>0.8</v>
      </c>
      <c r="D94" s="16">
        <v>0.9</v>
      </c>
      <c r="E94" s="21">
        <v>1</v>
      </c>
      <c r="F94" s="16">
        <v>368.46</v>
      </c>
      <c r="G94" s="21">
        <v>270.14999999999998</v>
      </c>
      <c r="H94" s="4">
        <f t="shared" si="1"/>
        <v>456.88488057715369</v>
      </c>
    </row>
    <row r="95" spans="2:8" x14ac:dyDescent="0.25">
      <c r="B95" s="16" t="s">
        <v>109</v>
      </c>
      <c r="C95" s="21">
        <v>0.8</v>
      </c>
      <c r="D95" s="16">
        <v>0.9</v>
      </c>
      <c r="E95" s="21">
        <v>1</v>
      </c>
      <c r="F95" s="16">
        <v>371.62</v>
      </c>
      <c r="G95" s="21">
        <v>272.20999999999998</v>
      </c>
      <c r="H95" s="4">
        <f t="shared" si="1"/>
        <v>460.65139585157016</v>
      </c>
    </row>
    <row r="96" spans="2:8" x14ac:dyDescent="0.25">
      <c r="B96" s="16" t="s">
        <v>110</v>
      </c>
      <c r="C96" s="21">
        <v>0.8</v>
      </c>
      <c r="D96" s="16">
        <v>0.9</v>
      </c>
      <c r="E96" s="21">
        <v>1</v>
      </c>
      <c r="F96" s="16">
        <v>361.64</v>
      </c>
      <c r="G96" s="21">
        <v>269.27</v>
      </c>
      <c r="H96" s="4">
        <f t="shared" si="1"/>
        <v>450.87672650071437</v>
      </c>
    </row>
    <row r="97" spans="2:8" x14ac:dyDescent="0.25">
      <c r="B97" s="16" t="s">
        <v>111</v>
      </c>
      <c r="C97" s="21">
        <v>0.8</v>
      </c>
      <c r="D97" s="16">
        <v>0.9</v>
      </c>
      <c r="E97" s="21">
        <v>1</v>
      </c>
      <c r="F97" s="16">
        <v>375.9</v>
      </c>
      <c r="G97" s="21">
        <v>274.24</v>
      </c>
      <c r="H97" s="4">
        <f t="shared" si="1"/>
        <v>465.30461807293506</v>
      </c>
    </row>
    <row r="98" spans="2:8" x14ac:dyDescent="0.25">
      <c r="B98" s="16" t="s">
        <v>112</v>
      </c>
      <c r="C98" s="21">
        <v>0.8</v>
      </c>
      <c r="D98" s="16">
        <v>0.9</v>
      </c>
      <c r="E98" s="21">
        <v>1</v>
      </c>
      <c r="F98" s="16">
        <v>363.86</v>
      </c>
      <c r="G98" s="21">
        <v>269.02</v>
      </c>
      <c r="H98" s="4">
        <f t="shared" si="1"/>
        <v>452.51061865993819</v>
      </c>
    </row>
    <row r="99" spans="2:8" x14ac:dyDescent="0.25">
      <c r="B99" s="16" t="s">
        <v>113</v>
      </c>
      <c r="C99" s="21">
        <v>0.81</v>
      </c>
      <c r="D99" s="16">
        <v>0.9</v>
      </c>
      <c r="E99" s="21">
        <v>1</v>
      </c>
      <c r="F99" s="16">
        <v>373.96</v>
      </c>
      <c r="G99" s="21">
        <v>267.86</v>
      </c>
      <c r="H99" s="4">
        <f t="shared" si="1"/>
        <v>459.99463170780592</v>
      </c>
    </row>
    <row r="100" spans="2:8" x14ac:dyDescent="0.25">
      <c r="B100" s="16" t="s">
        <v>114</v>
      </c>
      <c r="C100" s="21">
        <v>0.81</v>
      </c>
      <c r="D100" s="16">
        <v>0.9</v>
      </c>
      <c r="E100" s="21">
        <v>1</v>
      </c>
      <c r="F100" s="16">
        <v>367.44</v>
      </c>
      <c r="G100" s="21">
        <v>266.58</v>
      </c>
      <c r="H100" s="4">
        <f t="shared" si="1"/>
        <v>453.95710149748732</v>
      </c>
    </row>
    <row r="101" spans="2:8" x14ac:dyDescent="0.25">
      <c r="B101" s="16" t="s">
        <v>115</v>
      </c>
      <c r="C101" s="21">
        <v>0.81</v>
      </c>
      <c r="D101" s="16">
        <v>0.9</v>
      </c>
      <c r="E101" s="21">
        <v>1</v>
      </c>
      <c r="F101" s="16">
        <v>376.21</v>
      </c>
      <c r="G101" s="21">
        <v>268.19</v>
      </c>
      <c r="H101" s="4">
        <f t="shared" si="1"/>
        <v>462.01714275554752</v>
      </c>
    </row>
    <row r="102" spans="2:8" x14ac:dyDescent="0.25">
      <c r="B102" s="16" t="s">
        <v>116</v>
      </c>
      <c r="C102" s="21">
        <v>0.8</v>
      </c>
      <c r="D102" s="16">
        <v>0.9</v>
      </c>
      <c r="E102" s="21">
        <v>1</v>
      </c>
      <c r="F102" s="16">
        <v>361.09</v>
      </c>
      <c r="G102" s="21">
        <v>265.93</v>
      </c>
      <c r="H102" s="4">
        <f t="shared" si="1"/>
        <v>448.4470459262721</v>
      </c>
    </row>
    <row r="103" spans="2:8" x14ac:dyDescent="0.25">
      <c r="B103" s="16" t="s">
        <v>117</v>
      </c>
      <c r="C103" s="21">
        <v>0.81</v>
      </c>
      <c r="D103" s="16">
        <v>0.9</v>
      </c>
      <c r="E103" s="21">
        <v>1</v>
      </c>
      <c r="F103" s="16">
        <v>370.17</v>
      </c>
      <c r="G103" s="21">
        <v>263.83</v>
      </c>
      <c r="H103" s="4">
        <f t="shared" si="1"/>
        <v>454.56803429189785</v>
      </c>
    </row>
    <row r="104" spans="2:8" x14ac:dyDescent="0.25">
      <c r="B104" s="16" t="s">
        <v>118</v>
      </c>
      <c r="C104" s="21">
        <v>0.8</v>
      </c>
      <c r="D104" s="16">
        <v>0.9</v>
      </c>
      <c r="E104" s="21">
        <v>1</v>
      </c>
      <c r="F104" s="16">
        <v>364.5</v>
      </c>
      <c r="G104" s="21">
        <v>264.77999999999997</v>
      </c>
      <c r="H104" s="4">
        <f t="shared" si="1"/>
        <v>450.52047500640856</v>
      </c>
    </row>
    <row r="105" spans="2:8" x14ac:dyDescent="0.25">
      <c r="B105" s="16" t="s">
        <v>119</v>
      </c>
      <c r="C105" s="21">
        <v>0.81</v>
      </c>
      <c r="D105" s="16">
        <v>0.9</v>
      </c>
      <c r="E105" s="21">
        <v>1</v>
      </c>
      <c r="F105" s="16">
        <v>378.14</v>
      </c>
      <c r="G105" s="21">
        <v>269.01</v>
      </c>
      <c r="H105" s="4">
        <f t="shared" si="1"/>
        <v>464.06490892977456</v>
      </c>
    </row>
    <row r="106" spans="2:8" x14ac:dyDescent="0.25">
      <c r="B106" s="16" t="s">
        <v>120</v>
      </c>
      <c r="C106" s="21">
        <v>0.8</v>
      </c>
      <c r="D106" s="16">
        <v>0.9</v>
      </c>
      <c r="E106" s="21">
        <v>1</v>
      </c>
      <c r="F106" s="16">
        <v>361.82</v>
      </c>
      <c r="G106" s="21">
        <v>267.49</v>
      </c>
      <c r="H106" s="4">
        <f t="shared" si="1"/>
        <v>449.96067883760685</v>
      </c>
    </row>
    <row r="107" spans="2:8" x14ac:dyDescent="0.25">
      <c r="B107" s="16" t="s">
        <v>121</v>
      </c>
      <c r="C107" s="21">
        <v>0.81</v>
      </c>
      <c r="D107" s="16">
        <v>0.9</v>
      </c>
      <c r="E107" s="21">
        <v>1</v>
      </c>
      <c r="F107" s="16">
        <v>371.54</v>
      </c>
      <c r="G107" s="21">
        <v>269.01</v>
      </c>
      <c r="H107" s="4">
        <f t="shared" si="1"/>
        <v>458.70290134247023</v>
      </c>
    </row>
    <row r="108" spans="2:8" x14ac:dyDescent="0.25">
      <c r="B108" s="16" t="s">
        <v>122</v>
      </c>
      <c r="C108" s="21">
        <v>0.8</v>
      </c>
      <c r="D108" s="16">
        <v>0.9</v>
      </c>
      <c r="E108" s="21">
        <v>1</v>
      </c>
      <c r="F108" s="16">
        <v>366.79</v>
      </c>
      <c r="G108" s="21">
        <v>267.25</v>
      </c>
      <c r="H108" s="4">
        <f t="shared" si="1"/>
        <v>453.82537015905137</v>
      </c>
    </row>
    <row r="109" spans="2:8" x14ac:dyDescent="0.25">
      <c r="B109" s="16" t="s">
        <v>123</v>
      </c>
      <c r="C109" s="21">
        <v>0.81</v>
      </c>
      <c r="D109" s="16">
        <v>0.9</v>
      </c>
      <c r="E109" s="21">
        <v>1</v>
      </c>
      <c r="F109" s="16">
        <v>373.57</v>
      </c>
      <c r="G109" s="21">
        <v>270.32</v>
      </c>
      <c r="H109" s="4">
        <f t="shared" si="1"/>
        <v>461.11543814971105</v>
      </c>
    </row>
    <row r="110" spans="2:8" x14ac:dyDescent="0.25">
      <c r="B110" s="16" t="s">
        <v>124</v>
      </c>
      <c r="C110" s="21">
        <v>0.8</v>
      </c>
      <c r="D110" s="16">
        <v>0.9</v>
      </c>
      <c r="E110" s="21">
        <v>1</v>
      </c>
      <c r="F110" s="16">
        <v>366.12</v>
      </c>
      <c r="G110" s="21">
        <v>267.2</v>
      </c>
      <c r="H110" s="4">
        <f t="shared" si="1"/>
        <v>453.25455805761072</v>
      </c>
    </row>
    <row r="111" spans="2:8" x14ac:dyDescent="0.25">
      <c r="B111" s="16" t="s">
        <v>125</v>
      </c>
      <c r="C111" s="21">
        <v>0.81</v>
      </c>
      <c r="D111" s="16">
        <v>0.9</v>
      </c>
      <c r="E111" s="21">
        <v>1</v>
      </c>
      <c r="F111" s="16">
        <v>376.36</v>
      </c>
      <c r="G111" s="21">
        <v>269.77999999999997</v>
      </c>
      <c r="H111" s="4">
        <f t="shared" si="1"/>
        <v>463.0638163363663</v>
      </c>
    </row>
    <row r="112" spans="2:8" x14ac:dyDescent="0.25">
      <c r="B112" s="16" t="s">
        <v>126</v>
      </c>
      <c r="C112" s="21">
        <v>0.81</v>
      </c>
      <c r="D112" s="16">
        <v>0.9</v>
      </c>
      <c r="E112" s="21">
        <v>1</v>
      </c>
      <c r="F112" s="16">
        <v>366.12</v>
      </c>
      <c r="G112" s="21">
        <v>265.60000000000002</v>
      </c>
      <c r="H112" s="4">
        <f t="shared" si="1"/>
        <v>452.31318176679309</v>
      </c>
    </row>
    <row r="113" spans="2:8" x14ac:dyDescent="0.25">
      <c r="B113" s="16" t="s">
        <v>127</v>
      </c>
      <c r="C113" s="21">
        <v>0.81</v>
      </c>
      <c r="D113" s="16">
        <v>0.9</v>
      </c>
      <c r="E113" s="21">
        <v>1</v>
      </c>
      <c r="F113" s="16">
        <v>379.24</v>
      </c>
      <c r="G113" s="21">
        <v>272.07</v>
      </c>
      <c r="H113" s="4">
        <f t="shared" si="1"/>
        <v>466.73875187303656</v>
      </c>
    </row>
    <row r="114" spans="2:8" x14ac:dyDescent="0.25">
      <c r="B114" s="16" t="s">
        <v>128</v>
      </c>
      <c r="C114" s="21">
        <v>0.81</v>
      </c>
      <c r="D114" s="16">
        <v>0.9</v>
      </c>
      <c r="E114" s="21">
        <v>1</v>
      </c>
      <c r="F114" s="16">
        <v>371.98</v>
      </c>
      <c r="G114" s="21">
        <v>268.51</v>
      </c>
      <c r="H114" s="4">
        <f t="shared" si="1"/>
        <v>458.76654248103142</v>
      </c>
    </row>
    <row r="115" spans="2:8" x14ac:dyDescent="0.25">
      <c r="B115" s="16" t="s">
        <v>129</v>
      </c>
      <c r="C115" s="21">
        <v>0.81</v>
      </c>
      <c r="D115" s="16">
        <v>0.9</v>
      </c>
      <c r="E115" s="21">
        <v>1</v>
      </c>
      <c r="F115" s="16">
        <v>378.86</v>
      </c>
      <c r="G115" s="21">
        <v>273.32</v>
      </c>
      <c r="H115" s="4">
        <f t="shared" si="1"/>
        <v>467.16027442409955</v>
      </c>
    </row>
    <row r="116" spans="2:8" x14ac:dyDescent="0.25">
      <c r="B116" s="16" t="s">
        <v>130</v>
      </c>
      <c r="C116" s="21">
        <v>0.81</v>
      </c>
      <c r="D116" s="16">
        <v>0.9</v>
      </c>
      <c r="E116" s="21">
        <v>1</v>
      </c>
      <c r="F116" s="16">
        <v>374.74</v>
      </c>
      <c r="G116" s="21">
        <v>270.66000000000003</v>
      </c>
      <c r="H116" s="4">
        <f t="shared" si="1"/>
        <v>462.26280750239903</v>
      </c>
    </row>
    <row r="117" spans="2:8" x14ac:dyDescent="0.25">
      <c r="B117" s="16" t="s">
        <v>131</v>
      </c>
      <c r="C117" s="21">
        <v>0.81</v>
      </c>
      <c r="D117" s="16">
        <v>0.9</v>
      </c>
      <c r="E117" s="21">
        <v>1</v>
      </c>
      <c r="F117" s="16">
        <v>376.45</v>
      </c>
      <c r="G117" s="21">
        <v>271.87</v>
      </c>
      <c r="H117" s="4">
        <f t="shared" si="1"/>
        <v>464.35751248364659</v>
      </c>
    </row>
    <row r="118" spans="2:8" x14ac:dyDescent="0.25">
      <c r="B118" s="16" t="s">
        <v>132</v>
      </c>
      <c r="C118" s="21">
        <v>0.81</v>
      </c>
      <c r="D118" s="16">
        <v>0.9</v>
      </c>
      <c r="E118" s="21">
        <v>1</v>
      </c>
      <c r="F118" s="16">
        <v>374.79</v>
      </c>
      <c r="G118" s="21">
        <v>271.25</v>
      </c>
      <c r="H118" s="4">
        <f t="shared" si="1"/>
        <v>462.64901015780856</v>
      </c>
    </row>
    <row r="119" spans="2:8" x14ac:dyDescent="0.25">
      <c r="B119" s="16" t="s">
        <v>133</v>
      </c>
      <c r="C119" s="21">
        <v>0.81</v>
      </c>
      <c r="D119" s="16">
        <v>0.9</v>
      </c>
      <c r="E119" s="21">
        <v>1</v>
      </c>
      <c r="F119" s="16">
        <v>372.75</v>
      </c>
      <c r="G119" s="21">
        <v>269.63</v>
      </c>
      <c r="H119" s="4">
        <f t="shared" si="1"/>
        <v>460.04662741943883</v>
      </c>
    </row>
    <row r="120" spans="2:8" x14ac:dyDescent="0.25">
      <c r="B120" s="16" t="s">
        <v>134</v>
      </c>
      <c r="C120" s="21">
        <v>0.81</v>
      </c>
      <c r="D120" s="16">
        <v>0.9</v>
      </c>
      <c r="E120" s="21">
        <v>1</v>
      </c>
      <c r="F120" s="16">
        <v>368.97</v>
      </c>
      <c r="G120" s="21">
        <v>265.45</v>
      </c>
      <c r="H120" s="4">
        <f t="shared" si="1"/>
        <v>454.53554690474982</v>
      </c>
    </row>
    <row r="121" spans="2:8" x14ac:dyDescent="0.25">
      <c r="B121" s="16" t="s">
        <v>135</v>
      </c>
      <c r="C121" s="21">
        <v>0.81</v>
      </c>
      <c r="D121" s="16">
        <v>0.9</v>
      </c>
      <c r="E121" s="21">
        <v>1</v>
      </c>
      <c r="F121" s="16">
        <v>381.97</v>
      </c>
      <c r="G121" s="21">
        <v>273.38</v>
      </c>
      <c r="H121" s="4">
        <f t="shared" si="1"/>
        <v>469.72088020440395</v>
      </c>
    </row>
    <row r="122" spans="2:8" x14ac:dyDescent="0.25">
      <c r="B122" s="16" t="s">
        <v>136</v>
      </c>
      <c r="C122" s="21">
        <v>0.8</v>
      </c>
      <c r="D122" s="16">
        <v>0.9</v>
      </c>
      <c r="E122" s="21">
        <v>1</v>
      </c>
      <c r="F122" s="16">
        <v>370.73</v>
      </c>
      <c r="G122" s="21">
        <v>270.75</v>
      </c>
      <c r="H122" s="4">
        <f t="shared" si="1"/>
        <v>459.07112237647885</v>
      </c>
    </row>
    <row r="123" spans="2:8" x14ac:dyDescent="0.25">
      <c r="B123" s="16" t="s">
        <v>137</v>
      </c>
      <c r="C123" s="21">
        <v>0.8</v>
      </c>
      <c r="D123" s="16">
        <v>0.9</v>
      </c>
      <c r="E123" s="21">
        <v>1</v>
      </c>
      <c r="F123" s="16">
        <v>362.3</v>
      </c>
      <c r="G123" s="21">
        <v>264.93</v>
      </c>
      <c r="H123" s="4">
        <f t="shared" si="1"/>
        <v>448.83092016927714</v>
      </c>
    </row>
    <row r="124" spans="2:8" x14ac:dyDescent="0.25">
      <c r="B124" s="16" t="s">
        <v>138</v>
      </c>
      <c r="C124" s="21">
        <v>0.8</v>
      </c>
      <c r="D124" s="16">
        <v>0.9</v>
      </c>
      <c r="E124" s="21">
        <v>1</v>
      </c>
      <c r="F124" s="16">
        <v>364.77</v>
      </c>
      <c r="G124" s="21">
        <v>268.12</v>
      </c>
      <c r="H124" s="4">
        <f t="shared" si="1"/>
        <v>452.70905369784685</v>
      </c>
    </row>
    <row r="125" spans="2:8" x14ac:dyDescent="0.25">
      <c r="B125" s="16" t="s">
        <v>139</v>
      </c>
      <c r="C125" s="21">
        <v>0.8</v>
      </c>
      <c r="D125" s="16">
        <v>0.9</v>
      </c>
      <c r="E125" s="21">
        <v>1</v>
      </c>
      <c r="F125" s="16">
        <v>372.47</v>
      </c>
      <c r="G125" s="21">
        <v>272.91000000000003</v>
      </c>
      <c r="H125" s="4">
        <f t="shared" si="1"/>
        <v>461.75076502373014</v>
      </c>
    </row>
    <row r="126" spans="2:8" x14ac:dyDescent="0.25">
      <c r="B126" s="16" t="s">
        <v>140</v>
      </c>
      <c r="C126" s="21">
        <v>0.8</v>
      </c>
      <c r="D126" s="16">
        <v>0.9</v>
      </c>
      <c r="E126" s="21">
        <v>1</v>
      </c>
      <c r="F126" s="16">
        <v>368.64</v>
      </c>
      <c r="G126" s="21">
        <v>267.37</v>
      </c>
      <c r="H126" s="4">
        <f t="shared" si="1"/>
        <v>455.39232152068615</v>
      </c>
    </row>
    <row r="127" spans="2:8" x14ac:dyDescent="0.25">
      <c r="B127" s="16" t="s">
        <v>141</v>
      </c>
      <c r="C127" s="21">
        <v>0.81</v>
      </c>
      <c r="D127" s="16">
        <v>0.9</v>
      </c>
      <c r="E127" s="21">
        <v>1</v>
      </c>
      <c r="F127" s="16">
        <v>376.88</v>
      </c>
      <c r="G127" s="21">
        <v>271.77</v>
      </c>
      <c r="H127" s="4">
        <f t="shared" si="1"/>
        <v>464.64768082924934</v>
      </c>
    </row>
    <row r="128" spans="2:8" x14ac:dyDescent="0.25">
      <c r="B128" s="16" t="s">
        <v>142</v>
      </c>
      <c r="C128" s="21">
        <v>0.8</v>
      </c>
      <c r="D128" s="16">
        <v>0.9</v>
      </c>
      <c r="E128" s="21">
        <v>1</v>
      </c>
      <c r="F128" s="16">
        <v>365.36</v>
      </c>
      <c r="G128" s="21">
        <v>267.25</v>
      </c>
      <c r="H128" s="4">
        <f t="shared" si="1"/>
        <v>452.67040117507133</v>
      </c>
    </row>
    <row r="129" spans="2:8" x14ac:dyDescent="0.25">
      <c r="B129" s="16" t="s">
        <v>143</v>
      </c>
      <c r="C129" s="21">
        <v>0.81</v>
      </c>
      <c r="D129" s="16">
        <v>0.9</v>
      </c>
      <c r="E129" s="21">
        <v>1</v>
      </c>
      <c r="F129" s="16">
        <v>372.93</v>
      </c>
      <c r="G129" s="21">
        <v>266.49</v>
      </c>
      <c r="H129" s="4">
        <f t="shared" si="1"/>
        <v>458.35979862985369</v>
      </c>
    </row>
    <row r="130" spans="2:8" x14ac:dyDescent="0.25">
      <c r="B130" s="16" t="s">
        <v>144</v>
      </c>
      <c r="C130" s="21">
        <v>0.82</v>
      </c>
      <c r="D130" s="16">
        <v>0.9</v>
      </c>
      <c r="E130" s="21">
        <v>1</v>
      </c>
      <c r="F130" s="16">
        <v>375.28</v>
      </c>
      <c r="G130" s="21">
        <v>262.27</v>
      </c>
      <c r="H130" s="4">
        <f t="shared" si="1"/>
        <v>457.84345719907361</v>
      </c>
    </row>
    <row r="131" spans="2:8" x14ac:dyDescent="0.25">
      <c r="B131" s="16" t="s">
        <v>145</v>
      </c>
      <c r="C131" s="21">
        <v>0.81</v>
      </c>
      <c r="D131" s="16">
        <v>0.9</v>
      </c>
      <c r="E131" s="21">
        <v>1</v>
      </c>
      <c r="F131" s="16">
        <v>377.13</v>
      </c>
      <c r="G131" s="21">
        <v>264.52</v>
      </c>
      <c r="H131" s="4">
        <f t="shared" si="1"/>
        <v>460.64939737288267</v>
      </c>
    </row>
    <row r="132" spans="2:8" x14ac:dyDescent="0.25">
      <c r="B132" s="16" t="s">
        <v>146</v>
      </c>
      <c r="C132" s="21">
        <v>0.81</v>
      </c>
      <c r="D132" s="16">
        <v>0.9</v>
      </c>
      <c r="E132" s="21">
        <v>1</v>
      </c>
      <c r="F132" s="16">
        <v>364.18</v>
      </c>
      <c r="G132" s="21">
        <v>258.7</v>
      </c>
      <c r="H132" s="4">
        <f t="shared" ref="H132:H195" si="2">SQRT((F132)^2+(G132)^2)</f>
        <v>446.71328881061959</v>
      </c>
    </row>
    <row r="133" spans="2:8" x14ac:dyDescent="0.25">
      <c r="B133" s="16" t="s">
        <v>147</v>
      </c>
      <c r="C133" s="21">
        <v>0.81</v>
      </c>
      <c r="D133" s="16">
        <v>0.9</v>
      </c>
      <c r="E133" s="21">
        <v>1</v>
      </c>
      <c r="F133" s="16">
        <v>373.01</v>
      </c>
      <c r="G133" s="21">
        <v>261.93</v>
      </c>
      <c r="H133" s="4">
        <f t="shared" si="2"/>
        <v>455.78918920922206</v>
      </c>
    </row>
    <row r="134" spans="2:8" x14ac:dyDescent="0.25">
      <c r="B134" s="16" t="s">
        <v>148</v>
      </c>
      <c r="C134" s="21">
        <v>0.81</v>
      </c>
      <c r="D134" s="16">
        <v>0.9</v>
      </c>
      <c r="E134" s="21">
        <v>1</v>
      </c>
      <c r="F134" s="16">
        <v>366.58</v>
      </c>
      <c r="G134" s="21">
        <v>257.89</v>
      </c>
      <c r="H134" s="4">
        <f t="shared" si="2"/>
        <v>448.20547575860786</v>
      </c>
    </row>
    <row r="135" spans="2:8" x14ac:dyDescent="0.25">
      <c r="B135" s="16" t="s">
        <v>149</v>
      </c>
      <c r="C135" s="21">
        <v>0.8</v>
      </c>
      <c r="D135" s="16">
        <v>0.9</v>
      </c>
      <c r="E135" s="21">
        <v>1</v>
      </c>
      <c r="F135" s="16">
        <v>219.63</v>
      </c>
      <c r="G135" s="21">
        <v>164.22</v>
      </c>
      <c r="H135" s="4">
        <f t="shared" si="2"/>
        <v>274.23629464387096</v>
      </c>
    </row>
    <row r="136" spans="2:8" x14ac:dyDescent="0.25">
      <c r="B136" s="16" t="s">
        <v>150</v>
      </c>
      <c r="C136" s="21">
        <v>0.79</v>
      </c>
      <c r="D136" s="16">
        <v>0.9</v>
      </c>
      <c r="E136" s="21">
        <v>1</v>
      </c>
      <c r="F136" s="16">
        <v>206.16</v>
      </c>
      <c r="G136" s="21">
        <v>158</v>
      </c>
      <c r="H136" s="4">
        <f t="shared" si="2"/>
        <v>259.74207514378566</v>
      </c>
    </row>
    <row r="137" spans="2:8" x14ac:dyDescent="0.25">
      <c r="B137" s="16" t="s">
        <v>151</v>
      </c>
      <c r="C137" s="21">
        <v>0.82</v>
      </c>
      <c r="D137" s="16">
        <v>0.9</v>
      </c>
      <c r="E137" s="21">
        <v>1</v>
      </c>
      <c r="F137" s="16">
        <v>223.22</v>
      </c>
      <c r="G137" s="21">
        <v>154.86000000000001</v>
      </c>
      <c r="H137" s="4">
        <f t="shared" si="2"/>
        <v>271.67772820016</v>
      </c>
    </row>
    <row r="138" spans="2:8" x14ac:dyDescent="0.25">
      <c r="B138" s="16" t="s">
        <v>152</v>
      </c>
      <c r="C138" s="21">
        <v>0.82</v>
      </c>
      <c r="D138" s="16">
        <v>0.9</v>
      </c>
      <c r="E138" s="21">
        <v>1</v>
      </c>
      <c r="F138" s="16">
        <v>223.06</v>
      </c>
      <c r="G138" s="21">
        <v>155.41</v>
      </c>
      <c r="H138" s="4">
        <f t="shared" si="2"/>
        <v>271.8603165230262</v>
      </c>
    </row>
    <row r="139" spans="2:8" x14ac:dyDescent="0.25">
      <c r="B139" s="16" t="s">
        <v>153</v>
      </c>
      <c r="C139" s="21">
        <v>0.81</v>
      </c>
      <c r="D139" s="16">
        <v>0.9</v>
      </c>
      <c r="E139" s="21">
        <v>1</v>
      </c>
      <c r="F139" s="16">
        <v>220.55</v>
      </c>
      <c r="G139" s="21">
        <v>156.97999999999999</v>
      </c>
      <c r="H139" s="4">
        <f t="shared" si="2"/>
        <v>270.71206641005125</v>
      </c>
    </row>
    <row r="140" spans="2:8" x14ac:dyDescent="0.25">
      <c r="B140" s="16" t="s">
        <v>154</v>
      </c>
      <c r="C140" s="21">
        <v>0.81</v>
      </c>
      <c r="D140" s="16">
        <v>0.9</v>
      </c>
      <c r="E140" s="21">
        <v>1</v>
      </c>
      <c r="F140" s="16">
        <v>216.36</v>
      </c>
      <c r="G140" s="21">
        <v>156.43</v>
      </c>
      <c r="H140" s="4">
        <f t="shared" si="2"/>
        <v>266.98688076383081</v>
      </c>
    </row>
    <row r="141" spans="2:8" x14ac:dyDescent="0.25">
      <c r="B141" s="16" t="s">
        <v>155</v>
      </c>
      <c r="C141" s="21">
        <v>0.8</v>
      </c>
      <c r="D141" s="16">
        <v>0.9</v>
      </c>
      <c r="E141" s="21">
        <v>1</v>
      </c>
      <c r="F141" s="16">
        <v>223.23</v>
      </c>
      <c r="G141" s="21">
        <v>163.54</v>
      </c>
      <c r="H141" s="4">
        <f t="shared" si="2"/>
        <v>276.72543161046838</v>
      </c>
    </row>
    <row r="142" spans="2:8" x14ac:dyDescent="0.25">
      <c r="B142" s="16" t="s">
        <v>156</v>
      </c>
      <c r="C142" s="21">
        <v>0.77</v>
      </c>
      <c r="D142" s="16">
        <v>0.9</v>
      </c>
      <c r="E142" s="21">
        <v>1</v>
      </c>
      <c r="F142" s="16">
        <v>241.12</v>
      </c>
      <c r="G142" s="21">
        <v>196.44</v>
      </c>
      <c r="H142" s="4">
        <f t="shared" si="2"/>
        <v>311.01049499976688</v>
      </c>
    </row>
    <row r="143" spans="2:8" x14ac:dyDescent="0.25">
      <c r="B143" s="16" t="s">
        <v>157</v>
      </c>
      <c r="C143" s="21">
        <v>0.78</v>
      </c>
      <c r="D143" s="16">
        <v>0.9</v>
      </c>
      <c r="E143" s="21">
        <v>1</v>
      </c>
      <c r="F143" s="16">
        <v>267.35000000000002</v>
      </c>
      <c r="G143" s="21">
        <v>209.85</v>
      </c>
      <c r="H143" s="4">
        <f t="shared" si="2"/>
        <v>339.87210094386978</v>
      </c>
    </row>
    <row r="144" spans="2:8" x14ac:dyDescent="0.25">
      <c r="B144" s="16" t="s">
        <v>158</v>
      </c>
      <c r="C144" s="21">
        <v>0.8</v>
      </c>
      <c r="D144" s="16">
        <v>0.9</v>
      </c>
      <c r="E144" s="21">
        <v>1</v>
      </c>
      <c r="F144" s="16">
        <v>350.78</v>
      </c>
      <c r="G144" s="21">
        <v>262.98</v>
      </c>
      <c r="H144" s="4">
        <f t="shared" si="2"/>
        <v>438.4120080472249</v>
      </c>
    </row>
    <row r="145" spans="2:8" x14ac:dyDescent="0.25">
      <c r="B145" s="16" t="s">
        <v>159</v>
      </c>
      <c r="C145" s="21">
        <v>0.81</v>
      </c>
      <c r="D145" s="16">
        <v>0.9</v>
      </c>
      <c r="E145" s="21">
        <v>1</v>
      </c>
      <c r="F145" s="16">
        <v>364.35</v>
      </c>
      <c r="G145" s="21">
        <v>261.36</v>
      </c>
      <c r="H145" s="4">
        <f t="shared" si="2"/>
        <v>448.39711428598645</v>
      </c>
    </row>
    <row r="146" spans="2:8" x14ac:dyDescent="0.25">
      <c r="B146" s="16" t="s">
        <v>160</v>
      </c>
      <c r="C146" s="21">
        <v>0.8</v>
      </c>
      <c r="D146" s="16">
        <v>0.9</v>
      </c>
      <c r="E146" s="21">
        <v>1</v>
      </c>
      <c r="F146" s="16">
        <v>353.28</v>
      </c>
      <c r="G146" s="21">
        <v>259.5</v>
      </c>
      <c r="H146" s="4">
        <f t="shared" si="2"/>
        <v>438.34576352464046</v>
      </c>
    </row>
    <row r="147" spans="2:8" x14ac:dyDescent="0.25">
      <c r="B147" s="16" t="s">
        <v>161</v>
      </c>
      <c r="C147" s="21">
        <v>0.8</v>
      </c>
      <c r="D147" s="16">
        <v>0.9</v>
      </c>
      <c r="E147" s="21">
        <v>1</v>
      </c>
      <c r="F147" s="16">
        <v>346.28</v>
      </c>
      <c r="G147" s="21">
        <v>254.86</v>
      </c>
      <c r="H147" s="4">
        <f t="shared" si="2"/>
        <v>429.95750720274668</v>
      </c>
    </row>
    <row r="148" spans="2:8" x14ac:dyDescent="0.25">
      <c r="B148" s="16" t="s">
        <v>162</v>
      </c>
      <c r="C148" s="21">
        <v>0.81</v>
      </c>
      <c r="D148" s="16">
        <v>0.9</v>
      </c>
      <c r="E148" s="21">
        <v>1</v>
      </c>
      <c r="F148" s="16">
        <v>343.51</v>
      </c>
      <c r="G148" s="21">
        <v>248.8</v>
      </c>
      <c r="H148" s="4">
        <f t="shared" si="2"/>
        <v>424.14686147606938</v>
      </c>
    </row>
    <row r="149" spans="2:8" x14ac:dyDescent="0.25">
      <c r="B149" s="16" t="s">
        <v>163</v>
      </c>
      <c r="C149" s="21">
        <v>0.81</v>
      </c>
      <c r="D149" s="16">
        <v>0.9</v>
      </c>
      <c r="E149" s="21">
        <v>1</v>
      </c>
      <c r="F149" s="16">
        <v>362.37</v>
      </c>
      <c r="G149" s="21">
        <v>261.22000000000003</v>
      </c>
      <c r="H149" s="4">
        <f t="shared" si="2"/>
        <v>446.70785229274856</v>
      </c>
    </row>
    <row r="150" spans="2:8" x14ac:dyDescent="0.25">
      <c r="B150" s="16" t="s">
        <v>164</v>
      </c>
      <c r="C150" s="21">
        <v>0.85</v>
      </c>
      <c r="D150" s="16">
        <v>0.9</v>
      </c>
      <c r="E150" s="21">
        <v>1</v>
      </c>
      <c r="F150" s="16">
        <v>305.83999999999997</v>
      </c>
      <c r="G150" s="21">
        <v>184.69</v>
      </c>
      <c r="H150" s="4">
        <f t="shared" si="2"/>
        <v>357.27930488624719</v>
      </c>
    </row>
    <row r="151" spans="2:8" x14ac:dyDescent="0.25">
      <c r="B151" s="16" t="s">
        <v>165</v>
      </c>
      <c r="C151" s="21">
        <v>0.81</v>
      </c>
      <c r="D151" s="16">
        <v>0.9</v>
      </c>
      <c r="E151" s="21">
        <v>1</v>
      </c>
      <c r="F151" s="16">
        <v>358.27</v>
      </c>
      <c r="G151" s="21">
        <v>258.68</v>
      </c>
      <c r="H151" s="4">
        <f t="shared" si="2"/>
        <v>441.8967473290565</v>
      </c>
    </row>
    <row r="152" spans="2:8" x14ac:dyDescent="0.25">
      <c r="B152" s="16" t="s">
        <v>166</v>
      </c>
      <c r="C152" s="21">
        <v>0.8</v>
      </c>
      <c r="D152" s="16">
        <v>0.9</v>
      </c>
      <c r="E152" s="21">
        <v>1</v>
      </c>
      <c r="F152" s="16">
        <v>352.85</v>
      </c>
      <c r="G152" s="21">
        <v>257.54000000000002</v>
      </c>
      <c r="H152" s="4">
        <f t="shared" si="2"/>
        <v>436.84090250341717</v>
      </c>
    </row>
    <row r="153" spans="2:8" x14ac:dyDescent="0.25">
      <c r="B153" s="16" t="s">
        <v>167</v>
      </c>
      <c r="C153" s="21">
        <v>0.8</v>
      </c>
      <c r="D153" s="16">
        <v>0.9</v>
      </c>
      <c r="E153" s="21">
        <v>1</v>
      </c>
      <c r="F153" s="16">
        <v>338.65</v>
      </c>
      <c r="G153" s="21">
        <v>255.27</v>
      </c>
      <c r="H153" s="4">
        <f t="shared" si="2"/>
        <v>424.08324112136285</v>
      </c>
    </row>
    <row r="154" spans="2:8" x14ac:dyDescent="0.25">
      <c r="B154" s="16" t="s">
        <v>168</v>
      </c>
      <c r="C154" s="21">
        <v>0.8</v>
      </c>
      <c r="D154" s="16">
        <v>0.9</v>
      </c>
      <c r="E154" s="21">
        <v>1</v>
      </c>
      <c r="F154" s="16">
        <v>342.13</v>
      </c>
      <c r="G154" s="21">
        <v>253.99</v>
      </c>
      <c r="H154" s="4">
        <f t="shared" si="2"/>
        <v>426.10310606706452</v>
      </c>
    </row>
    <row r="155" spans="2:8" x14ac:dyDescent="0.25">
      <c r="B155" s="16" t="s">
        <v>169</v>
      </c>
      <c r="C155" s="21">
        <v>0.8</v>
      </c>
      <c r="D155" s="16">
        <v>0.9</v>
      </c>
      <c r="E155" s="21">
        <v>1</v>
      </c>
      <c r="F155" s="16">
        <v>335.88</v>
      </c>
      <c r="G155" s="21">
        <v>246.45</v>
      </c>
      <c r="H155" s="4">
        <f t="shared" si="2"/>
        <v>416.59689977242988</v>
      </c>
    </row>
    <row r="156" spans="2:8" x14ac:dyDescent="0.25">
      <c r="B156" s="16" t="s">
        <v>170</v>
      </c>
      <c r="C156" s="21">
        <v>0.8</v>
      </c>
      <c r="D156" s="16">
        <v>0.9</v>
      </c>
      <c r="E156" s="21">
        <v>1</v>
      </c>
      <c r="F156" s="16">
        <v>353.62</v>
      </c>
      <c r="G156" s="21">
        <v>257.68</v>
      </c>
      <c r="H156" s="4">
        <f t="shared" si="2"/>
        <v>437.54552540278593</v>
      </c>
    </row>
    <row r="157" spans="2:8" x14ac:dyDescent="0.25">
      <c r="B157" s="16" t="s">
        <v>171</v>
      </c>
      <c r="C157" s="21">
        <v>0.8</v>
      </c>
      <c r="D157" s="16">
        <v>0.9</v>
      </c>
      <c r="E157" s="21">
        <v>1</v>
      </c>
      <c r="F157" s="16">
        <v>347.74</v>
      </c>
      <c r="G157" s="21">
        <v>257.77</v>
      </c>
      <c r="H157" s="4">
        <f t="shared" si="2"/>
        <v>432.8608096143609</v>
      </c>
    </row>
    <row r="158" spans="2:8" x14ac:dyDescent="0.25">
      <c r="B158" s="16" t="s">
        <v>172</v>
      </c>
      <c r="C158" s="21">
        <v>0.8</v>
      </c>
      <c r="D158" s="16">
        <v>0.9</v>
      </c>
      <c r="E158" s="21">
        <v>1</v>
      </c>
      <c r="F158" s="16">
        <v>335.63</v>
      </c>
      <c r="G158" s="21">
        <v>246.65</v>
      </c>
      <c r="H158" s="4">
        <f t="shared" si="2"/>
        <v>416.51376855993607</v>
      </c>
    </row>
    <row r="159" spans="2:8" x14ac:dyDescent="0.25">
      <c r="B159" s="16" t="s">
        <v>173</v>
      </c>
      <c r="C159" s="21">
        <v>0.8</v>
      </c>
      <c r="D159" s="16">
        <v>0.9</v>
      </c>
      <c r="E159" s="21">
        <v>1</v>
      </c>
      <c r="F159" s="16">
        <v>344.76</v>
      </c>
      <c r="G159" s="21">
        <v>257.42</v>
      </c>
      <c r="H159" s="4">
        <f t="shared" si="2"/>
        <v>430.26098359019261</v>
      </c>
    </row>
    <row r="160" spans="2:8" x14ac:dyDescent="0.25">
      <c r="B160" s="16" t="s">
        <v>174</v>
      </c>
      <c r="C160" s="21">
        <v>0.8</v>
      </c>
      <c r="D160" s="16">
        <v>0.9</v>
      </c>
      <c r="E160" s="21">
        <v>1</v>
      </c>
      <c r="F160" s="16">
        <v>354.14</v>
      </c>
      <c r="G160" s="21">
        <v>259.36</v>
      </c>
      <c r="H160" s="4">
        <f t="shared" si="2"/>
        <v>438.95643200664006</v>
      </c>
    </row>
    <row r="161" spans="2:8" x14ac:dyDescent="0.25">
      <c r="B161" s="16" t="s">
        <v>175</v>
      </c>
      <c r="C161" s="21">
        <v>0.8</v>
      </c>
      <c r="D161" s="16">
        <v>0.9</v>
      </c>
      <c r="E161" s="21">
        <v>1</v>
      </c>
      <c r="F161" s="16">
        <v>337.86</v>
      </c>
      <c r="G161" s="21">
        <v>253.91</v>
      </c>
      <c r="H161" s="4">
        <f t="shared" si="2"/>
        <v>422.63420081673468</v>
      </c>
    </row>
    <row r="162" spans="2:8" x14ac:dyDescent="0.25">
      <c r="B162" s="16" t="s">
        <v>176</v>
      </c>
      <c r="C162" s="21">
        <v>0.8</v>
      </c>
      <c r="D162" s="16">
        <v>0.9</v>
      </c>
      <c r="E162" s="21">
        <v>1</v>
      </c>
      <c r="F162" s="16">
        <v>351.68</v>
      </c>
      <c r="G162" s="21">
        <v>259.58</v>
      </c>
      <c r="H162" s="4">
        <f t="shared" si="2"/>
        <v>437.10479155461104</v>
      </c>
    </row>
    <row r="163" spans="2:8" x14ac:dyDescent="0.25">
      <c r="B163" s="16" t="s">
        <v>177</v>
      </c>
      <c r="C163" s="21">
        <v>0.8</v>
      </c>
      <c r="D163" s="16">
        <v>0.9</v>
      </c>
      <c r="E163" s="21">
        <v>1</v>
      </c>
      <c r="F163" s="16">
        <v>349.12</v>
      </c>
      <c r="G163" s="21">
        <v>259.39999999999998</v>
      </c>
      <c r="H163" s="4">
        <f t="shared" si="2"/>
        <v>434.94038028217153</v>
      </c>
    </row>
    <row r="164" spans="2:8" x14ac:dyDescent="0.25">
      <c r="B164" s="16" t="s">
        <v>178</v>
      </c>
      <c r="C164" s="21">
        <v>0.8</v>
      </c>
      <c r="D164" s="16">
        <v>0.9</v>
      </c>
      <c r="E164" s="21">
        <v>1</v>
      </c>
      <c r="F164" s="16">
        <v>351.22</v>
      </c>
      <c r="G164" s="21">
        <v>259.69</v>
      </c>
      <c r="H164" s="4">
        <f t="shared" si="2"/>
        <v>436.80016540747783</v>
      </c>
    </row>
    <row r="165" spans="2:8" x14ac:dyDescent="0.25">
      <c r="B165" s="16" t="s">
        <v>179</v>
      </c>
      <c r="C165" s="21">
        <v>0.8</v>
      </c>
      <c r="D165" s="16">
        <v>0.9</v>
      </c>
      <c r="E165" s="21">
        <v>1</v>
      </c>
      <c r="F165" s="16">
        <v>351.83</v>
      </c>
      <c r="G165" s="21">
        <v>264.10000000000002</v>
      </c>
      <c r="H165" s="4">
        <f t="shared" si="2"/>
        <v>439.92403764741022</v>
      </c>
    </row>
    <row r="166" spans="2:8" x14ac:dyDescent="0.25">
      <c r="B166" s="16" t="s">
        <v>180</v>
      </c>
      <c r="C166" s="21">
        <v>0.8</v>
      </c>
      <c r="D166" s="16">
        <v>0.9</v>
      </c>
      <c r="E166" s="21">
        <v>1</v>
      </c>
      <c r="F166" s="16">
        <v>350.51</v>
      </c>
      <c r="G166" s="21">
        <v>260.14</v>
      </c>
      <c r="H166" s="4">
        <f t="shared" si="2"/>
        <v>436.49751396772012</v>
      </c>
    </row>
    <row r="167" spans="2:8" x14ac:dyDescent="0.25">
      <c r="B167" s="16" t="s">
        <v>181</v>
      </c>
      <c r="C167" s="21">
        <v>0.8</v>
      </c>
      <c r="D167" s="16">
        <v>0.9</v>
      </c>
      <c r="E167" s="21">
        <v>1</v>
      </c>
      <c r="F167" s="16">
        <v>351.47</v>
      </c>
      <c r="G167" s="21">
        <v>262.52</v>
      </c>
      <c r="H167" s="4">
        <f t="shared" si="2"/>
        <v>438.68885477066772</v>
      </c>
    </row>
    <row r="168" spans="2:8" x14ac:dyDescent="0.25">
      <c r="B168" s="16" t="s">
        <v>182</v>
      </c>
      <c r="C168" s="21">
        <v>0.8</v>
      </c>
      <c r="D168" s="16">
        <v>0.9</v>
      </c>
      <c r="E168" s="21">
        <v>1</v>
      </c>
      <c r="F168" s="16">
        <v>352.36</v>
      </c>
      <c r="G168" s="21">
        <v>258.66000000000003</v>
      </c>
      <c r="H168" s="4">
        <f t="shared" si="2"/>
        <v>437.10704089501922</v>
      </c>
    </row>
    <row r="169" spans="2:8" x14ac:dyDescent="0.25">
      <c r="B169" s="16" t="s">
        <v>183</v>
      </c>
      <c r="C169" s="21">
        <v>0.8</v>
      </c>
      <c r="D169" s="16">
        <v>0.9</v>
      </c>
      <c r="E169" s="21">
        <v>1</v>
      </c>
      <c r="F169" s="16">
        <v>352.57</v>
      </c>
      <c r="G169" s="21">
        <v>263.41000000000003</v>
      </c>
      <c r="H169" s="4">
        <f t="shared" si="2"/>
        <v>440.10275277484919</v>
      </c>
    </row>
    <row r="170" spans="2:8" x14ac:dyDescent="0.25">
      <c r="B170" s="16" t="s">
        <v>184</v>
      </c>
      <c r="C170" s="21">
        <v>0.8</v>
      </c>
      <c r="D170" s="16">
        <v>0.9</v>
      </c>
      <c r="E170" s="21">
        <v>1</v>
      </c>
      <c r="F170" s="16">
        <v>343.54</v>
      </c>
      <c r="G170" s="21">
        <v>250.64</v>
      </c>
      <c r="H170" s="4">
        <f t="shared" si="2"/>
        <v>425.2530319703788</v>
      </c>
    </row>
    <row r="171" spans="2:8" x14ac:dyDescent="0.25">
      <c r="B171" s="16" t="s">
        <v>185</v>
      </c>
      <c r="C171" s="21">
        <v>0.79</v>
      </c>
      <c r="D171" s="16">
        <v>0.9</v>
      </c>
      <c r="E171" s="21">
        <v>1</v>
      </c>
      <c r="F171" s="16">
        <v>347.7</v>
      </c>
      <c r="G171" s="21">
        <v>262.70999999999998</v>
      </c>
      <c r="H171" s="4">
        <f t="shared" si="2"/>
        <v>435.7887493958512</v>
      </c>
    </row>
    <row r="172" spans="2:8" x14ac:dyDescent="0.25">
      <c r="B172" s="16" t="s">
        <v>186</v>
      </c>
      <c r="C172" s="21">
        <v>0.8</v>
      </c>
      <c r="D172" s="16">
        <v>0.9</v>
      </c>
      <c r="E172" s="21">
        <v>1</v>
      </c>
      <c r="F172" s="16">
        <v>349.73</v>
      </c>
      <c r="G172" s="21">
        <v>260.2</v>
      </c>
      <c r="H172" s="4">
        <f t="shared" si="2"/>
        <v>435.90722969457619</v>
      </c>
    </row>
    <row r="173" spans="2:8" x14ac:dyDescent="0.25">
      <c r="B173" s="16" t="s">
        <v>187</v>
      </c>
      <c r="C173" s="21">
        <v>0.84</v>
      </c>
      <c r="D173" s="16">
        <v>0.9</v>
      </c>
      <c r="E173" s="21">
        <v>1</v>
      </c>
      <c r="F173" s="16">
        <v>299.04000000000002</v>
      </c>
      <c r="G173" s="21">
        <v>190.38</v>
      </c>
      <c r="H173" s="4">
        <f t="shared" si="2"/>
        <v>354.49889421548272</v>
      </c>
    </row>
    <row r="174" spans="2:8" x14ac:dyDescent="0.25">
      <c r="B174" s="16" t="s">
        <v>188</v>
      </c>
      <c r="C174" s="21">
        <v>0.84</v>
      </c>
      <c r="D174" s="16">
        <v>0.9</v>
      </c>
      <c r="E174" s="21">
        <v>1</v>
      </c>
      <c r="F174" s="16">
        <v>297.87</v>
      </c>
      <c r="G174" s="21">
        <v>189.17</v>
      </c>
      <c r="H174" s="4">
        <f t="shared" si="2"/>
        <v>352.86233264546672</v>
      </c>
    </row>
    <row r="175" spans="2:8" x14ac:dyDescent="0.25">
      <c r="B175" s="16" t="s">
        <v>189</v>
      </c>
      <c r="C175" s="21">
        <v>0.84</v>
      </c>
      <c r="D175" s="16">
        <v>0.9</v>
      </c>
      <c r="E175" s="21">
        <v>1</v>
      </c>
      <c r="F175" s="16">
        <v>301.99</v>
      </c>
      <c r="G175" s="21">
        <v>187.88</v>
      </c>
      <c r="H175" s="4">
        <f t="shared" si="2"/>
        <v>355.66396289194103</v>
      </c>
    </row>
    <row r="176" spans="2:8" x14ac:dyDescent="0.25">
      <c r="B176" s="16" t="s">
        <v>190</v>
      </c>
      <c r="C176" s="21">
        <v>0.84</v>
      </c>
      <c r="D176" s="16">
        <v>0.9</v>
      </c>
      <c r="E176" s="21">
        <v>1</v>
      </c>
      <c r="F176" s="16">
        <v>296.42</v>
      </c>
      <c r="G176" s="21">
        <v>186.88</v>
      </c>
      <c r="H176" s="4">
        <f t="shared" si="2"/>
        <v>350.41254372524963</v>
      </c>
    </row>
    <row r="177" spans="2:8" x14ac:dyDescent="0.25">
      <c r="B177" s="16" t="s">
        <v>191</v>
      </c>
      <c r="C177" s="21">
        <v>0.79</v>
      </c>
      <c r="D177" s="16">
        <v>0.9</v>
      </c>
      <c r="E177" s="21">
        <v>1</v>
      </c>
      <c r="F177" s="16">
        <v>351.93</v>
      </c>
      <c r="G177" s="21">
        <v>267.02</v>
      </c>
      <c r="H177" s="4">
        <f t="shared" si="2"/>
        <v>441.76283829674941</v>
      </c>
    </row>
    <row r="178" spans="2:8" x14ac:dyDescent="0.25">
      <c r="B178" s="16" t="s">
        <v>192</v>
      </c>
      <c r="C178" s="21">
        <v>0.8</v>
      </c>
      <c r="D178" s="16">
        <v>0.9</v>
      </c>
      <c r="E178" s="21">
        <v>1</v>
      </c>
      <c r="F178" s="16">
        <v>356.83</v>
      </c>
      <c r="G178" s="21">
        <v>264.85000000000002</v>
      </c>
      <c r="H178" s="4">
        <f t="shared" si="2"/>
        <v>444.37953530737661</v>
      </c>
    </row>
    <row r="179" spans="2:8" x14ac:dyDescent="0.25">
      <c r="B179" s="16" t="s">
        <v>193</v>
      </c>
      <c r="C179" s="21">
        <v>0.8</v>
      </c>
      <c r="D179" s="16">
        <v>0.9</v>
      </c>
      <c r="E179" s="21">
        <v>1</v>
      </c>
      <c r="F179" s="16">
        <v>353.7</v>
      </c>
      <c r="G179" s="21">
        <v>266.25</v>
      </c>
      <c r="H179" s="4">
        <f t="shared" si="2"/>
        <v>442.71068713099754</v>
      </c>
    </row>
    <row r="180" spans="2:8" x14ac:dyDescent="0.25">
      <c r="B180" s="16" t="s">
        <v>194</v>
      </c>
      <c r="C180" s="21">
        <v>0.8</v>
      </c>
      <c r="D180" s="16">
        <v>0.9</v>
      </c>
      <c r="E180" s="21">
        <v>1</v>
      </c>
      <c r="F180" s="16">
        <v>361.37</v>
      </c>
      <c r="G180" s="21">
        <v>264.36</v>
      </c>
      <c r="H180" s="4">
        <f t="shared" si="2"/>
        <v>447.74377326770275</v>
      </c>
    </row>
    <row r="181" spans="2:8" x14ac:dyDescent="0.25">
      <c r="B181" s="16" t="s">
        <v>195</v>
      </c>
      <c r="C181" s="21">
        <v>0.8</v>
      </c>
      <c r="D181" s="16">
        <v>0.9</v>
      </c>
      <c r="E181" s="21">
        <v>1</v>
      </c>
      <c r="F181" s="16">
        <v>353.28</v>
      </c>
      <c r="G181" s="21">
        <v>264.95</v>
      </c>
      <c r="H181" s="4">
        <f t="shared" si="2"/>
        <v>441.59400007246472</v>
      </c>
    </row>
    <row r="182" spans="2:8" x14ac:dyDescent="0.25">
      <c r="B182" s="16" t="s">
        <v>196</v>
      </c>
      <c r="C182" s="21">
        <v>0.8</v>
      </c>
      <c r="D182" s="16">
        <v>0.9</v>
      </c>
      <c r="E182" s="21">
        <v>1</v>
      </c>
      <c r="F182" s="16">
        <v>347.84</v>
      </c>
      <c r="G182" s="21">
        <v>257.81</v>
      </c>
      <c r="H182" s="4">
        <f t="shared" si="2"/>
        <v>432.96496590370913</v>
      </c>
    </row>
    <row r="183" spans="2:8" x14ac:dyDescent="0.25">
      <c r="B183" s="16" t="s">
        <v>197</v>
      </c>
      <c r="C183" s="21">
        <v>0.79</v>
      </c>
      <c r="D183" s="16">
        <v>0.9</v>
      </c>
      <c r="E183" s="21">
        <v>1</v>
      </c>
      <c r="F183" s="16">
        <v>346.51</v>
      </c>
      <c r="G183" s="21">
        <v>266.02999999999997</v>
      </c>
      <c r="H183" s="4">
        <f t="shared" si="2"/>
        <v>436.85368374319563</v>
      </c>
    </row>
    <row r="184" spans="2:8" x14ac:dyDescent="0.25">
      <c r="B184" s="16" t="s">
        <v>198</v>
      </c>
      <c r="C184" s="21">
        <v>0.8</v>
      </c>
      <c r="D184" s="16">
        <v>0.9</v>
      </c>
      <c r="E184" s="21">
        <v>1</v>
      </c>
      <c r="F184" s="16">
        <v>353.71</v>
      </c>
      <c r="G184" s="21">
        <v>265.72000000000003</v>
      </c>
      <c r="H184" s="4">
        <f t="shared" si="2"/>
        <v>442.40013844934543</v>
      </c>
    </row>
    <row r="185" spans="2:8" x14ac:dyDescent="0.25">
      <c r="B185" s="16" t="s">
        <v>199</v>
      </c>
      <c r="C185" s="21">
        <v>0.77</v>
      </c>
      <c r="D185" s="16">
        <v>0.9</v>
      </c>
      <c r="E185" s="21">
        <v>1</v>
      </c>
      <c r="F185" s="16">
        <v>198.69</v>
      </c>
      <c r="G185" s="21">
        <v>164.71</v>
      </c>
      <c r="H185" s="4">
        <f t="shared" si="2"/>
        <v>258.08351400273517</v>
      </c>
    </row>
    <row r="186" spans="2:8" x14ac:dyDescent="0.25">
      <c r="B186" s="16" t="s">
        <v>200</v>
      </c>
      <c r="C186" s="21">
        <v>0.76</v>
      </c>
      <c r="D186" s="16">
        <v>0.9</v>
      </c>
      <c r="E186" s="21">
        <v>1</v>
      </c>
      <c r="F186" s="16">
        <v>184.78</v>
      </c>
      <c r="G186" s="21">
        <v>157.22</v>
      </c>
      <c r="H186" s="4">
        <f t="shared" si="2"/>
        <v>242.6144612342801</v>
      </c>
    </row>
    <row r="187" spans="2:8" x14ac:dyDescent="0.25">
      <c r="B187" s="16" t="s">
        <v>201</v>
      </c>
      <c r="C187" s="21">
        <v>0.76</v>
      </c>
      <c r="D187" s="16">
        <v>0.9</v>
      </c>
      <c r="E187" s="21">
        <v>1</v>
      </c>
      <c r="F187" s="16">
        <v>160.6</v>
      </c>
      <c r="G187" s="21">
        <v>136.97</v>
      </c>
      <c r="H187" s="4">
        <f t="shared" si="2"/>
        <v>211.07614952902659</v>
      </c>
    </row>
    <row r="188" spans="2:8" x14ac:dyDescent="0.25">
      <c r="B188" s="16" t="s">
        <v>202</v>
      </c>
      <c r="C188" s="21">
        <v>0.76</v>
      </c>
      <c r="D188" s="16">
        <v>0.9</v>
      </c>
      <c r="E188" s="21">
        <v>1</v>
      </c>
      <c r="F188" s="16">
        <v>173.6</v>
      </c>
      <c r="G188" s="21">
        <v>146.03</v>
      </c>
      <c r="H188" s="4">
        <f t="shared" si="2"/>
        <v>226.85175974631539</v>
      </c>
    </row>
    <row r="189" spans="2:8" x14ac:dyDescent="0.25">
      <c r="B189" s="16" t="s">
        <v>203</v>
      </c>
      <c r="C189" s="21">
        <v>0.75</v>
      </c>
      <c r="D189" s="16">
        <v>0.9</v>
      </c>
      <c r="E189" s="21">
        <v>1</v>
      </c>
      <c r="F189" s="16">
        <v>174.17</v>
      </c>
      <c r="G189" s="21">
        <v>150.75</v>
      </c>
      <c r="H189" s="4">
        <f t="shared" si="2"/>
        <v>230.34919448524232</v>
      </c>
    </row>
    <row r="190" spans="2:8" x14ac:dyDescent="0.25">
      <c r="B190" s="16" t="s">
        <v>204</v>
      </c>
      <c r="C190" s="21">
        <v>0.76</v>
      </c>
      <c r="D190" s="16">
        <v>0.9</v>
      </c>
      <c r="E190" s="21">
        <v>1</v>
      </c>
      <c r="F190" s="16">
        <v>177.1</v>
      </c>
      <c r="G190" s="21">
        <v>151.19</v>
      </c>
      <c r="H190" s="4">
        <f t="shared" si="2"/>
        <v>232.85795262348245</v>
      </c>
    </row>
    <row r="191" spans="2:8" x14ac:dyDescent="0.25">
      <c r="B191" s="16" t="s">
        <v>205</v>
      </c>
      <c r="C191" s="21">
        <v>0.62</v>
      </c>
      <c r="D191" s="16">
        <v>0.9</v>
      </c>
      <c r="E191" s="21">
        <v>1</v>
      </c>
      <c r="F191" s="16">
        <v>111.75</v>
      </c>
      <c r="G191" s="21">
        <v>141.13999999999999</v>
      </c>
      <c r="H191" s="4">
        <f t="shared" si="2"/>
        <v>180.02378204004046</v>
      </c>
    </row>
    <row r="192" spans="2:8" x14ac:dyDescent="0.25">
      <c r="B192" s="16" t="s">
        <v>206</v>
      </c>
      <c r="C192" s="21">
        <v>0.65</v>
      </c>
      <c r="D192" s="16">
        <v>0.9</v>
      </c>
      <c r="E192" s="21">
        <v>1</v>
      </c>
      <c r="F192" s="16">
        <v>89.06</v>
      </c>
      <c r="G192" s="21">
        <v>103.42</v>
      </c>
      <c r="H192" s="4">
        <f t="shared" si="2"/>
        <v>136.48216000635395</v>
      </c>
    </row>
    <row r="193" spans="2:8" x14ac:dyDescent="0.25">
      <c r="B193" s="16" t="s">
        <v>207</v>
      </c>
      <c r="C193" s="21">
        <v>0.63</v>
      </c>
      <c r="D193" s="16">
        <v>0.9</v>
      </c>
      <c r="E193" s="21">
        <v>1</v>
      </c>
      <c r="F193" s="16">
        <v>82.51</v>
      </c>
      <c r="G193" s="21">
        <v>100.73</v>
      </c>
      <c r="H193" s="4">
        <f t="shared" si="2"/>
        <v>130.20918938385265</v>
      </c>
    </row>
    <row r="194" spans="2:8" x14ac:dyDescent="0.25">
      <c r="B194" s="16" t="s">
        <v>208</v>
      </c>
      <c r="C194" s="21">
        <v>0.65</v>
      </c>
      <c r="D194" s="16">
        <v>0.9</v>
      </c>
      <c r="E194" s="21">
        <v>1</v>
      </c>
      <c r="F194" s="16">
        <v>85.43</v>
      </c>
      <c r="G194" s="21">
        <v>99.74</v>
      </c>
      <c r="H194" s="4">
        <f t="shared" si="2"/>
        <v>131.32536883633719</v>
      </c>
    </row>
    <row r="195" spans="2:8" x14ac:dyDescent="0.25">
      <c r="B195" s="16" t="s">
        <v>209</v>
      </c>
      <c r="C195" s="21">
        <v>0.63</v>
      </c>
      <c r="D195" s="16">
        <v>0.9</v>
      </c>
      <c r="E195" s="21">
        <v>1</v>
      </c>
      <c r="F195" s="16">
        <v>75.66</v>
      </c>
      <c r="G195" s="21">
        <v>92.03</v>
      </c>
      <c r="H195" s="4">
        <f t="shared" si="2"/>
        <v>119.13839221678292</v>
      </c>
    </row>
    <row r="196" spans="2:8" x14ac:dyDescent="0.25">
      <c r="B196" s="16" t="s">
        <v>210</v>
      </c>
      <c r="C196" s="21">
        <v>0.64</v>
      </c>
      <c r="D196" s="16">
        <v>0.9</v>
      </c>
      <c r="E196" s="21">
        <v>1</v>
      </c>
      <c r="F196" s="16">
        <v>85.86</v>
      </c>
      <c r="G196" s="21">
        <v>101.4</v>
      </c>
      <c r="H196" s="4">
        <f t="shared" ref="H196:H259" si="3">SQRT((F196)^2+(G196)^2)</f>
        <v>132.86797808350966</v>
      </c>
    </row>
    <row r="197" spans="2:8" x14ac:dyDescent="0.25">
      <c r="B197" s="16" t="s">
        <v>211</v>
      </c>
      <c r="C197" s="21">
        <v>0.66</v>
      </c>
      <c r="D197" s="16">
        <v>0.9</v>
      </c>
      <c r="E197" s="21">
        <v>1</v>
      </c>
      <c r="F197" s="16">
        <v>89.54</v>
      </c>
      <c r="G197" s="21">
        <v>101.62</v>
      </c>
      <c r="H197" s="4">
        <f t="shared" si="3"/>
        <v>135.44015652678493</v>
      </c>
    </row>
    <row r="198" spans="2:8" x14ac:dyDescent="0.25">
      <c r="B198" s="16" t="s">
        <v>212</v>
      </c>
      <c r="C198" s="21">
        <v>0.64</v>
      </c>
      <c r="D198" s="16">
        <v>0.9</v>
      </c>
      <c r="E198" s="21">
        <v>1</v>
      </c>
      <c r="F198" s="16">
        <v>86.95</v>
      </c>
      <c r="G198" s="21">
        <v>102.45</v>
      </c>
      <c r="H198" s="4">
        <f t="shared" si="3"/>
        <v>134.37375115698751</v>
      </c>
    </row>
    <row r="199" spans="2:8" x14ac:dyDescent="0.25">
      <c r="B199" s="16" t="s">
        <v>213</v>
      </c>
      <c r="C199" s="21">
        <v>0.64</v>
      </c>
      <c r="D199" s="16">
        <v>0.9</v>
      </c>
      <c r="E199" s="21">
        <v>1</v>
      </c>
      <c r="F199" s="16">
        <v>86.48</v>
      </c>
      <c r="G199" s="21">
        <v>102.45</v>
      </c>
      <c r="H199" s="4">
        <f t="shared" si="3"/>
        <v>134.07010442302192</v>
      </c>
    </row>
    <row r="200" spans="2:8" x14ac:dyDescent="0.25">
      <c r="B200" s="16" t="s">
        <v>214</v>
      </c>
      <c r="C200" s="21">
        <v>0.64</v>
      </c>
      <c r="D200" s="16">
        <v>0.9</v>
      </c>
      <c r="E200" s="21">
        <v>1</v>
      </c>
      <c r="F200" s="16">
        <v>86.59</v>
      </c>
      <c r="G200" s="21">
        <v>103.86</v>
      </c>
      <c r="H200" s="4">
        <f t="shared" si="3"/>
        <v>135.22103275748194</v>
      </c>
    </row>
    <row r="201" spans="2:8" x14ac:dyDescent="0.25">
      <c r="B201" s="16" t="s">
        <v>215</v>
      </c>
      <c r="C201" s="21">
        <v>0.93</v>
      </c>
      <c r="D201" s="16">
        <v>0.9</v>
      </c>
      <c r="E201" s="21">
        <v>1</v>
      </c>
      <c r="F201" s="16">
        <v>34.44</v>
      </c>
      <c r="G201" s="21">
        <v>13.38</v>
      </c>
      <c r="H201" s="4">
        <f t="shared" si="3"/>
        <v>36.947773951890525</v>
      </c>
    </row>
    <row r="202" spans="2:8" x14ac:dyDescent="0.25">
      <c r="B202" s="16" t="s">
        <v>216</v>
      </c>
      <c r="C202" s="21">
        <v>0.9</v>
      </c>
      <c r="D202" s="16">
        <v>0.9</v>
      </c>
      <c r="E202" s="21">
        <v>1</v>
      </c>
      <c r="F202" s="16">
        <v>29.29</v>
      </c>
      <c r="G202" s="21">
        <v>13.44</v>
      </c>
      <c r="H202" s="4">
        <f t="shared" si="3"/>
        <v>32.226351019003062</v>
      </c>
    </row>
    <row r="203" spans="2:8" x14ac:dyDescent="0.25">
      <c r="B203" s="16" t="s">
        <v>217</v>
      </c>
      <c r="C203" s="21">
        <v>0.59</v>
      </c>
      <c r="D203" s="16">
        <v>0.9</v>
      </c>
      <c r="E203" s="21">
        <v>1</v>
      </c>
      <c r="F203" s="16">
        <v>60.52</v>
      </c>
      <c r="G203" s="21">
        <v>82.03</v>
      </c>
      <c r="H203" s="4">
        <f t="shared" si="3"/>
        <v>101.93915489153322</v>
      </c>
    </row>
    <row r="204" spans="2:8" x14ac:dyDescent="0.25">
      <c r="B204" s="16" t="s">
        <v>218</v>
      </c>
      <c r="C204" s="21">
        <v>0.64</v>
      </c>
      <c r="D204" s="16">
        <v>0.9</v>
      </c>
      <c r="E204" s="21">
        <v>1</v>
      </c>
      <c r="F204" s="16">
        <v>84.67</v>
      </c>
      <c r="G204" s="21">
        <v>100.81</v>
      </c>
      <c r="H204" s="4">
        <f t="shared" si="3"/>
        <v>131.64978161774519</v>
      </c>
    </row>
    <row r="205" spans="2:8" x14ac:dyDescent="0.25">
      <c r="B205" s="16" t="s">
        <v>219</v>
      </c>
      <c r="C205" s="21">
        <v>0.64</v>
      </c>
      <c r="D205" s="16">
        <v>0.9</v>
      </c>
      <c r="E205" s="21">
        <v>1</v>
      </c>
      <c r="F205" s="16">
        <v>87.08</v>
      </c>
      <c r="G205" s="21">
        <v>101.94</v>
      </c>
      <c r="H205" s="4">
        <f t="shared" si="3"/>
        <v>134.0697206680166</v>
      </c>
    </row>
    <row r="206" spans="2:8" x14ac:dyDescent="0.25">
      <c r="B206" s="16" t="s">
        <v>220</v>
      </c>
      <c r="C206" s="21">
        <v>0.62</v>
      </c>
      <c r="D206" s="16">
        <v>0.9</v>
      </c>
      <c r="E206" s="21">
        <v>1</v>
      </c>
      <c r="F206" s="16">
        <v>81.569999999999993</v>
      </c>
      <c r="G206" s="21">
        <v>101.3</v>
      </c>
      <c r="H206" s="4">
        <f t="shared" si="3"/>
        <v>130.05904389929981</v>
      </c>
    </row>
    <row r="207" spans="2:8" x14ac:dyDescent="0.25">
      <c r="B207" s="16" t="s">
        <v>221</v>
      </c>
      <c r="C207" s="21">
        <v>0.63</v>
      </c>
      <c r="D207" s="16">
        <v>0.9</v>
      </c>
      <c r="E207" s="21">
        <v>1</v>
      </c>
      <c r="F207" s="16">
        <v>85.77</v>
      </c>
      <c r="G207" s="21">
        <v>101.09</v>
      </c>
      <c r="H207" s="4">
        <f t="shared" si="3"/>
        <v>132.57330425089359</v>
      </c>
    </row>
    <row r="208" spans="2:8" x14ac:dyDescent="0.25">
      <c r="B208" s="16" t="s">
        <v>222</v>
      </c>
      <c r="C208" s="21">
        <v>0.64</v>
      </c>
      <c r="D208" s="16">
        <v>0.9</v>
      </c>
      <c r="E208" s="21">
        <v>1</v>
      </c>
      <c r="F208" s="16">
        <v>85.05</v>
      </c>
      <c r="G208" s="21">
        <v>101.11</v>
      </c>
      <c r="H208" s="4">
        <f t="shared" si="3"/>
        <v>132.12393651416841</v>
      </c>
    </row>
    <row r="209" spans="2:8" x14ac:dyDescent="0.25">
      <c r="B209" s="16" t="s">
        <v>223</v>
      </c>
      <c r="C209" s="21">
        <v>0.63</v>
      </c>
      <c r="D209" s="16">
        <v>0.9</v>
      </c>
      <c r="E209" s="21">
        <v>1</v>
      </c>
      <c r="F209" s="16">
        <v>83.08</v>
      </c>
      <c r="G209" s="21">
        <v>101.62</v>
      </c>
      <c r="H209" s="4">
        <f t="shared" si="3"/>
        <v>131.25894559990951</v>
      </c>
    </row>
    <row r="210" spans="2:8" x14ac:dyDescent="0.25">
      <c r="B210" s="16" t="s">
        <v>224</v>
      </c>
      <c r="C210" s="21">
        <v>0.63</v>
      </c>
      <c r="D210" s="16">
        <v>0.9</v>
      </c>
      <c r="E210" s="21">
        <v>1</v>
      </c>
      <c r="F210" s="16">
        <v>83.58</v>
      </c>
      <c r="G210" s="21">
        <v>100.81</v>
      </c>
      <c r="H210" s="4">
        <f t="shared" si="3"/>
        <v>130.95141274533847</v>
      </c>
    </row>
    <row r="211" spans="2:8" x14ac:dyDescent="0.25">
      <c r="B211" s="16" t="s">
        <v>225</v>
      </c>
      <c r="C211" s="21">
        <v>0.63</v>
      </c>
      <c r="D211" s="16">
        <v>0.9</v>
      </c>
      <c r="E211" s="21">
        <v>1</v>
      </c>
      <c r="F211" s="16">
        <v>83.51</v>
      </c>
      <c r="G211" s="21">
        <v>100.86</v>
      </c>
      <c r="H211" s="4">
        <f t="shared" si="3"/>
        <v>130.94525459137495</v>
      </c>
    </row>
    <row r="212" spans="2:8" x14ac:dyDescent="0.25">
      <c r="B212" s="16" t="s">
        <v>226</v>
      </c>
      <c r="C212" s="21">
        <v>0.63</v>
      </c>
      <c r="D212" s="16">
        <v>0.9</v>
      </c>
      <c r="E212" s="21">
        <v>1</v>
      </c>
      <c r="F212" s="16">
        <v>82.01</v>
      </c>
      <c r="G212" s="21">
        <v>100.42</v>
      </c>
      <c r="H212" s="4">
        <f t="shared" si="3"/>
        <v>129.65267640893495</v>
      </c>
    </row>
    <row r="213" spans="2:8" x14ac:dyDescent="0.25">
      <c r="B213" s="16" t="s">
        <v>227</v>
      </c>
      <c r="C213" s="21">
        <v>0.64</v>
      </c>
      <c r="D213" s="16">
        <v>0.9</v>
      </c>
      <c r="E213" s="21">
        <v>1</v>
      </c>
      <c r="F213" s="16">
        <v>85.22</v>
      </c>
      <c r="G213" s="21">
        <v>100.45</v>
      </c>
      <c r="H213" s="4">
        <f t="shared" si="3"/>
        <v>131.72946101764782</v>
      </c>
    </row>
    <row r="214" spans="2:8" x14ac:dyDescent="0.25">
      <c r="B214" s="16" t="s">
        <v>228</v>
      </c>
      <c r="C214" s="21">
        <v>0.64</v>
      </c>
      <c r="D214" s="16">
        <v>0.9</v>
      </c>
      <c r="E214" s="21">
        <v>1</v>
      </c>
      <c r="F214" s="16">
        <v>83.6</v>
      </c>
      <c r="G214" s="21">
        <v>100.63</v>
      </c>
      <c r="H214" s="4">
        <f t="shared" si="3"/>
        <v>130.82567370359686</v>
      </c>
    </row>
    <row r="215" spans="2:8" x14ac:dyDescent="0.25">
      <c r="B215" s="16" t="s">
        <v>229</v>
      </c>
      <c r="C215" s="21">
        <v>0.63</v>
      </c>
      <c r="D215" s="16">
        <v>0.9</v>
      </c>
      <c r="E215" s="21">
        <v>1</v>
      </c>
      <c r="F215" s="16">
        <v>83.76</v>
      </c>
      <c r="G215" s="21">
        <v>101.49</v>
      </c>
      <c r="H215" s="4">
        <f t="shared" si="3"/>
        <v>131.59011247050441</v>
      </c>
    </row>
    <row r="216" spans="2:8" x14ac:dyDescent="0.25">
      <c r="B216" s="16" t="s">
        <v>230</v>
      </c>
      <c r="C216" s="21">
        <v>0.64</v>
      </c>
      <c r="D216" s="16">
        <v>0.9</v>
      </c>
      <c r="E216" s="21">
        <v>1</v>
      </c>
      <c r="F216" s="16">
        <v>86.24</v>
      </c>
      <c r="G216" s="21">
        <v>100.67</v>
      </c>
      <c r="H216" s="4">
        <f t="shared" si="3"/>
        <v>132.55861533676338</v>
      </c>
    </row>
    <row r="217" spans="2:8" x14ac:dyDescent="0.25">
      <c r="B217" s="16" t="s">
        <v>231</v>
      </c>
      <c r="C217" s="21">
        <v>0.62</v>
      </c>
      <c r="D217" s="16">
        <v>0.9</v>
      </c>
      <c r="E217" s="21">
        <v>1</v>
      </c>
      <c r="F217" s="16">
        <v>81.88</v>
      </c>
      <c r="G217" s="21">
        <v>100.97</v>
      </c>
      <c r="H217" s="4">
        <f t="shared" si="3"/>
        <v>129.99721266242594</v>
      </c>
    </row>
    <row r="218" spans="2:8" x14ac:dyDescent="0.25">
      <c r="B218" s="16" t="s">
        <v>232</v>
      </c>
      <c r="C218" s="21">
        <v>0.64</v>
      </c>
      <c r="D218" s="16">
        <v>0.9</v>
      </c>
      <c r="E218" s="21">
        <v>1</v>
      </c>
      <c r="F218" s="16">
        <v>85.09</v>
      </c>
      <c r="G218" s="21">
        <v>100.63</v>
      </c>
      <c r="H218" s="4">
        <f t="shared" si="3"/>
        <v>131.78279477989531</v>
      </c>
    </row>
    <row r="219" spans="2:8" x14ac:dyDescent="0.25">
      <c r="B219" s="16" t="s">
        <v>233</v>
      </c>
      <c r="C219" s="21">
        <v>0.6</v>
      </c>
      <c r="D219" s="16">
        <v>0.9</v>
      </c>
      <c r="E219" s="21">
        <v>1</v>
      </c>
      <c r="F219" s="16">
        <v>69.23</v>
      </c>
      <c r="G219" s="21">
        <v>91.3</v>
      </c>
      <c r="H219" s="4">
        <f t="shared" si="3"/>
        <v>114.5795919874041</v>
      </c>
    </row>
    <row r="220" spans="2:8" x14ac:dyDescent="0.25">
      <c r="B220" s="16" t="s">
        <v>234</v>
      </c>
      <c r="C220" s="21">
        <v>0.64</v>
      </c>
      <c r="D220" s="16">
        <v>0.9</v>
      </c>
      <c r="E220" s="21">
        <v>1</v>
      </c>
      <c r="F220" s="16">
        <v>87.52</v>
      </c>
      <c r="G220" s="21">
        <v>102.75</v>
      </c>
      <c r="H220" s="4">
        <f t="shared" si="3"/>
        <v>134.9715262564664</v>
      </c>
    </row>
    <row r="221" spans="2:8" x14ac:dyDescent="0.25">
      <c r="B221" s="16" t="s">
        <v>235</v>
      </c>
      <c r="C221" s="21">
        <v>0.63</v>
      </c>
      <c r="D221" s="16">
        <v>0.9</v>
      </c>
      <c r="E221" s="21">
        <v>1</v>
      </c>
      <c r="F221" s="16">
        <v>83.19</v>
      </c>
      <c r="G221" s="21">
        <v>99.38</v>
      </c>
      <c r="H221" s="4">
        <f t="shared" si="3"/>
        <v>129.60308831196886</v>
      </c>
    </row>
    <row r="222" spans="2:8" x14ac:dyDescent="0.25">
      <c r="B222" s="16" t="s">
        <v>236</v>
      </c>
      <c r="C222" s="21">
        <v>0.63</v>
      </c>
      <c r="D222" s="16">
        <v>0.9</v>
      </c>
      <c r="E222" s="21">
        <v>1</v>
      </c>
      <c r="F222" s="16">
        <v>82.38</v>
      </c>
      <c r="G222" s="21">
        <v>100.95</v>
      </c>
      <c r="H222" s="4">
        <f t="shared" si="3"/>
        <v>130.29722521987949</v>
      </c>
    </row>
    <row r="223" spans="2:8" x14ac:dyDescent="0.25">
      <c r="B223" s="16" t="s">
        <v>237</v>
      </c>
      <c r="C223" s="21">
        <v>0.63</v>
      </c>
      <c r="D223" s="16">
        <v>0.9</v>
      </c>
      <c r="E223" s="21">
        <v>1</v>
      </c>
      <c r="F223" s="16">
        <v>82.59</v>
      </c>
      <c r="G223" s="21">
        <v>100.64</v>
      </c>
      <c r="H223" s="4">
        <f t="shared" si="3"/>
        <v>130.19031338774786</v>
      </c>
    </row>
    <row r="224" spans="2:8" x14ac:dyDescent="0.25">
      <c r="B224" s="16" t="s">
        <v>238</v>
      </c>
      <c r="C224" s="21">
        <v>0.64</v>
      </c>
      <c r="D224" s="16">
        <v>0.9</v>
      </c>
      <c r="E224" s="21">
        <v>1</v>
      </c>
      <c r="F224" s="16">
        <v>85.13</v>
      </c>
      <c r="G224" s="21">
        <v>100.35</v>
      </c>
      <c r="H224" s="4">
        <f t="shared" si="3"/>
        <v>131.5949824271427</v>
      </c>
    </row>
    <row r="225" spans="2:8" x14ac:dyDescent="0.25">
      <c r="B225" s="16" t="s">
        <v>239</v>
      </c>
      <c r="C225" s="21">
        <v>0.63</v>
      </c>
      <c r="D225" s="16">
        <v>0.9</v>
      </c>
      <c r="E225" s="21">
        <v>1</v>
      </c>
      <c r="F225" s="16">
        <v>83.58</v>
      </c>
      <c r="G225" s="21">
        <v>100.9</v>
      </c>
      <c r="H225" s="4">
        <f t="shared" si="3"/>
        <v>131.02070981337263</v>
      </c>
    </row>
    <row r="226" spans="2:8" x14ac:dyDescent="0.25">
      <c r="B226" s="16" t="s">
        <v>240</v>
      </c>
      <c r="C226" s="21">
        <v>0.63</v>
      </c>
      <c r="D226" s="16">
        <v>0.9</v>
      </c>
      <c r="E226" s="21">
        <v>1</v>
      </c>
      <c r="F226" s="16">
        <v>83.72</v>
      </c>
      <c r="G226" s="21">
        <v>100.49</v>
      </c>
      <c r="H226" s="4">
        <f t="shared" si="3"/>
        <v>130.79479538574921</v>
      </c>
    </row>
    <row r="227" spans="2:8" x14ac:dyDescent="0.25">
      <c r="B227" s="16" t="s">
        <v>241</v>
      </c>
      <c r="C227" s="21">
        <v>0.61</v>
      </c>
      <c r="D227" s="16">
        <v>0.9</v>
      </c>
      <c r="E227" s="21">
        <v>1</v>
      </c>
      <c r="F227" s="16">
        <v>72.72</v>
      </c>
      <c r="G227" s="21">
        <v>93.47</v>
      </c>
      <c r="H227" s="4">
        <f t="shared" si="3"/>
        <v>118.42651434539479</v>
      </c>
    </row>
    <row r="228" spans="2:8" x14ac:dyDescent="0.25">
      <c r="B228" s="16" t="s">
        <v>242</v>
      </c>
      <c r="C228" s="21">
        <v>0.64</v>
      </c>
      <c r="D228" s="16">
        <v>0.9</v>
      </c>
      <c r="E228" s="21">
        <v>1</v>
      </c>
      <c r="F228" s="16">
        <v>83.98</v>
      </c>
      <c r="G228" s="21">
        <v>100.08</v>
      </c>
      <c r="H228" s="4">
        <f t="shared" si="3"/>
        <v>130.64703134782667</v>
      </c>
    </row>
    <row r="229" spans="2:8" x14ac:dyDescent="0.25">
      <c r="B229" s="16" t="s">
        <v>243</v>
      </c>
      <c r="C229" s="21">
        <v>0.64</v>
      </c>
      <c r="D229" s="16">
        <v>0.9</v>
      </c>
      <c r="E229" s="21">
        <v>1</v>
      </c>
      <c r="F229" s="16">
        <v>84.56</v>
      </c>
      <c r="G229" s="21">
        <v>99.63</v>
      </c>
      <c r="H229" s="4">
        <f t="shared" si="3"/>
        <v>130.67719961798997</v>
      </c>
    </row>
    <row r="230" spans="2:8" x14ac:dyDescent="0.25">
      <c r="B230" s="16" t="s">
        <v>244</v>
      </c>
      <c r="C230" s="21">
        <v>0.61</v>
      </c>
      <c r="D230" s="16">
        <v>0.9</v>
      </c>
      <c r="E230" s="21">
        <v>1</v>
      </c>
      <c r="F230" s="16">
        <v>64.900000000000006</v>
      </c>
      <c r="G230" s="21">
        <v>83.62</v>
      </c>
      <c r="H230" s="4">
        <f t="shared" si="3"/>
        <v>105.85043410397523</v>
      </c>
    </row>
    <row r="231" spans="2:8" x14ac:dyDescent="0.25">
      <c r="B231" s="16" t="s">
        <v>245</v>
      </c>
      <c r="C231" s="21">
        <v>0.65</v>
      </c>
      <c r="D231" s="16">
        <v>0.9</v>
      </c>
      <c r="E231" s="21">
        <v>1</v>
      </c>
      <c r="F231" s="16">
        <v>86.38</v>
      </c>
      <c r="G231" s="21">
        <v>99.01</v>
      </c>
      <c r="H231" s="4">
        <f t="shared" si="3"/>
        <v>131.39438534427563</v>
      </c>
    </row>
    <row r="232" spans="2:8" x14ac:dyDescent="0.25">
      <c r="B232" s="16" t="s">
        <v>246</v>
      </c>
      <c r="C232" s="21">
        <v>0.65</v>
      </c>
      <c r="D232" s="16">
        <v>0.9</v>
      </c>
      <c r="E232" s="21">
        <v>1</v>
      </c>
      <c r="F232" s="16">
        <v>87.78</v>
      </c>
      <c r="G232" s="21">
        <v>101.2</v>
      </c>
      <c r="H232" s="4">
        <f t="shared" si="3"/>
        <v>133.96554930279652</v>
      </c>
    </row>
    <row r="233" spans="2:8" x14ac:dyDescent="0.25">
      <c r="B233" s="16" t="s">
        <v>247</v>
      </c>
      <c r="C233" s="21">
        <v>0.63</v>
      </c>
      <c r="D233" s="16">
        <v>0.9</v>
      </c>
      <c r="E233" s="21">
        <v>1</v>
      </c>
      <c r="F233" s="16">
        <v>81.510000000000005</v>
      </c>
      <c r="G233" s="21">
        <v>99</v>
      </c>
      <c r="H233" s="4">
        <f t="shared" si="3"/>
        <v>128.23759238226521</v>
      </c>
    </row>
    <row r="234" spans="2:8" x14ac:dyDescent="0.25">
      <c r="B234" s="16" t="s">
        <v>248</v>
      </c>
      <c r="C234" s="21">
        <v>0.63</v>
      </c>
      <c r="D234" s="16">
        <v>0.9</v>
      </c>
      <c r="E234" s="21">
        <v>1</v>
      </c>
      <c r="F234" s="16">
        <v>81.55</v>
      </c>
      <c r="G234" s="21">
        <v>98.53</v>
      </c>
      <c r="H234" s="4">
        <f t="shared" si="3"/>
        <v>127.90059968584978</v>
      </c>
    </row>
    <row r="235" spans="2:8" x14ac:dyDescent="0.25">
      <c r="B235" s="16" t="s">
        <v>249</v>
      </c>
      <c r="C235" s="21">
        <v>0.67</v>
      </c>
      <c r="D235" s="16">
        <v>0.9</v>
      </c>
      <c r="E235" s="21">
        <v>1</v>
      </c>
      <c r="F235" s="16">
        <v>89</v>
      </c>
      <c r="G235" s="21">
        <v>98.22</v>
      </c>
      <c r="H235" s="4">
        <f t="shared" si="3"/>
        <v>132.54496746387622</v>
      </c>
    </row>
    <row r="236" spans="2:8" x14ac:dyDescent="0.25">
      <c r="B236" s="16" t="s">
        <v>250</v>
      </c>
      <c r="C236" s="21">
        <v>0.65</v>
      </c>
      <c r="D236" s="16">
        <v>0.9</v>
      </c>
      <c r="E236" s="21">
        <v>1</v>
      </c>
      <c r="F236" s="16">
        <v>86.5</v>
      </c>
      <c r="G236" s="21">
        <v>99.32</v>
      </c>
      <c r="H236" s="4">
        <f t="shared" si="3"/>
        <v>131.70691857301952</v>
      </c>
    </row>
    <row r="237" spans="2:8" x14ac:dyDescent="0.25">
      <c r="B237" s="16" t="s">
        <v>251</v>
      </c>
      <c r="C237" s="21">
        <v>0.78</v>
      </c>
      <c r="D237" s="16">
        <v>0.9</v>
      </c>
      <c r="E237" s="21">
        <v>1</v>
      </c>
      <c r="F237" s="16">
        <v>131.02000000000001</v>
      </c>
      <c r="G237" s="21">
        <v>105.3</v>
      </c>
      <c r="H237" s="4">
        <f t="shared" si="3"/>
        <v>168.09024480915008</v>
      </c>
    </row>
    <row r="238" spans="2:8" x14ac:dyDescent="0.25">
      <c r="B238" s="16" t="s">
        <v>252</v>
      </c>
      <c r="C238" s="21">
        <v>0.64</v>
      </c>
      <c r="D238" s="16">
        <v>0.9</v>
      </c>
      <c r="E238" s="21">
        <v>1</v>
      </c>
      <c r="F238" s="16">
        <v>78.83</v>
      </c>
      <c r="G238" s="21">
        <v>93.73</v>
      </c>
      <c r="H238" s="4">
        <f t="shared" si="3"/>
        <v>122.47237157824617</v>
      </c>
    </row>
    <row r="239" spans="2:8" x14ac:dyDescent="0.25">
      <c r="B239" s="16" t="s">
        <v>253</v>
      </c>
      <c r="C239" s="21">
        <v>0.63</v>
      </c>
      <c r="D239" s="16">
        <v>0.9</v>
      </c>
      <c r="E239" s="21">
        <v>1</v>
      </c>
      <c r="F239" s="16">
        <v>81.739999999999995</v>
      </c>
      <c r="G239" s="21">
        <v>98.97</v>
      </c>
      <c r="H239" s="4">
        <f t="shared" si="3"/>
        <v>128.3607747717347</v>
      </c>
    </row>
    <row r="240" spans="2:8" x14ac:dyDescent="0.25">
      <c r="B240" s="16" t="s">
        <v>254</v>
      </c>
      <c r="C240" s="21">
        <v>0.57999999999999996</v>
      </c>
      <c r="D240" s="16">
        <v>0.9</v>
      </c>
      <c r="E240" s="21">
        <v>1</v>
      </c>
      <c r="F240" s="16">
        <v>63.82</v>
      </c>
      <c r="G240" s="21">
        <v>85.84</v>
      </c>
      <c r="H240" s="4">
        <f t="shared" si="3"/>
        <v>106.96493818069546</v>
      </c>
    </row>
    <row r="241" spans="2:8" x14ac:dyDescent="0.25">
      <c r="B241" s="16" t="s">
        <v>255</v>
      </c>
      <c r="C241" s="21">
        <v>0.63</v>
      </c>
      <c r="D241" s="16">
        <v>0.9</v>
      </c>
      <c r="E241" s="21">
        <v>1</v>
      </c>
      <c r="F241" s="16">
        <v>82.37</v>
      </c>
      <c r="G241" s="21">
        <v>98.3</v>
      </c>
      <c r="H241" s="4">
        <f t="shared" si="3"/>
        <v>128.24861363773098</v>
      </c>
    </row>
    <row r="242" spans="2:8" x14ac:dyDescent="0.25">
      <c r="B242" s="16" t="s">
        <v>256</v>
      </c>
      <c r="C242" s="21">
        <v>0.63</v>
      </c>
      <c r="D242" s="16">
        <v>0.9</v>
      </c>
      <c r="E242" s="21">
        <v>1</v>
      </c>
      <c r="F242" s="16">
        <v>81.06</v>
      </c>
      <c r="G242" s="21">
        <v>98.11</v>
      </c>
      <c r="H242" s="4">
        <f t="shared" si="3"/>
        <v>127.26466791690457</v>
      </c>
    </row>
    <row r="243" spans="2:8" x14ac:dyDescent="0.25">
      <c r="B243" s="16" t="s">
        <v>257</v>
      </c>
      <c r="C243" s="21">
        <v>0.64</v>
      </c>
      <c r="D243" s="16">
        <v>0.9</v>
      </c>
      <c r="E243" s="21">
        <v>1</v>
      </c>
      <c r="F243" s="16">
        <v>84.17</v>
      </c>
      <c r="G243" s="21">
        <v>97.8</v>
      </c>
      <c r="H243" s="4">
        <f t="shared" si="3"/>
        <v>129.03266601911315</v>
      </c>
    </row>
    <row r="244" spans="2:8" x14ac:dyDescent="0.25">
      <c r="B244" s="16" t="s">
        <v>258</v>
      </c>
      <c r="C244" s="21">
        <v>0.63</v>
      </c>
      <c r="D244" s="16">
        <v>0.9</v>
      </c>
      <c r="E244" s="21">
        <v>1</v>
      </c>
      <c r="F244" s="16">
        <v>81.459999999999994</v>
      </c>
      <c r="G244" s="21">
        <v>98.91</v>
      </c>
      <c r="H244" s="4">
        <f t="shared" si="3"/>
        <v>128.13633247443912</v>
      </c>
    </row>
    <row r="245" spans="2:8" x14ac:dyDescent="0.25">
      <c r="B245" s="16" t="s">
        <v>259</v>
      </c>
      <c r="C245" s="21">
        <v>0.67</v>
      </c>
      <c r="D245" s="16">
        <v>0.9</v>
      </c>
      <c r="E245" s="21">
        <v>1</v>
      </c>
      <c r="F245" s="16">
        <v>89.11</v>
      </c>
      <c r="G245" s="21">
        <v>98.32</v>
      </c>
      <c r="H245" s="4">
        <f t="shared" si="3"/>
        <v>132.69293312004223</v>
      </c>
    </row>
    <row r="246" spans="2:8" x14ac:dyDescent="0.25">
      <c r="B246" s="16" t="s">
        <v>260</v>
      </c>
      <c r="C246" s="21">
        <v>0.6</v>
      </c>
      <c r="D246" s="16">
        <v>0.9</v>
      </c>
      <c r="E246" s="21">
        <v>1</v>
      </c>
      <c r="F246" s="16">
        <v>68.31</v>
      </c>
      <c r="G246" s="21">
        <v>88.55</v>
      </c>
      <c r="H246" s="4">
        <f t="shared" si="3"/>
        <v>111.83630269281974</v>
      </c>
    </row>
    <row r="247" spans="2:8" x14ac:dyDescent="0.25">
      <c r="B247" s="16" t="s">
        <v>261</v>
      </c>
      <c r="C247" s="21">
        <v>0.65</v>
      </c>
      <c r="D247" s="16">
        <v>0.9</v>
      </c>
      <c r="E247" s="21">
        <v>1</v>
      </c>
      <c r="F247" s="16">
        <v>83.59</v>
      </c>
      <c r="G247" s="21">
        <v>97.18</v>
      </c>
      <c r="H247" s="4">
        <f t="shared" si="3"/>
        <v>128.18440037695697</v>
      </c>
    </row>
    <row r="248" spans="2:8" x14ac:dyDescent="0.25">
      <c r="B248" s="16" t="s">
        <v>262</v>
      </c>
      <c r="C248" s="21">
        <v>0.63</v>
      </c>
      <c r="D248" s="16">
        <v>0.9</v>
      </c>
      <c r="E248" s="21">
        <v>1</v>
      </c>
      <c r="F248" s="16">
        <v>81.83</v>
      </c>
      <c r="G248" s="21">
        <v>98.61</v>
      </c>
      <c r="H248" s="4">
        <f t="shared" si="3"/>
        <v>128.14086389594851</v>
      </c>
    </row>
    <row r="249" spans="2:8" x14ac:dyDescent="0.25">
      <c r="B249" s="16" t="s">
        <v>263</v>
      </c>
      <c r="C249" s="21">
        <v>0.66</v>
      </c>
      <c r="D249" s="16">
        <v>0.9</v>
      </c>
      <c r="E249" s="21">
        <v>1</v>
      </c>
      <c r="F249" s="16">
        <v>86.04</v>
      </c>
      <c r="G249" s="21">
        <v>97.9</v>
      </c>
      <c r="H249" s="4">
        <f t="shared" si="3"/>
        <v>130.33530450342303</v>
      </c>
    </row>
    <row r="250" spans="2:8" x14ac:dyDescent="0.25">
      <c r="B250" s="16" t="s">
        <v>264</v>
      </c>
      <c r="C250" s="21">
        <v>0.64</v>
      </c>
      <c r="D250" s="16">
        <v>0.9</v>
      </c>
      <c r="E250" s="21">
        <v>1</v>
      </c>
      <c r="F250" s="16">
        <v>82.08</v>
      </c>
      <c r="G250" s="21">
        <v>98.14</v>
      </c>
      <c r="H250" s="4">
        <f t="shared" si="3"/>
        <v>127.93977489428376</v>
      </c>
    </row>
    <row r="251" spans="2:8" x14ac:dyDescent="0.25">
      <c r="B251" s="16" t="s">
        <v>265</v>
      </c>
      <c r="C251" s="21">
        <v>0.62</v>
      </c>
      <c r="D251" s="16">
        <v>0.9</v>
      </c>
      <c r="E251" s="21">
        <v>1</v>
      </c>
      <c r="F251" s="16">
        <v>73.81</v>
      </c>
      <c r="G251" s="21">
        <v>91.17</v>
      </c>
      <c r="H251" s="4">
        <f t="shared" si="3"/>
        <v>117.30253620446575</v>
      </c>
    </row>
    <row r="252" spans="2:8" x14ac:dyDescent="0.25">
      <c r="B252" s="16" t="s">
        <v>266</v>
      </c>
      <c r="C252" s="21">
        <v>0.62</v>
      </c>
      <c r="D252" s="16">
        <v>0.9</v>
      </c>
      <c r="E252" s="21">
        <v>1</v>
      </c>
      <c r="F252" s="16">
        <v>77.099999999999994</v>
      </c>
      <c r="G252" s="21">
        <v>97.64</v>
      </c>
      <c r="H252" s="4">
        <f t="shared" si="3"/>
        <v>124.41052849337149</v>
      </c>
    </row>
    <row r="253" spans="2:8" x14ac:dyDescent="0.25">
      <c r="B253" s="16" t="s">
        <v>267</v>
      </c>
      <c r="C253" s="21">
        <v>0.65</v>
      </c>
      <c r="D253" s="16">
        <v>0.9</v>
      </c>
      <c r="E253" s="21">
        <v>1</v>
      </c>
      <c r="F253" s="16">
        <v>84.32</v>
      </c>
      <c r="G253" s="21">
        <v>98.66</v>
      </c>
      <c r="H253" s="4">
        <f t="shared" si="3"/>
        <v>129.78311908719098</v>
      </c>
    </row>
    <row r="254" spans="2:8" x14ac:dyDescent="0.25">
      <c r="B254" s="16" t="s">
        <v>268</v>
      </c>
      <c r="C254" s="21">
        <v>0.63</v>
      </c>
      <c r="D254" s="16">
        <v>0.9</v>
      </c>
      <c r="E254" s="21">
        <v>1</v>
      </c>
      <c r="F254" s="16">
        <v>75.52</v>
      </c>
      <c r="G254" s="21">
        <v>92.19</v>
      </c>
      <c r="H254" s="4">
        <f t="shared" si="3"/>
        <v>119.17326252142298</v>
      </c>
    </row>
    <row r="255" spans="2:8" x14ac:dyDescent="0.25">
      <c r="B255" s="16" t="s">
        <v>269</v>
      </c>
      <c r="C255" s="21">
        <v>0.64</v>
      </c>
      <c r="D255" s="16">
        <v>0.9</v>
      </c>
      <c r="E255" s="21">
        <v>1</v>
      </c>
      <c r="F255" s="16">
        <v>83.17</v>
      </c>
      <c r="G255" s="21">
        <v>99.03</v>
      </c>
      <c r="H255" s="4">
        <f t="shared" si="3"/>
        <v>129.32203911166883</v>
      </c>
    </row>
    <row r="256" spans="2:8" x14ac:dyDescent="0.25">
      <c r="B256" s="16" t="s">
        <v>270</v>
      </c>
      <c r="C256" s="21">
        <v>0.62</v>
      </c>
      <c r="D256" s="16">
        <v>0.9</v>
      </c>
      <c r="E256" s="21">
        <v>1</v>
      </c>
      <c r="F256" s="16">
        <v>79.290000000000006</v>
      </c>
      <c r="G256" s="21">
        <v>99.1</v>
      </c>
      <c r="H256" s="4">
        <f t="shared" si="3"/>
        <v>126.91616957661464</v>
      </c>
    </row>
    <row r="257" spans="2:8" x14ac:dyDescent="0.25">
      <c r="B257" s="16" t="s">
        <v>271</v>
      </c>
      <c r="C257" s="21">
        <v>0.63</v>
      </c>
      <c r="D257" s="16">
        <v>0.9</v>
      </c>
      <c r="E257" s="21">
        <v>1</v>
      </c>
      <c r="F257" s="16">
        <v>83.21</v>
      </c>
      <c r="G257" s="21">
        <v>100.09</v>
      </c>
      <c r="H257" s="4">
        <f t="shared" si="3"/>
        <v>130.16110094801749</v>
      </c>
    </row>
    <row r="258" spans="2:8" x14ac:dyDescent="0.25">
      <c r="B258" s="16" t="s">
        <v>272</v>
      </c>
      <c r="C258" s="21">
        <v>0.64</v>
      </c>
      <c r="D258" s="16">
        <v>0.9</v>
      </c>
      <c r="E258" s="21">
        <v>1</v>
      </c>
      <c r="F258" s="16">
        <v>83.64</v>
      </c>
      <c r="G258" s="21">
        <v>98.97</v>
      </c>
      <c r="H258" s="4">
        <f t="shared" si="3"/>
        <v>129.57897398883819</v>
      </c>
    </row>
    <row r="259" spans="2:8" x14ac:dyDescent="0.25">
      <c r="B259" s="16" t="s">
        <v>273</v>
      </c>
      <c r="C259" s="21">
        <v>0.64</v>
      </c>
      <c r="D259" s="16">
        <v>0.9</v>
      </c>
      <c r="E259" s="21">
        <v>1</v>
      </c>
      <c r="F259" s="16">
        <v>86.84</v>
      </c>
      <c r="G259" s="21">
        <v>101.52</v>
      </c>
      <c r="H259" s="4">
        <f t="shared" si="3"/>
        <v>133.59452084572931</v>
      </c>
    </row>
    <row r="260" spans="2:8" x14ac:dyDescent="0.25">
      <c r="B260" s="16" t="s">
        <v>274</v>
      </c>
      <c r="C260" s="21">
        <v>0.62</v>
      </c>
      <c r="D260" s="16">
        <v>0.9</v>
      </c>
      <c r="E260" s="21">
        <v>1</v>
      </c>
      <c r="F260" s="16">
        <v>82.87</v>
      </c>
      <c r="G260" s="21">
        <v>101.5</v>
      </c>
      <c r="H260" s="4">
        <f t="shared" ref="H260:H323" si="4">SQRT((F260)^2+(G260)^2)</f>
        <v>131.03315191202569</v>
      </c>
    </row>
    <row r="261" spans="2:8" x14ac:dyDescent="0.25">
      <c r="B261" s="16" t="s">
        <v>275</v>
      </c>
      <c r="C261" s="21">
        <v>0.62</v>
      </c>
      <c r="D261" s="16">
        <v>0.9</v>
      </c>
      <c r="E261" s="21">
        <v>1</v>
      </c>
      <c r="F261" s="16">
        <v>81.09</v>
      </c>
      <c r="G261" s="21">
        <v>99.51</v>
      </c>
      <c r="H261" s="4">
        <f t="shared" si="4"/>
        <v>128.36599316018243</v>
      </c>
    </row>
    <row r="262" spans="2:8" x14ac:dyDescent="0.25">
      <c r="B262" s="16" t="s">
        <v>276</v>
      </c>
      <c r="C262" s="21">
        <v>0.64</v>
      </c>
      <c r="D262" s="16">
        <v>0.9</v>
      </c>
      <c r="E262" s="21">
        <v>1</v>
      </c>
      <c r="F262" s="16">
        <v>84.68</v>
      </c>
      <c r="G262" s="21">
        <v>100.35</v>
      </c>
      <c r="H262" s="4">
        <f t="shared" si="4"/>
        <v>131.30432171105411</v>
      </c>
    </row>
    <row r="263" spans="2:8" x14ac:dyDescent="0.25">
      <c r="B263" s="16" t="s">
        <v>277</v>
      </c>
      <c r="C263" s="21">
        <v>0.64</v>
      </c>
      <c r="D263" s="16">
        <v>0.9</v>
      </c>
      <c r="E263" s="21">
        <v>1</v>
      </c>
      <c r="F263" s="16">
        <v>84.07</v>
      </c>
      <c r="G263" s="21">
        <v>100.14</v>
      </c>
      <c r="H263" s="4">
        <f t="shared" si="4"/>
        <v>130.75084894561869</v>
      </c>
    </row>
    <row r="264" spans="2:8" x14ac:dyDescent="0.25">
      <c r="B264" s="16" t="s">
        <v>278</v>
      </c>
      <c r="C264" s="21">
        <v>0.63</v>
      </c>
      <c r="D264" s="16">
        <v>0.9</v>
      </c>
      <c r="E264" s="21">
        <v>1</v>
      </c>
      <c r="F264" s="16">
        <v>82.17</v>
      </c>
      <c r="G264" s="21">
        <v>99.87</v>
      </c>
      <c r="H264" s="4">
        <f t="shared" si="4"/>
        <v>129.32875086383538</v>
      </c>
    </row>
    <row r="265" spans="2:8" x14ac:dyDescent="0.25">
      <c r="B265" s="16" t="s">
        <v>279</v>
      </c>
      <c r="C265" s="21">
        <v>0.63</v>
      </c>
      <c r="D265" s="16">
        <v>0.9</v>
      </c>
      <c r="E265" s="21">
        <v>1</v>
      </c>
      <c r="F265" s="16">
        <v>82.51</v>
      </c>
      <c r="G265" s="21">
        <v>100.33</v>
      </c>
      <c r="H265" s="4">
        <f t="shared" si="4"/>
        <v>129.89999615088524</v>
      </c>
    </row>
    <row r="266" spans="2:8" x14ac:dyDescent="0.25">
      <c r="B266" s="16" t="s">
        <v>280</v>
      </c>
      <c r="C266" s="21">
        <v>0.61</v>
      </c>
      <c r="D266" s="16">
        <v>0.9</v>
      </c>
      <c r="E266" s="21">
        <v>1</v>
      </c>
      <c r="F266" s="16">
        <v>78.22</v>
      </c>
      <c r="G266" s="21">
        <v>100.47</v>
      </c>
      <c r="H266" s="4">
        <f t="shared" si="4"/>
        <v>127.32866645025385</v>
      </c>
    </row>
    <row r="267" spans="2:8" x14ac:dyDescent="0.25">
      <c r="B267" s="16" t="s">
        <v>281</v>
      </c>
      <c r="C267" s="21">
        <v>0.64</v>
      </c>
      <c r="D267" s="16">
        <v>0.9</v>
      </c>
      <c r="E267" s="21">
        <v>1</v>
      </c>
      <c r="F267" s="16">
        <v>85.15</v>
      </c>
      <c r="G267" s="21">
        <v>100.64</v>
      </c>
      <c r="H267" s="4">
        <f t="shared" si="4"/>
        <v>131.82917772632885</v>
      </c>
    </row>
    <row r="268" spans="2:8" x14ac:dyDescent="0.25">
      <c r="B268" s="16" t="s">
        <v>282</v>
      </c>
      <c r="C268" s="21">
        <v>0.92</v>
      </c>
      <c r="D268" s="16">
        <v>0.9</v>
      </c>
      <c r="E268" s="21">
        <v>1</v>
      </c>
      <c r="F268" s="16">
        <v>32.79</v>
      </c>
      <c r="G268" s="21">
        <v>13.18</v>
      </c>
      <c r="H268" s="4">
        <f t="shared" si="4"/>
        <v>35.339729766935115</v>
      </c>
    </row>
    <row r="269" spans="2:8" x14ac:dyDescent="0.25">
      <c r="B269" s="16" t="s">
        <v>283</v>
      </c>
      <c r="C269" s="21">
        <v>0.9</v>
      </c>
      <c r="D269" s="16">
        <v>0.9</v>
      </c>
      <c r="E269" s="21">
        <v>1</v>
      </c>
      <c r="F269" s="16">
        <v>27.86</v>
      </c>
      <c r="G269" s="21">
        <v>13.13</v>
      </c>
      <c r="H269" s="4">
        <f t="shared" si="4"/>
        <v>30.798969138592934</v>
      </c>
    </row>
    <row r="270" spans="2:8" x14ac:dyDescent="0.25">
      <c r="B270" s="16" t="s">
        <v>284</v>
      </c>
      <c r="C270" s="21">
        <v>0.91</v>
      </c>
      <c r="D270" s="16">
        <v>0.9</v>
      </c>
      <c r="E270" s="21">
        <v>1</v>
      </c>
      <c r="F270" s="16">
        <v>30.44</v>
      </c>
      <c r="G270" s="21">
        <v>12.93</v>
      </c>
      <c r="H270" s="4">
        <f t="shared" si="4"/>
        <v>33.072322264999777</v>
      </c>
    </row>
    <row r="271" spans="2:8" x14ac:dyDescent="0.25">
      <c r="B271" s="16" t="s">
        <v>285</v>
      </c>
      <c r="C271" s="21">
        <v>0.66</v>
      </c>
      <c r="D271" s="16">
        <v>0.9</v>
      </c>
      <c r="E271" s="21">
        <v>1</v>
      </c>
      <c r="F271" s="16">
        <v>80.23</v>
      </c>
      <c r="G271" s="21">
        <v>92.14</v>
      </c>
      <c r="H271" s="4">
        <f t="shared" si="4"/>
        <v>122.17459842373127</v>
      </c>
    </row>
    <row r="272" spans="2:8" x14ac:dyDescent="0.25">
      <c r="B272" s="16" t="s">
        <v>286</v>
      </c>
      <c r="C272" s="21">
        <v>0.7</v>
      </c>
      <c r="D272" s="16">
        <v>0.9</v>
      </c>
      <c r="E272" s="21">
        <v>1</v>
      </c>
      <c r="F272" s="16">
        <v>101.04</v>
      </c>
      <c r="G272" s="21">
        <v>100.83</v>
      </c>
      <c r="H272" s="4">
        <f t="shared" si="4"/>
        <v>142.74372315447008</v>
      </c>
    </row>
    <row r="273" spans="2:8" x14ac:dyDescent="0.25">
      <c r="B273" s="16" t="s">
        <v>287</v>
      </c>
      <c r="C273" s="21">
        <v>0.71</v>
      </c>
      <c r="D273" s="16">
        <v>0.9</v>
      </c>
      <c r="E273" s="21">
        <v>1</v>
      </c>
      <c r="F273" s="16">
        <v>105.42</v>
      </c>
      <c r="G273" s="21">
        <v>102.98</v>
      </c>
      <c r="H273" s="4">
        <f t="shared" si="4"/>
        <v>147.3711532152748</v>
      </c>
    </row>
    <row r="274" spans="2:8" x14ac:dyDescent="0.25">
      <c r="B274" s="16" t="s">
        <v>288</v>
      </c>
      <c r="C274" s="21">
        <v>0.87</v>
      </c>
      <c r="D274" s="16">
        <v>0.9</v>
      </c>
      <c r="E274" s="21">
        <v>1</v>
      </c>
      <c r="F274" s="16">
        <v>184.27</v>
      </c>
      <c r="G274" s="21">
        <v>104.29</v>
      </c>
      <c r="H274" s="4">
        <f t="shared" si="4"/>
        <v>211.73529937164471</v>
      </c>
    </row>
    <row r="275" spans="2:8" x14ac:dyDescent="0.25">
      <c r="B275" s="16" t="s">
        <v>289</v>
      </c>
      <c r="C275" s="21">
        <v>0.77</v>
      </c>
      <c r="D275" s="16">
        <v>0.9</v>
      </c>
      <c r="E275" s="21">
        <v>1</v>
      </c>
      <c r="F275" s="16">
        <v>125.07</v>
      </c>
      <c r="G275" s="21">
        <v>101.53</v>
      </c>
      <c r="H275" s="4">
        <f t="shared" si="4"/>
        <v>161.09266215442588</v>
      </c>
    </row>
    <row r="276" spans="2:8" x14ac:dyDescent="0.25">
      <c r="B276" s="16" t="s">
        <v>290</v>
      </c>
      <c r="C276" s="21">
        <v>0.69</v>
      </c>
      <c r="D276" s="16">
        <v>0.9</v>
      </c>
      <c r="E276" s="21">
        <v>1</v>
      </c>
      <c r="F276" s="16">
        <v>98.16</v>
      </c>
      <c r="G276" s="21">
        <v>101.6</v>
      </c>
      <c r="H276" s="4">
        <f t="shared" si="4"/>
        <v>141.27259323732966</v>
      </c>
    </row>
    <row r="277" spans="2:8" x14ac:dyDescent="0.25">
      <c r="B277" s="16" t="s">
        <v>291</v>
      </c>
      <c r="C277" s="21">
        <v>0.77</v>
      </c>
      <c r="D277" s="16">
        <v>0.9</v>
      </c>
      <c r="E277" s="21">
        <v>1</v>
      </c>
      <c r="F277" s="16">
        <v>127.69</v>
      </c>
      <c r="G277" s="21">
        <v>105.27</v>
      </c>
      <c r="H277" s="4">
        <f t="shared" si="4"/>
        <v>165.48869749925521</v>
      </c>
    </row>
    <row r="278" spans="2:8" x14ac:dyDescent="0.25">
      <c r="B278" s="16" t="s">
        <v>292</v>
      </c>
      <c r="C278" s="21">
        <v>0.67</v>
      </c>
      <c r="D278" s="16">
        <v>0.9</v>
      </c>
      <c r="E278" s="21">
        <v>1</v>
      </c>
      <c r="F278" s="16">
        <v>93.31</v>
      </c>
      <c r="G278" s="21">
        <v>101.02</v>
      </c>
      <c r="H278" s="4">
        <f t="shared" si="4"/>
        <v>137.52016761188156</v>
      </c>
    </row>
    <row r="279" spans="2:8" x14ac:dyDescent="0.25">
      <c r="B279" s="16" t="s">
        <v>293</v>
      </c>
      <c r="C279" s="21">
        <v>0.67</v>
      </c>
      <c r="D279" s="16">
        <v>0.9</v>
      </c>
      <c r="E279" s="21">
        <v>1</v>
      </c>
      <c r="F279" s="16">
        <v>84.66</v>
      </c>
      <c r="G279" s="21">
        <v>93.03</v>
      </c>
      <c r="H279" s="4">
        <f t="shared" si="4"/>
        <v>125.78512034418061</v>
      </c>
    </row>
    <row r="280" spans="2:8" x14ac:dyDescent="0.25">
      <c r="B280" s="16" t="s">
        <v>294</v>
      </c>
      <c r="C280" s="21">
        <v>0.67</v>
      </c>
      <c r="D280" s="16">
        <v>0.9</v>
      </c>
      <c r="E280" s="21">
        <v>1</v>
      </c>
      <c r="F280" s="16">
        <v>90.37</v>
      </c>
      <c r="G280" s="21">
        <v>98.56</v>
      </c>
      <c r="H280" s="4">
        <f t="shared" si="4"/>
        <v>133.71914784353061</v>
      </c>
    </row>
    <row r="281" spans="2:8" x14ac:dyDescent="0.25">
      <c r="B281" s="16" t="s">
        <v>295</v>
      </c>
      <c r="C281" s="21">
        <v>0.68</v>
      </c>
      <c r="D281" s="16">
        <v>0.9</v>
      </c>
      <c r="E281" s="21">
        <v>1</v>
      </c>
      <c r="F281" s="16">
        <v>93.79</v>
      </c>
      <c r="G281" s="21">
        <v>98.12</v>
      </c>
      <c r="H281" s="4">
        <f t="shared" si="4"/>
        <v>135.7353988464321</v>
      </c>
    </row>
    <row r="282" spans="2:8" x14ac:dyDescent="0.25">
      <c r="B282" s="16" t="s">
        <v>296</v>
      </c>
      <c r="C282" s="21">
        <v>0.67</v>
      </c>
      <c r="D282" s="16">
        <v>0.9</v>
      </c>
      <c r="E282" s="21">
        <v>1</v>
      </c>
      <c r="F282" s="16">
        <v>79.239999999999995</v>
      </c>
      <c r="G282" s="21">
        <v>87.14</v>
      </c>
      <c r="H282" s="4">
        <f t="shared" si="4"/>
        <v>117.78097129842324</v>
      </c>
    </row>
    <row r="283" spans="2:8" x14ac:dyDescent="0.25">
      <c r="B283" s="16" t="s">
        <v>297</v>
      </c>
      <c r="C283" s="21">
        <v>0.79</v>
      </c>
      <c r="D283" s="16">
        <v>0.9</v>
      </c>
      <c r="E283" s="21">
        <v>1</v>
      </c>
      <c r="F283" s="16">
        <v>189.05</v>
      </c>
      <c r="G283" s="21">
        <v>147.86000000000001</v>
      </c>
      <c r="H283" s="4">
        <f t="shared" si="4"/>
        <v>240.00517098596023</v>
      </c>
    </row>
    <row r="284" spans="2:8" x14ac:dyDescent="0.25">
      <c r="B284" s="16" t="s">
        <v>298</v>
      </c>
      <c r="C284" s="21">
        <v>0.79</v>
      </c>
      <c r="D284" s="16">
        <v>0.9</v>
      </c>
      <c r="E284" s="21">
        <v>1</v>
      </c>
      <c r="F284" s="16">
        <v>193.76</v>
      </c>
      <c r="G284" s="21">
        <v>149.72</v>
      </c>
      <c r="H284" s="4">
        <f t="shared" si="4"/>
        <v>244.86530174771596</v>
      </c>
    </row>
    <row r="285" spans="2:8" x14ac:dyDescent="0.25">
      <c r="B285" s="16" t="s">
        <v>299</v>
      </c>
      <c r="C285" s="21">
        <v>0.78</v>
      </c>
      <c r="D285" s="16">
        <v>0.9</v>
      </c>
      <c r="E285" s="21">
        <v>1</v>
      </c>
      <c r="F285" s="16">
        <v>175.32</v>
      </c>
      <c r="G285" s="21">
        <v>138.91</v>
      </c>
      <c r="H285" s="4">
        <f t="shared" si="4"/>
        <v>223.68077811917587</v>
      </c>
    </row>
    <row r="286" spans="2:8" x14ac:dyDescent="0.25">
      <c r="B286" s="16" t="s">
        <v>300</v>
      </c>
      <c r="C286" s="21">
        <v>0.77</v>
      </c>
      <c r="D286" s="16">
        <v>0.9</v>
      </c>
      <c r="E286" s="21">
        <v>1</v>
      </c>
      <c r="F286" s="16">
        <v>182.68</v>
      </c>
      <c r="G286" s="21">
        <v>148.11000000000001</v>
      </c>
      <c r="H286" s="4">
        <f t="shared" si="4"/>
        <v>235.17770833988499</v>
      </c>
    </row>
    <row r="287" spans="2:8" x14ac:dyDescent="0.25">
      <c r="B287" s="16" t="s">
        <v>301</v>
      </c>
      <c r="C287" s="21">
        <v>0.78</v>
      </c>
      <c r="D287" s="16">
        <v>0.9</v>
      </c>
      <c r="E287" s="21">
        <v>1</v>
      </c>
      <c r="F287" s="16">
        <v>192.05</v>
      </c>
      <c r="G287" s="21">
        <v>151.35</v>
      </c>
      <c r="H287" s="4">
        <f t="shared" si="4"/>
        <v>244.51998895795822</v>
      </c>
    </row>
    <row r="288" spans="2:8" x14ac:dyDescent="0.25">
      <c r="B288" s="16" t="s">
        <v>302</v>
      </c>
      <c r="C288" s="21">
        <v>0.79</v>
      </c>
      <c r="D288" s="16">
        <v>0.9</v>
      </c>
      <c r="E288" s="21">
        <v>1</v>
      </c>
      <c r="F288" s="16">
        <v>175.41</v>
      </c>
      <c r="G288" s="21">
        <v>137.02000000000001</v>
      </c>
      <c r="H288" s="4">
        <f t="shared" si="4"/>
        <v>222.58290253296636</v>
      </c>
    </row>
    <row r="289" spans="2:8" x14ac:dyDescent="0.25">
      <c r="B289" s="16" t="s">
        <v>303</v>
      </c>
      <c r="C289" s="21">
        <v>0.78</v>
      </c>
      <c r="D289" s="16">
        <v>0.9</v>
      </c>
      <c r="E289" s="21">
        <v>1</v>
      </c>
      <c r="F289" s="16">
        <v>189.21</v>
      </c>
      <c r="G289" s="21">
        <v>148.75</v>
      </c>
      <c r="H289" s="4">
        <f t="shared" si="4"/>
        <v>240.68025801880802</v>
      </c>
    </row>
    <row r="290" spans="2:8" x14ac:dyDescent="0.25">
      <c r="B290" s="16" t="s">
        <v>304</v>
      </c>
      <c r="C290" s="21">
        <v>0.78</v>
      </c>
      <c r="D290" s="16">
        <v>0.9</v>
      </c>
      <c r="E290" s="21">
        <v>1</v>
      </c>
      <c r="F290" s="16">
        <v>187.85</v>
      </c>
      <c r="G290" s="21">
        <v>149.35</v>
      </c>
      <c r="H290" s="4">
        <f t="shared" si="4"/>
        <v>239.98550997924855</v>
      </c>
    </row>
    <row r="291" spans="2:8" x14ac:dyDescent="0.25">
      <c r="B291" s="16" t="s">
        <v>305</v>
      </c>
      <c r="C291" s="21">
        <v>0.78</v>
      </c>
      <c r="D291" s="16">
        <v>0.9</v>
      </c>
      <c r="E291" s="21">
        <v>1</v>
      </c>
      <c r="F291" s="16">
        <v>176.92</v>
      </c>
      <c r="G291" s="21">
        <v>138.71</v>
      </c>
      <c r="H291" s="4">
        <f t="shared" si="4"/>
        <v>224.81359055893395</v>
      </c>
    </row>
    <row r="292" spans="2:8" x14ac:dyDescent="0.25">
      <c r="B292" s="16" t="s">
        <v>306</v>
      </c>
      <c r="C292" s="21">
        <v>0.78</v>
      </c>
      <c r="D292" s="16">
        <v>0.9</v>
      </c>
      <c r="E292" s="21">
        <v>1</v>
      </c>
      <c r="F292" s="16">
        <v>190.13</v>
      </c>
      <c r="G292" s="21">
        <v>151.91</v>
      </c>
      <c r="H292" s="4">
        <f t="shared" si="4"/>
        <v>243.36405856247549</v>
      </c>
    </row>
    <row r="293" spans="2:8" x14ac:dyDescent="0.25">
      <c r="B293" s="16" t="s">
        <v>307</v>
      </c>
      <c r="C293" s="21">
        <v>0.78</v>
      </c>
      <c r="D293" s="16">
        <v>0.9</v>
      </c>
      <c r="E293" s="21">
        <v>1</v>
      </c>
      <c r="F293" s="16">
        <v>186.59</v>
      </c>
      <c r="G293" s="21">
        <v>147.03</v>
      </c>
      <c r="H293" s="4">
        <f t="shared" si="4"/>
        <v>237.55767510227909</v>
      </c>
    </row>
    <row r="294" spans="2:8" x14ac:dyDescent="0.25">
      <c r="B294" s="16" t="s">
        <v>308</v>
      </c>
      <c r="C294" s="21">
        <v>0.79</v>
      </c>
      <c r="D294" s="16">
        <v>0.9</v>
      </c>
      <c r="E294" s="21">
        <v>1</v>
      </c>
      <c r="F294" s="16">
        <v>188.77</v>
      </c>
      <c r="G294" s="21">
        <v>147.38999999999999</v>
      </c>
      <c r="H294" s="4">
        <f t="shared" si="4"/>
        <v>239.49514608860031</v>
      </c>
    </row>
    <row r="295" spans="2:8" x14ac:dyDescent="0.25">
      <c r="B295" s="16" t="s">
        <v>309</v>
      </c>
      <c r="C295" s="21">
        <v>0.9</v>
      </c>
      <c r="D295" s="16">
        <v>0.9</v>
      </c>
      <c r="E295" s="21">
        <v>1</v>
      </c>
      <c r="F295" s="16">
        <v>135.5</v>
      </c>
      <c r="G295" s="21">
        <v>65.849999999999994</v>
      </c>
      <c r="H295" s="4">
        <f t="shared" si="4"/>
        <v>150.65348485846584</v>
      </c>
    </row>
    <row r="296" spans="2:8" x14ac:dyDescent="0.25">
      <c r="B296" s="16" t="s">
        <v>310</v>
      </c>
      <c r="C296" s="21">
        <v>0.9</v>
      </c>
      <c r="D296" s="16">
        <v>0.9</v>
      </c>
      <c r="E296" s="21">
        <v>1</v>
      </c>
      <c r="F296" s="16">
        <v>135.93</v>
      </c>
      <c r="G296" s="21">
        <v>67.38</v>
      </c>
      <c r="H296" s="4">
        <f t="shared" si="4"/>
        <v>151.71364243205025</v>
      </c>
    </row>
    <row r="297" spans="2:8" x14ac:dyDescent="0.25">
      <c r="B297" s="16" t="s">
        <v>311</v>
      </c>
      <c r="C297" s="21">
        <v>0.89</v>
      </c>
      <c r="D297" s="16">
        <v>0.9</v>
      </c>
      <c r="E297" s="21">
        <v>1</v>
      </c>
      <c r="F297" s="16">
        <v>130.66</v>
      </c>
      <c r="G297" s="21">
        <v>67.63</v>
      </c>
      <c r="H297" s="4">
        <f t="shared" si="4"/>
        <v>147.12529524184481</v>
      </c>
    </row>
    <row r="298" spans="2:8" x14ac:dyDescent="0.25">
      <c r="B298" s="16" t="s">
        <v>312</v>
      </c>
      <c r="C298" s="21">
        <v>0.81</v>
      </c>
      <c r="D298" s="16">
        <v>0.9</v>
      </c>
      <c r="E298" s="21">
        <v>1</v>
      </c>
      <c r="F298" s="16">
        <v>241.12</v>
      </c>
      <c r="G298" s="21">
        <v>173.45</v>
      </c>
      <c r="H298" s="4">
        <f t="shared" si="4"/>
        <v>297.02484222704339</v>
      </c>
    </row>
    <row r="299" spans="2:8" x14ac:dyDescent="0.25">
      <c r="B299" s="16" t="s">
        <v>313</v>
      </c>
      <c r="C299" s="21">
        <v>0.78</v>
      </c>
      <c r="D299" s="16">
        <v>0.9</v>
      </c>
      <c r="E299" s="21">
        <v>1</v>
      </c>
      <c r="F299" s="16">
        <v>184.95</v>
      </c>
      <c r="G299" s="21">
        <v>149.74</v>
      </c>
      <c r="H299" s="4">
        <f t="shared" si="4"/>
        <v>237.96758203587311</v>
      </c>
    </row>
    <row r="300" spans="2:8" x14ac:dyDescent="0.25">
      <c r="B300" s="16" t="s">
        <v>314</v>
      </c>
      <c r="C300" s="21">
        <v>0.78</v>
      </c>
      <c r="D300" s="16">
        <v>0.9</v>
      </c>
      <c r="E300" s="21">
        <v>1</v>
      </c>
      <c r="F300" s="16">
        <v>186.51</v>
      </c>
      <c r="G300" s="21">
        <v>150.56</v>
      </c>
      <c r="H300" s="4">
        <f t="shared" si="4"/>
        <v>239.6962529953274</v>
      </c>
    </row>
    <row r="301" spans="2:8" x14ac:dyDescent="0.25">
      <c r="B301" s="16" t="s">
        <v>315</v>
      </c>
      <c r="C301" s="21">
        <v>0.78</v>
      </c>
      <c r="D301" s="16">
        <v>0.9</v>
      </c>
      <c r="E301" s="21">
        <v>1</v>
      </c>
      <c r="F301" s="16">
        <v>189.6</v>
      </c>
      <c r="G301" s="21">
        <v>149.9</v>
      </c>
      <c r="H301" s="4">
        <f t="shared" si="4"/>
        <v>241.69851054567962</v>
      </c>
    </row>
    <row r="302" spans="2:8" x14ac:dyDescent="0.25">
      <c r="B302" s="16" t="s">
        <v>316</v>
      </c>
      <c r="C302" s="21">
        <v>0.78</v>
      </c>
      <c r="D302" s="16">
        <v>0.9</v>
      </c>
      <c r="E302" s="21">
        <v>1</v>
      </c>
      <c r="F302" s="16">
        <v>190.07</v>
      </c>
      <c r="G302" s="21">
        <v>150.18</v>
      </c>
      <c r="H302" s="4">
        <f t="shared" si="4"/>
        <v>242.24086628808112</v>
      </c>
    </row>
    <row r="303" spans="2:8" x14ac:dyDescent="0.25">
      <c r="B303" s="16" t="s">
        <v>317</v>
      </c>
      <c r="C303" s="21">
        <v>0.79</v>
      </c>
      <c r="D303" s="16">
        <v>0.9</v>
      </c>
      <c r="E303" s="21">
        <v>1</v>
      </c>
      <c r="F303" s="16">
        <v>186.82</v>
      </c>
      <c r="G303" s="21">
        <v>145.11000000000001</v>
      </c>
      <c r="H303" s="4">
        <f t="shared" si="4"/>
        <v>236.55575347050853</v>
      </c>
    </row>
    <row r="304" spans="2:8" x14ac:dyDescent="0.25">
      <c r="B304" s="16" t="s">
        <v>318</v>
      </c>
      <c r="C304" s="21">
        <v>0.79</v>
      </c>
      <c r="D304" s="16">
        <v>0.9</v>
      </c>
      <c r="E304" s="21">
        <v>1</v>
      </c>
      <c r="F304" s="16">
        <v>192.12</v>
      </c>
      <c r="G304" s="21">
        <v>148.72</v>
      </c>
      <c r="H304" s="4">
        <f t="shared" si="4"/>
        <v>242.95623638836688</v>
      </c>
    </row>
    <row r="305" spans="2:8" x14ac:dyDescent="0.25">
      <c r="B305" s="16" t="s">
        <v>319</v>
      </c>
      <c r="C305" s="21">
        <v>0.78</v>
      </c>
      <c r="D305" s="16">
        <v>0.9</v>
      </c>
      <c r="E305" s="21">
        <v>1</v>
      </c>
      <c r="F305" s="16">
        <v>187.81</v>
      </c>
      <c r="G305" s="21">
        <v>149.63</v>
      </c>
      <c r="H305" s="4">
        <f t="shared" si="4"/>
        <v>240.12857597545528</v>
      </c>
    </row>
    <row r="306" spans="2:8" x14ac:dyDescent="0.25">
      <c r="B306" s="16" t="s">
        <v>320</v>
      </c>
      <c r="C306" s="21">
        <v>0.78</v>
      </c>
      <c r="D306" s="16">
        <v>0.9</v>
      </c>
      <c r="E306" s="21">
        <v>1</v>
      </c>
      <c r="F306" s="16">
        <v>183.56</v>
      </c>
      <c r="G306" s="21">
        <v>147.84</v>
      </c>
      <c r="H306" s="4">
        <f t="shared" si="4"/>
        <v>235.69246742312322</v>
      </c>
    </row>
    <row r="307" spans="2:8" x14ac:dyDescent="0.25">
      <c r="B307" s="16" t="s">
        <v>321</v>
      </c>
      <c r="C307" s="21">
        <v>0.79</v>
      </c>
      <c r="D307" s="16">
        <v>0.9</v>
      </c>
      <c r="E307" s="21">
        <v>1</v>
      </c>
      <c r="F307" s="16">
        <v>190.29</v>
      </c>
      <c r="G307" s="21">
        <v>148.44999999999999</v>
      </c>
      <c r="H307" s="4">
        <f t="shared" si="4"/>
        <v>241.34557505784107</v>
      </c>
    </row>
    <row r="308" spans="2:8" x14ac:dyDescent="0.25">
      <c r="B308" s="16" t="s">
        <v>322</v>
      </c>
      <c r="C308" s="21">
        <v>0.78</v>
      </c>
      <c r="D308" s="16">
        <v>0.9</v>
      </c>
      <c r="E308" s="21">
        <v>1</v>
      </c>
      <c r="F308" s="16">
        <v>188.04</v>
      </c>
      <c r="G308" s="21">
        <v>148.38</v>
      </c>
      <c r="H308" s="4">
        <f t="shared" si="4"/>
        <v>239.53218155396155</v>
      </c>
    </row>
    <row r="309" spans="2:8" x14ac:dyDescent="0.25">
      <c r="B309" s="16" t="s">
        <v>323</v>
      </c>
      <c r="C309" s="21">
        <v>0.79</v>
      </c>
      <c r="D309" s="16">
        <v>0.9</v>
      </c>
      <c r="E309" s="21">
        <v>1</v>
      </c>
      <c r="F309" s="16">
        <v>186.3</v>
      </c>
      <c r="G309" s="21">
        <v>145.94</v>
      </c>
      <c r="H309" s="4">
        <f t="shared" si="4"/>
        <v>236.65623507526692</v>
      </c>
    </row>
    <row r="310" spans="2:8" x14ac:dyDescent="0.25">
      <c r="B310" s="16" t="s">
        <v>324</v>
      </c>
      <c r="C310" s="21">
        <v>0.79</v>
      </c>
      <c r="D310" s="16">
        <v>0.9</v>
      </c>
      <c r="E310" s="21">
        <v>1</v>
      </c>
      <c r="F310" s="16">
        <v>190.23</v>
      </c>
      <c r="G310" s="21">
        <v>145.12</v>
      </c>
      <c r="H310" s="4">
        <f t="shared" si="4"/>
        <v>239.26401171091317</v>
      </c>
    </row>
    <row r="311" spans="2:8" x14ac:dyDescent="0.25">
      <c r="B311" s="16" t="s">
        <v>325</v>
      </c>
      <c r="C311" s="21">
        <v>0.79</v>
      </c>
      <c r="D311" s="16">
        <v>0.9</v>
      </c>
      <c r="E311" s="21">
        <v>1</v>
      </c>
      <c r="F311" s="16">
        <v>190.91</v>
      </c>
      <c r="G311" s="21">
        <v>145.13999999999999</v>
      </c>
      <c r="H311" s="4">
        <f t="shared" si="4"/>
        <v>239.81711302573882</v>
      </c>
    </row>
    <row r="312" spans="2:8" x14ac:dyDescent="0.25">
      <c r="B312" s="16" t="s">
        <v>326</v>
      </c>
      <c r="C312" s="21">
        <v>0.79</v>
      </c>
      <c r="D312" s="16">
        <v>0.9</v>
      </c>
      <c r="E312" s="21">
        <v>1</v>
      </c>
      <c r="F312" s="16">
        <v>189.86</v>
      </c>
      <c r="G312" s="21">
        <v>147.35</v>
      </c>
      <c r="H312" s="4">
        <f t="shared" si="4"/>
        <v>240.33069321249835</v>
      </c>
    </row>
    <row r="313" spans="2:8" x14ac:dyDescent="0.25">
      <c r="B313" s="16" t="s">
        <v>327</v>
      </c>
      <c r="C313" s="21">
        <v>0.8</v>
      </c>
      <c r="D313" s="16">
        <v>0.9</v>
      </c>
      <c r="E313" s="21">
        <v>1</v>
      </c>
      <c r="F313" s="16">
        <v>194.89</v>
      </c>
      <c r="G313" s="21">
        <v>146.16</v>
      </c>
      <c r="H313" s="4">
        <f t="shared" si="4"/>
        <v>243.60800007388917</v>
      </c>
    </row>
    <row r="314" spans="2:8" x14ac:dyDescent="0.25">
      <c r="B314" s="16" t="s">
        <v>328</v>
      </c>
      <c r="C314" s="21">
        <v>0.8</v>
      </c>
      <c r="D314" s="16">
        <v>0.9</v>
      </c>
      <c r="E314" s="21">
        <v>1</v>
      </c>
      <c r="F314" s="16">
        <v>193.17</v>
      </c>
      <c r="G314" s="21">
        <v>146.16</v>
      </c>
      <c r="H314" s="4">
        <f t="shared" si="4"/>
        <v>242.23417285758836</v>
      </c>
    </row>
    <row r="315" spans="2:8" x14ac:dyDescent="0.25">
      <c r="B315" s="16" t="s">
        <v>329</v>
      </c>
      <c r="C315" s="21">
        <v>0.79</v>
      </c>
      <c r="D315" s="16">
        <v>0.9</v>
      </c>
      <c r="E315" s="21">
        <v>1</v>
      </c>
      <c r="F315" s="16">
        <v>179.89</v>
      </c>
      <c r="G315" s="21">
        <v>139.07</v>
      </c>
      <c r="H315" s="4">
        <f t="shared" si="4"/>
        <v>227.37826853065795</v>
      </c>
    </row>
    <row r="316" spans="2:8" x14ac:dyDescent="0.25">
      <c r="B316" s="16" t="s">
        <v>330</v>
      </c>
      <c r="C316" s="21">
        <v>0.79</v>
      </c>
      <c r="D316" s="16">
        <v>0.9</v>
      </c>
      <c r="E316" s="21">
        <v>1</v>
      </c>
      <c r="F316" s="16">
        <v>192.29</v>
      </c>
      <c r="G316" s="21">
        <v>147.34</v>
      </c>
      <c r="H316" s="4">
        <f t="shared" si="4"/>
        <v>242.24887966717202</v>
      </c>
    </row>
    <row r="317" spans="2:8" x14ac:dyDescent="0.25">
      <c r="B317" s="16" t="s">
        <v>331</v>
      </c>
      <c r="C317" s="21">
        <v>0.8</v>
      </c>
      <c r="D317" s="16">
        <v>0.9</v>
      </c>
      <c r="E317" s="21">
        <v>1</v>
      </c>
      <c r="F317" s="16">
        <v>193.8</v>
      </c>
      <c r="G317" s="21">
        <v>144.81</v>
      </c>
      <c r="H317" s="4">
        <f t="shared" si="4"/>
        <v>241.92638570441216</v>
      </c>
    </row>
    <row r="318" spans="2:8" x14ac:dyDescent="0.25">
      <c r="B318" s="16" t="s">
        <v>332</v>
      </c>
      <c r="C318" s="21">
        <v>0.87</v>
      </c>
      <c r="D318" s="16">
        <v>0.9</v>
      </c>
      <c r="E318" s="21">
        <v>1</v>
      </c>
      <c r="F318" s="16">
        <v>271.83</v>
      </c>
      <c r="G318" s="21">
        <v>152.44999999999999</v>
      </c>
      <c r="H318" s="4">
        <f t="shared" si="4"/>
        <v>311.66095584785722</v>
      </c>
    </row>
    <row r="319" spans="2:8" x14ac:dyDescent="0.25">
      <c r="B319" s="16" t="s">
        <v>333</v>
      </c>
      <c r="C319" s="21">
        <v>0.8</v>
      </c>
      <c r="D319" s="16">
        <v>0.9</v>
      </c>
      <c r="E319" s="21">
        <v>1</v>
      </c>
      <c r="F319" s="16">
        <v>194.34</v>
      </c>
      <c r="G319" s="21">
        <v>145.27000000000001</v>
      </c>
      <c r="H319" s="4">
        <f t="shared" si="4"/>
        <v>242.63431022837642</v>
      </c>
    </row>
    <row r="320" spans="2:8" x14ac:dyDescent="0.25">
      <c r="B320" s="16" t="s">
        <v>334</v>
      </c>
      <c r="C320" s="21">
        <v>0.8</v>
      </c>
      <c r="D320" s="16">
        <v>0.9</v>
      </c>
      <c r="E320" s="21">
        <v>1</v>
      </c>
      <c r="F320" s="16">
        <v>194.46</v>
      </c>
      <c r="G320" s="21">
        <v>144.29</v>
      </c>
      <c r="H320" s="4">
        <f t="shared" si="4"/>
        <v>242.14519549229138</v>
      </c>
    </row>
    <row r="321" spans="2:8" x14ac:dyDescent="0.25">
      <c r="B321" s="16" t="s">
        <v>335</v>
      </c>
      <c r="C321" s="21">
        <v>0.8</v>
      </c>
      <c r="D321" s="16">
        <v>0.9</v>
      </c>
      <c r="E321" s="21">
        <v>1</v>
      </c>
      <c r="F321" s="16">
        <v>193.14</v>
      </c>
      <c r="G321" s="21">
        <v>146.11000000000001</v>
      </c>
      <c r="H321" s="4">
        <f t="shared" si="4"/>
        <v>242.18008113798294</v>
      </c>
    </row>
    <row r="322" spans="2:8" x14ac:dyDescent="0.25">
      <c r="B322" s="16" t="s">
        <v>336</v>
      </c>
      <c r="C322" s="21">
        <v>0.83</v>
      </c>
      <c r="D322" s="16">
        <v>0.9</v>
      </c>
      <c r="E322" s="21">
        <v>1</v>
      </c>
      <c r="F322" s="16">
        <v>216.69</v>
      </c>
      <c r="G322" s="21">
        <v>145.02000000000001</v>
      </c>
      <c r="H322" s="4">
        <f t="shared" si="4"/>
        <v>260.74001706680929</v>
      </c>
    </row>
    <row r="323" spans="2:8" x14ac:dyDescent="0.25">
      <c r="B323" s="16" t="s">
        <v>337</v>
      </c>
      <c r="C323" s="21">
        <v>0.81</v>
      </c>
      <c r="D323" s="16">
        <v>0.9</v>
      </c>
      <c r="E323" s="21">
        <v>1</v>
      </c>
      <c r="F323" s="16">
        <v>203.8</v>
      </c>
      <c r="G323" s="21">
        <v>145.59</v>
      </c>
      <c r="H323" s="4">
        <f t="shared" si="4"/>
        <v>250.46135051141124</v>
      </c>
    </row>
    <row r="324" spans="2:8" x14ac:dyDescent="0.25">
      <c r="B324" s="16" t="s">
        <v>338</v>
      </c>
      <c r="C324" s="21">
        <v>0.82</v>
      </c>
      <c r="D324" s="16">
        <v>0.9</v>
      </c>
      <c r="E324" s="21">
        <v>1</v>
      </c>
      <c r="F324" s="16">
        <v>221.71</v>
      </c>
      <c r="G324" s="21">
        <v>151.46</v>
      </c>
      <c r="H324" s="4">
        <f t="shared" ref="H324:H387" si="5">SQRT((F324)^2+(G324)^2)</f>
        <v>268.50596957982145</v>
      </c>
    </row>
    <row r="325" spans="2:8" x14ac:dyDescent="0.25">
      <c r="B325" s="16" t="s">
        <v>339</v>
      </c>
      <c r="C325" s="21">
        <v>0.81</v>
      </c>
      <c r="D325" s="16">
        <v>0.9</v>
      </c>
      <c r="E325" s="21">
        <v>1</v>
      </c>
      <c r="F325" s="16">
        <v>211.81</v>
      </c>
      <c r="G325" s="21">
        <v>150.04</v>
      </c>
      <c r="H325" s="4">
        <f t="shared" si="5"/>
        <v>259.56786723321511</v>
      </c>
    </row>
    <row r="326" spans="2:8" x14ac:dyDescent="0.25">
      <c r="B326" s="16" t="s">
        <v>340</v>
      </c>
      <c r="C326" s="21">
        <v>0.81</v>
      </c>
      <c r="D326" s="16">
        <v>0.9</v>
      </c>
      <c r="E326" s="21">
        <v>1</v>
      </c>
      <c r="F326" s="16">
        <v>209.44</v>
      </c>
      <c r="G326" s="21">
        <v>152.09</v>
      </c>
      <c r="H326" s="4">
        <f t="shared" si="5"/>
        <v>258.83678583230784</v>
      </c>
    </row>
    <row r="327" spans="2:8" x14ac:dyDescent="0.25">
      <c r="B327" s="16" t="s">
        <v>341</v>
      </c>
      <c r="C327" s="21">
        <v>0.8</v>
      </c>
      <c r="D327" s="16">
        <v>0.9</v>
      </c>
      <c r="E327" s="21">
        <v>1</v>
      </c>
      <c r="F327" s="16">
        <v>201.59</v>
      </c>
      <c r="G327" s="21">
        <v>149.85</v>
      </c>
      <c r="H327" s="4">
        <f t="shared" si="5"/>
        <v>251.18429608556343</v>
      </c>
    </row>
    <row r="328" spans="2:8" x14ac:dyDescent="0.25">
      <c r="B328" s="16" t="s">
        <v>342</v>
      </c>
      <c r="C328" s="21">
        <v>0.8</v>
      </c>
      <c r="D328" s="16">
        <v>0.9</v>
      </c>
      <c r="E328" s="21">
        <v>1</v>
      </c>
      <c r="F328" s="16">
        <v>200.35</v>
      </c>
      <c r="G328" s="21">
        <v>148.58000000000001</v>
      </c>
      <c r="H328" s="4">
        <f t="shared" si="5"/>
        <v>249.4316317149852</v>
      </c>
    </row>
    <row r="329" spans="2:8" x14ac:dyDescent="0.25">
      <c r="B329" s="16" t="s">
        <v>343</v>
      </c>
      <c r="C329" s="21">
        <v>0.79</v>
      </c>
      <c r="D329" s="16">
        <v>0.9</v>
      </c>
      <c r="E329" s="21">
        <v>1</v>
      </c>
      <c r="F329" s="16">
        <v>190.04</v>
      </c>
      <c r="G329" s="21">
        <v>144.13</v>
      </c>
      <c r="H329" s="4">
        <f t="shared" si="5"/>
        <v>238.51343463209781</v>
      </c>
    </row>
    <row r="330" spans="2:8" x14ac:dyDescent="0.25">
      <c r="B330" s="16" t="s">
        <v>344</v>
      </c>
      <c r="C330" s="21">
        <v>0.8</v>
      </c>
      <c r="D330" s="16">
        <v>0.9</v>
      </c>
      <c r="E330" s="21">
        <v>1</v>
      </c>
      <c r="F330" s="16">
        <v>192.09</v>
      </c>
      <c r="G330" s="21">
        <v>143.94999999999999</v>
      </c>
      <c r="H330" s="4">
        <f t="shared" si="5"/>
        <v>240.04201840511172</v>
      </c>
    </row>
    <row r="331" spans="2:8" x14ac:dyDescent="0.25">
      <c r="B331" s="16" t="s">
        <v>345</v>
      </c>
      <c r="C331" s="21">
        <v>0.9</v>
      </c>
      <c r="D331" s="16">
        <v>0.9</v>
      </c>
      <c r="E331" s="21">
        <v>1</v>
      </c>
      <c r="F331" s="16">
        <v>133.16</v>
      </c>
      <c r="G331" s="21">
        <v>62.27</v>
      </c>
      <c r="H331" s="4">
        <f t="shared" si="5"/>
        <v>147.00047108768052</v>
      </c>
    </row>
    <row r="332" spans="2:8" x14ac:dyDescent="0.25">
      <c r="B332" s="16" t="s">
        <v>346</v>
      </c>
      <c r="C332" s="21">
        <v>0.91</v>
      </c>
      <c r="D332" s="16">
        <v>0.9</v>
      </c>
      <c r="E332" s="21">
        <v>1</v>
      </c>
      <c r="F332" s="16">
        <v>131.4</v>
      </c>
      <c r="G332" s="21">
        <v>61.26</v>
      </c>
      <c r="H332" s="4">
        <f t="shared" si="5"/>
        <v>144.97843839688716</v>
      </c>
    </row>
    <row r="333" spans="2:8" x14ac:dyDescent="0.25">
      <c r="B333" s="16" t="s">
        <v>347</v>
      </c>
      <c r="C333" s="21">
        <v>0.91</v>
      </c>
      <c r="D333" s="16">
        <v>0.9</v>
      </c>
      <c r="E333" s="21">
        <v>1</v>
      </c>
      <c r="F333" s="16">
        <v>145.47999999999999</v>
      </c>
      <c r="G333" s="21">
        <v>64.98</v>
      </c>
      <c r="H333" s="4">
        <f t="shared" si="5"/>
        <v>159.33245369352721</v>
      </c>
    </row>
    <row r="334" spans="2:8" x14ac:dyDescent="0.25">
      <c r="B334" s="16" t="s">
        <v>348</v>
      </c>
      <c r="C334" s="21">
        <v>0.91</v>
      </c>
      <c r="D334" s="16">
        <v>0.9</v>
      </c>
      <c r="E334" s="21">
        <v>1</v>
      </c>
      <c r="F334" s="16">
        <v>134.6</v>
      </c>
      <c r="G334" s="21">
        <v>61.14</v>
      </c>
      <c r="H334" s="4">
        <f t="shared" si="5"/>
        <v>147.83524478283249</v>
      </c>
    </row>
    <row r="335" spans="2:8" x14ac:dyDescent="0.25">
      <c r="B335" s="16" t="s">
        <v>349</v>
      </c>
      <c r="C335" s="21">
        <v>0.91</v>
      </c>
      <c r="D335" s="16">
        <v>0.9</v>
      </c>
      <c r="E335" s="21">
        <v>1</v>
      </c>
      <c r="F335" s="16">
        <v>138.93</v>
      </c>
      <c r="G335" s="21">
        <v>60.83</v>
      </c>
      <c r="H335" s="4">
        <f t="shared" si="5"/>
        <v>151.66355462008664</v>
      </c>
    </row>
    <row r="336" spans="2:8" x14ac:dyDescent="0.25">
      <c r="B336" s="16" t="s">
        <v>350</v>
      </c>
      <c r="C336" s="21">
        <v>0.79</v>
      </c>
      <c r="D336" s="16">
        <v>0.9</v>
      </c>
      <c r="E336" s="21">
        <v>1</v>
      </c>
      <c r="F336" s="16">
        <v>193.05</v>
      </c>
      <c r="G336" s="21">
        <v>148.63999999999999</v>
      </c>
      <c r="H336" s="4">
        <f t="shared" si="5"/>
        <v>243.64349385936822</v>
      </c>
    </row>
    <row r="337" spans="2:8" x14ac:dyDescent="0.25">
      <c r="B337" s="16" t="s">
        <v>351</v>
      </c>
      <c r="C337" s="21">
        <v>0.79</v>
      </c>
      <c r="D337" s="16">
        <v>0.9</v>
      </c>
      <c r="E337" s="21">
        <v>1</v>
      </c>
      <c r="F337" s="16">
        <v>182.37</v>
      </c>
      <c r="G337" s="21">
        <v>141.25</v>
      </c>
      <c r="H337" s="4">
        <f t="shared" si="5"/>
        <v>230.67375099911132</v>
      </c>
    </row>
    <row r="338" spans="2:8" x14ac:dyDescent="0.25">
      <c r="B338" s="16" t="s">
        <v>352</v>
      </c>
      <c r="C338" s="21">
        <v>0.84</v>
      </c>
      <c r="D338" s="16">
        <v>0.9</v>
      </c>
      <c r="E338" s="21">
        <v>1</v>
      </c>
      <c r="F338" s="16">
        <v>231.19</v>
      </c>
      <c r="G338" s="21">
        <v>146.26</v>
      </c>
      <c r="H338" s="4">
        <f t="shared" si="5"/>
        <v>273.57047300467201</v>
      </c>
    </row>
    <row r="339" spans="2:8" x14ac:dyDescent="0.25">
      <c r="B339" s="16" t="s">
        <v>353</v>
      </c>
      <c r="C339" s="21">
        <v>0.85</v>
      </c>
      <c r="D339" s="16">
        <v>0.9</v>
      </c>
      <c r="E339" s="21">
        <v>1</v>
      </c>
      <c r="F339" s="16">
        <v>232.81</v>
      </c>
      <c r="G339" s="21">
        <v>144.36000000000001</v>
      </c>
      <c r="H339" s="4">
        <f t="shared" si="5"/>
        <v>273.93485667216578</v>
      </c>
    </row>
    <row r="340" spans="2:8" x14ac:dyDescent="0.25">
      <c r="B340" s="16" t="s">
        <v>354</v>
      </c>
      <c r="C340" s="21">
        <v>0.84</v>
      </c>
      <c r="D340" s="16">
        <v>0.9</v>
      </c>
      <c r="E340" s="21">
        <v>1</v>
      </c>
      <c r="F340" s="16">
        <v>234.87</v>
      </c>
      <c r="G340" s="21">
        <v>149.91</v>
      </c>
      <c r="H340" s="4">
        <f t="shared" si="5"/>
        <v>278.63403417386041</v>
      </c>
    </row>
    <row r="341" spans="2:8" x14ac:dyDescent="0.25">
      <c r="B341" s="16" t="s">
        <v>355</v>
      </c>
      <c r="C341" s="21">
        <v>0.84</v>
      </c>
      <c r="D341" s="16">
        <v>0.9</v>
      </c>
      <c r="E341" s="21">
        <v>1</v>
      </c>
      <c r="F341" s="16">
        <v>230.89</v>
      </c>
      <c r="G341" s="21">
        <v>150.52000000000001</v>
      </c>
      <c r="H341" s="4">
        <f t="shared" si="5"/>
        <v>275.62014168053827</v>
      </c>
    </row>
    <row r="342" spans="2:8" x14ac:dyDescent="0.25">
      <c r="B342" s="16" t="s">
        <v>356</v>
      </c>
      <c r="C342" s="21">
        <v>0.84</v>
      </c>
      <c r="D342" s="16">
        <v>0.9</v>
      </c>
      <c r="E342" s="21">
        <v>1</v>
      </c>
      <c r="F342" s="16">
        <v>232.46</v>
      </c>
      <c r="G342" s="21">
        <v>151.02000000000001</v>
      </c>
      <c r="H342" s="4">
        <f t="shared" si="5"/>
        <v>277.20875166559949</v>
      </c>
    </row>
    <row r="343" spans="2:8" x14ac:dyDescent="0.25">
      <c r="B343" s="16" t="s">
        <v>357</v>
      </c>
      <c r="C343" s="21">
        <v>0.84</v>
      </c>
      <c r="D343" s="16">
        <v>0.9</v>
      </c>
      <c r="E343" s="21">
        <v>1</v>
      </c>
      <c r="F343" s="16">
        <v>230.89</v>
      </c>
      <c r="G343" s="21">
        <v>149.21</v>
      </c>
      <c r="H343" s="4">
        <f t="shared" si="5"/>
        <v>274.90692279387946</v>
      </c>
    </row>
    <row r="344" spans="2:8" x14ac:dyDescent="0.25">
      <c r="B344" s="16" t="s">
        <v>358</v>
      </c>
      <c r="C344" s="21">
        <v>0.82</v>
      </c>
      <c r="D344" s="16">
        <v>0.9</v>
      </c>
      <c r="E344" s="21">
        <v>1</v>
      </c>
      <c r="F344" s="16">
        <v>212.98</v>
      </c>
      <c r="G344" s="21">
        <v>149.34</v>
      </c>
      <c r="H344" s="4">
        <f t="shared" si="5"/>
        <v>260.120964168596</v>
      </c>
    </row>
    <row r="345" spans="2:8" x14ac:dyDescent="0.25">
      <c r="B345" s="16" t="s">
        <v>359</v>
      </c>
      <c r="C345" s="21">
        <v>0.85</v>
      </c>
      <c r="D345" s="16">
        <v>0.9</v>
      </c>
      <c r="E345" s="21">
        <v>1</v>
      </c>
      <c r="F345" s="16">
        <v>252.24</v>
      </c>
      <c r="G345" s="21">
        <v>156.88999999999999</v>
      </c>
      <c r="H345" s="4">
        <f t="shared" si="5"/>
        <v>297.0513250265011</v>
      </c>
    </row>
    <row r="346" spans="2:8" x14ac:dyDescent="0.25">
      <c r="B346" s="16" t="s">
        <v>360</v>
      </c>
      <c r="C346" s="21">
        <v>0.84</v>
      </c>
      <c r="D346" s="16">
        <v>0.9</v>
      </c>
      <c r="E346" s="21">
        <v>1</v>
      </c>
      <c r="F346" s="16">
        <v>241.68</v>
      </c>
      <c r="G346" s="21">
        <v>155.72</v>
      </c>
      <c r="H346" s="4">
        <f t="shared" si="5"/>
        <v>287.50294050670163</v>
      </c>
    </row>
    <row r="347" spans="2:8" x14ac:dyDescent="0.25">
      <c r="B347" s="16" t="s">
        <v>361</v>
      </c>
      <c r="C347" s="21">
        <v>0.8</v>
      </c>
      <c r="D347" s="16">
        <v>0.9</v>
      </c>
      <c r="E347" s="21">
        <v>1</v>
      </c>
      <c r="F347" s="16">
        <v>206.02</v>
      </c>
      <c r="G347" s="21">
        <v>153.29</v>
      </c>
      <c r="H347" s="4">
        <f t="shared" si="5"/>
        <v>256.79187000370553</v>
      </c>
    </row>
    <row r="348" spans="2:8" x14ac:dyDescent="0.25">
      <c r="B348" s="16" t="s">
        <v>362</v>
      </c>
      <c r="C348" s="21">
        <v>0.8</v>
      </c>
      <c r="D348" s="16">
        <v>0.9</v>
      </c>
      <c r="E348" s="21">
        <v>1</v>
      </c>
      <c r="F348" s="16">
        <v>205.74</v>
      </c>
      <c r="G348" s="21">
        <v>152.4</v>
      </c>
      <c r="H348" s="4">
        <f t="shared" si="5"/>
        <v>256.03653567411038</v>
      </c>
    </row>
    <row r="349" spans="2:8" x14ac:dyDescent="0.25">
      <c r="B349" s="16" t="s">
        <v>363</v>
      </c>
      <c r="C349" s="21">
        <v>0.84</v>
      </c>
      <c r="D349" s="16">
        <v>0.9</v>
      </c>
      <c r="E349" s="21">
        <v>1</v>
      </c>
      <c r="F349" s="16">
        <v>244.08</v>
      </c>
      <c r="G349" s="21">
        <v>157.56</v>
      </c>
      <c r="H349" s="4">
        <f t="shared" si="5"/>
        <v>290.51712514067049</v>
      </c>
    </row>
    <row r="350" spans="2:8" x14ac:dyDescent="0.25">
      <c r="B350" s="16" t="s">
        <v>364</v>
      </c>
      <c r="C350" s="21">
        <v>0.84</v>
      </c>
      <c r="D350" s="16">
        <v>0.9</v>
      </c>
      <c r="E350" s="21">
        <v>1</v>
      </c>
      <c r="F350" s="16">
        <v>232.61</v>
      </c>
      <c r="G350" s="21">
        <v>152.43</v>
      </c>
      <c r="H350" s="4">
        <f t="shared" si="5"/>
        <v>278.10486691174611</v>
      </c>
    </row>
    <row r="351" spans="2:8" x14ac:dyDescent="0.25">
      <c r="B351" s="16" t="s">
        <v>365</v>
      </c>
      <c r="C351" s="21">
        <v>0.84</v>
      </c>
      <c r="D351" s="16">
        <v>0.9</v>
      </c>
      <c r="E351" s="21">
        <v>1</v>
      </c>
      <c r="F351" s="16">
        <v>236.61</v>
      </c>
      <c r="G351" s="21">
        <v>153.80000000000001</v>
      </c>
      <c r="H351" s="4">
        <f t="shared" si="5"/>
        <v>282.20335238972626</v>
      </c>
    </row>
    <row r="352" spans="2:8" x14ac:dyDescent="0.25">
      <c r="B352" s="16" t="s">
        <v>366</v>
      </c>
      <c r="C352" s="21">
        <v>0.81</v>
      </c>
      <c r="D352" s="16">
        <v>0.9</v>
      </c>
      <c r="E352" s="21">
        <v>1</v>
      </c>
      <c r="F352" s="16">
        <v>217.57</v>
      </c>
      <c r="G352" s="21">
        <v>155.63999999999999</v>
      </c>
      <c r="H352" s="4">
        <f t="shared" si="5"/>
        <v>267.50797090927961</v>
      </c>
    </row>
    <row r="353" spans="2:8" x14ac:dyDescent="0.25">
      <c r="B353" s="16" t="s">
        <v>367</v>
      </c>
      <c r="C353" s="21">
        <v>0.83</v>
      </c>
      <c r="D353" s="16">
        <v>0.9</v>
      </c>
      <c r="E353" s="21">
        <v>1</v>
      </c>
      <c r="F353" s="16">
        <v>235.17</v>
      </c>
      <c r="G353" s="21">
        <v>155.79</v>
      </c>
      <c r="H353" s="4">
        <f t="shared" si="5"/>
        <v>282.09121397165137</v>
      </c>
    </row>
    <row r="354" spans="2:8" x14ac:dyDescent="0.25">
      <c r="B354" s="16" t="s">
        <v>368</v>
      </c>
      <c r="C354" s="21">
        <v>0.85</v>
      </c>
      <c r="D354" s="16">
        <v>0.9</v>
      </c>
      <c r="E354" s="21">
        <v>1</v>
      </c>
      <c r="F354" s="16">
        <v>258.76</v>
      </c>
      <c r="G354" s="21">
        <v>159.49</v>
      </c>
      <c r="H354" s="4">
        <f t="shared" si="5"/>
        <v>303.96348086571186</v>
      </c>
    </row>
    <row r="355" spans="2:8" x14ac:dyDescent="0.25">
      <c r="B355" s="16" t="s">
        <v>369</v>
      </c>
      <c r="C355" s="21">
        <v>0.78</v>
      </c>
      <c r="D355" s="16">
        <v>0.9</v>
      </c>
      <c r="E355" s="21">
        <v>1</v>
      </c>
      <c r="F355" s="16">
        <v>181.01</v>
      </c>
      <c r="G355" s="21">
        <v>142.54</v>
      </c>
      <c r="H355" s="4">
        <f t="shared" si="5"/>
        <v>230.39590209029325</v>
      </c>
    </row>
    <row r="356" spans="2:8" x14ac:dyDescent="0.25">
      <c r="B356" s="16" t="s">
        <v>370</v>
      </c>
      <c r="C356" s="21">
        <v>0.86</v>
      </c>
      <c r="D356" s="16">
        <v>0.9</v>
      </c>
      <c r="E356" s="21">
        <v>1</v>
      </c>
      <c r="F356" s="16">
        <v>266</v>
      </c>
      <c r="G356" s="21">
        <v>157.99</v>
      </c>
      <c r="H356" s="4">
        <f t="shared" si="5"/>
        <v>309.38138292405381</v>
      </c>
    </row>
    <row r="357" spans="2:8" x14ac:dyDescent="0.25">
      <c r="B357" s="16" t="s">
        <v>371</v>
      </c>
      <c r="C357" s="21">
        <v>0.81</v>
      </c>
      <c r="D357" s="16">
        <v>0.9</v>
      </c>
      <c r="E357" s="21">
        <v>1</v>
      </c>
      <c r="F357" s="16">
        <v>215.87</v>
      </c>
      <c r="G357" s="21">
        <v>152.97999999999999</v>
      </c>
      <c r="H357" s="4">
        <f t="shared" si="5"/>
        <v>264.58030406664813</v>
      </c>
    </row>
    <row r="358" spans="2:8" x14ac:dyDescent="0.25">
      <c r="B358" s="16" t="s">
        <v>372</v>
      </c>
      <c r="C358" s="21">
        <v>0.85</v>
      </c>
      <c r="D358" s="16">
        <v>0.9</v>
      </c>
      <c r="E358" s="21">
        <v>1</v>
      </c>
      <c r="F358" s="16">
        <v>259.8</v>
      </c>
      <c r="G358" s="21">
        <v>157.66999999999999</v>
      </c>
      <c r="H358" s="4">
        <f t="shared" si="5"/>
        <v>303.9010840717749</v>
      </c>
    </row>
    <row r="359" spans="2:8" x14ac:dyDescent="0.25">
      <c r="B359" s="16" t="s">
        <v>373</v>
      </c>
      <c r="C359" s="21">
        <v>0.86</v>
      </c>
      <c r="D359" s="16">
        <v>0.9</v>
      </c>
      <c r="E359" s="21">
        <v>1</v>
      </c>
      <c r="F359" s="16">
        <v>266.64</v>
      </c>
      <c r="G359" s="21">
        <v>158.94</v>
      </c>
      <c r="H359" s="4">
        <f t="shared" si="5"/>
        <v>310.41715996381384</v>
      </c>
    </row>
    <row r="360" spans="2:8" x14ac:dyDescent="0.25">
      <c r="B360" s="16" t="s">
        <v>374</v>
      </c>
      <c r="C360" s="21">
        <v>0.84</v>
      </c>
      <c r="D360" s="16">
        <v>0.9</v>
      </c>
      <c r="E360" s="21">
        <v>1</v>
      </c>
      <c r="F360" s="16">
        <v>249.01</v>
      </c>
      <c r="G360" s="21">
        <v>160.13999999999999</v>
      </c>
      <c r="H360" s="4">
        <f t="shared" si="5"/>
        <v>296.05877744123717</v>
      </c>
    </row>
    <row r="361" spans="2:8" x14ac:dyDescent="0.25">
      <c r="B361" s="16" t="s">
        <v>375</v>
      </c>
      <c r="C361" s="21">
        <v>0.83</v>
      </c>
      <c r="D361" s="16">
        <v>0.9</v>
      </c>
      <c r="E361" s="21">
        <v>1</v>
      </c>
      <c r="F361" s="16">
        <v>237.12</v>
      </c>
      <c r="G361" s="21">
        <v>157.71</v>
      </c>
      <c r="H361" s="4">
        <f t="shared" si="5"/>
        <v>284.77770014521855</v>
      </c>
    </row>
    <row r="362" spans="2:8" x14ac:dyDescent="0.25">
      <c r="B362" s="16" t="s">
        <v>376</v>
      </c>
      <c r="C362" s="21">
        <v>0.84</v>
      </c>
      <c r="D362" s="16">
        <v>0.9</v>
      </c>
      <c r="E362" s="21">
        <v>1</v>
      </c>
      <c r="F362" s="16">
        <v>246.99</v>
      </c>
      <c r="G362" s="21">
        <v>160.31</v>
      </c>
      <c r="H362" s="4">
        <f t="shared" si="5"/>
        <v>294.4543363579487</v>
      </c>
    </row>
    <row r="363" spans="2:8" x14ac:dyDescent="0.25">
      <c r="B363" s="16" t="s">
        <v>377</v>
      </c>
      <c r="C363" s="21">
        <v>0.83</v>
      </c>
      <c r="D363" s="16">
        <v>0.9</v>
      </c>
      <c r="E363" s="21">
        <v>1</v>
      </c>
      <c r="F363" s="16">
        <v>240.8</v>
      </c>
      <c r="G363" s="21">
        <v>158.65</v>
      </c>
      <c r="H363" s="4">
        <f t="shared" si="5"/>
        <v>288.3651547950966</v>
      </c>
    </row>
    <row r="364" spans="2:8" x14ac:dyDescent="0.25">
      <c r="B364" s="16" t="s">
        <v>378</v>
      </c>
      <c r="C364" s="21">
        <v>0.84</v>
      </c>
      <c r="D364" s="16">
        <v>0.9</v>
      </c>
      <c r="E364" s="21">
        <v>1</v>
      </c>
      <c r="F364" s="16">
        <v>239.45</v>
      </c>
      <c r="G364" s="21">
        <v>153.63</v>
      </c>
      <c r="H364" s="4">
        <f t="shared" si="5"/>
        <v>284.49688820793807</v>
      </c>
    </row>
    <row r="365" spans="2:8" x14ac:dyDescent="0.25">
      <c r="B365" s="16" t="s">
        <v>379</v>
      </c>
      <c r="C365" s="21">
        <v>0.83</v>
      </c>
      <c r="D365" s="16">
        <v>0.9</v>
      </c>
      <c r="E365" s="21">
        <v>1</v>
      </c>
      <c r="F365" s="16">
        <v>230.67</v>
      </c>
      <c r="G365" s="21">
        <v>154.30000000000001</v>
      </c>
      <c r="H365" s="4">
        <f t="shared" si="5"/>
        <v>277.5196189461206</v>
      </c>
    </row>
    <row r="366" spans="2:8" x14ac:dyDescent="0.25">
      <c r="B366" s="16" t="s">
        <v>380</v>
      </c>
      <c r="C366" s="21">
        <v>0.84</v>
      </c>
      <c r="D366" s="16">
        <v>0.9</v>
      </c>
      <c r="E366" s="21">
        <v>1</v>
      </c>
      <c r="F366" s="16">
        <v>235.14</v>
      </c>
      <c r="G366" s="21">
        <v>149.13999999999999</v>
      </c>
      <c r="H366" s="4">
        <f t="shared" si="5"/>
        <v>278.44848572042906</v>
      </c>
    </row>
    <row r="367" spans="2:8" x14ac:dyDescent="0.25">
      <c r="B367" s="16" t="s">
        <v>381</v>
      </c>
      <c r="C367" s="21">
        <v>0.84</v>
      </c>
      <c r="D367" s="16">
        <v>0.9</v>
      </c>
      <c r="E367" s="21">
        <v>1</v>
      </c>
      <c r="F367" s="16">
        <v>235.71</v>
      </c>
      <c r="G367" s="21">
        <v>150.56</v>
      </c>
      <c r="H367" s="4">
        <f t="shared" si="5"/>
        <v>279.69182630173515</v>
      </c>
    </row>
    <row r="368" spans="2:8" x14ac:dyDescent="0.25">
      <c r="B368" s="16" t="s">
        <v>382</v>
      </c>
      <c r="C368" s="21">
        <v>0.86</v>
      </c>
      <c r="D368" s="16">
        <v>0.9</v>
      </c>
      <c r="E368" s="21">
        <v>1</v>
      </c>
      <c r="F368" s="16">
        <v>262.77</v>
      </c>
      <c r="G368" s="21">
        <v>154.13999999999999</v>
      </c>
      <c r="H368" s="4">
        <f t="shared" si="5"/>
        <v>304.64276210013588</v>
      </c>
    </row>
    <row r="369" spans="2:8" x14ac:dyDescent="0.25">
      <c r="B369" s="16" t="s">
        <v>383</v>
      </c>
      <c r="C369" s="21">
        <v>0.86</v>
      </c>
      <c r="D369" s="16">
        <v>0.9</v>
      </c>
      <c r="E369" s="21">
        <v>1</v>
      </c>
      <c r="F369" s="16">
        <v>267.19</v>
      </c>
      <c r="G369" s="21">
        <v>155.35</v>
      </c>
      <c r="H369" s="4">
        <f t="shared" si="5"/>
        <v>309.06976332213412</v>
      </c>
    </row>
    <row r="370" spans="2:8" x14ac:dyDescent="0.25">
      <c r="B370" s="16" t="s">
        <v>384</v>
      </c>
      <c r="C370" s="21">
        <v>0.84</v>
      </c>
      <c r="D370" s="16">
        <v>0.9</v>
      </c>
      <c r="E370" s="21">
        <v>1</v>
      </c>
      <c r="F370" s="16">
        <v>243.35</v>
      </c>
      <c r="G370" s="21">
        <v>154.33000000000001</v>
      </c>
      <c r="H370" s="4">
        <f t="shared" si="5"/>
        <v>288.16136347539725</v>
      </c>
    </row>
    <row r="371" spans="2:8" x14ac:dyDescent="0.25">
      <c r="B371" s="16" t="s">
        <v>385</v>
      </c>
      <c r="C371" s="21">
        <v>0.85</v>
      </c>
      <c r="D371" s="16">
        <v>0.9</v>
      </c>
      <c r="E371" s="21">
        <v>1</v>
      </c>
      <c r="F371" s="16">
        <v>255.37</v>
      </c>
      <c r="G371" s="21">
        <v>158.08000000000001</v>
      </c>
      <c r="H371" s="4">
        <f t="shared" si="5"/>
        <v>300.3383480343461</v>
      </c>
    </row>
    <row r="372" spans="2:8" x14ac:dyDescent="0.25">
      <c r="B372" s="16" t="s">
        <v>386</v>
      </c>
      <c r="C372" s="21">
        <v>0.85</v>
      </c>
      <c r="D372" s="16">
        <v>0.9</v>
      </c>
      <c r="E372" s="21">
        <v>1</v>
      </c>
      <c r="F372" s="16">
        <v>250.63</v>
      </c>
      <c r="G372" s="21">
        <v>156.34</v>
      </c>
      <c r="H372" s="4">
        <f t="shared" si="5"/>
        <v>295.39396151580348</v>
      </c>
    </row>
    <row r="373" spans="2:8" x14ac:dyDescent="0.25">
      <c r="B373" s="16" t="s">
        <v>387</v>
      </c>
      <c r="C373" s="21">
        <v>0.83</v>
      </c>
      <c r="D373" s="16">
        <v>0.9</v>
      </c>
      <c r="E373" s="21">
        <v>1</v>
      </c>
      <c r="F373" s="16">
        <v>255</v>
      </c>
      <c r="G373" s="21">
        <v>166.06</v>
      </c>
      <c r="H373" s="4">
        <f t="shared" si="5"/>
        <v>304.3039986592355</v>
      </c>
    </row>
    <row r="374" spans="2:8" x14ac:dyDescent="0.25">
      <c r="B374" s="16" t="s">
        <v>388</v>
      </c>
      <c r="C374" s="21">
        <v>0.83</v>
      </c>
      <c r="D374" s="16">
        <v>0.9</v>
      </c>
      <c r="E374" s="21">
        <v>1</v>
      </c>
      <c r="F374" s="16">
        <v>262.58</v>
      </c>
      <c r="G374" s="21">
        <v>174.2</v>
      </c>
      <c r="H374" s="4">
        <f t="shared" si="5"/>
        <v>315.10934038838013</v>
      </c>
    </row>
    <row r="375" spans="2:8" x14ac:dyDescent="0.25">
      <c r="B375" s="16" t="s">
        <v>389</v>
      </c>
      <c r="C375" s="21">
        <v>0.83</v>
      </c>
      <c r="D375" s="16">
        <v>0.9</v>
      </c>
      <c r="E375" s="21">
        <v>1</v>
      </c>
      <c r="F375" s="16">
        <v>289</v>
      </c>
      <c r="G375" s="21">
        <v>195.44</v>
      </c>
      <c r="H375" s="4">
        <f t="shared" si="5"/>
        <v>348.8807727576858</v>
      </c>
    </row>
    <row r="376" spans="2:8" x14ac:dyDescent="0.25">
      <c r="B376" s="16" t="s">
        <v>390</v>
      </c>
      <c r="C376" s="21">
        <v>0.82</v>
      </c>
      <c r="D376" s="16">
        <v>0.9</v>
      </c>
      <c r="E376" s="21">
        <v>1</v>
      </c>
      <c r="F376" s="16">
        <v>301.77999999999997</v>
      </c>
      <c r="G376" s="21">
        <v>210.46</v>
      </c>
      <c r="H376" s="4">
        <f t="shared" si="5"/>
        <v>367.91925744652178</v>
      </c>
    </row>
    <row r="377" spans="2:8" x14ac:dyDescent="0.25">
      <c r="B377" s="16" t="s">
        <v>391</v>
      </c>
      <c r="C377" s="21">
        <v>0.8</v>
      </c>
      <c r="D377" s="16">
        <v>0.9</v>
      </c>
      <c r="E377" s="21">
        <v>1</v>
      </c>
      <c r="F377" s="16">
        <v>349.2</v>
      </c>
      <c r="G377" s="21">
        <v>257.49</v>
      </c>
      <c r="H377" s="4">
        <f t="shared" si="5"/>
        <v>433.86834420132567</v>
      </c>
    </row>
    <row r="378" spans="2:8" x14ac:dyDescent="0.25">
      <c r="B378" s="16" t="s">
        <v>392</v>
      </c>
      <c r="C378" s="21">
        <v>0.8</v>
      </c>
      <c r="D378" s="16">
        <v>0.9</v>
      </c>
      <c r="E378" s="21">
        <v>1</v>
      </c>
      <c r="F378" s="16">
        <v>245.25</v>
      </c>
      <c r="G378" s="21">
        <v>181.65</v>
      </c>
      <c r="H378" s="4">
        <f t="shared" si="5"/>
        <v>305.19548653281231</v>
      </c>
    </row>
    <row r="379" spans="2:8" x14ac:dyDescent="0.25">
      <c r="B379" s="16" t="s">
        <v>393</v>
      </c>
      <c r="C379" s="21">
        <v>0.79</v>
      </c>
      <c r="D379" s="16">
        <v>0.9</v>
      </c>
      <c r="E379" s="21">
        <v>1</v>
      </c>
      <c r="F379" s="16">
        <v>206.72</v>
      </c>
      <c r="G379" s="21">
        <v>161.1</v>
      </c>
      <c r="H379" s="4">
        <f t="shared" si="5"/>
        <v>262.08084325261166</v>
      </c>
    </row>
    <row r="380" spans="2:8" x14ac:dyDescent="0.25">
      <c r="B380" s="16" t="s">
        <v>394</v>
      </c>
      <c r="C380" s="21">
        <v>0.81</v>
      </c>
      <c r="D380" s="16">
        <v>0.9</v>
      </c>
      <c r="E380" s="21">
        <v>1</v>
      </c>
      <c r="F380" s="16">
        <v>230.74</v>
      </c>
      <c r="G380" s="21">
        <v>166.52</v>
      </c>
      <c r="H380" s="4">
        <f t="shared" si="5"/>
        <v>284.55203039163155</v>
      </c>
    </row>
    <row r="381" spans="2:8" x14ac:dyDescent="0.25">
      <c r="B381" s="16" t="s">
        <v>395</v>
      </c>
      <c r="C381" s="21">
        <v>0.85</v>
      </c>
      <c r="D381" s="16">
        <v>0.9</v>
      </c>
      <c r="E381" s="21">
        <v>1</v>
      </c>
      <c r="F381" s="16">
        <v>264.74</v>
      </c>
      <c r="G381" s="21">
        <v>164.26</v>
      </c>
      <c r="H381" s="4">
        <f t="shared" si="5"/>
        <v>311.55836563957001</v>
      </c>
    </row>
    <row r="382" spans="2:8" x14ac:dyDescent="0.25">
      <c r="B382" s="16" t="s">
        <v>396</v>
      </c>
      <c r="C382" s="21">
        <v>0.82</v>
      </c>
      <c r="D382" s="16">
        <v>0.9</v>
      </c>
      <c r="E382" s="21">
        <v>1</v>
      </c>
      <c r="F382" s="16">
        <v>233.71</v>
      </c>
      <c r="G382" s="21">
        <v>164.78</v>
      </c>
      <c r="H382" s="4">
        <f t="shared" si="5"/>
        <v>285.95945953928504</v>
      </c>
    </row>
    <row r="383" spans="2:8" x14ac:dyDescent="0.25">
      <c r="B383" s="16" t="s">
        <v>397</v>
      </c>
      <c r="C383" s="21">
        <v>0.83</v>
      </c>
      <c r="D383" s="16">
        <v>0.9</v>
      </c>
      <c r="E383" s="21">
        <v>1</v>
      </c>
      <c r="F383" s="16">
        <v>248.71</v>
      </c>
      <c r="G383" s="21">
        <v>163.38</v>
      </c>
      <c r="H383" s="4">
        <f t="shared" si="5"/>
        <v>297.57299692680448</v>
      </c>
    </row>
    <row r="384" spans="2:8" x14ac:dyDescent="0.25">
      <c r="B384" s="16" t="s">
        <v>398</v>
      </c>
      <c r="C384" s="21">
        <v>0.83</v>
      </c>
      <c r="D384" s="16">
        <v>0.9</v>
      </c>
      <c r="E384" s="21">
        <v>1</v>
      </c>
      <c r="F384" s="16">
        <v>249.17</v>
      </c>
      <c r="G384" s="21">
        <v>164.95</v>
      </c>
      <c r="H384" s="4">
        <f t="shared" si="5"/>
        <v>298.82133692224852</v>
      </c>
    </row>
    <row r="385" spans="2:8" x14ac:dyDescent="0.25">
      <c r="B385" s="16" t="s">
        <v>399</v>
      </c>
      <c r="C385" s="21">
        <v>0.83</v>
      </c>
      <c r="D385" s="16">
        <v>0.9</v>
      </c>
      <c r="E385" s="21">
        <v>1</v>
      </c>
      <c r="F385" s="16">
        <v>244.66</v>
      </c>
      <c r="G385" s="21">
        <v>164.35</v>
      </c>
      <c r="H385" s="4">
        <f t="shared" si="5"/>
        <v>294.73621782875614</v>
      </c>
    </row>
    <row r="386" spans="2:8" x14ac:dyDescent="0.25">
      <c r="B386" s="16" t="s">
        <v>400</v>
      </c>
      <c r="C386" s="21">
        <v>0.83</v>
      </c>
      <c r="D386" s="16">
        <v>0.9</v>
      </c>
      <c r="E386" s="21">
        <v>1</v>
      </c>
      <c r="F386" s="16">
        <v>243.5</v>
      </c>
      <c r="G386" s="21">
        <v>163.19</v>
      </c>
      <c r="H386" s="4">
        <f t="shared" si="5"/>
        <v>293.12663833230852</v>
      </c>
    </row>
    <row r="387" spans="2:8" x14ac:dyDescent="0.25">
      <c r="B387" s="16" t="s">
        <v>401</v>
      </c>
      <c r="C387" s="21">
        <v>0.83</v>
      </c>
      <c r="D387" s="16">
        <v>0.9</v>
      </c>
      <c r="E387" s="21">
        <v>1</v>
      </c>
      <c r="F387" s="16">
        <v>245.66</v>
      </c>
      <c r="G387" s="21">
        <v>161.49</v>
      </c>
      <c r="H387" s="4">
        <f t="shared" si="5"/>
        <v>293.98614882337569</v>
      </c>
    </row>
    <row r="388" spans="2:8" x14ac:dyDescent="0.25">
      <c r="B388" s="16" t="s">
        <v>402</v>
      </c>
      <c r="C388" s="21">
        <v>0.84</v>
      </c>
      <c r="D388" s="16">
        <v>0.9</v>
      </c>
      <c r="E388" s="21">
        <v>1</v>
      </c>
      <c r="F388" s="16">
        <v>267.83</v>
      </c>
      <c r="G388" s="21">
        <v>171.99</v>
      </c>
      <c r="H388" s="4">
        <f t="shared" ref="H388:H451" si="6">SQRT((F388)^2+(G388)^2)</f>
        <v>318.2977678212651</v>
      </c>
    </row>
    <row r="389" spans="2:8" x14ac:dyDescent="0.25">
      <c r="B389" s="16" t="s">
        <v>403</v>
      </c>
      <c r="C389" s="21">
        <v>0.89</v>
      </c>
      <c r="D389" s="16">
        <v>0.9</v>
      </c>
      <c r="E389" s="21">
        <v>1</v>
      </c>
      <c r="F389" s="16">
        <v>336.5</v>
      </c>
      <c r="G389" s="21">
        <v>172.84</v>
      </c>
      <c r="H389" s="4">
        <f t="shared" si="6"/>
        <v>378.2934252666837</v>
      </c>
    </row>
    <row r="390" spans="2:8" x14ac:dyDescent="0.25">
      <c r="B390" s="16" t="s">
        <v>404</v>
      </c>
      <c r="C390" s="21">
        <v>0.82</v>
      </c>
      <c r="D390" s="16">
        <v>0.9</v>
      </c>
      <c r="E390" s="21">
        <v>1</v>
      </c>
      <c r="F390" s="16">
        <v>306.02</v>
      </c>
      <c r="G390" s="21">
        <v>206.23</v>
      </c>
      <c r="H390" s="4">
        <f t="shared" si="6"/>
        <v>369.02446165532172</v>
      </c>
    </row>
    <row r="391" spans="2:8" x14ac:dyDescent="0.25">
      <c r="B391" s="16" t="s">
        <v>405</v>
      </c>
      <c r="C391" s="21">
        <v>0.81</v>
      </c>
      <c r="D391" s="16">
        <v>0.9</v>
      </c>
      <c r="E391" s="21">
        <v>1</v>
      </c>
      <c r="F391" s="16">
        <v>201.97</v>
      </c>
      <c r="G391" s="21">
        <v>142.13999999999999</v>
      </c>
      <c r="H391" s="4">
        <f t="shared" si="6"/>
        <v>246.97299548736092</v>
      </c>
    </row>
    <row r="392" spans="2:8" x14ac:dyDescent="0.25">
      <c r="B392" s="16" t="s">
        <v>406</v>
      </c>
      <c r="C392" s="21">
        <v>0.84</v>
      </c>
      <c r="D392" s="16">
        <v>0.9</v>
      </c>
      <c r="E392" s="21">
        <v>1</v>
      </c>
      <c r="F392" s="16">
        <v>256.7</v>
      </c>
      <c r="G392" s="21">
        <v>166.85</v>
      </c>
      <c r="H392" s="4">
        <f t="shared" si="6"/>
        <v>306.15978262992024</v>
      </c>
    </row>
    <row r="393" spans="2:8" x14ac:dyDescent="0.25">
      <c r="B393" s="16" t="s">
        <v>407</v>
      </c>
      <c r="C393" s="21">
        <v>0.85</v>
      </c>
      <c r="D393" s="16">
        <v>0.9</v>
      </c>
      <c r="E393" s="21">
        <v>1</v>
      </c>
      <c r="F393" s="16">
        <v>332.06</v>
      </c>
      <c r="G393" s="21">
        <v>201.66</v>
      </c>
      <c r="H393" s="4">
        <f t="shared" si="6"/>
        <v>388.49787541246604</v>
      </c>
    </row>
    <row r="394" spans="2:8" x14ac:dyDescent="0.25">
      <c r="B394" s="16" t="s">
        <v>408</v>
      </c>
      <c r="C394" s="21">
        <v>0.83</v>
      </c>
      <c r="D394" s="16">
        <v>0.9</v>
      </c>
      <c r="E394" s="21">
        <v>1</v>
      </c>
      <c r="F394" s="16">
        <v>312.85000000000002</v>
      </c>
      <c r="G394" s="21">
        <v>206.62</v>
      </c>
      <c r="H394" s="4">
        <f t="shared" si="6"/>
        <v>374.92258787648422</v>
      </c>
    </row>
    <row r="395" spans="2:8" x14ac:dyDescent="0.25">
      <c r="B395" s="16" t="s">
        <v>409</v>
      </c>
      <c r="C395" s="21">
        <v>0.83</v>
      </c>
      <c r="D395" s="16">
        <v>0.9</v>
      </c>
      <c r="E395" s="21">
        <v>1</v>
      </c>
      <c r="F395" s="16">
        <v>303.60000000000002</v>
      </c>
      <c r="G395" s="21">
        <v>199.33</v>
      </c>
      <c r="H395" s="4">
        <f t="shared" si="6"/>
        <v>363.18784244520083</v>
      </c>
    </row>
    <row r="396" spans="2:8" x14ac:dyDescent="0.25">
      <c r="B396" s="16" t="s">
        <v>410</v>
      </c>
      <c r="C396" s="21">
        <v>0.81</v>
      </c>
      <c r="D396" s="16">
        <v>0.9</v>
      </c>
      <c r="E396" s="21">
        <v>1</v>
      </c>
      <c r="F396" s="16">
        <v>348.58</v>
      </c>
      <c r="G396" s="21">
        <v>248.17</v>
      </c>
      <c r="H396" s="4">
        <f t="shared" si="6"/>
        <v>427.89761076687495</v>
      </c>
    </row>
    <row r="397" spans="2:8" x14ac:dyDescent="0.25">
      <c r="B397" s="16" t="s">
        <v>411</v>
      </c>
      <c r="C397" s="21">
        <v>0.85</v>
      </c>
      <c r="D397" s="16">
        <v>0.9</v>
      </c>
      <c r="E397" s="21">
        <v>1</v>
      </c>
      <c r="F397" s="16">
        <v>444.56</v>
      </c>
      <c r="G397" s="21">
        <v>272.39999999999998</v>
      </c>
      <c r="H397" s="4">
        <f t="shared" si="6"/>
        <v>521.37832099158095</v>
      </c>
    </row>
    <row r="398" spans="2:8" x14ac:dyDescent="0.25">
      <c r="B398" s="16" t="s">
        <v>412</v>
      </c>
      <c r="C398" s="21">
        <v>0.84</v>
      </c>
      <c r="D398" s="16">
        <v>0.9</v>
      </c>
      <c r="E398" s="21">
        <v>1</v>
      </c>
      <c r="F398" s="16">
        <v>420.17</v>
      </c>
      <c r="G398" s="21">
        <v>271.27999999999997</v>
      </c>
      <c r="H398" s="4">
        <f t="shared" si="6"/>
        <v>500.13564889937612</v>
      </c>
    </row>
    <row r="399" spans="2:8" x14ac:dyDescent="0.25">
      <c r="B399" s="16" t="s">
        <v>413</v>
      </c>
      <c r="C399" s="21">
        <v>0.84</v>
      </c>
      <c r="D399" s="16">
        <v>0.9</v>
      </c>
      <c r="E399" s="21">
        <v>1</v>
      </c>
      <c r="F399" s="16">
        <v>422.54</v>
      </c>
      <c r="G399" s="21">
        <v>273.02</v>
      </c>
      <c r="H399" s="4">
        <f t="shared" si="6"/>
        <v>503.07054376101172</v>
      </c>
    </row>
    <row r="400" spans="2:8" x14ac:dyDescent="0.25">
      <c r="B400" s="16" t="s">
        <v>414</v>
      </c>
      <c r="C400" s="21">
        <v>0.84</v>
      </c>
      <c r="D400" s="16">
        <v>0.9</v>
      </c>
      <c r="E400" s="21">
        <v>1</v>
      </c>
      <c r="F400" s="16">
        <v>419.18</v>
      </c>
      <c r="G400" s="21">
        <v>271.12</v>
      </c>
      <c r="H400" s="4">
        <f t="shared" si="6"/>
        <v>499.2173142029431</v>
      </c>
    </row>
    <row r="401" spans="2:8" x14ac:dyDescent="0.25">
      <c r="B401" s="16" t="s">
        <v>415</v>
      </c>
      <c r="C401" s="21">
        <v>0.84</v>
      </c>
      <c r="D401" s="16">
        <v>0.9</v>
      </c>
      <c r="E401" s="21">
        <v>1</v>
      </c>
      <c r="F401" s="16">
        <v>415.58</v>
      </c>
      <c r="G401" s="21">
        <v>267.07</v>
      </c>
      <c r="H401" s="4">
        <f t="shared" si="6"/>
        <v>493.99708632743977</v>
      </c>
    </row>
    <row r="402" spans="2:8" x14ac:dyDescent="0.25">
      <c r="B402" s="16" t="s">
        <v>416</v>
      </c>
      <c r="C402" s="21">
        <v>0.84</v>
      </c>
      <c r="D402" s="16">
        <v>0.9</v>
      </c>
      <c r="E402" s="21">
        <v>1</v>
      </c>
      <c r="F402" s="16">
        <v>419.22</v>
      </c>
      <c r="G402" s="21">
        <v>269.62</v>
      </c>
      <c r="H402" s="4">
        <f t="shared" si="6"/>
        <v>498.43791268321473</v>
      </c>
    </row>
    <row r="403" spans="2:8" x14ac:dyDescent="0.25">
      <c r="B403" s="16" t="s">
        <v>417</v>
      </c>
      <c r="C403" s="21">
        <v>0.83</v>
      </c>
      <c r="D403" s="16">
        <v>0.9</v>
      </c>
      <c r="E403" s="21">
        <v>1</v>
      </c>
      <c r="F403" s="16">
        <v>404.24</v>
      </c>
      <c r="G403" s="21">
        <v>267</v>
      </c>
      <c r="H403" s="4">
        <f t="shared" si="6"/>
        <v>484.45740535159541</v>
      </c>
    </row>
    <row r="404" spans="2:8" x14ac:dyDescent="0.25">
      <c r="B404" s="16" t="s">
        <v>418</v>
      </c>
      <c r="C404" s="21">
        <v>0.84</v>
      </c>
      <c r="D404" s="16">
        <v>0.9</v>
      </c>
      <c r="E404" s="21">
        <v>1</v>
      </c>
      <c r="F404" s="16">
        <v>413.64</v>
      </c>
      <c r="G404" s="21">
        <v>264.18</v>
      </c>
      <c r="H404" s="4">
        <f t="shared" si="6"/>
        <v>490.80456599343086</v>
      </c>
    </row>
    <row r="405" spans="2:8" x14ac:dyDescent="0.25">
      <c r="B405" s="16" t="s">
        <v>419</v>
      </c>
      <c r="C405" s="21">
        <v>0.84</v>
      </c>
      <c r="D405" s="16">
        <v>0.9</v>
      </c>
      <c r="E405" s="21">
        <v>1</v>
      </c>
      <c r="F405" s="16">
        <v>416.64</v>
      </c>
      <c r="G405" s="21">
        <v>267.33</v>
      </c>
      <c r="H405" s="4">
        <f t="shared" si="6"/>
        <v>495.02951275656284</v>
      </c>
    </row>
    <row r="406" spans="2:8" x14ac:dyDescent="0.25">
      <c r="B406" s="16" t="s">
        <v>420</v>
      </c>
      <c r="C406" s="21">
        <v>0.81</v>
      </c>
      <c r="D406" s="16">
        <v>0.9</v>
      </c>
      <c r="E406" s="21">
        <v>1</v>
      </c>
      <c r="F406" s="16">
        <v>384.28</v>
      </c>
      <c r="G406" s="21">
        <v>271.55</v>
      </c>
      <c r="H406" s="4">
        <f t="shared" si="6"/>
        <v>470.54279390933192</v>
      </c>
    </row>
    <row r="407" spans="2:8" x14ac:dyDescent="0.25">
      <c r="B407" s="16" t="s">
        <v>421</v>
      </c>
      <c r="C407" s="21">
        <v>0.84</v>
      </c>
      <c r="D407" s="16">
        <v>0.9</v>
      </c>
      <c r="E407" s="21">
        <v>1</v>
      </c>
      <c r="F407" s="16">
        <v>411.18</v>
      </c>
      <c r="G407" s="21">
        <v>265.29000000000002</v>
      </c>
      <c r="H407" s="4">
        <f t="shared" si="6"/>
        <v>489.33401322613986</v>
      </c>
    </row>
    <row r="408" spans="2:8" x14ac:dyDescent="0.25">
      <c r="B408" s="16" t="s">
        <v>422</v>
      </c>
      <c r="C408" s="21">
        <v>0.85</v>
      </c>
      <c r="D408" s="16">
        <v>0.9</v>
      </c>
      <c r="E408" s="21">
        <v>1</v>
      </c>
      <c r="F408" s="16">
        <v>301.39999999999998</v>
      </c>
      <c r="G408" s="21">
        <v>180.6</v>
      </c>
      <c r="H408" s="4">
        <f t="shared" si="6"/>
        <v>351.36636150889569</v>
      </c>
    </row>
    <row r="409" spans="2:8" x14ac:dyDescent="0.25">
      <c r="B409" s="16" t="s">
        <v>423</v>
      </c>
      <c r="C409" s="21">
        <v>0.84</v>
      </c>
      <c r="D409" s="16">
        <v>0.9</v>
      </c>
      <c r="E409" s="21">
        <v>1</v>
      </c>
      <c r="F409" s="16">
        <v>400.45</v>
      </c>
      <c r="G409" s="21">
        <v>254.9</v>
      </c>
      <c r="H409" s="4">
        <f t="shared" si="6"/>
        <v>474.69380920757749</v>
      </c>
    </row>
    <row r="410" spans="2:8" x14ac:dyDescent="0.25">
      <c r="B410" s="16" t="s">
        <v>424</v>
      </c>
      <c r="C410" s="21">
        <v>0.84</v>
      </c>
      <c r="D410" s="16">
        <v>0.9</v>
      </c>
      <c r="E410" s="21">
        <v>1</v>
      </c>
      <c r="F410" s="16">
        <v>423.05</v>
      </c>
      <c r="G410" s="21">
        <v>268.83999999999997</v>
      </c>
      <c r="H410" s="4">
        <f t="shared" si="6"/>
        <v>501.2446988248355</v>
      </c>
    </row>
    <row r="411" spans="2:8" x14ac:dyDescent="0.25">
      <c r="B411" s="16" t="s">
        <v>425</v>
      </c>
      <c r="C411" s="21">
        <v>0.82</v>
      </c>
      <c r="D411" s="16">
        <v>0.9</v>
      </c>
      <c r="E411" s="21">
        <v>1</v>
      </c>
      <c r="F411" s="16">
        <v>388.98</v>
      </c>
      <c r="G411" s="21">
        <v>271.11</v>
      </c>
      <c r="H411" s="4">
        <f t="shared" si="6"/>
        <v>474.13718742574918</v>
      </c>
    </row>
    <row r="412" spans="2:8" x14ac:dyDescent="0.25">
      <c r="B412" s="16" t="s">
        <v>426</v>
      </c>
      <c r="C412" s="21">
        <v>0.84</v>
      </c>
      <c r="D412" s="16">
        <v>0.9</v>
      </c>
      <c r="E412" s="21">
        <v>1</v>
      </c>
      <c r="F412" s="16">
        <v>411.46</v>
      </c>
      <c r="G412" s="21">
        <v>267.33999999999997</v>
      </c>
      <c r="H412" s="4">
        <f t="shared" si="6"/>
        <v>490.68320452202147</v>
      </c>
    </row>
    <row r="413" spans="2:8" x14ac:dyDescent="0.25">
      <c r="B413" s="16" t="s">
        <v>427</v>
      </c>
      <c r="C413" s="21">
        <v>0.84</v>
      </c>
      <c r="D413" s="16">
        <v>0.9</v>
      </c>
      <c r="E413" s="21">
        <v>1</v>
      </c>
      <c r="F413" s="16">
        <v>422.59</v>
      </c>
      <c r="G413" s="21">
        <v>265.11</v>
      </c>
      <c r="H413" s="4">
        <f t="shared" si="6"/>
        <v>498.8643304546838</v>
      </c>
    </row>
    <row r="414" spans="2:8" x14ac:dyDescent="0.25">
      <c r="B414" s="16" t="s">
        <v>428</v>
      </c>
      <c r="C414" s="21">
        <v>0.84</v>
      </c>
      <c r="D414" s="16">
        <v>0.9</v>
      </c>
      <c r="E414" s="21">
        <v>1</v>
      </c>
      <c r="F414" s="16">
        <v>416.31</v>
      </c>
      <c r="G414" s="21">
        <v>262.45</v>
      </c>
      <c r="H414" s="4">
        <f t="shared" si="6"/>
        <v>492.13211498539698</v>
      </c>
    </row>
    <row r="415" spans="2:8" x14ac:dyDescent="0.25">
      <c r="B415" s="16" t="s">
        <v>429</v>
      </c>
      <c r="C415" s="21">
        <v>0.85</v>
      </c>
      <c r="D415" s="16">
        <v>0.9</v>
      </c>
      <c r="E415" s="21">
        <v>1</v>
      </c>
      <c r="F415" s="16">
        <v>423.59</v>
      </c>
      <c r="G415" s="21">
        <v>261.35000000000002</v>
      </c>
      <c r="H415" s="4">
        <f t="shared" si="6"/>
        <v>497.7271447289167</v>
      </c>
    </row>
    <row r="416" spans="2:8" x14ac:dyDescent="0.25">
      <c r="B416" s="16" t="s">
        <v>430</v>
      </c>
      <c r="C416" s="21">
        <v>0.85</v>
      </c>
      <c r="D416" s="16">
        <v>0.9</v>
      </c>
      <c r="E416" s="21">
        <v>1</v>
      </c>
      <c r="F416" s="16">
        <v>418.38</v>
      </c>
      <c r="G416" s="21">
        <v>260.48</v>
      </c>
      <c r="H416" s="4">
        <f t="shared" si="6"/>
        <v>492.84039485415559</v>
      </c>
    </row>
    <row r="417" spans="2:8" x14ac:dyDescent="0.25">
      <c r="B417" s="16" t="s">
        <v>431</v>
      </c>
      <c r="C417" s="21">
        <v>0.85</v>
      </c>
      <c r="D417" s="16">
        <v>0.9</v>
      </c>
      <c r="E417" s="21">
        <v>1</v>
      </c>
      <c r="F417" s="16">
        <v>421.43</v>
      </c>
      <c r="G417" s="21">
        <v>256.02999999999997</v>
      </c>
      <c r="H417" s="4">
        <f t="shared" si="6"/>
        <v>493.107093641939</v>
      </c>
    </row>
    <row r="418" spans="2:8" x14ac:dyDescent="0.25">
      <c r="B418" s="16" t="s">
        <v>432</v>
      </c>
      <c r="C418" s="21">
        <v>0.85</v>
      </c>
      <c r="D418" s="16">
        <v>0.9</v>
      </c>
      <c r="E418" s="21">
        <v>1</v>
      </c>
      <c r="F418" s="16">
        <v>417.39</v>
      </c>
      <c r="G418" s="21">
        <v>252.92</v>
      </c>
      <c r="H418" s="4">
        <f t="shared" si="6"/>
        <v>488.03989437340056</v>
      </c>
    </row>
    <row r="419" spans="2:8" x14ac:dyDescent="0.25">
      <c r="B419" s="16" t="s">
        <v>433</v>
      </c>
      <c r="C419" s="21">
        <v>0.86</v>
      </c>
      <c r="D419" s="16">
        <v>0.9</v>
      </c>
      <c r="E419" s="21">
        <v>1</v>
      </c>
      <c r="F419" s="16">
        <v>421.78</v>
      </c>
      <c r="G419" s="21">
        <v>251.57</v>
      </c>
      <c r="H419" s="4">
        <f t="shared" si="6"/>
        <v>491.10674328500107</v>
      </c>
    </row>
    <row r="420" spans="2:8" x14ac:dyDescent="0.25">
      <c r="B420" s="16" t="s">
        <v>434</v>
      </c>
      <c r="C420" s="21">
        <v>0.83</v>
      </c>
      <c r="D420" s="16">
        <v>0.9</v>
      </c>
      <c r="E420" s="21">
        <v>1</v>
      </c>
      <c r="F420" s="16">
        <v>397.52</v>
      </c>
      <c r="G420" s="21">
        <v>265.10000000000002</v>
      </c>
      <c r="H420" s="4">
        <f t="shared" si="6"/>
        <v>477.80766046600803</v>
      </c>
    </row>
    <row r="421" spans="2:8" x14ac:dyDescent="0.25">
      <c r="B421" s="16" t="s">
        <v>435</v>
      </c>
      <c r="C421" s="21">
        <v>0.85</v>
      </c>
      <c r="D421" s="16">
        <v>0.9</v>
      </c>
      <c r="E421" s="21">
        <v>1</v>
      </c>
      <c r="F421" s="16">
        <v>424.83</v>
      </c>
      <c r="G421" s="21">
        <v>262.26</v>
      </c>
      <c r="H421" s="4">
        <f t="shared" si="6"/>
        <v>499.26028932812187</v>
      </c>
    </row>
    <row r="422" spans="2:8" x14ac:dyDescent="0.25">
      <c r="B422" s="16" t="s">
        <v>436</v>
      </c>
      <c r="C422" s="21">
        <v>0.84</v>
      </c>
      <c r="D422" s="16">
        <v>0.9</v>
      </c>
      <c r="E422" s="21">
        <v>1</v>
      </c>
      <c r="F422" s="16">
        <v>415.94</v>
      </c>
      <c r="G422" s="21">
        <v>261.14</v>
      </c>
      <c r="H422" s="4">
        <f t="shared" si="6"/>
        <v>491.12135282432996</v>
      </c>
    </row>
    <row r="423" spans="2:8" x14ac:dyDescent="0.25">
      <c r="B423" s="16" t="s">
        <v>437</v>
      </c>
      <c r="C423" s="21">
        <v>0.85</v>
      </c>
      <c r="D423" s="16">
        <v>0.9</v>
      </c>
      <c r="E423" s="21">
        <v>1</v>
      </c>
      <c r="F423" s="16">
        <v>424.57</v>
      </c>
      <c r="G423" s="21">
        <v>262.55</v>
      </c>
      <c r="H423" s="4">
        <f t="shared" si="6"/>
        <v>499.19153378237496</v>
      </c>
    </row>
    <row r="424" spans="2:8" x14ac:dyDescent="0.25">
      <c r="B424" s="16" t="s">
        <v>438</v>
      </c>
      <c r="C424" s="21">
        <v>0.84</v>
      </c>
      <c r="D424" s="16">
        <v>0.9</v>
      </c>
      <c r="E424" s="21">
        <v>1</v>
      </c>
      <c r="F424" s="16">
        <v>407.84</v>
      </c>
      <c r="G424" s="21">
        <v>259.62</v>
      </c>
      <c r="H424" s="4">
        <f t="shared" si="6"/>
        <v>483.46252181529019</v>
      </c>
    </row>
    <row r="425" spans="2:8" x14ac:dyDescent="0.25">
      <c r="B425" s="16" t="s">
        <v>439</v>
      </c>
      <c r="C425" s="21">
        <v>0.84</v>
      </c>
      <c r="D425" s="16">
        <v>0.9</v>
      </c>
      <c r="E425" s="21">
        <v>1</v>
      </c>
      <c r="F425" s="16">
        <v>416.45</v>
      </c>
      <c r="G425" s="21">
        <v>261.02999999999997</v>
      </c>
      <c r="H425" s="4">
        <f t="shared" si="6"/>
        <v>491.49492713557072</v>
      </c>
    </row>
    <row r="426" spans="2:8" x14ac:dyDescent="0.25">
      <c r="B426" s="16" t="s">
        <v>440</v>
      </c>
      <c r="C426" s="21">
        <v>0.84</v>
      </c>
      <c r="D426" s="16">
        <v>0.9</v>
      </c>
      <c r="E426" s="21">
        <v>1</v>
      </c>
      <c r="F426" s="16">
        <v>407.98</v>
      </c>
      <c r="G426" s="21">
        <v>257.36</v>
      </c>
      <c r="H426" s="4">
        <f t="shared" si="6"/>
        <v>482.37107085728104</v>
      </c>
    </row>
    <row r="427" spans="2:8" x14ac:dyDescent="0.25">
      <c r="B427" s="16" t="s">
        <v>441</v>
      </c>
      <c r="C427" s="21">
        <v>0.84</v>
      </c>
      <c r="D427" s="16">
        <v>0.9</v>
      </c>
      <c r="E427" s="21">
        <v>1</v>
      </c>
      <c r="F427" s="16">
        <v>415.65</v>
      </c>
      <c r="G427" s="21">
        <v>263.29000000000002</v>
      </c>
      <c r="H427" s="4">
        <f t="shared" si="6"/>
        <v>492.02291267785489</v>
      </c>
    </row>
    <row r="428" spans="2:8" x14ac:dyDescent="0.25">
      <c r="B428" s="16" t="s">
        <v>442</v>
      </c>
      <c r="C428" s="21">
        <v>0.83</v>
      </c>
      <c r="D428" s="16">
        <v>0.9</v>
      </c>
      <c r="E428" s="21">
        <v>1</v>
      </c>
      <c r="F428" s="16">
        <v>399.18</v>
      </c>
      <c r="G428" s="21">
        <v>265.70999999999998</v>
      </c>
      <c r="H428" s="4">
        <f t="shared" si="6"/>
        <v>479.52734697825105</v>
      </c>
    </row>
    <row r="429" spans="2:8" x14ac:dyDescent="0.25">
      <c r="B429" s="16" t="s">
        <v>443</v>
      </c>
      <c r="C429" s="21">
        <v>0.84</v>
      </c>
      <c r="D429" s="16">
        <v>0.9</v>
      </c>
      <c r="E429" s="21">
        <v>1</v>
      </c>
      <c r="F429" s="16">
        <v>421.39</v>
      </c>
      <c r="G429" s="21">
        <v>264.74</v>
      </c>
      <c r="H429" s="4">
        <f t="shared" si="6"/>
        <v>497.65128322953211</v>
      </c>
    </row>
    <row r="430" spans="2:8" x14ac:dyDescent="0.25">
      <c r="B430" s="16" t="s">
        <v>444</v>
      </c>
      <c r="C430" s="21">
        <v>0.85</v>
      </c>
      <c r="D430" s="16">
        <v>0.9</v>
      </c>
      <c r="E430" s="21">
        <v>1</v>
      </c>
      <c r="F430" s="16">
        <v>416.57</v>
      </c>
      <c r="G430" s="21">
        <v>260.32</v>
      </c>
      <c r="H430" s="4">
        <f t="shared" si="6"/>
        <v>491.21997852286097</v>
      </c>
    </row>
    <row r="431" spans="2:8" x14ac:dyDescent="0.25">
      <c r="B431" s="16" t="s">
        <v>445</v>
      </c>
      <c r="C431" s="21">
        <v>0.85</v>
      </c>
      <c r="D431" s="16">
        <v>0.9</v>
      </c>
      <c r="E431" s="21">
        <v>1</v>
      </c>
      <c r="F431" s="16">
        <v>421.08</v>
      </c>
      <c r="G431" s="21">
        <v>256.62</v>
      </c>
      <c r="H431" s="4">
        <f t="shared" si="6"/>
        <v>493.11478460901981</v>
      </c>
    </row>
    <row r="432" spans="2:8" x14ac:dyDescent="0.25">
      <c r="B432" s="16" t="s">
        <v>446</v>
      </c>
      <c r="C432" s="21">
        <v>0.82</v>
      </c>
      <c r="D432" s="16">
        <v>0.9</v>
      </c>
      <c r="E432" s="21">
        <v>1</v>
      </c>
      <c r="F432" s="16">
        <v>362.2</v>
      </c>
      <c r="G432" s="21">
        <v>250.12</v>
      </c>
      <c r="H432" s="4">
        <f t="shared" si="6"/>
        <v>440.16912022539702</v>
      </c>
    </row>
    <row r="433" spans="2:8" x14ac:dyDescent="0.25">
      <c r="B433" s="16" t="s">
        <v>447</v>
      </c>
      <c r="C433" s="21">
        <v>0.83</v>
      </c>
      <c r="D433" s="16">
        <v>0.9</v>
      </c>
      <c r="E433" s="21">
        <v>1</v>
      </c>
      <c r="F433" s="16">
        <v>393.87</v>
      </c>
      <c r="G433" s="21">
        <v>264.57</v>
      </c>
      <c r="H433" s="4">
        <f t="shared" si="6"/>
        <v>474.47956942317336</v>
      </c>
    </row>
    <row r="434" spans="2:8" x14ac:dyDescent="0.25">
      <c r="B434" s="16" t="s">
        <v>448</v>
      </c>
      <c r="C434" s="21">
        <v>0.83</v>
      </c>
      <c r="D434" s="16">
        <v>0.9</v>
      </c>
      <c r="E434" s="21">
        <v>1</v>
      </c>
      <c r="F434" s="16">
        <v>389.84</v>
      </c>
      <c r="G434" s="21">
        <v>259.54000000000002</v>
      </c>
      <c r="H434" s="4">
        <f t="shared" si="6"/>
        <v>468.33346794778606</v>
      </c>
    </row>
    <row r="435" spans="2:8" x14ac:dyDescent="0.25">
      <c r="B435" s="16" t="s">
        <v>449</v>
      </c>
      <c r="C435" s="21">
        <v>0.82</v>
      </c>
      <c r="D435" s="16">
        <v>0.9</v>
      </c>
      <c r="E435" s="21">
        <v>1</v>
      </c>
      <c r="F435" s="16">
        <v>388.61</v>
      </c>
      <c r="G435" s="21">
        <v>263.97000000000003</v>
      </c>
      <c r="H435" s="4">
        <f t="shared" si="6"/>
        <v>469.78494335174264</v>
      </c>
    </row>
    <row r="436" spans="2:8" x14ac:dyDescent="0.25">
      <c r="B436" s="16" t="s">
        <v>450</v>
      </c>
      <c r="C436" s="21">
        <v>0.83</v>
      </c>
      <c r="D436" s="16">
        <v>0.9</v>
      </c>
      <c r="E436" s="21">
        <v>1</v>
      </c>
      <c r="F436" s="16">
        <v>387.55</v>
      </c>
      <c r="G436" s="21">
        <v>261.67</v>
      </c>
      <c r="H436" s="4">
        <f t="shared" si="6"/>
        <v>467.61756960148534</v>
      </c>
    </row>
    <row r="437" spans="2:8" x14ac:dyDescent="0.25">
      <c r="B437" s="16" t="s">
        <v>451</v>
      </c>
      <c r="C437" s="21">
        <v>0.83</v>
      </c>
      <c r="D437" s="16">
        <v>0.9</v>
      </c>
      <c r="E437" s="21">
        <v>1</v>
      </c>
      <c r="F437" s="16">
        <v>393.15</v>
      </c>
      <c r="G437" s="21">
        <v>263.05</v>
      </c>
      <c r="H437" s="4">
        <f t="shared" si="6"/>
        <v>473.03512026064192</v>
      </c>
    </row>
    <row r="438" spans="2:8" x14ac:dyDescent="0.25">
      <c r="B438" s="16" t="s">
        <v>452</v>
      </c>
      <c r="C438" s="21">
        <v>0.82</v>
      </c>
      <c r="D438" s="16">
        <v>0.9</v>
      </c>
      <c r="E438" s="21">
        <v>1</v>
      </c>
      <c r="F438" s="16">
        <v>390.38</v>
      </c>
      <c r="G438" s="21">
        <v>264.82</v>
      </c>
      <c r="H438" s="4">
        <f t="shared" si="6"/>
        <v>471.72680313927464</v>
      </c>
    </row>
    <row r="439" spans="2:8" x14ac:dyDescent="0.25">
      <c r="B439" s="16" t="s">
        <v>453</v>
      </c>
      <c r="C439" s="21">
        <v>0.82</v>
      </c>
      <c r="D439" s="16">
        <v>0.9</v>
      </c>
      <c r="E439" s="21">
        <v>1</v>
      </c>
      <c r="F439" s="16">
        <v>392.09</v>
      </c>
      <c r="G439" s="21">
        <v>267</v>
      </c>
      <c r="H439" s="4">
        <f t="shared" si="6"/>
        <v>474.36649133344145</v>
      </c>
    </row>
    <row r="440" spans="2:8" x14ac:dyDescent="0.25">
      <c r="B440" s="16" t="s">
        <v>454</v>
      </c>
      <c r="C440" s="21">
        <v>0.83</v>
      </c>
      <c r="D440" s="16">
        <v>0.9</v>
      </c>
      <c r="E440" s="21">
        <v>1</v>
      </c>
      <c r="F440" s="16">
        <v>389.98</v>
      </c>
      <c r="G440" s="21">
        <v>262.61</v>
      </c>
      <c r="H440" s="4">
        <f t="shared" si="6"/>
        <v>470.15785912818689</v>
      </c>
    </row>
    <row r="441" spans="2:8" x14ac:dyDescent="0.25">
      <c r="B441" s="16" t="s">
        <v>455</v>
      </c>
      <c r="C441" s="21">
        <v>0.82</v>
      </c>
      <c r="D441" s="16">
        <v>0.9</v>
      </c>
      <c r="E441" s="21">
        <v>1</v>
      </c>
      <c r="F441" s="16">
        <v>392.01</v>
      </c>
      <c r="G441" s="21">
        <v>265.89</v>
      </c>
      <c r="H441" s="4">
        <f t="shared" si="6"/>
        <v>473.67640029876935</v>
      </c>
    </row>
    <row r="442" spans="2:8" x14ac:dyDescent="0.25">
      <c r="B442" s="16" t="s">
        <v>456</v>
      </c>
      <c r="C442" s="21">
        <v>0.83</v>
      </c>
      <c r="D442" s="16">
        <v>0.9</v>
      </c>
      <c r="E442" s="21">
        <v>1</v>
      </c>
      <c r="F442" s="16">
        <v>389.62</v>
      </c>
      <c r="G442" s="21">
        <v>262.12</v>
      </c>
      <c r="H442" s="4">
        <f t="shared" si="6"/>
        <v>469.5856032716506</v>
      </c>
    </row>
    <row r="443" spans="2:8" x14ac:dyDescent="0.25">
      <c r="B443" s="16" t="s">
        <v>457</v>
      </c>
      <c r="C443" s="21">
        <v>0.81</v>
      </c>
      <c r="D443" s="16">
        <v>0.9</v>
      </c>
      <c r="E443" s="21">
        <v>1</v>
      </c>
      <c r="F443" s="16">
        <v>367.73</v>
      </c>
      <c r="G443" s="21">
        <v>264.37</v>
      </c>
      <c r="H443" s="4">
        <f t="shared" si="6"/>
        <v>452.89827754143647</v>
      </c>
    </row>
    <row r="444" spans="2:8" x14ac:dyDescent="0.25">
      <c r="B444" s="16" t="s">
        <v>458</v>
      </c>
      <c r="C444" s="21">
        <v>0.81</v>
      </c>
      <c r="D444" s="16">
        <v>0.9</v>
      </c>
      <c r="E444" s="21">
        <v>1</v>
      </c>
      <c r="F444" s="16">
        <v>378.67</v>
      </c>
      <c r="G444" s="21">
        <v>268.06</v>
      </c>
      <c r="H444" s="4">
        <f t="shared" si="6"/>
        <v>463.94733806758717</v>
      </c>
    </row>
    <row r="445" spans="2:8" x14ac:dyDescent="0.25">
      <c r="B445" s="16" t="s">
        <v>459</v>
      </c>
      <c r="C445" s="21">
        <v>0.81</v>
      </c>
      <c r="D445" s="16">
        <v>0.9</v>
      </c>
      <c r="E445" s="21">
        <v>1</v>
      </c>
      <c r="F445" s="16">
        <v>377.83</v>
      </c>
      <c r="G445" s="21">
        <v>268.52999999999997</v>
      </c>
      <c r="H445" s="4">
        <f t="shared" si="6"/>
        <v>463.53410856160303</v>
      </c>
    </row>
    <row r="446" spans="2:8" x14ac:dyDescent="0.25">
      <c r="B446" s="16" t="s">
        <v>460</v>
      </c>
      <c r="C446" s="21">
        <v>0.83</v>
      </c>
      <c r="D446" s="16">
        <v>0.9</v>
      </c>
      <c r="E446" s="21">
        <v>1</v>
      </c>
      <c r="F446" s="16">
        <v>398.39</v>
      </c>
      <c r="G446" s="21">
        <v>269.3</v>
      </c>
      <c r="H446" s="4">
        <f t="shared" si="6"/>
        <v>480.87116996135256</v>
      </c>
    </row>
    <row r="447" spans="2:8" x14ac:dyDescent="0.25">
      <c r="B447" s="16" t="s">
        <v>461</v>
      </c>
      <c r="C447" s="21">
        <v>0.82</v>
      </c>
      <c r="D447" s="16">
        <v>0.9</v>
      </c>
      <c r="E447" s="21">
        <v>1</v>
      </c>
      <c r="F447" s="16">
        <v>395.25</v>
      </c>
      <c r="G447" s="21">
        <v>269.75</v>
      </c>
      <c r="H447" s="4">
        <f t="shared" si="6"/>
        <v>478.52651441691296</v>
      </c>
    </row>
    <row r="448" spans="2:8" x14ac:dyDescent="0.25">
      <c r="B448" s="16" t="s">
        <v>462</v>
      </c>
      <c r="C448" s="21">
        <v>0.81</v>
      </c>
      <c r="D448" s="16">
        <v>0.9</v>
      </c>
      <c r="E448" s="21">
        <v>1</v>
      </c>
      <c r="F448" s="16">
        <v>384.65</v>
      </c>
      <c r="G448" s="21">
        <v>270.52999999999997</v>
      </c>
      <c r="H448" s="4">
        <f t="shared" si="6"/>
        <v>470.25748627746475</v>
      </c>
    </row>
    <row r="449" spans="2:8" x14ac:dyDescent="0.25">
      <c r="B449" s="16" t="s">
        <v>463</v>
      </c>
      <c r="C449" s="21">
        <v>0.85</v>
      </c>
      <c r="D449" s="16">
        <v>0.9</v>
      </c>
      <c r="E449" s="21">
        <v>1</v>
      </c>
      <c r="F449" s="16">
        <v>301.08999999999997</v>
      </c>
      <c r="G449" s="21">
        <v>185.89</v>
      </c>
      <c r="H449" s="4">
        <f t="shared" si="6"/>
        <v>353.85064674237913</v>
      </c>
    </row>
    <row r="450" spans="2:8" x14ac:dyDescent="0.25">
      <c r="B450" s="16" t="s">
        <v>464</v>
      </c>
      <c r="C450" s="21">
        <v>0.85</v>
      </c>
      <c r="D450" s="16">
        <v>0.9</v>
      </c>
      <c r="E450" s="21">
        <v>1</v>
      </c>
      <c r="F450" s="16">
        <v>311.49</v>
      </c>
      <c r="G450" s="21">
        <v>184.72</v>
      </c>
      <c r="H450" s="4">
        <f t="shared" si="6"/>
        <v>362.14292551422295</v>
      </c>
    </row>
    <row r="451" spans="2:8" x14ac:dyDescent="0.25">
      <c r="B451" s="16" t="s">
        <v>465</v>
      </c>
      <c r="C451" s="21">
        <v>0.84</v>
      </c>
      <c r="D451" s="16">
        <v>0.9</v>
      </c>
      <c r="E451" s="21">
        <v>1</v>
      </c>
      <c r="F451" s="16">
        <v>301.31</v>
      </c>
      <c r="G451" s="21">
        <v>188.77</v>
      </c>
      <c r="H451" s="4">
        <f t="shared" si="6"/>
        <v>355.5584747970438</v>
      </c>
    </row>
    <row r="452" spans="2:8" x14ac:dyDescent="0.25">
      <c r="B452" s="16" t="s">
        <v>466</v>
      </c>
      <c r="C452" s="21">
        <v>0.85</v>
      </c>
      <c r="D452" s="16">
        <v>0.9</v>
      </c>
      <c r="E452" s="21">
        <v>1</v>
      </c>
      <c r="F452" s="16">
        <v>310.33</v>
      </c>
      <c r="G452" s="21">
        <v>187.92</v>
      </c>
      <c r="H452" s="4">
        <f t="shared" ref="H452:H515" si="7">SQRT((F452)^2+(G452)^2)</f>
        <v>362.79282696878113</v>
      </c>
    </row>
    <row r="453" spans="2:8" x14ac:dyDescent="0.25">
      <c r="B453" s="16" t="s">
        <v>467</v>
      </c>
      <c r="C453" s="21">
        <v>0.84</v>
      </c>
      <c r="D453" s="16">
        <v>0.9</v>
      </c>
      <c r="E453" s="21">
        <v>1</v>
      </c>
      <c r="F453" s="16">
        <v>310.81</v>
      </c>
      <c r="G453" s="21">
        <v>196.14</v>
      </c>
      <c r="H453" s="4">
        <f t="shared" si="7"/>
        <v>367.52381650717552</v>
      </c>
    </row>
    <row r="454" spans="2:8" x14ac:dyDescent="0.25">
      <c r="B454" s="16" t="s">
        <v>468</v>
      </c>
      <c r="C454" s="21">
        <v>0.84</v>
      </c>
      <c r="D454" s="16">
        <v>0.9</v>
      </c>
      <c r="E454" s="21">
        <v>1</v>
      </c>
      <c r="F454" s="16">
        <v>283.14999999999998</v>
      </c>
      <c r="G454" s="21">
        <v>181.13</v>
      </c>
      <c r="H454" s="4">
        <f t="shared" si="7"/>
        <v>336.12795093535436</v>
      </c>
    </row>
    <row r="455" spans="2:8" x14ac:dyDescent="0.25">
      <c r="B455" s="16" t="s">
        <v>469</v>
      </c>
      <c r="C455" s="21">
        <v>0.79</v>
      </c>
      <c r="D455" s="16">
        <v>0.9</v>
      </c>
      <c r="E455" s="21">
        <v>1</v>
      </c>
      <c r="F455" s="16">
        <v>360.13</v>
      </c>
      <c r="G455" s="21">
        <v>272.67</v>
      </c>
      <c r="H455" s="4">
        <f t="shared" si="7"/>
        <v>451.7106881622351</v>
      </c>
    </row>
    <row r="456" spans="2:8" x14ac:dyDescent="0.25">
      <c r="B456" s="16" t="s">
        <v>470</v>
      </c>
      <c r="C456" s="21">
        <v>0.8</v>
      </c>
      <c r="D456" s="16">
        <v>0.9</v>
      </c>
      <c r="E456" s="21">
        <v>1</v>
      </c>
      <c r="F456" s="16">
        <v>365.72</v>
      </c>
      <c r="G456" s="21">
        <v>269.60000000000002</v>
      </c>
      <c r="H456" s="4">
        <f t="shared" si="7"/>
        <v>454.35149212916645</v>
      </c>
    </row>
    <row r="457" spans="2:8" x14ac:dyDescent="0.25">
      <c r="B457" s="16" t="s">
        <v>471</v>
      </c>
      <c r="C457" s="21">
        <v>0.81</v>
      </c>
      <c r="D457" s="16">
        <v>0.9</v>
      </c>
      <c r="E457" s="21">
        <v>1</v>
      </c>
      <c r="F457" s="16">
        <v>366.61</v>
      </c>
      <c r="G457" s="21">
        <v>266.19</v>
      </c>
      <c r="H457" s="4">
        <f t="shared" si="7"/>
        <v>453.05629694332686</v>
      </c>
    </row>
    <row r="458" spans="2:8" x14ac:dyDescent="0.25">
      <c r="B458" s="16" t="s">
        <v>472</v>
      </c>
      <c r="C458" s="21">
        <v>0.8</v>
      </c>
      <c r="D458" s="16">
        <v>0.9</v>
      </c>
      <c r="E458" s="21">
        <v>1</v>
      </c>
      <c r="F458" s="16">
        <v>355.98</v>
      </c>
      <c r="G458" s="21">
        <v>259.12</v>
      </c>
      <c r="H458" s="4">
        <f t="shared" si="7"/>
        <v>440.30095934485541</v>
      </c>
    </row>
    <row r="459" spans="2:8" x14ac:dyDescent="0.25">
      <c r="B459" s="16" t="s">
        <v>473</v>
      </c>
      <c r="C459" s="21">
        <v>0.8</v>
      </c>
      <c r="D459" s="16">
        <v>0.9</v>
      </c>
      <c r="E459" s="21">
        <v>1</v>
      </c>
      <c r="F459" s="16">
        <v>355.98</v>
      </c>
      <c r="G459" s="21">
        <v>264.61</v>
      </c>
      <c r="H459" s="4">
        <f t="shared" si="7"/>
        <v>443.55406942107976</v>
      </c>
    </row>
    <row r="460" spans="2:8" x14ac:dyDescent="0.25">
      <c r="B460" s="16" t="s">
        <v>474</v>
      </c>
      <c r="C460" s="21">
        <v>0.8</v>
      </c>
      <c r="D460" s="16">
        <v>0.9</v>
      </c>
      <c r="E460" s="21">
        <v>1</v>
      </c>
      <c r="F460" s="16">
        <v>367.16</v>
      </c>
      <c r="G460" s="21">
        <v>266.48</v>
      </c>
      <c r="H460" s="4">
        <f t="shared" si="7"/>
        <v>453.67174917554655</v>
      </c>
    </row>
    <row r="461" spans="2:8" x14ac:dyDescent="0.25">
      <c r="B461" s="16" t="s">
        <v>475</v>
      </c>
      <c r="C461" s="21">
        <v>0.8</v>
      </c>
      <c r="D461" s="16">
        <v>0.9</v>
      </c>
      <c r="E461" s="21">
        <v>1</v>
      </c>
      <c r="F461" s="16">
        <v>353.69</v>
      </c>
      <c r="G461" s="21">
        <v>264.13</v>
      </c>
      <c r="H461" s="4">
        <f t="shared" si="7"/>
        <v>441.4309379733142</v>
      </c>
    </row>
    <row r="462" spans="2:8" x14ac:dyDescent="0.25">
      <c r="B462" s="16" t="s">
        <v>476</v>
      </c>
      <c r="C462" s="21">
        <v>0.81</v>
      </c>
      <c r="D462" s="16">
        <v>0.9</v>
      </c>
      <c r="E462" s="21">
        <v>1</v>
      </c>
      <c r="F462" s="16">
        <v>366.05</v>
      </c>
      <c r="G462" s="21">
        <v>263.43</v>
      </c>
      <c r="H462" s="4">
        <f t="shared" si="7"/>
        <v>450.98555120979211</v>
      </c>
    </row>
    <row r="463" spans="2:8" x14ac:dyDescent="0.25">
      <c r="B463" s="16" t="s">
        <v>477</v>
      </c>
      <c r="C463" s="21">
        <v>0.8</v>
      </c>
      <c r="D463" s="16">
        <v>0.9</v>
      </c>
      <c r="E463" s="21">
        <v>1</v>
      </c>
      <c r="F463" s="16">
        <v>363.36</v>
      </c>
      <c r="G463" s="21">
        <v>265.02999999999997</v>
      </c>
      <c r="H463" s="4">
        <f t="shared" si="7"/>
        <v>449.74591771354631</v>
      </c>
    </row>
    <row r="464" spans="2:8" x14ac:dyDescent="0.25">
      <c r="B464" s="16" t="s">
        <v>478</v>
      </c>
      <c r="C464" s="21">
        <v>0.81</v>
      </c>
      <c r="D464" s="16">
        <v>0.9</v>
      </c>
      <c r="E464" s="21">
        <v>1</v>
      </c>
      <c r="F464" s="16">
        <v>366.17</v>
      </c>
      <c r="G464" s="21">
        <v>263.82</v>
      </c>
      <c r="H464" s="4">
        <f t="shared" si="7"/>
        <v>451.31082559584144</v>
      </c>
    </row>
    <row r="465" spans="2:8" x14ac:dyDescent="0.25">
      <c r="B465" s="16" t="s">
        <v>479</v>
      </c>
      <c r="C465" s="21">
        <v>0.81</v>
      </c>
      <c r="D465" s="16">
        <v>0.9</v>
      </c>
      <c r="E465" s="21">
        <v>1</v>
      </c>
      <c r="F465" s="16">
        <v>363.93</v>
      </c>
      <c r="G465" s="21">
        <v>263.24</v>
      </c>
      <c r="H465" s="4">
        <f t="shared" si="7"/>
        <v>449.15514301853432</v>
      </c>
    </row>
    <row r="466" spans="2:8" x14ac:dyDescent="0.25">
      <c r="B466" s="16" t="s">
        <v>480</v>
      </c>
      <c r="C466" s="21">
        <v>0.81</v>
      </c>
      <c r="D466" s="16">
        <v>0.9</v>
      </c>
      <c r="E466" s="21">
        <v>1</v>
      </c>
      <c r="F466" s="16">
        <v>363.54</v>
      </c>
      <c r="G466" s="21">
        <v>264.26</v>
      </c>
      <c r="H466" s="4">
        <f t="shared" si="7"/>
        <v>449.43818173359506</v>
      </c>
    </row>
    <row r="467" spans="2:8" x14ac:dyDescent="0.25">
      <c r="B467" s="16" t="s">
        <v>481</v>
      </c>
      <c r="C467" s="21">
        <v>0.8</v>
      </c>
      <c r="D467" s="16">
        <v>0.9</v>
      </c>
      <c r="E467" s="21">
        <v>1</v>
      </c>
      <c r="F467" s="16">
        <v>357.82</v>
      </c>
      <c r="G467" s="21">
        <v>264.58</v>
      </c>
      <c r="H467" s="4">
        <f t="shared" si="7"/>
        <v>445.01430179265026</v>
      </c>
    </row>
    <row r="468" spans="2:8" x14ac:dyDescent="0.25">
      <c r="B468" s="16" t="s">
        <v>482</v>
      </c>
      <c r="C468" s="21">
        <v>0.81</v>
      </c>
      <c r="D468" s="16">
        <v>0.9</v>
      </c>
      <c r="E468" s="21">
        <v>1</v>
      </c>
      <c r="F468" s="16">
        <v>366.57</v>
      </c>
      <c r="G468" s="21">
        <v>263.52999999999997</v>
      </c>
      <c r="H468" s="4">
        <f t="shared" si="7"/>
        <v>451.4660848834605</v>
      </c>
    </row>
    <row r="469" spans="2:8" x14ac:dyDescent="0.25">
      <c r="B469" s="16" t="s">
        <v>483</v>
      </c>
      <c r="C469" s="21">
        <v>0.8</v>
      </c>
      <c r="D469" s="16">
        <v>0.9</v>
      </c>
      <c r="E469" s="21">
        <v>1</v>
      </c>
      <c r="F469" s="16">
        <v>365.65</v>
      </c>
      <c r="G469" s="21">
        <v>266.57</v>
      </c>
      <c r="H469" s="4">
        <f t="shared" si="7"/>
        <v>452.50357722342926</v>
      </c>
    </row>
    <row r="470" spans="2:8" x14ac:dyDescent="0.25">
      <c r="B470" s="16" t="s">
        <v>484</v>
      </c>
      <c r="C470" s="21">
        <v>0.81</v>
      </c>
      <c r="D470" s="16">
        <v>0.9</v>
      </c>
      <c r="E470" s="21">
        <v>1</v>
      </c>
      <c r="F470" s="16">
        <v>370.54</v>
      </c>
      <c r="G470" s="21">
        <v>265.73</v>
      </c>
      <c r="H470" s="4">
        <f t="shared" si="7"/>
        <v>455.97403928293988</v>
      </c>
    </row>
    <row r="471" spans="2:8" x14ac:dyDescent="0.25">
      <c r="B471" s="16" t="s">
        <v>485</v>
      </c>
      <c r="C471" s="21">
        <v>0.8</v>
      </c>
      <c r="D471" s="16">
        <v>0.9</v>
      </c>
      <c r="E471" s="21">
        <v>1</v>
      </c>
      <c r="F471" s="16">
        <v>357.97</v>
      </c>
      <c r="G471" s="21">
        <v>264.13</v>
      </c>
      <c r="H471" s="4">
        <f t="shared" si="7"/>
        <v>444.86759580801117</v>
      </c>
    </row>
    <row r="472" spans="2:8" x14ac:dyDescent="0.25">
      <c r="B472" s="16" t="s">
        <v>486</v>
      </c>
      <c r="C472" s="21">
        <v>0.81</v>
      </c>
      <c r="D472" s="16">
        <v>0.9</v>
      </c>
      <c r="E472" s="21">
        <v>1</v>
      </c>
      <c r="F472" s="16">
        <v>370.54</v>
      </c>
      <c r="G472" s="21">
        <v>264.18</v>
      </c>
      <c r="H472" s="4">
        <f t="shared" si="7"/>
        <v>455.07248213883469</v>
      </c>
    </row>
    <row r="473" spans="2:8" x14ac:dyDescent="0.25">
      <c r="B473" s="16" t="s">
        <v>487</v>
      </c>
      <c r="C473" s="21">
        <v>0.79</v>
      </c>
      <c r="D473" s="16">
        <v>0.9</v>
      </c>
      <c r="E473" s="21">
        <v>1</v>
      </c>
      <c r="F473" s="16">
        <v>344.32</v>
      </c>
      <c r="G473" s="21">
        <v>263.68</v>
      </c>
      <c r="H473" s="4">
        <f t="shared" si="7"/>
        <v>433.68583652224567</v>
      </c>
    </row>
    <row r="474" spans="2:8" x14ac:dyDescent="0.25">
      <c r="B474" s="16" t="s">
        <v>488</v>
      </c>
      <c r="C474" s="21">
        <v>0.79</v>
      </c>
      <c r="D474" s="16">
        <v>0.9</v>
      </c>
      <c r="E474" s="21">
        <v>1</v>
      </c>
      <c r="F474" s="16">
        <v>349.99</v>
      </c>
      <c r="G474" s="21">
        <v>268.77999999999997</v>
      </c>
      <c r="H474" s="4">
        <f t="shared" si="7"/>
        <v>441.28866799409201</v>
      </c>
    </row>
    <row r="475" spans="2:8" x14ac:dyDescent="0.25">
      <c r="B475" s="16" t="s">
        <v>489</v>
      </c>
      <c r="C475" s="21">
        <v>0.79</v>
      </c>
      <c r="D475" s="16">
        <v>0.9</v>
      </c>
      <c r="E475" s="21">
        <v>1</v>
      </c>
      <c r="F475" s="16">
        <v>331.5</v>
      </c>
      <c r="G475" s="21">
        <v>254.16</v>
      </c>
      <c r="H475" s="4">
        <f t="shared" si="7"/>
        <v>417.71946997955456</v>
      </c>
    </row>
    <row r="476" spans="2:8" x14ac:dyDescent="0.25">
      <c r="B476" s="16" t="s">
        <v>490</v>
      </c>
      <c r="C476" s="21">
        <v>0.79</v>
      </c>
      <c r="D476" s="16">
        <v>0.9</v>
      </c>
      <c r="E476" s="21">
        <v>1</v>
      </c>
      <c r="F476" s="16">
        <v>351.1</v>
      </c>
      <c r="G476" s="21">
        <v>269.95999999999998</v>
      </c>
      <c r="H476" s="4">
        <f t="shared" si="7"/>
        <v>442.88780927002267</v>
      </c>
    </row>
    <row r="477" spans="2:8" x14ac:dyDescent="0.25">
      <c r="B477" s="16" t="s">
        <v>491</v>
      </c>
      <c r="C477" s="21">
        <v>0.79</v>
      </c>
      <c r="D477" s="16">
        <v>0.9</v>
      </c>
      <c r="E477" s="21">
        <v>1</v>
      </c>
      <c r="F477" s="16">
        <v>345.07</v>
      </c>
      <c r="G477" s="21">
        <v>267.26</v>
      </c>
      <c r="H477" s="4">
        <f t="shared" si="7"/>
        <v>436.46444586014104</v>
      </c>
    </row>
    <row r="478" spans="2:8" x14ac:dyDescent="0.25">
      <c r="B478" s="16" t="s">
        <v>492</v>
      </c>
      <c r="C478" s="21">
        <v>0.79</v>
      </c>
      <c r="D478" s="16">
        <v>0.9</v>
      </c>
      <c r="E478" s="21">
        <v>1</v>
      </c>
      <c r="F478" s="16">
        <v>349.25</v>
      </c>
      <c r="G478" s="21">
        <v>270.12</v>
      </c>
      <c r="H478" s="4">
        <f t="shared" si="7"/>
        <v>441.52052828832319</v>
      </c>
    </row>
    <row r="479" spans="2:8" x14ac:dyDescent="0.25">
      <c r="B479" s="16" t="s">
        <v>493</v>
      </c>
      <c r="C479" s="21">
        <v>0.79</v>
      </c>
      <c r="D479" s="16">
        <v>0.9</v>
      </c>
      <c r="E479" s="21">
        <v>1</v>
      </c>
      <c r="F479" s="16">
        <v>354.37</v>
      </c>
      <c r="G479" s="21">
        <v>269.95</v>
      </c>
      <c r="H479" s="4">
        <f t="shared" si="7"/>
        <v>445.47850610326867</v>
      </c>
    </row>
    <row r="480" spans="2:8" x14ac:dyDescent="0.25">
      <c r="B480" s="16" t="s">
        <v>494</v>
      </c>
      <c r="C480" s="21">
        <v>0.79</v>
      </c>
      <c r="D480" s="16">
        <v>0.9</v>
      </c>
      <c r="E480" s="21">
        <v>1</v>
      </c>
      <c r="F480" s="16">
        <v>347.73</v>
      </c>
      <c r="G480" s="21">
        <v>265.58999999999997</v>
      </c>
      <c r="H480" s="4">
        <f t="shared" si="7"/>
        <v>437.5547977110981</v>
      </c>
    </row>
    <row r="481" spans="2:8" x14ac:dyDescent="0.25">
      <c r="B481" s="16" t="s">
        <v>495</v>
      </c>
      <c r="C481" s="21">
        <v>0.8</v>
      </c>
      <c r="D481" s="16">
        <v>0.9</v>
      </c>
      <c r="E481" s="21">
        <v>1</v>
      </c>
      <c r="F481" s="16">
        <v>351.07</v>
      </c>
      <c r="G481" s="21">
        <v>262.38</v>
      </c>
      <c r="H481" s="4">
        <f t="shared" si="7"/>
        <v>438.28462133640966</v>
      </c>
    </row>
    <row r="482" spans="2:8" x14ac:dyDescent="0.25">
      <c r="B482" s="16" t="s">
        <v>496</v>
      </c>
      <c r="C482" s="21">
        <v>0.81</v>
      </c>
      <c r="D482" s="16">
        <v>0.9</v>
      </c>
      <c r="E482" s="21">
        <v>1</v>
      </c>
      <c r="F482" s="16">
        <v>367.96</v>
      </c>
      <c r="G482" s="21">
        <v>265.98</v>
      </c>
      <c r="H482" s="4">
        <f t="shared" si="7"/>
        <v>454.02634505059285</v>
      </c>
    </row>
    <row r="483" spans="2:8" x14ac:dyDescent="0.25">
      <c r="B483" s="16" t="s">
        <v>497</v>
      </c>
      <c r="C483" s="21">
        <v>0.81</v>
      </c>
      <c r="D483" s="16">
        <v>0.9</v>
      </c>
      <c r="E483" s="21">
        <v>1</v>
      </c>
      <c r="F483" s="16">
        <v>368.14</v>
      </c>
      <c r="G483" s="21">
        <v>267.56</v>
      </c>
      <c r="H483" s="4">
        <f t="shared" si="7"/>
        <v>455.09934431945732</v>
      </c>
    </row>
    <row r="484" spans="2:8" x14ac:dyDescent="0.25">
      <c r="B484" s="16" t="s">
        <v>498</v>
      </c>
      <c r="C484" s="21">
        <v>0.8</v>
      </c>
      <c r="D484" s="16">
        <v>0.9</v>
      </c>
      <c r="E484" s="21">
        <v>1</v>
      </c>
      <c r="F484" s="16">
        <v>362.63</v>
      </c>
      <c r="G484" s="21">
        <v>267.52</v>
      </c>
      <c r="H484" s="4">
        <f t="shared" si="7"/>
        <v>450.6300781128574</v>
      </c>
    </row>
    <row r="485" spans="2:8" x14ac:dyDescent="0.25">
      <c r="B485" s="16" t="s">
        <v>499</v>
      </c>
      <c r="C485" s="21">
        <v>0.81</v>
      </c>
      <c r="D485" s="16">
        <v>0.9</v>
      </c>
      <c r="E485" s="21">
        <v>1</v>
      </c>
      <c r="F485" s="16">
        <v>372.38</v>
      </c>
      <c r="G485" s="21">
        <v>269.77999999999997</v>
      </c>
      <c r="H485" s="4">
        <f t="shared" si="7"/>
        <v>459.83487558035438</v>
      </c>
    </row>
    <row r="486" spans="2:8" x14ac:dyDescent="0.25">
      <c r="B486" s="16" t="s">
        <v>500</v>
      </c>
      <c r="C486" s="21">
        <v>0.8</v>
      </c>
      <c r="D486" s="16">
        <v>0.9</v>
      </c>
      <c r="E486" s="21">
        <v>1</v>
      </c>
      <c r="F486" s="16">
        <v>366.75</v>
      </c>
      <c r="G486" s="21">
        <v>271.95</v>
      </c>
      <c r="H486" s="4">
        <f t="shared" si="7"/>
        <v>456.57678981744129</v>
      </c>
    </row>
    <row r="487" spans="2:8" x14ac:dyDescent="0.25">
      <c r="B487" s="16" t="s">
        <v>501</v>
      </c>
      <c r="C487" s="21">
        <v>0.81</v>
      </c>
      <c r="D487" s="16">
        <v>0.9</v>
      </c>
      <c r="E487" s="21">
        <v>1</v>
      </c>
      <c r="F487" s="16">
        <v>349.16</v>
      </c>
      <c r="G487" s="21">
        <v>249.95</v>
      </c>
      <c r="H487" s="4">
        <f t="shared" si="7"/>
        <v>429.40389856171544</v>
      </c>
    </row>
    <row r="488" spans="2:8" x14ac:dyDescent="0.25">
      <c r="B488" s="16" t="s">
        <v>502</v>
      </c>
      <c r="C488" s="21">
        <v>0.79</v>
      </c>
      <c r="D488" s="16">
        <v>0.9</v>
      </c>
      <c r="E488" s="21">
        <v>1</v>
      </c>
      <c r="F488" s="16">
        <v>363.13</v>
      </c>
      <c r="G488" s="21">
        <v>273.31</v>
      </c>
      <c r="H488" s="4">
        <f t="shared" si="7"/>
        <v>454.49065226910881</v>
      </c>
    </row>
    <row r="489" spans="2:8" x14ac:dyDescent="0.25">
      <c r="B489" s="16" t="s">
        <v>503</v>
      </c>
      <c r="C489" s="21">
        <v>0.78</v>
      </c>
      <c r="D489" s="16">
        <v>0.9</v>
      </c>
      <c r="E489" s="21">
        <v>1</v>
      </c>
      <c r="F489" s="16">
        <v>342.45</v>
      </c>
      <c r="G489" s="21">
        <v>269.91000000000003</v>
      </c>
      <c r="H489" s="4">
        <f t="shared" si="7"/>
        <v>436.03143304124302</v>
      </c>
    </row>
    <row r="490" spans="2:8" x14ac:dyDescent="0.25">
      <c r="B490" s="16" t="s">
        <v>504</v>
      </c>
      <c r="C490" s="21">
        <v>0.78</v>
      </c>
      <c r="D490" s="16">
        <v>0.9</v>
      </c>
      <c r="E490" s="21">
        <v>1</v>
      </c>
      <c r="F490" s="16">
        <v>337.6</v>
      </c>
      <c r="G490" s="21">
        <v>266.88</v>
      </c>
      <c r="H490" s="4">
        <f t="shared" si="7"/>
        <v>430.34717891488498</v>
      </c>
    </row>
    <row r="491" spans="2:8" x14ac:dyDescent="0.25">
      <c r="B491" s="16" t="s">
        <v>505</v>
      </c>
      <c r="C491" s="21">
        <v>0.8</v>
      </c>
      <c r="D491" s="16">
        <v>0.9</v>
      </c>
      <c r="E491" s="21">
        <v>1</v>
      </c>
      <c r="F491" s="16">
        <v>355.95</v>
      </c>
      <c r="G491" s="21">
        <v>261.27</v>
      </c>
      <c r="H491" s="4">
        <f t="shared" si="7"/>
        <v>441.54548508619132</v>
      </c>
    </row>
    <row r="492" spans="2:8" x14ac:dyDescent="0.25">
      <c r="B492" s="16" t="s">
        <v>506</v>
      </c>
      <c r="C492" s="21">
        <v>0.8</v>
      </c>
      <c r="D492" s="16">
        <v>0.9</v>
      </c>
      <c r="E492" s="21">
        <v>1</v>
      </c>
      <c r="F492" s="16">
        <v>365.61</v>
      </c>
      <c r="G492" s="21">
        <v>271.69</v>
      </c>
      <c r="H492" s="4">
        <f t="shared" si="7"/>
        <v>455.50645242411218</v>
      </c>
    </row>
    <row r="493" spans="2:8" x14ac:dyDescent="0.25">
      <c r="B493" s="16" t="s">
        <v>507</v>
      </c>
      <c r="C493" s="21">
        <v>0.8</v>
      </c>
      <c r="D493" s="16">
        <v>0.9</v>
      </c>
      <c r="E493" s="21">
        <v>1</v>
      </c>
      <c r="F493" s="16">
        <v>364.34</v>
      </c>
      <c r="G493" s="21">
        <v>269.64999999999998</v>
      </c>
      <c r="H493" s="4">
        <f t="shared" si="7"/>
        <v>453.27117501557495</v>
      </c>
    </row>
    <row r="494" spans="2:8" x14ac:dyDescent="0.25">
      <c r="B494" s="16" t="s">
        <v>508</v>
      </c>
      <c r="C494" s="21">
        <v>0.79</v>
      </c>
      <c r="D494" s="16">
        <v>0.9</v>
      </c>
      <c r="E494" s="21">
        <v>1</v>
      </c>
      <c r="F494" s="16">
        <v>361.14</v>
      </c>
      <c r="G494" s="21">
        <v>271.19</v>
      </c>
      <c r="H494" s="4">
        <f t="shared" si="7"/>
        <v>451.62607951711556</v>
      </c>
    </row>
    <row r="495" spans="2:8" x14ac:dyDescent="0.25">
      <c r="B495" s="16" t="s">
        <v>509</v>
      </c>
      <c r="C495" s="21">
        <v>0.8</v>
      </c>
      <c r="D495" s="16">
        <v>0.9</v>
      </c>
      <c r="E495" s="21">
        <v>1</v>
      </c>
      <c r="F495" s="16">
        <v>368.45</v>
      </c>
      <c r="G495" s="21">
        <v>270.83</v>
      </c>
      <c r="H495" s="4">
        <f t="shared" si="7"/>
        <v>457.27922695001138</v>
      </c>
    </row>
    <row r="496" spans="2:8" x14ac:dyDescent="0.25">
      <c r="B496" s="16" t="s">
        <v>510</v>
      </c>
      <c r="C496" s="21">
        <v>0.8</v>
      </c>
      <c r="D496" s="16">
        <v>0.9</v>
      </c>
      <c r="E496" s="21">
        <v>1</v>
      </c>
      <c r="F496" s="16">
        <v>365.22</v>
      </c>
      <c r="G496" s="21">
        <v>272.01</v>
      </c>
      <c r="H496" s="4">
        <f t="shared" si="7"/>
        <v>455.38455013318139</v>
      </c>
    </row>
    <row r="497" spans="2:8" x14ac:dyDescent="0.25">
      <c r="B497" s="16" t="s">
        <v>511</v>
      </c>
      <c r="C497" s="21">
        <v>0.8</v>
      </c>
      <c r="D497" s="16">
        <v>0.9</v>
      </c>
      <c r="E497" s="21">
        <v>1</v>
      </c>
      <c r="F497" s="16">
        <v>363.16</v>
      </c>
      <c r="G497" s="21">
        <v>269.42</v>
      </c>
      <c r="H497" s="4">
        <f t="shared" si="7"/>
        <v>452.18615856746436</v>
      </c>
    </row>
    <row r="498" spans="2:8" x14ac:dyDescent="0.25">
      <c r="B498" s="16" t="s">
        <v>512</v>
      </c>
      <c r="C498" s="21">
        <v>0.8</v>
      </c>
      <c r="D498" s="16">
        <v>0.9</v>
      </c>
      <c r="E498" s="21">
        <v>1</v>
      </c>
      <c r="F498" s="16">
        <v>368.4</v>
      </c>
      <c r="G498" s="21">
        <v>273.08999999999997</v>
      </c>
      <c r="H498" s="4">
        <f t="shared" si="7"/>
        <v>458.58119030330931</v>
      </c>
    </row>
    <row r="499" spans="2:8" x14ac:dyDescent="0.25">
      <c r="B499" s="16" t="s">
        <v>513</v>
      </c>
      <c r="C499" s="21">
        <v>0.8</v>
      </c>
      <c r="D499" s="16">
        <v>0.9</v>
      </c>
      <c r="E499" s="21">
        <v>1</v>
      </c>
      <c r="F499" s="16">
        <v>361.12</v>
      </c>
      <c r="G499" s="21">
        <v>264.52999999999997</v>
      </c>
      <c r="H499" s="4">
        <f t="shared" si="7"/>
        <v>447.64246369172793</v>
      </c>
    </row>
    <row r="500" spans="2:8" x14ac:dyDescent="0.25">
      <c r="B500" s="16" t="s">
        <v>514</v>
      </c>
      <c r="C500" s="21">
        <v>0.8</v>
      </c>
      <c r="D500" s="16">
        <v>0.9</v>
      </c>
      <c r="E500" s="21">
        <v>1</v>
      </c>
      <c r="F500" s="16">
        <v>362.11</v>
      </c>
      <c r="G500" s="21">
        <v>266.77</v>
      </c>
      <c r="H500" s="4">
        <f t="shared" si="7"/>
        <v>449.76647829734935</v>
      </c>
    </row>
    <row r="501" spans="2:8" x14ac:dyDescent="0.25">
      <c r="B501" s="16" t="s">
        <v>515</v>
      </c>
      <c r="C501" s="21">
        <v>0.78</v>
      </c>
      <c r="D501" s="16">
        <v>0.9</v>
      </c>
      <c r="E501" s="21">
        <v>1</v>
      </c>
      <c r="F501" s="16">
        <v>345.15</v>
      </c>
      <c r="G501" s="21">
        <v>268.99</v>
      </c>
      <c r="H501" s="4">
        <f t="shared" si="7"/>
        <v>437.58901105946427</v>
      </c>
    </row>
    <row r="502" spans="2:8" x14ac:dyDescent="0.25">
      <c r="B502" s="16" t="s">
        <v>516</v>
      </c>
      <c r="C502" s="21">
        <v>0.78</v>
      </c>
      <c r="D502" s="16">
        <v>0.9</v>
      </c>
      <c r="E502" s="21">
        <v>1</v>
      </c>
      <c r="F502" s="16">
        <v>334.49</v>
      </c>
      <c r="G502" s="21">
        <v>262.58999999999997</v>
      </c>
      <c r="H502" s="4">
        <f t="shared" si="7"/>
        <v>425.2494188120661</v>
      </c>
    </row>
    <row r="503" spans="2:8" x14ac:dyDescent="0.25">
      <c r="B503" s="16" t="s">
        <v>517</v>
      </c>
      <c r="C503" s="21">
        <v>0.78</v>
      </c>
      <c r="D503" s="16">
        <v>0.9</v>
      </c>
      <c r="E503" s="21">
        <v>1</v>
      </c>
      <c r="F503" s="16">
        <v>334.4</v>
      </c>
      <c r="G503" s="21">
        <v>263.92</v>
      </c>
      <c r="H503" s="4">
        <f t="shared" si="7"/>
        <v>426.00132206367624</v>
      </c>
    </row>
    <row r="504" spans="2:8" x14ac:dyDescent="0.25">
      <c r="B504" s="16" t="s">
        <v>518</v>
      </c>
      <c r="C504" s="21">
        <v>0.78</v>
      </c>
      <c r="D504" s="16">
        <v>0.9</v>
      </c>
      <c r="E504" s="21">
        <v>1</v>
      </c>
      <c r="F504" s="16">
        <v>334.85</v>
      </c>
      <c r="G504" s="21">
        <v>263.91000000000003</v>
      </c>
      <c r="H504" s="4">
        <f t="shared" si="7"/>
        <v>426.34846147253779</v>
      </c>
    </row>
    <row r="505" spans="2:8" x14ac:dyDescent="0.25">
      <c r="B505" s="16" t="s">
        <v>519</v>
      </c>
      <c r="C505" s="21">
        <v>0.8</v>
      </c>
      <c r="D505" s="16">
        <v>0.9</v>
      </c>
      <c r="E505" s="21">
        <v>1</v>
      </c>
      <c r="F505" s="16">
        <v>364.81</v>
      </c>
      <c r="G505" s="21">
        <v>270.33</v>
      </c>
      <c r="H505" s="4">
        <f t="shared" si="7"/>
        <v>454.0535706279602</v>
      </c>
    </row>
    <row r="506" spans="2:8" x14ac:dyDescent="0.25">
      <c r="B506" s="16" t="s">
        <v>520</v>
      </c>
      <c r="C506" s="21">
        <v>0.8</v>
      </c>
      <c r="D506" s="16">
        <v>0.9</v>
      </c>
      <c r="E506" s="21">
        <v>1</v>
      </c>
      <c r="F506" s="16">
        <v>363.68</v>
      </c>
      <c r="G506" s="21">
        <v>270.19</v>
      </c>
      <c r="H506" s="4">
        <f t="shared" si="7"/>
        <v>453.06266509170672</v>
      </c>
    </row>
    <row r="507" spans="2:8" x14ac:dyDescent="0.25">
      <c r="B507" s="16" t="s">
        <v>521</v>
      </c>
      <c r="C507" s="21">
        <v>0.8</v>
      </c>
      <c r="D507" s="16">
        <v>0.9</v>
      </c>
      <c r="E507" s="21">
        <v>1</v>
      </c>
      <c r="F507" s="16">
        <v>352.62</v>
      </c>
      <c r="G507" s="21">
        <v>258.26</v>
      </c>
      <c r="H507" s="4">
        <f t="shared" si="7"/>
        <v>437.08018943896326</v>
      </c>
    </row>
    <row r="508" spans="2:8" x14ac:dyDescent="0.25">
      <c r="B508" s="16" t="s">
        <v>522</v>
      </c>
      <c r="C508" s="21">
        <v>0.8</v>
      </c>
      <c r="D508" s="16">
        <v>0.9</v>
      </c>
      <c r="E508" s="21">
        <v>1</v>
      </c>
      <c r="F508" s="16">
        <v>363.89</v>
      </c>
      <c r="G508" s="21">
        <v>271.89</v>
      </c>
      <c r="H508" s="4">
        <f t="shared" si="7"/>
        <v>454.24674374176857</v>
      </c>
    </row>
    <row r="509" spans="2:8" x14ac:dyDescent="0.25">
      <c r="B509" s="16" t="s">
        <v>523</v>
      </c>
      <c r="C509" s="21">
        <v>0.81</v>
      </c>
      <c r="D509" s="16">
        <v>0.9</v>
      </c>
      <c r="E509" s="21">
        <v>1</v>
      </c>
      <c r="F509" s="16">
        <v>367.61</v>
      </c>
      <c r="G509" s="21">
        <v>268.11</v>
      </c>
      <c r="H509" s="4">
        <f t="shared" si="7"/>
        <v>454.99459798991023</v>
      </c>
    </row>
    <row r="510" spans="2:8" x14ac:dyDescent="0.25">
      <c r="B510" s="16" t="s">
        <v>524</v>
      </c>
      <c r="C510" s="21">
        <v>0.79</v>
      </c>
      <c r="D510" s="16">
        <v>0.9</v>
      </c>
      <c r="E510" s="21">
        <v>1</v>
      </c>
      <c r="F510" s="16">
        <v>357.16</v>
      </c>
      <c r="G510" s="21">
        <v>269</v>
      </c>
      <c r="H510" s="4">
        <f t="shared" si="7"/>
        <v>447.12891384923881</v>
      </c>
    </row>
    <row r="511" spans="2:8" x14ac:dyDescent="0.25">
      <c r="B511" s="16" t="s">
        <v>525</v>
      </c>
      <c r="C511" s="21">
        <v>0.81</v>
      </c>
      <c r="D511" s="16">
        <v>0.9</v>
      </c>
      <c r="E511" s="21">
        <v>1</v>
      </c>
      <c r="F511" s="16">
        <v>369.55</v>
      </c>
      <c r="G511" s="21">
        <v>263.99</v>
      </c>
      <c r="H511" s="4">
        <f t="shared" si="7"/>
        <v>454.1562755263875</v>
      </c>
    </row>
    <row r="512" spans="2:8" x14ac:dyDescent="0.25">
      <c r="B512" s="16" t="s">
        <v>526</v>
      </c>
      <c r="C512" s="21">
        <v>0.8</v>
      </c>
      <c r="D512" s="16">
        <v>0.9</v>
      </c>
      <c r="E512" s="21">
        <v>1</v>
      </c>
      <c r="F512" s="16">
        <v>362</v>
      </c>
      <c r="G512" s="21">
        <v>262.82</v>
      </c>
      <c r="H512" s="4">
        <f t="shared" si="7"/>
        <v>447.34589793581432</v>
      </c>
    </row>
    <row r="513" spans="2:8" x14ac:dyDescent="0.25">
      <c r="B513" s="16" t="s">
        <v>527</v>
      </c>
      <c r="C513" s="21">
        <v>0.82</v>
      </c>
      <c r="D513" s="16">
        <v>0.9</v>
      </c>
      <c r="E513" s="21">
        <v>1</v>
      </c>
      <c r="F513" s="16">
        <v>361.92</v>
      </c>
      <c r="G513" s="21">
        <v>246.37</v>
      </c>
      <c r="H513" s="4">
        <f t="shared" si="7"/>
        <v>437.81761419568312</v>
      </c>
    </row>
    <row r="514" spans="2:8" x14ac:dyDescent="0.25">
      <c r="B514" s="16" t="s">
        <v>528</v>
      </c>
      <c r="C514" s="21">
        <v>0.81</v>
      </c>
      <c r="D514" s="16">
        <v>0.9</v>
      </c>
      <c r="E514" s="21">
        <v>1</v>
      </c>
      <c r="F514" s="16">
        <v>358.05</v>
      </c>
      <c r="G514" s="21">
        <v>259.13</v>
      </c>
      <c r="H514" s="4">
        <f t="shared" si="7"/>
        <v>441.98208040598206</v>
      </c>
    </row>
    <row r="515" spans="2:8" x14ac:dyDescent="0.25">
      <c r="B515" s="16" t="s">
        <v>529</v>
      </c>
      <c r="C515" s="21">
        <v>0.81</v>
      </c>
      <c r="D515" s="16">
        <v>0.9</v>
      </c>
      <c r="E515" s="21">
        <v>1</v>
      </c>
      <c r="F515" s="16">
        <v>363.92</v>
      </c>
      <c r="G515" s="21">
        <v>257.19</v>
      </c>
      <c r="H515" s="4">
        <f t="shared" si="7"/>
        <v>445.62816618791055</v>
      </c>
    </row>
    <row r="516" spans="2:8" x14ac:dyDescent="0.25">
      <c r="B516" s="16" t="s">
        <v>530</v>
      </c>
      <c r="C516" s="21">
        <v>0.8</v>
      </c>
      <c r="D516" s="16">
        <v>0.9</v>
      </c>
      <c r="E516" s="21">
        <v>1</v>
      </c>
      <c r="F516" s="16">
        <v>351.4</v>
      </c>
      <c r="G516" s="21">
        <v>261.74</v>
      </c>
      <c r="H516" s="4">
        <f t="shared" ref="H516:H579" si="8">SQRT((F516)^2+(G516)^2)</f>
        <v>438.16639259532445</v>
      </c>
    </row>
    <row r="517" spans="2:8" x14ac:dyDescent="0.25">
      <c r="B517" s="16" t="s">
        <v>531</v>
      </c>
      <c r="C517" s="21">
        <v>0.79</v>
      </c>
      <c r="D517" s="16">
        <v>0.9</v>
      </c>
      <c r="E517" s="21">
        <v>1</v>
      </c>
      <c r="F517" s="16">
        <v>339.99</v>
      </c>
      <c r="G517" s="21">
        <v>258.94</v>
      </c>
      <c r="H517" s="4">
        <f t="shared" si="8"/>
        <v>427.36766805644061</v>
      </c>
    </row>
    <row r="518" spans="2:8" x14ac:dyDescent="0.25">
      <c r="B518" s="16" t="s">
        <v>532</v>
      </c>
      <c r="C518" s="21">
        <v>0.8</v>
      </c>
      <c r="D518" s="16">
        <v>0.9</v>
      </c>
      <c r="E518" s="21">
        <v>1</v>
      </c>
      <c r="F518" s="16">
        <v>352.59</v>
      </c>
      <c r="G518" s="21">
        <v>261.58999999999997</v>
      </c>
      <c r="H518" s="4">
        <f t="shared" si="8"/>
        <v>439.03193072941741</v>
      </c>
    </row>
    <row r="519" spans="2:8" x14ac:dyDescent="0.25">
      <c r="B519" s="16" t="s">
        <v>533</v>
      </c>
      <c r="C519" s="21">
        <v>0.81</v>
      </c>
      <c r="D519" s="16">
        <v>0.9</v>
      </c>
      <c r="E519" s="21">
        <v>1</v>
      </c>
      <c r="F519" s="16">
        <v>359.03</v>
      </c>
      <c r="G519" s="21">
        <v>260.22000000000003</v>
      </c>
      <c r="H519" s="4">
        <f t="shared" si="8"/>
        <v>443.41514329125022</v>
      </c>
    </row>
    <row r="520" spans="2:8" x14ac:dyDescent="0.25">
      <c r="B520" s="16" t="s">
        <v>534</v>
      </c>
      <c r="C520" s="21">
        <v>0.8</v>
      </c>
      <c r="D520" s="16">
        <v>0.9</v>
      </c>
      <c r="E520" s="21">
        <v>1</v>
      </c>
      <c r="F520" s="16">
        <v>348.49</v>
      </c>
      <c r="G520" s="21">
        <v>261.10000000000002</v>
      </c>
      <c r="H520" s="4">
        <f t="shared" si="8"/>
        <v>435.45205258443781</v>
      </c>
    </row>
    <row r="521" spans="2:8" x14ac:dyDescent="0.25">
      <c r="B521" s="16" t="s">
        <v>535</v>
      </c>
      <c r="C521" s="21">
        <v>0.8</v>
      </c>
      <c r="D521" s="16">
        <v>0.9</v>
      </c>
      <c r="E521" s="21">
        <v>1</v>
      </c>
      <c r="F521" s="16">
        <v>358.2</v>
      </c>
      <c r="G521" s="21">
        <v>261.36</v>
      </c>
      <c r="H521" s="4">
        <f t="shared" si="8"/>
        <v>443.4143543008052</v>
      </c>
    </row>
    <row r="522" spans="2:8" x14ac:dyDescent="0.25">
      <c r="B522" s="16" t="s">
        <v>536</v>
      </c>
      <c r="C522" s="21">
        <v>0.8</v>
      </c>
      <c r="D522" s="16">
        <v>0.9</v>
      </c>
      <c r="E522" s="21">
        <v>1</v>
      </c>
      <c r="F522" s="16">
        <v>348.22</v>
      </c>
      <c r="G522" s="21">
        <v>259.38</v>
      </c>
      <c r="H522" s="4">
        <f t="shared" si="8"/>
        <v>434.20634818021722</v>
      </c>
    </row>
    <row r="523" spans="2:8" x14ac:dyDescent="0.25">
      <c r="B523" s="16" t="s">
        <v>537</v>
      </c>
      <c r="C523" s="21">
        <v>0.81</v>
      </c>
      <c r="D523" s="16">
        <v>0.9</v>
      </c>
      <c r="E523" s="21">
        <v>1</v>
      </c>
      <c r="F523" s="16">
        <v>357.98</v>
      </c>
      <c r="G523" s="21">
        <v>257.36</v>
      </c>
      <c r="H523" s="4">
        <f t="shared" si="8"/>
        <v>440.88983884866303</v>
      </c>
    </row>
    <row r="524" spans="2:8" x14ac:dyDescent="0.25">
      <c r="B524" s="16" t="s">
        <v>538</v>
      </c>
      <c r="C524" s="21">
        <v>0.8</v>
      </c>
      <c r="D524" s="16">
        <v>0.9</v>
      </c>
      <c r="E524" s="21">
        <v>1</v>
      </c>
      <c r="F524" s="16">
        <v>346.32</v>
      </c>
      <c r="G524" s="21">
        <v>257.98</v>
      </c>
      <c r="H524" s="4">
        <f t="shared" si="8"/>
        <v>431.84629534129385</v>
      </c>
    </row>
    <row r="525" spans="2:8" x14ac:dyDescent="0.25">
      <c r="B525" s="16" t="s">
        <v>539</v>
      </c>
      <c r="C525" s="21">
        <v>0.83</v>
      </c>
      <c r="D525" s="16">
        <v>0.9</v>
      </c>
      <c r="E525" s="21">
        <v>1</v>
      </c>
      <c r="F525" s="16">
        <v>379.22</v>
      </c>
      <c r="G525" s="21">
        <v>251.03</v>
      </c>
      <c r="H525" s="4">
        <f t="shared" si="8"/>
        <v>454.77892354417662</v>
      </c>
    </row>
    <row r="526" spans="2:8" x14ac:dyDescent="0.25">
      <c r="B526" s="16" t="s">
        <v>540</v>
      </c>
      <c r="C526" s="21">
        <v>0.82</v>
      </c>
      <c r="D526" s="16">
        <v>0.9</v>
      </c>
      <c r="E526" s="21">
        <v>1</v>
      </c>
      <c r="F526" s="16">
        <v>361.14</v>
      </c>
      <c r="G526" s="21">
        <v>252.03</v>
      </c>
      <c r="H526" s="4">
        <f t="shared" si="8"/>
        <v>440.38757986573597</v>
      </c>
    </row>
    <row r="527" spans="2:8" x14ac:dyDescent="0.25">
      <c r="B527" s="16" t="s">
        <v>541</v>
      </c>
      <c r="C527" s="21">
        <v>0.81</v>
      </c>
      <c r="D527" s="16">
        <v>0.9</v>
      </c>
      <c r="E527" s="21">
        <v>1</v>
      </c>
      <c r="F527" s="16">
        <v>360.71</v>
      </c>
      <c r="G527" s="21">
        <v>253.82</v>
      </c>
      <c r="H527" s="4">
        <f t="shared" si="8"/>
        <v>441.06268998862282</v>
      </c>
    </row>
    <row r="528" spans="2:8" x14ac:dyDescent="0.25">
      <c r="B528" s="16" t="s">
        <v>542</v>
      </c>
      <c r="C528" s="21">
        <v>0.81</v>
      </c>
      <c r="D528" s="16">
        <v>0.9</v>
      </c>
      <c r="E528" s="21">
        <v>1</v>
      </c>
      <c r="F528" s="16">
        <v>358.29</v>
      </c>
      <c r="G528" s="21">
        <v>250.7</v>
      </c>
      <c r="H528" s="4">
        <f t="shared" si="8"/>
        <v>437.28962267586456</v>
      </c>
    </row>
    <row r="529" spans="2:8" x14ac:dyDescent="0.25">
      <c r="B529" s="16" t="s">
        <v>543</v>
      </c>
      <c r="C529" s="21">
        <v>0.82</v>
      </c>
      <c r="D529" s="16">
        <v>0.9</v>
      </c>
      <c r="E529" s="21">
        <v>1</v>
      </c>
      <c r="F529" s="16">
        <v>355.34</v>
      </c>
      <c r="G529" s="21">
        <v>248.63</v>
      </c>
      <c r="H529" s="4">
        <f t="shared" si="8"/>
        <v>433.68582234147334</v>
      </c>
    </row>
    <row r="530" spans="2:8" x14ac:dyDescent="0.25">
      <c r="B530" s="16" t="s">
        <v>544</v>
      </c>
      <c r="C530" s="21">
        <v>0.81</v>
      </c>
      <c r="D530" s="16">
        <v>0.9</v>
      </c>
      <c r="E530" s="21">
        <v>1</v>
      </c>
      <c r="F530" s="16">
        <v>355.08</v>
      </c>
      <c r="G530" s="21">
        <v>251.29</v>
      </c>
      <c r="H530" s="4">
        <f t="shared" si="8"/>
        <v>435.00398906216941</v>
      </c>
    </row>
    <row r="531" spans="2:8" x14ac:dyDescent="0.25">
      <c r="B531" s="16" t="s">
        <v>545</v>
      </c>
      <c r="C531" s="21">
        <v>0.81</v>
      </c>
      <c r="D531" s="16">
        <v>0.9</v>
      </c>
      <c r="E531" s="21">
        <v>1</v>
      </c>
      <c r="F531" s="16">
        <v>353.81</v>
      </c>
      <c r="G531" s="21">
        <v>250.17</v>
      </c>
      <c r="H531" s="4">
        <f t="shared" si="8"/>
        <v>433.32037224206294</v>
      </c>
    </row>
    <row r="532" spans="2:8" x14ac:dyDescent="0.25">
      <c r="B532" s="16" t="s">
        <v>546</v>
      </c>
      <c r="C532" s="21">
        <v>0.81</v>
      </c>
      <c r="D532" s="16">
        <v>0.9</v>
      </c>
      <c r="E532" s="21">
        <v>1</v>
      </c>
      <c r="F532" s="16">
        <v>351.15</v>
      </c>
      <c r="G532" s="21">
        <v>254.71</v>
      </c>
      <c r="H532" s="4">
        <f t="shared" si="8"/>
        <v>433.80122936663054</v>
      </c>
    </row>
    <row r="533" spans="2:8" x14ac:dyDescent="0.25">
      <c r="B533" s="16" t="s">
        <v>547</v>
      </c>
      <c r="C533" s="21">
        <v>0.81</v>
      </c>
      <c r="D533" s="16">
        <v>0.9</v>
      </c>
      <c r="E533" s="21">
        <v>1</v>
      </c>
      <c r="F533" s="16">
        <v>354.96</v>
      </c>
      <c r="G533" s="21">
        <v>254.44</v>
      </c>
      <c r="H533" s="4">
        <f t="shared" si="8"/>
        <v>436.73368910584395</v>
      </c>
    </row>
    <row r="534" spans="2:8" x14ac:dyDescent="0.25">
      <c r="B534" s="16" t="s">
        <v>548</v>
      </c>
      <c r="C534" s="21">
        <v>0.75</v>
      </c>
      <c r="D534" s="16">
        <v>0.9</v>
      </c>
      <c r="E534" s="21">
        <v>1</v>
      </c>
      <c r="F534" s="16">
        <v>281.20999999999998</v>
      </c>
      <c r="G534" s="21">
        <v>243.42</v>
      </c>
      <c r="H534" s="4">
        <f t="shared" si="8"/>
        <v>371.93058559360236</v>
      </c>
    </row>
    <row r="535" spans="2:8" x14ac:dyDescent="0.25">
      <c r="B535" s="16" t="s">
        <v>549</v>
      </c>
      <c r="C535" s="21">
        <v>0.77</v>
      </c>
      <c r="D535" s="16">
        <v>0.9</v>
      </c>
      <c r="E535" s="21">
        <v>1</v>
      </c>
      <c r="F535" s="16">
        <v>262.55</v>
      </c>
      <c r="G535" s="21">
        <v>211.13</v>
      </c>
      <c r="H535" s="4">
        <f t="shared" si="8"/>
        <v>336.91004645157142</v>
      </c>
    </row>
    <row r="536" spans="2:8" x14ac:dyDescent="0.25">
      <c r="B536" s="16" t="s">
        <v>550</v>
      </c>
      <c r="C536" s="21">
        <v>0.8</v>
      </c>
      <c r="D536" s="16">
        <v>0.9</v>
      </c>
      <c r="E536" s="21">
        <v>1</v>
      </c>
      <c r="F536" s="16">
        <v>345.33</v>
      </c>
      <c r="G536" s="21">
        <v>255.54</v>
      </c>
      <c r="H536" s="4">
        <f t="shared" si="8"/>
        <v>429.59690466761975</v>
      </c>
    </row>
    <row r="537" spans="2:8" x14ac:dyDescent="0.25">
      <c r="B537" s="16" t="s">
        <v>551</v>
      </c>
      <c r="C537" s="21">
        <v>0.85</v>
      </c>
      <c r="D537" s="16">
        <v>0.9</v>
      </c>
      <c r="E537" s="21">
        <v>1</v>
      </c>
      <c r="F537" s="16">
        <v>305.55</v>
      </c>
      <c r="G537" s="21">
        <v>182.5</v>
      </c>
      <c r="H537" s="4">
        <f t="shared" si="8"/>
        <v>355.9031504496694</v>
      </c>
    </row>
    <row r="538" spans="2:8" x14ac:dyDescent="0.25">
      <c r="B538" s="16" t="s">
        <v>552</v>
      </c>
      <c r="C538" s="21">
        <v>0.81</v>
      </c>
      <c r="D538" s="16">
        <v>0.9</v>
      </c>
      <c r="E538" s="21">
        <v>1</v>
      </c>
      <c r="F538" s="16">
        <v>348.91</v>
      </c>
      <c r="G538" s="21">
        <v>252.12</v>
      </c>
      <c r="H538" s="4">
        <f t="shared" si="8"/>
        <v>430.46798080693532</v>
      </c>
    </row>
    <row r="539" spans="2:8" x14ac:dyDescent="0.25">
      <c r="B539" s="16" t="s">
        <v>553</v>
      </c>
      <c r="C539" s="21">
        <v>0.81</v>
      </c>
      <c r="D539" s="16">
        <v>0.9</v>
      </c>
      <c r="E539" s="21">
        <v>1</v>
      </c>
      <c r="F539" s="16">
        <v>345.64</v>
      </c>
      <c r="G539" s="21">
        <v>243.35</v>
      </c>
      <c r="H539" s="4">
        <f t="shared" si="8"/>
        <v>422.71294290570285</v>
      </c>
    </row>
    <row r="540" spans="2:8" x14ac:dyDescent="0.25">
      <c r="B540" s="16" t="s">
        <v>554</v>
      </c>
      <c r="C540" s="21">
        <v>0.84</v>
      </c>
      <c r="D540" s="16">
        <v>0.9</v>
      </c>
      <c r="E540" s="21">
        <v>1</v>
      </c>
      <c r="F540" s="16">
        <v>295.77999999999997</v>
      </c>
      <c r="G540" s="21">
        <v>183.19</v>
      </c>
      <c r="H540" s="4">
        <f t="shared" si="8"/>
        <v>347.91433500216687</v>
      </c>
    </row>
    <row r="541" spans="2:8" x14ac:dyDescent="0.25">
      <c r="B541" s="16" t="s">
        <v>555</v>
      </c>
      <c r="C541" s="21">
        <v>0.86</v>
      </c>
      <c r="D541" s="16">
        <v>0.9</v>
      </c>
      <c r="E541" s="21">
        <v>1</v>
      </c>
      <c r="F541" s="16">
        <v>308.52</v>
      </c>
      <c r="G541" s="21">
        <v>183.5</v>
      </c>
      <c r="H541" s="4">
        <f t="shared" si="8"/>
        <v>358.96634995497834</v>
      </c>
    </row>
    <row r="542" spans="2:8" x14ac:dyDescent="0.25">
      <c r="B542" s="16" t="s">
        <v>556</v>
      </c>
      <c r="C542" s="21">
        <v>0.84</v>
      </c>
      <c r="D542" s="16">
        <v>0.9</v>
      </c>
      <c r="E542" s="21">
        <v>1</v>
      </c>
      <c r="F542" s="16">
        <v>284.06</v>
      </c>
      <c r="G542" s="21">
        <v>178.02</v>
      </c>
      <c r="H542" s="4">
        <f t="shared" si="8"/>
        <v>335.23305922894895</v>
      </c>
    </row>
    <row r="543" spans="2:8" x14ac:dyDescent="0.25">
      <c r="B543" s="16" t="s">
        <v>557</v>
      </c>
      <c r="C543" s="21">
        <v>0.84</v>
      </c>
      <c r="D543" s="16">
        <v>0.9</v>
      </c>
      <c r="E543" s="21">
        <v>1</v>
      </c>
      <c r="F543" s="16">
        <v>281.52</v>
      </c>
      <c r="G543" s="21">
        <v>179.04</v>
      </c>
      <c r="H543" s="4">
        <f t="shared" si="8"/>
        <v>333.62978284319877</v>
      </c>
    </row>
    <row r="544" spans="2:8" x14ac:dyDescent="0.25">
      <c r="B544" s="16" t="s">
        <v>558</v>
      </c>
      <c r="C544" s="21">
        <v>0.86</v>
      </c>
      <c r="D544" s="16">
        <v>0.9</v>
      </c>
      <c r="E544" s="21">
        <v>1</v>
      </c>
      <c r="F544" s="16">
        <v>305.22000000000003</v>
      </c>
      <c r="G544" s="21">
        <v>181.89</v>
      </c>
      <c r="H544" s="4">
        <f t="shared" si="8"/>
        <v>355.30721988161173</v>
      </c>
    </row>
    <row r="545" spans="2:8" x14ac:dyDescent="0.25">
      <c r="B545" s="16" t="s">
        <v>559</v>
      </c>
      <c r="C545" s="21">
        <v>0.85</v>
      </c>
      <c r="D545" s="16">
        <v>0.9</v>
      </c>
      <c r="E545" s="21">
        <v>1</v>
      </c>
      <c r="F545" s="16">
        <v>305.44</v>
      </c>
      <c r="G545" s="21">
        <v>187.25</v>
      </c>
      <c r="H545" s="4">
        <f t="shared" si="8"/>
        <v>358.26827392332689</v>
      </c>
    </row>
    <row r="546" spans="2:8" x14ac:dyDescent="0.25">
      <c r="B546" s="16" t="s">
        <v>560</v>
      </c>
      <c r="C546" s="21">
        <v>0.85</v>
      </c>
      <c r="D546" s="16">
        <v>0.9</v>
      </c>
      <c r="E546" s="21">
        <v>1</v>
      </c>
      <c r="F546" s="16">
        <v>302.91000000000003</v>
      </c>
      <c r="G546" s="21">
        <v>183.87</v>
      </c>
      <c r="H546" s="4">
        <f t="shared" si="8"/>
        <v>354.34819739911194</v>
      </c>
    </row>
    <row r="547" spans="2:8" x14ac:dyDescent="0.25">
      <c r="B547" s="16" t="s">
        <v>561</v>
      </c>
      <c r="C547" s="21">
        <v>0.85</v>
      </c>
      <c r="D547" s="16">
        <v>0.9</v>
      </c>
      <c r="E547" s="21">
        <v>1</v>
      </c>
      <c r="F547" s="16">
        <v>312.64</v>
      </c>
      <c r="G547" s="21">
        <v>186.56</v>
      </c>
      <c r="H547" s="4">
        <f t="shared" si="8"/>
        <v>364.07197530158788</v>
      </c>
    </row>
    <row r="548" spans="2:8" x14ac:dyDescent="0.25">
      <c r="B548" s="16" t="s">
        <v>562</v>
      </c>
      <c r="C548" s="21">
        <v>0.84</v>
      </c>
      <c r="D548" s="16">
        <v>0.9</v>
      </c>
      <c r="E548" s="21">
        <v>1</v>
      </c>
      <c r="F548" s="16">
        <v>296.81</v>
      </c>
      <c r="G548" s="21">
        <v>186.84</v>
      </c>
      <c r="H548" s="4">
        <f t="shared" si="8"/>
        <v>350.72120223904346</v>
      </c>
    </row>
    <row r="549" spans="2:8" x14ac:dyDescent="0.25">
      <c r="B549" s="16" t="s">
        <v>563</v>
      </c>
      <c r="C549" s="21">
        <v>0.85</v>
      </c>
      <c r="D549" s="16">
        <v>0.9</v>
      </c>
      <c r="E549" s="21">
        <v>1</v>
      </c>
      <c r="F549" s="16">
        <v>309.67</v>
      </c>
      <c r="G549" s="21">
        <v>190.16</v>
      </c>
      <c r="H549" s="4">
        <f t="shared" si="8"/>
        <v>363.39556202573527</v>
      </c>
    </row>
    <row r="550" spans="2:8" x14ac:dyDescent="0.25">
      <c r="B550" s="16" t="s">
        <v>564</v>
      </c>
      <c r="C550" s="21">
        <v>0.79</v>
      </c>
      <c r="D550" s="16">
        <v>0.9</v>
      </c>
      <c r="E550" s="21">
        <v>1</v>
      </c>
      <c r="F550" s="16">
        <v>348.2</v>
      </c>
      <c r="G550" s="21">
        <v>266.14</v>
      </c>
      <c r="H550" s="4">
        <f t="shared" si="8"/>
        <v>438.2621813481058</v>
      </c>
    </row>
    <row r="551" spans="2:8" x14ac:dyDescent="0.25">
      <c r="B551" s="16" t="s">
        <v>565</v>
      </c>
      <c r="C551" s="21">
        <v>0.82</v>
      </c>
      <c r="D551" s="16">
        <v>0.9</v>
      </c>
      <c r="E551" s="21">
        <v>1</v>
      </c>
      <c r="F551" s="16">
        <v>398.35</v>
      </c>
      <c r="G551" s="21">
        <v>275.7</v>
      </c>
      <c r="H551" s="4">
        <f t="shared" si="8"/>
        <v>484.4514552563549</v>
      </c>
    </row>
    <row r="552" spans="2:8" x14ac:dyDescent="0.25">
      <c r="B552" s="16" t="s">
        <v>566</v>
      </c>
      <c r="C552" s="21">
        <v>0.81</v>
      </c>
      <c r="D552" s="16">
        <v>0.9</v>
      </c>
      <c r="E552" s="21">
        <v>1</v>
      </c>
      <c r="F552" s="16">
        <v>388.56</v>
      </c>
      <c r="G552" s="21">
        <v>273.77</v>
      </c>
      <c r="H552" s="4">
        <f t="shared" si="8"/>
        <v>475.31977288978834</v>
      </c>
    </row>
    <row r="553" spans="2:8" x14ac:dyDescent="0.25">
      <c r="B553" s="16" t="s">
        <v>567</v>
      </c>
      <c r="C553" s="21">
        <v>0.8</v>
      </c>
      <c r="D553" s="16">
        <v>0.9</v>
      </c>
      <c r="E553" s="21">
        <v>1</v>
      </c>
      <c r="F553" s="16">
        <v>365.33</v>
      </c>
      <c r="G553" s="21">
        <v>267.81</v>
      </c>
      <c r="H553" s="4">
        <f t="shared" si="8"/>
        <v>452.97704687986123</v>
      </c>
    </row>
    <row r="554" spans="2:8" x14ac:dyDescent="0.25">
      <c r="B554" s="16" t="s">
        <v>568</v>
      </c>
      <c r="C554" s="21">
        <v>0.8</v>
      </c>
      <c r="D554" s="16">
        <v>0.9</v>
      </c>
      <c r="E554" s="21">
        <v>1</v>
      </c>
      <c r="F554" s="16">
        <v>358.58</v>
      </c>
      <c r="G554" s="21">
        <v>263.8</v>
      </c>
      <c r="H554" s="4">
        <f t="shared" si="8"/>
        <v>445.16295488281594</v>
      </c>
    </row>
    <row r="555" spans="2:8" x14ac:dyDescent="0.25">
      <c r="B555" s="16" t="s">
        <v>569</v>
      </c>
      <c r="C555" s="21">
        <v>0.77</v>
      </c>
      <c r="D555" s="16">
        <v>0.9</v>
      </c>
      <c r="E555" s="21">
        <v>1</v>
      </c>
      <c r="F555" s="16">
        <v>312.31</v>
      </c>
      <c r="G555" s="21">
        <v>257.75</v>
      </c>
      <c r="H555" s="4">
        <f t="shared" si="8"/>
        <v>404.9353017458468</v>
      </c>
    </row>
    <row r="556" spans="2:8" x14ac:dyDescent="0.25">
      <c r="B556" s="16" t="s">
        <v>570</v>
      </c>
      <c r="C556" s="21">
        <v>0.78</v>
      </c>
      <c r="D556" s="16">
        <v>0.9</v>
      </c>
      <c r="E556" s="21">
        <v>1</v>
      </c>
      <c r="F556" s="16">
        <v>290.64999999999998</v>
      </c>
      <c r="G556" s="21">
        <v>229.9</v>
      </c>
      <c r="H556" s="4">
        <f t="shared" si="8"/>
        <v>370.58255827817908</v>
      </c>
    </row>
    <row r="557" spans="2:8" x14ac:dyDescent="0.25">
      <c r="B557" s="16" t="s">
        <v>571</v>
      </c>
      <c r="C557" s="21">
        <v>0.81</v>
      </c>
      <c r="D557" s="16">
        <v>0.9</v>
      </c>
      <c r="E557" s="21">
        <v>1</v>
      </c>
      <c r="F557" s="16">
        <v>320.37</v>
      </c>
      <c r="G557" s="21">
        <v>225.29</v>
      </c>
      <c r="H557" s="4">
        <f t="shared" si="8"/>
        <v>391.6535726889262</v>
      </c>
    </row>
    <row r="558" spans="2:8" x14ac:dyDescent="0.25">
      <c r="B558" s="16" t="s">
        <v>572</v>
      </c>
      <c r="C558" s="21">
        <v>0.8</v>
      </c>
      <c r="D558" s="16">
        <v>0.9</v>
      </c>
      <c r="E558" s="21">
        <v>1</v>
      </c>
      <c r="F558" s="16">
        <v>310.5</v>
      </c>
      <c r="G558" s="21">
        <v>227.37</v>
      </c>
      <c r="H558" s="4">
        <f t="shared" si="8"/>
        <v>384.84719941815865</v>
      </c>
    </row>
    <row r="559" spans="2:8" x14ac:dyDescent="0.25">
      <c r="B559" s="16" t="s">
        <v>573</v>
      </c>
      <c r="C559" s="21">
        <v>0.8</v>
      </c>
      <c r="D559" s="16">
        <v>0.9</v>
      </c>
      <c r="E559" s="21">
        <v>1</v>
      </c>
      <c r="F559" s="16">
        <v>309.85000000000002</v>
      </c>
      <c r="G559" s="21">
        <v>227.11</v>
      </c>
      <c r="H559" s="4">
        <f t="shared" si="8"/>
        <v>384.16920048332872</v>
      </c>
    </row>
    <row r="560" spans="2:8" x14ac:dyDescent="0.25">
      <c r="B560" s="16" t="s">
        <v>574</v>
      </c>
      <c r="C560" s="21">
        <v>0.8</v>
      </c>
      <c r="D560" s="16">
        <v>0.9</v>
      </c>
      <c r="E560" s="21">
        <v>1</v>
      </c>
      <c r="F560" s="16">
        <v>305.81</v>
      </c>
      <c r="G560" s="21">
        <v>226.63</v>
      </c>
      <c r="H560" s="4">
        <f t="shared" si="8"/>
        <v>380.6322542822665</v>
      </c>
    </row>
    <row r="561" spans="2:8" x14ac:dyDescent="0.25">
      <c r="B561" s="16" t="s">
        <v>575</v>
      </c>
      <c r="C561" s="21">
        <v>0.8</v>
      </c>
      <c r="D561" s="16">
        <v>0.9</v>
      </c>
      <c r="E561" s="21">
        <v>1</v>
      </c>
      <c r="F561" s="16">
        <v>307.19</v>
      </c>
      <c r="G561" s="21">
        <v>223.29</v>
      </c>
      <c r="H561" s="4">
        <f t="shared" si="8"/>
        <v>379.76850869970775</v>
      </c>
    </row>
    <row r="562" spans="2:8" x14ac:dyDescent="0.25">
      <c r="B562" s="16" t="s">
        <v>576</v>
      </c>
      <c r="C562" s="21">
        <v>0.8</v>
      </c>
      <c r="D562" s="16">
        <v>0.9</v>
      </c>
      <c r="E562" s="21">
        <v>1</v>
      </c>
      <c r="F562" s="16">
        <v>312.49</v>
      </c>
      <c r="G562" s="21">
        <v>228.91</v>
      </c>
      <c r="H562" s="4">
        <f t="shared" si="8"/>
        <v>387.36260557777132</v>
      </c>
    </row>
    <row r="563" spans="2:8" x14ac:dyDescent="0.25">
      <c r="B563" s="16" t="s">
        <v>577</v>
      </c>
      <c r="C563" s="21">
        <v>0.8</v>
      </c>
      <c r="D563" s="16">
        <v>0.9</v>
      </c>
      <c r="E563" s="21">
        <v>1</v>
      </c>
      <c r="F563" s="16">
        <v>301.76</v>
      </c>
      <c r="G563" s="21">
        <v>223.77</v>
      </c>
      <c r="H563" s="4">
        <f t="shared" si="8"/>
        <v>375.67553886299277</v>
      </c>
    </row>
    <row r="564" spans="2:8" x14ac:dyDescent="0.25">
      <c r="B564" s="16" t="s">
        <v>578</v>
      </c>
      <c r="C564" s="21">
        <v>0.8</v>
      </c>
      <c r="D564" s="16">
        <v>0.9</v>
      </c>
      <c r="E564" s="21">
        <v>1</v>
      </c>
      <c r="F564" s="16">
        <v>311.97000000000003</v>
      </c>
      <c r="G564" s="21">
        <v>229</v>
      </c>
      <c r="H564" s="4">
        <f t="shared" si="8"/>
        <v>386.99648693495914</v>
      </c>
    </row>
    <row r="565" spans="2:8" x14ac:dyDescent="0.25">
      <c r="B565" s="16" t="s">
        <v>579</v>
      </c>
      <c r="C565" s="21">
        <v>0.8</v>
      </c>
      <c r="D565" s="16">
        <v>0.9</v>
      </c>
      <c r="E565" s="21">
        <v>1</v>
      </c>
      <c r="F565" s="16">
        <v>304.27999999999997</v>
      </c>
      <c r="G565" s="21">
        <v>224.8</v>
      </c>
      <c r="H565" s="4">
        <f t="shared" si="8"/>
        <v>378.31383585589361</v>
      </c>
    </row>
    <row r="566" spans="2:8" x14ac:dyDescent="0.25">
      <c r="B566" s="16" t="s">
        <v>580</v>
      </c>
      <c r="C566" s="21">
        <v>0.79</v>
      </c>
      <c r="D566" s="16">
        <v>0.9</v>
      </c>
      <c r="E566" s="21">
        <v>1</v>
      </c>
      <c r="F566" s="16">
        <v>309.10000000000002</v>
      </c>
      <c r="G566" s="21">
        <v>233.21</v>
      </c>
      <c r="H566" s="4">
        <f t="shared" si="8"/>
        <v>387.20758528210678</v>
      </c>
    </row>
    <row r="567" spans="2:8" x14ac:dyDescent="0.25">
      <c r="B567" s="16" t="s">
        <v>581</v>
      </c>
      <c r="C567" s="21">
        <v>0.8</v>
      </c>
      <c r="D567" s="16">
        <v>0.9</v>
      </c>
      <c r="E567" s="21">
        <v>1</v>
      </c>
      <c r="F567" s="16">
        <v>311.01</v>
      </c>
      <c r="G567" s="21">
        <v>229.69</v>
      </c>
      <c r="H567" s="4">
        <f t="shared" si="8"/>
        <v>386.63253380955928</v>
      </c>
    </row>
    <row r="568" spans="2:8" x14ac:dyDescent="0.25">
      <c r="B568" s="16" t="s">
        <v>582</v>
      </c>
      <c r="C568" s="21">
        <v>0.78</v>
      </c>
      <c r="D568" s="16">
        <v>0.9</v>
      </c>
      <c r="E568" s="21">
        <v>1</v>
      </c>
      <c r="F568" s="16">
        <v>287.72000000000003</v>
      </c>
      <c r="G568" s="21">
        <v>226.55</v>
      </c>
      <c r="H568" s="4">
        <f t="shared" si="8"/>
        <v>366.20718302622089</v>
      </c>
    </row>
    <row r="569" spans="2:8" x14ac:dyDescent="0.25">
      <c r="B569" s="16" t="s">
        <v>583</v>
      </c>
      <c r="C569" s="21">
        <v>0.82</v>
      </c>
      <c r="D569" s="16">
        <v>0.9</v>
      </c>
      <c r="E569" s="21">
        <v>1</v>
      </c>
      <c r="F569" s="16">
        <v>400.5</v>
      </c>
      <c r="G569" s="21">
        <v>271.55</v>
      </c>
      <c r="H569" s="4">
        <f t="shared" si="8"/>
        <v>483.8797913738494</v>
      </c>
    </row>
    <row r="570" spans="2:8" x14ac:dyDescent="0.25">
      <c r="B570" s="16" t="s">
        <v>584</v>
      </c>
      <c r="C570" s="21">
        <v>0.82</v>
      </c>
      <c r="D570" s="16">
        <v>0.9</v>
      </c>
      <c r="E570" s="21">
        <v>1</v>
      </c>
      <c r="F570" s="16">
        <v>390.29</v>
      </c>
      <c r="G570" s="21">
        <v>271.42</v>
      </c>
      <c r="H570" s="4">
        <f t="shared" si="8"/>
        <v>475.38941984440504</v>
      </c>
    </row>
    <row r="571" spans="2:8" x14ac:dyDescent="0.25">
      <c r="B571" s="16" t="s">
        <v>585</v>
      </c>
      <c r="C571" s="21">
        <v>0.81</v>
      </c>
      <c r="D571" s="16">
        <v>0.9</v>
      </c>
      <c r="E571" s="21">
        <v>1</v>
      </c>
      <c r="F571" s="16">
        <v>379.13</v>
      </c>
      <c r="G571" s="21">
        <v>269.87</v>
      </c>
      <c r="H571" s="4">
        <f t="shared" si="8"/>
        <v>465.37014708724064</v>
      </c>
    </row>
    <row r="572" spans="2:8" x14ac:dyDescent="0.25">
      <c r="B572" s="16" t="s">
        <v>586</v>
      </c>
      <c r="C572" s="21">
        <v>0.82</v>
      </c>
      <c r="D572" s="16">
        <v>0.9</v>
      </c>
      <c r="E572" s="21">
        <v>1</v>
      </c>
      <c r="F572" s="16">
        <v>398.82</v>
      </c>
      <c r="G572" s="21">
        <v>275.08999999999997</v>
      </c>
      <c r="H572" s="4">
        <f t="shared" si="8"/>
        <v>484.49138330831022</v>
      </c>
    </row>
    <row r="573" spans="2:8" x14ac:dyDescent="0.25">
      <c r="B573" s="16" t="s">
        <v>587</v>
      </c>
      <c r="C573" s="21">
        <v>0.81</v>
      </c>
      <c r="D573" s="16">
        <v>0.9</v>
      </c>
      <c r="E573" s="21">
        <v>1</v>
      </c>
      <c r="F573" s="16">
        <v>379.52</v>
      </c>
      <c r="G573" s="21">
        <v>267.06</v>
      </c>
      <c r="H573" s="4">
        <f t="shared" si="8"/>
        <v>464.06516137283995</v>
      </c>
    </row>
    <row r="574" spans="2:8" x14ac:dyDescent="0.25">
      <c r="B574" s="16" t="s">
        <v>588</v>
      </c>
      <c r="C574" s="21">
        <v>0.81</v>
      </c>
      <c r="D574" s="16">
        <v>0.9</v>
      </c>
      <c r="E574" s="21">
        <v>1</v>
      </c>
      <c r="F574" s="16">
        <v>378.81</v>
      </c>
      <c r="G574" s="21">
        <v>268.41000000000003</v>
      </c>
      <c r="H574" s="4">
        <f t="shared" si="8"/>
        <v>464.26387345991077</v>
      </c>
    </row>
    <row r="575" spans="2:8" x14ac:dyDescent="0.25">
      <c r="B575" s="16" t="s">
        <v>589</v>
      </c>
      <c r="C575" s="21">
        <v>0.82</v>
      </c>
      <c r="D575" s="16">
        <v>0.9</v>
      </c>
      <c r="E575" s="21">
        <v>1</v>
      </c>
      <c r="F575" s="16">
        <v>402.42</v>
      </c>
      <c r="G575" s="21">
        <v>273.64999999999998</v>
      </c>
      <c r="H575" s="4">
        <f t="shared" si="8"/>
        <v>486.64790033452317</v>
      </c>
    </row>
    <row r="576" spans="2:8" x14ac:dyDescent="0.25">
      <c r="B576" s="16" t="s">
        <v>590</v>
      </c>
      <c r="C576" s="21">
        <v>0.85</v>
      </c>
      <c r="D576" s="16">
        <v>0.9</v>
      </c>
      <c r="E576" s="21">
        <v>1</v>
      </c>
      <c r="F576" s="16">
        <v>304.8</v>
      </c>
      <c r="G576" s="21">
        <v>189.02</v>
      </c>
      <c r="H576" s="4">
        <f t="shared" si="8"/>
        <v>358.65247859174207</v>
      </c>
    </row>
    <row r="577" spans="2:8" x14ac:dyDescent="0.25">
      <c r="B577" s="16" t="s">
        <v>591</v>
      </c>
      <c r="C577" s="21">
        <v>0.82</v>
      </c>
      <c r="D577" s="16">
        <v>0.9</v>
      </c>
      <c r="E577" s="21">
        <v>1</v>
      </c>
      <c r="F577" s="16">
        <v>403.16</v>
      </c>
      <c r="G577" s="21">
        <v>277.52</v>
      </c>
      <c r="H577" s="4">
        <f t="shared" si="8"/>
        <v>489.44390485529595</v>
      </c>
    </row>
    <row r="578" spans="2:8" x14ac:dyDescent="0.25">
      <c r="B578" s="16" t="s">
        <v>592</v>
      </c>
      <c r="C578" s="21">
        <v>0.82</v>
      </c>
      <c r="D578" s="16">
        <v>0.9</v>
      </c>
      <c r="E578" s="21">
        <v>1</v>
      </c>
      <c r="F578" s="16">
        <v>398.08</v>
      </c>
      <c r="G578" s="21">
        <v>279.69</v>
      </c>
      <c r="H578" s="4">
        <f t="shared" si="8"/>
        <v>486.51226346311148</v>
      </c>
    </row>
    <row r="579" spans="2:8" x14ac:dyDescent="0.25">
      <c r="B579" s="16" t="s">
        <v>593</v>
      </c>
      <c r="C579" s="21">
        <v>0.82</v>
      </c>
      <c r="D579" s="16">
        <v>0.9</v>
      </c>
      <c r="E579" s="21">
        <v>1</v>
      </c>
      <c r="F579" s="16">
        <v>395.93</v>
      </c>
      <c r="G579" s="21">
        <v>277.39999999999998</v>
      </c>
      <c r="H579" s="4">
        <f t="shared" si="8"/>
        <v>483.43699165454848</v>
      </c>
    </row>
    <row r="580" spans="2:8" x14ac:dyDescent="0.25">
      <c r="B580" s="16" t="s">
        <v>594</v>
      </c>
      <c r="C580" s="21">
        <v>0.8</v>
      </c>
      <c r="D580" s="16">
        <v>0.9</v>
      </c>
      <c r="E580" s="21">
        <v>1</v>
      </c>
      <c r="F580" s="16">
        <v>383.92</v>
      </c>
      <c r="G580" s="21">
        <v>279.97000000000003</v>
      </c>
      <c r="H580" s="4">
        <f t="shared" ref="H580:H643" si="9">SQRT((F580)^2+(G580)^2)</f>
        <v>475.16078047330467</v>
      </c>
    </row>
    <row r="581" spans="2:8" x14ac:dyDescent="0.25">
      <c r="B581" s="16" t="s">
        <v>595</v>
      </c>
      <c r="C581" s="21">
        <v>0.82</v>
      </c>
      <c r="D581" s="16">
        <v>0.9</v>
      </c>
      <c r="E581" s="21">
        <v>1</v>
      </c>
      <c r="F581" s="16">
        <v>406.52</v>
      </c>
      <c r="G581" s="21">
        <v>280.35000000000002</v>
      </c>
      <c r="H581" s="4">
        <f t="shared" si="9"/>
        <v>493.81639594083958</v>
      </c>
    </row>
    <row r="582" spans="2:8" x14ac:dyDescent="0.25">
      <c r="B582" s="16" t="s">
        <v>596</v>
      </c>
      <c r="C582" s="21">
        <v>0.81</v>
      </c>
      <c r="D582" s="16">
        <v>0.9</v>
      </c>
      <c r="E582" s="21">
        <v>1</v>
      </c>
      <c r="F582" s="16">
        <v>391.2</v>
      </c>
      <c r="G582" s="21">
        <v>278.88</v>
      </c>
      <c r="H582" s="4">
        <f t="shared" si="9"/>
        <v>480.42844878295875</v>
      </c>
    </row>
    <row r="583" spans="2:8" x14ac:dyDescent="0.25">
      <c r="B583" s="16" t="s">
        <v>597</v>
      </c>
      <c r="C583" s="21">
        <v>0.82</v>
      </c>
      <c r="D583" s="16">
        <v>0.9</v>
      </c>
      <c r="E583" s="21">
        <v>1</v>
      </c>
      <c r="F583" s="16">
        <v>402.48</v>
      </c>
      <c r="G583" s="21">
        <v>278.67</v>
      </c>
      <c r="H583" s="4">
        <f t="shared" si="9"/>
        <v>489.53765871483273</v>
      </c>
    </row>
    <row r="584" spans="2:8" x14ac:dyDescent="0.25">
      <c r="B584" s="16" t="s">
        <v>598</v>
      </c>
      <c r="C584" s="21">
        <v>0.81</v>
      </c>
      <c r="D584" s="16">
        <v>0.9</v>
      </c>
      <c r="E584" s="21">
        <v>1</v>
      </c>
      <c r="F584" s="16">
        <v>392.16</v>
      </c>
      <c r="G584" s="21">
        <v>278.7</v>
      </c>
      <c r="H584" s="4">
        <f t="shared" si="9"/>
        <v>481.10617913304753</v>
      </c>
    </row>
    <row r="585" spans="2:8" x14ac:dyDescent="0.25">
      <c r="B585" s="16" t="s">
        <v>599</v>
      </c>
      <c r="C585" s="21">
        <v>0.82</v>
      </c>
      <c r="D585" s="16">
        <v>0.9</v>
      </c>
      <c r="E585" s="21">
        <v>1</v>
      </c>
      <c r="F585" s="16">
        <v>402.13</v>
      </c>
      <c r="G585" s="21">
        <v>277.92</v>
      </c>
      <c r="H585" s="4">
        <f t="shared" si="9"/>
        <v>488.82314112570407</v>
      </c>
    </row>
    <row r="586" spans="2:8" x14ac:dyDescent="0.25">
      <c r="B586" s="16" t="s">
        <v>600</v>
      </c>
      <c r="C586" s="21">
        <v>0.82</v>
      </c>
      <c r="D586" s="16">
        <v>0.9</v>
      </c>
      <c r="E586" s="21">
        <v>1</v>
      </c>
      <c r="F586" s="16">
        <v>397.18</v>
      </c>
      <c r="G586" s="21">
        <v>278.27999999999997</v>
      </c>
      <c r="H586" s="4">
        <f t="shared" si="9"/>
        <v>484.9656800228239</v>
      </c>
    </row>
    <row r="587" spans="2:8" x14ac:dyDescent="0.25">
      <c r="B587" s="16" t="s">
        <v>601</v>
      </c>
      <c r="C587" s="21">
        <v>0.82</v>
      </c>
      <c r="D587" s="16">
        <v>0.9</v>
      </c>
      <c r="E587" s="21">
        <v>1</v>
      </c>
      <c r="F587" s="16">
        <v>404.2</v>
      </c>
      <c r="G587" s="21">
        <v>278.81</v>
      </c>
      <c r="H587" s="4">
        <f t="shared" si="9"/>
        <v>491.03223529621761</v>
      </c>
    </row>
    <row r="588" spans="2:8" x14ac:dyDescent="0.25">
      <c r="B588" s="16" t="s">
        <v>602</v>
      </c>
      <c r="C588" s="21">
        <v>0.81</v>
      </c>
      <c r="D588" s="16">
        <v>0.9</v>
      </c>
      <c r="E588" s="21">
        <v>1</v>
      </c>
      <c r="F588" s="16">
        <v>393.64</v>
      </c>
      <c r="G588" s="21">
        <v>277.36</v>
      </c>
      <c r="H588" s="4">
        <f t="shared" si="9"/>
        <v>481.5402570917617</v>
      </c>
    </row>
    <row r="589" spans="2:8" x14ac:dyDescent="0.25">
      <c r="B589" s="16" t="s">
        <v>603</v>
      </c>
      <c r="C589" s="21">
        <v>0.82</v>
      </c>
      <c r="D589" s="16">
        <v>0.9</v>
      </c>
      <c r="E589" s="21">
        <v>1</v>
      </c>
      <c r="F589" s="16">
        <v>402.26</v>
      </c>
      <c r="G589" s="21">
        <v>279.92</v>
      </c>
      <c r="H589" s="4">
        <f t="shared" si="9"/>
        <v>490.06970320557463</v>
      </c>
    </row>
    <row r="590" spans="2:8" x14ac:dyDescent="0.25">
      <c r="B590" s="16" t="s">
        <v>604</v>
      </c>
      <c r="C590" s="21">
        <v>0.81</v>
      </c>
      <c r="D590" s="16">
        <v>0.9</v>
      </c>
      <c r="E590" s="21">
        <v>1</v>
      </c>
      <c r="F590" s="16">
        <v>396.32</v>
      </c>
      <c r="G590" s="21">
        <v>279.45999999999998</v>
      </c>
      <c r="H590" s="4">
        <f t="shared" si="9"/>
        <v>484.94064997688122</v>
      </c>
    </row>
    <row r="591" spans="2:8" x14ac:dyDescent="0.25">
      <c r="B591" s="16" t="s">
        <v>605</v>
      </c>
      <c r="C591" s="21">
        <v>0.82</v>
      </c>
      <c r="D591" s="16">
        <v>0.9</v>
      </c>
      <c r="E591" s="21">
        <v>1</v>
      </c>
      <c r="F591" s="16">
        <v>407.98</v>
      </c>
      <c r="G591" s="21">
        <v>282.23</v>
      </c>
      <c r="H591" s="4">
        <f t="shared" si="9"/>
        <v>496.08613496045223</v>
      </c>
    </row>
    <row r="592" spans="2:8" x14ac:dyDescent="0.25">
      <c r="B592" s="16" t="s">
        <v>606</v>
      </c>
      <c r="C592" s="21">
        <v>0.81</v>
      </c>
      <c r="D592" s="16">
        <v>0.9</v>
      </c>
      <c r="E592" s="21">
        <v>1</v>
      </c>
      <c r="F592" s="16">
        <v>393.49</v>
      </c>
      <c r="G592" s="21">
        <v>279.52999999999997</v>
      </c>
      <c r="H592" s="4">
        <f t="shared" si="9"/>
        <v>482.67111059188119</v>
      </c>
    </row>
    <row r="593" spans="2:8" x14ac:dyDescent="0.25">
      <c r="B593" s="16" t="s">
        <v>607</v>
      </c>
      <c r="C593" s="21">
        <v>0.82</v>
      </c>
      <c r="D593" s="16">
        <v>0.9</v>
      </c>
      <c r="E593" s="21">
        <v>1</v>
      </c>
      <c r="F593" s="16">
        <v>409.23</v>
      </c>
      <c r="G593" s="21">
        <v>280.76</v>
      </c>
      <c r="H593" s="4">
        <f t="shared" si="9"/>
        <v>496.28154358186646</v>
      </c>
    </row>
    <row r="594" spans="2:8" x14ac:dyDescent="0.25">
      <c r="B594" s="16" t="s">
        <v>608</v>
      </c>
      <c r="C594" s="21">
        <v>0.82</v>
      </c>
      <c r="D594" s="16">
        <v>0.9</v>
      </c>
      <c r="E594" s="21">
        <v>1</v>
      </c>
      <c r="F594" s="16">
        <v>400.17</v>
      </c>
      <c r="G594" s="21">
        <v>281.42</v>
      </c>
      <c r="H594" s="4">
        <f t="shared" si="9"/>
        <v>489.21697159849231</v>
      </c>
    </row>
    <row r="595" spans="2:8" x14ac:dyDescent="0.25">
      <c r="B595" s="16" t="s">
        <v>609</v>
      </c>
      <c r="C595" s="21">
        <v>0.82</v>
      </c>
      <c r="D595" s="16">
        <v>0.9</v>
      </c>
      <c r="E595" s="21">
        <v>1</v>
      </c>
      <c r="F595" s="16">
        <v>405.04</v>
      </c>
      <c r="G595" s="21">
        <v>280.98</v>
      </c>
      <c r="H595" s="4">
        <f t="shared" si="9"/>
        <v>492.95756612511792</v>
      </c>
    </row>
    <row r="596" spans="2:8" x14ac:dyDescent="0.25">
      <c r="B596" s="16" t="s">
        <v>610</v>
      </c>
      <c r="C596" s="21">
        <v>0.82</v>
      </c>
      <c r="D596" s="16">
        <v>0.9</v>
      </c>
      <c r="E596" s="21">
        <v>1</v>
      </c>
      <c r="F596" s="16">
        <v>399.95</v>
      </c>
      <c r="G596" s="21">
        <v>281.07</v>
      </c>
      <c r="H596" s="4">
        <f t="shared" si="9"/>
        <v>488.83570593809941</v>
      </c>
    </row>
    <row r="597" spans="2:8" x14ac:dyDescent="0.25">
      <c r="B597" s="16" t="s">
        <v>611</v>
      </c>
      <c r="C597" s="21">
        <v>0.82</v>
      </c>
      <c r="D597" s="16">
        <v>0.9</v>
      </c>
      <c r="E597" s="21">
        <v>1</v>
      </c>
      <c r="F597" s="16">
        <v>405.4</v>
      </c>
      <c r="G597" s="21">
        <v>280.75</v>
      </c>
      <c r="H597" s="4">
        <f t="shared" si="9"/>
        <v>493.12242141277653</v>
      </c>
    </row>
    <row r="598" spans="2:8" x14ac:dyDescent="0.25">
      <c r="B598" s="16" t="s">
        <v>612</v>
      </c>
      <c r="C598" s="21">
        <v>0.8</v>
      </c>
      <c r="D598" s="16">
        <v>0.9</v>
      </c>
      <c r="E598" s="21">
        <v>1</v>
      </c>
      <c r="F598" s="16">
        <v>366.91</v>
      </c>
      <c r="G598" s="21">
        <v>274.10000000000002</v>
      </c>
      <c r="H598" s="4">
        <f t="shared" si="9"/>
        <v>457.98881874997784</v>
      </c>
    </row>
    <row r="599" spans="2:8" x14ac:dyDescent="0.25">
      <c r="B599" s="16" t="s">
        <v>613</v>
      </c>
      <c r="C599" s="21">
        <v>0.82</v>
      </c>
      <c r="D599" s="16">
        <v>0.9</v>
      </c>
      <c r="E599" s="21">
        <v>1</v>
      </c>
      <c r="F599" s="16">
        <v>395.01</v>
      </c>
      <c r="G599" s="21">
        <v>278.32</v>
      </c>
      <c r="H599" s="4">
        <f t="shared" si="9"/>
        <v>483.21312326963965</v>
      </c>
    </row>
    <row r="600" spans="2:8" x14ac:dyDescent="0.25">
      <c r="B600" s="16" t="s">
        <v>614</v>
      </c>
      <c r="C600" s="21">
        <v>0.82</v>
      </c>
      <c r="D600" s="16">
        <v>0.9</v>
      </c>
      <c r="E600" s="21">
        <v>1</v>
      </c>
      <c r="F600" s="16">
        <v>390.73</v>
      </c>
      <c r="G600" s="21">
        <v>271.97000000000003</v>
      </c>
      <c r="H600" s="4">
        <f t="shared" si="9"/>
        <v>476.06471597882575</v>
      </c>
    </row>
    <row r="601" spans="2:8" x14ac:dyDescent="0.25">
      <c r="B601" s="16" t="s">
        <v>615</v>
      </c>
      <c r="C601" s="21">
        <v>0.82</v>
      </c>
      <c r="D601" s="16">
        <v>0.9</v>
      </c>
      <c r="E601" s="21">
        <v>1</v>
      </c>
      <c r="F601" s="16">
        <v>405.53</v>
      </c>
      <c r="G601" s="21">
        <v>280.31</v>
      </c>
      <c r="H601" s="4">
        <f t="shared" si="9"/>
        <v>492.9789823106052</v>
      </c>
    </row>
    <row r="602" spans="2:8" x14ac:dyDescent="0.25">
      <c r="B602" s="16" t="s">
        <v>616</v>
      </c>
      <c r="C602" s="21">
        <v>0.82</v>
      </c>
      <c r="D602" s="16">
        <v>0.9</v>
      </c>
      <c r="E602" s="21">
        <v>1</v>
      </c>
      <c r="F602" s="16">
        <v>405.71</v>
      </c>
      <c r="G602" s="21">
        <v>280.68</v>
      </c>
      <c r="H602" s="4">
        <f t="shared" si="9"/>
        <v>493.33747729115413</v>
      </c>
    </row>
    <row r="603" spans="2:8" x14ac:dyDescent="0.25">
      <c r="B603" s="16" t="s">
        <v>617</v>
      </c>
      <c r="C603" s="21">
        <v>0.81</v>
      </c>
      <c r="D603" s="16">
        <v>0.9</v>
      </c>
      <c r="E603" s="21">
        <v>1</v>
      </c>
      <c r="F603" s="16">
        <v>382.63</v>
      </c>
      <c r="G603" s="21">
        <v>277.82</v>
      </c>
      <c r="H603" s="4">
        <f t="shared" si="9"/>
        <v>472.85269302394801</v>
      </c>
    </row>
    <row r="604" spans="2:8" x14ac:dyDescent="0.25">
      <c r="B604" s="16" t="s">
        <v>618</v>
      </c>
      <c r="C604" s="21">
        <v>0.82</v>
      </c>
      <c r="D604" s="16">
        <v>0.9</v>
      </c>
      <c r="E604" s="21">
        <v>1</v>
      </c>
      <c r="F604" s="16">
        <v>403.81</v>
      </c>
      <c r="G604" s="21">
        <v>280.67</v>
      </c>
      <c r="H604" s="4">
        <f t="shared" si="9"/>
        <v>491.77043933119853</v>
      </c>
    </row>
    <row r="605" spans="2:8" x14ac:dyDescent="0.25">
      <c r="B605" s="16" t="s">
        <v>619</v>
      </c>
      <c r="C605" s="21">
        <v>0.82</v>
      </c>
      <c r="D605" s="16">
        <v>0.9</v>
      </c>
      <c r="E605" s="21">
        <v>1</v>
      </c>
      <c r="F605" s="16">
        <v>400.13</v>
      </c>
      <c r="G605" s="21">
        <v>278.26</v>
      </c>
      <c r="H605" s="4">
        <f t="shared" si="9"/>
        <v>487.37320863994978</v>
      </c>
    </row>
    <row r="606" spans="2:8" x14ac:dyDescent="0.25">
      <c r="B606" s="16" t="s">
        <v>620</v>
      </c>
      <c r="C606" s="21">
        <v>0.82</v>
      </c>
      <c r="D606" s="16">
        <v>0.9</v>
      </c>
      <c r="E606" s="21">
        <v>1</v>
      </c>
      <c r="F606" s="16">
        <v>393.86</v>
      </c>
      <c r="G606" s="21">
        <v>276.04000000000002</v>
      </c>
      <c r="H606" s="4">
        <f t="shared" si="9"/>
        <v>480.96130946262195</v>
      </c>
    </row>
    <row r="607" spans="2:8" x14ac:dyDescent="0.25">
      <c r="B607" s="16" t="s">
        <v>621</v>
      </c>
      <c r="C607" s="21">
        <v>0.82</v>
      </c>
      <c r="D607" s="16">
        <v>0.9</v>
      </c>
      <c r="E607" s="21">
        <v>1</v>
      </c>
      <c r="F607" s="16">
        <v>402.71</v>
      </c>
      <c r="G607" s="21">
        <v>277.13</v>
      </c>
      <c r="H607" s="4">
        <f t="shared" si="9"/>
        <v>488.85210544703597</v>
      </c>
    </row>
    <row r="608" spans="2:8" x14ac:dyDescent="0.25">
      <c r="B608" s="16" t="s">
        <v>622</v>
      </c>
      <c r="C608" s="21">
        <v>0.82</v>
      </c>
      <c r="D608" s="16">
        <v>0.9</v>
      </c>
      <c r="E608" s="21">
        <v>1</v>
      </c>
      <c r="F608" s="16">
        <v>393.44</v>
      </c>
      <c r="G608" s="21">
        <v>273.33</v>
      </c>
      <c r="H608" s="4">
        <f t="shared" si="9"/>
        <v>479.0660940830607</v>
      </c>
    </row>
    <row r="609" spans="2:8" x14ac:dyDescent="0.25">
      <c r="B609" s="16" t="s">
        <v>623</v>
      </c>
      <c r="C609" s="21">
        <v>0.83</v>
      </c>
      <c r="D609" s="16">
        <v>0.9</v>
      </c>
      <c r="E609" s="21">
        <v>1</v>
      </c>
      <c r="F609" s="16">
        <v>404.76</v>
      </c>
      <c r="G609" s="21">
        <v>272.47000000000003</v>
      </c>
      <c r="H609" s="4">
        <f t="shared" si="9"/>
        <v>487.92474675916981</v>
      </c>
    </row>
    <row r="610" spans="2:8" x14ac:dyDescent="0.25">
      <c r="B610" s="16" t="s">
        <v>624</v>
      </c>
      <c r="C610" s="21">
        <v>0.83</v>
      </c>
      <c r="D610" s="16">
        <v>0.9</v>
      </c>
      <c r="E610" s="21">
        <v>1</v>
      </c>
      <c r="F610" s="16">
        <v>398.62</v>
      </c>
      <c r="G610" s="21">
        <v>269.85000000000002</v>
      </c>
      <c r="H610" s="4">
        <f t="shared" si="9"/>
        <v>481.3698441946691</v>
      </c>
    </row>
    <row r="611" spans="2:8" x14ac:dyDescent="0.25">
      <c r="B611" s="16" t="s">
        <v>625</v>
      </c>
      <c r="C611" s="21">
        <v>0.83</v>
      </c>
      <c r="D611" s="16">
        <v>0.9</v>
      </c>
      <c r="E611" s="21">
        <v>1</v>
      </c>
      <c r="F611" s="16">
        <v>403.51</v>
      </c>
      <c r="G611" s="21">
        <v>272.49</v>
      </c>
      <c r="H611" s="4">
        <f t="shared" si="9"/>
        <v>486.899497021716</v>
      </c>
    </row>
    <row r="612" spans="2:8" x14ac:dyDescent="0.25">
      <c r="B612" s="16" t="s">
        <v>626</v>
      </c>
      <c r="C612" s="21">
        <v>0.82</v>
      </c>
      <c r="D612" s="16">
        <v>0.9</v>
      </c>
      <c r="E612" s="21">
        <v>1</v>
      </c>
      <c r="F612" s="16">
        <v>396.99</v>
      </c>
      <c r="G612" s="21">
        <v>272.05</v>
      </c>
      <c r="H612" s="4">
        <f t="shared" si="9"/>
        <v>481.26111685861349</v>
      </c>
    </row>
    <row r="613" spans="2:8" x14ac:dyDescent="0.25">
      <c r="B613" s="16" t="s">
        <v>627</v>
      </c>
      <c r="C613" s="21">
        <v>0.83</v>
      </c>
      <c r="D613" s="16">
        <v>0.9</v>
      </c>
      <c r="E613" s="21">
        <v>1</v>
      </c>
      <c r="F613" s="16">
        <v>411.72</v>
      </c>
      <c r="G613" s="21">
        <v>276.42</v>
      </c>
      <c r="H613" s="4">
        <f t="shared" si="9"/>
        <v>495.90460251947655</v>
      </c>
    </row>
    <row r="614" spans="2:8" x14ac:dyDescent="0.25">
      <c r="B614" s="16" t="s">
        <v>628</v>
      </c>
      <c r="C614" s="21">
        <v>0.82</v>
      </c>
      <c r="D614" s="16">
        <v>0.9</v>
      </c>
      <c r="E614" s="21">
        <v>1</v>
      </c>
      <c r="F614" s="16">
        <v>401.89</v>
      </c>
      <c r="G614" s="21">
        <v>273.16000000000003</v>
      </c>
      <c r="H614" s="4">
        <f t="shared" si="9"/>
        <v>485.9341083933088</v>
      </c>
    </row>
    <row r="615" spans="2:8" x14ac:dyDescent="0.25">
      <c r="B615" s="16" t="s">
        <v>629</v>
      </c>
      <c r="C615" s="21">
        <v>0.82</v>
      </c>
      <c r="D615" s="16">
        <v>0.9</v>
      </c>
      <c r="E615" s="21">
        <v>1</v>
      </c>
      <c r="F615" s="16">
        <v>388.57</v>
      </c>
      <c r="G615" s="21">
        <v>270.08</v>
      </c>
      <c r="H615" s="4">
        <f t="shared" si="9"/>
        <v>473.21226875473121</v>
      </c>
    </row>
    <row r="616" spans="2:8" x14ac:dyDescent="0.25">
      <c r="B616" s="16" t="s">
        <v>630</v>
      </c>
      <c r="C616" s="21">
        <v>0.82</v>
      </c>
      <c r="D616" s="16">
        <v>0.9</v>
      </c>
      <c r="E616" s="21">
        <v>1</v>
      </c>
      <c r="F616" s="16">
        <v>394.22</v>
      </c>
      <c r="G616" s="21">
        <v>269.54000000000002</v>
      </c>
      <c r="H616" s="4">
        <f t="shared" si="9"/>
        <v>477.5575567405462</v>
      </c>
    </row>
    <row r="617" spans="2:8" x14ac:dyDescent="0.25">
      <c r="B617" s="16" t="s">
        <v>631</v>
      </c>
      <c r="C617" s="21">
        <v>0.82</v>
      </c>
      <c r="D617" s="16">
        <v>0.9</v>
      </c>
      <c r="E617" s="21">
        <v>1</v>
      </c>
      <c r="F617" s="16">
        <v>401.48</v>
      </c>
      <c r="G617" s="21">
        <v>273.08999999999997</v>
      </c>
      <c r="H617" s="4">
        <f t="shared" si="9"/>
        <v>485.55570071825952</v>
      </c>
    </row>
    <row r="618" spans="2:8" x14ac:dyDescent="0.25">
      <c r="B618" s="16" t="s">
        <v>632</v>
      </c>
      <c r="C618" s="21">
        <v>0.83</v>
      </c>
      <c r="D618" s="16">
        <v>0.9</v>
      </c>
      <c r="E618" s="21">
        <v>1</v>
      </c>
      <c r="F618" s="16">
        <v>401.1</v>
      </c>
      <c r="G618" s="21">
        <v>269.22000000000003</v>
      </c>
      <c r="H618" s="4">
        <f t="shared" si="9"/>
        <v>483.07413344123489</v>
      </c>
    </row>
    <row r="619" spans="2:8" x14ac:dyDescent="0.25">
      <c r="B619" s="16" t="s">
        <v>633</v>
      </c>
      <c r="C619" s="21">
        <v>0.83</v>
      </c>
      <c r="D619" s="16">
        <v>0.9</v>
      </c>
      <c r="E619" s="21">
        <v>1</v>
      </c>
      <c r="F619" s="16">
        <v>403.26</v>
      </c>
      <c r="G619" s="21">
        <v>272.54000000000002</v>
      </c>
      <c r="H619" s="4">
        <f t="shared" si="9"/>
        <v>486.72032955281418</v>
      </c>
    </row>
    <row r="620" spans="2:8" x14ac:dyDescent="0.25">
      <c r="B620" s="16" t="s">
        <v>634</v>
      </c>
      <c r="C620" s="21">
        <v>0.81</v>
      </c>
      <c r="D620" s="16">
        <v>0.9</v>
      </c>
      <c r="E620" s="21">
        <v>1</v>
      </c>
      <c r="F620" s="16">
        <v>363.16</v>
      </c>
      <c r="G620" s="21">
        <v>256.35000000000002</v>
      </c>
      <c r="H620" s="4">
        <f t="shared" si="9"/>
        <v>444.52278692998408</v>
      </c>
    </row>
    <row r="621" spans="2:8" x14ac:dyDescent="0.25">
      <c r="B621" s="16" t="s">
        <v>635</v>
      </c>
      <c r="C621" s="21">
        <v>0.82</v>
      </c>
      <c r="D621" s="16">
        <v>0.9</v>
      </c>
      <c r="E621" s="21">
        <v>1</v>
      </c>
      <c r="F621" s="16">
        <v>397.73</v>
      </c>
      <c r="G621" s="21">
        <v>269.99</v>
      </c>
      <c r="H621" s="4">
        <f t="shared" si="9"/>
        <v>480.71171506423684</v>
      </c>
    </row>
    <row r="622" spans="2:8" x14ac:dyDescent="0.25">
      <c r="B622" s="16" t="s">
        <v>636</v>
      </c>
      <c r="C622" s="21">
        <v>0.83</v>
      </c>
      <c r="D622" s="16">
        <v>0.9</v>
      </c>
      <c r="E622" s="21">
        <v>1</v>
      </c>
      <c r="F622" s="16">
        <v>400.33</v>
      </c>
      <c r="G622" s="21">
        <v>266.55</v>
      </c>
      <c r="H622" s="4">
        <f t="shared" si="9"/>
        <v>480.95011321341843</v>
      </c>
    </row>
    <row r="623" spans="2:8" x14ac:dyDescent="0.25">
      <c r="B623" s="16" t="s">
        <v>637</v>
      </c>
      <c r="C623" s="21">
        <v>0.83</v>
      </c>
      <c r="D623" s="16">
        <v>0.9</v>
      </c>
      <c r="E623" s="21">
        <v>1</v>
      </c>
      <c r="F623" s="16">
        <v>395.91</v>
      </c>
      <c r="G623" s="21">
        <v>266.75</v>
      </c>
      <c r="H623" s="4">
        <f t="shared" si="9"/>
        <v>477.38903485522161</v>
      </c>
    </row>
    <row r="624" spans="2:8" x14ac:dyDescent="0.25">
      <c r="B624" s="16" t="s">
        <v>638</v>
      </c>
      <c r="C624" s="21">
        <v>0.83</v>
      </c>
      <c r="D624" s="16">
        <v>0.9</v>
      </c>
      <c r="E624" s="21">
        <v>1</v>
      </c>
      <c r="F624" s="16">
        <v>398.6</v>
      </c>
      <c r="G624" s="21">
        <v>268.22000000000003</v>
      </c>
      <c r="H624" s="4">
        <f t="shared" si="9"/>
        <v>480.44138914127706</v>
      </c>
    </row>
    <row r="625" spans="2:8" x14ac:dyDescent="0.25">
      <c r="B625" s="16" t="s">
        <v>639</v>
      </c>
      <c r="C625" s="21">
        <v>0.82</v>
      </c>
      <c r="D625" s="16">
        <v>0.9</v>
      </c>
      <c r="E625" s="21">
        <v>1</v>
      </c>
      <c r="F625" s="16">
        <v>395.98</v>
      </c>
      <c r="G625" s="21">
        <v>269.64999999999998</v>
      </c>
      <c r="H625" s="4">
        <f t="shared" si="9"/>
        <v>479.07335857882975</v>
      </c>
    </row>
    <row r="626" spans="2:8" x14ac:dyDescent="0.25">
      <c r="B626" s="16" t="s">
        <v>640</v>
      </c>
      <c r="C626" s="21">
        <v>0.82</v>
      </c>
      <c r="D626" s="16">
        <v>0.9</v>
      </c>
      <c r="E626" s="21">
        <v>1</v>
      </c>
      <c r="F626" s="16">
        <v>394.6</v>
      </c>
      <c r="G626" s="21">
        <v>267.74</v>
      </c>
      <c r="H626" s="4">
        <f t="shared" si="9"/>
        <v>476.85833074404815</v>
      </c>
    </row>
    <row r="627" spans="2:8" x14ac:dyDescent="0.25">
      <c r="B627" s="16" t="s">
        <v>641</v>
      </c>
      <c r="C627" s="21">
        <v>0.83</v>
      </c>
      <c r="D627" s="16">
        <v>0.9</v>
      </c>
      <c r="E627" s="21">
        <v>1</v>
      </c>
      <c r="F627" s="16">
        <v>396.85</v>
      </c>
      <c r="G627" s="21">
        <v>269.01</v>
      </c>
      <c r="H627" s="4">
        <f t="shared" si="9"/>
        <v>479.43331402813465</v>
      </c>
    </row>
    <row r="628" spans="2:8" x14ac:dyDescent="0.25">
      <c r="B628" s="16" t="s">
        <v>642</v>
      </c>
      <c r="C628" s="21">
        <v>0.83</v>
      </c>
      <c r="D628" s="16">
        <v>0.9</v>
      </c>
      <c r="E628" s="21">
        <v>1</v>
      </c>
      <c r="F628" s="16">
        <v>398.93</v>
      </c>
      <c r="G628" s="21">
        <v>267.95999999999998</v>
      </c>
      <c r="H628" s="4">
        <f t="shared" si="9"/>
        <v>480.57018894226053</v>
      </c>
    </row>
    <row r="629" spans="2:8" x14ac:dyDescent="0.25">
      <c r="B629" s="16" t="s">
        <v>643</v>
      </c>
      <c r="C629" s="21">
        <v>0.83</v>
      </c>
      <c r="D629" s="16">
        <v>0.9</v>
      </c>
      <c r="E629" s="21">
        <v>1</v>
      </c>
      <c r="F629" s="16">
        <v>396.99</v>
      </c>
      <c r="G629" s="21">
        <v>268.24</v>
      </c>
      <c r="H629" s="4">
        <f t="shared" si="9"/>
        <v>479.11768669085887</v>
      </c>
    </row>
    <row r="630" spans="2:8" x14ac:dyDescent="0.25">
      <c r="B630" s="16" t="s">
        <v>644</v>
      </c>
      <c r="C630" s="21">
        <v>0.81</v>
      </c>
      <c r="D630" s="16">
        <v>0.9</v>
      </c>
      <c r="E630" s="21">
        <v>1</v>
      </c>
      <c r="F630" s="16">
        <v>366.28</v>
      </c>
      <c r="G630" s="21">
        <v>259.52</v>
      </c>
      <c r="H630" s="4">
        <f t="shared" si="9"/>
        <v>448.90051102666388</v>
      </c>
    </row>
    <row r="631" spans="2:8" x14ac:dyDescent="0.25">
      <c r="B631" s="16" t="s">
        <v>645</v>
      </c>
      <c r="C631" s="21">
        <v>0.82</v>
      </c>
      <c r="D631" s="16">
        <v>0.9</v>
      </c>
      <c r="E631" s="21">
        <v>1</v>
      </c>
      <c r="F631" s="16">
        <v>392.53</v>
      </c>
      <c r="G631" s="21">
        <v>269.43</v>
      </c>
      <c r="H631" s="4">
        <f t="shared" si="9"/>
        <v>476.10117181120233</v>
      </c>
    </row>
    <row r="632" spans="2:8" x14ac:dyDescent="0.25">
      <c r="B632" s="16" t="s">
        <v>646</v>
      </c>
      <c r="C632" s="21">
        <v>0.82</v>
      </c>
      <c r="D632" s="16">
        <v>0.9</v>
      </c>
      <c r="E632" s="21">
        <v>1</v>
      </c>
      <c r="F632" s="16">
        <v>391.11</v>
      </c>
      <c r="G632" s="21">
        <v>267.99</v>
      </c>
      <c r="H632" s="4">
        <f t="shared" si="9"/>
        <v>474.11567386029333</v>
      </c>
    </row>
    <row r="633" spans="2:8" x14ac:dyDescent="0.25">
      <c r="B633" s="16" t="s">
        <v>647</v>
      </c>
      <c r="C633" s="21">
        <v>0.82</v>
      </c>
      <c r="D633" s="16">
        <v>0.9</v>
      </c>
      <c r="E633" s="21">
        <v>1</v>
      </c>
      <c r="F633" s="16">
        <v>391.29</v>
      </c>
      <c r="G633" s="21">
        <v>268.05</v>
      </c>
      <c r="H633" s="4">
        <f t="shared" si="9"/>
        <v>474.29807779496639</v>
      </c>
    </row>
    <row r="634" spans="2:8" x14ac:dyDescent="0.25">
      <c r="B634" s="16" t="s">
        <v>648</v>
      </c>
      <c r="C634" s="21">
        <v>0.82</v>
      </c>
      <c r="D634" s="16">
        <v>0.9</v>
      </c>
      <c r="E634" s="21">
        <v>1</v>
      </c>
      <c r="F634" s="16">
        <v>397.33</v>
      </c>
      <c r="G634" s="21">
        <v>272.08999999999997</v>
      </c>
      <c r="H634" s="4">
        <f t="shared" si="9"/>
        <v>481.56421897811299</v>
      </c>
    </row>
    <row r="635" spans="2:8" x14ac:dyDescent="0.25">
      <c r="B635" s="16" t="s">
        <v>649</v>
      </c>
      <c r="C635" s="21">
        <v>0.8</v>
      </c>
      <c r="D635" s="16">
        <v>0.9</v>
      </c>
      <c r="E635" s="21">
        <v>1</v>
      </c>
      <c r="F635" s="16">
        <v>368.1</v>
      </c>
      <c r="G635" s="21">
        <v>267.39999999999998</v>
      </c>
      <c r="H635" s="4">
        <f t="shared" si="9"/>
        <v>454.97293326086992</v>
      </c>
    </row>
    <row r="636" spans="2:8" x14ac:dyDescent="0.25">
      <c r="B636" s="16" t="s">
        <v>650</v>
      </c>
      <c r="C636" s="21">
        <v>0.81</v>
      </c>
      <c r="D636" s="16">
        <v>0.9</v>
      </c>
      <c r="E636" s="21">
        <v>1</v>
      </c>
      <c r="F636" s="16">
        <v>365.25</v>
      </c>
      <c r="G636" s="21">
        <v>263.5</v>
      </c>
      <c r="H636" s="4">
        <f t="shared" si="9"/>
        <v>450.37741117866915</v>
      </c>
    </row>
    <row r="637" spans="2:8" x14ac:dyDescent="0.25">
      <c r="B637" s="16" t="s">
        <v>651</v>
      </c>
      <c r="C637" s="21">
        <v>0.81</v>
      </c>
      <c r="D637" s="16">
        <v>0.9</v>
      </c>
      <c r="E637" s="21">
        <v>1</v>
      </c>
      <c r="F637" s="16">
        <v>379.27</v>
      </c>
      <c r="G637" s="21">
        <v>268.92</v>
      </c>
      <c r="H637" s="4">
        <f t="shared" si="9"/>
        <v>464.93408059637869</v>
      </c>
    </row>
    <row r="638" spans="2:8" x14ac:dyDescent="0.25">
      <c r="B638" s="16" t="s">
        <v>652</v>
      </c>
      <c r="C638" s="21">
        <v>0.82</v>
      </c>
      <c r="D638" s="16">
        <v>0.9</v>
      </c>
      <c r="E638" s="21">
        <v>1</v>
      </c>
      <c r="F638" s="16">
        <v>383.42</v>
      </c>
      <c r="G638" s="21">
        <v>268.47000000000003</v>
      </c>
      <c r="H638" s="4">
        <f t="shared" si="9"/>
        <v>468.06734269760801</v>
      </c>
    </row>
    <row r="639" spans="2:8" x14ac:dyDescent="0.25">
      <c r="B639" s="16" t="s">
        <v>653</v>
      </c>
      <c r="C639" s="21">
        <v>0.82</v>
      </c>
      <c r="D639" s="16">
        <v>0.9</v>
      </c>
      <c r="E639" s="21">
        <v>1</v>
      </c>
      <c r="F639" s="16">
        <v>383.83</v>
      </c>
      <c r="G639" s="21">
        <v>267.41000000000003</v>
      </c>
      <c r="H639" s="4">
        <f t="shared" si="9"/>
        <v>467.79651238546018</v>
      </c>
    </row>
    <row r="640" spans="2:8" x14ac:dyDescent="0.25">
      <c r="B640" s="16" t="s">
        <v>654</v>
      </c>
      <c r="C640" s="21">
        <v>0.82</v>
      </c>
      <c r="D640" s="16">
        <v>0.9</v>
      </c>
      <c r="E640" s="21">
        <v>1</v>
      </c>
      <c r="F640" s="16">
        <v>387.25</v>
      </c>
      <c r="G640" s="21">
        <v>271.22000000000003</v>
      </c>
      <c r="H640" s="4">
        <f t="shared" si="9"/>
        <v>472.78203318231124</v>
      </c>
    </row>
    <row r="641" spans="2:8" x14ac:dyDescent="0.25">
      <c r="B641" s="16" t="s">
        <v>655</v>
      </c>
      <c r="C641" s="21">
        <v>0.85</v>
      </c>
      <c r="D641" s="16">
        <v>0.9</v>
      </c>
      <c r="E641" s="21">
        <v>1</v>
      </c>
      <c r="F641" s="16">
        <v>308.01</v>
      </c>
      <c r="G641" s="21">
        <v>186.46</v>
      </c>
      <c r="H641" s="4">
        <f t="shared" si="9"/>
        <v>360.05206804016552</v>
      </c>
    </row>
    <row r="642" spans="2:8" x14ac:dyDescent="0.25">
      <c r="B642" s="16" t="s">
        <v>656</v>
      </c>
      <c r="C642" s="21">
        <v>0.85</v>
      </c>
      <c r="D642" s="16">
        <v>0.9</v>
      </c>
      <c r="E642" s="21">
        <v>1</v>
      </c>
      <c r="F642" s="16">
        <v>307.36</v>
      </c>
      <c r="G642" s="21">
        <v>187.46</v>
      </c>
      <c r="H642" s="4">
        <f t="shared" si="9"/>
        <v>360.01586242831024</v>
      </c>
    </row>
    <row r="643" spans="2:8" x14ac:dyDescent="0.25">
      <c r="B643" s="16" t="s">
        <v>657</v>
      </c>
      <c r="C643" s="21">
        <v>0.83</v>
      </c>
      <c r="D643" s="16">
        <v>0.9</v>
      </c>
      <c r="E643" s="21">
        <v>1</v>
      </c>
      <c r="F643" s="16">
        <v>308.47000000000003</v>
      </c>
      <c r="G643" s="21">
        <v>202.84</v>
      </c>
      <c r="H643" s="4">
        <f t="shared" si="9"/>
        <v>369.18532812125676</v>
      </c>
    </row>
    <row r="644" spans="2:8" x14ac:dyDescent="0.25">
      <c r="B644" s="16" t="s">
        <v>658</v>
      </c>
      <c r="C644" s="21">
        <v>0.81</v>
      </c>
      <c r="D644" s="16">
        <v>0.9</v>
      </c>
      <c r="E644" s="21">
        <v>1</v>
      </c>
      <c r="F644" s="16">
        <v>383.23</v>
      </c>
      <c r="G644" s="21">
        <v>270.93</v>
      </c>
      <c r="H644" s="4">
        <f t="shared" ref="H644:H707" si="10">SQRT((F644)^2+(G644)^2)</f>
        <v>469.32749525251552</v>
      </c>
    </row>
    <row r="645" spans="2:8" x14ac:dyDescent="0.25">
      <c r="B645" s="16" t="s">
        <v>659</v>
      </c>
      <c r="C645" s="21">
        <v>0.81</v>
      </c>
      <c r="D645" s="16">
        <v>0.9</v>
      </c>
      <c r="E645" s="21">
        <v>1</v>
      </c>
      <c r="F645" s="16">
        <v>380.13</v>
      </c>
      <c r="G645" s="21">
        <v>269.89</v>
      </c>
      <c r="H645" s="4">
        <f t="shared" si="10"/>
        <v>466.19677068808619</v>
      </c>
    </row>
    <row r="646" spans="2:8" x14ac:dyDescent="0.25">
      <c r="B646" s="16" t="s">
        <v>660</v>
      </c>
      <c r="C646" s="21">
        <v>0.81</v>
      </c>
      <c r="D646" s="16">
        <v>0.9</v>
      </c>
      <c r="E646" s="21">
        <v>1</v>
      </c>
      <c r="F646" s="16">
        <v>388.03</v>
      </c>
      <c r="G646" s="21">
        <v>275.56</v>
      </c>
      <c r="H646" s="4">
        <f t="shared" si="10"/>
        <v>475.9207859507714</v>
      </c>
    </row>
    <row r="647" spans="2:8" x14ac:dyDescent="0.25">
      <c r="B647" s="16" t="s">
        <v>661</v>
      </c>
      <c r="C647" s="21">
        <v>0.81</v>
      </c>
      <c r="D647" s="16">
        <v>0.9</v>
      </c>
      <c r="E647" s="21">
        <v>1</v>
      </c>
      <c r="F647" s="16">
        <v>382.48</v>
      </c>
      <c r="G647" s="21">
        <v>272.73</v>
      </c>
      <c r="H647" s="4">
        <f t="shared" si="10"/>
        <v>469.75802632844926</v>
      </c>
    </row>
    <row r="648" spans="2:8" x14ac:dyDescent="0.25">
      <c r="B648" s="16" t="s">
        <v>662</v>
      </c>
      <c r="C648" s="21">
        <v>0.81</v>
      </c>
      <c r="D648" s="16">
        <v>0.9</v>
      </c>
      <c r="E648" s="21">
        <v>1</v>
      </c>
      <c r="F648" s="16">
        <v>390.26</v>
      </c>
      <c r="G648" s="21">
        <v>277.11</v>
      </c>
      <c r="H648" s="4">
        <f t="shared" si="10"/>
        <v>478.63641702235736</v>
      </c>
    </row>
    <row r="649" spans="2:8" x14ac:dyDescent="0.25">
      <c r="B649" s="16" t="s">
        <v>663</v>
      </c>
      <c r="C649" s="21">
        <v>0.81</v>
      </c>
      <c r="D649" s="16">
        <v>0.9</v>
      </c>
      <c r="E649" s="21">
        <v>1</v>
      </c>
      <c r="F649" s="16">
        <v>387.43</v>
      </c>
      <c r="G649" s="21">
        <v>278.61</v>
      </c>
      <c r="H649" s="4">
        <f t="shared" si="10"/>
        <v>477.20596915797273</v>
      </c>
    </row>
    <row r="650" spans="2:8" x14ac:dyDescent="0.25">
      <c r="B650" s="16" t="s">
        <v>664</v>
      </c>
      <c r="C650" s="21">
        <v>0.81</v>
      </c>
      <c r="D650" s="16">
        <v>0.9</v>
      </c>
      <c r="E650" s="21">
        <v>1</v>
      </c>
      <c r="F650" s="16">
        <v>385.77</v>
      </c>
      <c r="G650" s="21">
        <v>278.22000000000003</v>
      </c>
      <c r="H650" s="4">
        <f t="shared" si="10"/>
        <v>475.63101381217774</v>
      </c>
    </row>
    <row r="651" spans="2:8" x14ac:dyDescent="0.25">
      <c r="B651" s="16" t="s">
        <v>665</v>
      </c>
      <c r="C651" s="21">
        <v>0.81</v>
      </c>
      <c r="D651" s="16">
        <v>0.9</v>
      </c>
      <c r="E651" s="21">
        <v>1</v>
      </c>
      <c r="F651" s="16">
        <v>388.97</v>
      </c>
      <c r="G651" s="21">
        <v>277.72000000000003</v>
      </c>
      <c r="H651" s="4">
        <f t="shared" si="10"/>
        <v>477.93938873041213</v>
      </c>
    </row>
    <row r="652" spans="2:8" x14ac:dyDescent="0.25">
      <c r="B652" s="16" t="s">
        <v>666</v>
      </c>
      <c r="C652" s="21">
        <v>0.81</v>
      </c>
      <c r="D652" s="16">
        <v>0.9</v>
      </c>
      <c r="E652" s="21">
        <v>1</v>
      </c>
      <c r="F652" s="16">
        <v>389.51</v>
      </c>
      <c r="G652" s="21">
        <v>279.57</v>
      </c>
      <c r="H652" s="4">
        <f t="shared" si="10"/>
        <v>479.45534202884841</v>
      </c>
    </row>
    <row r="653" spans="2:8" x14ac:dyDescent="0.25">
      <c r="B653" s="16" t="s">
        <v>667</v>
      </c>
      <c r="C653" s="21">
        <v>0.85</v>
      </c>
      <c r="D653" s="16">
        <v>0.9</v>
      </c>
      <c r="E653" s="21">
        <v>1</v>
      </c>
      <c r="F653" s="16">
        <v>317.18</v>
      </c>
      <c r="G653" s="21">
        <v>191.65</v>
      </c>
      <c r="H653" s="4">
        <f t="shared" si="10"/>
        <v>370.58450439811969</v>
      </c>
    </row>
    <row r="654" spans="2:8" x14ac:dyDescent="0.25">
      <c r="B654" s="16" t="s">
        <v>668</v>
      </c>
      <c r="C654" s="21">
        <v>0.85</v>
      </c>
      <c r="D654" s="16">
        <v>0.9</v>
      </c>
      <c r="E654" s="21">
        <v>1</v>
      </c>
      <c r="F654" s="16">
        <v>315.08</v>
      </c>
      <c r="G654" s="21">
        <v>192.52</v>
      </c>
      <c r="H654" s="4">
        <f t="shared" si="10"/>
        <v>369.24159678996085</v>
      </c>
    </row>
    <row r="655" spans="2:8" x14ac:dyDescent="0.25">
      <c r="B655" s="16" t="s">
        <v>669</v>
      </c>
      <c r="C655" s="21">
        <v>0.85</v>
      </c>
      <c r="D655" s="16">
        <v>0.9</v>
      </c>
      <c r="E655" s="21">
        <v>1</v>
      </c>
      <c r="F655" s="16">
        <v>305.72000000000003</v>
      </c>
      <c r="G655" s="21">
        <v>188.63</v>
      </c>
      <c r="H655" s="4">
        <f t="shared" si="10"/>
        <v>359.22972496718586</v>
      </c>
    </row>
    <row r="656" spans="2:8" x14ac:dyDescent="0.25">
      <c r="B656" s="16" t="s">
        <v>670</v>
      </c>
      <c r="C656" s="21">
        <v>0.85</v>
      </c>
      <c r="D656" s="16">
        <v>0.9</v>
      </c>
      <c r="E656" s="21">
        <v>1</v>
      </c>
      <c r="F656" s="16">
        <v>308.48</v>
      </c>
      <c r="G656" s="21">
        <v>191.16</v>
      </c>
      <c r="H656" s="4">
        <f t="shared" si="10"/>
        <v>362.90777891910778</v>
      </c>
    </row>
    <row r="657" spans="2:8" x14ac:dyDescent="0.25">
      <c r="B657" s="16" t="s">
        <v>671</v>
      </c>
      <c r="C657" s="21">
        <v>0.85</v>
      </c>
      <c r="D657" s="16">
        <v>0.9</v>
      </c>
      <c r="E657" s="21">
        <v>1</v>
      </c>
      <c r="F657" s="16">
        <v>306.32</v>
      </c>
      <c r="G657" s="21">
        <v>189.2</v>
      </c>
      <c r="H657" s="4">
        <f t="shared" si="10"/>
        <v>360.03969558925024</v>
      </c>
    </row>
    <row r="658" spans="2:8" x14ac:dyDescent="0.25">
      <c r="B658" s="16" t="s">
        <v>672</v>
      </c>
      <c r="C658" s="21">
        <v>0.8</v>
      </c>
      <c r="D658" s="16">
        <v>0.9</v>
      </c>
      <c r="E658" s="21">
        <v>1</v>
      </c>
      <c r="F658" s="16">
        <v>376.73</v>
      </c>
      <c r="G658" s="21">
        <v>276.97000000000003</v>
      </c>
      <c r="H658" s="4">
        <f t="shared" si="10"/>
        <v>467.58729003256713</v>
      </c>
    </row>
    <row r="659" spans="2:8" x14ac:dyDescent="0.25">
      <c r="B659" s="16" t="s">
        <v>673</v>
      </c>
      <c r="C659" s="21">
        <v>0.83</v>
      </c>
      <c r="D659" s="16">
        <v>0.9</v>
      </c>
      <c r="E659" s="21">
        <v>1</v>
      </c>
      <c r="F659" s="16">
        <v>406.08</v>
      </c>
      <c r="G659" s="21">
        <v>274.14</v>
      </c>
      <c r="H659" s="4">
        <f t="shared" si="10"/>
        <v>489.95275894722744</v>
      </c>
    </row>
    <row r="660" spans="2:8" x14ac:dyDescent="0.25">
      <c r="B660" s="16" t="s">
        <v>674</v>
      </c>
      <c r="C660" s="21">
        <v>0.83</v>
      </c>
      <c r="D660" s="16">
        <v>0.9</v>
      </c>
      <c r="E660" s="21">
        <v>1</v>
      </c>
      <c r="F660" s="16">
        <v>414.17</v>
      </c>
      <c r="G660" s="21">
        <v>278.27999999999997</v>
      </c>
      <c r="H660" s="4">
        <f t="shared" si="10"/>
        <v>498.97549769502712</v>
      </c>
    </row>
    <row r="661" spans="2:8" x14ac:dyDescent="0.25">
      <c r="B661" s="16" t="s">
        <v>675</v>
      </c>
      <c r="C661" s="21">
        <v>0.81</v>
      </c>
      <c r="D661" s="16">
        <v>0.9</v>
      </c>
      <c r="E661" s="21">
        <v>1</v>
      </c>
      <c r="F661" s="16">
        <v>376.21</v>
      </c>
      <c r="G661" s="21">
        <v>270.98</v>
      </c>
      <c r="H661" s="4">
        <f t="shared" si="10"/>
        <v>463.64223761430532</v>
      </c>
    </row>
    <row r="662" spans="2:8" x14ac:dyDescent="0.25">
      <c r="B662" s="16" t="s">
        <v>676</v>
      </c>
      <c r="C662" s="21">
        <v>0.85</v>
      </c>
      <c r="D662" s="16">
        <v>0.9</v>
      </c>
      <c r="E662" s="21">
        <v>1</v>
      </c>
      <c r="F662" s="16">
        <v>319.38</v>
      </c>
      <c r="G662" s="21">
        <v>194.81</v>
      </c>
      <c r="H662" s="4">
        <f t="shared" si="10"/>
        <v>374.10495920262804</v>
      </c>
    </row>
    <row r="663" spans="2:8" x14ac:dyDescent="0.25">
      <c r="B663" s="16" t="s">
        <v>677</v>
      </c>
      <c r="C663" s="21">
        <v>0.85</v>
      </c>
      <c r="D663" s="16">
        <v>0.9</v>
      </c>
      <c r="E663" s="21">
        <v>1</v>
      </c>
      <c r="F663" s="16">
        <v>311.97000000000003</v>
      </c>
      <c r="G663" s="21">
        <v>191.59</v>
      </c>
      <c r="H663" s="4">
        <f t="shared" si="10"/>
        <v>366.1038227060734</v>
      </c>
    </row>
    <row r="664" spans="2:8" x14ac:dyDescent="0.25">
      <c r="B664" s="16" t="s">
        <v>678</v>
      </c>
      <c r="C664" s="21">
        <v>0.84</v>
      </c>
      <c r="D664" s="16">
        <v>0.9</v>
      </c>
      <c r="E664" s="21">
        <v>1</v>
      </c>
      <c r="F664" s="16">
        <v>312.33999999999997</v>
      </c>
      <c r="G664" s="21">
        <v>195.22</v>
      </c>
      <c r="H664" s="4">
        <f t="shared" si="10"/>
        <v>368.33018339527916</v>
      </c>
    </row>
    <row r="665" spans="2:8" x14ac:dyDescent="0.25">
      <c r="B665" s="16" t="s">
        <v>679</v>
      </c>
      <c r="C665" s="21">
        <v>0.84</v>
      </c>
      <c r="D665" s="16">
        <v>0.9</v>
      </c>
      <c r="E665" s="21">
        <v>1</v>
      </c>
      <c r="F665" s="16">
        <v>305.02999999999997</v>
      </c>
      <c r="G665" s="21">
        <v>192.78</v>
      </c>
      <c r="H665" s="4">
        <f t="shared" si="10"/>
        <v>360.84266557600972</v>
      </c>
    </row>
    <row r="666" spans="2:8" x14ac:dyDescent="0.25">
      <c r="B666" s="16" t="s">
        <v>680</v>
      </c>
      <c r="C666" s="21">
        <v>0.84</v>
      </c>
      <c r="D666" s="16">
        <v>0.9</v>
      </c>
      <c r="E666" s="21">
        <v>1</v>
      </c>
      <c r="F666" s="16">
        <v>314.76</v>
      </c>
      <c r="G666" s="21">
        <v>195.92</v>
      </c>
      <c r="H666" s="4">
        <f t="shared" si="10"/>
        <v>370.75396693764452</v>
      </c>
    </row>
    <row r="667" spans="2:8" x14ac:dyDescent="0.25">
      <c r="B667" s="16" t="s">
        <v>681</v>
      </c>
      <c r="C667" s="21">
        <v>0.84</v>
      </c>
      <c r="D667" s="16">
        <v>0.9</v>
      </c>
      <c r="E667" s="21">
        <v>1</v>
      </c>
      <c r="F667" s="16">
        <v>306.69</v>
      </c>
      <c r="G667" s="21">
        <v>192.44</v>
      </c>
      <c r="H667" s="4">
        <f t="shared" si="10"/>
        <v>362.06616757161942</v>
      </c>
    </row>
    <row r="668" spans="2:8" x14ac:dyDescent="0.25">
      <c r="B668" s="16" t="s">
        <v>682</v>
      </c>
      <c r="C668" s="21">
        <v>0.84</v>
      </c>
      <c r="D668" s="16">
        <v>0.9</v>
      </c>
      <c r="E668" s="21">
        <v>1</v>
      </c>
      <c r="F668" s="16">
        <v>313.77999999999997</v>
      </c>
      <c r="G668" s="21">
        <v>197.34</v>
      </c>
      <c r="H668" s="4">
        <f t="shared" si="10"/>
        <v>370.67636018500019</v>
      </c>
    </row>
    <row r="669" spans="2:8" x14ac:dyDescent="0.25">
      <c r="B669" s="16" t="s">
        <v>683</v>
      </c>
      <c r="C669" s="21">
        <v>0.84</v>
      </c>
      <c r="D669" s="16">
        <v>0.9</v>
      </c>
      <c r="E669" s="21">
        <v>1</v>
      </c>
      <c r="F669" s="16">
        <v>308.64</v>
      </c>
      <c r="G669" s="21">
        <v>194.33</v>
      </c>
      <c r="H669" s="4">
        <f t="shared" si="10"/>
        <v>364.72290646462005</v>
      </c>
    </row>
    <row r="670" spans="2:8" x14ac:dyDescent="0.25">
      <c r="B670" s="16" t="s">
        <v>684</v>
      </c>
      <c r="C670" s="21">
        <v>0.81</v>
      </c>
      <c r="D670" s="16">
        <v>0.9</v>
      </c>
      <c r="E670" s="21">
        <v>1</v>
      </c>
      <c r="F670" s="16">
        <v>332.23</v>
      </c>
      <c r="G670" s="21">
        <v>237.78</v>
      </c>
      <c r="H670" s="4">
        <f t="shared" si="10"/>
        <v>408.55367003614106</v>
      </c>
    </row>
    <row r="671" spans="2:8" x14ac:dyDescent="0.25">
      <c r="B671" s="16" t="s">
        <v>685</v>
      </c>
      <c r="C671" s="21">
        <v>0.8</v>
      </c>
      <c r="D671" s="16">
        <v>0.9</v>
      </c>
      <c r="E671" s="21">
        <v>1</v>
      </c>
      <c r="F671" s="16">
        <v>352.04</v>
      </c>
      <c r="G671" s="21">
        <v>263.55</v>
      </c>
      <c r="H671" s="4">
        <f t="shared" si="10"/>
        <v>439.76216765429018</v>
      </c>
    </row>
    <row r="672" spans="2:8" x14ac:dyDescent="0.25">
      <c r="B672" s="16" t="s">
        <v>686</v>
      </c>
      <c r="C672" s="21">
        <v>0.8</v>
      </c>
      <c r="D672" s="16">
        <v>0.9</v>
      </c>
      <c r="E672" s="21">
        <v>1</v>
      </c>
      <c r="F672" s="16">
        <v>366.74</v>
      </c>
      <c r="G672" s="21">
        <v>274.60000000000002</v>
      </c>
      <c r="H672" s="4">
        <f t="shared" si="10"/>
        <v>458.15214459827644</v>
      </c>
    </row>
    <row r="673" spans="2:8" x14ac:dyDescent="0.25">
      <c r="B673" s="16" t="s">
        <v>687</v>
      </c>
      <c r="C673" s="21">
        <v>0.8</v>
      </c>
      <c r="D673" s="16">
        <v>0.9</v>
      </c>
      <c r="E673" s="21">
        <v>1</v>
      </c>
      <c r="F673" s="16">
        <v>364.94</v>
      </c>
      <c r="G673" s="21">
        <v>273.52</v>
      </c>
      <c r="H673" s="4">
        <f t="shared" si="10"/>
        <v>456.06402401417284</v>
      </c>
    </row>
    <row r="674" spans="2:8" x14ac:dyDescent="0.25">
      <c r="B674" s="16" t="s">
        <v>688</v>
      </c>
      <c r="C674" s="21">
        <v>0.79</v>
      </c>
      <c r="D674" s="16">
        <v>0.9</v>
      </c>
      <c r="E674" s="21">
        <v>1</v>
      </c>
      <c r="F674" s="16">
        <v>367.14</v>
      </c>
      <c r="G674" s="21">
        <v>277.38</v>
      </c>
      <c r="H674" s="4">
        <f t="shared" si="10"/>
        <v>460.14285173193764</v>
      </c>
    </row>
    <row r="675" spans="2:8" x14ac:dyDescent="0.25">
      <c r="B675" s="16" t="s">
        <v>689</v>
      </c>
      <c r="C675" s="21">
        <v>0.8</v>
      </c>
      <c r="D675" s="16">
        <v>0.9</v>
      </c>
      <c r="E675" s="21">
        <v>1</v>
      </c>
      <c r="F675" s="16">
        <v>365.92</v>
      </c>
      <c r="G675" s="21">
        <v>267.67</v>
      </c>
      <c r="H675" s="4">
        <f t="shared" si="10"/>
        <v>453.37035114793292</v>
      </c>
    </row>
    <row r="676" spans="2:8" x14ac:dyDescent="0.25">
      <c r="B676" s="16" t="s">
        <v>690</v>
      </c>
      <c r="C676" s="21">
        <v>0.8</v>
      </c>
      <c r="D676" s="16">
        <v>0.9</v>
      </c>
      <c r="E676" s="21">
        <v>1</v>
      </c>
      <c r="F676" s="16">
        <v>366.04</v>
      </c>
      <c r="G676" s="21">
        <v>271.13</v>
      </c>
      <c r="H676" s="4">
        <f t="shared" si="10"/>
        <v>455.51812093483176</v>
      </c>
    </row>
    <row r="677" spans="2:8" x14ac:dyDescent="0.25">
      <c r="B677" s="16" t="s">
        <v>691</v>
      </c>
      <c r="C677" s="21">
        <v>0.81</v>
      </c>
      <c r="D677" s="16">
        <v>0.9</v>
      </c>
      <c r="E677" s="21">
        <v>1</v>
      </c>
      <c r="F677" s="16">
        <v>360.45</v>
      </c>
      <c r="G677" s="21">
        <v>261.45</v>
      </c>
      <c r="H677" s="4">
        <f t="shared" si="10"/>
        <v>445.28676715123703</v>
      </c>
    </row>
    <row r="678" spans="2:8" x14ac:dyDescent="0.25">
      <c r="B678" s="16" t="s">
        <v>692</v>
      </c>
      <c r="C678" s="21">
        <v>0.8</v>
      </c>
      <c r="D678" s="16">
        <v>0.9</v>
      </c>
      <c r="E678" s="21">
        <v>1</v>
      </c>
      <c r="F678" s="16">
        <v>365.46</v>
      </c>
      <c r="G678" s="21">
        <v>266.67</v>
      </c>
      <c r="H678" s="4">
        <f t="shared" si="10"/>
        <v>452.40899692645371</v>
      </c>
    </row>
    <row r="679" spans="2:8" x14ac:dyDescent="0.25">
      <c r="B679" s="16" t="s">
        <v>693</v>
      </c>
      <c r="C679" s="21">
        <v>0.81</v>
      </c>
      <c r="D679" s="16">
        <v>0.9</v>
      </c>
      <c r="E679" s="21">
        <v>1</v>
      </c>
      <c r="F679" s="16">
        <v>369.1</v>
      </c>
      <c r="G679" s="21">
        <v>264.85000000000002</v>
      </c>
      <c r="H679" s="4">
        <f t="shared" si="10"/>
        <v>454.29102181311049</v>
      </c>
    </row>
    <row r="680" spans="2:8" x14ac:dyDescent="0.25">
      <c r="B680" s="16" t="s">
        <v>694</v>
      </c>
      <c r="C680" s="21">
        <v>0.8</v>
      </c>
      <c r="D680" s="16">
        <v>0.9</v>
      </c>
      <c r="E680" s="21">
        <v>1</v>
      </c>
      <c r="F680" s="16">
        <v>361.91</v>
      </c>
      <c r="G680" s="21">
        <v>266.56</v>
      </c>
      <c r="H680" s="4">
        <f t="shared" si="10"/>
        <v>449.48090248641267</v>
      </c>
    </row>
    <row r="681" spans="2:8" x14ac:dyDescent="0.25">
      <c r="B681" s="16" t="s">
        <v>695</v>
      </c>
      <c r="C681" s="21">
        <v>0.85</v>
      </c>
      <c r="D681" s="16">
        <v>0.9</v>
      </c>
      <c r="E681" s="21">
        <v>1</v>
      </c>
      <c r="F681" s="16">
        <v>317.27999999999997</v>
      </c>
      <c r="G681" s="21">
        <v>189.85</v>
      </c>
      <c r="H681" s="4">
        <f t="shared" si="10"/>
        <v>369.74264144131388</v>
      </c>
    </row>
    <row r="682" spans="2:8" x14ac:dyDescent="0.25">
      <c r="B682" s="16" t="s">
        <v>696</v>
      </c>
      <c r="C682" s="21">
        <v>0.8</v>
      </c>
      <c r="D682" s="16">
        <v>0.9</v>
      </c>
      <c r="E682" s="21">
        <v>1</v>
      </c>
      <c r="F682" s="16">
        <v>343.39</v>
      </c>
      <c r="G682" s="21">
        <v>258.13</v>
      </c>
      <c r="H682" s="4">
        <f t="shared" si="10"/>
        <v>429.59025710553539</v>
      </c>
    </row>
    <row r="683" spans="2:8" x14ac:dyDescent="0.25">
      <c r="B683" s="16" t="s">
        <v>697</v>
      </c>
      <c r="C683" s="21">
        <v>0.81</v>
      </c>
      <c r="D683" s="16">
        <v>0.9</v>
      </c>
      <c r="E683" s="21">
        <v>1</v>
      </c>
      <c r="F683" s="16">
        <v>376.41</v>
      </c>
      <c r="G683" s="21">
        <v>269.55</v>
      </c>
      <c r="H683" s="4">
        <f t="shared" si="10"/>
        <v>462.97050726801166</v>
      </c>
    </row>
    <row r="684" spans="2:8" x14ac:dyDescent="0.25">
      <c r="B684" s="16" t="s">
        <v>698</v>
      </c>
      <c r="C684" s="21">
        <v>0.8</v>
      </c>
      <c r="D684" s="16">
        <v>0.9</v>
      </c>
      <c r="E684" s="21">
        <v>1</v>
      </c>
      <c r="F684" s="16">
        <v>366.78</v>
      </c>
      <c r="G684" s="21">
        <v>268.93</v>
      </c>
      <c r="H684" s="4">
        <f t="shared" si="10"/>
        <v>454.80865570039452</v>
      </c>
    </row>
    <row r="685" spans="2:8" x14ac:dyDescent="0.25">
      <c r="B685" s="16" t="s">
        <v>699</v>
      </c>
      <c r="C685" s="21">
        <v>0.81</v>
      </c>
      <c r="D685" s="16">
        <v>0.9</v>
      </c>
      <c r="E685" s="21">
        <v>1</v>
      </c>
      <c r="F685" s="16">
        <v>370.87</v>
      </c>
      <c r="G685" s="21">
        <v>266.47000000000003</v>
      </c>
      <c r="H685" s="4">
        <f t="shared" si="10"/>
        <v>456.67364473987334</v>
      </c>
    </row>
    <row r="686" spans="2:8" x14ac:dyDescent="0.25">
      <c r="B686" s="16" t="s">
        <v>700</v>
      </c>
      <c r="C686" s="21">
        <v>0.8</v>
      </c>
      <c r="D686" s="16">
        <v>0.9</v>
      </c>
      <c r="E686" s="21">
        <v>1</v>
      </c>
      <c r="F686" s="16">
        <v>366.6</v>
      </c>
      <c r="G686" s="21">
        <v>268.31</v>
      </c>
      <c r="H686" s="4">
        <f t="shared" si="10"/>
        <v>454.29705711131351</v>
      </c>
    </row>
    <row r="687" spans="2:8" x14ac:dyDescent="0.25">
      <c r="B687" s="16" t="s">
        <v>701</v>
      </c>
      <c r="C687" s="21">
        <v>0.81</v>
      </c>
      <c r="D687" s="16">
        <v>0.9</v>
      </c>
      <c r="E687" s="21">
        <v>1</v>
      </c>
      <c r="F687" s="16">
        <v>372.51</v>
      </c>
      <c r="G687" s="21">
        <v>265.8</v>
      </c>
      <c r="H687" s="4">
        <f t="shared" si="10"/>
        <v>457.61702339401666</v>
      </c>
    </row>
    <row r="688" spans="2:8" x14ac:dyDescent="0.25">
      <c r="B688" s="16" t="s">
        <v>702</v>
      </c>
      <c r="C688" s="21">
        <v>0.8</v>
      </c>
      <c r="D688" s="16">
        <v>0.9</v>
      </c>
      <c r="E688" s="21">
        <v>1</v>
      </c>
      <c r="F688" s="16">
        <v>366.93</v>
      </c>
      <c r="G688" s="21">
        <v>267.58999999999997</v>
      </c>
      <c r="H688" s="4">
        <f t="shared" si="10"/>
        <v>454.13878165160042</v>
      </c>
    </row>
    <row r="689" spans="2:8" x14ac:dyDescent="0.25">
      <c r="B689" s="16" t="s">
        <v>703</v>
      </c>
      <c r="C689" s="21">
        <v>0.81</v>
      </c>
      <c r="D689" s="16">
        <v>0.9</v>
      </c>
      <c r="E689" s="21">
        <v>1</v>
      </c>
      <c r="F689" s="16">
        <v>374.96</v>
      </c>
      <c r="G689" s="21">
        <v>266.63</v>
      </c>
      <c r="H689" s="4">
        <f t="shared" si="10"/>
        <v>460.09407570626246</v>
      </c>
    </row>
    <row r="690" spans="2:8" x14ac:dyDescent="0.25">
      <c r="B690" s="16" t="s">
        <v>704</v>
      </c>
      <c r="C690" s="21">
        <v>0.8</v>
      </c>
      <c r="D690" s="16">
        <v>0.9</v>
      </c>
      <c r="E690" s="21">
        <v>1</v>
      </c>
      <c r="F690" s="16">
        <v>366.98</v>
      </c>
      <c r="G690" s="21">
        <v>266.74</v>
      </c>
      <c r="H690" s="4">
        <f t="shared" si="10"/>
        <v>453.67890407203197</v>
      </c>
    </row>
    <row r="691" spans="2:8" x14ac:dyDescent="0.25">
      <c r="B691" s="16" t="s">
        <v>705</v>
      </c>
      <c r="C691" s="21">
        <v>0.81</v>
      </c>
      <c r="D691" s="16">
        <v>0.9</v>
      </c>
      <c r="E691" s="21">
        <v>1</v>
      </c>
      <c r="F691" s="16">
        <v>371.43</v>
      </c>
      <c r="G691" s="21">
        <v>266.37</v>
      </c>
      <c r="H691" s="4">
        <f t="shared" si="10"/>
        <v>457.07025915060365</v>
      </c>
    </row>
    <row r="692" spans="2:8" x14ac:dyDescent="0.25">
      <c r="B692" s="16" t="s">
        <v>706</v>
      </c>
      <c r="C692" s="21">
        <v>0.8</v>
      </c>
      <c r="D692" s="16">
        <v>0.9</v>
      </c>
      <c r="E692" s="21">
        <v>1</v>
      </c>
      <c r="F692" s="16">
        <v>365.33</v>
      </c>
      <c r="G692" s="21">
        <v>270.74</v>
      </c>
      <c r="H692" s="4">
        <f t="shared" si="10"/>
        <v>454.71546762783424</v>
      </c>
    </row>
    <row r="693" spans="2:8" x14ac:dyDescent="0.25">
      <c r="B693" s="16" t="s">
        <v>707</v>
      </c>
      <c r="C693" s="21">
        <v>0.81</v>
      </c>
      <c r="D693" s="16">
        <v>0.9</v>
      </c>
      <c r="E693" s="21">
        <v>1</v>
      </c>
      <c r="F693" s="16">
        <v>366.57</v>
      </c>
      <c r="G693" s="21">
        <v>265.14</v>
      </c>
      <c r="H693" s="4">
        <f t="shared" si="10"/>
        <v>452.40776352755046</v>
      </c>
    </row>
    <row r="694" spans="2:8" x14ac:dyDescent="0.25">
      <c r="B694" s="16" t="s">
        <v>708</v>
      </c>
      <c r="C694" s="21">
        <v>0.8</v>
      </c>
      <c r="D694" s="16">
        <v>0.9</v>
      </c>
      <c r="E694" s="21">
        <v>1</v>
      </c>
      <c r="F694" s="16">
        <v>365.78</v>
      </c>
      <c r="G694" s="21">
        <v>267.23</v>
      </c>
      <c r="H694" s="4">
        <f t="shared" si="10"/>
        <v>452.9976614729926</v>
      </c>
    </row>
    <row r="695" spans="2:8" x14ac:dyDescent="0.25">
      <c r="B695" s="16" t="s">
        <v>709</v>
      </c>
      <c r="C695" s="21">
        <v>0.81</v>
      </c>
      <c r="D695" s="16">
        <v>0.9</v>
      </c>
      <c r="E695" s="21">
        <v>1</v>
      </c>
      <c r="F695" s="16">
        <v>368.94</v>
      </c>
      <c r="G695" s="21">
        <v>266.36</v>
      </c>
      <c r="H695" s="4">
        <f t="shared" si="10"/>
        <v>455.04326519573937</v>
      </c>
    </row>
    <row r="696" spans="2:8" x14ac:dyDescent="0.25">
      <c r="B696" s="16" t="s">
        <v>710</v>
      </c>
      <c r="C696" s="21">
        <v>0.81</v>
      </c>
      <c r="D696" s="16">
        <v>0.9</v>
      </c>
      <c r="E696" s="21">
        <v>1</v>
      </c>
      <c r="F696" s="16">
        <v>365.38</v>
      </c>
      <c r="G696" s="21">
        <v>265.83</v>
      </c>
      <c r="H696" s="4">
        <f t="shared" si="10"/>
        <v>451.84967998218167</v>
      </c>
    </row>
    <row r="697" spans="2:8" x14ac:dyDescent="0.25">
      <c r="B697" s="16" t="s">
        <v>711</v>
      </c>
      <c r="C697" s="21">
        <v>0.81</v>
      </c>
      <c r="D697" s="16">
        <v>0.9</v>
      </c>
      <c r="E697" s="21">
        <v>1</v>
      </c>
      <c r="F697" s="16">
        <v>368.68</v>
      </c>
      <c r="G697" s="21">
        <v>266.36</v>
      </c>
      <c r="H697" s="4">
        <f t="shared" si="10"/>
        <v>454.83248784580024</v>
      </c>
    </row>
    <row r="698" spans="2:8" x14ac:dyDescent="0.25">
      <c r="B698" s="16" t="s">
        <v>712</v>
      </c>
      <c r="C698" s="21">
        <v>0.81</v>
      </c>
      <c r="D698" s="16">
        <v>0.9</v>
      </c>
      <c r="E698" s="21">
        <v>1</v>
      </c>
      <c r="F698" s="16">
        <v>365.4</v>
      </c>
      <c r="G698" s="21">
        <v>265.60000000000002</v>
      </c>
      <c r="H698" s="4">
        <f t="shared" si="10"/>
        <v>451.7305834233498</v>
      </c>
    </row>
    <row r="699" spans="2:8" x14ac:dyDescent="0.25">
      <c r="B699" s="16" t="s">
        <v>713</v>
      </c>
      <c r="C699" s="21">
        <v>0.81</v>
      </c>
      <c r="D699" s="16">
        <v>0.9</v>
      </c>
      <c r="E699" s="21">
        <v>1</v>
      </c>
      <c r="F699" s="16">
        <v>351.68</v>
      </c>
      <c r="G699" s="21">
        <v>252.74</v>
      </c>
      <c r="H699" s="4">
        <f t="shared" si="10"/>
        <v>433.07774128902076</v>
      </c>
    </row>
    <row r="700" spans="2:8" x14ac:dyDescent="0.25">
      <c r="B700" s="16" t="s">
        <v>714</v>
      </c>
      <c r="C700" s="21">
        <v>0.81</v>
      </c>
      <c r="D700" s="16">
        <v>0.9</v>
      </c>
      <c r="E700" s="21">
        <v>1</v>
      </c>
      <c r="F700" s="16">
        <v>366.67</v>
      </c>
      <c r="G700" s="21">
        <v>265.89</v>
      </c>
      <c r="H700" s="4">
        <f t="shared" si="10"/>
        <v>452.92867098473681</v>
      </c>
    </row>
    <row r="701" spans="2:8" x14ac:dyDescent="0.25">
      <c r="B701" s="16" t="s">
        <v>715</v>
      </c>
      <c r="C701" s="21">
        <v>0.81</v>
      </c>
      <c r="D701" s="16">
        <v>0.9</v>
      </c>
      <c r="E701" s="21">
        <v>1</v>
      </c>
      <c r="F701" s="16">
        <v>369.98</v>
      </c>
      <c r="G701" s="21">
        <v>265.45</v>
      </c>
      <c r="H701" s="4">
        <f t="shared" si="10"/>
        <v>455.35579814031138</v>
      </c>
    </row>
    <row r="702" spans="2:8" x14ac:dyDescent="0.25">
      <c r="B702" s="16" t="s">
        <v>716</v>
      </c>
      <c r="C702" s="21">
        <v>0.79</v>
      </c>
      <c r="D702" s="16">
        <v>0.9</v>
      </c>
      <c r="E702" s="21">
        <v>1</v>
      </c>
      <c r="F702" s="16">
        <v>345.63</v>
      </c>
      <c r="G702" s="21">
        <v>260.60000000000002</v>
      </c>
      <c r="H702" s="4">
        <f t="shared" si="10"/>
        <v>432.86540275240293</v>
      </c>
    </row>
    <row r="703" spans="2:8" x14ac:dyDescent="0.25">
      <c r="B703" s="16" t="s">
        <v>717</v>
      </c>
      <c r="C703" s="21">
        <v>0.83</v>
      </c>
      <c r="D703" s="16">
        <v>0.9</v>
      </c>
      <c r="E703" s="21">
        <v>1</v>
      </c>
      <c r="F703" s="16">
        <v>293.83999999999997</v>
      </c>
      <c r="G703" s="21">
        <v>189.19</v>
      </c>
      <c r="H703" s="4">
        <f t="shared" si="10"/>
        <v>349.4778987289468</v>
      </c>
    </row>
    <row r="704" spans="2:8" x14ac:dyDescent="0.25">
      <c r="B704" s="16" t="s">
        <v>718</v>
      </c>
      <c r="C704" s="21">
        <v>0.8</v>
      </c>
      <c r="D704" s="16">
        <v>0.9</v>
      </c>
      <c r="E704" s="21">
        <v>1</v>
      </c>
      <c r="F704" s="16">
        <v>362.19</v>
      </c>
      <c r="G704" s="21">
        <v>263.52</v>
      </c>
      <c r="H704" s="4">
        <f t="shared" si="10"/>
        <v>447.91113683408224</v>
      </c>
    </row>
    <row r="705" spans="2:8" x14ac:dyDescent="0.25">
      <c r="B705" s="16" t="s">
        <v>719</v>
      </c>
      <c r="C705" s="21">
        <v>0.81</v>
      </c>
      <c r="D705" s="16">
        <v>0.9</v>
      </c>
      <c r="E705" s="21">
        <v>1</v>
      </c>
      <c r="F705" s="16">
        <v>366.29</v>
      </c>
      <c r="G705" s="21">
        <v>259.29000000000002</v>
      </c>
      <c r="H705" s="4">
        <f t="shared" si="10"/>
        <v>448.77574377410372</v>
      </c>
    </row>
    <row r="706" spans="2:8" x14ac:dyDescent="0.25">
      <c r="B706" s="16" t="s">
        <v>720</v>
      </c>
      <c r="C706" s="21">
        <v>0.81</v>
      </c>
      <c r="D706" s="16">
        <v>0.9</v>
      </c>
      <c r="E706" s="21">
        <v>1</v>
      </c>
      <c r="F706" s="16">
        <v>355.88</v>
      </c>
      <c r="G706" s="21">
        <v>256.36</v>
      </c>
      <c r="H706" s="4">
        <f t="shared" si="10"/>
        <v>438.60121294861921</v>
      </c>
    </row>
    <row r="707" spans="2:8" x14ac:dyDescent="0.25">
      <c r="B707" s="16" t="s">
        <v>721</v>
      </c>
      <c r="C707" s="21">
        <v>0.81</v>
      </c>
      <c r="D707" s="16">
        <v>0.9</v>
      </c>
      <c r="E707" s="21">
        <v>1</v>
      </c>
      <c r="F707" s="16">
        <v>363.07</v>
      </c>
      <c r="G707" s="21">
        <v>259.52</v>
      </c>
      <c r="H707" s="4">
        <f t="shared" si="10"/>
        <v>446.28517261948105</v>
      </c>
    </row>
    <row r="708" spans="2:8" x14ac:dyDescent="0.25">
      <c r="B708" s="16" t="s">
        <v>722</v>
      </c>
      <c r="C708" s="21">
        <v>0.81</v>
      </c>
      <c r="D708" s="16">
        <v>0.9</v>
      </c>
      <c r="E708" s="21">
        <v>1</v>
      </c>
      <c r="F708" s="16">
        <v>364.76</v>
      </c>
      <c r="G708" s="21">
        <v>258.32</v>
      </c>
      <c r="H708" s="4">
        <f t="shared" ref="H708:H771" si="11">SQRT((F708)^2+(G708)^2)</f>
        <v>446.96653118550159</v>
      </c>
    </row>
    <row r="709" spans="2:8" x14ac:dyDescent="0.25">
      <c r="B709" s="16" t="s">
        <v>723</v>
      </c>
      <c r="C709" s="21">
        <v>0.81</v>
      </c>
      <c r="D709" s="16">
        <v>0.9</v>
      </c>
      <c r="E709" s="21">
        <v>1</v>
      </c>
      <c r="F709" s="16">
        <v>345.28</v>
      </c>
      <c r="G709" s="21">
        <v>242.71</v>
      </c>
      <c r="H709" s="4">
        <f t="shared" si="11"/>
        <v>422.05026063254599</v>
      </c>
    </row>
    <row r="710" spans="2:8" x14ac:dyDescent="0.25">
      <c r="B710" s="16" t="s">
        <v>724</v>
      </c>
      <c r="C710" s="21">
        <v>0.81</v>
      </c>
      <c r="D710" s="16">
        <v>0.9</v>
      </c>
      <c r="E710" s="21">
        <v>1</v>
      </c>
      <c r="F710" s="16">
        <v>367.5</v>
      </c>
      <c r="G710" s="21">
        <v>261.33999999999997</v>
      </c>
      <c r="H710" s="4">
        <f t="shared" si="11"/>
        <v>450.94882813906946</v>
      </c>
    </row>
    <row r="711" spans="2:8" x14ac:dyDescent="0.25">
      <c r="B711" s="16" t="s">
        <v>725</v>
      </c>
      <c r="C711" s="21">
        <v>0.8</v>
      </c>
      <c r="D711" s="16">
        <v>0.9</v>
      </c>
      <c r="E711" s="21">
        <v>1</v>
      </c>
      <c r="F711" s="16">
        <v>355.16</v>
      </c>
      <c r="G711" s="21">
        <v>257.25</v>
      </c>
      <c r="H711" s="4">
        <f t="shared" si="11"/>
        <v>438.53869624013799</v>
      </c>
    </row>
    <row r="712" spans="2:8" x14ac:dyDescent="0.25">
      <c r="B712" s="16" t="s">
        <v>726</v>
      </c>
      <c r="C712" s="21">
        <v>0.81</v>
      </c>
      <c r="D712" s="16">
        <v>0.9</v>
      </c>
      <c r="E712" s="21">
        <v>1</v>
      </c>
      <c r="F712" s="16">
        <v>359.15</v>
      </c>
      <c r="G712" s="21">
        <v>260.24</v>
      </c>
      <c r="H712" s="4">
        <f t="shared" si="11"/>
        <v>443.52404681144401</v>
      </c>
    </row>
    <row r="713" spans="2:8" x14ac:dyDescent="0.25">
      <c r="B713" s="16" t="s">
        <v>727</v>
      </c>
      <c r="C713" s="21">
        <v>0.8</v>
      </c>
      <c r="D713" s="16">
        <v>0.9</v>
      </c>
      <c r="E713" s="21">
        <v>1</v>
      </c>
      <c r="F713" s="16">
        <v>359.31</v>
      </c>
      <c r="G713" s="21">
        <v>260.02</v>
      </c>
      <c r="H713" s="4">
        <f t="shared" si="11"/>
        <v>443.52460641998204</v>
      </c>
    </row>
    <row r="714" spans="2:8" x14ac:dyDescent="0.25">
      <c r="B714" s="16" t="s">
        <v>728</v>
      </c>
      <c r="C714" s="21">
        <v>0.81</v>
      </c>
      <c r="D714" s="16">
        <v>0.9</v>
      </c>
      <c r="E714" s="21">
        <v>1</v>
      </c>
      <c r="F714" s="16">
        <v>364.69</v>
      </c>
      <c r="G714" s="21">
        <v>260.77999999999997</v>
      </c>
      <c r="H714" s="4">
        <f t="shared" si="11"/>
        <v>448.33581665978903</v>
      </c>
    </row>
    <row r="715" spans="2:8" x14ac:dyDescent="0.25">
      <c r="B715" s="16" t="s">
        <v>729</v>
      </c>
      <c r="C715" s="21">
        <v>0.81</v>
      </c>
      <c r="D715" s="16">
        <v>0.9</v>
      </c>
      <c r="E715" s="21">
        <v>1</v>
      </c>
      <c r="F715" s="16">
        <v>358.21</v>
      </c>
      <c r="G715" s="21">
        <v>257.77</v>
      </c>
      <c r="H715" s="4">
        <f t="shared" si="11"/>
        <v>441.31596050902124</v>
      </c>
    </row>
    <row r="716" spans="2:8" x14ac:dyDescent="0.25">
      <c r="B716" s="16" t="s">
        <v>730</v>
      </c>
      <c r="C716" s="21">
        <v>0.81</v>
      </c>
      <c r="D716" s="16">
        <v>0.9</v>
      </c>
      <c r="E716" s="21">
        <v>1</v>
      </c>
      <c r="F716" s="16">
        <v>365.66</v>
      </c>
      <c r="G716" s="21">
        <v>262.52</v>
      </c>
      <c r="H716" s="4">
        <f t="shared" si="11"/>
        <v>450.13774114153102</v>
      </c>
    </row>
    <row r="717" spans="2:8" x14ac:dyDescent="0.25">
      <c r="B717" s="16" t="s">
        <v>731</v>
      </c>
      <c r="C717" s="21">
        <v>0.81</v>
      </c>
      <c r="D717" s="16">
        <v>0.9</v>
      </c>
      <c r="E717" s="21">
        <v>1</v>
      </c>
      <c r="F717" s="16">
        <v>357.11</v>
      </c>
      <c r="G717" s="21">
        <v>256.77999999999997</v>
      </c>
      <c r="H717" s="4">
        <f t="shared" si="11"/>
        <v>439.84488231648209</v>
      </c>
    </row>
    <row r="718" spans="2:8" x14ac:dyDescent="0.25">
      <c r="B718" s="16" t="s">
        <v>732</v>
      </c>
      <c r="C718" s="21">
        <v>0.8</v>
      </c>
      <c r="D718" s="16">
        <v>0.9</v>
      </c>
      <c r="E718" s="21">
        <v>1</v>
      </c>
      <c r="F718" s="16">
        <v>357.85</v>
      </c>
      <c r="G718" s="21">
        <v>260.35000000000002</v>
      </c>
      <c r="H718" s="4">
        <f t="shared" si="11"/>
        <v>442.53671599088818</v>
      </c>
    </row>
    <row r="719" spans="2:8" x14ac:dyDescent="0.25">
      <c r="B719" s="16" t="s">
        <v>733</v>
      </c>
      <c r="C719" s="21">
        <v>0.81</v>
      </c>
      <c r="D719" s="16">
        <v>0.9</v>
      </c>
      <c r="E719" s="21">
        <v>1</v>
      </c>
      <c r="F719" s="16">
        <v>359.26</v>
      </c>
      <c r="G719" s="21">
        <v>258.14999999999998</v>
      </c>
      <c r="H719" s="4">
        <f t="shared" si="11"/>
        <v>442.39029159781524</v>
      </c>
    </row>
    <row r="720" spans="2:8" x14ac:dyDescent="0.25">
      <c r="B720" s="16" t="s">
        <v>734</v>
      </c>
      <c r="C720" s="21">
        <v>0.8</v>
      </c>
      <c r="D720" s="16">
        <v>0.9</v>
      </c>
      <c r="E720" s="21">
        <v>1</v>
      </c>
      <c r="F720" s="16">
        <v>355.04</v>
      </c>
      <c r="G720" s="21">
        <v>260.35000000000002</v>
      </c>
      <c r="H720" s="4">
        <f t="shared" si="11"/>
        <v>440.26755967252461</v>
      </c>
    </row>
    <row r="721" spans="2:8" x14ac:dyDescent="0.25">
      <c r="B721" s="16" t="s">
        <v>735</v>
      </c>
      <c r="C721" s="21">
        <v>0.8</v>
      </c>
      <c r="D721" s="16">
        <v>0.9</v>
      </c>
      <c r="E721" s="21">
        <v>1</v>
      </c>
      <c r="F721" s="16">
        <v>351.43</v>
      </c>
      <c r="G721" s="21">
        <v>258.38</v>
      </c>
      <c r="H721" s="4">
        <f t="shared" si="11"/>
        <v>436.19178041315723</v>
      </c>
    </row>
    <row r="722" spans="2:8" x14ac:dyDescent="0.25">
      <c r="B722" s="16" t="s">
        <v>736</v>
      </c>
      <c r="C722" s="21">
        <v>0.81</v>
      </c>
      <c r="D722" s="16">
        <v>0.9</v>
      </c>
      <c r="E722" s="21">
        <v>1</v>
      </c>
      <c r="F722" s="16">
        <v>362.65</v>
      </c>
      <c r="G722" s="21">
        <v>262.14</v>
      </c>
      <c r="H722" s="4">
        <f t="shared" si="11"/>
        <v>447.47335350834015</v>
      </c>
    </row>
    <row r="723" spans="2:8" x14ac:dyDescent="0.25">
      <c r="B723" s="16" t="s">
        <v>737</v>
      </c>
      <c r="C723" s="21">
        <v>0.8</v>
      </c>
      <c r="D723" s="16">
        <v>0.9</v>
      </c>
      <c r="E723" s="21">
        <v>1</v>
      </c>
      <c r="F723" s="16">
        <v>353.08</v>
      </c>
      <c r="G723" s="21">
        <v>257.55</v>
      </c>
      <c r="H723" s="4">
        <f t="shared" si="11"/>
        <v>437.03259477984017</v>
      </c>
    </row>
    <row r="724" spans="2:8" x14ac:dyDescent="0.25">
      <c r="B724" s="16" t="s">
        <v>738</v>
      </c>
      <c r="C724" s="21">
        <v>0.81</v>
      </c>
      <c r="D724" s="16">
        <v>0.9</v>
      </c>
      <c r="E724" s="21">
        <v>1</v>
      </c>
      <c r="F724" s="16">
        <v>357.88</v>
      </c>
      <c r="G724" s="21">
        <v>257.45</v>
      </c>
      <c r="H724" s="4">
        <f t="shared" si="11"/>
        <v>440.86119913188099</v>
      </c>
    </row>
    <row r="725" spans="2:8" x14ac:dyDescent="0.25">
      <c r="B725" s="16" t="s">
        <v>739</v>
      </c>
      <c r="C725" s="21">
        <v>0.81</v>
      </c>
      <c r="D725" s="16">
        <v>0.9</v>
      </c>
      <c r="E725" s="21">
        <v>1</v>
      </c>
      <c r="F725" s="16">
        <v>337.65</v>
      </c>
      <c r="G725" s="21">
        <v>242.57</v>
      </c>
      <c r="H725" s="4">
        <f t="shared" si="11"/>
        <v>415.7495969931901</v>
      </c>
    </row>
    <row r="726" spans="2:8" x14ac:dyDescent="0.25">
      <c r="B726" s="16" t="s">
        <v>740</v>
      </c>
      <c r="C726" s="21">
        <v>0.81</v>
      </c>
      <c r="D726" s="16">
        <v>0.9</v>
      </c>
      <c r="E726" s="21">
        <v>1</v>
      </c>
      <c r="F726" s="16">
        <v>353.8</v>
      </c>
      <c r="G726" s="21">
        <v>254.58</v>
      </c>
      <c r="H726" s="4">
        <f t="shared" si="11"/>
        <v>435.8731654965697</v>
      </c>
    </row>
    <row r="727" spans="2:8" x14ac:dyDescent="0.25">
      <c r="B727" s="16" t="s">
        <v>741</v>
      </c>
      <c r="C727" s="21">
        <v>0.81</v>
      </c>
      <c r="D727" s="16">
        <v>0.9</v>
      </c>
      <c r="E727" s="21">
        <v>1</v>
      </c>
      <c r="F727" s="16">
        <v>349.7</v>
      </c>
      <c r="G727" s="21">
        <v>252.66</v>
      </c>
      <c r="H727" s="4">
        <f t="shared" si="11"/>
        <v>431.42457695407199</v>
      </c>
    </row>
    <row r="728" spans="2:8" x14ac:dyDescent="0.25">
      <c r="B728" s="16" t="s">
        <v>742</v>
      </c>
      <c r="C728" s="21">
        <v>0.81</v>
      </c>
      <c r="D728" s="16">
        <v>0.9</v>
      </c>
      <c r="E728" s="21">
        <v>1</v>
      </c>
      <c r="F728" s="16">
        <v>350.83</v>
      </c>
      <c r="G728" s="21">
        <v>253.3</v>
      </c>
      <c r="H728" s="4">
        <f t="shared" si="11"/>
        <v>432.71535551676459</v>
      </c>
    </row>
    <row r="729" spans="2:8" x14ac:dyDescent="0.25">
      <c r="B729" s="16" t="s">
        <v>743</v>
      </c>
      <c r="C729" s="21">
        <v>0.81</v>
      </c>
      <c r="D729" s="16">
        <v>0.9</v>
      </c>
      <c r="E729" s="21">
        <v>1</v>
      </c>
      <c r="F729" s="16">
        <v>354.42</v>
      </c>
      <c r="G729" s="21">
        <v>252.7</v>
      </c>
      <c r="H729" s="4">
        <f t="shared" si="11"/>
        <v>435.28246737032725</v>
      </c>
    </row>
    <row r="730" spans="2:8" x14ac:dyDescent="0.25">
      <c r="B730" s="16" t="s">
        <v>744</v>
      </c>
      <c r="C730" s="21">
        <v>0.81</v>
      </c>
      <c r="D730" s="16">
        <v>0.9</v>
      </c>
      <c r="E730" s="21">
        <v>1</v>
      </c>
      <c r="F730" s="16">
        <v>354.79</v>
      </c>
      <c r="G730" s="21">
        <v>253.82</v>
      </c>
      <c r="H730" s="4">
        <f t="shared" si="11"/>
        <v>436.23449714574383</v>
      </c>
    </row>
    <row r="731" spans="2:8" x14ac:dyDescent="0.25">
      <c r="B731" s="16" t="s">
        <v>745</v>
      </c>
      <c r="C731" s="21">
        <v>0.81</v>
      </c>
      <c r="D731" s="16">
        <v>0.9</v>
      </c>
      <c r="E731" s="21">
        <v>1</v>
      </c>
      <c r="F731" s="16">
        <v>332.27</v>
      </c>
      <c r="G731" s="21">
        <v>239.25</v>
      </c>
      <c r="H731" s="4">
        <f t="shared" si="11"/>
        <v>409.44342148824421</v>
      </c>
    </row>
    <row r="732" spans="2:8" x14ac:dyDescent="0.25">
      <c r="B732" s="16" t="s">
        <v>746</v>
      </c>
      <c r="C732" s="21">
        <v>0.81</v>
      </c>
      <c r="D732" s="16">
        <v>0.9</v>
      </c>
      <c r="E732" s="21">
        <v>1</v>
      </c>
      <c r="F732" s="16">
        <v>337.92</v>
      </c>
      <c r="G732" s="21">
        <v>241</v>
      </c>
      <c r="H732" s="4">
        <f t="shared" si="11"/>
        <v>415.05532932369391</v>
      </c>
    </row>
    <row r="733" spans="2:8" x14ac:dyDescent="0.25">
      <c r="B733" s="16" t="s">
        <v>747</v>
      </c>
      <c r="C733" s="21">
        <v>0.81</v>
      </c>
      <c r="D733" s="16">
        <v>0.9</v>
      </c>
      <c r="E733" s="21">
        <v>1</v>
      </c>
      <c r="F733" s="16">
        <v>353.07</v>
      </c>
      <c r="G733" s="21">
        <v>252.56</v>
      </c>
      <c r="H733" s="4">
        <f t="shared" si="11"/>
        <v>434.10249768919783</v>
      </c>
    </row>
    <row r="734" spans="2:8" x14ac:dyDescent="0.25">
      <c r="B734" s="16" t="s">
        <v>748</v>
      </c>
      <c r="C734" s="21">
        <v>0.81</v>
      </c>
      <c r="D734" s="16">
        <v>0.9</v>
      </c>
      <c r="E734" s="21">
        <v>1</v>
      </c>
      <c r="F734" s="16">
        <v>359.3</v>
      </c>
      <c r="G734" s="21">
        <v>255.8</v>
      </c>
      <c r="H734" s="4">
        <f t="shared" si="11"/>
        <v>441.05569943035539</v>
      </c>
    </row>
    <row r="735" spans="2:8" x14ac:dyDescent="0.25">
      <c r="B735" s="16" t="s">
        <v>749</v>
      </c>
      <c r="C735" s="21">
        <v>0.81</v>
      </c>
      <c r="D735" s="16">
        <v>0.9</v>
      </c>
      <c r="E735" s="21">
        <v>1</v>
      </c>
      <c r="F735" s="16">
        <v>356</v>
      </c>
      <c r="G735" s="21">
        <v>251.67</v>
      </c>
      <c r="H735" s="4">
        <f t="shared" si="11"/>
        <v>435.97452781097201</v>
      </c>
    </row>
    <row r="736" spans="2:8" x14ac:dyDescent="0.25">
      <c r="B736" s="16" t="s">
        <v>750</v>
      </c>
      <c r="C736" s="21">
        <v>0.8</v>
      </c>
      <c r="D736" s="16">
        <v>0.9</v>
      </c>
      <c r="E736" s="21">
        <v>1</v>
      </c>
      <c r="F736" s="16">
        <v>358.23</v>
      </c>
      <c r="G736" s="21">
        <v>260.23</v>
      </c>
      <c r="H736" s="4">
        <f t="shared" si="11"/>
        <v>442.77351524227379</v>
      </c>
    </row>
    <row r="737" spans="2:8" x14ac:dyDescent="0.25">
      <c r="B737" s="16" t="s">
        <v>751</v>
      </c>
      <c r="C737" s="21">
        <v>0.81</v>
      </c>
      <c r="D737" s="16">
        <v>0.9</v>
      </c>
      <c r="E737" s="21">
        <v>1</v>
      </c>
      <c r="F737" s="16">
        <v>359.43</v>
      </c>
      <c r="G737" s="21">
        <v>260.77999999999997</v>
      </c>
      <c r="H737" s="4">
        <f t="shared" si="11"/>
        <v>444.06771251690884</v>
      </c>
    </row>
    <row r="738" spans="2:8" x14ac:dyDescent="0.25">
      <c r="B738" s="16" t="s">
        <v>752</v>
      </c>
      <c r="C738" s="21">
        <v>0.8</v>
      </c>
      <c r="D738" s="16">
        <v>0.9</v>
      </c>
      <c r="E738" s="21">
        <v>1</v>
      </c>
      <c r="F738" s="16">
        <v>342.06</v>
      </c>
      <c r="G738" s="21">
        <v>249.76</v>
      </c>
      <c r="H738" s="4">
        <f t="shared" si="11"/>
        <v>423.53878358421912</v>
      </c>
    </row>
    <row r="739" spans="2:8" x14ac:dyDescent="0.25">
      <c r="B739" s="16" t="s">
        <v>753</v>
      </c>
      <c r="C739" s="21">
        <v>0.8</v>
      </c>
      <c r="D739" s="16">
        <v>0.9</v>
      </c>
      <c r="E739" s="21">
        <v>1</v>
      </c>
      <c r="F739" s="16">
        <v>356.07</v>
      </c>
      <c r="G739" s="21">
        <v>258.22000000000003</v>
      </c>
      <c r="H739" s="4">
        <f t="shared" si="11"/>
        <v>439.8447604553225</v>
      </c>
    </row>
    <row r="740" spans="2:8" x14ac:dyDescent="0.25">
      <c r="B740" s="16" t="s">
        <v>754</v>
      </c>
      <c r="C740" s="21">
        <v>0.85</v>
      </c>
      <c r="D740" s="16">
        <v>0.9</v>
      </c>
      <c r="E740" s="21">
        <v>1</v>
      </c>
      <c r="F740" s="16">
        <v>308.22000000000003</v>
      </c>
      <c r="G740" s="21">
        <v>188.21</v>
      </c>
      <c r="H740" s="4">
        <f t="shared" si="11"/>
        <v>361.14065473164334</v>
      </c>
    </row>
    <row r="741" spans="2:8" x14ac:dyDescent="0.25">
      <c r="B741" s="16" t="s">
        <v>755</v>
      </c>
      <c r="C741" s="21">
        <v>0.8</v>
      </c>
      <c r="D741" s="16">
        <v>0.9</v>
      </c>
      <c r="E741" s="21">
        <v>1</v>
      </c>
      <c r="F741" s="16">
        <v>353.4</v>
      </c>
      <c r="G741" s="21">
        <v>261.64</v>
      </c>
      <c r="H741" s="4">
        <f t="shared" si="11"/>
        <v>439.71246241151727</v>
      </c>
    </row>
    <row r="742" spans="2:8" x14ac:dyDescent="0.25">
      <c r="B742" s="16" t="s">
        <v>756</v>
      </c>
      <c r="C742" s="21">
        <v>0.81</v>
      </c>
      <c r="D742" s="16">
        <v>0.9</v>
      </c>
      <c r="E742" s="21">
        <v>1</v>
      </c>
      <c r="F742" s="16">
        <v>362.61</v>
      </c>
      <c r="G742" s="21">
        <v>263.08999999999997</v>
      </c>
      <c r="H742" s="4">
        <f t="shared" si="11"/>
        <v>447.99816986233327</v>
      </c>
    </row>
    <row r="743" spans="2:8" x14ac:dyDescent="0.25">
      <c r="B743" s="16" t="s">
        <v>757</v>
      </c>
      <c r="C743" s="21">
        <v>0.82</v>
      </c>
      <c r="D743" s="16">
        <v>0.9</v>
      </c>
      <c r="E743" s="21">
        <v>1</v>
      </c>
      <c r="F743" s="16">
        <v>329.11</v>
      </c>
      <c r="G743" s="21">
        <v>229.48</v>
      </c>
      <c r="H743" s="4">
        <f t="shared" si="11"/>
        <v>401.21622910844474</v>
      </c>
    </row>
    <row r="744" spans="2:8" x14ac:dyDescent="0.25">
      <c r="B744" s="16" t="s">
        <v>758</v>
      </c>
      <c r="C744" s="21">
        <v>0.8</v>
      </c>
      <c r="D744" s="16">
        <v>0.9</v>
      </c>
      <c r="E744" s="21">
        <v>1</v>
      </c>
      <c r="F744" s="16">
        <v>360.48</v>
      </c>
      <c r="G744" s="21">
        <v>263.08</v>
      </c>
      <c r="H744" s="4">
        <f t="shared" si="11"/>
        <v>446.27000436955205</v>
      </c>
    </row>
    <row r="745" spans="2:8" x14ac:dyDescent="0.25">
      <c r="B745" s="16" t="s">
        <v>759</v>
      </c>
      <c r="C745" s="21">
        <v>0.79</v>
      </c>
      <c r="D745" s="16">
        <v>0.9</v>
      </c>
      <c r="E745" s="21">
        <v>1</v>
      </c>
      <c r="F745" s="16">
        <v>332.81</v>
      </c>
      <c r="G745" s="21">
        <v>258.02999999999997</v>
      </c>
      <c r="H745" s="4">
        <f t="shared" si="11"/>
        <v>421.11990810219362</v>
      </c>
    </row>
    <row r="746" spans="2:8" x14ac:dyDescent="0.25">
      <c r="B746" s="16" t="s">
        <v>760</v>
      </c>
      <c r="C746" s="21">
        <v>0.77</v>
      </c>
      <c r="D746" s="16">
        <v>0.9</v>
      </c>
      <c r="E746" s="21">
        <v>1</v>
      </c>
      <c r="F746" s="16">
        <v>324.23</v>
      </c>
      <c r="G746" s="21">
        <v>258.69</v>
      </c>
      <c r="H746" s="4">
        <f t="shared" si="11"/>
        <v>414.78380995405303</v>
      </c>
    </row>
    <row r="747" spans="2:8" x14ac:dyDescent="0.25">
      <c r="B747" s="16" t="s">
        <v>761</v>
      </c>
      <c r="C747" s="21">
        <v>0.79</v>
      </c>
      <c r="D747" s="16">
        <v>0.9</v>
      </c>
      <c r="E747" s="21">
        <v>1</v>
      </c>
      <c r="F747" s="16">
        <v>345.81</v>
      </c>
      <c r="G747" s="21">
        <v>264.47000000000003</v>
      </c>
      <c r="H747" s="4">
        <f t="shared" si="11"/>
        <v>435.34921270171151</v>
      </c>
    </row>
    <row r="748" spans="2:8" x14ac:dyDescent="0.25">
      <c r="B748" s="16" t="s">
        <v>762</v>
      </c>
      <c r="C748" s="21">
        <v>0.8</v>
      </c>
      <c r="D748" s="16">
        <v>0.9</v>
      </c>
      <c r="E748" s="21">
        <v>1</v>
      </c>
      <c r="F748" s="16">
        <v>360</v>
      </c>
      <c r="G748" s="21">
        <v>268.22000000000003</v>
      </c>
      <c r="H748" s="4">
        <f t="shared" si="11"/>
        <v>448.93425843880527</v>
      </c>
    </row>
    <row r="749" spans="2:8" x14ac:dyDescent="0.25">
      <c r="B749" s="16" t="s">
        <v>763</v>
      </c>
      <c r="C749" s="21">
        <v>0.8</v>
      </c>
      <c r="D749" s="16">
        <v>0.9</v>
      </c>
      <c r="E749" s="21">
        <v>1</v>
      </c>
      <c r="F749" s="16">
        <v>362.41</v>
      </c>
      <c r="G749" s="21">
        <v>267.04000000000002</v>
      </c>
      <c r="H749" s="4">
        <f t="shared" si="11"/>
        <v>450.16815713686373</v>
      </c>
    </row>
    <row r="750" spans="2:8" x14ac:dyDescent="0.25">
      <c r="B750" s="16" t="s">
        <v>764</v>
      </c>
      <c r="C750" s="21">
        <v>0.8</v>
      </c>
      <c r="D750" s="16">
        <v>0.9</v>
      </c>
      <c r="E750" s="21">
        <v>1</v>
      </c>
      <c r="F750" s="16">
        <v>356.31</v>
      </c>
      <c r="G750" s="21">
        <v>264.14</v>
      </c>
      <c r="H750" s="4">
        <f t="shared" si="11"/>
        <v>443.53889987237869</v>
      </c>
    </row>
    <row r="751" spans="2:8" x14ac:dyDescent="0.25">
      <c r="B751" s="16" t="s">
        <v>765</v>
      </c>
      <c r="C751" s="21">
        <v>0.8</v>
      </c>
      <c r="D751" s="16">
        <v>0.9</v>
      </c>
      <c r="E751" s="21">
        <v>1</v>
      </c>
      <c r="F751" s="16">
        <v>353.88</v>
      </c>
      <c r="G751" s="21">
        <v>257.93</v>
      </c>
      <c r="H751" s="4">
        <f t="shared" si="11"/>
        <v>437.90288797860194</v>
      </c>
    </row>
    <row r="752" spans="2:8" x14ac:dyDescent="0.25">
      <c r="B752" s="16" t="s">
        <v>766</v>
      </c>
      <c r="C752" s="21">
        <v>0.8</v>
      </c>
      <c r="D752" s="16">
        <v>0.9</v>
      </c>
      <c r="E752" s="21">
        <v>1</v>
      </c>
      <c r="F752" s="16">
        <v>342.91</v>
      </c>
      <c r="G752" s="21">
        <v>250.36</v>
      </c>
      <c r="H752" s="4">
        <f t="shared" si="11"/>
        <v>424.57908297512728</v>
      </c>
    </row>
    <row r="753" spans="2:8" x14ac:dyDescent="0.25">
      <c r="B753" s="16" t="s">
        <v>767</v>
      </c>
      <c r="C753" s="21">
        <v>0.81</v>
      </c>
      <c r="D753" s="16">
        <v>0.9</v>
      </c>
      <c r="E753" s="21">
        <v>1</v>
      </c>
      <c r="F753" s="16">
        <v>369.03</v>
      </c>
      <c r="G753" s="21">
        <v>267.39</v>
      </c>
      <c r="H753" s="4">
        <f t="shared" si="11"/>
        <v>455.71981852888507</v>
      </c>
    </row>
    <row r="754" spans="2:8" x14ac:dyDescent="0.25">
      <c r="B754" s="16" t="s">
        <v>768</v>
      </c>
      <c r="C754" s="21">
        <v>0.8</v>
      </c>
      <c r="D754" s="16">
        <v>0.9</v>
      </c>
      <c r="E754" s="21">
        <v>1</v>
      </c>
      <c r="F754" s="16">
        <v>357.86</v>
      </c>
      <c r="G754" s="21">
        <v>266.79000000000002</v>
      </c>
      <c r="H754" s="4">
        <f t="shared" si="11"/>
        <v>446.36384676629001</v>
      </c>
    </row>
    <row r="755" spans="2:8" x14ac:dyDescent="0.25">
      <c r="B755" s="16" t="s">
        <v>769</v>
      </c>
      <c r="C755" s="21">
        <v>0.8</v>
      </c>
      <c r="D755" s="16">
        <v>0.9</v>
      </c>
      <c r="E755" s="21">
        <v>1</v>
      </c>
      <c r="F755" s="16">
        <v>361.23</v>
      </c>
      <c r="G755" s="21">
        <v>267.92</v>
      </c>
      <c r="H755" s="4">
        <f t="shared" si="11"/>
        <v>449.74241438850305</v>
      </c>
    </row>
    <row r="756" spans="2:8" x14ac:dyDescent="0.25">
      <c r="B756" s="16" t="s">
        <v>770</v>
      </c>
      <c r="C756" s="21">
        <v>0.79</v>
      </c>
      <c r="D756" s="16">
        <v>0.9</v>
      </c>
      <c r="E756" s="21">
        <v>1</v>
      </c>
      <c r="F756" s="16">
        <v>357.39</v>
      </c>
      <c r="G756" s="21">
        <v>269.81</v>
      </c>
      <c r="H756" s="4">
        <f t="shared" si="11"/>
        <v>447.80023246979226</v>
      </c>
    </row>
    <row r="757" spans="2:8" x14ac:dyDescent="0.25">
      <c r="B757" s="16" t="s">
        <v>771</v>
      </c>
      <c r="C757" s="21">
        <v>0.8</v>
      </c>
      <c r="D757" s="16">
        <v>0.9</v>
      </c>
      <c r="E757" s="21">
        <v>1</v>
      </c>
      <c r="F757" s="16">
        <v>369.62</v>
      </c>
      <c r="G757" s="21">
        <v>271.10000000000002</v>
      </c>
      <c r="H757" s="4">
        <f t="shared" si="11"/>
        <v>458.38210523535929</v>
      </c>
    </row>
    <row r="758" spans="2:8" x14ac:dyDescent="0.25">
      <c r="B758" s="16" t="s">
        <v>772</v>
      </c>
      <c r="C758" s="21">
        <v>0.8</v>
      </c>
      <c r="D758" s="16">
        <v>0.9</v>
      </c>
      <c r="E758" s="21">
        <v>1</v>
      </c>
      <c r="F758" s="16">
        <v>357.64</v>
      </c>
      <c r="G758" s="21">
        <v>268.16000000000003</v>
      </c>
      <c r="H758" s="4">
        <f t="shared" si="11"/>
        <v>447.00800350776717</v>
      </c>
    </row>
    <row r="759" spans="2:8" x14ac:dyDescent="0.25">
      <c r="B759" s="16" t="s">
        <v>773</v>
      </c>
      <c r="C759" s="21">
        <v>0.79</v>
      </c>
      <c r="D759" s="16">
        <v>0.9</v>
      </c>
      <c r="E759" s="21">
        <v>1</v>
      </c>
      <c r="F759" s="16">
        <v>361.03</v>
      </c>
      <c r="G759" s="21">
        <v>273.36</v>
      </c>
      <c r="H759" s="4">
        <f t="shared" si="11"/>
        <v>452.84473111652738</v>
      </c>
    </row>
    <row r="760" spans="2:8" x14ac:dyDescent="0.25">
      <c r="B760" s="16" t="s">
        <v>774</v>
      </c>
      <c r="C760" s="21">
        <v>0.79</v>
      </c>
      <c r="D760" s="16">
        <v>0.9</v>
      </c>
      <c r="E760" s="21">
        <v>1</v>
      </c>
      <c r="F760" s="16">
        <v>350.39</v>
      </c>
      <c r="G760" s="21">
        <v>267.58</v>
      </c>
      <c r="H760" s="4">
        <f t="shared" si="11"/>
        <v>440.87663637348709</v>
      </c>
    </row>
    <row r="761" spans="2:8" x14ac:dyDescent="0.25">
      <c r="B761" s="16" t="s">
        <v>775</v>
      </c>
      <c r="C761" s="21">
        <v>0.8</v>
      </c>
      <c r="D761" s="16">
        <v>0.9</v>
      </c>
      <c r="E761" s="21">
        <v>1</v>
      </c>
      <c r="F761" s="16">
        <v>359.42</v>
      </c>
      <c r="G761" s="21">
        <v>266.93</v>
      </c>
      <c r="H761" s="4">
        <f t="shared" si="11"/>
        <v>447.69896280871592</v>
      </c>
    </row>
    <row r="762" spans="2:8" x14ac:dyDescent="0.25">
      <c r="B762" s="16" t="s">
        <v>776</v>
      </c>
      <c r="C762" s="21">
        <v>0.8</v>
      </c>
      <c r="D762" s="16">
        <v>0.9</v>
      </c>
      <c r="E762" s="21">
        <v>1</v>
      </c>
      <c r="F762" s="16">
        <v>355.13</v>
      </c>
      <c r="G762" s="21">
        <v>266.20999999999998</v>
      </c>
      <c r="H762" s="4">
        <f t="shared" si="11"/>
        <v>443.83001363134508</v>
      </c>
    </row>
    <row r="763" spans="2:8" x14ac:dyDescent="0.25">
      <c r="B763" s="16" t="s">
        <v>777</v>
      </c>
      <c r="C763" s="21">
        <v>0.8</v>
      </c>
      <c r="D763" s="16">
        <v>0.9</v>
      </c>
      <c r="E763" s="21">
        <v>1</v>
      </c>
      <c r="F763" s="16">
        <v>352.35</v>
      </c>
      <c r="G763" s="21">
        <v>259.81</v>
      </c>
      <c r="H763" s="4">
        <f t="shared" si="11"/>
        <v>437.7804913424078</v>
      </c>
    </row>
    <row r="764" spans="2:8" x14ac:dyDescent="0.25">
      <c r="B764" s="16" t="s">
        <v>778</v>
      </c>
      <c r="C764" s="21">
        <v>0.79</v>
      </c>
      <c r="D764" s="16">
        <v>0.9</v>
      </c>
      <c r="E764" s="21">
        <v>1</v>
      </c>
      <c r="F764" s="16">
        <v>348.98</v>
      </c>
      <c r="G764" s="21">
        <v>267.31</v>
      </c>
      <c r="H764" s="4">
        <f t="shared" si="11"/>
        <v>439.59262562058524</v>
      </c>
    </row>
    <row r="765" spans="2:8" x14ac:dyDescent="0.25">
      <c r="B765" s="16" t="s">
        <v>779</v>
      </c>
      <c r="C765" s="21">
        <v>0.8</v>
      </c>
      <c r="D765" s="16">
        <v>0.9</v>
      </c>
      <c r="E765" s="21">
        <v>1</v>
      </c>
      <c r="F765" s="16">
        <v>362.91</v>
      </c>
      <c r="G765" s="21">
        <v>267.7</v>
      </c>
      <c r="H765" s="4">
        <f t="shared" si="11"/>
        <v>450.96225795514192</v>
      </c>
    </row>
    <row r="766" spans="2:8" x14ac:dyDescent="0.25">
      <c r="B766" s="16" t="s">
        <v>780</v>
      </c>
      <c r="C766" s="21">
        <v>0.8</v>
      </c>
      <c r="D766" s="16">
        <v>0.9</v>
      </c>
      <c r="E766" s="21">
        <v>1</v>
      </c>
      <c r="F766" s="16">
        <v>355.52</v>
      </c>
      <c r="G766" s="21">
        <v>266.17</v>
      </c>
      <c r="H766" s="4">
        <f t="shared" si="11"/>
        <v>444.11815916487808</v>
      </c>
    </row>
    <row r="767" spans="2:8" x14ac:dyDescent="0.25">
      <c r="B767" s="16" t="s">
        <v>781</v>
      </c>
      <c r="C767" s="21">
        <v>0.85</v>
      </c>
      <c r="D767" s="16">
        <v>0.9</v>
      </c>
      <c r="E767" s="21">
        <v>1</v>
      </c>
      <c r="F767" s="16">
        <v>309.56</v>
      </c>
      <c r="G767" s="21">
        <v>191.06</v>
      </c>
      <c r="H767" s="4">
        <f t="shared" si="11"/>
        <v>363.77371702749497</v>
      </c>
    </row>
    <row r="768" spans="2:8" x14ac:dyDescent="0.25">
      <c r="B768" s="16" t="s">
        <v>782</v>
      </c>
      <c r="C768" s="21">
        <v>0.8</v>
      </c>
      <c r="D768" s="16">
        <v>0.9</v>
      </c>
      <c r="E768" s="21">
        <v>1</v>
      </c>
      <c r="F768" s="16">
        <v>355.21</v>
      </c>
      <c r="G768" s="21">
        <v>265.35000000000002</v>
      </c>
      <c r="H768" s="4">
        <f t="shared" si="11"/>
        <v>443.37880711644306</v>
      </c>
    </row>
    <row r="769" spans="2:8" x14ac:dyDescent="0.25">
      <c r="B769" s="16" t="s">
        <v>783</v>
      </c>
      <c r="C769" s="21">
        <v>0.8</v>
      </c>
      <c r="D769" s="16">
        <v>0.9</v>
      </c>
      <c r="E769" s="21">
        <v>1</v>
      </c>
      <c r="F769" s="16">
        <v>364.29</v>
      </c>
      <c r="G769" s="21">
        <v>267.3</v>
      </c>
      <c r="H769" s="4">
        <f t="shared" si="11"/>
        <v>451.8368002940885</v>
      </c>
    </row>
    <row r="770" spans="2:8" x14ac:dyDescent="0.25">
      <c r="B770" s="16" t="s">
        <v>784</v>
      </c>
      <c r="C770" s="21">
        <v>0.8</v>
      </c>
      <c r="D770" s="16">
        <v>0.9</v>
      </c>
      <c r="E770" s="21">
        <v>1</v>
      </c>
      <c r="F770" s="16">
        <v>344.5</v>
      </c>
      <c r="G770" s="21">
        <v>253.34</v>
      </c>
      <c r="H770" s="4">
        <f t="shared" si="11"/>
        <v>427.62297131936214</v>
      </c>
    </row>
    <row r="771" spans="2:8" x14ac:dyDescent="0.25">
      <c r="B771" s="16" t="s">
        <v>785</v>
      </c>
      <c r="C771" s="21">
        <v>0.8</v>
      </c>
      <c r="D771" s="16">
        <v>0.9</v>
      </c>
      <c r="E771" s="21">
        <v>1</v>
      </c>
      <c r="F771" s="16">
        <v>364.58</v>
      </c>
      <c r="G771" s="21">
        <v>267.67</v>
      </c>
      <c r="H771" s="4">
        <f t="shared" si="11"/>
        <v>452.28951491273818</v>
      </c>
    </row>
    <row r="772" spans="2:8" x14ac:dyDescent="0.25">
      <c r="B772" s="16" t="s">
        <v>786</v>
      </c>
      <c r="C772" s="21">
        <v>0.81</v>
      </c>
      <c r="D772" s="16">
        <v>0.9</v>
      </c>
      <c r="E772" s="21">
        <v>1</v>
      </c>
      <c r="F772" s="16">
        <v>364.88</v>
      </c>
      <c r="G772" s="21">
        <v>265.72000000000003</v>
      </c>
      <c r="H772" s="4">
        <f t="shared" ref="H772:H835" si="12">SQRT((F772)^2+(G772)^2)</f>
        <v>451.38069608701704</v>
      </c>
    </row>
    <row r="773" spans="2:8" x14ac:dyDescent="0.25">
      <c r="B773" s="16" t="s">
        <v>787</v>
      </c>
      <c r="C773" s="21">
        <v>0.81</v>
      </c>
      <c r="D773" s="16">
        <v>0.9</v>
      </c>
      <c r="E773" s="21">
        <v>1</v>
      </c>
      <c r="F773" s="16">
        <v>348.08</v>
      </c>
      <c r="G773" s="21">
        <v>249.42</v>
      </c>
      <c r="H773" s="4">
        <f t="shared" si="12"/>
        <v>428.21726121210946</v>
      </c>
    </row>
    <row r="774" spans="2:8" x14ac:dyDescent="0.25">
      <c r="B774" s="16" t="s">
        <v>788</v>
      </c>
      <c r="C774" s="21">
        <v>0.8</v>
      </c>
      <c r="D774" s="16">
        <v>0.9</v>
      </c>
      <c r="E774" s="21">
        <v>1</v>
      </c>
      <c r="F774" s="16">
        <v>360.09</v>
      </c>
      <c r="G774" s="21">
        <v>264.37</v>
      </c>
      <c r="H774" s="4">
        <f t="shared" si="12"/>
        <v>446.71725397615882</v>
      </c>
    </row>
    <row r="775" spans="2:8" x14ac:dyDescent="0.25">
      <c r="B775" s="16" t="s">
        <v>789</v>
      </c>
      <c r="C775" s="21">
        <v>0.81</v>
      </c>
      <c r="D775" s="16">
        <v>0.9</v>
      </c>
      <c r="E775" s="21">
        <v>1</v>
      </c>
      <c r="F775" s="16">
        <v>367.15</v>
      </c>
      <c r="G775" s="21">
        <v>266.61</v>
      </c>
      <c r="H775" s="4">
        <f t="shared" si="12"/>
        <v>453.74002975272083</v>
      </c>
    </row>
    <row r="776" spans="2:8" x14ac:dyDescent="0.25">
      <c r="B776" s="16" t="s">
        <v>790</v>
      </c>
      <c r="C776" s="21">
        <v>0.81</v>
      </c>
      <c r="D776" s="16">
        <v>0.9</v>
      </c>
      <c r="E776" s="21">
        <v>1</v>
      </c>
      <c r="F776" s="16">
        <v>352.24</v>
      </c>
      <c r="G776" s="21">
        <v>255.3</v>
      </c>
      <c r="H776" s="4">
        <f t="shared" si="12"/>
        <v>435.03000770061828</v>
      </c>
    </row>
    <row r="777" spans="2:8" x14ac:dyDescent="0.25">
      <c r="B777" s="16" t="s">
        <v>791</v>
      </c>
      <c r="C777" s="21">
        <v>0.8</v>
      </c>
      <c r="D777" s="16">
        <v>0.9</v>
      </c>
      <c r="E777" s="21">
        <v>1</v>
      </c>
      <c r="F777" s="16">
        <v>363.6</v>
      </c>
      <c r="G777" s="21">
        <v>265.38</v>
      </c>
      <c r="H777" s="4">
        <f t="shared" si="12"/>
        <v>450.1460922856046</v>
      </c>
    </row>
    <row r="778" spans="2:8" x14ac:dyDescent="0.25">
      <c r="B778" s="16" t="s">
        <v>792</v>
      </c>
      <c r="C778" s="21">
        <v>0.8</v>
      </c>
      <c r="D778" s="16">
        <v>0.9</v>
      </c>
      <c r="E778" s="21">
        <v>1</v>
      </c>
      <c r="F778" s="16">
        <v>351.44</v>
      </c>
      <c r="G778" s="21">
        <v>264.7</v>
      </c>
      <c r="H778" s="4">
        <f t="shared" si="12"/>
        <v>439.97291234802174</v>
      </c>
    </row>
    <row r="779" spans="2:8" x14ac:dyDescent="0.25">
      <c r="B779" s="16" t="s">
        <v>793</v>
      </c>
      <c r="C779" s="21">
        <v>0.8</v>
      </c>
      <c r="D779" s="16">
        <v>0.9</v>
      </c>
      <c r="E779" s="21">
        <v>1</v>
      </c>
      <c r="F779" s="16">
        <v>338.39</v>
      </c>
      <c r="G779" s="21">
        <v>252.69</v>
      </c>
      <c r="H779" s="4">
        <f t="shared" si="12"/>
        <v>422.32692099841324</v>
      </c>
    </row>
    <row r="780" spans="2:8" x14ac:dyDescent="0.25">
      <c r="B780" s="16" t="s">
        <v>794</v>
      </c>
      <c r="C780" s="21">
        <v>0.79</v>
      </c>
      <c r="D780" s="16">
        <v>0.9</v>
      </c>
      <c r="E780" s="21">
        <v>1</v>
      </c>
      <c r="F780" s="16">
        <v>347</v>
      </c>
      <c r="G780" s="21">
        <v>261.58</v>
      </c>
      <c r="H780" s="4">
        <f t="shared" si="12"/>
        <v>434.54930261133774</v>
      </c>
    </row>
    <row r="781" spans="2:8" x14ac:dyDescent="0.25">
      <c r="B781" s="16" t="s">
        <v>795</v>
      </c>
      <c r="C781" s="21">
        <v>0.81</v>
      </c>
      <c r="D781" s="16">
        <v>0.9</v>
      </c>
      <c r="E781" s="21">
        <v>1</v>
      </c>
      <c r="F781" s="16">
        <v>361.96</v>
      </c>
      <c r="G781" s="21">
        <v>259.79000000000002</v>
      </c>
      <c r="H781" s="4">
        <f t="shared" si="12"/>
        <v>445.53999337882112</v>
      </c>
    </row>
    <row r="782" spans="2:8" x14ac:dyDescent="0.25">
      <c r="B782" s="16" t="s">
        <v>796</v>
      </c>
      <c r="C782" s="21">
        <v>0.81</v>
      </c>
      <c r="D782" s="16">
        <v>0.9</v>
      </c>
      <c r="E782" s="21">
        <v>1</v>
      </c>
      <c r="F782" s="16">
        <v>370.56</v>
      </c>
      <c r="G782" s="21">
        <v>263.77999999999997</v>
      </c>
      <c r="H782" s="4">
        <f t="shared" si="12"/>
        <v>454.85668292331371</v>
      </c>
    </row>
    <row r="783" spans="2:8" x14ac:dyDescent="0.25">
      <c r="B783" s="16" t="s">
        <v>797</v>
      </c>
      <c r="C783" s="21">
        <v>0.81</v>
      </c>
      <c r="D783" s="16">
        <v>0.9</v>
      </c>
      <c r="E783" s="21">
        <v>1</v>
      </c>
      <c r="F783" s="16">
        <v>362.41</v>
      </c>
      <c r="G783" s="21">
        <v>264.47000000000003</v>
      </c>
      <c r="H783" s="4">
        <f t="shared" si="12"/>
        <v>448.64840242666645</v>
      </c>
    </row>
    <row r="784" spans="2:8" x14ac:dyDescent="0.25">
      <c r="B784" s="16" t="s">
        <v>798</v>
      </c>
      <c r="C784" s="21">
        <v>0.81</v>
      </c>
      <c r="D784" s="16">
        <v>0.9</v>
      </c>
      <c r="E784" s="21">
        <v>1</v>
      </c>
      <c r="F784" s="16">
        <v>366.73</v>
      </c>
      <c r="G784" s="21">
        <v>265.22000000000003</v>
      </c>
      <c r="H784" s="4">
        <f t="shared" si="12"/>
        <v>452.58429192803413</v>
      </c>
    </row>
    <row r="785" spans="2:8" x14ac:dyDescent="0.25">
      <c r="B785" s="16" t="s">
        <v>799</v>
      </c>
      <c r="C785" s="21">
        <v>0.8</v>
      </c>
      <c r="D785" s="16">
        <v>0.9</v>
      </c>
      <c r="E785" s="21">
        <v>1</v>
      </c>
      <c r="F785" s="16">
        <v>364.27</v>
      </c>
      <c r="G785" s="21">
        <v>265.67</v>
      </c>
      <c r="H785" s="4">
        <f t="shared" si="12"/>
        <v>450.85827240941251</v>
      </c>
    </row>
    <row r="786" spans="2:8" x14ac:dyDescent="0.25">
      <c r="B786" s="16" t="s">
        <v>800</v>
      </c>
      <c r="C786" s="21">
        <v>0.81</v>
      </c>
      <c r="D786" s="16">
        <v>0.9</v>
      </c>
      <c r="E786" s="21">
        <v>1</v>
      </c>
      <c r="F786" s="16">
        <v>367.4</v>
      </c>
      <c r="G786" s="21">
        <v>262.29000000000002</v>
      </c>
      <c r="H786" s="4">
        <f t="shared" si="12"/>
        <v>451.41865723516571</v>
      </c>
    </row>
    <row r="787" spans="2:8" x14ac:dyDescent="0.25">
      <c r="B787" s="16" t="s">
        <v>801</v>
      </c>
      <c r="C787" s="21">
        <v>0.8</v>
      </c>
      <c r="D787" s="16">
        <v>0.9</v>
      </c>
      <c r="E787" s="21">
        <v>1</v>
      </c>
      <c r="F787" s="16">
        <v>367.34</v>
      </c>
      <c r="G787" s="21">
        <v>267.14</v>
      </c>
      <c r="H787" s="4">
        <f t="shared" si="12"/>
        <v>454.20530071763801</v>
      </c>
    </row>
    <row r="788" spans="2:8" x14ac:dyDescent="0.25">
      <c r="B788" s="16" t="s">
        <v>802</v>
      </c>
      <c r="C788" s="21">
        <v>0.81</v>
      </c>
      <c r="D788" s="16">
        <v>0.9</v>
      </c>
      <c r="E788" s="21">
        <v>1</v>
      </c>
      <c r="F788" s="16">
        <v>366.38</v>
      </c>
      <c r="G788" s="21">
        <v>264.06</v>
      </c>
      <c r="H788" s="4">
        <f t="shared" si="12"/>
        <v>451.62150967375328</v>
      </c>
    </row>
    <row r="789" spans="2:8" x14ac:dyDescent="0.25">
      <c r="B789" s="16" t="s">
        <v>803</v>
      </c>
      <c r="C789" s="21">
        <v>0.8</v>
      </c>
      <c r="D789" s="16">
        <v>0.9</v>
      </c>
      <c r="E789" s="21">
        <v>1</v>
      </c>
      <c r="F789" s="16">
        <v>365.16</v>
      </c>
      <c r="G789" s="21">
        <v>263.95</v>
      </c>
      <c r="H789" s="4">
        <f t="shared" si="12"/>
        <v>450.56789510572099</v>
      </c>
    </row>
    <row r="790" spans="2:8" x14ac:dyDescent="0.25">
      <c r="B790" s="16" t="s">
        <v>804</v>
      </c>
      <c r="C790" s="21">
        <v>0.81</v>
      </c>
      <c r="D790" s="16">
        <v>0.9</v>
      </c>
      <c r="E790" s="21">
        <v>1</v>
      </c>
      <c r="F790" s="16">
        <v>367.33</v>
      </c>
      <c r="G790" s="21">
        <v>264.63</v>
      </c>
      <c r="H790" s="4">
        <f t="shared" si="12"/>
        <v>452.7254861392276</v>
      </c>
    </row>
    <row r="791" spans="2:8" x14ac:dyDescent="0.25">
      <c r="B791" s="16" t="s">
        <v>805</v>
      </c>
      <c r="C791" s="21">
        <v>0.81</v>
      </c>
      <c r="D791" s="16">
        <v>0.9</v>
      </c>
      <c r="E791" s="21">
        <v>1</v>
      </c>
      <c r="F791" s="16">
        <v>362.55</v>
      </c>
      <c r="G791" s="21">
        <v>262.58999999999997</v>
      </c>
      <c r="H791" s="4">
        <f t="shared" si="12"/>
        <v>447.65612985862259</v>
      </c>
    </row>
    <row r="792" spans="2:8" x14ac:dyDescent="0.25">
      <c r="B792" s="16" t="s">
        <v>806</v>
      </c>
      <c r="C792" s="21">
        <v>0.81</v>
      </c>
      <c r="D792" s="16">
        <v>0.9</v>
      </c>
      <c r="E792" s="21">
        <v>1</v>
      </c>
      <c r="F792" s="16">
        <v>366.43</v>
      </c>
      <c r="G792" s="21">
        <v>259.16000000000003</v>
      </c>
      <c r="H792" s="4">
        <f t="shared" si="12"/>
        <v>448.81494014794117</v>
      </c>
    </row>
    <row r="793" spans="2:8" x14ac:dyDescent="0.25">
      <c r="B793" s="16" t="s">
        <v>807</v>
      </c>
      <c r="C793" s="21">
        <v>0.81</v>
      </c>
      <c r="D793" s="16">
        <v>0.9</v>
      </c>
      <c r="E793" s="21">
        <v>1</v>
      </c>
      <c r="F793" s="16">
        <v>364.6</v>
      </c>
      <c r="G793" s="21">
        <v>261.31</v>
      </c>
      <c r="H793" s="4">
        <f t="shared" si="12"/>
        <v>448.57114942893952</v>
      </c>
    </row>
    <row r="794" spans="2:8" x14ac:dyDescent="0.25">
      <c r="B794" s="16" t="s">
        <v>808</v>
      </c>
      <c r="C794" s="21">
        <v>0.81</v>
      </c>
      <c r="D794" s="16">
        <v>0.9</v>
      </c>
      <c r="E794" s="21">
        <v>1</v>
      </c>
      <c r="F794" s="16">
        <v>367.03</v>
      </c>
      <c r="G794" s="21">
        <v>261.18</v>
      </c>
      <c r="H794" s="4">
        <f t="shared" si="12"/>
        <v>450.47309941882213</v>
      </c>
    </row>
    <row r="795" spans="2:8" x14ac:dyDescent="0.25">
      <c r="B795" s="16" t="s">
        <v>809</v>
      </c>
      <c r="C795" s="21">
        <v>0.81</v>
      </c>
      <c r="D795" s="16">
        <v>0.9</v>
      </c>
      <c r="E795" s="21">
        <v>1</v>
      </c>
      <c r="F795" s="16">
        <v>353.91</v>
      </c>
      <c r="G795" s="21">
        <v>253.75</v>
      </c>
      <c r="H795" s="4">
        <f t="shared" si="12"/>
        <v>435.47830095195332</v>
      </c>
    </row>
    <row r="796" spans="2:8" x14ac:dyDescent="0.25">
      <c r="B796" s="16" t="s">
        <v>810</v>
      </c>
      <c r="C796" s="21">
        <v>0.8</v>
      </c>
      <c r="D796" s="16">
        <v>0.9</v>
      </c>
      <c r="E796" s="21">
        <v>1</v>
      </c>
      <c r="F796" s="16">
        <v>366.08</v>
      </c>
      <c r="G796" s="21">
        <v>265.86</v>
      </c>
      <c r="H796" s="4">
        <f t="shared" si="12"/>
        <v>452.43353766050541</v>
      </c>
    </row>
    <row r="797" spans="2:8" x14ac:dyDescent="0.25">
      <c r="B797" s="16" t="s">
        <v>811</v>
      </c>
      <c r="C797" s="21">
        <v>0.82</v>
      </c>
      <c r="D797" s="16">
        <v>0.9</v>
      </c>
      <c r="E797" s="21">
        <v>1</v>
      </c>
      <c r="F797" s="16">
        <v>318.18</v>
      </c>
      <c r="G797" s="21">
        <v>221.26</v>
      </c>
      <c r="H797" s="4">
        <f t="shared" si="12"/>
        <v>387.54935169601305</v>
      </c>
    </row>
    <row r="798" spans="2:8" x14ac:dyDescent="0.25">
      <c r="B798" s="16" t="s">
        <v>812</v>
      </c>
      <c r="C798" s="21">
        <v>0.81</v>
      </c>
      <c r="D798" s="16">
        <v>0.9</v>
      </c>
      <c r="E798" s="21">
        <v>1</v>
      </c>
      <c r="F798" s="16">
        <v>362.32</v>
      </c>
      <c r="G798" s="21">
        <v>260.89</v>
      </c>
      <c r="H798" s="4">
        <f t="shared" si="12"/>
        <v>446.47438280376173</v>
      </c>
    </row>
    <row r="799" spans="2:8" x14ac:dyDescent="0.25">
      <c r="B799" s="16" t="s">
        <v>813</v>
      </c>
      <c r="C799" s="21">
        <v>0.8</v>
      </c>
      <c r="D799" s="16">
        <v>0.9</v>
      </c>
      <c r="E799" s="21">
        <v>1</v>
      </c>
      <c r="F799" s="16">
        <v>358.5</v>
      </c>
      <c r="G799" s="21">
        <v>259.64</v>
      </c>
      <c r="H799" s="4">
        <f t="shared" si="12"/>
        <v>442.6456591902828</v>
      </c>
    </row>
    <row r="800" spans="2:8" x14ac:dyDescent="0.25">
      <c r="B800" s="16" t="s">
        <v>814</v>
      </c>
      <c r="C800" s="21">
        <v>0.81</v>
      </c>
      <c r="D800" s="16">
        <v>0.9</v>
      </c>
      <c r="E800" s="21">
        <v>1</v>
      </c>
      <c r="F800" s="16">
        <v>359.87</v>
      </c>
      <c r="G800" s="21">
        <v>260.14999999999998</v>
      </c>
      <c r="H800" s="4">
        <f t="shared" si="12"/>
        <v>444.05454552340751</v>
      </c>
    </row>
    <row r="801" spans="2:8" x14ac:dyDescent="0.25">
      <c r="B801" s="16" t="s">
        <v>815</v>
      </c>
      <c r="C801" s="21">
        <v>0.8</v>
      </c>
      <c r="D801" s="16">
        <v>0.9</v>
      </c>
      <c r="E801" s="21">
        <v>1</v>
      </c>
      <c r="F801" s="16">
        <v>354.21</v>
      </c>
      <c r="G801" s="21">
        <v>258.54000000000002</v>
      </c>
      <c r="H801" s="4">
        <f t="shared" si="12"/>
        <v>438.52896791432147</v>
      </c>
    </row>
    <row r="802" spans="2:8" x14ac:dyDescent="0.25">
      <c r="B802" s="16" t="s">
        <v>816</v>
      </c>
      <c r="C802" s="21">
        <v>0.8</v>
      </c>
      <c r="D802" s="16">
        <v>0.9</v>
      </c>
      <c r="E802" s="21">
        <v>1</v>
      </c>
      <c r="F802" s="16">
        <v>358.72</v>
      </c>
      <c r="G802" s="21">
        <v>265.63</v>
      </c>
      <c r="H802" s="4">
        <f t="shared" si="12"/>
        <v>446.36233633674789</v>
      </c>
    </row>
    <row r="803" spans="2:8" x14ac:dyDescent="0.25">
      <c r="B803" s="16" t="s">
        <v>817</v>
      </c>
      <c r="C803" s="21">
        <v>0.8</v>
      </c>
      <c r="D803" s="16">
        <v>0.9</v>
      </c>
      <c r="E803" s="21">
        <v>1</v>
      </c>
      <c r="F803" s="16">
        <v>347.21</v>
      </c>
      <c r="G803" s="21">
        <v>258.05</v>
      </c>
      <c r="H803" s="4">
        <f t="shared" si="12"/>
        <v>432.60211118301305</v>
      </c>
    </row>
    <row r="804" spans="2:8" x14ac:dyDescent="0.25">
      <c r="B804" s="16" t="s">
        <v>818</v>
      </c>
      <c r="C804" s="21">
        <v>0.8</v>
      </c>
      <c r="D804" s="16">
        <v>0.9</v>
      </c>
      <c r="E804" s="21">
        <v>1</v>
      </c>
      <c r="F804" s="16">
        <v>362.19</v>
      </c>
      <c r="G804" s="21">
        <v>264.94</v>
      </c>
      <c r="H804" s="4">
        <f t="shared" si="12"/>
        <v>448.74803587313892</v>
      </c>
    </row>
    <row r="805" spans="2:8" x14ac:dyDescent="0.25">
      <c r="B805" s="16" t="s">
        <v>819</v>
      </c>
      <c r="C805" s="21">
        <v>0.8</v>
      </c>
      <c r="D805" s="16">
        <v>0.9</v>
      </c>
      <c r="E805" s="21">
        <v>1</v>
      </c>
      <c r="F805" s="16">
        <v>355.14</v>
      </c>
      <c r="G805" s="21">
        <v>263.82</v>
      </c>
      <c r="H805" s="4">
        <f t="shared" si="12"/>
        <v>442.4086481975686</v>
      </c>
    </row>
    <row r="806" spans="2:8" x14ac:dyDescent="0.25">
      <c r="B806" s="16" t="s">
        <v>820</v>
      </c>
      <c r="C806" s="21">
        <v>0.8</v>
      </c>
      <c r="D806" s="16">
        <v>0.9</v>
      </c>
      <c r="E806" s="21">
        <v>1</v>
      </c>
      <c r="F806" s="16">
        <v>356.43</v>
      </c>
      <c r="G806" s="21">
        <v>263.33</v>
      </c>
      <c r="H806" s="4">
        <f t="shared" si="12"/>
        <v>443.15351042274278</v>
      </c>
    </row>
    <row r="807" spans="2:8" x14ac:dyDescent="0.25">
      <c r="B807" s="16" t="s">
        <v>821</v>
      </c>
      <c r="C807" s="21">
        <v>0.8</v>
      </c>
      <c r="D807" s="16">
        <v>0.9</v>
      </c>
      <c r="E807" s="21">
        <v>1</v>
      </c>
      <c r="F807" s="16">
        <v>353.91</v>
      </c>
      <c r="G807" s="21">
        <v>262.36</v>
      </c>
      <c r="H807" s="4">
        <f t="shared" si="12"/>
        <v>440.55085710959639</v>
      </c>
    </row>
    <row r="808" spans="2:8" x14ac:dyDescent="0.25">
      <c r="B808" s="16" t="s">
        <v>822</v>
      </c>
      <c r="C808" s="21">
        <v>0.8</v>
      </c>
      <c r="D808" s="16">
        <v>0.9</v>
      </c>
      <c r="E808" s="21">
        <v>1</v>
      </c>
      <c r="F808" s="16">
        <v>344.5</v>
      </c>
      <c r="G808" s="21">
        <v>252.63</v>
      </c>
      <c r="H808" s="4">
        <f t="shared" si="12"/>
        <v>427.20272342296698</v>
      </c>
    </row>
    <row r="809" spans="2:8" x14ac:dyDescent="0.25">
      <c r="B809" s="16" t="s">
        <v>823</v>
      </c>
      <c r="C809" s="21">
        <v>0.8</v>
      </c>
      <c r="D809" s="16">
        <v>0.9</v>
      </c>
      <c r="E809" s="21">
        <v>1</v>
      </c>
      <c r="F809" s="16">
        <v>350.14</v>
      </c>
      <c r="G809" s="21">
        <v>260.12</v>
      </c>
      <c r="H809" s="4">
        <f t="shared" si="12"/>
        <v>436.18853033980616</v>
      </c>
    </row>
    <row r="810" spans="2:8" x14ac:dyDescent="0.25">
      <c r="B810" s="16" t="s">
        <v>824</v>
      </c>
      <c r="C810" s="21">
        <v>0.8</v>
      </c>
      <c r="D810" s="16">
        <v>0.9</v>
      </c>
      <c r="E810" s="21">
        <v>1</v>
      </c>
      <c r="F810" s="16">
        <v>347.36</v>
      </c>
      <c r="G810" s="21">
        <v>258.47000000000003</v>
      </c>
      <c r="H810" s="4">
        <f t="shared" si="12"/>
        <v>432.97310597772702</v>
      </c>
    </row>
    <row r="811" spans="2:8" x14ac:dyDescent="0.25">
      <c r="B811" s="16" t="s">
        <v>825</v>
      </c>
      <c r="C811" s="21">
        <v>0.8</v>
      </c>
      <c r="D811" s="16">
        <v>0.9</v>
      </c>
      <c r="E811" s="21">
        <v>1</v>
      </c>
      <c r="F811" s="16">
        <v>350.82</v>
      </c>
      <c r="G811" s="21">
        <v>260.08999999999997</v>
      </c>
      <c r="H811" s="4">
        <f t="shared" si="12"/>
        <v>436.7167050846578</v>
      </c>
    </row>
    <row r="812" spans="2:8" x14ac:dyDescent="0.25">
      <c r="B812" s="16" t="s">
        <v>826</v>
      </c>
      <c r="C812" s="21">
        <v>0.8</v>
      </c>
      <c r="D812" s="16">
        <v>0.9</v>
      </c>
      <c r="E812" s="21">
        <v>1</v>
      </c>
      <c r="F812" s="16">
        <v>359.02</v>
      </c>
      <c r="G812" s="21">
        <v>261.83999999999997</v>
      </c>
      <c r="H812" s="4">
        <f t="shared" si="12"/>
        <v>444.35970339354577</v>
      </c>
    </row>
    <row r="813" spans="2:8" x14ac:dyDescent="0.25">
      <c r="B813" s="16" t="s">
        <v>827</v>
      </c>
      <c r="C813" s="21">
        <v>0.81</v>
      </c>
      <c r="D813" s="16">
        <v>0.9</v>
      </c>
      <c r="E813" s="21">
        <v>1</v>
      </c>
      <c r="F813" s="16">
        <v>362.4</v>
      </c>
      <c r="G813" s="21">
        <v>258.89999999999998</v>
      </c>
      <c r="H813" s="4">
        <f t="shared" si="12"/>
        <v>445.37957968456521</v>
      </c>
    </row>
    <row r="814" spans="2:8" x14ac:dyDescent="0.25">
      <c r="B814" s="16" t="s">
        <v>828</v>
      </c>
      <c r="C814" s="21">
        <v>0.8</v>
      </c>
      <c r="D814" s="16">
        <v>0.9</v>
      </c>
      <c r="E814" s="21">
        <v>1</v>
      </c>
      <c r="F814" s="16">
        <v>353.59</v>
      </c>
      <c r="G814" s="21">
        <v>261.32</v>
      </c>
      <c r="H814" s="4">
        <f t="shared" si="12"/>
        <v>439.67491456757</v>
      </c>
    </row>
    <row r="815" spans="2:8" x14ac:dyDescent="0.25">
      <c r="B815" s="16" t="s">
        <v>829</v>
      </c>
      <c r="C815" s="21">
        <v>0.81</v>
      </c>
      <c r="D815" s="16">
        <v>0.9</v>
      </c>
      <c r="E815" s="21">
        <v>1</v>
      </c>
      <c r="F815" s="16">
        <v>359.24</v>
      </c>
      <c r="G815" s="21">
        <v>257.51</v>
      </c>
      <c r="H815" s="4">
        <f t="shared" si="12"/>
        <v>442.00087975025571</v>
      </c>
    </row>
    <row r="816" spans="2:8" x14ac:dyDescent="0.25">
      <c r="B816" s="16" t="s">
        <v>830</v>
      </c>
      <c r="C816" s="21">
        <v>0.82</v>
      </c>
      <c r="D816" s="16">
        <v>0.9</v>
      </c>
      <c r="E816" s="21">
        <v>1</v>
      </c>
      <c r="F816" s="16">
        <v>346</v>
      </c>
      <c r="G816" s="21">
        <v>239.26</v>
      </c>
      <c r="H816" s="4">
        <f t="shared" si="12"/>
        <v>420.66774014654368</v>
      </c>
    </row>
    <row r="817" spans="2:8" x14ac:dyDescent="0.25">
      <c r="B817" s="16" t="s">
        <v>831</v>
      </c>
      <c r="C817" s="21">
        <v>0.81</v>
      </c>
      <c r="D817" s="16">
        <v>0.9</v>
      </c>
      <c r="E817" s="21">
        <v>1</v>
      </c>
      <c r="F817" s="16">
        <v>360.02</v>
      </c>
      <c r="G817" s="21">
        <v>253.4</v>
      </c>
      <c r="H817" s="4">
        <f t="shared" si="12"/>
        <v>440.25669830225183</v>
      </c>
    </row>
    <row r="818" spans="2:8" x14ac:dyDescent="0.25">
      <c r="B818" s="16" t="s">
        <v>832</v>
      </c>
      <c r="C818" s="21">
        <v>0.8</v>
      </c>
      <c r="D818" s="16">
        <v>0.9</v>
      </c>
      <c r="E818" s="21">
        <v>1</v>
      </c>
      <c r="F818" s="16">
        <v>351.62</v>
      </c>
      <c r="G818" s="21">
        <v>257.44</v>
      </c>
      <c r="H818" s="4">
        <f t="shared" si="12"/>
        <v>435.78891449875135</v>
      </c>
    </row>
    <row r="819" spans="2:8" x14ac:dyDescent="0.25">
      <c r="B819" s="16" t="s">
        <v>833</v>
      </c>
      <c r="C819" s="21">
        <v>0.81</v>
      </c>
      <c r="D819" s="16">
        <v>0.9</v>
      </c>
      <c r="E819" s="21">
        <v>1</v>
      </c>
      <c r="F819" s="16">
        <v>362.14</v>
      </c>
      <c r="G819" s="21">
        <v>259.48</v>
      </c>
      <c r="H819" s="4">
        <f t="shared" si="12"/>
        <v>445.5056116369355</v>
      </c>
    </row>
    <row r="820" spans="2:8" x14ac:dyDescent="0.25">
      <c r="B820" s="16" t="s">
        <v>834</v>
      </c>
      <c r="C820" s="21">
        <v>0.8</v>
      </c>
      <c r="D820" s="16">
        <v>0.9</v>
      </c>
      <c r="E820" s="21">
        <v>1</v>
      </c>
      <c r="F820" s="16">
        <v>349.56</v>
      </c>
      <c r="G820" s="21">
        <v>258.76</v>
      </c>
      <c r="H820" s="4">
        <f t="shared" si="12"/>
        <v>434.91255580863606</v>
      </c>
    </row>
    <row r="821" spans="2:8" x14ac:dyDescent="0.25">
      <c r="B821" s="16" t="s">
        <v>835</v>
      </c>
      <c r="C821" s="21">
        <v>0.81</v>
      </c>
      <c r="D821" s="16">
        <v>0.9</v>
      </c>
      <c r="E821" s="21">
        <v>1</v>
      </c>
      <c r="F821" s="16">
        <v>362.12</v>
      </c>
      <c r="G821" s="21">
        <v>259.77999999999997</v>
      </c>
      <c r="H821" s="4">
        <f t="shared" si="12"/>
        <v>445.66415920511264</v>
      </c>
    </row>
    <row r="822" spans="2:8" x14ac:dyDescent="0.25">
      <c r="B822" s="16" t="s">
        <v>836</v>
      </c>
      <c r="C822" s="21">
        <v>0.8</v>
      </c>
      <c r="D822" s="16">
        <v>0.9</v>
      </c>
      <c r="E822" s="21">
        <v>1</v>
      </c>
      <c r="F822" s="16">
        <v>347.71</v>
      </c>
      <c r="G822" s="21">
        <v>257.33999999999997</v>
      </c>
      <c r="H822" s="4">
        <f t="shared" si="12"/>
        <v>432.58076667831637</v>
      </c>
    </row>
    <row r="823" spans="2:8" x14ac:dyDescent="0.25">
      <c r="B823" s="16" t="s">
        <v>837</v>
      </c>
      <c r="C823" s="21">
        <v>0.81</v>
      </c>
      <c r="D823" s="16">
        <v>0.9</v>
      </c>
      <c r="E823" s="21">
        <v>1</v>
      </c>
      <c r="F823" s="16">
        <v>361.28</v>
      </c>
      <c r="G823" s="21">
        <v>261.83999999999997</v>
      </c>
      <c r="H823" s="4">
        <f t="shared" si="12"/>
        <v>446.18765558899094</v>
      </c>
    </row>
    <row r="824" spans="2:8" x14ac:dyDescent="0.25">
      <c r="B824" s="16" t="s">
        <v>838</v>
      </c>
      <c r="C824" s="21">
        <v>0.8</v>
      </c>
      <c r="D824" s="16">
        <v>0.9</v>
      </c>
      <c r="E824" s="21">
        <v>1</v>
      </c>
      <c r="F824" s="16">
        <v>353.03</v>
      </c>
      <c r="G824" s="21">
        <v>263.56</v>
      </c>
      <c r="H824" s="4">
        <f t="shared" si="12"/>
        <v>440.56106784417523</v>
      </c>
    </row>
    <row r="825" spans="2:8" x14ac:dyDescent="0.25">
      <c r="B825" s="16" t="s">
        <v>839</v>
      </c>
      <c r="C825" s="21">
        <v>0.8</v>
      </c>
      <c r="D825" s="16">
        <v>0.9</v>
      </c>
      <c r="E825" s="21">
        <v>1</v>
      </c>
      <c r="F825" s="16">
        <v>356.68</v>
      </c>
      <c r="G825" s="21">
        <v>263.56</v>
      </c>
      <c r="H825" s="4">
        <f t="shared" si="12"/>
        <v>443.4912580874622</v>
      </c>
    </row>
    <row r="826" spans="2:8" x14ac:dyDescent="0.25">
      <c r="B826" s="16" t="s">
        <v>840</v>
      </c>
      <c r="C826" s="21">
        <v>0.79</v>
      </c>
      <c r="D826" s="16">
        <v>0.9</v>
      </c>
      <c r="E826" s="21">
        <v>1</v>
      </c>
      <c r="F826" s="16">
        <v>355.47</v>
      </c>
      <c r="G826" s="21">
        <v>267.02</v>
      </c>
      <c r="H826" s="4">
        <f t="shared" si="12"/>
        <v>444.58812545995875</v>
      </c>
    </row>
    <row r="827" spans="2:8" x14ac:dyDescent="0.25">
      <c r="B827" s="16" t="s">
        <v>841</v>
      </c>
      <c r="C827" s="21">
        <v>0.83</v>
      </c>
      <c r="D827" s="16">
        <v>0.9</v>
      </c>
      <c r="E827" s="21">
        <v>1</v>
      </c>
      <c r="F827" s="16">
        <v>291.79000000000002</v>
      </c>
      <c r="G827" s="21">
        <v>192.1</v>
      </c>
      <c r="H827" s="4">
        <f t="shared" si="12"/>
        <v>349.34769800300677</v>
      </c>
    </row>
    <row r="828" spans="2:8" x14ac:dyDescent="0.25">
      <c r="B828" s="16" t="s">
        <v>842</v>
      </c>
      <c r="C828" s="21">
        <v>0.82</v>
      </c>
      <c r="D828" s="16">
        <v>0.9</v>
      </c>
      <c r="E828" s="21">
        <v>1</v>
      </c>
      <c r="F828" s="16">
        <v>285.19</v>
      </c>
      <c r="G828" s="21">
        <v>192.91</v>
      </c>
      <c r="H828" s="4">
        <f t="shared" si="12"/>
        <v>344.30742687313614</v>
      </c>
    </row>
    <row r="829" spans="2:8" x14ac:dyDescent="0.25">
      <c r="B829" s="16" t="s">
        <v>843</v>
      </c>
      <c r="C829" s="21">
        <v>0.83</v>
      </c>
      <c r="D829" s="16">
        <v>0.9</v>
      </c>
      <c r="E829" s="21">
        <v>1</v>
      </c>
      <c r="F829" s="16">
        <v>289.66000000000003</v>
      </c>
      <c r="G829" s="21">
        <v>190.91</v>
      </c>
      <c r="H829" s="4">
        <f t="shared" si="12"/>
        <v>346.9143175194705</v>
      </c>
    </row>
    <row r="830" spans="2:8" x14ac:dyDescent="0.25">
      <c r="B830" s="16" t="s">
        <v>844</v>
      </c>
      <c r="C830" s="21">
        <v>0.82</v>
      </c>
      <c r="D830" s="16">
        <v>0.9</v>
      </c>
      <c r="E830" s="21">
        <v>1</v>
      </c>
      <c r="F830" s="16">
        <v>285.95999999999998</v>
      </c>
      <c r="G830" s="21">
        <v>194.27</v>
      </c>
      <c r="H830" s="4">
        <f t="shared" si="12"/>
        <v>345.7079034387267</v>
      </c>
    </row>
    <row r="831" spans="2:8" x14ac:dyDescent="0.25">
      <c r="B831" s="16" t="s">
        <v>845</v>
      </c>
      <c r="C831" s="21">
        <v>0.83</v>
      </c>
      <c r="D831" s="16">
        <v>0.9</v>
      </c>
      <c r="E831" s="21">
        <v>1</v>
      </c>
      <c r="F831" s="16">
        <v>290.42</v>
      </c>
      <c r="G831" s="21">
        <v>192.71</v>
      </c>
      <c r="H831" s="4">
        <f t="shared" si="12"/>
        <v>348.5411317190555</v>
      </c>
    </row>
    <row r="832" spans="2:8" x14ac:dyDescent="0.25">
      <c r="B832" s="16" t="s">
        <v>846</v>
      </c>
      <c r="C832" s="21">
        <v>0.76</v>
      </c>
      <c r="D832" s="16">
        <v>0.9</v>
      </c>
      <c r="E832" s="21">
        <v>1</v>
      </c>
      <c r="F832" s="16">
        <v>226.91</v>
      </c>
      <c r="G832" s="21">
        <v>188.6</v>
      </c>
      <c r="H832" s="4">
        <f t="shared" si="12"/>
        <v>295.05611008755608</v>
      </c>
    </row>
    <row r="833" spans="2:8" x14ac:dyDescent="0.25">
      <c r="B833" s="16" t="s">
        <v>847</v>
      </c>
      <c r="C833" s="21">
        <v>0.8</v>
      </c>
      <c r="D833" s="16">
        <v>0.9</v>
      </c>
      <c r="E833" s="21">
        <v>1</v>
      </c>
      <c r="F833" s="16">
        <v>206.93</v>
      </c>
      <c r="G833" s="21">
        <v>149.33000000000001</v>
      </c>
      <c r="H833" s="4">
        <f t="shared" si="12"/>
        <v>255.18517550986383</v>
      </c>
    </row>
    <row r="834" spans="2:8" x14ac:dyDescent="0.25">
      <c r="B834" s="16" t="s">
        <v>848</v>
      </c>
      <c r="C834" s="21">
        <v>0.79</v>
      </c>
      <c r="D834" s="16">
        <v>0.9</v>
      </c>
      <c r="E834" s="21">
        <v>1</v>
      </c>
      <c r="F834" s="16">
        <v>202.17</v>
      </c>
      <c r="G834" s="21">
        <v>150.38</v>
      </c>
      <c r="H834" s="4">
        <f t="shared" si="12"/>
        <v>251.9659764730151</v>
      </c>
    </row>
    <row r="835" spans="2:8" x14ac:dyDescent="0.25">
      <c r="B835" s="16" t="s">
        <v>849</v>
      </c>
      <c r="C835" s="21">
        <v>0.81</v>
      </c>
      <c r="D835" s="16">
        <v>0.9</v>
      </c>
      <c r="E835" s="21">
        <v>1</v>
      </c>
      <c r="F835" s="16">
        <v>210.7</v>
      </c>
      <c r="G835" s="21">
        <v>149.80000000000001</v>
      </c>
      <c r="H835" s="4">
        <f t="shared" si="12"/>
        <v>258.52375132664309</v>
      </c>
    </row>
    <row r="836" spans="2:8" x14ac:dyDescent="0.25">
      <c r="B836" s="16" t="s">
        <v>850</v>
      </c>
      <c r="C836" s="21">
        <v>0.79</v>
      </c>
      <c r="D836" s="16">
        <v>0.9</v>
      </c>
      <c r="E836" s="21">
        <v>1</v>
      </c>
      <c r="F836" s="16">
        <v>202.75</v>
      </c>
      <c r="G836" s="21">
        <v>153.02000000000001</v>
      </c>
      <c r="H836" s="4">
        <f t="shared" ref="H836:H899" si="13">SQRT((F836)^2+(G836)^2)</f>
        <v>254.01315497430443</v>
      </c>
    </row>
    <row r="837" spans="2:8" x14ac:dyDescent="0.25">
      <c r="B837" s="16" t="s">
        <v>851</v>
      </c>
      <c r="C837" s="21">
        <v>0.8</v>
      </c>
      <c r="D837" s="16">
        <v>0.9</v>
      </c>
      <c r="E837" s="21">
        <v>1</v>
      </c>
      <c r="F837" s="16">
        <v>208.17</v>
      </c>
      <c r="G837" s="21">
        <v>147.84</v>
      </c>
      <c r="H837" s="4">
        <f t="shared" si="13"/>
        <v>255.32609443611514</v>
      </c>
    </row>
    <row r="838" spans="2:8" x14ac:dyDescent="0.25">
      <c r="B838" s="16" t="s">
        <v>852</v>
      </c>
      <c r="C838" s="21">
        <v>0.8</v>
      </c>
      <c r="D838" s="16">
        <v>0.9</v>
      </c>
      <c r="E838" s="21">
        <v>1</v>
      </c>
      <c r="F838" s="16">
        <v>207.76</v>
      </c>
      <c r="G838" s="21">
        <v>149.18</v>
      </c>
      <c r="H838" s="4">
        <f t="shared" si="13"/>
        <v>255.77116725698383</v>
      </c>
    </row>
    <row r="839" spans="2:8" x14ac:dyDescent="0.25">
      <c r="B839" s="16" t="s">
        <v>853</v>
      </c>
      <c r="C839" s="21">
        <v>0.8</v>
      </c>
      <c r="D839" s="16">
        <v>0.9</v>
      </c>
      <c r="E839" s="21">
        <v>1</v>
      </c>
      <c r="F839" s="16">
        <v>210.94</v>
      </c>
      <c r="G839" s="21">
        <v>151.32</v>
      </c>
      <c r="H839" s="4">
        <f t="shared" si="13"/>
        <v>259.6024383552666</v>
      </c>
    </row>
    <row r="840" spans="2:8" x14ac:dyDescent="0.25">
      <c r="B840" s="16" t="s">
        <v>854</v>
      </c>
      <c r="C840" s="21">
        <v>0.81</v>
      </c>
      <c r="D840" s="16">
        <v>0.9</v>
      </c>
      <c r="E840" s="21">
        <v>1</v>
      </c>
      <c r="F840" s="16">
        <v>36.159999999999997</v>
      </c>
      <c r="G840" s="21">
        <v>24.78</v>
      </c>
      <c r="H840" s="4">
        <f t="shared" si="13"/>
        <v>43.835989780088227</v>
      </c>
    </row>
    <row r="841" spans="2:8" x14ac:dyDescent="0.25">
      <c r="B841" s="16" t="s">
        <v>855</v>
      </c>
      <c r="C841" s="21">
        <v>0.81</v>
      </c>
      <c r="D841" s="16">
        <v>0.9</v>
      </c>
      <c r="E841" s="21">
        <v>1</v>
      </c>
      <c r="F841" s="16">
        <v>36.369999999999997</v>
      </c>
      <c r="G841" s="21">
        <v>24.83</v>
      </c>
      <c r="H841" s="4">
        <f t="shared" si="13"/>
        <v>44.037549886432146</v>
      </c>
    </row>
    <row r="842" spans="2:8" x14ac:dyDescent="0.25">
      <c r="B842" s="16" t="s">
        <v>856</v>
      </c>
      <c r="C842" s="21">
        <v>0.85</v>
      </c>
      <c r="D842" s="16">
        <v>0.9</v>
      </c>
      <c r="E842" s="21">
        <v>1</v>
      </c>
      <c r="F842" s="16">
        <v>22.5</v>
      </c>
      <c r="G842" s="21">
        <v>12.76</v>
      </c>
      <c r="H842" s="4">
        <f t="shared" si="13"/>
        <v>25.866341063242785</v>
      </c>
    </row>
    <row r="843" spans="2:8" x14ac:dyDescent="0.25">
      <c r="B843" s="16" t="s">
        <v>857</v>
      </c>
      <c r="C843" s="21">
        <v>0.86</v>
      </c>
      <c r="D843" s="16">
        <v>0.9</v>
      </c>
      <c r="E843" s="21">
        <v>1</v>
      </c>
      <c r="F843" s="16">
        <v>22.61</v>
      </c>
      <c r="G843" s="21">
        <v>12.46</v>
      </c>
      <c r="H843" s="4">
        <f t="shared" si="13"/>
        <v>25.815958242916338</v>
      </c>
    </row>
    <row r="844" spans="2:8" x14ac:dyDescent="0.25">
      <c r="B844" s="16" t="s">
        <v>858</v>
      </c>
      <c r="C844" s="21">
        <v>0.99</v>
      </c>
      <c r="D844" s="16">
        <v>0.9</v>
      </c>
      <c r="E844" s="21">
        <v>1</v>
      </c>
      <c r="F844" s="16">
        <v>85.2</v>
      </c>
      <c r="G844" s="21">
        <v>12.07</v>
      </c>
      <c r="H844" s="4">
        <f t="shared" si="13"/>
        <v>86.050711211471111</v>
      </c>
    </row>
    <row r="845" spans="2:8" x14ac:dyDescent="0.25">
      <c r="B845" s="16" t="s">
        <v>859</v>
      </c>
      <c r="C845" s="21">
        <v>0.97</v>
      </c>
      <c r="D845" s="16">
        <v>0.9</v>
      </c>
      <c r="E845" s="21">
        <v>1</v>
      </c>
      <c r="F845" s="16">
        <v>54.66</v>
      </c>
      <c r="G845" s="21">
        <v>14.23</v>
      </c>
      <c r="H845" s="4">
        <f t="shared" si="13"/>
        <v>56.481930738954027</v>
      </c>
    </row>
    <row r="846" spans="2:8" x14ac:dyDescent="0.25">
      <c r="B846" s="16" t="s">
        <v>860</v>
      </c>
      <c r="C846" s="21">
        <v>0.59</v>
      </c>
      <c r="D846" s="16">
        <v>0.9</v>
      </c>
      <c r="E846" s="21">
        <v>1</v>
      </c>
      <c r="F846" s="16">
        <v>70.959999999999994</v>
      </c>
      <c r="G846" s="21">
        <v>96.91</v>
      </c>
      <c r="H846" s="4">
        <f t="shared" si="13"/>
        <v>120.11190490538397</v>
      </c>
    </row>
    <row r="847" spans="2:8" x14ac:dyDescent="0.25">
      <c r="B847" s="16" t="s">
        <v>861</v>
      </c>
      <c r="C847" s="21">
        <v>0.61</v>
      </c>
      <c r="D847" s="16">
        <v>0.9</v>
      </c>
      <c r="E847" s="21">
        <v>1</v>
      </c>
      <c r="F847" s="16">
        <v>78.78</v>
      </c>
      <c r="G847" s="21">
        <v>102.86</v>
      </c>
      <c r="H847" s="4">
        <f t="shared" si="13"/>
        <v>129.5626026289994</v>
      </c>
    </row>
    <row r="848" spans="2:8" x14ac:dyDescent="0.25">
      <c r="B848" s="16" t="s">
        <v>862</v>
      </c>
      <c r="C848" s="21">
        <v>0.62</v>
      </c>
      <c r="D848" s="16">
        <v>0.9</v>
      </c>
      <c r="E848" s="21">
        <v>1</v>
      </c>
      <c r="F848" s="16">
        <v>83.72</v>
      </c>
      <c r="G848" s="21">
        <v>103.98</v>
      </c>
      <c r="H848" s="4">
        <f t="shared" si="13"/>
        <v>133.49486432069213</v>
      </c>
    </row>
    <row r="849" spans="2:8" x14ac:dyDescent="0.25">
      <c r="B849" s="16" t="s">
        <v>863</v>
      </c>
      <c r="C849" s="21">
        <v>0.64</v>
      </c>
      <c r="D849" s="16">
        <v>0.9</v>
      </c>
      <c r="E849" s="21">
        <v>1</v>
      </c>
      <c r="F849" s="16">
        <v>85.67</v>
      </c>
      <c r="G849" s="21">
        <v>101.57</v>
      </c>
      <c r="H849" s="4">
        <f t="shared" si="13"/>
        <v>132.87518127927427</v>
      </c>
    </row>
    <row r="850" spans="2:8" x14ac:dyDescent="0.25">
      <c r="B850" s="16" t="s">
        <v>864</v>
      </c>
      <c r="C850" s="21">
        <v>0.6</v>
      </c>
      <c r="D850" s="16">
        <v>0.9</v>
      </c>
      <c r="E850" s="21">
        <v>1</v>
      </c>
      <c r="F850" s="16">
        <v>79.41</v>
      </c>
      <c r="G850" s="21">
        <v>102.14</v>
      </c>
      <c r="H850" s="4">
        <f t="shared" si="13"/>
        <v>129.37746210217605</v>
      </c>
    </row>
    <row r="851" spans="2:8" x14ac:dyDescent="0.25">
      <c r="B851" s="16" t="s">
        <v>865</v>
      </c>
      <c r="C851" s="21">
        <v>0.62</v>
      </c>
      <c r="D851" s="16">
        <v>0.9</v>
      </c>
      <c r="E851" s="21">
        <v>1</v>
      </c>
      <c r="F851" s="16">
        <v>83.54</v>
      </c>
      <c r="G851" s="21">
        <v>103.63</v>
      </c>
      <c r="H851" s="4">
        <f t="shared" si="13"/>
        <v>133.10938546924478</v>
      </c>
    </row>
    <row r="852" spans="2:8" x14ac:dyDescent="0.25">
      <c r="B852" s="16" t="s">
        <v>866</v>
      </c>
      <c r="C852" s="21">
        <v>0.63</v>
      </c>
      <c r="D852" s="16">
        <v>0.9</v>
      </c>
      <c r="E852" s="21">
        <v>1</v>
      </c>
      <c r="F852" s="16">
        <v>84.2</v>
      </c>
      <c r="G852" s="21">
        <v>102.21</v>
      </c>
      <c r="H852" s="4">
        <f t="shared" si="13"/>
        <v>132.42554172062125</v>
      </c>
    </row>
    <row r="853" spans="2:8" x14ac:dyDescent="0.25">
      <c r="B853" s="16" t="s">
        <v>867</v>
      </c>
      <c r="C853" s="21">
        <v>0.62</v>
      </c>
      <c r="D853" s="16">
        <v>0.9</v>
      </c>
      <c r="E853" s="21">
        <v>1</v>
      </c>
      <c r="F853" s="16">
        <v>82.79</v>
      </c>
      <c r="G853" s="21">
        <v>103.22</v>
      </c>
      <c r="H853" s="4">
        <f t="shared" si="13"/>
        <v>132.31988701627583</v>
      </c>
    </row>
    <row r="854" spans="2:8" x14ac:dyDescent="0.25">
      <c r="B854" s="16" t="s">
        <v>868</v>
      </c>
      <c r="C854" s="21">
        <v>0.61</v>
      </c>
      <c r="D854" s="16">
        <v>0.9</v>
      </c>
      <c r="E854" s="21">
        <v>1</v>
      </c>
      <c r="F854" s="16">
        <v>80.72</v>
      </c>
      <c r="G854" s="21">
        <v>104</v>
      </c>
      <c r="H854" s="4">
        <f t="shared" si="13"/>
        <v>131.64998442840772</v>
      </c>
    </row>
    <row r="855" spans="2:8" x14ac:dyDescent="0.25">
      <c r="B855" s="16" t="s">
        <v>869</v>
      </c>
      <c r="C855" s="21">
        <v>0.61</v>
      </c>
      <c r="D855" s="16">
        <v>0.9</v>
      </c>
      <c r="E855" s="21">
        <v>1</v>
      </c>
      <c r="F855" s="16">
        <v>82.1</v>
      </c>
      <c r="G855" s="21">
        <v>102.56</v>
      </c>
      <c r="H855" s="4">
        <f t="shared" si="13"/>
        <v>131.37337477586544</v>
      </c>
    </row>
    <row r="856" spans="2:8" x14ac:dyDescent="0.25">
      <c r="B856" s="16" t="s">
        <v>870</v>
      </c>
      <c r="C856" s="21">
        <v>0.62</v>
      </c>
      <c r="D856" s="16">
        <v>0.9</v>
      </c>
      <c r="E856" s="21">
        <v>1</v>
      </c>
      <c r="F856" s="16">
        <v>84.81</v>
      </c>
      <c r="G856" s="21">
        <v>102.84</v>
      </c>
      <c r="H856" s="4">
        <f t="shared" si="13"/>
        <v>133.29966879178659</v>
      </c>
    </row>
    <row r="857" spans="2:8" x14ac:dyDescent="0.25">
      <c r="B857" s="16" t="s">
        <v>871</v>
      </c>
      <c r="C857" s="21">
        <v>0.62</v>
      </c>
      <c r="D857" s="16">
        <v>0.9</v>
      </c>
      <c r="E857" s="21">
        <v>1</v>
      </c>
      <c r="F857" s="16">
        <v>83.81</v>
      </c>
      <c r="G857" s="21">
        <v>104.47</v>
      </c>
      <c r="H857" s="4">
        <f t="shared" si="13"/>
        <v>133.93318110162247</v>
      </c>
    </row>
    <row r="858" spans="2:8" x14ac:dyDescent="0.25">
      <c r="B858" s="16" t="s">
        <v>872</v>
      </c>
      <c r="C858" s="21">
        <v>0.63</v>
      </c>
      <c r="D858" s="16">
        <v>0.9</v>
      </c>
      <c r="E858" s="21">
        <v>1</v>
      </c>
      <c r="F858" s="16">
        <v>86.26</v>
      </c>
      <c r="G858" s="21">
        <v>103.66</v>
      </c>
      <c r="H858" s="4">
        <f t="shared" si="13"/>
        <v>134.85615744192032</v>
      </c>
    </row>
    <row r="859" spans="2:8" x14ac:dyDescent="0.25">
      <c r="B859" s="16" t="s">
        <v>873</v>
      </c>
      <c r="C859" s="21">
        <v>0.64</v>
      </c>
      <c r="D859" s="16">
        <v>0.9</v>
      </c>
      <c r="E859" s="21">
        <v>1</v>
      </c>
      <c r="F859" s="16">
        <v>86.89</v>
      </c>
      <c r="G859" s="21">
        <v>104.19</v>
      </c>
      <c r="H859" s="4">
        <f t="shared" si="13"/>
        <v>135.66660679769359</v>
      </c>
    </row>
    <row r="860" spans="2:8" x14ac:dyDescent="0.25">
      <c r="B860" s="16" t="s">
        <v>874</v>
      </c>
      <c r="C860" s="21">
        <v>0.88</v>
      </c>
      <c r="D860" s="16">
        <v>0.9</v>
      </c>
      <c r="E860" s="21">
        <v>1</v>
      </c>
      <c r="F860" s="16">
        <v>27.15</v>
      </c>
      <c r="G860" s="21">
        <v>14.4</v>
      </c>
      <c r="H860" s="4">
        <f t="shared" si="13"/>
        <v>30.73243400708769</v>
      </c>
    </row>
    <row r="861" spans="2:8" x14ac:dyDescent="0.25">
      <c r="B861" s="16" t="s">
        <v>875</v>
      </c>
      <c r="C861" s="21">
        <v>0.9</v>
      </c>
      <c r="D861" s="16">
        <v>0.9</v>
      </c>
      <c r="E861" s="21">
        <v>1</v>
      </c>
      <c r="F861" s="16">
        <v>31.17</v>
      </c>
      <c r="G861" s="21">
        <v>13.97</v>
      </c>
      <c r="H861" s="4">
        <f t="shared" si="13"/>
        <v>34.157426718065281</v>
      </c>
    </row>
    <row r="862" spans="2:8" x14ac:dyDescent="0.25">
      <c r="B862" s="16" t="s">
        <v>876</v>
      </c>
      <c r="C862" s="21">
        <v>0.62</v>
      </c>
      <c r="D862" s="16">
        <v>0.9</v>
      </c>
      <c r="E862" s="21">
        <v>1</v>
      </c>
      <c r="F862" s="16">
        <v>84.83</v>
      </c>
      <c r="G862" s="21">
        <v>105.33</v>
      </c>
      <c r="H862" s="4">
        <f t="shared" si="13"/>
        <v>135.24251476514328</v>
      </c>
    </row>
    <row r="863" spans="2:8" x14ac:dyDescent="0.25">
      <c r="B863" s="16" t="s">
        <v>877</v>
      </c>
      <c r="C863" s="21">
        <v>0.61</v>
      </c>
      <c r="D863" s="16">
        <v>0.9</v>
      </c>
      <c r="E863" s="21">
        <v>1</v>
      </c>
      <c r="F863" s="16">
        <v>82.56</v>
      </c>
      <c r="G863" s="21">
        <v>102.88</v>
      </c>
      <c r="H863" s="4">
        <f t="shared" si="13"/>
        <v>131.91075771141641</v>
      </c>
    </row>
    <row r="864" spans="2:8" x14ac:dyDescent="0.25">
      <c r="B864" s="16" t="s">
        <v>878</v>
      </c>
      <c r="C864" s="21">
        <v>0.63</v>
      </c>
      <c r="D864" s="16">
        <v>0.9</v>
      </c>
      <c r="E864" s="21">
        <v>1</v>
      </c>
      <c r="F864" s="16">
        <v>85.23</v>
      </c>
      <c r="G864" s="21">
        <v>101.6</v>
      </c>
      <c r="H864" s="4">
        <f t="shared" si="13"/>
        <v>132.61490451680007</v>
      </c>
    </row>
    <row r="865" spans="2:8" x14ac:dyDescent="0.25">
      <c r="B865" s="16" t="s">
        <v>879</v>
      </c>
      <c r="C865" s="21">
        <v>0.62</v>
      </c>
      <c r="D865" s="16">
        <v>0.9</v>
      </c>
      <c r="E865" s="21">
        <v>1</v>
      </c>
      <c r="F865" s="16">
        <v>83.27</v>
      </c>
      <c r="G865" s="21">
        <v>103.82</v>
      </c>
      <c r="H865" s="4">
        <f t="shared" si="13"/>
        <v>133.08826131556455</v>
      </c>
    </row>
    <row r="866" spans="2:8" x14ac:dyDescent="0.25">
      <c r="B866" s="16" t="s">
        <v>880</v>
      </c>
      <c r="C866" s="21">
        <v>0.64</v>
      </c>
      <c r="D866" s="16">
        <v>0.9</v>
      </c>
      <c r="E866" s="21">
        <v>1</v>
      </c>
      <c r="F866" s="16">
        <v>86.86</v>
      </c>
      <c r="G866" s="21">
        <v>101.32</v>
      </c>
      <c r="H866" s="4">
        <f t="shared" si="13"/>
        <v>133.45561809080948</v>
      </c>
    </row>
    <row r="867" spans="2:8" x14ac:dyDescent="0.25">
      <c r="B867" s="16" t="s">
        <v>881</v>
      </c>
      <c r="C867" s="21">
        <v>0.61</v>
      </c>
      <c r="D867" s="16">
        <v>0.9</v>
      </c>
      <c r="E867" s="21">
        <v>1</v>
      </c>
      <c r="F867" s="16">
        <v>80.459999999999994</v>
      </c>
      <c r="G867" s="21">
        <v>101.91</v>
      </c>
      <c r="H867" s="4">
        <f t="shared" si="13"/>
        <v>129.84398214780691</v>
      </c>
    </row>
    <row r="868" spans="2:8" x14ac:dyDescent="0.25">
      <c r="B868" s="16" t="s">
        <v>882</v>
      </c>
      <c r="C868" s="21">
        <v>0.65</v>
      </c>
      <c r="D868" s="16">
        <v>0.9</v>
      </c>
      <c r="E868" s="21">
        <v>1</v>
      </c>
      <c r="F868" s="16">
        <v>90.67</v>
      </c>
      <c r="G868" s="21">
        <v>102.27</v>
      </c>
      <c r="H868" s="4">
        <f t="shared" si="13"/>
        <v>136.67553475293226</v>
      </c>
    </row>
    <row r="869" spans="2:8" x14ac:dyDescent="0.25">
      <c r="B869" s="16" t="s">
        <v>883</v>
      </c>
      <c r="C869" s="21">
        <v>0.63</v>
      </c>
      <c r="D869" s="16">
        <v>0.9</v>
      </c>
      <c r="E869" s="21">
        <v>1</v>
      </c>
      <c r="F869" s="16">
        <v>86.64</v>
      </c>
      <c r="G869" s="21">
        <v>104.17</v>
      </c>
      <c r="H869" s="4">
        <f t="shared" si="13"/>
        <v>135.49124879489449</v>
      </c>
    </row>
    <row r="870" spans="2:8" x14ac:dyDescent="0.25">
      <c r="B870" s="16" t="s">
        <v>884</v>
      </c>
      <c r="C870" s="21">
        <v>0.62</v>
      </c>
      <c r="D870" s="16">
        <v>0.9</v>
      </c>
      <c r="E870" s="21">
        <v>1</v>
      </c>
      <c r="F870" s="16">
        <v>83.06</v>
      </c>
      <c r="G870" s="21">
        <v>103.77</v>
      </c>
      <c r="H870" s="4">
        <f t="shared" si="13"/>
        <v>132.91793144643802</v>
      </c>
    </row>
    <row r="871" spans="2:8" x14ac:dyDescent="0.25">
      <c r="B871" s="16" t="s">
        <v>885</v>
      </c>
      <c r="C871" s="21">
        <v>0.61</v>
      </c>
      <c r="D871" s="16">
        <v>0.9</v>
      </c>
      <c r="E871" s="21">
        <v>1</v>
      </c>
      <c r="F871" s="16">
        <v>81.25</v>
      </c>
      <c r="G871" s="21">
        <v>102.83</v>
      </c>
      <c r="H871" s="4">
        <f t="shared" si="13"/>
        <v>131.05560422965513</v>
      </c>
    </row>
    <row r="872" spans="2:8" x14ac:dyDescent="0.25">
      <c r="B872" s="16" t="s">
        <v>886</v>
      </c>
      <c r="C872" s="21">
        <v>0.63</v>
      </c>
      <c r="D872" s="16">
        <v>0.9</v>
      </c>
      <c r="E872" s="21">
        <v>1</v>
      </c>
      <c r="F872" s="16">
        <v>85.29</v>
      </c>
      <c r="G872" s="21">
        <v>101.59</v>
      </c>
      <c r="H872" s="4">
        <f t="shared" si="13"/>
        <v>132.64581486047723</v>
      </c>
    </row>
    <row r="873" spans="2:8" x14ac:dyDescent="0.25">
      <c r="B873" s="16" t="s">
        <v>887</v>
      </c>
      <c r="C873" s="21">
        <v>0.63</v>
      </c>
      <c r="D873" s="16">
        <v>0.9</v>
      </c>
      <c r="E873" s="21">
        <v>1</v>
      </c>
      <c r="F873" s="16">
        <v>85.15</v>
      </c>
      <c r="G873" s="21">
        <v>103.62</v>
      </c>
      <c r="H873" s="4">
        <f t="shared" si="13"/>
        <v>134.11795890185624</v>
      </c>
    </row>
    <row r="874" spans="2:8" x14ac:dyDescent="0.25">
      <c r="B874" s="16" t="s">
        <v>888</v>
      </c>
      <c r="C874" s="21">
        <v>0.64</v>
      </c>
      <c r="D874" s="16">
        <v>0.9</v>
      </c>
      <c r="E874" s="21">
        <v>1</v>
      </c>
      <c r="F874" s="16">
        <v>86.06</v>
      </c>
      <c r="G874" s="21">
        <v>102.23</v>
      </c>
      <c r="H874" s="4">
        <f t="shared" si="13"/>
        <v>133.63119583390699</v>
      </c>
    </row>
    <row r="875" spans="2:8" x14ac:dyDescent="0.25">
      <c r="B875" s="16" t="s">
        <v>889</v>
      </c>
      <c r="C875" s="21">
        <v>0.62</v>
      </c>
      <c r="D875" s="16">
        <v>0.9</v>
      </c>
      <c r="E875" s="21">
        <v>1</v>
      </c>
      <c r="F875" s="16">
        <v>83.41</v>
      </c>
      <c r="G875" s="21">
        <v>103.39</v>
      </c>
      <c r="H875" s="4">
        <f t="shared" si="13"/>
        <v>132.84095829223756</v>
      </c>
    </row>
    <row r="876" spans="2:8" x14ac:dyDescent="0.25">
      <c r="B876" s="16" t="s">
        <v>890</v>
      </c>
      <c r="C876" s="21">
        <v>0.63</v>
      </c>
      <c r="D876" s="16">
        <v>0.9</v>
      </c>
      <c r="E876" s="21">
        <v>1</v>
      </c>
      <c r="F876" s="16">
        <v>84.07</v>
      </c>
      <c r="G876" s="21">
        <v>100.58</v>
      </c>
      <c r="H876" s="4">
        <f t="shared" si="13"/>
        <v>131.08814324720601</v>
      </c>
    </row>
    <row r="877" spans="2:8" x14ac:dyDescent="0.25">
      <c r="B877" s="16" t="s">
        <v>891</v>
      </c>
      <c r="C877" s="21">
        <v>0.63</v>
      </c>
      <c r="D877" s="16">
        <v>0.9</v>
      </c>
      <c r="E877" s="21">
        <v>1</v>
      </c>
      <c r="F877" s="16">
        <v>85.46</v>
      </c>
      <c r="G877" s="21">
        <v>102.45</v>
      </c>
      <c r="H877" s="4">
        <f t="shared" si="13"/>
        <v>133.41444487011142</v>
      </c>
    </row>
    <row r="878" spans="2:8" x14ac:dyDescent="0.25">
      <c r="B878" s="16" t="s">
        <v>892</v>
      </c>
      <c r="C878" s="21">
        <v>0.62</v>
      </c>
      <c r="D878" s="16">
        <v>0.9</v>
      </c>
      <c r="E878" s="21">
        <v>1</v>
      </c>
      <c r="F878" s="16">
        <v>82</v>
      </c>
      <c r="G878" s="21">
        <v>101.48</v>
      </c>
      <c r="H878" s="4">
        <f t="shared" si="13"/>
        <v>130.46911665217942</v>
      </c>
    </row>
    <row r="879" spans="2:8" x14ac:dyDescent="0.25">
      <c r="B879" s="16" t="s">
        <v>893</v>
      </c>
      <c r="C879" s="21">
        <v>0.62</v>
      </c>
      <c r="D879" s="16">
        <v>0.9</v>
      </c>
      <c r="E879" s="21">
        <v>1</v>
      </c>
      <c r="F879" s="16">
        <v>83.23</v>
      </c>
      <c r="G879" s="21">
        <v>103.14</v>
      </c>
      <c r="H879" s="4">
        <f t="shared" si="13"/>
        <v>132.53336372400724</v>
      </c>
    </row>
    <row r="880" spans="2:8" x14ac:dyDescent="0.25">
      <c r="B880" s="16" t="s">
        <v>894</v>
      </c>
      <c r="C880" s="21">
        <v>0.64</v>
      </c>
      <c r="D880" s="16">
        <v>0.9</v>
      </c>
      <c r="E880" s="21">
        <v>1</v>
      </c>
      <c r="F880" s="16">
        <v>85.94</v>
      </c>
      <c r="G880" s="21">
        <v>101.02</v>
      </c>
      <c r="H880" s="4">
        <f t="shared" si="13"/>
        <v>132.63002676618896</v>
      </c>
    </row>
    <row r="881" spans="2:8" x14ac:dyDescent="0.25">
      <c r="B881" s="16" t="s">
        <v>895</v>
      </c>
      <c r="C881" s="21">
        <v>0.64</v>
      </c>
      <c r="D881" s="16">
        <v>0.9</v>
      </c>
      <c r="E881" s="21">
        <v>1</v>
      </c>
      <c r="F881" s="16">
        <v>87.16</v>
      </c>
      <c r="G881" s="21">
        <v>101.06</v>
      </c>
      <c r="H881" s="4">
        <f t="shared" si="13"/>
        <v>133.45407150027307</v>
      </c>
    </row>
    <row r="882" spans="2:8" x14ac:dyDescent="0.25">
      <c r="B882" s="16" t="s">
        <v>896</v>
      </c>
      <c r="C882" s="21">
        <v>0.63</v>
      </c>
      <c r="D882" s="16">
        <v>0.9</v>
      </c>
      <c r="E882" s="21">
        <v>1</v>
      </c>
      <c r="F882" s="16">
        <v>85.17</v>
      </c>
      <c r="G882" s="21">
        <v>103.16</v>
      </c>
      <c r="H882" s="4">
        <f t="shared" si="13"/>
        <v>133.77561250093382</v>
      </c>
    </row>
    <row r="883" spans="2:8" x14ac:dyDescent="0.25">
      <c r="B883" s="16" t="s">
        <v>897</v>
      </c>
      <c r="C883" s="21">
        <v>0.59</v>
      </c>
      <c r="D883" s="16">
        <v>0.9</v>
      </c>
      <c r="E883" s="21">
        <v>1</v>
      </c>
      <c r="F883" s="16">
        <v>65.72</v>
      </c>
      <c r="G883" s="21">
        <v>87.55</v>
      </c>
      <c r="H883" s="4">
        <f t="shared" si="13"/>
        <v>109.47200966457133</v>
      </c>
    </row>
    <row r="884" spans="2:8" x14ac:dyDescent="0.25">
      <c r="B884" s="16" t="s">
        <v>898</v>
      </c>
      <c r="C884" s="21">
        <v>0.63</v>
      </c>
      <c r="D884" s="16">
        <v>0.9</v>
      </c>
      <c r="E884" s="21">
        <v>1</v>
      </c>
      <c r="F884" s="16">
        <v>83.38</v>
      </c>
      <c r="G884" s="21">
        <v>101.51</v>
      </c>
      <c r="H884" s="4">
        <f t="shared" si="13"/>
        <v>131.36401524009534</v>
      </c>
    </row>
    <row r="885" spans="2:8" x14ac:dyDescent="0.25">
      <c r="B885" s="16" t="s">
        <v>899</v>
      </c>
      <c r="C885" s="21">
        <v>0.64</v>
      </c>
      <c r="D885" s="16">
        <v>0.9</v>
      </c>
      <c r="E885" s="21">
        <v>1</v>
      </c>
      <c r="F885" s="16">
        <v>86.16</v>
      </c>
      <c r="G885" s="21">
        <v>100.71</v>
      </c>
      <c r="H885" s="4">
        <f t="shared" si="13"/>
        <v>132.53697484098541</v>
      </c>
    </row>
    <row r="886" spans="2:8" x14ac:dyDescent="0.25">
      <c r="B886" s="16" t="s">
        <v>900</v>
      </c>
      <c r="C886" s="21">
        <v>0.65</v>
      </c>
      <c r="D886" s="16">
        <v>0.9</v>
      </c>
      <c r="E886" s="21">
        <v>1</v>
      </c>
      <c r="F886" s="16">
        <v>87.74</v>
      </c>
      <c r="G886" s="21">
        <v>102.22</v>
      </c>
      <c r="H886" s="4">
        <f t="shared" si="13"/>
        <v>134.71167729636505</v>
      </c>
    </row>
    <row r="887" spans="2:8" x14ac:dyDescent="0.25">
      <c r="B887" s="16" t="s">
        <v>901</v>
      </c>
      <c r="C887" s="21">
        <v>0.63</v>
      </c>
      <c r="D887" s="16">
        <v>0.9</v>
      </c>
      <c r="E887" s="21">
        <v>1</v>
      </c>
      <c r="F887" s="16">
        <v>84.33</v>
      </c>
      <c r="G887" s="21">
        <v>101.41</v>
      </c>
      <c r="H887" s="4">
        <f t="shared" si="13"/>
        <v>131.89214153997196</v>
      </c>
    </row>
    <row r="888" spans="2:8" x14ac:dyDescent="0.25">
      <c r="B888" s="16" t="s">
        <v>902</v>
      </c>
      <c r="C888" s="21">
        <v>0.64</v>
      </c>
      <c r="D888" s="16">
        <v>0.9</v>
      </c>
      <c r="E888" s="21">
        <v>1</v>
      </c>
      <c r="F888" s="16">
        <v>84.61</v>
      </c>
      <c r="G888" s="21">
        <v>100.05</v>
      </c>
      <c r="H888" s="4">
        <f t="shared" si="13"/>
        <v>131.02997595970169</v>
      </c>
    </row>
    <row r="889" spans="2:8" x14ac:dyDescent="0.25">
      <c r="B889" s="16" t="s">
        <v>903</v>
      </c>
      <c r="C889" s="21">
        <v>0.63</v>
      </c>
      <c r="D889" s="16">
        <v>0.9</v>
      </c>
      <c r="E889" s="21">
        <v>1</v>
      </c>
      <c r="F889" s="16">
        <v>83.42</v>
      </c>
      <c r="G889" s="21">
        <v>100.27</v>
      </c>
      <c r="H889" s="4">
        <f t="shared" si="13"/>
        <v>130.43377361711191</v>
      </c>
    </row>
    <row r="890" spans="2:8" x14ac:dyDescent="0.25">
      <c r="B890" s="16" t="s">
        <v>904</v>
      </c>
      <c r="C890" s="21">
        <v>0.62</v>
      </c>
      <c r="D890" s="16">
        <v>0.9</v>
      </c>
      <c r="E890" s="21">
        <v>1</v>
      </c>
      <c r="F890" s="16">
        <v>81.28</v>
      </c>
      <c r="G890" s="21">
        <v>100.26</v>
      </c>
      <c r="H890" s="4">
        <f t="shared" si="13"/>
        <v>129.06783487763326</v>
      </c>
    </row>
    <row r="891" spans="2:8" x14ac:dyDescent="0.25">
      <c r="B891" s="16" t="s">
        <v>905</v>
      </c>
      <c r="C891" s="21">
        <v>0.6</v>
      </c>
      <c r="D891" s="16">
        <v>0.9</v>
      </c>
      <c r="E891" s="21">
        <v>1</v>
      </c>
      <c r="F891" s="16">
        <v>69.31</v>
      </c>
      <c r="G891" s="21">
        <v>87.99</v>
      </c>
      <c r="H891" s="4">
        <f t="shared" si="13"/>
        <v>112.00944692301627</v>
      </c>
    </row>
    <row r="892" spans="2:8" x14ac:dyDescent="0.25">
      <c r="B892" s="16" t="s">
        <v>906</v>
      </c>
      <c r="C892" s="21">
        <v>0.6</v>
      </c>
      <c r="D892" s="16">
        <v>0.9</v>
      </c>
      <c r="E892" s="21">
        <v>1</v>
      </c>
      <c r="F892" s="16">
        <v>68.55</v>
      </c>
      <c r="G892" s="21">
        <v>89.25</v>
      </c>
      <c r="H892" s="4">
        <f t="shared" si="13"/>
        <v>112.53739378535475</v>
      </c>
    </row>
    <row r="893" spans="2:8" x14ac:dyDescent="0.25">
      <c r="B893" s="16" t="s">
        <v>907</v>
      </c>
      <c r="C893" s="21">
        <v>0.63</v>
      </c>
      <c r="D893" s="16">
        <v>0.9</v>
      </c>
      <c r="E893" s="21">
        <v>1</v>
      </c>
      <c r="F893" s="16">
        <v>84.96</v>
      </c>
      <c r="G893" s="21">
        <v>102.12</v>
      </c>
      <c r="H893" s="4">
        <f t="shared" si="13"/>
        <v>132.84086720584145</v>
      </c>
    </row>
    <row r="894" spans="2:8" x14ac:dyDescent="0.25">
      <c r="B894" s="16" t="s">
        <v>908</v>
      </c>
      <c r="C894" s="21">
        <v>0.62</v>
      </c>
      <c r="D894" s="16">
        <v>0.9</v>
      </c>
      <c r="E894" s="21">
        <v>1</v>
      </c>
      <c r="F894" s="16">
        <v>74.61</v>
      </c>
      <c r="G894" s="21">
        <v>92.2</v>
      </c>
      <c r="H894" s="4">
        <f t="shared" si="13"/>
        <v>118.60645893036349</v>
      </c>
    </row>
    <row r="895" spans="2:8" x14ac:dyDescent="0.25">
      <c r="B895" s="16" t="s">
        <v>909</v>
      </c>
      <c r="C895" s="21">
        <v>0.62</v>
      </c>
      <c r="D895" s="16">
        <v>0.9</v>
      </c>
      <c r="E895" s="21">
        <v>1</v>
      </c>
      <c r="F895" s="16">
        <v>76.27</v>
      </c>
      <c r="G895" s="21">
        <v>95.08</v>
      </c>
      <c r="H895" s="4">
        <f t="shared" si="13"/>
        <v>121.89060382162359</v>
      </c>
    </row>
    <row r="896" spans="2:8" x14ac:dyDescent="0.25">
      <c r="B896" s="16" t="s">
        <v>910</v>
      </c>
      <c r="C896" s="21">
        <v>0.62</v>
      </c>
      <c r="D896" s="16">
        <v>0.9</v>
      </c>
      <c r="E896" s="21">
        <v>1</v>
      </c>
      <c r="F896" s="16">
        <v>75.89</v>
      </c>
      <c r="G896" s="21">
        <v>93.12</v>
      </c>
      <c r="H896" s="4">
        <f t="shared" si="13"/>
        <v>120.12754263698231</v>
      </c>
    </row>
    <row r="897" spans="2:8" x14ac:dyDescent="0.25">
      <c r="B897" s="16" t="s">
        <v>911</v>
      </c>
      <c r="C897" s="21">
        <v>0.66</v>
      </c>
      <c r="D897" s="16">
        <v>0.9</v>
      </c>
      <c r="E897" s="21">
        <v>1</v>
      </c>
      <c r="F897" s="16">
        <v>72.02</v>
      </c>
      <c r="G897" s="21">
        <v>80.680000000000007</v>
      </c>
      <c r="H897" s="4">
        <f t="shared" si="13"/>
        <v>108.14870688084996</v>
      </c>
    </row>
    <row r="898" spans="2:8" x14ac:dyDescent="0.25">
      <c r="B898" s="16" t="s">
        <v>912</v>
      </c>
      <c r="C898" s="21">
        <v>0.91</v>
      </c>
      <c r="D898" s="16">
        <v>0.9</v>
      </c>
      <c r="E898" s="21">
        <v>1</v>
      </c>
      <c r="F898" s="16">
        <v>30.09</v>
      </c>
      <c r="G898" s="21">
        <v>13.1</v>
      </c>
      <c r="H898" s="4">
        <f t="shared" si="13"/>
        <v>32.817953927690255</v>
      </c>
    </row>
    <row r="899" spans="2:8" x14ac:dyDescent="0.25">
      <c r="B899" s="16" t="s">
        <v>913</v>
      </c>
      <c r="C899" s="21">
        <v>0.92</v>
      </c>
      <c r="D899" s="16">
        <v>0.9</v>
      </c>
      <c r="E899" s="21">
        <v>1</v>
      </c>
      <c r="F899" s="16">
        <v>36.46</v>
      </c>
      <c r="G899" s="21">
        <v>14.79</v>
      </c>
      <c r="H899" s="4">
        <f t="shared" si="13"/>
        <v>39.345593145865777</v>
      </c>
    </row>
    <row r="900" spans="2:8" x14ac:dyDescent="0.25">
      <c r="B900" s="16" t="s">
        <v>914</v>
      </c>
      <c r="C900" s="21">
        <v>0.89</v>
      </c>
      <c r="D900" s="16">
        <v>0.9</v>
      </c>
      <c r="E900" s="21">
        <v>1</v>
      </c>
      <c r="F900" s="16">
        <v>29</v>
      </c>
      <c r="G900" s="21">
        <v>14.23</v>
      </c>
      <c r="H900" s="4">
        <f t="shared" ref="H900:H963" si="14">SQRT((F900)^2+(G900)^2)</f>
        <v>32.303140714178241</v>
      </c>
    </row>
    <row r="901" spans="2:8" x14ac:dyDescent="0.25">
      <c r="B901" s="16" t="s">
        <v>915</v>
      </c>
      <c r="C901" s="21">
        <v>0.6</v>
      </c>
      <c r="D901" s="16">
        <v>0.9</v>
      </c>
      <c r="E901" s="21">
        <v>1</v>
      </c>
      <c r="F901" s="16">
        <v>70.64</v>
      </c>
      <c r="G901" s="21">
        <v>93.88</v>
      </c>
      <c r="H901" s="4">
        <f t="shared" si="14"/>
        <v>117.4881440827116</v>
      </c>
    </row>
    <row r="902" spans="2:8" x14ac:dyDescent="0.25">
      <c r="B902" s="16" t="s">
        <v>916</v>
      </c>
      <c r="C902" s="21">
        <v>0.62</v>
      </c>
      <c r="D902" s="16">
        <v>0.9</v>
      </c>
      <c r="E902" s="21">
        <v>1</v>
      </c>
      <c r="F902" s="16">
        <v>80.86</v>
      </c>
      <c r="G902" s="21">
        <v>99.98</v>
      </c>
      <c r="H902" s="4">
        <f t="shared" si="14"/>
        <v>128.58592457963664</v>
      </c>
    </row>
    <row r="903" spans="2:8" x14ac:dyDescent="0.25">
      <c r="B903" s="16" t="s">
        <v>917</v>
      </c>
      <c r="C903" s="21">
        <v>0.65</v>
      </c>
      <c r="D903" s="16">
        <v>0.9</v>
      </c>
      <c r="E903" s="21">
        <v>1</v>
      </c>
      <c r="F903" s="16">
        <v>88.18</v>
      </c>
      <c r="G903" s="21">
        <v>100.73</v>
      </c>
      <c r="H903" s="4">
        <f t="shared" si="14"/>
        <v>133.87399037901275</v>
      </c>
    </row>
    <row r="904" spans="2:8" x14ac:dyDescent="0.25">
      <c r="B904" s="16" t="s">
        <v>918</v>
      </c>
      <c r="C904" s="21">
        <v>0.64</v>
      </c>
      <c r="D904" s="16">
        <v>0.9</v>
      </c>
      <c r="E904" s="21">
        <v>1</v>
      </c>
      <c r="F904" s="16">
        <v>86.55</v>
      </c>
      <c r="G904" s="21">
        <v>101.73</v>
      </c>
      <c r="H904" s="4">
        <f t="shared" si="14"/>
        <v>133.56607129057889</v>
      </c>
    </row>
    <row r="905" spans="2:8" x14ac:dyDescent="0.25">
      <c r="B905" s="16" t="s">
        <v>919</v>
      </c>
      <c r="C905" s="21">
        <v>0.65</v>
      </c>
      <c r="D905" s="16">
        <v>0.9</v>
      </c>
      <c r="E905" s="21">
        <v>1</v>
      </c>
      <c r="F905" s="16">
        <v>86.46</v>
      </c>
      <c r="G905" s="21">
        <v>99.57</v>
      </c>
      <c r="H905" s="4">
        <f t="shared" si="14"/>
        <v>131.86931599124944</v>
      </c>
    </row>
    <row r="906" spans="2:8" x14ac:dyDescent="0.25">
      <c r="B906" s="16" t="s">
        <v>920</v>
      </c>
      <c r="C906" s="21">
        <v>0.62</v>
      </c>
      <c r="D906" s="16">
        <v>0.9</v>
      </c>
      <c r="E906" s="21">
        <v>1</v>
      </c>
      <c r="F906" s="16">
        <v>80.11</v>
      </c>
      <c r="G906" s="21">
        <v>99.06</v>
      </c>
      <c r="H906" s="4">
        <f t="shared" si="14"/>
        <v>127.39896271163279</v>
      </c>
    </row>
    <row r="907" spans="2:8" x14ac:dyDescent="0.25">
      <c r="B907" s="16" t="s">
        <v>921</v>
      </c>
      <c r="C907" s="21">
        <v>0.62</v>
      </c>
      <c r="D907" s="16">
        <v>0.9</v>
      </c>
      <c r="E907" s="21">
        <v>1</v>
      </c>
      <c r="F907" s="16">
        <v>81.760000000000005</v>
      </c>
      <c r="G907" s="21">
        <v>99.87</v>
      </c>
      <c r="H907" s="4">
        <f t="shared" si="14"/>
        <v>129.06864258990254</v>
      </c>
    </row>
    <row r="908" spans="2:8" x14ac:dyDescent="0.25">
      <c r="B908" s="16" t="s">
        <v>922</v>
      </c>
      <c r="C908" s="21">
        <v>0.62</v>
      </c>
      <c r="D908" s="16">
        <v>0.9</v>
      </c>
      <c r="E908" s="21">
        <v>1</v>
      </c>
      <c r="F908" s="16">
        <v>81.19</v>
      </c>
      <c r="G908" s="21">
        <v>101.17</v>
      </c>
      <c r="H908" s="4">
        <f t="shared" si="14"/>
        <v>129.71963999333332</v>
      </c>
    </row>
    <row r="909" spans="2:8" x14ac:dyDescent="0.25">
      <c r="B909" s="16" t="s">
        <v>923</v>
      </c>
      <c r="C909" s="21">
        <v>0.62</v>
      </c>
      <c r="D909" s="16">
        <v>0.9</v>
      </c>
      <c r="E909" s="21">
        <v>1</v>
      </c>
      <c r="F909" s="16">
        <v>73.12</v>
      </c>
      <c r="G909" s="21">
        <v>90.79</v>
      </c>
      <c r="H909" s="4">
        <f t="shared" si="14"/>
        <v>116.57340391358572</v>
      </c>
    </row>
    <row r="910" spans="2:8" x14ac:dyDescent="0.25">
      <c r="B910" s="16" t="s">
        <v>924</v>
      </c>
      <c r="C910" s="21">
        <v>0.6</v>
      </c>
      <c r="D910" s="16">
        <v>0.9</v>
      </c>
      <c r="E910" s="21">
        <v>1</v>
      </c>
      <c r="F910" s="16">
        <v>66.67</v>
      </c>
      <c r="G910" s="21">
        <v>87.17</v>
      </c>
      <c r="H910" s="4">
        <f t="shared" si="14"/>
        <v>109.74287129467682</v>
      </c>
    </row>
    <row r="911" spans="2:8" x14ac:dyDescent="0.25">
      <c r="B911" s="16" t="s">
        <v>925</v>
      </c>
      <c r="C911" s="21">
        <v>0.61</v>
      </c>
      <c r="D911" s="16">
        <v>0.9</v>
      </c>
      <c r="E911" s="21">
        <v>1</v>
      </c>
      <c r="F911" s="16">
        <v>68.989999999999995</v>
      </c>
      <c r="G911" s="21">
        <v>88.02</v>
      </c>
      <c r="H911" s="4">
        <f t="shared" si="14"/>
        <v>111.83532760268554</v>
      </c>
    </row>
    <row r="912" spans="2:8" x14ac:dyDescent="0.25">
      <c r="B912" s="16" t="s">
        <v>926</v>
      </c>
      <c r="C912" s="21">
        <v>0.62</v>
      </c>
      <c r="D912" s="16">
        <v>0.9</v>
      </c>
      <c r="E912" s="21">
        <v>1</v>
      </c>
      <c r="F912" s="16">
        <v>79.959999999999994</v>
      </c>
      <c r="G912" s="21">
        <v>100.5</v>
      </c>
      <c r="H912" s="4">
        <f t="shared" si="14"/>
        <v>128.42839094219002</v>
      </c>
    </row>
    <row r="913" spans="2:8" x14ac:dyDescent="0.25">
      <c r="B913" s="16" t="s">
        <v>927</v>
      </c>
      <c r="C913" s="21">
        <v>0.64</v>
      </c>
      <c r="D913" s="16">
        <v>0.9</v>
      </c>
      <c r="E913" s="21">
        <v>1</v>
      </c>
      <c r="F913" s="16">
        <v>85.56</v>
      </c>
      <c r="G913" s="21">
        <v>99.89</v>
      </c>
      <c r="H913" s="4">
        <f t="shared" si="14"/>
        <v>131.52385981258305</v>
      </c>
    </row>
    <row r="914" spans="2:8" x14ac:dyDescent="0.25">
      <c r="B914" s="16" t="s">
        <v>928</v>
      </c>
      <c r="C914" s="21">
        <v>0.63</v>
      </c>
      <c r="D914" s="16">
        <v>0.9</v>
      </c>
      <c r="E914" s="21">
        <v>1</v>
      </c>
      <c r="F914" s="16">
        <v>80.11</v>
      </c>
      <c r="G914" s="21">
        <v>97.95</v>
      </c>
      <c r="H914" s="4">
        <f t="shared" si="14"/>
        <v>126.53779909576427</v>
      </c>
    </row>
    <row r="915" spans="2:8" x14ac:dyDescent="0.25">
      <c r="B915" s="16" t="s">
        <v>929</v>
      </c>
      <c r="C915" s="21">
        <v>0.64</v>
      </c>
      <c r="D915" s="16">
        <v>0.9</v>
      </c>
      <c r="E915" s="21">
        <v>1</v>
      </c>
      <c r="F915" s="16">
        <v>84.67</v>
      </c>
      <c r="G915" s="21">
        <v>99.06</v>
      </c>
      <c r="H915" s="4">
        <f t="shared" si="14"/>
        <v>130.31459051080967</v>
      </c>
    </row>
    <row r="916" spans="2:8" x14ac:dyDescent="0.25">
      <c r="B916" s="16" t="s">
        <v>930</v>
      </c>
      <c r="C916" s="21">
        <v>0.65</v>
      </c>
      <c r="D916" s="16">
        <v>0.9</v>
      </c>
      <c r="E916" s="21">
        <v>1</v>
      </c>
      <c r="F916" s="16">
        <v>84.22</v>
      </c>
      <c r="G916" s="21">
        <v>98</v>
      </c>
      <c r="H916" s="4">
        <f t="shared" si="14"/>
        <v>129.21690446686918</v>
      </c>
    </row>
    <row r="917" spans="2:8" x14ac:dyDescent="0.25">
      <c r="B917" s="16" t="s">
        <v>931</v>
      </c>
      <c r="C917" s="21">
        <v>0.66</v>
      </c>
      <c r="D917" s="16">
        <v>0.9</v>
      </c>
      <c r="E917" s="21">
        <v>1</v>
      </c>
      <c r="F917" s="16">
        <v>87.73</v>
      </c>
      <c r="G917" s="21">
        <v>99.52</v>
      </c>
      <c r="H917" s="4">
        <f t="shared" si="14"/>
        <v>132.66794375432221</v>
      </c>
    </row>
    <row r="918" spans="2:8" x14ac:dyDescent="0.25">
      <c r="B918" s="16" t="s">
        <v>932</v>
      </c>
      <c r="C918" s="21">
        <v>0.62</v>
      </c>
      <c r="D918" s="16">
        <v>0.9</v>
      </c>
      <c r="E918" s="21">
        <v>1</v>
      </c>
      <c r="F918" s="16">
        <v>78.69</v>
      </c>
      <c r="G918" s="21">
        <v>98.29</v>
      </c>
      <c r="H918" s="4">
        <f t="shared" si="14"/>
        <v>125.90885671786556</v>
      </c>
    </row>
    <row r="919" spans="2:8" x14ac:dyDescent="0.25">
      <c r="B919" s="16" t="s">
        <v>933</v>
      </c>
      <c r="C919" s="21">
        <v>0.6</v>
      </c>
      <c r="D919" s="16">
        <v>0.9</v>
      </c>
      <c r="E919" s="21">
        <v>1</v>
      </c>
      <c r="F919" s="16">
        <v>66.38</v>
      </c>
      <c r="G919" s="21">
        <v>87.67</v>
      </c>
      <c r="H919" s="4">
        <f t="shared" si="14"/>
        <v>109.96514584176205</v>
      </c>
    </row>
    <row r="920" spans="2:8" x14ac:dyDescent="0.25">
      <c r="B920" s="16" t="s">
        <v>934</v>
      </c>
      <c r="C920" s="21">
        <v>0.65</v>
      </c>
      <c r="D920" s="16">
        <v>0.9</v>
      </c>
      <c r="E920" s="21">
        <v>1</v>
      </c>
      <c r="F920" s="16">
        <v>86.67</v>
      </c>
      <c r="G920" s="21">
        <v>99.46</v>
      </c>
      <c r="H920" s="4">
        <f t="shared" si="14"/>
        <v>131.92414676623835</v>
      </c>
    </row>
    <row r="921" spans="2:8" x14ac:dyDescent="0.25">
      <c r="B921" s="16" t="s">
        <v>935</v>
      </c>
      <c r="C921" s="21">
        <v>0.63</v>
      </c>
      <c r="D921" s="16">
        <v>0.9</v>
      </c>
      <c r="E921" s="21">
        <v>1</v>
      </c>
      <c r="F921" s="16">
        <v>80.69</v>
      </c>
      <c r="G921" s="21">
        <v>98.33</v>
      </c>
      <c r="H921" s="4">
        <f t="shared" si="14"/>
        <v>127.19931210505817</v>
      </c>
    </row>
    <row r="922" spans="2:8" x14ac:dyDescent="0.25">
      <c r="B922" s="16" t="s">
        <v>936</v>
      </c>
      <c r="C922" s="21">
        <v>0.62</v>
      </c>
      <c r="D922" s="16">
        <v>0.9</v>
      </c>
      <c r="E922" s="21">
        <v>1</v>
      </c>
      <c r="F922" s="16">
        <v>81.8</v>
      </c>
      <c r="G922" s="21">
        <v>100.46</v>
      </c>
      <c r="H922" s="4">
        <f t="shared" si="14"/>
        <v>129.55096140129567</v>
      </c>
    </row>
    <row r="923" spans="2:8" x14ac:dyDescent="0.25">
      <c r="B923" s="16" t="s">
        <v>937</v>
      </c>
      <c r="C923" s="21">
        <v>0.98</v>
      </c>
      <c r="D923" s="16">
        <v>0.9</v>
      </c>
      <c r="E923" s="21">
        <v>1</v>
      </c>
      <c r="F923" s="16">
        <v>50.3</v>
      </c>
      <c r="G923" s="21">
        <v>9.02</v>
      </c>
      <c r="H923" s="4">
        <f t="shared" si="14"/>
        <v>51.10235219635198</v>
      </c>
    </row>
    <row r="924" spans="2:8" x14ac:dyDescent="0.25">
      <c r="B924" s="16" t="s">
        <v>938</v>
      </c>
      <c r="C924" s="21">
        <v>0.94</v>
      </c>
      <c r="D924" s="16">
        <v>0.9</v>
      </c>
      <c r="E924" s="21">
        <v>1</v>
      </c>
      <c r="F924" s="16">
        <v>26.16</v>
      </c>
      <c r="G924" s="21">
        <v>9.25</v>
      </c>
      <c r="H924" s="4">
        <f t="shared" si="14"/>
        <v>27.747217878554959</v>
      </c>
    </row>
    <row r="925" spans="2:8" x14ac:dyDescent="0.25">
      <c r="B925" s="16" t="s">
        <v>939</v>
      </c>
      <c r="C925" s="21">
        <v>0.94</v>
      </c>
      <c r="D925" s="16">
        <v>0.9</v>
      </c>
      <c r="E925" s="21">
        <v>1</v>
      </c>
      <c r="F925" s="16">
        <v>26.83</v>
      </c>
      <c r="G925" s="21">
        <v>9.19</v>
      </c>
      <c r="H925" s="4">
        <f t="shared" si="14"/>
        <v>28.360271507868184</v>
      </c>
    </row>
    <row r="926" spans="2:8" x14ac:dyDescent="0.25">
      <c r="B926" s="16" t="s">
        <v>940</v>
      </c>
      <c r="C926" s="21">
        <v>0.99</v>
      </c>
      <c r="D926" s="16">
        <v>0.9</v>
      </c>
      <c r="E926" s="21">
        <v>1</v>
      </c>
      <c r="F926" s="16">
        <v>204.46</v>
      </c>
      <c r="G926" s="21">
        <v>31.44</v>
      </c>
      <c r="H926" s="4">
        <f t="shared" si="14"/>
        <v>206.86315573344615</v>
      </c>
    </row>
    <row r="927" spans="2:8" x14ac:dyDescent="0.25">
      <c r="B927" s="16" t="s">
        <v>941</v>
      </c>
      <c r="C927" s="21">
        <v>0.98</v>
      </c>
      <c r="D927" s="16">
        <v>0.9</v>
      </c>
      <c r="E927" s="21">
        <v>1</v>
      </c>
      <c r="F927" s="16">
        <v>155.6</v>
      </c>
      <c r="G927" s="21">
        <v>31.61</v>
      </c>
      <c r="H927" s="4">
        <f t="shared" si="14"/>
        <v>158.77831117630643</v>
      </c>
    </row>
    <row r="928" spans="2:8" x14ac:dyDescent="0.25">
      <c r="B928" s="16" t="s">
        <v>942</v>
      </c>
      <c r="C928" s="21">
        <v>0.97</v>
      </c>
      <c r="D928" s="16">
        <v>0.9</v>
      </c>
      <c r="E928" s="21">
        <v>1</v>
      </c>
      <c r="F928" s="16">
        <v>136.84</v>
      </c>
      <c r="G928" s="21">
        <v>31.45</v>
      </c>
      <c r="H928" s="4">
        <f t="shared" si="14"/>
        <v>140.40757849916793</v>
      </c>
    </row>
    <row r="929" spans="2:8" x14ac:dyDescent="0.25">
      <c r="B929" s="16" t="s">
        <v>943</v>
      </c>
      <c r="C929" s="21">
        <v>0.95</v>
      </c>
      <c r="D929" s="16">
        <v>0.9</v>
      </c>
      <c r="E929" s="21">
        <v>1</v>
      </c>
      <c r="F929" s="16">
        <v>100.79</v>
      </c>
      <c r="G929" s="21">
        <v>30.65</v>
      </c>
      <c r="H929" s="4">
        <f t="shared" si="14"/>
        <v>105.34726669449</v>
      </c>
    </row>
    <row r="930" spans="2:8" x14ac:dyDescent="0.25">
      <c r="B930" s="16" t="s">
        <v>944</v>
      </c>
      <c r="C930" s="21">
        <v>0.98</v>
      </c>
      <c r="D930" s="16">
        <v>0.9</v>
      </c>
      <c r="E930" s="21">
        <v>1</v>
      </c>
      <c r="F930" s="16">
        <v>151.05000000000001</v>
      </c>
      <c r="G930" s="21">
        <v>31.24</v>
      </c>
      <c r="H930" s="4">
        <f t="shared" si="14"/>
        <v>154.2466858639109</v>
      </c>
    </row>
    <row r="931" spans="2:8" x14ac:dyDescent="0.25">
      <c r="B931" s="16" t="s">
        <v>945</v>
      </c>
      <c r="C931" s="21">
        <v>0.94</v>
      </c>
      <c r="D931" s="16">
        <v>0.9</v>
      </c>
      <c r="E931" s="21">
        <v>1</v>
      </c>
      <c r="F931" s="16">
        <v>91.69</v>
      </c>
      <c r="G931" s="21">
        <v>33.17</v>
      </c>
      <c r="H931" s="4">
        <f t="shared" si="14"/>
        <v>97.505410106311544</v>
      </c>
    </row>
    <row r="932" spans="2:8" x14ac:dyDescent="0.25">
      <c r="B932" s="16" t="s">
        <v>946</v>
      </c>
      <c r="C932" s="21">
        <v>0.92</v>
      </c>
      <c r="D932" s="16">
        <v>0.9</v>
      </c>
      <c r="E932" s="21">
        <v>1</v>
      </c>
      <c r="F932" s="16">
        <v>79.12</v>
      </c>
      <c r="G932" s="21">
        <v>32.799999999999997</v>
      </c>
      <c r="H932" s="4">
        <f t="shared" si="14"/>
        <v>85.649368941049417</v>
      </c>
    </row>
    <row r="933" spans="2:8" x14ac:dyDescent="0.25">
      <c r="B933" s="16" t="s">
        <v>947</v>
      </c>
      <c r="C933" s="21">
        <v>0.91</v>
      </c>
      <c r="D933" s="16">
        <v>0.9</v>
      </c>
      <c r="E933" s="21">
        <v>1</v>
      </c>
      <c r="F933" s="16">
        <v>76.45</v>
      </c>
      <c r="G933" s="21">
        <v>33.32</v>
      </c>
      <c r="H933" s="4">
        <f t="shared" si="14"/>
        <v>83.395592809212658</v>
      </c>
    </row>
    <row r="934" spans="2:8" x14ac:dyDescent="0.25">
      <c r="B934" s="16" t="s">
        <v>948</v>
      </c>
      <c r="C934" s="21">
        <v>0.89</v>
      </c>
      <c r="D934" s="16">
        <v>0.9</v>
      </c>
      <c r="E934" s="21">
        <v>1</v>
      </c>
      <c r="F934" s="16">
        <v>73.56</v>
      </c>
      <c r="G934" s="21">
        <v>32.659999999999997</v>
      </c>
      <c r="H934" s="4">
        <f t="shared" si="14"/>
        <v>80.484465581874872</v>
      </c>
    </row>
    <row r="935" spans="2:8" x14ac:dyDescent="0.25">
      <c r="B935" s="16" t="s">
        <v>949</v>
      </c>
      <c r="C935" s="21">
        <v>0.95</v>
      </c>
      <c r="D935" s="16">
        <v>0.9</v>
      </c>
      <c r="E935" s="21">
        <v>1</v>
      </c>
      <c r="F935" s="16">
        <v>57.42</v>
      </c>
      <c r="G935" s="21">
        <v>16.72</v>
      </c>
      <c r="H935" s="4">
        <f t="shared" si="14"/>
        <v>59.804805826956752</v>
      </c>
    </row>
    <row r="936" spans="2:8" x14ac:dyDescent="0.25">
      <c r="B936" s="16" t="s">
        <v>950</v>
      </c>
      <c r="C936" s="21">
        <v>0.72</v>
      </c>
      <c r="D936" s="16">
        <v>0.9</v>
      </c>
      <c r="E936" s="21">
        <v>1</v>
      </c>
      <c r="F936" s="16">
        <v>112.87</v>
      </c>
      <c r="G936" s="21">
        <v>107.98</v>
      </c>
      <c r="H936" s="4">
        <f t="shared" si="14"/>
        <v>156.20280823339894</v>
      </c>
    </row>
    <row r="937" spans="2:8" x14ac:dyDescent="0.25">
      <c r="B937" s="16" t="s">
        <v>951</v>
      </c>
      <c r="C937" s="21">
        <v>0.72</v>
      </c>
      <c r="D937" s="16">
        <v>0.9</v>
      </c>
      <c r="E937" s="21">
        <v>1</v>
      </c>
      <c r="F937" s="16">
        <v>108.6</v>
      </c>
      <c r="G937" s="21">
        <v>103.64</v>
      </c>
      <c r="H937" s="4">
        <f t="shared" si="14"/>
        <v>150.11731945381919</v>
      </c>
    </row>
    <row r="938" spans="2:8" x14ac:dyDescent="0.25">
      <c r="B938" s="16" t="s">
        <v>952</v>
      </c>
      <c r="C938" s="21">
        <v>0.72</v>
      </c>
      <c r="D938" s="16">
        <v>0.9</v>
      </c>
      <c r="E938" s="21">
        <v>1</v>
      </c>
      <c r="F938" s="16">
        <v>111.62</v>
      </c>
      <c r="G938" s="21">
        <v>104.67</v>
      </c>
      <c r="H938" s="4">
        <f t="shared" si="14"/>
        <v>153.01906188445935</v>
      </c>
    </row>
    <row r="939" spans="2:8" x14ac:dyDescent="0.25">
      <c r="B939" s="16" t="s">
        <v>953</v>
      </c>
      <c r="C939" s="21">
        <v>0.72</v>
      </c>
      <c r="D939" s="16">
        <v>0.9</v>
      </c>
      <c r="E939" s="21">
        <v>1</v>
      </c>
      <c r="F939" s="16">
        <v>152.47999999999999</v>
      </c>
      <c r="G939" s="21">
        <v>141.28</v>
      </c>
      <c r="H939" s="4">
        <f t="shared" si="14"/>
        <v>207.87060590665533</v>
      </c>
    </row>
    <row r="940" spans="2:8" x14ac:dyDescent="0.25">
      <c r="B940" s="16" t="s">
        <v>954</v>
      </c>
      <c r="C940" s="21">
        <v>0.74</v>
      </c>
      <c r="D940" s="16">
        <v>0.9</v>
      </c>
      <c r="E940" s="21">
        <v>1</v>
      </c>
      <c r="F940" s="16">
        <v>166.14</v>
      </c>
      <c r="G940" s="21">
        <v>148.79</v>
      </c>
      <c r="H940" s="4">
        <f t="shared" si="14"/>
        <v>223.02682282631386</v>
      </c>
    </row>
    <row r="941" spans="2:8" x14ac:dyDescent="0.25">
      <c r="B941" s="16" t="s">
        <v>955</v>
      </c>
      <c r="C941" s="21">
        <v>0.76</v>
      </c>
      <c r="D941" s="16">
        <v>0.9</v>
      </c>
      <c r="E941" s="21">
        <v>1</v>
      </c>
      <c r="F941" s="16">
        <v>237.32</v>
      </c>
      <c r="G941" s="21">
        <v>199.11</v>
      </c>
      <c r="H941" s="4">
        <f t="shared" si="14"/>
        <v>309.78310880356275</v>
      </c>
    </row>
    <row r="942" spans="2:8" x14ac:dyDescent="0.25">
      <c r="B942" s="16" t="s">
        <v>956</v>
      </c>
      <c r="C942" s="21">
        <v>0.79</v>
      </c>
      <c r="D942" s="16">
        <v>0.9</v>
      </c>
      <c r="E942" s="21">
        <v>1</v>
      </c>
      <c r="F942" s="16">
        <v>290.16000000000003</v>
      </c>
      <c r="G942" s="21">
        <v>221.56</v>
      </c>
      <c r="H942" s="4">
        <f t="shared" si="14"/>
        <v>365.07760709197163</v>
      </c>
    </row>
    <row r="943" spans="2:8" x14ac:dyDescent="0.25">
      <c r="B943" s="16" t="s">
        <v>957</v>
      </c>
      <c r="C943" s="21">
        <v>0.74</v>
      </c>
      <c r="D943" s="16">
        <v>0.9</v>
      </c>
      <c r="E943" s="21">
        <v>1</v>
      </c>
      <c r="F943" s="16">
        <v>240.87</v>
      </c>
      <c r="G943" s="21">
        <v>216.02</v>
      </c>
      <c r="H943" s="4">
        <f t="shared" si="14"/>
        <v>323.54751938471111</v>
      </c>
    </row>
    <row r="944" spans="2:8" x14ac:dyDescent="0.25">
      <c r="B944" s="16" t="s">
        <v>958</v>
      </c>
      <c r="C944" s="21">
        <v>0.77</v>
      </c>
      <c r="D944" s="16">
        <v>0.9</v>
      </c>
      <c r="E944" s="21">
        <v>1</v>
      </c>
      <c r="F944" s="16">
        <v>264.27999999999997</v>
      </c>
      <c r="G944" s="21">
        <v>216.09</v>
      </c>
      <c r="H944" s="4">
        <f t="shared" si="14"/>
        <v>341.37780610344305</v>
      </c>
    </row>
    <row r="945" spans="2:8" x14ac:dyDescent="0.25">
      <c r="B945" s="16" t="s">
        <v>959</v>
      </c>
      <c r="C945" s="21">
        <v>0.76</v>
      </c>
      <c r="D945" s="16">
        <v>0.9</v>
      </c>
      <c r="E945" s="21">
        <v>1</v>
      </c>
      <c r="F945" s="16">
        <v>265.89999999999998</v>
      </c>
      <c r="G945" s="21">
        <v>222.9</v>
      </c>
      <c r="H945" s="4">
        <f t="shared" si="14"/>
        <v>346.9686152953895</v>
      </c>
    </row>
    <row r="946" spans="2:8" x14ac:dyDescent="0.25">
      <c r="B946" s="16" t="s">
        <v>960</v>
      </c>
      <c r="C946" s="21">
        <v>0.77</v>
      </c>
      <c r="D946" s="16">
        <v>0.9</v>
      </c>
      <c r="E946" s="21">
        <v>1</v>
      </c>
      <c r="F946" s="16">
        <v>268.11</v>
      </c>
      <c r="G946" s="21">
        <v>220.03</v>
      </c>
      <c r="H946" s="4">
        <f t="shared" si="14"/>
        <v>346.8373869697441</v>
      </c>
    </row>
    <row r="947" spans="2:8" x14ac:dyDescent="0.25">
      <c r="B947" s="16" t="s">
        <v>961</v>
      </c>
      <c r="C947" s="21">
        <v>0.76</v>
      </c>
      <c r="D947" s="16">
        <v>0.9</v>
      </c>
      <c r="E947" s="21">
        <v>1</v>
      </c>
      <c r="F947" s="16">
        <v>266.67</v>
      </c>
      <c r="G947" s="21">
        <v>219.49</v>
      </c>
      <c r="H947" s="4">
        <f t="shared" si="14"/>
        <v>345.38203340648744</v>
      </c>
    </row>
    <row r="948" spans="2:8" x14ac:dyDescent="0.25">
      <c r="B948" s="16" t="s">
        <v>962</v>
      </c>
      <c r="C948" s="21">
        <v>0.77</v>
      </c>
      <c r="D948" s="16">
        <v>0.9</v>
      </c>
      <c r="E948" s="21">
        <v>1</v>
      </c>
      <c r="F948" s="16">
        <v>269.36</v>
      </c>
      <c r="G948" s="21">
        <v>219.05</v>
      </c>
      <c r="H948" s="4">
        <f t="shared" si="14"/>
        <v>347.18541458419594</v>
      </c>
    </row>
    <row r="949" spans="2:8" x14ac:dyDescent="0.25">
      <c r="B949" s="16" t="s">
        <v>963</v>
      </c>
      <c r="C949" s="21">
        <v>0.77</v>
      </c>
      <c r="D949" s="16">
        <v>0.9</v>
      </c>
      <c r="E949" s="21">
        <v>1</v>
      </c>
      <c r="F949" s="16">
        <v>252.56</v>
      </c>
      <c r="G949" s="21">
        <v>205.82</v>
      </c>
      <c r="H949" s="4">
        <f t="shared" si="14"/>
        <v>325.80427560116522</v>
      </c>
    </row>
    <row r="950" spans="2:8" x14ac:dyDescent="0.25">
      <c r="B950" s="16" t="s">
        <v>964</v>
      </c>
      <c r="C950" s="21">
        <v>0.76</v>
      </c>
      <c r="D950" s="16">
        <v>0.9</v>
      </c>
      <c r="E950" s="21">
        <v>1</v>
      </c>
      <c r="F950" s="16">
        <v>267.18</v>
      </c>
      <c r="G950" s="21">
        <v>218.78</v>
      </c>
      <c r="H950" s="4">
        <f t="shared" si="14"/>
        <v>345.32570248969307</v>
      </c>
    </row>
    <row r="951" spans="2:8" x14ac:dyDescent="0.25">
      <c r="B951" s="16" t="s">
        <v>965</v>
      </c>
      <c r="C951" s="21">
        <v>0.77</v>
      </c>
      <c r="D951" s="16">
        <v>0.9</v>
      </c>
      <c r="E951" s="21">
        <v>1</v>
      </c>
      <c r="F951" s="16">
        <v>268.17</v>
      </c>
      <c r="G951" s="21">
        <v>215.99</v>
      </c>
      <c r="H951" s="4">
        <f t="shared" si="14"/>
        <v>344.33534381471799</v>
      </c>
    </row>
    <row r="952" spans="2:8" x14ac:dyDescent="0.25">
      <c r="B952" s="16" t="s">
        <v>966</v>
      </c>
      <c r="C952" s="21">
        <v>0.75</v>
      </c>
      <c r="D952" s="16">
        <v>0.9</v>
      </c>
      <c r="E952" s="21">
        <v>1</v>
      </c>
      <c r="F952" s="16">
        <v>252.48</v>
      </c>
      <c r="G952" s="21">
        <v>212.85</v>
      </c>
      <c r="H952" s="4">
        <f t="shared" si="14"/>
        <v>330.22912182301548</v>
      </c>
    </row>
    <row r="953" spans="2:8" x14ac:dyDescent="0.25">
      <c r="B953" s="16" t="s">
        <v>967</v>
      </c>
      <c r="C953" s="21">
        <v>0.8</v>
      </c>
      <c r="D953" s="16">
        <v>0.9</v>
      </c>
      <c r="E953" s="21">
        <v>1</v>
      </c>
      <c r="F953" s="16">
        <v>351.49</v>
      </c>
      <c r="G953" s="21">
        <v>259.93</v>
      </c>
      <c r="H953" s="4">
        <f t="shared" si="14"/>
        <v>437.15995356391005</v>
      </c>
    </row>
    <row r="954" spans="2:8" x14ac:dyDescent="0.25">
      <c r="B954" s="16" t="s">
        <v>968</v>
      </c>
      <c r="C954" s="21">
        <v>0.8</v>
      </c>
      <c r="D954" s="16">
        <v>0.9</v>
      </c>
      <c r="E954" s="21">
        <v>1</v>
      </c>
      <c r="F954" s="16">
        <v>353.59</v>
      </c>
      <c r="G954" s="21">
        <v>257.07</v>
      </c>
      <c r="H954" s="4">
        <f t="shared" si="14"/>
        <v>437.16229594968496</v>
      </c>
    </row>
    <row r="955" spans="2:8" x14ac:dyDescent="0.25">
      <c r="B955" s="16" t="s">
        <v>969</v>
      </c>
      <c r="C955" s="21">
        <v>0.81</v>
      </c>
      <c r="D955" s="16">
        <v>0.9</v>
      </c>
      <c r="E955" s="21">
        <v>1</v>
      </c>
      <c r="F955" s="16">
        <v>353.13</v>
      </c>
      <c r="G955" s="21">
        <v>255.32</v>
      </c>
      <c r="H955" s="4">
        <f t="shared" si="14"/>
        <v>435.76266395826065</v>
      </c>
    </row>
    <row r="956" spans="2:8" x14ac:dyDescent="0.25">
      <c r="B956" s="16" t="s">
        <v>970</v>
      </c>
      <c r="C956" s="21">
        <v>0.81</v>
      </c>
      <c r="D956" s="16">
        <v>0.9</v>
      </c>
      <c r="E956" s="21">
        <v>1</v>
      </c>
      <c r="F956" s="16">
        <v>352.44</v>
      </c>
      <c r="G956" s="21">
        <v>255.91</v>
      </c>
      <c r="H956" s="4">
        <f t="shared" si="14"/>
        <v>435.55009091951752</v>
      </c>
    </row>
    <row r="957" spans="2:8" x14ac:dyDescent="0.25">
      <c r="B957" s="16" t="s">
        <v>971</v>
      </c>
      <c r="C957" s="21">
        <v>0.81</v>
      </c>
      <c r="D957" s="16">
        <v>0.9</v>
      </c>
      <c r="E957" s="21">
        <v>1</v>
      </c>
      <c r="F957" s="16">
        <v>355.48</v>
      </c>
      <c r="G957" s="21">
        <v>254.29</v>
      </c>
      <c r="H957" s="4">
        <f t="shared" si="14"/>
        <v>437.06914155542944</v>
      </c>
    </row>
    <row r="958" spans="2:8" x14ac:dyDescent="0.25">
      <c r="B958" s="16" t="s">
        <v>972</v>
      </c>
      <c r="C958" s="21">
        <v>0.81</v>
      </c>
      <c r="D958" s="16">
        <v>0.9</v>
      </c>
      <c r="E958" s="21">
        <v>1</v>
      </c>
      <c r="F958" s="16">
        <v>355.58</v>
      </c>
      <c r="G958" s="21">
        <v>255.2</v>
      </c>
      <c r="H958" s="4">
        <f t="shared" si="14"/>
        <v>437.68045010029863</v>
      </c>
    </row>
    <row r="959" spans="2:8" x14ac:dyDescent="0.25">
      <c r="B959" s="16" t="s">
        <v>973</v>
      </c>
      <c r="C959" s="21">
        <v>0.81</v>
      </c>
      <c r="D959" s="16">
        <v>0.9</v>
      </c>
      <c r="E959" s="21">
        <v>1</v>
      </c>
      <c r="F959" s="16">
        <v>356.95</v>
      </c>
      <c r="G959" s="21">
        <v>255.14</v>
      </c>
      <c r="H959" s="4">
        <f t="shared" si="14"/>
        <v>438.75929859092446</v>
      </c>
    </row>
    <row r="960" spans="2:8" x14ac:dyDescent="0.25">
      <c r="B960" s="16" t="s">
        <v>974</v>
      </c>
      <c r="C960" s="21">
        <v>0.81</v>
      </c>
      <c r="D960" s="16">
        <v>0.9</v>
      </c>
      <c r="E960" s="21">
        <v>1</v>
      </c>
      <c r="F960" s="16">
        <v>355.08</v>
      </c>
      <c r="G960" s="21">
        <v>254.31</v>
      </c>
      <c r="H960" s="4">
        <f t="shared" si="14"/>
        <v>436.75551799605233</v>
      </c>
    </row>
    <row r="961" spans="2:8" x14ac:dyDescent="0.25">
      <c r="B961" s="16" t="s">
        <v>975</v>
      </c>
      <c r="C961" s="21">
        <v>0.81</v>
      </c>
      <c r="D961" s="16">
        <v>0.9</v>
      </c>
      <c r="E961" s="21">
        <v>1</v>
      </c>
      <c r="F961" s="16">
        <v>358.11</v>
      </c>
      <c r="G961" s="21">
        <v>255.2</v>
      </c>
      <c r="H961" s="4">
        <f t="shared" si="14"/>
        <v>439.73834504168502</v>
      </c>
    </row>
    <row r="962" spans="2:8" x14ac:dyDescent="0.25">
      <c r="B962" s="16" t="s">
        <v>976</v>
      </c>
      <c r="C962" s="21">
        <v>0.85</v>
      </c>
      <c r="D962" s="16">
        <v>0.9</v>
      </c>
      <c r="E962" s="21">
        <v>1</v>
      </c>
      <c r="F962" s="16">
        <v>301.27999999999997</v>
      </c>
      <c r="G962" s="21">
        <v>180.84</v>
      </c>
      <c r="H962" s="4">
        <f t="shared" si="14"/>
        <v>351.38688649407504</v>
      </c>
    </row>
    <row r="963" spans="2:8" x14ac:dyDescent="0.25">
      <c r="B963" s="16" t="s">
        <v>977</v>
      </c>
      <c r="C963" s="21">
        <v>0.81</v>
      </c>
      <c r="D963" s="16">
        <v>0.9</v>
      </c>
      <c r="E963" s="21">
        <v>1</v>
      </c>
      <c r="F963" s="16">
        <v>333.49</v>
      </c>
      <c r="G963" s="21">
        <v>240.07</v>
      </c>
      <c r="H963" s="4">
        <f t="shared" si="14"/>
        <v>410.91262453227205</v>
      </c>
    </row>
    <row r="964" spans="2:8" x14ac:dyDescent="0.25">
      <c r="B964" s="16" t="s">
        <v>978</v>
      </c>
      <c r="C964" s="21">
        <v>0.81</v>
      </c>
      <c r="D964" s="16">
        <v>0.9</v>
      </c>
      <c r="E964" s="21">
        <v>1</v>
      </c>
      <c r="F964" s="16">
        <v>345.52</v>
      </c>
      <c r="G964" s="21">
        <v>242.75</v>
      </c>
      <c r="H964" s="4">
        <f t="shared" ref="H964:H1027" si="15">SQRT((F964)^2+(G964)^2)</f>
        <v>422.26962109533758</v>
      </c>
    </row>
    <row r="965" spans="2:8" x14ac:dyDescent="0.25">
      <c r="B965" s="16" t="s">
        <v>979</v>
      </c>
      <c r="C965" s="21">
        <v>0.81</v>
      </c>
      <c r="D965" s="16">
        <v>0.9</v>
      </c>
      <c r="E965" s="21">
        <v>1</v>
      </c>
      <c r="F965" s="16">
        <v>339.55</v>
      </c>
      <c r="G965" s="21">
        <v>243.8</v>
      </c>
      <c r="H965" s="4">
        <f t="shared" si="15"/>
        <v>418.01033779082547</v>
      </c>
    </row>
    <row r="966" spans="2:8" x14ac:dyDescent="0.25">
      <c r="B966" s="16" t="s">
        <v>980</v>
      </c>
      <c r="C966" s="21">
        <v>0.81</v>
      </c>
      <c r="D966" s="16">
        <v>0.9</v>
      </c>
      <c r="E966" s="21">
        <v>1</v>
      </c>
      <c r="F966" s="16">
        <v>361.54</v>
      </c>
      <c r="G966" s="21">
        <v>259.66000000000003</v>
      </c>
      <c r="H966" s="4">
        <f t="shared" si="15"/>
        <v>445.12300232632333</v>
      </c>
    </row>
    <row r="967" spans="2:8" x14ac:dyDescent="0.25">
      <c r="B967" s="16" t="s">
        <v>981</v>
      </c>
      <c r="C967" s="21">
        <v>0.81</v>
      </c>
      <c r="D967" s="16">
        <v>0.9</v>
      </c>
      <c r="E967" s="21">
        <v>1</v>
      </c>
      <c r="F967" s="16">
        <v>328.86</v>
      </c>
      <c r="G967" s="21">
        <v>233.24</v>
      </c>
      <c r="H967" s="4">
        <f t="shared" si="15"/>
        <v>403.1746485085589</v>
      </c>
    </row>
    <row r="968" spans="2:8" x14ac:dyDescent="0.25">
      <c r="B968" s="16" t="s">
        <v>982</v>
      </c>
      <c r="C968" s="21">
        <v>0.81</v>
      </c>
      <c r="D968" s="16">
        <v>0.9</v>
      </c>
      <c r="E968" s="21">
        <v>1</v>
      </c>
      <c r="F968" s="16">
        <v>364.49</v>
      </c>
      <c r="G968" s="21">
        <v>258.23</v>
      </c>
      <c r="H968" s="4">
        <f t="shared" si="15"/>
        <v>446.69418285892198</v>
      </c>
    </row>
    <row r="969" spans="2:8" x14ac:dyDescent="0.25">
      <c r="B969" s="16" t="s">
        <v>983</v>
      </c>
      <c r="C969" s="21">
        <v>0.82</v>
      </c>
      <c r="D969" s="16">
        <v>0.9</v>
      </c>
      <c r="E969" s="21">
        <v>1</v>
      </c>
      <c r="F969" s="16">
        <v>372.3</v>
      </c>
      <c r="G969" s="21">
        <v>260.93</v>
      </c>
      <c r="H969" s="4">
        <f t="shared" si="15"/>
        <v>454.63364910661858</v>
      </c>
    </row>
    <row r="970" spans="2:8" x14ac:dyDescent="0.25">
      <c r="B970" s="16" t="s">
        <v>984</v>
      </c>
      <c r="C970" s="21">
        <v>0.81</v>
      </c>
      <c r="D970" s="16">
        <v>0.9</v>
      </c>
      <c r="E970" s="21">
        <v>1</v>
      </c>
      <c r="F970" s="16">
        <v>363.04</v>
      </c>
      <c r="G970" s="21">
        <v>259.66000000000003</v>
      </c>
      <c r="H970" s="4">
        <f t="shared" si="15"/>
        <v>446.34219742256056</v>
      </c>
    </row>
    <row r="971" spans="2:8" x14ac:dyDescent="0.25">
      <c r="B971" s="16" t="s">
        <v>985</v>
      </c>
      <c r="C971" s="21">
        <v>0.81</v>
      </c>
      <c r="D971" s="16">
        <v>0.9</v>
      </c>
      <c r="E971" s="21">
        <v>1</v>
      </c>
      <c r="F971" s="16">
        <v>360.21</v>
      </c>
      <c r="G971" s="21">
        <v>259.11</v>
      </c>
      <c r="H971" s="4">
        <f t="shared" si="15"/>
        <v>443.72202582247365</v>
      </c>
    </row>
    <row r="972" spans="2:8" x14ac:dyDescent="0.25">
      <c r="B972" s="16" t="s">
        <v>986</v>
      </c>
      <c r="C972" s="21">
        <v>0.8</v>
      </c>
      <c r="D972" s="16">
        <v>0.9</v>
      </c>
      <c r="E972" s="21">
        <v>1</v>
      </c>
      <c r="F972" s="16">
        <v>360.3</v>
      </c>
      <c r="G972" s="21">
        <v>261.97000000000003</v>
      </c>
      <c r="H972" s="4">
        <f t="shared" si="15"/>
        <v>445.47095404751144</v>
      </c>
    </row>
    <row r="973" spans="2:8" x14ac:dyDescent="0.25">
      <c r="B973" s="16" t="s">
        <v>987</v>
      </c>
      <c r="C973" s="21">
        <v>0.81</v>
      </c>
      <c r="D973" s="16">
        <v>0.9</v>
      </c>
      <c r="E973" s="21">
        <v>1</v>
      </c>
      <c r="F973" s="16">
        <v>351.87</v>
      </c>
      <c r="G973" s="21">
        <v>253.02</v>
      </c>
      <c r="H973" s="4">
        <f t="shared" si="15"/>
        <v>433.39545140668008</v>
      </c>
    </row>
    <row r="974" spans="2:8" x14ac:dyDescent="0.25">
      <c r="B974" s="16" t="s">
        <v>988</v>
      </c>
      <c r="C974" s="21">
        <v>0.8</v>
      </c>
      <c r="D974" s="16">
        <v>0.9</v>
      </c>
      <c r="E974" s="21">
        <v>1</v>
      </c>
      <c r="F974" s="16">
        <v>364.01</v>
      </c>
      <c r="G974" s="21">
        <v>265.48</v>
      </c>
      <c r="H974" s="4">
        <f t="shared" si="15"/>
        <v>450.53624770932691</v>
      </c>
    </row>
    <row r="975" spans="2:8" x14ac:dyDescent="0.25">
      <c r="B975" s="16" t="s">
        <v>989</v>
      </c>
      <c r="C975" s="21">
        <v>0.8</v>
      </c>
      <c r="D975" s="16">
        <v>0.9</v>
      </c>
      <c r="E975" s="21">
        <v>1</v>
      </c>
      <c r="F975" s="16">
        <v>352.37</v>
      </c>
      <c r="G975" s="21">
        <v>258.91000000000003</v>
      </c>
      <c r="H975" s="4">
        <f t="shared" si="15"/>
        <v>437.26308442401125</v>
      </c>
    </row>
    <row r="976" spans="2:8" x14ac:dyDescent="0.25">
      <c r="B976" s="16" t="s">
        <v>990</v>
      </c>
      <c r="C976" s="21">
        <v>0.8</v>
      </c>
      <c r="D976" s="16">
        <v>0.9</v>
      </c>
      <c r="E976" s="21">
        <v>1</v>
      </c>
      <c r="F976" s="16">
        <v>364.18</v>
      </c>
      <c r="G976" s="21">
        <v>268.01</v>
      </c>
      <c r="H976" s="4">
        <f t="shared" si="15"/>
        <v>452.16858858173686</v>
      </c>
    </row>
    <row r="977" spans="2:8" x14ac:dyDescent="0.25">
      <c r="B977" s="16" t="s">
        <v>991</v>
      </c>
      <c r="C977" s="21">
        <v>0.8</v>
      </c>
      <c r="D977" s="16">
        <v>0.9</v>
      </c>
      <c r="E977" s="21">
        <v>1</v>
      </c>
      <c r="F977" s="16">
        <v>366.66</v>
      </c>
      <c r="G977" s="21">
        <v>269.48</v>
      </c>
      <c r="H977" s="4">
        <f t="shared" si="15"/>
        <v>455.03738967254111</v>
      </c>
    </row>
    <row r="978" spans="2:8" x14ac:dyDescent="0.25">
      <c r="B978" s="16" t="s">
        <v>992</v>
      </c>
      <c r="C978" s="21">
        <v>0.8</v>
      </c>
      <c r="D978" s="16">
        <v>0.9</v>
      </c>
      <c r="E978" s="21">
        <v>1</v>
      </c>
      <c r="F978" s="16">
        <v>363.76</v>
      </c>
      <c r="G978" s="21">
        <v>271.70999999999998</v>
      </c>
      <c r="H978" s="4">
        <f t="shared" si="15"/>
        <v>454.03486837466568</v>
      </c>
    </row>
    <row r="979" spans="2:8" x14ac:dyDescent="0.25">
      <c r="B979" s="16" t="s">
        <v>993</v>
      </c>
      <c r="C979" s="21">
        <v>0.8</v>
      </c>
      <c r="D979" s="16">
        <v>0.9</v>
      </c>
      <c r="E979" s="21">
        <v>1</v>
      </c>
      <c r="F979" s="16">
        <v>360.56</v>
      </c>
      <c r="G979" s="21">
        <v>268.7</v>
      </c>
      <c r="H979" s="4">
        <f t="shared" si="15"/>
        <v>449.67010529942951</v>
      </c>
    </row>
    <row r="980" spans="2:8" x14ac:dyDescent="0.25">
      <c r="B980" s="16" t="s">
        <v>994</v>
      </c>
      <c r="C980" s="21">
        <v>0.8</v>
      </c>
      <c r="D980" s="16">
        <v>0.9</v>
      </c>
      <c r="E980" s="21">
        <v>1</v>
      </c>
      <c r="F980" s="16">
        <v>368.67</v>
      </c>
      <c r="G980" s="21">
        <v>275.27999999999997</v>
      </c>
      <c r="H980" s="4">
        <f t="shared" si="15"/>
        <v>460.10503942034802</v>
      </c>
    </row>
    <row r="981" spans="2:8" x14ac:dyDescent="0.25">
      <c r="B981" s="16" t="s">
        <v>995</v>
      </c>
      <c r="C981" s="21">
        <v>0.8</v>
      </c>
      <c r="D981" s="16">
        <v>0.9</v>
      </c>
      <c r="E981" s="21">
        <v>1</v>
      </c>
      <c r="F981" s="16">
        <v>363.83</v>
      </c>
      <c r="G981" s="21">
        <v>271.27999999999997</v>
      </c>
      <c r="H981" s="4">
        <f t="shared" si="15"/>
        <v>453.83378818682064</v>
      </c>
    </row>
    <row r="982" spans="2:8" x14ac:dyDescent="0.25">
      <c r="B982" s="16" t="s">
        <v>996</v>
      </c>
      <c r="C982" s="21">
        <v>0.8</v>
      </c>
      <c r="D982" s="16">
        <v>0.9</v>
      </c>
      <c r="E982" s="21">
        <v>1</v>
      </c>
      <c r="F982" s="16">
        <v>350.56</v>
      </c>
      <c r="G982" s="21">
        <v>261.14999999999998</v>
      </c>
      <c r="H982" s="4">
        <f t="shared" si="15"/>
        <v>437.14029338417203</v>
      </c>
    </row>
    <row r="983" spans="2:8" x14ac:dyDescent="0.25">
      <c r="B983" s="16" t="s">
        <v>997</v>
      </c>
      <c r="C983" s="21">
        <v>0.81</v>
      </c>
      <c r="D983" s="16">
        <v>0.9</v>
      </c>
      <c r="E983" s="21">
        <v>1</v>
      </c>
      <c r="F983" s="16">
        <v>350.21</v>
      </c>
      <c r="G983" s="21">
        <v>251.63</v>
      </c>
      <c r="H983" s="4">
        <f t="shared" si="15"/>
        <v>431.23624731694338</v>
      </c>
    </row>
    <row r="984" spans="2:8" x14ac:dyDescent="0.25">
      <c r="B984" s="16" t="s">
        <v>998</v>
      </c>
      <c r="C984" s="21">
        <v>0.8</v>
      </c>
      <c r="D984" s="16">
        <v>0.9</v>
      </c>
      <c r="E984" s="21">
        <v>1</v>
      </c>
      <c r="F984" s="16">
        <v>361.47</v>
      </c>
      <c r="G984" s="21">
        <v>265.31</v>
      </c>
      <c r="H984" s="4">
        <f t="shared" si="15"/>
        <v>448.38594647914647</v>
      </c>
    </row>
    <row r="985" spans="2:8" x14ac:dyDescent="0.25">
      <c r="B985" s="16" t="s">
        <v>999</v>
      </c>
      <c r="C985" s="21">
        <v>0.8</v>
      </c>
      <c r="D985" s="16">
        <v>0.9</v>
      </c>
      <c r="E985" s="21">
        <v>1</v>
      </c>
      <c r="F985" s="16">
        <v>358.18</v>
      </c>
      <c r="G985" s="21">
        <v>263.11</v>
      </c>
      <c r="H985" s="4">
        <f t="shared" si="15"/>
        <v>444.43197960992865</v>
      </c>
    </row>
    <row r="986" spans="2:8" x14ac:dyDescent="0.25">
      <c r="B986" s="16" t="s">
        <v>1000</v>
      </c>
      <c r="C986" s="21">
        <v>0.8</v>
      </c>
      <c r="D986" s="16">
        <v>0.9</v>
      </c>
      <c r="E986" s="21">
        <v>1</v>
      </c>
      <c r="F986" s="16">
        <v>363.49</v>
      </c>
      <c r="G986" s="21">
        <v>265.26</v>
      </c>
      <c r="H986" s="4">
        <f t="shared" si="15"/>
        <v>449.98649724186168</v>
      </c>
    </row>
    <row r="987" spans="2:8" x14ac:dyDescent="0.25">
      <c r="B987" s="16" t="s">
        <v>1001</v>
      </c>
      <c r="C987" s="21">
        <v>0.81</v>
      </c>
      <c r="D987" s="16">
        <v>0.9</v>
      </c>
      <c r="E987" s="21">
        <v>1</v>
      </c>
      <c r="F987" s="16">
        <v>365.44</v>
      </c>
      <c r="G987" s="21">
        <v>263.89</v>
      </c>
      <c r="H987" s="4">
        <f t="shared" si="15"/>
        <v>450.75972058292871</v>
      </c>
    </row>
    <row r="988" spans="2:8" x14ac:dyDescent="0.25">
      <c r="B988" s="16" t="s">
        <v>1002</v>
      </c>
      <c r="C988" s="21">
        <v>0.81</v>
      </c>
      <c r="D988" s="16">
        <v>0.9</v>
      </c>
      <c r="E988" s="21">
        <v>1</v>
      </c>
      <c r="F988" s="16">
        <v>364.83</v>
      </c>
      <c r="G988" s="21">
        <v>263.95</v>
      </c>
      <c r="H988" s="4">
        <f t="shared" si="15"/>
        <v>450.30049011743256</v>
      </c>
    </row>
    <row r="989" spans="2:8" x14ac:dyDescent="0.25">
      <c r="B989" s="16" t="s">
        <v>1003</v>
      </c>
      <c r="C989" s="21">
        <v>0.81</v>
      </c>
      <c r="D989" s="16">
        <v>0.9</v>
      </c>
      <c r="E989" s="21">
        <v>1</v>
      </c>
      <c r="F989" s="16">
        <v>365.31</v>
      </c>
      <c r="G989" s="21">
        <v>263.61</v>
      </c>
      <c r="H989" s="4">
        <f t="shared" si="15"/>
        <v>450.49043075297396</v>
      </c>
    </row>
    <row r="990" spans="2:8" x14ac:dyDescent="0.25">
      <c r="B990" s="16" t="s">
        <v>1004</v>
      </c>
      <c r="C990" s="21">
        <v>0.81</v>
      </c>
      <c r="D990" s="16">
        <v>0.9</v>
      </c>
      <c r="E990" s="21">
        <v>1</v>
      </c>
      <c r="F990" s="16">
        <v>364.1</v>
      </c>
      <c r="G990" s="21">
        <v>264.51</v>
      </c>
      <c r="H990" s="4">
        <f t="shared" si="15"/>
        <v>450.03816515935625</v>
      </c>
    </row>
    <row r="991" spans="2:8" x14ac:dyDescent="0.25">
      <c r="B991" s="16" t="s">
        <v>1005</v>
      </c>
      <c r="C991" s="21">
        <v>0.81</v>
      </c>
      <c r="D991" s="16">
        <v>0.9</v>
      </c>
      <c r="E991" s="21">
        <v>1</v>
      </c>
      <c r="F991" s="16">
        <v>362.3</v>
      </c>
      <c r="G991" s="21">
        <v>262.25</v>
      </c>
      <c r="H991" s="4">
        <f t="shared" si="15"/>
        <v>447.25423698384344</v>
      </c>
    </row>
    <row r="992" spans="2:8" x14ac:dyDescent="0.25">
      <c r="B992" s="16" t="s">
        <v>1006</v>
      </c>
      <c r="C992" s="21">
        <v>0.8</v>
      </c>
      <c r="D992" s="16">
        <v>0.9</v>
      </c>
      <c r="E992" s="21">
        <v>1</v>
      </c>
      <c r="F992" s="16">
        <v>362.27</v>
      </c>
      <c r="G992" s="21">
        <v>264.88</v>
      </c>
      <c r="H992" s="4">
        <f t="shared" si="15"/>
        <v>448.77719115391767</v>
      </c>
    </row>
    <row r="993" spans="2:8" x14ac:dyDescent="0.25">
      <c r="B993" s="16" t="s">
        <v>1007</v>
      </c>
      <c r="C993" s="21">
        <v>0.81</v>
      </c>
      <c r="D993" s="16">
        <v>0.9</v>
      </c>
      <c r="E993" s="21">
        <v>1</v>
      </c>
      <c r="F993" s="16">
        <v>358.77</v>
      </c>
      <c r="G993" s="21">
        <v>257.58999999999997</v>
      </c>
      <c r="H993" s="4">
        <f t="shared" si="15"/>
        <v>441.66562125662438</v>
      </c>
    </row>
    <row r="994" spans="2:8" x14ac:dyDescent="0.25">
      <c r="B994" s="16" t="s">
        <v>1008</v>
      </c>
      <c r="C994" s="21">
        <v>0.8</v>
      </c>
      <c r="D994" s="16">
        <v>0.9</v>
      </c>
      <c r="E994" s="21">
        <v>1</v>
      </c>
      <c r="F994" s="16">
        <v>365.32</v>
      </c>
      <c r="G994" s="21">
        <v>270.07</v>
      </c>
      <c r="H994" s="4">
        <f t="shared" si="15"/>
        <v>454.3088237091593</v>
      </c>
    </row>
    <row r="995" spans="2:8" x14ac:dyDescent="0.25">
      <c r="B995" s="16" t="s">
        <v>1009</v>
      </c>
      <c r="C995" s="21">
        <v>0.8</v>
      </c>
      <c r="D995" s="16">
        <v>0.9</v>
      </c>
      <c r="E995" s="21">
        <v>1</v>
      </c>
      <c r="F995" s="16">
        <v>368.38</v>
      </c>
      <c r="G995" s="21">
        <v>267.98</v>
      </c>
      <c r="H995" s="4">
        <f t="shared" si="15"/>
        <v>455.54045352745567</v>
      </c>
    </row>
    <row r="996" spans="2:8" x14ac:dyDescent="0.25">
      <c r="B996" s="16" t="s">
        <v>1010</v>
      </c>
      <c r="C996" s="21">
        <v>0.79</v>
      </c>
      <c r="D996" s="16">
        <v>0.9</v>
      </c>
      <c r="E996" s="21">
        <v>1</v>
      </c>
      <c r="F996" s="16">
        <v>348.08</v>
      </c>
      <c r="G996" s="21">
        <v>262.48</v>
      </c>
      <c r="H996" s="4">
        <f t="shared" si="15"/>
        <v>435.95348008703866</v>
      </c>
    </row>
    <row r="997" spans="2:8" x14ac:dyDescent="0.25">
      <c r="B997" s="16" t="s">
        <v>1011</v>
      </c>
      <c r="C997" s="21">
        <v>0.8</v>
      </c>
      <c r="D997" s="16">
        <v>0.9</v>
      </c>
      <c r="E997" s="21">
        <v>1</v>
      </c>
      <c r="F997" s="16">
        <v>363.16</v>
      </c>
      <c r="G997" s="21">
        <v>270.64999999999998</v>
      </c>
      <c r="H997" s="4">
        <f t="shared" si="15"/>
        <v>452.92009019251952</v>
      </c>
    </row>
    <row r="998" spans="2:8" x14ac:dyDescent="0.25">
      <c r="B998" s="16" t="s">
        <v>1012</v>
      </c>
      <c r="C998" s="21">
        <v>0.8</v>
      </c>
      <c r="D998" s="16">
        <v>0.9</v>
      </c>
      <c r="E998" s="21">
        <v>1</v>
      </c>
      <c r="F998" s="16">
        <v>363.3</v>
      </c>
      <c r="G998" s="21">
        <v>265.77999999999997</v>
      </c>
      <c r="H998" s="4">
        <f t="shared" si="15"/>
        <v>450.13986537519645</v>
      </c>
    </row>
    <row r="999" spans="2:8" x14ac:dyDescent="0.25">
      <c r="B999" s="16" t="s">
        <v>1013</v>
      </c>
      <c r="C999" s="21">
        <v>0.81</v>
      </c>
      <c r="D999" s="16">
        <v>0.9</v>
      </c>
      <c r="E999" s="21">
        <v>1</v>
      </c>
      <c r="F999" s="16">
        <v>366.11</v>
      </c>
      <c r="G999" s="21">
        <v>264.19</v>
      </c>
      <c r="H999" s="4">
        <f t="shared" si="15"/>
        <v>451.47855785186522</v>
      </c>
    </row>
    <row r="1000" spans="2:8" x14ac:dyDescent="0.25">
      <c r="B1000" s="16" t="s">
        <v>1014</v>
      </c>
      <c r="C1000" s="21">
        <v>0.8</v>
      </c>
      <c r="D1000" s="16">
        <v>0.9</v>
      </c>
      <c r="E1000" s="21">
        <v>1</v>
      </c>
      <c r="F1000" s="16">
        <v>363.55</v>
      </c>
      <c r="G1000" s="21">
        <v>266.95</v>
      </c>
      <c r="H1000" s="4">
        <f t="shared" si="15"/>
        <v>451.03315288346596</v>
      </c>
    </row>
    <row r="1001" spans="2:8" x14ac:dyDescent="0.25">
      <c r="B1001" s="16" t="s">
        <v>1015</v>
      </c>
      <c r="C1001" s="21">
        <v>0.81</v>
      </c>
      <c r="D1001" s="16">
        <v>0.9</v>
      </c>
      <c r="E1001" s="21">
        <v>1</v>
      </c>
      <c r="F1001" s="16">
        <v>369.64</v>
      </c>
      <c r="G1001" s="21">
        <v>265.81</v>
      </c>
      <c r="H1001" s="4">
        <f t="shared" si="15"/>
        <v>455.28967229665989</v>
      </c>
    </row>
    <row r="1002" spans="2:8" x14ac:dyDescent="0.25">
      <c r="B1002" s="16" t="s">
        <v>1016</v>
      </c>
      <c r="C1002" s="21">
        <v>0.8</v>
      </c>
      <c r="D1002" s="16">
        <v>0.9</v>
      </c>
      <c r="E1002" s="21">
        <v>1</v>
      </c>
      <c r="F1002" s="16">
        <v>354.65</v>
      </c>
      <c r="G1002" s="21">
        <v>260.29000000000002</v>
      </c>
      <c r="H1002" s="4">
        <f t="shared" si="15"/>
        <v>439.91761342324088</v>
      </c>
    </row>
    <row r="1003" spans="2:8" x14ac:dyDescent="0.25">
      <c r="B1003" s="16" t="s">
        <v>1017</v>
      </c>
      <c r="C1003" s="21">
        <v>0.81</v>
      </c>
      <c r="D1003" s="16">
        <v>0.9</v>
      </c>
      <c r="E1003" s="21">
        <v>1</v>
      </c>
      <c r="F1003" s="16">
        <v>368.75</v>
      </c>
      <c r="G1003" s="21">
        <v>265.58999999999997</v>
      </c>
      <c r="H1003" s="4">
        <f t="shared" si="15"/>
        <v>454.43878641682863</v>
      </c>
    </row>
    <row r="1004" spans="2:8" x14ac:dyDescent="0.25">
      <c r="B1004" s="16" t="s">
        <v>1018</v>
      </c>
      <c r="C1004" s="21">
        <v>0.79</v>
      </c>
      <c r="D1004" s="16">
        <v>0.9</v>
      </c>
      <c r="E1004" s="21">
        <v>1</v>
      </c>
      <c r="F1004" s="16">
        <v>216.71</v>
      </c>
      <c r="G1004" s="21">
        <v>165.42</v>
      </c>
      <c r="H1004" s="4">
        <f t="shared" si="15"/>
        <v>272.6297865237766</v>
      </c>
    </row>
    <row r="1005" spans="2:8" x14ac:dyDescent="0.25">
      <c r="B1005" s="16" t="s">
        <v>1019</v>
      </c>
      <c r="C1005" s="21">
        <v>0.79</v>
      </c>
      <c r="D1005" s="16">
        <v>0.9</v>
      </c>
      <c r="E1005" s="21">
        <v>1</v>
      </c>
      <c r="F1005" s="16">
        <v>218.75</v>
      </c>
      <c r="G1005" s="21">
        <v>167.08</v>
      </c>
      <c r="H1005" s="4">
        <f t="shared" si="15"/>
        <v>275.25858551551119</v>
      </c>
    </row>
    <row r="1006" spans="2:8" x14ac:dyDescent="0.25">
      <c r="B1006" s="16" t="s">
        <v>1020</v>
      </c>
      <c r="C1006" s="21">
        <v>0.8</v>
      </c>
      <c r="D1006" s="16">
        <v>0.9</v>
      </c>
      <c r="E1006" s="21">
        <v>1</v>
      </c>
      <c r="F1006" s="16">
        <v>209.4</v>
      </c>
      <c r="G1006" s="21">
        <v>157.28</v>
      </c>
      <c r="H1006" s="4">
        <f t="shared" si="15"/>
        <v>261.88806463831071</v>
      </c>
    </row>
    <row r="1007" spans="2:8" x14ac:dyDescent="0.25">
      <c r="B1007" s="16" t="s">
        <v>1021</v>
      </c>
      <c r="C1007" s="21">
        <v>0.88</v>
      </c>
      <c r="D1007" s="16">
        <v>0.9</v>
      </c>
      <c r="E1007" s="21">
        <v>1</v>
      </c>
      <c r="F1007" s="16">
        <v>286.58999999999997</v>
      </c>
      <c r="G1007" s="21">
        <v>149.16999999999999</v>
      </c>
      <c r="H1007" s="4">
        <f t="shared" si="15"/>
        <v>323.08747577088155</v>
      </c>
    </row>
    <row r="1008" spans="2:8" x14ac:dyDescent="0.25">
      <c r="B1008" s="16" t="s">
        <v>1022</v>
      </c>
      <c r="C1008" s="21">
        <v>0.79</v>
      </c>
      <c r="D1008" s="16">
        <v>0.9</v>
      </c>
      <c r="E1008" s="21">
        <v>1</v>
      </c>
      <c r="F1008" s="16">
        <v>196.84</v>
      </c>
      <c r="G1008" s="21">
        <v>149.22</v>
      </c>
      <c r="H1008" s="4">
        <f t="shared" si="15"/>
        <v>247.00727519650104</v>
      </c>
    </row>
    <row r="1009" spans="2:8" x14ac:dyDescent="0.25">
      <c r="B1009" s="16" t="s">
        <v>1023</v>
      </c>
      <c r="C1009" s="21">
        <v>0.8</v>
      </c>
      <c r="D1009" s="16">
        <v>0.9</v>
      </c>
      <c r="E1009" s="21">
        <v>1</v>
      </c>
      <c r="F1009" s="16">
        <v>215.8</v>
      </c>
      <c r="G1009" s="21">
        <v>159.63</v>
      </c>
      <c r="H1009" s="4">
        <f t="shared" si="15"/>
        <v>268.42387542839776</v>
      </c>
    </row>
    <row r="1010" spans="2:8" x14ac:dyDescent="0.25">
      <c r="B1010" s="16" t="s">
        <v>1024</v>
      </c>
      <c r="C1010" s="21">
        <v>0.79</v>
      </c>
      <c r="D1010" s="16">
        <v>0.9</v>
      </c>
      <c r="E1010" s="21">
        <v>1</v>
      </c>
      <c r="F1010" s="16">
        <v>252.36</v>
      </c>
      <c r="G1010" s="21">
        <v>193.44</v>
      </c>
      <c r="H1010" s="4">
        <f t="shared" si="15"/>
        <v>317.96950042417592</v>
      </c>
    </row>
    <row r="1011" spans="2:8" x14ac:dyDescent="0.25">
      <c r="B1011" s="16" t="s">
        <v>1025</v>
      </c>
      <c r="C1011" s="21">
        <v>0.79</v>
      </c>
      <c r="D1011" s="16">
        <v>0.9</v>
      </c>
      <c r="E1011" s="21">
        <v>1</v>
      </c>
      <c r="F1011" s="16">
        <v>250.65</v>
      </c>
      <c r="G1011" s="21">
        <v>193.03</v>
      </c>
      <c r="H1011" s="4">
        <f t="shared" si="15"/>
        <v>316.36372010709448</v>
      </c>
    </row>
    <row r="1012" spans="2:8" x14ac:dyDescent="0.25">
      <c r="B1012" s="16" t="s">
        <v>1026</v>
      </c>
      <c r="C1012" s="21">
        <v>0.8</v>
      </c>
      <c r="D1012" s="16">
        <v>0.9</v>
      </c>
      <c r="E1012" s="21">
        <v>1</v>
      </c>
      <c r="F1012" s="16">
        <v>361.79</v>
      </c>
      <c r="G1012" s="21">
        <v>267.26</v>
      </c>
      <c r="H1012" s="4">
        <f t="shared" si="15"/>
        <v>449.79985738103562</v>
      </c>
    </row>
    <row r="1013" spans="2:8" x14ac:dyDescent="0.25">
      <c r="B1013" s="16" t="s">
        <v>1027</v>
      </c>
      <c r="C1013" s="21">
        <v>0.8</v>
      </c>
      <c r="D1013" s="16">
        <v>0.9</v>
      </c>
      <c r="E1013" s="21">
        <v>1</v>
      </c>
      <c r="F1013" s="16">
        <v>354.67</v>
      </c>
      <c r="G1013" s="21">
        <v>265.33</v>
      </c>
      <c r="H1013" s="4">
        <f t="shared" si="15"/>
        <v>442.9343267347881</v>
      </c>
    </row>
    <row r="1014" spans="2:8" x14ac:dyDescent="0.25">
      <c r="B1014" s="16" t="s">
        <v>1028</v>
      </c>
      <c r="C1014" s="21">
        <v>0.81</v>
      </c>
      <c r="D1014" s="16">
        <v>0.9</v>
      </c>
      <c r="E1014" s="21">
        <v>1</v>
      </c>
      <c r="F1014" s="16">
        <v>366.56</v>
      </c>
      <c r="G1014" s="21">
        <v>266.33</v>
      </c>
      <c r="H1014" s="4">
        <f t="shared" si="15"/>
        <v>453.09811575419292</v>
      </c>
    </row>
    <row r="1015" spans="2:8" x14ac:dyDescent="0.25">
      <c r="B1015" s="16" t="s">
        <v>1029</v>
      </c>
      <c r="C1015" s="21">
        <v>0.8</v>
      </c>
      <c r="D1015" s="16">
        <v>0.9</v>
      </c>
      <c r="E1015" s="21">
        <v>1</v>
      </c>
      <c r="F1015" s="16">
        <v>359.94</v>
      </c>
      <c r="G1015" s="21">
        <v>265.01</v>
      </c>
      <c r="H1015" s="4">
        <f t="shared" si="15"/>
        <v>446.97550682336049</v>
      </c>
    </row>
    <row r="1016" spans="2:8" x14ac:dyDescent="0.25">
      <c r="B1016" s="16" t="s">
        <v>1030</v>
      </c>
      <c r="C1016" s="21">
        <v>0.8</v>
      </c>
      <c r="D1016" s="16">
        <v>0.9</v>
      </c>
      <c r="E1016" s="21">
        <v>1</v>
      </c>
      <c r="F1016" s="16">
        <v>359.65</v>
      </c>
      <c r="G1016" s="21">
        <v>267.22000000000003</v>
      </c>
      <c r="H1016" s="4">
        <f t="shared" si="15"/>
        <v>448.05652645620506</v>
      </c>
    </row>
    <row r="1017" spans="2:8" x14ac:dyDescent="0.25">
      <c r="B1017" s="16" t="s">
        <v>1031</v>
      </c>
      <c r="C1017" s="21">
        <v>0.79</v>
      </c>
      <c r="D1017" s="16">
        <v>0.9</v>
      </c>
      <c r="E1017" s="21">
        <v>1</v>
      </c>
      <c r="F1017" s="16">
        <v>337.91</v>
      </c>
      <c r="G1017" s="21">
        <v>256.24</v>
      </c>
      <c r="H1017" s="4">
        <f t="shared" si="15"/>
        <v>424.07794767000087</v>
      </c>
    </row>
    <row r="1018" spans="2:8" x14ac:dyDescent="0.25">
      <c r="B1018" s="16" t="s">
        <v>1032</v>
      </c>
      <c r="C1018" s="21">
        <v>0.78</v>
      </c>
      <c r="D1018" s="16">
        <v>0.9</v>
      </c>
      <c r="E1018" s="21">
        <v>1</v>
      </c>
      <c r="F1018" s="16">
        <v>333.9</v>
      </c>
      <c r="G1018" s="21">
        <v>262.26</v>
      </c>
      <c r="H1018" s="4">
        <f t="shared" si="15"/>
        <v>424.5815794402767</v>
      </c>
    </row>
    <row r="1019" spans="2:8" x14ac:dyDescent="0.25">
      <c r="B1019" s="16" t="s">
        <v>1033</v>
      </c>
      <c r="C1019" s="21">
        <v>0.79</v>
      </c>
      <c r="D1019" s="16">
        <v>0.9</v>
      </c>
      <c r="E1019" s="21">
        <v>1</v>
      </c>
      <c r="F1019" s="16">
        <v>342.09</v>
      </c>
      <c r="G1019" s="21">
        <v>265.55</v>
      </c>
      <c r="H1019" s="4">
        <f t="shared" si="15"/>
        <v>433.06162448316752</v>
      </c>
    </row>
    <row r="1020" spans="2:8" x14ac:dyDescent="0.25">
      <c r="B1020" s="16" t="s">
        <v>1034</v>
      </c>
      <c r="C1020" s="21">
        <v>0.8</v>
      </c>
      <c r="D1020" s="16">
        <v>0.9</v>
      </c>
      <c r="E1020" s="21">
        <v>1</v>
      </c>
      <c r="F1020" s="16">
        <v>361.54</v>
      </c>
      <c r="G1020" s="21">
        <v>267.86</v>
      </c>
      <c r="H1020" s="4">
        <f t="shared" si="15"/>
        <v>449.95572137711508</v>
      </c>
    </row>
    <row r="1021" spans="2:8" x14ac:dyDescent="0.25">
      <c r="B1021" s="16" t="s">
        <v>1035</v>
      </c>
      <c r="C1021" s="21">
        <v>0.8</v>
      </c>
      <c r="D1021" s="16">
        <v>0.9</v>
      </c>
      <c r="E1021" s="21">
        <v>1</v>
      </c>
      <c r="F1021" s="16">
        <v>357.14</v>
      </c>
      <c r="G1021" s="21">
        <v>266.33</v>
      </c>
      <c r="H1021" s="4">
        <f t="shared" si="15"/>
        <v>445.51167044197615</v>
      </c>
    </row>
    <row r="1022" spans="2:8" x14ac:dyDescent="0.25">
      <c r="B1022" s="16" t="s">
        <v>1036</v>
      </c>
      <c r="C1022" s="21">
        <v>0.79</v>
      </c>
      <c r="D1022" s="16">
        <v>0.9</v>
      </c>
      <c r="E1022" s="21">
        <v>1</v>
      </c>
      <c r="F1022" s="16">
        <v>340.34</v>
      </c>
      <c r="G1022" s="21">
        <v>263.95</v>
      </c>
      <c r="H1022" s="4">
        <f t="shared" si="15"/>
        <v>430.69817517607385</v>
      </c>
    </row>
    <row r="1023" spans="2:8" x14ac:dyDescent="0.25">
      <c r="B1023" s="16" t="s">
        <v>1037</v>
      </c>
      <c r="C1023" s="21">
        <v>0.78</v>
      </c>
      <c r="D1023" s="16">
        <v>0.9</v>
      </c>
      <c r="E1023" s="21">
        <v>1</v>
      </c>
      <c r="F1023" s="16">
        <v>332.29</v>
      </c>
      <c r="G1023" s="21">
        <v>260.56</v>
      </c>
      <c r="H1023" s="4">
        <f t="shared" si="15"/>
        <v>422.26550616880849</v>
      </c>
    </row>
    <row r="1024" spans="2:8" x14ac:dyDescent="0.25">
      <c r="B1024" s="16" t="s">
        <v>1038</v>
      </c>
      <c r="C1024" s="21">
        <v>0.78</v>
      </c>
      <c r="D1024" s="16">
        <v>0.9</v>
      </c>
      <c r="E1024" s="21">
        <v>1</v>
      </c>
      <c r="F1024" s="16">
        <v>335.73</v>
      </c>
      <c r="G1024" s="21">
        <v>261.18</v>
      </c>
      <c r="H1024" s="4">
        <f t="shared" si="15"/>
        <v>425.35823172944475</v>
      </c>
    </row>
    <row r="1025" spans="2:8" x14ac:dyDescent="0.25">
      <c r="B1025" s="16" t="s">
        <v>1039</v>
      </c>
      <c r="C1025" s="21">
        <v>0.79</v>
      </c>
      <c r="D1025" s="16">
        <v>0.9</v>
      </c>
      <c r="E1025" s="21">
        <v>1</v>
      </c>
      <c r="F1025" s="16">
        <v>333.84</v>
      </c>
      <c r="G1025" s="21">
        <v>259.01</v>
      </c>
      <c r="H1025" s="4">
        <f t="shared" si="15"/>
        <v>422.53440771137207</v>
      </c>
    </row>
    <row r="1026" spans="2:8" x14ac:dyDescent="0.25">
      <c r="B1026" s="16" t="s">
        <v>1040</v>
      </c>
      <c r="C1026" s="21">
        <v>0.79</v>
      </c>
      <c r="D1026" s="16">
        <v>0.9</v>
      </c>
      <c r="E1026" s="21">
        <v>1</v>
      </c>
      <c r="F1026" s="16">
        <v>340.76</v>
      </c>
      <c r="G1026" s="21">
        <v>262.14</v>
      </c>
      <c r="H1026" s="4">
        <f t="shared" si="15"/>
        <v>429.92412958567468</v>
      </c>
    </row>
    <row r="1027" spans="2:8" x14ac:dyDescent="0.25">
      <c r="B1027" s="16" t="s">
        <v>1041</v>
      </c>
      <c r="C1027" s="21">
        <v>0.8</v>
      </c>
      <c r="D1027" s="16">
        <v>0.9</v>
      </c>
      <c r="E1027" s="21">
        <v>1</v>
      </c>
      <c r="F1027" s="16">
        <v>355.61</v>
      </c>
      <c r="G1027" s="21">
        <v>262.5</v>
      </c>
      <c r="H1027" s="4">
        <f t="shared" si="15"/>
        <v>442.00081685444883</v>
      </c>
    </row>
    <row r="1028" spans="2:8" x14ac:dyDescent="0.25">
      <c r="B1028" s="16" t="s">
        <v>1042</v>
      </c>
      <c r="C1028" s="21">
        <v>0.81</v>
      </c>
      <c r="D1028" s="16">
        <v>0.9</v>
      </c>
      <c r="E1028" s="21">
        <v>1</v>
      </c>
      <c r="F1028" s="16">
        <v>350.38</v>
      </c>
      <c r="G1028" s="21">
        <v>253.57</v>
      </c>
      <c r="H1028" s="4">
        <f t="shared" ref="H1028:H1091" si="16">SQRT((F1028)^2+(G1028)^2)</f>
        <v>432.50883147052616</v>
      </c>
    </row>
    <row r="1029" spans="2:8" x14ac:dyDescent="0.25">
      <c r="B1029" s="16" t="s">
        <v>1043</v>
      </c>
      <c r="C1029" s="21">
        <v>0.8</v>
      </c>
      <c r="D1029" s="16">
        <v>0.9</v>
      </c>
      <c r="E1029" s="21">
        <v>1</v>
      </c>
      <c r="F1029" s="16">
        <v>356.57</v>
      </c>
      <c r="G1029" s="21">
        <v>265.47000000000003</v>
      </c>
      <c r="H1029" s="4">
        <f t="shared" si="16"/>
        <v>444.54075831131615</v>
      </c>
    </row>
    <row r="1030" spans="2:8" x14ac:dyDescent="0.25">
      <c r="B1030" s="16" t="s">
        <v>1044</v>
      </c>
      <c r="C1030" s="21">
        <v>0.8</v>
      </c>
      <c r="D1030" s="16">
        <v>0.9</v>
      </c>
      <c r="E1030" s="21">
        <v>1</v>
      </c>
      <c r="F1030" s="16">
        <v>361.37</v>
      </c>
      <c r="G1030" s="21">
        <v>264.45999999999998</v>
      </c>
      <c r="H1030" s="4">
        <f t="shared" si="16"/>
        <v>447.80282323808541</v>
      </c>
    </row>
    <row r="1031" spans="2:8" x14ac:dyDescent="0.25">
      <c r="B1031" s="16" t="s">
        <v>1045</v>
      </c>
      <c r="C1031" s="21">
        <v>0.8</v>
      </c>
      <c r="D1031" s="16">
        <v>0.9</v>
      </c>
      <c r="E1031" s="21">
        <v>1</v>
      </c>
      <c r="F1031" s="16">
        <v>358.73</v>
      </c>
      <c r="G1031" s="21">
        <v>264.39999999999998</v>
      </c>
      <c r="H1031" s="4">
        <f t="shared" si="16"/>
        <v>445.63951003024857</v>
      </c>
    </row>
    <row r="1032" spans="2:8" x14ac:dyDescent="0.25">
      <c r="B1032" s="16" t="s">
        <v>1046</v>
      </c>
      <c r="C1032" s="21">
        <v>0.81</v>
      </c>
      <c r="D1032" s="16">
        <v>0.9</v>
      </c>
      <c r="E1032" s="21">
        <v>1</v>
      </c>
      <c r="F1032" s="16">
        <v>357.2</v>
      </c>
      <c r="G1032" s="21">
        <v>259.2</v>
      </c>
      <c r="H1032" s="4">
        <f t="shared" si="16"/>
        <v>441.33488418660039</v>
      </c>
    </row>
    <row r="1033" spans="2:8" x14ac:dyDescent="0.25">
      <c r="B1033" s="16" t="s">
        <v>1047</v>
      </c>
      <c r="C1033" s="21">
        <v>0.8</v>
      </c>
      <c r="D1033" s="16">
        <v>0.9</v>
      </c>
      <c r="E1033" s="21">
        <v>1</v>
      </c>
      <c r="F1033" s="16">
        <v>355.15</v>
      </c>
      <c r="G1033" s="21">
        <v>260.04000000000002</v>
      </c>
      <c r="H1033" s="4">
        <f t="shared" si="16"/>
        <v>440.17306153375625</v>
      </c>
    </row>
    <row r="1034" spans="2:8" x14ac:dyDescent="0.25">
      <c r="B1034" s="16" t="s">
        <v>1048</v>
      </c>
      <c r="C1034" s="21">
        <v>0.8</v>
      </c>
      <c r="D1034" s="16">
        <v>0.9</v>
      </c>
      <c r="E1034" s="21">
        <v>1</v>
      </c>
      <c r="F1034" s="16">
        <v>355.38</v>
      </c>
      <c r="G1034" s="21">
        <v>260.19</v>
      </c>
      <c r="H1034" s="4">
        <f t="shared" si="16"/>
        <v>440.44725053063956</v>
      </c>
    </row>
    <row r="1035" spans="2:8" x14ac:dyDescent="0.25">
      <c r="B1035" s="16" t="s">
        <v>1049</v>
      </c>
      <c r="C1035" s="21">
        <v>0.8</v>
      </c>
      <c r="D1035" s="16">
        <v>0.9</v>
      </c>
      <c r="E1035" s="21">
        <v>1</v>
      </c>
      <c r="F1035" s="16">
        <v>350.76</v>
      </c>
      <c r="G1035" s="21">
        <v>258.77</v>
      </c>
      <c r="H1035" s="4">
        <f t="shared" si="16"/>
        <v>435.88357447832328</v>
      </c>
    </row>
    <row r="1036" spans="2:8" x14ac:dyDescent="0.25">
      <c r="B1036" s="16" t="s">
        <v>1050</v>
      </c>
      <c r="C1036" s="21">
        <v>0.81</v>
      </c>
      <c r="D1036" s="16">
        <v>0.9</v>
      </c>
      <c r="E1036" s="21">
        <v>1</v>
      </c>
      <c r="F1036" s="16">
        <v>350.34</v>
      </c>
      <c r="G1036" s="21">
        <v>253.75</v>
      </c>
      <c r="H1036" s="4">
        <f t="shared" si="16"/>
        <v>432.58199003194756</v>
      </c>
    </row>
    <row r="1037" spans="2:8" x14ac:dyDescent="0.25">
      <c r="B1037" s="16" t="s">
        <v>1051</v>
      </c>
      <c r="C1037" s="21">
        <v>0.81</v>
      </c>
      <c r="D1037" s="16">
        <v>0.9</v>
      </c>
      <c r="E1037" s="21">
        <v>1</v>
      </c>
      <c r="F1037" s="16">
        <v>359.82</v>
      </c>
      <c r="G1037" s="21">
        <v>256.68</v>
      </c>
      <c r="H1037" s="4">
        <f t="shared" si="16"/>
        <v>441.98988087964182</v>
      </c>
    </row>
    <row r="1038" spans="2:8" x14ac:dyDescent="0.25">
      <c r="B1038" s="16" t="s">
        <v>1052</v>
      </c>
      <c r="C1038" s="21">
        <v>0.82</v>
      </c>
      <c r="D1038" s="16">
        <v>0.9</v>
      </c>
      <c r="E1038" s="21">
        <v>1</v>
      </c>
      <c r="F1038" s="16">
        <v>362.28</v>
      </c>
      <c r="G1038" s="21">
        <v>252.88</v>
      </c>
      <c r="H1038" s="4">
        <f t="shared" si="16"/>
        <v>441.80888718992514</v>
      </c>
    </row>
    <row r="1039" spans="2:8" x14ac:dyDescent="0.25">
      <c r="B1039" s="16" t="s">
        <v>1053</v>
      </c>
      <c r="C1039" s="21">
        <v>0.81</v>
      </c>
      <c r="D1039" s="16">
        <v>0.9</v>
      </c>
      <c r="E1039" s="21">
        <v>1</v>
      </c>
      <c r="F1039" s="16">
        <v>359.09</v>
      </c>
      <c r="G1039" s="21">
        <v>255.33</v>
      </c>
      <c r="H1039" s="4">
        <f t="shared" si="16"/>
        <v>440.61211626554257</v>
      </c>
    </row>
    <row r="1040" spans="2:8" x14ac:dyDescent="0.25">
      <c r="B1040" s="16" t="s">
        <v>1054</v>
      </c>
      <c r="C1040" s="21">
        <v>0.81</v>
      </c>
      <c r="D1040" s="16">
        <v>0.9</v>
      </c>
      <c r="E1040" s="21">
        <v>1</v>
      </c>
      <c r="F1040" s="16">
        <v>363.73</v>
      </c>
      <c r="G1040" s="21">
        <v>257.51</v>
      </c>
      <c r="H1040" s="4">
        <f t="shared" si="16"/>
        <v>445.65784296924471</v>
      </c>
    </row>
    <row r="1041" spans="2:8" x14ac:dyDescent="0.25">
      <c r="B1041" s="16" t="s">
        <v>1055</v>
      </c>
      <c r="C1041" s="21">
        <v>0.82</v>
      </c>
      <c r="D1041" s="16">
        <v>0.9</v>
      </c>
      <c r="E1041" s="21">
        <v>1</v>
      </c>
      <c r="F1041" s="16">
        <v>363.01</v>
      </c>
      <c r="G1041" s="21">
        <v>254.86</v>
      </c>
      <c r="H1041" s="4">
        <f t="shared" si="16"/>
        <v>443.54242153372434</v>
      </c>
    </row>
    <row r="1042" spans="2:8" x14ac:dyDescent="0.25">
      <c r="B1042" s="16" t="s">
        <v>1056</v>
      </c>
      <c r="C1042" s="21">
        <v>0.82</v>
      </c>
      <c r="D1042" s="16">
        <v>0.9</v>
      </c>
      <c r="E1042" s="21">
        <v>1</v>
      </c>
      <c r="F1042" s="16">
        <v>360.03</v>
      </c>
      <c r="G1042" s="21">
        <v>252.76</v>
      </c>
      <c r="H1042" s="4">
        <f t="shared" si="16"/>
        <v>439.89682710835729</v>
      </c>
    </row>
    <row r="1043" spans="2:8" x14ac:dyDescent="0.25">
      <c r="B1043" s="16" t="s">
        <v>1057</v>
      </c>
      <c r="C1043" s="21">
        <v>0.82</v>
      </c>
      <c r="D1043" s="16">
        <v>0.9</v>
      </c>
      <c r="E1043" s="21">
        <v>1</v>
      </c>
      <c r="F1043" s="16">
        <v>365.05</v>
      </c>
      <c r="G1043" s="21">
        <v>255.62</v>
      </c>
      <c r="H1043" s="4">
        <f t="shared" si="16"/>
        <v>445.64906249200163</v>
      </c>
    </row>
    <row r="1044" spans="2:8" x14ac:dyDescent="0.25">
      <c r="B1044" s="16" t="s">
        <v>1058</v>
      </c>
      <c r="C1044" s="21">
        <v>0.82</v>
      </c>
      <c r="D1044" s="16">
        <v>0.9</v>
      </c>
      <c r="E1044" s="21">
        <v>1</v>
      </c>
      <c r="F1044" s="16">
        <v>342.06</v>
      </c>
      <c r="G1044" s="21">
        <v>236.67</v>
      </c>
      <c r="H1044" s="4">
        <f t="shared" si="16"/>
        <v>415.95400286570145</v>
      </c>
    </row>
    <row r="1045" spans="2:8" x14ac:dyDescent="0.25">
      <c r="B1045" s="16" t="s">
        <v>1059</v>
      </c>
      <c r="C1045" s="21">
        <v>0.82</v>
      </c>
      <c r="D1045" s="16">
        <v>0.9</v>
      </c>
      <c r="E1045" s="21">
        <v>1</v>
      </c>
      <c r="F1045" s="16">
        <v>363.09</v>
      </c>
      <c r="G1045" s="21">
        <v>253.68</v>
      </c>
      <c r="H1045" s="4">
        <f t="shared" si="16"/>
        <v>442.93102228225104</v>
      </c>
    </row>
    <row r="1046" spans="2:8" x14ac:dyDescent="0.25">
      <c r="B1046" s="16" t="s">
        <v>1060</v>
      </c>
      <c r="C1046" s="21">
        <v>0.82</v>
      </c>
      <c r="D1046" s="16">
        <v>0.9</v>
      </c>
      <c r="E1046" s="21">
        <v>1</v>
      </c>
      <c r="F1046" s="16">
        <v>356.97</v>
      </c>
      <c r="G1046" s="21">
        <v>251.73</v>
      </c>
      <c r="H1046" s="4">
        <f t="shared" si="16"/>
        <v>436.80152678304597</v>
      </c>
    </row>
    <row r="1047" spans="2:8" x14ac:dyDescent="0.25">
      <c r="B1047" s="16" t="s">
        <v>1061</v>
      </c>
      <c r="C1047" s="21">
        <v>0.82</v>
      </c>
      <c r="D1047" s="16">
        <v>0.9</v>
      </c>
      <c r="E1047" s="21">
        <v>1</v>
      </c>
      <c r="F1047" s="16">
        <v>360.23</v>
      </c>
      <c r="G1047" s="21">
        <v>249.23</v>
      </c>
      <c r="H1047" s="4">
        <f t="shared" si="16"/>
        <v>438.04251597305029</v>
      </c>
    </row>
    <row r="1048" spans="2:8" x14ac:dyDescent="0.25">
      <c r="B1048" s="16" t="s">
        <v>1062</v>
      </c>
      <c r="C1048" s="21">
        <v>0.81</v>
      </c>
      <c r="D1048" s="16">
        <v>0.9</v>
      </c>
      <c r="E1048" s="21">
        <v>1</v>
      </c>
      <c r="F1048" s="16">
        <v>358.41</v>
      </c>
      <c r="G1048" s="21">
        <v>256.79000000000002</v>
      </c>
      <c r="H1048" s="4">
        <f t="shared" si="16"/>
        <v>440.90682938688991</v>
      </c>
    </row>
    <row r="1049" spans="2:8" x14ac:dyDescent="0.25">
      <c r="B1049" s="16" t="s">
        <v>1063</v>
      </c>
      <c r="C1049" s="21">
        <v>0.81</v>
      </c>
      <c r="D1049" s="16">
        <v>0.9</v>
      </c>
      <c r="E1049" s="21">
        <v>1</v>
      </c>
      <c r="F1049" s="16">
        <v>359.28</v>
      </c>
      <c r="G1049" s="21">
        <v>255.82</v>
      </c>
      <c r="H1049" s="4">
        <f t="shared" si="16"/>
        <v>441.05100702753185</v>
      </c>
    </row>
    <row r="1050" spans="2:8" x14ac:dyDescent="0.25">
      <c r="B1050" s="16" t="s">
        <v>1064</v>
      </c>
      <c r="C1050" s="21">
        <v>0.81</v>
      </c>
      <c r="D1050" s="16">
        <v>0.9</v>
      </c>
      <c r="E1050" s="21">
        <v>1</v>
      </c>
      <c r="F1050" s="16">
        <v>359.41</v>
      </c>
      <c r="G1050" s="21">
        <v>255.56</v>
      </c>
      <c r="H1050" s="4">
        <f t="shared" si="16"/>
        <v>441.00619236015274</v>
      </c>
    </row>
    <row r="1051" spans="2:8" x14ac:dyDescent="0.25">
      <c r="B1051" s="16" t="s">
        <v>1065</v>
      </c>
      <c r="C1051" s="21">
        <v>0.82</v>
      </c>
      <c r="D1051" s="16">
        <v>0.9</v>
      </c>
      <c r="E1051" s="21">
        <v>1</v>
      </c>
      <c r="F1051" s="16">
        <v>363.44</v>
      </c>
      <c r="G1051" s="21">
        <v>255.48</v>
      </c>
      <c r="H1051" s="4">
        <f t="shared" si="16"/>
        <v>444.25067698316451</v>
      </c>
    </row>
    <row r="1052" spans="2:8" x14ac:dyDescent="0.25">
      <c r="B1052" s="16" t="s">
        <v>1066</v>
      </c>
      <c r="C1052" s="21">
        <v>0.81</v>
      </c>
      <c r="D1052" s="16">
        <v>0.9</v>
      </c>
      <c r="E1052" s="21">
        <v>1</v>
      </c>
      <c r="F1052" s="16">
        <v>354.34</v>
      </c>
      <c r="G1052" s="21">
        <v>252.35</v>
      </c>
      <c r="H1052" s="4">
        <f t="shared" si="16"/>
        <v>435.01420448072724</v>
      </c>
    </row>
    <row r="1053" spans="2:8" x14ac:dyDescent="0.25">
      <c r="B1053" s="16" t="s">
        <v>1067</v>
      </c>
      <c r="C1053" s="21">
        <v>0.81</v>
      </c>
      <c r="D1053" s="16">
        <v>0.9</v>
      </c>
      <c r="E1053" s="21">
        <v>1</v>
      </c>
      <c r="F1053" s="16">
        <v>354.52</v>
      </c>
      <c r="G1053" s="21">
        <v>253.09</v>
      </c>
      <c r="H1053" s="4">
        <f t="shared" si="16"/>
        <v>435.59037925555697</v>
      </c>
    </row>
    <row r="1054" spans="2:8" x14ac:dyDescent="0.25">
      <c r="B1054" s="16" t="s">
        <v>1068</v>
      </c>
      <c r="C1054" s="21">
        <v>0.81</v>
      </c>
      <c r="D1054" s="16">
        <v>0.9</v>
      </c>
      <c r="E1054" s="21">
        <v>1</v>
      </c>
      <c r="F1054" s="16">
        <v>357.33</v>
      </c>
      <c r="G1054" s="21">
        <v>253.24</v>
      </c>
      <c r="H1054" s="4">
        <f t="shared" si="16"/>
        <v>437.96715230711078</v>
      </c>
    </row>
    <row r="1055" spans="2:8" x14ac:dyDescent="0.25">
      <c r="B1055" s="16" t="s">
        <v>1069</v>
      </c>
      <c r="C1055" s="21">
        <v>0.81</v>
      </c>
      <c r="D1055" s="16">
        <v>0.9</v>
      </c>
      <c r="E1055" s="21">
        <v>1</v>
      </c>
      <c r="F1055" s="16">
        <v>349.15</v>
      </c>
      <c r="G1055" s="21">
        <v>250.13</v>
      </c>
      <c r="H1055" s="4">
        <f t="shared" si="16"/>
        <v>429.50056973186889</v>
      </c>
    </row>
    <row r="1056" spans="2:8" x14ac:dyDescent="0.25">
      <c r="B1056" s="16" t="s">
        <v>1070</v>
      </c>
      <c r="C1056" s="21">
        <v>0.81</v>
      </c>
      <c r="D1056" s="16">
        <v>0.9</v>
      </c>
      <c r="E1056" s="21">
        <v>1</v>
      </c>
      <c r="F1056" s="16">
        <v>359.9</v>
      </c>
      <c r="G1056" s="21">
        <v>255.64</v>
      </c>
      <c r="H1056" s="4">
        <f t="shared" si="16"/>
        <v>441.45194483658128</v>
      </c>
    </row>
    <row r="1057" spans="2:8" x14ac:dyDescent="0.25">
      <c r="B1057" s="16" t="s">
        <v>1071</v>
      </c>
      <c r="C1057" s="21">
        <v>0.81</v>
      </c>
      <c r="D1057" s="16">
        <v>0.9</v>
      </c>
      <c r="E1057" s="21">
        <v>1</v>
      </c>
      <c r="F1057" s="16">
        <v>347.61</v>
      </c>
      <c r="G1057" s="21">
        <v>252.82</v>
      </c>
      <c r="H1057" s="4">
        <f t="shared" si="16"/>
        <v>429.82631899407932</v>
      </c>
    </row>
    <row r="1058" spans="2:8" x14ac:dyDescent="0.25">
      <c r="B1058" s="16" t="s">
        <v>1072</v>
      </c>
      <c r="C1058" s="21">
        <v>0.81</v>
      </c>
      <c r="D1058" s="16">
        <v>0.9</v>
      </c>
      <c r="E1058" s="21">
        <v>1</v>
      </c>
      <c r="F1058" s="16">
        <v>353.39</v>
      </c>
      <c r="G1058" s="21">
        <v>255.04</v>
      </c>
      <c r="H1058" s="4">
        <f t="shared" si="16"/>
        <v>435.80946949326375</v>
      </c>
    </row>
    <row r="1059" spans="2:8" x14ac:dyDescent="0.25">
      <c r="B1059" s="16" t="s">
        <v>1073</v>
      </c>
      <c r="C1059" s="21">
        <v>0.81</v>
      </c>
      <c r="D1059" s="16">
        <v>0.9</v>
      </c>
      <c r="E1059" s="21">
        <v>1</v>
      </c>
      <c r="F1059" s="16">
        <v>349.97</v>
      </c>
      <c r="G1059" s="21">
        <v>252.53</v>
      </c>
      <c r="H1059" s="4">
        <f t="shared" si="16"/>
        <v>431.5673780535318</v>
      </c>
    </row>
    <row r="1060" spans="2:8" x14ac:dyDescent="0.25">
      <c r="B1060" s="16" t="s">
        <v>1074</v>
      </c>
      <c r="C1060" s="21">
        <v>0.81</v>
      </c>
      <c r="D1060" s="16">
        <v>0.9</v>
      </c>
      <c r="E1060" s="21">
        <v>1</v>
      </c>
      <c r="F1060" s="16">
        <v>351.53</v>
      </c>
      <c r="G1060" s="21">
        <v>253.68</v>
      </c>
      <c r="H1060" s="4">
        <f t="shared" si="16"/>
        <v>433.50534402703732</v>
      </c>
    </row>
    <row r="1061" spans="2:8" x14ac:dyDescent="0.25">
      <c r="B1061" s="16" t="s">
        <v>1075</v>
      </c>
      <c r="C1061" s="21">
        <v>0.8</v>
      </c>
      <c r="D1061" s="16">
        <v>0.9</v>
      </c>
      <c r="E1061" s="21">
        <v>1</v>
      </c>
      <c r="F1061" s="16">
        <v>331.59</v>
      </c>
      <c r="G1061" s="21">
        <v>241.73</v>
      </c>
      <c r="H1061" s="4">
        <f t="shared" si="16"/>
        <v>410.34780491675593</v>
      </c>
    </row>
    <row r="1062" spans="2:8" x14ac:dyDescent="0.25">
      <c r="B1062" s="16" t="s">
        <v>1076</v>
      </c>
      <c r="C1062" s="21">
        <v>0.8</v>
      </c>
      <c r="D1062" s="16">
        <v>0.9</v>
      </c>
      <c r="E1062" s="21">
        <v>1</v>
      </c>
      <c r="F1062" s="16">
        <v>344.39</v>
      </c>
      <c r="G1062" s="21">
        <v>252.62</v>
      </c>
      <c r="H1062" s="4">
        <f t="shared" si="16"/>
        <v>427.108108679758</v>
      </c>
    </row>
    <row r="1063" spans="2:8" x14ac:dyDescent="0.25">
      <c r="B1063" s="16" t="s">
        <v>1077</v>
      </c>
      <c r="C1063" s="21">
        <v>0.8</v>
      </c>
      <c r="D1063" s="16">
        <v>0.9</v>
      </c>
      <c r="E1063" s="21">
        <v>1</v>
      </c>
      <c r="F1063" s="16">
        <v>347.43</v>
      </c>
      <c r="G1063" s="21">
        <v>253.39</v>
      </c>
      <c r="H1063" s="4">
        <f t="shared" si="16"/>
        <v>430.0163915480432</v>
      </c>
    </row>
    <row r="1064" spans="2:8" x14ac:dyDescent="0.25">
      <c r="B1064" s="16" t="s">
        <v>1078</v>
      </c>
      <c r="C1064" s="21">
        <v>0.8</v>
      </c>
      <c r="D1064" s="16">
        <v>0.9</v>
      </c>
      <c r="E1064" s="21">
        <v>1</v>
      </c>
      <c r="F1064" s="16">
        <v>353.01</v>
      </c>
      <c r="G1064" s="21">
        <v>257.98</v>
      </c>
      <c r="H1064" s="4">
        <f t="shared" si="16"/>
        <v>437.22961987953198</v>
      </c>
    </row>
    <row r="1065" spans="2:8" x14ac:dyDescent="0.25">
      <c r="B1065" s="16" t="s">
        <v>1079</v>
      </c>
      <c r="C1065" s="21">
        <v>0.8</v>
      </c>
      <c r="D1065" s="16">
        <v>0.9</v>
      </c>
      <c r="E1065" s="21">
        <v>1</v>
      </c>
      <c r="F1065" s="16">
        <v>352.92</v>
      </c>
      <c r="G1065" s="21">
        <v>260.33</v>
      </c>
      <c r="H1065" s="4">
        <f t="shared" si="16"/>
        <v>438.54787116117666</v>
      </c>
    </row>
    <row r="1066" spans="2:8" x14ac:dyDescent="0.25">
      <c r="B1066" s="16" t="s">
        <v>1080</v>
      </c>
      <c r="C1066" s="21">
        <v>0.85</v>
      </c>
      <c r="D1066" s="16">
        <v>0.9</v>
      </c>
      <c r="E1066" s="21">
        <v>1</v>
      </c>
      <c r="F1066" s="16">
        <v>316.94</v>
      </c>
      <c r="G1066" s="21">
        <v>194.73</v>
      </c>
      <c r="H1066" s="4">
        <f t="shared" si="16"/>
        <v>371.98217228786649</v>
      </c>
    </row>
    <row r="1067" spans="2:8" x14ac:dyDescent="0.25">
      <c r="B1067" s="16" t="s">
        <v>1081</v>
      </c>
      <c r="C1067" s="21">
        <v>0.85</v>
      </c>
      <c r="D1067" s="16">
        <v>0.9</v>
      </c>
      <c r="E1067" s="21">
        <v>1</v>
      </c>
      <c r="F1067" s="16">
        <v>305.64999999999998</v>
      </c>
      <c r="G1067" s="21">
        <v>187.91</v>
      </c>
      <c r="H1067" s="4">
        <f t="shared" si="16"/>
        <v>358.79254535176727</v>
      </c>
    </row>
    <row r="1068" spans="2:8" x14ac:dyDescent="0.25">
      <c r="B1068" s="16" t="s">
        <v>1082</v>
      </c>
      <c r="C1068" s="21">
        <v>0.79</v>
      </c>
      <c r="D1068" s="16">
        <v>0.9</v>
      </c>
      <c r="E1068" s="21">
        <v>1</v>
      </c>
      <c r="F1068" s="16">
        <v>346.36</v>
      </c>
      <c r="G1068" s="21">
        <v>263.10000000000002</v>
      </c>
      <c r="H1068" s="4">
        <f t="shared" si="16"/>
        <v>434.95615825046093</v>
      </c>
    </row>
    <row r="1069" spans="2:8" x14ac:dyDescent="0.25">
      <c r="B1069" s="16" t="s">
        <v>1083</v>
      </c>
      <c r="C1069" s="21">
        <v>0.8</v>
      </c>
      <c r="D1069" s="16">
        <v>0.9</v>
      </c>
      <c r="E1069" s="21">
        <v>1</v>
      </c>
      <c r="F1069" s="16">
        <v>359.68</v>
      </c>
      <c r="G1069" s="21">
        <v>266.33999999999997</v>
      </c>
      <c r="H1069" s="4">
        <f t="shared" si="16"/>
        <v>447.55636293097206</v>
      </c>
    </row>
    <row r="1070" spans="2:8" x14ac:dyDescent="0.25">
      <c r="B1070" s="16" t="s">
        <v>1084</v>
      </c>
      <c r="C1070" s="21">
        <v>0.8</v>
      </c>
      <c r="D1070" s="16">
        <v>0.9</v>
      </c>
      <c r="E1070" s="21">
        <v>1</v>
      </c>
      <c r="F1070" s="16">
        <v>354.11</v>
      </c>
      <c r="G1070" s="21">
        <v>263.54000000000002</v>
      </c>
      <c r="H1070" s="4">
        <f t="shared" si="16"/>
        <v>441.41502432518087</v>
      </c>
    </row>
    <row r="1071" spans="2:8" x14ac:dyDescent="0.25">
      <c r="B1071" s="16" t="s">
        <v>1085</v>
      </c>
      <c r="C1071" s="21">
        <v>0.8</v>
      </c>
      <c r="D1071" s="16">
        <v>0.9</v>
      </c>
      <c r="E1071" s="21">
        <v>1</v>
      </c>
      <c r="F1071" s="16">
        <v>359.51</v>
      </c>
      <c r="G1071" s="21">
        <v>264.32</v>
      </c>
      <c r="H1071" s="4">
        <f t="shared" si="16"/>
        <v>446.22023990401868</v>
      </c>
    </row>
    <row r="1072" spans="2:8" x14ac:dyDescent="0.25">
      <c r="B1072" s="16" t="s">
        <v>1086</v>
      </c>
      <c r="C1072" s="21">
        <v>0.79</v>
      </c>
      <c r="D1072" s="16">
        <v>0.9</v>
      </c>
      <c r="E1072" s="21">
        <v>1</v>
      </c>
      <c r="F1072" s="16">
        <v>350.42</v>
      </c>
      <c r="G1072" s="21">
        <v>265.39</v>
      </c>
      <c r="H1072" s="4">
        <f t="shared" si="16"/>
        <v>439.5748269635103</v>
      </c>
    </row>
    <row r="1073" spans="2:8" x14ac:dyDescent="0.25">
      <c r="B1073" s="16" t="s">
        <v>1087</v>
      </c>
      <c r="C1073" s="21">
        <v>0.8</v>
      </c>
      <c r="D1073" s="16">
        <v>0.9</v>
      </c>
      <c r="E1073" s="21">
        <v>1</v>
      </c>
      <c r="F1073" s="16">
        <v>360.61</v>
      </c>
      <c r="G1073" s="21">
        <v>267.48</v>
      </c>
      <c r="H1073" s="4">
        <f t="shared" si="16"/>
        <v>448.98231869417754</v>
      </c>
    </row>
    <row r="1074" spans="2:8" x14ac:dyDescent="0.25">
      <c r="B1074" s="16" t="s">
        <v>1088</v>
      </c>
      <c r="C1074" s="21">
        <v>0.79</v>
      </c>
      <c r="D1074" s="16">
        <v>0.9</v>
      </c>
      <c r="E1074" s="21">
        <v>1</v>
      </c>
      <c r="F1074" s="16">
        <v>353.77</v>
      </c>
      <c r="G1074" s="21">
        <v>272.29000000000002</v>
      </c>
      <c r="H1074" s="4">
        <f t="shared" si="16"/>
        <v>446.42474953792606</v>
      </c>
    </row>
    <row r="1075" spans="2:8" x14ac:dyDescent="0.25">
      <c r="B1075" s="16" t="s">
        <v>1089</v>
      </c>
      <c r="C1075" s="21">
        <v>0.79</v>
      </c>
      <c r="D1075" s="16">
        <v>0.9</v>
      </c>
      <c r="E1075" s="21">
        <v>1</v>
      </c>
      <c r="F1075" s="16">
        <v>354.51</v>
      </c>
      <c r="G1075" s="21">
        <v>269.99</v>
      </c>
      <c r="H1075" s="4">
        <f t="shared" si="16"/>
        <v>445.61411579975788</v>
      </c>
    </row>
    <row r="1076" spans="2:8" x14ac:dyDescent="0.25">
      <c r="B1076" s="16" t="s">
        <v>1090</v>
      </c>
      <c r="C1076" s="21">
        <v>0.79</v>
      </c>
      <c r="D1076" s="16">
        <v>0.9</v>
      </c>
      <c r="E1076" s="21">
        <v>1</v>
      </c>
      <c r="F1076" s="16">
        <v>353.3</v>
      </c>
      <c r="G1076" s="21">
        <v>273.76</v>
      </c>
      <c r="H1076" s="4">
        <f t="shared" si="16"/>
        <v>446.95125864013403</v>
      </c>
    </row>
    <row r="1077" spans="2:8" x14ac:dyDescent="0.25">
      <c r="B1077" s="16" t="s">
        <v>1091</v>
      </c>
      <c r="C1077" s="21">
        <v>0.79</v>
      </c>
      <c r="D1077" s="16">
        <v>0.9</v>
      </c>
      <c r="E1077" s="21">
        <v>1</v>
      </c>
      <c r="F1077" s="16">
        <v>358.92</v>
      </c>
      <c r="G1077" s="21">
        <v>275.99</v>
      </c>
      <c r="H1077" s="4">
        <f t="shared" si="16"/>
        <v>452.76268231823167</v>
      </c>
    </row>
    <row r="1078" spans="2:8" x14ac:dyDescent="0.25">
      <c r="B1078" s="16" t="s">
        <v>1092</v>
      </c>
      <c r="C1078" s="21">
        <v>0.78</v>
      </c>
      <c r="D1078" s="16">
        <v>0.9</v>
      </c>
      <c r="E1078" s="21">
        <v>1</v>
      </c>
      <c r="F1078" s="16">
        <v>343.48</v>
      </c>
      <c r="G1078" s="21">
        <v>267.75</v>
      </c>
      <c r="H1078" s="4">
        <f t="shared" si="16"/>
        <v>435.5095554634824</v>
      </c>
    </row>
    <row r="1079" spans="2:8" x14ac:dyDescent="0.25">
      <c r="B1079" s="16" t="s">
        <v>1093</v>
      </c>
      <c r="C1079" s="21">
        <v>0.8</v>
      </c>
      <c r="D1079" s="16">
        <v>0.9</v>
      </c>
      <c r="E1079" s="21">
        <v>1</v>
      </c>
      <c r="F1079" s="16">
        <v>361.51</v>
      </c>
      <c r="G1079" s="21">
        <v>270.41000000000003</v>
      </c>
      <c r="H1079" s="4">
        <f t="shared" si="16"/>
        <v>451.45437000875296</v>
      </c>
    </row>
    <row r="1080" spans="2:8" x14ac:dyDescent="0.25">
      <c r="B1080" s="16" t="s">
        <v>1094</v>
      </c>
      <c r="C1080" s="21">
        <v>0.79</v>
      </c>
      <c r="D1080" s="16">
        <v>0.9</v>
      </c>
      <c r="E1080" s="21">
        <v>1</v>
      </c>
      <c r="F1080" s="16">
        <v>355.56</v>
      </c>
      <c r="G1080" s="21">
        <v>269.8</v>
      </c>
      <c r="H1080" s="4">
        <f t="shared" si="16"/>
        <v>446.33502394501824</v>
      </c>
    </row>
    <row r="1081" spans="2:8" x14ac:dyDescent="0.25">
      <c r="B1081" s="16" t="s">
        <v>1095</v>
      </c>
      <c r="C1081" s="21">
        <v>0.8</v>
      </c>
      <c r="D1081" s="16">
        <v>0.9</v>
      </c>
      <c r="E1081" s="21">
        <v>1</v>
      </c>
      <c r="F1081" s="16">
        <v>360.34</v>
      </c>
      <c r="G1081" s="21">
        <v>266.67</v>
      </c>
      <c r="H1081" s="4">
        <f t="shared" si="16"/>
        <v>448.28317445561123</v>
      </c>
    </row>
    <row r="1082" spans="2:8" x14ac:dyDescent="0.25">
      <c r="B1082" s="16" t="s">
        <v>1096</v>
      </c>
      <c r="C1082" s="21">
        <v>0.8</v>
      </c>
      <c r="D1082" s="16">
        <v>0.9</v>
      </c>
      <c r="E1082" s="21">
        <v>1</v>
      </c>
      <c r="F1082" s="16">
        <v>356.3</v>
      </c>
      <c r="G1082" s="21">
        <v>268.63</v>
      </c>
      <c r="H1082" s="4">
        <f t="shared" si="16"/>
        <v>446.21941564660762</v>
      </c>
    </row>
    <row r="1083" spans="2:8" x14ac:dyDescent="0.25">
      <c r="B1083" s="16" t="s">
        <v>1097</v>
      </c>
      <c r="C1083" s="21">
        <v>0.8</v>
      </c>
      <c r="D1083" s="16">
        <v>0.9</v>
      </c>
      <c r="E1083" s="21">
        <v>1</v>
      </c>
      <c r="F1083" s="16">
        <v>360.4</v>
      </c>
      <c r="G1083" s="21">
        <v>268.79000000000002</v>
      </c>
      <c r="H1083" s="4">
        <f t="shared" si="16"/>
        <v>449.5956228657036</v>
      </c>
    </row>
    <row r="1084" spans="2:8" x14ac:dyDescent="0.25">
      <c r="B1084" s="16" t="s">
        <v>1098</v>
      </c>
      <c r="C1084" s="21">
        <v>0.79</v>
      </c>
      <c r="D1084" s="16">
        <v>0.9</v>
      </c>
      <c r="E1084" s="21">
        <v>1</v>
      </c>
      <c r="F1084" s="16">
        <v>336.58</v>
      </c>
      <c r="G1084" s="21">
        <v>255.84</v>
      </c>
      <c r="H1084" s="4">
        <f t="shared" si="16"/>
        <v>422.77677561569061</v>
      </c>
    </row>
    <row r="1085" spans="2:8" x14ac:dyDescent="0.25">
      <c r="B1085" s="16" t="s">
        <v>1099</v>
      </c>
      <c r="C1085" s="21">
        <v>0.8</v>
      </c>
      <c r="D1085" s="16">
        <v>0.9</v>
      </c>
      <c r="E1085" s="21">
        <v>1</v>
      </c>
      <c r="F1085" s="16">
        <v>364.12</v>
      </c>
      <c r="G1085" s="21">
        <v>273.07</v>
      </c>
      <c r="H1085" s="4">
        <f t="shared" si="16"/>
        <v>455.13800028123336</v>
      </c>
    </row>
    <row r="1086" spans="2:8" x14ac:dyDescent="0.25">
      <c r="B1086" s="16" t="s">
        <v>1100</v>
      </c>
      <c r="C1086" s="21">
        <v>0.79</v>
      </c>
      <c r="D1086" s="16">
        <v>0.9</v>
      </c>
      <c r="E1086" s="21">
        <v>1</v>
      </c>
      <c r="F1086" s="16">
        <v>351.7</v>
      </c>
      <c r="G1086" s="21">
        <v>271.51</v>
      </c>
      <c r="H1086" s="4">
        <f t="shared" si="16"/>
        <v>444.3090929746993</v>
      </c>
    </row>
    <row r="1087" spans="2:8" x14ac:dyDescent="0.25">
      <c r="B1087" s="16" t="s">
        <v>1101</v>
      </c>
      <c r="C1087" s="21">
        <v>0.84</v>
      </c>
      <c r="D1087" s="16">
        <v>0.9</v>
      </c>
      <c r="E1087" s="21">
        <v>1</v>
      </c>
      <c r="F1087" s="16">
        <v>310.45</v>
      </c>
      <c r="G1087" s="21">
        <v>195.31</v>
      </c>
      <c r="H1087" s="4">
        <f t="shared" si="16"/>
        <v>366.77676943885092</v>
      </c>
    </row>
    <row r="1088" spans="2:8" x14ac:dyDescent="0.25">
      <c r="B1088" s="16" t="s">
        <v>1102</v>
      </c>
      <c r="C1088" s="21">
        <v>0.78</v>
      </c>
      <c r="D1088" s="16">
        <v>0.9</v>
      </c>
      <c r="E1088" s="21">
        <v>1</v>
      </c>
      <c r="F1088" s="16">
        <v>332.11</v>
      </c>
      <c r="G1088" s="21">
        <v>260.51</v>
      </c>
      <c r="H1088" s="4">
        <f t="shared" si="16"/>
        <v>422.09301368300328</v>
      </c>
    </row>
    <row r="1089" spans="2:8" x14ac:dyDescent="0.25">
      <c r="B1089" s="16" t="s">
        <v>1103</v>
      </c>
      <c r="C1089" s="21">
        <v>0.76</v>
      </c>
      <c r="D1089" s="16">
        <v>0.9</v>
      </c>
      <c r="E1089" s="21">
        <v>1</v>
      </c>
      <c r="F1089" s="16">
        <v>319.75</v>
      </c>
      <c r="G1089" s="21">
        <v>268.07</v>
      </c>
      <c r="H1089" s="4">
        <f t="shared" si="16"/>
        <v>417.25482309974558</v>
      </c>
    </row>
    <row r="1090" spans="2:8" x14ac:dyDescent="0.25">
      <c r="B1090" s="16" t="s">
        <v>1104</v>
      </c>
      <c r="C1090" s="21">
        <v>0.82</v>
      </c>
      <c r="D1090" s="16">
        <v>0.9</v>
      </c>
      <c r="E1090" s="21">
        <v>1</v>
      </c>
      <c r="F1090" s="16">
        <v>254.35</v>
      </c>
      <c r="G1090" s="21">
        <v>172.84</v>
      </c>
      <c r="H1090" s="4">
        <f t="shared" si="16"/>
        <v>307.51843538233607</v>
      </c>
    </row>
    <row r="1091" spans="2:8" x14ac:dyDescent="0.25">
      <c r="B1091" s="16" t="s">
        <v>1105</v>
      </c>
      <c r="C1091" s="21">
        <v>0.81</v>
      </c>
      <c r="D1091" s="16">
        <v>0.9</v>
      </c>
      <c r="E1091" s="21">
        <v>1</v>
      </c>
      <c r="F1091" s="16">
        <v>251.25</v>
      </c>
      <c r="G1091" s="21">
        <v>176.07</v>
      </c>
      <c r="H1091" s="4">
        <f t="shared" si="16"/>
        <v>306.80157659308077</v>
      </c>
    </row>
    <row r="1092" spans="2:8" x14ac:dyDescent="0.25">
      <c r="B1092" s="16" t="s">
        <v>1106</v>
      </c>
      <c r="C1092" s="21">
        <v>0.83</v>
      </c>
      <c r="D1092" s="16">
        <v>0.9</v>
      </c>
      <c r="E1092" s="21">
        <v>1</v>
      </c>
      <c r="F1092" s="16">
        <v>297.16000000000003</v>
      </c>
      <c r="G1092" s="21">
        <v>193.54</v>
      </c>
      <c r="H1092" s="4">
        <f t="shared" ref="H1092:H1155" si="17">SQRT((F1092)^2+(G1092)^2)</f>
        <v>354.62909807290208</v>
      </c>
    </row>
    <row r="1093" spans="2:8" x14ac:dyDescent="0.25">
      <c r="B1093" s="16" t="s">
        <v>1107</v>
      </c>
      <c r="C1093" s="21">
        <v>0.84</v>
      </c>
      <c r="D1093" s="16">
        <v>0.9</v>
      </c>
      <c r="E1093" s="21">
        <v>1</v>
      </c>
      <c r="F1093" s="16">
        <v>300.39999999999998</v>
      </c>
      <c r="G1093" s="21">
        <v>188.41</v>
      </c>
      <c r="H1093" s="4">
        <f t="shared" si="17"/>
        <v>354.59623249549617</v>
      </c>
    </row>
    <row r="1094" spans="2:8" x14ac:dyDescent="0.25">
      <c r="B1094" s="16" t="s">
        <v>1108</v>
      </c>
      <c r="C1094" s="21">
        <v>0.78</v>
      </c>
      <c r="D1094" s="16">
        <v>0.9</v>
      </c>
      <c r="E1094" s="21">
        <v>1</v>
      </c>
      <c r="F1094" s="16">
        <v>344.01</v>
      </c>
      <c r="G1094" s="21">
        <v>269.52999999999997</v>
      </c>
      <c r="H1094" s="4">
        <f t="shared" si="17"/>
        <v>437.02322707151387</v>
      </c>
    </row>
    <row r="1095" spans="2:8" x14ac:dyDescent="0.25">
      <c r="B1095" s="16" t="s">
        <v>1109</v>
      </c>
      <c r="C1095" s="21">
        <v>0.79</v>
      </c>
      <c r="D1095" s="16">
        <v>0.9</v>
      </c>
      <c r="E1095" s="21">
        <v>1</v>
      </c>
      <c r="F1095" s="16">
        <v>335.28</v>
      </c>
      <c r="G1095" s="21">
        <v>253.45</v>
      </c>
      <c r="H1095" s="4">
        <f t="shared" si="17"/>
        <v>420.29701509765681</v>
      </c>
    </row>
    <row r="1096" spans="2:8" x14ac:dyDescent="0.25">
      <c r="B1096" s="16" t="s">
        <v>1110</v>
      </c>
      <c r="C1096" s="21">
        <v>0.84</v>
      </c>
      <c r="D1096" s="16">
        <v>0.9</v>
      </c>
      <c r="E1096" s="21">
        <v>1</v>
      </c>
      <c r="F1096" s="16">
        <v>301.60000000000002</v>
      </c>
      <c r="G1096" s="21">
        <v>187.95</v>
      </c>
      <c r="H1096" s="4">
        <f t="shared" si="17"/>
        <v>355.36989532035494</v>
      </c>
    </row>
    <row r="1097" spans="2:8" x14ac:dyDescent="0.25">
      <c r="B1097" s="16" t="s">
        <v>1111</v>
      </c>
      <c r="C1097" s="21">
        <v>0.84</v>
      </c>
      <c r="D1097" s="16">
        <v>0.9</v>
      </c>
      <c r="E1097" s="21">
        <v>1</v>
      </c>
      <c r="F1097" s="16">
        <v>296.74</v>
      </c>
      <c r="G1097" s="21">
        <v>186.22</v>
      </c>
      <c r="H1097" s="4">
        <f t="shared" si="17"/>
        <v>350.33200824360881</v>
      </c>
    </row>
    <row r="1098" spans="2:8" x14ac:dyDescent="0.25">
      <c r="B1098" s="16" t="s">
        <v>1112</v>
      </c>
      <c r="C1098" s="21">
        <v>0.84</v>
      </c>
      <c r="D1098" s="16">
        <v>0.9</v>
      </c>
      <c r="E1098" s="21">
        <v>1</v>
      </c>
      <c r="F1098" s="16">
        <v>307.74</v>
      </c>
      <c r="G1098" s="21">
        <v>196.73</v>
      </c>
      <c r="H1098" s="4">
        <f t="shared" si="17"/>
        <v>365.24868309139731</v>
      </c>
    </row>
    <row r="1099" spans="2:8" x14ac:dyDescent="0.25">
      <c r="B1099" s="16" t="s">
        <v>1113</v>
      </c>
      <c r="C1099" s="21">
        <v>0.84</v>
      </c>
      <c r="D1099" s="16">
        <v>0.9</v>
      </c>
      <c r="E1099" s="21">
        <v>1</v>
      </c>
      <c r="F1099" s="16">
        <v>301.36</v>
      </c>
      <c r="G1099" s="21">
        <v>187.61</v>
      </c>
      <c r="H1099" s="4">
        <f t="shared" si="17"/>
        <v>354.98642467001469</v>
      </c>
    </row>
    <row r="1100" spans="2:8" x14ac:dyDescent="0.25">
      <c r="B1100" s="16" t="s">
        <v>1114</v>
      </c>
      <c r="C1100" s="21">
        <v>0.82</v>
      </c>
      <c r="D1100" s="16">
        <v>0.9</v>
      </c>
      <c r="E1100" s="21">
        <v>1</v>
      </c>
      <c r="F1100" s="16">
        <v>311.36</v>
      </c>
      <c r="G1100" s="21">
        <v>213.14</v>
      </c>
      <c r="H1100" s="4">
        <f t="shared" si="17"/>
        <v>377.32440843390987</v>
      </c>
    </row>
    <row r="1101" spans="2:8" x14ac:dyDescent="0.25">
      <c r="B1101" s="16" t="s">
        <v>1115</v>
      </c>
      <c r="C1101" s="21">
        <v>0.82</v>
      </c>
      <c r="D1101" s="16">
        <v>0.9</v>
      </c>
      <c r="E1101" s="21">
        <v>1</v>
      </c>
      <c r="F1101" s="16">
        <v>400.57</v>
      </c>
      <c r="G1101" s="21">
        <v>278.14999999999998</v>
      </c>
      <c r="H1101" s="4">
        <f t="shared" si="17"/>
        <v>487.67176194649613</v>
      </c>
    </row>
    <row r="1102" spans="2:8" x14ac:dyDescent="0.25">
      <c r="B1102" s="16" t="s">
        <v>1116</v>
      </c>
      <c r="C1102" s="21">
        <v>0.82</v>
      </c>
      <c r="D1102" s="16">
        <v>0.9</v>
      </c>
      <c r="E1102" s="21">
        <v>1</v>
      </c>
      <c r="F1102" s="16">
        <v>401.67</v>
      </c>
      <c r="G1102" s="21">
        <v>279.33</v>
      </c>
      <c r="H1102" s="4">
        <f t="shared" si="17"/>
        <v>489.24844179619009</v>
      </c>
    </row>
    <row r="1103" spans="2:8" x14ac:dyDescent="0.25">
      <c r="B1103" s="16" t="s">
        <v>1117</v>
      </c>
      <c r="C1103" s="21">
        <v>0.82</v>
      </c>
      <c r="D1103" s="16">
        <v>0.9</v>
      </c>
      <c r="E1103" s="21">
        <v>1</v>
      </c>
      <c r="F1103" s="16">
        <v>400.33</v>
      </c>
      <c r="G1103" s="21">
        <v>274.16000000000003</v>
      </c>
      <c r="H1103" s="4">
        <f t="shared" si="17"/>
        <v>485.20904206331522</v>
      </c>
    </row>
    <row r="1104" spans="2:8" x14ac:dyDescent="0.25">
      <c r="B1104" s="16" t="s">
        <v>1118</v>
      </c>
      <c r="C1104" s="21">
        <v>0.83</v>
      </c>
      <c r="D1104" s="16">
        <v>0.9</v>
      </c>
      <c r="E1104" s="21">
        <v>1</v>
      </c>
      <c r="F1104" s="16">
        <v>399.12</v>
      </c>
      <c r="G1104" s="21">
        <v>268.97000000000003</v>
      </c>
      <c r="H1104" s="4">
        <f t="shared" si="17"/>
        <v>481.2916322771465</v>
      </c>
    </row>
    <row r="1105" spans="2:8" x14ac:dyDescent="0.25">
      <c r="B1105" s="16" t="s">
        <v>1119</v>
      </c>
      <c r="C1105" s="21">
        <v>0.82</v>
      </c>
      <c r="D1105" s="16">
        <v>0.9</v>
      </c>
      <c r="E1105" s="21">
        <v>1</v>
      </c>
      <c r="F1105" s="16">
        <v>400.24</v>
      </c>
      <c r="G1105" s="21">
        <v>272.95</v>
      </c>
      <c r="H1105" s="4">
        <f t="shared" si="17"/>
        <v>484.4520204313323</v>
      </c>
    </row>
    <row r="1106" spans="2:8" x14ac:dyDescent="0.25">
      <c r="B1106" s="16" t="s">
        <v>1120</v>
      </c>
      <c r="C1106" s="21">
        <v>0.82</v>
      </c>
      <c r="D1106" s="16">
        <v>0.9</v>
      </c>
      <c r="E1106" s="21">
        <v>1</v>
      </c>
      <c r="F1106" s="16">
        <v>399.67</v>
      </c>
      <c r="G1106" s="21">
        <v>272.42</v>
      </c>
      <c r="H1106" s="4">
        <f t="shared" si="17"/>
        <v>483.68250464535106</v>
      </c>
    </row>
    <row r="1107" spans="2:8" x14ac:dyDescent="0.25">
      <c r="B1107" s="16" t="s">
        <v>1121</v>
      </c>
      <c r="C1107" s="21">
        <v>0.82</v>
      </c>
      <c r="D1107" s="16">
        <v>0.9</v>
      </c>
      <c r="E1107" s="21">
        <v>1</v>
      </c>
      <c r="F1107" s="16">
        <v>394.06</v>
      </c>
      <c r="G1107" s="21">
        <v>272.45999999999998</v>
      </c>
      <c r="H1107" s="4">
        <f t="shared" si="17"/>
        <v>479.08009267762316</v>
      </c>
    </row>
    <row r="1108" spans="2:8" x14ac:dyDescent="0.25">
      <c r="B1108" s="16" t="s">
        <v>1122</v>
      </c>
      <c r="C1108" s="21">
        <v>0.82</v>
      </c>
      <c r="D1108" s="16">
        <v>0.9</v>
      </c>
      <c r="E1108" s="21">
        <v>1</v>
      </c>
      <c r="F1108" s="16">
        <v>391.74</v>
      </c>
      <c r="G1108" s="21">
        <v>269.83</v>
      </c>
      <c r="H1108" s="4">
        <f t="shared" si="17"/>
        <v>475.67684040743461</v>
      </c>
    </row>
    <row r="1109" spans="2:8" x14ac:dyDescent="0.25">
      <c r="B1109" s="16" t="s">
        <v>1123</v>
      </c>
      <c r="C1109" s="21">
        <v>0.82</v>
      </c>
      <c r="D1109" s="16">
        <v>0.9</v>
      </c>
      <c r="E1109" s="21">
        <v>1</v>
      </c>
      <c r="F1109" s="16">
        <v>390.59</v>
      </c>
      <c r="G1109" s="21">
        <v>269.33</v>
      </c>
      <c r="H1109" s="4">
        <f t="shared" si="17"/>
        <v>474.44620032201755</v>
      </c>
    </row>
    <row r="1110" spans="2:8" x14ac:dyDescent="0.25">
      <c r="B1110" s="16" t="s">
        <v>1124</v>
      </c>
      <c r="C1110" s="21">
        <v>0.83</v>
      </c>
      <c r="D1110" s="16">
        <v>0.9</v>
      </c>
      <c r="E1110" s="21">
        <v>1</v>
      </c>
      <c r="F1110" s="16">
        <v>402.15</v>
      </c>
      <c r="G1110" s="21">
        <v>271.05</v>
      </c>
      <c r="H1110" s="4">
        <f t="shared" si="17"/>
        <v>484.96672566269945</v>
      </c>
    </row>
    <row r="1111" spans="2:8" x14ac:dyDescent="0.25">
      <c r="B1111" s="16" t="s">
        <v>1125</v>
      </c>
      <c r="C1111" s="21">
        <v>0.82</v>
      </c>
      <c r="D1111" s="16">
        <v>0.9</v>
      </c>
      <c r="E1111" s="21">
        <v>1</v>
      </c>
      <c r="F1111" s="16">
        <v>402.17</v>
      </c>
      <c r="G1111" s="21">
        <v>273.18</v>
      </c>
      <c r="H1111" s="4">
        <f t="shared" si="17"/>
        <v>486.1769444348426</v>
      </c>
    </row>
    <row r="1112" spans="2:8" x14ac:dyDescent="0.25">
      <c r="B1112" s="16" t="s">
        <v>1126</v>
      </c>
      <c r="C1112" s="21">
        <v>0.82</v>
      </c>
      <c r="D1112" s="16">
        <v>0.9</v>
      </c>
      <c r="E1112" s="21">
        <v>1</v>
      </c>
      <c r="F1112" s="16">
        <v>398.96</v>
      </c>
      <c r="G1112" s="21">
        <v>271.11</v>
      </c>
      <c r="H1112" s="4">
        <f t="shared" si="17"/>
        <v>482.35849085509</v>
      </c>
    </row>
    <row r="1113" spans="2:8" x14ac:dyDescent="0.25">
      <c r="B1113" s="16" t="s">
        <v>1127</v>
      </c>
      <c r="C1113" s="21">
        <v>0.83</v>
      </c>
      <c r="D1113" s="16">
        <v>0.9</v>
      </c>
      <c r="E1113" s="21">
        <v>1</v>
      </c>
      <c r="F1113" s="16">
        <v>403.19</v>
      </c>
      <c r="G1113" s="21">
        <v>269.89</v>
      </c>
      <c r="H1113" s="4">
        <f t="shared" si="17"/>
        <v>485.18325218416186</v>
      </c>
    </row>
    <row r="1114" spans="2:8" x14ac:dyDescent="0.25">
      <c r="B1114" s="16" t="s">
        <v>1128</v>
      </c>
      <c r="C1114" s="21">
        <v>0.83</v>
      </c>
      <c r="D1114" s="16">
        <v>0.9</v>
      </c>
      <c r="E1114" s="21">
        <v>1</v>
      </c>
      <c r="F1114" s="16">
        <v>408.49</v>
      </c>
      <c r="G1114" s="21">
        <v>273.06</v>
      </c>
      <c r="H1114" s="4">
        <f t="shared" si="17"/>
        <v>491.35103917667664</v>
      </c>
    </row>
    <row r="1115" spans="2:8" x14ac:dyDescent="0.25">
      <c r="B1115" s="16" t="s">
        <v>1129</v>
      </c>
      <c r="C1115" s="21">
        <v>0.83</v>
      </c>
      <c r="D1115" s="16">
        <v>0.9</v>
      </c>
      <c r="E1115" s="21">
        <v>1</v>
      </c>
      <c r="F1115" s="16">
        <v>406.87</v>
      </c>
      <c r="G1115" s="21">
        <v>270.23</v>
      </c>
      <c r="H1115" s="4">
        <f t="shared" si="17"/>
        <v>488.43366980583966</v>
      </c>
    </row>
    <row r="1116" spans="2:8" x14ac:dyDescent="0.25">
      <c r="B1116" s="16" t="s">
        <v>1130</v>
      </c>
      <c r="C1116" s="21">
        <v>0.83</v>
      </c>
      <c r="D1116" s="16">
        <v>0.9</v>
      </c>
      <c r="E1116" s="21">
        <v>1</v>
      </c>
      <c r="F1116" s="16">
        <v>409.78</v>
      </c>
      <c r="G1116" s="21">
        <v>273.2</v>
      </c>
      <c r="H1116" s="4">
        <f t="shared" si="17"/>
        <v>492.50166334744489</v>
      </c>
    </row>
    <row r="1117" spans="2:8" x14ac:dyDescent="0.25">
      <c r="B1117" s="16" t="s">
        <v>1131</v>
      </c>
      <c r="C1117" s="21">
        <v>0.83</v>
      </c>
      <c r="D1117" s="16">
        <v>0.9</v>
      </c>
      <c r="E1117" s="21">
        <v>1</v>
      </c>
      <c r="F1117" s="16">
        <v>407.46</v>
      </c>
      <c r="G1117" s="21">
        <v>268.61</v>
      </c>
      <c r="H1117" s="4">
        <f t="shared" si="17"/>
        <v>488.03174456176515</v>
      </c>
    </row>
    <row r="1118" spans="2:8" x14ac:dyDescent="0.25">
      <c r="B1118" s="16" t="s">
        <v>1132</v>
      </c>
      <c r="C1118" s="21">
        <v>0.82</v>
      </c>
      <c r="D1118" s="16">
        <v>0.9</v>
      </c>
      <c r="E1118" s="21">
        <v>1</v>
      </c>
      <c r="F1118" s="16">
        <v>393.64</v>
      </c>
      <c r="G1118" s="21">
        <v>268.70999999999998</v>
      </c>
      <c r="H1118" s="4">
        <f t="shared" si="17"/>
        <v>476.61044229013697</v>
      </c>
    </row>
    <row r="1119" spans="2:8" x14ac:dyDescent="0.25">
      <c r="B1119" s="16" t="s">
        <v>1133</v>
      </c>
      <c r="C1119" s="21">
        <v>0.83</v>
      </c>
      <c r="D1119" s="16">
        <v>0.9</v>
      </c>
      <c r="E1119" s="21">
        <v>1</v>
      </c>
      <c r="F1119" s="16">
        <v>396.29</v>
      </c>
      <c r="G1119" s="21">
        <v>266.42</v>
      </c>
      <c r="H1119" s="4">
        <f t="shared" si="17"/>
        <v>477.52003151700353</v>
      </c>
    </row>
    <row r="1120" spans="2:8" x14ac:dyDescent="0.25">
      <c r="B1120" s="16" t="s">
        <v>1134</v>
      </c>
      <c r="C1120" s="21">
        <v>0.82</v>
      </c>
      <c r="D1120" s="16">
        <v>0.9</v>
      </c>
      <c r="E1120" s="21">
        <v>1</v>
      </c>
      <c r="F1120" s="16">
        <v>378.41</v>
      </c>
      <c r="G1120" s="21">
        <v>262.27</v>
      </c>
      <c r="H1120" s="4">
        <f t="shared" si="17"/>
        <v>460.41251177612457</v>
      </c>
    </row>
    <row r="1121" spans="2:8" x14ac:dyDescent="0.25">
      <c r="B1121" s="16" t="s">
        <v>1135</v>
      </c>
      <c r="C1121" s="21">
        <v>0.82</v>
      </c>
      <c r="D1121" s="16">
        <v>0.9</v>
      </c>
      <c r="E1121" s="21">
        <v>1</v>
      </c>
      <c r="F1121" s="16">
        <v>381.99</v>
      </c>
      <c r="G1121" s="21">
        <v>262.52</v>
      </c>
      <c r="H1121" s="4">
        <f t="shared" si="17"/>
        <v>463.50092826228513</v>
      </c>
    </row>
    <row r="1122" spans="2:8" x14ac:dyDescent="0.25">
      <c r="B1122" s="16" t="s">
        <v>1136</v>
      </c>
      <c r="C1122" s="21">
        <v>0.81</v>
      </c>
      <c r="D1122" s="16">
        <v>0.9</v>
      </c>
      <c r="E1122" s="21">
        <v>1</v>
      </c>
      <c r="F1122" s="16">
        <v>374.36</v>
      </c>
      <c r="G1122" s="21">
        <v>264.70999999999998</v>
      </c>
      <c r="H1122" s="4">
        <f t="shared" si="17"/>
        <v>458.49404979781366</v>
      </c>
    </row>
    <row r="1123" spans="2:8" x14ac:dyDescent="0.25">
      <c r="B1123" s="16" t="s">
        <v>1137</v>
      </c>
      <c r="C1123" s="21">
        <v>0.83</v>
      </c>
      <c r="D1123" s="16">
        <v>0.9</v>
      </c>
      <c r="E1123" s="21">
        <v>1</v>
      </c>
      <c r="F1123" s="16">
        <v>401.3</v>
      </c>
      <c r="G1123" s="21">
        <v>263.86</v>
      </c>
      <c r="H1123" s="4">
        <f t="shared" si="17"/>
        <v>480.274702227798</v>
      </c>
    </row>
    <row r="1124" spans="2:8" x14ac:dyDescent="0.25">
      <c r="B1124" s="16" t="s">
        <v>1138</v>
      </c>
      <c r="C1124" s="21">
        <v>0.82</v>
      </c>
      <c r="D1124" s="16">
        <v>0.9</v>
      </c>
      <c r="E1124" s="21">
        <v>1</v>
      </c>
      <c r="F1124" s="16">
        <v>396.64</v>
      </c>
      <c r="G1124" s="21">
        <v>271.76</v>
      </c>
      <c r="H1124" s="4">
        <f t="shared" si="17"/>
        <v>480.80847247110773</v>
      </c>
    </row>
    <row r="1125" spans="2:8" x14ac:dyDescent="0.25">
      <c r="B1125" s="16" t="s">
        <v>1139</v>
      </c>
      <c r="C1125" s="21">
        <v>0.82</v>
      </c>
      <c r="D1125" s="16">
        <v>0.9</v>
      </c>
      <c r="E1125" s="21">
        <v>1</v>
      </c>
      <c r="F1125" s="16">
        <v>401.11</v>
      </c>
      <c r="G1125" s="21">
        <v>278.29000000000002</v>
      </c>
      <c r="H1125" s="4">
        <f t="shared" si="17"/>
        <v>488.19520296700995</v>
      </c>
    </row>
    <row r="1126" spans="2:8" x14ac:dyDescent="0.25">
      <c r="B1126" s="16" t="s">
        <v>1140</v>
      </c>
      <c r="C1126" s="21">
        <v>0.82</v>
      </c>
      <c r="D1126" s="16">
        <v>0.9</v>
      </c>
      <c r="E1126" s="21">
        <v>1</v>
      </c>
      <c r="F1126" s="16">
        <v>399.51</v>
      </c>
      <c r="G1126" s="21">
        <v>271.93</v>
      </c>
      <c r="H1126" s="4">
        <f t="shared" si="17"/>
        <v>483.27441997275213</v>
      </c>
    </row>
    <row r="1127" spans="2:8" x14ac:dyDescent="0.25">
      <c r="B1127" s="16" t="s">
        <v>1141</v>
      </c>
      <c r="C1127" s="21">
        <v>0.83</v>
      </c>
      <c r="D1127" s="16">
        <v>0.9</v>
      </c>
      <c r="E1127" s="21">
        <v>1</v>
      </c>
      <c r="F1127" s="16">
        <v>399.74</v>
      </c>
      <c r="G1127" s="21">
        <v>265.68</v>
      </c>
      <c r="H1127" s="4">
        <f t="shared" si="17"/>
        <v>479.97700986609766</v>
      </c>
    </row>
    <row r="1128" spans="2:8" x14ac:dyDescent="0.25">
      <c r="B1128" s="16" t="s">
        <v>1142</v>
      </c>
      <c r="C1128" s="21">
        <v>0.85</v>
      </c>
      <c r="D1128" s="16">
        <v>0.9</v>
      </c>
      <c r="E1128" s="21">
        <v>1</v>
      </c>
      <c r="F1128" s="16">
        <v>302.07</v>
      </c>
      <c r="G1128" s="21">
        <v>181.77</v>
      </c>
      <c r="H1128" s="4">
        <f t="shared" si="17"/>
        <v>352.54307226209966</v>
      </c>
    </row>
    <row r="1129" spans="2:8" x14ac:dyDescent="0.25">
      <c r="B1129" s="16" t="s">
        <v>1143</v>
      </c>
      <c r="C1129" s="21">
        <v>0.83</v>
      </c>
      <c r="D1129" s="16">
        <v>0.9</v>
      </c>
      <c r="E1129" s="21">
        <v>1</v>
      </c>
      <c r="F1129" s="16">
        <v>396.23</v>
      </c>
      <c r="G1129" s="21">
        <v>264.27</v>
      </c>
      <c r="H1129" s="4">
        <f t="shared" si="17"/>
        <v>476.27391887442252</v>
      </c>
    </row>
    <row r="1130" spans="2:8" x14ac:dyDescent="0.25">
      <c r="B1130" s="16" t="s">
        <v>1144</v>
      </c>
      <c r="C1130" s="21">
        <v>0.83</v>
      </c>
      <c r="D1130" s="16">
        <v>0.9</v>
      </c>
      <c r="E1130" s="21">
        <v>1</v>
      </c>
      <c r="F1130" s="16">
        <v>392.4</v>
      </c>
      <c r="G1130" s="21">
        <v>261.55</v>
      </c>
      <c r="H1130" s="4">
        <f t="shared" si="17"/>
        <v>471.57837365595975</v>
      </c>
    </row>
    <row r="1131" spans="2:8" x14ac:dyDescent="0.25">
      <c r="B1131" s="16" t="s">
        <v>1145</v>
      </c>
      <c r="C1131" s="21">
        <v>0.81</v>
      </c>
      <c r="D1131" s="16">
        <v>0.9</v>
      </c>
      <c r="E1131" s="21">
        <v>1</v>
      </c>
      <c r="F1131" s="16">
        <v>352.35</v>
      </c>
      <c r="G1131" s="21">
        <v>252.21</v>
      </c>
      <c r="H1131" s="4">
        <f t="shared" si="17"/>
        <v>433.3132892030892</v>
      </c>
    </row>
    <row r="1132" spans="2:8" x14ac:dyDescent="0.25">
      <c r="B1132" s="16" t="s">
        <v>1146</v>
      </c>
      <c r="C1132" s="21">
        <v>0.83</v>
      </c>
      <c r="D1132" s="16">
        <v>0.9</v>
      </c>
      <c r="E1132" s="21">
        <v>1</v>
      </c>
      <c r="F1132" s="16">
        <v>396.86</v>
      </c>
      <c r="G1132" s="21">
        <v>260.54000000000002</v>
      </c>
      <c r="H1132" s="4">
        <f t="shared" si="17"/>
        <v>474.74093061374015</v>
      </c>
    </row>
    <row r="1133" spans="2:8" x14ac:dyDescent="0.25">
      <c r="B1133" s="16" t="s">
        <v>1147</v>
      </c>
      <c r="C1133" s="21">
        <v>0.83</v>
      </c>
      <c r="D1133" s="16">
        <v>0.9</v>
      </c>
      <c r="E1133" s="21">
        <v>1</v>
      </c>
      <c r="F1133" s="16">
        <v>398.16</v>
      </c>
      <c r="G1133" s="21">
        <v>261.11</v>
      </c>
      <c r="H1133" s="4">
        <f t="shared" si="17"/>
        <v>476.14054406235982</v>
      </c>
    </row>
    <row r="1134" spans="2:8" x14ac:dyDescent="0.25">
      <c r="B1134" s="16" t="s">
        <v>1148</v>
      </c>
      <c r="C1134" s="21">
        <v>0.84</v>
      </c>
      <c r="D1134" s="16">
        <v>0.9</v>
      </c>
      <c r="E1134" s="21">
        <v>1</v>
      </c>
      <c r="F1134" s="16">
        <v>406.77</v>
      </c>
      <c r="G1134" s="21">
        <v>256.69</v>
      </c>
      <c r="H1134" s="4">
        <f t="shared" si="17"/>
        <v>480.9902171562328</v>
      </c>
    </row>
    <row r="1135" spans="2:8" x14ac:dyDescent="0.25">
      <c r="B1135" s="16" t="s">
        <v>1149</v>
      </c>
      <c r="C1135" s="21">
        <v>0.84</v>
      </c>
      <c r="D1135" s="16">
        <v>0.9</v>
      </c>
      <c r="E1135" s="21">
        <v>1</v>
      </c>
      <c r="F1135" s="16">
        <v>406.97</v>
      </c>
      <c r="G1135" s="21">
        <v>257.86</v>
      </c>
      <c r="H1135" s="4">
        <f t="shared" si="17"/>
        <v>481.78455817927585</v>
      </c>
    </row>
    <row r="1136" spans="2:8" x14ac:dyDescent="0.25">
      <c r="B1136" s="16" t="s">
        <v>1150</v>
      </c>
      <c r="C1136" s="21">
        <v>0.84</v>
      </c>
      <c r="D1136" s="16">
        <v>0.9</v>
      </c>
      <c r="E1136" s="21">
        <v>1</v>
      </c>
      <c r="F1136" s="16">
        <v>406.22</v>
      </c>
      <c r="G1136" s="21">
        <v>259.14999999999998</v>
      </c>
      <c r="H1136" s="4">
        <f t="shared" si="17"/>
        <v>481.8437619187365</v>
      </c>
    </row>
    <row r="1137" spans="2:8" x14ac:dyDescent="0.25">
      <c r="B1137" s="16" t="s">
        <v>1151</v>
      </c>
      <c r="C1137" s="21">
        <v>0.84</v>
      </c>
      <c r="D1137" s="16">
        <v>0.9</v>
      </c>
      <c r="E1137" s="21">
        <v>1</v>
      </c>
      <c r="F1137" s="16">
        <v>407.43</v>
      </c>
      <c r="G1137" s="21">
        <v>256.68</v>
      </c>
      <c r="H1137" s="4">
        <f t="shared" si="17"/>
        <v>481.54317283084805</v>
      </c>
    </row>
    <row r="1138" spans="2:8" x14ac:dyDescent="0.25">
      <c r="B1138" s="16" t="s">
        <v>1152</v>
      </c>
      <c r="C1138" s="21">
        <v>0.84</v>
      </c>
      <c r="D1138" s="16">
        <v>0.9</v>
      </c>
      <c r="E1138" s="21">
        <v>1</v>
      </c>
      <c r="F1138" s="16">
        <v>408.79</v>
      </c>
      <c r="G1138" s="21">
        <v>257.25</v>
      </c>
      <c r="H1138" s="4">
        <f t="shared" si="17"/>
        <v>482.99775009827948</v>
      </c>
    </row>
    <row r="1139" spans="2:8" x14ac:dyDescent="0.25">
      <c r="B1139" s="16" t="s">
        <v>1153</v>
      </c>
      <c r="C1139" s="21">
        <v>0.84</v>
      </c>
      <c r="D1139" s="16">
        <v>0.9</v>
      </c>
      <c r="E1139" s="21">
        <v>1</v>
      </c>
      <c r="F1139" s="16">
        <v>402.26</v>
      </c>
      <c r="G1139" s="21">
        <v>255.11</v>
      </c>
      <c r="H1139" s="4">
        <f t="shared" si="17"/>
        <v>476.33414710683928</v>
      </c>
    </row>
    <row r="1140" spans="2:8" x14ac:dyDescent="0.25">
      <c r="B1140" s="16" t="s">
        <v>1154</v>
      </c>
      <c r="C1140" s="21">
        <v>0.84</v>
      </c>
      <c r="D1140" s="16">
        <v>0.9</v>
      </c>
      <c r="E1140" s="21">
        <v>1</v>
      </c>
      <c r="F1140" s="16">
        <v>405.91</v>
      </c>
      <c r="G1140" s="21">
        <v>254.59</v>
      </c>
      <c r="H1140" s="4">
        <f t="shared" si="17"/>
        <v>479.14402448533156</v>
      </c>
    </row>
    <row r="1141" spans="2:8" x14ac:dyDescent="0.25">
      <c r="B1141" s="16" t="s">
        <v>1155</v>
      </c>
      <c r="C1141" s="21">
        <v>0.84</v>
      </c>
      <c r="D1141" s="16">
        <v>0.9</v>
      </c>
      <c r="E1141" s="21">
        <v>1</v>
      </c>
      <c r="F1141" s="16">
        <v>392.79</v>
      </c>
      <c r="G1141" s="21">
        <v>256.57</v>
      </c>
      <c r="H1141" s="4">
        <f t="shared" si="17"/>
        <v>469.16111198606393</v>
      </c>
    </row>
    <row r="1142" spans="2:8" x14ac:dyDescent="0.25">
      <c r="B1142" s="16" t="s">
        <v>1156</v>
      </c>
      <c r="C1142" s="21">
        <v>0.83</v>
      </c>
      <c r="D1142" s="16">
        <v>0.9</v>
      </c>
      <c r="E1142" s="21">
        <v>1</v>
      </c>
      <c r="F1142" s="16">
        <v>387.01</v>
      </c>
      <c r="G1142" s="21">
        <v>252.81</v>
      </c>
      <c r="H1142" s="4">
        <f t="shared" si="17"/>
        <v>462.26576360357905</v>
      </c>
    </row>
    <row r="1143" spans="2:8" x14ac:dyDescent="0.25">
      <c r="B1143" s="16" t="s">
        <v>1157</v>
      </c>
      <c r="C1143" s="21">
        <v>0.83</v>
      </c>
      <c r="D1143" s="16">
        <v>0.9</v>
      </c>
      <c r="E1143" s="21">
        <v>1</v>
      </c>
      <c r="F1143" s="16">
        <v>383.79</v>
      </c>
      <c r="G1143" s="21">
        <v>252.48</v>
      </c>
      <c r="H1143" s="4">
        <f t="shared" si="17"/>
        <v>459.39189642395741</v>
      </c>
    </row>
    <row r="1144" spans="2:8" x14ac:dyDescent="0.25">
      <c r="B1144" s="16" t="s">
        <v>1158</v>
      </c>
      <c r="C1144" s="21">
        <v>0.83</v>
      </c>
      <c r="D1144" s="16">
        <v>0.9</v>
      </c>
      <c r="E1144" s="21">
        <v>1</v>
      </c>
      <c r="F1144" s="16">
        <v>382.93</v>
      </c>
      <c r="G1144" s="21">
        <v>251.5</v>
      </c>
      <c r="H1144" s="4">
        <f t="shared" si="17"/>
        <v>458.13495271590006</v>
      </c>
    </row>
    <row r="1145" spans="2:8" x14ac:dyDescent="0.25">
      <c r="B1145" s="16" t="s">
        <v>1159</v>
      </c>
      <c r="C1145" s="21">
        <v>0.84</v>
      </c>
      <c r="D1145" s="16">
        <v>0.9</v>
      </c>
      <c r="E1145" s="21">
        <v>1</v>
      </c>
      <c r="F1145" s="16">
        <v>397.75</v>
      </c>
      <c r="G1145" s="21">
        <v>252.98</v>
      </c>
      <c r="H1145" s="4">
        <f t="shared" si="17"/>
        <v>471.38513224326454</v>
      </c>
    </row>
    <row r="1146" spans="2:8" x14ac:dyDescent="0.25">
      <c r="B1146" s="16" t="s">
        <v>1160</v>
      </c>
      <c r="C1146" s="21">
        <v>0.84</v>
      </c>
      <c r="D1146" s="16">
        <v>0.9</v>
      </c>
      <c r="E1146" s="21">
        <v>1</v>
      </c>
      <c r="F1146" s="16">
        <v>402.15</v>
      </c>
      <c r="G1146" s="21">
        <v>254.46</v>
      </c>
      <c r="H1146" s="4">
        <f t="shared" si="17"/>
        <v>475.89338522404358</v>
      </c>
    </row>
    <row r="1147" spans="2:8" x14ac:dyDescent="0.25">
      <c r="B1147" s="16" t="s">
        <v>1161</v>
      </c>
      <c r="C1147" s="21">
        <v>0.84</v>
      </c>
      <c r="D1147" s="16">
        <v>0.9</v>
      </c>
      <c r="E1147" s="21">
        <v>1</v>
      </c>
      <c r="F1147" s="16">
        <v>401.12</v>
      </c>
      <c r="G1147" s="21">
        <v>253.32</v>
      </c>
      <c r="H1147" s="4">
        <f t="shared" si="17"/>
        <v>474.41361363266128</v>
      </c>
    </row>
    <row r="1148" spans="2:8" x14ac:dyDescent="0.25">
      <c r="B1148" s="16" t="s">
        <v>1162</v>
      </c>
      <c r="C1148" s="21">
        <v>0.83</v>
      </c>
      <c r="D1148" s="16">
        <v>0.9</v>
      </c>
      <c r="E1148" s="21">
        <v>1</v>
      </c>
      <c r="F1148" s="16">
        <v>390.93</v>
      </c>
      <c r="G1148" s="21">
        <v>259.79000000000002</v>
      </c>
      <c r="H1148" s="4">
        <f t="shared" si="17"/>
        <v>469.37949358701218</v>
      </c>
    </row>
    <row r="1149" spans="2:8" x14ac:dyDescent="0.25">
      <c r="B1149" s="16" t="s">
        <v>1163</v>
      </c>
      <c r="C1149" s="21">
        <v>0.84</v>
      </c>
      <c r="D1149" s="16">
        <v>0.9</v>
      </c>
      <c r="E1149" s="21">
        <v>1</v>
      </c>
      <c r="F1149" s="16">
        <v>403.69</v>
      </c>
      <c r="G1149" s="21">
        <v>255.63</v>
      </c>
      <c r="H1149" s="4">
        <f t="shared" si="17"/>
        <v>477.82037733859778</v>
      </c>
    </row>
    <row r="1150" spans="2:8" x14ac:dyDescent="0.25">
      <c r="B1150" s="16" t="s">
        <v>1164</v>
      </c>
      <c r="C1150" s="21">
        <v>0.84</v>
      </c>
      <c r="D1150" s="16">
        <v>0.9</v>
      </c>
      <c r="E1150" s="21">
        <v>1</v>
      </c>
      <c r="F1150" s="16">
        <v>396.85</v>
      </c>
      <c r="G1150" s="21">
        <v>256.8</v>
      </c>
      <c r="H1150" s="4">
        <f t="shared" si="17"/>
        <v>472.69034525786543</v>
      </c>
    </row>
    <row r="1151" spans="2:8" x14ac:dyDescent="0.25">
      <c r="B1151" s="16" t="s">
        <v>1165</v>
      </c>
      <c r="C1151" s="21">
        <v>0.84</v>
      </c>
      <c r="D1151" s="16">
        <v>0.9</v>
      </c>
      <c r="E1151" s="21">
        <v>1</v>
      </c>
      <c r="F1151" s="16">
        <v>400.29</v>
      </c>
      <c r="G1151" s="21">
        <v>259.06</v>
      </c>
      <c r="H1151" s="4">
        <f t="shared" si="17"/>
        <v>476.80621608783582</v>
      </c>
    </row>
    <row r="1152" spans="2:8" x14ac:dyDescent="0.25">
      <c r="B1152" s="16" t="s">
        <v>1166</v>
      </c>
      <c r="C1152" s="21">
        <v>0.84</v>
      </c>
      <c r="D1152" s="16">
        <v>0.9</v>
      </c>
      <c r="E1152" s="21">
        <v>1</v>
      </c>
      <c r="F1152" s="16">
        <v>399.86</v>
      </c>
      <c r="G1152" s="21">
        <v>259.52999999999997</v>
      </c>
      <c r="H1152" s="4">
        <f t="shared" si="17"/>
        <v>476.70099695721217</v>
      </c>
    </row>
    <row r="1153" spans="2:8" x14ac:dyDescent="0.25">
      <c r="B1153" s="16" t="s">
        <v>1167</v>
      </c>
      <c r="C1153" s="21">
        <v>0.82</v>
      </c>
      <c r="D1153" s="16">
        <v>0.9</v>
      </c>
      <c r="E1153" s="21">
        <v>1</v>
      </c>
      <c r="F1153" s="16">
        <v>372.24</v>
      </c>
      <c r="G1153" s="21">
        <v>257.79000000000002</v>
      </c>
      <c r="H1153" s="4">
        <f t="shared" si="17"/>
        <v>452.78946730240978</v>
      </c>
    </row>
    <row r="1154" spans="2:8" x14ac:dyDescent="0.25">
      <c r="B1154" s="16" t="s">
        <v>1168</v>
      </c>
      <c r="C1154" s="21">
        <v>0.84</v>
      </c>
      <c r="D1154" s="16">
        <v>0.9</v>
      </c>
      <c r="E1154" s="21">
        <v>1</v>
      </c>
      <c r="F1154" s="16">
        <v>401.55</v>
      </c>
      <c r="G1154" s="21">
        <v>260.58999999999997</v>
      </c>
      <c r="H1154" s="4">
        <f t="shared" si="17"/>
        <v>478.69567639576604</v>
      </c>
    </row>
    <row r="1155" spans="2:8" x14ac:dyDescent="0.25">
      <c r="B1155" s="16" t="s">
        <v>1169</v>
      </c>
      <c r="C1155" s="21">
        <v>0.84</v>
      </c>
      <c r="D1155" s="16">
        <v>0.9</v>
      </c>
      <c r="E1155" s="21">
        <v>1</v>
      </c>
      <c r="F1155" s="16">
        <v>399.46</v>
      </c>
      <c r="G1155" s="21">
        <v>257.33</v>
      </c>
      <c r="H1155" s="4">
        <f t="shared" si="17"/>
        <v>475.17051728826777</v>
      </c>
    </row>
    <row r="1156" spans="2:8" x14ac:dyDescent="0.25">
      <c r="B1156" s="16" t="s">
        <v>1170</v>
      </c>
      <c r="C1156" s="21">
        <v>0.83</v>
      </c>
      <c r="D1156" s="16">
        <v>0.9</v>
      </c>
      <c r="E1156" s="21">
        <v>1</v>
      </c>
      <c r="F1156" s="16">
        <v>387.84</v>
      </c>
      <c r="G1156" s="21">
        <v>260.13</v>
      </c>
      <c r="H1156" s="4">
        <f t="shared" ref="H1156:H1219" si="18">SQRT((F1156)^2+(G1156)^2)</f>
        <v>466.99837526483964</v>
      </c>
    </row>
    <row r="1157" spans="2:8" x14ac:dyDescent="0.25">
      <c r="B1157" s="16" t="s">
        <v>1171</v>
      </c>
      <c r="C1157" s="21">
        <v>0.83</v>
      </c>
      <c r="D1157" s="16">
        <v>0.9</v>
      </c>
      <c r="E1157" s="21">
        <v>1</v>
      </c>
      <c r="F1157" s="16">
        <v>389.88</v>
      </c>
      <c r="G1157" s="21">
        <v>262.14999999999998</v>
      </c>
      <c r="H1157" s="4">
        <f t="shared" si="18"/>
        <v>469.81808915792078</v>
      </c>
    </row>
    <row r="1158" spans="2:8" x14ac:dyDescent="0.25">
      <c r="B1158" s="16" t="s">
        <v>1172</v>
      </c>
      <c r="C1158" s="21">
        <v>0.82</v>
      </c>
      <c r="D1158" s="16">
        <v>0.9</v>
      </c>
      <c r="E1158" s="21">
        <v>1</v>
      </c>
      <c r="F1158" s="16">
        <v>393.08</v>
      </c>
      <c r="G1158" s="21">
        <v>267.2</v>
      </c>
      <c r="H1158" s="4">
        <f t="shared" si="18"/>
        <v>475.29751356387294</v>
      </c>
    </row>
    <row r="1159" spans="2:8" x14ac:dyDescent="0.25">
      <c r="B1159" s="16" t="s">
        <v>1173</v>
      </c>
      <c r="C1159" s="21">
        <v>0.82</v>
      </c>
      <c r="D1159" s="16">
        <v>0.9</v>
      </c>
      <c r="E1159" s="21">
        <v>1</v>
      </c>
      <c r="F1159" s="16">
        <v>386.79</v>
      </c>
      <c r="G1159" s="21">
        <v>264.48</v>
      </c>
      <c r="H1159" s="4">
        <f t="shared" si="18"/>
        <v>468.56821755215111</v>
      </c>
    </row>
    <row r="1160" spans="2:8" x14ac:dyDescent="0.25">
      <c r="B1160" s="16" t="s">
        <v>1174</v>
      </c>
      <c r="C1160" s="21">
        <v>0.82</v>
      </c>
      <c r="D1160" s="16">
        <v>0.9</v>
      </c>
      <c r="E1160" s="21">
        <v>1</v>
      </c>
      <c r="F1160" s="16">
        <v>389.12</v>
      </c>
      <c r="G1160" s="21">
        <v>262.95</v>
      </c>
      <c r="H1160" s="4">
        <f t="shared" si="18"/>
        <v>469.63504649887449</v>
      </c>
    </row>
    <row r="1161" spans="2:8" x14ac:dyDescent="0.25">
      <c r="B1161" s="16" t="s">
        <v>1175</v>
      </c>
      <c r="C1161" s="21">
        <v>0.81</v>
      </c>
      <c r="D1161" s="16">
        <v>0.9</v>
      </c>
      <c r="E1161" s="21">
        <v>1</v>
      </c>
      <c r="F1161" s="16">
        <v>359.05</v>
      </c>
      <c r="G1161" s="21">
        <v>257.88</v>
      </c>
      <c r="H1161" s="4">
        <f t="shared" si="18"/>
        <v>442.06220930995676</v>
      </c>
    </row>
    <row r="1162" spans="2:8" x14ac:dyDescent="0.25">
      <c r="B1162" s="16" t="s">
        <v>1176</v>
      </c>
      <c r="C1162" s="21">
        <v>0.82</v>
      </c>
      <c r="D1162" s="16">
        <v>0.9</v>
      </c>
      <c r="E1162" s="21">
        <v>1</v>
      </c>
      <c r="F1162" s="16">
        <v>385.68</v>
      </c>
      <c r="G1162" s="21">
        <v>267.06</v>
      </c>
      <c r="H1162" s="4">
        <f t="shared" si="18"/>
        <v>469.11630327670343</v>
      </c>
    </row>
    <row r="1163" spans="2:8" x14ac:dyDescent="0.25">
      <c r="B1163" s="16" t="s">
        <v>1177</v>
      </c>
      <c r="C1163" s="21">
        <v>0.82</v>
      </c>
      <c r="D1163" s="16">
        <v>0.9</v>
      </c>
      <c r="E1163" s="21">
        <v>1</v>
      </c>
      <c r="F1163" s="16">
        <v>389.64</v>
      </c>
      <c r="G1163" s="21">
        <v>268.87</v>
      </c>
      <c r="H1163" s="4">
        <f t="shared" si="18"/>
        <v>473.40300643320802</v>
      </c>
    </row>
    <row r="1164" spans="2:8" x14ac:dyDescent="0.25">
      <c r="B1164" s="16" t="s">
        <v>1178</v>
      </c>
      <c r="C1164" s="21">
        <v>0.82</v>
      </c>
      <c r="D1164" s="16">
        <v>0.9</v>
      </c>
      <c r="E1164" s="21">
        <v>1</v>
      </c>
      <c r="F1164" s="16">
        <v>387.34</v>
      </c>
      <c r="G1164" s="21">
        <v>269.44</v>
      </c>
      <c r="H1164" s="4">
        <f t="shared" si="18"/>
        <v>471.83703669805317</v>
      </c>
    </row>
    <row r="1165" spans="2:8" x14ac:dyDescent="0.25">
      <c r="B1165" s="16" t="s">
        <v>1179</v>
      </c>
      <c r="C1165" s="21">
        <v>0.82</v>
      </c>
      <c r="D1165" s="16">
        <v>0.9</v>
      </c>
      <c r="E1165" s="21">
        <v>1</v>
      </c>
      <c r="F1165" s="16">
        <v>389.66</v>
      </c>
      <c r="G1165" s="21">
        <v>272.44</v>
      </c>
      <c r="H1165" s="4">
        <f t="shared" si="18"/>
        <v>475.4560644265672</v>
      </c>
    </row>
    <row r="1166" spans="2:8" x14ac:dyDescent="0.25">
      <c r="B1166" s="16" t="s">
        <v>1180</v>
      </c>
      <c r="C1166" s="21">
        <v>0.8</v>
      </c>
      <c r="D1166" s="16">
        <v>0.9</v>
      </c>
      <c r="E1166" s="21">
        <v>1</v>
      </c>
      <c r="F1166" s="16">
        <v>370.83</v>
      </c>
      <c r="G1166" s="21">
        <v>271.97000000000003</v>
      </c>
      <c r="H1166" s="4">
        <f t="shared" si="18"/>
        <v>459.87234076426034</v>
      </c>
    </row>
    <row r="1167" spans="2:8" x14ac:dyDescent="0.25">
      <c r="B1167" s="16" t="s">
        <v>1181</v>
      </c>
      <c r="C1167" s="21">
        <v>0.82</v>
      </c>
      <c r="D1167" s="16">
        <v>0.9</v>
      </c>
      <c r="E1167" s="21">
        <v>1</v>
      </c>
      <c r="F1167" s="16">
        <v>392.36</v>
      </c>
      <c r="G1167" s="21">
        <v>272.7</v>
      </c>
      <c r="H1167" s="4">
        <f t="shared" si="18"/>
        <v>477.8196936083736</v>
      </c>
    </row>
    <row r="1168" spans="2:8" x14ac:dyDescent="0.25">
      <c r="B1168" s="16" t="s">
        <v>1182</v>
      </c>
      <c r="C1168" s="21">
        <v>0.82</v>
      </c>
      <c r="D1168" s="16">
        <v>0.9</v>
      </c>
      <c r="E1168" s="21">
        <v>1</v>
      </c>
      <c r="F1168" s="16">
        <v>397.51</v>
      </c>
      <c r="G1168" s="21">
        <v>275.02</v>
      </c>
      <c r="H1168" s="4">
        <f t="shared" si="18"/>
        <v>483.37376894076488</v>
      </c>
    </row>
    <row r="1169" spans="2:8" x14ac:dyDescent="0.25">
      <c r="B1169" s="16" t="s">
        <v>1183</v>
      </c>
      <c r="C1169" s="21">
        <v>0.82</v>
      </c>
      <c r="D1169" s="16">
        <v>0.9</v>
      </c>
      <c r="E1169" s="21">
        <v>1</v>
      </c>
      <c r="F1169" s="16">
        <v>400.2</v>
      </c>
      <c r="G1169" s="21">
        <v>275.41000000000003</v>
      </c>
      <c r="H1169" s="4">
        <f t="shared" si="18"/>
        <v>485.80933307214258</v>
      </c>
    </row>
    <row r="1170" spans="2:8" x14ac:dyDescent="0.25">
      <c r="B1170" s="16" t="s">
        <v>1184</v>
      </c>
      <c r="C1170" s="21">
        <v>0.82</v>
      </c>
      <c r="D1170" s="16">
        <v>0.9</v>
      </c>
      <c r="E1170" s="21">
        <v>1</v>
      </c>
      <c r="F1170" s="16">
        <v>391.33</v>
      </c>
      <c r="G1170" s="21">
        <v>273.67</v>
      </c>
      <c r="H1170" s="4">
        <f t="shared" si="18"/>
        <v>477.52951510875221</v>
      </c>
    </row>
    <row r="1171" spans="2:8" x14ac:dyDescent="0.25">
      <c r="B1171" s="16" t="s">
        <v>1185</v>
      </c>
      <c r="C1171" s="21">
        <v>0.82</v>
      </c>
      <c r="D1171" s="16">
        <v>0.9</v>
      </c>
      <c r="E1171" s="21">
        <v>1</v>
      </c>
      <c r="F1171" s="16">
        <v>398.61</v>
      </c>
      <c r="G1171" s="21">
        <v>275.95</v>
      </c>
      <c r="H1171" s="4">
        <f t="shared" si="18"/>
        <v>484.807523250207</v>
      </c>
    </row>
    <row r="1172" spans="2:8" x14ac:dyDescent="0.25">
      <c r="B1172" s="16" t="s">
        <v>1186</v>
      </c>
      <c r="C1172" s="21">
        <v>0.82</v>
      </c>
      <c r="D1172" s="16">
        <v>0.9</v>
      </c>
      <c r="E1172" s="21">
        <v>1</v>
      </c>
      <c r="F1172" s="16">
        <v>396.85</v>
      </c>
      <c r="G1172" s="21">
        <v>271.86</v>
      </c>
      <c r="H1172" s="4">
        <f t="shared" si="18"/>
        <v>481.03823351164095</v>
      </c>
    </row>
    <row r="1173" spans="2:8" x14ac:dyDescent="0.25">
      <c r="B1173" s="16" t="s">
        <v>1187</v>
      </c>
      <c r="C1173" s="21">
        <v>0.82</v>
      </c>
      <c r="D1173" s="16">
        <v>0.9</v>
      </c>
      <c r="E1173" s="21">
        <v>1</v>
      </c>
      <c r="F1173" s="16">
        <v>400.71</v>
      </c>
      <c r="G1173" s="21">
        <v>271.31</v>
      </c>
      <c r="H1173" s="4">
        <f t="shared" si="18"/>
        <v>483.9190223580801</v>
      </c>
    </row>
    <row r="1174" spans="2:8" x14ac:dyDescent="0.25">
      <c r="B1174" s="16" t="s">
        <v>1188</v>
      </c>
      <c r="C1174" s="21">
        <v>0.82</v>
      </c>
      <c r="D1174" s="16">
        <v>0.9</v>
      </c>
      <c r="E1174" s="21">
        <v>1</v>
      </c>
      <c r="F1174" s="16">
        <v>392.13</v>
      </c>
      <c r="G1174" s="21">
        <v>271.98</v>
      </c>
      <c r="H1174" s="4">
        <f t="shared" si="18"/>
        <v>477.22013505299628</v>
      </c>
    </row>
    <row r="1175" spans="2:8" x14ac:dyDescent="0.25">
      <c r="B1175" s="16" t="s">
        <v>1189</v>
      </c>
      <c r="C1175" s="21">
        <v>0.82</v>
      </c>
      <c r="D1175" s="16">
        <v>0.9</v>
      </c>
      <c r="E1175" s="21">
        <v>1</v>
      </c>
      <c r="F1175" s="16">
        <v>401.94</v>
      </c>
      <c r="G1175" s="21">
        <v>273.01</v>
      </c>
      <c r="H1175" s="4">
        <f t="shared" si="18"/>
        <v>485.89116445969665</v>
      </c>
    </row>
    <row r="1176" spans="2:8" x14ac:dyDescent="0.25">
      <c r="B1176" s="16" t="s">
        <v>1190</v>
      </c>
      <c r="C1176" s="21">
        <v>0.82</v>
      </c>
      <c r="D1176" s="16">
        <v>0.9</v>
      </c>
      <c r="E1176" s="21">
        <v>1</v>
      </c>
      <c r="F1176" s="16">
        <v>392.97</v>
      </c>
      <c r="G1176" s="21">
        <v>271.61</v>
      </c>
      <c r="H1176" s="4">
        <f t="shared" si="18"/>
        <v>477.70012874187091</v>
      </c>
    </row>
    <row r="1177" spans="2:8" x14ac:dyDescent="0.25">
      <c r="B1177" s="16" t="s">
        <v>1191</v>
      </c>
      <c r="C1177" s="21">
        <v>0.8</v>
      </c>
      <c r="D1177" s="16">
        <v>0.9</v>
      </c>
      <c r="E1177" s="21">
        <v>1</v>
      </c>
      <c r="F1177" s="16">
        <v>376.58</v>
      </c>
      <c r="G1177" s="21">
        <v>275.42</v>
      </c>
      <c r="H1177" s="4">
        <f t="shared" si="18"/>
        <v>466.54975383125003</v>
      </c>
    </row>
    <row r="1178" spans="2:8" x14ac:dyDescent="0.25">
      <c r="B1178" s="16" t="s">
        <v>1192</v>
      </c>
      <c r="C1178" s="21">
        <v>0.82</v>
      </c>
      <c r="D1178" s="16">
        <v>0.9</v>
      </c>
      <c r="E1178" s="21">
        <v>1</v>
      </c>
      <c r="F1178" s="16">
        <v>403.52</v>
      </c>
      <c r="G1178" s="21">
        <v>275.29000000000002</v>
      </c>
      <c r="H1178" s="4">
        <f t="shared" si="18"/>
        <v>488.48027032829071</v>
      </c>
    </row>
    <row r="1179" spans="2:8" x14ac:dyDescent="0.25">
      <c r="B1179" s="16" t="s">
        <v>1193</v>
      </c>
      <c r="C1179" s="21">
        <v>0.83</v>
      </c>
      <c r="D1179" s="16">
        <v>0.9</v>
      </c>
      <c r="E1179" s="21">
        <v>1</v>
      </c>
      <c r="F1179" s="16">
        <v>405.1</v>
      </c>
      <c r="G1179" s="21">
        <v>274.58999999999997</v>
      </c>
      <c r="H1179" s="4">
        <f t="shared" si="18"/>
        <v>489.39317332794906</v>
      </c>
    </row>
    <row r="1180" spans="2:8" x14ac:dyDescent="0.25">
      <c r="B1180" s="16" t="s">
        <v>1194</v>
      </c>
      <c r="C1180" s="21">
        <v>0.8</v>
      </c>
      <c r="D1180" s="16">
        <v>0.9</v>
      </c>
      <c r="E1180" s="21">
        <v>1</v>
      </c>
      <c r="F1180" s="16">
        <v>372.66</v>
      </c>
      <c r="G1180" s="21">
        <v>271.85000000000002</v>
      </c>
      <c r="H1180" s="4">
        <f t="shared" si="18"/>
        <v>461.2785471924746</v>
      </c>
    </row>
    <row r="1181" spans="2:8" x14ac:dyDescent="0.25">
      <c r="B1181" s="16" t="s">
        <v>1195</v>
      </c>
      <c r="C1181" s="21">
        <v>0.82</v>
      </c>
      <c r="D1181" s="16">
        <v>0.9</v>
      </c>
      <c r="E1181" s="21">
        <v>1</v>
      </c>
      <c r="F1181" s="16">
        <v>405.7</v>
      </c>
      <c r="G1181" s="21">
        <v>275.48</v>
      </c>
      <c r="H1181" s="4">
        <f t="shared" si="18"/>
        <v>490.38935592037478</v>
      </c>
    </row>
    <row r="1182" spans="2:8" x14ac:dyDescent="0.25">
      <c r="B1182" s="16" t="s">
        <v>1196</v>
      </c>
      <c r="C1182" s="21">
        <v>0.82</v>
      </c>
      <c r="D1182" s="16">
        <v>0.9</v>
      </c>
      <c r="E1182" s="21">
        <v>1</v>
      </c>
      <c r="F1182" s="16">
        <v>400.74</v>
      </c>
      <c r="G1182" s="21">
        <v>276.10000000000002</v>
      </c>
      <c r="H1182" s="4">
        <f t="shared" si="18"/>
        <v>486.6454125952489</v>
      </c>
    </row>
    <row r="1183" spans="2:8" x14ac:dyDescent="0.25">
      <c r="B1183" s="16" t="s">
        <v>1197</v>
      </c>
      <c r="C1183" s="21">
        <v>0.81</v>
      </c>
      <c r="D1183" s="16">
        <v>0.9</v>
      </c>
      <c r="E1183" s="21">
        <v>1</v>
      </c>
      <c r="F1183" s="16">
        <v>390.8</v>
      </c>
      <c r="G1183" s="21">
        <v>278.51</v>
      </c>
      <c r="H1183" s="4">
        <f t="shared" si="18"/>
        <v>479.88796619627794</v>
      </c>
    </row>
    <row r="1184" spans="2:8" x14ac:dyDescent="0.25">
      <c r="B1184" s="16" t="s">
        <v>1198</v>
      </c>
      <c r="C1184" s="21">
        <v>0.82</v>
      </c>
      <c r="D1184" s="16">
        <v>0.9</v>
      </c>
      <c r="E1184" s="21">
        <v>1</v>
      </c>
      <c r="F1184" s="16">
        <v>394.38</v>
      </c>
      <c r="G1184" s="21">
        <v>274.98</v>
      </c>
      <c r="H1184" s="4">
        <f t="shared" si="18"/>
        <v>480.78018345185569</v>
      </c>
    </row>
    <row r="1185" spans="2:8" x14ac:dyDescent="0.25">
      <c r="B1185" s="16" t="s">
        <v>1199</v>
      </c>
      <c r="C1185" s="21">
        <v>0.78</v>
      </c>
      <c r="D1185" s="16">
        <v>0.9</v>
      </c>
      <c r="E1185" s="21">
        <v>1</v>
      </c>
      <c r="F1185" s="16">
        <v>296.05</v>
      </c>
      <c r="G1185" s="21">
        <v>239.66</v>
      </c>
      <c r="H1185" s="4">
        <f t="shared" si="18"/>
        <v>380.89699145569529</v>
      </c>
    </row>
    <row r="1186" spans="2:8" x14ac:dyDescent="0.25">
      <c r="B1186" s="16" t="s">
        <v>1200</v>
      </c>
      <c r="C1186" s="21">
        <v>0.83</v>
      </c>
      <c r="D1186" s="16">
        <v>0.9</v>
      </c>
      <c r="E1186" s="21">
        <v>1</v>
      </c>
      <c r="F1186" s="16">
        <v>257.89</v>
      </c>
      <c r="G1186" s="21">
        <v>172.33</v>
      </c>
      <c r="H1186" s="4">
        <f t="shared" si="18"/>
        <v>310.16911677341443</v>
      </c>
    </row>
    <row r="1187" spans="2:8" x14ac:dyDescent="0.25">
      <c r="B1187" s="16" t="s">
        <v>1201</v>
      </c>
      <c r="C1187" s="21">
        <v>0.82</v>
      </c>
      <c r="D1187" s="16">
        <v>0.9</v>
      </c>
      <c r="E1187" s="21">
        <v>1</v>
      </c>
      <c r="F1187" s="16">
        <v>242.47</v>
      </c>
      <c r="G1187" s="21">
        <v>166.71</v>
      </c>
      <c r="H1187" s="4">
        <f t="shared" si="18"/>
        <v>294.2514655868344</v>
      </c>
    </row>
    <row r="1188" spans="2:8" x14ac:dyDescent="0.25">
      <c r="B1188" s="16" t="s">
        <v>1202</v>
      </c>
      <c r="C1188" s="21">
        <v>0.82</v>
      </c>
      <c r="D1188" s="16">
        <v>0.9</v>
      </c>
      <c r="E1188" s="21">
        <v>1</v>
      </c>
      <c r="F1188" s="16">
        <v>249.3</v>
      </c>
      <c r="G1188" s="21">
        <v>174.91</v>
      </c>
      <c r="H1188" s="4">
        <f t="shared" si="18"/>
        <v>304.53899274148785</v>
      </c>
    </row>
    <row r="1189" spans="2:8" x14ac:dyDescent="0.25">
      <c r="B1189" s="16" t="s">
        <v>1203</v>
      </c>
      <c r="C1189" s="21">
        <v>0.82</v>
      </c>
      <c r="D1189" s="16">
        <v>0.9</v>
      </c>
      <c r="E1189" s="21">
        <v>1</v>
      </c>
      <c r="F1189" s="16">
        <v>253.54</v>
      </c>
      <c r="G1189" s="21">
        <v>175.94</v>
      </c>
      <c r="H1189" s="4">
        <f t="shared" si="18"/>
        <v>308.60559813457695</v>
      </c>
    </row>
    <row r="1190" spans="2:8" x14ac:dyDescent="0.25">
      <c r="B1190" s="16" t="s">
        <v>1204</v>
      </c>
      <c r="C1190" s="21">
        <v>0.8</v>
      </c>
      <c r="D1190" s="16">
        <v>0.9</v>
      </c>
      <c r="E1190" s="21">
        <v>1</v>
      </c>
      <c r="F1190" s="16">
        <v>238.08</v>
      </c>
      <c r="G1190" s="21">
        <v>176.31</v>
      </c>
      <c r="H1190" s="4">
        <f t="shared" si="18"/>
        <v>296.25546830396229</v>
      </c>
    </row>
    <row r="1191" spans="2:8" x14ac:dyDescent="0.25">
      <c r="B1191" s="16" t="s">
        <v>1205</v>
      </c>
      <c r="C1191" s="21">
        <v>0.86</v>
      </c>
      <c r="D1191" s="16">
        <v>0.9</v>
      </c>
      <c r="E1191" s="21">
        <v>1</v>
      </c>
      <c r="F1191" s="16">
        <v>193.7</v>
      </c>
      <c r="G1191" s="21">
        <v>115.55</v>
      </c>
      <c r="H1191" s="4">
        <f t="shared" si="18"/>
        <v>225.54709596889072</v>
      </c>
    </row>
    <row r="1192" spans="2:8" x14ac:dyDescent="0.25">
      <c r="B1192" s="16" t="s">
        <v>1206</v>
      </c>
      <c r="C1192" s="21">
        <v>0.8</v>
      </c>
      <c r="D1192" s="16">
        <v>0.9</v>
      </c>
      <c r="E1192" s="21">
        <v>1</v>
      </c>
      <c r="F1192" s="16">
        <v>272.25</v>
      </c>
      <c r="G1192" s="21">
        <v>200.82</v>
      </c>
      <c r="H1192" s="4">
        <f t="shared" si="18"/>
        <v>338.30272671085584</v>
      </c>
    </row>
    <row r="1193" spans="2:8" x14ac:dyDescent="0.25">
      <c r="B1193" s="16" t="s">
        <v>1207</v>
      </c>
      <c r="C1193" s="21">
        <v>0.82</v>
      </c>
      <c r="D1193" s="16">
        <v>0.9</v>
      </c>
      <c r="E1193" s="21">
        <v>1</v>
      </c>
      <c r="F1193" s="16">
        <v>247.89</v>
      </c>
      <c r="G1193" s="21">
        <v>171.32</v>
      </c>
      <c r="H1193" s="4">
        <f t="shared" si="18"/>
        <v>301.33037434019161</v>
      </c>
    </row>
    <row r="1194" spans="2:8" x14ac:dyDescent="0.25">
      <c r="B1194" s="16" t="s">
        <v>1208</v>
      </c>
      <c r="C1194" s="21">
        <v>0.81</v>
      </c>
      <c r="D1194" s="16">
        <v>0.9</v>
      </c>
      <c r="E1194" s="21">
        <v>1</v>
      </c>
      <c r="F1194" s="16">
        <v>222.38</v>
      </c>
      <c r="G1194" s="21">
        <v>161.24</v>
      </c>
      <c r="H1194" s="4">
        <f t="shared" si="18"/>
        <v>274.68382187526078</v>
      </c>
    </row>
    <row r="1195" spans="2:8" x14ac:dyDescent="0.25">
      <c r="B1195" s="16" t="s">
        <v>1209</v>
      </c>
      <c r="C1195" s="21">
        <v>0.84</v>
      </c>
      <c r="D1195" s="16">
        <v>0.9</v>
      </c>
      <c r="E1195" s="21">
        <v>1</v>
      </c>
      <c r="F1195" s="16">
        <v>255.42</v>
      </c>
      <c r="G1195" s="21">
        <v>164.53</v>
      </c>
      <c r="H1195" s="4">
        <f t="shared" si="18"/>
        <v>303.82478058907571</v>
      </c>
    </row>
    <row r="1196" spans="2:8" x14ac:dyDescent="0.25">
      <c r="B1196" s="16" t="s">
        <v>1210</v>
      </c>
      <c r="C1196" s="21">
        <v>0.83</v>
      </c>
      <c r="D1196" s="16">
        <v>0.9</v>
      </c>
      <c r="E1196" s="21">
        <v>1</v>
      </c>
      <c r="F1196" s="16">
        <v>289.08</v>
      </c>
      <c r="G1196" s="21">
        <v>188.89</v>
      </c>
      <c r="H1196" s="4">
        <f t="shared" si="18"/>
        <v>345.32112373847042</v>
      </c>
    </row>
    <row r="1197" spans="2:8" x14ac:dyDescent="0.25">
      <c r="B1197" s="16" t="s">
        <v>1211</v>
      </c>
      <c r="C1197" s="21">
        <v>0.83</v>
      </c>
      <c r="D1197" s="16">
        <v>0.9</v>
      </c>
      <c r="E1197" s="21">
        <v>1</v>
      </c>
      <c r="F1197" s="16">
        <v>299</v>
      </c>
      <c r="G1197" s="21">
        <v>198.08</v>
      </c>
      <c r="H1197" s="4">
        <f t="shared" si="18"/>
        <v>358.65956895083673</v>
      </c>
    </row>
    <row r="1198" spans="2:8" x14ac:dyDescent="0.25">
      <c r="B1198" s="16" t="s">
        <v>1212</v>
      </c>
      <c r="C1198" s="21">
        <v>0.83</v>
      </c>
      <c r="D1198" s="16">
        <v>0.9</v>
      </c>
      <c r="E1198" s="21">
        <v>1</v>
      </c>
      <c r="F1198" s="16">
        <v>407.14</v>
      </c>
      <c r="G1198" s="21">
        <v>271.05</v>
      </c>
      <c r="H1198" s="4">
        <f t="shared" si="18"/>
        <v>489.11254543305267</v>
      </c>
    </row>
    <row r="1199" spans="2:8" x14ac:dyDescent="0.25">
      <c r="B1199" s="16" t="s">
        <v>1213</v>
      </c>
      <c r="C1199" s="21">
        <v>0.82</v>
      </c>
      <c r="D1199" s="16">
        <v>0.9</v>
      </c>
      <c r="E1199" s="21">
        <v>1</v>
      </c>
      <c r="F1199" s="16">
        <v>386.08</v>
      </c>
      <c r="G1199" s="21">
        <v>267.41000000000003</v>
      </c>
      <c r="H1199" s="4">
        <f t="shared" si="18"/>
        <v>469.64441282740711</v>
      </c>
    </row>
    <row r="1200" spans="2:8" x14ac:dyDescent="0.25">
      <c r="B1200" s="16" t="s">
        <v>1214</v>
      </c>
      <c r="C1200" s="21">
        <v>0.82</v>
      </c>
      <c r="D1200" s="16">
        <v>0.9</v>
      </c>
      <c r="E1200" s="21">
        <v>1</v>
      </c>
      <c r="F1200" s="16">
        <v>384.7</v>
      </c>
      <c r="G1200" s="21">
        <v>266.61</v>
      </c>
      <c r="H1200" s="4">
        <f t="shared" si="18"/>
        <v>468.05446488629934</v>
      </c>
    </row>
    <row r="1201" spans="2:8" x14ac:dyDescent="0.25">
      <c r="B1201" s="16" t="s">
        <v>1215</v>
      </c>
      <c r="C1201" s="21">
        <v>0.82</v>
      </c>
      <c r="D1201" s="16">
        <v>0.9</v>
      </c>
      <c r="E1201" s="21">
        <v>1</v>
      </c>
      <c r="F1201" s="16">
        <v>386.34</v>
      </c>
      <c r="G1201" s="21">
        <v>266.98</v>
      </c>
      <c r="H1201" s="4">
        <f t="shared" si="18"/>
        <v>469.61358157532027</v>
      </c>
    </row>
    <row r="1202" spans="2:8" x14ac:dyDescent="0.25">
      <c r="B1202" s="16" t="s">
        <v>1216</v>
      </c>
      <c r="C1202" s="21">
        <v>0.82</v>
      </c>
      <c r="D1202" s="16">
        <v>0.9</v>
      </c>
      <c r="E1202" s="21">
        <v>1</v>
      </c>
      <c r="F1202" s="16">
        <v>392.6</v>
      </c>
      <c r="G1202" s="21">
        <v>270.18</v>
      </c>
      <c r="H1202" s="4">
        <f t="shared" si="18"/>
        <v>476.58366778562612</v>
      </c>
    </row>
    <row r="1203" spans="2:8" x14ac:dyDescent="0.25">
      <c r="B1203" s="16" t="s">
        <v>1217</v>
      </c>
      <c r="C1203" s="21">
        <v>0.86</v>
      </c>
      <c r="D1203" s="16">
        <v>0.9</v>
      </c>
      <c r="E1203" s="21">
        <v>1</v>
      </c>
      <c r="F1203" s="16">
        <v>325.58999999999997</v>
      </c>
      <c r="G1203" s="21">
        <v>185.84</v>
      </c>
      <c r="H1203" s="4">
        <f t="shared" si="18"/>
        <v>374.89378989255073</v>
      </c>
    </row>
    <row r="1204" spans="2:8" x14ac:dyDescent="0.25">
      <c r="B1204" s="16" t="s">
        <v>1218</v>
      </c>
      <c r="C1204" s="21">
        <v>0.85</v>
      </c>
      <c r="D1204" s="16">
        <v>0.9</v>
      </c>
      <c r="E1204" s="21">
        <v>1</v>
      </c>
      <c r="F1204" s="16">
        <v>306.88</v>
      </c>
      <c r="G1204" s="21">
        <v>183.79</v>
      </c>
      <c r="H1204" s="4">
        <f t="shared" si="18"/>
        <v>357.70672135144457</v>
      </c>
    </row>
    <row r="1205" spans="2:8" x14ac:dyDescent="0.25">
      <c r="B1205" s="16" t="s">
        <v>1219</v>
      </c>
      <c r="C1205" s="21">
        <v>0.85</v>
      </c>
      <c r="D1205" s="16">
        <v>0.9</v>
      </c>
      <c r="E1205" s="21">
        <v>1</v>
      </c>
      <c r="F1205" s="16">
        <v>306.92</v>
      </c>
      <c r="G1205" s="21">
        <v>184.62</v>
      </c>
      <c r="H1205" s="4">
        <f t="shared" si="18"/>
        <v>358.16815994725158</v>
      </c>
    </row>
    <row r="1206" spans="2:8" x14ac:dyDescent="0.25">
      <c r="B1206" s="16" t="s">
        <v>1220</v>
      </c>
      <c r="C1206" s="21">
        <v>0.82</v>
      </c>
      <c r="D1206" s="16">
        <v>0.9</v>
      </c>
      <c r="E1206" s="21">
        <v>1</v>
      </c>
      <c r="F1206" s="16">
        <v>393.69</v>
      </c>
      <c r="G1206" s="21">
        <v>272.63</v>
      </c>
      <c r="H1206" s="4">
        <f t="shared" si="18"/>
        <v>478.87256446783414</v>
      </c>
    </row>
    <row r="1207" spans="2:8" x14ac:dyDescent="0.25">
      <c r="B1207" s="16" t="s">
        <v>1221</v>
      </c>
      <c r="C1207" s="21">
        <v>0.83</v>
      </c>
      <c r="D1207" s="16">
        <v>0.9</v>
      </c>
      <c r="E1207" s="21">
        <v>1</v>
      </c>
      <c r="F1207" s="16">
        <v>411.02</v>
      </c>
      <c r="G1207" s="21">
        <v>268.32</v>
      </c>
      <c r="H1207" s="4">
        <f t="shared" si="18"/>
        <v>490.8493280019847</v>
      </c>
    </row>
    <row r="1208" spans="2:8" x14ac:dyDescent="0.25">
      <c r="B1208" s="16" t="s">
        <v>1222</v>
      </c>
      <c r="C1208" s="21">
        <v>0.83</v>
      </c>
      <c r="D1208" s="16">
        <v>0.9</v>
      </c>
      <c r="E1208" s="21">
        <v>1</v>
      </c>
      <c r="F1208" s="16">
        <v>408.24</v>
      </c>
      <c r="G1208" s="21">
        <v>268.41000000000003</v>
      </c>
      <c r="H1208" s="4">
        <f t="shared" si="18"/>
        <v>488.57325520335229</v>
      </c>
    </row>
    <row r="1209" spans="2:8" x14ac:dyDescent="0.25">
      <c r="B1209" s="16" t="s">
        <v>1223</v>
      </c>
      <c r="C1209" s="21">
        <v>0.82</v>
      </c>
      <c r="D1209" s="16">
        <v>0.9</v>
      </c>
      <c r="E1209" s="21">
        <v>1</v>
      </c>
      <c r="F1209" s="16">
        <v>384.29</v>
      </c>
      <c r="G1209" s="21">
        <v>265.23</v>
      </c>
      <c r="H1209" s="4">
        <f t="shared" si="18"/>
        <v>466.93228309895215</v>
      </c>
    </row>
    <row r="1210" spans="2:8" x14ac:dyDescent="0.25">
      <c r="B1210" s="16" t="s">
        <v>1224</v>
      </c>
      <c r="C1210" s="21">
        <v>0.82</v>
      </c>
      <c r="D1210" s="16">
        <v>0.9</v>
      </c>
      <c r="E1210" s="21">
        <v>1</v>
      </c>
      <c r="F1210" s="16">
        <v>399.05</v>
      </c>
      <c r="G1210" s="21">
        <v>274.5</v>
      </c>
      <c r="H1210" s="4">
        <f t="shared" si="18"/>
        <v>484.34610817059325</v>
      </c>
    </row>
    <row r="1211" spans="2:8" x14ac:dyDescent="0.25">
      <c r="B1211" s="16" t="s">
        <v>1225</v>
      </c>
      <c r="C1211" s="21">
        <v>0.81</v>
      </c>
      <c r="D1211" s="16">
        <v>0.9</v>
      </c>
      <c r="E1211" s="21">
        <v>1</v>
      </c>
      <c r="F1211" s="16">
        <v>366.4</v>
      </c>
      <c r="G1211" s="21">
        <v>264.92</v>
      </c>
      <c r="H1211" s="4">
        <f t="shared" si="18"/>
        <v>452.14109125360415</v>
      </c>
    </row>
    <row r="1212" spans="2:8" x14ac:dyDescent="0.25">
      <c r="B1212" s="16" t="s">
        <v>1226</v>
      </c>
      <c r="C1212" s="21">
        <v>0.83</v>
      </c>
      <c r="D1212" s="16">
        <v>0.9</v>
      </c>
      <c r="E1212" s="21">
        <v>1</v>
      </c>
      <c r="F1212" s="16">
        <v>409.57</v>
      </c>
      <c r="G1212" s="21">
        <v>272.16000000000003</v>
      </c>
      <c r="H1212" s="4">
        <f t="shared" si="18"/>
        <v>491.75059786440522</v>
      </c>
    </row>
    <row r="1213" spans="2:8" x14ac:dyDescent="0.25">
      <c r="B1213" s="16" t="s">
        <v>1227</v>
      </c>
      <c r="C1213" s="21">
        <v>0.83</v>
      </c>
      <c r="D1213" s="16">
        <v>0.9</v>
      </c>
      <c r="E1213" s="21">
        <v>1</v>
      </c>
      <c r="F1213" s="16">
        <v>406.27</v>
      </c>
      <c r="G1213" s="21">
        <v>271.61</v>
      </c>
      <c r="H1213" s="4">
        <f t="shared" si="18"/>
        <v>488.69960609765178</v>
      </c>
    </row>
    <row r="1214" spans="2:8" x14ac:dyDescent="0.25">
      <c r="B1214" s="16" t="s">
        <v>1228</v>
      </c>
      <c r="C1214" s="21">
        <v>0.81</v>
      </c>
      <c r="D1214" s="16">
        <v>0.9</v>
      </c>
      <c r="E1214" s="21">
        <v>1</v>
      </c>
      <c r="F1214" s="16">
        <v>374.34</v>
      </c>
      <c r="G1214" s="21">
        <v>267.74</v>
      </c>
      <c r="H1214" s="4">
        <f t="shared" si="18"/>
        <v>460.23379189277267</v>
      </c>
    </row>
    <row r="1215" spans="2:8" x14ac:dyDescent="0.25">
      <c r="B1215" s="16" t="s">
        <v>1229</v>
      </c>
      <c r="C1215" s="21">
        <v>0.81</v>
      </c>
      <c r="D1215" s="16">
        <v>0.9</v>
      </c>
      <c r="E1215" s="21">
        <v>1</v>
      </c>
      <c r="F1215" s="16">
        <v>376</v>
      </c>
      <c r="G1215" s="21">
        <v>265.85000000000002</v>
      </c>
      <c r="H1215" s="4">
        <f t="shared" si="18"/>
        <v>460.49128384802253</v>
      </c>
    </row>
    <row r="1216" spans="2:8" x14ac:dyDescent="0.25">
      <c r="B1216" s="16" t="s">
        <v>1230</v>
      </c>
      <c r="C1216" s="21">
        <v>0.83</v>
      </c>
      <c r="D1216" s="16">
        <v>0.9</v>
      </c>
      <c r="E1216" s="21">
        <v>1</v>
      </c>
      <c r="F1216" s="16">
        <v>411.45</v>
      </c>
      <c r="G1216" s="21">
        <v>273.60000000000002</v>
      </c>
      <c r="H1216" s="4">
        <f t="shared" si="18"/>
        <v>494.11341056482166</v>
      </c>
    </row>
    <row r="1217" spans="2:8" x14ac:dyDescent="0.25">
      <c r="B1217" s="16" t="s">
        <v>1231</v>
      </c>
      <c r="C1217" s="21">
        <v>0.81</v>
      </c>
      <c r="D1217" s="16">
        <v>0.9</v>
      </c>
      <c r="E1217" s="21">
        <v>1</v>
      </c>
      <c r="F1217" s="16">
        <v>384.9</v>
      </c>
      <c r="G1217" s="21">
        <v>277.39999999999998</v>
      </c>
      <c r="H1217" s="4">
        <f t="shared" si="18"/>
        <v>474.4457503234695</v>
      </c>
    </row>
    <row r="1218" spans="2:8" x14ac:dyDescent="0.25">
      <c r="B1218" s="16" t="s">
        <v>1232</v>
      </c>
      <c r="C1218" s="21">
        <v>0.82</v>
      </c>
      <c r="D1218" s="16">
        <v>0.9</v>
      </c>
      <c r="E1218" s="21">
        <v>1</v>
      </c>
      <c r="F1218" s="16">
        <v>398.71</v>
      </c>
      <c r="G1218" s="21">
        <v>273.19</v>
      </c>
      <c r="H1218" s="4">
        <f t="shared" si="18"/>
        <v>483.3243633420521</v>
      </c>
    </row>
    <row r="1219" spans="2:8" x14ac:dyDescent="0.25">
      <c r="B1219" s="16" t="s">
        <v>1233</v>
      </c>
      <c r="C1219" s="21">
        <v>0.83</v>
      </c>
      <c r="D1219" s="16">
        <v>0.9</v>
      </c>
      <c r="E1219" s="21">
        <v>1</v>
      </c>
      <c r="F1219" s="16">
        <v>402.4</v>
      </c>
      <c r="G1219" s="21">
        <v>272.10000000000002</v>
      </c>
      <c r="H1219" s="4">
        <f t="shared" si="18"/>
        <v>485.76143321593571</v>
      </c>
    </row>
    <row r="1220" spans="2:8" x14ac:dyDescent="0.25">
      <c r="B1220" s="16" t="s">
        <v>1234</v>
      </c>
      <c r="C1220" s="21">
        <v>0.82</v>
      </c>
      <c r="D1220" s="16">
        <v>0.9</v>
      </c>
      <c r="E1220" s="21">
        <v>1</v>
      </c>
      <c r="F1220" s="16">
        <v>390.16</v>
      </c>
      <c r="G1220" s="21">
        <v>271.91000000000003</v>
      </c>
      <c r="H1220" s="4">
        <f t="shared" ref="H1220:H1283" si="19">SQRT((F1220)^2+(G1220)^2)</f>
        <v>475.56269166115209</v>
      </c>
    </row>
    <row r="1221" spans="2:8" x14ac:dyDescent="0.25">
      <c r="B1221" s="16" t="s">
        <v>1235</v>
      </c>
      <c r="C1221" s="21">
        <v>0.82</v>
      </c>
      <c r="D1221" s="16">
        <v>0.9</v>
      </c>
      <c r="E1221" s="21">
        <v>1</v>
      </c>
      <c r="F1221" s="16">
        <v>398.49</v>
      </c>
      <c r="G1221" s="21">
        <v>270.68</v>
      </c>
      <c r="H1221" s="4">
        <f t="shared" si="19"/>
        <v>481.72807941825437</v>
      </c>
    </row>
    <row r="1222" spans="2:8" x14ac:dyDescent="0.25">
      <c r="B1222" s="16" t="s">
        <v>1236</v>
      </c>
      <c r="C1222" s="21">
        <v>0.83</v>
      </c>
      <c r="D1222" s="16">
        <v>0.9</v>
      </c>
      <c r="E1222" s="21">
        <v>1</v>
      </c>
      <c r="F1222" s="16">
        <v>394.25</v>
      </c>
      <c r="G1222" s="21">
        <v>266.06</v>
      </c>
      <c r="H1222" s="4">
        <f t="shared" si="19"/>
        <v>475.62694004860572</v>
      </c>
    </row>
    <row r="1223" spans="2:8" x14ac:dyDescent="0.25">
      <c r="B1223" s="16" t="s">
        <v>1237</v>
      </c>
      <c r="C1223" s="21">
        <v>0.83</v>
      </c>
      <c r="D1223" s="16">
        <v>0.9</v>
      </c>
      <c r="E1223" s="21">
        <v>1</v>
      </c>
      <c r="F1223" s="16">
        <v>395.65</v>
      </c>
      <c r="G1223" s="21">
        <v>261.14</v>
      </c>
      <c r="H1223" s="4">
        <f t="shared" si="19"/>
        <v>474.06014607853291</v>
      </c>
    </row>
    <row r="1224" spans="2:8" x14ac:dyDescent="0.25">
      <c r="B1224" s="16" t="s">
        <v>1238</v>
      </c>
      <c r="C1224" s="21">
        <v>0.84</v>
      </c>
      <c r="D1224" s="16">
        <v>0.9</v>
      </c>
      <c r="E1224" s="21">
        <v>1</v>
      </c>
      <c r="F1224" s="16">
        <v>400.21</v>
      </c>
      <c r="G1224" s="21">
        <v>260.63</v>
      </c>
      <c r="H1224" s="4">
        <f t="shared" si="19"/>
        <v>477.59401273466563</v>
      </c>
    </row>
    <row r="1225" spans="2:8" x14ac:dyDescent="0.25">
      <c r="B1225" s="16" t="s">
        <v>1239</v>
      </c>
      <c r="C1225" s="21">
        <v>0.83</v>
      </c>
      <c r="D1225" s="16">
        <v>0.9</v>
      </c>
      <c r="E1225" s="21">
        <v>1</v>
      </c>
      <c r="F1225" s="16">
        <v>393.3</v>
      </c>
      <c r="G1225" s="21">
        <v>264.7</v>
      </c>
      <c r="H1225" s="4">
        <f t="shared" si="19"/>
        <v>474.07908622929153</v>
      </c>
    </row>
    <row r="1226" spans="2:8" x14ac:dyDescent="0.25">
      <c r="B1226" s="16" t="s">
        <v>1240</v>
      </c>
      <c r="C1226" s="21">
        <v>0.83</v>
      </c>
      <c r="D1226" s="16">
        <v>0.9</v>
      </c>
      <c r="E1226" s="21">
        <v>1</v>
      </c>
      <c r="F1226" s="16">
        <v>398.02</v>
      </c>
      <c r="G1226" s="21">
        <v>264.08999999999997</v>
      </c>
      <c r="H1226" s="4">
        <f t="shared" si="19"/>
        <v>477.66457739715213</v>
      </c>
    </row>
    <row r="1227" spans="2:8" x14ac:dyDescent="0.25">
      <c r="B1227" s="16" t="s">
        <v>1241</v>
      </c>
      <c r="C1227" s="21">
        <v>0.83</v>
      </c>
      <c r="D1227" s="16">
        <v>0.9</v>
      </c>
      <c r="E1227" s="21">
        <v>1</v>
      </c>
      <c r="F1227" s="16">
        <v>395.83</v>
      </c>
      <c r="G1227" s="21">
        <v>264.97000000000003</v>
      </c>
      <c r="H1227" s="4">
        <f t="shared" si="19"/>
        <v>476.3302318770036</v>
      </c>
    </row>
    <row r="1228" spans="2:8" x14ac:dyDescent="0.25">
      <c r="B1228" s="16" t="s">
        <v>1242</v>
      </c>
      <c r="C1228" s="21">
        <v>0.83</v>
      </c>
      <c r="D1228" s="16">
        <v>0.9</v>
      </c>
      <c r="E1228" s="21">
        <v>1</v>
      </c>
      <c r="F1228" s="16">
        <v>395.61</v>
      </c>
      <c r="G1228" s="21">
        <v>262.08</v>
      </c>
      <c r="H1228" s="4">
        <f t="shared" si="19"/>
        <v>474.54525442785751</v>
      </c>
    </row>
    <row r="1229" spans="2:8" x14ac:dyDescent="0.25">
      <c r="B1229" s="16" t="s">
        <v>1243</v>
      </c>
      <c r="C1229" s="21">
        <v>0.83</v>
      </c>
      <c r="D1229" s="16">
        <v>0.9</v>
      </c>
      <c r="E1229" s="21">
        <v>1</v>
      </c>
      <c r="F1229" s="16">
        <v>395.11</v>
      </c>
      <c r="G1229" s="21">
        <v>264.75</v>
      </c>
      <c r="H1229" s="4">
        <f t="shared" si="19"/>
        <v>475.60958211541532</v>
      </c>
    </row>
    <row r="1230" spans="2:8" x14ac:dyDescent="0.25">
      <c r="B1230" s="16" t="s">
        <v>1244</v>
      </c>
      <c r="C1230" s="21">
        <v>0.83</v>
      </c>
      <c r="D1230" s="16">
        <v>0.9</v>
      </c>
      <c r="E1230" s="21">
        <v>1</v>
      </c>
      <c r="F1230" s="16">
        <v>387.75</v>
      </c>
      <c r="G1230" s="21">
        <v>261.29000000000002</v>
      </c>
      <c r="H1230" s="4">
        <f t="shared" si="19"/>
        <v>467.57087869113491</v>
      </c>
    </row>
    <row r="1231" spans="2:8" x14ac:dyDescent="0.25">
      <c r="B1231" s="16" t="s">
        <v>1245</v>
      </c>
      <c r="C1231" s="21">
        <v>0.83</v>
      </c>
      <c r="D1231" s="16">
        <v>0.9</v>
      </c>
      <c r="E1231" s="21">
        <v>1</v>
      </c>
      <c r="F1231" s="16">
        <v>395.77</v>
      </c>
      <c r="G1231" s="21">
        <v>258.88</v>
      </c>
      <c r="H1231" s="4">
        <f t="shared" si="19"/>
        <v>472.91938773960197</v>
      </c>
    </row>
    <row r="1232" spans="2:8" x14ac:dyDescent="0.25">
      <c r="B1232" s="16" t="s">
        <v>1246</v>
      </c>
      <c r="C1232" s="21">
        <v>0.84</v>
      </c>
      <c r="D1232" s="16">
        <v>0.9</v>
      </c>
      <c r="E1232" s="21">
        <v>1</v>
      </c>
      <c r="F1232" s="16">
        <v>404.04</v>
      </c>
      <c r="G1232" s="21">
        <v>260.26</v>
      </c>
      <c r="H1232" s="4">
        <f t="shared" si="19"/>
        <v>480.60752095654937</v>
      </c>
    </row>
    <row r="1233" spans="2:8" x14ac:dyDescent="0.25">
      <c r="B1233" s="16" t="s">
        <v>1247</v>
      </c>
      <c r="C1233" s="21">
        <v>0.84</v>
      </c>
      <c r="D1233" s="16">
        <v>0.9</v>
      </c>
      <c r="E1233" s="21">
        <v>1</v>
      </c>
      <c r="F1233" s="16">
        <v>398.3</v>
      </c>
      <c r="G1233" s="21">
        <v>257.58999999999997</v>
      </c>
      <c r="H1233" s="4">
        <f t="shared" si="19"/>
        <v>474.33690358225346</v>
      </c>
    </row>
    <row r="1234" spans="2:8" x14ac:dyDescent="0.25">
      <c r="B1234" s="16" t="s">
        <v>1248</v>
      </c>
      <c r="C1234" s="21">
        <v>0.84</v>
      </c>
      <c r="D1234" s="16">
        <v>0.9</v>
      </c>
      <c r="E1234" s="21">
        <v>1</v>
      </c>
      <c r="F1234" s="16">
        <v>402.27</v>
      </c>
      <c r="G1234" s="21">
        <v>257.55</v>
      </c>
      <c r="H1234" s="4">
        <f t="shared" si="19"/>
        <v>477.6538028740062</v>
      </c>
    </row>
    <row r="1235" spans="2:8" x14ac:dyDescent="0.25">
      <c r="B1235" s="16" t="s">
        <v>1249</v>
      </c>
      <c r="C1235" s="21">
        <v>0.85</v>
      </c>
      <c r="D1235" s="16">
        <v>0.9</v>
      </c>
      <c r="E1235" s="21">
        <v>1</v>
      </c>
      <c r="F1235" s="16">
        <v>295.68</v>
      </c>
      <c r="G1235" s="21">
        <v>177.64</v>
      </c>
      <c r="H1235" s="4">
        <f t="shared" si="19"/>
        <v>344.93859163625052</v>
      </c>
    </row>
    <row r="1236" spans="2:8" x14ac:dyDescent="0.25">
      <c r="B1236" s="16" t="s">
        <v>1250</v>
      </c>
      <c r="C1236" s="21">
        <v>0.86</v>
      </c>
      <c r="D1236" s="16">
        <v>0.9</v>
      </c>
      <c r="E1236" s="21">
        <v>1</v>
      </c>
      <c r="F1236" s="16">
        <v>297.77</v>
      </c>
      <c r="G1236" s="21">
        <v>177.02</v>
      </c>
      <c r="H1236" s="4">
        <f t="shared" si="19"/>
        <v>346.41456854468464</v>
      </c>
    </row>
    <row r="1237" spans="2:8" x14ac:dyDescent="0.25">
      <c r="B1237" s="16" t="s">
        <v>1251</v>
      </c>
      <c r="C1237" s="21">
        <v>0.8</v>
      </c>
      <c r="D1237" s="16">
        <v>0.9</v>
      </c>
      <c r="E1237" s="21">
        <v>1</v>
      </c>
      <c r="F1237" s="16">
        <v>296.07</v>
      </c>
      <c r="G1237" s="21">
        <v>221.6</v>
      </c>
      <c r="H1237" s="4">
        <f t="shared" si="19"/>
        <v>369.81617717455248</v>
      </c>
    </row>
    <row r="1238" spans="2:8" x14ac:dyDescent="0.25">
      <c r="B1238" s="16" t="s">
        <v>1252</v>
      </c>
      <c r="C1238" s="21">
        <v>0.81</v>
      </c>
      <c r="D1238" s="16">
        <v>0.9</v>
      </c>
      <c r="E1238" s="21">
        <v>1</v>
      </c>
      <c r="F1238" s="16">
        <v>301.01</v>
      </c>
      <c r="G1238" s="21">
        <v>218.63</v>
      </c>
      <c r="H1238" s="4">
        <f t="shared" si="19"/>
        <v>372.02969908328555</v>
      </c>
    </row>
    <row r="1239" spans="2:8" x14ac:dyDescent="0.25">
      <c r="B1239" s="16" t="s">
        <v>1253</v>
      </c>
      <c r="C1239" s="21">
        <v>0.8</v>
      </c>
      <c r="D1239" s="16">
        <v>0.9</v>
      </c>
      <c r="E1239" s="21">
        <v>1</v>
      </c>
      <c r="F1239" s="16">
        <v>293.36</v>
      </c>
      <c r="G1239" s="21">
        <v>219.33</v>
      </c>
      <c r="H1239" s="4">
        <f t="shared" si="19"/>
        <v>366.28641593703691</v>
      </c>
    </row>
    <row r="1240" spans="2:8" x14ac:dyDescent="0.25">
      <c r="B1240" s="16" t="s">
        <v>1254</v>
      </c>
      <c r="C1240" s="21">
        <v>0.83</v>
      </c>
      <c r="D1240" s="16">
        <v>0.9</v>
      </c>
      <c r="E1240" s="21">
        <v>1</v>
      </c>
      <c r="F1240" s="16">
        <v>389.78</v>
      </c>
      <c r="G1240" s="21">
        <v>263.45999999999998</v>
      </c>
      <c r="H1240" s="4">
        <f t="shared" si="19"/>
        <v>470.46744839574177</v>
      </c>
    </row>
    <row r="1241" spans="2:8" x14ac:dyDescent="0.25">
      <c r="B1241" s="16" t="s">
        <v>1255</v>
      </c>
      <c r="C1241" s="21">
        <v>0.81</v>
      </c>
      <c r="D1241" s="16">
        <v>0.9</v>
      </c>
      <c r="E1241" s="21">
        <v>1</v>
      </c>
      <c r="F1241" s="16">
        <v>362.11</v>
      </c>
      <c r="G1241" s="21">
        <v>257.55</v>
      </c>
      <c r="H1241" s="4">
        <f t="shared" si="19"/>
        <v>444.35982559182821</v>
      </c>
    </row>
    <row r="1242" spans="2:8" x14ac:dyDescent="0.25">
      <c r="B1242" s="16" t="s">
        <v>1256</v>
      </c>
      <c r="C1242" s="21">
        <v>0.83</v>
      </c>
      <c r="D1242" s="16">
        <v>0.9</v>
      </c>
      <c r="E1242" s="21">
        <v>1</v>
      </c>
      <c r="F1242" s="16">
        <v>390.81</v>
      </c>
      <c r="G1242" s="21">
        <v>261.13</v>
      </c>
      <c r="H1242" s="4">
        <f t="shared" si="19"/>
        <v>470.02269413295357</v>
      </c>
    </row>
    <row r="1243" spans="2:8" x14ac:dyDescent="0.25">
      <c r="B1243" s="16" t="s">
        <v>1257</v>
      </c>
      <c r="C1243" s="21">
        <v>0.82</v>
      </c>
      <c r="D1243" s="16">
        <v>0.9</v>
      </c>
      <c r="E1243" s="21">
        <v>1</v>
      </c>
      <c r="F1243" s="16">
        <v>381.1</v>
      </c>
      <c r="G1243" s="21">
        <v>261.39</v>
      </c>
      <c r="H1243" s="4">
        <f t="shared" si="19"/>
        <v>462.12762533741693</v>
      </c>
    </row>
    <row r="1244" spans="2:8" x14ac:dyDescent="0.25">
      <c r="B1244" s="16" t="s">
        <v>1258</v>
      </c>
      <c r="C1244" s="21">
        <v>0.82</v>
      </c>
      <c r="D1244" s="16">
        <v>0.9</v>
      </c>
      <c r="E1244" s="21">
        <v>1</v>
      </c>
      <c r="F1244" s="16">
        <v>384.22</v>
      </c>
      <c r="G1244" s="21">
        <v>262.51</v>
      </c>
      <c r="H1244" s="4">
        <f t="shared" si="19"/>
        <v>465.33483482327</v>
      </c>
    </row>
    <row r="1245" spans="2:8" x14ac:dyDescent="0.25">
      <c r="B1245" s="16" t="s">
        <v>1259</v>
      </c>
      <c r="C1245" s="21">
        <v>0.82</v>
      </c>
      <c r="D1245" s="16">
        <v>0.9</v>
      </c>
      <c r="E1245" s="21">
        <v>1</v>
      </c>
      <c r="F1245" s="16">
        <v>382.51</v>
      </c>
      <c r="G1245" s="21">
        <v>260.49</v>
      </c>
      <c r="H1245" s="4">
        <f t="shared" si="19"/>
        <v>462.78390226973107</v>
      </c>
    </row>
    <row r="1246" spans="2:8" x14ac:dyDescent="0.25">
      <c r="B1246" s="16" t="s">
        <v>1260</v>
      </c>
      <c r="C1246" s="21">
        <v>0.82</v>
      </c>
      <c r="D1246" s="16">
        <v>0.9</v>
      </c>
      <c r="E1246" s="21">
        <v>1</v>
      </c>
      <c r="F1246" s="16">
        <v>384.31</v>
      </c>
      <c r="G1246" s="21">
        <v>261.31</v>
      </c>
      <c r="H1246" s="4">
        <f t="shared" si="19"/>
        <v>464.73335602256918</v>
      </c>
    </row>
    <row r="1247" spans="2:8" x14ac:dyDescent="0.25">
      <c r="B1247" s="16" t="s">
        <v>1261</v>
      </c>
      <c r="C1247" s="21">
        <v>0.82</v>
      </c>
      <c r="D1247" s="16">
        <v>0.9</v>
      </c>
      <c r="E1247" s="21">
        <v>1</v>
      </c>
      <c r="F1247" s="16">
        <v>380.92</v>
      </c>
      <c r="G1247" s="21">
        <v>260.89999999999998</v>
      </c>
      <c r="H1247" s="4">
        <f t="shared" si="19"/>
        <v>461.70212951642316</v>
      </c>
    </row>
    <row r="1248" spans="2:8" x14ac:dyDescent="0.25">
      <c r="B1248" s="16" t="s">
        <v>1262</v>
      </c>
      <c r="C1248" s="21">
        <v>0.83</v>
      </c>
      <c r="D1248" s="16">
        <v>0.9</v>
      </c>
      <c r="E1248" s="21">
        <v>1</v>
      </c>
      <c r="F1248" s="16">
        <v>390.13</v>
      </c>
      <c r="G1248" s="21">
        <v>262.95</v>
      </c>
      <c r="H1248" s="4">
        <f t="shared" si="19"/>
        <v>470.47223021130583</v>
      </c>
    </row>
    <row r="1249" spans="2:8" x14ac:dyDescent="0.25">
      <c r="B1249" s="16" t="s">
        <v>1263</v>
      </c>
      <c r="C1249" s="21">
        <v>0.81</v>
      </c>
      <c r="D1249" s="16">
        <v>0.9</v>
      </c>
      <c r="E1249" s="21">
        <v>1</v>
      </c>
      <c r="F1249" s="16">
        <v>357.87</v>
      </c>
      <c r="G1249" s="21">
        <v>258.56</v>
      </c>
      <c r="H1249" s="4">
        <f t="shared" si="19"/>
        <v>441.50222026621788</v>
      </c>
    </row>
    <row r="1250" spans="2:8" x14ac:dyDescent="0.25">
      <c r="B1250" s="16" t="s">
        <v>1264</v>
      </c>
      <c r="C1250" s="21">
        <v>0.81</v>
      </c>
      <c r="D1250" s="16">
        <v>0.9</v>
      </c>
      <c r="E1250" s="21">
        <v>1</v>
      </c>
      <c r="F1250" s="16">
        <v>363.38</v>
      </c>
      <c r="G1250" s="21">
        <v>258.92</v>
      </c>
      <c r="H1250" s="4">
        <f t="shared" si="19"/>
        <v>446.18896310868115</v>
      </c>
    </row>
    <row r="1251" spans="2:8" x14ac:dyDescent="0.25">
      <c r="B1251" s="16" t="s">
        <v>1265</v>
      </c>
      <c r="C1251" s="21">
        <v>0.82</v>
      </c>
      <c r="D1251" s="16">
        <v>0.9</v>
      </c>
      <c r="E1251" s="21">
        <v>1</v>
      </c>
      <c r="F1251" s="16">
        <v>380.47</v>
      </c>
      <c r="G1251" s="21">
        <v>264.89</v>
      </c>
      <c r="H1251" s="4">
        <f t="shared" si="19"/>
        <v>463.59910806644143</v>
      </c>
    </row>
    <row r="1252" spans="2:8" x14ac:dyDescent="0.25">
      <c r="B1252" s="16" t="s">
        <v>1266</v>
      </c>
      <c r="C1252" s="21">
        <v>0.82</v>
      </c>
      <c r="D1252" s="16">
        <v>0.9</v>
      </c>
      <c r="E1252" s="21">
        <v>1</v>
      </c>
      <c r="F1252" s="16">
        <v>385.5</v>
      </c>
      <c r="G1252" s="21">
        <v>265.49</v>
      </c>
      <c r="H1252" s="4">
        <f t="shared" si="19"/>
        <v>468.07605161981957</v>
      </c>
    </row>
    <row r="1253" spans="2:8" x14ac:dyDescent="0.25">
      <c r="B1253" s="16" t="s">
        <v>1267</v>
      </c>
      <c r="C1253" s="21">
        <v>0.82</v>
      </c>
      <c r="D1253" s="16">
        <v>0.9</v>
      </c>
      <c r="E1253" s="21">
        <v>1</v>
      </c>
      <c r="F1253" s="16">
        <v>381.01</v>
      </c>
      <c r="G1253" s="21">
        <v>265.57</v>
      </c>
      <c r="H1253" s="4">
        <f t="shared" si="19"/>
        <v>464.43088290939482</v>
      </c>
    </row>
    <row r="1254" spans="2:8" x14ac:dyDescent="0.25">
      <c r="B1254" s="16" t="s">
        <v>1268</v>
      </c>
      <c r="C1254" s="21">
        <v>0.81</v>
      </c>
      <c r="D1254" s="16">
        <v>0.9</v>
      </c>
      <c r="E1254" s="21">
        <v>1</v>
      </c>
      <c r="F1254" s="16">
        <v>370.58</v>
      </c>
      <c r="G1254" s="21">
        <v>265.14</v>
      </c>
      <c r="H1254" s="4">
        <f t="shared" si="19"/>
        <v>455.66298511070659</v>
      </c>
    </row>
    <row r="1255" spans="2:8" x14ac:dyDescent="0.25">
      <c r="B1255" s="16" t="s">
        <v>1269</v>
      </c>
      <c r="C1255" s="21">
        <v>0.81</v>
      </c>
      <c r="D1255" s="16">
        <v>0.9</v>
      </c>
      <c r="E1255" s="21">
        <v>1</v>
      </c>
      <c r="F1255" s="16">
        <v>377.74</v>
      </c>
      <c r="G1255" s="21">
        <v>266.77999999999997</v>
      </c>
      <c r="H1255" s="4">
        <f t="shared" si="19"/>
        <v>462.44899826899831</v>
      </c>
    </row>
    <row r="1256" spans="2:8" x14ac:dyDescent="0.25">
      <c r="B1256" s="16" t="s">
        <v>1270</v>
      </c>
      <c r="C1256" s="21">
        <v>0.81</v>
      </c>
      <c r="D1256" s="16">
        <v>0.9</v>
      </c>
      <c r="E1256" s="21">
        <v>1</v>
      </c>
      <c r="F1256" s="16">
        <v>374.86</v>
      </c>
      <c r="G1256" s="21">
        <v>265.87</v>
      </c>
      <c r="H1256" s="4">
        <f t="shared" si="19"/>
        <v>459.57249319340252</v>
      </c>
    </row>
    <row r="1257" spans="2:8" x14ac:dyDescent="0.25">
      <c r="B1257" s="16" t="s">
        <v>1271</v>
      </c>
      <c r="C1257" s="21">
        <v>0.81</v>
      </c>
      <c r="D1257" s="16">
        <v>0.9</v>
      </c>
      <c r="E1257" s="21">
        <v>1</v>
      </c>
      <c r="F1257" s="16">
        <v>374.33</v>
      </c>
      <c r="G1257" s="21">
        <v>268.79000000000002</v>
      </c>
      <c r="H1257" s="4">
        <f t="shared" si="19"/>
        <v>460.83729558272518</v>
      </c>
    </row>
    <row r="1258" spans="2:8" x14ac:dyDescent="0.25">
      <c r="B1258" s="16" t="s">
        <v>1272</v>
      </c>
      <c r="C1258" s="21">
        <v>0.82</v>
      </c>
      <c r="D1258" s="16">
        <v>0.9</v>
      </c>
      <c r="E1258" s="21">
        <v>1</v>
      </c>
      <c r="F1258" s="16">
        <v>385.43</v>
      </c>
      <c r="G1258" s="21">
        <v>269.60000000000002</v>
      </c>
      <c r="H1258" s="4">
        <f t="shared" si="19"/>
        <v>470.36203598930047</v>
      </c>
    </row>
    <row r="1259" spans="2:8" x14ac:dyDescent="0.25">
      <c r="B1259" s="16" t="s">
        <v>1273</v>
      </c>
      <c r="C1259" s="21">
        <v>0.79</v>
      </c>
      <c r="D1259" s="16">
        <v>0.9</v>
      </c>
      <c r="E1259" s="21">
        <v>1</v>
      </c>
      <c r="F1259" s="16">
        <v>333.53</v>
      </c>
      <c r="G1259" s="21">
        <v>259.11</v>
      </c>
      <c r="H1259" s="4">
        <f t="shared" si="19"/>
        <v>422.35086480318705</v>
      </c>
    </row>
    <row r="1260" spans="2:8" x14ac:dyDescent="0.25">
      <c r="B1260" s="16" t="s">
        <v>1274</v>
      </c>
      <c r="C1260" s="21">
        <v>0.78</v>
      </c>
      <c r="D1260" s="16">
        <v>0.9</v>
      </c>
      <c r="E1260" s="21">
        <v>1</v>
      </c>
      <c r="F1260" s="16">
        <v>288.91000000000003</v>
      </c>
      <c r="G1260" s="21">
        <v>227.63</v>
      </c>
      <c r="H1260" s="4">
        <f t="shared" si="19"/>
        <v>367.81028397803129</v>
      </c>
    </row>
    <row r="1261" spans="2:8" x14ac:dyDescent="0.25">
      <c r="B1261" s="16" t="s">
        <v>1275</v>
      </c>
      <c r="C1261" s="21">
        <v>0.78</v>
      </c>
      <c r="D1261" s="16">
        <v>0.9</v>
      </c>
      <c r="E1261" s="21">
        <v>1</v>
      </c>
      <c r="F1261" s="16">
        <v>290.43</v>
      </c>
      <c r="G1261" s="21">
        <v>229.73</v>
      </c>
      <c r="H1261" s="4">
        <f t="shared" si="19"/>
        <v>370.30454736608351</v>
      </c>
    </row>
    <row r="1262" spans="2:8" x14ac:dyDescent="0.25">
      <c r="B1262" s="16" t="s">
        <v>1276</v>
      </c>
      <c r="C1262" s="21">
        <v>0.78</v>
      </c>
      <c r="D1262" s="16">
        <v>0.9</v>
      </c>
      <c r="E1262" s="21">
        <v>1</v>
      </c>
      <c r="F1262" s="16">
        <v>297.26</v>
      </c>
      <c r="G1262" s="21">
        <v>230.38</v>
      </c>
      <c r="H1262" s="4">
        <f t="shared" si="19"/>
        <v>376.08303870289069</v>
      </c>
    </row>
    <row r="1263" spans="2:8" x14ac:dyDescent="0.25">
      <c r="B1263" s="16" t="s">
        <v>1277</v>
      </c>
      <c r="C1263" s="21">
        <v>0.79</v>
      </c>
      <c r="D1263" s="16">
        <v>0.9</v>
      </c>
      <c r="E1263" s="21">
        <v>1</v>
      </c>
      <c r="F1263" s="16">
        <v>302.2</v>
      </c>
      <c r="G1263" s="21">
        <v>231.22</v>
      </c>
      <c r="H1263" s="4">
        <f t="shared" si="19"/>
        <v>380.5095641373552</v>
      </c>
    </row>
    <row r="1264" spans="2:8" x14ac:dyDescent="0.25">
      <c r="B1264" s="16" t="s">
        <v>1278</v>
      </c>
      <c r="C1264" s="21">
        <v>0.79</v>
      </c>
      <c r="D1264" s="16">
        <v>0.9</v>
      </c>
      <c r="E1264" s="21">
        <v>1</v>
      </c>
      <c r="F1264" s="16">
        <v>298.64</v>
      </c>
      <c r="G1264" s="21">
        <v>231.67</v>
      </c>
      <c r="H1264" s="4">
        <f t="shared" si="19"/>
        <v>377.96407038235787</v>
      </c>
    </row>
    <row r="1265" spans="2:8" x14ac:dyDescent="0.25">
      <c r="B1265" s="16" t="s">
        <v>1279</v>
      </c>
      <c r="C1265" s="21">
        <v>0.78</v>
      </c>
      <c r="D1265" s="16">
        <v>0.9</v>
      </c>
      <c r="E1265" s="21">
        <v>1</v>
      </c>
      <c r="F1265" s="16">
        <v>297.73</v>
      </c>
      <c r="G1265" s="21">
        <v>232.46</v>
      </c>
      <c r="H1265" s="4">
        <f t="shared" si="19"/>
        <v>377.73112725853031</v>
      </c>
    </row>
    <row r="1266" spans="2:8" x14ac:dyDescent="0.25">
      <c r="B1266" s="16" t="s">
        <v>1280</v>
      </c>
      <c r="C1266" s="21">
        <v>0.79</v>
      </c>
      <c r="D1266" s="16">
        <v>0.9</v>
      </c>
      <c r="E1266" s="21">
        <v>1</v>
      </c>
      <c r="F1266" s="16">
        <v>303.92</v>
      </c>
      <c r="G1266" s="21">
        <v>234.84</v>
      </c>
      <c r="H1266" s="4">
        <f t="shared" si="19"/>
        <v>384.07966881885329</v>
      </c>
    </row>
    <row r="1267" spans="2:8" x14ac:dyDescent="0.25">
      <c r="B1267" s="16" t="s">
        <v>1281</v>
      </c>
      <c r="C1267" s="21">
        <v>0.78</v>
      </c>
      <c r="D1267" s="16">
        <v>0.9</v>
      </c>
      <c r="E1267" s="21">
        <v>1</v>
      </c>
      <c r="F1267" s="16">
        <v>299.52999999999997</v>
      </c>
      <c r="G1267" s="21">
        <v>234.32</v>
      </c>
      <c r="H1267" s="4">
        <f t="shared" si="19"/>
        <v>380.29473214863231</v>
      </c>
    </row>
    <row r="1268" spans="2:8" x14ac:dyDescent="0.25">
      <c r="B1268" s="16" t="s">
        <v>1282</v>
      </c>
      <c r="C1268" s="21">
        <v>0.79</v>
      </c>
      <c r="D1268" s="16">
        <v>0.9</v>
      </c>
      <c r="E1268" s="21">
        <v>1</v>
      </c>
      <c r="F1268" s="16">
        <v>300.05</v>
      </c>
      <c r="G1268" s="21">
        <v>230.24</v>
      </c>
      <c r="H1268" s="4">
        <f t="shared" si="19"/>
        <v>378.20690117976432</v>
      </c>
    </row>
    <row r="1269" spans="2:8" x14ac:dyDescent="0.25">
      <c r="B1269" s="16" t="s">
        <v>1283</v>
      </c>
      <c r="C1269" s="21">
        <v>0.78</v>
      </c>
      <c r="D1269" s="16">
        <v>0.9</v>
      </c>
      <c r="E1269" s="21">
        <v>1</v>
      </c>
      <c r="F1269" s="16">
        <v>296.14999999999998</v>
      </c>
      <c r="G1269" s="21">
        <v>229.33</v>
      </c>
      <c r="H1269" s="4">
        <f t="shared" si="19"/>
        <v>374.56250666611038</v>
      </c>
    </row>
    <row r="1270" spans="2:8" x14ac:dyDescent="0.25">
      <c r="B1270" s="16" t="s">
        <v>1284</v>
      </c>
      <c r="C1270" s="21">
        <v>0.79</v>
      </c>
      <c r="D1270" s="16">
        <v>0.9</v>
      </c>
      <c r="E1270" s="21">
        <v>1</v>
      </c>
      <c r="F1270" s="16">
        <v>303.75</v>
      </c>
      <c r="G1270" s="21">
        <v>232.56</v>
      </c>
      <c r="H1270" s="4">
        <f t="shared" si="19"/>
        <v>382.55485371381707</v>
      </c>
    </row>
    <row r="1271" spans="2:8" x14ac:dyDescent="0.25">
      <c r="B1271" s="16" t="s">
        <v>1285</v>
      </c>
      <c r="C1271" s="21">
        <v>0.78</v>
      </c>
      <c r="D1271" s="16">
        <v>0.9</v>
      </c>
      <c r="E1271" s="21">
        <v>1</v>
      </c>
      <c r="F1271" s="16">
        <v>294.47000000000003</v>
      </c>
      <c r="G1271" s="21">
        <v>230.14</v>
      </c>
      <c r="H1271" s="4">
        <f t="shared" si="19"/>
        <v>373.73386319679412</v>
      </c>
    </row>
    <row r="1272" spans="2:8" x14ac:dyDescent="0.25">
      <c r="B1272" s="16" t="s">
        <v>1286</v>
      </c>
      <c r="C1272" s="21">
        <v>0.78</v>
      </c>
      <c r="D1272" s="16">
        <v>0.9</v>
      </c>
      <c r="E1272" s="21">
        <v>1</v>
      </c>
      <c r="F1272" s="16">
        <v>300.49</v>
      </c>
      <c r="G1272" s="21">
        <v>233.56</v>
      </c>
      <c r="H1272" s="4">
        <f t="shared" si="19"/>
        <v>380.58443701759535</v>
      </c>
    </row>
    <row r="1273" spans="2:8" x14ac:dyDescent="0.25">
      <c r="B1273" s="16" t="s">
        <v>1287</v>
      </c>
      <c r="C1273" s="21">
        <v>0.81</v>
      </c>
      <c r="D1273" s="16">
        <v>0.9</v>
      </c>
      <c r="E1273" s="21">
        <v>1</v>
      </c>
      <c r="F1273" s="16">
        <v>383.27</v>
      </c>
      <c r="G1273" s="21">
        <v>274.04000000000002</v>
      </c>
      <c r="H1273" s="4">
        <f t="shared" si="19"/>
        <v>471.16219553355506</v>
      </c>
    </row>
    <row r="1274" spans="2:8" x14ac:dyDescent="0.25">
      <c r="B1274" s="16" t="s">
        <v>1288</v>
      </c>
      <c r="C1274" s="21">
        <v>0.81</v>
      </c>
      <c r="D1274" s="16">
        <v>0.9</v>
      </c>
      <c r="E1274" s="21">
        <v>1</v>
      </c>
      <c r="F1274" s="16">
        <v>393.62</v>
      </c>
      <c r="G1274" s="21">
        <v>279.45</v>
      </c>
      <c r="H1274" s="4">
        <f t="shared" si="19"/>
        <v>482.73078097424036</v>
      </c>
    </row>
    <row r="1275" spans="2:8" x14ac:dyDescent="0.25">
      <c r="B1275" s="16" t="s">
        <v>1289</v>
      </c>
      <c r="C1275" s="21">
        <v>0.81</v>
      </c>
      <c r="D1275" s="16">
        <v>0.9</v>
      </c>
      <c r="E1275" s="21">
        <v>1</v>
      </c>
      <c r="F1275" s="16">
        <v>389.07</v>
      </c>
      <c r="G1275" s="21">
        <v>276.23</v>
      </c>
      <c r="H1275" s="4">
        <f t="shared" si="19"/>
        <v>477.15665959933955</v>
      </c>
    </row>
    <row r="1276" spans="2:8" x14ac:dyDescent="0.25">
      <c r="B1276" s="16" t="s">
        <v>1290</v>
      </c>
      <c r="C1276" s="21">
        <v>0.81</v>
      </c>
      <c r="D1276" s="16">
        <v>0.9</v>
      </c>
      <c r="E1276" s="21">
        <v>1</v>
      </c>
      <c r="F1276" s="16">
        <v>392.53</v>
      </c>
      <c r="G1276" s="21">
        <v>281.27</v>
      </c>
      <c r="H1276" s="4">
        <f t="shared" si="19"/>
        <v>482.9002110167275</v>
      </c>
    </row>
    <row r="1277" spans="2:8" x14ac:dyDescent="0.25">
      <c r="B1277" s="16" t="s">
        <v>1291</v>
      </c>
      <c r="C1277" s="21">
        <v>0.81</v>
      </c>
      <c r="D1277" s="16">
        <v>0.9</v>
      </c>
      <c r="E1277" s="21">
        <v>1</v>
      </c>
      <c r="F1277" s="16">
        <v>389.94</v>
      </c>
      <c r="G1277" s="21">
        <v>281.04000000000002</v>
      </c>
      <c r="H1277" s="4">
        <f t="shared" si="19"/>
        <v>480.66275620230863</v>
      </c>
    </row>
    <row r="1278" spans="2:8" x14ac:dyDescent="0.25">
      <c r="B1278" s="16" t="s">
        <v>1292</v>
      </c>
      <c r="C1278" s="21">
        <v>0.8</v>
      </c>
      <c r="D1278" s="16">
        <v>0.9</v>
      </c>
      <c r="E1278" s="21">
        <v>1</v>
      </c>
      <c r="F1278" s="16">
        <v>379.4</v>
      </c>
      <c r="G1278" s="21">
        <v>275.98</v>
      </c>
      <c r="H1278" s="4">
        <f t="shared" si="19"/>
        <v>469.1580974469054</v>
      </c>
    </row>
    <row r="1279" spans="2:8" x14ac:dyDescent="0.25">
      <c r="B1279" s="16" t="s">
        <v>1293</v>
      </c>
      <c r="C1279" s="21">
        <v>0.81</v>
      </c>
      <c r="D1279" s="16">
        <v>0.9</v>
      </c>
      <c r="E1279" s="21">
        <v>1</v>
      </c>
      <c r="F1279" s="16">
        <v>390.06</v>
      </c>
      <c r="G1279" s="21">
        <v>277.16000000000003</v>
      </c>
      <c r="H1279" s="4">
        <f t="shared" si="19"/>
        <v>478.50231890765173</v>
      </c>
    </row>
    <row r="1280" spans="2:8" x14ac:dyDescent="0.25">
      <c r="B1280" s="16" t="s">
        <v>1294</v>
      </c>
      <c r="C1280" s="21">
        <v>0.81</v>
      </c>
      <c r="D1280" s="16">
        <v>0.9</v>
      </c>
      <c r="E1280" s="21">
        <v>1</v>
      </c>
      <c r="F1280" s="16">
        <v>392.3</v>
      </c>
      <c r="G1280" s="21">
        <v>278.69</v>
      </c>
      <c r="H1280" s="4">
        <f t="shared" si="19"/>
        <v>481.21451152266803</v>
      </c>
    </row>
    <row r="1281" spans="2:8" x14ac:dyDescent="0.25">
      <c r="B1281" s="16" t="s">
        <v>1295</v>
      </c>
      <c r="C1281" s="21">
        <v>0.8</v>
      </c>
      <c r="D1281" s="16">
        <v>0.9</v>
      </c>
      <c r="E1281" s="21">
        <v>1</v>
      </c>
      <c r="F1281" s="16">
        <v>361.4</v>
      </c>
      <c r="G1281" s="21">
        <v>271.52999999999997</v>
      </c>
      <c r="H1281" s="4">
        <f t="shared" si="19"/>
        <v>452.0381631013027</v>
      </c>
    </row>
    <row r="1282" spans="2:8" x14ac:dyDescent="0.25">
      <c r="B1282" s="16" t="s">
        <v>1296</v>
      </c>
      <c r="C1282" s="21">
        <v>0.81</v>
      </c>
      <c r="D1282" s="16">
        <v>0.9</v>
      </c>
      <c r="E1282" s="21">
        <v>1</v>
      </c>
      <c r="F1282" s="16">
        <v>391.69</v>
      </c>
      <c r="G1282" s="21">
        <v>280.33</v>
      </c>
      <c r="H1282" s="4">
        <f t="shared" si="19"/>
        <v>481.66997519048243</v>
      </c>
    </row>
    <row r="1283" spans="2:8" x14ac:dyDescent="0.25">
      <c r="B1283" s="16" t="s">
        <v>1297</v>
      </c>
      <c r="C1283" s="21">
        <v>0.81</v>
      </c>
      <c r="D1283" s="16">
        <v>0.9</v>
      </c>
      <c r="E1283" s="21">
        <v>1</v>
      </c>
      <c r="F1283" s="16">
        <v>394.17</v>
      </c>
      <c r="G1283" s="21">
        <v>280.82</v>
      </c>
      <c r="H1283" s="4">
        <f t="shared" si="19"/>
        <v>483.97299645744704</v>
      </c>
    </row>
    <row r="1284" spans="2:8" x14ac:dyDescent="0.25">
      <c r="B1284" s="16" t="s">
        <v>1298</v>
      </c>
      <c r="C1284" s="21">
        <v>0.81</v>
      </c>
      <c r="D1284" s="16">
        <v>0.9</v>
      </c>
      <c r="E1284" s="21">
        <v>1</v>
      </c>
      <c r="F1284" s="16">
        <v>390.65</v>
      </c>
      <c r="G1284" s="21">
        <v>278.38</v>
      </c>
      <c r="H1284" s="4">
        <f t="shared" ref="H1284:H1347" si="20">SQRT((F1284)^2+(G1284)^2)</f>
        <v>479.69036565267811</v>
      </c>
    </row>
    <row r="1285" spans="2:8" x14ac:dyDescent="0.25">
      <c r="B1285" s="16" t="s">
        <v>1299</v>
      </c>
      <c r="C1285" s="21">
        <v>0.81</v>
      </c>
      <c r="D1285" s="16">
        <v>0.9</v>
      </c>
      <c r="E1285" s="21">
        <v>1</v>
      </c>
      <c r="F1285" s="16">
        <v>393.98</v>
      </c>
      <c r="G1285" s="21">
        <v>281.95</v>
      </c>
      <c r="H1285" s="4">
        <f t="shared" si="20"/>
        <v>484.47501782857699</v>
      </c>
    </row>
    <row r="1286" spans="2:8" x14ac:dyDescent="0.25">
      <c r="B1286" s="16" t="s">
        <v>1300</v>
      </c>
      <c r="C1286" s="21">
        <v>0.81</v>
      </c>
      <c r="D1286" s="16">
        <v>0.9</v>
      </c>
      <c r="E1286" s="21">
        <v>1</v>
      </c>
      <c r="F1286" s="16">
        <v>387.14</v>
      </c>
      <c r="G1286" s="21">
        <v>280.98</v>
      </c>
      <c r="H1286" s="4">
        <f t="shared" si="20"/>
        <v>478.35879839300543</v>
      </c>
    </row>
    <row r="1287" spans="2:8" x14ac:dyDescent="0.25">
      <c r="B1287" s="16" t="s">
        <v>1301</v>
      </c>
      <c r="C1287" s="21">
        <v>0.8</v>
      </c>
      <c r="D1287" s="16">
        <v>0.9</v>
      </c>
      <c r="E1287" s="21">
        <v>1</v>
      </c>
      <c r="F1287" s="16">
        <v>383.18</v>
      </c>
      <c r="G1287" s="21">
        <v>282.43</v>
      </c>
      <c r="H1287" s="4">
        <f t="shared" si="20"/>
        <v>476.01850520751816</v>
      </c>
    </row>
    <row r="1288" spans="2:8" x14ac:dyDescent="0.25">
      <c r="B1288" s="16" t="s">
        <v>1302</v>
      </c>
      <c r="C1288" s="21">
        <v>0.8</v>
      </c>
      <c r="D1288" s="16">
        <v>0.9</v>
      </c>
      <c r="E1288" s="21">
        <v>1</v>
      </c>
      <c r="F1288" s="16">
        <v>384.9</v>
      </c>
      <c r="G1288" s="21">
        <v>281.05</v>
      </c>
      <c r="H1288" s="4">
        <f t="shared" si="20"/>
        <v>476.58903942495363</v>
      </c>
    </row>
    <row r="1289" spans="2:8" x14ac:dyDescent="0.25">
      <c r="B1289" s="16" t="s">
        <v>1303</v>
      </c>
      <c r="C1289" s="21">
        <v>0.81</v>
      </c>
      <c r="D1289" s="16">
        <v>0.9</v>
      </c>
      <c r="E1289" s="21">
        <v>1</v>
      </c>
      <c r="F1289" s="16">
        <v>388.02</v>
      </c>
      <c r="G1289" s="21">
        <v>277</v>
      </c>
      <c r="H1289" s="4">
        <f t="shared" si="20"/>
        <v>476.74785830667344</v>
      </c>
    </row>
    <row r="1290" spans="2:8" x14ac:dyDescent="0.25">
      <c r="B1290" s="16" t="s">
        <v>1304</v>
      </c>
      <c r="C1290" s="21">
        <v>0.8</v>
      </c>
      <c r="D1290" s="16">
        <v>0.9</v>
      </c>
      <c r="E1290" s="21">
        <v>1</v>
      </c>
      <c r="F1290" s="16">
        <v>388.83</v>
      </c>
      <c r="G1290" s="21">
        <v>284.52</v>
      </c>
      <c r="H1290" s="4">
        <f t="shared" si="20"/>
        <v>481.8095051988908</v>
      </c>
    </row>
    <row r="1291" spans="2:8" x14ac:dyDescent="0.25">
      <c r="B1291" s="16" t="s">
        <v>1305</v>
      </c>
      <c r="C1291" s="21">
        <v>0.8</v>
      </c>
      <c r="D1291" s="16">
        <v>0.9</v>
      </c>
      <c r="E1291" s="21">
        <v>1</v>
      </c>
      <c r="F1291" s="16">
        <v>385.89</v>
      </c>
      <c r="G1291" s="21">
        <v>282.83999999999997</v>
      </c>
      <c r="H1291" s="4">
        <f t="shared" si="20"/>
        <v>478.44493695722178</v>
      </c>
    </row>
    <row r="1292" spans="2:8" x14ac:dyDescent="0.25">
      <c r="B1292" s="16" t="s">
        <v>1306</v>
      </c>
      <c r="C1292" s="21">
        <v>0.81</v>
      </c>
      <c r="D1292" s="16">
        <v>0.9</v>
      </c>
      <c r="E1292" s="21">
        <v>1</v>
      </c>
      <c r="F1292" s="16">
        <v>395.52</v>
      </c>
      <c r="G1292" s="21">
        <v>284.33</v>
      </c>
      <c r="H1292" s="4">
        <f t="shared" si="20"/>
        <v>487.11355893672265</v>
      </c>
    </row>
    <row r="1293" spans="2:8" x14ac:dyDescent="0.25">
      <c r="B1293" s="16" t="s">
        <v>1307</v>
      </c>
      <c r="C1293" s="21">
        <v>0.81</v>
      </c>
      <c r="D1293" s="16">
        <v>0.9</v>
      </c>
      <c r="E1293" s="21">
        <v>1</v>
      </c>
      <c r="F1293" s="16">
        <v>392.55</v>
      </c>
      <c r="G1293" s="21">
        <v>282.22000000000003</v>
      </c>
      <c r="H1293" s="4">
        <f t="shared" si="20"/>
        <v>483.47040333406142</v>
      </c>
    </row>
    <row r="1294" spans="2:8" x14ac:dyDescent="0.25">
      <c r="B1294" s="16" t="s">
        <v>1308</v>
      </c>
      <c r="C1294" s="21">
        <v>0.81</v>
      </c>
      <c r="D1294" s="16">
        <v>0.9</v>
      </c>
      <c r="E1294" s="21">
        <v>1</v>
      </c>
      <c r="F1294" s="16">
        <v>388.8</v>
      </c>
      <c r="G1294" s="21">
        <v>279.52999999999997</v>
      </c>
      <c r="H1294" s="4">
        <f t="shared" si="20"/>
        <v>478.855365324437</v>
      </c>
    </row>
    <row r="1295" spans="2:8" x14ac:dyDescent="0.25">
      <c r="B1295" s="16" t="s">
        <v>1309</v>
      </c>
      <c r="C1295" s="21">
        <v>0.81</v>
      </c>
      <c r="D1295" s="16">
        <v>0.9</v>
      </c>
      <c r="E1295" s="21">
        <v>1</v>
      </c>
      <c r="F1295" s="16">
        <v>397.98</v>
      </c>
      <c r="G1295" s="21">
        <v>281.16000000000003</v>
      </c>
      <c r="H1295" s="4">
        <f t="shared" si="20"/>
        <v>487.27715522072242</v>
      </c>
    </row>
    <row r="1296" spans="2:8" x14ac:dyDescent="0.25">
      <c r="B1296" s="16" t="s">
        <v>1310</v>
      </c>
      <c r="C1296" s="21">
        <v>0.81</v>
      </c>
      <c r="D1296" s="16">
        <v>0.9</v>
      </c>
      <c r="E1296" s="21">
        <v>1</v>
      </c>
      <c r="F1296" s="16">
        <v>394.22</v>
      </c>
      <c r="G1296" s="21">
        <v>282.95999999999998</v>
      </c>
      <c r="H1296" s="4">
        <f t="shared" si="20"/>
        <v>485.25845690724447</v>
      </c>
    </row>
    <row r="1297" spans="2:8" x14ac:dyDescent="0.25">
      <c r="B1297" s="16" t="s">
        <v>1311</v>
      </c>
      <c r="C1297" s="21">
        <v>0.81</v>
      </c>
      <c r="D1297" s="16">
        <v>0.9</v>
      </c>
      <c r="E1297" s="21">
        <v>1</v>
      </c>
      <c r="F1297" s="16">
        <v>396.38</v>
      </c>
      <c r="G1297" s="21">
        <v>280.48</v>
      </c>
      <c r="H1297" s="4">
        <f t="shared" si="20"/>
        <v>485.57814489534019</v>
      </c>
    </row>
    <row r="1298" spans="2:8" x14ac:dyDescent="0.25">
      <c r="B1298" s="16" t="s">
        <v>1312</v>
      </c>
      <c r="C1298" s="21">
        <v>0.81</v>
      </c>
      <c r="D1298" s="16">
        <v>0.9</v>
      </c>
      <c r="E1298" s="21">
        <v>1</v>
      </c>
      <c r="F1298" s="16">
        <v>391.33</v>
      </c>
      <c r="G1298" s="21">
        <v>275.88</v>
      </c>
      <c r="H1298" s="4">
        <f t="shared" si="20"/>
        <v>478.79948130715428</v>
      </c>
    </row>
    <row r="1299" spans="2:8" x14ac:dyDescent="0.25">
      <c r="B1299" s="16" t="s">
        <v>1313</v>
      </c>
      <c r="C1299" s="21">
        <v>0.81</v>
      </c>
      <c r="D1299" s="16">
        <v>0.9</v>
      </c>
      <c r="E1299" s="21">
        <v>1</v>
      </c>
      <c r="F1299" s="16">
        <v>390.5</v>
      </c>
      <c r="G1299" s="21">
        <v>274.05</v>
      </c>
      <c r="H1299" s="4">
        <f t="shared" si="20"/>
        <v>477.06776510261102</v>
      </c>
    </row>
    <row r="1300" spans="2:8" x14ac:dyDescent="0.25">
      <c r="B1300" s="16" t="s">
        <v>1314</v>
      </c>
      <c r="C1300" s="21">
        <v>0.8</v>
      </c>
      <c r="D1300" s="16">
        <v>0.9</v>
      </c>
      <c r="E1300" s="21">
        <v>1</v>
      </c>
      <c r="F1300" s="16">
        <v>372.51</v>
      </c>
      <c r="G1300" s="21">
        <v>274.89</v>
      </c>
      <c r="H1300" s="4">
        <f t="shared" si="20"/>
        <v>462.95595060437444</v>
      </c>
    </row>
    <row r="1301" spans="2:8" x14ac:dyDescent="0.25">
      <c r="B1301" s="16" t="s">
        <v>1315</v>
      </c>
      <c r="C1301" s="21">
        <v>0.82</v>
      </c>
      <c r="D1301" s="16">
        <v>0.9</v>
      </c>
      <c r="E1301" s="21">
        <v>1</v>
      </c>
      <c r="F1301" s="16">
        <v>390.85</v>
      </c>
      <c r="G1301" s="21">
        <v>274.69</v>
      </c>
      <c r="H1301" s="4">
        <f t="shared" si="20"/>
        <v>477.72200975044052</v>
      </c>
    </row>
    <row r="1302" spans="2:8" x14ac:dyDescent="0.25">
      <c r="B1302" s="16" t="s">
        <v>1316</v>
      </c>
      <c r="C1302" s="21">
        <v>0.81</v>
      </c>
      <c r="D1302" s="16">
        <v>0.9</v>
      </c>
      <c r="E1302" s="21">
        <v>1</v>
      </c>
      <c r="F1302" s="16">
        <v>389.98</v>
      </c>
      <c r="G1302" s="21">
        <v>277.2</v>
      </c>
      <c r="H1302" s="4">
        <f t="shared" si="20"/>
        <v>478.46028090114231</v>
      </c>
    </row>
    <row r="1303" spans="2:8" x14ac:dyDescent="0.25">
      <c r="B1303" s="16" t="s">
        <v>1317</v>
      </c>
      <c r="C1303" s="21">
        <v>0.81</v>
      </c>
      <c r="D1303" s="16">
        <v>0.9</v>
      </c>
      <c r="E1303" s="21">
        <v>1</v>
      </c>
      <c r="F1303" s="16">
        <v>388.31</v>
      </c>
      <c r="G1303" s="21">
        <v>274.16000000000003</v>
      </c>
      <c r="H1303" s="4">
        <f t="shared" si="20"/>
        <v>475.34025886726658</v>
      </c>
    </row>
    <row r="1304" spans="2:8" x14ac:dyDescent="0.25">
      <c r="B1304" s="16" t="s">
        <v>1318</v>
      </c>
      <c r="C1304" s="21">
        <v>0.81</v>
      </c>
      <c r="D1304" s="16">
        <v>0.9</v>
      </c>
      <c r="E1304" s="21">
        <v>1</v>
      </c>
      <c r="F1304" s="16">
        <v>389.92</v>
      </c>
      <c r="G1304" s="21">
        <v>275.8</v>
      </c>
      <c r="H1304" s="4">
        <f t="shared" si="20"/>
        <v>477.60155611136781</v>
      </c>
    </row>
    <row r="1305" spans="2:8" x14ac:dyDescent="0.25">
      <c r="B1305" s="16" t="s">
        <v>1319</v>
      </c>
      <c r="C1305" s="21">
        <v>0.81</v>
      </c>
      <c r="D1305" s="16">
        <v>0.9</v>
      </c>
      <c r="E1305" s="21">
        <v>1</v>
      </c>
      <c r="F1305" s="16">
        <v>391.55</v>
      </c>
      <c r="G1305" s="21">
        <v>275.95</v>
      </c>
      <c r="H1305" s="4">
        <f t="shared" si="20"/>
        <v>479.01962903413465</v>
      </c>
    </row>
    <row r="1306" spans="2:8" x14ac:dyDescent="0.25">
      <c r="B1306" s="16" t="s">
        <v>1320</v>
      </c>
      <c r="C1306" s="21">
        <v>0.81</v>
      </c>
      <c r="D1306" s="16">
        <v>0.9</v>
      </c>
      <c r="E1306" s="21">
        <v>1</v>
      </c>
      <c r="F1306" s="16">
        <v>394.94</v>
      </c>
      <c r="G1306" s="21">
        <v>277.20999999999998</v>
      </c>
      <c r="H1306" s="4">
        <f t="shared" si="20"/>
        <v>482.51734445509834</v>
      </c>
    </row>
    <row r="1307" spans="2:8" x14ac:dyDescent="0.25">
      <c r="B1307" s="16" t="s">
        <v>1321</v>
      </c>
      <c r="C1307" s="21">
        <v>0.82</v>
      </c>
      <c r="D1307" s="16">
        <v>0.9</v>
      </c>
      <c r="E1307" s="21">
        <v>1</v>
      </c>
      <c r="F1307" s="16">
        <v>391.59</v>
      </c>
      <c r="G1307" s="21">
        <v>275.06</v>
      </c>
      <c r="H1307" s="4">
        <f t="shared" si="20"/>
        <v>478.54020907338599</v>
      </c>
    </row>
    <row r="1308" spans="2:8" x14ac:dyDescent="0.25">
      <c r="B1308" s="16" t="s">
        <v>1322</v>
      </c>
      <c r="C1308" s="21">
        <v>0.81</v>
      </c>
      <c r="D1308" s="16">
        <v>0.9</v>
      </c>
      <c r="E1308" s="21">
        <v>1</v>
      </c>
      <c r="F1308" s="16">
        <v>388.49</v>
      </c>
      <c r="G1308" s="21">
        <v>276.27</v>
      </c>
      <c r="H1308" s="4">
        <f t="shared" si="20"/>
        <v>476.7070305753839</v>
      </c>
    </row>
    <row r="1309" spans="2:8" x14ac:dyDescent="0.25">
      <c r="B1309" s="16" t="s">
        <v>1323</v>
      </c>
      <c r="C1309" s="21">
        <v>0.81</v>
      </c>
      <c r="D1309" s="16">
        <v>0.9</v>
      </c>
      <c r="E1309" s="21">
        <v>1</v>
      </c>
      <c r="F1309" s="16">
        <v>388.67</v>
      </c>
      <c r="G1309" s="21">
        <v>273.43</v>
      </c>
      <c r="H1309" s="4">
        <f t="shared" si="20"/>
        <v>475.21398737831782</v>
      </c>
    </row>
    <row r="1310" spans="2:8" x14ac:dyDescent="0.25">
      <c r="B1310" s="16" t="s">
        <v>1324</v>
      </c>
      <c r="C1310" s="21">
        <v>0.81</v>
      </c>
      <c r="D1310" s="16">
        <v>0.9</v>
      </c>
      <c r="E1310" s="21">
        <v>1</v>
      </c>
      <c r="F1310" s="16">
        <v>384.13</v>
      </c>
      <c r="G1310" s="21">
        <v>275.83</v>
      </c>
      <c r="H1310" s="4">
        <f t="shared" si="20"/>
        <v>472.90384413747364</v>
      </c>
    </row>
    <row r="1311" spans="2:8" x14ac:dyDescent="0.25">
      <c r="B1311" s="16" t="s">
        <v>1325</v>
      </c>
      <c r="C1311" s="21">
        <v>0.81</v>
      </c>
      <c r="D1311" s="16">
        <v>0.9</v>
      </c>
      <c r="E1311" s="21">
        <v>1</v>
      </c>
      <c r="F1311" s="16">
        <v>384.92</v>
      </c>
      <c r="G1311" s="21">
        <v>275.31</v>
      </c>
      <c r="H1311" s="4">
        <f t="shared" si="20"/>
        <v>473.24306915157246</v>
      </c>
    </row>
    <row r="1312" spans="2:8" x14ac:dyDescent="0.25">
      <c r="B1312" s="16" t="s">
        <v>1326</v>
      </c>
      <c r="C1312" s="21">
        <v>0.81</v>
      </c>
      <c r="D1312" s="16">
        <v>0.9</v>
      </c>
      <c r="E1312" s="21">
        <v>1</v>
      </c>
      <c r="F1312" s="16">
        <v>382.09</v>
      </c>
      <c r="G1312" s="21">
        <v>275.35000000000002</v>
      </c>
      <c r="H1312" s="4">
        <f t="shared" si="20"/>
        <v>470.96750482384664</v>
      </c>
    </row>
    <row r="1313" spans="2:8" x14ac:dyDescent="0.25">
      <c r="B1313" s="16" t="s">
        <v>1327</v>
      </c>
      <c r="C1313" s="21">
        <v>0.8</v>
      </c>
      <c r="D1313" s="16">
        <v>0.9</v>
      </c>
      <c r="E1313" s="21">
        <v>1</v>
      </c>
      <c r="F1313" s="16">
        <v>368.87</v>
      </c>
      <c r="G1313" s="21">
        <v>269.2</v>
      </c>
      <c r="H1313" s="4">
        <f t="shared" si="20"/>
        <v>456.65492102899753</v>
      </c>
    </row>
    <row r="1314" spans="2:8" x14ac:dyDescent="0.25">
      <c r="B1314" s="16" t="s">
        <v>1328</v>
      </c>
      <c r="C1314" s="21">
        <v>0.79</v>
      </c>
      <c r="D1314" s="16">
        <v>0.9</v>
      </c>
      <c r="E1314" s="21">
        <v>1</v>
      </c>
      <c r="F1314" s="16">
        <v>362.43</v>
      </c>
      <c r="G1314" s="21">
        <v>272.37</v>
      </c>
      <c r="H1314" s="4">
        <f t="shared" si="20"/>
        <v>453.36621157735169</v>
      </c>
    </row>
    <row r="1315" spans="2:8" x14ac:dyDescent="0.25">
      <c r="B1315" s="16" t="s">
        <v>1329</v>
      </c>
      <c r="C1315" s="21">
        <v>0.82</v>
      </c>
      <c r="D1315" s="16">
        <v>0.9</v>
      </c>
      <c r="E1315" s="21">
        <v>1</v>
      </c>
      <c r="F1315" s="16">
        <v>394.91</v>
      </c>
      <c r="G1315" s="21">
        <v>273.66000000000003</v>
      </c>
      <c r="H1315" s="4">
        <f t="shared" si="20"/>
        <v>480.46196904645848</v>
      </c>
    </row>
    <row r="1316" spans="2:8" x14ac:dyDescent="0.25">
      <c r="B1316" s="16" t="s">
        <v>1330</v>
      </c>
      <c r="C1316" s="21">
        <v>0.81</v>
      </c>
      <c r="D1316" s="16">
        <v>0.9</v>
      </c>
      <c r="E1316" s="21">
        <v>1</v>
      </c>
      <c r="F1316" s="16">
        <v>383.59</v>
      </c>
      <c r="G1316" s="21">
        <v>271.95</v>
      </c>
      <c r="H1316" s="4">
        <f t="shared" si="20"/>
        <v>470.21068745829245</v>
      </c>
    </row>
    <row r="1317" spans="2:8" x14ac:dyDescent="0.25">
      <c r="B1317" s="16" t="s">
        <v>1331</v>
      </c>
      <c r="C1317" s="21">
        <v>0.82</v>
      </c>
      <c r="D1317" s="16">
        <v>0.9</v>
      </c>
      <c r="E1317" s="21">
        <v>1</v>
      </c>
      <c r="F1317" s="16">
        <v>392.67</v>
      </c>
      <c r="G1317" s="21">
        <v>272.08999999999997</v>
      </c>
      <c r="H1317" s="4">
        <f t="shared" si="20"/>
        <v>477.7265923098692</v>
      </c>
    </row>
    <row r="1318" spans="2:8" x14ac:dyDescent="0.25">
      <c r="B1318" s="16" t="s">
        <v>1332</v>
      </c>
      <c r="C1318" s="21">
        <v>0.81</v>
      </c>
      <c r="D1318" s="16">
        <v>0.9</v>
      </c>
      <c r="E1318" s="21">
        <v>1</v>
      </c>
      <c r="F1318" s="16">
        <v>383.17</v>
      </c>
      <c r="G1318" s="21">
        <v>272.94</v>
      </c>
      <c r="H1318" s="4">
        <f t="shared" si="20"/>
        <v>470.44180564656455</v>
      </c>
    </row>
    <row r="1319" spans="2:8" x14ac:dyDescent="0.25">
      <c r="B1319" s="16" t="s">
        <v>1333</v>
      </c>
      <c r="C1319" s="21">
        <v>0.81</v>
      </c>
      <c r="D1319" s="16">
        <v>0.9</v>
      </c>
      <c r="E1319" s="21">
        <v>1</v>
      </c>
      <c r="F1319" s="16">
        <v>387.33</v>
      </c>
      <c r="G1319" s="21">
        <v>272.11</v>
      </c>
      <c r="H1319" s="4">
        <f t="shared" si="20"/>
        <v>473.3586177519112</v>
      </c>
    </row>
    <row r="1320" spans="2:8" x14ac:dyDescent="0.25">
      <c r="B1320" s="16" t="s">
        <v>1334</v>
      </c>
      <c r="C1320" s="21">
        <v>0.82</v>
      </c>
      <c r="D1320" s="16">
        <v>0.9</v>
      </c>
      <c r="E1320" s="21">
        <v>1</v>
      </c>
      <c r="F1320" s="16">
        <v>382.75</v>
      </c>
      <c r="G1320" s="21">
        <v>267.22000000000003</v>
      </c>
      <c r="H1320" s="4">
        <f t="shared" si="20"/>
        <v>466.80198253649269</v>
      </c>
    </row>
    <row r="1321" spans="2:8" x14ac:dyDescent="0.25">
      <c r="B1321" s="16" t="s">
        <v>1335</v>
      </c>
      <c r="C1321" s="21">
        <v>0.82</v>
      </c>
      <c r="D1321" s="16">
        <v>0.9</v>
      </c>
      <c r="E1321" s="21">
        <v>1</v>
      </c>
      <c r="F1321" s="16">
        <v>386.9</v>
      </c>
      <c r="G1321" s="21">
        <v>267.10000000000002</v>
      </c>
      <c r="H1321" s="4">
        <f t="shared" si="20"/>
        <v>470.14255284966498</v>
      </c>
    </row>
    <row r="1322" spans="2:8" x14ac:dyDescent="0.25">
      <c r="B1322" s="16" t="s">
        <v>1336</v>
      </c>
      <c r="C1322" s="21">
        <v>0.81</v>
      </c>
      <c r="D1322" s="16">
        <v>0.9</v>
      </c>
      <c r="E1322" s="21">
        <v>1</v>
      </c>
      <c r="F1322" s="16">
        <v>364.33</v>
      </c>
      <c r="G1322" s="21">
        <v>259.27</v>
      </c>
      <c r="H1322" s="4">
        <f t="shared" si="20"/>
        <v>447.16583254984943</v>
      </c>
    </row>
    <row r="1323" spans="2:8" x14ac:dyDescent="0.25">
      <c r="B1323" s="16" t="s">
        <v>1337</v>
      </c>
      <c r="C1323" s="21">
        <v>0.82</v>
      </c>
      <c r="D1323" s="16">
        <v>0.9</v>
      </c>
      <c r="E1323" s="21">
        <v>1</v>
      </c>
      <c r="F1323" s="16">
        <v>390.69</v>
      </c>
      <c r="G1323" s="21">
        <v>266.36</v>
      </c>
      <c r="H1323" s="4">
        <f t="shared" si="20"/>
        <v>472.84915744875764</v>
      </c>
    </row>
    <row r="1324" spans="2:8" x14ac:dyDescent="0.25">
      <c r="B1324" s="16" t="s">
        <v>1338</v>
      </c>
      <c r="C1324" s="21">
        <v>0.82</v>
      </c>
      <c r="D1324" s="16">
        <v>0.9</v>
      </c>
      <c r="E1324" s="21">
        <v>1</v>
      </c>
      <c r="F1324" s="16">
        <v>387.78</v>
      </c>
      <c r="G1324" s="21">
        <v>264.08999999999997</v>
      </c>
      <c r="H1324" s="4">
        <f t="shared" si="20"/>
        <v>469.16612889252769</v>
      </c>
    </row>
    <row r="1325" spans="2:8" x14ac:dyDescent="0.25">
      <c r="B1325" s="16" t="s">
        <v>1339</v>
      </c>
      <c r="C1325" s="21">
        <v>0.82</v>
      </c>
      <c r="D1325" s="16">
        <v>0.9</v>
      </c>
      <c r="E1325" s="21">
        <v>1</v>
      </c>
      <c r="F1325" s="16">
        <v>393.39</v>
      </c>
      <c r="G1325" s="21">
        <v>267.52999999999997</v>
      </c>
      <c r="H1325" s="4">
        <f t="shared" si="20"/>
        <v>475.73941711823704</v>
      </c>
    </row>
    <row r="1326" spans="2:8" x14ac:dyDescent="0.25">
      <c r="B1326" s="16" t="s">
        <v>1340</v>
      </c>
      <c r="C1326" s="21">
        <v>0.82</v>
      </c>
      <c r="D1326" s="16">
        <v>0.9</v>
      </c>
      <c r="E1326" s="21">
        <v>1</v>
      </c>
      <c r="F1326" s="16">
        <v>392.21</v>
      </c>
      <c r="G1326" s="21">
        <v>267.77999999999997</v>
      </c>
      <c r="H1326" s="4">
        <f t="shared" si="20"/>
        <v>474.90505630073045</v>
      </c>
    </row>
    <row r="1327" spans="2:8" x14ac:dyDescent="0.25">
      <c r="B1327" s="16" t="s">
        <v>1341</v>
      </c>
      <c r="C1327" s="21">
        <v>0.81</v>
      </c>
      <c r="D1327" s="16">
        <v>0.9</v>
      </c>
      <c r="E1327" s="21">
        <v>1</v>
      </c>
      <c r="F1327" s="16">
        <v>381.18</v>
      </c>
      <c r="G1327" s="21">
        <v>270.39999999999998</v>
      </c>
      <c r="H1327" s="4">
        <f t="shared" si="20"/>
        <v>467.34821322007849</v>
      </c>
    </row>
    <row r="1328" spans="2:8" x14ac:dyDescent="0.25">
      <c r="B1328" s="16" t="s">
        <v>1342</v>
      </c>
      <c r="C1328" s="21">
        <v>0.82</v>
      </c>
      <c r="D1328" s="16">
        <v>0.9</v>
      </c>
      <c r="E1328" s="21">
        <v>1</v>
      </c>
      <c r="F1328" s="16">
        <v>388.42</v>
      </c>
      <c r="G1328" s="21">
        <v>269.02999999999997</v>
      </c>
      <c r="H1328" s="4">
        <f t="shared" si="20"/>
        <v>472.49046265506774</v>
      </c>
    </row>
    <row r="1329" spans="2:8" x14ac:dyDescent="0.25">
      <c r="B1329" s="16" t="s">
        <v>1343</v>
      </c>
      <c r="C1329" s="21">
        <v>0.83</v>
      </c>
      <c r="D1329" s="16">
        <v>0.9</v>
      </c>
      <c r="E1329" s="21">
        <v>1</v>
      </c>
      <c r="F1329" s="16">
        <v>396.01</v>
      </c>
      <c r="G1329" s="21">
        <v>267.24</v>
      </c>
      <c r="H1329" s="4">
        <f t="shared" si="20"/>
        <v>477.74589239469134</v>
      </c>
    </row>
    <row r="1330" spans="2:8" x14ac:dyDescent="0.25">
      <c r="B1330" s="16" t="s">
        <v>1344</v>
      </c>
      <c r="C1330" s="21">
        <v>0.82</v>
      </c>
      <c r="D1330" s="16">
        <v>0.9</v>
      </c>
      <c r="E1330" s="21">
        <v>1</v>
      </c>
      <c r="F1330" s="16">
        <v>387.07</v>
      </c>
      <c r="G1330" s="21">
        <v>267.27</v>
      </c>
      <c r="H1330" s="4">
        <f t="shared" si="20"/>
        <v>470.37903631008044</v>
      </c>
    </row>
    <row r="1331" spans="2:8" x14ac:dyDescent="0.25">
      <c r="B1331" s="16" t="s">
        <v>1345</v>
      </c>
      <c r="C1331" s="21">
        <v>0.82</v>
      </c>
      <c r="D1331" s="16">
        <v>0.9</v>
      </c>
      <c r="E1331" s="21">
        <v>1</v>
      </c>
      <c r="F1331" s="16">
        <v>389.41</v>
      </c>
      <c r="G1331" s="21">
        <v>267.37</v>
      </c>
      <c r="H1331" s="4">
        <f t="shared" si="20"/>
        <v>472.36306481349703</v>
      </c>
    </row>
    <row r="1332" spans="2:8" x14ac:dyDescent="0.25">
      <c r="B1332" s="16" t="s">
        <v>1346</v>
      </c>
      <c r="C1332" s="21">
        <v>0.83</v>
      </c>
      <c r="D1332" s="16">
        <v>0.9</v>
      </c>
      <c r="E1332" s="21">
        <v>1</v>
      </c>
      <c r="F1332" s="16">
        <v>391.46</v>
      </c>
      <c r="G1332" s="21">
        <v>265.60000000000002</v>
      </c>
      <c r="H1332" s="4">
        <f t="shared" si="20"/>
        <v>473.05844416942818</v>
      </c>
    </row>
    <row r="1333" spans="2:8" x14ac:dyDescent="0.25">
      <c r="B1333" s="16" t="s">
        <v>1347</v>
      </c>
      <c r="C1333" s="21">
        <v>0.82</v>
      </c>
      <c r="D1333" s="16">
        <v>0.9</v>
      </c>
      <c r="E1333" s="21">
        <v>1</v>
      </c>
      <c r="F1333" s="16">
        <v>391.92</v>
      </c>
      <c r="G1333" s="21">
        <v>265.89</v>
      </c>
      <c r="H1333" s="4">
        <f t="shared" si="20"/>
        <v>473.60191986519652</v>
      </c>
    </row>
    <row r="1334" spans="2:8" x14ac:dyDescent="0.25">
      <c r="B1334" s="16" t="s">
        <v>1348</v>
      </c>
      <c r="C1334" s="21">
        <v>0.82</v>
      </c>
      <c r="D1334" s="16">
        <v>0.9</v>
      </c>
      <c r="E1334" s="21">
        <v>1</v>
      </c>
      <c r="F1334" s="16">
        <v>385.91</v>
      </c>
      <c r="G1334" s="21">
        <v>265.47000000000003</v>
      </c>
      <c r="H1334" s="4">
        <f t="shared" si="20"/>
        <v>468.40244341805055</v>
      </c>
    </row>
    <row r="1335" spans="2:8" x14ac:dyDescent="0.25">
      <c r="B1335" s="16" t="s">
        <v>1349</v>
      </c>
      <c r="C1335" s="21">
        <v>0.82</v>
      </c>
      <c r="D1335" s="16">
        <v>0.9</v>
      </c>
      <c r="E1335" s="21">
        <v>1</v>
      </c>
      <c r="F1335" s="16">
        <v>385.19</v>
      </c>
      <c r="G1335" s="21">
        <v>266.12</v>
      </c>
      <c r="H1335" s="4">
        <f t="shared" si="20"/>
        <v>468.17858825452493</v>
      </c>
    </row>
    <row r="1336" spans="2:8" x14ac:dyDescent="0.25">
      <c r="B1336" s="16" t="s">
        <v>1350</v>
      </c>
      <c r="C1336" s="21">
        <v>0.82</v>
      </c>
      <c r="D1336" s="16">
        <v>0.9</v>
      </c>
      <c r="E1336" s="21">
        <v>1</v>
      </c>
      <c r="F1336" s="16">
        <v>381.4</v>
      </c>
      <c r="G1336" s="21">
        <v>260.98</v>
      </c>
      <c r="H1336" s="4">
        <f t="shared" si="20"/>
        <v>462.14339809197753</v>
      </c>
    </row>
    <row r="1337" spans="2:8" x14ac:dyDescent="0.25">
      <c r="B1337" s="16" t="s">
        <v>1351</v>
      </c>
      <c r="C1337" s="21">
        <v>0.82</v>
      </c>
      <c r="D1337" s="16">
        <v>0.9</v>
      </c>
      <c r="E1337" s="21">
        <v>1</v>
      </c>
      <c r="F1337" s="16">
        <v>385.28</v>
      </c>
      <c r="G1337" s="21">
        <v>264.01</v>
      </c>
      <c r="H1337" s="4">
        <f t="shared" si="20"/>
        <v>467.05669730772513</v>
      </c>
    </row>
    <row r="1338" spans="2:8" x14ac:dyDescent="0.25">
      <c r="B1338" s="16" t="s">
        <v>1352</v>
      </c>
      <c r="C1338" s="21">
        <v>0.85</v>
      </c>
      <c r="D1338" s="16">
        <v>0.9</v>
      </c>
      <c r="E1338" s="21">
        <v>1</v>
      </c>
      <c r="F1338" s="16">
        <v>299.45999999999998</v>
      </c>
      <c r="G1338" s="21">
        <v>181.7</v>
      </c>
      <c r="H1338" s="4">
        <f t="shared" si="20"/>
        <v>350.2730100935554</v>
      </c>
    </row>
    <row r="1339" spans="2:8" x14ac:dyDescent="0.25">
      <c r="B1339" s="16" t="s">
        <v>1353</v>
      </c>
      <c r="C1339" s="21">
        <v>0.85</v>
      </c>
      <c r="D1339" s="16">
        <v>0.9</v>
      </c>
      <c r="E1339" s="21">
        <v>1</v>
      </c>
      <c r="F1339" s="16">
        <v>307.32</v>
      </c>
      <c r="G1339" s="21">
        <v>189.39</v>
      </c>
      <c r="H1339" s="4">
        <f t="shared" si="20"/>
        <v>360.99051857354925</v>
      </c>
    </row>
    <row r="1340" spans="2:8" x14ac:dyDescent="0.25">
      <c r="B1340" s="16" t="s">
        <v>1354</v>
      </c>
      <c r="C1340" s="21">
        <v>0.84</v>
      </c>
      <c r="D1340" s="16">
        <v>0.9</v>
      </c>
      <c r="E1340" s="21">
        <v>1</v>
      </c>
      <c r="F1340" s="16">
        <v>410.55</v>
      </c>
      <c r="G1340" s="21">
        <v>264.79000000000002</v>
      </c>
      <c r="H1340" s="4">
        <f t="shared" si="20"/>
        <v>488.53356752632675</v>
      </c>
    </row>
    <row r="1341" spans="2:8" x14ac:dyDescent="0.25">
      <c r="B1341" s="16" t="s">
        <v>1355</v>
      </c>
      <c r="C1341" s="21">
        <v>0.82</v>
      </c>
      <c r="D1341" s="16">
        <v>0.9</v>
      </c>
      <c r="E1341" s="21">
        <v>1</v>
      </c>
      <c r="F1341" s="16">
        <v>389.66</v>
      </c>
      <c r="G1341" s="21">
        <v>269.25</v>
      </c>
      <c r="H1341" s="4">
        <f t="shared" si="20"/>
        <v>473.63538518569322</v>
      </c>
    </row>
    <row r="1342" spans="2:8" x14ac:dyDescent="0.25">
      <c r="B1342" s="16" t="s">
        <v>1356</v>
      </c>
      <c r="C1342" s="21">
        <v>0.82</v>
      </c>
      <c r="D1342" s="16">
        <v>0.9</v>
      </c>
      <c r="E1342" s="21">
        <v>1</v>
      </c>
      <c r="F1342" s="16">
        <v>386.31</v>
      </c>
      <c r="G1342" s="21">
        <v>268.77999999999997</v>
      </c>
      <c r="H1342" s="4">
        <f t="shared" si="20"/>
        <v>470.61460293960278</v>
      </c>
    </row>
    <row r="1343" spans="2:8" x14ac:dyDescent="0.25">
      <c r="B1343" s="16" t="s">
        <v>1357</v>
      </c>
      <c r="C1343" s="21">
        <v>0.82</v>
      </c>
      <c r="D1343" s="16">
        <v>0.9</v>
      </c>
      <c r="E1343" s="21">
        <v>1</v>
      </c>
      <c r="F1343" s="16">
        <v>388.29</v>
      </c>
      <c r="G1343" s="21">
        <v>267.64999999999998</v>
      </c>
      <c r="H1343" s="4">
        <f t="shared" si="20"/>
        <v>471.59903159357737</v>
      </c>
    </row>
    <row r="1344" spans="2:8" x14ac:dyDescent="0.25">
      <c r="B1344" s="16" t="s">
        <v>1358</v>
      </c>
      <c r="C1344" s="21">
        <v>0.84</v>
      </c>
      <c r="D1344" s="16">
        <v>0.9</v>
      </c>
      <c r="E1344" s="21">
        <v>1</v>
      </c>
      <c r="F1344" s="16">
        <v>292.58</v>
      </c>
      <c r="G1344" s="21">
        <v>183.14</v>
      </c>
      <c r="H1344" s="4">
        <f t="shared" si="20"/>
        <v>345.17142987217233</v>
      </c>
    </row>
    <row r="1345" spans="2:8" x14ac:dyDescent="0.25">
      <c r="B1345" s="16" t="s">
        <v>1359</v>
      </c>
      <c r="C1345" s="21">
        <v>0.81</v>
      </c>
      <c r="D1345" s="16">
        <v>0.9</v>
      </c>
      <c r="E1345" s="21">
        <v>1</v>
      </c>
      <c r="F1345" s="16">
        <v>362.95</v>
      </c>
      <c r="G1345" s="21">
        <v>265.27999999999997</v>
      </c>
      <c r="H1345" s="4">
        <f t="shared" si="20"/>
        <v>449.56221026683278</v>
      </c>
    </row>
    <row r="1346" spans="2:8" x14ac:dyDescent="0.25">
      <c r="B1346" s="16" t="s">
        <v>1360</v>
      </c>
      <c r="C1346" s="21">
        <v>0.81</v>
      </c>
      <c r="D1346" s="16">
        <v>0.9</v>
      </c>
      <c r="E1346" s="21">
        <v>1</v>
      </c>
      <c r="F1346" s="16">
        <v>365.26</v>
      </c>
      <c r="G1346" s="21">
        <v>266.45</v>
      </c>
      <c r="H1346" s="4">
        <f t="shared" si="20"/>
        <v>452.11776131888467</v>
      </c>
    </row>
    <row r="1347" spans="2:8" x14ac:dyDescent="0.25">
      <c r="B1347" s="16" t="s">
        <v>1361</v>
      </c>
      <c r="C1347" s="21">
        <v>0.81</v>
      </c>
      <c r="D1347" s="16">
        <v>0.9</v>
      </c>
      <c r="E1347" s="21">
        <v>1</v>
      </c>
      <c r="F1347" s="16">
        <v>372.08</v>
      </c>
      <c r="G1347" s="21">
        <v>267.73</v>
      </c>
      <c r="H1347" s="4">
        <f t="shared" si="20"/>
        <v>458.3916221965668</v>
      </c>
    </row>
    <row r="1348" spans="2:8" x14ac:dyDescent="0.25">
      <c r="B1348" s="16" t="s">
        <v>1362</v>
      </c>
      <c r="C1348" s="21">
        <v>0.81</v>
      </c>
      <c r="D1348" s="16">
        <v>0.9</v>
      </c>
      <c r="E1348" s="21">
        <v>1</v>
      </c>
      <c r="F1348" s="16">
        <v>372.31</v>
      </c>
      <c r="G1348" s="21">
        <v>268.52999999999997</v>
      </c>
      <c r="H1348" s="4">
        <f t="shared" ref="H1348:H1385" si="21">SQRT((F1348)^2+(G1348)^2)</f>
        <v>459.04585500797197</v>
      </c>
    </row>
    <row r="1349" spans="2:8" x14ac:dyDescent="0.25">
      <c r="B1349" s="16" t="s">
        <v>1363</v>
      </c>
      <c r="C1349" s="21">
        <v>0.81</v>
      </c>
      <c r="D1349" s="16">
        <v>0.9</v>
      </c>
      <c r="E1349" s="21">
        <v>1</v>
      </c>
      <c r="F1349" s="16">
        <v>372.66</v>
      </c>
      <c r="G1349" s="21">
        <v>269.94</v>
      </c>
      <c r="H1349" s="4">
        <f t="shared" si="21"/>
        <v>460.1554945885141</v>
      </c>
    </row>
    <row r="1350" spans="2:8" x14ac:dyDescent="0.25">
      <c r="B1350" s="16" t="s">
        <v>1364</v>
      </c>
      <c r="C1350" s="21">
        <v>0.8</v>
      </c>
      <c r="D1350" s="16">
        <v>0.9</v>
      </c>
      <c r="E1350" s="21">
        <v>1</v>
      </c>
      <c r="F1350" s="16">
        <v>374.43</v>
      </c>
      <c r="G1350" s="21">
        <v>275.76</v>
      </c>
      <c r="H1350" s="4">
        <f t="shared" si="21"/>
        <v>465.01763676230604</v>
      </c>
    </row>
    <row r="1351" spans="2:8" x14ac:dyDescent="0.25">
      <c r="B1351" s="16" t="s">
        <v>1365</v>
      </c>
      <c r="C1351" s="21">
        <v>0.8</v>
      </c>
      <c r="D1351" s="16">
        <v>0.9</v>
      </c>
      <c r="E1351" s="21">
        <v>1</v>
      </c>
      <c r="F1351" s="16">
        <v>376.24</v>
      </c>
      <c r="G1351" s="21">
        <v>274.06</v>
      </c>
      <c r="H1351" s="4">
        <f t="shared" si="21"/>
        <v>465.47333027790108</v>
      </c>
    </row>
    <row r="1352" spans="2:8" x14ac:dyDescent="0.25">
      <c r="B1352" s="16" t="s">
        <v>1366</v>
      </c>
      <c r="C1352" s="21">
        <v>0.8</v>
      </c>
      <c r="D1352" s="16">
        <v>0.9</v>
      </c>
      <c r="E1352" s="21">
        <v>1</v>
      </c>
      <c r="F1352" s="16">
        <v>368.25</v>
      </c>
      <c r="G1352" s="21">
        <v>271.45</v>
      </c>
      <c r="H1352" s="4">
        <f t="shared" si="21"/>
        <v>457.48569923004146</v>
      </c>
    </row>
    <row r="1353" spans="2:8" x14ac:dyDescent="0.25">
      <c r="B1353" s="16" t="s">
        <v>1367</v>
      </c>
      <c r="C1353" s="21">
        <v>0.78</v>
      </c>
      <c r="D1353" s="16">
        <v>0.9</v>
      </c>
      <c r="E1353" s="21">
        <v>1</v>
      </c>
      <c r="F1353" s="16">
        <v>333.71</v>
      </c>
      <c r="G1353" s="21">
        <v>261.58999999999997</v>
      </c>
      <c r="H1353" s="4">
        <f t="shared" si="21"/>
        <v>424.01850454903496</v>
      </c>
    </row>
    <row r="1354" spans="2:8" x14ac:dyDescent="0.25">
      <c r="B1354" s="16" t="s">
        <v>1368</v>
      </c>
      <c r="C1354" s="21">
        <v>0.82</v>
      </c>
      <c r="D1354" s="16">
        <v>0.9</v>
      </c>
      <c r="E1354" s="21">
        <v>1</v>
      </c>
      <c r="F1354" s="16">
        <v>271.69</v>
      </c>
      <c r="G1354" s="21">
        <v>184.09</v>
      </c>
      <c r="H1354" s="4">
        <f t="shared" si="21"/>
        <v>328.1837658995338</v>
      </c>
    </row>
    <row r="1355" spans="2:8" x14ac:dyDescent="0.25">
      <c r="B1355" s="16" t="s">
        <v>1369</v>
      </c>
      <c r="C1355" s="21">
        <v>0.79</v>
      </c>
      <c r="D1355" s="16">
        <v>0.9</v>
      </c>
      <c r="E1355" s="21">
        <v>1</v>
      </c>
      <c r="F1355" s="16">
        <v>368.19</v>
      </c>
      <c r="G1355" s="21">
        <v>279.89</v>
      </c>
      <c r="H1355" s="4">
        <f t="shared" si="21"/>
        <v>462.49571695314108</v>
      </c>
    </row>
    <row r="1356" spans="2:8" x14ac:dyDescent="0.25">
      <c r="B1356" s="16" t="s">
        <v>1370</v>
      </c>
      <c r="C1356" s="21">
        <v>0.82</v>
      </c>
      <c r="D1356" s="16">
        <v>0.9</v>
      </c>
      <c r="E1356" s="21">
        <v>1</v>
      </c>
      <c r="F1356" s="16">
        <v>398.85</v>
      </c>
      <c r="G1356" s="21">
        <v>277.13</v>
      </c>
      <c r="H1356" s="4">
        <f t="shared" si="21"/>
        <v>485.67721729560265</v>
      </c>
    </row>
    <row r="1357" spans="2:8" x14ac:dyDescent="0.25">
      <c r="B1357" s="16" t="s">
        <v>1371</v>
      </c>
      <c r="C1357" s="21">
        <v>0.81</v>
      </c>
      <c r="D1357" s="16">
        <v>0.9</v>
      </c>
      <c r="E1357" s="21">
        <v>1</v>
      </c>
      <c r="F1357" s="16">
        <v>386.7</v>
      </c>
      <c r="G1357" s="21">
        <v>278.89999999999998</v>
      </c>
      <c r="H1357" s="4">
        <f t="shared" si="21"/>
        <v>476.78307436401303</v>
      </c>
    </row>
    <row r="1358" spans="2:8" x14ac:dyDescent="0.25">
      <c r="B1358" s="16" t="s">
        <v>1372</v>
      </c>
      <c r="C1358" s="21">
        <v>0.81</v>
      </c>
      <c r="D1358" s="16">
        <v>0.9</v>
      </c>
      <c r="E1358" s="21">
        <v>1</v>
      </c>
      <c r="F1358" s="16">
        <v>392.29</v>
      </c>
      <c r="G1358" s="21">
        <v>277.5</v>
      </c>
      <c r="H1358" s="4">
        <f t="shared" si="21"/>
        <v>480.51815168628127</v>
      </c>
    </row>
    <row r="1359" spans="2:8" x14ac:dyDescent="0.25">
      <c r="B1359" s="16" t="s">
        <v>1373</v>
      </c>
      <c r="C1359" s="21">
        <v>0.83</v>
      </c>
      <c r="D1359" s="16">
        <v>0.9</v>
      </c>
      <c r="E1359" s="21">
        <v>1</v>
      </c>
      <c r="F1359" s="16">
        <v>299.2</v>
      </c>
      <c r="G1359" s="21">
        <v>198.22</v>
      </c>
      <c r="H1359" s="4">
        <f t="shared" si="21"/>
        <v>358.90361993159109</v>
      </c>
    </row>
    <row r="1360" spans="2:8" x14ac:dyDescent="0.25">
      <c r="B1360" s="16" t="s">
        <v>1374</v>
      </c>
      <c r="C1360" s="21">
        <v>0.81</v>
      </c>
      <c r="D1360" s="16">
        <v>0.9</v>
      </c>
      <c r="E1360" s="21">
        <v>1</v>
      </c>
      <c r="F1360" s="16">
        <v>392.07</v>
      </c>
      <c r="G1360" s="21">
        <v>283.49</v>
      </c>
      <c r="H1360" s="4">
        <f t="shared" si="21"/>
        <v>483.8237954048974</v>
      </c>
    </row>
    <row r="1361" spans="2:8" x14ac:dyDescent="0.25">
      <c r="B1361" s="16" t="s">
        <v>1375</v>
      </c>
      <c r="C1361" s="21">
        <v>0.81</v>
      </c>
      <c r="D1361" s="16">
        <v>0.9</v>
      </c>
      <c r="E1361" s="21">
        <v>1</v>
      </c>
      <c r="F1361" s="16">
        <v>396.38</v>
      </c>
      <c r="G1361" s="21">
        <v>282.64999999999998</v>
      </c>
      <c r="H1361" s="4">
        <f t="shared" si="21"/>
        <v>486.83480452818895</v>
      </c>
    </row>
    <row r="1362" spans="2:8" x14ac:dyDescent="0.25">
      <c r="B1362" s="16" t="s">
        <v>1376</v>
      </c>
      <c r="C1362" s="21">
        <v>0.81</v>
      </c>
      <c r="D1362" s="16">
        <v>0.9</v>
      </c>
      <c r="E1362" s="21">
        <v>1</v>
      </c>
      <c r="F1362" s="16">
        <v>393.98</v>
      </c>
      <c r="G1362" s="21">
        <v>283.98</v>
      </c>
      <c r="H1362" s="4">
        <f t="shared" si="21"/>
        <v>485.65922291252741</v>
      </c>
    </row>
    <row r="1363" spans="2:8" x14ac:dyDescent="0.25">
      <c r="B1363" s="16" t="s">
        <v>1377</v>
      </c>
      <c r="C1363" s="21">
        <v>0.81</v>
      </c>
      <c r="D1363" s="16">
        <v>0.9</v>
      </c>
      <c r="E1363" s="21">
        <v>1</v>
      </c>
      <c r="F1363" s="16">
        <v>393.21</v>
      </c>
      <c r="G1363" s="21">
        <v>282.27</v>
      </c>
      <c r="H1363" s="4">
        <f t="shared" si="21"/>
        <v>484.03559476550896</v>
      </c>
    </row>
    <row r="1364" spans="2:8" x14ac:dyDescent="0.25">
      <c r="B1364" s="16" t="s">
        <v>1378</v>
      </c>
      <c r="C1364" s="21">
        <v>0.81</v>
      </c>
      <c r="D1364" s="16">
        <v>0.9</v>
      </c>
      <c r="E1364" s="21">
        <v>1</v>
      </c>
      <c r="F1364" s="16">
        <v>390.85</v>
      </c>
      <c r="G1364" s="21">
        <v>280.13</v>
      </c>
      <c r="H1364" s="4">
        <f t="shared" si="21"/>
        <v>480.87060567266951</v>
      </c>
    </row>
    <row r="1365" spans="2:8" x14ac:dyDescent="0.25">
      <c r="B1365" s="16" t="s">
        <v>1379</v>
      </c>
      <c r="C1365" s="21">
        <v>0.81</v>
      </c>
      <c r="D1365" s="16">
        <v>0.9</v>
      </c>
      <c r="E1365" s="21">
        <v>1</v>
      </c>
      <c r="F1365" s="16">
        <v>394.05</v>
      </c>
      <c r="G1365" s="21">
        <v>277.72000000000003</v>
      </c>
      <c r="H1365" s="4">
        <f t="shared" si="21"/>
        <v>482.0827739092116</v>
      </c>
    </row>
    <row r="1366" spans="2:8" x14ac:dyDescent="0.25">
      <c r="B1366" s="16" t="s">
        <v>1380</v>
      </c>
      <c r="C1366" s="21">
        <v>0.81</v>
      </c>
      <c r="D1366" s="16">
        <v>0.9</v>
      </c>
      <c r="E1366" s="21">
        <v>1</v>
      </c>
      <c r="F1366" s="16">
        <v>388.3</v>
      </c>
      <c r="G1366" s="21">
        <v>281.02</v>
      </c>
      <c r="H1366" s="4">
        <f t="shared" si="21"/>
        <v>479.32153133361328</v>
      </c>
    </row>
    <row r="1367" spans="2:8" x14ac:dyDescent="0.25">
      <c r="B1367" s="16" t="s">
        <v>1381</v>
      </c>
      <c r="C1367" s="21">
        <v>0.82</v>
      </c>
      <c r="D1367" s="16">
        <v>0.9</v>
      </c>
      <c r="E1367" s="21">
        <v>1</v>
      </c>
      <c r="F1367" s="16">
        <v>392.21</v>
      </c>
      <c r="G1367" s="21">
        <v>275.47000000000003</v>
      </c>
      <c r="H1367" s="4">
        <f t="shared" si="21"/>
        <v>479.28322002757409</v>
      </c>
    </row>
    <row r="1368" spans="2:8" x14ac:dyDescent="0.25">
      <c r="B1368" s="16" t="s">
        <v>1382</v>
      </c>
      <c r="C1368" s="21">
        <v>0.81</v>
      </c>
      <c r="D1368" s="16">
        <v>0.9</v>
      </c>
      <c r="E1368" s="21">
        <v>1</v>
      </c>
      <c r="F1368" s="16">
        <v>396.07</v>
      </c>
      <c r="G1368" s="21">
        <v>279.81</v>
      </c>
      <c r="H1368" s="4">
        <f t="shared" si="21"/>
        <v>484.93822390073564</v>
      </c>
    </row>
    <row r="1369" spans="2:8" x14ac:dyDescent="0.25">
      <c r="B1369" s="16" t="s">
        <v>1383</v>
      </c>
      <c r="C1369" s="21">
        <v>0.82</v>
      </c>
      <c r="D1369" s="16">
        <v>0.9</v>
      </c>
      <c r="E1369" s="21">
        <v>1</v>
      </c>
      <c r="F1369" s="16">
        <v>395.72</v>
      </c>
      <c r="G1369" s="21">
        <v>278.19</v>
      </c>
      <c r="H1369" s="4">
        <f t="shared" si="21"/>
        <v>483.71892096547145</v>
      </c>
    </row>
    <row r="1370" spans="2:8" x14ac:dyDescent="0.25">
      <c r="B1370" s="16" t="s">
        <v>1384</v>
      </c>
      <c r="C1370" s="21">
        <v>0.81</v>
      </c>
      <c r="D1370" s="16">
        <v>0.9</v>
      </c>
      <c r="E1370" s="21">
        <v>1</v>
      </c>
      <c r="F1370" s="16">
        <v>394.63</v>
      </c>
      <c r="G1370" s="21">
        <v>277.67</v>
      </c>
      <c r="H1370" s="4">
        <f t="shared" si="21"/>
        <v>482.5282020773501</v>
      </c>
    </row>
    <row r="1371" spans="2:8" x14ac:dyDescent="0.25">
      <c r="B1371" s="16" t="s">
        <v>1385</v>
      </c>
      <c r="C1371" s="21">
        <v>0.81</v>
      </c>
      <c r="D1371" s="16">
        <v>0.9</v>
      </c>
      <c r="E1371" s="21">
        <v>1</v>
      </c>
      <c r="F1371" s="16">
        <v>388.97</v>
      </c>
      <c r="G1371" s="21">
        <v>275.20999999999998</v>
      </c>
      <c r="H1371" s="4">
        <f t="shared" si="21"/>
        <v>476.48526210156808</v>
      </c>
    </row>
    <row r="1372" spans="2:8" x14ac:dyDescent="0.25">
      <c r="B1372" s="16" t="s">
        <v>1386</v>
      </c>
      <c r="C1372" s="21">
        <v>0.82</v>
      </c>
      <c r="D1372" s="16">
        <v>0.9</v>
      </c>
      <c r="E1372" s="21">
        <v>1</v>
      </c>
      <c r="F1372" s="16">
        <v>398.06</v>
      </c>
      <c r="G1372" s="21">
        <v>277.62</v>
      </c>
      <c r="H1372" s="4">
        <f t="shared" si="21"/>
        <v>485.30879654092405</v>
      </c>
    </row>
    <row r="1373" spans="2:8" x14ac:dyDescent="0.25">
      <c r="B1373" s="16" t="s">
        <v>1387</v>
      </c>
      <c r="C1373" s="21">
        <v>0.82</v>
      </c>
      <c r="D1373" s="16">
        <v>0.9</v>
      </c>
      <c r="E1373" s="21">
        <v>1</v>
      </c>
      <c r="F1373" s="16">
        <v>395.61</v>
      </c>
      <c r="G1373" s="21">
        <v>273.13</v>
      </c>
      <c r="H1373" s="4">
        <f t="shared" si="21"/>
        <v>480.73617400815596</v>
      </c>
    </row>
    <row r="1374" spans="2:8" x14ac:dyDescent="0.25">
      <c r="B1374" s="16" t="s">
        <v>1388</v>
      </c>
      <c r="C1374" s="21">
        <v>0.81</v>
      </c>
      <c r="D1374" s="16">
        <v>0.9</v>
      </c>
      <c r="E1374" s="21">
        <v>1</v>
      </c>
      <c r="F1374" s="16">
        <v>390.58</v>
      </c>
      <c r="G1374" s="21">
        <v>275.51</v>
      </c>
      <c r="H1374" s="4">
        <f t="shared" si="21"/>
        <v>477.97332195426975</v>
      </c>
    </row>
    <row r="1375" spans="2:8" x14ac:dyDescent="0.25">
      <c r="B1375" s="16" t="s">
        <v>1389</v>
      </c>
      <c r="C1375" s="21">
        <v>0.82</v>
      </c>
      <c r="D1375" s="16">
        <v>0.9</v>
      </c>
      <c r="E1375" s="21">
        <v>1</v>
      </c>
      <c r="F1375" s="16">
        <v>395.67</v>
      </c>
      <c r="G1375" s="21">
        <v>273.79000000000002</v>
      </c>
      <c r="H1375" s="4">
        <f t="shared" si="21"/>
        <v>481.16079744717359</v>
      </c>
    </row>
    <row r="1376" spans="2:8" x14ac:dyDescent="0.25">
      <c r="B1376" s="16" t="s">
        <v>1390</v>
      </c>
      <c r="C1376" s="21">
        <v>0.82</v>
      </c>
      <c r="D1376" s="16">
        <v>0.9</v>
      </c>
      <c r="E1376" s="21">
        <v>1</v>
      </c>
      <c r="F1376" s="16">
        <v>396.36</v>
      </c>
      <c r="G1376" s="21">
        <v>275.24</v>
      </c>
      <c r="H1376" s="4">
        <f t="shared" si="21"/>
        <v>482.55394226967002</v>
      </c>
    </row>
    <row r="1377" spans="2:8" x14ac:dyDescent="0.25">
      <c r="B1377" s="16" t="s">
        <v>1391</v>
      </c>
      <c r="C1377" s="21">
        <v>0.8</v>
      </c>
      <c r="D1377" s="16">
        <v>0.9</v>
      </c>
      <c r="E1377" s="21">
        <v>1</v>
      </c>
      <c r="F1377" s="16">
        <v>362.17</v>
      </c>
      <c r="G1377" s="21">
        <v>271.85000000000002</v>
      </c>
      <c r="H1377" s="4">
        <f t="shared" si="21"/>
        <v>452.84603498319387</v>
      </c>
    </row>
    <row r="1378" spans="2:8" x14ac:dyDescent="0.25">
      <c r="B1378" s="16" t="s">
        <v>1392</v>
      </c>
      <c r="C1378" s="21">
        <v>0.82</v>
      </c>
      <c r="D1378" s="16">
        <v>0.9</v>
      </c>
      <c r="E1378" s="21">
        <v>1</v>
      </c>
      <c r="F1378" s="16">
        <v>402</v>
      </c>
      <c r="G1378" s="21">
        <v>277.44</v>
      </c>
      <c r="H1378" s="4">
        <f t="shared" si="21"/>
        <v>488.44339856323171</v>
      </c>
    </row>
    <row r="1379" spans="2:8" x14ac:dyDescent="0.25">
      <c r="B1379" s="16" t="s">
        <v>1393</v>
      </c>
      <c r="C1379" s="21">
        <v>0.82</v>
      </c>
      <c r="D1379" s="16">
        <v>0.9</v>
      </c>
      <c r="E1379" s="21">
        <v>1</v>
      </c>
      <c r="F1379" s="16">
        <v>402.65</v>
      </c>
      <c r="G1379" s="21">
        <v>273.14999999999998</v>
      </c>
      <c r="H1379" s="4">
        <f t="shared" si="21"/>
        <v>486.55723712632204</v>
      </c>
    </row>
    <row r="1380" spans="2:8" x14ac:dyDescent="0.25">
      <c r="B1380" s="16" t="s">
        <v>1394</v>
      </c>
      <c r="C1380" s="21">
        <v>0.82</v>
      </c>
      <c r="D1380" s="16">
        <v>0.9</v>
      </c>
      <c r="E1380" s="21">
        <v>1</v>
      </c>
      <c r="F1380" s="16">
        <v>400.39</v>
      </c>
      <c r="G1380" s="21">
        <v>273.98</v>
      </c>
      <c r="H1380" s="4">
        <f t="shared" si="21"/>
        <v>485.15687411393031</v>
      </c>
    </row>
    <row r="1381" spans="2:8" x14ac:dyDescent="0.25">
      <c r="B1381" s="16" t="s">
        <v>1395</v>
      </c>
      <c r="C1381" s="21">
        <v>0.81</v>
      </c>
      <c r="D1381" s="16">
        <v>0.9</v>
      </c>
      <c r="E1381" s="21">
        <v>1</v>
      </c>
      <c r="F1381" s="16">
        <v>384.01</v>
      </c>
      <c r="G1381" s="21">
        <v>274.18</v>
      </c>
      <c r="H1381" s="4">
        <f t="shared" si="21"/>
        <v>471.84568716901504</v>
      </c>
    </row>
    <row r="1382" spans="2:8" x14ac:dyDescent="0.25">
      <c r="B1382" s="16" t="s">
        <v>1396</v>
      </c>
      <c r="C1382" s="21">
        <v>0.82</v>
      </c>
      <c r="D1382" s="16">
        <v>0.9</v>
      </c>
      <c r="E1382" s="21">
        <v>1</v>
      </c>
      <c r="F1382" s="16">
        <v>311.95999999999998</v>
      </c>
      <c r="G1382" s="21">
        <v>210.5</v>
      </c>
      <c r="H1382" s="4">
        <f t="shared" si="21"/>
        <v>376.33667320631935</v>
      </c>
    </row>
    <row r="1383" spans="2:8" x14ac:dyDescent="0.25">
      <c r="B1383" s="16" t="s">
        <v>1397</v>
      </c>
      <c r="C1383" s="21">
        <v>0.84</v>
      </c>
      <c r="D1383" s="16">
        <v>0.9</v>
      </c>
      <c r="E1383" s="21">
        <v>1</v>
      </c>
      <c r="F1383" s="16">
        <v>290.87</v>
      </c>
      <c r="G1383" s="21">
        <v>186.33</v>
      </c>
      <c r="H1383" s="4">
        <f t="shared" si="21"/>
        <v>345.43338836887204</v>
      </c>
    </row>
    <row r="1384" spans="2:8" x14ac:dyDescent="0.25">
      <c r="B1384" s="16" t="s">
        <v>1398</v>
      </c>
      <c r="C1384" s="21">
        <v>0.83</v>
      </c>
      <c r="D1384" s="16">
        <v>0.9</v>
      </c>
      <c r="E1384" s="21">
        <v>1</v>
      </c>
      <c r="F1384" s="16">
        <v>284.57</v>
      </c>
      <c r="G1384" s="21">
        <v>189.2</v>
      </c>
      <c r="H1384" s="4">
        <f t="shared" si="21"/>
        <v>341.72609631106604</v>
      </c>
    </row>
    <row r="1385" spans="2:8" x14ac:dyDescent="0.25">
      <c r="B1385" s="16" t="s">
        <v>1399</v>
      </c>
      <c r="C1385" s="21">
        <v>0.84</v>
      </c>
      <c r="D1385" s="16">
        <v>0.9</v>
      </c>
      <c r="E1385" s="21">
        <v>1</v>
      </c>
      <c r="F1385" s="16">
        <v>296.10000000000002</v>
      </c>
      <c r="G1385" s="21">
        <v>191.04</v>
      </c>
      <c r="H1385" s="4">
        <f t="shared" si="21"/>
        <v>352.37975481006282</v>
      </c>
    </row>
  </sheetData>
  <mergeCells count="1">
    <mergeCell ref="B2:H2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89"/>
  <sheetViews>
    <sheetView showGridLines="0" zoomScale="85" zoomScaleNormal="85" workbookViewId="0">
      <selection activeCell="AC4" sqref="AC4"/>
    </sheetView>
  </sheetViews>
  <sheetFormatPr baseColWidth="10" defaultRowHeight="15" x14ac:dyDescent="0.25"/>
  <cols>
    <col min="1" max="1" width="4.7109375" customWidth="1"/>
    <col min="2" max="2" width="26.85546875" bestFit="1" customWidth="1"/>
    <col min="4" max="4" width="14.85546875" customWidth="1"/>
    <col min="5" max="5" width="16.85546875" customWidth="1"/>
    <col min="6" max="6" width="15.42578125" customWidth="1"/>
    <col min="7" max="7" width="14.42578125" customWidth="1"/>
    <col min="8" max="8" width="14.7109375" bestFit="1" customWidth="1"/>
    <col min="9" max="9" width="14" customWidth="1"/>
    <col min="10" max="10" width="16" customWidth="1"/>
    <col min="11" max="11" width="12.42578125" customWidth="1"/>
    <col min="12" max="12" width="11.85546875" bestFit="1" customWidth="1"/>
    <col min="13" max="13" width="13.85546875" customWidth="1"/>
    <col min="14" max="14" width="12.42578125" customWidth="1"/>
    <col min="15" max="15" width="15.85546875" customWidth="1"/>
    <col min="16" max="17" width="12.42578125" customWidth="1"/>
    <col min="18" max="18" width="14" bestFit="1" customWidth="1"/>
    <col min="19" max="20" width="12.85546875" bestFit="1" customWidth="1"/>
    <col min="21" max="21" width="10.85546875" bestFit="1" customWidth="1"/>
    <col min="25" max="25" width="12.42578125" customWidth="1"/>
    <col min="26" max="26" width="12.28515625" customWidth="1"/>
    <col min="27" max="27" width="14" customWidth="1"/>
    <col min="28" max="28" width="18.5703125" bestFit="1" customWidth="1"/>
    <col min="29" max="29" width="12.42578125" bestFit="1" customWidth="1"/>
    <col min="33" max="33" width="11.85546875" bestFit="1" customWidth="1"/>
    <col min="34" max="34" width="18.5703125" bestFit="1" customWidth="1"/>
    <col min="35" max="35" width="12.42578125" bestFit="1" customWidth="1"/>
  </cols>
  <sheetData>
    <row r="1" spans="2:46" ht="15.75" thickBot="1" x14ac:dyDescent="0.3"/>
    <row r="2" spans="2:46" ht="27" thickBot="1" x14ac:dyDescent="0.3">
      <c r="B2" s="27" t="s">
        <v>3882</v>
      </c>
      <c r="C2" s="142" t="s">
        <v>3881</v>
      </c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6"/>
      <c r="Q2" s="142" t="s">
        <v>3884</v>
      </c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6"/>
    </row>
    <row r="3" spans="2:46" ht="15.75" thickBot="1" x14ac:dyDescent="0.3">
      <c r="B3" s="93" t="s">
        <v>0</v>
      </c>
      <c r="C3" s="94" t="s">
        <v>1</v>
      </c>
      <c r="D3" s="94" t="s">
        <v>2</v>
      </c>
      <c r="E3" s="94" t="s">
        <v>3</v>
      </c>
      <c r="F3" s="94" t="s">
        <v>4</v>
      </c>
      <c r="G3" s="94" t="s">
        <v>5</v>
      </c>
      <c r="H3" s="95" t="s">
        <v>3873</v>
      </c>
      <c r="I3" s="94" t="s">
        <v>3877</v>
      </c>
      <c r="J3" s="97" t="s">
        <v>3879</v>
      </c>
      <c r="K3" s="94" t="s">
        <v>3874</v>
      </c>
      <c r="L3" s="93" t="s">
        <v>3878</v>
      </c>
      <c r="M3" s="94" t="s">
        <v>3875</v>
      </c>
      <c r="N3" s="94" t="s">
        <v>3876</v>
      </c>
      <c r="O3" s="95" t="s">
        <v>6</v>
      </c>
      <c r="Q3" s="93" t="s">
        <v>7</v>
      </c>
      <c r="R3" s="94" t="s">
        <v>8</v>
      </c>
      <c r="S3" s="94" t="s">
        <v>9</v>
      </c>
      <c r="T3" s="94" t="s">
        <v>10</v>
      </c>
      <c r="U3" s="94" t="s">
        <v>11</v>
      </c>
      <c r="V3" s="94" t="s">
        <v>12</v>
      </c>
      <c r="W3" s="94" t="s">
        <v>13</v>
      </c>
      <c r="X3" s="94" t="s">
        <v>14</v>
      </c>
      <c r="Y3" s="94" t="s">
        <v>15</v>
      </c>
      <c r="Z3" s="94" t="s">
        <v>16</v>
      </c>
      <c r="AA3" s="94" t="s">
        <v>17</v>
      </c>
      <c r="AB3" s="95" t="s">
        <v>0</v>
      </c>
      <c r="AC3" s="3" t="s">
        <v>3880</v>
      </c>
      <c r="AS3" s="2">
        <v>1</v>
      </c>
      <c r="AT3" s="2">
        <v>0.9</v>
      </c>
    </row>
    <row r="4" spans="2:46" ht="15.75" thickBot="1" x14ac:dyDescent="0.3">
      <c r="B4" s="31" t="s">
        <v>18</v>
      </c>
      <c r="C4" s="29">
        <v>506.38</v>
      </c>
      <c r="D4" s="16">
        <v>316.3</v>
      </c>
      <c r="E4" s="29">
        <v>188.27</v>
      </c>
      <c r="F4" s="4">
        <f>SQRT((D4)^2+(E4)^2)</f>
        <v>368.09140563180767</v>
      </c>
      <c r="G4" s="29">
        <v>0.85</v>
      </c>
      <c r="H4" s="4">
        <v>108.8215</v>
      </c>
      <c r="I4" s="59">
        <f>0.8*H4</f>
        <v>87.057200000000009</v>
      </c>
      <c r="J4" s="4">
        <f>SQRT((H4)^2-(I4)^2)</f>
        <v>65.292899999999989</v>
      </c>
      <c r="K4" s="59">
        <f>F4+H4</f>
        <v>476.91290563180769</v>
      </c>
      <c r="L4" s="4">
        <f>D4+I4</f>
        <v>403.35720000000003</v>
      </c>
      <c r="M4" s="58">
        <f>E4+J4</f>
        <v>253.56290000000001</v>
      </c>
      <c r="N4" s="4">
        <f>L4/K4</f>
        <v>0.84576700533116822</v>
      </c>
      <c r="O4" s="30">
        <v>456.41</v>
      </c>
      <c r="Q4" s="16">
        <v>1</v>
      </c>
      <c r="R4" s="58">
        <f t="shared" ref="R4:R67" si="0">DEGREES(ACOS(Q4))</f>
        <v>0</v>
      </c>
      <c r="S4" s="6">
        <f t="shared" ref="S4:S67" si="1">L4/N4</f>
        <v>476.91290563180769</v>
      </c>
      <c r="T4" s="58">
        <f t="shared" ref="T4:T67" si="2">S4*SIN(ACOS(N4))</f>
        <v>254.45802947899577</v>
      </c>
      <c r="U4" s="6">
        <f t="shared" ref="U4:U67" si="3">L4/Q4</f>
        <v>403.35720000000003</v>
      </c>
      <c r="V4" s="58">
        <f t="shared" ref="V4:V67" si="4">U4*SIN(ACOS(Q4))</f>
        <v>0</v>
      </c>
      <c r="W4" s="6">
        <f t="shared" ref="W4:W67" si="5">T4-V4</f>
        <v>254.45802947899577</v>
      </c>
      <c r="X4" s="58"/>
      <c r="Y4" s="6">
        <f t="shared" ref="Y4:Y67" si="6">M4-$AC$4</f>
        <v>53.562900000000013</v>
      </c>
      <c r="Z4" s="58">
        <f t="shared" ref="Z4:Z67" si="7">IF(Y4&gt;1,SQRT((L4)^2+(Y4)^2),0)</f>
        <v>406.89804011355233</v>
      </c>
      <c r="AA4" s="18">
        <f t="shared" ref="AA4:AA67" si="8">IF(Z4&gt;0,L4/Z4,1)</f>
        <v>0.991297967145371</v>
      </c>
      <c r="AB4" s="8" t="s">
        <v>18</v>
      </c>
      <c r="AC4" s="53">
        <v>200</v>
      </c>
      <c r="AD4" s="20"/>
      <c r="AS4" s="2">
        <v>1</v>
      </c>
      <c r="AT4" s="2">
        <v>0.9</v>
      </c>
    </row>
    <row r="5" spans="2:46" x14ac:dyDescent="0.25">
      <c r="B5" s="7" t="s">
        <v>19</v>
      </c>
      <c r="C5" s="21">
        <v>433.22</v>
      </c>
      <c r="D5" s="16">
        <v>316.70999999999998</v>
      </c>
      <c r="E5" s="21">
        <v>192.12</v>
      </c>
      <c r="F5" s="4">
        <f t="shared" ref="F5:F68" si="9">SQRT((D5)^2+(E5)^2)</f>
        <v>370.42586100325121</v>
      </c>
      <c r="G5" s="21">
        <v>0.85</v>
      </c>
      <c r="H5" s="4">
        <v>108.8215</v>
      </c>
      <c r="I5" s="59">
        <f t="shared" ref="I5:I68" si="10">0.8*H5</f>
        <v>87.057200000000009</v>
      </c>
      <c r="J5" s="4">
        <f t="shared" ref="J5:J68" si="11">SQRT((H5)^2-(I5)^2)</f>
        <v>65.292899999999989</v>
      </c>
      <c r="K5" s="59">
        <f t="shared" ref="K5:K67" si="12">F5+H5</f>
        <v>479.24736100325123</v>
      </c>
      <c r="L5" s="4">
        <f t="shared" ref="L5:L21" si="13">D5+I5</f>
        <v>403.7672</v>
      </c>
      <c r="M5" s="59">
        <f t="shared" ref="M5:M21" si="14">E5+J5</f>
        <v>257.41289999999998</v>
      </c>
      <c r="N5" s="4">
        <f t="shared" ref="N5:N67" si="15">L5/K5</f>
        <v>0.84250270915369907</v>
      </c>
      <c r="O5" s="8">
        <v>456.59</v>
      </c>
      <c r="Q5" s="16">
        <v>1</v>
      </c>
      <c r="R5" s="59">
        <f t="shared" si="0"/>
        <v>0</v>
      </c>
      <c r="S5" s="6">
        <f t="shared" si="1"/>
        <v>479.24736100325123</v>
      </c>
      <c r="T5" s="59">
        <f t="shared" si="2"/>
        <v>258.16677019465658</v>
      </c>
      <c r="U5" s="6">
        <f t="shared" si="3"/>
        <v>403.7672</v>
      </c>
      <c r="V5" s="59">
        <f t="shared" si="4"/>
        <v>0</v>
      </c>
      <c r="W5" s="6">
        <f t="shared" si="5"/>
        <v>258.16677019465658</v>
      </c>
      <c r="X5" s="59">
        <f t="shared" ref="X5:X68" si="16">W5-W4</f>
        <v>3.7087407156608094</v>
      </c>
      <c r="Y5" s="6">
        <f t="shared" si="6"/>
        <v>57.412899999999979</v>
      </c>
      <c r="Z5" s="59">
        <f t="shared" si="7"/>
        <v>407.82863175879402</v>
      </c>
      <c r="AA5" s="18">
        <f t="shared" si="8"/>
        <v>0.99004132755152874</v>
      </c>
      <c r="AB5" s="8" t="s">
        <v>19</v>
      </c>
      <c r="AS5" s="2">
        <v>1</v>
      </c>
      <c r="AT5" s="2">
        <v>0.9</v>
      </c>
    </row>
    <row r="6" spans="2:46" x14ac:dyDescent="0.25">
      <c r="B6" s="7" t="s">
        <v>20</v>
      </c>
      <c r="C6" s="21">
        <v>520.32000000000005</v>
      </c>
      <c r="D6" s="16">
        <v>364.37</v>
      </c>
      <c r="E6" s="21">
        <v>266.3</v>
      </c>
      <c r="F6" s="4">
        <f t="shared" si="9"/>
        <v>451.31052159239539</v>
      </c>
      <c r="G6" s="21">
        <v>0.8</v>
      </c>
      <c r="H6" s="4">
        <v>108.8215</v>
      </c>
      <c r="I6" s="59">
        <f t="shared" si="10"/>
        <v>87.057200000000009</v>
      </c>
      <c r="J6" s="4">
        <f t="shared" si="11"/>
        <v>65.292899999999989</v>
      </c>
      <c r="K6" s="59">
        <f t="shared" si="12"/>
        <v>560.1320215923954</v>
      </c>
      <c r="L6" s="4">
        <f t="shared" si="13"/>
        <v>451.42720000000003</v>
      </c>
      <c r="M6" s="59">
        <f t="shared" si="14"/>
        <v>331.59289999999999</v>
      </c>
      <c r="N6" s="4">
        <f t="shared" si="15"/>
        <v>0.80592999971085533</v>
      </c>
      <c r="O6" s="8">
        <v>453.58</v>
      </c>
      <c r="Q6" s="16">
        <v>1</v>
      </c>
      <c r="R6" s="59">
        <f t="shared" si="0"/>
        <v>0</v>
      </c>
      <c r="S6" s="6">
        <f t="shared" si="1"/>
        <v>560.1320215923954</v>
      </c>
      <c r="T6" s="59">
        <f t="shared" si="2"/>
        <v>331.60422903416605</v>
      </c>
      <c r="U6" s="6">
        <f t="shared" si="3"/>
        <v>451.42720000000003</v>
      </c>
      <c r="V6" s="59">
        <f t="shared" si="4"/>
        <v>0</v>
      </c>
      <c r="W6" s="6">
        <f t="shared" si="5"/>
        <v>331.60422903416605</v>
      </c>
      <c r="X6" s="59">
        <f t="shared" si="16"/>
        <v>73.437458839509475</v>
      </c>
      <c r="Y6" s="6">
        <f t="shared" si="6"/>
        <v>131.59289999999999</v>
      </c>
      <c r="Z6" s="59">
        <f t="shared" si="7"/>
        <v>470.21612927487934</v>
      </c>
      <c r="AA6" s="18">
        <f t="shared" si="8"/>
        <v>0.96004192943391009</v>
      </c>
      <c r="AB6" s="8" t="s">
        <v>20</v>
      </c>
      <c r="AS6" s="2">
        <v>1</v>
      </c>
      <c r="AT6" s="2">
        <v>0.9</v>
      </c>
    </row>
    <row r="7" spans="2:46" x14ac:dyDescent="0.25">
      <c r="B7" s="7" t="s">
        <v>21</v>
      </c>
      <c r="C7" s="21">
        <v>561.72</v>
      </c>
      <c r="D7" s="16">
        <v>369.74</v>
      </c>
      <c r="E7" s="21">
        <v>270.08</v>
      </c>
      <c r="F7" s="4">
        <f t="shared" si="9"/>
        <v>457.87648334458061</v>
      </c>
      <c r="G7" s="21">
        <v>0.8</v>
      </c>
      <c r="H7" s="4">
        <v>108.8215</v>
      </c>
      <c r="I7" s="59">
        <f t="shared" si="10"/>
        <v>87.057200000000009</v>
      </c>
      <c r="J7" s="4">
        <f t="shared" si="11"/>
        <v>65.292899999999989</v>
      </c>
      <c r="K7" s="59">
        <f t="shared" si="12"/>
        <v>566.69798334458062</v>
      </c>
      <c r="L7" s="4">
        <f t="shared" si="13"/>
        <v>456.79720000000003</v>
      </c>
      <c r="M7" s="59">
        <f t="shared" si="14"/>
        <v>335.37289999999996</v>
      </c>
      <c r="N7" s="4">
        <f t="shared" si="15"/>
        <v>0.80606815874663973</v>
      </c>
      <c r="O7" s="8">
        <v>452.63</v>
      </c>
      <c r="Q7" s="16">
        <v>1</v>
      </c>
      <c r="R7" s="59">
        <f t="shared" si="0"/>
        <v>0</v>
      </c>
      <c r="S7" s="6">
        <f t="shared" si="1"/>
        <v>566.69798334458062</v>
      </c>
      <c r="T7" s="59">
        <f t="shared" si="2"/>
        <v>335.38473787424283</v>
      </c>
      <c r="U7" s="6">
        <f t="shared" si="3"/>
        <v>456.79720000000003</v>
      </c>
      <c r="V7" s="59">
        <f t="shared" si="4"/>
        <v>0</v>
      </c>
      <c r="W7" s="6">
        <f t="shared" si="5"/>
        <v>335.38473787424283</v>
      </c>
      <c r="X7" s="59">
        <f t="shared" si="16"/>
        <v>3.7805088400767772</v>
      </c>
      <c r="Y7" s="6">
        <f t="shared" si="6"/>
        <v>135.37289999999996</v>
      </c>
      <c r="Z7" s="59">
        <f t="shared" si="7"/>
        <v>476.43415492830695</v>
      </c>
      <c r="AA7" s="18">
        <f t="shared" si="8"/>
        <v>0.95878348618549003</v>
      </c>
      <c r="AB7" s="8" t="s">
        <v>21</v>
      </c>
      <c r="AS7" s="2">
        <v>1</v>
      </c>
      <c r="AT7" s="2">
        <v>0.9</v>
      </c>
    </row>
    <row r="8" spans="2:46" x14ac:dyDescent="0.25">
      <c r="B8" s="7" t="s">
        <v>22</v>
      </c>
      <c r="C8" s="21">
        <v>523.04</v>
      </c>
      <c r="D8" s="16">
        <v>346.94</v>
      </c>
      <c r="E8" s="21">
        <v>248.72</v>
      </c>
      <c r="F8" s="4">
        <f t="shared" si="9"/>
        <v>426.88289026382864</v>
      </c>
      <c r="G8" s="21">
        <v>0.81</v>
      </c>
      <c r="H8" s="4">
        <v>108.8215</v>
      </c>
      <c r="I8" s="59">
        <f t="shared" si="10"/>
        <v>87.057200000000009</v>
      </c>
      <c r="J8" s="4">
        <f t="shared" si="11"/>
        <v>65.292899999999989</v>
      </c>
      <c r="K8" s="59">
        <f t="shared" si="12"/>
        <v>535.7043902638286</v>
      </c>
      <c r="L8" s="4">
        <f t="shared" si="13"/>
        <v>433.99720000000002</v>
      </c>
      <c r="M8" s="59">
        <f t="shared" si="14"/>
        <v>314.0129</v>
      </c>
      <c r="N8" s="4">
        <f t="shared" si="15"/>
        <v>0.81014307123049922</v>
      </c>
      <c r="O8" s="8">
        <v>452.23</v>
      </c>
      <c r="Q8" s="16">
        <v>1</v>
      </c>
      <c r="R8" s="59">
        <f t="shared" si="0"/>
        <v>0</v>
      </c>
      <c r="S8" s="6">
        <f t="shared" si="1"/>
        <v>535.7043902638286</v>
      </c>
      <c r="T8" s="59">
        <f t="shared" si="2"/>
        <v>314.04716865480623</v>
      </c>
      <c r="U8" s="6">
        <f t="shared" si="3"/>
        <v>433.99720000000002</v>
      </c>
      <c r="V8" s="59">
        <f t="shared" si="4"/>
        <v>0</v>
      </c>
      <c r="W8" s="6">
        <f t="shared" si="5"/>
        <v>314.04716865480623</v>
      </c>
      <c r="X8" s="59">
        <f t="shared" si="16"/>
        <v>-21.337569219436602</v>
      </c>
      <c r="Y8" s="6">
        <f t="shared" si="6"/>
        <v>114.0129</v>
      </c>
      <c r="Z8" s="59">
        <f t="shared" si="7"/>
        <v>448.7232008424013</v>
      </c>
      <c r="AA8" s="18">
        <f t="shared" si="8"/>
        <v>0.96718243938633941</v>
      </c>
      <c r="AB8" s="8" t="s">
        <v>22</v>
      </c>
      <c r="AS8" s="2">
        <v>1</v>
      </c>
      <c r="AT8" s="2">
        <v>0.9</v>
      </c>
    </row>
    <row r="9" spans="2:46" x14ac:dyDescent="0.25">
      <c r="B9" s="7" t="s">
        <v>23</v>
      </c>
      <c r="C9" s="21">
        <v>513.04</v>
      </c>
      <c r="D9" s="16">
        <v>370.58</v>
      </c>
      <c r="E9" s="21">
        <v>268.44</v>
      </c>
      <c r="F9" s="4">
        <f t="shared" si="9"/>
        <v>457.59105104885953</v>
      </c>
      <c r="G9" s="21">
        <v>0.81</v>
      </c>
      <c r="H9" s="4">
        <v>108.8215</v>
      </c>
      <c r="I9" s="59">
        <f t="shared" si="10"/>
        <v>87.057200000000009</v>
      </c>
      <c r="J9" s="4">
        <f t="shared" si="11"/>
        <v>65.292899999999989</v>
      </c>
      <c r="K9" s="59">
        <f t="shared" si="12"/>
        <v>566.41255104885954</v>
      </c>
      <c r="L9" s="4">
        <f t="shared" si="13"/>
        <v>457.63720000000001</v>
      </c>
      <c r="M9" s="59">
        <f t="shared" si="14"/>
        <v>333.73289999999997</v>
      </c>
      <c r="N9" s="4">
        <f t="shared" si="15"/>
        <v>0.80795737868549378</v>
      </c>
      <c r="O9" s="8">
        <v>452.91</v>
      </c>
      <c r="Q9" s="16">
        <v>1</v>
      </c>
      <c r="R9" s="59">
        <f t="shared" si="0"/>
        <v>0</v>
      </c>
      <c r="S9" s="6">
        <f t="shared" si="1"/>
        <v>566.41255104885954</v>
      </c>
      <c r="T9" s="59">
        <f t="shared" si="2"/>
        <v>333.75345865149757</v>
      </c>
      <c r="U9" s="6">
        <f t="shared" si="3"/>
        <v>457.63720000000001</v>
      </c>
      <c r="V9" s="59">
        <f t="shared" si="4"/>
        <v>0</v>
      </c>
      <c r="W9" s="6">
        <f t="shared" si="5"/>
        <v>333.75345865149757</v>
      </c>
      <c r="X9" s="59">
        <f t="shared" si="16"/>
        <v>19.706289996691339</v>
      </c>
      <c r="Y9" s="6">
        <f t="shared" si="6"/>
        <v>133.73289999999997</v>
      </c>
      <c r="Z9" s="59">
        <f t="shared" si="7"/>
        <v>476.77698703508122</v>
      </c>
      <c r="AA9" s="18">
        <f t="shared" si="8"/>
        <v>0.9598558916316301</v>
      </c>
      <c r="AB9" s="8" t="s">
        <v>23</v>
      </c>
      <c r="AS9" s="2">
        <v>1</v>
      </c>
      <c r="AT9" s="2">
        <v>0.9</v>
      </c>
    </row>
    <row r="10" spans="2:46" x14ac:dyDescent="0.25">
      <c r="B10" s="7" t="s">
        <v>24</v>
      </c>
      <c r="C10" s="21">
        <v>362.12</v>
      </c>
      <c r="D10" s="16">
        <v>278.22000000000003</v>
      </c>
      <c r="E10" s="21">
        <v>183.21</v>
      </c>
      <c r="F10" s="4">
        <f t="shared" si="9"/>
        <v>333.12501031894919</v>
      </c>
      <c r="G10" s="21">
        <v>0.83</v>
      </c>
      <c r="H10" s="4">
        <v>108.8215</v>
      </c>
      <c r="I10" s="59">
        <f t="shared" si="10"/>
        <v>87.057200000000009</v>
      </c>
      <c r="J10" s="4">
        <f t="shared" si="11"/>
        <v>65.292899999999989</v>
      </c>
      <c r="K10" s="59">
        <f t="shared" si="12"/>
        <v>441.94651031894921</v>
      </c>
      <c r="L10" s="4">
        <f t="shared" si="13"/>
        <v>365.27720000000005</v>
      </c>
      <c r="M10" s="59">
        <f t="shared" si="14"/>
        <v>248.50290000000001</v>
      </c>
      <c r="N10" s="4">
        <f t="shared" si="15"/>
        <v>0.82651902769043806</v>
      </c>
      <c r="O10" s="8">
        <v>458.87</v>
      </c>
      <c r="Q10" s="16">
        <v>1</v>
      </c>
      <c r="R10" s="59">
        <f t="shared" si="0"/>
        <v>0</v>
      </c>
      <c r="S10" s="6">
        <f t="shared" si="1"/>
        <v>441.94651031894921</v>
      </c>
      <c r="T10" s="59">
        <f t="shared" si="2"/>
        <v>248.77557183786564</v>
      </c>
      <c r="U10" s="6">
        <f t="shared" si="3"/>
        <v>365.27720000000005</v>
      </c>
      <c r="V10" s="59">
        <f t="shared" si="4"/>
        <v>0</v>
      </c>
      <c r="W10" s="6">
        <f t="shared" si="5"/>
        <v>248.77557183786564</v>
      </c>
      <c r="X10" s="59">
        <f t="shared" si="16"/>
        <v>-84.977886813631926</v>
      </c>
      <c r="Y10" s="6">
        <f t="shared" si="6"/>
        <v>48.502900000000011</v>
      </c>
      <c r="Z10" s="59">
        <f t="shared" si="7"/>
        <v>368.48332953913945</v>
      </c>
      <c r="AA10" s="18">
        <f t="shared" si="8"/>
        <v>0.99129911916734659</v>
      </c>
      <c r="AB10" s="8" t="s">
        <v>24</v>
      </c>
      <c r="AS10" s="2">
        <v>1</v>
      </c>
      <c r="AT10" s="2">
        <v>0.9</v>
      </c>
    </row>
    <row r="11" spans="2:46" x14ac:dyDescent="0.25">
      <c r="B11" s="7" t="s">
        <v>25</v>
      </c>
      <c r="C11" s="21">
        <v>334.24</v>
      </c>
      <c r="D11" s="16">
        <v>214.2</v>
      </c>
      <c r="E11" s="21">
        <v>165.02</v>
      </c>
      <c r="F11" s="4">
        <f t="shared" si="9"/>
        <v>270.39460127746634</v>
      </c>
      <c r="G11" s="21">
        <v>0.79</v>
      </c>
      <c r="H11" s="4">
        <v>108.8215</v>
      </c>
      <c r="I11" s="59">
        <f t="shared" si="10"/>
        <v>87.057200000000009</v>
      </c>
      <c r="J11" s="4">
        <f t="shared" si="11"/>
        <v>65.292899999999989</v>
      </c>
      <c r="K11" s="59">
        <f t="shared" si="12"/>
        <v>379.21610127746635</v>
      </c>
      <c r="L11" s="4">
        <f t="shared" si="13"/>
        <v>301.25720000000001</v>
      </c>
      <c r="M11" s="59">
        <f t="shared" si="14"/>
        <v>230.31290000000001</v>
      </c>
      <c r="N11" s="4">
        <f t="shared" si="15"/>
        <v>0.79442090930515352</v>
      </c>
      <c r="O11" s="8">
        <v>459.31</v>
      </c>
      <c r="Q11" s="16">
        <v>1</v>
      </c>
      <c r="R11" s="59">
        <f t="shared" si="0"/>
        <v>0</v>
      </c>
      <c r="S11" s="6">
        <f t="shared" si="1"/>
        <v>379.21610127746635</v>
      </c>
      <c r="T11" s="59">
        <f t="shared" si="2"/>
        <v>230.3235787240238</v>
      </c>
      <c r="U11" s="6">
        <f t="shared" si="3"/>
        <v>301.25720000000001</v>
      </c>
      <c r="V11" s="59">
        <f t="shared" si="4"/>
        <v>0</v>
      </c>
      <c r="W11" s="6">
        <f t="shared" si="5"/>
        <v>230.3235787240238</v>
      </c>
      <c r="X11" s="59">
        <f t="shared" si="16"/>
        <v>-18.451993113841837</v>
      </c>
      <c r="Y11" s="6">
        <f t="shared" si="6"/>
        <v>30.312900000000013</v>
      </c>
      <c r="Z11" s="59">
        <f t="shared" si="7"/>
        <v>302.77842138806722</v>
      </c>
      <c r="AA11" s="18">
        <f t="shared" si="8"/>
        <v>0.99497579325140384</v>
      </c>
      <c r="AB11" s="8" t="s">
        <v>25</v>
      </c>
      <c r="AS11" s="2">
        <v>1</v>
      </c>
      <c r="AT11" s="2">
        <v>0.9</v>
      </c>
    </row>
    <row r="12" spans="2:46" x14ac:dyDescent="0.25">
      <c r="B12" s="7" t="s">
        <v>26</v>
      </c>
      <c r="C12" s="21">
        <v>336.26</v>
      </c>
      <c r="D12" s="16">
        <v>221.46</v>
      </c>
      <c r="E12" s="21">
        <v>167.71</v>
      </c>
      <c r="F12" s="4">
        <f t="shared" si="9"/>
        <v>277.79700448348973</v>
      </c>
      <c r="G12" s="21">
        <v>0.8</v>
      </c>
      <c r="H12" s="4">
        <v>108.8215</v>
      </c>
      <c r="I12" s="59">
        <f t="shared" si="10"/>
        <v>87.057200000000009</v>
      </c>
      <c r="J12" s="4">
        <f t="shared" si="11"/>
        <v>65.292899999999989</v>
      </c>
      <c r="K12" s="59">
        <f t="shared" si="12"/>
        <v>386.61850448348974</v>
      </c>
      <c r="L12" s="4">
        <f t="shared" si="13"/>
        <v>308.5172</v>
      </c>
      <c r="M12" s="59">
        <f t="shared" si="14"/>
        <v>233.00290000000001</v>
      </c>
      <c r="N12" s="4">
        <f t="shared" si="15"/>
        <v>0.79798870571952929</v>
      </c>
      <c r="O12" s="8">
        <v>459.7</v>
      </c>
      <c r="Q12" s="16">
        <v>1</v>
      </c>
      <c r="R12" s="59">
        <f t="shared" si="0"/>
        <v>0</v>
      </c>
      <c r="S12" s="6">
        <f t="shared" si="1"/>
        <v>386.61850448348974</v>
      </c>
      <c r="T12" s="59">
        <f t="shared" si="2"/>
        <v>233.00430320749479</v>
      </c>
      <c r="U12" s="6">
        <f t="shared" si="3"/>
        <v>308.5172</v>
      </c>
      <c r="V12" s="59">
        <f t="shared" si="4"/>
        <v>0</v>
      </c>
      <c r="W12" s="6">
        <f t="shared" si="5"/>
        <v>233.00430320749479</v>
      </c>
      <c r="X12" s="59">
        <f t="shared" si="16"/>
        <v>2.680724483470982</v>
      </c>
      <c r="Y12" s="6">
        <f t="shared" si="6"/>
        <v>33.002900000000011</v>
      </c>
      <c r="Z12" s="59">
        <f t="shared" si="7"/>
        <v>310.2773825212692</v>
      </c>
      <c r="AA12" s="18">
        <f t="shared" si="8"/>
        <v>0.99432706790625147</v>
      </c>
      <c r="AB12" s="8" t="s">
        <v>26</v>
      </c>
      <c r="AS12" s="2">
        <v>1</v>
      </c>
      <c r="AT12" s="2">
        <v>0.9</v>
      </c>
    </row>
    <row r="13" spans="2:46" x14ac:dyDescent="0.25">
      <c r="B13" s="7" t="s">
        <v>27</v>
      </c>
      <c r="C13" s="21">
        <v>338.82</v>
      </c>
      <c r="D13" s="16">
        <v>210.58</v>
      </c>
      <c r="E13" s="21">
        <v>164.69</v>
      </c>
      <c r="F13" s="4">
        <f t="shared" si="9"/>
        <v>267.33262520687595</v>
      </c>
      <c r="G13" s="21">
        <v>0.79</v>
      </c>
      <c r="H13" s="4">
        <v>108.8215</v>
      </c>
      <c r="I13" s="59">
        <f t="shared" si="10"/>
        <v>87.057200000000009</v>
      </c>
      <c r="J13" s="4">
        <f t="shared" si="11"/>
        <v>65.292899999999989</v>
      </c>
      <c r="K13" s="59">
        <f t="shared" si="12"/>
        <v>376.15412520687596</v>
      </c>
      <c r="L13" s="4">
        <f t="shared" si="13"/>
        <v>297.63720000000001</v>
      </c>
      <c r="M13" s="59">
        <f t="shared" si="14"/>
        <v>229.98289999999997</v>
      </c>
      <c r="N13" s="4">
        <f t="shared" si="15"/>
        <v>0.79126395287119744</v>
      </c>
      <c r="O13" s="8">
        <v>459.3</v>
      </c>
      <c r="Q13" s="16">
        <v>1</v>
      </c>
      <c r="R13" s="59">
        <f t="shared" si="0"/>
        <v>0</v>
      </c>
      <c r="S13" s="6">
        <f t="shared" si="1"/>
        <v>376.15412520687596</v>
      </c>
      <c r="T13" s="59">
        <f t="shared" si="2"/>
        <v>230.00874567352889</v>
      </c>
      <c r="U13" s="6">
        <f t="shared" si="3"/>
        <v>297.63720000000001</v>
      </c>
      <c r="V13" s="59">
        <f t="shared" si="4"/>
        <v>0</v>
      </c>
      <c r="W13" s="6">
        <f t="shared" si="5"/>
        <v>230.00874567352889</v>
      </c>
      <c r="X13" s="59">
        <f t="shared" si="16"/>
        <v>-2.9955575339658935</v>
      </c>
      <c r="Y13" s="6">
        <f t="shared" si="6"/>
        <v>29.982899999999972</v>
      </c>
      <c r="Z13" s="59">
        <f t="shared" si="7"/>
        <v>299.14357274768582</v>
      </c>
      <c r="AA13" s="18">
        <f t="shared" si="8"/>
        <v>0.9949643820395353</v>
      </c>
      <c r="AB13" s="8" t="s">
        <v>27</v>
      </c>
      <c r="AS13" s="2">
        <v>1</v>
      </c>
      <c r="AT13" s="2">
        <v>0.9</v>
      </c>
    </row>
    <row r="14" spans="2:46" x14ac:dyDescent="0.25">
      <c r="B14" s="7" t="s">
        <v>28</v>
      </c>
      <c r="C14" s="21">
        <v>337.02</v>
      </c>
      <c r="D14" s="16">
        <v>195.19</v>
      </c>
      <c r="E14" s="21">
        <v>150.77000000000001</v>
      </c>
      <c r="F14" s="4">
        <f t="shared" si="9"/>
        <v>246.63886352316823</v>
      </c>
      <c r="G14" s="21">
        <v>0.79</v>
      </c>
      <c r="H14" s="4">
        <v>108.8215</v>
      </c>
      <c r="I14" s="59">
        <f t="shared" si="10"/>
        <v>87.057200000000009</v>
      </c>
      <c r="J14" s="4">
        <f t="shared" si="11"/>
        <v>65.292899999999989</v>
      </c>
      <c r="K14" s="59">
        <f t="shared" si="12"/>
        <v>355.46036352316821</v>
      </c>
      <c r="L14" s="4">
        <f t="shared" si="13"/>
        <v>282.24720000000002</v>
      </c>
      <c r="M14" s="59">
        <f t="shared" si="14"/>
        <v>216.06290000000001</v>
      </c>
      <c r="N14" s="4">
        <f t="shared" si="15"/>
        <v>0.79403283449802609</v>
      </c>
      <c r="O14" s="8">
        <v>458.4</v>
      </c>
      <c r="Q14" s="16">
        <v>1</v>
      </c>
      <c r="R14" s="59">
        <f t="shared" si="0"/>
        <v>0</v>
      </c>
      <c r="S14" s="6">
        <f t="shared" si="1"/>
        <v>355.46036352316821</v>
      </c>
      <c r="T14" s="59">
        <f t="shared" si="2"/>
        <v>216.07542231402186</v>
      </c>
      <c r="U14" s="6">
        <f t="shared" si="3"/>
        <v>282.24720000000002</v>
      </c>
      <c r="V14" s="59">
        <f t="shared" si="4"/>
        <v>0</v>
      </c>
      <c r="W14" s="6">
        <f t="shared" si="5"/>
        <v>216.07542231402186</v>
      </c>
      <c r="X14" s="59">
        <f t="shared" si="16"/>
        <v>-13.933323359507028</v>
      </c>
      <c r="Y14" s="6">
        <f t="shared" si="6"/>
        <v>16.062900000000013</v>
      </c>
      <c r="Z14" s="59">
        <f t="shared" si="7"/>
        <v>282.70390634770155</v>
      </c>
      <c r="AA14" s="18">
        <f t="shared" si="8"/>
        <v>0.99838450641308152</v>
      </c>
      <c r="AB14" s="8" t="s">
        <v>28</v>
      </c>
      <c r="AS14" s="2">
        <v>1</v>
      </c>
      <c r="AT14" s="2">
        <v>0.9</v>
      </c>
    </row>
    <row r="15" spans="2:46" x14ac:dyDescent="0.25">
      <c r="B15" s="7" t="s">
        <v>29</v>
      </c>
      <c r="C15" s="21">
        <v>327.06</v>
      </c>
      <c r="D15" s="16">
        <v>209.18</v>
      </c>
      <c r="E15" s="21">
        <v>164</v>
      </c>
      <c r="F15" s="4">
        <f t="shared" si="9"/>
        <v>265.8049517973659</v>
      </c>
      <c r="G15" s="21">
        <v>0.79</v>
      </c>
      <c r="H15" s="4">
        <v>108.8215</v>
      </c>
      <c r="I15" s="59">
        <f t="shared" si="10"/>
        <v>87.057200000000009</v>
      </c>
      <c r="J15" s="4">
        <f t="shared" si="11"/>
        <v>65.292899999999989</v>
      </c>
      <c r="K15" s="59">
        <f t="shared" si="12"/>
        <v>374.62645179736592</v>
      </c>
      <c r="L15" s="4">
        <f t="shared" si="13"/>
        <v>296.23720000000003</v>
      </c>
      <c r="M15" s="59">
        <f t="shared" si="14"/>
        <v>229.29289999999997</v>
      </c>
      <c r="N15" s="4">
        <f t="shared" si="15"/>
        <v>0.79075355885503151</v>
      </c>
      <c r="O15" s="8">
        <v>458.71</v>
      </c>
      <c r="Q15" s="16">
        <v>1</v>
      </c>
      <c r="R15" s="59">
        <f t="shared" si="0"/>
        <v>0</v>
      </c>
      <c r="S15" s="6">
        <f t="shared" si="1"/>
        <v>374.62645179736592</v>
      </c>
      <c r="T15" s="59">
        <f t="shared" si="2"/>
        <v>229.32182565653036</v>
      </c>
      <c r="U15" s="6">
        <f t="shared" si="3"/>
        <v>296.23720000000003</v>
      </c>
      <c r="V15" s="59">
        <f t="shared" si="4"/>
        <v>0</v>
      </c>
      <c r="W15" s="6">
        <f t="shared" si="5"/>
        <v>229.32182565653036</v>
      </c>
      <c r="X15" s="59">
        <f t="shared" si="16"/>
        <v>13.246403342508501</v>
      </c>
      <c r="Y15" s="6">
        <f t="shared" si="6"/>
        <v>29.292899999999975</v>
      </c>
      <c r="Z15" s="59">
        <f t="shared" si="7"/>
        <v>297.68196561809049</v>
      </c>
      <c r="AA15" s="18">
        <f t="shared" si="8"/>
        <v>0.995146613550839</v>
      </c>
      <c r="AB15" s="8" t="s">
        <v>29</v>
      </c>
      <c r="AS15" s="2">
        <v>1</v>
      </c>
      <c r="AT15" s="2">
        <v>0.9</v>
      </c>
    </row>
    <row r="16" spans="2:46" x14ac:dyDescent="0.25">
      <c r="B16" s="7" t="s">
        <v>30</v>
      </c>
      <c r="C16" s="21">
        <v>325.22000000000003</v>
      </c>
      <c r="D16" s="16">
        <v>214.39</v>
      </c>
      <c r="E16" s="21">
        <v>164.94</v>
      </c>
      <c r="F16" s="4">
        <f t="shared" si="9"/>
        <v>270.49635062233278</v>
      </c>
      <c r="G16" s="21">
        <v>0.79</v>
      </c>
      <c r="H16" s="4">
        <v>108.8215</v>
      </c>
      <c r="I16" s="59">
        <f t="shared" si="10"/>
        <v>87.057200000000009</v>
      </c>
      <c r="J16" s="4">
        <f t="shared" si="11"/>
        <v>65.292899999999989</v>
      </c>
      <c r="K16" s="59">
        <f t="shared" si="12"/>
        <v>379.3178506223328</v>
      </c>
      <c r="L16" s="4">
        <f t="shared" si="13"/>
        <v>301.44720000000001</v>
      </c>
      <c r="M16" s="59">
        <f t="shared" si="14"/>
        <v>230.23289999999997</v>
      </c>
      <c r="N16" s="4">
        <f t="shared" si="15"/>
        <v>0.7947087106642271</v>
      </c>
      <c r="O16" s="8">
        <v>459.36</v>
      </c>
      <c r="Q16" s="16">
        <v>1</v>
      </c>
      <c r="R16" s="59">
        <f t="shared" si="0"/>
        <v>0</v>
      </c>
      <c r="S16" s="6">
        <f t="shared" si="1"/>
        <v>379.3178506223328</v>
      </c>
      <c r="T16" s="59">
        <f t="shared" si="2"/>
        <v>230.24251869041558</v>
      </c>
      <c r="U16" s="6">
        <f t="shared" si="3"/>
        <v>301.44720000000001</v>
      </c>
      <c r="V16" s="59">
        <f t="shared" si="4"/>
        <v>0</v>
      </c>
      <c r="W16" s="6">
        <f t="shared" si="5"/>
        <v>230.24251869041558</v>
      </c>
      <c r="X16" s="59">
        <f t="shared" si="16"/>
        <v>0.92069303388521462</v>
      </c>
      <c r="Y16" s="6">
        <f t="shared" si="6"/>
        <v>30.232899999999972</v>
      </c>
      <c r="Z16" s="59">
        <f t="shared" si="7"/>
        <v>302.95947357732518</v>
      </c>
      <c r="AA16" s="18">
        <f t="shared" si="8"/>
        <v>0.99500833045599024</v>
      </c>
      <c r="AB16" s="8" t="s">
        <v>30</v>
      </c>
      <c r="AS16" s="2">
        <v>1</v>
      </c>
      <c r="AT16" s="2">
        <v>0.9</v>
      </c>
    </row>
    <row r="17" spans="2:46" x14ac:dyDescent="0.25">
      <c r="B17" s="7" t="s">
        <v>31</v>
      </c>
      <c r="C17" s="21">
        <v>290.60000000000002</v>
      </c>
      <c r="D17" s="16">
        <v>172.3</v>
      </c>
      <c r="E17" s="21">
        <v>144.88</v>
      </c>
      <c r="F17" s="4">
        <f t="shared" si="9"/>
        <v>225.11664620813806</v>
      </c>
      <c r="G17" s="21">
        <v>0.76</v>
      </c>
      <c r="H17" s="4">
        <v>108.8215</v>
      </c>
      <c r="I17" s="59">
        <f t="shared" si="10"/>
        <v>87.057200000000009</v>
      </c>
      <c r="J17" s="4">
        <f t="shared" si="11"/>
        <v>65.292899999999989</v>
      </c>
      <c r="K17" s="59">
        <f t="shared" si="12"/>
        <v>333.93814620813805</v>
      </c>
      <c r="L17" s="4">
        <f t="shared" si="13"/>
        <v>259.35720000000003</v>
      </c>
      <c r="M17" s="59">
        <f t="shared" si="14"/>
        <v>210.17289999999997</v>
      </c>
      <c r="N17" s="4">
        <f t="shared" si="15"/>
        <v>0.77666239375464174</v>
      </c>
      <c r="O17" s="8">
        <v>458.59</v>
      </c>
      <c r="Q17" s="16">
        <v>1</v>
      </c>
      <c r="R17" s="59">
        <f t="shared" si="0"/>
        <v>0</v>
      </c>
      <c r="S17" s="6">
        <f t="shared" si="1"/>
        <v>333.93814620813805</v>
      </c>
      <c r="T17" s="59">
        <f t="shared" si="2"/>
        <v>210.35334154961208</v>
      </c>
      <c r="U17" s="6">
        <f t="shared" si="3"/>
        <v>259.35720000000003</v>
      </c>
      <c r="V17" s="59">
        <f t="shared" si="4"/>
        <v>0</v>
      </c>
      <c r="W17" s="6">
        <f t="shared" si="5"/>
        <v>210.35334154961208</v>
      </c>
      <c r="X17" s="59">
        <f t="shared" si="16"/>
        <v>-19.889177140803497</v>
      </c>
      <c r="Y17" s="6">
        <f t="shared" si="6"/>
        <v>10.17289999999997</v>
      </c>
      <c r="Z17" s="59">
        <f t="shared" si="7"/>
        <v>259.55663175162761</v>
      </c>
      <c r="AA17" s="18">
        <f t="shared" si="8"/>
        <v>0.99923164455370794</v>
      </c>
      <c r="AB17" s="8" t="s">
        <v>31</v>
      </c>
      <c r="AS17" s="2">
        <v>1</v>
      </c>
      <c r="AT17" s="2">
        <v>0.9</v>
      </c>
    </row>
    <row r="18" spans="2:46" x14ac:dyDescent="0.25">
      <c r="B18" s="7" t="s">
        <v>32</v>
      </c>
      <c r="C18" s="21">
        <v>199.4</v>
      </c>
      <c r="D18" s="16">
        <v>144.72999999999999</v>
      </c>
      <c r="E18" s="21">
        <v>69.680000000000007</v>
      </c>
      <c r="F18" s="4">
        <f t="shared" si="9"/>
        <v>160.63024403891066</v>
      </c>
      <c r="G18" s="21">
        <v>0.9</v>
      </c>
      <c r="H18" s="4">
        <v>108.8215</v>
      </c>
      <c r="I18" s="59">
        <f t="shared" si="10"/>
        <v>87.057200000000009</v>
      </c>
      <c r="J18" s="4">
        <f t="shared" si="11"/>
        <v>65.292899999999989</v>
      </c>
      <c r="K18" s="59">
        <f t="shared" si="12"/>
        <v>269.45174403891065</v>
      </c>
      <c r="L18" s="4">
        <f t="shared" si="13"/>
        <v>231.78719999999998</v>
      </c>
      <c r="M18" s="59">
        <f t="shared" si="14"/>
        <v>134.97289999999998</v>
      </c>
      <c r="N18" s="4">
        <f t="shared" si="15"/>
        <v>0.86021785023788289</v>
      </c>
      <c r="O18" s="8">
        <v>461.29</v>
      </c>
      <c r="Q18" s="16">
        <v>1</v>
      </c>
      <c r="R18" s="59">
        <f t="shared" si="0"/>
        <v>0</v>
      </c>
      <c r="S18" s="6">
        <f t="shared" si="1"/>
        <v>269.45174403891065</v>
      </c>
      <c r="T18" s="59">
        <f t="shared" si="2"/>
        <v>137.40064148966195</v>
      </c>
      <c r="U18" s="6">
        <f t="shared" si="3"/>
        <v>231.78719999999998</v>
      </c>
      <c r="V18" s="59">
        <f t="shared" si="4"/>
        <v>0</v>
      </c>
      <c r="W18" s="6">
        <f t="shared" si="5"/>
        <v>137.40064148966195</v>
      </c>
      <c r="X18" s="59">
        <f t="shared" si="16"/>
        <v>-72.952700059950132</v>
      </c>
      <c r="Y18" s="6">
        <f t="shared" si="6"/>
        <v>-65.027100000000019</v>
      </c>
      <c r="Z18" s="59">
        <f t="shared" si="7"/>
        <v>0</v>
      </c>
      <c r="AA18" s="18">
        <f t="shared" si="8"/>
        <v>1</v>
      </c>
      <c r="AB18" s="8" t="s">
        <v>32</v>
      </c>
      <c r="AS18" s="2">
        <v>1</v>
      </c>
      <c r="AT18" s="2">
        <v>0.9</v>
      </c>
    </row>
    <row r="19" spans="2:46" x14ac:dyDescent="0.25">
      <c r="B19" s="7" t="s">
        <v>33</v>
      </c>
      <c r="C19" s="21">
        <v>205.52</v>
      </c>
      <c r="D19" s="16">
        <v>156.22999999999999</v>
      </c>
      <c r="E19" s="21">
        <v>70.61</v>
      </c>
      <c r="F19" s="4">
        <f t="shared" si="9"/>
        <v>171.44557445440228</v>
      </c>
      <c r="G19" s="21">
        <v>0.91</v>
      </c>
      <c r="H19" s="4">
        <v>108.8215</v>
      </c>
      <c r="I19" s="59">
        <f t="shared" si="10"/>
        <v>87.057200000000009</v>
      </c>
      <c r="J19" s="4">
        <f t="shared" si="11"/>
        <v>65.292899999999989</v>
      </c>
      <c r="K19" s="59">
        <f t="shared" si="12"/>
        <v>280.26707445440229</v>
      </c>
      <c r="L19" s="4">
        <f t="shared" si="13"/>
        <v>243.28719999999998</v>
      </c>
      <c r="M19" s="59">
        <f t="shared" si="14"/>
        <v>135.90289999999999</v>
      </c>
      <c r="N19" s="4">
        <f t="shared" si="15"/>
        <v>0.86805487399334624</v>
      </c>
      <c r="O19" s="8">
        <v>461.4</v>
      </c>
      <c r="Q19" s="16">
        <v>1</v>
      </c>
      <c r="R19" s="59">
        <f t="shared" si="0"/>
        <v>0</v>
      </c>
      <c r="S19" s="6">
        <f t="shared" si="1"/>
        <v>280.26707445440229</v>
      </c>
      <c r="T19" s="59">
        <f t="shared" si="2"/>
        <v>139.14370750914139</v>
      </c>
      <c r="U19" s="6">
        <f t="shared" si="3"/>
        <v>243.28719999999998</v>
      </c>
      <c r="V19" s="59">
        <f t="shared" si="4"/>
        <v>0</v>
      </c>
      <c r="W19" s="6">
        <f t="shared" si="5"/>
        <v>139.14370750914139</v>
      </c>
      <c r="X19" s="59">
        <f t="shared" si="16"/>
        <v>1.7430660194794427</v>
      </c>
      <c r="Y19" s="6">
        <f t="shared" si="6"/>
        <v>-64.097100000000012</v>
      </c>
      <c r="Z19" s="59">
        <f t="shared" si="7"/>
        <v>0</v>
      </c>
      <c r="AA19" s="18">
        <f t="shared" si="8"/>
        <v>1</v>
      </c>
      <c r="AB19" s="8" t="s">
        <v>33</v>
      </c>
      <c r="AS19" s="2">
        <v>1</v>
      </c>
      <c r="AT19" s="2">
        <v>0.9</v>
      </c>
    </row>
    <row r="20" spans="2:46" x14ac:dyDescent="0.25">
      <c r="B20" s="7" t="s">
        <v>34</v>
      </c>
      <c r="C20" s="21">
        <v>360.58</v>
      </c>
      <c r="D20" s="16">
        <v>306.60000000000002</v>
      </c>
      <c r="E20" s="21">
        <v>193.52</v>
      </c>
      <c r="F20" s="4">
        <f t="shared" si="9"/>
        <v>362.56523606104327</v>
      </c>
      <c r="G20" s="21">
        <v>0.85</v>
      </c>
      <c r="H20" s="4">
        <v>108.8215</v>
      </c>
      <c r="I20" s="59">
        <f t="shared" si="10"/>
        <v>87.057200000000009</v>
      </c>
      <c r="J20" s="4">
        <f t="shared" si="11"/>
        <v>65.292899999999989</v>
      </c>
      <c r="K20" s="59">
        <f t="shared" si="12"/>
        <v>471.38673606104328</v>
      </c>
      <c r="L20" s="4">
        <f t="shared" si="13"/>
        <v>393.65720000000005</v>
      </c>
      <c r="M20" s="59">
        <f t="shared" si="14"/>
        <v>258.81290000000001</v>
      </c>
      <c r="N20" s="4">
        <f t="shared" si="15"/>
        <v>0.83510453282890529</v>
      </c>
      <c r="O20" s="8">
        <v>455.95</v>
      </c>
      <c r="Q20" s="16">
        <v>1</v>
      </c>
      <c r="R20" s="59">
        <f t="shared" si="0"/>
        <v>0</v>
      </c>
      <c r="S20" s="6">
        <f t="shared" si="1"/>
        <v>471.38673606104328</v>
      </c>
      <c r="T20" s="59">
        <f t="shared" si="2"/>
        <v>259.30573426448484</v>
      </c>
      <c r="U20" s="6">
        <f t="shared" si="3"/>
        <v>393.65720000000005</v>
      </c>
      <c r="V20" s="59">
        <f t="shared" si="4"/>
        <v>0</v>
      </c>
      <c r="W20" s="6">
        <f t="shared" si="5"/>
        <v>259.30573426448484</v>
      </c>
      <c r="X20" s="59">
        <f t="shared" si="16"/>
        <v>120.16202675534345</v>
      </c>
      <c r="Y20" s="6">
        <f t="shared" si="6"/>
        <v>58.812900000000013</v>
      </c>
      <c r="Z20" s="59">
        <f t="shared" si="7"/>
        <v>398.02631611270385</v>
      </c>
      <c r="AA20" s="18">
        <f t="shared" si="8"/>
        <v>0.9890230471307162</v>
      </c>
      <c r="AB20" s="8" t="s">
        <v>34</v>
      </c>
      <c r="AS20" s="2">
        <v>1</v>
      </c>
      <c r="AT20" s="2">
        <v>0.9</v>
      </c>
    </row>
    <row r="21" spans="2:46" x14ac:dyDescent="0.25">
      <c r="B21" s="7" t="s">
        <v>35</v>
      </c>
      <c r="C21" s="21">
        <v>473.14</v>
      </c>
      <c r="D21" s="16">
        <v>254.73</v>
      </c>
      <c r="E21" s="21">
        <v>193.01</v>
      </c>
      <c r="F21" s="4">
        <f t="shared" si="9"/>
        <v>319.59385632392872</v>
      </c>
      <c r="G21" s="21">
        <v>0.79</v>
      </c>
      <c r="H21" s="4">
        <v>108.8215</v>
      </c>
      <c r="I21" s="59">
        <f t="shared" si="10"/>
        <v>87.057200000000009</v>
      </c>
      <c r="J21" s="4">
        <f t="shared" si="11"/>
        <v>65.292899999999989</v>
      </c>
      <c r="K21" s="59">
        <f t="shared" si="12"/>
        <v>428.41535632392873</v>
      </c>
      <c r="L21" s="4">
        <f t="shared" si="13"/>
        <v>341.78719999999998</v>
      </c>
      <c r="M21" s="59">
        <f t="shared" si="14"/>
        <v>258.30289999999997</v>
      </c>
      <c r="N21" s="4">
        <f t="shared" si="15"/>
        <v>0.79779399817211871</v>
      </c>
      <c r="O21" s="8">
        <v>454.96</v>
      </c>
      <c r="Q21" s="16">
        <v>1</v>
      </c>
      <c r="R21" s="59">
        <f t="shared" si="0"/>
        <v>0</v>
      </c>
      <c r="S21" s="6">
        <f t="shared" si="1"/>
        <v>428.41535632392873</v>
      </c>
      <c r="T21" s="59">
        <f t="shared" si="2"/>
        <v>258.30452464159197</v>
      </c>
      <c r="U21" s="6">
        <f t="shared" si="3"/>
        <v>341.78719999999998</v>
      </c>
      <c r="V21" s="59">
        <f t="shared" si="4"/>
        <v>0</v>
      </c>
      <c r="W21" s="6">
        <f t="shared" si="5"/>
        <v>258.30452464159197</v>
      </c>
      <c r="X21" s="59">
        <f t="shared" si="16"/>
        <v>-1.0012096228928726</v>
      </c>
      <c r="Y21" s="6">
        <f t="shared" si="6"/>
        <v>58.302899999999966</v>
      </c>
      <c r="Z21" s="59">
        <f t="shared" si="7"/>
        <v>346.72426830588307</v>
      </c>
      <c r="AA21" s="18">
        <f t="shared" si="8"/>
        <v>0.98576082277134536</v>
      </c>
      <c r="AB21" s="8" t="s">
        <v>35</v>
      </c>
      <c r="AS21" s="2">
        <v>1</v>
      </c>
      <c r="AT21" s="2">
        <v>0.9</v>
      </c>
    </row>
    <row r="22" spans="2:46" x14ac:dyDescent="0.25">
      <c r="B22" s="7" t="s">
        <v>36</v>
      </c>
      <c r="C22" s="21">
        <v>514.86</v>
      </c>
      <c r="D22" s="16">
        <v>377.97</v>
      </c>
      <c r="E22" s="21">
        <v>258.75</v>
      </c>
      <c r="F22" s="4">
        <f t="shared" si="9"/>
        <v>458.05336304845531</v>
      </c>
      <c r="G22" s="21">
        <v>0.82</v>
      </c>
      <c r="H22" s="4">
        <v>108.8215</v>
      </c>
      <c r="I22" s="59">
        <f t="shared" si="10"/>
        <v>87.057200000000009</v>
      </c>
      <c r="J22" s="4">
        <f t="shared" si="11"/>
        <v>65.292899999999989</v>
      </c>
      <c r="K22" s="59">
        <f t="shared" si="12"/>
        <v>566.87486304845527</v>
      </c>
      <c r="L22" s="4">
        <f t="shared" ref="L22:L85" si="17">D22+I22</f>
        <v>465.02720000000005</v>
      </c>
      <c r="M22" s="59">
        <f t="shared" ref="M22:M85" si="18">E22+J22</f>
        <v>324.04289999999997</v>
      </c>
      <c r="N22" s="4">
        <f t="shared" si="15"/>
        <v>0.82033483986085742</v>
      </c>
      <c r="O22" s="8">
        <v>450.43</v>
      </c>
      <c r="Q22" s="16">
        <v>1</v>
      </c>
      <c r="R22" s="59">
        <f t="shared" si="0"/>
        <v>0</v>
      </c>
      <c r="S22" s="6">
        <f t="shared" si="1"/>
        <v>566.87486304845527</v>
      </c>
      <c r="T22" s="59">
        <f t="shared" si="2"/>
        <v>324.18638715461952</v>
      </c>
      <c r="U22" s="6">
        <f t="shared" si="3"/>
        <v>465.02720000000005</v>
      </c>
      <c r="V22" s="59">
        <f t="shared" si="4"/>
        <v>0</v>
      </c>
      <c r="W22" s="6">
        <f t="shared" si="5"/>
        <v>324.18638715461952</v>
      </c>
      <c r="X22" s="59">
        <f t="shared" si="16"/>
        <v>65.881862513027556</v>
      </c>
      <c r="Y22" s="6">
        <f t="shared" si="6"/>
        <v>124.04289999999997</v>
      </c>
      <c r="Z22" s="59">
        <f t="shared" si="7"/>
        <v>481.28675213457728</v>
      </c>
      <c r="AA22" s="18">
        <f t="shared" si="8"/>
        <v>0.96621649762337369</v>
      </c>
      <c r="AB22" s="8" t="s">
        <v>36</v>
      </c>
      <c r="AS22" s="2">
        <v>1</v>
      </c>
      <c r="AT22" s="2">
        <v>0.9</v>
      </c>
    </row>
    <row r="23" spans="2:46" x14ac:dyDescent="0.25">
      <c r="B23" s="7" t="s">
        <v>37</v>
      </c>
      <c r="C23" s="21">
        <v>357.48</v>
      </c>
      <c r="D23" s="16">
        <v>240.81</v>
      </c>
      <c r="E23" s="21">
        <v>179.75</v>
      </c>
      <c r="F23" s="4">
        <f t="shared" si="9"/>
        <v>300.49878302582192</v>
      </c>
      <c r="G23" s="21">
        <v>0.8</v>
      </c>
      <c r="H23" s="4">
        <v>108.8215</v>
      </c>
      <c r="I23" s="59">
        <f t="shared" si="10"/>
        <v>87.057200000000009</v>
      </c>
      <c r="J23" s="4">
        <f t="shared" si="11"/>
        <v>65.292899999999989</v>
      </c>
      <c r="K23" s="59">
        <f t="shared" si="12"/>
        <v>409.32028302582194</v>
      </c>
      <c r="L23" s="4">
        <f t="shared" si="17"/>
        <v>327.86720000000003</v>
      </c>
      <c r="M23" s="59">
        <f t="shared" si="18"/>
        <v>245.04289999999997</v>
      </c>
      <c r="N23" s="4">
        <f t="shared" si="15"/>
        <v>0.80100403912629115</v>
      </c>
      <c r="O23" s="8">
        <v>454.74</v>
      </c>
      <c r="Q23" s="16">
        <v>1</v>
      </c>
      <c r="R23" s="59">
        <f t="shared" si="0"/>
        <v>0</v>
      </c>
      <c r="S23" s="6">
        <f t="shared" si="1"/>
        <v>409.32028302582194</v>
      </c>
      <c r="T23" s="59">
        <f t="shared" si="2"/>
        <v>245.04324773496401</v>
      </c>
      <c r="U23" s="6">
        <f t="shared" si="3"/>
        <v>327.86720000000003</v>
      </c>
      <c r="V23" s="59">
        <f t="shared" si="4"/>
        <v>0</v>
      </c>
      <c r="W23" s="6">
        <f t="shared" si="5"/>
        <v>245.04324773496401</v>
      </c>
      <c r="X23" s="59">
        <f t="shared" si="16"/>
        <v>-79.143139419655512</v>
      </c>
      <c r="Y23" s="6">
        <f t="shared" si="6"/>
        <v>45.042899999999975</v>
      </c>
      <c r="Z23" s="59">
        <f t="shared" si="7"/>
        <v>330.94676864452089</v>
      </c>
      <c r="AA23" s="18">
        <f t="shared" si="8"/>
        <v>0.99069467075586193</v>
      </c>
      <c r="AB23" s="8" t="s">
        <v>37</v>
      </c>
      <c r="AS23" s="2">
        <v>1</v>
      </c>
      <c r="AT23" s="2">
        <v>0.9</v>
      </c>
    </row>
    <row r="24" spans="2:46" x14ac:dyDescent="0.25">
      <c r="B24" s="7" t="s">
        <v>38</v>
      </c>
      <c r="C24" s="21">
        <v>351.62</v>
      </c>
      <c r="D24" s="16">
        <v>214.67</v>
      </c>
      <c r="E24" s="21">
        <v>160.66999999999999</v>
      </c>
      <c r="F24" s="4">
        <f t="shared" si="9"/>
        <v>268.13813193949119</v>
      </c>
      <c r="G24" s="21">
        <v>0.8</v>
      </c>
      <c r="H24" s="4">
        <v>108.8215</v>
      </c>
      <c r="I24" s="59">
        <f t="shared" si="10"/>
        <v>87.057200000000009</v>
      </c>
      <c r="J24" s="4">
        <f t="shared" si="11"/>
        <v>65.292899999999989</v>
      </c>
      <c r="K24" s="59">
        <f t="shared" si="12"/>
        <v>376.9596319394912</v>
      </c>
      <c r="L24" s="4">
        <f t="shared" si="17"/>
        <v>301.72719999999998</v>
      </c>
      <c r="M24" s="59">
        <f t="shared" si="18"/>
        <v>225.96289999999999</v>
      </c>
      <c r="N24" s="4">
        <f t="shared" si="15"/>
        <v>0.80042310750248347</v>
      </c>
      <c r="O24" s="8">
        <v>455.72</v>
      </c>
      <c r="Q24" s="16">
        <v>1</v>
      </c>
      <c r="R24" s="59">
        <f t="shared" si="0"/>
        <v>0</v>
      </c>
      <c r="S24" s="6">
        <f t="shared" si="1"/>
        <v>376.9596319394912</v>
      </c>
      <c r="T24" s="59">
        <f t="shared" si="2"/>
        <v>225.96296354074644</v>
      </c>
      <c r="U24" s="6">
        <f t="shared" si="3"/>
        <v>301.72719999999998</v>
      </c>
      <c r="V24" s="59">
        <f t="shared" si="4"/>
        <v>0</v>
      </c>
      <c r="W24" s="6">
        <f t="shared" si="5"/>
        <v>225.96296354074644</v>
      </c>
      <c r="X24" s="59">
        <f t="shared" si="16"/>
        <v>-19.080284194217569</v>
      </c>
      <c r="Y24" s="6">
        <f t="shared" si="6"/>
        <v>25.962899999999991</v>
      </c>
      <c r="Z24" s="59">
        <f t="shared" si="7"/>
        <v>302.84216251415518</v>
      </c>
      <c r="AA24" s="18">
        <f t="shared" si="8"/>
        <v>0.99631833789291779</v>
      </c>
      <c r="AB24" s="8" t="s">
        <v>38</v>
      </c>
      <c r="AS24" s="2">
        <v>1</v>
      </c>
      <c r="AT24" s="2">
        <v>0.9</v>
      </c>
    </row>
    <row r="25" spans="2:46" x14ac:dyDescent="0.25">
      <c r="B25" s="7" t="s">
        <v>39</v>
      </c>
      <c r="C25" s="21">
        <v>322.88</v>
      </c>
      <c r="D25" s="16">
        <v>210.38</v>
      </c>
      <c r="E25" s="21">
        <v>161.44</v>
      </c>
      <c r="F25" s="4">
        <f t="shared" si="9"/>
        <v>265.18412094241239</v>
      </c>
      <c r="G25" s="21">
        <v>0.79</v>
      </c>
      <c r="H25" s="4">
        <v>108.8215</v>
      </c>
      <c r="I25" s="59">
        <f t="shared" si="10"/>
        <v>87.057200000000009</v>
      </c>
      <c r="J25" s="4">
        <f t="shared" si="11"/>
        <v>65.292899999999989</v>
      </c>
      <c r="K25" s="59">
        <f t="shared" si="12"/>
        <v>374.00562094241241</v>
      </c>
      <c r="L25" s="4">
        <f t="shared" si="17"/>
        <v>297.43720000000002</v>
      </c>
      <c r="M25" s="59">
        <f t="shared" si="18"/>
        <v>226.73289999999997</v>
      </c>
      <c r="N25" s="4">
        <f t="shared" si="15"/>
        <v>0.79527467862788614</v>
      </c>
      <c r="O25" s="8">
        <v>456.74</v>
      </c>
      <c r="Q25" s="16">
        <v>1</v>
      </c>
      <c r="R25" s="59">
        <f t="shared" si="0"/>
        <v>0</v>
      </c>
      <c r="S25" s="6">
        <f t="shared" si="1"/>
        <v>374.00562094241241</v>
      </c>
      <c r="T25" s="59">
        <f t="shared" si="2"/>
        <v>226.74063718857158</v>
      </c>
      <c r="U25" s="6">
        <f t="shared" si="3"/>
        <v>297.43720000000002</v>
      </c>
      <c r="V25" s="59">
        <f t="shared" si="4"/>
        <v>0</v>
      </c>
      <c r="W25" s="6">
        <f t="shared" si="5"/>
        <v>226.74063718857158</v>
      </c>
      <c r="X25" s="59">
        <f t="shared" si="16"/>
        <v>0.77767364782513937</v>
      </c>
      <c r="Y25" s="6">
        <f t="shared" si="6"/>
        <v>26.732899999999972</v>
      </c>
      <c r="Z25" s="59">
        <f t="shared" si="7"/>
        <v>298.63612622428991</v>
      </c>
      <c r="AA25" s="18">
        <f t="shared" si="8"/>
        <v>0.99598532756418945</v>
      </c>
      <c r="AB25" s="8" t="s">
        <v>39</v>
      </c>
      <c r="AS25" s="2">
        <v>1</v>
      </c>
      <c r="AT25" s="2">
        <v>0.9</v>
      </c>
    </row>
    <row r="26" spans="2:46" x14ac:dyDescent="0.25">
      <c r="B26" s="7" t="s">
        <v>40</v>
      </c>
      <c r="C26" s="21">
        <v>322.22000000000003</v>
      </c>
      <c r="D26" s="16">
        <v>209.12</v>
      </c>
      <c r="E26" s="21">
        <v>163.04</v>
      </c>
      <c r="F26" s="4">
        <f t="shared" si="9"/>
        <v>265.16639304406584</v>
      </c>
      <c r="G26" s="21">
        <v>0.79</v>
      </c>
      <c r="H26" s="4">
        <v>108.8215</v>
      </c>
      <c r="I26" s="59">
        <f t="shared" si="10"/>
        <v>87.057200000000009</v>
      </c>
      <c r="J26" s="4">
        <f t="shared" si="11"/>
        <v>65.292899999999989</v>
      </c>
      <c r="K26" s="59">
        <f t="shared" si="12"/>
        <v>373.98789304406586</v>
      </c>
      <c r="L26" s="4">
        <f t="shared" si="17"/>
        <v>296.17720000000003</v>
      </c>
      <c r="M26" s="59">
        <f t="shared" si="18"/>
        <v>228.3329</v>
      </c>
      <c r="N26" s="4">
        <f t="shared" si="15"/>
        <v>0.7919432834824478</v>
      </c>
      <c r="O26" s="8">
        <v>456.56</v>
      </c>
      <c r="Q26" s="16">
        <v>1</v>
      </c>
      <c r="R26" s="59">
        <f t="shared" si="0"/>
        <v>0</v>
      </c>
      <c r="S26" s="6">
        <f t="shared" si="1"/>
        <v>373.98789304406586</v>
      </c>
      <c r="T26" s="59">
        <f t="shared" si="2"/>
        <v>228.35500945610895</v>
      </c>
      <c r="U26" s="6">
        <f t="shared" si="3"/>
        <v>296.17720000000003</v>
      </c>
      <c r="V26" s="59">
        <f t="shared" si="4"/>
        <v>0</v>
      </c>
      <c r="W26" s="6">
        <f t="shared" si="5"/>
        <v>228.35500945610895</v>
      </c>
      <c r="X26" s="59">
        <f t="shared" si="16"/>
        <v>1.6143722675373624</v>
      </c>
      <c r="Y26" s="6">
        <f t="shared" si="6"/>
        <v>28.332899999999995</v>
      </c>
      <c r="Z26" s="59">
        <f t="shared" si="7"/>
        <v>297.52930447646668</v>
      </c>
      <c r="AA26" s="18">
        <f t="shared" si="8"/>
        <v>0.99545555864204427</v>
      </c>
      <c r="AB26" s="8" t="s">
        <v>40</v>
      </c>
      <c r="AS26" s="2">
        <v>1</v>
      </c>
      <c r="AT26" s="2">
        <v>0.9</v>
      </c>
    </row>
    <row r="27" spans="2:46" x14ac:dyDescent="0.25">
      <c r="B27" s="7" t="s">
        <v>41</v>
      </c>
      <c r="C27" s="21">
        <v>321.38</v>
      </c>
      <c r="D27" s="16">
        <v>220.3</v>
      </c>
      <c r="E27" s="21">
        <v>162.09</v>
      </c>
      <c r="F27" s="4">
        <f t="shared" si="9"/>
        <v>273.50549921345277</v>
      </c>
      <c r="G27" s="21">
        <v>0.8</v>
      </c>
      <c r="H27" s="4">
        <v>108.8215</v>
      </c>
      <c r="I27" s="59">
        <f t="shared" si="10"/>
        <v>87.057200000000009</v>
      </c>
      <c r="J27" s="4">
        <f t="shared" si="11"/>
        <v>65.292899999999989</v>
      </c>
      <c r="K27" s="59">
        <f t="shared" si="12"/>
        <v>382.32699921345278</v>
      </c>
      <c r="L27" s="4">
        <f t="shared" si="17"/>
        <v>307.35720000000003</v>
      </c>
      <c r="M27" s="59">
        <f t="shared" si="18"/>
        <v>227.38290000000001</v>
      </c>
      <c r="N27" s="4">
        <f t="shared" si="15"/>
        <v>0.8039118362875618</v>
      </c>
      <c r="O27" s="8">
        <v>456.64</v>
      </c>
      <c r="Q27" s="16">
        <v>1</v>
      </c>
      <c r="R27" s="59">
        <f t="shared" si="0"/>
        <v>0</v>
      </c>
      <c r="S27" s="6">
        <f t="shared" si="1"/>
        <v>382.32699921345278</v>
      </c>
      <c r="T27" s="59">
        <f t="shared" si="2"/>
        <v>227.38840325690205</v>
      </c>
      <c r="U27" s="6">
        <f t="shared" si="3"/>
        <v>307.35720000000003</v>
      </c>
      <c r="V27" s="59">
        <f t="shared" si="4"/>
        <v>0</v>
      </c>
      <c r="W27" s="6">
        <f t="shared" si="5"/>
        <v>227.38840325690205</v>
      </c>
      <c r="X27" s="59">
        <f t="shared" si="16"/>
        <v>-0.96660619920689328</v>
      </c>
      <c r="Y27" s="6">
        <f t="shared" si="6"/>
        <v>27.382900000000006</v>
      </c>
      <c r="Z27" s="59">
        <f t="shared" si="7"/>
        <v>308.57458029502368</v>
      </c>
      <c r="AA27" s="18">
        <f t="shared" si="8"/>
        <v>0.9960548263766259</v>
      </c>
      <c r="AB27" s="8" t="s">
        <v>41</v>
      </c>
      <c r="AS27" s="2">
        <v>1</v>
      </c>
      <c r="AT27" s="2">
        <v>0.9</v>
      </c>
    </row>
    <row r="28" spans="2:46" x14ac:dyDescent="0.25">
      <c r="B28" s="7" t="s">
        <v>42</v>
      </c>
      <c r="C28" s="21">
        <v>332.66</v>
      </c>
      <c r="D28" s="16">
        <v>207.22</v>
      </c>
      <c r="E28" s="21">
        <v>158.99</v>
      </c>
      <c r="F28" s="4">
        <f t="shared" si="9"/>
        <v>261.18565906266753</v>
      </c>
      <c r="G28" s="21">
        <v>0.79</v>
      </c>
      <c r="H28" s="4">
        <v>108.8215</v>
      </c>
      <c r="I28" s="59">
        <f t="shared" si="10"/>
        <v>87.057200000000009</v>
      </c>
      <c r="J28" s="4">
        <f t="shared" si="11"/>
        <v>65.292899999999989</v>
      </c>
      <c r="K28" s="59">
        <f t="shared" si="12"/>
        <v>370.00715906266754</v>
      </c>
      <c r="L28" s="4">
        <f t="shared" si="17"/>
        <v>294.27719999999999</v>
      </c>
      <c r="M28" s="59">
        <f t="shared" si="18"/>
        <v>224.28289999999998</v>
      </c>
      <c r="N28" s="4">
        <f t="shared" si="15"/>
        <v>0.79532839511940012</v>
      </c>
      <c r="O28" s="8">
        <v>457.93</v>
      </c>
      <c r="Q28" s="16">
        <v>1</v>
      </c>
      <c r="R28" s="59">
        <f t="shared" si="0"/>
        <v>0</v>
      </c>
      <c r="S28" s="6">
        <f t="shared" si="1"/>
        <v>370.00715906266754</v>
      </c>
      <c r="T28" s="59">
        <f t="shared" si="2"/>
        <v>224.29049760920805</v>
      </c>
      <c r="U28" s="6">
        <f t="shared" si="3"/>
        <v>294.27719999999999</v>
      </c>
      <c r="V28" s="59">
        <f t="shared" si="4"/>
        <v>0</v>
      </c>
      <c r="W28" s="6">
        <f t="shared" si="5"/>
        <v>224.29049760920805</v>
      </c>
      <c r="X28" s="59">
        <f t="shared" si="16"/>
        <v>-3.0979056476940059</v>
      </c>
      <c r="Y28" s="6">
        <f t="shared" si="6"/>
        <v>24.282899999999984</v>
      </c>
      <c r="Z28" s="59">
        <f t="shared" si="7"/>
        <v>295.27737751519334</v>
      </c>
      <c r="AA28" s="18">
        <f t="shared" si="8"/>
        <v>0.99661275264766302</v>
      </c>
      <c r="AB28" s="8" t="s">
        <v>42</v>
      </c>
      <c r="AS28" s="2">
        <v>1</v>
      </c>
      <c r="AT28" s="2">
        <v>0.9</v>
      </c>
    </row>
    <row r="29" spans="2:46" x14ac:dyDescent="0.25">
      <c r="B29" s="7" t="s">
        <v>43</v>
      </c>
      <c r="C29" s="21">
        <v>295.48</v>
      </c>
      <c r="D29" s="16">
        <v>201.83</v>
      </c>
      <c r="E29" s="21">
        <v>155.08000000000001</v>
      </c>
      <c r="F29" s="4">
        <f t="shared" si="9"/>
        <v>254.52928181252548</v>
      </c>
      <c r="G29" s="21">
        <v>0.79</v>
      </c>
      <c r="H29" s="4">
        <v>108.8215</v>
      </c>
      <c r="I29" s="59">
        <f t="shared" si="10"/>
        <v>87.057200000000009</v>
      </c>
      <c r="J29" s="4">
        <f t="shared" si="11"/>
        <v>65.292899999999989</v>
      </c>
      <c r="K29" s="59">
        <f t="shared" si="12"/>
        <v>363.3507818125255</v>
      </c>
      <c r="L29" s="4">
        <f t="shared" si="17"/>
        <v>288.88720000000001</v>
      </c>
      <c r="M29" s="59">
        <f t="shared" si="18"/>
        <v>220.37290000000002</v>
      </c>
      <c r="N29" s="4">
        <f t="shared" si="15"/>
        <v>0.79506420368473096</v>
      </c>
      <c r="O29" s="8">
        <v>458.32</v>
      </c>
      <c r="Q29" s="16">
        <v>1</v>
      </c>
      <c r="R29" s="59">
        <f t="shared" si="0"/>
        <v>0</v>
      </c>
      <c r="S29" s="6">
        <f t="shared" si="1"/>
        <v>363.3507818125255</v>
      </c>
      <c r="T29" s="59">
        <f t="shared" si="2"/>
        <v>220.38143370060345</v>
      </c>
      <c r="U29" s="6">
        <f t="shared" si="3"/>
        <v>288.88720000000001</v>
      </c>
      <c r="V29" s="59">
        <f t="shared" si="4"/>
        <v>0</v>
      </c>
      <c r="W29" s="6">
        <f t="shared" si="5"/>
        <v>220.38143370060345</v>
      </c>
      <c r="X29" s="59">
        <f t="shared" si="16"/>
        <v>-3.909063908604594</v>
      </c>
      <c r="Y29" s="6">
        <f t="shared" si="6"/>
        <v>20.372900000000016</v>
      </c>
      <c r="Z29" s="59">
        <f t="shared" si="7"/>
        <v>289.60467775616127</v>
      </c>
      <c r="AA29" s="18">
        <f t="shared" si="8"/>
        <v>0.99752256157697372</v>
      </c>
      <c r="AB29" s="8" t="s">
        <v>43</v>
      </c>
      <c r="AS29" s="2">
        <v>1</v>
      </c>
      <c r="AT29" s="2">
        <v>0.9</v>
      </c>
    </row>
    <row r="30" spans="2:46" x14ac:dyDescent="0.25">
      <c r="B30" s="7" t="s">
        <v>44</v>
      </c>
      <c r="C30" s="21">
        <v>400.84</v>
      </c>
      <c r="D30" s="16">
        <v>266.79000000000002</v>
      </c>
      <c r="E30" s="21">
        <v>167.45</v>
      </c>
      <c r="F30" s="4">
        <f t="shared" si="9"/>
        <v>314.98635938719633</v>
      </c>
      <c r="G30" s="21">
        <v>0.84</v>
      </c>
      <c r="H30" s="4">
        <v>108.8215</v>
      </c>
      <c r="I30" s="59">
        <f t="shared" si="10"/>
        <v>87.057200000000009</v>
      </c>
      <c r="J30" s="4">
        <f t="shared" si="11"/>
        <v>65.292899999999989</v>
      </c>
      <c r="K30" s="59">
        <f t="shared" si="12"/>
        <v>423.80785938719634</v>
      </c>
      <c r="L30" s="4">
        <f t="shared" si="17"/>
        <v>353.84720000000004</v>
      </c>
      <c r="M30" s="59">
        <f t="shared" si="18"/>
        <v>232.74289999999996</v>
      </c>
      <c r="N30" s="4">
        <f t="shared" si="15"/>
        <v>0.83492363853668095</v>
      </c>
      <c r="O30" s="8">
        <v>456.23</v>
      </c>
      <c r="Q30" s="16">
        <v>1</v>
      </c>
      <c r="R30" s="59">
        <f t="shared" si="0"/>
        <v>0</v>
      </c>
      <c r="S30" s="6">
        <f t="shared" si="1"/>
        <v>423.80785938719634</v>
      </c>
      <c r="T30" s="59">
        <f t="shared" si="2"/>
        <v>233.24935311918352</v>
      </c>
      <c r="U30" s="6">
        <f t="shared" si="3"/>
        <v>353.84720000000004</v>
      </c>
      <c r="V30" s="59">
        <f t="shared" si="4"/>
        <v>0</v>
      </c>
      <c r="W30" s="6">
        <f t="shared" si="5"/>
        <v>233.24935311918352</v>
      </c>
      <c r="X30" s="59">
        <f t="shared" si="16"/>
        <v>12.867919418580072</v>
      </c>
      <c r="Y30" s="6">
        <f t="shared" si="6"/>
        <v>32.742899999999963</v>
      </c>
      <c r="Z30" s="59">
        <f t="shared" si="7"/>
        <v>355.35888682886491</v>
      </c>
      <c r="AA30" s="18">
        <f t="shared" si="8"/>
        <v>0.99574602779079258</v>
      </c>
      <c r="AB30" s="8" t="s">
        <v>44</v>
      </c>
      <c r="AS30" s="2">
        <v>1</v>
      </c>
      <c r="AT30" s="2">
        <v>0.9</v>
      </c>
    </row>
    <row r="31" spans="2:46" x14ac:dyDescent="0.25">
      <c r="B31" s="7" t="s">
        <v>45</v>
      </c>
      <c r="C31" s="21">
        <v>346.38</v>
      </c>
      <c r="D31" s="16">
        <v>220.99</v>
      </c>
      <c r="E31" s="21">
        <v>164.5</v>
      </c>
      <c r="F31" s="4">
        <f t="shared" si="9"/>
        <v>275.49379321501965</v>
      </c>
      <c r="G31" s="21">
        <v>0.8</v>
      </c>
      <c r="H31" s="4">
        <v>108.8215</v>
      </c>
      <c r="I31" s="59">
        <f t="shared" si="10"/>
        <v>87.057200000000009</v>
      </c>
      <c r="J31" s="4">
        <f t="shared" si="11"/>
        <v>65.292899999999989</v>
      </c>
      <c r="K31" s="59">
        <f t="shared" si="12"/>
        <v>384.31529321501966</v>
      </c>
      <c r="L31" s="4">
        <f t="shared" si="17"/>
        <v>308.04720000000003</v>
      </c>
      <c r="M31" s="59">
        <f t="shared" si="18"/>
        <v>229.79289999999997</v>
      </c>
      <c r="N31" s="4">
        <f t="shared" si="15"/>
        <v>0.80154811801270531</v>
      </c>
      <c r="O31" s="8">
        <v>456.29</v>
      </c>
      <c r="Q31" s="16">
        <v>1</v>
      </c>
      <c r="R31" s="59">
        <f t="shared" si="0"/>
        <v>0</v>
      </c>
      <c r="S31" s="6">
        <f t="shared" si="1"/>
        <v>384.31529321501966</v>
      </c>
      <c r="T31" s="59">
        <f t="shared" si="2"/>
        <v>229.79374919937777</v>
      </c>
      <c r="U31" s="6">
        <f t="shared" si="3"/>
        <v>308.04720000000003</v>
      </c>
      <c r="V31" s="59">
        <f t="shared" si="4"/>
        <v>0</v>
      </c>
      <c r="W31" s="6">
        <f t="shared" si="5"/>
        <v>229.79374919937777</v>
      </c>
      <c r="X31" s="59">
        <f t="shared" si="16"/>
        <v>-3.4556039198057533</v>
      </c>
      <c r="Y31" s="6">
        <f t="shared" si="6"/>
        <v>29.792899999999975</v>
      </c>
      <c r="Z31" s="59">
        <f t="shared" si="7"/>
        <v>309.48456232621686</v>
      </c>
      <c r="AA31" s="18">
        <f t="shared" si="8"/>
        <v>0.99535562512258124</v>
      </c>
      <c r="AB31" s="8" t="s">
        <v>45</v>
      </c>
      <c r="AS31" s="2">
        <v>1</v>
      </c>
      <c r="AT31" s="2">
        <v>0.9</v>
      </c>
    </row>
    <row r="32" spans="2:46" x14ac:dyDescent="0.25">
      <c r="B32" s="7" t="s">
        <v>46</v>
      </c>
      <c r="C32" s="21">
        <v>342.88</v>
      </c>
      <c r="D32" s="16">
        <v>222.83</v>
      </c>
      <c r="E32" s="21">
        <v>159.53</v>
      </c>
      <c r="F32" s="4">
        <f t="shared" si="9"/>
        <v>274.04932001375226</v>
      </c>
      <c r="G32" s="21">
        <v>0.81</v>
      </c>
      <c r="H32" s="4">
        <v>108.8215</v>
      </c>
      <c r="I32" s="59">
        <f t="shared" si="10"/>
        <v>87.057200000000009</v>
      </c>
      <c r="J32" s="4">
        <f t="shared" si="11"/>
        <v>65.292899999999989</v>
      </c>
      <c r="K32" s="59">
        <f t="shared" si="12"/>
        <v>382.87082001375228</v>
      </c>
      <c r="L32" s="4">
        <f t="shared" si="17"/>
        <v>309.88720000000001</v>
      </c>
      <c r="M32" s="59">
        <f t="shared" si="18"/>
        <v>224.8229</v>
      </c>
      <c r="N32" s="4">
        <f t="shared" si="15"/>
        <v>0.80937795152127079</v>
      </c>
      <c r="O32" s="8">
        <v>455.9</v>
      </c>
      <c r="Q32" s="16">
        <v>1</v>
      </c>
      <c r="R32" s="59">
        <f t="shared" si="0"/>
        <v>0</v>
      </c>
      <c r="S32" s="6">
        <f t="shared" si="1"/>
        <v>382.87082001375228</v>
      </c>
      <c r="T32" s="59">
        <f t="shared" si="2"/>
        <v>224.85548268646488</v>
      </c>
      <c r="U32" s="6">
        <f t="shared" si="3"/>
        <v>309.88720000000001</v>
      </c>
      <c r="V32" s="59">
        <f t="shared" si="4"/>
        <v>0</v>
      </c>
      <c r="W32" s="6">
        <f t="shared" si="5"/>
        <v>224.85548268646488</v>
      </c>
      <c r="X32" s="59">
        <f t="shared" si="16"/>
        <v>-4.9382665129128895</v>
      </c>
      <c r="Y32" s="6">
        <f t="shared" si="6"/>
        <v>24.822900000000004</v>
      </c>
      <c r="Z32" s="59">
        <f t="shared" si="7"/>
        <v>310.87980488968725</v>
      </c>
      <c r="AA32" s="18">
        <f t="shared" si="8"/>
        <v>0.99680711041992753</v>
      </c>
      <c r="AB32" s="8" t="s">
        <v>46</v>
      </c>
      <c r="AS32" s="2">
        <v>1</v>
      </c>
      <c r="AT32" s="2">
        <v>0.9</v>
      </c>
    </row>
    <row r="33" spans="2:46" x14ac:dyDescent="0.25">
      <c r="B33" s="7" t="s">
        <v>47</v>
      </c>
      <c r="C33" s="21">
        <v>377.36</v>
      </c>
      <c r="D33" s="16">
        <v>250.69</v>
      </c>
      <c r="E33" s="21">
        <v>196.51</v>
      </c>
      <c r="F33" s="4">
        <f t="shared" si="9"/>
        <v>318.53046353527947</v>
      </c>
      <c r="G33" s="21">
        <v>0.78</v>
      </c>
      <c r="H33" s="4">
        <v>108.8215</v>
      </c>
      <c r="I33" s="59">
        <f t="shared" si="10"/>
        <v>87.057200000000009</v>
      </c>
      <c r="J33" s="4">
        <f t="shared" si="11"/>
        <v>65.292899999999989</v>
      </c>
      <c r="K33" s="59">
        <f t="shared" si="12"/>
        <v>427.35196353527948</v>
      </c>
      <c r="L33" s="4">
        <f t="shared" si="17"/>
        <v>337.74720000000002</v>
      </c>
      <c r="M33" s="59">
        <f t="shared" si="18"/>
        <v>261.80289999999997</v>
      </c>
      <c r="N33" s="4">
        <f t="shared" si="15"/>
        <v>0.79032560703823174</v>
      </c>
      <c r="O33" s="8">
        <v>453.53</v>
      </c>
      <c r="Q33" s="16">
        <v>1</v>
      </c>
      <c r="R33" s="59">
        <f t="shared" si="0"/>
        <v>0</v>
      </c>
      <c r="S33" s="6">
        <f t="shared" si="1"/>
        <v>427.35196353527948</v>
      </c>
      <c r="T33" s="59">
        <f t="shared" si="2"/>
        <v>261.83301860082281</v>
      </c>
      <c r="U33" s="6">
        <f t="shared" si="3"/>
        <v>337.74720000000002</v>
      </c>
      <c r="V33" s="59">
        <f t="shared" si="4"/>
        <v>0</v>
      </c>
      <c r="W33" s="6">
        <f t="shared" si="5"/>
        <v>261.83301860082281</v>
      </c>
      <c r="X33" s="59">
        <f t="shared" si="16"/>
        <v>36.977535914357929</v>
      </c>
      <c r="Y33" s="6">
        <f t="shared" si="6"/>
        <v>61.802899999999966</v>
      </c>
      <c r="Z33" s="59">
        <f t="shared" si="7"/>
        <v>343.35516532629885</v>
      </c>
      <c r="AA33" s="18">
        <f t="shared" si="8"/>
        <v>0.9836671589869066</v>
      </c>
      <c r="AB33" s="8" t="s">
        <v>47</v>
      </c>
      <c r="AS33" s="2">
        <v>1</v>
      </c>
      <c r="AT33" s="2">
        <v>0.9</v>
      </c>
    </row>
    <row r="34" spans="2:46" x14ac:dyDescent="0.25">
      <c r="B34" s="7" t="s">
        <v>48</v>
      </c>
      <c r="C34" s="21">
        <v>399.42</v>
      </c>
      <c r="D34" s="16">
        <v>266.14999999999998</v>
      </c>
      <c r="E34" s="21">
        <v>197.22</v>
      </c>
      <c r="F34" s="4">
        <f t="shared" si="9"/>
        <v>331.25752957480074</v>
      </c>
      <c r="G34" s="21">
        <v>0.8</v>
      </c>
      <c r="H34" s="4">
        <v>108.8215</v>
      </c>
      <c r="I34" s="59">
        <f t="shared" si="10"/>
        <v>87.057200000000009</v>
      </c>
      <c r="J34" s="4">
        <f t="shared" si="11"/>
        <v>65.292899999999989</v>
      </c>
      <c r="K34" s="59">
        <f t="shared" si="12"/>
        <v>440.07902957480076</v>
      </c>
      <c r="L34" s="4">
        <f t="shared" si="17"/>
        <v>353.2072</v>
      </c>
      <c r="M34" s="59">
        <f t="shared" si="18"/>
        <v>262.5129</v>
      </c>
      <c r="N34" s="4">
        <f t="shared" si="15"/>
        <v>0.80259947932821218</v>
      </c>
      <c r="O34" s="8">
        <v>452.54</v>
      </c>
      <c r="Q34" s="16">
        <v>1</v>
      </c>
      <c r="R34" s="59">
        <f t="shared" si="0"/>
        <v>0</v>
      </c>
      <c r="S34" s="6">
        <f t="shared" si="1"/>
        <v>440.07902957480076</v>
      </c>
      <c r="T34" s="59">
        <f t="shared" si="2"/>
        <v>262.5151922073432</v>
      </c>
      <c r="U34" s="6">
        <f t="shared" si="3"/>
        <v>353.2072</v>
      </c>
      <c r="V34" s="59">
        <f t="shared" si="4"/>
        <v>0</v>
      </c>
      <c r="W34" s="6">
        <f t="shared" si="5"/>
        <v>262.5151922073432</v>
      </c>
      <c r="X34" s="59">
        <f t="shared" si="16"/>
        <v>0.68217360652039361</v>
      </c>
      <c r="Y34" s="6">
        <f t="shared" si="6"/>
        <v>62.512900000000002</v>
      </c>
      <c r="Z34" s="59">
        <f t="shared" si="7"/>
        <v>358.69651350166481</v>
      </c>
      <c r="AA34" s="18">
        <f t="shared" si="8"/>
        <v>0.98469649607664966</v>
      </c>
      <c r="AB34" s="8" t="s">
        <v>48</v>
      </c>
      <c r="AS34" s="2">
        <v>1</v>
      </c>
      <c r="AT34" s="2">
        <v>0.9</v>
      </c>
    </row>
    <row r="35" spans="2:46" x14ac:dyDescent="0.25">
      <c r="B35" s="7" t="s">
        <v>49</v>
      </c>
      <c r="C35" s="21">
        <v>543.58000000000004</v>
      </c>
      <c r="D35" s="16">
        <v>352.55</v>
      </c>
      <c r="E35" s="21">
        <v>261.81</v>
      </c>
      <c r="F35" s="4">
        <f t="shared" si="9"/>
        <v>439.13093559893957</v>
      </c>
      <c r="G35" s="21">
        <v>0.8</v>
      </c>
      <c r="H35" s="4">
        <v>108.8215</v>
      </c>
      <c r="I35" s="59">
        <f t="shared" si="10"/>
        <v>87.057200000000009</v>
      </c>
      <c r="J35" s="4">
        <f t="shared" si="11"/>
        <v>65.292899999999989</v>
      </c>
      <c r="K35" s="59">
        <f t="shared" si="12"/>
        <v>547.95243559893959</v>
      </c>
      <c r="L35" s="4">
        <f t="shared" si="17"/>
        <v>439.60720000000003</v>
      </c>
      <c r="M35" s="59">
        <f t="shared" si="18"/>
        <v>327.10289999999998</v>
      </c>
      <c r="N35" s="4">
        <f t="shared" si="15"/>
        <v>0.80227255403927034</v>
      </c>
      <c r="O35" s="8">
        <v>447.68</v>
      </c>
      <c r="Q35" s="16">
        <v>1</v>
      </c>
      <c r="R35" s="59">
        <f t="shared" si="0"/>
        <v>0</v>
      </c>
      <c r="S35" s="6">
        <f t="shared" si="1"/>
        <v>547.95243559893959</v>
      </c>
      <c r="T35" s="59">
        <f t="shared" si="2"/>
        <v>327.10454198462298</v>
      </c>
      <c r="U35" s="6">
        <f t="shared" si="3"/>
        <v>439.60720000000003</v>
      </c>
      <c r="V35" s="59">
        <f t="shared" si="4"/>
        <v>0</v>
      </c>
      <c r="W35" s="6">
        <f t="shared" si="5"/>
        <v>327.10454198462298</v>
      </c>
      <c r="X35" s="59">
        <f t="shared" si="16"/>
        <v>64.589349777279779</v>
      </c>
      <c r="Y35" s="6">
        <f t="shared" si="6"/>
        <v>127.10289999999998</v>
      </c>
      <c r="Z35" s="59">
        <f t="shared" si="7"/>
        <v>457.61297783197756</v>
      </c>
      <c r="AA35" s="18">
        <f t="shared" si="8"/>
        <v>0.96065282519459327</v>
      </c>
      <c r="AB35" s="8" t="s">
        <v>49</v>
      </c>
      <c r="AS35" s="2">
        <v>1</v>
      </c>
      <c r="AT35" s="2">
        <v>0.9</v>
      </c>
    </row>
    <row r="36" spans="2:46" x14ac:dyDescent="0.25">
      <c r="B36" s="7" t="s">
        <v>50</v>
      </c>
      <c r="C36" s="21">
        <v>564.5</v>
      </c>
      <c r="D36" s="16">
        <v>363.29</v>
      </c>
      <c r="E36" s="21">
        <v>264.39999999999998</v>
      </c>
      <c r="F36" s="4">
        <f t="shared" si="9"/>
        <v>449.31835495559272</v>
      </c>
      <c r="G36" s="21">
        <v>0.81</v>
      </c>
      <c r="H36" s="4">
        <v>108.8215</v>
      </c>
      <c r="I36" s="59">
        <f t="shared" si="10"/>
        <v>87.057200000000009</v>
      </c>
      <c r="J36" s="4">
        <f t="shared" si="11"/>
        <v>65.292899999999989</v>
      </c>
      <c r="K36" s="59">
        <f t="shared" si="12"/>
        <v>558.13985495559268</v>
      </c>
      <c r="L36" s="4">
        <f t="shared" si="17"/>
        <v>450.34720000000004</v>
      </c>
      <c r="M36" s="59">
        <f t="shared" si="18"/>
        <v>329.69289999999995</v>
      </c>
      <c r="N36" s="4">
        <f t="shared" si="15"/>
        <v>0.80687160395637947</v>
      </c>
      <c r="O36" s="8">
        <v>447.24</v>
      </c>
      <c r="Q36" s="16">
        <v>1</v>
      </c>
      <c r="R36" s="59">
        <f t="shared" si="0"/>
        <v>0</v>
      </c>
      <c r="S36" s="6">
        <f t="shared" si="1"/>
        <v>558.13985495559268</v>
      </c>
      <c r="T36" s="59">
        <f t="shared" si="2"/>
        <v>329.70819999206867</v>
      </c>
      <c r="U36" s="6">
        <f t="shared" si="3"/>
        <v>450.34720000000004</v>
      </c>
      <c r="V36" s="59">
        <f t="shared" si="4"/>
        <v>0</v>
      </c>
      <c r="W36" s="6">
        <f t="shared" si="5"/>
        <v>329.70819999206867</v>
      </c>
      <c r="X36" s="59">
        <f t="shared" si="16"/>
        <v>2.6036580074456879</v>
      </c>
      <c r="Y36" s="6">
        <f t="shared" si="6"/>
        <v>129.69289999999995</v>
      </c>
      <c r="Z36" s="59">
        <f t="shared" si="7"/>
        <v>468.65002812146508</v>
      </c>
      <c r="AA36" s="18">
        <f t="shared" si="8"/>
        <v>0.96094563741982475</v>
      </c>
      <c r="AB36" s="8" t="s">
        <v>50</v>
      </c>
      <c r="AS36" s="2">
        <v>1</v>
      </c>
      <c r="AT36" s="2">
        <v>0.9</v>
      </c>
    </row>
    <row r="37" spans="2:46" x14ac:dyDescent="0.25">
      <c r="B37" s="7" t="s">
        <v>51</v>
      </c>
      <c r="C37" s="21">
        <v>659.48</v>
      </c>
      <c r="D37" s="16">
        <v>353.03</v>
      </c>
      <c r="E37" s="21">
        <v>259.97000000000003</v>
      </c>
      <c r="F37" s="4">
        <f t="shared" si="9"/>
        <v>438.42283448743859</v>
      </c>
      <c r="G37" s="21">
        <v>0.8</v>
      </c>
      <c r="H37" s="4">
        <v>108.8215</v>
      </c>
      <c r="I37" s="59">
        <f t="shared" si="10"/>
        <v>87.057200000000009</v>
      </c>
      <c r="J37" s="4">
        <f t="shared" si="11"/>
        <v>65.292899999999989</v>
      </c>
      <c r="K37" s="59">
        <f t="shared" si="12"/>
        <v>547.24433448743855</v>
      </c>
      <c r="L37" s="4">
        <f t="shared" si="17"/>
        <v>440.0872</v>
      </c>
      <c r="M37" s="59">
        <f t="shared" si="18"/>
        <v>325.2629</v>
      </c>
      <c r="N37" s="4">
        <f t="shared" si="15"/>
        <v>0.80418776817889881</v>
      </c>
      <c r="O37" s="8">
        <v>446.12</v>
      </c>
      <c r="Q37" s="16">
        <v>1</v>
      </c>
      <c r="R37" s="59">
        <f t="shared" si="0"/>
        <v>0</v>
      </c>
      <c r="S37" s="6">
        <f t="shared" si="1"/>
        <v>547.24433448743855</v>
      </c>
      <c r="T37" s="59">
        <f t="shared" si="2"/>
        <v>325.26853217727574</v>
      </c>
      <c r="U37" s="6">
        <f t="shared" si="3"/>
        <v>440.0872</v>
      </c>
      <c r="V37" s="59">
        <f t="shared" si="4"/>
        <v>0</v>
      </c>
      <c r="W37" s="6">
        <f t="shared" si="5"/>
        <v>325.26853217727574</v>
      </c>
      <c r="X37" s="59">
        <f t="shared" si="16"/>
        <v>-4.4396678147929265</v>
      </c>
      <c r="Y37" s="6">
        <f t="shared" si="6"/>
        <v>125.2629</v>
      </c>
      <c r="Z37" s="59">
        <f t="shared" si="7"/>
        <v>457.56697621249941</v>
      </c>
      <c r="AA37" s="18">
        <f t="shared" si="8"/>
        <v>0.9617984314401623</v>
      </c>
      <c r="AB37" s="8" t="s">
        <v>51</v>
      </c>
      <c r="AS37" s="2">
        <v>1</v>
      </c>
      <c r="AT37" s="2">
        <v>0.9</v>
      </c>
    </row>
    <row r="38" spans="2:46" x14ac:dyDescent="0.25">
      <c r="B38" s="7" t="s">
        <v>52</v>
      </c>
      <c r="C38" s="21">
        <v>538.74</v>
      </c>
      <c r="D38" s="16">
        <v>362.8</v>
      </c>
      <c r="E38" s="21">
        <v>260.93</v>
      </c>
      <c r="F38" s="4">
        <f t="shared" si="9"/>
        <v>446.88735146566859</v>
      </c>
      <c r="G38" s="21">
        <v>0.81</v>
      </c>
      <c r="H38" s="4">
        <v>108.8215</v>
      </c>
      <c r="I38" s="59">
        <f t="shared" si="10"/>
        <v>87.057200000000009</v>
      </c>
      <c r="J38" s="4">
        <f t="shared" si="11"/>
        <v>65.292899999999989</v>
      </c>
      <c r="K38" s="59">
        <f t="shared" si="12"/>
        <v>555.70885146566854</v>
      </c>
      <c r="L38" s="4">
        <f t="shared" si="17"/>
        <v>449.85720000000003</v>
      </c>
      <c r="M38" s="59">
        <f t="shared" si="18"/>
        <v>326.22289999999998</v>
      </c>
      <c r="N38" s="4">
        <f t="shared" si="15"/>
        <v>0.80951958712464744</v>
      </c>
      <c r="O38" s="8">
        <v>447.15</v>
      </c>
      <c r="Q38" s="16">
        <v>1</v>
      </c>
      <c r="R38" s="59">
        <f t="shared" si="0"/>
        <v>0</v>
      </c>
      <c r="S38" s="6">
        <f t="shared" si="1"/>
        <v>555.70885146566854</v>
      </c>
      <c r="T38" s="59">
        <f t="shared" si="2"/>
        <v>326.2527045182191</v>
      </c>
      <c r="U38" s="6">
        <f t="shared" si="3"/>
        <v>449.85720000000003</v>
      </c>
      <c r="V38" s="59">
        <f t="shared" si="4"/>
        <v>0</v>
      </c>
      <c r="W38" s="6">
        <f t="shared" si="5"/>
        <v>326.2527045182191</v>
      </c>
      <c r="X38" s="59">
        <f t="shared" si="16"/>
        <v>0.98417234094335981</v>
      </c>
      <c r="Y38" s="6">
        <f t="shared" si="6"/>
        <v>126.22289999999998</v>
      </c>
      <c r="Z38" s="59">
        <f t="shared" si="7"/>
        <v>467.22983731376792</v>
      </c>
      <c r="AA38" s="18">
        <f t="shared" si="8"/>
        <v>0.96281779131733558</v>
      </c>
      <c r="AB38" s="8" t="s">
        <v>52</v>
      </c>
      <c r="AS38" s="2">
        <v>1</v>
      </c>
      <c r="AT38" s="2">
        <v>0.9</v>
      </c>
    </row>
    <row r="39" spans="2:46" x14ac:dyDescent="0.25">
      <c r="B39" s="7" t="s">
        <v>53</v>
      </c>
      <c r="C39" s="21">
        <v>544.9</v>
      </c>
      <c r="D39" s="16">
        <v>355.86</v>
      </c>
      <c r="E39" s="21">
        <v>264.37</v>
      </c>
      <c r="F39" s="4">
        <f t="shared" si="9"/>
        <v>443.31460217321967</v>
      </c>
      <c r="G39" s="21">
        <v>0.8</v>
      </c>
      <c r="H39" s="4">
        <v>108.8215</v>
      </c>
      <c r="I39" s="59">
        <f t="shared" si="10"/>
        <v>87.057200000000009</v>
      </c>
      <c r="J39" s="4">
        <f t="shared" si="11"/>
        <v>65.292899999999989</v>
      </c>
      <c r="K39" s="59">
        <f t="shared" si="12"/>
        <v>552.13610217321968</v>
      </c>
      <c r="L39" s="4">
        <f t="shared" si="17"/>
        <v>442.91720000000004</v>
      </c>
      <c r="M39" s="59">
        <f t="shared" si="18"/>
        <v>329.66289999999998</v>
      </c>
      <c r="N39" s="4">
        <f t="shared" si="15"/>
        <v>0.80218844277102752</v>
      </c>
      <c r="O39" s="8">
        <v>449.29</v>
      </c>
      <c r="Q39" s="16">
        <v>1</v>
      </c>
      <c r="R39" s="59">
        <f t="shared" si="0"/>
        <v>0</v>
      </c>
      <c r="S39" s="6">
        <f t="shared" si="1"/>
        <v>552.13610217321968</v>
      </c>
      <c r="T39" s="59">
        <f t="shared" si="2"/>
        <v>329.66441917076224</v>
      </c>
      <c r="U39" s="6">
        <f t="shared" si="3"/>
        <v>442.91720000000004</v>
      </c>
      <c r="V39" s="59">
        <f t="shared" si="4"/>
        <v>0</v>
      </c>
      <c r="W39" s="6">
        <f t="shared" si="5"/>
        <v>329.66441917076224</v>
      </c>
      <c r="X39" s="59">
        <f t="shared" si="16"/>
        <v>3.4117146525431394</v>
      </c>
      <c r="Y39" s="6">
        <f t="shared" si="6"/>
        <v>129.66289999999998</v>
      </c>
      <c r="Z39" s="59">
        <f t="shared" si="7"/>
        <v>461.50635281895097</v>
      </c>
      <c r="AA39" s="18">
        <f t="shared" si="8"/>
        <v>0.95972070003932652</v>
      </c>
      <c r="AB39" s="8" t="s">
        <v>53</v>
      </c>
      <c r="AS39" s="2">
        <v>1</v>
      </c>
      <c r="AT39" s="2">
        <v>0.9</v>
      </c>
    </row>
    <row r="40" spans="2:46" x14ac:dyDescent="0.25">
      <c r="B40" s="7" t="s">
        <v>54</v>
      </c>
      <c r="C40" s="21">
        <v>557.04</v>
      </c>
      <c r="D40" s="16">
        <v>354.71</v>
      </c>
      <c r="E40" s="21">
        <v>263.49</v>
      </c>
      <c r="F40" s="4">
        <f t="shared" si="9"/>
        <v>441.86668147756967</v>
      </c>
      <c r="G40" s="21">
        <v>0.8</v>
      </c>
      <c r="H40" s="4">
        <v>108.8215</v>
      </c>
      <c r="I40" s="59">
        <f t="shared" si="10"/>
        <v>87.057200000000009</v>
      </c>
      <c r="J40" s="4">
        <f t="shared" si="11"/>
        <v>65.292899999999989</v>
      </c>
      <c r="K40" s="59">
        <f t="shared" si="12"/>
        <v>550.68818147756963</v>
      </c>
      <c r="L40" s="4">
        <f t="shared" si="17"/>
        <v>441.7672</v>
      </c>
      <c r="M40" s="59">
        <f t="shared" si="18"/>
        <v>328.78289999999998</v>
      </c>
      <c r="N40" s="4">
        <f t="shared" si="15"/>
        <v>0.80220933526243443</v>
      </c>
      <c r="O40" s="8">
        <v>449.84</v>
      </c>
      <c r="Q40" s="16">
        <v>1</v>
      </c>
      <c r="R40" s="59">
        <f t="shared" si="0"/>
        <v>0</v>
      </c>
      <c r="S40" s="6">
        <f t="shared" si="1"/>
        <v>550.68818147756963</v>
      </c>
      <c r="T40" s="59">
        <f t="shared" si="2"/>
        <v>328.78444948511884</v>
      </c>
      <c r="U40" s="6">
        <f t="shared" si="3"/>
        <v>441.7672</v>
      </c>
      <c r="V40" s="59">
        <f t="shared" si="4"/>
        <v>0</v>
      </c>
      <c r="W40" s="6">
        <f t="shared" si="5"/>
        <v>328.78444948511884</v>
      </c>
      <c r="X40" s="59">
        <f t="shared" si="16"/>
        <v>-0.8799696856434025</v>
      </c>
      <c r="Y40" s="6">
        <f t="shared" si="6"/>
        <v>128.78289999999998</v>
      </c>
      <c r="Z40" s="59">
        <f t="shared" si="7"/>
        <v>460.1557283444921</v>
      </c>
      <c r="AA40" s="18">
        <f t="shared" si="8"/>
        <v>0.9600384669541141</v>
      </c>
      <c r="AB40" s="8" t="s">
        <v>54</v>
      </c>
      <c r="AS40" s="2">
        <v>1</v>
      </c>
      <c r="AT40" s="2">
        <v>0.9</v>
      </c>
    </row>
    <row r="41" spans="2:46" x14ac:dyDescent="0.25">
      <c r="B41" s="7" t="s">
        <v>55</v>
      </c>
      <c r="C41" s="21">
        <v>544.08000000000004</v>
      </c>
      <c r="D41" s="16">
        <v>350.75</v>
      </c>
      <c r="E41" s="21">
        <v>263.67</v>
      </c>
      <c r="F41" s="4">
        <f t="shared" si="9"/>
        <v>438.80226913725045</v>
      </c>
      <c r="G41" s="21">
        <v>0.8</v>
      </c>
      <c r="H41" s="4">
        <v>108.8215</v>
      </c>
      <c r="I41" s="59">
        <f t="shared" si="10"/>
        <v>87.057200000000009</v>
      </c>
      <c r="J41" s="4">
        <f t="shared" si="11"/>
        <v>65.292899999999989</v>
      </c>
      <c r="K41" s="59">
        <f t="shared" si="12"/>
        <v>547.62376913725041</v>
      </c>
      <c r="L41" s="4">
        <f t="shared" si="17"/>
        <v>437.80720000000002</v>
      </c>
      <c r="M41" s="59">
        <f t="shared" si="18"/>
        <v>328.96289999999999</v>
      </c>
      <c r="N41" s="4">
        <f t="shared" si="15"/>
        <v>0.79946712446346135</v>
      </c>
      <c r="O41" s="8">
        <v>449.55</v>
      </c>
      <c r="Q41" s="16">
        <v>1</v>
      </c>
      <c r="R41" s="59">
        <f t="shared" si="0"/>
        <v>0</v>
      </c>
      <c r="S41" s="6">
        <f t="shared" si="1"/>
        <v>547.62376913725041</v>
      </c>
      <c r="T41" s="59">
        <f t="shared" si="2"/>
        <v>328.96298903105884</v>
      </c>
      <c r="U41" s="6">
        <f t="shared" si="3"/>
        <v>437.80720000000002</v>
      </c>
      <c r="V41" s="59">
        <f t="shared" si="4"/>
        <v>0</v>
      </c>
      <c r="W41" s="6">
        <f t="shared" si="5"/>
        <v>328.96298903105884</v>
      </c>
      <c r="X41" s="59">
        <f t="shared" si="16"/>
        <v>0.17853954593999788</v>
      </c>
      <c r="Y41" s="6">
        <f t="shared" si="6"/>
        <v>128.96289999999999</v>
      </c>
      <c r="Z41" s="59">
        <f t="shared" si="7"/>
        <v>456.40615020861634</v>
      </c>
      <c r="AA41" s="18">
        <f t="shared" si="8"/>
        <v>0.95924912449116861</v>
      </c>
      <c r="AB41" s="8" t="s">
        <v>55</v>
      </c>
      <c r="AS41" s="2">
        <v>1</v>
      </c>
      <c r="AT41" s="2">
        <v>0.9</v>
      </c>
    </row>
    <row r="42" spans="2:46" x14ac:dyDescent="0.25">
      <c r="B42" s="7" t="s">
        <v>56</v>
      </c>
      <c r="C42" s="21">
        <v>567.44000000000005</v>
      </c>
      <c r="D42" s="16">
        <v>353.08</v>
      </c>
      <c r="E42" s="21">
        <v>260.12</v>
      </c>
      <c r="F42" s="4">
        <f t="shared" si="9"/>
        <v>438.55205027453695</v>
      </c>
      <c r="G42" s="21">
        <v>0.8</v>
      </c>
      <c r="H42" s="4">
        <v>108.8215</v>
      </c>
      <c r="I42" s="59">
        <f t="shared" si="10"/>
        <v>87.057200000000009</v>
      </c>
      <c r="J42" s="4">
        <f t="shared" si="11"/>
        <v>65.292899999999989</v>
      </c>
      <c r="K42" s="59">
        <f t="shared" si="12"/>
        <v>547.37355027453691</v>
      </c>
      <c r="L42" s="4">
        <f t="shared" si="17"/>
        <v>440.13720000000001</v>
      </c>
      <c r="M42" s="59">
        <f t="shared" si="18"/>
        <v>325.41289999999998</v>
      </c>
      <c r="N42" s="4">
        <f t="shared" si="15"/>
        <v>0.80408927281789155</v>
      </c>
      <c r="O42" s="8">
        <v>448.62</v>
      </c>
      <c r="Q42" s="16">
        <v>1</v>
      </c>
      <c r="R42" s="59">
        <f t="shared" si="0"/>
        <v>0</v>
      </c>
      <c r="S42" s="6">
        <f t="shared" si="1"/>
        <v>547.37355027453691</v>
      </c>
      <c r="T42" s="59">
        <f t="shared" si="2"/>
        <v>325.41826733653255</v>
      </c>
      <c r="U42" s="6">
        <f t="shared" si="3"/>
        <v>440.13720000000001</v>
      </c>
      <c r="V42" s="59">
        <f t="shared" si="4"/>
        <v>0</v>
      </c>
      <c r="W42" s="6">
        <f t="shared" si="5"/>
        <v>325.41826733653255</v>
      </c>
      <c r="X42" s="59">
        <f t="shared" si="16"/>
        <v>-3.544721694526288</v>
      </c>
      <c r="Y42" s="6">
        <f t="shared" si="6"/>
        <v>125.41289999999998</v>
      </c>
      <c r="Z42" s="59">
        <f t="shared" si="7"/>
        <v>457.65614855505873</v>
      </c>
      <c r="AA42" s="18">
        <f t="shared" si="8"/>
        <v>0.96172028145940858</v>
      </c>
      <c r="AB42" s="8" t="s">
        <v>56</v>
      </c>
      <c r="AS42" s="2">
        <v>1</v>
      </c>
      <c r="AT42" s="2">
        <v>0.9</v>
      </c>
    </row>
    <row r="43" spans="2:46" x14ac:dyDescent="0.25">
      <c r="B43" s="7" t="s">
        <v>57</v>
      </c>
      <c r="C43" s="21">
        <v>666.9</v>
      </c>
      <c r="D43" s="16">
        <v>350.2</v>
      </c>
      <c r="E43" s="21">
        <v>258.43</v>
      </c>
      <c r="F43" s="4">
        <f t="shared" si="9"/>
        <v>435.23109367323468</v>
      </c>
      <c r="G43" s="21">
        <v>0.8</v>
      </c>
      <c r="H43" s="4">
        <v>108.8215</v>
      </c>
      <c r="I43" s="59">
        <f t="shared" si="10"/>
        <v>87.057200000000009</v>
      </c>
      <c r="J43" s="4">
        <f t="shared" si="11"/>
        <v>65.292899999999989</v>
      </c>
      <c r="K43" s="59">
        <f t="shared" si="12"/>
        <v>544.0525936732347</v>
      </c>
      <c r="L43" s="4">
        <f t="shared" si="17"/>
        <v>437.25720000000001</v>
      </c>
      <c r="M43" s="59">
        <f t="shared" si="18"/>
        <v>323.72289999999998</v>
      </c>
      <c r="N43" s="4">
        <f t="shared" si="15"/>
        <v>0.80370391591703827</v>
      </c>
      <c r="O43" s="8">
        <v>447.66</v>
      </c>
      <c r="Q43" s="16">
        <v>1</v>
      </c>
      <c r="R43" s="59">
        <f t="shared" si="0"/>
        <v>0</v>
      </c>
      <c r="S43" s="6">
        <f t="shared" si="1"/>
        <v>544.0525936732347</v>
      </c>
      <c r="T43" s="59">
        <f t="shared" si="2"/>
        <v>323.7273014911375</v>
      </c>
      <c r="U43" s="6">
        <f t="shared" si="3"/>
        <v>437.25720000000001</v>
      </c>
      <c r="V43" s="59">
        <f t="shared" si="4"/>
        <v>0</v>
      </c>
      <c r="W43" s="6">
        <f t="shared" si="5"/>
        <v>323.7273014911375</v>
      </c>
      <c r="X43" s="59">
        <f t="shared" si="16"/>
        <v>-1.6909658453950556</v>
      </c>
      <c r="Y43" s="6">
        <f t="shared" si="6"/>
        <v>123.72289999999998</v>
      </c>
      <c r="Z43" s="59">
        <f t="shared" si="7"/>
        <v>454.42404748896155</v>
      </c>
      <c r="AA43" s="18">
        <f t="shared" si="8"/>
        <v>0.96222284541537484</v>
      </c>
      <c r="AB43" s="8" t="s">
        <v>57</v>
      </c>
      <c r="AS43" s="2">
        <v>1</v>
      </c>
      <c r="AT43" s="2">
        <v>0.9</v>
      </c>
    </row>
    <row r="44" spans="2:46" x14ac:dyDescent="0.25">
      <c r="B44" s="7" t="s">
        <v>58</v>
      </c>
      <c r="C44" s="21">
        <v>602.29999999999995</v>
      </c>
      <c r="D44" s="16">
        <v>355.75</v>
      </c>
      <c r="E44" s="21">
        <v>259.57</v>
      </c>
      <c r="F44" s="4">
        <f t="shared" si="9"/>
        <v>440.38011694444157</v>
      </c>
      <c r="G44" s="21">
        <v>0.8</v>
      </c>
      <c r="H44" s="4">
        <v>108.8215</v>
      </c>
      <c r="I44" s="59">
        <f t="shared" si="10"/>
        <v>87.057200000000009</v>
      </c>
      <c r="J44" s="4">
        <f t="shared" si="11"/>
        <v>65.292899999999989</v>
      </c>
      <c r="K44" s="59">
        <f t="shared" si="12"/>
        <v>549.20161694444153</v>
      </c>
      <c r="L44" s="4">
        <f t="shared" si="17"/>
        <v>442.80720000000002</v>
      </c>
      <c r="M44" s="59">
        <f t="shared" si="18"/>
        <v>324.86289999999997</v>
      </c>
      <c r="N44" s="4">
        <f t="shared" si="15"/>
        <v>0.80627439238729592</v>
      </c>
      <c r="O44" s="8">
        <v>446.45</v>
      </c>
      <c r="Q44" s="16">
        <v>1</v>
      </c>
      <c r="R44" s="59">
        <f t="shared" si="0"/>
        <v>0</v>
      </c>
      <c r="S44" s="6">
        <f t="shared" si="1"/>
        <v>549.20161694444153</v>
      </c>
      <c r="T44" s="59">
        <f t="shared" si="2"/>
        <v>324.87566803709547</v>
      </c>
      <c r="U44" s="6">
        <f t="shared" si="3"/>
        <v>442.80720000000002</v>
      </c>
      <c r="V44" s="59">
        <f t="shared" si="4"/>
        <v>0</v>
      </c>
      <c r="W44" s="6">
        <f t="shared" si="5"/>
        <v>324.87566803709547</v>
      </c>
      <c r="X44" s="59">
        <f t="shared" si="16"/>
        <v>1.1483665459579697</v>
      </c>
      <c r="Y44" s="6">
        <f t="shared" si="6"/>
        <v>124.86289999999997</v>
      </c>
      <c r="Z44" s="59">
        <f t="shared" si="7"/>
        <v>460.07495059854108</v>
      </c>
      <c r="AA44" s="18">
        <f t="shared" si="8"/>
        <v>0.96246752713644523</v>
      </c>
      <c r="AB44" s="8" t="s">
        <v>58</v>
      </c>
      <c r="AS44" s="2">
        <v>1</v>
      </c>
      <c r="AT44" s="2">
        <v>0.9</v>
      </c>
    </row>
    <row r="45" spans="2:46" x14ac:dyDescent="0.25">
      <c r="B45" s="7" t="s">
        <v>59</v>
      </c>
      <c r="C45" s="21">
        <v>626.4</v>
      </c>
      <c r="D45" s="16">
        <v>347.93</v>
      </c>
      <c r="E45" s="21">
        <v>259.08</v>
      </c>
      <c r="F45" s="4">
        <f t="shared" si="9"/>
        <v>433.79457269541763</v>
      </c>
      <c r="G45" s="21">
        <v>0.8</v>
      </c>
      <c r="H45" s="4">
        <v>108.8215</v>
      </c>
      <c r="I45" s="59">
        <f t="shared" si="10"/>
        <v>87.057200000000009</v>
      </c>
      <c r="J45" s="4">
        <f t="shared" si="11"/>
        <v>65.292899999999989</v>
      </c>
      <c r="K45" s="59">
        <f t="shared" si="12"/>
        <v>542.61607269541764</v>
      </c>
      <c r="L45" s="4">
        <f t="shared" si="17"/>
        <v>434.98720000000003</v>
      </c>
      <c r="M45" s="59">
        <f t="shared" si="18"/>
        <v>324.37289999999996</v>
      </c>
      <c r="N45" s="4">
        <f t="shared" si="15"/>
        <v>0.80164820374601753</v>
      </c>
      <c r="O45" s="8">
        <v>446.71</v>
      </c>
      <c r="Q45" s="16">
        <v>1</v>
      </c>
      <c r="R45" s="59">
        <f t="shared" si="0"/>
        <v>0</v>
      </c>
      <c r="S45" s="6">
        <f t="shared" si="1"/>
        <v>542.61607269541764</v>
      </c>
      <c r="T45" s="59">
        <f t="shared" si="2"/>
        <v>324.37376309368597</v>
      </c>
      <c r="U45" s="6">
        <f t="shared" si="3"/>
        <v>434.98720000000003</v>
      </c>
      <c r="V45" s="59">
        <f t="shared" si="4"/>
        <v>0</v>
      </c>
      <c r="W45" s="6">
        <f t="shared" si="5"/>
        <v>324.37376309368597</v>
      </c>
      <c r="X45" s="59">
        <f t="shared" si="16"/>
        <v>-0.50190494340949954</v>
      </c>
      <c r="Y45" s="6">
        <f t="shared" si="6"/>
        <v>124.37289999999996</v>
      </c>
      <c r="Z45" s="59">
        <f t="shared" si="7"/>
        <v>452.41848151711264</v>
      </c>
      <c r="AA45" s="18">
        <f t="shared" si="8"/>
        <v>0.96147088983045159</v>
      </c>
      <c r="AB45" s="8" t="s">
        <v>59</v>
      </c>
      <c r="AS45" s="2">
        <v>1</v>
      </c>
      <c r="AT45" s="2">
        <v>0.9</v>
      </c>
    </row>
    <row r="46" spans="2:46" x14ac:dyDescent="0.25">
      <c r="B46" s="7" t="s">
        <v>60</v>
      </c>
      <c r="C46" s="21">
        <v>564.72</v>
      </c>
      <c r="D46" s="16">
        <v>357</v>
      </c>
      <c r="E46" s="21">
        <v>260.55</v>
      </c>
      <c r="F46" s="4">
        <f t="shared" si="9"/>
        <v>441.96753557246711</v>
      </c>
      <c r="G46" s="21">
        <v>0.8</v>
      </c>
      <c r="H46" s="4">
        <v>108.8215</v>
      </c>
      <c r="I46" s="59">
        <f t="shared" si="10"/>
        <v>87.057200000000009</v>
      </c>
      <c r="J46" s="4">
        <f t="shared" si="11"/>
        <v>65.292899999999989</v>
      </c>
      <c r="K46" s="59">
        <f t="shared" si="12"/>
        <v>550.78903557246713</v>
      </c>
      <c r="L46" s="4">
        <f t="shared" si="17"/>
        <v>444.05720000000002</v>
      </c>
      <c r="M46" s="59">
        <f t="shared" si="18"/>
        <v>325.84289999999999</v>
      </c>
      <c r="N46" s="4">
        <f t="shared" si="15"/>
        <v>0.80622011572627894</v>
      </c>
      <c r="O46" s="8">
        <v>446.38</v>
      </c>
      <c r="Q46" s="16">
        <v>1</v>
      </c>
      <c r="R46" s="59">
        <f t="shared" si="0"/>
        <v>0</v>
      </c>
      <c r="S46" s="6">
        <f t="shared" si="1"/>
        <v>550.78903557246713</v>
      </c>
      <c r="T46" s="59">
        <f t="shared" si="2"/>
        <v>325.85543548483031</v>
      </c>
      <c r="U46" s="6">
        <f t="shared" si="3"/>
        <v>444.05720000000002</v>
      </c>
      <c r="V46" s="59">
        <f t="shared" si="4"/>
        <v>0</v>
      </c>
      <c r="W46" s="6">
        <f t="shared" si="5"/>
        <v>325.85543548483031</v>
      </c>
      <c r="X46" s="59">
        <f t="shared" si="16"/>
        <v>1.4816723911443432</v>
      </c>
      <c r="Y46" s="6">
        <f t="shared" si="6"/>
        <v>125.84289999999999</v>
      </c>
      <c r="Z46" s="59">
        <f t="shared" si="7"/>
        <v>461.54439911264228</v>
      </c>
      <c r="AA46" s="18">
        <f t="shared" si="8"/>
        <v>0.96211155601440979</v>
      </c>
      <c r="AB46" s="8" t="s">
        <v>60</v>
      </c>
      <c r="AS46" s="2">
        <v>1</v>
      </c>
      <c r="AT46" s="2">
        <v>0.9</v>
      </c>
    </row>
    <row r="47" spans="2:46" x14ac:dyDescent="0.25">
      <c r="B47" s="7" t="s">
        <v>61</v>
      </c>
      <c r="C47" s="21">
        <v>574.94000000000005</v>
      </c>
      <c r="D47" s="16">
        <v>350.92</v>
      </c>
      <c r="E47" s="21">
        <v>257.93</v>
      </c>
      <c r="F47" s="4">
        <f t="shared" si="9"/>
        <v>435.51432961499671</v>
      </c>
      <c r="G47" s="21">
        <v>0.8</v>
      </c>
      <c r="H47" s="4">
        <v>108.8215</v>
      </c>
      <c r="I47" s="59">
        <f t="shared" si="10"/>
        <v>87.057200000000009</v>
      </c>
      <c r="J47" s="4">
        <f t="shared" si="11"/>
        <v>65.292899999999989</v>
      </c>
      <c r="K47" s="59">
        <f t="shared" si="12"/>
        <v>544.33582961499667</v>
      </c>
      <c r="L47" s="4">
        <f t="shared" si="17"/>
        <v>437.97720000000004</v>
      </c>
      <c r="M47" s="59">
        <f t="shared" si="18"/>
        <v>323.22289999999998</v>
      </c>
      <c r="N47" s="4">
        <f t="shared" si="15"/>
        <v>0.80460843503499846</v>
      </c>
      <c r="O47" s="8">
        <v>447.22</v>
      </c>
      <c r="Q47" s="16">
        <v>1</v>
      </c>
      <c r="R47" s="59">
        <f t="shared" si="0"/>
        <v>0</v>
      </c>
      <c r="S47" s="6">
        <f t="shared" si="1"/>
        <v>544.33582961499667</v>
      </c>
      <c r="T47" s="59">
        <f t="shared" si="2"/>
        <v>323.22974442771601</v>
      </c>
      <c r="U47" s="6">
        <f t="shared" si="3"/>
        <v>437.97720000000004</v>
      </c>
      <c r="V47" s="59">
        <f t="shared" si="4"/>
        <v>0</v>
      </c>
      <c r="W47" s="6">
        <f t="shared" si="5"/>
        <v>323.22974442771601</v>
      </c>
      <c r="X47" s="59">
        <f t="shared" si="16"/>
        <v>-2.6256910571142953</v>
      </c>
      <c r="Y47" s="6">
        <f t="shared" si="6"/>
        <v>123.22289999999998</v>
      </c>
      <c r="Z47" s="59">
        <f t="shared" si="7"/>
        <v>454.98122027645275</v>
      </c>
      <c r="AA47" s="18">
        <f t="shared" si="8"/>
        <v>0.96262698432669191</v>
      </c>
      <c r="AB47" s="8" t="s">
        <v>61</v>
      </c>
      <c r="AS47" s="2">
        <v>1</v>
      </c>
      <c r="AT47" s="2">
        <v>0.9</v>
      </c>
    </row>
    <row r="48" spans="2:46" x14ac:dyDescent="0.25">
      <c r="B48" s="7" t="s">
        <v>62</v>
      </c>
      <c r="C48" s="21">
        <v>579.91999999999996</v>
      </c>
      <c r="D48" s="16">
        <v>359.22</v>
      </c>
      <c r="E48" s="21">
        <v>261.35000000000002</v>
      </c>
      <c r="F48" s="4">
        <f t="shared" si="9"/>
        <v>444.23285661913849</v>
      </c>
      <c r="G48" s="21">
        <v>0.8</v>
      </c>
      <c r="H48" s="4">
        <v>108.8215</v>
      </c>
      <c r="I48" s="59">
        <f t="shared" si="10"/>
        <v>87.057200000000009</v>
      </c>
      <c r="J48" s="4">
        <f t="shared" si="11"/>
        <v>65.292899999999989</v>
      </c>
      <c r="K48" s="59">
        <f t="shared" si="12"/>
        <v>553.0543566191385</v>
      </c>
      <c r="L48" s="4">
        <f t="shared" si="17"/>
        <v>446.27720000000005</v>
      </c>
      <c r="M48" s="59">
        <f t="shared" si="18"/>
        <v>326.6429</v>
      </c>
      <c r="N48" s="4">
        <f t="shared" si="15"/>
        <v>0.80693189495536211</v>
      </c>
      <c r="O48" s="8">
        <v>447.29</v>
      </c>
      <c r="Q48" s="16">
        <v>1</v>
      </c>
      <c r="R48" s="59">
        <f t="shared" si="0"/>
        <v>0</v>
      </c>
      <c r="S48" s="6">
        <f t="shared" si="1"/>
        <v>553.0543566191385</v>
      </c>
      <c r="T48" s="59">
        <f t="shared" si="2"/>
        <v>326.65850996961518</v>
      </c>
      <c r="U48" s="6">
        <f t="shared" si="3"/>
        <v>446.27720000000005</v>
      </c>
      <c r="V48" s="59">
        <f t="shared" si="4"/>
        <v>0</v>
      </c>
      <c r="W48" s="6">
        <f t="shared" si="5"/>
        <v>326.65850996961518</v>
      </c>
      <c r="X48" s="59">
        <f t="shared" si="16"/>
        <v>3.4287655418991676</v>
      </c>
      <c r="Y48" s="6">
        <f t="shared" si="6"/>
        <v>126.6429</v>
      </c>
      <c r="Z48" s="59">
        <f t="shared" si="7"/>
        <v>463.89844078230101</v>
      </c>
      <c r="AA48" s="18">
        <f t="shared" si="8"/>
        <v>0.96201487387501206</v>
      </c>
      <c r="AB48" s="8" t="s">
        <v>62</v>
      </c>
      <c r="AS48" s="2">
        <v>1</v>
      </c>
      <c r="AT48" s="2">
        <v>0.9</v>
      </c>
    </row>
    <row r="49" spans="2:46" x14ac:dyDescent="0.25">
      <c r="B49" s="7" t="s">
        <v>63</v>
      </c>
      <c r="C49" s="21">
        <v>568.67999999999995</v>
      </c>
      <c r="D49" s="16">
        <v>341.66</v>
      </c>
      <c r="E49" s="21">
        <v>248.44</v>
      </c>
      <c r="F49" s="4">
        <f t="shared" si="9"/>
        <v>422.43814837204275</v>
      </c>
      <c r="G49" s="21">
        <v>0.81</v>
      </c>
      <c r="H49" s="4">
        <v>108.8215</v>
      </c>
      <c r="I49" s="59">
        <f t="shared" si="10"/>
        <v>87.057200000000009</v>
      </c>
      <c r="J49" s="4">
        <f t="shared" si="11"/>
        <v>65.292899999999989</v>
      </c>
      <c r="K49" s="59">
        <f t="shared" si="12"/>
        <v>531.25964837204276</v>
      </c>
      <c r="L49" s="4">
        <f t="shared" si="17"/>
        <v>428.71720000000005</v>
      </c>
      <c r="M49" s="59">
        <f t="shared" si="18"/>
        <v>313.73289999999997</v>
      </c>
      <c r="N49" s="4">
        <f t="shared" si="15"/>
        <v>0.80698242622742555</v>
      </c>
      <c r="O49" s="8">
        <v>446.06</v>
      </c>
      <c r="Q49" s="16">
        <v>1</v>
      </c>
      <c r="R49" s="59">
        <f t="shared" si="0"/>
        <v>0</v>
      </c>
      <c r="S49" s="6">
        <f t="shared" si="1"/>
        <v>531.25964837204276</v>
      </c>
      <c r="T49" s="59">
        <f t="shared" si="2"/>
        <v>313.74890663163512</v>
      </c>
      <c r="U49" s="6">
        <f t="shared" si="3"/>
        <v>428.71720000000005</v>
      </c>
      <c r="V49" s="59">
        <f t="shared" si="4"/>
        <v>0</v>
      </c>
      <c r="W49" s="6">
        <f t="shared" si="5"/>
        <v>313.74890663163512</v>
      </c>
      <c r="X49" s="59">
        <f t="shared" si="16"/>
        <v>-12.909603337980059</v>
      </c>
      <c r="Y49" s="6">
        <f t="shared" si="6"/>
        <v>113.73289999999997</v>
      </c>
      <c r="Z49" s="59">
        <f t="shared" si="7"/>
        <v>443.54662676910311</v>
      </c>
      <c r="AA49" s="18">
        <f t="shared" si="8"/>
        <v>0.96656625059438717</v>
      </c>
      <c r="AB49" s="8" t="s">
        <v>63</v>
      </c>
      <c r="AS49" s="2">
        <v>1</v>
      </c>
      <c r="AT49" s="2">
        <v>0.9</v>
      </c>
    </row>
    <row r="50" spans="2:46" x14ac:dyDescent="0.25">
      <c r="B50" s="7" t="s">
        <v>64</v>
      </c>
      <c r="C50" s="21">
        <v>566.98</v>
      </c>
      <c r="D50" s="16">
        <v>365.42</v>
      </c>
      <c r="E50" s="21">
        <v>261.95999999999998</v>
      </c>
      <c r="F50" s="4">
        <f t="shared" si="9"/>
        <v>449.61630086107863</v>
      </c>
      <c r="G50" s="21">
        <v>0.81</v>
      </c>
      <c r="H50" s="4">
        <v>108.8215</v>
      </c>
      <c r="I50" s="59">
        <f t="shared" si="10"/>
        <v>87.057200000000009</v>
      </c>
      <c r="J50" s="4">
        <f t="shared" si="11"/>
        <v>65.292899999999989</v>
      </c>
      <c r="K50" s="59">
        <f t="shared" si="12"/>
        <v>558.43780086107859</v>
      </c>
      <c r="L50" s="4">
        <f t="shared" si="17"/>
        <v>452.47720000000004</v>
      </c>
      <c r="M50" s="59">
        <f t="shared" si="18"/>
        <v>327.25289999999995</v>
      </c>
      <c r="N50" s="4">
        <f t="shared" si="15"/>
        <v>0.8102553217248305</v>
      </c>
      <c r="O50" s="8">
        <v>444.33</v>
      </c>
      <c r="Q50" s="16">
        <v>1</v>
      </c>
      <c r="R50" s="59">
        <f t="shared" si="0"/>
        <v>0</v>
      </c>
      <c r="S50" s="6">
        <f t="shared" si="1"/>
        <v>558.43780086107859</v>
      </c>
      <c r="T50" s="59">
        <f t="shared" si="2"/>
        <v>327.28758135730965</v>
      </c>
      <c r="U50" s="6">
        <f t="shared" si="3"/>
        <v>452.47720000000004</v>
      </c>
      <c r="V50" s="59">
        <f t="shared" si="4"/>
        <v>0</v>
      </c>
      <c r="W50" s="6">
        <f t="shared" si="5"/>
        <v>327.28758135730965</v>
      </c>
      <c r="X50" s="59">
        <f t="shared" si="16"/>
        <v>13.538674725674525</v>
      </c>
      <c r="Y50" s="6">
        <f t="shared" si="6"/>
        <v>127.25289999999995</v>
      </c>
      <c r="Z50" s="59">
        <f t="shared" si="7"/>
        <v>470.03076184250966</v>
      </c>
      <c r="AA50" s="18">
        <f t="shared" si="8"/>
        <v>0.96265444037385961</v>
      </c>
      <c r="AB50" s="8" t="s">
        <v>64</v>
      </c>
      <c r="AS50" s="2">
        <v>1</v>
      </c>
      <c r="AT50" s="2">
        <v>0.9</v>
      </c>
    </row>
    <row r="51" spans="2:46" x14ac:dyDescent="0.25">
      <c r="B51" s="7" t="s">
        <v>65</v>
      </c>
      <c r="C51" s="21">
        <v>623.74</v>
      </c>
      <c r="D51" s="16">
        <v>363.96</v>
      </c>
      <c r="E51" s="21">
        <v>258.66000000000003</v>
      </c>
      <c r="F51" s="4">
        <f t="shared" si="9"/>
        <v>446.51078060893445</v>
      </c>
      <c r="G51" s="21">
        <v>0.81</v>
      </c>
      <c r="H51" s="4">
        <v>108.8215</v>
      </c>
      <c r="I51" s="59">
        <f t="shared" si="10"/>
        <v>87.057200000000009</v>
      </c>
      <c r="J51" s="4">
        <f t="shared" si="11"/>
        <v>65.292899999999989</v>
      </c>
      <c r="K51" s="59">
        <f t="shared" si="12"/>
        <v>555.33228060893441</v>
      </c>
      <c r="L51" s="4">
        <f t="shared" si="17"/>
        <v>451.0172</v>
      </c>
      <c r="M51" s="59">
        <f t="shared" si="18"/>
        <v>323.9529</v>
      </c>
      <c r="N51" s="4">
        <f t="shared" si="15"/>
        <v>0.81215736190492915</v>
      </c>
      <c r="O51" s="8">
        <v>444.8</v>
      </c>
      <c r="Q51" s="16">
        <v>1</v>
      </c>
      <c r="R51" s="59">
        <f t="shared" si="0"/>
        <v>0</v>
      </c>
      <c r="S51" s="6">
        <f t="shared" si="1"/>
        <v>555.33228060893441</v>
      </c>
      <c r="T51" s="59">
        <f t="shared" si="2"/>
        <v>324.00220244695902</v>
      </c>
      <c r="U51" s="6">
        <f t="shared" si="3"/>
        <v>451.0172</v>
      </c>
      <c r="V51" s="59">
        <f t="shared" si="4"/>
        <v>0</v>
      </c>
      <c r="W51" s="6">
        <f t="shared" si="5"/>
        <v>324.00220244695902</v>
      </c>
      <c r="X51" s="59">
        <f t="shared" si="16"/>
        <v>-3.2853789103506301</v>
      </c>
      <c r="Y51" s="6">
        <f t="shared" si="6"/>
        <v>123.9529</v>
      </c>
      <c r="Z51" s="59">
        <f t="shared" si="7"/>
        <v>467.74013737785003</v>
      </c>
      <c r="AA51" s="18">
        <f t="shared" si="8"/>
        <v>0.96424737575099118</v>
      </c>
      <c r="AB51" s="8" t="s">
        <v>65</v>
      </c>
      <c r="AS51" s="2">
        <v>1</v>
      </c>
      <c r="AT51" s="2">
        <v>0.9</v>
      </c>
    </row>
    <row r="52" spans="2:46" x14ac:dyDescent="0.25">
      <c r="B52" s="7" t="s">
        <v>66</v>
      </c>
      <c r="C52" s="21">
        <v>537.70000000000005</v>
      </c>
      <c r="D52" s="16">
        <v>359.74</v>
      </c>
      <c r="E52" s="21">
        <v>257.61</v>
      </c>
      <c r="F52" s="4">
        <f t="shared" si="9"/>
        <v>442.46556894294048</v>
      </c>
      <c r="G52" s="21">
        <v>0.81</v>
      </c>
      <c r="H52" s="4">
        <v>108.8215</v>
      </c>
      <c r="I52" s="59">
        <f t="shared" si="10"/>
        <v>87.057200000000009</v>
      </c>
      <c r="J52" s="4">
        <f t="shared" si="11"/>
        <v>65.292899999999989</v>
      </c>
      <c r="K52" s="59">
        <f t="shared" si="12"/>
        <v>551.28706894294044</v>
      </c>
      <c r="L52" s="4">
        <f t="shared" si="17"/>
        <v>446.79720000000003</v>
      </c>
      <c r="M52" s="59">
        <f t="shared" si="18"/>
        <v>322.90289999999999</v>
      </c>
      <c r="N52" s="4">
        <f t="shared" si="15"/>
        <v>0.81046196286937511</v>
      </c>
      <c r="O52" s="8">
        <v>443.43</v>
      </c>
      <c r="Q52" s="16">
        <v>1</v>
      </c>
      <c r="R52" s="59">
        <f t="shared" si="0"/>
        <v>0</v>
      </c>
      <c r="S52" s="6">
        <f t="shared" si="1"/>
        <v>551.28706894294044</v>
      </c>
      <c r="T52" s="59">
        <f t="shared" si="2"/>
        <v>322.93914977261329</v>
      </c>
      <c r="U52" s="6">
        <f t="shared" si="3"/>
        <v>446.79720000000003</v>
      </c>
      <c r="V52" s="59">
        <f t="shared" si="4"/>
        <v>0</v>
      </c>
      <c r="W52" s="6">
        <f t="shared" si="5"/>
        <v>322.93914977261329</v>
      </c>
      <c r="X52" s="59">
        <f t="shared" si="16"/>
        <v>-1.0630526743457267</v>
      </c>
      <c r="Y52" s="6">
        <f t="shared" si="6"/>
        <v>122.90289999999999</v>
      </c>
      <c r="Z52" s="59">
        <f t="shared" si="7"/>
        <v>463.39277158394481</v>
      </c>
      <c r="AA52" s="18">
        <f t="shared" si="8"/>
        <v>0.96418681386155713</v>
      </c>
      <c r="AB52" s="8" t="s">
        <v>66</v>
      </c>
      <c r="AS52" s="2">
        <v>1</v>
      </c>
      <c r="AT52" s="2">
        <v>0.9</v>
      </c>
    </row>
    <row r="53" spans="2:46" x14ac:dyDescent="0.25">
      <c r="B53" s="7" t="s">
        <v>67</v>
      </c>
      <c r="C53" s="21">
        <v>663.48</v>
      </c>
      <c r="D53" s="16">
        <v>358.47</v>
      </c>
      <c r="E53" s="21">
        <v>254.07</v>
      </c>
      <c r="F53" s="4">
        <f t="shared" si="9"/>
        <v>439.37717942560471</v>
      </c>
      <c r="G53" s="21">
        <v>0.81</v>
      </c>
      <c r="H53" s="4">
        <v>108.8215</v>
      </c>
      <c r="I53" s="59">
        <f t="shared" si="10"/>
        <v>87.057200000000009</v>
      </c>
      <c r="J53" s="4">
        <f t="shared" si="11"/>
        <v>65.292899999999989</v>
      </c>
      <c r="K53" s="59">
        <f t="shared" si="12"/>
        <v>548.19867942560472</v>
      </c>
      <c r="L53" s="4">
        <f t="shared" si="17"/>
        <v>445.52720000000005</v>
      </c>
      <c r="M53" s="59">
        <f t="shared" si="18"/>
        <v>319.36289999999997</v>
      </c>
      <c r="N53" s="4">
        <f t="shared" si="15"/>
        <v>0.81271118797078734</v>
      </c>
      <c r="O53" s="8">
        <v>441.6</v>
      </c>
      <c r="Q53" s="16">
        <v>1</v>
      </c>
      <c r="R53" s="59">
        <f t="shared" si="0"/>
        <v>0</v>
      </c>
      <c r="S53" s="6">
        <f t="shared" si="1"/>
        <v>548.19867942560472</v>
      </c>
      <c r="T53" s="59">
        <f t="shared" si="2"/>
        <v>319.41713508222574</v>
      </c>
      <c r="U53" s="6">
        <f t="shared" si="3"/>
        <v>445.52720000000005</v>
      </c>
      <c r="V53" s="59">
        <f t="shared" si="4"/>
        <v>0</v>
      </c>
      <c r="W53" s="6">
        <f t="shared" si="5"/>
        <v>319.41713508222574</v>
      </c>
      <c r="X53" s="59">
        <f t="shared" si="16"/>
        <v>-3.5220146903875502</v>
      </c>
      <c r="Y53" s="6">
        <f t="shared" si="6"/>
        <v>119.36289999999997</v>
      </c>
      <c r="Z53" s="59">
        <f t="shared" si="7"/>
        <v>461.23962084392753</v>
      </c>
      <c r="AA53" s="18">
        <f t="shared" si="8"/>
        <v>0.96593436440872416</v>
      </c>
      <c r="AB53" s="8" t="s">
        <v>67</v>
      </c>
      <c r="AS53" s="2">
        <v>1</v>
      </c>
      <c r="AT53" s="2">
        <v>0.9</v>
      </c>
    </row>
    <row r="54" spans="2:46" x14ac:dyDescent="0.25">
      <c r="B54" s="7" t="s">
        <v>68</v>
      </c>
      <c r="C54" s="21">
        <v>604.74</v>
      </c>
      <c r="D54" s="16">
        <v>358.93</v>
      </c>
      <c r="E54" s="21">
        <v>263.19</v>
      </c>
      <c r="F54" s="4">
        <f t="shared" si="9"/>
        <v>445.08394826144877</v>
      </c>
      <c r="G54" s="21">
        <v>0.8</v>
      </c>
      <c r="H54" s="4">
        <v>108.8215</v>
      </c>
      <c r="I54" s="59">
        <f t="shared" si="10"/>
        <v>87.057200000000009</v>
      </c>
      <c r="J54" s="4">
        <f t="shared" si="11"/>
        <v>65.292899999999989</v>
      </c>
      <c r="K54" s="59">
        <f t="shared" si="12"/>
        <v>553.90544826144878</v>
      </c>
      <c r="L54" s="4">
        <f t="shared" si="17"/>
        <v>445.98720000000003</v>
      </c>
      <c r="M54" s="59">
        <f t="shared" si="18"/>
        <v>328.48289999999997</v>
      </c>
      <c r="N54" s="4">
        <f t="shared" si="15"/>
        <v>0.80516846584525692</v>
      </c>
      <c r="O54" s="8">
        <v>447.7</v>
      </c>
      <c r="Q54" s="16">
        <v>1</v>
      </c>
      <c r="R54" s="59">
        <f t="shared" si="0"/>
        <v>0</v>
      </c>
      <c r="S54" s="6">
        <f t="shared" si="1"/>
        <v>553.90544826144878</v>
      </c>
      <c r="T54" s="59">
        <f t="shared" si="2"/>
        <v>328.49149616067149</v>
      </c>
      <c r="U54" s="6">
        <f t="shared" si="3"/>
        <v>445.98720000000003</v>
      </c>
      <c r="V54" s="59">
        <f t="shared" si="4"/>
        <v>0</v>
      </c>
      <c r="W54" s="6">
        <f t="shared" si="5"/>
        <v>328.49149616067149</v>
      </c>
      <c r="X54" s="59">
        <f t="shared" si="16"/>
        <v>9.0743610784457474</v>
      </c>
      <c r="Y54" s="6">
        <f t="shared" si="6"/>
        <v>128.48289999999997</v>
      </c>
      <c r="Z54" s="59">
        <f t="shared" si="7"/>
        <v>464.12545519099683</v>
      </c>
      <c r="AA54" s="18">
        <f t="shared" si="8"/>
        <v>0.96091949926872133</v>
      </c>
      <c r="AB54" s="8" t="s">
        <v>68</v>
      </c>
      <c r="AS54" s="2">
        <v>1</v>
      </c>
      <c r="AT54" s="2">
        <v>0.9</v>
      </c>
    </row>
    <row r="55" spans="2:46" x14ac:dyDescent="0.25">
      <c r="B55" s="7" t="s">
        <v>69</v>
      </c>
      <c r="C55" s="21">
        <v>547.76</v>
      </c>
      <c r="D55" s="16">
        <v>360.9</v>
      </c>
      <c r="E55" s="21">
        <v>259.37</v>
      </c>
      <c r="F55" s="4">
        <f t="shared" si="9"/>
        <v>444.43402986270075</v>
      </c>
      <c r="G55" s="21">
        <v>0.81</v>
      </c>
      <c r="H55" s="4">
        <v>108.8215</v>
      </c>
      <c r="I55" s="59">
        <f t="shared" si="10"/>
        <v>87.057200000000009</v>
      </c>
      <c r="J55" s="4">
        <f t="shared" si="11"/>
        <v>65.292899999999989</v>
      </c>
      <c r="K55" s="59">
        <f t="shared" si="12"/>
        <v>553.25552986270077</v>
      </c>
      <c r="L55" s="4">
        <f t="shared" si="17"/>
        <v>447.9572</v>
      </c>
      <c r="M55" s="59">
        <f t="shared" si="18"/>
        <v>324.66289999999998</v>
      </c>
      <c r="N55" s="4">
        <f t="shared" si="15"/>
        <v>0.80967505216110136</v>
      </c>
      <c r="O55" s="8">
        <v>446.88</v>
      </c>
      <c r="Q55" s="16">
        <v>1</v>
      </c>
      <c r="R55" s="59">
        <f t="shared" si="0"/>
        <v>0</v>
      </c>
      <c r="S55" s="6">
        <f t="shared" si="1"/>
        <v>553.25552986270077</v>
      </c>
      <c r="T55" s="59">
        <f t="shared" si="2"/>
        <v>324.69374538450501</v>
      </c>
      <c r="U55" s="6">
        <f t="shared" si="3"/>
        <v>447.9572</v>
      </c>
      <c r="V55" s="59">
        <f t="shared" si="4"/>
        <v>0</v>
      </c>
      <c r="W55" s="6">
        <f t="shared" si="5"/>
        <v>324.69374538450501</v>
      </c>
      <c r="X55" s="59">
        <f t="shared" si="16"/>
        <v>-3.797750776166481</v>
      </c>
      <c r="Y55" s="6">
        <f t="shared" si="6"/>
        <v>124.66289999999998</v>
      </c>
      <c r="Z55" s="59">
        <f t="shared" si="7"/>
        <v>464.980098142114</v>
      </c>
      <c r="AA55" s="18">
        <f t="shared" si="8"/>
        <v>0.96339005000400857</v>
      </c>
      <c r="AB55" s="8" t="s">
        <v>69</v>
      </c>
      <c r="AS55" s="2">
        <v>1</v>
      </c>
      <c r="AT55" s="2">
        <v>0.9</v>
      </c>
    </row>
    <row r="56" spans="2:46" x14ac:dyDescent="0.25">
      <c r="B56" s="7" t="s">
        <v>70</v>
      </c>
      <c r="C56" s="21">
        <v>638.86</v>
      </c>
      <c r="D56" s="16">
        <v>361.65</v>
      </c>
      <c r="E56" s="21">
        <v>261.45</v>
      </c>
      <c r="F56" s="4">
        <f t="shared" si="9"/>
        <v>446.25869739423564</v>
      </c>
      <c r="G56" s="21">
        <v>0.81</v>
      </c>
      <c r="H56" s="4">
        <v>108.8215</v>
      </c>
      <c r="I56" s="59">
        <f t="shared" si="10"/>
        <v>87.057200000000009</v>
      </c>
      <c r="J56" s="4">
        <f t="shared" si="11"/>
        <v>65.292899999999989</v>
      </c>
      <c r="K56" s="59">
        <f t="shared" si="12"/>
        <v>555.0801973942356</v>
      </c>
      <c r="L56" s="4">
        <f t="shared" si="17"/>
        <v>448.7072</v>
      </c>
      <c r="M56" s="59">
        <f t="shared" si="18"/>
        <v>326.74289999999996</v>
      </c>
      <c r="N56" s="4">
        <f t="shared" si="15"/>
        <v>0.80836463290603378</v>
      </c>
      <c r="O56" s="8">
        <v>448.21</v>
      </c>
      <c r="Q56" s="16">
        <v>1</v>
      </c>
      <c r="R56" s="59">
        <f t="shared" si="0"/>
        <v>0</v>
      </c>
      <c r="S56" s="6">
        <f t="shared" si="1"/>
        <v>555.0801973942356</v>
      </c>
      <c r="T56" s="59">
        <f t="shared" si="2"/>
        <v>326.76577881929967</v>
      </c>
      <c r="U56" s="6">
        <f t="shared" si="3"/>
        <v>448.7072</v>
      </c>
      <c r="V56" s="59">
        <f t="shared" si="4"/>
        <v>0</v>
      </c>
      <c r="W56" s="6">
        <f t="shared" si="5"/>
        <v>326.76577881929967</v>
      </c>
      <c r="X56" s="59">
        <f t="shared" si="16"/>
        <v>2.0720334347946618</v>
      </c>
      <c r="Y56" s="6">
        <f t="shared" si="6"/>
        <v>126.74289999999996</v>
      </c>
      <c r="Z56" s="59">
        <f t="shared" si="7"/>
        <v>466.26378160034045</v>
      </c>
      <c r="AA56" s="18">
        <f t="shared" si="8"/>
        <v>0.9623462462812753</v>
      </c>
      <c r="AB56" s="8" t="s">
        <v>70</v>
      </c>
      <c r="AS56" s="2">
        <v>1</v>
      </c>
      <c r="AT56" s="2">
        <v>0.9</v>
      </c>
    </row>
    <row r="57" spans="2:46" x14ac:dyDescent="0.25">
      <c r="B57" s="7" t="s">
        <v>71</v>
      </c>
      <c r="C57" s="21">
        <v>542.98</v>
      </c>
      <c r="D57" s="16">
        <v>362.72</v>
      </c>
      <c r="E57" s="21">
        <v>259.43</v>
      </c>
      <c r="F57" s="4">
        <f t="shared" si="9"/>
        <v>445.94811727374747</v>
      </c>
      <c r="G57" s="21">
        <v>0.81</v>
      </c>
      <c r="H57" s="4">
        <v>108.8215</v>
      </c>
      <c r="I57" s="59">
        <f t="shared" si="10"/>
        <v>87.057200000000009</v>
      </c>
      <c r="J57" s="4">
        <f t="shared" si="11"/>
        <v>65.292899999999989</v>
      </c>
      <c r="K57" s="59">
        <f t="shared" si="12"/>
        <v>554.76961727374749</v>
      </c>
      <c r="L57" s="4">
        <f t="shared" si="17"/>
        <v>449.77720000000005</v>
      </c>
      <c r="M57" s="59">
        <f t="shared" si="18"/>
        <v>324.72289999999998</v>
      </c>
      <c r="N57" s="4">
        <f t="shared" si="15"/>
        <v>0.81074591325007694</v>
      </c>
      <c r="O57" s="8">
        <v>449.25</v>
      </c>
      <c r="Q57" s="16">
        <v>1</v>
      </c>
      <c r="R57" s="59">
        <f t="shared" si="0"/>
        <v>0</v>
      </c>
      <c r="S57" s="6">
        <f t="shared" si="1"/>
        <v>554.76961727374749</v>
      </c>
      <c r="T57" s="59">
        <f t="shared" si="2"/>
        <v>324.76114085619935</v>
      </c>
      <c r="U57" s="6">
        <f t="shared" si="3"/>
        <v>449.77720000000005</v>
      </c>
      <c r="V57" s="59">
        <f t="shared" si="4"/>
        <v>0</v>
      </c>
      <c r="W57" s="6">
        <f t="shared" si="5"/>
        <v>324.76114085619935</v>
      </c>
      <c r="X57" s="59">
        <f t="shared" si="16"/>
        <v>-2.0046379631003219</v>
      </c>
      <c r="Y57" s="6">
        <f t="shared" si="6"/>
        <v>124.72289999999998</v>
      </c>
      <c r="Z57" s="59">
        <f t="shared" si="7"/>
        <v>466.74975246297669</v>
      </c>
      <c r="AA57" s="18">
        <f t="shared" si="8"/>
        <v>0.96363671887683988</v>
      </c>
      <c r="AB57" s="8" t="s">
        <v>71</v>
      </c>
      <c r="AS57" s="2">
        <v>1</v>
      </c>
      <c r="AT57" s="2">
        <v>0.9</v>
      </c>
    </row>
    <row r="58" spans="2:46" x14ac:dyDescent="0.25">
      <c r="B58" s="7" t="s">
        <v>72</v>
      </c>
      <c r="C58" s="21">
        <v>630.6</v>
      </c>
      <c r="D58" s="16">
        <v>368.13</v>
      </c>
      <c r="E58" s="21">
        <v>265.08999999999997</v>
      </c>
      <c r="F58" s="4">
        <f t="shared" si="9"/>
        <v>453.64347785458131</v>
      </c>
      <c r="G58" s="21">
        <v>0.81</v>
      </c>
      <c r="H58" s="4">
        <v>108.8215</v>
      </c>
      <c r="I58" s="59">
        <f t="shared" si="10"/>
        <v>87.057200000000009</v>
      </c>
      <c r="J58" s="4">
        <f t="shared" si="11"/>
        <v>65.292899999999989</v>
      </c>
      <c r="K58" s="59">
        <f t="shared" si="12"/>
        <v>562.46497785458132</v>
      </c>
      <c r="L58" s="4">
        <f t="shared" si="17"/>
        <v>455.18720000000002</v>
      </c>
      <c r="M58" s="59">
        <f t="shared" si="18"/>
        <v>330.38289999999995</v>
      </c>
      <c r="N58" s="4">
        <f t="shared" si="15"/>
        <v>0.809272075456551</v>
      </c>
      <c r="O58" s="8">
        <v>448.73</v>
      </c>
      <c r="Q58" s="16">
        <v>1</v>
      </c>
      <c r="R58" s="59">
        <f t="shared" si="0"/>
        <v>0</v>
      </c>
      <c r="S58" s="6">
        <f t="shared" si="1"/>
        <v>562.46497785458132</v>
      </c>
      <c r="T58" s="59">
        <f t="shared" si="2"/>
        <v>330.41105349112433</v>
      </c>
      <c r="U58" s="6">
        <f t="shared" si="3"/>
        <v>455.18720000000002</v>
      </c>
      <c r="V58" s="59">
        <f t="shared" si="4"/>
        <v>0</v>
      </c>
      <c r="W58" s="6">
        <f t="shared" si="5"/>
        <v>330.41105349112433</v>
      </c>
      <c r="X58" s="59">
        <f t="shared" si="16"/>
        <v>5.6499126349249877</v>
      </c>
      <c r="Y58" s="6">
        <f t="shared" si="6"/>
        <v>130.38289999999995</v>
      </c>
      <c r="Z58" s="59">
        <f t="shared" si="7"/>
        <v>473.49243674661795</v>
      </c>
      <c r="AA58" s="18">
        <f t="shared" si="8"/>
        <v>0.9613399595727572</v>
      </c>
      <c r="AB58" s="8" t="s">
        <v>72</v>
      </c>
      <c r="AS58" s="2">
        <v>1</v>
      </c>
      <c r="AT58" s="2">
        <v>0.9</v>
      </c>
    </row>
    <row r="59" spans="2:46" x14ac:dyDescent="0.25">
      <c r="B59" s="7" t="s">
        <v>73</v>
      </c>
      <c r="C59" s="21">
        <v>601.02</v>
      </c>
      <c r="D59" s="16">
        <v>353.74</v>
      </c>
      <c r="E59" s="21">
        <v>250.93</v>
      </c>
      <c r="F59" s="4">
        <f t="shared" si="9"/>
        <v>433.70249307561056</v>
      </c>
      <c r="G59" s="21">
        <v>0.81</v>
      </c>
      <c r="H59" s="4">
        <v>108.8215</v>
      </c>
      <c r="I59" s="59">
        <f t="shared" si="10"/>
        <v>87.057200000000009</v>
      </c>
      <c r="J59" s="4">
        <f t="shared" si="11"/>
        <v>65.292899999999989</v>
      </c>
      <c r="K59" s="59">
        <f t="shared" si="12"/>
        <v>542.52399307561052</v>
      </c>
      <c r="L59" s="4">
        <f t="shared" si="17"/>
        <v>440.79720000000003</v>
      </c>
      <c r="M59" s="59">
        <f t="shared" si="18"/>
        <v>316.22289999999998</v>
      </c>
      <c r="N59" s="4">
        <f t="shared" si="15"/>
        <v>0.81249346688076707</v>
      </c>
      <c r="O59" s="8">
        <v>450.17</v>
      </c>
      <c r="Q59" s="16">
        <v>1</v>
      </c>
      <c r="R59" s="59">
        <f t="shared" si="0"/>
        <v>0</v>
      </c>
      <c r="S59" s="6">
        <f t="shared" si="1"/>
        <v>542.52399307561052</v>
      </c>
      <c r="T59" s="59">
        <f t="shared" si="2"/>
        <v>316.27537295032158</v>
      </c>
      <c r="U59" s="6">
        <f t="shared" si="3"/>
        <v>440.79720000000003</v>
      </c>
      <c r="V59" s="59">
        <f t="shared" si="4"/>
        <v>0</v>
      </c>
      <c r="W59" s="6">
        <f t="shared" si="5"/>
        <v>316.27537295032158</v>
      </c>
      <c r="X59" s="59">
        <f t="shared" si="16"/>
        <v>-14.135680540802753</v>
      </c>
      <c r="Y59" s="6">
        <f t="shared" si="6"/>
        <v>116.22289999999998</v>
      </c>
      <c r="Z59" s="59">
        <f t="shared" si="7"/>
        <v>455.86174879260273</v>
      </c>
      <c r="AA59" s="18">
        <f t="shared" si="8"/>
        <v>0.96695368972610074</v>
      </c>
      <c r="AB59" s="8" t="s">
        <v>73</v>
      </c>
      <c r="AS59" s="2">
        <v>1</v>
      </c>
      <c r="AT59" s="2">
        <v>0.9</v>
      </c>
    </row>
    <row r="60" spans="2:46" x14ac:dyDescent="0.25">
      <c r="B60" s="7" t="s">
        <v>74</v>
      </c>
      <c r="C60" s="21">
        <v>561.91999999999996</v>
      </c>
      <c r="D60" s="16">
        <v>366.37</v>
      </c>
      <c r="E60" s="21">
        <v>263.70999999999998</v>
      </c>
      <c r="F60" s="4">
        <f t="shared" si="9"/>
        <v>451.40884018813807</v>
      </c>
      <c r="G60" s="21">
        <v>0.81</v>
      </c>
      <c r="H60" s="4">
        <v>108.8215</v>
      </c>
      <c r="I60" s="59">
        <f t="shared" si="10"/>
        <v>87.057200000000009</v>
      </c>
      <c r="J60" s="4">
        <f t="shared" si="11"/>
        <v>65.292899999999989</v>
      </c>
      <c r="K60" s="59">
        <f t="shared" si="12"/>
        <v>560.23034018813803</v>
      </c>
      <c r="L60" s="4">
        <f t="shared" si="17"/>
        <v>453.42720000000003</v>
      </c>
      <c r="M60" s="59">
        <f t="shared" si="18"/>
        <v>329.00289999999995</v>
      </c>
      <c r="N60" s="4">
        <f t="shared" si="15"/>
        <v>0.80935852179610424</v>
      </c>
      <c r="O60" s="8">
        <v>449.04</v>
      </c>
      <c r="Q60" s="16">
        <v>1</v>
      </c>
      <c r="R60" s="59">
        <f t="shared" si="0"/>
        <v>0</v>
      </c>
      <c r="S60" s="6">
        <f t="shared" si="1"/>
        <v>560.23034018813803</v>
      </c>
      <c r="T60" s="59">
        <f t="shared" si="2"/>
        <v>329.03162213908382</v>
      </c>
      <c r="U60" s="6">
        <f t="shared" si="3"/>
        <v>453.42720000000003</v>
      </c>
      <c r="V60" s="59">
        <f t="shared" si="4"/>
        <v>0</v>
      </c>
      <c r="W60" s="6">
        <f t="shared" si="5"/>
        <v>329.03162213908382</v>
      </c>
      <c r="X60" s="59">
        <f t="shared" si="16"/>
        <v>12.75624918876224</v>
      </c>
      <c r="Y60" s="6">
        <f t="shared" si="6"/>
        <v>129.00289999999995</v>
      </c>
      <c r="Z60" s="59">
        <f t="shared" si="7"/>
        <v>471.42122768098807</v>
      </c>
      <c r="AA60" s="18">
        <f t="shared" si="8"/>
        <v>0.96183025577888348</v>
      </c>
      <c r="AB60" s="8" t="s">
        <v>74</v>
      </c>
      <c r="AS60" s="2">
        <v>1</v>
      </c>
      <c r="AT60" s="2">
        <v>0.9</v>
      </c>
    </row>
    <row r="61" spans="2:46" x14ac:dyDescent="0.25">
      <c r="B61" s="7" t="s">
        <v>75</v>
      </c>
      <c r="C61" s="21">
        <v>641.29999999999995</v>
      </c>
      <c r="D61" s="16">
        <v>374.83</v>
      </c>
      <c r="E61" s="21">
        <v>259.31</v>
      </c>
      <c r="F61" s="4">
        <f t="shared" si="9"/>
        <v>455.78416492897156</v>
      </c>
      <c r="G61" s="21">
        <v>0.82</v>
      </c>
      <c r="H61" s="4">
        <v>108.8215</v>
      </c>
      <c r="I61" s="59">
        <f t="shared" si="10"/>
        <v>87.057200000000009</v>
      </c>
      <c r="J61" s="4">
        <f t="shared" si="11"/>
        <v>65.292899999999989</v>
      </c>
      <c r="K61" s="59">
        <f t="shared" si="12"/>
        <v>564.60566492897158</v>
      </c>
      <c r="L61" s="4">
        <f t="shared" si="17"/>
        <v>461.88720000000001</v>
      </c>
      <c r="M61" s="59">
        <f t="shared" si="18"/>
        <v>324.60289999999998</v>
      </c>
      <c r="N61" s="4">
        <f t="shared" si="15"/>
        <v>0.81807043161372861</v>
      </c>
      <c r="O61" s="8">
        <v>449.81</v>
      </c>
      <c r="Q61" s="16">
        <v>1</v>
      </c>
      <c r="R61" s="59">
        <f t="shared" si="0"/>
        <v>0</v>
      </c>
      <c r="S61" s="6">
        <f t="shared" si="1"/>
        <v>564.60566492897158</v>
      </c>
      <c r="T61" s="59">
        <f t="shared" si="2"/>
        <v>324.71490779766503</v>
      </c>
      <c r="U61" s="6">
        <f t="shared" si="3"/>
        <v>461.88720000000001</v>
      </c>
      <c r="V61" s="59">
        <f t="shared" si="4"/>
        <v>0</v>
      </c>
      <c r="W61" s="6">
        <f t="shared" si="5"/>
        <v>324.71490779766503</v>
      </c>
      <c r="X61" s="59">
        <f t="shared" si="16"/>
        <v>-4.3167143414187876</v>
      </c>
      <c r="Y61" s="6">
        <f t="shared" si="6"/>
        <v>124.60289999999998</v>
      </c>
      <c r="Z61" s="59">
        <f t="shared" si="7"/>
        <v>478.39906794667775</v>
      </c>
      <c r="AA61" s="18">
        <f t="shared" si="8"/>
        <v>0.9654851586196691</v>
      </c>
      <c r="AB61" s="8" t="s">
        <v>75</v>
      </c>
      <c r="AS61" s="2">
        <v>1</v>
      </c>
      <c r="AT61" s="2">
        <v>0.9</v>
      </c>
    </row>
    <row r="62" spans="2:46" x14ac:dyDescent="0.25">
      <c r="B62" s="7" t="s">
        <v>76</v>
      </c>
      <c r="C62" s="21">
        <v>455.08</v>
      </c>
      <c r="D62" s="16">
        <v>316.77999999999997</v>
      </c>
      <c r="E62" s="21">
        <v>187.46</v>
      </c>
      <c r="F62" s="4">
        <f t="shared" si="9"/>
        <v>368.09077684723371</v>
      </c>
      <c r="G62" s="21">
        <v>0.86</v>
      </c>
      <c r="H62" s="4">
        <v>108.8215</v>
      </c>
      <c r="I62" s="59">
        <f t="shared" si="10"/>
        <v>87.057200000000009</v>
      </c>
      <c r="J62" s="4">
        <f t="shared" si="11"/>
        <v>65.292899999999989</v>
      </c>
      <c r="K62" s="59">
        <f t="shared" si="12"/>
        <v>476.91227684723373</v>
      </c>
      <c r="L62" s="4">
        <f t="shared" si="17"/>
        <v>403.8372</v>
      </c>
      <c r="M62" s="59">
        <f t="shared" si="18"/>
        <v>252.75290000000001</v>
      </c>
      <c r="N62" s="4">
        <f t="shared" si="15"/>
        <v>0.84677459483677453</v>
      </c>
      <c r="O62" s="8">
        <v>453.6</v>
      </c>
      <c r="Q62" s="16">
        <v>1</v>
      </c>
      <c r="R62" s="59">
        <f t="shared" si="0"/>
        <v>0</v>
      </c>
      <c r="S62" s="6">
        <f t="shared" si="1"/>
        <v>476.91227684723373</v>
      </c>
      <c r="T62" s="59">
        <f t="shared" si="2"/>
        <v>253.69437460017224</v>
      </c>
      <c r="U62" s="6">
        <f t="shared" si="3"/>
        <v>403.8372</v>
      </c>
      <c r="V62" s="59">
        <f t="shared" si="4"/>
        <v>0</v>
      </c>
      <c r="W62" s="6">
        <f t="shared" si="5"/>
        <v>253.69437460017224</v>
      </c>
      <c r="X62" s="59">
        <f t="shared" si="16"/>
        <v>-71.020533197492796</v>
      </c>
      <c r="Y62" s="6">
        <f t="shared" si="6"/>
        <v>52.752900000000011</v>
      </c>
      <c r="Z62" s="59">
        <f t="shared" si="7"/>
        <v>407.26815805099471</v>
      </c>
      <c r="AA62" s="18">
        <f t="shared" si="8"/>
        <v>0.99157567812957992</v>
      </c>
      <c r="AB62" s="8" t="s">
        <v>76</v>
      </c>
      <c r="AS62" s="2">
        <v>1</v>
      </c>
      <c r="AT62" s="2">
        <v>0.9</v>
      </c>
    </row>
    <row r="63" spans="2:46" x14ac:dyDescent="0.25">
      <c r="B63" s="7" t="s">
        <v>77</v>
      </c>
      <c r="C63" s="21">
        <v>481.82</v>
      </c>
      <c r="D63" s="16">
        <v>303.60000000000002</v>
      </c>
      <c r="E63" s="21">
        <v>183.82</v>
      </c>
      <c r="F63" s="4">
        <f t="shared" si="9"/>
        <v>354.91231649521552</v>
      </c>
      <c r="G63" s="21">
        <v>0.85</v>
      </c>
      <c r="H63" s="4">
        <v>108.8215</v>
      </c>
      <c r="I63" s="59">
        <f t="shared" si="10"/>
        <v>87.057200000000009</v>
      </c>
      <c r="J63" s="4">
        <f t="shared" si="11"/>
        <v>65.292899999999989</v>
      </c>
      <c r="K63" s="59">
        <f t="shared" si="12"/>
        <v>463.73381649521554</v>
      </c>
      <c r="L63" s="4">
        <f t="shared" si="17"/>
        <v>390.65720000000005</v>
      </c>
      <c r="M63" s="59">
        <f t="shared" si="18"/>
        <v>249.11289999999997</v>
      </c>
      <c r="N63" s="4">
        <f t="shared" si="15"/>
        <v>0.84241689112191487</v>
      </c>
      <c r="O63" s="8">
        <v>453.16</v>
      </c>
      <c r="Q63" s="16">
        <v>1</v>
      </c>
      <c r="R63" s="59">
        <f t="shared" si="0"/>
        <v>0</v>
      </c>
      <c r="S63" s="6">
        <f t="shared" si="1"/>
        <v>463.73381649521554</v>
      </c>
      <c r="T63" s="59">
        <f t="shared" si="2"/>
        <v>249.87197651873288</v>
      </c>
      <c r="U63" s="6">
        <f t="shared" si="3"/>
        <v>390.65720000000005</v>
      </c>
      <c r="V63" s="59">
        <f t="shared" si="4"/>
        <v>0</v>
      </c>
      <c r="W63" s="6">
        <f t="shared" si="5"/>
        <v>249.87197651873288</v>
      </c>
      <c r="X63" s="59">
        <f t="shared" si="16"/>
        <v>-3.8223980814393599</v>
      </c>
      <c r="Y63" s="6">
        <f t="shared" si="6"/>
        <v>49.112899999999968</v>
      </c>
      <c r="Z63" s="59">
        <f t="shared" si="7"/>
        <v>393.73230100951844</v>
      </c>
      <c r="AA63" s="18">
        <f t="shared" si="8"/>
        <v>0.99218986859438785</v>
      </c>
      <c r="AB63" s="8" t="s">
        <v>77</v>
      </c>
      <c r="AS63" s="2">
        <v>1</v>
      </c>
      <c r="AT63" s="2">
        <v>0.9</v>
      </c>
    </row>
    <row r="64" spans="2:46" x14ac:dyDescent="0.25">
      <c r="B64" s="7" t="s">
        <v>78</v>
      </c>
      <c r="C64" s="21">
        <v>457.68</v>
      </c>
      <c r="D64" s="16">
        <v>281.83999999999997</v>
      </c>
      <c r="E64" s="21">
        <v>176.73</v>
      </c>
      <c r="F64" s="4">
        <f t="shared" si="9"/>
        <v>332.66691825307788</v>
      </c>
      <c r="G64" s="21">
        <v>0.84</v>
      </c>
      <c r="H64" s="4">
        <v>108.8215</v>
      </c>
      <c r="I64" s="59">
        <f t="shared" si="10"/>
        <v>87.057200000000009</v>
      </c>
      <c r="J64" s="4">
        <f t="shared" si="11"/>
        <v>65.292899999999989</v>
      </c>
      <c r="K64" s="59">
        <f t="shared" si="12"/>
        <v>441.4884182530779</v>
      </c>
      <c r="L64" s="4">
        <f t="shared" si="17"/>
        <v>368.8972</v>
      </c>
      <c r="M64" s="59">
        <f t="shared" si="18"/>
        <v>242.02289999999999</v>
      </c>
      <c r="N64" s="4">
        <f t="shared" si="15"/>
        <v>0.83557616632319931</v>
      </c>
      <c r="O64" s="8">
        <v>454</v>
      </c>
      <c r="Q64" s="16">
        <v>1</v>
      </c>
      <c r="R64" s="59">
        <f t="shared" si="0"/>
        <v>0</v>
      </c>
      <c r="S64" s="6">
        <f t="shared" si="1"/>
        <v>441.4884182530779</v>
      </c>
      <c r="T64" s="59">
        <f t="shared" si="2"/>
        <v>242.54253087606025</v>
      </c>
      <c r="U64" s="6">
        <f t="shared" si="3"/>
        <v>368.8972</v>
      </c>
      <c r="V64" s="59">
        <f t="shared" si="4"/>
        <v>0</v>
      </c>
      <c r="W64" s="6">
        <f t="shared" si="5"/>
        <v>242.54253087606025</v>
      </c>
      <c r="X64" s="59">
        <f t="shared" si="16"/>
        <v>-7.3294456426726242</v>
      </c>
      <c r="Y64" s="6">
        <f t="shared" si="6"/>
        <v>42.022899999999993</v>
      </c>
      <c r="Z64" s="59">
        <f t="shared" si="7"/>
        <v>371.2830029670763</v>
      </c>
      <c r="AA64" s="18">
        <f t="shared" si="8"/>
        <v>0.99357416593808401</v>
      </c>
      <c r="AB64" s="8" t="s">
        <v>78</v>
      </c>
      <c r="AS64" s="2">
        <v>1</v>
      </c>
      <c r="AT64" s="2">
        <v>0.9</v>
      </c>
    </row>
    <row r="65" spans="2:46" x14ac:dyDescent="0.25">
      <c r="B65" s="7" t="s">
        <v>79</v>
      </c>
      <c r="C65" s="21">
        <v>559.4</v>
      </c>
      <c r="D65" s="16">
        <v>406.53</v>
      </c>
      <c r="E65" s="21">
        <v>270.70999999999998</v>
      </c>
      <c r="F65" s="4">
        <f t="shared" si="9"/>
        <v>488.41636438596112</v>
      </c>
      <c r="G65" s="21">
        <v>0.83</v>
      </c>
      <c r="H65" s="4">
        <v>108.8215</v>
      </c>
      <c r="I65" s="59">
        <f t="shared" si="10"/>
        <v>87.057200000000009</v>
      </c>
      <c r="J65" s="4">
        <f t="shared" si="11"/>
        <v>65.292899999999989</v>
      </c>
      <c r="K65" s="59">
        <f t="shared" si="12"/>
        <v>597.23786438596107</v>
      </c>
      <c r="L65" s="4">
        <f t="shared" si="17"/>
        <v>493.5872</v>
      </c>
      <c r="M65" s="59">
        <f t="shared" si="18"/>
        <v>336.00289999999995</v>
      </c>
      <c r="N65" s="4">
        <f t="shared" si="15"/>
        <v>0.82644994470916944</v>
      </c>
      <c r="O65" s="8">
        <v>449.34</v>
      </c>
      <c r="Q65" s="16">
        <v>1</v>
      </c>
      <c r="R65" s="59">
        <f t="shared" si="0"/>
        <v>0</v>
      </c>
      <c r="S65" s="6">
        <f t="shared" si="1"/>
        <v>597.23786438596107</v>
      </c>
      <c r="T65" s="59">
        <f t="shared" si="2"/>
        <v>336.25101137760709</v>
      </c>
      <c r="U65" s="6">
        <f t="shared" si="3"/>
        <v>493.5872</v>
      </c>
      <c r="V65" s="59">
        <f t="shared" si="4"/>
        <v>0</v>
      </c>
      <c r="W65" s="6">
        <f t="shared" si="5"/>
        <v>336.25101137760709</v>
      </c>
      <c r="X65" s="59">
        <f t="shared" si="16"/>
        <v>93.708480501546831</v>
      </c>
      <c r="Y65" s="6">
        <f t="shared" si="6"/>
        <v>136.00289999999995</v>
      </c>
      <c r="Z65" s="59">
        <f t="shared" si="7"/>
        <v>511.98155514847406</v>
      </c>
      <c r="AA65" s="18">
        <f t="shared" si="8"/>
        <v>0.96407223079913551</v>
      </c>
      <c r="AB65" s="8" t="s">
        <v>79</v>
      </c>
      <c r="AS65" s="2">
        <v>1</v>
      </c>
      <c r="AT65" s="2">
        <v>0.9</v>
      </c>
    </row>
    <row r="66" spans="2:46" x14ac:dyDescent="0.25">
      <c r="B66" s="7" t="s">
        <v>80</v>
      </c>
      <c r="C66" s="21">
        <v>637.20000000000005</v>
      </c>
      <c r="D66" s="16">
        <v>363.14</v>
      </c>
      <c r="E66" s="21">
        <v>265.11</v>
      </c>
      <c r="F66" s="4">
        <f t="shared" si="9"/>
        <v>449.61535972428698</v>
      </c>
      <c r="G66" s="21">
        <v>0.8</v>
      </c>
      <c r="H66" s="4">
        <v>108.8215</v>
      </c>
      <c r="I66" s="59">
        <f t="shared" si="10"/>
        <v>87.057200000000009</v>
      </c>
      <c r="J66" s="4">
        <f t="shared" si="11"/>
        <v>65.292899999999989</v>
      </c>
      <c r="K66" s="59">
        <f t="shared" si="12"/>
        <v>558.43685972428693</v>
      </c>
      <c r="L66" s="4">
        <f t="shared" si="17"/>
        <v>450.19720000000001</v>
      </c>
      <c r="M66" s="59">
        <f t="shared" si="18"/>
        <v>330.40289999999999</v>
      </c>
      <c r="N66" s="4">
        <f t="shared" si="15"/>
        <v>0.8061738622022061</v>
      </c>
      <c r="O66" s="8">
        <v>449.26</v>
      </c>
      <c r="Q66" s="16">
        <v>1</v>
      </c>
      <c r="R66" s="59">
        <f t="shared" si="0"/>
        <v>0</v>
      </c>
      <c r="S66" s="6">
        <f t="shared" si="1"/>
        <v>558.43685972428693</v>
      </c>
      <c r="T66" s="59">
        <f t="shared" si="2"/>
        <v>330.41520456976986</v>
      </c>
      <c r="U66" s="6">
        <f t="shared" si="3"/>
        <v>450.19720000000001</v>
      </c>
      <c r="V66" s="59">
        <f t="shared" si="4"/>
        <v>0</v>
      </c>
      <c r="W66" s="6">
        <f t="shared" si="5"/>
        <v>330.41520456976986</v>
      </c>
      <c r="X66" s="59">
        <f t="shared" si="16"/>
        <v>-5.8358068078372298</v>
      </c>
      <c r="Y66" s="6">
        <f t="shared" si="6"/>
        <v>130.40289999999999</v>
      </c>
      <c r="Z66" s="59">
        <f t="shared" si="7"/>
        <v>468.70292853389554</v>
      </c>
      <c r="AA66" s="18">
        <f t="shared" si="8"/>
        <v>0.9605171476274289</v>
      </c>
      <c r="AB66" s="8" t="s">
        <v>80</v>
      </c>
      <c r="AS66" s="2">
        <v>1</v>
      </c>
      <c r="AT66" s="2">
        <v>0.9</v>
      </c>
    </row>
    <row r="67" spans="2:46" x14ac:dyDescent="0.25">
      <c r="B67" s="7" t="s">
        <v>81</v>
      </c>
      <c r="C67" s="21">
        <v>619.86</v>
      </c>
      <c r="D67" s="16">
        <v>363.62</v>
      </c>
      <c r="E67" s="21">
        <v>259.82</v>
      </c>
      <c r="F67" s="4">
        <f t="shared" si="9"/>
        <v>446.90707848500227</v>
      </c>
      <c r="G67" s="21">
        <v>0.81</v>
      </c>
      <c r="H67" s="4">
        <v>108.8215</v>
      </c>
      <c r="I67" s="59">
        <f t="shared" si="10"/>
        <v>87.057200000000009</v>
      </c>
      <c r="J67" s="4">
        <f t="shared" si="11"/>
        <v>65.292899999999989</v>
      </c>
      <c r="K67" s="59">
        <f t="shared" si="12"/>
        <v>555.72857848500223</v>
      </c>
      <c r="L67" s="4">
        <f t="shared" si="17"/>
        <v>450.67720000000003</v>
      </c>
      <c r="M67" s="59">
        <f t="shared" si="18"/>
        <v>325.11289999999997</v>
      </c>
      <c r="N67" s="4">
        <f t="shared" si="15"/>
        <v>0.81096639159463835</v>
      </c>
      <c r="O67" s="8">
        <v>449.82</v>
      </c>
      <c r="Q67" s="16">
        <v>1</v>
      </c>
      <c r="R67" s="59">
        <f t="shared" si="0"/>
        <v>0</v>
      </c>
      <c r="S67" s="6">
        <f t="shared" si="1"/>
        <v>555.72857848500223</v>
      </c>
      <c r="T67" s="59">
        <f t="shared" si="2"/>
        <v>325.15275540139783</v>
      </c>
      <c r="U67" s="6">
        <f t="shared" si="3"/>
        <v>450.67720000000003</v>
      </c>
      <c r="V67" s="59">
        <f t="shared" si="4"/>
        <v>0</v>
      </c>
      <c r="W67" s="6">
        <f t="shared" si="5"/>
        <v>325.15275540139783</v>
      </c>
      <c r="X67" s="59">
        <f t="shared" si="16"/>
        <v>-5.2624491683720294</v>
      </c>
      <c r="Y67" s="6">
        <f t="shared" si="6"/>
        <v>125.11289999999997</v>
      </c>
      <c r="Z67" s="59">
        <f t="shared" si="7"/>
        <v>467.72125924128147</v>
      </c>
      <c r="AA67" s="18">
        <f t="shared" si="8"/>
        <v>0.96355936595884129</v>
      </c>
      <c r="AB67" s="8" t="s">
        <v>81</v>
      </c>
      <c r="AS67" s="2">
        <v>1</v>
      </c>
      <c r="AT67" s="2">
        <v>0.9</v>
      </c>
    </row>
    <row r="68" spans="2:46" x14ac:dyDescent="0.25">
      <c r="B68" s="7" t="s">
        <v>82</v>
      </c>
      <c r="C68" s="21">
        <v>551.62</v>
      </c>
      <c r="D68" s="16">
        <v>363.14</v>
      </c>
      <c r="E68" s="21">
        <v>263.95</v>
      </c>
      <c r="F68" s="4">
        <f t="shared" si="9"/>
        <v>448.93235804517366</v>
      </c>
      <c r="G68" s="21">
        <v>0.81</v>
      </c>
      <c r="H68" s="4">
        <v>108.8215</v>
      </c>
      <c r="I68" s="59">
        <f t="shared" si="10"/>
        <v>87.057200000000009</v>
      </c>
      <c r="J68" s="4">
        <f t="shared" si="11"/>
        <v>65.292899999999989</v>
      </c>
      <c r="K68" s="59">
        <f t="shared" ref="K68:K131" si="19">F68+H68</f>
        <v>557.75385804517362</v>
      </c>
      <c r="L68" s="4">
        <f t="shared" si="17"/>
        <v>450.19720000000001</v>
      </c>
      <c r="M68" s="59">
        <f t="shared" si="18"/>
        <v>329.24289999999996</v>
      </c>
      <c r="N68" s="4">
        <f t="shared" ref="N68:N131" si="20">L68/K68</f>
        <v>0.80716106846460867</v>
      </c>
      <c r="O68" s="8">
        <v>449.47</v>
      </c>
      <c r="Q68" s="16">
        <v>1</v>
      </c>
      <c r="R68" s="59">
        <f t="shared" ref="R68:R131" si="21">DEGREES(ACOS(Q68))</f>
        <v>0</v>
      </c>
      <c r="S68" s="6">
        <f t="shared" ref="S68:S131" si="22">L68/N68</f>
        <v>557.75385804517362</v>
      </c>
      <c r="T68" s="59">
        <f t="shared" ref="T68:T131" si="23">S68*SIN(ACOS(N68))</f>
        <v>329.25954394130423</v>
      </c>
      <c r="U68" s="6">
        <f t="shared" ref="U68:U131" si="24">L68/Q68</f>
        <v>450.19720000000001</v>
      </c>
      <c r="V68" s="59">
        <f t="shared" ref="V68:V131" si="25">U68*SIN(ACOS(Q68))</f>
        <v>0</v>
      </c>
      <c r="W68" s="6">
        <f t="shared" ref="W68:W131" si="26">T68-V68</f>
        <v>329.25954394130423</v>
      </c>
      <c r="X68" s="59">
        <f t="shared" si="16"/>
        <v>4.1067885399064039</v>
      </c>
      <c r="Y68" s="6">
        <f t="shared" ref="Y68:Y131" si="27">M68-$AC$4</f>
        <v>129.24289999999996</v>
      </c>
      <c r="Z68" s="59">
        <f t="shared" ref="Z68:Z131" si="28">IF(Y68&gt;1,SQRT((L68)^2+(Y68)^2),0)</f>
        <v>468.38151766295175</v>
      </c>
      <c r="AA68" s="18">
        <f t="shared" ref="AA68:AA131" si="29">IF(Z68&gt;0,L68/Z68,1)</f>
        <v>0.96117626982019988</v>
      </c>
      <c r="AB68" s="8" t="s">
        <v>82</v>
      </c>
      <c r="AS68" s="2">
        <v>1</v>
      </c>
      <c r="AT68" s="2">
        <v>0.9</v>
      </c>
    </row>
    <row r="69" spans="2:46" x14ac:dyDescent="0.25">
      <c r="B69" s="7" t="s">
        <v>83</v>
      </c>
      <c r="C69" s="21">
        <v>662.7</v>
      </c>
      <c r="D69" s="16">
        <v>364.42</v>
      </c>
      <c r="E69" s="21">
        <v>261.62</v>
      </c>
      <c r="F69" s="4">
        <f t="shared" ref="F69:F132" si="30">SQRT((D69)^2+(E69)^2)</f>
        <v>448.60557375048296</v>
      </c>
      <c r="G69" s="21">
        <v>0.81</v>
      </c>
      <c r="H69" s="4">
        <v>108.8215</v>
      </c>
      <c r="I69" s="59">
        <f t="shared" ref="I69:I132" si="31">0.8*H69</f>
        <v>87.057200000000009</v>
      </c>
      <c r="J69" s="4">
        <f t="shared" ref="J69:J132" si="32">SQRT((H69)^2-(I69)^2)</f>
        <v>65.292899999999989</v>
      </c>
      <c r="K69" s="59">
        <f t="shared" si="19"/>
        <v>557.42707375048292</v>
      </c>
      <c r="L69" s="4">
        <f t="shared" si="17"/>
        <v>451.47720000000004</v>
      </c>
      <c r="M69" s="59">
        <f t="shared" si="18"/>
        <v>326.91289999999998</v>
      </c>
      <c r="N69" s="4">
        <f t="shared" si="20"/>
        <v>0.8099305205295636</v>
      </c>
      <c r="O69" s="8">
        <v>449</v>
      </c>
      <c r="Q69" s="16">
        <v>1</v>
      </c>
      <c r="R69" s="59">
        <f t="shared" si="21"/>
        <v>0</v>
      </c>
      <c r="S69" s="6">
        <f t="shared" si="22"/>
        <v>557.42707375048292</v>
      </c>
      <c r="T69" s="59">
        <f t="shared" si="23"/>
        <v>326.94537835881118</v>
      </c>
      <c r="U69" s="6">
        <f t="shared" si="24"/>
        <v>451.47720000000004</v>
      </c>
      <c r="V69" s="59">
        <f t="shared" si="25"/>
        <v>0</v>
      </c>
      <c r="W69" s="6">
        <f t="shared" si="26"/>
        <v>326.94537835881118</v>
      </c>
      <c r="X69" s="59">
        <f t="shared" ref="X69:X132" si="33">W69-W68</f>
        <v>-2.3141655824930467</v>
      </c>
      <c r="Y69" s="6">
        <f t="shared" si="27"/>
        <v>126.91289999999998</v>
      </c>
      <c r="Z69" s="59">
        <f t="shared" si="28"/>
        <v>468.97606154925438</v>
      </c>
      <c r="AA69" s="18">
        <f t="shared" si="29"/>
        <v>0.96268709005861164</v>
      </c>
      <c r="AB69" s="8" t="s">
        <v>83</v>
      </c>
      <c r="AS69" s="2">
        <v>1</v>
      </c>
      <c r="AT69" s="2">
        <v>0.9</v>
      </c>
    </row>
    <row r="70" spans="2:46" x14ac:dyDescent="0.25">
      <c r="B70" s="7" t="s">
        <v>84</v>
      </c>
      <c r="C70" s="21">
        <v>585.58000000000004</v>
      </c>
      <c r="D70" s="16">
        <v>366.56</v>
      </c>
      <c r="E70" s="21">
        <v>267.36</v>
      </c>
      <c r="F70" s="4">
        <f t="shared" si="30"/>
        <v>453.70431252083114</v>
      </c>
      <c r="G70" s="21">
        <v>0.8</v>
      </c>
      <c r="H70" s="4">
        <v>108.8215</v>
      </c>
      <c r="I70" s="59">
        <f t="shared" si="31"/>
        <v>87.057200000000009</v>
      </c>
      <c r="J70" s="4">
        <f t="shared" si="32"/>
        <v>65.292899999999989</v>
      </c>
      <c r="K70" s="59">
        <f t="shared" si="19"/>
        <v>562.5258125208311</v>
      </c>
      <c r="L70" s="4">
        <f t="shared" si="17"/>
        <v>453.61720000000003</v>
      </c>
      <c r="M70" s="59">
        <f t="shared" si="18"/>
        <v>332.65289999999999</v>
      </c>
      <c r="N70" s="4">
        <f t="shared" si="20"/>
        <v>0.80639357324283134</v>
      </c>
      <c r="O70" s="8">
        <v>451.37</v>
      </c>
      <c r="Q70" s="16">
        <v>1</v>
      </c>
      <c r="R70" s="59">
        <f t="shared" si="21"/>
        <v>0</v>
      </c>
      <c r="S70" s="6">
        <f t="shared" si="22"/>
        <v>562.5258125208311</v>
      </c>
      <c r="T70" s="59">
        <f t="shared" si="23"/>
        <v>332.66608726526545</v>
      </c>
      <c r="U70" s="6">
        <f t="shared" si="24"/>
        <v>453.61720000000003</v>
      </c>
      <c r="V70" s="59">
        <f t="shared" si="25"/>
        <v>0</v>
      </c>
      <c r="W70" s="6">
        <f t="shared" si="26"/>
        <v>332.66608726526545</v>
      </c>
      <c r="X70" s="59">
        <f t="shared" si="33"/>
        <v>5.7207089064542629</v>
      </c>
      <c r="Y70" s="6">
        <f t="shared" si="27"/>
        <v>132.65289999999999</v>
      </c>
      <c r="Z70" s="59">
        <f t="shared" si="28"/>
        <v>472.61544199724369</v>
      </c>
      <c r="AA70" s="18">
        <f t="shared" si="29"/>
        <v>0.95980190169631729</v>
      </c>
      <c r="AB70" s="8" t="s">
        <v>84</v>
      </c>
      <c r="AS70" s="2">
        <v>1</v>
      </c>
      <c r="AT70" s="2">
        <v>0.9</v>
      </c>
    </row>
    <row r="71" spans="2:46" x14ac:dyDescent="0.25">
      <c r="B71" s="7" t="s">
        <v>85</v>
      </c>
      <c r="C71" s="21">
        <v>608.48</v>
      </c>
      <c r="D71" s="16">
        <v>367.97</v>
      </c>
      <c r="E71" s="21">
        <v>265.04000000000002</v>
      </c>
      <c r="F71" s="4">
        <f t="shared" si="30"/>
        <v>453.48442365752771</v>
      </c>
      <c r="G71" s="21">
        <v>0.81</v>
      </c>
      <c r="H71" s="4">
        <v>108.8215</v>
      </c>
      <c r="I71" s="59">
        <f t="shared" si="31"/>
        <v>87.057200000000009</v>
      </c>
      <c r="J71" s="4">
        <f t="shared" si="32"/>
        <v>65.292899999999989</v>
      </c>
      <c r="K71" s="59">
        <f t="shared" si="19"/>
        <v>562.30592365752773</v>
      </c>
      <c r="L71" s="4">
        <f t="shared" si="17"/>
        <v>455.02720000000005</v>
      </c>
      <c r="M71" s="59">
        <f t="shared" si="18"/>
        <v>330.3329</v>
      </c>
      <c r="N71" s="4">
        <f t="shared" si="20"/>
        <v>0.80921644403151305</v>
      </c>
      <c r="O71" s="8">
        <v>451.45</v>
      </c>
      <c r="Q71" s="16">
        <v>1</v>
      </c>
      <c r="R71" s="59">
        <f t="shared" si="21"/>
        <v>0</v>
      </c>
      <c r="S71" s="6">
        <f t="shared" si="22"/>
        <v>562.30592365752773</v>
      </c>
      <c r="T71" s="59">
        <f t="shared" si="23"/>
        <v>330.36071049763979</v>
      </c>
      <c r="U71" s="6">
        <f t="shared" si="24"/>
        <v>455.02720000000005</v>
      </c>
      <c r="V71" s="59">
        <f t="shared" si="25"/>
        <v>0</v>
      </c>
      <c r="W71" s="6">
        <f t="shared" si="26"/>
        <v>330.36071049763979</v>
      </c>
      <c r="X71" s="59">
        <f t="shared" si="33"/>
        <v>-2.3053767676256598</v>
      </c>
      <c r="Y71" s="6">
        <f t="shared" si="27"/>
        <v>130.3329</v>
      </c>
      <c r="Z71" s="59">
        <f t="shared" si="28"/>
        <v>473.32485415647682</v>
      </c>
      <c r="AA71" s="18">
        <f t="shared" si="29"/>
        <v>0.96134229167178331</v>
      </c>
      <c r="AB71" s="8" t="s">
        <v>85</v>
      </c>
      <c r="AS71" s="2">
        <v>1</v>
      </c>
      <c r="AT71" s="2">
        <v>0.9</v>
      </c>
    </row>
    <row r="72" spans="2:46" x14ac:dyDescent="0.25">
      <c r="B72" s="7" t="s">
        <v>86</v>
      </c>
      <c r="C72" s="21">
        <v>626.9</v>
      </c>
      <c r="D72" s="16">
        <v>362.6</v>
      </c>
      <c r="E72" s="21">
        <v>269.38</v>
      </c>
      <c r="F72" s="4">
        <f t="shared" si="30"/>
        <v>451.71267903391862</v>
      </c>
      <c r="G72" s="21">
        <v>0.8</v>
      </c>
      <c r="H72" s="4">
        <v>108.8215</v>
      </c>
      <c r="I72" s="59">
        <f t="shared" si="31"/>
        <v>87.057200000000009</v>
      </c>
      <c r="J72" s="4">
        <f t="shared" si="32"/>
        <v>65.292899999999989</v>
      </c>
      <c r="K72" s="59">
        <f t="shared" si="19"/>
        <v>560.53417903391858</v>
      </c>
      <c r="L72" s="4">
        <f t="shared" si="17"/>
        <v>449.65720000000005</v>
      </c>
      <c r="M72" s="59">
        <f t="shared" si="18"/>
        <v>334.67289999999997</v>
      </c>
      <c r="N72" s="4">
        <f t="shared" si="20"/>
        <v>0.80219407989533276</v>
      </c>
      <c r="O72" s="8">
        <v>452.11</v>
      </c>
      <c r="Q72" s="16">
        <v>1</v>
      </c>
      <c r="R72" s="59">
        <f t="shared" si="21"/>
        <v>0</v>
      </c>
      <c r="S72" s="6">
        <f t="shared" si="22"/>
        <v>560.53417903391858</v>
      </c>
      <c r="T72" s="59">
        <f t="shared" si="23"/>
        <v>334.67442142086242</v>
      </c>
      <c r="U72" s="6">
        <f t="shared" si="24"/>
        <v>449.65720000000005</v>
      </c>
      <c r="V72" s="59">
        <f t="shared" si="25"/>
        <v>0</v>
      </c>
      <c r="W72" s="6">
        <f t="shared" si="26"/>
        <v>334.67442142086242</v>
      </c>
      <c r="X72" s="59">
        <f t="shared" si="33"/>
        <v>4.3137109232226294</v>
      </c>
      <c r="Y72" s="6">
        <f t="shared" si="27"/>
        <v>134.67289999999997</v>
      </c>
      <c r="Z72" s="59">
        <f t="shared" si="28"/>
        <v>469.39150770572115</v>
      </c>
      <c r="AA72" s="18">
        <f t="shared" si="29"/>
        <v>0.95795768056781017</v>
      </c>
      <c r="AB72" s="8" t="s">
        <v>86</v>
      </c>
      <c r="AS72" s="2">
        <v>1</v>
      </c>
      <c r="AT72" s="2">
        <v>0.9</v>
      </c>
    </row>
    <row r="73" spans="2:46" x14ac:dyDescent="0.25">
      <c r="B73" s="7" t="s">
        <v>87</v>
      </c>
      <c r="C73" s="21">
        <v>540.32000000000005</v>
      </c>
      <c r="D73" s="16">
        <v>372.77</v>
      </c>
      <c r="E73" s="21">
        <v>265.91000000000003</v>
      </c>
      <c r="F73" s="4">
        <f t="shared" si="30"/>
        <v>457.89256491015448</v>
      </c>
      <c r="G73" s="21">
        <v>0.81</v>
      </c>
      <c r="H73" s="4">
        <v>108.8215</v>
      </c>
      <c r="I73" s="59">
        <f t="shared" si="31"/>
        <v>87.057200000000009</v>
      </c>
      <c r="J73" s="4">
        <f t="shared" si="32"/>
        <v>65.292899999999989</v>
      </c>
      <c r="K73" s="59">
        <f t="shared" si="19"/>
        <v>566.71406491015443</v>
      </c>
      <c r="L73" s="4">
        <f t="shared" si="17"/>
        <v>459.8272</v>
      </c>
      <c r="M73" s="59">
        <f t="shared" si="18"/>
        <v>331.2029</v>
      </c>
      <c r="N73" s="4">
        <f t="shared" si="20"/>
        <v>0.81139189667526601</v>
      </c>
      <c r="O73" s="8">
        <v>452.61</v>
      </c>
      <c r="Q73" s="16">
        <v>1</v>
      </c>
      <c r="R73" s="59">
        <f t="shared" si="21"/>
        <v>0</v>
      </c>
      <c r="S73" s="6">
        <f t="shared" si="22"/>
        <v>566.71406491015443</v>
      </c>
      <c r="T73" s="59">
        <f t="shared" si="23"/>
        <v>331.24579621053414</v>
      </c>
      <c r="U73" s="6">
        <f t="shared" si="24"/>
        <v>459.8272</v>
      </c>
      <c r="V73" s="59">
        <f t="shared" si="25"/>
        <v>0</v>
      </c>
      <c r="W73" s="6">
        <f t="shared" si="26"/>
        <v>331.24579621053414</v>
      </c>
      <c r="X73" s="59">
        <f t="shared" si="33"/>
        <v>-3.4286252103282777</v>
      </c>
      <c r="Y73" s="6">
        <f t="shared" si="27"/>
        <v>131.2029</v>
      </c>
      <c r="Z73" s="59">
        <f t="shared" si="28"/>
        <v>478.17910329525068</v>
      </c>
      <c r="AA73" s="18">
        <f t="shared" si="29"/>
        <v>0.96162127711398682</v>
      </c>
      <c r="AB73" s="8" t="s">
        <v>87</v>
      </c>
      <c r="AS73" s="2">
        <v>1</v>
      </c>
      <c r="AT73" s="2">
        <v>0.9</v>
      </c>
    </row>
    <row r="74" spans="2:46" x14ac:dyDescent="0.25">
      <c r="B74" s="7" t="s">
        <v>88</v>
      </c>
      <c r="C74" s="21">
        <v>518.67999999999995</v>
      </c>
      <c r="D74" s="16">
        <v>360.33</v>
      </c>
      <c r="E74" s="21">
        <v>266.91000000000003</v>
      </c>
      <c r="F74" s="4">
        <f t="shared" si="30"/>
        <v>448.4179490163167</v>
      </c>
      <c r="G74" s="21">
        <v>0.8</v>
      </c>
      <c r="H74" s="4">
        <v>108.8215</v>
      </c>
      <c r="I74" s="59">
        <f t="shared" si="31"/>
        <v>87.057200000000009</v>
      </c>
      <c r="J74" s="4">
        <f t="shared" si="32"/>
        <v>65.292899999999989</v>
      </c>
      <c r="K74" s="59">
        <f t="shared" si="19"/>
        <v>557.23944901631671</v>
      </c>
      <c r="L74" s="4">
        <f t="shared" si="17"/>
        <v>447.38720000000001</v>
      </c>
      <c r="M74" s="59">
        <f t="shared" si="18"/>
        <v>332.2029</v>
      </c>
      <c r="N74" s="4">
        <f t="shared" si="20"/>
        <v>0.80286347420263116</v>
      </c>
      <c r="O74" s="8">
        <v>453.42</v>
      </c>
      <c r="Q74" s="16">
        <v>1</v>
      </c>
      <c r="R74" s="59">
        <f t="shared" si="21"/>
        <v>0</v>
      </c>
      <c r="S74" s="6">
        <f t="shared" si="22"/>
        <v>557.23944901631671</v>
      </c>
      <c r="T74" s="59">
        <f t="shared" si="23"/>
        <v>332.20550389204607</v>
      </c>
      <c r="U74" s="6">
        <f t="shared" si="24"/>
        <v>447.38720000000001</v>
      </c>
      <c r="V74" s="59">
        <f t="shared" si="25"/>
        <v>0</v>
      </c>
      <c r="W74" s="6">
        <f t="shared" si="26"/>
        <v>332.20550389204607</v>
      </c>
      <c r="X74" s="59">
        <f t="shared" si="33"/>
        <v>0.95970768151192942</v>
      </c>
      <c r="Y74" s="6">
        <f t="shared" si="27"/>
        <v>132.2029</v>
      </c>
      <c r="Z74" s="59">
        <f t="shared" si="28"/>
        <v>466.51142911213873</v>
      </c>
      <c r="AA74" s="18">
        <f t="shared" si="29"/>
        <v>0.95900587227083411</v>
      </c>
      <c r="AB74" s="8" t="s">
        <v>88</v>
      </c>
      <c r="AS74" s="2">
        <v>1</v>
      </c>
      <c r="AT74" s="2">
        <v>0.9</v>
      </c>
    </row>
    <row r="75" spans="2:46" x14ac:dyDescent="0.25">
      <c r="B75" s="7" t="s">
        <v>89</v>
      </c>
      <c r="C75" s="21">
        <v>588.74</v>
      </c>
      <c r="D75" s="16">
        <v>363.5</v>
      </c>
      <c r="E75" s="21">
        <v>265.98</v>
      </c>
      <c r="F75" s="4">
        <f t="shared" si="30"/>
        <v>450.41937169708854</v>
      </c>
      <c r="G75" s="21">
        <v>0.8</v>
      </c>
      <c r="H75" s="4">
        <v>108.8215</v>
      </c>
      <c r="I75" s="59">
        <f t="shared" si="31"/>
        <v>87.057200000000009</v>
      </c>
      <c r="J75" s="4">
        <f t="shared" si="32"/>
        <v>65.292899999999989</v>
      </c>
      <c r="K75" s="59">
        <f t="shared" si="19"/>
        <v>559.24087169708855</v>
      </c>
      <c r="L75" s="4">
        <f t="shared" si="17"/>
        <v>450.55720000000002</v>
      </c>
      <c r="M75" s="59">
        <f t="shared" si="18"/>
        <v>331.27289999999999</v>
      </c>
      <c r="N75" s="4">
        <f t="shared" si="20"/>
        <v>0.80565856825293558</v>
      </c>
      <c r="O75" s="8">
        <v>454.33</v>
      </c>
      <c r="Q75" s="16">
        <v>1</v>
      </c>
      <c r="R75" s="59">
        <f t="shared" si="21"/>
        <v>0</v>
      </c>
      <c r="S75" s="6">
        <f t="shared" si="22"/>
        <v>559.24087169708855</v>
      </c>
      <c r="T75" s="59">
        <f t="shared" si="23"/>
        <v>331.28320528617121</v>
      </c>
      <c r="U75" s="6">
        <f t="shared" si="24"/>
        <v>450.55720000000002</v>
      </c>
      <c r="V75" s="59">
        <f t="shared" si="25"/>
        <v>0</v>
      </c>
      <c r="W75" s="6">
        <f t="shared" si="26"/>
        <v>331.28320528617121</v>
      </c>
      <c r="X75" s="59">
        <f t="shared" si="33"/>
        <v>-0.92229860587485746</v>
      </c>
      <c r="Y75" s="6">
        <f t="shared" si="27"/>
        <v>131.27289999999999</v>
      </c>
      <c r="Z75" s="59">
        <f t="shared" si="28"/>
        <v>469.29134314011162</v>
      </c>
      <c r="AA75" s="18">
        <f t="shared" si="29"/>
        <v>0.96007993027367999</v>
      </c>
      <c r="AB75" s="8" t="s">
        <v>89</v>
      </c>
      <c r="AS75" s="2">
        <v>1</v>
      </c>
      <c r="AT75" s="2">
        <v>0.9</v>
      </c>
    </row>
    <row r="76" spans="2:46" x14ac:dyDescent="0.25">
      <c r="B76" s="7" t="s">
        <v>90</v>
      </c>
      <c r="C76" s="21">
        <v>516.94000000000005</v>
      </c>
      <c r="D76" s="16">
        <v>361.73</v>
      </c>
      <c r="E76" s="21">
        <v>268.2</v>
      </c>
      <c r="F76" s="4">
        <f t="shared" si="30"/>
        <v>450.31081810234139</v>
      </c>
      <c r="G76" s="21">
        <v>0.8</v>
      </c>
      <c r="H76" s="4">
        <v>108.8215</v>
      </c>
      <c r="I76" s="59">
        <f t="shared" si="31"/>
        <v>87.057200000000009</v>
      </c>
      <c r="J76" s="4">
        <f t="shared" si="32"/>
        <v>65.292899999999989</v>
      </c>
      <c r="K76" s="59">
        <f t="shared" si="19"/>
        <v>559.1323181023414</v>
      </c>
      <c r="L76" s="4">
        <f t="shared" si="17"/>
        <v>448.78720000000004</v>
      </c>
      <c r="M76" s="59">
        <f t="shared" si="18"/>
        <v>333.49289999999996</v>
      </c>
      <c r="N76" s="4">
        <f t="shared" si="20"/>
        <v>0.80264936486439298</v>
      </c>
      <c r="O76" s="8">
        <v>453.97</v>
      </c>
      <c r="Q76" s="16">
        <v>1</v>
      </c>
      <c r="R76" s="59">
        <f t="shared" si="21"/>
        <v>0</v>
      </c>
      <c r="S76" s="6">
        <f t="shared" si="22"/>
        <v>559.1323181023414</v>
      </c>
      <c r="T76" s="59">
        <f t="shared" si="23"/>
        <v>333.49512479593739</v>
      </c>
      <c r="U76" s="6">
        <f t="shared" si="24"/>
        <v>448.78720000000004</v>
      </c>
      <c r="V76" s="59">
        <f t="shared" si="25"/>
        <v>0</v>
      </c>
      <c r="W76" s="6">
        <f t="shared" si="26"/>
        <v>333.49512479593739</v>
      </c>
      <c r="X76" s="59">
        <f t="shared" si="33"/>
        <v>2.2119195097661759</v>
      </c>
      <c r="Y76" s="6">
        <f t="shared" si="27"/>
        <v>133.49289999999996</v>
      </c>
      <c r="Z76" s="59">
        <f t="shared" si="28"/>
        <v>468.22035969642548</v>
      </c>
      <c r="AA76" s="18">
        <f t="shared" si="29"/>
        <v>0.95849569696408532</v>
      </c>
      <c r="AB76" s="8" t="s">
        <v>90</v>
      </c>
      <c r="AS76" s="2">
        <v>1</v>
      </c>
      <c r="AT76" s="2">
        <v>0.9</v>
      </c>
    </row>
    <row r="77" spans="2:46" x14ac:dyDescent="0.25">
      <c r="B77" s="7" t="s">
        <v>91</v>
      </c>
      <c r="C77" s="21">
        <v>590.96</v>
      </c>
      <c r="D77" s="16">
        <v>370.2</v>
      </c>
      <c r="E77" s="21">
        <v>268.29000000000002</v>
      </c>
      <c r="F77" s="4">
        <f t="shared" si="30"/>
        <v>457.19532379498372</v>
      </c>
      <c r="G77" s="21">
        <v>0.81</v>
      </c>
      <c r="H77" s="4">
        <v>108.8215</v>
      </c>
      <c r="I77" s="59">
        <f t="shared" si="31"/>
        <v>87.057200000000009</v>
      </c>
      <c r="J77" s="4">
        <f t="shared" si="32"/>
        <v>65.292899999999989</v>
      </c>
      <c r="K77" s="59">
        <f t="shared" si="19"/>
        <v>566.01682379498368</v>
      </c>
      <c r="L77" s="4">
        <f t="shared" si="17"/>
        <v>457.25720000000001</v>
      </c>
      <c r="M77" s="59">
        <f t="shared" si="18"/>
        <v>333.5829</v>
      </c>
      <c r="N77" s="4">
        <f t="shared" si="20"/>
        <v>0.80785089908497598</v>
      </c>
      <c r="O77" s="8">
        <v>454.15</v>
      </c>
      <c r="Q77" s="16">
        <v>1</v>
      </c>
      <c r="R77" s="59">
        <f t="shared" si="21"/>
        <v>0</v>
      </c>
      <c r="S77" s="6">
        <f t="shared" si="22"/>
        <v>566.01682379498368</v>
      </c>
      <c r="T77" s="59">
        <f t="shared" si="23"/>
        <v>333.60290446445697</v>
      </c>
      <c r="U77" s="6">
        <f t="shared" si="24"/>
        <v>457.25720000000001</v>
      </c>
      <c r="V77" s="59">
        <f t="shared" si="25"/>
        <v>0</v>
      </c>
      <c r="W77" s="6">
        <f t="shared" si="26"/>
        <v>333.60290446445697</v>
      </c>
      <c r="X77" s="59">
        <f t="shared" si="33"/>
        <v>0.10777966851958354</v>
      </c>
      <c r="Y77" s="6">
        <f t="shared" si="27"/>
        <v>133.5829</v>
      </c>
      <c r="Z77" s="59">
        <f t="shared" si="28"/>
        <v>476.37016922163588</v>
      </c>
      <c r="AA77" s="18">
        <f t="shared" si="29"/>
        <v>0.95987790492241476</v>
      </c>
      <c r="AB77" s="8" t="s">
        <v>91</v>
      </c>
      <c r="AS77" s="2">
        <v>1</v>
      </c>
      <c r="AT77" s="2">
        <v>0.9</v>
      </c>
    </row>
    <row r="78" spans="2:46" x14ac:dyDescent="0.25">
      <c r="B78" s="7" t="s">
        <v>92</v>
      </c>
      <c r="C78" s="21">
        <v>515.79999999999995</v>
      </c>
      <c r="D78" s="16">
        <v>363.98</v>
      </c>
      <c r="E78" s="21">
        <v>267.39999999999998</v>
      </c>
      <c r="F78" s="4">
        <f t="shared" si="30"/>
        <v>451.64610083559899</v>
      </c>
      <c r="G78" s="21">
        <v>0.8</v>
      </c>
      <c r="H78" s="4">
        <v>108.8215</v>
      </c>
      <c r="I78" s="59">
        <f t="shared" si="31"/>
        <v>87.057200000000009</v>
      </c>
      <c r="J78" s="4">
        <f t="shared" si="32"/>
        <v>65.292899999999989</v>
      </c>
      <c r="K78" s="59">
        <f t="shared" si="19"/>
        <v>560.467600835599</v>
      </c>
      <c r="L78" s="4">
        <f t="shared" si="17"/>
        <v>451.03720000000004</v>
      </c>
      <c r="M78" s="59">
        <f t="shared" si="18"/>
        <v>332.69289999999995</v>
      </c>
      <c r="N78" s="4">
        <f t="shared" si="20"/>
        <v>0.80475160263956458</v>
      </c>
      <c r="O78" s="8">
        <v>449.61</v>
      </c>
      <c r="Q78" s="16">
        <v>1</v>
      </c>
      <c r="R78" s="59">
        <f t="shared" si="21"/>
        <v>0</v>
      </c>
      <c r="S78" s="6">
        <f t="shared" si="22"/>
        <v>560.467600835599</v>
      </c>
      <c r="T78" s="59">
        <f t="shared" si="23"/>
        <v>332.70012894883621</v>
      </c>
      <c r="U78" s="6">
        <f t="shared" si="24"/>
        <v>451.03720000000004</v>
      </c>
      <c r="V78" s="59">
        <f t="shared" si="25"/>
        <v>0</v>
      </c>
      <c r="W78" s="6">
        <f t="shared" si="26"/>
        <v>332.70012894883621</v>
      </c>
      <c r="X78" s="59">
        <f t="shared" si="33"/>
        <v>-0.90277551562076042</v>
      </c>
      <c r="Y78" s="6">
        <f t="shared" si="27"/>
        <v>132.69289999999995</v>
      </c>
      <c r="Z78" s="59">
        <f t="shared" si="28"/>
        <v>470.15099861028693</v>
      </c>
      <c r="AA78" s="18">
        <f t="shared" si="29"/>
        <v>0.95934540463216045</v>
      </c>
      <c r="AB78" s="8" t="s">
        <v>92</v>
      </c>
      <c r="AS78" s="2">
        <v>1</v>
      </c>
      <c r="AT78" s="2">
        <v>0.9</v>
      </c>
    </row>
    <row r="79" spans="2:46" x14ac:dyDescent="0.25">
      <c r="B79" s="7" t="s">
        <v>93</v>
      </c>
      <c r="C79" s="21">
        <v>598.36</v>
      </c>
      <c r="D79" s="16">
        <v>369.46</v>
      </c>
      <c r="E79" s="21">
        <v>264.56</v>
      </c>
      <c r="F79" s="4">
        <f t="shared" si="30"/>
        <v>454.41466217541881</v>
      </c>
      <c r="G79" s="21">
        <v>0.81</v>
      </c>
      <c r="H79" s="4">
        <v>108.8215</v>
      </c>
      <c r="I79" s="59">
        <f t="shared" si="31"/>
        <v>87.057200000000009</v>
      </c>
      <c r="J79" s="4">
        <f t="shared" si="32"/>
        <v>65.292899999999989</v>
      </c>
      <c r="K79" s="59">
        <f t="shared" si="19"/>
        <v>563.23616217541883</v>
      </c>
      <c r="L79" s="4">
        <f t="shared" si="17"/>
        <v>456.5172</v>
      </c>
      <c r="M79" s="59">
        <f t="shared" si="18"/>
        <v>329.85289999999998</v>
      </c>
      <c r="N79" s="4">
        <f t="shared" si="20"/>
        <v>0.81052537222888499</v>
      </c>
      <c r="O79" s="8">
        <v>450.73</v>
      </c>
      <c r="Q79" s="16">
        <v>1</v>
      </c>
      <c r="R79" s="59">
        <f t="shared" si="21"/>
        <v>0</v>
      </c>
      <c r="S79" s="6">
        <f t="shared" si="22"/>
        <v>563.23616217541883</v>
      </c>
      <c r="T79" s="59">
        <f t="shared" si="23"/>
        <v>329.88940644745588</v>
      </c>
      <c r="U79" s="6">
        <f t="shared" si="24"/>
        <v>456.5172</v>
      </c>
      <c r="V79" s="59">
        <f t="shared" si="25"/>
        <v>0</v>
      </c>
      <c r="W79" s="6">
        <f t="shared" si="26"/>
        <v>329.88940644745588</v>
      </c>
      <c r="X79" s="59">
        <f t="shared" si="33"/>
        <v>-2.8107225013803259</v>
      </c>
      <c r="Y79" s="6">
        <f t="shared" si="27"/>
        <v>129.85289999999998</v>
      </c>
      <c r="Z79" s="59">
        <f t="shared" si="28"/>
        <v>474.625883759251</v>
      </c>
      <c r="AA79" s="18">
        <f t="shared" si="29"/>
        <v>0.9618464049709593</v>
      </c>
      <c r="AB79" s="8" t="s">
        <v>93</v>
      </c>
      <c r="AS79" s="2">
        <v>1</v>
      </c>
      <c r="AT79" s="2">
        <v>0.9</v>
      </c>
    </row>
    <row r="80" spans="2:46" x14ac:dyDescent="0.25">
      <c r="B80" s="7" t="s">
        <v>94</v>
      </c>
      <c r="C80" s="21">
        <v>508.28</v>
      </c>
      <c r="D80" s="16">
        <v>361.81</v>
      </c>
      <c r="E80" s="21">
        <v>264.06</v>
      </c>
      <c r="F80" s="4">
        <f t="shared" si="30"/>
        <v>447.92204645451426</v>
      </c>
      <c r="G80" s="21">
        <v>0.8</v>
      </c>
      <c r="H80" s="4">
        <v>108.8215</v>
      </c>
      <c r="I80" s="59">
        <f t="shared" si="31"/>
        <v>87.057200000000009</v>
      </c>
      <c r="J80" s="4">
        <f t="shared" si="32"/>
        <v>65.292899999999989</v>
      </c>
      <c r="K80" s="59">
        <f t="shared" si="19"/>
        <v>556.74354645451422</v>
      </c>
      <c r="L80" s="4">
        <f t="shared" si="17"/>
        <v>448.86720000000003</v>
      </c>
      <c r="M80" s="59">
        <f t="shared" si="18"/>
        <v>329.35289999999998</v>
      </c>
      <c r="N80" s="4">
        <f t="shared" si="20"/>
        <v>0.80623691618609961</v>
      </c>
      <c r="O80" s="8">
        <v>450.7</v>
      </c>
      <c r="Q80" s="16">
        <v>1</v>
      </c>
      <c r="R80" s="59">
        <f t="shared" si="21"/>
        <v>0</v>
      </c>
      <c r="S80" s="6">
        <f t="shared" si="22"/>
        <v>556.74354645451422</v>
      </c>
      <c r="T80" s="59">
        <f t="shared" si="23"/>
        <v>329.36547069009794</v>
      </c>
      <c r="U80" s="6">
        <f t="shared" si="24"/>
        <v>448.86720000000003</v>
      </c>
      <c r="V80" s="59">
        <f t="shared" si="25"/>
        <v>0</v>
      </c>
      <c r="W80" s="6">
        <f t="shared" si="26"/>
        <v>329.36547069009794</v>
      </c>
      <c r="X80" s="59">
        <f t="shared" si="33"/>
        <v>-0.52393575735794684</v>
      </c>
      <c r="Y80" s="6">
        <f t="shared" si="27"/>
        <v>129.35289999999998</v>
      </c>
      <c r="Z80" s="59">
        <f t="shared" si="28"/>
        <v>467.13374527457341</v>
      </c>
      <c r="AA80" s="18">
        <f t="shared" si="29"/>
        <v>0.96089654095994148</v>
      </c>
      <c r="AB80" s="8" t="s">
        <v>94</v>
      </c>
      <c r="AS80" s="2">
        <v>1</v>
      </c>
      <c r="AT80" s="2">
        <v>0.9</v>
      </c>
    </row>
    <row r="81" spans="2:46" x14ac:dyDescent="0.25">
      <c r="B81" s="7" t="s">
        <v>95</v>
      </c>
      <c r="C81" s="21">
        <v>525.70000000000005</v>
      </c>
      <c r="D81" s="16">
        <v>372.55</v>
      </c>
      <c r="E81" s="21">
        <v>265.3</v>
      </c>
      <c r="F81" s="4">
        <f t="shared" si="30"/>
        <v>457.359369096119</v>
      </c>
      <c r="G81" s="21">
        <v>0.81</v>
      </c>
      <c r="H81" s="4">
        <v>108.8215</v>
      </c>
      <c r="I81" s="59">
        <f t="shared" si="31"/>
        <v>87.057200000000009</v>
      </c>
      <c r="J81" s="4">
        <f t="shared" si="32"/>
        <v>65.292899999999989</v>
      </c>
      <c r="K81" s="59">
        <f t="shared" si="19"/>
        <v>566.18086909611895</v>
      </c>
      <c r="L81" s="4">
        <f t="shared" si="17"/>
        <v>459.60720000000003</v>
      </c>
      <c r="M81" s="59">
        <f t="shared" si="18"/>
        <v>330.59289999999999</v>
      </c>
      <c r="N81" s="4">
        <f t="shared" si="20"/>
        <v>0.81176744939075962</v>
      </c>
      <c r="O81" s="8">
        <v>450.79</v>
      </c>
      <c r="Q81" s="16">
        <v>1</v>
      </c>
      <c r="R81" s="59">
        <f t="shared" si="21"/>
        <v>0</v>
      </c>
      <c r="S81" s="6">
        <f t="shared" si="22"/>
        <v>566.18086909611895</v>
      </c>
      <c r="T81" s="59">
        <f t="shared" si="23"/>
        <v>330.63877304181449</v>
      </c>
      <c r="U81" s="6">
        <f t="shared" si="24"/>
        <v>459.60720000000003</v>
      </c>
      <c r="V81" s="59">
        <f t="shared" si="25"/>
        <v>0</v>
      </c>
      <c r="W81" s="6">
        <f t="shared" si="26"/>
        <v>330.63877304181449</v>
      </c>
      <c r="X81" s="59">
        <f t="shared" si="33"/>
        <v>1.273302351716552</v>
      </c>
      <c r="Y81" s="6">
        <f t="shared" si="27"/>
        <v>130.59289999999999</v>
      </c>
      <c r="Z81" s="59">
        <f t="shared" si="28"/>
        <v>477.80046444331765</v>
      </c>
      <c r="AA81" s="18">
        <f t="shared" si="29"/>
        <v>0.96192288246409619</v>
      </c>
      <c r="AB81" s="8" t="s">
        <v>95</v>
      </c>
      <c r="AS81" s="2">
        <v>1</v>
      </c>
      <c r="AT81" s="2">
        <v>0.9</v>
      </c>
    </row>
    <row r="82" spans="2:46" x14ac:dyDescent="0.25">
      <c r="B82" s="7" t="s">
        <v>96</v>
      </c>
      <c r="C82" s="21">
        <v>588.22</v>
      </c>
      <c r="D82" s="16">
        <v>359.19</v>
      </c>
      <c r="E82" s="21">
        <v>263.16000000000003</v>
      </c>
      <c r="F82" s="4">
        <f t="shared" si="30"/>
        <v>445.27591637096208</v>
      </c>
      <c r="G82" s="21">
        <v>0.8</v>
      </c>
      <c r="H82" s="4">
        <v>108.8215</v>
      </c>
      <c r="I82" s="59">
        <f t="shared" si="31"/>
        <v>87.057200000000009</v>
      </c>
      <c r="J82" s="4">
        <f t="shared" si="32"/>
        <v>65.292899999999989</v>
      </c>
      <c r="K82" s="59">
        <f t="shared" si="19"/>
        <v>554.09741637096204</v>
      </c>
      <c r="L82" s="4">
        <f t="shared" si="17"/>
        <v>446.24720000000002</v>
      </c>
      <c r="M82" s="59">
        <f t="shared" si="18"/>
        <v>328.4529</v>
      </c>
      <c r="N82" s="4">
        <f t="shared" si="20"/>
        <v>0.80535874525941209</v>
      </c>
      <c r="O82" s="8">
        <v>451.55</v>
      </c>
      <c r="Q82" s="16">
        <v>1</v>
      </c>
      <c r="R82" s="59">
        <f t="shared" si="21"/>
        <v>0</v>
      </c>
      <c r="S82" s="6">
        <f t="shared" si="22"/>
        <v>554.09741637096204</v>
      </c>
      <c r="T82" s="59">
        <f t="shared" si="23"/>
        <v>328.46214899305409</v>
      </c>
      <c r="U82" s="6">
        <f t="shared" si="24"/>
        <v>446.24720000000002</v>
      </c>
      <c r="V82" s="59">
        <f t="shared" si="25"/>
        <v>0</v>
      </c>
      <c r="W82" s="6">
        <f t="shared" si="26"/>
        <v>328.46214899305409</v>
      </c>
      <c r="X82" s="59">
        <f t="shared" si="33"/>
        <v>-2.1766240487604023</v>
      </c>
      <c r="Y82" s="6">
        <f t="shared" si="27"/>
        <v>128.4529</v>
      </c>
      <c r="Z82" s="59">
        <f t="shared" si="28"/>
        <v>464.36700036312874</v>
      </c>
      <c r="AA82" s="18">
        <f t="shared" si="29"/>
        <v>0.96097956928688022</v>
      </c>
      <c r="AB82" s="8" t="s">
        <v>96</v>
      </c>
      <c r="AS82" s="2">
        <v>1</v>
      </c>
      <c r="AT82" s="2">
        <v>0.9</v>
      </c>
    </row>
    <row r="83" spans="2:46" x14ac:dyDescent="0.25">
      <c r="B83" s="7" t="s">
        <v>97</v>
      </c>
      <c r="C83" s="21">
        <v>597.22</v>
      </c>
      <c r="D83" s="16">
        <v>370.95</v>
      </c>
      <c r="E83" s="21">
        <v>267.69</v>
      </c>
      <c r="F83" s="4">
        <f t="shared" si="30"/>
        <v>457.45146037585232</v>
      </c>
      <c r="G83" s="21">
        <v>0.81</v>
      </c>
      <c r="H83" s="4">
        <v>108.8215</v>
      </c>
      <c r="I83" s="59">
        <f t="shared" si="31"/>
        <v>87.057200000000009</v>
      </c>
      <c r="J83" s="4">
        <f t="shared" si="32"/>
        <v>65.292899999999989</v>
      </c>
      <c r="K83" s="59">
        <f t="shared" si="19"/>
        <v>566.27296037585234</v>
      </c>
      <c r="L83" s="4">
        <f t="shared" si="17"/>
        <v>458.00720000000001</v>
      </c>
      <c r="M83" s="59">
        <f t="shared" si="18"/>
        <v>332.98289999999997</v>
      </c>
      <c r="N83" s="4">
        <f t="shared" si="20"/>
        <v>0.80880994158012931</v>
      </c>
      <c r="O83" s="8">
        <v>451.28</v>
      </c>
      <c r="Q83" s="16">
        <v>1</v>
      </c>
      <c r="R83" s="59">
        <f t="shared" si="21"/>
        <v>0</v>
      </c>
      <c r="S83" s="6">
        <f t="shared" si="22"/>
        <v>566.27296037585234</v>
      </c>
      <c r="T83" s="59">
        <f t="shared" si="23"/>
        <v>333.00821371400383</v>
      </c>
      <c r="U83" s="6">
        <f t="shared" si="24"/>
        <v>458.00720000000001</v>
      </c>
      <c r="V83" s="59">
        <f t="shared" si="25"/>
        <v>0</v>
      </c>
      <c r="W83" s="6">
        <f t="shared" si="26"/>
        <v>333.00821371400383</v>
      </c>
      <c r="X83" s="59">
        <f t="shared" si="33"/>
        <v>4.5460647209497438</v>
      </c>
      <c r="Y83" s="6">
        <f t="shared" si="27"/>
        <v>132.98289999999997</v>
      </c>
      <c r="Z83" s="59">
        <f t="shared" si="28"/>
        <v>476.92247477367852</v>
      </c>
      <c r="AA83" s="18">
        <f t="shared" si="29"/>
        <v>0.96033888991569405</v>
      </c>
      <c r="AB83" s="8" t="s">
        <v>97</v>
      </c>
      <c r="AS83" s="2">
        <v>1</v>
      </c>
      <c r="AT83" s="2">
        <v>0.9</v>
      </c>
    </row>
    <row r="84" spans="2:46" x14ac:dyDescent="0.25">
      <c r="B84" s="7" t="s">
        <v>98</v>
      </c>
      <c r="C84" s="21">
        <v>592.38</v>
      </c>
      <c r="D84" s="16">
        <v>372.16</v>
      </c>
      <c r="E84" s="21">
        <v>267.51</v>
      </c>
      <c r="F84" s="4">
        <f t="shared" si="30"/>
        <v>458.3281201279276</v>
      </c>
      <c r="G84" s="21">
        <v>0.81</v>
      </c>
      <c r="H84" s="4">
        <v>108.8215</v>
      </c>
      <c r="I84" s="59">
        <f t="shared" si="31"/>
        <v>87.057200000000009</v>
      </c>
      <c r="J84" s="4">
        <f t="shared" si="32"/>
        <v>65.292899999999989</v>
      </c>
      <c r="K84" s="59">
        <f t="shared" si="19"/>
        <v>567.14962012792762</v>
      </c>
      <c r="L84" s="4">
        <f t="shared" si="17"/>
        <v>459.21720000000005</v>
      </c>
      <c r="M84" s="59">
        <f t="shared" si="18"/>
        <v>332.80289999999997</v>
      </c>
      <c r="N84" s="4">
        <f t="shared" si="20"/>
        <v>0.80969321622117618</v>
      </c>
      <c r="O84" s="8">
        <v>451.02</v>
      </c>
      <c r="Q84" s="16">
        <v>1</v>
      </c>
      <c r="R84" s="59">
        <f t="shared" si="21"/>
        <v>0</v>
      </c>
      <c r="S84" s="6">
        <f t="shared" si="22"/>
        <v>567.14962012792762</v>
      </c>
      <c r="T84" s="59">
        <f t="shared" si="23"/>
        <v>332.8336744312578</v>
      </c>
      <c r="U84" s="6">
        <f t="shared" si="24"/>
        <v>459.21720000000005</v>
      </c>
      <c r="V84" s="59">
        <f t="shared" si="25"/>
        <v>0</v>
      </c>
      <c r="W84" s="6">
        <f t="shared" si="26"/>
        <v>332.8336744312578</v>
      </c>
      <c r="X84" s="59">
        <f t="shared" si="33"/>
        <v>-0.17453928274602504</v>
      </c>
      <c r="Y84" s="6">
        <f t="shared" si="27"/>
        <v>132.80289999999997</v>
      </c>
      <c r="Z84" s="59">
        <f t="shared" si="28"/>
        <v>478.03456676714291</v>
      </c>
      <c r="AA84" s="18">
        <f t="shared" si="29"/>
        <v>0.9606359705441363</v>
      </c>
      <c r="AB84" s="8" t="s">
        <v>98</v>
      </c>
      <c r="AS84" s="2">
        <v>1</v>
      </c>
      <c r="AT84" s="2">
        <v>0.9</v>
      </c>
    </row>
    <row r="85" spans="2:46" x14ac:dyDescent="0.25">
      <c r="B85" s="7" t="s">
        <v>99</v>
      </c>
      <c r="C85" s="21">
        <v>624.12</v>
      </c>
      <c r="D85" s="16">
        <v>371.11</v>
      </c>
      <c r="E85" s="21">
        <v>265.33</v>
      </c>
      <c r="F85" s="4">
        <f t="shared" si="30"/>
        <v>456.20460431696654</v>
      </c>
      <c r="G85" s="21">
        <v>0.81</v>
      </c>
      <c r="H85" s="4">
        <v>108.8215</v>
      </c>
      <c r="I85" s="59">
        <f t="shared" si="31"/>
        <v>87.057200000000009</v>
      </c>
      <c r="J85" s="4">
        <f t="shared" si="32"/>
        <v>65.292899999999989</v>
      </c>
      <c r="K85" s="59">
        <f t="shared" si="19"/>
        <v>565.02610431696655</v>
      </c>
      <c r="L85" s="4">
        <f t="shared" si="17"/>
        <v>458.16720000000004</v>
      </c>
      <c r="M85" s="59">
        <f t="shared" si="18"/>
        <v>330.62289999999996</v>
      </c>
      <c r="N85" s="4">
        <f t="shared" si="20"/>
        <v>0.81087793377946105</v>
      </c>
      <c r="O85" s="8">
        <v>451.51</v>
      </c>
      <c r="Q85" s="16">
        <v>1</v>
      </c>
      <c r="R85" s="59">
        <f t="shared" si="21"/>
        <v>0</v>
      </c>
      <c r="S85" s="6">
        <f t="shared" si="22"/>
        <v>565.02610431696655</v>
      </c>
      <c r="T85" s="59">
        <f t="shared" si="23"/>
        <v>330.66193522050202</v>
      </c>
      <c r="U85" s="6">
        <f t="shared" si="24"/>
        <v>458.16720000000004</v>
      </c>
      <c r="V85" s="59">
        <f t="shared" si="25"/>
        <v>0</v>
      </c>
      <c r="W85" s="6">
        <f t="shared" si="26"/>
        <v>330.66193522050202</v>
      </c>
      <c r="X85" s="59">
        <f t="shared" si="33"/>
        <v>-2.1717392107557885</v>
      </c>
      <c r="Y85" s="6">
        <f t="shared" si="27"/>
        <v>130.62289999999996</v>
      </c>
      <c r="Z85" s="59">
        <f t="shared" si="28"/>
        <v>476.42368240910321</v>
      </c>
      <c r="AA85" s="18">
        <f t="shared" si="29"/>
        <v>0.96168015343656577</v>
      </c>
      <c r="AB85" s="8" t="s">
        <v>99</v>
      </c>
      <c r="AS85" s="2">
        <v>1</v>
      </c>
      <c r="AT85" s="2">
        <v>0.9</v>
      </c>
    </row>
    <row r="86" spans="2:46" x14ac:dyDescent="0.25">
      <c r="B86" s="7" t="s">
        <v>100</v>
      </c>
      <c r="C86" s="21">
        <v>644.32000000000005</v>
      </c>
      <c r="D86" s="16">
        <v>364.61</v>
      </c>
      <c r="E86" s="21">
        <v>266.8</v>
      </c>
      <c r="F86" s="4">
        <f t="shared" si="30"/>
        <v>451.79939364722486</v>
      </c>
      <c r="G86" s="21">
        <v>0.8</v>
      </c>
      <c r="H86" s="4">
        <v>108.8215</v>
      </c>
      <c r="I86" s="59">
        <f t="shared" si="31"/>
        <v>87.057200000000009</v>
      </c>
      <c r="J86" s="4">
        <f t="shared" si="32"/>
        <v>65.292899999999989</v>
      </c>
      <c r="K86" s="59">
        <f t="shared" si="19"/>
        <v>560.62089364722488</v>
      </c>
      <c r="L86" s="4">
        <f t="shared" ref="L86:L149" si="34">D86+I86</f>
        <v>451.66720000000004</v>
      </c>
      <c r="M86" s="59">
        <f t="shared" ref="M86:M149" si="35">E86+J86</f>
        <v>332.09289999999999</v>
      </c>
      <c r="N86" s="4">
        <f t="shared" si="20"/>
        <v>0.80565531024288795</v>
      </c>
      <c r="O86" s="8">
        <v>451.92</v>
      </c>
      <c r="Q86" s="16">
        <v>1</v>
      </c>
      <c r="R86" s="59">
        <f t="shared" si="21"/>
        <v>0</v>
      </c>
      <c r="S86" s="6">
        <f t="shared" si="22"/>
        <v>560.62089364722488</v>
      </c>
      <c r="T86" s="59">
        <f t="shared" si="23"/>
        <v>332.10318703374861</v>
      </c>
      <c r="U86" s="6">
        <f t="shared" si="24"/>
        <v>451.66720000000004</v>
      </c>
      <c r="V86" s="59">
        <f t="shared" si="25"/>
        <v>0</v>
      </c>
      <c r="W86" s="6">
        <f t="shared" si="26"/>
        <v>332.10318703374861</v>
      </c>
      <c r="X86" s="59">
        <f t="shared" si="33"/>
        <v>1.4412518132465948</v>
      </c>
      <c r="Y86" s="6">
        <f t="shared" si="27"/>
        <v>132.09289999999999</v>
      </c>
      <c r="Z86" s="59">
        <f t="shared" si="28"/>
        <v>470.58664854227436</v>
      </c>
      <c r="AA86" s="18">
        <f t="shared" si="29"/>
        <v>0.95979603628602583</v>
      </c>
      <c r="AB86" s="8" t="s">
        <v>100</v>
      </c>
      <c r="AS86" s="2">
        <v>1</v>
      </c>
      <c r="AT86" s="2">
        <v>0.9</v>
      </c>
    </row>
    <row r="87" spans="2:46" x14ac:dyDescent="0.25">
      <c r="B87" s="7" t="s">
        <v>101</v>
      </c>
      <c r="C87" s="21">
        <v>580.34</v>
      </c>
      <c r="D87" s="16">
        <v>360.32</v>
      </c>
      <c r="E87" s="21">
        <v>258.14999999999998</v>
      </c>
      <c r="F87" s="4">
        <f t="shared" si="30"/>
        <v>443.25153682756701</v>
      </c>
      <c r="G87" s="21">
        <v>0.81</v>
      </c>
      <c r="H87" s="4">
        <v>108.8215</v>
      </c>
      <c r="I87" s="59">
        <f t="shared" si="31"/>
        <v>87.057200000000009</v>
      </c>
      <c r="J87" s="4">
        <f t="shared" si="32"/>
        <v>65.292899999999989</v>
      </c>
      <c r="K87" s="59">
        <f t="shared" si="19"/>
        <v>552.07303682756697</v>
      </c>
      <c r="L87" s="4">
        <f t="shared" si="34"/>
        <v>447.37720000000002</v>
      </c>
      <c r="M87" s="59">
        <f t="shared" si="35"/>
        <v>323.44289999999995</v>
      </c>
      <c r="N87" s="4">
        <f t="shared" si="20"/>
        <v>0.81035872095983674</v>
      </c>
      <c r="O87" s="8">
        <v>452.14</v>
      </c>
      <c r="Q87" s="16">
        <v>1</v>
      </c>
      <c r="R87" s="59">
        <f t="shared" si="21"/>
        <v>0</v>
      </c>
      <c r="S87" s="6">
        <f t="shared" si="22"/>
        <v>552.07303682756697</v>
      </c>
      <c r="T87" s="59">
        <f t="shared" si="23"/>
        <v>323.4784056350162</v>
      </c>
      <c r="U87" s="6">
        <f t="shared" si="24"/>
        <v>447.37720000000002</v>
      </c>
      <c r="V87" s="59">
        <f t="shared" si="25"/>
        <v>0</v>
      </c>
      <c r="W87" s="6">
        <f t="shared" si="26"/>
        <v>323.4784056350162</v>
      </c>
      <c r="X87" s="59">
        <f t="shared" si="33"/>
        <v>-8.6247813987324093</v>
      </c>
      <c r="Y87" s="6">
        <f t="shared" si="27"/>
        <v>123.44289999999995</v>
      </c>
      <c r="Z87" s="59">
        <f t="shared" si="28"/>
        <v>464.09536588965204</v>
      </c>
      <c r="AA87" s="18">
        <f t="shared" si="29"/>
        <v>0.96397687389615716</v>
      </c>
      <c r="AB87" s="8" t="s">
        <v>101</v>
      </c>
      <c r="AS87" s="2">
        <v>1</v>
      </c>
      <c r="AT87" s="2">
        <v>0.9</v>
      </c>
    </row>
    <row r="88" spans="2:46" x14ac:dyDescent="0.25">
      <c r="B88" s="7" t="s">
        <v>102</v>
      </c>
      <c r="C88" s="21">
        <v>563.66</v>
      </c>
      <c r="D88" s="16">
        <v>356.13</v>
      </c>
      <c r="E88" s="21">
        <v>260.77999999999997</v>
      </c>
      <c r="F88" s="4">
        <f t="shared" si="30"/>
        <v>441.40093486534437</v>
      </c>
      <c r="G88" s="21">
        <v>0.8</v>
      </c>
      <c r="H88" s="4">
        <v>108.8215</v>
      </c>
      <c r="I88" s="59">
        <f t="shared" si="31"/>
        <v>87.057200000000009</v>
      </c>
      <c r="J88" s="4">
        <f t="shared" si="32"/>
        <v>65.292899999999989</v>
      </c>
      <c r="K88" s="59">
        <f t="shared" si="19"/>
        <v>550.22243486534433</v>
      </c>
      <c r="L88" s="4">
        <f t="shared" si="34"/>
        <v>443.18720000000002</v>
      </c>
      <c r="M88" s="59">
        <f t="shared" si="35"/>
        <v>326.07289999999995</v>
      </c>
      <c r="N88" s="4">
        <f t="shared" si="20"/>
        <v>0.80546915559424803</v>
      </c>
      <c r="O88" s="8">
        <v>455.12</v>
      </c>
      <c r="Q88" s="16">
        <v>1</v>
      </c>
      <c r="R88" s="59">
        <f t="shared" si="21"/>
        <v>0</v>
      </c>
      <c r="S88" s="6">
        <f t="shared" si="22"/>
        <v>550.22243486534433</v>
      </c>
      <c r="T88" s="59">
        <f t="shared" si="23"/>
        <v>326.08255639532155</v>
      </c>
      <c r="U88" s="6">
        <f t="shared" si="24"/>
        <v>443.18720000000002</v>
      </c>
      <c r="V88" s="59">
        <f t="shared" si="25"/>
        <v>0</v>
      </c>
      <c r="W88" s="6">
        <f t="shared" si="26"/>
        <v>326.08255639532155</v>
      </c>
      <c r="X88" s="59">
        <f t="shared" si="33"/>
        <v>2.6041507603053446</v>
      </c>
      <c r="Y88" s="6">
        <f t="shared" si="27"/>
        <v>126.07289999999995</v>
      </c>
      <c r="Z88" s="59">
        <f t="shared" si="28"/>
        <v>460.77030108097244</v>
      </c>
      <c r="AA88" s="18">
        <f t="shared" si="29"/>
        <v>0.96183976910030389</v>
      </c>
      <c r="AB88" s="8" t="s">
        <v>102</v>
      </c>
      <c r="AS88" s="2">
        <v>1</v>
      </c>
      <c r="AT88" s="2">
        <v>0.9</v>
      </c>
    </row>
    <row r="89" spans="2:46" x14ac:dyDescent="0.25">
      <c r="B89" s="7" t="s">
        <v>103</v>
      </c>
      <c r="C89" s="21">
        <v>533.12</v>
      </c>
      <c r="D89" s="16">
        <v>360.4</v>
      </c>
      <c r="E89" s="21">
        <v>262.72000000000003</v>
      </c>
      <c r="F89" s="4">
        <f t="shared" si="30"/>
        <v>445.99322685439967</v>
      </c>
      <c r="G89" s="21">
        <v>0.8</v>
      </c>
      <c r="H89" s="4">
        <v>108.8215</v>
      </c>
      <c r="I89" s="59">
        <f t="shared" si="31"/>
        <v>87.057200000000009</v>
      </c>
      <c r="J89" s="4">
        <f t="shared" si="32"/>
        <v>65.292899999999989</v>
      </c>
      <c r="K89" s="59">
        <f t="shared" si="19"/>
        <v>554.81472685439962</v>
      </c>
      <c r="L89" s="4">
        <f t="shared" si="34"/>
        <v>447.4572</v>
      </c>
      <c r="M89" s="59">
        <f t="shared" si="35"/>
        <v>328.0129</v>
      </c>
      <c r="N89" s="4">
        <f t="shared" si="20"/>
        <v>0.80649841891710716</v>
      </c>
      <c r="O89" s="8">
        <v>455.31</v>
      </c>
      <c r="Q89" s="16">
        <v>1</v>
      </c>
      <c r="R89" s="59">
        <f t="shared" si="21"/>
        <v>0</v>
      </c>
      <c r="S89" s="6">
        <f t="shared" si="22"/>
        <v>554.81472685439962</v>
      </c>
      <c r="T89" s="59">
        <f t="shared" si="23"/>
        <v>328.0265771285645</v>
      </c>
      <c r="U89" s="6">
        <f t="shared" si="24"/>
        <v>447.4572</v>
      </c>
      <c r="V89" s="59">
        <f t="shared" si="25"/>
        <v>0</v>
      </c>
      <c r="W89" s="6">
        <f t="shared" si="26"/>
        <v>328.0265771285645</v>
      </c>
      <c r="X89" s="59">
        <f t="shared" si="33"/>
        <v>1.9440207332429509</v>
      </c>
      <c r="Y89" s="6">
        <f t="shared" si="27"/>
        <v>128.0129</v>
      </c>
      <c r="Z89" s="59">
        <f t="shared" si="28"/>
        <v>465.40868964626134</v>
      </c>
      <c r="AA89" s="18">
        <f t="shared" si="29"/>
        <v>0.96142854646760989</v>
      </c>
      <c r="AB89" s="8" t="s">
        <v>103</v>
      </c>
      <c r="AS89" s="2">
        <v>1</v>
      </c>
      <c r="AT89" s="2">
        <v>0.9</v>
      </c>
    </row>
    <row r="90" spans="2:46" x14ac:dyDescent="0.25">
      <c r="B90" s="7" t="s">
        <v>104</v>
      </c>
      <c r="C90" s="21">
        <v>562.32000000000005</v>
      </c>
      <c r="D90" s="16">
        <v>345.88</v>
      </c>
      <c r="E90" s="21">
        <v>254.04</v>
      </c>
      <c r="F90" s="4">
        <f t="shared" si="30"/>
        <v>429.1495030872108</v>
      </c>
      <c r="G90" s="21">
        <v>0.8</v>
      </c>
      <c r="H90" s="4">
        <v>108.8215</v>
      </c>
      <c r="I90" s="59">
        <f t="shared" si="31"/>
        <v>87.057200000000009</v>
      </c>
      <c r="J90" s="4">
        <f t="shared" si="32"/>
        <v>65.292899999999989</v>
      </c>
      <c r="K90" s="59">
        <f t="shared" si="19"/>
        <v>537.97100308721076</v>
      </c>
      <c r="L90" s="4">
        <f t="shared" si="34"/>
        <v>432.93720000000002</v>
      </c>
      <c r="M90" s="59">
        <f t="shared" si="35"/>
        <v>319.3329</v>
      </c>
      <c r="N90" s="4">
        <f t="shared" si="20"/>
        <v>0.80475935973414603</v>
      </c>
      <c r="O90" s="8">
        <v>455.43</v>
      </c>
      <c r="Q90" s="16">
        <v>1</v>
      </c>
      <c r="R90" s="59">
        <f t="shared" si="21"/>
        <v>0</v>
      </c>
      <c r="S90" s="6">
        <f t="shared" si="22"/>
        <v>537.97100308721076</v>
      </c>
      <c r="T90" s="59">
        <f t="shared" si="23"/>
        <v>319.34022768642808</v>
      </c>
      <c r="U90" s="6">
        <f t="shared" si="24"/>
        <v>432.93720000000002</v>
      </c>
      <c r="V90" s="59">
        <f t="shared" si="25"/>
        <v>0</v>
      </c>
      <c r="W90" s="6">
        <f t="shared" si="26"/>
        <v>319.34022768642808</v>
      </c>
      <c r="X90" s="59">
        <f t="shared" si="33"/>
        <v>-8.686349442136418</v>
      </c>
      <c r="Y90" s="6">
        <f t="shared" si="27"/>
        <v>119.3329</v>
      </c>
      <c r="Z90" s="59">
        <f t="shared" si="28"/>
        <v>449.08235343447865</v>
      </c>
      <c r="AA90" s="18">
        <f t="shared" si="29"/>
        <v>0.96404856857321553</v>
      </c>
      <c r="AB90" s="8" t="s">
        <v>104</v>
      </c>
      <c r="AS90" s="2">
        <v>1</v>
      </c>
      <c r="AT90" s="2">
        <v>0.9</v>
      </c>
    </row>
    <row r="91" spans="2:46" x14ac:dyDescent="0.25">
      <c r="B91" s="7" t="s">
        <v>105</v>
      </c>
      <c r="C91" s="21">
        <v>479.36</v>
      </c>
      <c r="D91" s="16">
        <v>351.6</v>
      </c>
      <c r="E91" s="21">
        <v>253.7</v>
      </c>
      <c r="F91" s="4">
        <f t="shared" si="30"/>
        <v>433.57381147850708</v>
      </c>
      <c r="G91" s="21">
        <v>0.81</v>
      </c>
      <c r="H91" s="4">
        <v>108.8215</v>
      </c>
      <c r="I91" s="59">
        <f t="shared" si="31"/>
        <v>87.057200000000009</v>
      </c>
      <c r="J91" s="4">
        <f t="shared" si="32"/>
        <v>65.292899999999989</v>
      </c>
      <c r="K91" s="59">
        <f t="shared" si="19"/>
        <v>542.3953114785071</v>
      </c>
      <c r="L91" s="4">
        <f t="shared" si="34"/>
        <v>438.65720000000005</v>
      </c>
      <c r="M91" s="59">
        <f t="shared" si="35"/>
        <v>318.99289999999996</v>
      </c>
      <c r="N91" s="4">
        <f t="shared" si="20"/>
        <v>0.80874076659009286</v>
      </c>
      <c r="O91" s="8">
        <v>457.53</v>
      </c>
      <c r="Q91" s="16">
        <v>1</v>
      </c>
      <c r="R91" s="59">
        <f t="shared" si="21"/>
        <v>0</v>
      </c>
      <c r="S91" s="6">
        <f t="shared" si="22"/>
        <v>542.3953114785071</v>
      </c>
      <c r="T91" s="59">
        <f t="shared" si="23"/>
        <v>319.01807911469018</v>
      </c>
      <c r="U91" s="6">
        <f t="shared" si="24"/>
        <v>438.65720000000005</v>
      </c>
      <c r="V91" s="59">
        <f t="shared" si="25"/>
        <v>0</v>
      </c>
      <c r="W91" s="6">
        <f t="shared" si="26"/>
        <v>319.01807911469018</v>
      </c>
      <c r="X91" s="59">
        <f t="shared" si="33"/>
        <v>-0.32214857173789824</v>
      </c>
      <c r="Y91" s="6">
        <f t="shared" si="27"/>
        <v>118.99289999999996</v>
      </c>
      <c r="Z91" s="59">
        <f t="shared" si="28"/>
        <v>454.51012019783457</v>
      </c>
      <c r="AA91" s="18">
        <f t="shared" si="29"/>
        <v>0.96512086421544541</v>
      </c>
      <c r="AB91" s="8" t="s">
        <v>105</v>
      </c>
      <c r="AS91" s="2">
        <v>1</v>
      </c>
      <c r="AT91" s="2">
        <v>0.9</v>
      </c>
    </row>
    <row r="92" spans="2:46" x14ac:dyDescent="0.25">
      <c r="B92" s="7" t="s">
        <v>106</v>
      </c>
      <c r="C92" s="21">
        <v>619.5</v>
      </c>
      <c r="D92" s="16">
        <v>368.17</v>
      </c>
      <c r="E92" s="21">
        <v>270.33999999999997</v>
      </c>
      <c r="F92" s="4">
        <f t="shared" si="30"/>
        <v>456.76346668708078</v>
      </c>
      <c r="G92" s="21">
        <v>0.8</v>
      </c>
      <c r="H92" s="4">
        <v>108.8215</v>
      </c>
      <c r="I92" s="59">
        <f t="shared" si="31"/>
        <v>87.057200000000009</v>
      </c>
      <c r="J92" s="4">
        <f t="shared" si="32"/>
        <v>65.292899999999989</v>
      </c>
      <c r="K92" s="59">
        <f t="shared" si="19"/>
        <v>565.58496668708074</v>
      </c>
      <c r="L92" s="4">
        <f t="shared" si="34"/>
        <v>455.22720000000004</v>
      </c>
      <c r="M92" s="59">
        <f t="shared" si="35"/>
        <v>335.63289999999995</v>
      </c>
      <c r="N92" s="4">
        <f t="shared" si="20"/>
        <v>0.80487853605179371</v>
      </c>
      <c r="O92" s="8">
        <v>456.69</v>
      </c>
      <c r="Q92" s="16">
        <v>1</v>
      </c>
      <c r="R92" s="59">
        <f t="shared" si="21"/>
        <v>0</v>
      </c>
      <c r="S92" s="6">
        <f t="shared" si="22"/>
        <v>565.58496668708074</v>
      </c>
      <c r="T92" s="59">
        <f t="shared" si="23"/>
        <v>335.64050846491415</v>
      </c>
      <c r="U92" s="6">
        <f t="shared" si="24"/>
        <v>455.22720000000004</v>
      </c>
      <c r="V92" s="59">
        <f t="shared" si="25"/>
        <v>0</v>
      </c>
      <c r="W92" s="6">
        <f t="shared" si="26"/>
        <v>335.64050846491415</v>
      </c>
      <c r="X92" s="59">
        <f t="shared" si="33"/>
        <v>16.622429350223968</v>
      </c>
      <c r="Y92" s="6">
        <f t="shared" si="27"/>
        <v>135.63289999999995</v>
      </c>
      <c r="Z92" s="59">
        <f t="shared" si="28"/>
        <v>475.0032496544103</v>
      </c>
      <c r="AA92" s="18">
        <f t="shared" si="29"/>
        <v>0.95836649608439861</v>
      </c>
      <c r="AB92" s="8" t="s">
        <v>106</v>
      </c>
      <c r="AS92" s="2">
        <v>1</v>
      </c>
      <c r="AT92" s="2">
        <v>0.9</v>
      </c>
    </row>
    <row r="93" spans="2:46" x14ac:dyDescent="0.25">
      <c r="B93" s="7" t="s">
        <v>107</v>
      </c>
      <c r="C93" s="21">
        <v>604.34</v>
      </c>
      <c r="D93" s="16">
        <v>371.25</v>
      </c>
      <c r="E93" s="21">
        <v>271.01</v>
      </c>
      <c r="F93" s="4">
        <f t="shared" si="30"/>
        <v>459.64440886406959</v>
      </c>
      <c r="G93" s="21">
        <v>0.8</v>
      </c>
      <c r="H93" s="4">
        <v>108.8215</v>
      </c>
      <c r="I93" s="59">
        <f t="shared" si="31"/>
        <v>87.057200000000009</v>
      </c>
      <c r="J93" s="4">
        <f t="shared" si="32"/>
        <v>65.292899999999989</v>
      </c>
      <c r="K93" s="59">
        <f t="shared" si="19"/>
        <v>568.46590886406955</v>
      </c>
      <c r="L93" s="4">
        <f t="shared" si="34"/>
        <v>458.30720000000002</v>
      </c>
      <c r="M93" s="59">
        <f t="shared" si="35"/>
        <v>336.30289999999997</v>
      </c>
      <c r="N93" s="4">
        <f t="shared" si="20"/>
        <v>0.80621756354010232</v>
      </c>
      <c r="O93" s="8">
        <v>455.8</v>
      </c>
      <c r="Q93" s="16">
        <v>1</v>
      </c>
      <c r="R93" s="59">
        <f t="shared" si="21"/>
        <v>0</v>
      </c>
      <c r="S93" s="6">
        <f t="shared" si="22"/>
        <v>568.46590886406955</v>
      </c>
      <c r="T93" s="59">
        <f t="shared" si="23"/>
        <v>336.31532817998732</v>
      </c>
      <c r="U93" s="6">
        <f t="shared" si="24"/>
        <v>458.30720000000002</v>
      </c>
      <c r="V93" s="59">
        <f t="shared" si="25"/>
        <v>0</v>
      </c>
      <c r="W93" s="6">
        <f t="shared" si="26"/>
        <v>336.31532817998732</v>
      </c>
      <c r="X93" s="59">
        <f t="shared" si="33"/>
        <v>0.67481971507316985</v>
      </c>
      <c r="Y93" s="6">
        <f t="shared" si="27"/>
        <v>136.30289999999997</v>
      </c>
      <c r="Z93" s="59">
        <f t="shared" si="28"/>
        <v>478.14638984337211</v>
      </c>
      <c r="AA93" s="18">
        <f t="shared" si="29"/>
        <v>0.95850812582759248</v>
      </c>
      <c r="AB93" s="8" t="s">
        <v>107</v>
      </c>
      <c r="AS93" s="2">
        <v>1</v>
      </c>
      <c r="AT93" s="2">
        <v>0.9</v>
      </c>
    </row>
    <row r="94" spans="2:46" x14ac:dyDescent="0.25">
      <c r="B94" s="7" t="s">
        <v>108</v>
      </c>
      <c r="C94" s="21">
        <v>513.88</v>
      </c>
      <c r="D94" s="16">
        <v>368.46</v>
      </c>
      <c r="E94" s="21">
        <v>270.14999999999998</v>
      </c>
      <c r="F94" s="4">
        <f t="shared" si="30"/>
        <v>456.88488057715369</v>
      </c>
      <c r="G94" s="21">
        <v>0.8</v>
      </c>
      <c r="H94" s="4">
        <v>108.8215</v>
      </c>
      <c r="I94" s="59">
        <f t="shared" si="31"/>
        <v>87.057200000000009</v>
      </c>
      <c r="J94" s="4">
        <f t="shared" si="32"/>
        <v>65.292899999999989</v>
      </c>
      <c r="K94" s="59">
        <f t="shared" si="19"/>
        <v>565.70638057715371</v>
      </c>
      <c r="L94" s="4">
        <f t="shared" si="34"/>
        <v>455.5172</v>
      </c>
      <c r="M94" s="59">
        <f t="shared" si="35"/>
        <v>335.44289999999995</v>
      </c>
      <c r="N94" s="4">
        <f t="shared" si="20"/>
        <v>0.80521842361980289</v>
      </c>
      <c r="O94" s="8">
        <v>456.29</v>
      </c>
      <c r="Q94" s="16">
        <v>1</v>
      </c>
      <c r="R94" s="59">
        <f t="shared" si="21"/>
        <v>0</v>
      </c>
      <c r="S94" s="6">
        <f t="shared" si="22"/>
        <v>565.70638057715371</v>
      </c>
      <c r="T94" s="59">
        <f t="shared" si="23"/>
        <v>335.45162025225557</v>
      </c>
      <c r="U94" s="6">
        <f t="shared" si="24"/>
        <v>455.5172</v>
      </c>
      <c r="V94" s="59">
        <f t="shared" si="25"/>
        <v>0</v>
      </c>
      <c r="W94" s="6">
        <f t="shared" si="26"/>
        <v>335.45162025225557</v>
      </c>
      <c r="X94" s="59">
        <f t="shared" si="33"/>
        <v>-0.86370792773175253</v>
      </c>
      <c r="Y94" s="6">
        <f t="shared" si="27"/>
        <v>135.44289999999995</v>
      </c>
      <c r="Z94" s="59">
        <f t="shared" si="28"/>
        <v>475.22699697749704</v>
      </c>
      <c r="AA94" s="18">
        <f t="shared" si="29"/>
        <v>0.95852551074990733</v>
      </c>
      <c r="AB94" s="8" t="s">
        <v>108</v>
      </c>
      <c r="AS94" s="2">
        <v>1</v>
      </c>
      <c r="AT94" s="2">
        <v>0.9</v>
      </c>
    </row>
    <row r="95" spans="2:46" x14ac:dyDescent="0.25">
      <c r="B95" s="7" t="s">
        <v>109</v>
      </c>
      <c r="C95" s="21">
        <v>594.36</v>
      </c>
      <c r="D95" s="16">
        <v>371.62</v>
      </c>
      <c r="E95" s="21">
        <v>272.20999999999998</v>
      </c>
      <c r="F95" s="4">
        <f t="shared" si="30"/>
        <v>460.65139585157016</v>
      </c>
      <c r="G95" s="21">
        <v>0.8</v>
      </c>
      <c r="H95" s="4">
        <v>108.8215</v>
      </c>
      <c r="I95" s="59">
        <f t="shared" si="31"/>
        <v>87.057200000000009</v>
      </c>
      <c r="J95" s="4">
        <f t="shared" si="32"/>
        <v>65.292899999999989</v>
      </c>
      <c r="K95" s="59">
        <f t="shared" si="19"/>
        <v>569.47289585157012</v>
      </c>
      <c r="L95" s="4">
        <f t="shared" si="34"/>
        <v>458.67720000000003</v>
      </c>
      <c r="M95" s="59">
        <f t="shared" si="35"/>
        <v>337.50289999999995</v>
      </c>
      <c r="N95" s="4">
        <f t="shared" si="20"/>
        <v>0.80544166955322771</v>
      </c>
      <c r="O95" s="8">
        <v>456.48</v>
      </c>
      <c r="Q95" s="16">
        <v>1</v>
      </c>
      <c r="R95" s="59">
        <f t="shared" si="21"/>
        <v>0</v>
      </c>
      <c r="S95" s="6">
        <f t="shared" si="22"/>
        <v>569.47289585157012</v>
      </c>
      <c r="T95" s="59">
        <f t="shared" si="23"/>
        <v>337.51237800965646</v>
      </c>
      <c r="U95" s="6">
        <f t="shared" si="24"/>
        <v>458.67720000000003</v>
      </c>
      <c r="V95" s="59">
        <f t="shared" si="25"/>
        <v>0</v>
      </c>
      <c r="W95" s="6">
        <f t="shared" si="26"/>
        <v>337.51237800965646</v>
      </c>
      <c r="X95" s="59">
        <f t="shared" si="33"/>
        <v>2.0607577574008928</v>
      </c>
      <c r="Y95" s="6">
        <f t="shared" si="27"/>
        <v>137.50289999999995</v>
      </c>
      <c r="Z95" s="59">
        <f t="shared" si="28"/>
        <v>478.84425579539953</v>
      </c>
      <c r="AA95" s="18">
        <f t="shared" si="29"/>
        <v>0.95788389324645784</v>
      </c>
      <c r="AB95" s="8" t="s">
        <v>109</v>
      </c>
      <c r="AS95" s="2">
        <v>1</v>
      </c>
      <c r="AT95" s="2">
        <v>0.9</v>
      </c>
    </row>
    <row r="96" spans="2:46" x14ac:dyDescent="0.25">
      <c r="B96" s="7" t="s">
        <v>110</v>
      </c>
      <c r="C96" s="21">
        <v>602.46</v>
      </c>
      <c r="D96" s="16">
        <v>361.64</v>
      </c>
      <c r="E96" s="21">
        <v>269.27</v>
      </c>
      <c r="F96" s="4">
        <f t="shared" si="30"/>
        <v>450.87672650071437</v>
      </c>
      <c r="G96" s="21">
        <v>0.8</v>
      </c>
      <c r="H96" s="4">
        <v>108.8215</v>
      </c>
      <c r="I96" s="59">
        <f t="shared" si="31"/>
        <v>87.057200000000009</v>
      </c>
      <c r="J96" s="4">
        <f t="shared" si="32"/>
        <v>65.292899999999989</v>
      </c>
      <c r="K96" s="59">
        <f t="shared" si="19"/>
        <v>559.69822650071433</v>
      </c>
      <c r="L96" s="4">
        <f t="shared" si="34"/>
        <v>448.69720000000001</v>
      </c>
      <c r="M96" s="59">
        <f t="shared" si="35"/>
        <v>334.56289999999996</v>
      </c>
      <c r="N96" s="4">
        <f t="shared" si="20"/>
        <v>0.80167700870752601</v>
      </c>
      <c r="O96" s="8">
        <v>457.63</v>
      </c>
      <c r="Q96" s="16">
        <v>1</v>
      </c>
      <c r="R96" s="59">
        <f t="shared" si="21"/>
        <v>0</v>
      </c>
      <c r="S96" s="6">
        <f t="shared" si="22"/>
        <v>559.69822650071433</v>
      </c>
      <c r="T96" s="59">
        <f t="shared" si="23"/>
        <v>334.56378683325079</v>
      </c>
      <c r="U96" s="6">
        <f t="shared" si="24"/>
        <v>448.69720000000001</v>
      </c>
      <c r="V96" s="59">
        <f t="shared" si="25"/>
        <v>0</v>
      </c>
      <c r="W96" s="6">
        <f t="shared" si="26"/>
        <v>334.56378683325079</v>
      </c>
      <c r="X96" s="59">
        <f t="shared" si="33"/>
        <v>-2.9485911764056709</v>
      </c>
      <c r="Y96" s="6">
        <f t="shared" si="27"/>
        <v>134.56289999999996</v>
      </c>
      <c r="Z96" s="59">
        <f t="shared" si="28"/>
        <v>468.44033915136941</v>
      </c>
      <c r="AA96" s="18">
        <f t="shared" si="29"/>
        <v>0.95785346072642619</v>
      </c>
      <c r="AB96" s="8" t="s">
        <v>110</v>
      </c>
      <c r="AS96" s="2">
        <v>1</v>
      </c>
      <c r="AT96" s="2">
        <v>0.9</v>
      </c>
    </row>
    <row r="97" spans="2:46" x14ac:dyDescent="0.25">
      <c r="B97" s="7" t="s">
        <v>111</v>
      </c>
      <c r="C97" s="21">
        <v>509.4</v>
      </c>
      <c r="D97" s="16">
        <v>375.9</v>
      </c>
      <c r="E97" s="21">
        <v>274.24</v>
      </c>
      <c r="F97" s="4">
        <f t="shared" si="30"/>
        <v>465.30461807293506</v>
      </c>
      <c r="G97" s="21">
        <v>0.8</v>
      </c>
      <c r="H97" s="4">
        <v>108.8215</v>
      </c>
      <c r="I97" s="59">
        <f t="shared" si="31"/>
        <v>87.057200000000009</v>
      </c>
      <c r="J97" s="4">
        <f t="shared" si="32"/>
        <v>65.292899999999989</v>
      </c>
      <c r="K97" s="59">
        <f t="shared" si="19"/>
        <v>574.12611807293501</v>
      </c>
      <c r="L97" s="4">
        <f t="shared" si="34"/>
        <v>462.9572</v>
      </c>
      <c r="M97" s="59">
        <f t="shared" si="35"/>
        <v>339.53289999999998</v>
      </c>
      <c r="N97" s="4">
        <f t="shared" si="20"/>
        <v>0.80636847101456466</v>
      </c>
      <c r="O97" s="8">
        <v>455.89</v>
      </c>
      <c r="Q97" s="16">
        <v>1</v>
      </c>
      <c r="R97" s="59">
        <f t="shared" si="21"/>
        <v>0</v>
      </c>
      <c r="S97" s="6">
        <f t="shared" si="22"/>
        <v>574.12611807293501</v>
      </c>
      <c r="T97" s="59">
        <f t="shared" si="23"/>
        <v>339.54591798703404</v>
      </c>
      <c r="U97" s="6">
        <f t="shared" si="24"/>
        <v>462.9572</v>
      </c>
      <c r="V97" s="59">
        <f t="shared" si="25"/>
        <v>0</v>
      </c>
      <c r="W97" s="6">
        <f t="shared" si="26"/>
        <v>339.54591798703404</v>
      </c>
      <c r="X97" s="59">
        <f t="shared" si="33"/>
        <v>4.9821311537832571</v>
      </c>
      <c r="Y97" s="6">
        <f t="shared" si="27"/>
        <v>139.53289999999998</v>
      </c>
      <c r="Z97" s="59">
        <f t="shared" si="28"/>
        <v>483.52745445760365</v>
      </c>
      <c r="AA97" s="18">
        <f t="shared" si="29"/>
        <v>0.95745793901056087</v>
      </c>
      <c r="AB97" s="8" t="s">
        <v>111</v>
      </c>
      <c r="AS97" s="2">
        <v>1</v>
      </c>
      <c r="AT97" s="2">
        <v>0.9</v>
      </c>
    </row>
    <row r="98" spans="2:46" x14ac:dyDescent="0.25">
      <c r="B98" s="7" t="s">
        <v>112</v>
      </c>
      <c r="C98" s="21">
        <v>588.24</v>
      </c>
      <c r="D98" s="16">
        <v>363.86</v>
      </c>
      <c r="E98" s="21">
        <v>269.02</v>
      </c>
      <c r="F98" s="4">
        <f t="shared" si="30"/>
        <v>452.51061865993819</v>
      </c>
      <c r="G98" s="21">
        <v>0.8</v>
      </c>
      <c r="H98" s="4">
        <v>108.8215</v>
      </c>
      <c r="I98" s="59">
        <f t="shared" si="31"/>
        <v>87.057200000000009</v>
      </c>
      <c r="J98" s="4">
        <f t="shared" si="32"/>
        <v>65.292899999999989</v>
      </c>
      <c r="K98" s="59">
        <f t="shared" si="19"/>
        <v>561.33211865993815</v>
      </c>
      <c r="L98" s="4">
        <f t="shared" si="34"/>
        <v>450.91720000000004</v>
      </c>
      <c r="M98" s="59">
        <f t="shared" si="35"/>
        <v>334.31289999999996</v>
      </c>
      <c r="N98" s="4">
        <f t="shared" si="20"/>
        <v>0.80329841284776216</v>
      </c>
      <c r="O98" s="8">
        <v>454.79</v>
      </c>
      <c r="Q98" s="16">
        <v>1</v>
      </c>
      <c r="R98" s="59">
        <f t="shared" si="21"/>
        <v>0</v>
      </c>
      <c r="S98" s="6">
        <f t="shared" si="22"/>
        <v>561.33211865993815</v>
      </c>
      <c r="T98" s="59">
        <f t="shared" si="23"/>
        <v>334.31635644014619</v>
      </c>
      <c r="U98" s="6">
        <f t="shared" si="24"/>
        <v>450.91720000000004</v>
      </c>
      <c r="V98" s="59">
        <f t="shared" si="25"/>
        <v>0</v>
      </c>
      <c r="W98" s="6">
        <f t="shared" si="26"/>
        <v>334.31635644014619</v>
      </c>
      <c r="X98" s="59">
        <f t="shared" si="33"/>
        <v>-5.2295615468878509</v>
      </c>
      <c r="Y98" s="6">
        <f t="shared" si="27"/>
        <v>134.31289999999996</v>
      </c>
      <c r="Z98" s="59">
        <f t="shared" si="28"/>
        <v>470.49577719916897</v>
      </c>
      <c r="AA98" s="18">
        <f t="shared" si="29"/>
        <v>0.95838734767032563</v>
      </c>
      <c r="AB98" s="8" t="s">
        <v>112</v>
      </c>
      <c r="AS98" s="2">
        <v>1</v>
      </c>
      <c r="AT98" s="2">
        <v>0.9</v>
      </c>
    </row>
    <row r="99" spans="2:46" x14ac:dyDescent="0.25">
      <c r="B99" s="7" t="s">
        <v>113</v>
      </c>
      <c r="C99" s="21">
        <v>520.76</v>
      </c>
      <c r="D99" s="16">
        <v>373.96</v>
      </c>
      <c r="E99" s="21">
        <v>267.86</v>
      </c>
      <c r="F99" s="4">
        <f t="shared" si="30"/>
        <v>459.99463170780592</v>
      </c>
      <c r="G99" s="21">
        <v>0.81</v>
      </c>
      <c r="H99" s="4">
        <v>108.8215</v>
      </c>
      <c r="I99" s="59">
        <f t="shared" si="31"/>
        <v>87.057200000000009</v>
      </c>
      <c r="J99" s="4">
        <f t="shared" si="32"/>
        <v>65.292899999999989</v>
      </c>
      <c r="K99" s="59">
        <f t="shared" si="19"/>
        <v>568.81613170780588</v>
      </c>
      <c r="L99" s="4">
        <f t="shared" si="34"/>
        <v>461.0172</v>
      </c>
      <c r="M99" s="59">
        <f t="shared" si="35"/>
        <v>333.15289999999999</v>
      </c>
      <c r="N99" s="4">
        <f t="shared" si="20"/>
        <v>0.81048545268195571</v>
      </c>
      <c r="O99" s="8">
        <v>452.1</v>
      </c>
      <c r="Q99" s="16">
        <v>1</v>
      </c>
      <c r="R99" s="59">
        <f t="shared" si="21"/>
        <v>0</v>
      </c>
      <c r="S99" s="6">
        <f t="shared" si="22"/>
        <v>568.81613170780588</v>
      </c>
      <c r="T99" s="59">
        <f t="shared" si="23"/>
        <v>333.18903492640925</v>
      </c>
      <c r="U99" s="6">
        <f t="shared" si="24"/>
        <v>461.0172</v>
      </c>
      <c r="V99" s="59">
        <f t="shared" si="25"/>
        <v>0</v>
      </c>
      <c r="W99" s="6">
        <f t="shared" si="26"/>
        <v>333.18903492640925</v>
      </c>
      <c r="X99" s="59">
        <f t="shared" si="33"/>
        <v>-1.1273215137369448</v>
      </c>
      <c r="Y99" s="6">
        <f t="shared" si="27"/>
        <v>133.15289999999999</v>
      </c>
      <c r="Z99" s="59">
        <f t="shared" si="28"/>
        <v>479.8609730685024</v>
      </c>
      <c r="AA99" s="18">
        <f t="shared" si="29"/>
        <v>0.96073076552151204</v>
      </c>
      <c r="AB99" s="8" t="s">
        <v>113</v>
      </c>
      <c r="AS99" s="2">
        <v>1</v>
      </c>
      <c r="AT99" s="2">
        <v>0.9</v>
      </c>
    </row>
    <row r="100" spans="2:46" x14ac:dyDescent="0.25">
      <c r="B100" s="7" t="s">
        <v>114</v>
      </c>
      <c r="C100" s="21">
        <v>613.96</v>
      </c>
      <c r="D100" s="16">
        <v>367.44</v>
      </c>
      <c r="E100" s="21">
        <v>266.58</v>
      </c>
      <c r="F100" s="4">
        <f t="shared" si="30"/>
        <v>453.95710149748732</v>
      </c>
      <c r="G100" s="21">
        <v>0.81</v>
      </c>
      <c r="H100" s="4">
        <v>108.8215</v>
      </c>
      <c r="I100" s="59">
        <f t="shared" si="31"/>
        <v>87.057200000000009</v>
      </c>
      <c r="J100" s="4">
        <f t="shared" si="32"/>
        <v>65.292899999999989</v>
      </c>
      <c r="K100" s="59">
        <f t="shared" si="19"/>
        <v>562.77860149748733</v>
      </c>
      <c r="L100" s="4">
        <f t="shared" si="34"/>
        <v>454.49720000000002</v>
      </c>
      <c r="M100" s="59">
        <f t="shared" si="35"/>
        <v>331.87289999999996</v>
      </c>
      <c r="N100" s="4">
        <f t="shared" si="20"/>
        <v>0.80759502722853482</v>
      </c>
      <c r="O100" s="8">
        <v>450.64</v>
      </c>
      <c r="Q100" s="16">
        <v>1</v>
      </c>
      <c r="R100" s="59">
        <f t="shared" si="21"/>
        <v>0</v>
      </c>
      <c r="S100" s="6">
        <f t="shared" si="22"/>
        <v>562.77860149748733</v>
      </c>
      <c r="T100" s="59">
        <f t="shared" si="23"/>
        <v>331.89162311758878</v>
      </c>
      <c r="U100" s="6">
        <f t="shared" si="24"/>
        <v>454.49720000000002</v>
      </c>
      <c r="V100" s="59">
        <f t="shared" si="25"/>
        <v>0</v>
      </c>
      <c r="W100" s="6">
        <f t="shared" si="26"/>
        <v>331.89162311758878</v>
      </c>
      <c r="X100" s="59">
        <f t="shared" si="33"/>
        <v>-1.2974118088204705</v>
      </c>
      <c r="Y100" s="6">
        <f t="shared" si="27"/>
        <v>131.87289999999996</v>
      </c>
      <c r="Z100" s="59">
        <f t="shared" si="28"/>
        <v>473.24218594948826</v>
      </c>
      <c r="AA100" s="18">
        <f t="shared" si="29"/>
        <v>0.96039028956837547</v>
      </c>
      <c r="AB100" s="8" t="s">
        <v>114</v>
      </c>
      <c r="AS100" s="2">
        <v>1</v>
      </c>
      <c r="AT100" s="2">
        <v>0.9</v>
      </c>
    </row>
    <row r="101" spans="2:46" x14ac:dyDescent="0.25">
      <c r="B101" s="7" t="s">
        <v>115</v>
      </c>
      <c r="C101" s="21">
        <v>595.98</v>
      </c>
      <c r="D101" s="16">
        <v>376.21</v>
      </c>
      <c r="E101" s="21">
        <v>268.19</v>
      </c>
      <c r="F101" s="4">
        <f t="shared" si="30"/>
        <v>462.01714275554752</v>
      </c>
      <c r="G101" s="21">
        <v>0.81</v>
      </c>
      <c r="H101" s="4">
        <v>108.8215</v>
      </c>
      <c r="I101" s="59">
        <f t="shared" si="31"/>
        <v>87.057200000000009</v>
      </c>
      <c r="J101" s="4">
        <f t="shared" si="32"/>
        <v>65.292899999999989</v>
      </c>
      <c r="K101" s="59">
        <f t="shared" si="19"/>
        <v>570.83864275554754</v>
      </c>
      <c r="L101" s="4">
        <f t="shared" si="34"/>
        <v>463.2672</v>
      </c>
      <c r="M101" s="59">
        <f t="shared" si="35"/>
        <v>333.48289999999997</v>
      </c>
      <c r="N101" s="4">
        <f t="shared" si="20"/>
        <v>0.8115554296810048</v>
      </c>
      <c r="O101" s="8">
        <v>452.92</v>
      </c>
      <c r="Q101" s="16">
        <v>1</v>
      </c>
      <c r="R101" s="59">
        <f t="shared" si="21"/>
        <v>0</v>
      </c>
      <c r="S101" s="6">
        <f t="shared" si="22"/>
        <v>570.83864275554754</v>
      </c>
      <c r="T101" s="59">
        <f t="shared" si="23"/>
        <v>333.52699660920342</v>
      </c>
      <c r="U101" s="6">
        <f t="shared" si="24"/>
        <v>463.2672</v>
      </c>
      <c r="V101" s="59">
        <f t="shared" si="25"/>
        <v>0</v>
      </c>
      <c r="W101" s="6">
        <f t="shared" si="26"/>
        <v>333.52699660920342</v>
      </c>
      <c r="X101" s="59">
        <f t="shared" si="33"/>
        <v>1.6353734916146436</v>
      </c>
      <c r="Y101" s="6">
        <f t="shared" si="27"/>
        <v>133.48289999999997</v>
      </c>
      <c r="Z101" s="59">
        <f t="shared" si="28"/>
        <v>482.11428436445442</v>
      </c>
      <c r="AA101" s="18">
        <f t="shared" si="29"/>
        <v>0.96090743424186342</v>
      </c>
      <c r="AB101" s="8" t="s">
        <v>115</v>
      </c>
      <c r="AS101" s="2">
        <v>1</v>
      </c>
      <c r="AT101" s="2">
        <v>0.9</v>
      </c>
    </row>
    <row r="102" spans="2:46" x14ac:dyDescent="0.25">
      <c r="B102" s="7" t="s">
        <v>116</v>
      </c>
      <c r="C102" s="21">
        <v>620.05999999999995</v>
      </c>
      <c r="D102" s="16">
        <v>361.09</v>
      </c>
      <c r="E102" s="21">
        <v>265.93</v>
      </c>
      <c r="F102" s="4">
        <f t="shared" si="30"/>
        <v>448.4470459262721</v>
      </c>
      <c r="G102" s="21">
        <v>0.8</v>
      </c>
      <c r="H102" s="4">
        <v>108.8215</v>
      </c>
      <c r="I102" s="59">
        <f t="shared" si="31"/>
        <v>87.057200000000009</v>
      </c>
      <c r="J102" s="4">
        <f t="shared" si="32"/>
        <v>65.292899999999989</v>
      </c>
      <c r="K102" s="59">
        <f t="shared" si="19"/>
        <v>557.26854592627205</v>
      </c>
      <c r="L102" s="4">
        <f t="shared" si="34"/>
        <v>448.1472</v>
      </c>
      <c r="M102" s="59">
        <f t="shared" si="35"/>
        <v>331.22289999999998</v>
      </c>
      <c r="N102" s="4">
        <f t="shared" si="20"/>
        <v>0.80418534883411652</v>
      </c>
      <c r="O102" s="8">
        <v>451.34</v>
      </c>
      <c r="Q102" s="16">
        <v>1</v>
      </c>
      <c r="R102" s="59">
        <f t="shared" si="21"/>
        <v>0</v>
      </c>
      <c r="S102" s="6">
        <f t="shared" si="22"/>
        <v>557.26854592627205</v>
      </c>
      <c r="T102" s="59">
        <f t="shared" si="23"/>
        <v>331.22850029993134</v>
      </c>
      <c r="U102" s="6">
        <f t="shared" si="24"/>
        <v>448.1472</v>
      </c>
      <c r="V102" s="59">
        <f t="shared" si="25"/>
        <v>0</v>
      </c>
      <c r="W102" s="6">
        <f t="shared" si="26"/>
        <v>331.22850029993134</v>
      </c>
      <c r="X102" s="59">
        <f t="shared" si="33"/>
        <v>-2.2984963092720818</v>
      </c>
      <c r="Y102" s="6">
        <f t="shared" si="27"/>
        <v>131.22289999999998</v>
      </c>
      <c r="Z102" s="59">
        <f t="shared" si="28"/>
        <v>466.96398399903393</v>
      </c>
      <c r="AA102" s="18">
        <f t="shared" si="29"/>
        <v>0.95970399293348319</v>
      </c>
      <c r="AB102" s="8" t="s">
        <v>116</v>
      </c>
      <c r="AS102" s="2">
        <v>1</v>
      </c>
      <c r="AT102" s="2">
        <v>0.9</v>
      </c>
    </row>
    <row r="103" spans="2:46" x14ac:dyDescent="0.25">
      <c r="B103" s="7" t="s">
        <v>117</v>
      </c>
      <c r="C103" s="21">
        <v>620.36</v>
      </c>
      <c r="D103" s="16">
        <v>370.17</v>
      </c>
      <c r="E103" s="21">
        <v>263.83</v>
      </c>
      <c r="F103" s="4">
        <f t="shared" si="30"/>
        <v>454.56803429189785</v>
      </c>
      <c r="G103" s="21">
        <v>0.81</v>
      </c>
      <c r="H103" s="4">
        <v>108.8215</v>
      </c>
      <c r="I103" s="59">
        <f t="shared" si="31"/>
        <v>87.057200000000009</v>
      </c>
      <c r="J103" s="4">
        <f t="shared" si="32"/>
        <v>65.292899999999989</v>
      </c>
      <c r="K103" s="59">
        <f t="shared" si="19"/>
        <v>563.3895342918978</v>
      </c>
      <c r="L103" s="4">
        <f t="shared" si="34"/>
        <v>457.22720000000004</v>
      </c>
      <c r="M103" s="59">
        <f t="shared" si="35"/>
        <v>329.12289999999996</v>
      </c>
      <c r="N103" s="4">
        <f t="shared" si="20"/>
        <v>0.81156495137005158</v>
      </c>
      <c r="O103" s="8">
        <v>449.9</v>
      </c>
      <c r="Q103" s="16">
        <v>1</v>
      </c>
      <c r="R103" s="59">
        <f t="shared" si="21"/>
        <v>0</v>
      </c>
      <c r="S103" s="6">
        <f t="shared" si="22"/>
        <v>563.3895342918978</v>
      </c>
      <c r="T103" s="59">
        <f t="shared" si="23"/>
        <v>329.16721423890539</v>
      </c>
      <c r="U103" s="6">
        <f t="shared" si="24"/>
        <v>457.22720000000004</v>
      </c>
      <c r="V103" s="59">
        <f t="shared" si="25"/>
        <v>0</v>
      </c>
      <c r="W103" s="6">
        <f t="shared" si="26"/>
        <v>329.16721423890539</v>
      </c>
      <c r="X103" s="59">
        <f t="shared" si="33"/>
        <v>-2.0612860610259531</v>
      </c>
      <c r="Y103" s="6">
        <f t="shared" si="27"/>
        <v>129.12289999999996</v>
      </c>
      <c r="Z103" s="59">
        <f t="shared" si="28"/>
        <v>475.10991962308054</v>
      </c>
      <c r="AA103" s="18">
        <f t="shared" si="29"/>
        <v>0.96236087927343761</v>
      </c>
      <c r="AB103" s="8" t="s">
        <v>117</v>
      </c>
      <c r="AS103" s="2">
        <v>1</v>
      </c>
      <c r="AT103" s="2">
        <v>0.9</v>
      </c>
    </row>
    <row r="104" spans="2:46" x14ac:dyDescent="0.25">
      <c r="B104" s="7" t="s">
        <v>118</v>
      </c>
      <c r="C104" s="21">
        <v>542.08000000000004</v>
      </c>
      <c r="D104" s="16">
        <v>364.5</v>
      </c>
      <c r="E104" s="21">
        <v>264.77999999999997</v>
      </c>
      <c r="F104" s="4">
        <f t="shared" si="30"/>
        <v>450.52047500640856</v>
      </c>
      <c r="G104" s="21">
        <v>0.8</v>
      </c>
      <c r="H104" s="4">
        <v>108.8215</v>
      </c>
      <c r="I104" s="59">
        <f t="shared" si="31"/>
        <v>87.057200000000009</v>
      </c>
      <c r="J104" s="4">
        <f t="shared" si="32"/>
        <v>65.292899999999989</v>
      </c>
      <c r="K104" s="59">
        <f t="shared" si="19"/>
        <v>559.34197500640857</v>
      </c>
      <c r="L104" s="4">
        <f t="shared" si="34"/>
        <v>451.55720000000002</v>
      </c>
      <c r="M104" s="59">
        <f t="shared" si="35"/>
        <v>330.07289999999995</v>
      </c>
      <c r="N104" s="4">
        <f t="shared" si="20"/>
        <v>0.80730075727791817</v>
      </c>
      <c r="O104" s="8">
        <v>451.26</v>
      </c>
      <c r="Q104" s="16">
        <v>1</v>
      </c>
      <c r="R104" s="59">
        <f t="shared" si="21"/>
        <v>0</v>
      </c>
      <c r="S104" s="6">
        <f t="shared" si="22"/>
        <v>559.34197500640857</v>
      </c>
      <c r="T104" s="59">
        <f t="shared" si="23"/>
        <v>330.0901999942285</v>
      </c>
      <c r="U104" s="6">
        <f t="shared" si="24"/>
        <v>451.55720000000002</v>
      </c>
      <c r="V104" s="59">
        <f t="shared" si="25"/>
        <v>0</v>
      </c>
      <c r="W104" s="6">
        <f t="shared" si="26"/>
        <v>330.0901999942285</v>
      </c>
      <c r="X104" s="59">
        <f t="shared" si="33"/>
        <v>0.92298575532311133</v>
      </c>
      <c r="Y104" s="6">
        <f t="shared" si="27"/>
        <v>130.07289999999995</v>
      </c>
      <c r="Z104" s="59">
        <f t="shared" si="28"/>
        <v>469.91793345886475</v>
      </c>
      <c r="AA104" s="18">
        <f t="shared" si="29"/>
        <v>0.96092778727613304</v>
      </c>
      <c r="AB104" s="8" t="s">
        <v>118</v>
      </c>
      <c r="AS104" s="2">
        <v>1</v>
      </c>
      <c r="AT104" s="2">
        <v>0.9</v>
      </c>
    </row>
    <row r="105" spans="2:46" x14ac:dyDescent="0.25">
      <c r="B105" s="7" t="s">
        <v>119</v>
      </c>
      <c r="C105" s="21">
        <v>554.54</v>
      </c>
      <c r="D105" s="16">
        <v>378.14</v>
      </c>
      <c r="E105" s="21">
        <v>269.01</v>
      </c>
      <c r="F105" s="4">
        <f t="shared" si="30"/>
        <v>464.06490892977456</v>
      </c>
      <c r="G105" s="21">
        <v>0.81</v>
      </c>
      <c r="H105" s="4">
        <v>108.8215</v>
      </c>
      <c r="I105" s="59">
        <f t="shared" si="31"/>
        <v>87.057200000000009</v>
      </c>
      <c r="J105" s="4">
        <f t="shared" si="32"/>
        <v>65.292899999999989</v>
      </c>
      <c r="K105" s="59">
        <f t="shared" si="19"/>
        <v>572.88640892977457</v>
      </c>
      <c r="L105" s="4">
        <f t="shared" si="34"/>
        <v>465.19720000000001</v>
      </c>
      <c r="M105" s="59">
        <f t="shared" si="35"/>
        <v>334.30289999999997</v>
      </c>
      <c r="N105" s="4">
        <f t="shared" si="20"/>
        <v>0.81202345307693402</v>
      </c>
      <c r="O105" s="8">
        <v>453.01</v>
      </c>
      <c r="Q105" s="16">
        <v>1</v>
      </c>
      <c r="R105" s="59">
        <f t="shared" si="21"/>
        <v>0</v>
      </c>
      <c r="S105" s="6">
        <f t="shared" si="22"/>
        <v>572.88640892977457</v>
      </c>
      <c r="T105" s="59">
        <f t="shared" si="23"/>
        <v>334.35071803214794</v>
      </c>
      <c r="U105" s="6">
        <f t="shared" si="24"/>
        <v>465.19720000000001</v>
      </c>
      <c r="V105" s="59">
        <f t="shared" si="25"/>
        <v>0</v>
      </c>
      <c r="W105" s="6">
        <f t="shared" si="26"/>
        <v>334.35071803214794</v>
      </c>
      <c r="X105" s="59">
        <f t="shared" si="33"/>
        <v>4.2605180379194394</v>
      </c>
      <c r="Y105" s="6">
        <f t="shared" si="27"/>
        <v>134.30289999999997</v>
      </c>
      <c r="Z105" s="59">
        <f t="shared" si="28"/>
        <v>484.19593537766298</v>
      </c>
      <c r="AA105" s="18">
        <f t="shared" si="29"/>
        <v>0.96076229891759757</v>
      </c>
      <c r="AB105" s="8" t="s">
        <v>119</v>
      </c>
      <c r="AS105" s="2">
        <v>1</v>
      </c>
      <c r="AT105" s="2">
        <v>0.9</v>
      </c>
    </row>
    <row r="106" spans="2:46" x14ac:dyDescent="0.25">
      <c r="B106" s="7" t="s">
        <v>120</v>
      </c>
      <c r="C106" s="21">
        <v>625.54</v>
      </c>
      <c r="D106" s="16">
        <v>361.82</v>
      </c>
      <c r="E106" s="21">
        <v>267.49</v>
      </c>
      <c r="F106" s="4">
        <f t="shared" si="30"/>
        <v>449.96067883760685</v>
      </c>
      <c r="G106" s="21">
        <v>0.8</v>
      </c>
      <c r="H106" s="4">
        <v>108.8215</v>
      </c>
      <c r="I106" s="59">
        <f t="shared" si="31"/>
        <v>87.057200000000009</v>
      </c>
      <c r="J106" s="4">
        <f t="shared" si="32"/>
        <v>65.292899999999989</v>
      </c>
      <c r="K106" s="59">
        <f t="shared" si="19"/>
        <v>558.78217883760681</v>
      </c>
      <c r="L106" s="4">
        <f t="shared" si="34"/>
        <v>448.87720000000002</v>
      </c>
      <c r="M106" s="59">
        <f t="shared" si="35"/>
        <v>332.78289999999998</v>
      </c>
      <c r="N106" s="4">
        <f t="shared" si="20"/>
        <v>0.80331337862951535</v>
      </c>
      <c r="O106" s="8">
        <v>453.58</v>
      </c>
      <c r="Q106" s="16">
        <v>1</v>
      </c>
      <c r="R106" s="59">
        <f t="shared" si="21"/>
        <v>0</v>
      </c>
      <c r="S106" s="6">
        <f t="shared" si="22"/>
        <v>558.78217883760681</v>
      </c>
      <c r="T106" s="59">
        <f t="shared" si="23"/>
        <v>332.78639200944383</v>
      </c>
      <c r="U106" s="6">
        <f t="shared" si="24"/>
        <v>448.87720000000002</v>
      </c>
      <c r="V106" s="59">
        <f t="shared" si="25"/>
        <v>0</v>
      </c>
      <c r="W106" s="6">
        <f t="shared" si="26"/>
        <v>332.78639200944383</v>
      </c>
      <c r="X106" s="59">
        <f t="shared" si="33"/>
        <v>-1.5643260227041083</v>
      </c>
      <c r="Y106" s="6">
        <f t="shared" si="27"/>
        <v>132.78289999999998</v>
      </c>
      <c r="Z106" s="59">
        <f t="shared" si="28"/>
        <v>468.10473102955285</v>
      </c>
      <c r="AA106" s="18">
        <f t="shared" si="29"/>
        <v>0.95892472398801942</v>
      </c>
      <c r="AB106" s="8" t="s">
        <v>120</v>
      </c>
      <c r="AS106" s="2">
        <v>1</v>
      </c>
      <c r="AT106" s="2">
        <v>0.9</v>
      </c>
    </row>
    <row r="107" spans="2:46" x14ac:dyDescent="0.25">
      <c r="B107" s="7" t="s">
        <v>121</v>
      </c>
      <c r="C107" s="21">
        <v>545.72</v>
      </c>
      <c r="D107" s="16">
        <v>371.54</v>
      </c>
      <c r="E107" s="21">
        <v>269.01</v>
      </c>
      <c r="F107" s="4">
        <f t="shared" si="30"/>
        <v>458.70290134247023</v>
      </c>
      <c r="G107" s="21">
        <v>0.81</v>
      </c>
      <c r="H107" s="4">
        <v>108.8215</v>
      </c>
      <c r="I107" s="59">
        <f t="shared" si="31"/>
        <v>87.057200000000009</v>
      </c>
      <c r="J107" s="4">
        <f t="shared" si="32"/>
        <v>65.292899999999989</v>
      </c>
      <c r="K107" s="59">
        <f t="shared" si="19"/>
        <v>567.52440134247024</v>
      </c>
      <c r="L107" s="4">
        <f t="shared" si="34"/>
        <v>458.59720000000004</v>
      </c>
      <c r="M107" s="59">
        <f t="shared" si="35"/>
        <v>334.30289999999997</v>
      </c>
      <c r="N107" s="4">
        <f t="shared" si="20"/>
        <v>0.80806604775970059</v>
      </c>
      <c r="O107" s="8">
        <v>453.92</v>
      </c>
      <c r="Q107" s="16">
        <v>1</v>
      </c>
      <c r="R107" s="59">
        <f t="shared" si="21"/>
        <v>0</v>
      </c>
      <c r="S107" s="6">
        <f t="shared" si="22"/>
        <v>567.52440134247024</v>
      </c>
      <c r="T107" s="59">
        <f t="shared" si="23"/>
        <v>334.32402586605889</v>
      </c>
      <c r="U107" s="6">
        <f t="shared" si="24"/>
        <v>458.59720000000004</v>
      </c>
      <c r="V107" s="59">
        <f t="shared" si="25"/>
        <v>0</v>
      </c>
      <c r="W107" s="6">
        <f t="shared" si="26"/>
        <v>334.32402586605889</v>
      </c>
      <c r="X107" s="59">
        <f t="shared" si="33"/>
        <v>1.5376338566150594</v>
      </c>
      <c r="Y107" s="6">
        <f t="shared" si="27"/>
        <v>134.30289999999997</v>
      </c>
      <c r="Z107" s="59">
        <f t="shared" si="28"/>
        <v>477.85841082505812</v>
      </c>
      <c r="AA107" s="18">
        <f t="shared" si="29"/>
        <v>0.95969264035386093</v>
      </c>
      <c r="AB107" s="8" t="s">
        <v>121</v>
      </c>
      <c r="AS107" s="2">
        <v>1</v>
      </c>
      <c r="AT107" s="2">
        <v>0.9</v>
      </c>
    </row>
    <row r="108" spans="2:46" x14ac:dyDescent="0.25">
      <c r="B108" s="7" t="s">
        <v>122</v>
      </c>
      <c r="C108" s="21">
        <v>620.41999999999996</v>
      </c>
      <c r="D108" s="16">
        <v>366.79</v>
      </c>
      <c r="E108" s="21">
        <v>267.25</v>
      </c>
      <c r="F108" s="4">
        <f t="shared" si="30"/>
        <v>453.82537015905137</v>
      </c>
      <c r="G108" s="21">
        <v>0.8</v>
      </c>
      <c r="H108" s="4">
        <v>108.8215</v>
      </c>
      <c r="I108" s="59">
        <f t="shared" si="31"/>
        <v>87.057200000000009</v>
      </c>
      <c r="J108" s="4">
        <f t="shared" si="32"/>
        <v>65.292899999999989</v>
      </c>
      <c r="K108" s="59">
        <f t="shared" si="19"/>
        <v>562.64687015905133</v>
      </c>
      <c r="L108" s="4">
        <f t="shared" si="34"/>
        <v>453.84720000000004</v>
      </c>
      <c r="M108" s="59">
        <f t="shared" si="35"/>
        <v>332.54289999999997</v>
      </c>
      <c r="N108" s="4">
        <f t="shared" si="20"/>
        <v>0.80662885385233662</v>
      </c>
      <c r="O108" s="8">
        <v>453.64</v>
      </c>
      <c r="Q108" s="16">
        <v>1</v>
      </c>
      <c r="R108" s="59">
        <f t="shared" si="21"/>
        <v>0</v>
      </c>
      <c r="S108" s="6">
        <f t="shared" si="22"/>
        <v>562.64687015905133</v>
      </c>
      <c r="T108" s="59">
        <f t="shared" si="23"/>
        <v>332.55709216905348</v>
      </c>
      <c r="U108" s="6">
        <f t="shared" si="24"/>
        <v>453.84720000000004</v>
      </c>
      <c r="V108" s="59">
        <f t="shared" si="25"/>
        <v>0</v>
      </c>
      <c r="W108" s="6">
        <f t="shared" si="26"/>
        <v>332.55709216905348</v>
      </c>
      <c r="X108" s="59">
        <f t="shared" si="33"/>
        <v>-1.7669336970054133</v>
      </c>
      <c r="Y108" s="6">
        <f t="shared" si="27"/>
        <v>132.54289999999997</v>
      </c>
      <c r="Z108" s="59">
        <f t="shared" si="28"/>
        <v>472.80535243189672</v>
      </c>
      <c r="AA108" s="18">
        <f t="shared" si="29"/>
        <v>0.95990283880166638</v>
      </c>
      <c r="AB108" s="8" t="s">
        <v>122</v>
      </c>
      <c r="AS108" s="2">
        <v>1</v>
      </c>
      <c r="AT108" s="2">
        <v>0.9</v>
      </c>
    </row>
    <row r="109" spans="2:46" x14ac:dyDescent="0.25">
      <c r="B109" s="7" t="s">
        <v>123</v>
      </c>
      <c r="C109" s="21">
        <v>621.32000000000005</v>
      </c>
      <c r="D109" s="16">
        <v>373.57</v>
      </c>
      <c r="E109" s="21">
        <v>270.32</v>
      </c>
      <c r="F109" s="4">
        <f t="shared" si="30"/>
        <v>461.11543814971105</v>
      </c>
      <c r="G109" s="21">
        <v>0.81</v>
      </c>
      <c r="H109" s="4">
        <v>108.8215</v>
      </c>
      <c r="I109" s="59">
        <f t="shared" si="31"/>
        <v>87.057200000000009</v>
      </c>
      <c r="J109" s="4">
        <f t="shared" si="32"/>
        <v>65.292899999999989</v>
      </c>
      <c r="K109" s="59">
        <f t="shared" si="19"/>
        <v>569.93693814971107</v>
      </c>
      <c r="L109" s="4">
        <f t="shared" si="34"/>
        <v>460.62720000000002</v>
      </c>
      <c r="M109" s="59">
        <f t="shared" si="35"/>
        <v>335.61289999999997</v>
      </c>
      <c r="N109" s="4">
        <f t="shared" si="20"/>
        <v>0.80820731061127049</v>
      </c>
      <c r="O109" s="8">
        <v>454.15</v>
      </c>
      <c r="Q109" s="16">
        <v>1</v>
      </c>
      <c r="R109" s="59">
        <f t="shared" si="21"/>
        <v>0</v>
      </c>
      <c r="S109" s="6">
        <f t="shared" si="22"/>
        <v>569.93693814971107</v>
      </c>
      <c r="T109" s="59">
        <f t="shared" si="23"/>
        <v>335.63476591024886</v>
      </c>
      <c r="U109" s="6">
        <f t="shared" si="24"/>
        <v>460.62720000000002</v>
      </c>
      <c r="V109" s="59">
        <f t="shared" si="25"/>
        <v>0</v>
      </c>
      <c r="W109" s="6">
        <f t="shared" si="26"/>
        <v>335.63476591024886</v>
      </c>
      <c r="X109" s="59">
        <f t="shared" si="33"/>
        <v>3.0776737411953832</v>
      </c>
      <c r="Y109" s="6">
        <f t="shared" si="27"/>
        <v>135.61289999999997</v>
      </c>
      <c r="Z109" s="59">
        <f t="shared" si="28"/>
        <v>480.17525553307098</v>
      </c>
      <c r="AA109" s="18">
        <f t="shared" si="29"/>
        <v>0.95928974825791569</v>
      </c>
      <c r="AB109" s="8" t="s">
        <v>123</v>
      </c>
      <c r="AS109" s="2">
        <v>1</v>
      </c>
      <c r="AT109" s="2">
        <v>0.9</v>
      </c>
    </row>
    <row r="110" spans="2:46" x14ac:dyDescent="0.25">
      <c r="B110" s="7" t="s">
        <v>124</v>
      </c>
      <c r="C110" s="21">
        <v>519.6</v>
      </c>
      <c r="D110" s="16">
        <v>366.12</v>
      </c>
      <c r="E110" s="21">
        <v>267.2</v>
      </c>
      <c r="F110" s="4">
        <f t="shared" si="30"/>
        <v>453.25455805761072</v>
      </c>
      <c r="G110" s="21">
        <v>0.8</v>
      </c>
      <c r="H110" s="4">
        <v>108.8215</v>
      </c>
      <c r="I110" s="59">
        <f t="shared" si="31"/>
        <v>87.057200000000009</v>
      </c>
      <c r="J110" s="4">
        <f t="shared" si="32"/>
        <v>65.292899999999989</v>
      </c>
      <c r="K110" s="59">
        <f t="shared" si="19"/>
        <v>562.07605805761068</v>
      </c>
      <c r="L110" s="4">
        <f t="shared" si="34"/>
        <v>453.17720000000003</v>
      </c>
      <c r="M110" s="59">
        <f t="shared" si="35"/>
        <v>332.49289999999996</v>
      </c>
      <c r="N110" s="4">
        <f t="shared" si="20"/>
        <v>0.8062560102027172</v>
      </c>
      <c r="O110" s="8">
        <v>453.96</v>
      </c>
      <c r="Q110" s="16">
        <v>1</v>
      </c>
      <c r="R110" s="59">
        <f t="shared" si="21"/>
        <v>0</v>
      </c>
      <c r="S110" s="6">
        <f t="shared" si="22"/>
        <v>562.07605805761068</v>
      </c>
      <c r="T110" s="59">
        <f t="shared" si="23"/>
        <v>332.50551941545649</v>
      </c>
      <c r="U110" s="6">
        <f t="shared" si="24"/>
        <v>453.17720000000003</v>
      </c>
      <c r="V110" s="59">
        <f t="shared" si="25"/>
        <v>0</v>
      </c>
      <c r="W110" s="6">
        <f t="shared" si="26"/>
        <v>332.50551941545649</v>
      </c>
      <c r="X110" s="59">
        <f t="shared" si="33"/>
        <v>-3.129246494792369</v>
      </c>
      <c r="Y110" s="6">
        <f t="shared" si="27"/>
        <v>132.49289999999996</v>
      </c>
      <c r="Z110" s="59">
        <f t="shared" si="28"/>
        <v>472.14822158962966</v>
      </c>
      <c r="AA110" s="18">
        <f t="shared" si="29"/>
        <v>0.95981977539646779</v>
      </c>
      <c r="AB110" s="8" t="s">
        <v>124</v>
      </c>
      <c r="AS110" s="2">
        <v>1</v>
      </c>
      <c r="AT110" s="2">
        <v>0.9</v>
      </c>
    </row>
    <row r="111" spans="2:46" x14ac:dyDescent="0.25">
      <c r="B111" s="7" t="s">
        <v>125</v>
      </c>
      <c r="C111" s="21">
        <v>593.08000000000004</v>
      </c>
      <c r="D111" s="16">
        <v>376.36</v>
      </c>
      <c r="E111" s="21">
        <v>269.77999999999997</v>
      </c>
      <c r="F111" s="4">
        <f t="shared" si="30"/>
        <v>463.0638163363663</v>
      </c>
      <c r="G111" s="21">
        <v>0.81</v>
      </c>
      <c r="H111" s="4">
        <v>108.8215</v>
      </c>
      <c r="I111" s="59">
        <f t="shared" si="31"/>
        <v>87.057200000000009</v>
      </c>
      <c r="J111" s="4">
        <f t="shared" si="32"/>
        <v>65.292899999999989</v>
      </c>
      <c r="K111" s="59">
        <f t="shared" si="19"/>
        <v>571.88531633636626</v>
      </c>
      <c r="L111" s="4">
        <f t="shared" si="34"/>
        <v>463.41720000000004</v>
      </c>
      <c r="M111" s="59">
        <f t="shared" si="35"/>
        <v>335.07289999999995</v>
      </c>
      <c r="N111" s="4">
        <f t="shared" si="20"/>
        <v>0.81033239840596216</v>
      </c>
      <c r="O111" s="8">
        <v>453.74</v>
      </c>
      <c r="Q111" s="16">
        <v>1</v>
      </c>
      <c r="R111" s="59">
        <f t="shared" si="21"/>
        <v>0</v>
      </c>
      <c r="S111" s="6">
        <f t="shared" si="22"/>
        <v>571.88531633636626</v>
      </c>
      <c r="T111" s="59">
        <f t="shared" si="23"/>
        <v>335.10791364171877</v>
      </c>
      <c r="U111" s="6">
        <f t="shared" si="24"/>
        <v>463.41720000000004</v>
      </c>
      <c r="V111" s="59">
        <f t="shared" si="25"/>
        <v>0</v>
      </c>
      <c r="W111" s="6">
        <f t="shared" si="26"/>
        <v>335.10791364171877</v>
      </c>
      <c r="X111" s="59">
        <f t="shared" si="33"/>
        <v>2.6023942262622768</v>
      </c>
      <c r="Y111" s="6">
        <f t="shared" si="27"/>
        <v>135.07289999999995</v>
      </c>
      <c r="Z111" s="59">
        <f t="shared" si="28"/>
        <v>482.700931810008</v>
      </c>
      <c r="AA111" s="18">
        <f t="shared" si="29"/>
        <v>0.96005035304634945</v>
      </c>
      <c r="AB111" s="8" t="s">
        <v>125</v>
      </c>
      <c r="AS111" s="2">
        <v>1</v>
      </c>
      <c r="AT111" s="2">
        <v>0.9</v>
      </c>
    </row>
    <row r="112" spans="2:46" x14ac:dyDescent="0.25">
      <c r="B112" s="7" t="s">
        <v>126</v>
      </c>
      <c r="C112" s="21">
        <v>504.16</v>
      </c>
      <c r="D112" s="16">
        <v>366.12</v>
      </c>
      <c r="E112" s="21">
        <v>265.60000000000002</v>
      </c>
      <c r="F112" s="4">
        <f t="shared" si="30"/>
        <v>452.31318176679309</v>
      </c>
      <c r="G112" s="21">
        <v>0.81</v>
      </c>
      <c r="H112" s="4">
        <v>108.8215</v>
      </c>
      <c r="I112" s="59">
        <f t="shared" si="31"/>
        <v>87.057200000000009</v>
      </c>
      <c r="J112" s="4">
        <f t="shared" si="32"/>
        <v>65.292899999999989</v>
      </c>
      <c r="K112" s="59">
        <f t="shared" si="19"/>
        <v>561.13468176679305</v>
      </c>
      <c r="L112" s="4">
        <f t="shared" si="34"/>
        <v>453.17720000000003</v>
      </c>
      <c r="M112" s="59">
        <f t="shared" si="35"/>
        <v>330.8929</v>
      </c>
      <c r="N112" s="4">
        <f t="shared" si="20"/>
        <v>0.80760860935047318</v>
      </c>
      <c r="O112" s="8">
        <v>454.48</v>
      </c>
      <c r="Q112" s="16">
        <v>1</v>
      </c>
      <c r="R112" s="59">
        <f t="shared" si="21"/>
        <v>0</v>
      </c>
      <c r="S112" s="6">
        <f t="shared" si="22"/>
        <v>561.13468176679305</v>
      </c>
      <c r="T112" s="59">
        <f t="shared" si="23"/>
        <v>330.91170496324253</v>
      </c>
      <c r="U112" s="6">
        <f t="shared" si="24"/>
        <v>453.17720000000003</v>
      </c>
      <c r="V112" s="59">
        <f t="shared" si="25"/>
        <v>0</v>
      </c>
      <c r="W112" s="6">
        <f t="shared" si="26"/>
        <v>330.91170496324253</v>
      </c>
      <c r="X112" s="59">
        <f t="shared" si="33"/>
        <v>-4.1962086784762391</v>
      </c>
      <c r="Y112" s="6">
        <f t="shared" si="27"/>
        <v>130.8929</v>
      </c>
      <c r="Z112" s="59">
        <f t="shared" si="28"/>
        <v>471.70173401234177</v>
      </c>
      <c r="AA112" s="18">
        <f t="shared" si="29"/>
        <v>0.96072828934765575</v>
      </c>
      <c r="AB112" s="8" t="s">
        <v>126</v>
      </c>
      <c r="AS112" s="2">
        <v>1</v>
      </c>
      <c r="AT112" s="2">
        <v>0.9</v>
      </c>
    </row>
    <row r="113" spans="2:46" x14ac:dyDescent="0.25">
      <c r="B113" s="7" t="s">
        <v>127</v>
      </c>
      <c r="C113" s="21">
        <v>550.9</v>
      </c>
      <c r="D113" s="16">
        <v>379.24</v>
      </c>
      <c r="E113" s="21">
        <v>272.07</v>
      </c>
      <c r="F113" s="4">
        <f t="shared" si="30"/>
        <v>466.73875187303656</v>
      </c>
      <c r="G113" s="21">
        <v>0.81</v>
      </c>
      <c r="H113" s="4">
        <v>108.8215</v>
      </c>
      <c r="I113" s="59">
        <f t="shared" si="31"/>
        <v>87.057200000000009</v>
      </c>
      <c r="J113" s="4">
        <f t="shared" si="32"/>
        <v>65.292899999999989</v>
      </c>
      <c r="K113" s="59">
        <f t="shared" si="19"/>
        <v>575.56025187303658</v>
      </c>
      <c r="L113" s="4">
        <f t="shared" si="34"/>
        <v>466.29720000000003</v>
      </c>
      <c r="M113" s="59">
        <f t="shared" si="35"/>
        <v>337.36289999999997</v>
      </c>
      <c r="N113" s="4">
        <f t="shared" si="20"/>
        <v>0.81016226968859728</v>
      </c>
      <c r="O113" s="8">
        <v>454.66</v>
      </c>
      <c r="Q113" s="16">
        <v>1</v>
      </c>
      <c r="R113" s="59">
        <f t="shared" si="21"/>
        <v>0</v>
      </c>
      <c r="S113" s="6">
        <f t="shared" si="22"/>
        <v>575.56025187303658</v>
      </c>
      <c r="T113" s="59">
        <f t="shared" si="23"/>
        <v>337.39668760720406</v>
      </c>
      <c r="U113" s="6">
        <f t="shared" si="24"/>
        <v>466.29720000000003</v>
      </c>
      <c r="V113" s="59">
        <f t="shared" si="25"/>
        <v>0</v>
      </c>
      <c r="W113" s="6">
        <f t="shared" si="26"/>
        <v>337.39668760720406</v>
      </c>
      <c r="X113" s="59">
        <f t="shared" si="33"/>
        <v>6.4849826439615299</v>
      </c>
      <c r="Y113" s="6">
        <f t="shared" si="27"/>
        <v>137.36289999999997</v>
      </c>
      <c r="Z113" s="59">
        <f t="shared" si="28"/>
        <v>486.10867614582855</v>
      </c>
      <c r="AA113" s="18">
        <f t="shared" si="29"/>
        <v>0.95924475921124019</v>
      </c>
      <c r="AB113" s="8" t="s">
        <v>127</v>
      </c>
      <c r="AS113" s="2">
        <v>1</v>
      </c>
      <c r="AT113" s="2">
        <v>0.9</v>
      </c>
    </row>
    <row r="114" spans="2:46" x14ac:dyDescent="0.25">
      <c r="B114" s="7" t="s">
        <v>128</v>
      </c>
      <c r="C114" s="21">
        <v>581.58000000000004</v>
      </c>
      <c r="D114" s="16">
        <v>371.98</v>
      </c>
      <c r="E114" s="21">
        <v>268.51</v>
      </c>
      <c r="F114" s="4">
        <f t="shared" si="30"/>
        <v>458.76654248103142</v>
      </c>
      <c r="G114" s="21">
        <v>0.81</v>
      </c>
      <c r="H114" s="4">
        <v>108.8215</v>
      </c>
      <c r="I114" s="59">
        <f t="shared" si="31"/>
        <v>87.057200000000009</v>
      </c>
      <c r="J114" s="4">
        <f t="shared" si="32"/>
        <v>65.292899999999989</v>
      </c>
      <c r="K114" s="59">
        <f t="shared" si="19"/>
        <v>567.58804248103138</v>
      </c>
      <c r="L114" s="4">
        <f t="shared" si="34"/>
        <v>459.03720000000004</v>
      </c>
      <c r="M114" s="59">
        <f t="shared" si="35"/>
        <v>333.80289999999997</v>
      </c>
      <c r="N114" s="4">
        <f t="shared" si="20"/>
        <v>0.8087506530149301</v>
      </c>
      <c r="O114" s="8">
        <v>454.12</v>
      </c>
      <c r="Q114" s="16">
        <v>1</v>
      </c>
      <c r="R114" s="59">
        <f t="shared" si="21"/>
        <v>0</v>
      </c>
      <c r="S114" s="6">
        <f t="shared" si="22"/>
        <v>567.58804248103138</v>
      </c>
      <c r="T114" s="59">
        <f t="shared" si="23"/>
        <v>333.82785231854018</v>
      </c>
      <c r="U114" s="6">
        <f t="shared" si="24"/>
        <v>459.03720000000004</v>
      </c>
      <c r="V114" s="59">
        <f t="shared" si="25"/>
        <v>0</v>
      </c>
      <c r="W114" s="6">
        <f t="shared" si="26"/>
        <v>333.82785231854018</v>
      </c>
      <c r="X114" s="59">
        <f t="shared" si="33"/>
        <v>-3.5688352886638768</v>
      </c>
      <c r="Y114" s="6">
        <f t="shared" si="27"/>
        <v>133.80289999999997</v>
      </c>
      <c r="Z114" s="59">
        <f t="shared" si="28"/>
        <v>478.1405306311629</v>
      </c>
      <c r="AA114" s="18">
        <f t="shared" si="29"/>
        <v>0.96004661933606472</v>
      </c>
      <c r="AB114" s="8" t="s">
        <v>128</v>
      </c>
      <c r="AS114" s="2">
        <v>1</v>
      </c>
      <c r="AT114" s="2">
        <v>0.9</v>
      </c>
    </row>
    <row r="115" spans="2:46" x14ac:dyDescent="0.25">
      <c r="B115" s="7" t="s">
        <v>129</v>
      </c>
      <c r="C115" s="21">
        <v>539</v>
      </c>
      <c r="D115" s="16">
        <v>378.86</v>
      </c>
      <c r="E115" s="21">
        <v>273.32</v>
      </c>
      <c r="F115" s="4">
        <f t="shared" si="30"/>
        <v>467.16027442409955</v>
      </c>
      <c r="G115" s="21">
        <v>0.81</v>
      </c>
      <c r="H115" s="4">
        <v>108.8215</v>
      </c>
      <c r="I115" s="59">
        <f t="shared" si="31"/>
        <v>87.057200000000009</v>
      </c>
      <c r="J115" s="4">
        <f t="shared" si="32"/>
        <v>65.292899999999989</v>
      </c>
      <c r="K115" s="59">
        <f t="shared" si="19"/>
        <v>575.98177442409951</v>
      </c>
      <c r="L115" s="4">
        <f t="shared" si="34"/>
        <v>465.91720000000004</v>
      </c>
      <c r="M115" s="59">
        <f t="shared" si="35"/>
        <v>338.61289999999997</v>
      </c>
      <c r="N115" s="4">
        <f t="shared" si="20"/>
        <v>0.80890962299258773</v>
      </c>
      <c r="O115" s="8">
        <v>455.93</v>
      </c>
      <c r="Q115" s="16">
        <v>1</v>
      </c>
      <c r="R115" s="59">
        <f t="shared" si="21"/>
        <v>0</v>
      </c>
      <c r="S115" s="6">
        <f t="shared" si="22"/>
        <v>575.98177442409951</v>
      </c>
      <c r="T115" s="59">
        <f t="shared" si="23"/>
        <v>338.63869715803924</v>
      </c>
      <c r="U115" s="6">
        <f t="shared" si="24"/>
        <v>465.91720000000004</v>
      </c>
      <c r="V115" s="59">
        <f t="shared" si="25"/>
        <v>0</v>
      </c>
      <c r="W115" s="6">
        <f t="shared" si="26"/>
        <v>338.63869715803924</v>
      </c>
      <c r="X115" s="59">
        <f t="shared" si="33"/>
        <v>4.8108448394990546</v>
      </c>
      <c r="Y115" s="6">
        <f t="shared" si="27"/>
        <v>138.61289999999997</v>
      </c>
      <c r="Z115" s="59">
        <f t="shared" si="28"/>
        <v>486.09913937616676</v>
      </c>
      <c r="AA115" s="18">
        <f t="shared" si="29"/>
        <v>0.95848184507780221</v>
      </c>
      <c r="AB115" s="8" t="s">
        <v>129</v>
      </c>
      <c r="AS115" s="2">
        <v>1</v>
      </c>
      <c r="AT115" s="2">
        <v>0.9</v>
      </c>
    </row>
    <row r="116" spans="2:46" x14ac:dyDescent="0.25">
      <c r="B116" s="7" t="s">
        <v>130</v>
      </c>
      <c r="C116" s="21">
        <v>599.4</v>
      </c>
      <c r="D116" s="16">
        <v>374.74</v>
      </c>
      <c r="E116" s="21">
        <v>270.66000000000003</v>
      </c>
      <c r="F116" s="4">
        <f t="shared" si="30"/>
        <v>462.26280750239903</v>
      </c>
      <c r="G116" s="21">
        <v>0.81</v>
      </c>
      <c r="H116" s="4">
        <v>108.8215</v>
      </c>
      <c r="I116" s="59">
        <f t="shared" si="31"/>
        <v>87.057200000000009</v>
      </c>
      <c r="J116" s="4">
        <f t="shared" si="32"/>
        <v>65.292899999999989</v>
      </c>
      <c r="K116" s="59">
        <f t="shared" si="19"/>
        <v>571.08430750239904</v>
      </c>
      <c r="L116" s="4">
        <f t="shared" si="34"/>
        <v>461.79720000000003</v>
      </c>
      <c r="M116" s="59">
        <f t="shared" si="35"/>
        <v>335.9529</v>
      </c>
      <c r="N116" s="4">
        <f t="shared" si="20"/>
        <v>0.8086322701102413</v>
      </c>
      <c r="O116" s="8">
        <v>455.72</v>
      </c>
      <c r="Q116" s="16">
        <v>1</v>
      </c>
      <c r="R116" s="59">
        <f t="shared" si="21"/>
        <v>0</v>
      </c>
      <c r="S116" s="6">
        <f t="shared" si="22"/>
        <v>571.08430750239904</v>
      </c>
      <c r="T116" s="59">
        <f t="shared" si="23"/>
        <v>335.97713069144248</v>
      </c>
      <c r="U116" s="6">
        <f t="shared" si="24"/>
        <v>461.79720000000003</v>
      </c>
      <c r="V116" s="59">
        <f t="shared" si="25"/>
        <v>0</v>
      </c>
      <c r="W116" s="6">
        <f t="shared" si="26"/>
        <v>335.97713069144248</v>
      </c>
      <c r="X116" s="59">
        <f t="shared" si="33"/>
        <v>-2.6615664665967529</v>
      </c>
      <c r="Y116" s="6">
        <f t="shared" si="27"/>
        <v>135.9529</v>
      </c>
      <c r="Z116" s="59">
        <f t="shared" si="28"/>
        <v>481.39364863513731</v>
      </c>
      <c r="AA116" s="18">
        <f t="shared" si="29"/>
        <v>0.95929225761349834</v>
      </c>
      <c r="AB116" s="8" t="s">
        <v>130</v>
      </c>
      <c r="AS116" s="2">
        <v>1</v>
      </c>
      <c r="AT116" s="2">
        <v>0.9</v>
      </c>
    </row>
    <row r="117" spans="2:46" x14ac:dyDescent="0.25">
      <c r="B117" s="7" t="s">
        <v>131</v>
      </c>
      <c r="C117" s="21">
        <v>612.98</v>
      </c>
      <c r="D117" s="16">
        <v>376.45</v>
      </c>
      <c r="E117" s="21">
        <v>271.87</v>
      </c>
      <c r="F117" s="4">
        <f t="shared" si="30"/>
        <v>464.35751248364659</v>
      </c>
      <c r="G117" s="21">
        <v>0.81</v>
      </c>
      <c r="H117" s="4">
        <v>108.8215</v>
      </c>
      <c r="I117" s="59">
        <f t="shared" si="31"/>
        <v>87.057200000000009</v>
      </c>
      <c r="J117" s="4">
        <f t="shared" si="32"/>
        <v>65.292899999999989</v>
      </c>
      <c r="K117" s="59">
        <f t="shared" si="19"/>
        <v>573.1790124836466</v>
      </c>
      <c r="L117" s="4">
        <f t="shared" si="34"/>
        <v>463.50720000000001</v>
      </c>
      <c r="M117" s="59">
        <f t="shared" si="35"/>
        <v>337.16289999999998</v>
      </c>
      <c r="N117" s="4">
        <f t="shared" si="20"/>
        <v>0.80866045320042901</v>
      </c>
      <c r="O117" s="8">
        <v>456.07</v>
      </c>
      <c r="Q117" s="16">
        <v>1</v>
      </c>
      <c r="R117" s="59">
        <f t="shared" si="21"/>
        <v>0</v>
      </c>
      <c r="S117" s="6">
        <f t="shared" si="22"/>
        <v>573.1790124836466</v>
      </c>
      <c r="T117" s="59">
        <f t="shared" si="23"/>
        <v>337.18727126018302</v>
      </c>
      <c r="U117" s="6">
        <f t="shared" si="24"/>
        <v>463.50720000000001</v>
      </c>
      <c r="V117" s="59">
        <f t="shared" si="25"/>
        <v>0</v>
      </c>
      <c r="W117" s="6">
        <f t="shared" si="26"/>
        <v>337.18727126018302</v>
      </c>
      <c r="X117" s="59">
        <f t="shared" si="33"/>
        <v>1.2101405687405418</v>
      </c>
      <c r="Y117" s="6">
        <f t="shared" si="27"/>
        <v>137.16289999999998</v>
      </c>
      <c r="Z117" s="59">
        <f t="shared" si="28"/>
        <v>483.37623606074186</v>
      </c>
      <c r="AA117" s="18">
        <f t="shared" si="29"/>
        <v>0.95889529815808927</v>
      </c>
      <c r="AB117" s="8" t="s">
        <v>131</v>
      </c>
      <c r="AS117" s="2">
        <v>1</v>
      </c>
      <c r="AT117" s="2">
        <v>0.9</v>
      </c>
    </row>
    <row r="118" spans="2:46" x14ac:dyDescent="0.25">
      <c r="B118" s="7" t="s">
        <v>132</v>
      </c>
      <c r="C118" s="21">
        <v>517.44000000000005</v>
      </c>
      <c r="D118" s="16">
        <v>374.79</v>
      </c>
      <c r="E118" s="21">
        <v>271.25</v>
      </c>
      <c r="F118" s="4">
        <f t="shared" si="30"/>
        <v>462.64901015780856</v>
      </c>
      <c r="G118" s="21">
        <v>0.81</v>
      </c>
      <c r="H118" s="4">
        <v>108.8215</v>
      </c>
      <c r="I118" s="59">
        <f t="shared" si="31"/>
        <v>87.057200000000009</v>
      </c>
      <c r="J118" s="4">
        <f t="shared" si="32"/>
        <v>65.292899999999989</v>
      </c>
      <c r="K118" s="59">
        <f t="shared" si="19"/>
        <v>571.47051015780858</v>
      </c>
      <c r="L118" s="4">
        <f t="shared" si="34"/>
        <v>461.84720000000004</v>
      </c>
      <c r="M118" s="59">
        <f t="shared" si="35"/>
        <v>336.54289999999997</v>
      </c>
      <c r="N118" s="4">
        <f t="shared" si="20"/>
        <v>0.80817328591892412</v>
      </c>
      <c r="O118" s="8">
        <v>456.27</v>
      </c>
      <c r="Q118" s="16">
        <v>1</v>
      </c>
      <c r="R118" s="59">
        <f t="shared" si="21"/>
        <v>0</v>
      </c>
      <c r="S118" s="6">
        <f t="shared" si="22"/>
        <v>571.47051015780858</v>
      </c>
      <c r="T118" s="59">
        <f t="shared" si="23"/>
        <v>336.56456710739161</v>
      </c>
      <c r="U118" s="6">
        <f t="shared" si="24"/>
        <v>461.84720000000004</v>
      </c>
      <c r="V118" s="59">
        <f t="shared" si="25"/>
        <v>0</v>
      </c>
      <c r="W118" s="6">
        <f t="shared" si="26"/>
        <v>336.56456710739161</v>
      </c>
      <c r="X118" s="59">
        <f t="shared" si="33"/>
        <v>-0.62270415279141389</v>
      </c>
      <c r="Y118" s="6">
        <f t="shared" si="27"/>
        <v>136.54289999999997</v>
      </c>
      <c r="Z118" s="59">
        <f t="shared" si="28"/>
        <v>481.60855441764119</v>
      </c>
      <c r="AA118" s="18">
        <f t="shared" si="29"/>
        <v>0.9589680161691968</v>
      </c>
      <c r="AB118" s="8" t="s">
        <v>132</v>
      </c>
      <c r="AS118" s="2">
        <v>1</v>
      </c>
      <c r="AT118" s="2">
        <v>0.9</v>
      </c>
    </row>
    <row r="119" spans="2:46" x14ac:dyDescent="0.25">
      <c r="B119" s="7" t="s">
        <v>133</v>
      </c>
      <c r="C119" s="21">
        <v>611.86</v>
      </c>
      <c r="D119" s="16">
        <v>372.75</v>
      </c>
      <c r="E119" s="21">
        <v>269.63</v>
      </c>
      <c r="F119" s="4">
        <f t="shared" si="30"/>
        <v>460.04662741943883</v>
      </c>
      <c r="G119" s="21">
        <v>0.81</v>
      </c>
      <c r="H119" s="4">
        <v>108.8215</v>
      </c>
      <c r="I119" s="59">
        <f t="shared" si="31"/>
        <v>87.057200000000009</v>
      </c>
      <c r="J119" s="4">
        <f t="shared" si="32"/>
        <v>65.292899999999989</v>
      </c>
      <c r="K119" s="59">
        <f t="shared" si="19"/>
        <v>568.86812741943879</v>
      </c>
      <c r="L119" s="4">
        <f t="shared" si="34"/>
        <v>459.80720000000002</v>
      </c>
      <c r="M119" s="59">
        <f t="shared" si="35"/>
        <v>334.92289999999997</v>
      </c>
      <c r="N119" s="4">
        <f t="shared" si="20"/>
        <v>0.80828434190157084</v>
      </c>
      <c r="O119" s="8">
        <v>455.82</v>
      </c>
      <c r="Q119" s="16">
        <v>1</v>
      </c>
      <c r="R119" s="59">
        <f t="shared" si="21"/>
        <v>0</v>
      </c>
      <c r="S119" s="6">
        <f t="shared" si="22"/>
        <v>568.86812741943879</v>
      </c>
      <c r="T119" s="59">
        <f t="shared" si="23"/>
        <v>334.9451973410857</v>
      </c>
      <c r="U119" s="6">
        <f t="shared" si="24"/>
        <v>459.80720000000002</v>
      </c>
      <c r="V119" s="59">
        <f t="shared" si="25"/>
        <v>0</v>
      </c>
      <c r="W119" s="6">
        <f t="shared" si="26"/>
        <v>334.9451973410857</v>
      </c>
      <c r="X119" s="59">
        <f t="shared" si="33"/>
        <v>-1.6193697663059083</v>
      </c>
      <c r="Y119" s="6">
        <f t="shared" si="27"/>
        <v>134.92289999999997</v>
      </c>
      <c r="Z119" s="59">
        <f t="shared" si="28"/>
        <v>479.19395876435044</v>
      </c>
      <c r="AA119" s="18">
        <f t="shared" si="29"/>
        <v>0.95954298168879026</v>
      </c>
      <c r="AB119" s="8" t="s">
        <v>133</v>
      </c>
      <c r="AS119" s="2">
        <v>1</v>
      </c>
      <c r="AT119" s="2">
        <v>0.9</v>
      </c>
    </row>
    <row r="120" spans="2:46" x14ac:dyDescent="0.25">
      <c r="B120" s="7" t="s">
        <v>134</v>
      </c>
      <c r="C120" s="21">
        <v>541.46</v>
      </c>
      <c r="D120" s="16">
        <v>368.97</v>
      </c>
      <c r="E120" s="21">
        <v>265.45</v>
      </c>
      <c r="F120" s="4">
        <f t="shared" si="30"/>
        <v>454.53554690474982</v>
      </c>
      <c r="G120" s="21">
        <v>0.81</v>
      </c>
      <c r="H120" s="4">
        <v>108.8215</v>
      </c>
      <c r="I120" s="59">
        <f t="shared" si="31"/>
        <v>87.057200000000009</v>
      </c>
      <c r="J120" s="4">
        <f t="shared" si="32"/>
        <v>65.292899999999989</v>
      </c>
      <c r="K120" s="59">
        <f t="shared" si="19"/>
        <v>563.35704690474984</v>
      </c>
      <c r="L120" s="4">
        <f t="shared" si="34"/>
        <v>456.02720000000005</v>
      </c>
      <c r="M120" s="59">
        <f t="shared" si="35"/>
        <v>330.74289999999996</v>
      </c>
      <c r="N120" s="4">
        <f t="shared" si="20"/>
        <v>0.8094816644356333</v>
      </c>
      <c r="O120" s="8">
        <v>457.9</v>
      </c>
      <c r="Q120" s="16">
        <v>1</v>
      </c>
      <c r="R120" s="59">
        <f t="shared" si="21"/>
        <v>0</v>
      </c>
      <c r="S120" s="6">
        <f t="shared" si="22"/>
        <v>563.35704690474984</v>
      </c>
      <c r="T120" s="59">
        <f t="shared" si="23"/>
        <v>330.7723615379623</v>
      </c>
      <c r="U120" s="6">
        <f t="shared" si="24"/>
        <v>456.02720000000005</v>
      </c>
      <c r="V120" s="59">
        <f t="shared" si="25"/>
        <v>0</v>
      </c>
      <c r="W120" s="6">
        <f t="shared" si="26"/>
        <v>330.7723615379623</v>
      </c>
      <c r="X120" s="59">
        <f t="shared" si="33"/>
        <v>-4.1728358031234052</v>
      </c>
      <c r="Y120" s="6">
        <f t="shared" si="27"/>
        <v>130.74289999999996</v>
      </c>
      <c r="Z120" s="59">
        <f t="shared" si="28"/>
        <v>474.39910733500545</v>
      </c>
      <c r="AA120" s="18">
        <f t="shared" si="29"/>
        <v>0.96127330964383173</v>
      </c>
      <c r="AB120" s="8" t="s">
        <v>134</v>
      </c>
      <c r="AS120" s="2">
        <v>1</v>
      </c>
      <c r="AT120" s="2">
        <v>0.9</v>
      </c>
    </row>
    <row r="121" spans="2:46" x14ac:dyDescent="0.25">
      <c r="B121" s="7" t="s">
        <v>135</v>
      </c>
      <c r="C121" s="21">
        <v>609.74</v>
      </c>
      <c r="D121" s="16">
        <v>381.97</v>
      </c>
      <c r="E121" s="21">
        <v>273.38</v>
      </c>
      <c r="F121" s="4">
        <f t="shared" si="30"/>
        <v>469.72088020440395</v>
      </c>
      <c r="G121" s="21">
        <v>0.81</v>
      </c>
      <c r="H121" s="4">
        <v>108.8215</v>
      </c>
      <c r="I121" s="59">
        <f t="shared" si="31"/>
        <v>87.057200000000009</v>
      </c>
      <c r="J121" s="4">
        <f t="shared" si="32"/>
        <v>65.292899999999989</v>
      </c>
      <c r="K121" s="59">
        <f t="shared" si="19"/>
        <v>578.54238020440391</v>
      </c>
      <c r="L121" s="4">
        <f t="shared" si="34"/>
        <v>469.02720000000005</v>
      </c>
      <c r="M121" s="59">
        <f t="shared" si="35"/>
        <v>338.67289999999997</v>
      </c>
      <c r="N121" s="4">
        <f t="shared" si="20"/>
        <v>0.81070499940607421</v>
      </c>
      <c r="O121" s="8">
        <v>456.88</v>
      </c>
      <c r="Q121" s="16">
        <v>1</v>
      </c>
      <c r="R121" s="59">
        <f t="shared" si="21"/>
        <v>0</v>
      </c>
      <c r="S121" s="6">
        <f t="shared" si="22"/>
        <v>578.54238020440391</v>
      </c>
      <c r="T121" s="59">
        <f t="shared" si="23"/>
        <v>338.71045356282855</v>
      </c>
      <c r="U121" s="6">
        <f t="shared" si="24"/>
        <v>469.02720000000005</v>
      </c>
      <c r="V121" s="59">
        <f t="shared" si="25"/>
        <v>0</v>
      </c>
      <c r="W121" s="6">
        <f t="shared" si="26"/>
        <v>338.71045356282855</v>
      </c>
      <c r="X121" s="59">
        <f t="shared" si="33"/>
        <v>7.9380920248662505</v>
      </c>
      <c r="Y121" s="6">
        <f t="shared" si="27"/>
        <v>138.67289999999997</v>
      </c>
      <c r="Z121" s="59">
        <f t="shared" si="28"/>
        <v>489.09783022852395</v>
      </c>
      <c r="AA121" s="18">
        <f t="shared" si="29"/>
        <v>0.95896397614533235</v>
      </c>
      <c r="AB121" s="8" t="s">
        <v>135</v>
      </c>
      <c r="AS121" s="2">
        <v>1</v>
      </c>
      <c r="AT121" s="2">
        <v>0.9</v>
      </c>
    </row>
    <row r="122" spans="2:46" x14ac:dyDescent="0.25">
      <c r="B122" s="7" t="s">
        <v>136</v>
      </c>
      <c r="C122" s="21">
        <v>612.05999999999995</v>
      </c>
      <c r="D122" s="16">
        <v>370.73</v>
      </c>
      <c r="E122" s="21">
        <v>270.75</v>
      </c>
      <c r="F122" s="4">
        <f t="shared" si="30"/>
        <v>459.07112237647885</v>
      </c>
      <c r="G122" s="21">
        <v>0.8</v>
      </c>
      <c r="H122" s="4">
        <v>108.8215</v>
      </c>
      <c r="I122" s="59">
        <f t="shared" si="31"/>
        <v>87.057200000000009</v>
      </c>
      <c r="J122" s="4">
        <f t="shared" si="32"/>
        <v>65.292899999999989</v>
      </c>
      <c r="K122" s="59">
        <f t="shared" si="19"/>
        <v>567.89262237647881</v>
      </c>
      <c r="L122" s="4">
        <f t="shared" si="34"/>
        <v>457.78720000000004</v>
      </c>
      <c r="M122" s="59">
        <f t="shared" si="35"/>
        <v>336.04289999999997</v>
      </c>
      <c r="N122" s="4">
        <f t="shared" si="20"/>
        <v>0.80611577252805822</v>
      </c>
      <c r="O122" s="8">
        <v>457.28</v>
      </c>
      <c r="Q122" s="16">
        <v>1</v>
      </c>
      <c r="R122" s="59">
        <f t="shared" si="21"/>
        <v>0</v>
      </c>
      <c r="S122" s="6">
        <f t="shared" si="22"/>
        <v>567.89262237647881</v>
      </c>
      <c r="T122" s="59">
        <f t="shared" si="23"/>
        <v>336.05492120454636</v>
      </c>
      <c r="U122" s="6">
        <f t="shared" si="24"/>
        <v>457.78720000000004</v>
      </c>
      <c r="V122" s="59">
        <f t="shared" si="25"/>
        <v>0</v>
      </c>
      <c r="W122" s="6">
        <f t="shared" si="26"/>
        <v>336.05492120454636</v>
      </c>
      <c r="X122" s="59">
        <f t="shared" si="33"/>
        <v>-2.655532358282187</v>
      </c>
      <c r="Y122" s="6">
        <f t="shared" si="27"/>
        <v>136.04289999999997</v>
      </c>
      <c r="Z122" s="59">
        <f t="shared" si="28"/>
        <v>477.57385933931727</v>
      </c>
      <c r="AA122" s="18">
        <f t="shared" si="29"/>
        <v>0.95856837858192157</v>
      </c>
      <c r="AB122" s="8" t="s">
        <v>136</v>
      </c>
      <c r="AS122" s="2">
        <v>1</v>
      </c>
      <c r="AT122" s="2">
        <v>0.9</v>
      </c>
    </row>
    <row r="123" spans="2:46" x14ac:dyDescent="0.25">
      <c r="B123" s="7" t="s">
        <v>137</v>
      </c>
      <c r="C123" s="21">
        <v>506.4</v>
      </c>
      <c r="D123" s="16">
        <v>362.3</v>
      </c>
      <c r="E123" s="21">
        <v>264.93</v>
      </c>
      <c r="F123" s="4">
        <f t="shared" si="30"/>
        <v>448.83092016927714</v>
      </c>
      <c r="G123" s="21">
        <v>0.8</v>
      </c>
      <c r="H123" s="4">
        <v>108.8215</v>
      </c>
      <c r="I123" s="59">
        <f t="shared" si="31"/>
        <v>87.057200000000009</v>
      </c>
      <c r="J123" s="4">
        <f t="shared" si="32"/>
        <v>65.292899999999989</v>
      </c>
      <c r="K123" s="59">
        <f t="shared" si="19"/>
        <v>557.65242016927709</v>
      </c>
      <c r="L123" s="4">
        <f t="shared" si="34"/>
        <v>449.35720000000003</v>
      </c>
      <c r="M123" s="59">
        <f t="shared" si="35"/>
        <v>330.22289999999998</v>
      </c>
      <c r="N123" s="4">
        <f t="shared" si="20"/>
        <v>0.8058015777347407</v>
      </c>
      <c r="O123" s="8">
        <v>459.54</v>
      </c>
      <c r="Q123" s="16">
        <v>1</v>
      </c>
      <c r="R123" s="59">
        <f t="shared" si="21"/>
        <v>0</v>
      </c>
      <c r="S123" s="6">
        <f t="shared" si="22"/>
        <v>557.65242016927709</v>
      </c>
      <c r="T123" s="59">
        <f t="shared" si="23"/>
        <v>330.23374831899287</v>
      </c>
      <c r="U123" s="6">
        <f t="shared" si="24"/>
        <v>449.35720000000003</v>
      </c>
      <c r="V123" s="59">
        <f t="shared" si="25"/>
        <v>0</v>
      </c>
      <c r="W123" s="6">
        <f t="shared" si="26"/>
        <v>330.23374831899287</v>
      </c>
      <c r="X123" s="59">
        <f t="shared" si="33"/>
        <v>-5.8211728855534943</v>
      </c>
      <c r="Y123" s="6">
        <f t="shared" si="27"/>
        <v>130.22289999999998</v>
      </c>
      <c r="Z123" s="59">
        <f t="shared" si="28"/>
        <v>467.84601833963495</v>
      </c>
      <c r="AA123" s="18">
        <f t="shared" si="29"/>
        <v>0.96048097533190313</v>
      </c>
      <c r="AB123" s="8" t="s">
        <v>137</v>
      </c>
      <c r="AS123" s="2">
        <v>1</v>
      </c>
      <c r="AT123" s="2">
        <v>0.9</v>
      </c>
    </row>
    <row r="124" spans="2:46" x14ac:dyDescent="0.25">
      <c r="B124" s="7" t="s">
        <v>138</v>
      </c>
      <c r="C124" s="21">
        <v>525.86</v>
      </c>
      <c r="D124" s="16">
        <v>364.77</v>
      </c>
      <c r="E124" s="21">
        <v>268.12</v>
      </c>
      <c r="F124" s="4">
        <f t="shared" si="30"/>
        <v>452.70905369784685</v>
      </c>
      <c r="G124" s="21">
        <v>0.8</v>
      </c>
      <c r="H124" s="4">
        <v>108.8215</v>
      </c>
      <c r="I124" s="59">
        <f t="shared" si="31"/>
        <v>87.057200000000009</v>
      </c>
      <c r="J124" s="4">
        <f t="shared" si="32"/>
        <v>65.292899999999989</v>
      </c>
      <c r="K124" s="59">
        <f t="shared" si="19"/>
        <v>561.53055369784681</v>
      </c>
      <c r="L124" s="4">
        <f t="shared" si="34"/>
        <v>451.8272</v>
      </c>
      <c r="M124" s="59">
        <f t="shared" si="35"/>
        <v>333.41289999999998</v>
      </c>
      <c r="N124" s="4">
        <f t="shared" si="20"/>
        <v>0.80463511206039029</v>
      </c>
      <c r="O124" s="8">
        <v>459.63</v>
      </c>
      <c r="Q124" s="16">
        <v>1</v>
      </c>
      <c r="R124" s="59">
        <f t="shared" si="21"/>
        <v>0</v>
      </c>
      <c r="S124" s="6">
        <f t="shared" si="22"/>
        <v>561.53055369784681</v>
      </c>
      <c r="T124" s="59">
        <f t="shared" si="23"/>
        <v>333.4197715738681</v>
      </c>
      <c r="U124" s="6">
        <f t="shared" si="24"/>
        <v>451.8272</v>
      </c>
      <c r="V124" s="59">
        <f t="shared" si="25"/>
        <v>0</v>
      </c>
      <c r="W124" s="6">
        <f t="shared" si="26"/>
        <v>333.4197715738681</v>
      </c>
      <c r="X124" s="59">
        <f t="shared" si="33"/>
        <v>3.1860232548752379</v>
      </c>
      <c r="Y124" s="6">
        <f t="shared" si="27"/>
        <v>133.41289999999998</v>
      </c>
      <c r="Z124" s="59">
        <f t="shared" si="28"/>
        <v>471.11232264317817</v>
      </c>
      <c r="AA124" s="18">
        <f t="shared" si="29"/>
        <v>0.95906470343424921</v>
      </c>
      <c r="AB124" s="8" t="s">
        <v>138</v>
      </c>
      <c r="AS124" s="2">
        <v>1</v>
      </c>
      <c r="AT124" s="2">
        <v>0.9</v>
      </c>
    </row>
    <row r="125" spans="2:46" x14ac:dyDescent="0.25">
      <c r="B125" s="7" t="s">
        <v>139</v>
      </c>
      <c r="C125" s="21">
        <v>622.1</v>
      </c>
      <c r="D125" s="16">
        <v>372.47</v>
      </c>
      <c r="E125" s="21">
        <v>272.91000000000003</v>
      </c>
      <c r="F125" s="4">
        <f t="shared" si="30"/>
        <v>461.75076502373014</v>
      </c>
      <c r="G125" s="21">
        <v>0.8</v>
      </c>
      <c r="H125" s="4">
        <v>108.8215</v>
      </c>
      <c r="I125" s="59">
        <f t="shared" si="31"/>
        <v>87.057200000000009</v>
      </c>
      <c r="J125" s="4">
        <f t="shared" si="32"/>
        <v>65.292899999999989</v>
      </c>
      <c r="K125" s="59">
        <f t="shared" si="19"/>
        <v>570.5722650237301</v>
      </c>
      <c r="L125" s="4">
        <f t="shared" si="34"/>
        <v>459.52720000000005</v>
      </c>
      <c r="M125" s="59">
        <f t="shared" si="35"/>
        <v>338.2029</v>
      </c>
      <c r="N125" s="4">
        <f t="shared" si="20"/>
        <v>0.8053794903278173</v>
      </c>
      <c r="O125" s="8">
        <v>456.34</v>
      </c>
      <c r="Q125" s="16">
        <v>1</v>
      </c>
      <c r="R125" s="59">
        <f t="shared" si="21"/>
        <v>0</v>
      </c>
      <c r="S125" s="6">
        <f t="shared" si="22"/>
        <v>570.5722650237301</v>
      </c>
      <c r="T125" s="59">
        <f t="shared" si="23"/>
        <v>338.21215542092756</v>
      </c>
      <c r="U125" s="6">
        <f t="shared" si="24"/>
        <v>459.52720000000005</v>
      </c>
      <c r="V125" s="59">
        <f t="shared" si="25"/>
        <v>0</v>
      </c>
      <c r="W125" s="6">
        <f t="shared" si="26"/>
        <v>338.21215542092756</v>
      </c>
      <c r="X125" s="59">
        <f t="shared" si="33"/>
        <v>4.7923838470594546</v>
      </c>
      <c r="Y125" s="6">
        <f t="shared" si="27"/>
        <v>138.2029</v>
      </c>
      <c r="Z125" s="59">
        <f t="shared" si="28"/>
        <v>479.85965563719782</v>
      </c>
      <c r="AA125" s="18">
        <f t="shared" si="29"/>
        <v>0.9576283286199615</v>
      </c>
      <c r="AB125" s="8" t="s">
        <v>139</v>
      </c>
      <c r="AS125" s="2">
        <v>1</v>
      </c>
      <c r="AT125" s="2">
        <v>0.9</v>
      </c>
    </row>
    <row r="126" spans="2:46" x14ac:dyDescent="0.25">
      <c r="B126" s="7" t="s">
        <v>140</v>
      </c>
      <c r="C126" s="21">
        <v>539.9</v>
      </c>
      <c r="D126" s="16">
        <v>368.64</v>
      </c>
      <c r="E126" s="21">
        <v>267.37</v>
      </c>
      <c r="F126" s="4">
        <f t="shared" si="30"/>
        <v>455.39232152068615</v>
      </c>
      <c r="G126" s="21">
        <v>0.8</v>
      </c>
      <c r="H126" s="4">
        <v>108.8215</v>
      </c>
      <c r="I126" s="59">
        <f t="shared" si="31"/>
        <v>87.057200000000009</v>
      </c>
      <c r="J126" s="4">
        <f t="shared" si="32"/>
        <v>65.292899999999989</v>
      </c>
      <c r="K126" s="59">
        <f t="shared" si="19"/>
        <v>564.21382152068611</v>
      </c>
      <c r="L126" s="4">
        <f t="shared" si="34"/>
        <v>455.69720000000001</v>
      </c>
      <c r="M126" s="59">
        <f t="shared" si="35"/>
        <v>332.66289999999998</v>
      </c>
      <c r="N126" s="4">
        <f t="shared" si="20"/>
        <v>0.80766755903248022</v>
      </c>
      <c r="O126" s="8">
        <v>455.17</v>
      </c>
      <c r="Q126" s="16">
        <v>1</v>
      </c>
      <c r="R126" s="59">
        <f t="shared" si="21"/>
        <v>0</v>
      </c>
      <c r="S126" s="6">
        <f t="shared" si="22"/>
        <v>564.21382152068611</v>
      </c>
      <c r="T126" s="59">
        <f t="shared" si="23"/>
        <v>332.68197773119095</v>
      </c>
      <c r="U126" s="6">
        <f t="shared" si="24"/>
        <v>455.69720000000001</v>
      </c>
      <c r="V126" s="59">
        <f t="shared" si="25"/>
        <v>0</v>
      </c>
      <c r="W126" s="6">
        <f t="shared" si="26"/>
        <v>332.68197773119095</v>
      </c>
      <c r="X126" s="59">
        <f t="shared" si="33"/>
        <v>-5.530177689736604</v>
      </c>
      <c r="Y126" s="6">
        <f t="shared" si="27"/>
        <v>132.66289999999998</v>
      </c>
      <c r="Z126" s="59">
        <f t="shared" si="28"/>
        <v>474.61498409157923</v>
      </c>
      <c r="AA126" s="18">
        <f t="shared" si="29"/>
        <v>0.96014077783956153</v>
      </c>
      <c r="AB126" s="8" t="s">
        <v>140</v>
      </c>
      <c r="AS126" s="2">
        <v>1</v>
      </c>
      <c r="AT126" s="2">
        <v>0.9</v>
      </c>
    </row>
    <row r="127" spans="2:46" x14ac:dyDescent="0.25">
      <c r="B127" s="7" t="s">
        <v>141</v>
      </c>
      <c r="C127" s="21">
        <v>621.52</v>
      </c>
      <c r="D127" s="16">
        <v>376.88</v>
      </c>
      <c r="E127" s="21">
        <v>271.77</v>
      </c>
      <c r="F127" s="4">
        <f t="shared" si="30"/>
        <v>464.64768082924934</v>
      </c>
      <c r="G127" s="21">
        <v>0.81</v>
      </c>
      <c r="H127" s="4">
        <v>108.8215</v>
      </c>
      <c r="I127" s="59">
        <f t="shared" si="31"/>
        <v>87.057200000000009</v>
      </c>
      <c r="J127" s="4">
        <f t="shared" si="32"/>
        <v>65.292899999999989</v>
      </c>
      <c r="K127" s="59">
        <f t="shared" si="19"/>
        <v>573.46918082924935</v>
      </c>
      <c r="L127" s="4">
        <f t="shared" si="34"/>
        <v>463.93720000000002</v>
      </c>
      <c r="M127" s="59">
        <f t="shared" si="35"/>
        <v>337.06289999999996</v>
      </c>
      <c r="N127" s="4">
        <f t="shared" si="20"/>
        <v>0.80900110330102892</v>
      </c>
      <c r="O127" s="8">
        <v>454.04</v>
      </c>
      <c r="Q127" s="16">
        <v>1</v>
      </c>
      <c r="R127" s="59">
        <f t="shared" si="21"/>
        <v>0</v>
      </c>
      <c r="S127" s="6">
        <f t="shared" si="22"/>
        <v>573.46918082924935</v>
      </c>
      <c r="T127" s="59">
        <f t="shared" si="23"/>
        <v>337.08926980420227</v>
      </c>
      <c r="U127" s="6">
        <f t="shared" si="24"/>
        <v>463.93720000000002</v>
      </c>
      <c r="V127" s="59">
        <f t="shared" si="25"/>
        <v>0</v>
      </c>
      <c r="W127" s="6">
        <f t="shared" si="26"/>
        <v>337.08926980420227</v>
      </c>
      <c r="X127" s="59">
        <f t="shared" si="33"/>
        <v>4.4072920730113196</v>
      </c>
      <c r="Y127" s="6">
        <f t="shared" si="27"/>
        <v>137.06289999999996</v>
      </c>
      <c r="Z127" s="59">
        <f t="shared" si="28"/>
        <v>483.76023410388956</v>
      </c>
      <c r="AA127" s="18">
        <f t="shared" si="29"/>
        <v>0.9590230186228319</v>
      </c>
      <c r="AB127" s="8" t="s">
        <v>141</v>
      </c>
      <c r="AS127" s="2">
        <v>1</v>
      </c>
      <c r="AT127" s="2">
        <v>0.9</v>
      </c>
    </row>
    <row r="128" spans="2:46" x14ac:dyDescent="0.25">
      <c r="B128" s="7" t="s">
        <v>142</v>
      </c>
      <c r="C128" s="21">
        <v>529.62</v>
      </c>
      <c r="D128" s="16">
        <v>365.36</v>
      </c>
      <c r="E128" s="21">
        <v>267.25</v>
      </c>
      <c r="F128" s="4">
        <f t="shared" si="30"/>
        <v>452.67040117507133</v>
      </c>
      <c r="G128" s="21">
        <v>0.8</v>
      </c>
      <c r="H128" s="4">
        <v>108.8215</v>
      </c>
      <c r="I128" s="59">
        <f t="shared" si="31"/>
        <v>87.057200000000009</v>
      </c>
      <c r="J128" s="4">
        <f t="shared" si="32"/>
        <v>65.292899999999989</v>
      </c>
      <c r="K128" s="59">
        <f t="shared" si="19"/>
        <v>561.49190117507135</v>
      </c>
      <c r="L128" s="4">
        <f t="shared" si="34"/>
        <v>452.41720000000004</v>
      </c>
      <c r="M128" s="59">
        <f t="shared" si="35"/>
        <v>332.54289999999997</v>
      </c>
      <c r="N128" s="4">
        <f t="shared" si="20"/>
        <v>0.80574127436779863</v>
      </c>
      <c r="O128" s="8">
        <v>452.72</v>
      </c>
      <c r="Q128" s="16">
        <v>1</v>
      </c>
      <c r="R128" s="59">
        <f t="shared" si="21"/>
        <v>0</v>
      </c>
      <c r="S128" s="6">
        <f t="shared" si="22"/>
        <v>561.49190117507135</v>
      </c>
      <c r="T128" s="59">
        <f t="shared" si="23"/>
        <v>332.55350280722655</v>
      </c>
      <c r="U128" s="6">
        <f t="shared" si="24"/>
        <v>452.41720000000004</v>
      </c>
      <c r="V128" s="59">
        <f t="shared" si="25"/>
        <v>0</v>
      </c>
      <c r="W128" s="6">
        <f t="shared" si="26"/>
        <v>332.55350280722655</v>
      </c>
      <c r="X128" s="59">
        <f t="shared" si="33"/>
        <v>-4.5357669969757239</v>
      </c>
      <c r="Y128" s="6">
        <f t="shared" si="27"/>
        <v>132.54289999999997</v>
      </c>
      <c r="Z128" s="59">
        <f t="shared" si="28"/>
        <v>471.43286181199761</v>
      </c>
      <c r="AA128" s="18">
        <f t="shared" si="29"/>
        <v>0.95966411476088231</v>
      </c>
      <c r="AB128" s="8" t="s">
        <v>142</v>
      </c>
      <c r="AS128" s="2">
        <v>1</v>
      </c>
      <c r="AT128" s="2">
        <v>0.9</v>
      </c>
    </row>
    <row r="129" spans="2:46" x14ac:dyDescent="0.25">
      <c r="B129" s="7" t="s">
        <v>143</v>
      </c>
      <c r="C129" s="21">
        <v>595.91999999999996</v>
      </c>
      <c r="D129" s="16">
        <v>372.93</v>
      </c>
      <c r="E129" s="21">
        <v>266.49</v>
      </c>
      <c r="F129" s="4">
        <f t="shared" si="30"/>
        <v>458.35979862985369</v>
      </c>
      <c r="G129" s="21">
        <v>0.81</v>
      </c>
      <c r="H129" s="4">
        <v>108.8215</v>
      </c>
      <c r="I129" s="59">
        <f t="shared" si="31"/>
        <v>87.057200000000009</v>
      </c>
      <c r="J129" s="4">
        <f t="shared" si="32"/>
        <v>65.292899999999989</v>
      </c>
      <c r="K129" s="59">
        <f t="shared" si="19"/>
        <v>567.1812986298537</v>
      </c>
      <c r="L129" s="4">
        <f t="shared" si="34"/>
        <v>459.98720000000003</v>
      </c>
      <c r="M129" s="59">
        <f t="shared" si="35"/>
        <v>331.78289999999998</v>
      </c>
      <c r="N129" s="4">
        <f t="shared" si="20"/>
        <v>0.81100558341961615</v>
      </c>
      <c r="O129" s="8">
        <v>451.55</v>
      </c>
      <c r="Q129" s="16">
        <v>1</v>
      </c>
      <c r="R129" s="59">
        <f t="shared" si="21"/>
        <v>0</v>
      </c>
      <c r="S129" s="6">
        <f t="shared" si="22"/>
        <v>567.1812986298537</v>
      </c>
      <c r="T129" s="59">
        <f t="shared" si="23"/>
        <v>331.82284633763123</v>
      </c>
      <c r="U129" s="6">
        <f t="shared" si="24"/>
        <v>459.98720000000003</v>
      </c>
      <c r="V129" s="59">
        <f t="shared" si="25"/>
        <v>0</v>
      </c>
      <c r="W129" s="6">
        <f t="shared" si="26"/>
        <v>331.82284633763123</v>
      </c>
      <c r="X129" s="59">
        <f t="shared" si="33"/>
        <v>-0.73065646959531705</v>
      </c>
      <c r="Y129" s="6">
        <f t="shared" si="27"/>
        <v>131.78289999999998</v>
      </c>
      <c r="Z129" s="59">
        <f t="shared" si="28"/>
        <v>478.49237914124609</v>
      </c>
      <c r="AA129" s="18">
        <f t="shared" si="29"/>
        <v>0.96132607341739185</v>
      </c>
      <c r="AB129" s="8" t="s">
        <v>143</v>
      </c>
      <c r="AS129" s="2">
        <v>1</v>
      </c>
      <c r="AT129" s="2">
        <v>0.9</v>
      </c>
    </row>
    <row r="130" spans="2:46" x14ac:dyDescent="0.25">
      <c r="B130" s="7" t="s">
        <v>144</v>
      </c>
      <c r="C130" s="21">
        <v>616.46</v>
      </c>
      <c r="D130" s="16">
        <v>375.28</v>
      </c>
      <c r="E130" s="21">
        <v>262.27</v>
      </c>
      <c r="F130" s="4">
        <f t="shared" si="30"/>
        <v>457.84345719907361</v>
      </c>
      <c r="G130" s="21">
        <v>0.82</v>
      </c>
      <c r="H130" s="4">
        <v>108.8215</v>
      </c>
      <c r="I130" s="59">
        <f t="shared" si="31"/>
        <v>87.057200000000009</v>
      </c>
      <c r="J130" s="4">
        <f t="shared" si="32"/>
        <v>65.292899999999989</v>
      </c>
      <c r="K130" s="59">
        <f t="shared" si="19"/>
        <v>566.66495719907357</v>
      </c>
      <c r="L130" s="4">
        <f t="shared" si="34"/>
        <v>462.3372</v>
      </c>
      <c r="M130" s="59">
        <f t="shared" si="35"/>
        <v>327.56289999999996</v>
      </c>
      <c r="N130" s="4">
        <f t="shared" si="20"/>
        <v>0.81589163777702511</v>
      </c>
      <c r="O130" s="8">
        <v>449.16</v>
      </c>
      <c r="Q130" s="16">
        <v>1</v>
      </c>
      <c r="R130" s="59">
        <f t="shared" si="21"/>
        <v>0</v>
      </c>
      <c r="S130" s="6">
        <f t="shared" si="22"/>
        <v>566.66495719907357</v>
      </c>
      <c r="T130" s="59">
        <f t="shared" si="23"/>
        <v>327.6484201298519</v>
      </c>
      <c r="U130" s="6">
        <f t="shared" si="24"/>
        <v>462.3372</v>
      </c>
      <c r="V130" s="59">
        <f t="shared" si="25"/>
        <v>0</v>
      </c>
      <c r="W130" s="6">
        <f t="shared" si="26"/>
        <v>327.6484201298519</v>
      </c>
      <c r="X130" s="59">
        <f t="shared" si="33"/>
        <v>-4.1744262077793337</v>
      </c>
      <c r="Y130" s="6">
        <f t="shared" si="27"/>
        <v>127.56289999999996</v>
      </c>
      <c r="Z130" s="59">
        <f t="shared" si="28"/>
        <v>479.61232256922881</v>
      </c>
      <c r="AA130" s="18">
        <f t="shared" si="29"/>
        <v>0.9639810702179461</v>
      </c>
      <c r="AB130" s="8" t="s">
        <v>144</v>
      </c>
      <c r="AS130" s="2">
        <v>1</v>
      </c>
      <c r="AT130" s="2">
        <v>0.9</v>
      </c>
    </row>
    <row r="131" spans="2:46" x14ac:dyDescent="0.25">
      <c r="B131" s="7" t="s">
        <v>145</v>
      </c>
      <c r="C131" s="21">
        <v>538.26</v>
      </c>
      <c r="D131" s="16">
        <v>377.13</v>
      </c>
      <c r="E131" s="21">
        <v>264.52</v>
      </c>
      <c r="F131" s="4">
        <f t="shared" si="30"/>
        <v>460.64939737288267</v>
      </c>
      <c r="G131" s="21">
        <v>0.81</v>
      </c>
      <c r="H131" s="4">
        <v>108.8215</v>
      </c>
      <c r="I131" s="59">
        <f t="shared" si="31"/>
        <v>87.057200000000009</v>
      </c>
      <c r="J131" s="4">
        <f t="shared" si="32"/>
        <v>65.292899999999989</v>
      </c>
      <c r="K131" s="59">
        <f t="shared" si="19"/>
        <v>569.47089737288263</v>
      </c>
      <c r="L131" s="4">
        <f t="shared" si="34"/>
        <v>464.18720000000002</v>
      </c>
      <c r="M131" s="59">
        <f t="shared" si="35"/>
        <v>329.81289999999996</v>
      </c>
      <c r="N131" s="4">
        <f t="shared" si="20"/>
        <v>0.81512014422759149</v>
      </c>
      <c r="O131" s="8">
        <v>447.93</v>
      </c>
      <c r="Q131" s="16">
        <v>1</v>
      </c>
      <c r="R131" s="59">
        <f t="shared" si="21"/>
        <v>0</v>
      </c>
      <c r="S131" s="6">
        <f t="shared" si="22"/>
        <v>569.47089737288263</v>
      </c>
      <c r="T131" s="59">
        <f t="shared" si="23"/>
        <v>329.88990028619571</v>
      </c>
      <c r="U131" s="6">
        <f t="shared" si="24"/>
        <v>464.18720000000002</v>
      </c>
      <c r="V131" s="59">
        <f t="shared" si="25"/>
        <v>0</v>
      </c>
      <c r="W131" s="6">
        <f t="shared" si="26"/>
        <v>329.88990028619571</v>
      </c>
      <c r="X131" s="59">
        <f t="shared" si="33"/>
        <v>2.2414801563438118</v>
      </c>
      <c r="Y131" s="6">
        <f t="shared" si="27"/>
        <v>129.81289999999996</v>
      </c>
      <c r="Z131" s="59">
        <f t="shared" si="28"/>
        <v>481.99703904718132</v>
      </c>
      <c r="AA131" s="18">
        <f t="shared" si="29"/>
        <v>0.96304989947160657</v>
      </c>
      <c r="AB131" s="8" t="s">
        <v>145</v>
      </c>
      <c r="AS131" s="2">
        <v>1</v>
      </c>
      <c r="AT131" s="2">
        <v>0.9</v>
      </c>
    </row>
    <row r="132" spans="2:46" x14ac:dyDescent="0.25">
      <c r="B132" s="7" t="s">
        <v>146</v>
      </c>
      <c r="C132" s="21">
        <v>602.94000000000005</v>
      </c>
      <c r="D132" s="16">
        <v>364.18</v>
      </c>
      <c r="E132" s="21">
        <v>258.7</v>
      </c>
      <c r="F132" s="4">
        <f t="shared" si="30"/>
        <v>446.71328881061959</v>
      </c>
      <c r="G132" s="21">
        <v>0.81</v>
      </c>
      <c r="H132" s="4">
        <v>108.8215</v>
      </c>
      <c r="I132" s="59">
        <f t="shared" si="31"/>
        <v>87.057200000000009</v>
      </c>
      <c r="J132" s="4">
        <f t="shared" si="32"/>
        <v>65.292899999999989</v>
      </c>
      <c r="K132" s="59">
        <f t="shared" ref="K132:K195" si="36">F132+H132</f>
        <v>555.5347888106196</v>
      </c>
      <c r="L132" s="4">
        <f t="shared" si="34"/>
        <v>451.23720000000003</v>
      </c>
      <c r="M132" s="59">
        <f t="shared" si="35"/>
        <v>323.99289999999996</v>
      </c>
      <c r="N132" s="4">
        <f t="shared" ref="N132:N195" si="37">L132/K132</f>
        <v>0.81225732229314196</v>
      </c>
      <c r="O132" s="8">
        <v>448.08</v>
      </c>
      <c r="Q132" s="16">
        <v>1</v>
      </c>
      <c r="R132" s="59">
        <f t="shared" ref="R132:R195" si="38">DEGREES(ACOS(Q132))</f>
        <v>0</v>
      </c>
      <c r="S132" s="6">
        <f t="shared" ref="S132:S195" si="39">L132/N132</f>
        <v>555.5347888106196</v>
      </c>
      <c r="T132" s="59">
        <f t="shared" ref="T132:T195" si="40">S132*SIN(ACOS(N132))</f>
        <v>324.04303867699383</v>
      </c>
      <c r="U132" s="6">
        <f t="shared" ref="U132:U195" si="41">L132/Q132</f>
        <v>451.23720000000003</v>
      </c>
      <c r="V132" s="59">
        <f t="shared" ref="V132:V195" si="42">U132*SIN(ACOS(Q132))</f>
        <v>0</v>
      </c>
      <c r="W132" s="6">
        <f t="shared" ref="W132:W195" si="43">T132-V132</f>
        <v>324.04303867699383</v>
      </c>
      <c r="X132" s="59">
        <f t="shared" si="33"/>
        <v>-5.8468616092018806</v>
      </c>
      <c r="Y132" s="6">
        <f t="shared" ref="Y132:Y195" si="44">M132-$AC$4</f>
        <v>123.99289999999996</v>
      </c>
      <c r="Z132" s="59">
        <f t="shared" ref="Z132:Z195" si="45">IF(Y132&gt;1,SQRT((L132)^2+(Y132)^2),0)</f>
        <v>467.96287236729586</v>
      </c>
      <c r="AA132" s="18">
        <f t="shared" ref="AA132:AA195" si="46">IF(Z132&gt;0,L132/Z132,1)</f>
        <v>0.96425854837011915</v>
      </c>
      <c r="AB132" s="8" t="s">
        <v>146</v>
      </c>
      <c r="AS132" s="2">
        <v>1</v>
      </c>
      <c r="AT132" s="2">
        <v>0.9</v>
      </c>
    </row>
    <row r="133" spans="2:46" x14ac:dyDescent="0.25">
      <c r="B133" s="7" t="s">
        <v>147</v>
      </c>
      <c r="C133" s="21">
        <v>627.94000000000005</v>
      </c>
      <c r="D133" s="16">
        <v>373.01</v>
      </c>
      <c r="E133" s="21">
        <v>261.93</v>
      </c>
      <c r="F133" s="4">
        <f t="shared" ref="F133:F196" si="47">SQRT((D133)^2+(E133)^2)</f>
        <v>455.78918920922206</v>
      </c>
      <c r="G133" s="21">
        <v>0.81</v>
      </c>
      <c r="H133" s="4">
        <v>108.8215</v>
      </c>
      <c r="I133" s="59">
        <f t="shared" ref="I133:I196" si="48">0.8*H133</f>
        <v>87.057200000000009</v>
      </c>
      <c r="J133" s="4">
        <f t="shared" ref="J133:J196" si="49">SQRT((H133)^2-(I133)^2)</f>
        <v>65.292899999999989</v>
      </c>
      <c r="K133" s="59">
        <f t="shared" si="36"/>
        <v>564.61068920922207</v>
      </c>
      <c r="L133" s="4">
        <f t="shared" si="34"/>
        <v>460.06720000000001</v>
      </c>
      <c r="M133" s="59">
        <f t="shared" si="35"/>
        <v>327.22289999999998</v>
      </c>
      <c r="N133" s="4">
        <f t="shared" si="37"/>
        <v>0.81483969183147642</v>
      </c>
      <c r="O133" s="8">
        <v>445.32</v>
      </c>
      <c r="Q133" s="16">
        <v>1</v>
      </c>
      <c r="R133" s="59">
        <f t="shared" si="38"/>
        <v>0</v>
      </c>
      <c r="S133" s="6">
        <f t="shared" si="39"/>
        <v>564.61068920922207</v>
      </c>
      <c r="T133" s="59">
        <f t="shared" si="40"/>
        <v>327.29711555935336</v>
      </c>
      <c r="U133" s="6">
        <f t="shared" si="41"/>
        <v>460.06720000000001</v>
      </c>
      <c r="V133" s="59">
        <f t="shared" si="42"/>
        <v>0</v>
      </c>
      <c r="W133" s="6">
        <f t="shared" si="43"/>
        <v>327.29711555935336</v>
      </c>
      <c r="X133" s="59">
        <f t="shared" ref="X133:X196" si="50">W133-W132</f>
        <v>3.2540768823595272</v>
      </c>
      <c r="Y133" s="6">
        <f t="shared" si="44"/>
        <v>127.22289999999998</v>
      </c>
      <c r="Z133" s="59">
        <f t="shared" si="45"/>
        <v>477.33373524217836</v>
      </c>
      <c r="AA133" s="18">
        <f t="shared" si="46"/>
        <v>0.96382712143021265</v>
      </c>
      <c r="AB133" s="8" t="s">
        <v>147</v>
      </c>
      <c r="AS133" s="2">
        <v>1</v>
      </c>
      <c r="AT133" s="2">
        <v>0.9</v>
      </c>
    </row>
    <row r="134" spans="2:46" x14ac:dyDescent="0.25">
      <c r="B134" s="7" t="s">
        <v>148</v>
      </c>
      <c r="C134" s="21">
        <v>554.84</v>
      </c>
      <c r="D134" s="16">
        <v>366.58</v>
      </c>
      <c r="E134" s="21">
        <v>257.89</v>
      </c>
      <c r="F134" s="4">
        <f t="shared" si="47"/>
        <v>448.20547575860786</v>
      </c>
      <c r="G134" s="21">
        <v>0.81</v>
      </c>
      <c r="H134" s="4">
        <v>108.8215</v>
      </c>
      <c r="I134" s="59">
        <f t="shared" si="48"/>
        <v>87.057200000000009</v>
      </c>
      <c r="J134" s="4">
        <f t="shared" si="49"/>
        <v>65.292899999999989</v>
      </c>
      <c r="K134" s="59">
        <f t="shared" si="36"/>
        <v>557.02697575860782</v>
      </c>
      <c r="L134" s="4">
        <f t="shared" si="34"/>
        <v>453.63720000000001</v>
      </c>
      <c r="M134" s="59">
        <f t="shared" si="35"/>
        <v>323.18289999999996</v>
      </c>
      <c r="N134" s="4">
        <f t="shared" si="37"/>
        <v>0.81439000217574276</v>
      </c>
      <c r="O134" s="8">
        <v>444.11</v>
      </c>
      <c r="Q134" s="16">
        <v>1</v>
      </c>
      <c r="R134" s="59">
        <f t="shared" si="38"/>
        <v>0</v>
      </c>
      <c r="S134" s="6">
        <f t="shared" si="39"/>
        <v>557.02697575860782</v>
      </c>
      <c r="T134" s="59">
        <f t="shared" si="40"/>
        <v>323.25275327356547</v>
      </c>
      <c r="U134" s="6">
        <f t="shared" si="41"/>
        <v>453.63720000000001</v>
      </c>
      <c r="V134" s="59">
        <f t="shared" si="42"/>
        <v>0</v>
      </c>
      <c r="W134" s="6">
        <f t="shared" si="43"/>
        <v>323.25275327356547</v>
      </c>
      <c r="X134" s="59">
        <f t="shared" si="50"/>
        <v>-4.0443622857878836</v>
      </c>
      <c r="Y134" s="6">
        <f t="shared" si="44"/>
        <v>123.18289999999996</v>
      </c>
      <c r="Z134" s="59">
        <f t="shared" si="45"/>
        <v>470.06460840638704</v>
      </c>
      <c r="AA134" s="18">
        <f t="shared" si="46"/>
        <v>0.96505287121683292</v>
      </c>
      <c r="AB134" s="8" t="s">
        <v>148</v>
      </c>
      <c r="AS134" s="2">
        <v>1</v>
      </c>
      <c r="AT134" s="2">
        <v>0.9</v>
      </c>
    </row>
    <row r="135" spans="2:46" x14ac:dyDescent="0.25">
      <c r="B135" s="7" t="s">
        <v>149</v>
      </c>
      <c r="C135" s="21">
        <v>343.14</v>
      </c>
      <c r="D135" s="16">
        <v>219.63</v>
      </c>
      <c r="E135" s="21">
        <v>164.22</v>
      </c>
      <c r="F135" s="4">
        <f t="shared" si="47"/>
        <v>274.23629464387096</v>
      </c>
      <c r="G135" s="21">
        <v>0.8</v>
      </c>
      <c r="H135" s="4">
        <v>108.8215</v>
      </c>
      <c r="I135" s="59">
        <f t="shared" si="48"/>
        <v>87.057200000000009</v>
      </c>
      <c r="J135" s="4">
        <f t="shared" si="49"/>
        <v>65.292899999999989</v>
      </c>
      <c r="K135" s="59">
        <f t="shared" si="36"/>
        <v>383.05779464387098</v>
      </c>
      <c r="L135" s="4">
        <f t="shared" si="34"/>
        <v>306.68720000000002</v>
      </c>
      <c r="M135" s="59">
        <f t="shared" si="35"/>
        <v>229.5129</v>
      </c>
      <c r="N135" s="4">
        <f t="shared" si="37"/>
        <v>0.80062905464468426</v>
      </c>
      <c r="O135" s="8">
        <v>447.45</v>
      </c>
      <c r="Q135" s="16">
        <v>1</v>
      </c>
      <c r="R135" s="59">
        <f t="shared" si="38"/>
        <v>0</v>
      </c>
      <c r="S135" s="6">
        <f t="shared" si="39"/>
        <v>383.05779464387098</v>
      </c>
      <c r="T135" s="59">
        <f t="shared" si="40"/>
        <v>229.51303970272801</v>
      </c>
      <c r="U135" s="6">
        <f t="shared" si="41"/>
        <v>306.68720000000002</v>
      </c>
      <c r="V135" s="59">
        <f t="shared" si="42"/>
        <v>0</v>
      </c>
      <c r="W135" s="6">
        <f t="shared" si="43"/>
        <v>229.51303970272801</v>
      </c>
      <c r="X135" s="59">
        <f t="shared" si="50"/>
        <v>-93.739713570837466</v>
      </c>
      <c r="Y135" s="6">
        <f t="shared" si="44"/>
        <v>29.512900000000002</v>
      </c>
      <c r="Z135" s="59">
        <f t="shared" si="45"/>
        <v>308.10395958223262</v>
      </c>
      <c r="AA135" s="18">
        <f t="shared" si="46"/>
        <v>0.99540168330146217</v>
      </c>
      <c r="AB135" s="8" t="s">
        <v>149</v>
      </c>
      <c r="AS135" s="2">
        <v>1</v>
      </c>
      <c r="AT135" s="2">
        <v>0.9</v>
      </c>
    </row>
    <row r="136" spans="2:46" x14ac:dyDescent="0.25">
      <c r="B136" s="7" t="s">
        <v>150</v>
      </c>
      <c r="C136" s="21">
        <v>329.16</v>
      </c>
      <c r="D136" s="16">
        <v>206.16</v>
      </c>
      <c r="E136" s="21">
        <v>158</v>
      </c>
      <c r="F136" s="4">
        <f t="shared" si="47"/>
        <v>259.74207514378566</v>
      </c>
      <c r="G136" s="21">
        <v>0.79</v>
      </c>
      <c r="H136" s="4">
        <v>108.8215</v>
      </c>
      <c r="I136" s="59">
        <f t="shared" si="48"/>
        <v>87.057200000000009</v>
      </c>
      <c r="J136" s="4">
        <f t="shared" si="49"/>
        <v>65.292899999999989</v>
      </c>
      <c r="K136" s="59">
        <f t="shared" si="36"/>
        <v>368.56357514378567</v>
      </c>
      <c r="L136" s="4">
        <f t="shared" si="34"/>
        <v>293.21719999999999</v>
      </c>
      <c r="M136" s="59">
        <f t="shared" si="35"/>
        <v>223.29289999999997</v>
      </c>
      <c r="N136" s="4">
        <f t="shared" si="37"/>
        <v>0.79556749438847496</v>
      </c>
      <c r="O136" s="8">
        <v>446.89</v>
      </c>
      <c r="Q136" s="16">
        <v>1</v>
      </c>
      <c r="R136" s="59">
        <f t="shared" si="38"/>
        <v>0</v>
      </c>
      <c r="S136" s="6">
        <f t="shared" si="39"/>
        <v>368.56357514378567</v>
      </c>
      <c r="T136" s="59">
        <f t="shared" si="40"/>
        <v>223.29975939738259</v>
      </c>
      <c r="U136" s="6">
        <f t="shared" si="41"/>
        <v>293.21719999999999</v>
      </c>
      <c r="V136" s="59">
        <f t="shared" si="42"/>
        <v>0</v>
      </c>
      <c r="W136" s="6">
        <f t="shared" si="43"/>
        <v>223.29975939738259</v>
      </c>
      <c r="X136" s="59">
        <f t="shared" si="50"/>
        <v>-6.2132803053454211</v>
      </c>
      <c r="Y136" s="6">
        <f t="shared" si="44"/>
        <v>23.292899999999975</v>
      </c>
      <c r="Z136" s="59">
        <f t="shared" si="45"/>
        <v>294.14092807062741</v>
      </c>
      <c r="AA136" s="18">
        <f t="shared" si="46"/>
        <v>0.9968595731417369</v>
      </c>
      <c r="AB136" s="8" t="s">
        <v>150</v>
      </c>
      <c r="AS136" s="2">
        <v>1</v>
      </c>
      <c r="AT136" s="2">
        <v>0.9</v>
      </c>
    </row>
    <row r="137" spans="2:46" x14ac:dyDescent="0.25">
      <c r="B137" s="7" t="s">
        <v>151</v>
      </c>
      <c r="C137" s="21">
        <v>324.94</v>
      </c>
      <c r="D137" s="16">
        <v>223.22</v>
      </c>
      <c r="E137" s="21">
        <v>154.86000000000001</v>
      </c>
      <c r="F137" s="4">
        <f t="shared" si="47"/>
        <v>271.67772820016</v>
      </c>
      <c r="G137" s="21">
        <v>0.82</v>
      </c>
      <c r="H137" s="4">
        <v>108.8215</v>
      </c>
      <c r="I137" s="59">
        <f t="shared" si="48"/>
        <v>87.057200000000009</v>
      </c>
      <c r="J137" s="4">
        <f t="shared" si="49"/>
        <v>65.292899999999989</v>
      </c>
      <c r="K137" s="59">
        <f t="shared" si="36"/>
        <v>380.49922820016002</v>
      </c>
      <c r="L137" s="4">
        <f t="shared" si="34"/>
        <v>310.27719999999999</v>
      </c>
      <c r="M137" s="59">
        <f t="shared" si="35"/>
        <v>220.15289999999999</v>
      </c>
      <c r="N137" s="4">
        <f t="shared" si="37"/>
        <v>0.81544764615601262</v>
      </c>
      <c r="O137" s="8">
        <v>445.08</v>
      </c>
      <c r="Q137" s="16">
        <v>1</v>
      </c>
      <c r="R137" s="59">
        <f t="shared" si="38"/>
        <v>0</v>
      </c>
      <c r="S137" s="6">
        <f t="shared" si="39"/>
        <v>380.49922820016002</v>
      </c>
      <c r="T137" s="59">
        <f t="shared" si="40"/>
        <v>220.24468624935639</v>
      </c>
      <c r="U137" s="6">
        <f t="shared" si="41"/>
        <v>310.27719999999999</v>
      </c>
      <c r="V137" s="59">
        <f t="shared" si="42"/>
        <v>0</v>
      </c>
      <c r="W137" s="6">
        <f t="shared" si="43"/>
        <v>220.24468624935639</v>
      </c>
      <c r="X137" s="59">
        <f t="shared" si="50"/>
        <v>-3.0550731480261959</v>
      </c>
      <c r="Y137" s="6">
        <f t="shared" si="44"/>
        <v>20.152899999999988</v>
      </c>
      <c r="Z137" s="59">
        <f t="shared" si="45"/>
        <v>310.93098947877485</v>
      </c>
      <c r="AA137" s="18">
        <f t="shared" si="46"/>
        <v>0.99789731644352719</v>
      </c>
      <c r="AB137" s="8" t="s">
        <v>151</v>
      </c>
      <c r="AS137" s="2">
        <v>1</v>
      </c>
      <c r="AT137" s="2">
        <v>0.9</v>
      </c>
    </row>
    <row r="138" spans="2:46" x14ac:dyDescent="0.25">
      <c r="B138" s="7" t="s">
        <v>152</v>
      </c>
      <c r="C138" s="21">
        <v>343.52</v>
      </c>
      <c r="D138" s="16">
        <v>223.06</v>
      </c>
      <c r="E138" s="21">
        <v>155.41</v>
      </c>
      <c r="F138" s="4">
        <f t="shared" si="47"/>
        <v>271.8603165230262</v>
      </c>
      <c r="G138" s="21">
        <v>0.82</v>
      </c>
      <c r="H138" s="4">
        <v>108.8215</v>
      </c>
      <c r="I138" s="59">
        <f t="shared" si="48"/>
        <v>87.057200000000009</v>
      </c>
      <c r="J138" s="4">
        <f t="shared" si="49"/>
        <v>65.292899999999989</v>
      </c>
      <c r="K138" s="59">
        <f t="shared" si="36"/>
        <v>380.68181652302621</v>
      </c>
      <c r="L138" s="4">
        <f t="shared" si="34"/>
        <v>310.11720000000003</v>
      </c>
      <c r="M138" s="59">
        <f t="shared" si="35"/>
        <v>220.7029</v>
      </c>
      <c r="N138" s="4">
        <f t="shared" si="37"/>
        <v>0.81463623041538691</v>
      </c>
      <c r="O138" s="8">
        <v>447.76</v>
      </c>
      <c r="Q138" s="16">
        <v>1</v>
      </c>
      <c r="R138" s="59">
        <f t="shared" si="38"/>
        <v>0</v>
      </c>
      <c r="S138" s="6">
        <f t="shared" si="39"/>
        <v>380.68181652302621</v>
      </c>
      <c r="T138" s="59">
        <f t="shared" si="40"/>
        <v>220.78489009764903</v>
      </c>
      <c r="U138" s="6">
        <f t="shared" si="41"/>
        <v>310.11720000000003</v>
      </c>
      <c r="V138" s="59">
        <f t="shared" si="42"/>
        <v>0</v>
      </c>
      <c r="W138" s="6">
        <f t="shared" si="43"/>
        <v>220.78489009764903</v>
      </c>
      <c r="X138" s="59">
        <f t="shared" si="50"/>
        <v>0.54020384829263435</v>
      </c>
      <c r="Y138" s="6">
        <f t="shared" si="44"/>
        <v>20.7029</v>
      </c>
      <c r="Z138" s="59">
        <f t="shared" si="45"/>
        <v>310.80747707262452</v>
      </c>
      <c r="AA138" s="18">
        <f t="shared" si="46"/>
        <v>0.99777908472754273</v>
      </c>
      <c r="AB138" s="8" t="s">
        <v>152</v>
      </c>
      <c r="AS138" s="2">
        <v>1</v>
      </c>
      <c r="AT138" s="2">
        <v>0.9</v>
      </c>
    </row>
    <row r="139" spans="2:46" x14ac:dyDescent="0.25">
      <c r="B139" s="7" t="s">
        <v>153</v>
      </c>
      <c r="C139" s="21">
        <v>328.4</v>
      </c>
      <c r="D139" s="16">
        <v>220.55</v>
      </c>
      <c r="E139" s="21">
        <v>156.97999999999999</v>
      </c>
      <c r="F139" s="4">
        <f t="shared" si="47"/>
        <v>270.71206641005125</v>
      </c>
      <c r="G139" s="21">
        <v>0.81</v>
      </c>
      <c r="H139" s="4">
        <v>108.8215</v>
      </c>
      <c r="I139" s="59">
        <f t="shared" si="48"/>
        <v>87.057200000000009</v>
      </c>
      <c r="J139" s="4">
        <f t="shared" si="49"/>
        <v>65.292899999999989</v>
      </c>
      <c r="K139" s="59">
        <f t="shared" si="36"/>
        <v>379.53356641005126</v>
      </c>
      <c r="L139" s="4">
        <f t="shared" si="34"/>
        <v>307.60720000000003</v>
      </c>
      <c r="M139" s="59">
        <f t="shared" si="35"/>
        <v>222.27289999999999</v>
      </c>
      <c r="N139" s="4">
        <f t="shared" si="37"/>
        <v>0.81048746994793763</v>
      </c>
      <c r="O139" s="8">
        <v>450.26</v>
      </c>
      <c r="Q139" s="16">
        <v>1</v>
      </c>
      <c r="R139" s="59">
        <f t="shared" si="38"/>
        <v>0</v>
      </c>
      <c r="S139" s="6">
        <f t="shared" si="39"/>
        <v>379.53356641005126</v>
      </c>
      <c r="T139" s="59">
        <f t="shared" si="40"/>
        <v>222.31405385196132</v>
      </c>
      <c r="U139" s="6">
        <f t="shared" si="41"/>
        <v>307.60720000000003</v>
      </c>
      <c r="V139" s="59">
        <f t="shared" si="42"/>
        <v>0</v>
      </c>
      <c r="W139" s="6">
        <f t="shared" si="43"/>
        <v>222.31405385196132</v>
      </c>
      <c r="X139" s="59">
        <f t="shared" si="50"/>
        <v>1.5291637543122931</v>
      </c>
      <c r="Y139" s="6">
        <f t="shared" si="44"/>
        <v>22.272899999999993</v>
      </c>
      <c r="Z139" s="59">
        <f t="shared" si="45"/>
        <v>308.41250228589962</v>
      </c>
      <c r="AA139" s="18">
        <f t="shared" si="46"/>
        <v>0.99738887924474262</v>
      </c>
      <c r="AB139" s="8" t="s">
        <v>153</v>
      </c>
      <c r="AS139" s="2">
        <v>1</v>
      </c>
      <c r="AT139" s="2">
        <v>0.9</v>
      </c>
    </row>
    <row r="140" spans="2:46" x14ac:dyDescent="0.25">
      <c r="B140" s="7" t="s">
        <v>154</v>
      </c>
      <c r="C140" s="21">
        <v>325.24</v>
      </c>
      <c r="D140" s="16">
        <v>216.36</v>
      </c>
      <c r="E140" s="21">
        <v>156.43</v>
      </c>
      <c r="F140" s="4">
        <f t="shared" si="47"/>
        <v>266.98688076383081</v>
      </c>
      <c r="G140" s="21">
        <v>0.81</v>
      </c>
      <c r="H140" s="4">
        <v>108.8215</v>
      </c>
      <c r="I140" s="59">
        <f t="shared" si="48"/>
        <v>87.057200000000009</v>
      </c>
      <c r="J140" s="4">
        <f t="shared" si="49"/>
        <v>65.292899999999989</v>
      </c>
      <c r="K140" s="59">
        <f t="shared" si="36"/>
        <v>375.80838076383083</v>
      </c>
      <c r="L140" s="4">
        <f t="shared" si="34"/>
        <v>303.41720000000004</v>
      </c>
      <c r="M140" s="59">
        <f t="shared" si="35"/>
        <v>221.72289999999998</v>
      </c>
      <c r="N140" s="4">
        <f t="shared" si="37"/>
        <v>0.80737209580931735</v>
      </c>
      <c r="O140" s="8">
        <v>449.14</v>
      </c>
      <c r="Q140" s="16">
        <v>1</v>
      </c>
      <c r="R140" s="59">
        <f t="shared" si="38"/>
        <v>0</v>
      </c>
      <c r="S140" s="6">
        <f t="shared" si="39"/>
        <v>375.80838076383083</v>
      </c>
      <c r="T140" s="59">
        <f t="shared" si="40"/>
        <v>221.74296335282531</v>
      </c>
      <c r="U140" s="6">
        <f t="shared" si="41"/>
        <v>303.41720000000004</v>
      </c>
      <c r="V140" s="59">
        <f t="shared" si="42"/>
        <v>0</v>
      </c>
      <c r="W140" s="6">
        <f t="shared" si="43"/>
        <v>221.74296335282531</v>
      </c>
      <c r="X140" s="59">
        <f t="shared" si="50"/>
        <v>-0.57109049913600529</v>
      </c>
      <c r="Y140" s="6">
        <f t="shared" si="44"/>
        <v>21.722899999999981</v>
      </c>
      <c r="Z140" s="59">
        <f t="shared" si="45"/>
        <v>304.19382248863968</v>
      </c>
      <c r="AA140" s="18">
        <f t="shared" si="46"/>
        <v>0.99744694852023619</v>
      </c>
      <c r="AB140" s="8" t="s">
        <v>154</v>
      </c>
      <c r="AS140" s="2">
        <v>1</v>
      </c>
      <c r="AT140" s="2">
        <v>0.9</v>
      </c>
    </row>
    <row r="141" spans="2:46" x14ac:dyDescent="0.25">
      <c r="B141" s="7" t="s">
        <v>155</v>
      </c>
      <c r="C141" s="21">
        <v>350.56</v>
      </c>
      <c r="D141" s="16">
        <v>223.23</v>
      </c>
      <c r="E141" s="21">
        <v>163.54</v>
      </c>
      <c r="F141" s="4">
        <f t="shared" si="47"/>
        <v>276.72543161046838</v>
      </c>
      <c r="G141" s="21">
        <v>0.8</v>
      </c>
      <c r="H141" s="4">
        <v>108.8215</v>
      </c>
      <c r="I141" s="59">
        <f t="shared" si="48"/>
        <v>87.057200000000009</v>
      </c>
      <c r="J141" s="4">
        <f t="shared" si="49"/>
        <v>65.292899999999989</v>
      </c>
      <c r="K141" s="59">
        <f t="shared" si="36"/>
        <v>385.54693161046839</v>
      </c>
      <c r="L141" s="4">
        <f t="shared" si="34"/>
        <v>310.28719999999998</v>
      </c>
      <c r="M141" s="59">
        <f t="shared" si="35"/>
        <v>228.8329</v>
      </c>
      <c r="N141" s="4">
        <f t="shared" si="37"/>
        <v>0.80479748264082684</v>
      </c>
      <c r="O141" s="8">
        <v>450.45</v>
      </c>
      <c r="Q141" s="16">
        <v>1</v>
      </c>
      <c r="R141" s="59">
        <f t="shared" si="38"/>
        <v>0</v>
      </c>
      <c r="S141" s="6">
        <f t="shared" si="39"/>
        <v>385.54693161046839</v>
      </c>
      <c r="T141" s="59">
        <f t="shared" si="40"/>
        <v>228.84118945331321</v>
      </c>
      <c r="U141" s="6">
        <f t="shared" si="41"/>
        <v>310.28719999999998</v>
      </c>
      <c r="V141" s="59">
        <f t="shared" si="42"/>
        <v>0</v>
      </c>
      <c r="W141" s="6">
        <f t="shared" si="43"/>
        <v>228.84118945331321</v>
      </c>
      <c r="X141" s="59">
        <f t="shared" si="50"/>
        <v>7.0982261004878922</v>
      </c>
      <c r="Y141" s="6">
        <f t="shared" si="44"/>
        <v>28.832899999999995</v>
      </c>
      <c r="Z141" s="59">
        <f t="shared" si="45"/>
        <v>311.62394421201009</v>
      </c>
      <c r="AA141" s="18">
        <f t="shared" si="46"/>
        <v>0.99571039312980181</v>
      </c>
      <c r="AB141" s="8" t="s">
        <v>155</v>
      </c>
      <c r="AS141" s="2">
        <v>1</v>
      </c>
      <c r="AT141" s="2">
        <v>0.9</v>
      </c>
    </row>
    <row r="142" spans="2:46" x14ac:dyDescent="0.25">
      <c r="B142" s="7" t="s">
        <v>156</v>
      </c>
      <c r="C142" s="21">
        <v>406.58</v>
      </c>
      <c r="D142" s="16">
        <v>241.12</v>
      </c>
      <c r="E142" s="21">
        <v>196.44</v>
      </c>
      <c r="F142" s="4">
        <f t="shared" si="47"/>
        <v>311.01049499976688</v>
      </c>
      <c r="G142" s="21">
        <v>0.77</v>
      </c>
      <c r="H142" s="4">
        <v>108.8215</v>
      </c>
      <c r="I142" s="59">
        <f t="shared" si="48"/>
        <v>87.057200000000009</v>
      </c>
      <c r="J142" s="4">
        <f t="shared" si="49"/>
        <v>65.292899999999989</v>
      </c>
      <c r="K142" s="59">
        <f t="shared" si="36"/>
        <v>419.83199499976689</v>
      </c>
      <c r="L142" s="4">
        <f t="shared" si="34"/>
        <v>328.17720000000003</v>
      </c>
      <c r="M142" s="59">
        <f t="shared" si="35"/>
        <v>261.73289999999997</v>
      </c>
      <c r="N142" s="4">
        <f t="shared" si="37"/>
        <v>0.78168696980844021</v>
      </c>
      <c r="O142" s="8">
        <v>450.15</v>
      </c>
      <c r="Q142" s="16">
        <v>1</v>
      </c>
      <c r="R142" s="59">
        <f t="shared" si="38"/>
        <v>0</v>
      </c>
      <c r="S142" s="6">
        <f t="shared" si="39"/>
        <v>419.83199499976695</v>
      </c>
      <c r="T142" s="59">
        <f t="shared" si="40"/>
        <v>261.83702837002318</v>
      </c>
      <c r="U142" s="6">
        <f t="shared" si="41"/>
        <v>328.17720000000003</v>
      </c>
      <c r="V142" s="59">
        <f t="shared" si="42"/>
        <v>0</v>
      </c>
      <c r="W142" s="6">
        <f t="shared" si="43"/>
        <v>261.83702837002318</v>
      </c>
      <c r="X142" s="59">
        <f t="shared" si="50"/>
        <v>32.995838916709971</v>
      </c>
      <c r="Y142" s="6">
        <f t="shared" si="44"/>
        <v>61.732899999999972</v>
      </c>
      <c r="Z142" s="59">
        <f t="shared" si="45"/>
        <v>333.93296564168389</v>
      </c>
      <c r="AA142" s="18">
        <f t="shared" si="46"/>
        <v>0.9827637093851348</v>
      </c>
      <c r="AB142" s="8" t="s">
        <v>156</v>
      </c>
      <c r="AS142" s="2">
        <v>1</v>
      </c>
      <c r="AT142" s="2">
        <v>0.9</v>
      </c>
    </row>
    <row r="143" spans="2:46" x14ac:dyDescent="0.25">
      <c r="B143" s="7" t="s">
        <v>157</v>
      </c>
      <c r="C143" s="21">
        <v>507.86</v>
      </c>
      <c r="D143" s="16">
        <v>267.35000000000002</v>
      </c>
      <c r="E143" s="21">
        <v>209.85</v>
      </c>
      <c r="F143" s="4">
        <f t="shared" si="47"/>
        <v>339.87210094386978</v>
      </c>
      <c r="G143" s="21">
        <v>0.78</v>
      </c>
      <c r="H143" s="4">
        <v>108.8215</v>
      </c>
      <c r="I143" s="59">
        <f t="shared" si="48"/>
        <v>87.057200000000009</v>
      </c>
      <c r="J143" s="4">
        <f t="shared" si="49"/>
        <v>65.292899999999989</v>
      </c>
      <c r="K143" s="59">
        <f t="shared" si="36"/>
        <v>448.6936009438698</v>
      </c>
      <c r="L143" s="4">
        <f t="shared" si="34"/>
        <v>354.40720000000005</v>
      </c>
      <c r="M143" s="59">
        <f t="shared" si="35"/>
        <v>275.1429</v>
      </c>
      <c r="N143" s="4">
        <f t="shared" si="37"/>
        <v>0.78986461864949864</v>
      </c>
      <c r="O143" s="8">
        <v>448.05</v>
      </c>
      <c r="Q143" s="16">
        <v>1</v>
      </c>
      <c r="R143" s="59">
        <f t="shared" si="38"/>
        <v>0</v>
      </c>
      <c r="S143" s="6">
        <f t="shared" si="39"/>
        <v>448.6936009438698</v>
      </c>
      <c r="T143" s="59">
        <f t="shared" si="40"/>
        <v>275.17536974834184</v>
      </c>
      <c r="U143" s="6">
        <f t="shared" si="41"/>
        <v>354.40720000000005</v>
      </c>
      <c r="V143" s="59">
        <f t="shared" si="42"/>
        <v>0</v>
      </c>
      <c r="W143" s="6">
        <f t="shared" si="43"/>
        <v>275.17536974834184</v>
      </c>
      <c r="X143" s="59">
        <f t="shared" si="50"/>
        <v>13.33834137831866</v>
      </c>
      <c r="Y143" s="6">
        <f t="shared" si="44"/>
        <v>75.142899999999997</v>
      </c>
      <c r="Z143" s="59">
        <f t="shared" si="45"/>
        <v>362.28568676149769</v>
      </c>
      <c r="AA143" s="18">
        <f t="shared" si="46"/>
        <v>0.97825338662445072</v>
      </c>
      <c r="AB143" s="8" t="s">
        <v>157</v>
      </c>
      <c r="AS143" s="2">
        <v>1</v>
      </c>
      <c r="AT143" s="2">
        <v>0.9</v>
      </c>
    </row>
    <row r="144" spans="2:46" x14ac:dyDescent="0.25">
      <c r="B144" s="7" t="s">
        <v>158</v>
      </c>
      <c r="C144" s="21">
        <v>533.91999999999996</v>
      </c>
      <c r="D144" s="16">
        <v>350.78</v>
      </c>
      <c r="E144" s="21">
        <v>262.98</v>
      </c>
      <c r="F144" s="4">
        <f t="shared" si="47"/>
        <v>438.4120080472249</v>
      </c>
      <c r="G144" s="21">
        <v>0.8</v>
      </c>
      <c r="H144" s="4">
        <v>108.8215</v>
      </c>
      <c r="I144" s="59">
        <f t="shared" si="48"/>
        <v>87.057200000000009</v>
      </c>
      <c r="J144" s="4">
        <f t="shared" si="49"/>
        <v>65.292899999999989</v>
      </c>
      <c r="K144" s="59">
        <f t="shared" si="36"/>
        <v>547.23350804722486</v>
      </c>
      <c r="L144" s="4">
        <f t="shared" si="34"/>
        <v>437.8372</v>
      </c>
      <c r="M144" s="59">
        <f t="shared" si="35"/>
        <v>328.27289999999999</v>
      </c>
      <c r="N144" s="4">
        <f t="shared" si="37"/>
        <v>0.8000920878591663</v>
      </c>
      <c r="O144" s="8">
        <v>444.8</v>
      </c>
      <c r="Q144" s="16">
        <v>1</v>
      </c>
      <c r="R144" s="59">
        <f t="shared" si="38"/>
        <v>0</v>
      </c>
      <c r="S144" s="6">
        <f t="shared" si="39"/>
        <v>547.23350804722486</v>
      </c>
      <c r="T144" s="59">
        <f t="shared" si="40"/>
        <v>328.27290266763117</v>
      </c>
      <c r="U144" s="6">
        <f t="shared" si="41"/>
        <v>437.8372</v>
      </c>
      <c r="V144" s="59">
        <f t="shared" si="42"/>
        <v>0</v>
      </c>
      <c r="W144" s="6">
        <f t="shared" si="43"/>
        <v>328.27290266763117</v>
      </c>
      <c r="X144" s="59">
        <f t="shared" si="50"/>
        <v>53.097532919289335</v>
      </c>
      <c r="Y144" s="6">
        <f t="shared" si="44"/>
        <v>128.27289999999999</v>
      </c>
      <c r="Z144" s="59">
        <f t="shared" si="45"/>
        <v>456.24045258859934</v>
      </c>
      <c r="AA144" s="18">
        <f t="shared" si="46"/>
        <v>0.95966325983550194</v>
      </c>
      <c r="AB144" s="8" t="s">
        <v>158</v>
      </c>
      <c r="AS144" s="2">
        <v>1</v>
      </c>
      <c r="AT144" s="2">
        <v>0.9</v>
      </c>
    </row>
    <row r="145" spans="2:46" x14ac:dyDescent="0.25">
      <c r="B145" s="7" t="s">
        <v>159</v>
      </c>
      <c r="C145" s="21">
        <v>622.98</v>
      </c>
      <c r="D145" s="16">
        <v>364.35</v>
      </c>
      <c r="E145" s="21">
        <v>261.36</v>
      </c>
      <c r="F145" s="4">
        <f t="shared" si="47"/>
        <v>448.39711428598645</v>
      </c>
      <c r="G145" s="21">
        <v>0.81</v>
      </c>
      <c r="H145" s="4">
        <v>108.8215</v>
      </c>
      <c r="I145" s="59">
        <f t="shared" si="48"/>
        <v>87.057200000000009</v>
      </c>
      <c r="J145" s="4">
        <f t="shared" si="49"/>
        <v>65.292899999999989</v>
      </c>
      <c r="K145" s="59">
        <f t="shared" si="36"/>
        <v>557.2186142859864</v>
      </c>
      <c r="L145" s="4">
        <f t="shared" si="34"/>
        <v>451.40720000000005</v>
      </c>
      <c r="M145" s="59">
        <f t="shared" si="35"/>
        <v>326.65289999999999</v>
      </c>
      <c r="N145" s="4">
        <f t="shared" si="37"/>
        <v>0.81010789737960942</v>
      </c>
      <c r="O145" s="8">
        <v>444.08</v>
      </c>
      <c r="Q145" s="16">
        <v>1</v>
      </c>
      <c r="R145" s="59">
        <f t="shared" si="38"/>
        <v>0</v>
      </c>
      <c r="S145" s="6">
        <f t="shared" si="39"/>
        <v>557.2186142859864</v>
      </c>
      <c r="T145" s="59">
        <f t="shared" si="40"/>
        <v>326.68658358578926</v>
      </c>
      <c r="U145" s="6">
        <f t="shared" si="41"/>
        <v>451.40720000000005</v>
      </c>
      <c r="V145" s="59">
        <f t="shared" si="42"/>
        <v>0</v>
      </c>
      <c r="W145" s="6">
        <f t="shared" si="43"/>
        <v>326.68658358578926</v>
      </c>
      <c r="X145" s="59">
        <f t="shared" si="50"/>
        <v>-1.5863190818419071</v>
      </c>
      <c r="Y145" s="6">
        <f t="shared" si="44"/>
        <v>126.65289999999999</v>
      </c>
      <c r="Z145" s="59">
        <f t="shared" si="45"/>
        <v>468.83837011303802</v>
      </c>
      <c r="AA145" s="18">
        <f t="shared" si="46"/>
        <v>0.96282051294386317</v>
      </c>
      <c r="AB145" s="8" t="s">
        <v>159</v>
      </c>
      <c r="AS145" s="2">
        <v>1</v>
      </c>
      <c r="AT145" s="2">
        <v>0.9</v>
      </c>
    </row>
    <row r="146" spans="2:46" x14ac:dyDescent="0.25">
      <c r="B146" s="7" t="s">
        <v>160</v>
      </c>
      <c r="C146" s="21">
        <v>590.84</v>
      </c>
      <c r="D146" s="16">
        <v>353.28</v>
      </c>
      <c r="E146" s="21">
        <v>259.5</v>
      </c>
      <c r="F146" s="4">
        <f t="shared" si="47"/>
        <v>438.34576352464046</v>
      </c>
      <c r="G146" s="21">
        <v>0.8</v>
      </c>
      <c r="H146" s="4">
        <v>108.8215</v>
      </c>
      <c r="I146" s="59">
        <f t="shared" si="48"/>
        <v>87.057200000000009</v>
      </c>
      <c r="J146" s="4">
        <f t="shared" si="49"/>
        <v>65.292899999999989</v>
      </c>
      <c r="K146" s="59">
        <f t="shared" si="36"/>
        <v>547.16726352464048</v>
      </c>
      <c r="L146" s="4">
        <f t="shared" si="34"/>
        <v>440.3372</v>
      </c>
      <c r="M146" s="59">
        <f t="shared" si="35"/>
        <v>324.79289999999997</v>
      </c>
      <c r="N146" s="4">
        <f t="shared" si="37"/>
        <v>0.8047579403115559</v>
      </c>
      <c r="O146" s="8">
        <v>444.35</v>
      </c>
      <c r="Q146" s="16">
        <v>1</v>
      </c>
      <c r="R146" s="59">
        <f t="shared" si="38"/>
        <v>0</v>
      </c>
      <c r="S146" s="6">
        <f t="shared" si="39"/>
        <v>547.16726352464048</v>
      </c>
      <c r="T146" s="59">
        <f t="shared" si="40"/>
        <v>324.80019176287959</v>
      </c>
      <c r="U146" s="6">
        <f t="shared" si="41"/>
        <v>440.3372</v>
      </c>
      <c r="V146" s="59">
        <f t="shared" si="42"/>
        <v>0</v>
      </c>
      <c r="W146" s="6">
        <f t="shared" si="43"/>
        <v>324.80019176287959</v>
      </c>
      <c r="X146" s="59">
        <f t="shared" si="50"/>
        <v>-1.8863918229096726</v>
      </c>
      <c r="Y146" s="6">
        <f t="shared" si="44"/>
        <v>124.79289999999997</v>
      </c>
      <c r="Z146" s="59">
        <f t="shared" si="45"/>
        <v>457.67905522784196</v>
      </c>
      <c r="AA146" s="18">
        <f t="shared" si="46"/>
        <v>0.96210913514666119</v>
      </c>
      <c r="AB146" s="8" t="s">
        <v>160</v>
      </c>
      <c r="AS146" s="2">
        <v>1</v>
      </c>
      <c r="AT146" s="2">
        <v>0.9</v>
      </c>
    </row>
    <row r="147" spans="2:46" x14ac:dyDescent="0.25">
      <c r="B147" s="7" t="s">
        <v>161</v>
      </c>
      <c r="C147" s="21">
        <v>530.12</v>
      </c>
      <c r="D147" s="16">
        <v>346.28</v>
      </c>
      <c r="E147" s="21">
        <v>254.86</v>
      </c>
      <c r="F147" s="4">
        <f t="shared" si="47"/>
        <v>429.95750720274668</v>
      </c>
      <c r="G147" s="21">
        <v>0.8</v>
      </c>
      <c r="H147" s="4">
        <v>108.8215</v>
      </c>
      <c r="I147" s="59">
        <f t="shared" si="48"/>
        <v>87.057200000000009</v>
      </c>
      <c r="J147" s="4">
        <f t="shared" si="49"/>
        <v>65.292899999999989</v>
      </c>
      <c r="K147" s="59">
        <f t="shared" si="36"/>
        <v>538.7790072027467</v>
      </c>
      <c r="L147" s="4">
        <f t="shared" si="34"/>
        <v>433.3372</v>
      </c>
      <c r="M147" s="59">
        <f t="shared" si="35"/>
        <v>320.15289999999999</v>
      </c>
      <c r="N147" s="4">
        <f t="shared" si="37"/>
        <v>0.8042948856708737</v>
      </c>
      <c r="O147" s="8">
        <v>443.2</v>
      </c>
      <c r="Q147" s="16">
        <v>1</v>
      </c>
      <c r="R147" s="59">
        <f t="shared" si="38"/>
        <v>0</v>
      </c>
      <c r="S147" s="6">
        <f t="shared" si="39"/>
        <v>538.7790072027467</v>
      </c>
      <c r="T147" s="59">
        <f t="shared" si="40"/>
        <v>320.15885072653754</v>
      </c>
      <c r="U147" s="6">
        <f t="shared" si="41"/>
        <v>433.3372</v>
      </c>
      <c r="V147" s="59">
        <f t="shared" si="42"/>
        <v>0</v>
      </c>
      <c r="W147" s="6">
        <f t="shared" si="43"/>
        <v>320.15885072653754</v>
      </c>
      <c r="X147" s="59">
        <f t="shared" si="50"/>
        <v>-4.6413410363420553</v>
      </c>
      <c r="Y147" s="6">
        <f t="shared" si="44"/>
        <v>120.15289999999999</v>
      </c>
      <c r="Z147" s="59">
        <f t="shared" si="45"/>
        <v>449.68638881141374</v>
      </c>
      <c r="AA147" s="18">
        <f t="shared" si="46"/>
        <v>0.96364313170646099</v>
      </c>
      <c r="AB147" s="8" t="s">
        <v>161</v>
      </c>
      <c r="AS147" s="2">
        <v>1</v>
      </c>
      <c r="AT147" s="2">
        <v>0.9</v>
      </c>
    </row>
    <row r="148" spans="2:46" x14ac:dyDescent="0.25">
      <c r="B148" s="7" t="s">
        <v>162</v>
      </c>
      <c r="C148" s="21">
        <v>592.05999999999995</v>
      </c>
      <c r="D148" s="16">
        <v>343.51</v>
      </c>
      <c r="E148" s="21">
        <v>248.8</v>
      </c>
      <c r="F148" s="4">
        <f t="shared" si="47"/>
        <v>424.14686147606938</v>
      </c>
      <c r="G148" s="21">
        <v>0.81</v>
      </c>
      <c r="H148" s="4">
        <v>108.8215</v>
      </c>
      <c r="I148" s="59">
        <f t="shared" si="48"/>
        <v>87.057200000000009</v>
      </c>
      <c r="J148" s="4">
        <f t="shared" si="49"/>
        <v>65.292899999999989</v>
      </c>
      <c r="K148" s="59">
        <f t="shared" si="36"/>
        <v>532.96836147606939</v>
      </c>
      <c r="L148" s="4">
        <f t="shared" si="34"/>
        <v>430.56720000000001</v>
      </c>
      <c r="M148" s="59">
        <f t="shared" si="35"/>
        <v>314.09289999999999</v>
      </c>
      <c r="N148" s="4">
        <f t="shared" si="37"/>
        <v>0.8078663408978598</v>
      </c>
      <c r="O148" s="8">
        <v>444.92</v>
      </c>
      <c r="Q148" s="16">
        <v>1</v>
      </c>
      <c r="R148" s="59">
        <f t="shared" si="38"/>
        <v>0</v>
      </c>
      <c r="S148" s="6">
        <f t="shared" si="39"/>
        <v>532.96836147606939</v>
      </c>
      <c r="T148" s="59">
        <f t="shared" si="40"/>
        <v>314.11329264876088</v>
      </c>
      <c r="U148" s="6">
        <f t="shared" si="41"/>
        <v>430.56720000000001</v>
      </c>
      <c r="V148" s="59">
        <f t="shared" si="42"/>
        <v>0</v>
      </c>
      <c r="W148" s="6">
        <f t="shared" si="43"/>
        <v>314.11329264876088</v>
      </c>
      <c r="X148" s="59">
        <f t="shared" si="50"/>
        <v>-6.0455580777766613</v>
      </c>
      <c r="Y148" s="6">
        <f t="shared" si="44"/>
        <v>114.09289999999999</v>
      </c>
      <c r="Z148" s="59">
        <f t="shared" si="45"/>
        <v>445.42710239302909</v>
      </c>
      <c r="AA148" s="18">
        <f t="shared" si="46"/>
        <v>0.96663898017611594</v>
      </c>
      <c r="AB148" s="8" t="s">
        <v>162</v>
      </c>
      <c r="AS148" s="2">
        <v>1</v>
      </c>
      <c r="AT148" s="2">
        <v>0.9</v>
      </c>
    </row>
    <row r="149" spans="2:46" x14ac:dyDescent="0.25">
      <c r="B149" s="7" t="s">
        <v>163</v>
      </c>
      <c r="C149" s="21">
        <v>522.52</v>
      </c>
      <c r="D149" s="16">
        <v>362.37</v>
      </c>
      <c r="E149" s="21">
        <v>261.22000000000003</v>
      </c>
      <c r="F149" s="4">
        <f t="shared" si="47"/>
        <v>446.70785229274856</v>
      </c>
      <c r="G149" s="21">
        <v>0.81</v>
      </c>
      <c r="H149" s="4">
        <v>108.8215</v>
      </c>
      <c r="I149" s="59">
        <f t="shared" si="48"/>
        <v>87.057200000000009</v>
      </c>
      <c r="J149" s="4">
        <f t="shared" si="49"/>
        <v>65.292899999999989</v>
      </c>
      <c r="K149" s="59">
        <f t="shared" si="36"/>
        <v>555.52935229274851</v>
      </c>
      <c r="L149" s="4">
        <f t="shared" si="34"/>
        <v>449.42720000000003</v>
      </c>
      <c r="M149" s="59">
        <f t="shared" si="35"/>
        <v>326.5129</v>
      </c>
      <c r="N149" s="4">
        <f t="shared" si="37"/>
        <v>0.80900711752700405</v>
      </c>
      <c r="O149" s="8">
        <v>443.83</v>
      </c>
      <c r="Q149" s="16">
        <v>1</v>
      </c>
      <c r="R149" s="59">
        <f t="shared" si="38"/>
        <v>0</v>
      </c>
      <c r="S149" s="6">
        <f t="shared" si="39"/>
        <v>555.52935229274851</v>
      </c>
      <c r="T149" s="59">
        <f t="shared" si="40"/>
        <v>326.5395124008129</v>
      </c>
      <c r="U149" s="6">
        <f t="shared" si="41"/>
        <v>449.42720000000003</v>
      </c>
      <c r="V149" s="59">
        <f t="shared" si="42"/>
        <v>0</v>
      </c>
      <c r="W149" s="6">
        <f t="shared" si="43"/>
        <v>326.5395124008129</v>
      </c>
      <c r="X149" s="59">
        <f t="shared" si="50"/>
        <v>12.42621975205202</v>
      </c>
      <c r="Y149" s="6">
        <f t="shared" si="44"/>
        <v>126.5129</v>
      </c>
      <c r="Z149" s="59">
        <f t="shared" si="45"/>
        <v>466.89433704667056</v>
      </c>
      <c r="AA149" s="18">
        <f t="shared" si="46"/>
        <v>0.96258867229540945</v>
      </c>
      <c r="AB149" s="8" t="s">
        <v>163</v>
      </c>
      <c r="AS149" s="2">
        <v>1</v>
      </c>
      <c r="AT149" s="2">
        <v>0.9</v>
      </c>
    </row>
    <row r="150" spans="2:46" x14ac:dyDescent="0.25">
      <c r="B150" s="7" t="s">
        <v>164</v>
      </c>
      <c r="C150" s="21">
        <v>501.6</v>
      </c>
      <c r="D150" s="16">
        <v>305.83999999999997</v>
      </c>
      <c r="E150" s="21">
        <v>184.69</v>
      </c>
      <c r="F150" s="4">
        <f t="shared" si="47"/>
        <v>357.27930488624719</v>
      </c>
      <c r="G150" s="21">
        <v>0.85</v>
      </c>
      <c r="H150" s="4">
        <v>108.8215</v>
      </c>
      <c r="I150" s="59">
        <f t="shared" si="48"/>
        <v>87.057200000000009</v>
      </c>
      <c r="J150" s="4">
        <f t="shared" si="49"/>
        <v>65.292899999999989</v>
      </c>
      <c r="K150" s="59">
        <f t="shared" si="36"/>
        <v>466.1008048862472</v>
      </c>
      <c r="L150" s="4">
        <f t="shared" ref="L150:L213" si="51">D150+I150</f>
        <v>392.8972</v>
      </c>
      <c r="M150" s="59">
        <f t="shared" ref="M150:M213" si="52">E150+J150</f>
        <v>249.98289999999997</v>
      </c>
      <c r="N150" s="4">
        <f t="shared" si="37"/>
        <v>0.84294469325339894</v>
      </c>
      <c r="O150" s="8">
        <v>446.05</v>
      </c>
      <c r="Q150" s="16">
        <v>1</v>
      </c>
      <c r="R150" s="59">
        <f t="shared" si="38"/>
        <v>0</v>
      </c>
      <c r="S150" s="6">
        <f t="shared" si="39"/>
        <v>466.1008048862472</v>
      </c>
      <c r="T150" s="59">
        <f t="shared" si="40"/>
        <v>250.76233877472009</v>
      </c>
      <c r="U150" s="6">
        <f t="shared" si="41"/>
        <v>392.8972</v>
      </c>
      <c r="V150" s="59">
        <f t="shared" si="42"/>
        <v>0</v>
      </c>
      <c r="W150" s="6">
        <f t="shared" si="43"/>
        <v>250.76233877472009</v>
      </c>
      <c r="X150" s="59">
        <f t="shared" si="50"/>
        <v>-75.777173626092804</v>
      </c>
      <c r="Y150" s="6">
        <f t="shared" si="44"/>
        <v>49.982899999999972</v>
      </c>
      <c r="Z150" s="59">
        <f t="shared" si="45"/>
        <v>396.06375756972511</v>
      </c>
      <c r="AA150" s="18">
        <f t="shared" si="46"/>
        <v>0.99200492973869825</v>
      </c>
      <c r="AB150" s="8" t="s">
        <v>164</v>
      </c>
      <c r="AS150" s="2">
        <v>1</v>
      </c>
      <c r="AT150" s="2">
        <v>0.9</v>
      </c>
    </row>
    <row r="151" spans="2:46" x14ac:dyDescent="0.25">
      <c r="B151" s="7" t="s">
        <v>165</v>
      </c>
      <c r="C151" s="21">
        <v>517.79999999999995</v>
      </c>
      <c r="D151" s="16">
        <v>358.27</v>
      </c>
      <c r="E151" s="21">
        <v>258.68</v>
      </c>
      <c r="F151" s="4">
        <f t="shared" si="47"/>
        <v>441.8967473290565</v>
      </c>
      <c r="G151" s="21">
        <v>0.81</v>
      </c>
      <c r="H151" s="4">
        <v>108.8215</v>
      </c>
      <c r="I151" s="59">
        <f t="shared" si="48"/>
        <v>87.057200000000009</v>
      </c>
      <c r="J151" s="4">
        <f t="shared" si="49"/>
        <v>65.292899999999989</v>
      </c>
      <c r="K151" s="59">
        <f t="shared" si="36"/>
        <v>550.71824732905645</v>
      </c>
      <c r="L151" s="4">
        <f t="shared" si="51"/>
        <v>445.3272</v>
      </c>
      <c r="M151" s="59">
        <f t="shared" si="52"/>
        <v>323.97289999999998</v>
      </c>
      <c r="N151" s="4">
        <f t="shared" si="37"/>
        <v>0.80862982506899783</v>
      </c>
      <c r="O151" s="8">
        <v>443.07</v>
      </c>
      <c r="Q151" s="16">
        <v>1</v>
      </c>
      <c r="R151" s="59">
        <f t="shared" si="38"/>
        <v>0</v>
      </c>
      <c r="S151" s="6">
        <f t="shared" si="39"/>
        <v>550.71824732905645</v>
      </c>
      <c r="T151" s="59">
        <f t="shared" si="40"/>
        <v>323.99733468247507</v>
      </c>
      <c r="U151" s="6">
        <f t="shared" si="41"/>
        <v>445.3272</v>
      </c>
      <c r="V151" s="59">
        <f t="shared" si="42"/>
        <v>0</v>
      </c>
      <c r="W151" s="6">
        <f t="shared" si="43"/>
        <v>323.99733468247507</v>
      </c>
      <c r="X151" s="59">
        <f t="shared" si="50"/>
        <v>73.234995907754978</v>
      </c>
      <c r="Y151" s="6">
        <f t="shared" si="44"/>
        <v>123.97289999999998</v>
      </c>
      <c r="Z151" s="59">
        <f t="shared" si="45"/>
        <v>462.26139249806488</v>
      </c>
      <c r="AA151" s="18">
        <f t="shared" si="46"/>
        <v>0.96336663028129532</v>
      </c>
      <c r="AB151" s="8" t="s">
        <v>165</v>
      </c>
      <c r="AS151" s="2">
        <v>1</v>
      </c>
      <c r="AT151" s="2">
        <v>0.9</v>
      </c>
    </row>
    <row r="152" spans="2:46" x14ac:dyDescent="0.25">
      <c r="B152" s="7" t="s">
        <v>166</v>
      </c>
      <c r="C152" s="21">
        <v>516.26</v>
      </c>
      <c r="D152" s="16">
        <v>352.85</v>
      </c>
      <c r="E152" s="21">
        <v>257.54000000000002</v>
      </c>
      <c r="F152" s="4">
        <f t="shared" si="47"/>
        <v>436.84090250341717</v>
      </c>
      <c r="G152" s="21">
        <v>0.8</v>
      </c>
      <c r="H152" s="4">
        <v>108.8215</v>
      </c>
      <c r="I152" s="59">
        <f t="shared" si="48"/>
        <v>87.057200000000009</v>
      </c>
      <c r="J152" s="4">
        <f t="shared" si="49"/>
        <v>65.292899999999989</v>
      </c>
      <c r="K152" s="59">
        <f t="shared" si="36"/>
        <v>545.66240250341718</v>
      </c>
      <c r="L152" s="4">
        <f t="shared" si="51"/>
        <v>439.90720000000005</v>
      </c>
      <c r="M152" s="59">
        <f t="shared" si="52"/>
        <v>322.8329</v>
      </c>
      <c r="N152" s="4">
        <f t="shared" si="37"/>
        <v>0.80618931775722835</v>
      </c>
      <c r="O152" s="8">
        <v>442.65</v>
      </c>
      <c r="Q152" s="16">
        <v>1</v>
      </c>
      <c r="R152" s="59">
        <f t="shared" si="38"/>
        <v>0</v>
      </c>
      <c r="S152" s="6">
        <f t="shared" si="39"/>
        <v>545.66240250341718</v>
      </c>
      <c r="T152" s="59">
        <f t="shared" si="40"/>
        <v>322.84533896892674</v>
      </c>
      <c r="U152" s="6">
        <f t="shared" si="41"/>
        <v>439.90720000000005</v>
      </c>
      <c r="V152" s="59">
        <f t="shared" si="42"/>
        <v>0</v>
      </c>
      <c r="W152" s="6">
        <f t="shared" si="43"/>
        <v>322.84533896892674</v>
      </c>
      <c r="X152" s="59">
        <f t="shared" si="50"/>
        <v>-1.151995713548331</v>
      </c>
      <c r="Y152" s="6">
        <f t="shared" si="44"/>
        <v>122.8329</v>
      </c>
      <c r="Z152" s="59">
        <f t="shared" si="45"/>
        <v>456.7343494135842</v>
      </c>
      <c r="AA152" s="18">
        <f t="shared" si="46"/>
        <v>0.96315768797510182</v>
      </c>
      <c r="AB152" s="8" t="s">
        <v>166</v>
      </c>
      <c r="AS152" s="2">
        <v>1</v>
      </c>
      <c r="AT152" s="2">
        <v>0.9</v>
      </c>
    </row>
    <row r="153" spans="2:46" x14ac:dyDescent="0.25">
      <c r="B153" s="7" t="s">
        <v>167</v>
      </c>
      <c r="C153" s="21">
        <v>515.46</v>
      </c>
      <c r="D153" s="16">
        <v>338.65</v>
      </c>
      <c r="E153" s="21">
        <v>255.27</v>
      </c>
      <c r="F153" s="4">
        <f t="shared" si="47"/>
        <v>424.08324112136285</v>
      </c>
      <c r="G153" s="21">
        <v>0.8</v>
      </c>
      <c r="H153" s="4">
        <v>108.8215</v>
      </c>
      <c r="I153" s="59">
        <f t="shared" si="48"/>
        <v>87.057200000000009</v>
      </c>
      <c r="J153" s="4">
        <f t="shared" si="49"/>
        <v>65.292899999999989</v>
      </c>
      <c r="K153" s="59">
        <f t="shared" si="36"/>
        <v>532.9047411213628</v>
      </c>
      <c r="L153" s="4">
        <f t="shared" si="51"/>
        <v>425.7072</v>
      </c>
      <c r="M153" s="59">
        <f t="shared" si="52"/>
        <v>320.56290000000001</v>
      </c>
      <c r="N153" s="4">
        <f t="shared" si="37"/>
        <v>0.79884295850738207</v>
      </c>
      <c r="O153" s="8">
        <v>443.37</v>
      </c>
      <c r="Q153" s="16">
        <v>1</v>
      </c>
      <c r="R153" s="59">
        <f t="shared" si="38"/>
        <v>0</v>
      </c>
      <c r="S153" s="6">
        <f t="shared" si="39"/>
        <v>532.9047411213628</v>
      </c>
      <c r="T153" s="59">
        <f t="shared" si="40"/>
        <v>320.56332132323973</v>
      </c>
      <c r="U153" s="6">
        <f t="shared" si="41"/>
        <v>425.7072</v>
      </c>
      <c r="V153" s="59">
        <f t="shared" si="42"/>
        <v>0</v>
      </c>
      <c r="W153" s="6">
        <f t="shared" si="43"/>
        <v>320.56332132323973</v>
      </c>
      <c r="X153" s="59">
        <f t="shared" si="50"/>
        <v>-2.2820176456870058</v>
      </c>
      <c r="Y153" s="6">
        <f t="shared" si="44"/>
        <v>120.56290000000001</v>
      </c>
      <c r="Z153" s="59">
        <f t="shared" si="45"/>
        <v>442.45003445389176</v>
      </c>
      <c r="AA153" s="18">
        <f t="shared" si="46"/>
        <v>0.96215881308596318</v>
      </c>
      <c r="AB153" s="8" t="s">
        <v>167</v>
      </c>
      <c r="AS153" s="2">
        <v>1</v>
      </c>
      <c r="AT153" s="2">
        <v>0.9</v>
      </c>
    </row>
    <row r="154" spans="2:46" x14ac:dyDescent="0.25">
      <c r="B154" s="7" t="s">
        <v>168</v>
      </c>
      <c r="C154" s="21">
        <v>570.5</v>
      </c>
      <c r="D154" s="16">
        <v>342.13</v>
      </c>
      <c r="E154" s="21">
        <v>253.99</v>
      </c>
      <c r="F154" s="4">
        <f t="shared" si="47"/>
        <v>426.10310606706452</v>
      </c>
      <c r="G154" s="21">
        <v>0.8</v>
      </c>
      <c r="H154" s="4">
        <v>108.8215</v>
      </c>
      <c r="I154" s="59">
        <f t="shared" si="48"/>
        <v>87.057200000000009</v>
      </c>
      <c r="J154" s="4">
        <f t="shared" si="49"/>
        <v>65.292899999999989</v>
      </c>
      <c r="K154" s="59">
        <f t="shared" si="36"/>
        <v>534.92460606706447</v>
      </c>
      <c r="L154" s="4">
        <f t="shared" si="51"/>
        <v>429.18720000000002</v>
      </c>
      <c r="M154" s="59">
        <f t="shared" si="52"/>
        <v>319.28289999999998</v>
      </c>
      <c r="N154" s="4">
        <f t="shared" si="37"/>
        <v>0.8023321326635553</v>
      </c>
      <c r="O154" s="8">
        <v>443.69</v>
      </c>
      <c r="Q154" s="16">
        <v>1</v>
      </c>
      <c r="R154" s="59">
        <f t="shared" si="38"/>
        <v>0</v>
      </c>
      <c r="S154" s="6">
        <f t="shared" si="39"/>
        <v>534.92460606706447</v>
      </c>
      <c r="T154" s="59">
        <f t="shared" si="40"/>
        <v>319.2846403010393</v>
      </c>
      <c r="U154" s="6">
        <f t="shared" si="41"/>
        <v>429.18720000000002</v>
      </c>
      <c r="V154" s="59">
        <f t="shared" si="42"/>
        <v>0</v>
      </c>
      <c r="W154" s="6">
        <f t="shared" si="43"/>
        <v>319.2846403010393</v>
      </c>
      <c r="X154" s="59">
        <f t="shared" si="50"/>
        <v>-1.2786810222004306</v>
      </c>
      <c r="Y154" s="6">
        <f t="shared" si="44"/>
        <v>119.28289999999998</v>
      </c>
      <c r="Z154" s="59">
        <f t="shared" si="45"/>
        <v>445.45489432292692</v>
      </c>
      <c r="AA154" s="18">
        <f t="shared" si="46"/>
        <v>0.96348071481478925</v>
      </c>
      <c r="AB154" s="8" t="s">
        <v>168</v>
      </c>
      <c r="AS154" s="2">
        <v>1</v>
      </c>
      <c r="AT154" s="2">
        <v>0.9</v>
      </c>
    </row>
    <row r="155" spans="2:46" x14ac:dyDescent="0.25">
      <c r="B155" s="7" t="s">
        <v>169</v>
      </c>
      <c r="C155" s="21">
        <v>495.52</v>
      </c>
      <c r="D155" s="16">
        <v>335.88</v>
      </c>
      <c r="E155" s="21">
        <v>246.45</v>
      </c>
      <c r="F155" s="4">
        <f t="shared" si="47"/>
        <v>416.59689977242988</v>
      </c>
      <c r="G155" s="21">
        <v>0.8</v>
      </c>
      <c r="H155" s="4">
        <v>108.8215</v>
      </c>
      <c r="I155" s="59">
        <f t="shared" si="48"/>
        <v>87.057200000000009</v>
      </c>
      <c r="J155" s="4">
        <f t="shared" si="49"/>
        <v>65.292899999999989</v>
      </c>
      <c r="K155" s="59">
        <f t="shared" si="36"/>
        <v>525.41839977242989</v>
      </c>
      <c r="L155" s="4">
        <f t="shared" si="51"/>
        <v>422.93720000000002</v>
      </c>
      <c r="M155" s="59">
        <f t="shared" si="52"/>
        <v>311.74289999999996</v>
      </c>
      <c r="N155" s="4">
        <f t="shared" si="37"/>
        <v>0.80495315768001896</v>
      </c>
      <c r="O155" s="8">
        <v>446.12</v>
      </c>
      <c r="Q155" s="16">
        <v>1</v>
      </c>
      <c r="R155" s="59">
        <f t="shared" si="38"/>
        <v>0</v>
      </c>
      <c r="S155" s="6">
        <f t="shared" si="39"/>
        <v>525.41839977242989</v>
      </c>
      <c r="T155" s="59">
        <f t="shared" si="40"/>
        <v>311.75089362435028</v>
      </c>
      <c r="U155" s="6">
        <f t="shared" si="41"/>
        <v>422.93720000000002</v>
      </c>
      <c r="V155" s="59">
        <f t="shared" si="42"/>
        <v>0</v>
      </c>
      <c r="W155" s="6">
        <f t="shared" si="43"/>
        <v>311.75089362435028</v>
      </c>
      <c r="X155" s="59">
        <f t="shared" si="50"/>
        <v>-7.5337466766890202</v>
      </c>
      <c r="Y155" s="6">
        <f t="shared" si="44"/>
        <v>111.74289999999996</v>
      </c>
      <c r="Z155" s="59">
        <f t="shared" si="45"/>
        <v>437.44982665929814</v>
      </c>
      <c r="AA155" s="18">
        <f t="shared" si="46"/>
        <v>0.96682447728890952</v>
      </c>
      <c r="AB155" s="8" t="s">
        <v>169</v>
      </c>
      <c r="AS155" s="2">
        <v>1</v>
      </c>
      <c r="AT155" s="2">
        <v>0.9</v>
      </c>
    </row>
    <row r="156" spans="2:46" x14ac:dyDescent="0.25">
      <c r="B156" s="7" t="s">
        <v>170</v>
      </c>
      <c r="C156" s="21">
        <v>593.05999999999995</v>
      </c>
      <c r="D156" s="16">
        <v>353.62</v>
      </c>
      <c r="E156" s="21">
        <v>257.68</v>
      </c>
      <c r="F156" s="4">
        <f t="shared" si="47"/>
        <v>437.54552540278593</v>
      </c>
      <c r="G156" s="21">
        <v>0.8</v>
      </c>
      <c r="H156" s="4">
        <v>108.8215</v>
      </c>
      <c r="I156" s="59">
        <f t="shared" si="48"/>
        <v>87.057200000000009</v>
      </c>
      <c r="J156" s="4">
        <f t="shared" si="49"/>
        <v>65.292899999999989</v>
      </c>
      <c r="K156" s="59">
        <f t="shared" si="36"/>
        <v>546.36702540278588</v>
      </c>
      <c r="L156" s="4">
        <f t="shared" si="51"/>
        <v>440.67720000000003</v>
      </c>
      <c r="M156" s="59">
        <f t="shared" si="52"/>
        <v>322.97289999999998</v>
      </c>
      <c r="N156" s="4">
        <f t="shared" si="37"/>
        <v>0.80655892378411653</v>
      </c>
      <c r="O156" s="8">
        <v>445.26</v>
      </c>
      <c r="Q156" s="16">
        <v>1</v>
      </c>
      <c r="R156" s="59">
        <f t="shared" si="38"/>
        <v>0</v>
      </c>
      <c r="S156" s="6">
        <f t="shared" si="39"/>
        <v>546.36702540278588</v>
      </c>
      <c r="T156" s="59">
        <f t="shared" si="40"/>
        <v>322.98689113901889</v>
      </c>
      <c r="U156" s="6">
        <f t="shared" si="41"/>
        <v>440.67720000000003</v>
      </c>
      <c r="V156" s="59">
        <f t="shared" si="42"/>
        <v>0</v>
      </c>
      <c r="W156" s="6">
        <f t="shared" si="43"/>
        <v>322.98689113901889</v>
      </c>
      <c r="X156" s="59">
        <f t="shared" si="50"/>
        <v>11.235997514668611</v>
      </c>
      <c r="Y156" s="6">
        <f t="shared" si="44"/>
        <v>122.97289999999998</v>
      </c>
      <c r="Z156" s="59">
        <f t="shared" si="45"/>
        <v>457.51363775766293</v>
      </c>
      <c r="AA156" s="18">
        <f t="shared" si="46"/>
        <v>0.96320014013094646</v>
      </c>
      <c r="AB156" s="8" t="s">
        <v>170</v>
      </c>
      <c r="AS156" s="2">
        <v>1</v>
      </c>
      <c r="AT156" s="2">
        <v>0.9</v>
      </c>
    </row>
    <row r="157" spans="2:46" x14ac:dyDescent="0.25">
      <c r="B157" s="7" t="s">
        <v>171</v>
      </c>
      <c r="C157" s="21">
        <v>534.64</v>
      </c>
      <c r="D157" s="16">
        <v>347.74</v>
      </c>
      <c r="E157" s="21">
        <v>257.77</v>
      </c>
      <c r="F157" s="4">
        <f t="shared" si="47"/>
        <v>432.8608096143609</v>
      </c>
      <c r="G157" s="21">
        <v>0.8</v>
      </c>
      <c r="H157" s="4">
        <v>108.8215</v>
      </c>
      <c r="I157" s="59">
        <f t="shared" si="48"/>
        <v>87.057200000000009</v>
      </c>
      <c r="J157" s="4">
        <f t="shared" si="49"/>
        <v>65.292899999999989</v>
      </c>
      <c r="K157" s="59">
        <f t="shared" si="36"/>
        <v>541.68230961436086</v>
      </c>
      <c r="L157" s="4">
        <f t="shared" si="51"/>
        <v>434.79720000000003</v>
      </c>
      <c r="M157" s="59">
        <f t="shared" si="52"/>
        <v>323.06289999999996</v>
      </c>
      <c r="N157" s="4">
        <f t="shared" si="37"/>
        <v>0.8026793422689853</v>
      </c>
      <c r="O157" s="8">
        <v>445.28</v>
      </c>
      <c r="Q157" s="16">
        <v>1</v>
      </c>
      <c r="R157" s="59">
        <f t="shared" si="38"/>
        <v>0</v>
      </c>
      <c r="S157" s="6">
        <f t="shared" si="39"/>
        <v>541.68230961436086</v>
      </c>
      <c r="T157" s="59">
        <f t="shared" si="40"/>
        <v>323.06519376328407</v>
      </c>
      <c r="U157" s="6">
        <f t="shared" si="41"/>
        <v>434.79720000000003</v>
      </c>
      <c r="V157" s="59">
        <f t="shared" si="42"/>
        <v>0</v>
      </c>
      <c r="W157" s="6">
        <f t="shared" si="43"/>
        <v>323.06519376328407</v>
      </c>
      <c r="X157" s="59">
        <f t="shared" si="50"/>
        <v>7.8302624265177201E-2</v>
      </c>
      <c r="Y157" s="6">
        <f t="shared" si="44"/>
        <v>123.06289999999996</v>
      </c>
      <c r="Z157" s="59">
        <f t="shared" si="45"/>
        <v>451.87728697540223</v>
      </c>
      <c r="AA157" s="18">
        <f t="shared" si="46"/>
        <v>0.96220193519854447</v>
      </c>
      <c r="AB157" s="8" t="s">
        <v>171</v>
      </c>
      <c r="AS157" s="2">
        <v>1</v>
      </c>
      <c r="AT157" s="2">
        <v>0.9</v>
      </c>
    </row>
    <row r="158" spans="2:46" x14ac:dyDescent="0.25">
      <c r="B158" s="7" t="s">
        <v>172</v>
      </c>
      <c r="C158" s="21">
        <v>480.96</v>
      </c>
      <c r="D158" s="16">
        <v>335.63</v>
      </c>
      <c r="E158" s="21">
        <v>246.65</v>
      </c>
      <c r="F158" s="4">
        <f t="shared" si="47"/>
        <v>416.51376855993607</v>
      </c>
      <c r="G158" s="21">
        <v>0.8</v>
      </c>
      <c r="H158" s="4">
        <v>108.8215</v>
      </c>
      <c r="I158" s="59">
        <f t="shared" si="48"/>
        <v>87.057200000000009</v>
      </c>
      <c r="J158" s="4">
        <f t="shared" si="49"/>
        <v>65.292899999999989</v>
      </c>
      <c r="K158" s="59">
        <f t="shared" si="36"/>
        <v>525.33526855993603</v>
      </c>
      <c r="L158" s="4">
        <f t="shared" si="51"/>
        <v>422.68720000000002</v>
      </c>
      <c r="M158" s="59">
        <f t="shared" si="52"/>
        <v>311.94290000000001</v>
      </c>
      <c r="N158" s="4">
        <f t="shared" si="37"/>
        <v>0.80460465020496752</v>
      </c>
      <c r="O158" s="8">
        <v>446.54</v>
      </c>
      <c r="Q158" s="16">
        <v>1</v>
      </c>
      <c r="R158" s="59">
        <f t="shared" si="38"/>
        <v>0</v>
      </c>
      <c r="S158" s="6">
        <f t="shared" si="39"/>
        <v>525.33526855993603</v>
      </c>
      <c r="T158" s="59">
        <f t="shared" si="40"/>
        <v>311.94979619980535</v>
      </c>
      <c r="U158" s="6">
        <f t="shared" si="41"/>
        <v>422.68720000000002</v>
      </c>
      <c r="V158" s="59">
        <f t="shared" si="42"/>
        <v>0</v>
      </c>
      <c r="W158" s="6">
        <f t="shared" si="43"/>
        <v>311.94979619980535</v>
      </c>
      <c r="X158" s="59">
        <f t="shared" si="50"/>
        <v>-11.115397563478723</v>
      </c>
      <c r="Y158" s="6">
        <f t="shared" si="44"/>
        <v>111.94290000000001</v>
      </c>
      <c r="Z158" s="59">
        <f t="shared" si="45"/>
        <v>437.25928452606928</v>
      </c>
      <c r="AA158" s="18">
        <f t="shared" si="46"/>
        <v>0.96667404205753238</v>
      </c>
      <c r="AB158" s="8" t="s">
        <v>172</v>
      </c>
      <c r="AS158" s="2">
        <v>1</v>
      </c>
      <c r="AT158" s="2">
        <v>0.9</v>
      </c>
    </row>
    <row r="159" spans="2:46" x14ac:dyDescent="0.25">
      <c r="B159" s="7" t="s">
        <v>173</v>
      </c>
      <c r="C159" s="21">
        <v>527.66</v>
      </c>
      <c r="D159" s="16">
        <v>344.76</v>
      </c>
      <c r="E159" s="21">
        <v>257.42</v>
      </c>
      <c r="F159" s="4">
        <f t="shared" si="47"/>
        <v>430.26098359019261</v>
      </c>
      <c r="G159" s="21">
        <v>0.8</v>
      </c>
      <c r="H159" s="4">
        <v>108.8215</v>
      </c>
      <c r="I159" s="59">
        <f t="shared" si="48"/>
        <v>87.057200000000009</v>
      </c>
      <c r="J159" s="4">
        <f t="shared" si="49"/>
        <v>65.292899999999989</v>
      </c>
      <c r="K159" s="59">
        <f t="shared" si="36"/>
        <v>539.08248359019262</v>
      </c>
      <c r="L159" s="4">
        <f t="shared" si="51"/>
        <v>431.81720000000001</v>
      </c>
      <c r="M159" s="59">
        <f t="shared" si="52"/>
        <v>322.71289999999999</v>
      </c>
      <c r="N159" s="4">
        <f t="shared" si="37"/>
        <v>0.80102250238994033</v>
      </c>
      <c r="O159" s="8">
        <v>446.15</v>
      </c>
      <c r="Q159" s="16">
        <v>1</v>
      </c>
      <c r="R159" s="59">
        <f t="shared" si="38"/>
        <v>0</v>
      </c>
      <c r="S159" s="6">
        <f t="shared" si="39"/>
        <v>539.08248359019262</v>
      </c>
      <c r="T159" s="59">
        <f t="shared" si="40"/>
        <v>322.71323167470251</v>
      </c>
      <c r="U159" s="6">
        <f t="shared" si="41"/>
        <v>431.81720000000001</v>
      </c>
      <c r="V159" s="59">
        <f t="shared" si="42"/>
        <v>0</v>
      </c>
      <c r="W159" s="6">
        <f t="shared" si="43"/>
        <v>322.71323167470251</v>
      </c>
      <c r="X159" s="59">
        <f t="shared" si="50"/>
        <v>10.763435474897165</v>
      </c>
      <c r="Y159" s="6">
        <f t="shared" si="44"/>
        <v>122.71289999999999</v>
      </c>
      <c r="Z159" s="59">
        <f t="shared" si="45"/>
        <v>448.91485834426334</v>
      </c>
      <c r="AA159" s="18">
        <f t="shared" si="46"/>
        <v>0.9619133605705884</v>
      </c>
      <c r="AB159" s="8" t="s">
        <v>173</v>
      </c>
      <c r="AS159" s="2">
        <v>1</v>
      </c>
      <c r="AT159" s="2">
        <v>0.9</v>
      </c>
    </row>
    <row r="160" spans="2:46" x14ac:dyDescent="0.25">
      <c r="B160" s="7" t="s">
        <v>174</v>
      </c>
      <c r="C160" s="21">
        <v>515.52</v>
      </c>
      <c r="D160" s="16">
        <v>354.14</v>
      </c>
      <c r="E160" s="21">
        <v>259.36</v>
      </c>
      <c r="F160" s="4">
        <f t="shared" si="47"/>
        <v>438.95643200664006</v>
      </c>
      <c r="G160" s="21">
        <v>0.8</v>
      </c>
      <c r="H160" s="4">
        <v>108.8215</v>
      </c>
      <c r="I160" s="59">
        <f t="shared" si="48"/>
        <v>87.057200000000009</v>
      </c>
      <c r="J160" s="4">
        <f t="shared" si="49"/>
        <v>65.292899999999989</v>
      </c>
      <c r="K160" s="59">
        <f t="shared" si="36"/>
        <v>547.77793200664007</v>
      </c>
      <c r="L160" s="4">
        <f t="shared" si="51"/>
        <v>441.19720000000001</v>
      </c>
      <c r="M160" s="59">
        <f t="shared" si="52"/>
        <v>324.65289999999999</v>
      </c>
      <c r="N160" s="4">
        <f t="shared" si="37"/>
        <v>0.80543076714279149</v>
      </c>
      <c r="O160" s="8">
        <v>448.7</v>
      </c>
      <c r="Q160" s="16">
        <v>1</v>
      </c>
      <c r="R160" s="59">
        <f t="shared" si="38"/>
        <v>0</v>
      </c>
      <c r="S160" s="6">
        <f t="shared" si="39"/>
        <v>547.77793200664007</v>
      </c>
      <c r="T160" s="59">
        <f t="shared" si="40"/>
        <v>324.66243008027772</v>
      </c>
      <c r="U160" s="6">
        <f t="shared" si="41"/>
        <v>441.19720000000001</v>
      </c>
      <c r="V160" s="59">
        <f t="shared" si="42"/>
        <v>0</v>
      </c>
      <c r="W160" s="6">
        <f t="shared" si="43"/>
        <v>324.66243008027772</v>
      </c>
      <c r="X160" s="59">
        <f t="shared" si="50"/>
        <v>1.9491984055752027</v>
      </c>
      <c r="Y160" s="6">
        <f t="shared" si="44"/>
        <v>124.65289999999999</v>
      </c>
      <c r="Z160" s="59">
        <f t="shared" si="45"/>
        <v>458.46844467885683</v>
      </c>
      <c r="AA160" s="18">
        <f t="shared" si="46"/>
        <v>0.96232838949045929</v>
      </c>
      <c r="AB160" s="8" t="s">
        <v>174</v>
      </c>
      <c r="AS160" s="2">
        <v>1</v>
      </c>
      <c r="AT160" s="2">
        <v>0.9</v>
      </c>
    </row>
    <row r="161" spans="2:46" x14ac:dyDescent="0.25">
      <c r="B161" s="7" t="s">
        <v>175</v>
      </c>
      <c r="C161" s="21">
        <v>582.44000000000005</v>
      </c>
      <c r="D161" s="16">
        <v>337.86</v>
      </c>
      <c r="E161" s="21">
        <v>253.91</v>
      </c>
      <c r="F161" s="4">
        <f t="shared" si="47"/>
        <v>422.63420081673468</v>
      </c>
      <c r="G161" s="21">
        <v>0.8</v>
      </c>
      <c r="H161" s="4">
        <v>108.8215</v>
      </c>
      <c r="I161" s="59">
        <f t="shared" si="48"/>
        <v>87.057200000000009</v>
      </c>
      <c r="J161" s="4">
        <f t="shared" si="49"/>
        <v>65.292899999999989</v>
      </c>
      <c r="K161" s="59">
        <f t="shared" si="36"/>
        <v>531.45570081673463</v>
      </c>
      <c r="L161" s="4">
        <f t="shared" si="51"/>
        <v>424.91720000000004</v>
      </c>
      <c r="M161" s="59">
        <f t="shared" si="52"/>
        <v>319.2029</v>
      </c>
      <c r="N161" s="4">
        <f t="shared" si="37"/>
        <v>0.79953456016558389</v>
      </c>
      <c r="O161" s="8">
        <v>448.01</v>
      </c>
      <c r="Q161" s="16">
        <v>1</v>
      </c>
      <c r="R161" s="59">
        <f t="shared" si="38"/>
        <v>0</v>
      </c>
      <c r="S161" s="6">
        <f t="shared" si="39"/>
        <v>531.45570081673463</v>
      </c>
      <c r="T161" s="59">
        <f t="shared" si="40"/>
        <v>319.20296846170851</v>
      </c>
      <c r="U161" s="6">
        <f t="shared" si="41"/>
        <v>424.91720000000004</v>
      </c>
      <c r="V161" s="59">
        <f t="shared" si="42"/>
        <v>0</v>
      </c>
      <c r="W161" s="6">
        <f t="shared" si="43"/>
        <v>319.20296846170851</v>
      </c>
      <c r="X161" s="59">
        <f t="shared" si="50"/>
        <v>-5.4594616185692075</v>
      </c>
      <c r="Y161" s="6">
        <f t="shared" si="44"/>
        <v>119.2029</v>
      </c>
      <c r="Z161" s="59">
        <f t="shared" si="45"/>
        <v>441.3206977066111</v>
      </c>
      <c r="AA161" s="18">
        <f t="shared" si="46"/>
        <v>0.96283088966401464</v>
      </c>
      <c r="AB161" s="8" t="s">
        <v>175</v>
      </c>
      <c r="AS161" s="2">
        <v>1</v>
      </c>
      <c r="AT161" s="2">
        <v>0.9</v>
      </c>
    </row>
    <row r="162" spans="2:46" x14ac:dyDescent="0.25">
      <c r="B162" s="7" t="s">
        <v>176</v>
      </c>
      <c r="C162" s="21">
        <v>512.29999999999995</v>
      </c>
      <c r="D162" s="16">
        <v>351.68</v>
      </c>
      <c r="E162" s="21">
        <v>259.58</v>
      </c>
      <c r="F162" s="4">
        <f t="shared" si="47"/>
        <v>437.10479155461104</v>
      </c>
      <c r="G162" s="21">
        <v>0.8</v>
      </c>
      <c r="H162" s="4">
        <v>108.8215</v>
      </c>
      <c r="I162" s="59">
        <f t="shared" si="48"/>
        <v>87.057200000000009</v>
      </c>
      <c r="J162" s="4">
        <f t="shared" si="49"/>
        <v>65.292899999999989</v>
      </c>
      <c r="K162" s="59">
        <f t="shared" si="36"/>
        <v>545.926291554611</v>
      </c>
      <c r="L162" s="4">
        <f t="shared" si="51"/>
        <v>438.73720000000003</v>
      </c>
      <c r="M162" s="59">
        <f t="shared" si="52"/>
        <v>324.87289999999996</v>
      </c>
      <c r="N162" s="4">
        <f t="shared" si="37"/>
        <v>0.80365647668410845</v>
      </c>
      <c r="O162" s="8">
        <v>448.86</v>
      </c>
      <c r="Q162" s="16">
        <v>1</v>
      </c>
      <c r="R162" s="59">
        <f t="shared" si="38"/>
        <v>0</v>
      </c>
      <c r="S162" s="6">
        <f t="shared" si="39"/>
        <v>545.926291554611</v>
      </c>
      <c r="T162" s="59">
        <f t="shared" si="40"/>
        <v>324.87718471251583</v>
      </c>
      <c r="U162" s="6">
        <f t="shared" si="41"/>
        <v>438.73720000000003</v>
      </c>
      <c r="V162" s="59">
        <f t="shared" si="42"/>
        <v>0</v>
      </c>
      <c r="W162" s="6">
        <f t="shared" si="43"/>
        <v>324.87718471251583</v>
      </c>
      <c r="X162" s="59">
        <f t="shared" si="50"/>
        <v>5.6742162508073193</v>
      </c>
      <c r="Y162" s="6">
        <f t="shared" si="44"/>
        <v>124.87289999999996</v>
      </c>
      <c r="Z162" s="59">
        <f t="shared" si="45"/>
        <v>456.16178250512178</v>
      </c>
      <c r="AA162" s="18">
        <f t="shared" si="46"/>
        <v>0.96180174847302968</v>
      </c>
      <c r="AB162" s="8" t="s">
        <v>176</v>
      </c>
      <c r="AS162" s="2">
        <v>1</v>
      </c>
      <c r="AT162" s="2">
        <v>0.9</v>
      </c>
    </row>
    <row r="163" spans="2:46" x14ac:dyDescent="0.25">
      <c r="B163" s="7" t="s">
        <v>177</v>
      </c>
      <c r="C163" s="21">
        <v>480.96</v>
      </c>
      <c r="D163" s="16">
        <v>349.12</v>
      </c>
      <c r="E163" s="21">
        <v>259.39999999999998</v>
      </c>
      <c r="F163" s="4">
        <f t="shared" si="47"/>
        <v>434.94038028217153</v>
      </c>
      <c r="G163" s="21">
        <v>0.8</v>
      </c>
      <c r="H163" s="4">
        <v>108.8215</v>
      </c>
      <c r="I163" s="59">
        <f t="shared" si="48"/>
        <v>87.057200000000009</v>
      </c>
      <c r="J163" s="4">
        <f t="shared" si="49"/>
        <v>65.292899999999989</v>
      </c>
      <c r="K163" s="59">
        <f t="shared" si="36"/>
        <v>543.76188028217155</v>
      </c>
      <c r="L163" s="4">
        <f t="shared" si="51"/>
        <v>436.17720000000003</v>
      </c>
      <c r="M163" s="59">
        <f t="shared" si="52"/>
        <v>324.69289999999995</v>
      </c>
      <c r="N163" s="4">
        <f t="shared" si="37"/>
        <v>0.8021474395624365</v>
      </c>
      <c r="O163" s="8">
        <v>449.42</v>
      </c>
      <c r="Q163" s="16">
        <v>1</v>
      </c>
      <c r="R163" s="59">
        <f t="shared" si="38"/>
        <v>0</v>
      </c>
      <c r="S163" s="6">
        <f t="shared" si="39"/>
        <v>543.76188028217155</v>
      </c>
      <c r="T163" s="59">
        <f t="shared" si="40"/>
        <v>324.69436805735108</v>
      </c>
      <c r="U163" s="6">
        <f t="shared" si="41"/>
        <v>436.17720000000003</v>
      </c>
      <c r="V163" s="59">
        <f t="shared" si="42"/>
        <v>0</v>
      </c>
      <c r="W163" s="6">
        <f t="shared" si="43"/>
        <v>324.69436805735108</v>
      </c>
      <c r="X163" s="59">
        <f t="shared" si="50"/>
        <v>-0.18281665516474277</v>
      </c>
      <c r="Y163" s="6">
        <f t="shared" si="44"/>
        <v>124.69289999999995</v>
      </c>
      <c r="Z163" s="59">
        <f t="shared" si="45"/>
        <v>453.65060245771747</v>
      </c>
      <c r="AA163" s="18">
        <f t="shared" si="46"/>
        <v>0.96148268653661484</v>
      </c>
      <c r="AB163" s="8" t="s">
        <v>177</v>
      </c>
      <c r="AS163" s="2">
        <v>1</v>
      </c>
      <c r="AT163" s="2">
        <v>0.9</v>
      </c>
    </row>
    <row r="164" spans="2:46" x14ac:dyDescent="0.25">
      <c r="B164" s="7" t="s">
        <v>178</v>
      </c>
      <c r="C164" s="21">
        <v>593.36</v>
      </c>
      <c r="D164" s="16">
        <v>351.22</v>
      </c>
      <c r="E164" s="21">
        <v>259.69</v>
      </c>
      <c r="F164" s="4">
        <f t="shared" si="47"/>
        <v>436.80016540747783</v>
      </c>
      <c r="G164" s="21">
        <v>0.8</v>
      </c>
      <c r="H164" s="4">
        <v>108.8215</v>
      </c>
      <c r="I164" s="59">
        <f t="shared" si="48"/>
        <v>87.057200000000009</v>
      </c>
      <c r="J164" s="4">
        <f t="shared" si="49"/>
        <v>65.292899999999989</v>
      </c>
      <c r="K164" s="59">
        <f t="shared" si="36"/>
        <v>545.62166540747785</v>
      </c>
      <c r="L164" s="4">
        <f t="shared" si="51"/>
        <v>438.27720000000005</v>
      </c>
      <c r="M164" s="59">
        <f t="shared" si="52"/>
        <v>324.98289999999997</v>
      </c>
      <c r="N164" s="4">
        <f t="shared" si="37"/>
        <v>0.80326209127470871</v>
      </c>
      <c r="O164" s="8">
        <v>448.87</v>
      </c>
      <c r="Q164" s="16">
        <v>1</v>
      </c>
      <c r="R164" s="59">
        <f t="shared" si="38"/>
        <v>0</v>
      </c>
      <c r="S164" s="6">
        <f t="shared" si="39"/>
        <v>545.62166540747785</v>
      </c>
      <c r="T164" s="59">
        <f t="shared" si="40"/>
        <v>324.98630389939461</v>
      </c>
      <c r="U164" s="6">
        <f t="shared" si="41"/>
        <v>438.27720000000005</v>
      </c>
      <c r="V164" s="59">
        <f t="shared" si="42"/>
        <v>0</v>
      </c>
      <c r="W164" s="6">
        <f t="shared" si="43"/>
        <v>324.98630389939461</v>
      </c>
      <c r="X164" s="59">
        <f t="shared" si="50"/>
        <v>0.29193584204352874</v>
      </c>
      <c r="Y164" s="6">
        <f t="shared" si="44"/>
        <v>124.98289999999997</v>
      </c>
      <c r="Z164" s="59">
        <f t="shared" si="45"/>
        <v>455.74952477457401</v>
      </c>
      <c r="AA164" s="18">
        <f t="shared" si="46"/>
        <v>0.96166243994831102</v>
      </c>
      <c r="AB164" s="8" t="s">
        <v>178</v>
      </c>
      <c r="AS164" s="2">
        <v>1</v>
      </c>
      <c r="AT164" s="2">
        <v>0.9</v>
      </c>
    </row>
    <row r="165" spans="2:46" x14ac:dyDescent="0.25">
      <c r="B165" s="7" t="s">
        <v>179</v>
      </c>
      <c r="C165" s="21">
        <v>526.16</v>
      </c>
      <c r="D165" s="16">
        <v>351.83</v>
      </c>
      <c r="E165" s="21">
        <v>264.10000000000002</v>
      </c>
      <c r="F165" s="4">
        <f t="shared" si="47"/>
        <v>439.92403764741022</v>
      </c>
      <c r="G165" s="21">
        <v>0.8</v>
      </c>
      <c r="H165" s="4">
        <v>108.8215</v>
      </c>
      <c r="I165" s="59">
        <f t="shared" si="48"/>
        <v>87.057200000000009</v>
      </c>
      <c r="J165" s="4">
        <f t="shared" si="49"/>
        <v>65.292899999999989</v>
      </c>
      <c r="K165" s="59">
        <f t="shared" si="36"/>
        <v>548.74553764741017</v>
      </c>
      <c r="L165" s="4">
        <f t="shared" si="51"/>
        <v>438.88720000000001</v>
      </c>
      <c r="M165" s="59">
        <f t="shared" si="52"/>
        <v>329.3929</v>
      </c>
      <c r="N165" s="4">
        <f t="shared" si="37"/>
        <v>0.79980094577461813</v>
      </c>
      <c r="O165" s="8">
        <v>450.05</v>
      </c>
      <c r="Q165" s="16">
        <v>1</v>
      </c>
      <c r="R165" s="59">
        <f t="shared" si="38"/>
        <v>0</v>
      </c>
      <c r="S165" s="6">
        <f t="shared" si="39"/>
        <v>548.74553764741017</v>
      </c>
      <c r="T165" s="59">
        <f t="shared" si="40"/>
        <v>329.39291243757089</v>
      </c>
      <c r="U165" s="6">
        <f t="shared" si="41"/>
        <v>438.88720000000001</v>
      </c>
      <c r="V165" s="59">
        <f t="shared" si="42"/>
        <v>0</v>
      </c>
      <c r="W165" s="6">
        <f t="shared" si="43"/>
        <v>329.39291243757089</v>
      </c>
      <c r="X165" s="59">
        <f t="shared" si="50"/>
        <v>4.4066085381762718</v>
      </c>
      <c r="Y165" s="6">
        <f t="shared" si="44"/>
        <v>129.3929</v>
      </c>
      <c r="Z165" s="59">
        <f t="shared" si="45"/>
        <v>457.56365337977837</v>
      </c>
      <c r="AA165" s="18">
        <f t="shared" si="46"/>
        <v>0.9591828301006311</v>
      </c>
      <c r="AB165" s="8" t="s">
        <v>179</v>
      </c>
      <c r="AS165" s="2">
        <v>1</v>
      </c>
      <c r="AT165" s="2">
        <v>0.9</v>
      </c>
    </row>
    <row r="166" spans="2:46" x14ac:dyDescent="0.25">
      <c r="B166" s="7" t="s">
        <v>180</v>
      </c>
      <c r="C166" s="21">
        <v>562.1</v>
      </c>
      <c r="D166" s="16">
        <v>350.51</v>
      </c>
      <c r="E166" s="21">
        <v>260.14</v>
      </c>
      <c r="F166" s="4">
        <f t="shared" si="47"/>
        <v>436.49751396772012</v>
      </c>
      <c r="G166" s="21">
        <v>0.8</v>
      </c>
      <c r="H166" s="4">
        <v>108.8215</v>
      </c>
      <c r="I166" s="59">
        <f t="shared" si="48"/>
        <v>87.057200000000009</v>
      </c>
      <c r="J166" s="4">
        <f t="shared" si="49"/>
        <v>65.292899999999989</v>
      </c>
      <c r="K166" s="59">
        <f t="shared" si="36"/>
        <v>545.31901396772014</v>
      </c>
      <c r="L166" s="4">
        <f t="shared" si="51"/>
        <v>437.56720000000001</v>
      </c>
      <c r="M166" s="59">
        <f t="shared" si="52"/>
        <v>325.43289999999996</v>
      </c>
      <c r="N166" s="4">
        <f t="shared" si="37"/>
        <v>0.80240591065453215</v>
      </c>
      <c r="O166" s="8">
        <v>449.19</v>
      </c>
      <c r="Q166" s="16">
        <v>1</v>
      </c>
      <c r="R166" s="59">
        <f t="shared" si="38"/>
        <v>0</v>
      </c>
      <c r="S166" s="6">
        <f t="shared" si="39"/>
        <v>545.31901396772014</v>
      </c>
      <c r="T166" s="59">
        <f t="shared" si="40"/>
        <v>325.43474381031677</v>
      </c>
      <c r="U166" s="6">
        <f t="shared" si="41"/>
        <v>437.56720000000001</v>
      </c>
      <c r="V166" s="59">
        <f t="shared" si="42"/>
        <v>0</v>
      </c>
      <c r="W166" s="6">
        <f t="shared" si="43"/>
        <v>325.43474381031677</v>
      </c>
      <c r="X166" s="59">
        <f t="shared" si="50"/>
        <v>-3.9581686272541106</v>
      </c>
      <c r="Y166" s="6">
        <f t="shared" si="44"/>
        <v>125.43289999999996</v>
      </c>
      <c r="Z166" s="59">
        <f t="shared" si="45"/>
        <v>455.19058307290368</v>
      </c>
      <c r="AA166" s="18">
        <f t="shared" si="46"/>
        <v>0.96128350689082442</v>
      </c>
      <c r="AB166" s="8" t="s">
        <v>180</v>
      </c>
      <c r="AS166" s="2">
        <v>1</v>
      </c>
      <c r="AT166" s="2">
        <v>0.9</v>
      </c>
    </row>
    <row r="167" spans="2:46" x14ac:dyDescent="0.25">
      <c r="B167" s="7" t="s">
        <v>181</v>
      </c>
      <c r="C167" s="21">
        <v>584.79999999999995</v>
      </c>
      <c r="D167" s="16">
        <v>351.47</v>
      </c>
      <c r="E167" s="21">
        <v>262.52</v>
      </c>
      <c r="F167" s="4">
        <f t="shared" si="47"/>
        <v>438.68885477066772</v>
      </c>
      <c r="G167" s="21">
        <v>0.8</v>
      </c>
      <c r="H167" s="4">
        <v>108.8215</v>
      </c>
      <c r="I167" s="59">
        <f t="shared" si="48"/>
        <v>87.057200000000009</v>
      </c>
      <c r="J167" s="4">
        <f t="shared" si="49"/>
        <v>65.292899999999989</v>
      </c>
      <c r="K167" s="59">
        <f t="shared" si="36"/>
        <v>547.51035477066773</v>
      </c>
      <c r="L167" s="4">
        <f t="shared" si="51"/>
        <v>438.52720000000005</v>
      </c>
      <c r="M167" s="59">
        <f t="shared" si="52"/>
        <v>327.81289999999996</v>
      </c>
      <c r="N167" s="4">
        <f t="shared" si="37"/>
        <v>0.80094777419083374</v>
      </c>
      <c r="O167" s="8">
        <v>449.76</v>
      </c>
      <c r="Q167" s="16">
        <v>1</v>
      </c>
      <c r="R167" s="59">
        <f t="shared" si="38"/>
        <v>0</v>
      </c>
      <c r="S167" s="6">
        <f t="shared" si="39"/>
        <v>547.51035477066773</v>
      </c>
      <c r="T167" s="59">
        <f t="shared" si="40"/>
        <v>327.81318375145065</v>
      </c>
      <c r="U167" s="6">
        <f t="shared" si="41"/>
        <v>438.52720000000005</v>
      </c>
      <c r="V167" s="59">
        <f t="shared" si="42"/>
        <v>0</v>
      </c>
      <c r="W167" s="6">
        <f t="shared" si="43"/>
        <v>327.81318375145065</v>
      </c>
      <c r="X167" s="59">
        <f t="shared" si="50"/>
        <v>2.3784399411338768</v>
      </c>
      <c r="Y167" s="6">
        <f t="shared" si="44"/>
        <v>127.81289999999996</v>
      </c>
      <c r="Z167" s="59">
        <f t="shared" si="45"/>
        <v>456.77373232953101</v>
      </c>
      <c r="AA167" s="18">
        <f t="shared" si="46"/>
        <v>0.96005345527100638</v>
      </c>
      <c r="AB167" s="8" t="s">
        <v>181</v>
      </c>
      <c r="AS167" s="2">
        <v>1</v>
      </c>
      <c r="AT167" s="2">
        <v>0.9</v>
      </c>
    </row>
    <row r="168" spans="2:46" x14ac:dyDescent="0.25">
      <c r="B168" s="7" t="s">
        <v>182</v>
      </c>
      <c r="C168" s="21">
        <v>515.1</v>
      </c>
      <c r="D168" s="16">
        <v>352.36</v>
      </c>
      <c r="E168" s="21">
        <v>258.66000000000003</v>
      </c>
      <c r="F168" s="4">
        <f t="shared" si="47"/>
        <v>437.10704089501922</v>
      </c>
      <c r="G168" s="21">
        <v>0.8</v>
      </c>
      <c r="H168" s="4">
        <v>108.8215</v>
      </c>
      <c r="I168" s="59">
        <f t="shared" si="48"/>
        <v>87.057200000000009</v>
      </c>
      <c r="J168" s="4">
        <f t="shared" si="49"/>
        <v>65.292899999999989</v>
      </c>
      <c r="K168" s="59">
        <f t="shared" si="36"/>
        <v>545.92854089501918</v>
      </c>
      <c r="L168" s="4">
        <f t="shared" si="51"/>
        <v>439.41720000000004</v>
      </c>
      <c r="M168" s="59">
        <f t="shared" si="52"/>
        <v>323.9529</v>
      </c>
      <c r="N168" s="4">
        <f t="shared" si="37"/>
        <v>0.80489874971475239</v>
      </c>
      <c r="O168" s="8">
        <v>448.9</v>
      </c>
      <c r="Q168" s="16">
        <v>1</v>
      </c>
      <c r="R168" s="59">
        <f t="shared" si="38"/>
        <v>0</v>
      </c>
      <c r="S168" s="6">
        <f t="shared" si="39"/>
        <v>545.92854089501918</v>
      </c>
      <c r="T168" s="59">
        <f t="shared" si="40"/>
        <v>323.96063975107319</v>
      </c>
      <c r="U168" s="6">
        <f t="shared" si="41"/>
        <v>439.41720000000004</v>
      </c>
      <c r="V168" s="59">
        <f t="shared" si="42"/>
        <v>0</v>
      </c>
      <c r="W168" s="6">
        <f t="shared" si="43"/>
        <v>323.96063975107319</v>
      </c>
      <c r="X168" s="59">
        <f t="shared" si="50"/>
        <v>-3.8525440003774634</v>
      </c>
      <c r="Y168" s="6">
        <f t="shared" si="44"/>
        <v>123.9529</v>
      </c>
      <c r="Z168" s="59">
        <f t="shared" si="45"/>
        <v>456.56521667145211</v>
      </c>
      <c r="AA168" s="18">
        <f t="shared" si="46"/>
        <v>0.96244125473143105</v>
      </c>
      <c r="AB168" s="8" t="s">
        <v>182</v>
      </c>
      <c r="AS168" s="2">
        <v>1</v>
      </c>
      <c r="AT168" s="2">
        <v>0.9</v>
      </c>
    </row>
    <row r="169" spans="2:46" x14ac:dyDescent="0.25">
      <c r="B169" s="7" t="s">
        <v>183</v>
      </c>
      <c r="C169" s="21">
        <v>586.08000000000004</v>
      </c>
      <c r="D169" s="16">
        <v>352.57</v>
      </c>
      <c r="E169" s="21">
        <v>263.41000000000003</v>
      </c>
      <c r="F169" s="4">
        <f t="shared" si="47"/>
        <v>440.10275277484919</v>
      </c>
      <c r="G169" s="21">
        <v>0.8</v>
      </c>
      <c r="H169" s="4">
        <v>108.8215</v>
      </c>
      <c r="I169" s="59">
        <f t="shared" si="48"/>
        <v>87.057200000000009</v>
      </c>
      <c r="J169" s="4">
        <f t="shared" si="49"/>
        <v>65.292899999999989</v>
      </c>
      <c r="K169" s="59">
        <f t="shared" si="36"/>
        <v>548.92425277484915</v>
      </c>
      <c r="L169" s="4">
        <f t="shared" si="51"/>
        <v>439.62720000000002</v>
      </c>
      <c r="M169" s="59">
        <f t="shared" si="52"/>
        <v>328.7029</v>
      </c>
      <c r="N169" s="4">
        <f t="shared" si="37"/>
        <v>0.80088864315550801</v>
      </c>
      <c r="O169" s="8">
        <v>450.03</v>
      </c>
      <c r="Q169" s="16">
        <v>1</v>
      </c>
      <c r="R169" s="59">
        <f t="shared" si="38"/>
        <v>0</v>
      </c>
      <c r="S169" s="6">
        <f t="shared" si="39"/>
        <v>548.92425277484915</v>
      </c>
      <c r="T169" s="59">
        <f t="shared" si="40"/>
        <v>328.70314921610719</v>
      </c>
      <c r="U169" s="6">
        <f t="shared" si="41"/>
        <v>439.62720000000002</v>
      </c>
      <c r="V169" s="59">
        <f t="shared" si="42"/>
        <v>0</v>
      </c>
      <c r="W169" s="6">
        <f t="shared" si="43"/>
        <v>328.70314921610719</v>
      </c>
      <c r="X169" s="59">
        <f t="shared" si="50"/>
        <v>4.7425094650340043</v>
      </c>
      <c r="Y169" s="6">
        <f t="shared" si="44"/>
        <v>128.7029</v>
      </c>
      <c r="Z169" s="59">
        <f t="shared" si="45"/>
        <v>458.07915412977485</v>
      </c>
      <c r="AA169" s="18">
        <f t="shared" si="46"/>
        <v>0.95971885216032482</v>
      </c>
      <c r="AB169" s="8" t="s">
        <v>183</v>
      </c>
      <c r="AS169" s="2">
        <v>1</v>
      </c>
      <c r="AT169" s="2">
        <v>0.9</v>
      </c>
    </row>
    <row r="170" spans="2:46" x14ac:dyDescent="0.25">
      <c r="B170" s="7" t="s">
        <v>184</v>
      </c>
      <c r="C170" s="21">
        <v>500.18</v>
      </c>
      <c r="D170" s="16">
        <v>343.54</v>
      </c>
      <c r="E170" s="21">
        <v>250.64</v>
      </c>
      <c r="F170" s="4">
        <f t="shared" si="47"/>
        <v>425.2530319703788</v>
      </c>
      <c r="G170" s="21">
        <v>0.8</v>
      </c>
      <c r="H170" s="4">
        <v>108.8215</v>
      </c>
      <c r="I170" s="59">
        <f t="shared" si="48"/>
        <v>87.057200000000009</v>
      </c>
      <c r="J170" s="4">
        <f t="shared" si="49"/>
        <v>65.292899999999989</v>
      </c>
      <c r="K170" s="59">
        <f t="shared" si="36"/>
        <v>534.07453197037876</v>
      </c>
      <c r="L170" s="4">
        <f t="shared" si="51"/>
        <v>430.59720000000004</v>
      </c>
      <c r="M170" s="59">
        <f t="shared" si="52"/>
        <v>315.93289999999996</v>
      </c>
      <c r="N170" s="4">
        <f t="shared" si="37"/>
        <v>0.80624926714139244</v>
      </c>
      <c r="O170" s="8">
        <v>451.84</v>
      </c>
      <c r="Q170" s="16">
        <v>1</v>
      </c>
      <c r="R170" s="59">
        <f t="shared" si="38"/>
        <v>0</v>
      </c>
      <c r="S170" s="6">
        <f t="shared" si="39"/>
        <v>534.07453197037876</v>
      </c>
      <c r="T170" s="59">
        <f t="shared" si="40"/>
        <v>315.94565521864519</v>
      </c>
      <c r="U170" s="6">
        <f t="shared" si="41"/>
        <v>430.59720000000004</v>
      </c>
      <c r="V170" s="59">
        <f t="shared" si="42"/>
        <v>0</v>
      </c>
      <c r="W170" s="6">
        <f t="shared" si="43"/>
        <v>315.94565521864519</v>
      </c>
      <c r="X170" s="59">
        <f t="shared" si="50"/>
        <v>-12.757493997462007</v>
      </c>
      <c r="Y170" s="6">
        <f t="shared" si="44"/>
        <v>115.93289999999996</v>
      </c>
      <c r="Z170" s="59">
        <f t="shared" si="45"/>
        <v>445.93092060346078</v>
      </c>
      <c r="AA170" s="18">
        <f t="shared" si="46"/>
        <v>0.9656141346226671</v>
      </c>
      <c r="AB170" s="8" t="s">
        <v>184</v>
      </c>
      <c r="AS170" s="2">
        <v>1</v>
      </c>
      <c r="AT170" s="2">
        <v>0.9</v>
      </c>
    </row>
    <row r="171" spans="2:46" x14ac:dyDescent="0.25">
      <c r="B171" s="7" t="s">
        <v>185</v>
      </c>
      <c r="C171" s="21">
        <v>523.64</v>
      </c>
      <c r="D171" s="16">
        <v>347.7</v>
      </c>
      <c r="E171" s="21">
        <v>262.70999999999998</v>
      </c>
      <c r="F171" s="4">
        <f t="shared" si="47"/>
        <v>435.7887493958512</v>
      </c>
      <c r="G171" s="21">
        <v>0.79</v>
      </c>
      <c r="H171" s="4">
        <v>108.8215</v>
      </c>
      <c r="I171" s="59">
        <f t="shared" si="48"/>
        <v>87.057200000000009</v>
      </c>
      <c r="J171" s="4">
        <f t="shared" si="49"/>
        <v>65.292899999999989</v>
      </c>
      <c r="K171" s="59">
        <f t="shared" si="36"/>
        <v>544.61024939585116</v>
      </c>
      <c r="L171" s="4">
        <f t="shared" si="51"/>
        <v>434.75720000000001</v>
      </c>
      <c r="M171" s="59">
        <f t="shared" si="52"/>
        <v>328.00289999999995</v>
      </c>
      <c r="N171" s="4">
        <f t="shared" si="37"/>
        <v>0.79829052149181234</v>
      </c>
      <c r="O171" s="8">
        <v>452.33</v>
      </c>
      <c r="Q171" s="16">
        <v>1</v>
      </c>
      <c r="R171" s="59">
        <f t="shared" si="38"/>
        <v>0</v>
      </c>
      <c r="S171" s="6">
        <f t="shared" si="39"/>
        <v>544.61024939585116</v>
      </c>
      <c r="T171" s="59">
        <f t="shared" si="40"/>
        <v>328.0038121656076</v>
      </c>
      <c r="U171" s="6">
        <f t="shared" si="41"/>
        <v>434.75720000000001</v>
      </c>
      <c r="V171" s="59">
        <f t="shared" si="42"/>
        <v>0</v>
      </c>
      <c r="W171" s="6">
        <f t="shared" si="43"/>
        <v>328.0038121656076</v>
      </c>
      <c r="X171" s="59">
        <f t="shared" si="50"/>
        <v>12.058156946962413</v>
      </c>
      <c r="Y171" s="6">
        <f t="shared" si="44"/>
        <v>128.00289999999995</v>
      </c>
      <c r="Z171" s="59">
        <f t="shared" si="45"/>
        <v>453.20918499104801</v>
      </c>
      <c r="AA171" s="18">
        <f t="shared" si="46"/>
        <v>0.95928594211652518</v>
      </c>
      <c r="AB171" s="8" t="s">
        <v>185</v>
      </c>
      <c r="AS171" s="2">
        <v>1</v>
      </c>
      <c r="AT171" s="2">
        <v>0.9</v>
      </c>
    </row>
    <row r="172" spans="2:46" x14ac:dyDescent="0.25">
      <c r="B172" s="7" t="s">
        <v>186</v>
      </c>
      <c r="C172" s="21">
        <v>639.28</v>
      </c>
      <c r="D172" s="16">
        <v>349.73</v>
      </c>
      <c r="E172" s="21">
        <v>260.2</v>
      </c>
      <c r="F172" s="4">
        <f t="shared" si="47"/>
        <v>435.90722969457619</v>
      </c>
      <c r="G172" s="21">
        <v>0.8</v>
      </c>
      <c r="H172" s="4">
        <v>108.8215</v>
      </c>
      <c r="I172" s="59">
        <f t="shared" si="48"/>
        <v>87.057200000000009</v>
      </c>
      <c r="J172" s="4">
        <f t="shared" si="49"/>
        <v>65.292899999999989</v>
      </c>
      <c r="K172" s="59">
        <f t="shared" si="36"/>
        <v>544.72872969457615</v>
      </c>
      <c r="L172" s="4">
        <f t="shared" si="51"/>
        <v>436.78720000000004</v>
      </c>
      <c r="M172" s="59">
        <f t="shared" si="52"/>
        <v>325.49289999999996</v>
      </c>
      <c r="N172" s="4">
        <f t="shared" si="37"/>
        <v>0.80184351621200922</v>
      </c>
      <c r="O172" s="8">
        <v>451.06</v>
      </c>
      <c r="Q172" s="16">
        <v>1</v>
      </c>
      <c r="R172" s="59">
        <f t="shared" si="38"/>
        <v>0</v>
      </c>
      <c r="S172" s="6">
        <f t="shared" si="39"/>
        <v>544.72872969457615</v>
      </c>
      <c r="T172" s="59">
        <f t="shared" si="40"/>
        <v>325.49397977662585</v>
      </c>
      <c r="U172" s="6">
        <f t="shared" si="41"/>
        <v>436.78720000000004</v>
      </c>
      <c r="V172" s="59">
        <f t="shared" si="42"/>
        <v>0</v>
      </c>
      <c r="W172" s="6">
        <f t="shared" si="43"/>
        <v>325.49397977662585</v>
      </c>
      <c r="X172" s="59">
        <f t="shared" si="50"/>
        <v>-2.5098323889817493</v>
      </c>
      <c r="Y172" s="6">
        <f t="shared" si="44"/>
        <v>125.49289999999996</v>
      </c>
      <c r="Z172" s="59">
        <f t="shared" si="45"/>
        <v>454.4573973809317</v>
      </c>
      <c r="AA172" s="18">
        <f t="shared" si="46"/>
        <v>0.96111803332332979</v>
      </c>
      <c r="AB172" s="8" t="s">
        <v>186</v>
      </c>
      <c r="AS172" s="2">
        <v>1</v>
      </c>
      <c r="AT172" s="2">
        <v>0.9</v>
      </c>
    </row>
    <row r="173" spans="2:46" x14ac:dyDescent="0.25">
      <c r="B173" s="7" t="s">
        <v>187</v>
      </c>
      <c r="C173" s="21">
        <v>410.94</v>
      </c>
      <c r="D173" s="16">
        <v>299.04000000000002</v>
      </c>
      <c r="E173" s="21">
        <v>190.38</v>
      </c>
      <c r="F173" s="4">
        <f t="shared" si="47"/>
        <v>354.49889421548272</v>
      </c>
      <c r="G173" s="21">
        <v>0.84</v>
      </c>
      <c r="H173" s="4">
        <v>108.8215</v>
      </c>
      <c r="I173" s="59">
        <f t="shared" si="48"/>
        <v>87.057200000000009</v>
      </c>
      <c r="J173" s="4">
        <f t="shared" si="49"/>
        <v>65.292899999999989</v>
      </c>
      <c r="K173" s="59">
        <f t="shared" si="36"/>
        <v>463.32039421548274</v>
      </c>
      <c r="L173" s="4">
        <f t="shared" si="51"/>
        <v>386.09720000000004</v>
      </c>
      <c r="M173" s="59">
        <f t="shared" si="52"/>
        <v>255.67289999999997</v>
      </c>
      <c r="N173" s="4">
        <f t="shared" si="37"/>
        <v>0.83332658095864554</v>
      </c>
      <c r="O173" s="8">
        <v>456.19</v>
      </c>
      <c r="Q173" s="16">
        <v>1</v>
      </c>
      <c r="R173" s="59">
        <f t="shared" si="38"/>
        <v>0</v>
      </c>
      <c r="S173" s="6">
        <f t="shared" si="39"/>
        <v>463.32039421548274</v>
      </c>
      <c r="T173" s="59">
        <f t="shared" si="40"/>
        <v>256.11470057017482</v>
      </c>
      <c r="U173" s="6">
        <f t="shared" si="41"/>
        <v>386.09720000000004</v>
      </c>
      <c r="V173" s="59">
        <f t="shared" si="42"/>
        <v>0</v>
      </c>
      <c r="W173" s="6">
        <f t="shared" si="43"/>
        <v>256.11470057017482</v>
      </c>
      <c r="X173" s="59">
        <f t="shared" si="50"/>
        <v>-69.379279206451031</v>
      </c>
      <c r="Y173" s="6">
        <f t="shared" si="44"/>
        <v>55.67289999999997</v>
      </c>
      <c r="Z173" s="59">
        <f t="shared" si="45"/>
        <v>390.09039932078571</v>
      </c>
      <c r="AA173" s="18">
        <f t="shared" si="46"/>
        <v>0.98976340015612152</v>
      </c>
      <c r="AB173" s="8" t="s">
        <v>187</v>
      </c>
      <c r="AS173" s="2">
        <v>1</v>
      </c>
      <c r="AT173" s="2">
        <v>0.9</v>
      </c>
    </row>
    <row r="174" spans="2:46" x14ac:dyDescent="0.25">
      <c r="B174" s="7" t="s">
        <v>188</v>
      </c>
      <c r="C174" s="21">
        <v>415.38</v>
      </c>
      <c r="D174" s="16">
        <v>297.87</v>
      </c>
      <c r="E174" s="21">
        <v>189.17</v>
      </c>
      <c r="F174" s="4">
        <f t="shared" si="47"/>
        <v>352.86233264546672</v>
      </c>
      <c r="G174" s="21">
        <v>0.84</v>
      </c>
      <c r="H174" s="4">
        <v>108.8215</v>
      </c>
      <c r="I174" s="59">
        <f t="shared" si="48"/>
        <v>87.057200000000009</v>
      </c>
      <c r="J174" s="4">
        <f t="shared" si="49"/>
        <v>65.292899999999989</v>
      </c>
      <c r="K174" s="59">
        <f t="shared" si="36"/>
        <v>461.68383264546674</v>
      </c>
      <c r="L174" s="4">
        <f t="shared" si="51"/>
        <v>384.92720000000003</v>
      </c>
      <c r="M174" s="59">
        <f t="shared" si="52"/>
        <v>254.46289999999999</v>
      </c>
      <c r="N174" s="4">
        <f t="shared" si="37"/>
        <v>0.83374632764234313</v>
      </c>
      <c r="O174" s="8">
        <v>455.93</v>
      </c>
      <c r="Q174" s="16">
        <v>1</v>
      </c>
      <c r="R174" s="59">
        <f t="shared" si="38"/>
        <v>0</v>
      </c>
      <c r="S174" s="6">
        <f t="shared" si="39"/>
        <v>461.68383264546674</v>
      </c>
      <c r="T174" s="59">
        <f t="shared" si="40"/>
        <v>254.91765734520496</v>
      </c>
      <c r="U174" s="6">
        <f t="shared" si="41"/>
        <v>384.92720000000003</v>
      </c>
      <c r="V174" s="59">
        <f t="shared" si="42"/>
        <v>0</v>
      </c>
      <c r="W174" s="6">
        <f t="shared" si="43"/>
        <v>254.91765734520496</v>
      </c>
      <c r="X174" s="59">
        <f t="shared" si="50"/>
        <v>-1.1970432249698604</v>
      </c>
      <c r="Y174" s="6">
        <f t="shared" si="44"/>
        <v>54.462899999999991</v>
      </c>
      <c r="Z174" s="59">
        <f t="shared" si="45"/>
        <v>388.76105357436467</v>
      </c>
      <c r="AA174" s="18">
        <f t="shared" si="46"/>
        <v>0.99013827764094364</v>
      </c>
      <c r="AB174" s="8" t="s">
        <v>188</v>
      </c>
      <c r="AS174" s="2">
        <v>1</v>
      </c>
      <c r="AT174" s="2">
        <v>0.9</v>
      </c>
    </row>
    <row r="175" spans="2:46" x14ac:dyDescent="0.25">
      <c r="B175" s="7" t="s">
        <v>189</v>
      </c>
      <c r="C175" s="21">
        <v>400.5</v>
      </c>
      <c r="D175" s="16">
        <v>301.99</v>
      </c>
      <c r="E175" s="21">
        <v>187.88</v>
      </c>
      <c r="F175" s="4">
        <f t="shared" si="47"/>
        <v>355.66396289194103</v>
      </c>
      <c r="G175" s="21">
        <v>0.84</v>
      </c>
      <c r="H175" s="4">
        <v>108.8215</v>
      </c>
      <c r="I175" s="59">
        <f t="shared" si="48"/>
        <v>87.057200000000009</v>
      </c>
      <c r="J175" s="4">
        <f t="shared" si="49"/>
        <v>65.292899999999989</v>
      </c>
      <c r="K175" s="59">
        <f t="shared" si="36"/>
        <v>464.48546289194104</v>
      </c>
      <c r="L175" s="4">
        <f t="shared" si="51"/>
        <v>389.04720000000003</v>
      </c>
      <c r="M175" s="59">
        <f t="shared" si="52"/>
        <v>253.17289999999997</v>
      </c>
      <c r="N175" s="4">
        <f t="shared" si="37"/>
        <v>0.8375874620009558</v>
      </c>
      <c r="O175" s="8">
        <v>455.24</v>
      </c>
      <c r="Q175" s="16">
        <v>1</v>
      </c>
      <c r="R175" s="59">
        <f t="shared" si="38"/>
        <v>0</v>
      </c>
      <c r="S175" s="6">
        <f t="shared" si="39"/>
        <v>464.48546289194104</v>
      </c>
      <c r="T175" s="59">
        <f t="shared" si="40"/>
        <v>253.74991903466827</v>
      </c>
      <c r="U175" s="6">
        <f t="shared" si="41"/>
        <v>389.04720000000003</v>
      </c>
      <c r="V175" s="59">
        <f t="shared" si="42"/>
        <v>0</v>
      </c>
      <c r="W175" s="6">
        <f t="shared" si="43"/>
        <v>253.74991903466827</v>
      </c>
      <c r="X175" s="59">
        <f t="shared" si="50"/>
        <v>-1.1677383105366914</v>
      </c>
      <c r="Y175" s="6">
        <f t="shared" si="44"/>
        <v>53.17289999999997</v>
      </c>
      <c r="Z175" s="59">
        <f t="shared" si="45"/>
        <v>392.66408178269887</v>
      </c>
      <c r="AA175" s="18">
        <f t="shared" si="46"/>
        <v>0.99078886521456666</v>
      </c>
      <c r="AB175" s="8" t="s">
        <v>189</v>
      </c>
      <c r="AS175" s="2">
        <v>1</v>
      </c>
      <c r="AT175" s="2">
        <v>0.9</v>
      </c>
    </row>
    <row r="176" spans="2:46" x14ac:dyDescent="0.25">
      <c r="B176" s="7" t="s">
        <v>190</v>
      </c>
      <c r="C176" s="21">
        <v>423.3</v>
      </c>
      <c r="D176" s="16">
        <v>296.42</v>
      </c>
      <c r="E176" s="21">
        <v>186.88</v>
      </c>
      <c r="F176" s="4">
        <f t="shared" si="47"/>
        <v>350.41254372524963</v>
      </c>
      <c r="G176" s="21">
        <v>0.84</v>
      </c>
      <c r="H176" s="4">
        <v>108.8215</v>
      </c>
      <c r="I176" s="59">
        <f t="shared" si="48"/>
        <v>87.057200000000009</v>
      </c>
      <c r="J176" s="4">
        <f t="shared" si="49"/>
        <v>65.292899999999989</v>
      </c>
      <c r="K176" s="59">
        <f t="shared" si="36"/>
        <v>459.23404372524965</v>
      </c>
      <c r="L176" s="4">
        <f t="shared" si="51"/>
        <v>383.47720000000004</v>
      </c>
      <c r="M176" s="59">
        <f t="shared" si="52"/>
        <v>252.17289999999997</v>
      </c>
      <c r="N176" s="4">
        <f t="shared" si="37"/>
        <v>0.83503652492589731</v>
      </c>
      <c r="O176" s="8">
        <v>456.22</v>
      </c>
      <c r="Q176" s="16">
        <v>1</v>
      </c>
      <c r="R176" s="59">
        <f t="shared" si="38"/>
        <v>0</v>
      </c>
      <c r="S176" s="6">
        <f t="shared" si="39"/>
        <v>459.23404372524965</v>
      </c>
      <c r="T176" s="59">
        <f t="shared" si="40"/>
        <v>252.66805100052611</v>
      </c>
      <c r="U176" s="6">
        <f t="shared" si="41"/>
        <v>383.47720000000004</v>
      </c>
      <c r="V176" s="59">
        <f t="shared" si="42"/>
        <v>0</v>
      </c>
      <c r="W176" s="6">
        <f t="shared" si="43"/>
        <v>252.66805100052611</v>
      </c>
      <c r="X176" s="59">
        <f t="shared" si="50"/>
        <v>-1.0818680341421612</v>
      </c>
      <c r="Y176" s="6">
        <f t="shared" si="44"/>
        <v>52.17289999999997</v>
      </c>
      <c r="Z176" s="59">
        <f t="shared" si="45"/>
        <v>387.01004433250824</v>
      </c>
      <c r="AA176" s="18">
        <f t="shared" si="46"/>
        <v>0.99087144020098639</v>
      </c>
      <c r="AB176" s="8" t="s">
        <v>190</v>
      </c>
      <c r="AS176" s="2">
        <v>1</v>
      </c>
      <c r="AT176" s="2">
        <v>0.9</v>
      </c>
    </row>
    <row r="177" spans="2:46" x14ac:dyDescent="0.25">
      <c r="B177" s="7" t="s">
        <v>191</v>
      </c>
      <c r="C177" s="21">
        <v>577.72</v>
      </c>
      <c r="D177" s="16">
        <v>351.93</v>
      </c>
      <c r="E177" s="21">
        <v>267.02</v>
      </c>
      <c r="F177" s="4">
        <f t="shared" si="47"/>
        <v>441.76283829674941</v>
      </c>
      <c r="G177" s="21">
        <v>0.79</v>
      </c>
      <c r="H177" s="4">
        <v>108.8215</v>
      </c>
      <c r="I177" s="59">
        <f t="shared" si="48"/>
        <v>87.057200000000009</v>
      </c>
      <c r="J177" s="4">
        <f t="shared" si="49"/>
        <v>65.292899999999989</v>
      </c>
      <c r="K177" s="59">
        <f t="shared" si="36"/>
        <v>550.58433829674937</v>
      </c>
      <c r="L177" s="4">
        <f t="shared" si="51"/>
        <v>438.98720000000003</v>
      </c>
      <c r="M177" s="59">
        <f t="shared" si="52"/>
        <v>332.31289999999996</v>
      </c>
      <c r="N177" s="4">
        <f t="shared" si="37"/>
        <v>0.79731145524048375</v>
      </c>
      <c r="O177" s="8">
        <v>453.72</v>
      </c>
      <c r="Q177" s="16">
        <v>1</v>
      </c>
      <c r="R177" s="59">
        <f t="shared" si="38"/>
        <v>0</v>
      </c>
      <c r="S177" s="6">
        <f t="shared" si="39"/>
        <v>550.58433829674937</v>
      </c>
      <c r="T177" s="59">
        <f t="shared" si="40"/>
        <v>332.31513930880317</v>
      </c>
      <c r="U177" s="6">
        <f t="shared" si="41"/>
        <v>438.98720000000003</v>
      </c>
      <c r="V177" s="59">
        <f t="shared" si="42"/>
        <v>0</v>
      </c>
      <c r="W177" s="6">
        <f t="shared" si="43"/>
        <v>332.31513930880317</v>
      </c>
      <c r="X177" s="59">
        <f t="shared" si="50"/>
        <v>79.647088308277063</v>
      </c>
      <c r="Y177" s="6">
        <f t="shared" si="44"/>
        <v>132.31289999999996</v>
      </c>
      <c r="Z177" s="59">
        <f t="shared" si="45"/>
        <v>458.49369163626454</v>
      </c>
      <c r="AA177" s="18">
        <f t="shared" si="46"/>
        <v>0.95745526712341433</v>
      </c>
      <c r="AB177" s="8" t="s">
        <v>191</v>
      </c>
      <c r="AS177" s="2">
        <v>1</v>
      </c>
      <c r="AT177" s="2">
        <v>0.9</v>
      </c>
    </row>
    <row r="178" spans="2:46" x14ac:dyDescent="0.25">
      <c r="B178" s="7" t="s">
        <v>192</v>
      </c>
      <c r="C178" s="21">
        <v>500.46</v>
      </c>
      <c r="D178" s="16">
        <v>356.83</v>
      </c>
      <c r="E178" s="21">
        <v>264.85000000000002</v>
      </c>
      <c r="F178" s="4">
        <f t="shared" si="47"/>
        <v>444.37953530737661</v>
      </c>
      <c r="G178" s="21">
        <v>0.8</v>
      </c>
      <c r="H178" s="4">
        <v>108.8215</v>
      </c>
      <c r="I178" s="59">
        <f t="shared" si="48"/>
        <v>87.057200000000009</v>
      </c>
      <c r="J178" s="4">
        <f t="shared" si="49"/>
        <v>65.292899999999989</v>
      </c>
      <c r="K178" s="59">
        <f t="shared" si="36"/>
        <v>553.20103530737663</v>
      </c>
      <c r="L178" s="4">
        <f t="shared" si="51"/>
        <v>443.88720000000001</v>
      </c>
      <c r="M178" s="59">
        <f t="shared" si="52"/>
        <v>330.1429</v>
      </c>
      <c r="N178" s="4">
        <f t="shared" si="37"/>
        <v>0.80239763064319236</v>
      </c>
      <c r="O178" s="8">
        <v>453.7</v>
      </c>
      <c r="Q178" s="16">
        <v>1</v>
      </c>
      <c r="R178" s="59">
        <f t="shared" si="38"/>
        <v>0</v>
      </c>
      <c r="S178" s="6">
        <f t="shared" si="39"/>
        <v>553.20103530737663</v>
      </c>
      <c r="T178" s="59">
        <f t="shared" si="40"/>
        <v>330.14472453957723</v>
      </c>
      <c r="U178" s="6">
        <f t="shared" si="41"/>
        <v>443.88720000000001</v>
      </c>
      <c r="V178" s="59">
        <f t="shared" si="42"/>
        <v>0</v>
      </c>
      <c r="W178" s="6">
        <f t="shared" si="43"/>
        <v>330.14472453957723</v>
      </c>
      <c r="X178" s="59">
        <f t="shared" si="50"/>
        <v>-2.1704147692259426</v>
      </c>
      <c r="Y178" s="6">
        <f t="shared" si="44"/>
        <v>130.1429</v>
      </c>
      <c r="Z178" s="59">
        <f t="shared" si="45"/>
        <v>462.57217895616031</v>
      </c>
      <c r="AA178" s="18">
        <f t="shared" si="46"/>
        <v>0.95960634943864376</v>
      </c>
      <c r="AB178" s="8" t="s">
        <v>192</v>
      </c>
      <c r="AS178" s="2">
        <v>1</v>
      </c>
      <c r="AT178" s="2">
        <v>0.9</v>
      </c>
    </row>
    <row r="179" spans="2:46" x14ac:dyDescent="0.25">
      <c r="B179" s="7" t="s">
        <v>193</v>
      </c>
      <c r="C179" s="21">
        <v>526.54</v>
      </c>
      <c r="D179" s="16">
        <v>353.7</v>
      </c>
      <c r="E179" s="21">
        <v>266.25</v>
      </c>
      <c r="F179" s="4">
        <f t="shared" si="47"/>
        <v>442.71068713099754</v>
      </c>
      <c r="G179" s="21">
        <v>0.8</v>
      </c>
      <c r="H179" s="4">
        <v>108.8215</v>
      </c>
      <c r="I179" s="59">
        <f t="shared" si="48"/>
        <v>87.057200000000009</v>
      </c>
      <c r="J179" s="4">
        <f t="shared" si="49"/>
        <v>65.292899999999989</v>
      </c>
      <c r="K179" s="59">
        <f t="shared" si="36"/>
        <v>551.5321871309975</v>
      </c>
      <c r="L179" s="4">
        <f t="shared" si="51"/>
        <v>440.75720000000001</v>
      </c>
      <c r="M179" s="59">
        <f t="shared" si="52"/>
        <v>331.54289999999997</v>
      </c>
      <c r="N179" s="4">
        <f t="shared" si="37"/>
        <v>0.79915045809522867</v>
      </c>
      <c r="O179" s="8">
        <v>453.11</v>
      </c>
      <c r="Q179" s="16">
        <v>1</v>
      </c>
      <c r="R179" s="59">
        <f t="shared" si="38"/>
        <v>0</v>
      </c>
      <c r="S179" s="6">
        <f t="shared" si="39"/>
        <v>551.5321871309975</v>
      </c>
      <c r="T179" s="59">
        <f t="shared" si="40"/>
        <v>331.54312553521839</v>
      </c>
      <c r="U179" s="6">
        <f t="shared" si="41"/>
        <v>440.75720000000001</v>
      </c>
      <c r="V179" s="59">
        <f t="shared" si="42"/>
        <v>0</v>
      </c>
      <c r="W179" s="6">
        <f t="shared" si="43"/>
        <v>331.54312553521839</v>
      </c>
      <c r="X179" s="59">
        <f t="shared" si="50"/>
        <v>1.3984009956411683</v>
      </c>
      <c r="Y179" s="6">
        <f t="shared" si="44"/>
        <v>131.54289999999997</v>
      </c>
      <c r="Z179" s="59">
        <f t="shared" si="45"/>
        <v>459.96787267400538</v>
      </c>
      <c r="AA179" s="18">
        <f t="shared" si="46"/>
        <v>0.95823475113093259</v>
      </c>
      <c r="AB179" s="8" t="s">
        <v>193</v>
      </c>
      <c r="AS179" s="2">
        <v>1</v>
      </c>
      <c r="AT179" s="2">
        <v>0.9</v>
      </c>
    </row>
    <row r="180" spans="2:46" x14ac:dyDescent="0.25">
      <c r="B180" s="7" t="s">
        <v>194</v>
      </c>
      <c r="C180" s="21">
        <v>582.82000000000005</v>
      </c>
      <c r="D180" s="16">
        <v>361.37</v>
      </c>
      <c r="E180" s="21">
        <v>264.36</v>
      </c>
      <c r="F180" s="4">
        <f t="shared" si="47"/>
        <v>447.74377326770275</v>
      </c>
      <c r="G180" s="21">
        <v>0.8</v>
      </c>
      <c r="H180" s="4">
        <v>108.8215</v>
      </c>
      <c r="I180" s="59">
        <f t="shared" si="48"/>
        <v>87.057200000000009</v>
      </c>
      <c r="J180" s="4">
        <f t="shared" si="49"/>
        <v>65.292899999999989</v>
      </c>
      <c r="K180" s="59">
        <f t="shared" si="36"/>
        <v>556.56527326770276</v>
      </c>
      <c r="L180" s="4">
        <f t="shared" si="51"/>
        <v>448.42720000000003</v>
      </c>
      <c r="M180" s="59">
        <f t="shared" si="52"/>
        <v>329.65289999999999</v>
      </c>
      <c r="N180" s="4">
        <f t="shared" si="37"/>
        <v>0.80570459843316644</v>
      </c>
      <c r="O180" s="8">
        <v>453.68</v>
      </c>
      <c r="Q180" s="16">
        <v>1</v>
      </c>
      <c r="R180" s="59">
        <f t="shared" si="38"/>
        <v>0</v>
      </c>
      <c r="S180" s="6">
        <f t="shared" si="39"/>
        <v>556.56527326770276</v>
      </c>
      <c r="T180" s="59">
        <f t="shared" si="40"/>
        <v>329.66338848545587</v>
      </c>
      <c r="U180" s="6">
        <f t="shared" si="41"/>
        <v>448.42720000000003</v>
      </c>
      <c r="V180" s="59">
        <f t="shared" si="42"/>
        <v>0</v>
      </c>
      <c r="W180" s="6">
        <f t="shared" si="43"/>
        <v>329.66338848545587</v>
      </c>
      <c r="X180" s="59">
        <f t="shared" si="50"/>
        <v>-1.8797370497625252</v>
      </c>
      <c r="Y180" s="6">
        <f t="shared" si="44"/>
        <v>129.65289999999999</v>
      </c>
      <c r="Z180" s="59">
        <f t="shared" si="45"/>
        <v>466.79420323976819</v>
      </c>
      <c r="AA180" s="18">
        <f t="shared" si="46"/>
        <v>0.96065288919122682</v>
      </c>
      <c r="AB180" s="8" t="s">
        <v>194</v>
      </c>
      <c r="AS180" s="2">
        <v>1</v>
      </c>
      <c r="AT180" s="2">
        <v>0.9</v>
      </c>
    </row>
    <row r="181" spans="2:46" x14ac:dyDescent="0.25">
      <c r="B181" s="7" t="s">
        <v>195</v>
      </c>
      <c r="C181" s="21">
        <v>536</v>
      </c>
      <c r="D181" s="16">
        <v>353.28</v>
      </c>
      <c r="E181" s="21">
        <v>264.95</v>
      </c>
      <c r="F181" s="4">
        <f t="shared" si="47"/>
        <v>441.59400007246472</v>
      </c>
      <c r="G181" s="21">
        <v>0.8</v>
      </c>
      <c r="H181" s="4">
        <v>108.8215</v>
      </c>
      <c r="I181" s="59">
        <f t="shared" si="48"/>
        <v>87.057200000000009</v>
      </c>
      <c r="J181" s="4">
        <f t="shared" si="49"/>
        <v>65.292899999999989</v>
      </c>
      <c r="K181" s="59">
        <f t="shared" si="36"/>
        <v>550.41550007246474</v>
      </c>
      <c r="L181" s="4">
        <f t="shared" si="51"/>
        <v>440.3372</v>
      </c>
      <c r="M181" s="59">
        <f t="shared" si="52"/>
        <v>330.24289999999996</v>
      </c>
      <c r="N181" s="4">
        <f t="shared" si="37"/>
        <v>0.8000087205793216</v>
      </c>
      <c r="O181" s="8">
        <v>454.34</v>
      </c>
      <c r="Q181" s="16">
        <v>1</v>
      </c>
      <c r="R181" s="59">
        <f t="shared" si="38"/>
        <v>0</v>
      </c>
      <c r="S181" s="6">
        <f t="shared" si="39"/>
        <v>550.41550007246474</v>
      </c>
      <c r="T181" s="59">
        <f t="shared" si="40"/>
        <v>330.24290002387846</v>
      </c>
      <c r="U181" s="6">
        <f t="shared" si="41"/>
        <v>440.3372</v>
      </c>
      <c r="V181" s="59">
        <f t="shared" si="42"/>
        <v>0</v>
      </c>
      <c r="W181" s="6">
        <f t="shared" si="43"/>
        <v>330.24290002387846</v>
      </c>
      <c r="X181" s="59">
        <f t="shared" si="50"/>
        <v>0.57951153842259373</v>
      </c>
      <c r="Y181" s="6">
        <f t="shared" si="44"/>
        <v>130.24289999999996</v>
      </c>
      <c r="Z181" s="59">
        <f t="shared" si="45"/>
        <v>459.19501598367765</v>
      </c>
      <c r="AA181" s="18">
        <f t="shared" si="46"/>
        <v>0.95893288183174019</v>
      </c>
      <c r="AB181" s="8" t="s">
        <v>195</v>
      </c>
      <c r="AS181" s="2">
        <v>1</v>
      </c>
      <c r="AT181" s="2">
        <v>0.9</v>
      </c>
    </row>
    <row r="182" spans="2:46" x14ac:dyDescent="0.25">
      <c r="B182" s="7" t="s">
        <v>196</v>
      </c>
      <c r="C182" s="21">
        <v>556.52</v>
      </c>
      <c r="D182" s="16">
        <v>347.84</v>
      </c>
      <c r="E182" s="21">
        <v>257.81</v>
      </c>
      <c r="F182" s="4">
        <f t="shared" si="47"/>
        <v>432.96496590370913</v>
      </c>
      <c r="G182" s="21">
        <v>0.8</v>
      </c>
      <c r="H182" s="4">
        <v>108.8215</v>
      </c>
      <c r="I182" s="59">
        <f t="shared" si="48"/>
        <v>87.057200000000009</v>
      </c>
      <c r="J182" s="4">
        <f t="shared" si="49"/>
        <v>65.292899999999989</v>
      </c>
      <c r="K182" s="59">
        <f t="shared" si="36"/>
        <v>541.78646590370909</v>
      </c>
      <c r="L182" s="4">
        <f t="shared" si="51"/>
        <v>434.8972</v>
      </c>
      <c r="M182" s="59">
        <f t="shared" si="52"/>
        <v>323.10289999999998</v>
      </c>
      <c r="N182" s="4">
        <f t="shared" si="37"/>
        <v>0.80270960492633203</v>
      </c>
      <c r="O182" s="8">
        <v>454.47</v>
      </c>
      <c r="Q182" s="16">
        <v>1</v>
      </c>
      <c r="R182" s="59">
        <f t="shared" si="38"/>
        <v>0</v>
      </c>
      <c r="S182" s="6">
        <f t="shared" si="39"/>
        <v>541.78646590370909</v>
      </c>
      <c r="T182" s="59">
        <f t="shared" si="40"/>
        <v>323.10524611740823</v>
      </c>
      <c r="U182" s="6">
        <f t="shared" si="41"/>
        <v>434.8972</v>
      </c>
      <c r="V182" s="59">
        <f t="shared" si="42"/>
        <v>0</v>
      </c>
      <c r="W182" s="6">
        <f t="shared" si="43"/>
        <v>323.10524611740823</v>
      </c>
      <c r="X182" s="59">
        <f t="shared" si="50"/>
        <v>-7.1376539064702342</v>
      </c>
      <c r="Y182" s="6">
        <f t="shared" si="44"/>
        <v>123.10289999999998</v>
      </c>
      <c r="Z182" s="59">
        <f t="shared" si="45"/>
        <v>451.98440078862234</v>
      </c>
      <c r="AA182" s="18">
        <f t="shared" si="46"/>
        <v>0.96219515372918052</v>
      </c>
      <c r="AB182" s="8" t="s">
        <v>196</v>
      </c>
      <c r="AS182" s="2">
        <v>1</v>
      </c>
      <c r="AT182" s="2">
        <v>0.9</v>
      </c>
    </row>
    <row r="183" spans="2:46" x14ac:dyDescent="0.25">
      <c r="B183" s="7" t="s">
        <v>197</v>
      </c>
      <c r="C183" s="21">
        <v>617.66</v>
      </c>
      <c r="D183" s="16">
        <v>346.51</v>
      </c>
      <c r="E183" s="21">
        <v>266.02999999999997</v>
      </c>
      <c r="F183" s="4">
        <f t="shared" si="47"/>
        <v>436.85368374319563</v>
      </c>
      <c r="G183" s="21">
        <v>0.79</v>
      </c>
      <c r="H183" s="4">
        <v>108.8215</v>
      </c>
      <c r="I183" s="59">
        <f t="shared" si="48"/>
        <v>87.057200000000009</v>
      </c>
      <c r="J183" s="4">
        <f t="shared" si="49"/>
        <v>65.292899999999989</v>
      </c>
      <c r="K183" s="59">
        <f t="shared" si="36"/>
        <v>545.67518374319559</v>
      </c>
      <c r="L183" s="4">
        <f t="shared" si="51"/>
        <v>433.56720000000001</v>
      </c>
      <c r="M183" s="59">
        <f t="shared" si="52"/>
        <v>331.32289999999995</v>
      </c>
      <c r="N183" s="4">
        <f t="shared" si="37"/>
        <v>0.79455180099237277</v>
      </c>
      <c r="O183" s="8">
        <v>454.63</v>
      </c>
      <c r="Q183" s="16">
        <v>1</v>
      </c>
      <c r="R183" s="59">
        <f t="shared" si="38"/>
        <v>0</v>
      </c>
      <c r="S183" s="6">
        <f t="shared" si="39"/>
        <v>545.67518374319559</v>
      </c>
      <c r="T183" s="59">
        <f t="shared" si="40"/>
        <v>331.33199247481406</v>
      </c>
      <c r="U183" s="6">
        <f t="shared" si="41"/>
        <v>433.56720000000001</v>
      </c>
      <c r="V183" s="59">
        <f t="shared" si="42"/>
        <v>0</v>
      </c>
      <c r="W183" s="6">
        <f t="shared" si="43"/>
        <v>331.33199247481406</v>
      </c>
      <c r="X183" s="59">
        <f t="shared" si="50"/>
        <v>8.2267463574058297</v>
      </c>
      <c r="Y183" s="6">
        <f t="shared" si="44"/>
        <v>131.32289999999995</v>
      </c>
      <c r="Z183" s="59">
        <f t="shared" si="45"/>
        <v>453.01900730570895</v>
      </c>
      <c r="AA183" s="18">
        <f t="shared" si="46"/>
        <v>0.9570618296539104</v>
      </c>
      <c r="AB183" s="8" t="s">
        <v>197</v>
      </c>
      <c r="AS183" s="2">
        <v>1</v>
      </c>
      <c r="AT183" s="2">
        <v>0.9</v>
      </c>
    </row>
    <row r="184" spans="2:46" x14ac:dyDescent="0.25">
      <c r="B184" s="7" t="s">
        <v>198</v>
      </c>
      <c r="C184" s="21">
        <v>537.38</v>
      </c>
      <c r="D184" s="16">
        <v>353.71</v>
      </c>
      <c r="E184" s="21">
        <v>265.72000000000003</v>
      </c>
      <c r="F184" s="4">
        <f t="shared" si="47"/>
        <v>442.40013844934543</v>
      </c>
      <c r="G184" s="21">
        <v>0.8</v>
      </c>
      <c r="H184" s="4">
        <v>108.8215</v>
      </c>
      <c r="I184" s="59">
        <f t="shared" si="48"/>
        <v>87.057200000000009</v>
      </c>
      <c r="J184" s="4">
        <f t="shared" si="49"/>
        <v>65.292899999999989</v>
      </c>
      <c r="K184" s="59">
        <f t="shared" si="36"/>
        <v>551.22163844934539</v>
      </c>
      <c r="L184" s="4">
        <f t="shared" si="51"/>
        <v>440.7672</v>
      </c>
      <c r="M184" s="59">
        <f t="shared" si="52"/>
        <v>331.0129</v>
      </c>
      <c r="N184" s="4">
        <f t="shared" si="37"/>
        <v>0.79961882708366205</v>
      </c>
      <c r="O184" s="8">
        <v>455.51</v>
      </c>
      <c r="Q184" s="16">
        <v>1</v>
      </c>
      <c r="R184" s="59">
        <f t="shared" si="38"/>
        <v>0</v>
      </c>
      <c r="S184" s="6">
        <f t="shared" si="39"/>
        <v>551.22163844934539</v>
      </c>
      <c r="T184" s="59">
        <f t="shared" si="40"/>
        <v>331.01294551564115</v>
      </c>
      <c r="U184" s="6">
        <f t="shared" si="41"/>
        <v>440.7672</v>
      </c>
      <c r="V184" s="59">
        <f t="shared" si="42"/>
        <v>0</v>
      </c>
      <c r="W184" s="6">
        <f t="shared" si="43"/>
        <v>331.01294551564115</v>
      </c>
      <c r="X184" s="59">
        <f t="shared" si="50"/>
        <v>-0.31904695917290837</v>
      </c>
      <c r="Y184" s="6">
        <f t="shared" si="44"/>
        <v>131.0129</v>
      </c>
      <c r="Z184" s="59">
        <f t="shared" si="45"/>
        <v>459.82616776587435</v>
      </c>
      <c r="AA184" s="18">
        <f t="shared" si="46"/>
        <v>0.95855179826221104</v>
      </c>
      <c r="AB184" s="8" t="s">
        <v>198</v>
      </c>
      <c r="AS184" s="2">
        <v>1</v>
      </c>
      <c r="AT184" s="2">
        <v>0.9</v>
      </c>
    </row>
    <row r="185" spans="2:46" x14ac:dyDescent="0.25">
      <c r="B185" s="7" t="s">
        <v>199</v>
      </c>
      <c r="C185" s="21">
        <v>328.62</v>
      </c>
      <c r="D185" s="16">
        <v>198.69</v>
      </c>
      <c r="E185" s="21">
        <v>164.71</v>
      </c>
      <c r="F185" s="4">
        <f t="shared" si="47"/>
        <v>258.08351400273517</v>
      </c>
      <c r="G185" s="21">
        <v>0.77</v>
      </c>
      <c r="H185" s="4">
        <v>108.8215</v>
      </c>
      <c r="I185" s="59">
        <f t="shared" si="48"/>
        <v>87.057200000000009</v>
      </c>
      <c r="J185" s="4">
        <f t="shared" si="49"/>
        <v>65.292899999999989</v>
      </c>
      <c r="K185" s="59">
        <f t="shared" si="36"/>
        <v>366.90501400273519</v>
      </c>
      <c r="L185" s="4">
        <f t="shared" si="51"/>
        <v>285.74720000000002</v>
      </c>
      <c r="M185" s="59">
        <f t="shared" si="52"/>
        <v>230.00290000000001</v>
      </c>
      <c r="N185" s="4">
        <f t="shared" si="37"/>
        <v>0.77880429292217257</v>
      </c>
      <c r="O185" s="8">
        <v>463.38</v>
      </c>
      <c r="Q185" s="16">
        <v>1</v>
      </c>
      <c r="R185" s="59">
        <f t="shared" si="38"/>
        <v>0</v>
      </c>
      <c r="S185" s="6">
        <f t="shared" si="39"/>
        <v>366.90501400273519</v>
      </c>
      <c r="T185" s="59">
        <f t="shared" si="40"/>
        <v>230.14740274986221</v>
      </c>
      <c r="U185" s="6">
        <f t="shared" si="41"/>
        <v>285.74720000000002</v>
      </c>
      <c r="V185" s="59">
        <f t="shared" si="42"/>
        <v>0</v>
      </c>
      <c r="W185" s="6">
        <f t="shared" si="43"/>
        <v>230.14740274986221</v>
      </c>
      <c r="X185" s="59">
        <f t="shared" si="50"/>
        <v>-100.86554276577894</v>
      </c>
      <c r="Y185" s="6">
        <f t="shared" si="44"/>
        <v>30.002900000000011</v>
      </c>
      <c r="Z185" s="59">
        <f t="shared" si="45"/>
        <v>287.31800555525581</v>
      </c>
      <c r="AA185" s="18">
        <f t="shared" si="46"/>
        <v>0.9945328676766354</v>
      </c>
      <c r="AB185" s="8" t="s">
        <v>199</v>
      </c>
      <c r="AS185" s="2">
        <v>1</v>
      </c>
      <c r="AT185" s="2">
        <v>0.9</v>
      </c>
    </row>
    <row r="186" spans="2:46" x14ac:dyDescent="0.25">
      <c r="B186" s="7" t="s">
        <v>200</v>
      </c>
      <c r="C186" s="21">
        <v>286.89999999999998</v>
      </c>
      <c r="D186" s="16">
        <v>184.78</v>
      </c>
      <c r="E186" s="21">
        <v>157.22</v>
      </c>
      <c r="F186" s="4">
        <f t="shared" si="47"/>
        <v>242.6144612342801</v>
      </c>
      <c r="G186" s="21">
        <v>0.76</v>
      </c>
      <c r="H186" s="4">
        <v>108.8215</v>
      </c>
      <c r="I186" s="59">
        <f t="shared" si="48"/>
        <v>87.057200000000009</v>
      </c>
      <c r="J186" s="4">
        <f t="shared" si="49"/>
        <v>65.292899999999989</v>
      </c>
      <c r="K186" s="59">
        <f t="shared" si="36"/>
        <v>351.43596123428011</v>
      </c>
      <c r="L186" s="4">
        <f t="shared" si="51"/>
        <v>271.8372</v>
      </c>
      <c r="M186" s="59">
        <f t="shared" si="52"/>
        <v>222.5129</v>
      </c>
      <c r="N186" s="4">
        <f t="shared" si="37"/>
        <v>0.77350422263356067</v>
      </c>
      <c r="O186" s="8">
        <v>464.94</v>
      </c>
      <c r="Q186" s="16">
        <v>1</v>
      </c>
      <c r="R186" s="59">
        <f t="shared" si="38"/>
        <v>0</v>
      </c>
      <c r="S186" s="6">
        <f t="shared" si="39"/>
        <v>351.43596123428011</v>
      </c>
      <c r="T186" s="59">
        <f t="shared" si="40"/>
        <v>222.73700084364617</v>
      </c>
      <c r="U186" s="6">
        <f t="shared" si="41"/>
        <v>271.8372</v>
      </c>
      <c r="V186" s="59">
        <f t="shared" si="42"/>
        <v>0</v>
      </c>
      <c r="W186" s="6">
        <f t="shared" si="43"/>
        <v>222.73700084364617</v>
      </c>
      <c r="X186" s="59">
        <f t="shared" si="50"/>
        <v>-7.4104019062160376</v>
      </c>
      <c r="Y186" s="6">
        <f t="shared" si="44"/>
        <v>22.512900000000002</v>
      </c>
      <c r="Z186" s="59">
        <f t="shared" si="45"/>
        <v>272.76783895879294</v>
      </c>
      <c r="AA186" s="18">
        <f t="shared" si="46"/>
        <v>0.99658816463720445</v>
      </c>
      <c r="AB186" s="8" t="s">
        <v>200</v>
      </c>
      <c r="AS186" s="2">
        <v>1</v>
      </c>
      <c r="AT186" s="2">
        <v>0.9</v>
      </c>
    </row>
    <row r="187" spans="2:46" x14ac:dyDescent="0.25">
      <c r="B187" s="7" t="s">
        <v>201</v>
      </c>
      <c r="C187" s="21">
        <v>268.95999999999998</v>
      </c>
      <c r="D187" s="16">
        <v>160.6</v>
      </c>
      <c r="E187" s="21">
        <v>136.97</v>
      </c>
      <c r="F187" s="4">
        <f t="shared" si="47"/>
        <v>211.07614952902659</v>
      </c>
      <c r="G187" s="21">
        <v>0.76</v>
      </c>
      <c r="H187" s="4">
        <v>108.8215</v>
      </c>
      <c r="I187" s="59">
        <f t="shared" si="48"/>
        <v>87.057200000000009</v>
      </c>
      <c r="J187" s="4">
        <f t="shared" si="49"/>
        <v>65.292899999999989</v>
      </c>
      <c r="K187" s="59">
        <f t="shared" si="36"/>
        <v>319.89764952902658</v>
      </c>
      <c r="L187" s="4">
        <f t="shared" si="51"/>
        <v>247.65719999999999</v>
      </c>
      <c r="M187" s="59">
        <f t="shared" si="52"/>
        <v>202.2629</v>
      </c>
      <c r="N187" s="4">
        <f t="shared" si="37"/>
        <v>0.77417636661168499</v>
      </c>
      <c r="O187" s="8">
        <v>468.05</v>
      </c>
      <c r="Q187" s="16">
        <v>1</v>
      </c>
      <c r="R187" s="59">
        <f t="shared" si="38"/>
        <v>0</v>
      </c>
      <c r="S187" s="6">
        <f t="shared" si="39"/>
        <v>319.89764952902658</v>
      </c>
      <c r="T187" s="59">
        <f t="shared" si="40"/>
        <v>202.48559816035291</v>
      </c>
      <c r="U187" s="6">
        <f t="shared" si="41"/>
        <v>247.65719999999999</v>
      </c>
      <c r="V187" s="59">
        <f t="shared" si="42"/>
        <v>0</v>
      </c>
      <c r="W187" s="6">
        <f t="shared" si="43"/>
        <v>202.48559816035291</v>
      </c>
      <c r="X187" s="59">
        <f t="shared" si="50"/>
        <v>-20.251402683293264</v>
      </c>
      <c r="Y187" s="6">
        <f t="shared" si="44"/>
        <v>2.2629000000000019</v>
      </c>
      <c r="Z187" s="59">
        <f t="shared" si="45"/>
        <v>247.66753809946508</v>
      </c>
      <c r="AA187" s="18">
        <f t="shared" si="46"/>
        <v>0.99995825815710682</v>
      </c>
      <c r="AB187" s="8" t="s">
        <v>201</v>
      </c>
      <c r="AS187" s="2">
        <v>1</v>
      </c>
      <c r="AT187" s="2">
        <v>0.9</v>
      </c>
    </row>
    <row r="188" spans="2:46" x14ac:dyDescent="0.25">
      <c r="B188" s="7" t="s">
        <v>202</v>
      </c>
      <c r="C188" s="21">
        <v>262.52</v>
      </c>
      <c r="D188" s="16">
        <v>173.6</v>
      </c>
      <c r="E188" s="21">
        <v>146.03</v>
      </c>
      <c r="F188" s="4">
        <f t="shared" si="47"/>
        <v>226.85175974631539</v>
      </c>
      <c r="G188" s="21">
        <v>0.76</v>
      </c>
      <c r="H188" s="4">
        <v>108.8215</v>
      </c>
      <c r="I188" s="59">
        <f t="shared" si="48"/>
        <v>87.057200000000009</v>
      </c>
      <c r="J188" s="4">
        <f t="shared" si="49"/>
        <v>65.292899999999989</v>
      </c>
      <c r="K188" s="59">
        <f t="shared" si="36"/>
        <v>335.67325974631541</v>
      </c>
      <c r="L188" s="4">
        <f t="shared" si="51"/>
        <v>260.65719999999999</v>
      </c>
      <c r="M188" s="59">
        <f t="shared" si="52"/>
        <v>211.3229</v>
      </c>
      <c r="N188" s="4">
        <f t="shared" si="37"/>
        <v>0.7765205968357185</v>
      </c>
      <c r="O188" s="8">
        <v>469.15</v>
      </c>
      <c r="Q188" s="16">
        <v>1</v>
      </c>
      <c r="R188" s="59">
        <f t="shared" si="38"/>
        <v>0</v>
      </c>
      <c r="S188" s="6">
        <f t="shared" si="39"/>
        <v>335.67325974631541</v>
      </c>
      <c r="T188" s="59">
        <f t="shared" si="40"/>
        <v>211.50499142308041</v>
      </c>
      <c r="U188" s="6">
        <f t="shared" si="41"/>
        <v>260.65719999999999</v>
      </c>
      <c r="V188" s="59">
        <f t="shared" si="42"/>
        <v>0</v>
      </c>
      <c r="W188" s="6">
        <f t="shared" si="43"/>
        <v>211.50499142308041</v>
      </c>
      <c r="X188" s="59">
        <f t="shared" si="50"/>
        <v>9.0193932627275046</v>
      </c>
      <c r="Y188" s="6">
        <f t="shared" si="44"/>
        <v>11.322900000000004</v>
      </c>
      <c r="Z188" s="59">
        <f t="shared" si="45"/>
        <v>260.9030164184577</v>
      </c>
      <c r="AA188" s="18">
        <f t="shared" si="46"/>
        <v>0.99905782454403114</v>
      </c>
      <c r="AB188" s="8" t="s">
        <v>202</v>
      </c>
      <c r="AS188" s="2">
        <v>1</v>
      </c>
      <c r="AT188" s="2">
        <v>0.9</v>
      </c>
    </row>
    <row r="189" spans="2:46" x14ac:dyDescent="0.25">
      <c r="B189" s="7" t="s">
        <v>203</v>
      </c>
      <c r="C189" s="21">
        <v>280.16000000000003</v>
      </c>
      <c r="D189" s="16">
        <v>174.17</v>
      </c>
      <c r="E189" s="21">
        <v>150.75</v>
      </c>
      <c r="F189" s="4">
        <f t="shared" si="47"/>
        <v>230.34919448524232</v>
      </c>
      <c r="G189" s="21">
        <v>0.75</v>
      </c>
      <c r="H189" s="4">
        <v>108.8215</v>
      </c>
      <c r="I189" s="59">
        <f t="shared" si="48"/>
        <v>87.057200000000009</v>
      </c>
      <c r="J189" s="4">
        <f t="shared" si="49"/>
        <v>65.292899999999989</v>
      </c>
      <c r="K189" s="59">
        <f t="shared" si="36"/>
        <v>339.17069448524234</v>
      </c>
      <c r="L189" s="4">
        <f t="shared" si="51"/>
        <v>261.22719999999998</v>
      </c>
      <c r="M189" s="59">
        <f t="shared" si="52"/>
        <v>216.04289999999997</v>
      </c>
      <c r="N189" s="4">
        <f t="shared" si="37"/>
        <v>0.77019390014359346</v>
      </c>
      <c r="O189" s="8">
        <v>470.2</v>
      </c>
      <c r="Q189" s="16">
        <v>1</v>
      </c>
      <c r="R189" s="59">
        <f t="shared" si="38"/>
        <v>0</v>
      </c>
      <c r="S189" s="6">
        <f t="shared" si="39"/>
        <v>339.17069448524234</v>
      </c>
      <c r="T189" s="59">
        <f t="shared" si="40"/>
        <v>216.32639685845461</v>
      </c>
      <c r="U189" s="6">
        <f t="shared" si="41"/>
        <v>261.22719999999998</v>
      </c>
      <c r="V189" s="59">
        <f t="shared" si="42"/>
        <v>0</v>
      </c>
      <c r="W189" s="6">
        <f t="shared" si="43"/>
        <v>216.32639685845461</v>
      </c>
      <c r="X189" s="59">
        <f t="shared" si="50"/>
        <v>4.8214054353742029</v>
      </c>
      <c r="Y189" s="6">
        <f t="shared" si="44"/>
        <v>16.042899999999975</v>
      </c>
      <c r="Z189" s="59">
        <f t="shared" si="45"/>
        <v>261.71936240991033</v>
      </c>
      <c r="AA189" s="18">
        <f t="shared" si="46"/>
        <v>0.9981195032519623</v>
      </c>
      <c r="AB189" s="8" t="s">
        <v>203</v>
      </c>
      <c r="AS189" s="2">
        <v>1</v>
      </c>
      <c r="AT189" s="2">
        <v>0.9</v>
      </c>
    </row>
    <row r="190" spans="2:46" x14ac:dyDescent="0.25">
      <c r="B190" s="7" t="s">
        <v>204</v>
      </c>
      <c r="C190" s="21">
        <v>321.04000000000002</v>
      </c>
      <c r="D190" s="16">
        <v>177.1</v>
      </c>
      <c r="E190" s="21">
        <v>151.19</v>
      </c>
      <c r="F190" s="4">
        <f t="shared" si="47"/>
        <v>232.85795262348245</v>
      </c>
      <c r="G190" s="21">
        <v>0.76</v>
      </c>
      <c r="H190" s="4">
        <v>108.8215</v>
      </c>
      <c r="I190" s="59">
        <f t="shared" si="48"/>
        <v>87.057200000000009</v>
      </c>
      <c r="J190" s="4">
        <f t="shared" si="49"/>
        <v>65.292899999999989</v>
      </c>
      <c r="K190" s="59">
        <f t="shared" si="36"/>
        <v>341.67945262348246</v>
      </c>
      <c r="L190" s="4">
        <f t="shared" si="51"/>
        <v>264.15719999999999</v>
      </c>
      <c r="M190" s="59">
        <f t="shared" si="52"/>
        <v>216.48289999999997</v>
      </c>
      <c r="N190" s="4">
        <f t="shared" si="37"/>
        <v>0.77311409267296793</v>
      </c>
      <c r="O190" s="8">
        <v>469.87</v>
      </c>
      <c r="Q190" s="16">
        <v>1</v>
      </c>
      <c r="R190" s="59">
        <f t="shared" si="38"/>
        <v>0</v>
      </c>
      <c r="S190" s="6">
        <f t="shared" si="39"/>
        <v>341.67945262348246</v>
      </c>
      <c r="T190" s="59">
        <f t="shared" si="40"/>
        <v>216.71599394886064</v>
      </c>
      <c r="U190" s="6">
        <f t="shared" si="41"/>
        <v>264.15719999999999</v>
      </c>
      <c r="V190" s="59">
        <f t="shared" si="42"/>
        <v>0</v>
      </c>
      <c r="W190" s="6">
        <f t="shared" si="43"/>
        <v>216.71599394886064</v>
      </c>
      <c r="X190" s="59">
        <f t="shared" si="50"/>
        <v>0.38959709040602775</v>
      </c>
      <c r="Y190" s="6">
        <f t="shared" si="44"/>
        <v>16.482899999999972</v>
      </c>
      <c r="Z190" s="59">
        <f t="shared" si="45"/>
        <v>264.67095100189971</v>
      </c>
      <c r="AA190" s="18">
        <f t="shared" si="46"/>
        <v>0.99805890672945052</v>
      </c>
      <c r="AB190" s="8" t="s">
        <v>204</v>
      </c>
      <c r="AS190" s="2">
        <v>1</v>
      </c>
      <c r="AT190" s="2">
        <v>0.9</v>
      </c>
    </row>
    <row r="191" spans="2:46" x14ac:dyDescent="0.25">
      <c r="B191" s="7" t="s">
        <v>205</v>
      </c>
      <c r="C191" s="21">
        <v>208.16</v>
      </c>
      <c r="D191" s="16">
        <v>111.75</v>
      </c>
      <c r="E191" s="21">
        <v>141.13999999999999</v>
      </c>
      <c r="F191" s="4">
        <f t="shared" si="47"/>
        <v>180.02378204004046</v>
      </c>
      <c r="G191" s="21">
        <v>0.62</v>
      </c>
      <c r="H191" s="4">
        <v>108.8215</v>
      </c>
      <c r="I191" s="59">
        <f t="shared" si="48"/>
        <v>87.057200000000009</v>
      </c>
      <c r="J191" s="4">
        <f t="shared" si="49"/>
        <v>65.292899999999989</v>
      </c>
      <c r="K191" s="59">
        <f t="shared" si="36"/>
        <v>288.84528204004044</v>
      </c>
      <c r="L191" s="4">
        <f t="shared" si="51"/>
        <v>198.80720000000002</v>
      </c>
      <c r="M191" s="59">
        <f t="shared" si="52"/>
        <v>206.43289999999996</v>
      </c>
      <c r="N191" s="4">
        <f t="shared" si="37"/>
        <v>0.68828266328560239</v>
      </c>
      <c r="O191" s="8">
        <v>470.78</v>
      </c>
      <c r="Q191" s="16">
        <v>1</v>
      </c>
      <c r="R191" s="59">
        <f t="shared" si="38"/>
        <v>0</v>
      </c>
      <c r="S191" s="6">
        <f t="shared" si="39"/>
        <v>288.84528204004044</v>
      </c>
      <c r="T191" s="59">
        <f t="shared" si="40"/>
        <v>209.54067429726024</v>
      </c>
      <c r="U191" s="6">
        <f t="shared" si="41"/>
        <v>198.80720000000002</v>
      </c>
      <c r="V191" s="59">
        <f t="shared" si="42"/>
        <v>0</v>
      </c>
      <c r="W191" s="6">
        <f t="shared" si="43"/>
        <v>209.54067429726024</v>
      </c>
      <c r="X191" s="59">
        <f t="shared" si="50"/>
        <v>-7.1753196516004039</v>
      </c>
      <c r="Y191" s="6">
        <f t="shared" si="44"/>
        <v>6.432899999999961</v>
      </c>
      <c r="Z191" s="59">
        <f t="shared" si="45"/>
        <v>198.9112489887136</v>
      </c>
      <c r="AA191" s="18">
        <f t="shared" si="46"/>
        <v>0.99947690746882056</v>
      </c>
      <c r="AB191" s="8" t="s">
        <v>205</v>
      </c>
      <c r="AS191" s="2">
        <v>1</v>
      </c>
      <c r="AT191" s="2">
        <v>0.9</v>
      </c>
    </row>
    <row r="192" spans="2:46" x14ac:dyDescent="0.25">
      <c r="B192" s="7" t="s">
        <v>206</v>
      </c>
      <c r="C192" s="21">
        <v>178.42</v>
      </c>
      <c r="D192" s="16">
        <v>89.06</v>
      </c>
      <c r="E192" s="21">
        <v>103.42</v>
      </c>
      <c r="F192" s="4">
        <f t="shared" si="47"/>
        <v>136.48216000635395</v>
      </c>
      <c r="G192" s="21">
        <v>0.65</v>
      </c>
      <c r="H192" s="4">
        <v>108.8215</v>
      </c>
      <c r="I192" s="59">
        <f t="shared" si="48"/>
        <v>87.057200000000009</v>
      </c>
      <c r="J192" s="4">
        <f t="shared" si="49"/>
        <v>65.292899999999989</v>
      </c>
      <c r="K192" s="59">
        <f t="shared" si="36"/>
        <v>245.30366000635394</v>
      </c>
      <c r="L192" s="4">
        <f t="shared" si="51"/>
        <v>176.11720000000003</v>
      </c>
      <c r="M192" s="59">
        <f t="shared" si="52"/>
        <v>168.71289999999999</v>
      </c>
      <c r="N192" s="4">
        <f t="shared" si="37"/>
        <v>0.71795585926210059</v>
      </c>
      <c r="O192" s="8">
        <v>472.29</v>
      </c>
      <c r="Q192" s="16">
        <v>1</v>
      </c>
      <c r="R192" s="59">
        <f t="shared" si="38"/>
        <v>0</v>
      </c>
      <c r="S192" s="6">
        <f t="shared" si="39"/>
        <v>245.30366000635394</v>
      </c>
      <c r="T192" s="59">
        <f t="shared" si="40"/>
        <v>170.75308921560651</v>
      </c>
      <c r="U192" s="6">
        <f t="shared" si="41"/>
        <v>176.11720000000003</v>
      </c>
      <c r="V192" s="59">
        <f t="shared" si="42"/>
        <v>0</v>
      </c>
      <c r="W192" s="6">
        <f t="shared" si="43"/>
        <v>170.75308921560651</v>
      </c>
      <c r="X192" s="59">
        <f t="shared" si="50"/>
        <v>-38.787585081653731</v>
      </c>
      <c r="Y192" s="6">
        <f t="shared" si="44"/>
        <v>-31.287100000000009</v>
      </c>
      <c r="Z192" s="59">
        <f t="shared" si="45"/>
        <v>0</v>
      </c>
      <c r="AA192" s="18">
        <f t="shared" si="46"/>
        <v>1</v>
      </c>
      <c r="AB192" s="8" t="s">
        <v>206</v>
      </c>
      <c r="AS192" s="2">
        <v>1</v>
      </c>
      <c r="AT192" s="2">
        <v>0.9</v>
      </c>
    </row>
    <row r="193" spans="2:46" x14ac:dyDescent="0.25">
      <c r="B193" s="7" t="s">
        <v>207</v>
      </c>
      <c r="C193" s="21">
        <v>151.91999999999999</v>
      </c>
      <c r="D193" s="16">
        <v>82.51</v>
      </c>
      <c r="E193" s="21">
        <v>100.73</v>
      </c>
      <c r="F193" s="4">
        <f t="shared" si="47"/>
        <v>130.20918938385265</v>
      </c>
      <c r="G193" s="21">
        <v>0.63</v>
      </c>
      <c r="H193" s="4">
        <v>108.8215</v>
      </c>
      <c r="I193" s="59">
        <f t="shared" si="48"/>
        <v>87.057200000000009</v>
      </c>
      <c r="J193" s="4">
        <f t="shared" si="49"/>
        <v>65.292899999999989</v>
      </c>
      <c r="K193" s="59">
        <f t="shared" si="36"/>
        <v>239.03068938385263</v>
      </c>
      <c r="L193" s="4">
        <f t="shared" si="51"/>
        <v>169.56720000000001</v>
      </c>
      <c r="M193" s="59">
        <f t="shared" si="52"/>
        <v>166.02289999999999</v>
      </c>
      <c r="N193" s="4">
        <f t="shared" si="37"/>
        <v>0.70939510084287483</v>
      </c>
      <c r="O193" s="8">
        <v>467.94</v>
      </c>
      <c r="Q193" s="16">
        <v>1</v>
      </c>
      <c r="R193" s="59">
        <f t="shared" si="38"/>
        <v>0</v>
      </c>
      <c r="S193" s="6">
        <f t="shared" si="39"/>
        <v>239.0306893838526</v>
      </c>
      <c r="T193" s="59">
        <f t="shared" si="40"/>
        <v>168.47146687638181</v>
      </c>
      <c r="U193" s="6">
        <f t="shared" si="41"/>
        <v>169.56720000000001</v>
      </c>
      <c r="V193" s="59">
        <f t="shared" si="42"/>
        <v>0</v>
      </c>
      <c r="W193" s="6">
        <f t="shared" si="43"/>
        <v>168.47146687638181</v>
      </c>
      <c r="X193" s="59">
        <f t="shared" si="50"/>
        <v>-2.2816223392246968</v>
      </c>
      <c r="Y193" s="6">
        <f t="shared" si="44"/>
        <v>-33.977100000000007</v>
      </c>
      <c r="Z193" s="59">
        <f t="shared" si="45"/>
        <v>0</v>
      </c>
      <c r="AA193" s="18">
        <f t="shared" si="46"/>
        <v>1</v>
      </c>
      <c r="AB193" s="8" t="s">
        <v>207</v>
      </c>
      <c r="AS193" s="2">
        <v>1</v>
      </c>
      <c r="AT193" s="2">
        <v>0.9</v>
      </c>
    </row>
    <row r="194" spans="2:46" x14ac:dyDescent="0.25">
      <c r="B194" s="7" t="s">
        <v>208</v>
      </c>
      <c r="C194" s="21">
        <v>155.76</v>
      </c>
      <c r="D194" s="16">
        <v>85.43</v>
      </c>
      <c r="E194" s="21">
        <v>99.74</v>
      </c>
      <c r="F194" s="4">
        <f t="shared" si="47"/>
        <v>131.32536883633719</v>
      </c>
      <c r="G194" s="21">
        <v>0.65</v>
      </c>
      <c r="H194" s="4">
        <v>108.8215</v>
      </c>
      <c r="I194" s="59">
        <f t="shared" si="48"/>
        <v>87.057200000000009</v>
      </c>
      <c r="J194" s="4">
        <f t="shared" si="49"/>
        <v>65.292899999999989</v>
      </c>
      <c r="K194" s="59">
        <f t="shared" si="36"/>
        <v>240.14686883633721</v>
      </c>
      <c r="L194" s="4">
        <f t="shared" si="51"/>
        <v>172.48720000000003</v>
      </c>
      <c r="M194" s="59">
        <f t="shared" si="52"/>
        <v>165.03289999999998</v>
      </c>
      <c r="N194" s="4">
        <f t="shared" si="37"/>
        <v>0.71825712671503539</v>
      </c>
      <c r="O194" s="8">
        <v>466.41</v>
      </c>
      <c r="Q194" s="16">
        <v>1</v>
      </c>
      <c r="R194" s="59">
        <f t="shared" si="38"/>
        <v>0</v>
      </c>
      <c r="S194" s="6">
        <f t="shared" si="39"/>
        <v>240.14686883633721</v>
      </c>
      <c r="T194" s="59">
        <f t="shared" si="40"/>
        <v>167.08885195624791</v>
      </c>
      <c r="U194" s="6">
        <f t="shared" si="41"/>
        <v>172.48720000000003</v>
      </c>
      <c r="V194" s="59">
        <f t="shared" si="42"/>
        <v>0</v>
      </c>
      <c r="W194" s="6">
        <f t="shared" si="43"/>
        <v>167.08885195624791</v>
      </c>
      <c r="X194" s="59">
        <f t="shared" si="50"/>
        <v>-1.3826149201339035</v>
      </c>
      <c r="Y194" s="6">
        <f t="shared" si="44"/>
        <v>-34.967100000000016</v>
      </c>
      <c r="Z194" s="59">
        <f t="shared" si="45"/>
        <v>0</v>
      </c>
      <c r="AA194" s="18">
        <f t="shared" si="46"/>
        <v>1</v>
      </c>
      <c r="AB194" s="8" t="s">
        <v>208</v>
      </c>
      <c r="AS194" s="2">
        <v>1</v>
      </c>
      <c r="AT194" s="2">
        <v>0.9</v>
      </c>
    </row>
    <row r="195" spans="2:46" x14ac:dyDescent="0.25">
      <c r="B195" s="7" t="s">
        <v>209</v>
      </c>
      <c r="C195" s="21">
        <v>166.56</v>
      </c>
      <c r="D195" s="16">
        <v>75.66</v>
      </c>
      <c r="E195" s="21">
        <v>92.03</v>
      </c>
      <c r="F195" s="4">
        <f t="shared" si="47"/>
        <v>119.13839221678292</v>
      </c>
      <c r="G195" s="21">
        <v>0.63</v>
      </c>
      <c r="H195" s="4">
        <v>108.8215</v>
      </c>
      <c r="I195" s="59">
        <f t="shared" si="48"/>
        <v>87.057200000000009</v>
      </c>
      <c r="J195" s="4">
        <f t="shared" si="49"/>
        <v>65.292899999999989</v>
      </c>
      <c r="K195" s="59">
        <f t="shared" si="36"/>
        <v>227.95989221678292</v>
      </c>
      <c r="L195" s="4">
        <f t="shared" si="51"/>
        <v>162.71719999999999</v>
      </c>
      <c r="M195" s="59">
        <f t="shared" si="52"/>
        <v>157.3229</v>
      </c>
      <c r="N195" s="4">
        <f t="shared" si="37"/>
        <v>0.71379749489116662</v>
      </c>
      <c r="O195" s="8">
        <v>467.95</v>
      </c>
      <c r="Q195" s="16">
        <v>1</v>
      </c>
      <c r="R195" s="59">
        <f t="shared" si="38"/>
        <v>0</v>
      </c>
      <c r="S195" s="6">
        <f t="shared" si="39"/>
        <v>227.95989221678292</v>
      </c>
      <c r="T195" s="59">
        <f t="shared" si="40"/>
        <v>159.65220099844313</v>
      </c>
      <c r="U195" s="6">
        <f t="shared" si="41"/>
        <v>162.71719999999999</v>
      </c>
      <c r="V195" s="59">
        <f t="shared" si="42"/>
        <v>0</v>
      </c>
      <c r="W195" s="6">
        <f t="shared" si="43"/>
        <v>159.65220099844313</v>
      </c>
      <c r="X195" s="59">
        <f t="shared" si="50"/>
        <v>-7.4366509578047726</v>
      </c>
      <c r="Y195" s="6">
        <f t="shared" si="44"/>
        <v>-42.677099999999996</v>
      </c>
      <c r="Z195" s="59">
        <f t="shared" si="45"/>
        <v>0</v>
      </c>
      <c r="AA195" s="18">
        <f t="shared" si="46"/>
        <v>1</v>
      </c>
      <c r="AB195" s="8" t="s">
        <v>209</v>
      </c>
      <c r="AS195" s="2">
        <v>1</v>
      </c>
      <c r="AT195" s="2">
        <v>0.9</v>
      </c>
    </row>
    <row r="196" spans="2:46" x14ac:dyDescent="0.25">
      <c r="B196" s="7" t="s">
        <v>210</v>
      </c>
      <c r="C196" s="21">
        <v>160.58000000000001</v>
      </c>
      <c r="D196" s="16">
        <v>85.86</v>
      </c>
      <c r="E196" s="21">
        <v>101.4</v>
      </c>
      <c r="F196" s="4">
        <f t="shared" si="47"/>
        <v>132.86797808350966</v>
      </c>
      <c r="G196" s="21">
        <v>0.64</v>
      </c>
      <c r="H196" s="4">
        <v>108.8215</v>
      </c>
      <c r="I196" s="59">
        <f t="shared" si="48"/>
        <v>87.057200000000009</v>
      </c>
      <c r="J196" s="4">
        <f t="shared" si="49"/>
        <v>65.292899999999989</v>
      </c>
      <c r="K196" s="59">
        <f t="shared" ref="K196:K259" si="53">F196+H196</f>
        <v>241.68947808350964</v>
      </c>
      <c r="L196" s="4">
        <f t="shared" si="51"/>
        <v>172.91720000000001</v>
      </c>
      <c r="M196" s="59">
        <f t="shared" si="52"/>
        <v>166.69290000000001</v>
      </c>
      <c r="N196" s="4">
        <f t="shared" ref="N196:N259" si="54">L196/K196</f>
        <v>0.71545191528881069</v>
      </c>
      <c r="O196" s="8">
        <v>471.81</v>
      </c>
      <c r="Q196" s="16">
        <v>1</v>
      </c>
      <c r="R196" s="59">
        <f t="shared" ref="R196:R259" si="55">DEGREES(ACOS(Q196))</f>
        <v>0</v>
      </c>
      <c r="S196" s="6">
        <f t="shared" ref="S196:S259" si="56">L196/N196</f>
        <v>241.68947808350964</v>
      </c>
      <c r="T196" s="59">
        <f t="shared" ref="T196:T259" si="57">S196*SIN(ACOS(N196))</f>
        <v>168.85924837105986</v>
      </c>
      <c r="U196" s="6">
        <f t="shared" ref="U196:U259" si="58">L196/Q196</f>
        <v>172.91720000000001</v>
      </c>
      <c r="V196" s="59">
        <f t="shared" ref="V196:V259" si="59">U196*SIN(ACOS(Q196))</f>
        <v>0</v>
      </c>
      <c r="W196" s="6">
        <f t="shared" ref="W196:W259" si="60">T196-V196</f>
        <v>168.85924837105986</v>
      </c>
      <c r="X196" s="59">
        <f t="shared" si="50"/>
        <v>9.2070473726167279</v>
      </c>
      <c r="Y196" s="6">
        <f t="shared" ref="Y196:Y259" si="61">M196-$AC$4</f>
        <v>-33.307099999999991</v>
      </c>
      <c r="Z196" s="59">
        <f t="shared" ref="Z196:Z259" si="62">IF(Y196&gt;1,SQRT((L196)^2+(Y196)^2),0)</f>
        <v>0</v>
      </c>
      <c r="AA196" s="18">
        <f t="shared" ref="AA196:AA259" si="63">IF(Z196&gt;0,L196/Z196,1)</f>
        <v>1</v>
      </c>
      <c r="AB196" s="8" t="s">
        <v>210</v>
      </c>
      <c r="AS196" s="2">
        <v>1</v>
      </c>
      <c r="AT196" s="2">
        <v>0.9</v>
      </c>
    </row>
    <row r="197" spans="2:46" x14ac:dyDescent="0.25">
      <c r="B197" s="7" t="s">
        <v>211</v>
      </c>
      <c r="C197" s="21">
        <v>154.80000000000001</v>
      </c>
      <c r="D197" s="16">
        <v>89.54</v>
      </c>
      <c r="E197" s="21">
        <v>101.62</v>
      </c>
      <c r="F197" s="4">
        <f t="shared" ref="F197:F260" si="64">SQRT((D197)^2+(E197)^2)</f>
        <v>135.44015652678493</v>
      </c>
      <c r="G197" s="21">
        <v>0.66</v>
      </c>
      <c r="H197" s="4">
        <v>108.8215</v>
      </c>
      <c r="I197" s="59">
        <f t="shared" ref="I197:I260" si="65">0.8*H197</f>
        <v>87.057200000000009</v>
      </c>
      <c r="J197" s="4">
        <f t="shared" ref="J197:J260" si="66">SQRT((H197)^2-(I197)^2)</f>
        <v>65.292899999999989</v>
      </c>
      <c r="K197" s="59">
        <f t="shared" si="53"/>
        <v>244.26165652678492</v>
      </c>
      <c r="L197" s="4">
        <f t="shared" si="51"/>
        <v>176.59720000000002</v>
      </c>
      <c r="M197" s="59">
        <f t="shared" si="52"/>
        <v>166.91289999999998</v>
      </c>
      <c r="N197" s="4">
        <f t="shared" si="54"/>
        <v>0.72298371554126817</v>
      </c>
      <c r="O197" s="8">
        <v>472.97</v>
      </c>
      <c r="Q197" s="16">
        <v>1</v>
      </c>
      <c r="R197" s="59">
        <f t="shared" si="55"/>
        <v>0</v>
      </c>
      <c r="S197" s="6">
        <f t="shared" si="56"/>
        <v>244.26165652678492</v>
      </c>
      <c r="T197" s="59">
        <f t="shared" si="57"/>
        <v>168.75184680876544</v>
      </c>
      <c r="U197" s="6">
        <f t="shared" si="58"/>
        <v>176.59720000000002</v>
      </c>
      <c r="V197" s="59">
        <f t="shared" si="59"/>
        <v>0</v>
      </c>
      <c r="W197" s="6">
        <f t="shared" si="60"/>
        <v>168.75184680876544</v>
      </c>
      <c r="X197" s="59">
        <f t="shared" ref="X197:X260" si="67">W197-W196</f>
        <v>-0.10740156229442732</v>
      </c>
      <c r="Y197" s="6">
        <f t="shared" si="61"/>
        <v>-33.087100000000021</v>
      </c>
      <c r="Z197" s="59">
        <f t="shared" si="62"/>
        <v>0</v>
      </c>
      <c r="AA197" s="18">
        <f t="shared" si="63"/>
        <v>1</v>
      </c>
      <c r="AB197" s="8" t="s">
        <v>211</v>
      </c>
      <c r="AS197" s="2">
        <v>1</v>
      </c>
      <c r="AT197" s="2">
        <v>0.9</v>
      </c>
    </row>
    <row r="198" spans="2:46" x14ac:dyDescent="0.25">
      <c r="B198" s="7" t="s">
        <v>212</v>
      </c>
      <c r="C198" s="21">
        <v>153.13999999999999</v>
      </c>
      <c r="D198" s="16">
        <v>86.95</v>
      </c>
      <c r="E198" s="21">
        <v>102.45</v>
      </c>
      <c r="F198" s="4">
        <f t="shared" si="64"/>
        <v>134.37375115698751</v>
      </c>
      <c r="G198" s="21">
        <v>0.64</v>
      </c>
      <c r="H198" s="4">
        <v>108.8215</v>
      </c>
      <c r="I198" s="59">
        <f t="shared" si="65"/>
        <v>87.057200000000009</v>
      </c>
      <c r="J198" s="4">
        <f t="shared" si="66"/>
        <v>65.292899999999989</v>
      </c>
      <c r="K198" s="59">
        <f t="shared" si="53"/>
        <v>243.19525115698752</v>
      </c>
      <c r="L198" s="4">
        <f t="shared" si="51"/>
        <v>174.00720000000001</v>
      </c>
      <c r="M198" s="59">
        <f t="shared" si="52"/>
        <v>167.74289999999999</v>
      </c>
      <c r="N198" s="4">
        <f t="shared" si="54"/>
        <v>0.71550410286455302</v>
      </c>
      <c r="O198" s="8">
        <v>472.43</v>
      </c>
      <c r="Q198" s="16">
        <v>1</v>
      </c>
      <c r="R198" s="59">
        <f t="shared" si="55"/>
        <v>0</v>
      </c>
      <c r="S198" s="6">
        <f t="shared" si="56"/>
        <v>243.19525115698752</v>
      </c>
      <c r="T198" s="59">
        <f t="shared" si="57"/>
        <v>169.89827701736777</v>
      </c>
      <c r="U198" s="6">
        <f t="shared" si="58"/>
        <v>174.00720000000001</v>
      </c>
      <c r="V198" s="59">
        <f t="shared" si="59"/>
        <v>0</v>
      </c>
      <c r="W198" s="6">
        <f t="shared" si="60"/>
        <v>169.89827701736777</v>
      </c>
      <c r="X198" s="59">
        <f t="shared" si="67"/>
        <v>1.1464302086023395</v>
      </c>
      <c r="Y198" s="6">
        <f t="shared" si="61"/>
        <v>-32.257100000000008</v>
      </c>
      <c r="Z198" s="59">
        <f t="shared" si="62"/>
        <v>0</v>
      </c>
      <c r="AA198" s="18">
        <f t="shared" si="63"/>
        <v>1</v>
      </c>
      <c r="AB198" s="8" t="s">
        <v>212</v>
      </c>
      <c r="AS198" s="2">
        <v>1</v>
      </c>
      <c r="AT198" s="2">
        <v>0.9</v>
      </c>
    </row>
    <row r="199" spans="2:46" x14ac:dyDescent="0.25">
      <c r="B199" s="7" t="s">
        <v>213</v>
      </c>
      <c r="C199" s="21">
        <v>160.06</v>
      </c>
      <c r="D199" s="16">
        <v>86.48</v>
      </c>
      <c r="E199" s="21">
        <v>102.45</v>
      </c>
      <c r="F199" s="4">
        <f t="shared" si="64"/>
        <v>134.07010442302192</v>
      </c>
      <c r="G199" s="21">
        <v>0.64</v>
      </c>
      <c r="H199" s="4">
        <v>108.8215</v>
      </c>
      <c r="I199" s="59">
        <f t="shared" si="65"/>
        <v>87.057200000000009</v>
      </c>
      <c r="J199" s="4">
        <f t="shared" si="66"/>
        <v>65.292899999999989</v>
      </c>
      <c r="K199" s="59">
        <f t="shared" si="53"/>
        <v>242.89160442302193</v>
      </c>
      <c r="L199" s="4">
        <f t="shared" si="51"/>
        <v>173.53720000000001</v>
      </c>
      <c r="M199" s="59">
        <f t="shared" si="52"/>
        <v>167.74289999999999</v>
      </c>
      <c r="N199" s="4">
        <f t="shared" si="54"/>
        <v>0.71446355839358799</v>
      </c>
      <c r="O199" s="8">
        <v>471.38</v>
      </c>
      <c r="Q199" s="16">
        <v>1</v>
      </c>
      <c r="R199" s="59">
        <f t="shared" si="55"/>
        <v>0</v>
      </c>
      <c r="S199" s="6">
        <f t="shared" si="56"/>
        <v>242.89160442302193</v>
      </c>
      <c r="T199" s="59">
        <f t="shared" si="57"/>
        <v>169.94461366971817</v>
      </c>
      <c r="U199" s="6">
        <f t="shared" si="58"/>
        <v>173.53720000000001</v>
      </c>
      <c r="V199" s="59">
        <f t="shared" si="59"/>
        <v>0</v>
      </c>
      <c r="W199" s="6">
        <f t="shared" si="60"/>
        <v>169.94461366971817</v>
      </c>
      <c r="X199" s="59">
        <f t="shared" si="67"/>
        <v>4.633665235039075E-2</v>
      </c>
      <c r="Y199" s="6">
        <f t="shared" si="61"/>
        <v>-32.257100000000008</v>
      </c>
      <c r="Z199" s="59">
        <f t="shared" si="62"/>
        <v>0</v>
      </c>
      <c r="AA199" s="18">
        <f t="shared" si="63"/>
        <v>1</v>
      </c>
      <c r="AB199" s="8" t="s">
        <v>213</v>
      </c>
      <c r="AS199" s="2">
        <v>1</v>
      </c>
      <c r="AT199" s="2">
        <v>0.9</v>
      </c>
    </row>
    <row r="200" spans="2:46" x14ac:dyDescent="0.25">
      <c r="B200" s="7" t="s">
        <v>214</v>
      </c>
      <c r="C200" s="21">
        <v>149.26</v>
      </c>
      <c r="D200" s="16">
        <v>86.59</v>
      </c>
      <c r="E200" s="21">
        <v>103.86</v>
      </c>
      <c r="F200" s="4">
        <f t="shared" si="64"/>
        <v>135.22103275748194</v>
      </c>
      <c r="G200" s="21">
        <v>0.64</v>
      </c>
      <c r="H200" s="4">
        <v>108.8215</v>
      </c>
      <c r="I200" s="59">
        <f t="shared" si="65"/>
        <v>87.057200000000009</v>
      </c>
      <c r="J200" s="4">
        <f t="shared" si="66"/>
        <v>65.292899999999989</v>
      </c>
      <c r="K200" s="59">
        <f t="shared" si="53"/>
        <v>244.04253275748192</v>
      </c>
      <c r="L200" s="4">
        <f t="shared" si="51"/>
        <v>173.6472</v>
      </c>
      <c r="M200" s="59">
        <f t="shared" si="52"/>
        <v>169.15289999999999</v>
      </c>
      <c r="N200" s="4">
        <f t="shared" si="54"/>
        <v>0.7115448198227089</v>
      </c>
      <c r="O200" s="8">
        <v>471.22</v>
      </c>
      <c r="Q200" s="16">
        <v>1</v>
      </c>
      <c r="R200" s="59">
        <f t="shared" si="55"/>
        <v>0</v>
      </c>
      <c r="S200" s="6">
        <f t="shared" si="56"/>
        <v>244.04253275748192</v>
      </c>
      <c r="T200" s="59">
        <f t="shared" si="57"/>
        <v>171.47421884017035</v>
      </c>
      <c r="U200" s="6">
        <f t="shared" si="58"/>
        <v>173.6472</v>
      </c>
      <c r="V200" s="59">
        <f t="shared" si="59"/>
        <v>0</v>
      </c>
      <c r="W200" s="6">
        <f t="shared" si="60"/>
        <v>171.47421884017035</v>
      </c>
      <c r="X200" s="59">
        <f t="shared" si="67"/>
        <v>1.5296051704521858</v>
      </c>
      <c r="Y200" s="6">
        <f t="shared" si="61"/>
        <v>-30.847100000000012</v>
      </c>
      <c r="Z200" s="59">
        <f t="shared" si="62"/>
        <v>0</v>
      </c>
      <c r="AA200" s="18">
        <f t="shared" si="63"/>
        <v>1</v>
      </c>
      <c r="AB200" s="8" t="s">
        <v>214</v>
      </c>
      <c r="AS200" s="2">
        <v>1</v>
      </c>
      <c r="AT200" s="2">
        <v>0.9</v>
      </c>
    </row>
    <row r="201" spans="2:46" x14ac:dyDescent="0.25">
      <c r="B201" s="7" t="s">
        <v>215</v>
      </c>
      <c r="C201" s="21">
        <v>36.76</v>
      </c>
      <c r="D201" s="16">
        <v>34.44</v>
      </c>
      <c r="E201" s="21">
        <v>13.38</v>
      </c>
      <c r="F201" s="4">
        <f t="shared" si="64"/>
        <v>36.947773951890525</v>
      </c>
      <c r="G201" s="21">
        <v>0.93</v>
      </c>
      <c r="H201" s="4">
        <v>108.8215</v>
      </c>
      <c r="I201" s="59">
        <f t="shared" si="65"/>
        <v>87.057200000000009</v>
      </c>
      <c r="J201" s="4">
        <f t="shared" si="66"/>
        <v>65.292899999999989</v>
      </c>
      <c r="K201" s="59">
        <f t="shared" si="53"/>
        <v>145.76927395189051</v>
      </c>
      <c r="L201" s="4">
        <f t="shared" si="51"/>
        <v>121.49720000000001</v>
      </c>
      <c r="M201" s="59">
        <f t="shared" si="52"/>
        <v>78.672899999999984</v>
      </c>
      <c r="N201" s="4">
        <f t="shared" si="54"/>
        <v>0.83348977947231029</v>
      </c>
      <c r="O201" s="8">
        <v>474.38</v>
      </c>
      <c r="Q201" s="16">
        <v>1</v>
      </c>
      <c r="R201" s="59">
        <f t="shared" si="55"/>
        <v>0</v>
      </c>
      <c r="S201" s="6">
        <f t="shared" si="56"/>
        <v>145.76927395189051</v>
      </c>
      <c r="T201" s="59">
        <f t="shared" si="57"/>
        <v>80.542607485859961</v>
      </c>
      <c r="U201" s="6">
        <f t="shared" si="58"/>
        <v>121.49720000000001</v>
      </c>
      <c r="V201" s="59">
        <f t="shared" si="59"/>
        <v>0</v>
      </c>
      <c r="W201" s="6">
        <f t="shared" si="60"/>
        <v>80.542607485859961</v>
      </c>
      <c r="X201" s="59">
        <f t="shared" si="67"/>
        <v>-90.931611354310391</v>
      </c>
      <c r="Y201" s="6">
        <f t="shared" si="61"/>
        <v>-121.32710000000002</v>
      </c>
      <c r="Z201" s="59">
        <f t="shared" si="62"/>
        <v>0</v>
      </c>
      <c r="AA201" s="18">
        <f t="shared" si="63"/>
        <v>1</v>
      </c>
      <c r="AB201" s="8" t="s">
        <v>215</v>
      </c>
      <c r="AS201" s="2">
        <v>1</v>
      </c>
      <c r="AT201" s="2">
        <v>0.9</v>
      </c>
    </row>
    <row r="202" spans="2:46" x14ac:dyDescent="0.25">
      <c r="B202" s="7" t="s">
        <v>216</v>
      </c>
      <c r="C202" s="21">
        <v>30.3</v>
      </c>
      <c r="D202" s="16">
        <v>29.29</v>
      </c>
      <c r="E202" s="21">
        <v>13.44</v>
      </c>
      <c r="F202" s="4">
        <f t="shared" si="64"/>
        <v>32.226351019003062</v>
      </c>
      <c r="G202" s="21">
        <v>0.9</v>
      </c>
      <c r="H202" s="4">
        <v>108.8215</v>
      </c>
      <c r="I202" s="59">
        <f t="shared" si="65"/>
        <v>87.057200000000009</v>
      </c>
      <c r="J202" s="4">
        <f t="shared" si="66"/>
        <v>65.292899999999989</v>
      </c>
      <c r="K202" s="59">
        <f t="shared" si="53"/>
        <v>141.04785101900308</v>
      </c>
      <c r="L202" s="4">
        <f t="shared" si="51"/>
        <v>116.34720000000002</v>
      </c>
      <c r="M202" s="59">
        <f t="shared" si="52"/>
        <v>78.732899999999987</v>
      </c>
      <c r="N202" s="4">
        <f t="shared" si="54"/>
        <v>0.82487750901163892</v>
      </c>
      <c r="O202" s="8">
        <v>474.57</v>
      </c>
      <c r="Q202" s="16">
        <v>1</v>
      </c>
      <c r="R202" s="59">
        <f t="shared" si="55"/>
        <v>0</v>
      </c>
      <c r="S202" s="6">
        <f t="shared" si="56"/>
        <v>141.04785101900308</v>
      </c>
      <c r="T202" s="59">
        <f t="shared" si="57"/>
        <v>79.735972617375666</v>
      </c>
      <c r="U202" s="6">
        <f t="shared" si="58"/>
        <v>116.34720000000002</v>
      </c>
      <c r="V202" s="59">
        <f t="shared" si="59"/>
        <v>0</v>
      </c>
      <c r="W202" s="6">
        <f t="shared" si="60"/>
        <v>79.735972617375666</v>
      </c>
      <c r="X202" s="59">
        <f t="shared" si="67"/>
        <v>-0.806634868484295</v>
      </c>
      <c r="Y202" s="6">
        <f t="shared" si="61"/>
        <v>-121.26710000000001</v>
      </c>
      <c r="Z202" s="59">
        <f t="shared" si="62"/>
        <v>0</v>
      </c>
      <c r="AA202" s="18">
        <f t="shared" si="63"/>
        <v>1</v>
      </c>
      <c r="AB202" s="8" t="s">
        <v>216</v>
      </c>
      <c r="AS202" s="2">
        <v>1</v>
      </c>
      <c r="AT202" s="2">
        <v>0.9</v>
      </c>
    </row>
    <row r="203" spans="2:46" x14ac:dyDescent="0.25">
      <c r="B203" s="7" t="s">
        <v>217</v>
      </c>
      <c r="C203" s="21">
        <v>145.96</v>
      </c>
      <c r="D203" s="16">
        <v>60.52</v>
      </c>
      <c r="E203" s="21">
        <v>82.03</v>
      </c>
      <c r="F203" s="4">
        <f t="shared" si="64"/>
        <v>101.93915489153322</v>
      </c>
      <c r="G203" s="21">
        <v>0.59</v>
      </c>
      <c r="H203" s="4">
        <v>108.8215</v>
      </c>
      <c r="I203" s="59">
        <f t="shared" si="65"/>
        <v>87.057200000000009</v>
      </c>
      <c r="J203" s="4">
        <f t="shared" si="66"/>
        <v>65.292899999999989</v>
      </c>
      <c r="K203" s="59">
        <f t="shared" si="53"/>
        <v>210.76065489153322</v>
      </c>
      <c r="L203" s="4">
        <f t="shared" si="51"/>
        <v>147.5772</v>
      </c>
      <c r="M203" s="59">
        <f t="shared" si="52"/>
        <v>147.3229</v>
      </c>
      <c r="N203" s="4">
        <f t="shared" si="54"/>
        <v>0.70021228618761777</v>
      </c>
      <c r="O203" s="8">
        <v>470.47</v>
      </c>
      <c r="Q203" s="16">
        <v>1</v>
      </c>
      <c r="R203" s="59">
        <f t="shared" si="55"/>
        <v>0</v>
      </c>
      <c r="S203" s="6">
        <f t="shared" si="56"/>
        <v>210.76065489153322</v>
      </c>
      <c r="T203" s="59">
        <f t="shared" si="57"/>
        <v>150.46934468677654</v>
      </c>
      <c r="U203" s="6">
        <f t="shared" si="58"/>
        <v>147.5772</v>
      </c>
      <c r="V203" s="59">
        <f t="shared" si="59"/>
        <v>0</v>
      </c>
      <c r="W203" s="6">
        <f t="shared" si="60"/>
        <v>150.46934468677654</v>
      </c>
      <c r="X203" s="59">
        <f t="shared" si="67"/>
        <v>70.733372069400872</v>
      </c>
      <c r="Y203" s="6">
        <f t="shared" si="61"/>
        <v>-52.677099999999996</v>
      </c>
      <c r="Z203" s="59">
        <f t="shared" si="62"/>
        <v>0</v>
      </c>
      <c r="AA203" s="18">
        <f t="shared" si="63"/>
        <v>1</v>
      </c>
      <c r="AB203" s="8" t="s">
        <v>217</v>
      </c>
      <c r="AS203" s="2">
        <v>1</v>
      </c>
      <c r="AT203" s="2">
        <v>0.9</v>
      </c>
    </row>
    <row r="204" spans="2:46" x14ac:dyDescent="0.25">
      <c r="B204" s="7" t="s">
        <v>218</v>
      </c>
      <c r="C204" s="21">
        <v>159.54</v>
      </c>
      <c r="D204" s="16">
        <v>84.67</v>
      </c>
      <c r="E204" s="21">
        <v>100.81</v>
      </c>
      <c r="F204" s="4">
        <f t="shared" si="64"/>
        <v>131.64978161774519</v>
      </c>
      <c r="G204" s="21">
        <v>0.64</v>
      </c>
      <c r="H204" s="4">
        <v>108.8215</v>
      </c>
      <c r="I204" s="59">
        <f t="shared" si="65"/>
        <v>87.057200000000009</v>
      </c>
      <c r="J204" s="4">
        <f t="shared" si="66"/>
        <v>65.292899999999989</v>
      </c>
      <c r="K204" s="59">
        <f t="shared" si="53"/>
        <v>240.47128161774521</v>
      </c>
      <c r="L204" s="4">
        <f t="shared" si="51"/>
        <v>171.72720000000001</v>
      </c>
      <c r="M204" s="59">
        <f t="shared" si="52"/>
        <v>166.10289999999998</v>
      </c>
      <c r="N204" s="4">
        <f t="shared" si="54"/>
        <v>0.7141276864527164</v>
      </c>
      <c r="O204" s="8">
        <v>469.93</v>
      </c>
      <c r="Q204" s="16">
        <v>1</v>
      </c>
      <c r="R204" s="59">
        <f t="shared" si="55"/>
        <v>0</v>
      </c>
      <c r="S204" s="6">
        <f t="shared" si="56"/>
        <v>240.47128161774521</v>
      </c>
      <c r="T204" s="59">
        <f t="shared" si="57"/>
        <v>168.33361536853209</v>
      </c>
      <c r="U204" s="6">
        <f t="shared" si="58"/>
        <v>171.72720000000001</v>
      </c>
      <c r="V204" s="59">
        <f t="shared" si="59"/>
        <v>0</v>
      </c>
      <c r="W204" s="6">
        <f t="shared" si="60"/>
        <v>168.33361536853209</v>
      </c>
      <c r="X204" s="59">
        <f t="shared" si="67"/>
        <v>17.864270681755556</v>
      </c>
      <c r="Y204" s="6">
        <f t="shared" si="61"/>
        <v>-33.897100000000023</v>
      </c>
      <c r="Z204" s="59">
        <f t="shared" si="62"/>
        <v>0</v>
      </c>
      <c r="AA204" s="18">
        <f t="shared" si="63"/>
        <v>1</v>
      </c>
      <c r="AB204" s="8" t="s">
        <v>218</v>
      </c>
      <c r="AS204" s="2">
        <v>1</v>
      </c>
      <c r="AT204" s="2">
        <v>0.9</v>
      </c>
    </row>
    <row r="205" spans="2:46" x14ac:dyDescent="0.25">
      <c r="B205" s="7" t="s">
        <v>219</v>
      </c>
      <c r="C205" s="21">
        <v>189.92</v>
      </c>
      <c r="D205" s="16">
        <v>87.08</v>
      </c>
      <c r="E205" s="21">
        <v>101.94</v>
      </c>
      <c r="F205" s="4">
        <f t="shared" si="64"/>
        <v>134.0697206680166</v>
      </c>
      <c r="G205" s="21">
        <v>0.64</v>
      </c>
      <c r="H205" s="4">
        <v>108.8215</v>
      </c>
      <c r="I205" s="59">
        <f t="shared" si="65"/>
        <v>87.057200000000009</v>
      </c>
      <c r="J205" s="4">
        <f t="shared" si="66"/>
        <v>65.292899999999989</v>
      </c>
      <c r="K205" s="59">
        <f t="shared" si="53"/>
        <v>242.89122066801662</v>
      </c>
      <c r="L205" s="4">
        <f t="shared" si="51"/>
        <v>174.13720000000001</v>
      </c>
      <c r="M205" s="59">
        <f t="shared" si="52"/>
        <v>167.23289999999997</v>
      </c>
      <c r="N205" s="4">
        <f t="shared" si="54"/>
        <v>0.71693492881741694</v>
      </c>
      <c r="O205" s="8">
        <v>470.71</v>
      </c>
      <c r="Q205" s="16">
        <v>1</v>
      </c>
      <c r="R205" s="59">
        <f t="shared" si="55"/>
        <v>0</v>
      </c>
      <c r="S205" s="6">
        <f t="shared" si="56"/>
        <v>242.89122066801662</v>
      </c>
      <c r="T205" s="59">
        <f t="shared" si="57"/>
        <v>169.32920791688341</v>
      </c>
      <c r="U205" s="6">
        <f t="shared" si="58"/>
        <v>174.13720000000001</v>
      </c>
      <c r="V205" s="59">
        <f t="shared" si="59"/>
        <v>0</v>
      </c>
      <c r="W205" s="6">
        <f t="shared" si="60"/>
        <v>169.32920791688341</v>
      </c>
      <c r="X205" s="59">
        <f t="shared" si="67"/>
        <v>0.99559254835131128</v>
      </c>
      <c r="Y205" s="6">
        <f t="shared" si="61"/>
        <v>-32.767100000000028</v>
      </c>
      <c r="Z205" s="59">
        <f t="shared" si="62"/>
        <v>0</v>
      </c>
      <c r="AA205" s="18">
        <f t="shared" si="63"/>
        <v>1</v>
      </c>
      <c r="AB205" s="8" t="s">
        <v>219</v>
      </c>
      <c r="AS205" s="2">
        <v>1</v>
      </c>
      <c r="AT205" s="2">
        <v>0.9</v>
      </c>
    </row>
    <row r="206" spans="2:46" x14ac:dyDescent="0.25">
      <c r="B206" s="7" t="s">
        <v>220</v>
      </c>
      <c r="C206" s="21">
        <v>163.4</v>
      </c>
      <c r="D206" s="16">
        <v>81.569999999999993</v>
      </c>
      <c r="E206" s="21">
        <v>101.3</v>
      </c>
      <c r="F206" s="4">
        <f t="shared" si="64"/>
        <v>130.05904389929981</v>
      </c>
      <c r="G206" s="21">
        <v>0.62</v>
      </c>
      <c r="H206" s="4">
        <v>108.8215</v>
      </c>
      <c r="I206" s="59">
        <f t="shared" si="65"/>
        <v>87.057200000000009</v>
      </c>
      <c r="J206" s="4">
        <f t="shared" si="66"/>
        <v>65.292899999999989</v>
      </c>
      <c r="K206" s="59">
        <f t="shared" si="53"/>
        <v>238.88054389929982</v>
      </c>
      <c r="L206" s="4">
        <f t="shared" si="51"/>
        <v>168.62720000000002</v>
      </c>
      <c r="M206" s="59">
        <f t="shared" si="52"/>
        <v>166.59289999999999</v>
      </c>
      <c r="N206" s="4">
        <f t="shared" si="54"/>
        <v>0.70590596139585515</v>
      </c>
      <c r="O206" s="8">
        <v>470.87</v>
      </c>
      <c r="Q206" s="16">
        <v>1</v>
      </c>
      <c r="R206" s="59">
        <f t="shared" si="55"/>
        <v>0</v>
      </c>
      <c r="S206" s="6">
        <f t="shared" si="56"/>
        <v>238.88054389929982</v>
      </c>
      <c r="T206" s="59">
        <f t="shared" si="57"/>
        <v>169.20041865724002</v>
      </c>
      <c r="U206" s="6">
        <f t="shared" si="58"/>
        <v>168.62720000000002</v>
      </c>
      <c r="V206" s="59">
        <f t="shared" si="59"/>
        <v>0</v>
      </c>
      <c r="W206" s="6">
        <f t="shared" si="60"/>
        <v>169.20041865724002</v>
      </c>
      <c r="X206" s="59">
        <f t="shared" si="67"/>
        <v>-0.1287892596433835</v>
      </c>
      <c r="Y206" s="6">
        <f t="shared" si="61"/>
        <v>-33.407100000000014</v>
      </c>
      <c r="Z206" s="59">
        <f t="shared" si="62"/>
        <v>0</v>
      </c>
      <c r="AA206" s="18">
        <f t="shared" si="63"/>
        <v>1</v>
      </c>
      <c r="AB206" s="8" t="s">
        <v>220</v>
      </c>
      <c r="AS206" s="2">
        <v>1</v>
      </c>
      <c r="AT206" s="2">
        <v>0.9</v>
      </c>
    </row>
    <row r="207" spans="2:46" x14ac:dyDescent="0.25">
      <c r="B207" s="7" t="s">
        <v>221</v>
      </c>
      <c r="C207" s="21">
        <v>171.02</v>
      </c>
      <c r="D207" s="16">
        <v>85.77</v>
      </c>
      <c r="E207" s="21">
        <v>101.09</v>
      </c>
      <c r="F207" s="4">
        <f t="shared" si="64"/>
        <v>132.57330425089359</v>
      </c>
      <c r="G207" s="21">
        <v>0.63</v>
      </c>
      <c r="H207" s="4">
        <v>108.8215</v>
      </c>
      <c r="I207" s="59">
        <f t="shared" si="65"/>
        <v>87.057200000000009</v>
      </c>
      <c r="J207" s="4">
        <f t="shared" si="66"/>
        <v>65.292899999999989</v>
      </c>
      <c r="K207" s="59">
        <f t="shared" si="53"/>
        <v>241.39480425089357</v>
      </c>
      <c r="L207" s="4">
        <f t="shared" si="51"/>
        <v>172.8272</v>
      </c>
      <c r="M207" s="59">
        <f t="shared" si="52"/>
        <v>166.38290000000001</v>
      </c>
      <c r="N207" s="4">
        <f t="shared" si="54"/>
        <v>0.71595244370037114</v>
      </c>
      <c r="O207" s="8">
        <v>470.77</v>
      </c>
      <c r="Q207" s="16">
        <v>1</v>
      </c>
      <c r="R207" s="59">
        <f t="shared" si="55"/>
        <v>0</v>
      </c>
      <c r="S207" s="6">
        <f t="shared" si="56"/>
        <v>241.3948042508936</v>
      </c>
      <c r="T207" s="59">
        <f t="shared" si="57"/>
        <v>168.52955366785741</v>
      </c>
      <c r="U207" s="6">
        <f t="shared" si="58"/>
        <v>172.8272</v>
      </c>
      <c r="V207" s="59">
        <f t="shared" si="59"/>
        <v>0</v>
      </c>
      <c r="W207" s="6">
        <f t="shared" si="60"/>
        <v>168.52955366785741</v>
      </c>
      <c r="X207" s="59">
        <f t="shared" si="67"/>
        <v>-0.67086498938260775</v>
      </c>
      <c r="Y207" s="6">
        <f t="shared" si="61"/>
        <v>-33.617099999999994</v>
      </c>
      <c r="Z207" s="59">
        <f t="shared" si="62"/>
        <v>0</v>
      </c>
      <c r="AA207" s="18">
        <f t="shared" si="63"/>
        <v>1</v>
      </c>
      <c r="AB207" s="8" t="s">
        <v>221</v>
      </c>
      <c r="AS207" s="2">
        <v>1</v>
      </c>
      <c r="AT207" s="2">
        <v>0.9</v>
      </c>
    </row>
    <row r="208" spans="2:46" x14ac:dyDescent="0.25">
      <c r="B208" s="7" t="s">
        <v>222</v>
      </c>
      <c r="C208" s="21">
        <v>184.4</v>
      </c>
      <c r="D208" s="16">
        <v>85.05</v>
      </c>
      <c r="E208" s="21">
        <v>101.11</v>
      </c>
      <c r="F208" s="4">
        <f t="shared" si="64"/>
        <v>132.12393651416841</v>
      </c>
      <c r="G208" s="21">
        <v>0.64</v>
      </c>
      <c r="H208" s="4">
        <v>108.8215</v>
      </c>
      <c r="I208" s="59">
        <f t="shared" si="65"/>
        <v>87.057200000000009</v>
      </c>
      <c r="J208" s="4">
        <f t="shared" si="66"/>
        <v>65.292899999999989</v>
      </c>
      <c r="K208" s="59">
        <f t="shared" si="53"/>
        <v>240.94543651416842</v>
      </c>
      <c r="L208" s="4">
        <f t="shared" si="51"/>
        <v>172.10720000000001</v>
      </c>
      <c r="M208" s="59">
        <f t="shared" si="52"/>
        <v>166.40289999999999</v>
      </c>
      <c r="N208" s="4">
        <f t="shared" si="54"/>
        <v>0.7142994799566561</v>
      </c>
      <c r="O208" s="8">
        <v>470.42</v>
      </c>
      <c r="Q208" s="16">
        <v>1</v>
      </c>
      <c r="R208" s="59">
        <f t="shared" si="55"/>
        <v>0</v>
      </c>
      <c r="S208" s="6">
        <f t="shared" si="56"/>
        <v>240.94543651416842</v>
      </c>
      <c r="T208" s="59">
        <f t="shared" si="57"/>
        <v>168.62329342402006</v>
      </c>
      <c r="U208" s="6">
        <f t="shared" si="58"/>
        <v>172.10720000000001</v>
      </c>
      <c r="V208" s="59">
        <f t="shared" si="59"/>
        <v>0</v>
      </c>
      <c r="W208" s="6">
        <f t="shared" si="60"/>
        <v>168.62329342402006</v>
      </c>
      <c r="X208" s="59">
        <f t="shared" si="67"/>
        <v>9.3739756162648291E-2</v>
      </c>
      <c r="Y208" s="6">
        <f t="shared" si="61"/>
        <v>-33.597100000000012</v>
      </c>
      <c r="Z208" s="59">
        <f t="shared" si="62"/>
        <v>0</v>
      </c>
      <c r="AA208" s="18">
        <f t="shared" si="63"/>
        <v>1</v>
      </c>
      <c r="AB208" s="8" t="s">
        <v>222</v>
      </c>
      <c r="AS208" s="2">
        <v>1</v>
      </c>
      <c r="AT208" s="2">
        <v>0.9</v>
      </c>
    </row>
    <row r="209" spans="2:46" x14ac:dyDescent="0.25">
      <c r="B209" s="7" t="s">
        <v>223</v>
      </c>
      <c r="C209" s="21">
        <v>181.34</v>
      </c>
      <c r="D209" s="16">
        <v>83.08</v>
      </c>
      <c r="E209" s="21">
        <v>101.62</v>
      </c>
      <c r="F209" s="4">
        <f t="shared" si="64"/>
        <v>131.25894559990951</v>
      </c>
      <c r="G209" s="21">
        <v>0.63</v>
      </c>
      <c r="H209" s="4">
        <v>108.8215</v>
      </c>
      <c r="I209" s="59">
        <f t="shared" si="65"/>
        <v>87.057200000000009</v>
      </c>
      <c r="J209" s="4">
        <f t="shared" si="66"/>
        <v>65.292899999999989</v>
      </c>
      <c r="K209" s="59">
        <f t="shared" si="53"/>
        <v>240.08044559990952</v>
      </c>
      <c r="L209" s="4">
        <f t="shared" si="51"/>
        <v>170.13720000000001</v>
      </c>
      <c r="M209" s="59">
        <f t="shared" si="52"/>
        <v>166.91289999999998</v>
      </c>
      <c r="N209" s="4">
        <f t="shared" si="54"/>
        <v>0.70866746175376194</v>
      </c>
      <c r="O209" s="8">
        <v>470.22</v>
      </c>
      <c r="Q209" s="16">
        <v>1</v>
      </c>
      <c r="R209" s="59">
        <f t="shared" si="55"/>
        <v>0</v>
      </c>
      <c r="S209" s="6">
        <f t="shared" si="56"/>
        <v>240.08044559990952</v>
      </c>
      <c r="T209" s="59">
        <f t="shared" si="57"/>
        <v>169.38699340743699</v>
      </c>
      <c r="U209" s="6">
        <f t="shared" si="58"/>
        <v>170.13720000000001</v>
      </c>
      <c r="V209" s="59">
        <f t="shared" si="59"/>
        <v>0</v>
      </c>
      <c r="W209" s="6">
        <f t="shared" si="60"/>
        <v>169.38699340743699</v>
      </c>
      <c r="X209" s="59">
        <f t="shared" si="67"/>
        <v>0.76369998341692735</v>
      </c>
      <c r="Y209" s="6">
        <f t="shared" si="61"/>
        <v>-33.087100000000021</v>
      </c>
      <c r="Z209" s="59">
        <f t="shared" si="62"/>
        <v>0</v>
      </c>
      <c r="AA209" s="18">
        <f t="shared" si="63"/>
        <v>1</v>
      </c>
      <c r="AB209" s="8" t="s">
        <v>223</v>
      </c>
      <c r="AS209" s="2">
        <v>1</v>
      </c>
      <c r="AT209" s="2">
        <v>0.9</v>
      </c>
    </row>
    <row r="210" spans="2:46" x14ac:dyDescent="0.25">
      <c r="B210" s="7" t="s">
        <v>224</v>
      </c>
      <c r="C210" s="21">
        <v>152.97999999999999</v>
      </c>
      <c r="D210" s="16">
        <v>83.58</v>
      </c>
      <c r="E210" s="21">
        <v>100.81</v>
      </c>
      <c r="F210" s="4">
        <f t="shared" si="64"/>
        <v>130.95141274533847</v>
      </c>
      <c r="G210" s="21">
        <v>0.63</v>
      </c>
      <c r="H210" s="4">
        <v>108.8215</v>
      </c>
      <c r="I210" s="59">
        <f t="shared" si="65"/>
        <v>87.057200000000009</v>
      </c>
      <c r="J210" s="4">
        <f t="shared" si="66"/>
        <v>65.292899999999989</v>
      </c>
      <c r="K210" s="59">
        <f t="shared" si="53"/>
        <v>239.77291274533849</v>
      </c>
      <c r="L210" s="4">
        <f t="shared" si="51"/>
        <v>170.63720000000001</v>
      </c>
      <c r="M210" s="59">
        <f t="shared" si="52"/>
        <v>166.10289999999998</v>
      </c>
      <c r="N210" s="4">
        <f t="shared" si="54"/>
        <v>0.71166170542888996</v>
      </c>
      <c r="O210" s="8">
        <v>470.22</v>
      </c>
      <c r="Q210" s="16">
        <v>1</v>
      </c>
      <c r="R210" s="59">
        <f t="shared" si="55"/>
        <v>0</v>
      </c>
      <c r="S210" s="6">
        <f t="shared" si="56"/>
        <v>239.77291274533849</v>
      </c>
      <c r="T210" s="59">
        <f t="shared" si="57"/>
        <v>168.44582411726236</v>
      </c>
      <c r="U210" s="6">
        <f t="shared" si="58"/>
        <v>170.63720000000001</v>
      </c>
      <c r="V210" s="59">
        <f t="shared" si="59"/>
        <v>0</v>
      </c>
      <c r="W210" s="6">
        <f t="shared" si="60"/>
        <v>168.44582411726236</v>
      </c>
      <c r="X210" s="59">
        <f t="shared" si="67"/>
        <v>-0.9411692901746278</v>
      </c>
      <c r="Y210" s="6">
        <f t="shared" si="61"/>
        <v>-33.897100000000023</v>
      </c>
      <c r="Z210" s="59">
        <f t="shared" si="62"/>
        <v>0</v>
      </c>
      <c r="AA210" s="18">
        <f t="shared" si="63"/>
        <v>1</v>
      </c>
      <c r="AB210" s="8" t="s">
        <v>224</v>
      </c>
      <c r="AS210" s="2">
        <v>1</v>
      </c>
      <c r="AT210" s="2">
        <v>0.9</v>
      </c>
    </row>
    <row r="211" spans="2:46" x14ac:dyDescent="0.25">
      <c r="B211" s="7" t="s">
        <v>225</v>
      </c>
      <c r="C211" s="21">
        <v>163</v>
      </c>
      <c r="D211" s="16">
        <v>83.51</v>
      </c>
      <c r="E211" s="21">
        <v>100.86</v>
      </c>
      <c r="F211" s="4">
        <f t="shared" si="64"/>
        <v>130.94525459137495</v>
      </c>
      <c r="G211" s="21">
        <v>0.63</v>
      </c>
      <c r="H211" s="4">
        <v>108.8215</v>
      </c>
      <c r="I211" s="59">
        <f t="shared" si="65"/>
        <v>87.057200000000009</v>
      </c>
      <c r="J211" s="4">
        <f t="shared" si="66"/>
        <v>65.292899999999989</v>
      </c>
      <c r="K211" s="59">
        <f t="shared" si="53"/>
        <v>239.76675459137493</v>
      </c>
      <c r="L211" s="4">
        <f t="shared" si="51"/>
        <v>170.56720000000001</v>
      </c>
      <c r="M211" s="59">
        <f t="shared" si="52"/>
        <v>166.15289999999999</v>
      </c>
      <c r="N211" s="4">
        <f t="shared" si="54"/>
        <v>0.71138803330216072</v>
      </c>
      <c r="O211" s="8">
        <v>470.7</v>
      </c>
      <c r="Q211" s="16">
        <v>1</v>
      </c>
      <c r="R211" s="59">
        <f t="shared" si="55"/>
        <v>0</v>
      </c>
      <c r="S211" s="6">
        <f t="shared" si="56"/>
        <v>239.76675459137491</v>
      </c>
      <c r="T211" s="59">
        <f t="shared" si="57"/>
        <v>168.50794311082367</v>
      </c>
      <c r="U211" s="6">
        <f t="shared" si="58"/>
        <v>170.56720000000001</v>
      </c>
      <c r="V211" s="59">
        <f t="shared" si="59"/>
        <v>0</v>
      </c>
      <c r="W211" s="6">
        <f t="shared" si="60"/>
        <v>168.50794311082367</v>
      </c>
      <c r="X211" s="59">
        <f t="shared" si="67"/>
        <v>6.2118993561313118E-2</v>
      </c>
      <c r="Y211" s="6">
        <f t="shared" si="61"/>
        <v>-33.847100000000012</v>
      </c>
      <c r="Z211" s="59">
        <f t="shared" si="62"/>
        <v>0</v>
      </c>
      <c r="AA211" s="18">
        <f t="shared" si="63"/>
        <v>1</v>
      </c>
      <c r="AB211" s="8" t="s">
        <v>225</v>
      </c>
      <c r="AS211" s="2">
        <v>1</v>
      </c>
      <c r="AT211" s="2">
        <v>0.9</v>
      </c>
    </row>
    <row r="212" spans="2:46" x14ac:dyDescent="0.25">
      <c r="B212" s="7" t="s">
        <v>226</v>
      </c>
      <c r="C212" s="21">
        <v>180.4</v>
      </c>
      <c r="D212" s="16">
        <v>82.01</v>
      </c>
      <c r="E212" s="21">
        <v>100.42</v>
      </c>
      <c r="F212" s="4">
        <f t="shared" si="64"/>
        <v>129.65267640893495</v>
      </c>
      <c r="G212" s="21">
        <v>0.63</v>
      </c>
      <c r="H212" s="4">
        <v>108.8215</v>
      </c>
      <c r="I212" s="59">
        <f t="shared" si="65"/>
        <v>87.057200000000009</v>
      </c>
      <c r="J212" s="4">
        <f t="shared" si="66"/>
        <v>65.292899999999989</v>
      </c>
      <c r="K212" s="59">
        <f t="shared" si="53"/>
        <v>238.47417640893497</v>
      </c>
      <c r="L212" s="4">
        <f t="shared" si="51"/>
        <v>169.06720000000001</v>
      </c>
      <c r="M212" s="59">
        <f t="shared" si="52"/>
        <v>165.71289999999999</v>
      </c>
      <c r="N212" s="4">
        <f t="shared" si="54"/>
        <v>0.7089539108422539</v>
      </c>
      <c r="O212" s="8">
        <v>469.26</v>
      </c>
      <c r="Q212" s="16">
        <v>1</v>
      </c>
      <c r="R212" s="59">
        <f t="shared" si="55"/>
        <v>0</v>
      </c>
      <c r="S212" s="6">
        <f t="shared" si="56"/>
        <v>238.47417640893497</v>
      </c>
      <c r="T212" s="59">
        <f t="shared" si="57"/>
        <v>168.18506086475051</v>
      </c>
      <c r="U212" s="6">
        <f t="shared" si="58"/>
        <v>169.06720000000001</v>
      </c>
      <c r="V212" s="59">
        <f t="shared" si="59"/>
        <v>0</v>
      </c>
      <c r="W212" s="6">
        <f t="shared" si="60"/>
        <v>168.18506086475051</v>
      </c>
      <c r="X212" s="59">
        <f t="shared" si="67"/>
        <v>-0.32288224607316351</v>
      </c>
      <c r="Y212" s="6">
        <f t="shared" si="61"/>
        <v>-34.287100000000009</v>
      </c>
      <c r="Z212" s="59">
        <f t="shared" si="62"/>
        <v>0</v>
      </c>
      <c r="AA212" s="18">
        <f t="shared" si="63"/>
        <v>1</v>
      </c>
      <c r="AB212" s="8" t="s">
        <v>226</v>
      </c>
      <c r="AS212" s="2">
        <v>1</v>
      </c>
      <c r="AT212" s="2">
        <v>0.9</v>
      </c>
    </row>
    <row r="213" spans="2:46" x14ac:dyDescent="0.25">
      <c r="B213" s="7" t="s">
        <v>227</v>
      </c>
      <c r="C213" s="21">
        <v>182.92</v>
      </c>
      <c r="D213" s="16">
        <v>85.22</v>
      </c>
      <c r="E213" s="21">
        <v>100.45</v>
      </c>
      <c r="F213" s="4">
        <f t="shared" si="64"/>
        <v>131.72946101764782</v>
      </c>
      <c r="G213" s="21">
        <v>0.64</v>
      </c>
      <c r="H213" s="4">
        <v>108.8215</v>
      </c>
      <c r="I213" s="59">
        <f t="shared" si="65"/>
        <v>87.057200000000009</v>
      </c>
      <c r="J213" s="4">
        <f t="shared" si="66"/>
        <v>65.292899999999989</v>
      </c>
      <c r="K213" s="59">
        <f t="shared" si="53"/>
        <v>240.55096101764781</v>
      </c>
      <c r="L213" s="4">
        <f t="shared" si="51"/>
        <v>172.27719999999999</v>
      </c>
      <c r="M213" s="59">
        <f t="shared" si="52"/>
        <v>165.74289999999999</v>
      </c>
      <c r="N213" s="4">
        <f t="shared" si="54"/>
        <v>0.71617755868105237</v>
      </c>
      <c r="O213" s="8">
        <v>469.53</v>
      </c>
      <c r="Q213" s="16">
        <v>1</v>
      </c>
      <c r="R213" s="59">
        <f t="shared" si="55"/>
        <v>0</v>
      </c>
      <c r="S213" s="6">
        <f t="shared" si="56"/>
        <v>240.55096101764778</v>
      </c>
      <c r="T213" s="59">
        <f t="shared" si="57"/>
        <v>167.88487485974994</v>
      </c>
      <c r="U213" s="6">
        <f t="shared" si="58"/>
        <v>172.27719999999999</v>
      </c>
      <c r="V213" s="59">
        <f t="shared" si="59"/>
        <v>0</v>
      </c>
      <c r="W213" s="6">
        <f t="shared" si="60"/>
        <v>167.88487485974994</v>
      </c>
      <c r="X213" s="59">
        <f t="shared" si="67"/>
        <v>-0.30018600500056891</v>
      </c>
      <c r="Y213" s="6">
        <f t="shared" si="61"/>
        <v>-34.257100000000008</v>
      </c>
      <c r="Z213" s="59">
        <f t="shared" si="62"/>
        <v>0</v>
      </c>
      <c r="AA213" s="18">
        <f t="shared" si="63"/>
        <v>1</v>
      </c>
      <c r="AB213" s="8" t="s">
        <v>227</v>
      </c>
      <c r="AS213" s="2">
        <v>1</v>
      </c>
      <c r="AT213" s="2">
        <v>0.9</v>
      </c>
    </row>
    <row r="214" spans="2:46" x14ac:dyDescent="0.25">
      <c r="B214" s="7" t="s">
        <v>228</v>
      </c>
      <c r="C214" s="21">
        <v>152.6</v>
      </c>
      <c r="D214" s="16">
        <v>83.6</v>
      </c>
      <c r="E214" s="21">
        <v>100.63</v>
      </c>
      <c r="F214" s="4">
        <f t="shared" si="64"/>
        <v>130.82567370359686</v>
      </c>
      <c r="G214" s="21">
        <v>0.64</v>
      </c>
      <c r="H214" s="4">
        <v>108.8215</v>
      </c>
      <c r="I214" s="59">
        <f t="shared" si="65"/>
        <v>87.057200000000009</v>
      </c>
      <c r="J214" s="4">
        <f t="shared" si="66"/>
        <v>65.292899999999989</v>
      </c>
      <c r="K214" s="59">
        <f t="shared" si="53"/>
        <v>239.64717370359688</v>
      </c>
      <c r="L214" s="4">
        <f t="shared" ref="L214:L277" si="68">D214+I214</f>
        <v>170.65719999999999</v>
      </c>
      <c r="M214" s="59">
        <f t="shared" ref="M214:M277" si="69">E214+J214</f>
        <v>165.92289999999997</v>
      </c>
      <c r="N214" s="4">
        <f t="shared" si="54"/>
        <v>0.71211855897401133</v>
      </c>
      <c r="O214" s="8">
        <v>469.28</v>
      </c>
      <c r="Q214" s="16">
        <v>1</v>
      </c>
      <c r="R214" s="59">
        <f t="shared" si="55"/>
        <v>0</v>
      </c>
      <c r="S214" s="6">
        <f t="shared" si="56"/>
        <v>239.64717370359688</v>
      </c>
      <c r="T214" s="59">
        <f t="shared" si="57"/>
        <v>168.24650948023242</v>
      </c>
      <c r="U214" s="6">
        <f t="shared" si="58"/>
        <v>170.65719999999999</v>
      </c>
      <c r="V214" s="59">
        <f t="shared" si="59"/>
        <v>0</v>
      </c>
      <c r="W214" s="6">
        <f t="shared" si="60"/>
        <v>168.24650948023242</v>
      </c>
      <c r="X214" s="59">
        <f t="shared" si="67"/>
        <v>0.36163462048247652</v>
      </c>
      <c r="Y214" s="6">
        <f t="shared" si="61"/>
        <v>-34.07710000000003</v>
      </c>
      <c r="Z214" s="59">
        <f t="shared" si="62"/>
        <v>0</v>
      </c>
      <c r="AA214" s="18">
        <f t="shared" si="63"/>
        <v>1</v>
      </c>
      <c r="AB214" s="8" t="s">
        <v>228</v>
      </c>
      <c r="AS214" s="2">
        <v>1</v>
      </c>
      <c r="AT214" s="2">
        <v>0.9</v>
      </c>
    </row>
    <row r="215" spans="2:46" x14ac:dyDescent="0.25">
      <c r="B215" s="7" t="s">
        <v>229</v>
      </c>
      <c r="C215" s="21">
        <v>161.58000000000001</v>
      </c>
      <c r="D215" s="16">
        <v>83.76</v>
      </c>
      <c r="E215" s="21">
        <v>101.49</v>
      </c>
      <c r="F215" s="4">
        <f t="shared" si="64"/>
        <v>131.59011247050441</v>
      </c>
      <c r="G215" s="21">
        <v>0.63</v>
      </c>
      <c r="H215" s="4">
        <v>108.8215</v>
      </c>
      <c r="I215" s="59">
        <f t="shared" si="65"/>
        <v>87.057200000000009</v>
      </c>
      <c r="J215" s="4">
        <f t="shared" si="66"/>
        <v>65.292899999999989</v>
      </c>
      <c r="K215" s="59">
        <f t="shared" si="53"/>
        <v>240.41161247050439</v>
      </c>
      <c r="L215" s="4">
        <f t="shared" si="68"/>
        <v>170.81720000000001</v>
      </c>
      <c r="M215" s="59">
        <f t="shared" si="69"/>
        <v>166.78289999999998</v>
      </c>
      <c r="N215" s="4">
        <f t="shared" si="54"/>
        <v>0.71051975503453368</v>
      </c>
      <c r="O215" s="8">
        <v>469.4</v>
      </c>
      <c r="Q215" s="16">
        <v>1</v>
      </c>
      <c r="R215" s="59">
        <f t="shared" si="55"/>
        <v>0</v>
      </c>
      <c r="S215" s="6">
        <f t="shared" si="56"/>
        <v>240.41161247050437</v>
      </c>
      <c r="T215" s="59">
        <f t="shared" si="57"/>
        <v>169.1721832773579</v>
      </c>
      <c r="U215" s="6">
        <f t="shared" si="58"/>
        <v>170.81720000000001</v>
      </c>
      <c r="V215" s="59">
        <f t="shared" si="59"/>
        <v>0</v>
      </c>
      <c r="W215" s="6">
        <f t="shared" si="60"/>
        <v>169.1721832773579</v>
      </c>
      <c r="X215" s="59">
        <f t="shared" si="67"/>
        <v>0.92567379712548359</v>
      </c>
      <c r="Y215" s="6">
        <f t="shared" si="61"/>
        <v>-33.217100000000016</v>
      </c>
      <c r="Z215" s="59">
        <f t="shared" si="62"/>
        <v>0</v>
      </c>
      <c r="AA215" s="18">
        <f t="shared" si="63"/>
        <v>1</v>
      </c>
      <c r="AB215" s="8" t="s">
        <v>229</v>
      </c>
      <c r="AS215" s="2">
        <v>1</v>
      </c>
      <c r="AT215" s="2">
        <v>0.9</v>
      </c>
    </row>
    <row r="216" spans="2:46" x14ac:dyDescent="0.25">
      <c r="B216" s="7" t="s">
        <v>230</v>
      </c>
      <c r="C216" s="21">
        <v>134.80000000000001</v>
      </c>
      <c r="D216" s="16">
        <v>86.24</v>
      </c>
      <c r="E216" s="21">
        <v>100.67</v>
      </c>
      <c r="F216" s="4">
        <f t="shared" si="64"/>
        <v>132.55861533676338</v>
      </c>
      <c r="G216" s="21">
        <v>0.64</v>
      </c>
      <c r="H216" s="4">
        <v>108.8215</v>
      </c>
      <c r="I216" s="59">
        <f t="shared" si="65"/>
        <v>87.057200000000009</v>
      </c>
      <c r="J216" s="4">
        <f t="shared" si="66"/>
        <v>65.292899999999989</v>
      </c>
      <c r="K216" s="59">
        <f t="shared" si="53"/>
        <v>241.38011533676337</v>
      </c>
      <c r="L216" s="4">
        <f t="shared" si="68"/>
        <v>173.2972</v>
      </c>
      <c r="M216" s="59">
        <f t="shared" si="69"/>
        <v>165.96289999999999</v>
      </c>
      <c r="N216" s="4">
        <f t="shared" si="54"/>
        <v>0.71794314854072816</v>
      </c>
      <c r="O216" s="8">
        <v>470.03</v>
      </c>
      <c r="Q216" s="16">
        <v>1</v>
      </c>
      <c r="R216" s="59">
        <f t="shared" si="55"/>
        <v>0</v>
      </c>
      <c r="S216" s="6">
        <f t="shared" si="56"/>
        <v>241.38011533676337</v>
      </c>
      <c r="T216" s="59">
        <f t="shared" si="57"/>
        <v>168.02511881307862</v>
      </c>
      <c r="U216" s="6">
        <f t="shared" si="58"/>
        <v>173.2972</v>
      </c>
      <c r="V216" s="59">
        <f t="shared" si="59"/>
        <v>0</v>
      </c>
      <c r="W216" s="6">
        <f t="shared" si="60"/>
        <v>168.02511881307862</v>
      </c>
      <c r="X216" s="59">
        <f t="shared" si="67"/>
        <v>-1.147064464279282</v>
      </c>
      <c r="Y216" s="6">
        <f t="shared" si="61"/>
        <v>-34.037100000000009</v>
      </c>
      <c r="Z216" s="59">
        <f t="shared" si="62"/>
        <v>0</v>
      </c>
      <c r="AA216" s="18">
        <f t="shared" si="63"/>
        <v>1</v>
      </c>
      <c r="AB216" s="8" t="s">
        <v>230</v>
      </c>
      <c r="AS216" s="2">
        <v>1</v>
      </c>
      <c r="AT216" s="2">
        <v>0.9</v>
      </c>
    </row>
    <row r="217" spans="2:46" x14ac:dyDescent="0.25">
      <c r="B217" s="7" t="s">
        <v>231</v>
      </c>
      <c r="C217" s="21">
        <v>153.13999999999999</v>
      </c>
      <c r="D217" s="16">
        <v>81.88</v>
      </c>
      <c r="E217" s="21">
        <v>100.97</v>
      </c>
      <c r="F217" s="4">
        <f t="shared" si="64"/>
        <v>129.99721266242594</v>
      </c>
      <c r="G217" s="21">
        <v>0.62</v>
      </c>
      <c r="H217" s="4">
        <v>108.8215</v>
      </c>
      <c r="I217" s="59">
        <f t="shared" si="65"/>
        <v>87.057200000000009</v>
      </c>
      <c r="J217" s="4">
        <f t="shared" si="66"/>
        <v>65.292899999999989</v>
      </c>
      <c r="K217" s="59">
        <f t="shared" si="53"/>
        <v>238.81871266242592</v>
      </c>
      <c r="L217" s="4">
        <f t="shared" si="68"/>
        <v>168.93720000000002</v>
      </c>
      <c r="M217" s="59">
        <f t="shared" si="69"/>
        <v>166.2629</v>
      </c>
      <c r="N217" s="4">
        <f t="shared" si="54"/>
        <v>0.70738677935508121</v>
      </c>
      <c r="O217" s="8">
        <v>469.39</v>
      </c>
      <c r="Q217" s="16">
        <v>1</v>
      </c>
      <c r="R217" s="59">
        <f t="shared" si="55"/>
        <v>0</v>
      </c>
      <c r="S217" s="6">
        <f t="shared" si="56"/>
        <v>238.81871266242592</v>
      </c>
      <c r="T217" s="59">
        <f t="shared" si="57"/>
        <v>168.80343590667326</v>
      </c>
      <c r="U217" s="6">
        <f t="shared" si="58"/>
        <v>168.93720000000002</v>
      </c>
      <c r="V217" s="59">
        <f t="shared" si="59"/>
        <v>0</v>
      </c>
      <c r="W217" s="6">
        <f t="shared" si="60"/>
        <v>168.80343590667326</v>
      </c>
      <c r="X217" s="59">
        <f t="shared" si="67"/>
        <v>0.7783170935946373</v>
      </c>
      <c r="Y217" s="6">
        <f t="shared" si="61"/>
        <v>-33.737099999999998</v>
      </c>
      <c r="Z217" s="59">
        <f t="shared" si="62"/>
        <v>0</v>
      </c>
      <c r="AA217" s="18">
        <f t="shared" si="63"/>
        <v>1</v>
      </c>
      <c r="AB217" s="8" t="s">
        <v>231</v>
      </c>
      <c r="AS217" s="2">
        <v>1</v>
      </c>
      <c r="AT217" s="2">
        <v>0.9</v>
      </c>
    </row>
    <row r="218" spans="2:46" x14ac:dyDescent="0.25">
      <c r="B218" s="7" t="s">
        <v>232</v>
      </c>
      <c r="C218" s="21">
        <v>162.24</v>
      </c>
      <c r="D218" s="16">
        <v>85.09</v>
      </c>
      <c r="E218" s="21">
        <v>100.63</v>
      </c>
      <c r="F218" s="4">
        <f t="shared" si="64"/>
        <v>131.78279477989531</v>
      </c>
      <c r="G218" s="21">
        <v>0.64</v>
      </c>
      <c r="H218" s="4">
        <v>108.8215</v>
      </c>
      <c r="I218" s="59">
        <f t="shared" si="65"/>
        <v>87.057200000000009</v>
      </c>
      <c r="J218" s="4">
        <f t="shared" si="66"/>
        <v>65.292899999999989</v>
      </c>
      <c r="K218" s="59">
        <f t="shared" si="53"/>
        <v>240.60429477989533</v>
      </c>
      <c r="L218" s="4">
        <f t="shared" si="68"/>
        <v>172.1472</v>
      </c>
      <c r="M218" s="59">
        <f t="shared" si="69"/>
        <v>165.92289999999997</v>
      </c>
      <c r="N218" s="4">
        <f t="shared" si="54"/>
        <v>0.71547850032136862</v>
      </c>
      <c r="O218" s="8">
        <v>470.16</v>
      </c>
      <c r="Q218" s="16">
        <v>1</v>
      </c>
      <c r="R218" s="59">
        <f t="shared" si="55"/>
        <v>0</v>
      </c>
      <c r="S218" s="6">
        <f t="shared" si="56"/>
        <v>240.60429477989533</v>
      </c>
      <c r="T218" s="59">
        <f t="shared" si="57"/>
        <v>168.09452162010149</v>
      </c>
      <c r="U218" s="6">
        <f t="shared" si="58"/>
        <v>172.1472</v>
      </c>
      <c r="V218" s="59">
        <f t="shared" si="59"/>
        <v>0</v>
      </c>
      <c r="W218" s="6">
        <f t="shared" si="60"/>
        <v>168.09452162010149</v>
      </c>
      <c r="X218" s="59">
        <f t="shared" si="67"/>
        <v>-0.70891428657176903</v>
      </c>
      <c r="Y218" s="6">
        <f t="shared" si="61"/>
        <v>-34.07710000000003</v>
      </c>
      <c r="Z218" s="59">
        <f t="shared" si="62"/>
        <v>0</v>
      </c>
      <c r="AA218" s="18">
        <f t="shared" si="63"/>
        <v>1</v>
      </c>
      <c r="AB218" s="8" t="s">
        <v>232</v>
      </c>
      <c r="AS218" s="2">
        <v>1</v>
      </c>
      <c r="AT218" s="2">
        <v>0.9</v>
      </c>
    </row>
    <row r="219" spans="2:46" x14ac:dyDescent="0.25">
      <c r="B219" s="7" t="s">
        <v>233</v>
      </c>
      <c r="C219" s="21">
        <v>133.30000000000001</v>
      </c>
      <c r="D219" s="16">
        <v>69.23</v>
      </c>
      <c r="E219" s="21">
        <v>91.3</v>
      </c>
      <c r="F219" s="4">
        <f t="shared" si="64"/>
        <v>114.5795919874041</v>
      </c>
      <c r="G219" s="21">
        <v>0.6</v>
      </c>
      <c r="H219" s="4">
        <v>108.8215</v>
      </c>
      <c r="I219" s="59">
        <f t="shared" si="65"/>
        <v>87.057200000000009</v>
      </c>
      <c r="J219" s="4">
        <f t="shared" si="66"/>
        <v>65.292899999999989</v>
      </c>
      <c r="K219" s="59">
        <f t="shared" si="53"/>
        <v>223.4010919874041</v>
      </c>
      <c r="L219" s="4">
        <f t="shared" si="68"/>
        <v>156.28720000000001</v>
      </c>
      <c r="M219" s="59">
        <f t="shared" si="69"/>
        <v>156.59289999999999</v>
      </c>
      <c r="N219" s="4">
        <f t="shared" si="54"/>
        <v>0.69958118203295028</v>
      </c>
      <c r="O219" s="8">
        <v>471.21</v>
      </c>
      <c r="Q219" s="16">
        <v>1</v>
      </c>
      <c r="R219" s="59">
        <f t="shared" si="55"/>
        <v>0</v>
      </c>
      <c r="S219" s="6">
        <f t="shared" si="56"/>
        <v>223.4010919874041</v>
      </c>
      <c r="T219" s="59">
        <f t="shared" si="57"/>
        <v>159.63194861093621</v>
      </c>
      <c r="U219" s="6">
        <f t="shared" si="58"/>
        <v>156.28720000000001</v>
      </c>
      <c r="V219" s="59">
        <f t="shared" si="59"/>
        <v>0</v>
      </c>
      <c r="W219" s="6">
        <f t="shared" si="60"/>
        <v>159.63194861093621</v>
      </c>
      <c r="X219" s="59">
        <f t="shared" si="67"/>
        <v>-8.4625730091652827</v>
      </c>
      <c r="Y219" s="6">
        <f t="shared" si="61"/>
        <v>-43.407100000000014</v>
      </c>
      <c r="Z219" s="59">
        <f t="shared" si="62"/>
        <v>0</v>
      </c>
      <c r="AA219" s="18">
        <f t="shared" si="63"/>
        <v>1</v>
      </c>
      <c r="AB219" s="8" t="s">
        <v>233</v>
      </c>
      <c r="AS219" s="2">
        <v>1</v>
      </c>
      <c r="AT219" s="2">
        <v>0.9</v>
      </c>
    </row>
    <row r="220" spans="2:46" x14ac:dyDescent="0.25">
      <c r="B220" s="7" t="s">
        <v>234</v>
      </c>
      <c r="C220" s="21">
        <v>150.56</v>
      </c>
      <c r="D220" s="16">
        <v>87.52</v>
      </c>
      <c r="E220" s="21">
        <v>102.75</v>
      </c>
      <c r="F220" s="4">
        <f t="shared" si="64"/>
        <v>134.9715262564664</v>
      </c>
      <c r="G220" s="21">
        <v>0.64</v>
      </c>
      <c r="H220" s="4">
        <v>108.8215</v>
      </c>
      <c r="I220" s="59">
        <f t="shared" si="65"/>
        <v>87.057200000000009</v>
      </c>
      <c r="J220" s="4">
        <f t="shared" si="66"/>
        <v>65.292899999999989</v>
      </c>
      <c r="K220" s="59">
        <f t="shared" si="53"/>
        <v>243.79302625646642</v>
      </c>
      <c r="L220" s="4">
        <f t="shared" si="68"/>
        <v>174.5772</v>
      </c>
      <c r="M220" s="59">
        <f t="shared" si="69"/>
        <v>168.04289999999997</v>
      </c>
      <c r="N220" s="4">
        <f t="shared" si="54"/>
        <v>0.71608775148616244</v>
      </c>
      <c r="O220" s="8">
        <v>472.02</v>
      </c>
      <c r="Q220" s="16">
        <v>1</v>
      </c>
      <c r="R220" s="59">
        <f t="shared" si="55"/>
        <v>0</v>
      </c>
      <c r="S220" s="6">
        <f t="shared" si="56"/>
        <v>243.79302625646642</v>
      </c>
      <c r="T220" s="59">
        <f t="shared" si="57"/>
        <v>170.17003523372182</v>
      </c>
      <c r="U220" s="6">
        <f t="shared" si="58"/>
        <v>174.5772</v>
      </c>
      <c r="V220" s="59">
        <f t="shared" si="59"/>
        <v>0</v>
      </c>
      <c r="W220" s="6">
        <f t="shared" si="60"/>
        <v>170.17003523372182</v>
      </c>
      <c r="X220" s="59">
        <f t="shared" si="67"/>
        <v>10.538086622785613</v>
      </c>
      <c r="Y220" s="6">
        <f t="shared" si="61"/>
        <v>-31.957100000000025</v>
      </c>
      <c r="Z220" s="59">
        <f t="shared" si="62"/>
        <v>0</v>
      </c>
      <c r="AA220" s="18">
        <f t="shared" si="63"/>
        <v>1</v>
      </c>
      <c r="AB220" s="8" t="s">
        <v>234</v>
      </c>
      <c r="AS220" s="2">
        <v>1</v>
      </c>
      <c r="AT220" s="2">
        <v>0.9</v>
      </c>
    </row>
    <row r="221" spans="2:46" x14ac:dyDescent="0.25">
      <c r="B221" s="7" t="s">
        <v>235</v>
      </c>
      <c r="C221" s="21">
        <v>132.06</v>
      </c>
      <c r="D221" s="16">
        <v>83.19</v>
      </c>
      <c r="E221" s="21">
        <v>99.38</v>
      </c>
      <c r="F221" s="4">
        <f t="shared" si="64"/>
        <v>129.60308831196886</v>
      </c>
      <c r="G221" s="21">
        <v>0.63</v>
      </c>
      <c r="H221" s="4">
        <v>108.8215</v>
      </c>
      <c r="I221" s="59">
        <f t="shared" si="65"/>
        <v>87.057200000000009</v>
      </c>
      <c r="J221" s="4">
        <f t="shared" si="66"/>
        <v>65.292899999999989</v>
      </c>
      <c r="K221" s="59">
        <f t="shared" si="53"/>
        <v>238.42458831196888</v>
      </c>
      <c r="L221" s="4">
        <f t="shared" si="68"/>
        <v>170.24720000000002</v>
      </c>
      <c r="M221" s="59">
        <f t="shared" si="69"/>
        <v>164.67289999999997</v>
      </c>
      <c r="N221" s="4">
        <f t="shared" si="54"/>
        <v>0.71405051469456027</v>
      </c>
      <c r="O221" s="8">
        <v>471.83</v>
      </c>
      <c r="Q221" s="16">
        <v>1</v>
      </c>
      <c r="R221" s="59">
        <f t="shared" si="55"/>
        <v>0</v>
      </c>
      <c r="S221" s="6">
        <f t="shared" si="56"/>
        <v>238.42458831196888</v>
      </c>
      <c r="T221" s="59">
        <f t="shared" si="57"/>
        <v>166.91966691762786</v>
      </c>
      <c r="U221" s="6">
        <f t="shared" si="58"/>
        <v>170.24720000000002</v>
      </c>
      <c r="V221" s="59">
        <f t="shared" si="59"/>
        <v>0</v>
      </c>
      <c r="W221" s="6">
        <f t="shared" si="60"/>
        <v>166.91966691762786</v>
      </c>
      <c r="X221" s="59">
        <f t="shared" si="67"/>
        <v>-3.2503683160939545</v>
      </c>
      <c r="Y221" s="6">
        <f t="shared" si="61"/>
        <v>-35.32710000000003</v>
      </c>
      <c r="Z221" s="59">
        <f t="shared" si="62"/>
        <v>0</v>
      </c>
      <c r="AA221" s="18">
        <f t="shared" si="63"/>
        <v>1</v>
      </c>
      <c r="AB221" s="8" t="s">
        <v>235</v>
      </c>
      <c r="AS221" s="2">
        <v>1</v>
      </c>
      <c r="AT221" s="2">
        <v>0.9</v>
      </c>
    </row>
    <row r="222" spans="2:46" x14ac:dyDescent="0.25">
      <c r="B222" s="7" t="s">
        <v>236</v>
      </c>
      <c r="C222" s="21">
        <v>157.96</v>
      </c>
      <c r="D222" s="16">
        <v>82.38</v>
      </c>
      <c r="E222" s="21">
        <v>100.95</v>
      </c>
      <c r="F222" s="4">
        <f t="shared" si="64"/>
        <v>130.29722521987949</v>
      </c>
      <c r="G222" s="21">
        <v>0.63</v>
      </c>
      <c r="H222" s="4">
        <v>108.8215</v>
      </c>
      <c r="I222" s="59">
        <f t="shared" si="65"/>
        <v>87.057200000000009</v>
      </c>
      <c r="J222" s="4">
        <f t="shared" si="66"/>
        <v>65.292899999999989</v>
      </c>
      <c r="K222" s="59">
        <f t="shared" si="53"/>
        <v>239.11872521987948</v>
      </c>
      <c r="L222" s="4">
        <f t="shared" si="68"/>
        <v>169.43720000000002</v>
      </c>
      <c r="M222" s="59">
        <f t="shared" si="69"/>
        <v>166.24289999999999</v>
      </c>
      <c r="N222" s="4">
        <f t="shared" si="54"/>
        <v>0.70859026136157077</v>
      </c>
      <c r="O222" s="8">
        <v>470.33</v>
      </c>
      <c r="Q222" s="16">
        <v>1</v>
      </c>
      <c r="R222" s="59">
        <f t="shared" si="55"/>
        <v>0</v>
      </c>
      <c r="S222" s="6">
        <f t="shared" si="56"/>
        <v>239.11872521987948</v>
      </c>
      <c r="T222" s="59">
        <f t="shared" si="57"/>
        <v>168.72699845294531</v>
      </c>
      <c r="U222" s="6">
        <f t="shared" si="58"/>
        <v>169.43720000000002</v>
      </c>
      <c r="V222" s="59">
        <f t="shared" si="59"/>
        <v>0</v>
      </c>
      <c r="W222" s="6">
        <f t="shared" si="60"/>
        <v>168.72699845294531</v>
      </c>
      <c r="X222" s="59">
        <f t="shared" si="67"/>
        <v>1.8073315353174451</v>
      </c>
      <c r="Y222" s="6">
        <f t="shared" si="61"/>
        <v>-33.757100000000008</v>
      </c>
      <c r="Z222" s="59">
        <f t="shared" si="62"/>
        <v>0</v>
      </c>
      <c r="AA222" s="18">
        <f t="shared" si="63"/>
        <v>1</v>
      </c>
      <c r="AB222" s="8" t="s">
        <v>236</v>
      </c>
      <c r="AS222" s="2">
        <v>1</v>
      </c>
      <c r="AT222" s="2">
        <v>0.9</v>
      </c>
    </row>
    <row r="223" spans="2:46" x14ac:dyDescent="0.25">
      <c r="B223" s="7" t="s">
        <v>237</v>
      </c>
      <c r="C223" s="21">
        <v>160.16</v>
      </c>
      <c r="D223" s="16">
        <v>82.59</v>
      </c>
      <c r="E223" s="21">
        <v>100.64</v>
      </c>
      <c r="F223" s="4">
        <f t="shared" si="64"/>
        <v>130.19031338774786</v>
      </c>
      <c r="G223" s="21">
        <v>0.63</v>
      </c>
      <c r="H223" s="4">
        <v>108.8215</v>
      </c>
      <c r="I223" s="59">
        <f t="shared" si="65"/>
        <v>87.057200000000009</v>
      </c>
      <c r="J223" s="4">
        <f t="shared" si="66"/>
        <v>65.292899999999989</v>
      </c>
      <c r="K223" s="59">
        <f t="shared" si="53"/>
        <v>239.01181338774785</v>
      </c>
      <c r="L223" s="4">
        <f t="shared" si="68"/>
        <v>169.6472</v>
      </c>
      <c r="M223" s="59">
        <f t="shared" si="69"/>
        <v>165.93289999999999</v>
      </c>
      <c r="N223" s="4">
        <f t="shared" si="54"/>
        <v>0.70978583692339114</v>
      </c>
      <c r="O223" s="8">
        <v>469.98</v>
      </c>
      <c r="Q223" s="16">
        <v>1</v>
      </c>
      <c r="R223" s="59">
        <f t="shared" si="55"/>
        <v>0</v>
      </c>
      <c r="S223" s="6">
        <f t="shared" si="56"/>
        <v>239.01181338774785</v>
      </c>
      <c r="T223" s="59">
        <f t="shared" si="57"/>
        <v>168.3641127766235</v>
      </c>
      <c r="U223" s="6">
        <f t="shared" si="58"/>
        <v>169.6472</v>
      </c>
      <c r="V223" s="59">
        <f t="shared" si="59"/>
        <v>0</v>
      </c>
      <c r="W223" s="6">
        <f t="shared" si="60"/>
        <v>168.3641127766235</v>
      </c>
      <c r="X223" s="59">
        <f t="shared" si="67"/>
        <v>-0.36288567632180957</v>
      </c>
      <c r="Y223" s="6">
        <f t="shared" si="61"/>
        <v>-34.067100000000011</v>
      </c>
      <c r="Z223" s="59">
        <f t="shared" si="62"/>
        <v>0</v>
      </c>
      <c r="AA223" s="18">
        <f t="shared" si="63"/>
        <v>1</v>
      </c>
      <c r="AB223" s="8" t="s">
        <v>237</v>
      </c>
      <c r="AS223" s="2">
        <v>1</v>
      </c>
      <c r="AT223" s="2">
        <v>0.9</v>
      </c>
    </row>
    <row r="224" spans="2:46" x14ac:dyDescent="0.25">
      <c r="B224" s="7" t="s">
        <v>238</v>
      </c>
      <c r="C224" s="21">
        <v>168.04</v>
      </c>
      <c r="D224" s="16">
        <v>85.13</v>
      </c>
      <c r="E224" s="21">
        <v>100.35</v>
      </c>
      <c r="F224" s="4">
        <f t="shared" si="64"/>
        <v>131.5949824271427</v>
      </c>
      <c r="G224" s="21">
        <v>0.64</v>
      </c>
      <c r="H224" s="4">
        <v>108.8215</v>
      </c>
      <c r="I224" s="59">
        <f t="shared" si="65"/>
        <v>87.057200000000009</v>
      </c>
      <c r="J224" s="4">
        <f t="shared" si="66"/>
        <v>65.292899999999989</v>
      </c>
      <c r="K224" s="59">
        <f t="shared" si="53"/>
        <v>240.41648242714268</v>
      </c>
      <c r="L224" s="4">
        <f t="shared" si="68"/>
        <v>172.18720000000002</v>
      </c>
      <c r="M224" s="59">
        <f t="shared" si="69"/>
        <v>165.6429</v>
      </c>
      <c r="N224" s="4">
        <f t="shared" si="54"/>
        <v>0.71620380708373732</v>
      </c>
      <c r="O224" s="8">
        <v>469.58</v>
      </c>
      <c r="Q224" s="16">
        <v>1</v>
      </c>
      <c r="R224" s="59">
        <f t="shared" si="55"/>
        <v>0</v>
      </c>
      <c r="S224" s="6">
        <f t="shared" si="56"/>
        <v>240.41648242714268</v>
      </c>
      <c r="T224" s="59">
        <f t="shared" si="57"/>
        <v>167.78454392106741</v>
      </c>
      <c r="U224" s="6">
        <f t="shared" si="58"/>
        <v>172.18720000000002</v>
      </c>
      <c r="V224" s="59">
        <f t="shared" si="59"/>
        <v>0</v>
      </c>
      <c r="W224" s="6">
        <f t="shared" si="60"/>
        <v>167.78454392106741</v>
      </c>
      <c r="X224" s="59">
        <f t="shared" si="67"/>
        <v>-0.57956885555609006</v>
      </c>
      <c r="Y224" s="6">
        <f t="shared" si="61"/>
        <v>-34.357100000000003</v>
      </c>
      <c r="Z224" s="59">
        <f t="shared" si="62"/>
        <v>0</v>
      </c>
      <c r="AA224" s="18">
        <f t="shared" si="63"/>
        <v>1</v>
      </c>
      <c r="AB224" s="8" t="s">
        <v>238</v>
      </c>
      <c r="AS224" s="2">
        <v>1</v>
      </c>
      <c r="AT224" s="2">
        <v>0.9</v>
      </c>
    </row>
    <row r="225" spans="2:46" x14ac:dyDescent="0.25">
      <c r="B225" s="7" t="s">
        <v>239</v>
      </c>
      <c r="C225" s="21">
        <v>150.24</v>
      </c>
      <c r="D225" s="16">
        <v>83.58</v>
      </c>
      <c r="E225" s="21">
        <v>100.9</v>
      </c>
      <c r="F225" s="4">
        <f t="shared" si="64"/>
        <v>131.02070981337263</v>
      </c>
      <c r="G225" s="21">
        <v>0.63</v>
      </c>
      <c r="H225" s="4">
        <v>108.8215</v>
      </c>
      <c r="I225" s="59">
        <f t="shared" si="65"/>
        <v>87.057200000000009</v>
      </c>
      <c r="J225" s="4">
        <f t="shared" si="66"/>
        <v>65.292899999999989</v>
      </c>
      <c r="K225" s="59">
        <f t="shared" si="53"/>
        <v>239.84220981337262</v>
      </c>
      <c r="L225" s="4">
        <f t="shared" si="68"/>
        <v>170.63720000000001</v>
      </c>
      <c r="M225" s="59">
        <f t="shared" si="69"/>
        <v>166.19290000000001</v>
      </c>
      <c r="N225" s="4">
        <f t="shared" si="54"/>
        <v>0.71145608661952031</v>
      </c>
      <c r="O225" s="8">
        <v>470.04</v>
      </c>
      <c r="Q225" s="16">
        <v>1</v>
      </c>
      <c r="R225" s="59">
        <f t="shared" si="55"/>
        <v>0</v>
      </c>
      <c r="S225" s="6">
        <f t="shared" si="56"/>
        <v>239.84220981337265</v>
      </c>
      <c r="T225" s="59">
        <f t="shared" si="57"/>
        <v>168.5444498769445</v>
      </c>
      <c r="U225" s="6">
        <f t="shared" si="58"/>
        <v>170.63720000000001</v>
      </c>
      <c r="V225" s="59">
        <f t="shared" si="59"/>
        <v>0</v>
      </c>
      <c r="W225" s="6">
        <f t="shared" si="60"/>
        <v>168.5444498769445</v>
      </c>
      <c r="X225" s="59">
        <f t="shared" si="67"/>
        <v>0.75990595587708754</v>
      </c>
      <c r="Y225" s="6">
        <f t="shared" si="61"/>
        <v>-33.807099999999991</v>
      </c>
      <c r="Z225" s="59">
        <f t="shared" si="62"/>
        <v>0</v>
      </c>
      <c r="AA225" s="18">
        <f t="shared" si="63"/>
        <v>1</v>
      </c>
      <c r="AB225" s="8" t="s">
        <v>239</v>
      </c>
      <c r="AS225" s="2">
        <v>1</v>
      </c>
      <c r="AT225" s="2">
        <v>0.9</v>
      </c>
    </row>
    <row r="226" spans="2:46" x14ac:dyDescent="0.25">
      <c r="B226" s="7" t="s">
        <v>240</v>
      </c>
      <c r="C226" s="21">
        <v>156.76</v>
      </c>
      <c r="D226" s="16">
        <v>83.72</v>
      </c>
      <c r="E226" s="21">
        <v>100.49</v>
      </c>
      <c r="F226" s="4">
        <f t="shared" si="64"/>
        <v>130.79479538574921</v>
      </c>
      <c r="G226" s="21">
        <v>0.63</v>
      </c>
      <c r="H226" s="4">
        <v>108.8215</v>
      </c>
      <c r="I226" s="59">
        <f t="shared" si="65"/>
        <v>87.057200000000009</v>
      </c>
      <c r="J226" s="4">
        <f t="shared" si="66"/>
        <v>65.292899999999989</v>
      </c>
      <c r="K226" s="59">
        <f t="shared" si="53"/>
        <v>239.6162953857492</v>
      </c>
      <c r="L226" s="4">
        <f t="shared" si="68"/>
        <v>170.77719999999999</v>
      </c>
      <c r="M226" s="59">
        <f t="shared" si="69"/>
        <v>165.78289999999998</v>
      </c>
      <c r="N226" s="4">
        <f t="shared" si="54"/>
        <v>0.71271112728402819</v>
      </c>
      <c r="O226" s="8">
        <v>469.48</v>
      </c>
      <c r="Q226" s="16">
        <v>1</v>
      </c>
      <c r="R226" s="59">
        <f t="shared" si="55"/>
        <v>0</v>
      </c>
      <c r="S226" s="6">
        <f t="shared" si="56"/>
        <v>239.6162953857492</v>
      </c>
      <c r="T226" s="59">
        <f t="shared" si="57"/>
        <v>168.08068590575957</v>
      </c>
      <c r="U226" s="6">
        <f t="shared" si="58"/>
        <v>170.77719999999999</v>
      </c>
      <c r="V226" s="59">
        <f t="shared" si="59"/>
        <v>0</v>
      </c>
      <c r="W226" s="6">
        <f t="shared" si="60"/>
        <v>168.08068590575957</v>
      </c>
      <c r="X226" s="59">
        <f t="shared" si="67"/>
        <v>-0.46376397118493173</v>
      </c>
      <c r="Y226" s="6">
        <f t="shared" si="61"/>
        <v>-34.217100000000016</v>
      </c>
      <c r="Z226" s="59">
        <f t="shared" si="62"/>
        <v>0</v>
      </c>
      <c r="AA226" s="18">
        <f t="shared" si="63"/>
        <v>1</v>
      </c>
      <c r="AB226" s="8" t="s">
        <v>240</v>
      </c>
      <c r="AS226" s="2">
        <v>1</v>
      </c>
      <c r="AT226" s="2">
        <v>0.9</v>
      </c>
    </row>
    <row r="227" spans="2:46" x14ac:dyDescent="0.25">
      <c r="B227" s="7" t="s">
        <v>241</v>
      </c>
      <c r="C227" s="21">
        <v>165.3</v>
      </c>
      <c r="D227" s="16">
        <v>72.72</v>
      </c>
      <c r="E227" s="21">
        <v>93.47</v>
      </c>
      <c r="F227" s="4">
        <f t="shared" si="64"/>
        <v>118.42651434539479</v>
      </c>
      <c r="G227" s="21">
        <v>0.61</v>
      </c>
      <c r="H227" s="4">
        <v>108.8215</v>
      </c>
      <c r="I227" s="59">
        <f t="shared" si="65"/>
        <v>87.057200000000009</v>
      </c>
      <c r="J227" s="4">
        <f t="shared" si="66"/>
        <v>65.292899999999989</v>
      </c>
      <c r="K227" s="59">
        <f t="shared" si="53"/>
        <v>227.24801434539478</v>
      </c>
      <c r="L227" s="4">
        <f t="shared" si="68"/>
        <v>159.77719999999999</v>
      </c>
      <c r="M227" s="59">
        <f t="shared" si="69"/>
        <v>158.7629</v>
      </c>
      <c r="N227" s="4">
        <f t="shared" si="54"/>
        <v>0.70309613247997083</v>
      </c>
      <c r="O227" s="8">
        <v>469.22</v>
      </c>
      <c r="Q227" s="16">
        <v>1</v>
      </c>
      <c r="R227" s="59">
        <f t="shared" si="55"/>
        <v>0</v>
      </c>
      <c r="S227" s="6">
        <f t="shared" si="56"/>
        <v>227.24801434539478</v>
      </c>
      <c r="T227" s="59">
        <f t="shared" si="57"/>
        <v>161.59488353312659</v>
      </c>
      <c r="U227" s="6">
        <f t="shared" si="58"/>
        <v>159.77719999999999</v>
      </c>
      <c r="V227" s="59">
        <f t="shared" si="59"/>
        <v>0</v>
      </c>
      <c r="W227" s="6">
        <f t="shared" si="60"/>
        <v>161.59488353312659</v>
      </c>
      <c r="X227" s="59">
        <f t="shared" si="67"/>
        <v>-6.4858023726329748</v>
      </c>
      <c r="Y227" s="6">
        <f t="shared" si="61"/>
        <v>-41.237099999999998</v>
      </c>
      <c r="Z227" s="59">
        <f t="shared" si="62"/>
        <v>0</v>
      </c>
      <c r="AA227" s="18">
        <f t="shared" si="63"/>
        <v>1</v>
      </c>
      <c r="AB227" s="8" t="s">
        <v>241</v>
      </c>
      <c r="AS227" s="2">
        <v>1</v>
      </c>
      <c r="AT227" s="2">
        <v>0.9</v>
      </c>
    </row>
    <row r="228" spans="2:46" x14ac:dyDescent="0.25">
      <c r="B228" s="7" t="s">
        <v>242</v>
      </c>
      <c r="C228" s="21">
        <v>169.64</v>
      </c>
      <c r="D228" s="16">
        <v>83.98</v>
      </c>
      <c r="E228" s="21">
        <v>100.08</v>
      </c>
      <c r="F228" s="4">
        <f t="shared" si="64"/>
        <v>130.64703134782667</v>
      </c>
      <c r="G228" s="21">
        <v>0.64</v>
      </c>
      <c r="H228" s="4">
        <v>108.8215</v>
      </c>
      <c r="I228" s="59">
        <f t="shared" si="65"/>
        <v>87.057200000000009</v>
      </c>
      <c r="J228" s="4">
        <f t="shared" si="66"/>
        <v>65.292899999999989</v>
      </c>
      <c r="K228" s="59">
        <f t="shared" si="53"/>
        <v>239.46853134782668</v>
      </c>
      <c r="L228" s="4">
        <f t="shared" si="68"/>
        <v>171.03720000000001</v>
      </c>
      <c r="M228" s="59">
        <f t="shared" si="69"/>
        <v>165.37289999999999</v>
      </c>
      <c r="N228" s="4">
        <f t="shared" si="54"/>
        <v>0.71423664327556025</v>
      </c>
      <c r="O228" s="8">
        <v>468.94</v>
      </c>
      <c r="Q228" s="16">
        <v>1</v>
      </c>
      <c r="R228" s="59">
        <f t="shared" si="55"/>
        <v>0</v>
      </c>
      <c r="S228" s="6">
        <f t="shared" si="56"/>
        <v>239.46853134782668</v>
      </c>
      <c r="T228" s="59">
        <f t="shared" si="57"/>
        <v>167.60505279389713</v>
      </c>
      <c r="U228" s="6">
        <f t="shared" si="58"/>
        <v>171.03720000000001</v>
      </c>
      <c r="V228" s="59">
        <f t="shared" si="59"/>
        <v>0</v>
      </c>
      <c r="W228" s="6">
        <f t="shared" si="60"/>
        <v>167.60505279389713</v>
      </c>
      <c r="X228" s="59">
        <f t="shared" si="67"/>
        <v>6.0101692607705388</v>
      </c>
      <c r="Y228" s="6">
        <f t="shared" si="61"/>
        <v>-34.627100000000013</v>
      </c>
      <c r="Z228" s="59">
        <f t="shared" si="62"/>
        <v>0</v>
      </c>
      <c r="AA228" s="18">
        <f t="shared" si="63"/>
        <v>1</v>
      </c>
      <c r="AB228" s="8" t="s">
        <v>242</v>
      </c>
      <c r="AS228" s="2">
        <v>1</v>
      </c>
      <c r="AT228" s="2">
        <v>0.9</v>
      </c>
    </row>
    <row r="229" spans="2:46" x14ac:dyDescent="0.25">
      <c r="B229" s="7" t="s">
        <v>243</v>
      </c>
      <c r="C229" s="21">
        <v>174.08</v>
      </c>
      <c r="D229" s="16">
        <v>84.56</v>
      </c>
      <c r="E229" s="21">
        <v>99.63</v>
      </c>
      <c r="F229" s="4">
        <f t="shared" si="64"/>
        <v>130.67719961798997</v>
      </c>
      <c r="G229" s="21">
        <v>0.64</v>
      </c>
      <c r="H229" s="4">
        <v>108.8215</v>
      </c>
      <c r="I229" s="59">
        <f t="shared" si="65"/>
        <v>87.057200000000009</v>
      </c>
      <c r="J229" s="4">
        <f t="shared" si="66"/>
        <v>65.292899999999989</v>
      </c>
      <c r="K229" s="59">
        <f t="shared" si="53"/>
        <v>239.49869961798998</v>
      </c>
      <c r="L229" s="4">
        <f t="shared" si="68"/>
        <v>171.61720000000003</v>
      </c>
      <c r="M229" s="59">
        <f t="shared" si="69"/>
        <v>164.92289999999997</v>
      </c>
      <c r="N229" s="4">
        <f t="shared" si="54"/>
        <v>0.71656840005284506</v>
      </c>
      <c r="O229" s="8">
        <v>467.58</v>
      </c>
      <c r="Q229" s="16">
        <v>1</v>
      </c>
      <c r="R229" s="59">
        <f t="shared" si="55"/>
        <v>0</v>
      </c>
      <c r="S229" s="6">
        <f t="shared" si="56"/>
        <v>239.49869961798998</v>
      </c>
      <c r="T229" s="59">
        <f t="shared" si="57"/>
        <v>167.05437373163321</v>
      </c>
      <c r="U229" s="6">
        <f t="shared" si="58"/>
        <v>171.61720000000003</v>
      </c>
      <c r="V229" s="59">
        <f t="shared" si="59"/>
        <v>0</v>
      </c>
      <c r="W229" s="6">
        <f t="shared" si="60"/>
        <v>167.05437373163321</v>
      </c>
      <c r="X229" s="59">
        <f t="shared" si="67"/>
        <v>-0.55067906226392438</v>
      </c>
      <c r="Y229" s="6">
        <f t="shared" si="61"/>
        <v>-35.07710000000003</v>
      </c>
      <c r="Z229" s="59">
        <f t="shared" si="62"/>
        <v>0</v>
      </c>
      <c r="AA229" s="18">
        <f t="shared" si="63"/>
        <v>1</v>
      </c>
      <c r="AB229" s="8" t="s">
        <v>243</v>
      </c>
      <c r="AS229" s="2">
        <v>1</v>
      </c>
      <c r="AT229" s="2">
        <v>0.9</v>
      </c>
    </row>
    <row r="230" spans="2:46" x14ac:dyDescent="0.25">
      <c r="B230" s="7" t="s">
        <v>244</v>
      </c>
      <c r="C230" s="21">
        <v>139.13999999999999</v>
      </c>
      <c r="D230" s="16">
        <v>64.900000000000006</v>
      </c>
      <c r="E230" s="21">
        <v>83.62</v>
      </c>
      <c r="F230" s="4">
        <f t="shared" si="64"/>
        <v>105.85043410397523</v>
      </c>
      <c r="G230" s="21">
        <v>0.61</v>
      </c>
      <c r="H230" s="4">
        <v>108.8215</v>
      </c>
      <c r="I230" s="59">
        <f t="shared" si="65"/>
        <v>87.057200000000009</v>
      </c>
      <c r="J230" s="4">
        <f t="shared" si="66"/>
        <v>65.292899999999989</v>
      </c>
      <c r="K230" s="59">
        <f t="shared" si="53"/>
        <v>214.67193410397522</v>
      </c>
      <c r="L230" s="4">
        <f t="shared" si="68"/>
        <v>151.9572</v>
      </c>
      <c r="M230" s="59">
        <f t="shared" si="69"/>
        <v>148.91289999999998</v>
      </c>
      <c r="N230" s="4">
        <f t="shared" si="54"/>
        <v>0.70785778604109628</v>
      </c>
      <c r="O230" s="8">
        <v>467.77</v>
      </c>
      <c r="Q230" s="16">
        <v>1</v>
      </c>
      <c r="R230" s="59">
        <f t="shared" si="55"/>
        <v>0</v>
      </c>
      <c r="S230" s="6">
        <f t="shared" si="56"/>
        <v>214.67193410397522</v>
      </c>
      <c r="T230" s="59">
        <f t="shared" si="57"/>
        <v>151.63458926017333</v>
      </c>
      <c r="U230" s="6">
        <f t="shared" si="58"/>
        <v>151.9572</v>
      </c>
      <c r="V230" s="59">
        <f t="shared" si="59"/>
        <v>0</v>
      </c>
      <c r="W230" s="6">
        <f t="shared" si="60"/>
        <v>151.63458926017333</v>
      </c>
      <c r="X230" s="59">
        <f t="shared" si="67"/>
        <v>-15.419784471459877</v>
      </c>
      <c r="Y230" s="6">
        <f t="shared" si="61"/>
        <v>-51.087100000000021</v>
      </c>
      <c r="Z230" s="59">
        <f t="shared" si="62"/>
        <v>0</v>
      </c>
      <c r="AA230" s="18">
        <f t="shared" si="63"/>
        <v>1</v>
      </c>
      <c r="AB230" s="8" t="s">
        <v>244</v>
      </c>
      <c r="AS230" s="2">
        <v>1</v>
      </c>
      <c r="AT230" s="2">
        <v>0.9</v>
      </c>
    </row>
    <row r="231" spans="2:46" x14ac:dyDescent="0.25">
      <c r="B231" s="7" t="s">
        <v>245</v>
      </c>
      <c r="C231" s="21">
        <v>150.84</v>
      </c>
      <c r="D231" s="16">
        <v>86.38</v>
      </c>
      <c r="E231" s="21">
        <v>99.01</v>
      </c>
      <c r="F231" s="4">
        <f t="shared" si="64"/>
        <v>131.39438534427563</v>
      </c>
      <c r="G231" s="21">
        <v>0.65</v>
      </c>
      <c r="H231" s="4">
        <v>108.8215</v>
      </c>
      <c r="I231" s="59">
        <f t="shared" si="65"/>
        <v>87.057200000000009</v>
      </c>
      <c r="J231" s="4">
        <f t="shared" si="66"/>
        <v>65.292899999999989</v>
      </c>
      <c r="K231" s="59">
        <f t="shared" si="53"/>
        <v>240.21588534427565</v>
      </c>
      <c r="L231" s="4">
        <f t="shared" si="68"/>
        <v>173.43720000000002</v>
      </c>
      <c r="M231" s="59">
        <f t="shared" si="69"/>
        <v>164.30289999999999</v>
      </c>
      <c r="N231" s="4">
        <f t="shared" si="54"/>
        <v>0.72200553993933869</v>
      </c>
      <c r="O231" s="8">
        <v>466.43</v>
      </c>
      <c r="Q231" s="16">
        <v>1</v>
      </c>
      <c r="R231" s="59">
        <f t="shared" si="55"/>
        <v>0</v>
      </c>
      <c r="S231" s="6">
        <f t="shared" si="56"/>
        <v>240.21588534427565</v>
      </c>
      <c r="T231" s="59">
        <f t="shared" si="57"/>
        <v>166.20231414722892</v>
      </c>
      <c r="U231" s="6">
        <f t="shared" si="58"/>
        <v>173.43720000000002</v>
      </c>
      <c r="V231" s="59">
        <f t="shared" si="59"/>
        <v>0</v>
      </c>
      <c r="W231" s="6">
        <f t="shared" si="60"/>
        <v>166.20231414722892</v>
      </c>
      <c r="X231" s="59">
        <f t="shared" si="67"/>
        <v>14.56772488705559</v>
      </c>
      <c r="Y231" s="6">
        <f t="shared" si="61"/>
        <v>-35.697100000000006</v>
      </c>
      <c r="Z231" s="59">
        <f t="shared" si="62"/>
        <v>0</v>
      </c>
      <c r="AA231" s="18">
        <f t="shared" si="63"/>
        <v>1</v>
      </c>
      <c r="AB231" s="8" t="s">
        <v>245</v>
      </c>
      <c r="AS231" s="2">
        <v>1</v>
      </c>
      <c r="AT231" s="2">
        <v>0.9</v>
      </c>
    </row>
    <row r="232" spans="2:46" x14ac:dyDescent="0.25">
      <c r="B232" s="7" t="s">
        <v>246</v>
      </c>
      <c r="C232" s="21">
        <v>161.44</v>
      </c>
      <c r="D232" s="16">
        <v>87.78</v>
      </c>
      <c r="E232" s="21">
        <v>101.2</v>
      </c>
      <c r="F232" s="4">
        <f t="shared" si="64"/>
        <v>133.96554930279652</v>
      </c>
      <c r="G232" s="21">
        <v>0.65</v>
      </c>
      <c r="H232" s="4">
        <v>108.8215</v>
      </c>
      <c r="I232" s="59">
        <f t="shared" si="65"/>
        <v>87.057200000000009</v>
      </c>
      <c r="J232" s="4">
        <f t="shared" si="66"/>
        <v>65.292899999999989</v>
      </c>
      <c r="K232" s="59">
        <f t="shared" si="53"/>
        <v>242.7870493027965</v>
      </c>
      <c r="L232" s="4">
        <f t="shared" si="68"/>
        <v>174.8372</v>
      </c>
      <c r="M232" s="59">
        <f t="shared" si="69"/>
        <v>166.49289999999999</v>
      </c>
      <c r="N232" s="4">
        <f t="shared" si="54"/>
        <v>0.72012572541276054</v>
      </c>
      <c r="O232" s="8">
        <v>465.78</v>
      </c>
      <c r="Q232" s="16">
        <v>1</v>
      </c>
      <c r="R232" s="59">
        <f t="shared" si="55"/>
        <v>0</v>
      </c>
      <c r="S232" s="6">
        <f t="shared" si="56"/>
        <v>242.7870493027965</v>
      </c>
      <c r="T232" s="59">
        <f t="shared" si="57"/>
        <v>168.45624003081195</v>
      </c>
      <c r="U232" s="6">
        <f t="shared" si="58"/>
        <v>174.8372</v>
      </c>
      <c r="V232" s="59">
        <f t="shared" si="59"/>
        <v>0</v>
      </c>
      <c r="W232" s="6">
        <f t="shared" si="60"/>
        <v>168.45624003081195</v>
      </c>
      <c r="X232" s="59">
        <f t="shared" si="67"/>
        <v>2.2539258835830367</v>
      </c>
      <c r="Y232" s="6">
        <f t="shared" si="61"/>
        <v>-33.507100000000008</v>
      </c>
      <c r="Z232" s="59">
        <f t="shared" si="62"/>
        <v>0</v>
      </c>
      <c r="AA232" s="18">
        <f t="shared" si="63"/>
        <v>1</v>
      </c>
      <c r="AB232" s="8" t="s">
        <v>246</v>
      </c>
      <c r="AS232" s="2">
        <v>1</v>
      </c>
      <c r="AT232" s="2">
        <v>0.9</v>
      </c>
    </row>
    <row r="233" spans="2:46" x14ac:dyDescent="0.25">
      <c r="B233" s="7" t="s">
        <v>247</v>
      </c>
      <c r="C233" s="21">
        <v>156.52000000000001</v>
      </c>
      <c r="D233" s="16">
        <v>81.510000000000005</v>
      </c>
      <c r="E233" s="21">
        <v>99</v>
      </c>
      <c r="F233" s="4">
        <f t="shared" si="64"/>
        <v>128.23759238226521</v>
      </c>
      <c r="G233" s="21">
        <v>0.63</v>
      </c>
      <c r="H233" s="4">
        <v>108.8215</v>
      </c>
      <c r="I233" s="59">
        <f t="shared" si="65"/>
        <v>87.057200000000009</v>
      </c>
      <c r="J233" s="4">
        <f t="shared" si="66"/>
        <v>65.292899999999989</v>
      </c>
      <c r="K233" s="59">
        <f t="shared" si="53"/>
        <v>237.05909238226519</v>
      </c>
      <c r="L233" s="4">
        <f t="shared" si="68"/>
        <v>168.56720000000001</v>
      </c>
      <c r="M233" s="59">
        <f t="shared" si="69"/>
        <v>164.29289999999997</v>
      </c>
      <c r="N233" s="4">
        <f t="shared" si="54"/>
        <v>0.71107671216499946</v>
      </c>
      <c r="O233" s="8">
        <v>465.16</v>
      </c>
      <c r="Q233" s="16">
        <v>1</v>
      </c>
      <c r="R233" s="59">
        <f t="shared" si="55"/>
        <v>0</v>
      </c>
      <c r="S233" s="6">
        <f t="shared" si="56"/>
        <v>237.05909238226522</v>
      </c>
      <c r="T233" s="59">
        <f t="shared" si="57"/>
        <v>166.67966992186945</v>
      </c>
      <c r="U233" s="6">
        <f t="shared" si="58"/>
        <v>168.56720000000001</v>
      </c>
      <c r="V233" s="59">
        <f t="shared" si="59"/>
        <v>0</v>
      </c>
      <c r="W233" s="6">
        <f t="shared" si="60"/>
        <v>166.67966992186945</v>
      </c>
      <c r="X233" s="59">
        <f t="shared" si="67"/>
        <v>-1.7765701089425079</v>
      </c>
      <c r="Y233" s="6">
        <f t="shared" si="61"/>
        <v>-35.707100000000025</v>
      </c>
      <c r="Z233" s="59">
        <f t="shared" si="62"/>
        <v>0</v>
      </c>
      <c r="AA233" s="18">
        <f t="shared" si="63"/>
        <v>1</v>
      </c>
      <c r="AB233" s="8" t="s">
        <v>247</v>
      </c>
      <c r="AS233" s="2">
        <v>1</v>
      </c>
      <c r="AT233" s="2">
        <v>0.9</v>
      </c>
    </row>
    <row r="234" spans="2:46" x14ac:dyDescent="0.25">
      <c r="B234" s="7" t="s">
        <v>248</v>
      </c>
      <c r="C234" s="21">
        <v>156.97999999999999</v>
      </c>
      <c r="D234" s="16">
        <v>81.55</v>
      </c>
      <c r="E234" s="21">
        <v>98.53</v>
      </c>
      <c r="F234" s="4">
        <f t="shared" si="64"/>
        <v>127.90059968584978</v>
      </c>
      <c r="G234" s="21">
        <v>0.63</v>
      </c>
      <c r="H234" s="4">
        <v>108.8215</v>
      </c>
      <c r="I234" s="59">
        <f t="shared" si="65"/>
        <v>87.057200000000009</v>
      </c>
      <c r="J234" s="4">
        <f t="shared" si="66"/>
        <v>65.292899999999989</v>
      </c>
      <c r="K234" s="59">
        <f t="shared" si="53"/>
        <v>236.7220996858498</v>
      </c>
      <c r="L234" s="4">
        <f t="shared" si="68"/>
        <v>168.60720000000001</v>
      </c>
      <c r="M234" s="59">
        <f t="shared" si="69"/>
        <v>163.8229</v>
      </c>
      <c r="N234" s="4">
        <f t="shared" si="54"/>
        <v>0.71225796080617731</v>
      </c>
      <c r="O234" s="8">
        <v>464.89</v>
      </c>
      <c r="Q234" s="16">
        <v>1</v>
      </c>
      <c r="R234" s="59">
        <f t="shared" si="55"/>
        <v>0</v>
      </c>
      <c r="S234" s="6">
        <f t="shared" si="56"/>
        <v>236.7220996858498</v>
      </c>
      <c r="T234" s="59">
        <f t="shared" si="57"/>
        <v>166.15945530675469</v>
      </c>
      <c r="U234" s="6">
        <f t="shared" si="58"/>
        <v>168.60720000000001</v>
      </c>
      <c r="V234" s="59">
        <f t="shared" si="59"/>
        <v>0</v>
      </c>
      <c r="W234" s="6">
        <f t="shared" si="60"/>
        <v>166.15945530675469</v>
      </c>
      <c r="X234" s="59">
        <f t="shared" si="67"/>
        <v>-0.52021461511475309</v>
      </c>
      <c r="Y234" s="6">
        <f t="shared" si="61"/>
        <v>-36.177099999999996</v>
      </c>
      <c r="Z234" s="59">
        <f t="shared" si="62"/>
        <v>0</v>
      </c>
      <c r="AA234" s="18">
        <f t="shared" si="63"/>
        <v>1</v>
      </c>
      <c r="AB234" s="8" t="s">
        <v>248</v>
      </c>
      <c r="AS234" s="2">
        <v>1</v>
      </c>
      <c r="AT234" s="2">
        <v>0.9</v>
      </c>
    </row>
    <row r="235" spans="2:46" x14ac:dyDescent="0.25">
      <c r="B235" s="7" t="s">
        <v>249</v>
      </c>
      <c r="C235" s="21">
        <v>147.97999999999999</v>
      </c>
      <c r="D235" s="16">
        <v>89</v>
      </c>
      <c r="E235" s="21">
        <v>98.22</v>
      </c>
      <c r="F235" s="4">
        <f t="shared" si="64"/>
        <v>132.54496746387622</v>
      </c>
      <c r="G235" s="21">
        <v>0.67</v>
      </c>
      <c r="H235" s="4">
        <v>108.8215</v>
      </c>
      <c r="I235" s="59">
        <f t="shared" si="65"/>
        <v>87.057200000000009</v>
      </c>
      <c r="J235" s="4">
        <f t="shared" si="66"/>
        <v>65.292899999999989</v>
      </c>
      <c r="K235" s="59">
        <f t="shared" si="53"/>
        <v>241.36646746387623</v>
      </c>
      <c r="L235" s="4">
        <f t="shared" si="68"/>
        <v>176.05720000000002</v>
      </c>
      <c r="M235" s="59">
        <f t="shared" si="69"/>
        <v>163.5129</v>
      </c>
      <c r="N235" s="4">
        <f t="shared" si="54"/>
        <v>0.72941863818075459</v>
      </c>
      <c r="O235" s="8">
        <v>463.79</v>
      </c>
      <c r="Q235" s="16">
        <v>1</v>
      </c>
      <c r="R235" s="59">
        <f t="shared" si="55"/>
        <v>0</v>
      </c>
      <c r="S235" s="6">
        <f t="shared" si="56"/>
        <v>241.36646746387626</v>
      </c>
      <c r="T235" s="59">
        <f t="shared" si="57"/>
        <v>165.11097463267072</v>
      </c>
      <c r="U235" s="6">
        <f t="shared" si="58"/>
        <v>176.05720000000002</v>
      </c>
      <c r="V235" s="59">
        <f t="shared" si="59"/>
        <v>0</v>
      </c>
      <c r="W235" s="6">
        <f t="shared" si="60"/>
        <v>165.11097463267072</v>
      </c>
      <c r="X235" s="59">
        <f t="shared" si="67"/>
        <v>-1.0484806740839758</v>
      </c>
      <c r="Y235" s="6">
        <f t="shared" si="61"/>
        <v>-36.487099999999998</v>
      </c>
      <c r="Z235" s="59">
        <f t="shared" si="62"/>
        <v>0</v>
      </c>
      <c r="AA235" s="18">
        <f t="shared" si="63"/>
        <v>1</v>
      </c>
      <c r="AB235" s="8" t="s">
        <v>249</v>
      </c>
      <c r="AS235" s="2">
        <v>1</v>
      </c>
      <c r="AT235" s="2">
        <v>0.9</v>
      </c>
    </row>
    <row r="236" spans="2:46" x14ac:dyDescent="0.25">
      <c r="B236" s="7" t="s">
        <v>250</v>
      </c>
      <c r="C236" s="21">
        <v>151.22</v>
      </c>
      <c r="D236" s="16">
        <v>86.5</v>
      </c>
      <c r="E236" s="21">
        <v>99.32</v>
      </c>
      <c r="F236" s="4">
        <f t="shared" si="64"/>
        <v>131.70691857301952</v>
      </c>
      <c r="G236" s="21">
        <v>0.65</v>
      </c>
      <c r="H236" s="4">
        <v>108.8215</v>
      </c>
      <c r="I236" s="59">
        <f t="shared" si="65"/>
        <v>87.057200000000009</v>
      </c>
      <c r="J236" s="4">
        <f t="shared" si="66"/>
        <v>65.292899999999989</v>
      </c>
      <c r="K236" s="59">
        <f t="shared" si="53"/>
        <v>240.52841857301951</v>
      </c>
      <c r="L236" s="4">
        <f t="shared" si="68"/>
        <v>173.55720000000002</v>
      </c>
      <c r="M236" s="59">
        <f t="shared" si="69"/>
        <v>164.61289999999997</v>
      </c>
      <c r="N236" s="4">
        <f t="shared" si="54"/>
        <v>0.72156629569869979</v>
      </c>
      <c r="O236" s="8">
        <v>463.13</v>
      </c>
      <c r="Q236" s="16">
        <v>1</v>
      </c>
      <c r="R236" s="59">
        <f t="shared" si="55"/>
        <v>0</v>
      </c>
      <c r="S236" s="6">
        <f t="shared" si="56"/>
        <v>240.52841857301951</v>
      </c>
      <c r="T236" s="59">
        <f t="shared" si="57"/>
        <v>166.52873166333086</v>
      </c>
      <c r="U236" s="6">
        <f t="shared" si="58"/>
        <v>173.55720000000002</v>
      </c>
      <c r="V236" s="59">
        <f t="shared" si="59"/>
        <v>0</v>
      </c>
      <c r="W236" s="6">
        <f t="shared" si="60"/>
        <v>166.52873166333086</v>
      </c>
      <c r="X236" s="59">
        <f t="shared" si="67"/>
        <v>1.417757030660141</v>
      </c>
      <c r="Y236" s="6">
        <f t="shared" si="61"/>
        <v>-35.387100000000032</v>
      </c>
      <c r="Z236" s="59">
        <f t="shared" si="62"/>
        <v>0</v>
      </c>
      <c r="AA236" s="18">
        <f t="shared" si="63"/>
        <v>1</v>
      </c>
      <c r="AB236" s="8" t="s">
        <v>250</v>
      </c>
      <c r="AS236" s="2">
        <v>1</v>
      </c>
      <c r="AT236" s="2">
        <v>0.9</v>
      </c>
    </row>
    <row r="237" spans="2:46" x14ac:dyDescent="0.25">
      <c r="B237" s="7" t="s">
        <v>251</v>
      </c>
      <c r="C237" s="21">
        <v>191.64</v>
      </c>
      <c r="D237" s="16">
        <v>131.02000000000001</v>
      </c>
      <c r="E237" s="21">
        <v>105.3</v>
      </c>
      <c r="F237" s="4">
        <f t="shared" si="64"/>
        <v>168.09024480915008</v>
      </c>
      <c r="G237" s="21">
        <v>0.78</v>
      </c>
      <c r="H237" s="4">
        <v>108.8215</v>
      </c>
      <c r="I237" s="59">
        <f t="shared" si="65"/>
        <v>87.057200000000009</v>
      </c>
      <c r="J237" s="4">
        <f t="shared" si="66"/>
        <v>65.292899999999989</v>
      </c>
      <c r="K237" s="59">
        <f t="shared" si="53"/>
        <v>276.91174480915009</v>
      </c>
      <c r="L237" s="4">
        <f t="shared" si="68"/>
        <v>218.0772</v>
      </c>
      <c r="M237" s="59">
        <f t="shared" si="69"/>
        <v>170.59289999999999</v>
      </c>
      <c r="N237" s="4">
        <f t="shared" si="54"/>
        <v>0.78753322705868123</v>
      </c>
      <c r="O237" s="8">
        <v>462.44</v>
      </c>
      <c r="Q237" s="16">
        <v>1</v>
      </c>
      <c r="R237" s="59">
        <f t="shared" si="55"/>
        <v>0</v>
      </c>
      <c r="S237" s="6">
        <f t="shared" si="56"/>
        <v>276.91174480915009</v>
      </c>
      <c r="T237" s="59">
        <f t="shared" si="57"/>
        <v>170.65300833389333</v>
      </c>
      <c r="U237" s="6">
        <f t="shared" si="58"/>
        <v>218.0772</v>
      </c>
      <c r="V237" s="59">
        <f t="shared" si="59"/>
        <v>0</v>
      </c>
      <c r="W237" s="6">
        <f t="shared" si="60"/>
        <v>170.65300833389333</v>
      </c>
      <c r="X237" s="59">
        <f t="shared" si="67"/>
        <v>4.1242766705624661</v>
      </c>
      <c r="Y237" s="6">
        <f t="shared" si="61"/>
        <v>-29.407100000000014</v>
      </c>
      <c r="Z237" s="59">
        <f t="shared" si="62"/>
        <v>0</v>
      </c>
      <c r="AA237" s="18">
        <f t="shared" si="63"/>
        <v>1</v>
      </c>
      <c r="AB237" s="8" t="s">
        <v>251</v>
      </c>
      <c r="AS237" s="2">
        <v>1</v>
      </c>
      <c r="AT237" s="2">
        <v>0.9</v>
      </c>
    </row>
    <row r="238" spans="2:46" x14ac:dyDescent="0.25">
      <c r="B238" s="7" t="s">
        <v>252</v>
      </c>
      <c r="C238" s="21">
        <v>142.78</v>
      </c>
      <c r="D238" s="16">
        <v>78.83</v>
      </c>
      <c r="E238" s="21">
        <v>93.73</v>
      </c>
      <c r="F238" s="4">
        <f t="shared" si="64"/>
        <v>122.47237157824617</v>
      </c>
      <c r="G238" s="21">
        <v>0.64</v>
      </c>
      <c r="H238" s="4">
        <v>108.8215</v>
      </c>
      <c r="I238" s="59">
        <f t="shared" si="65"/>
        <v>87.057200000000009</v>
      </c>
      <c r="J238" s="4">
        <f t="shared" si="66"/>
        <v>65.292899999999989</v>
      </c>
      <c r="K238" s="59">
        <f t="shared" si="53"/>
        <v>231.29387157824618</v>
      </c>
      <c r="L238" s="4">
        <f t="shared" si="68"/>
        <v>165.88720000000001</v>
      </c>
      <c r="M238" s="59">
        <f t="shared" si="69"/>
        <v>159.02289999999999</v>
      </c>
      <c r="N238" s="4">
        <f t="shared" si="54"/>
        <v>0.71721398785043355</v>
      </c>
      <c r="O238" s="8">
        <v>462.88</v>
      </c>
      <c r="Q238" s="16">
        <v>1</v>
      </c>
      <c r="R238" s="59">
        <f t="shared" si="55"/>
        <v>0</v>
      </c>
      <c r="S238" s="6">
        <f t="shared" si="56"/>
        <v>231.29387157824621</v>
      </c>
      <c r="T238" s="59">
        <f t="shared" si="57"/>
        <v>161.17782696703119</v>
      </c>
      <c r="U238" s="6">
        <f t="shared" si="58"/>
        <v>165.88720000000001</v>
      </c>
      <c r="V238" s="59">
        <f t="shared" si="59"/>
        <v>0</v>
      </c>
      <c r="W238" s="6">
        <f t="shared" si="60"/>
        <v>161.17782696703119</v>
      </c>
      <c r="X238" s="59">
        <f t="shared" si="67"/>
        <v>-9.475181366862131</v>
      </c>
      <c r="Y238" s="6">
        <f t="shared" si="61"/>
        <v>-40.977100000000007</v>
      </c>
      <c r="Z238" s="59">
        <f t="shared" si="62"/>
        <v>0</v>
      </c>
      <c r="AA238" s="18">
        <f t="shared" si="63"/>
        <v>1</v>
      </c>
      <c r="AB238" s="8" t="s">
        <v>252</v>
      </c>
      <c r="AS238" s="2">
        <v>1</v>
      </c>
      <c r="AT238" s="2">
        <v>0.9</v>
      </c>
    </row>
    <row r="239" spans="2:46" x14ac:dyDescent="0.25">
      <c r="B239" s="7" t="s">
        <v>253</v>
      </c>
      <c r="C239" s="21">
        <v>161.94</v>
      </c>
      <c r="D239" s="16">
        <v>81.739999999999995</v>
      </c>
      <c r="E239" s="21">
        <v>98.97</v>
      </c>
      <c r="F239" s="4">
        <f t="shared" si="64"/>
        <v>128.3607747717347</v>
      </c>
      <c r="G239" s="21">
        <v>0.63</v>
      </c>
      <c r="H239" s="4">
        <v>108.8215</v>
      </c>
      <c r="I239" s="59">
        <f t="shared" si="65"/>
        <v>87.057200000000009</v>
      </c>
      <c r="J239" s="4">
        <f t="shared" si="66"/>
        <v>65.292899999999989</v>
      </c>
      <c r="K239" s="59">
        <f t="shared" si="53"/>
        <v>237.18227477173468</v>
      </c>
      <c r="L239" s="4">
        <f t="shared" si="68"/>
        <v>168.7972</v>
      </c>
      <c r="M239" s="59">
        <f t="shared" si="69"/>
        <v>164.2629</v>
      </c>
      <c r="N239" s="4">
        <f t="shared" si="54"/>
        <v>0.7116771274853958</v>
      </c>
      <c r="O239" s="8">
        <v>464.7</v>
      </c>
      <c r="Q239" s="16">
        <v>1</v>
      </c>
      <c r="R239" s="59">
        <f t="shared" si="55"/>
        <v>0</v>
      </c>
      <c r="S239" s="6">
        <f t="shared" si="56"/>
        <v>237.18227477173468</v>
      </c>
      <c r="T239" s="59">
        <f t="shared" si="57"/>
        <v>166.6221375989837</v>
      </c>
      <c r="U239" s="6">
        <f t="shared" si="58"/>
        <v>168.7972</v>
      </c>
      <c r="V239" s="59">
        <f t="shared" si="59"/>
        <v>0</v>
      </c>
      <c r="W239" s="6">
        <f t="shared" si="60"/>
        <v>166.6221375989837</v>
      </c>
      <c r="X239" s="59">
        <f t="shared" si="67"/>
        <v>5.4443106319525043</v>
      </c>
      <c r="Y239" s="6">
        <f t="shared" si="61"/>
        <v>-35.737099999999998</v>
      </c>
      <c r="Z239" s="59">
        <f t="shared" si="62"/>
        <v>0</v>
      </c>
      <c r="AA239" s="18">
        <f t="shared" si="63"/>
        <v>1</v>
      </c>
      <c r="AB239" s="8" t="s">
        <v>253</v>
      </c>
      <c r="AS239" s="2">
        <v>1</v>
      </c>
      <c r="AT239" s="2">
        <v>0.9</v>
      </c>
    </row>
    <row r="240" spans="2:46" x14ac:dyDescent="0.25">
      <c r="B240" s="7" t="s">
        <v>254</v>
      </c>
      <c r="C240" s="21">
        <v>143.68</v>
      </c>
      <c r="D240" s="16">
        <v>63.82</v>
      </c>
      <c r="E240" s="21">
        <v>85.84</v>
      </c>
      <c r="F240" s="4">
        <f t="shared" si="64"/>
        <v>106.96493818069546</v>
      </c>
      <c r="G240" s="21">
        <v>0.57999999999999996</v>
      </c>
      <c r="H240" s="4">
        <v>108.8215</v>
      </c>
      <c r="I240" s="59">
        <f t="shared" si="65"/>
        <v>87.057200000000009</v>
      </c>
      <c r="J240" s="4">
        <f t="shared" si="66"/>
        <v>65.292899999999989</v>
      </c>
      <c r="K240" s="59">
        <f t="shared" si="53"/>
        <v>215.78643818069546</v>
      </c>
      <c r="L240" s="4">
        <f t="shared" si="68"/>
        <v>150.87720000000002</v>
      </c>
      <c r="M240" s="59">
        <f t="shared" si="69"/>
        <v>151.13290000000001</v>
      </c>
      <c r="N240" s="4">
        <f t="shared" si="54"/>
        <v>0.69919685996975545</v>
      </c>
      <c r="O240" s="8">
        <v>464.95</v>
      </c>
      <c r="Q240" s="16">
        <v>1</v>
      </c>
      <c r="R240" s="59">
        <f t="shared" si="55"/>
        <v>0</v>
      </c>
      <c r="S240" s="6">
        <f t="shared" si="56"/>
        <v>215.78643818069546</v>
      </c>
      <c r="T240" s="59">
        <f t="shared" si="57"/>
        <v>154.27202410959379</v>
      </c>
      <c r="U240" s="6">
        <f t="shared" si="58"/>
        <v>150.87720000000002</v>
      </c>
      <c r="V240" s="59">
        <f t="shared" si="59"/>
        <v>0</v>
      </c>
      <c r="W240" s="6">
        <f t="shared" si="60"/>
        <v>154.27202410959379</v>
      </c>
      <c r="X240" s="59">
        <f t="shared" si="67"/>
        <v>-12.350113489389912</v>
      </c>
      <c r="Y240" s="6">
        <f t="shared" si="61"/>
        <v>-48.867099999999994</v>
      </c>
      <c r="Z240" s="59">
        <f t="shared" si="62"/>
        <v>0</v>
      </c>
      <c r="AA240" s="18">
        <f t="shared" si="63"/>
        <v>1</v>
      </c>
      <c r="AB240" s="8" t="s">
        <v>254</v>
      </c>
      <c r="AS240" s="2">
        <v>1</v>
      </c>
      <c r="AT240" s="2">
        <v>0.9</v>
      </c>
    </row>
    <row r="241" spans="2:46" x14ac:dyDescent="0.25">
      <c r="B241" s="7" t="s">
        <v>255</v>
      </c>
      <c r="C241" s="21">
        <v>146.44</v>
      </c>
      <c r="D241" s="16">
        <v>82.37</v>
      </c>
      <c r="E241" s="21">
        <v>98.3</v>
      </c>
      <c r="F241" s="4">
        <f t="shared" si="64"/>
        <v>128.24861363773098</v>
      </c>
      <c r="G241" s="21">
        <v>0.63</v>
      </c>
      <c r="H241" s="4">
        <v>108.8215</v>
      </c>
      <c r="I241" s="59">
        <f t="shared" si="65"/>
        <v>87.057200000000009</v>
      </c>
      <c r="J241" s="4">
        <f t="shared" si="66"/>
        <v>65.292899999999989</v>
      </c>
      <c r="K241" s="59">
        <f t="shared" si="53"/>
        <v>237.07011363773097</v>
      </c>
      <c r="L241" s="4">
        <f t="shared" si="68"/>
        <v>169.42720000000003</v>
      </c>
      <c r="M241" s="59">
        <f t="shared" si="69"/>
        <v>163.59289999999999</v>
      </c>
      <c r="N241" s="4">
        <f t="shared" si="54"/>
        <v>0.71467127340607473</v>
      </c>
      <c r="O241" s="8">
        <v>464.4</v>
      </c>
      <c r="Q241" s="16">
        <v>1</v>
      </c>
      <c r="R241" s="59">
        <f t="shared" si="55"/>
        <v>0</v>
      </c>
      <c r="S241" s="6">
        <f t="shared" si="56"/>
        <v>237.07011363773097</v>
      </c>
      <c r="T241" s="59">
        <f t="shared" si="57"/>
        <v>165.82117681516635</v>
      </c>
      <c r="U241" s="6">
        <f t="shared" si="58"/>
        <v>169.42720000000003</v>
      </c>
      <c r="V241" s="59">
        <f t="shared" si="59"/>
        <v>0</v>
      </c>
      <c r="W241" s="6">
        <f t="shared" si="60"/>
        <v>165.82117681516635</v>
      </c>
      <c r="X241" s="59">
        <f t="shared" si="67"/>
        <v>11.549152705572567</v>
      </c>
      <c r="Y241" s="6">
        <f t="shared" si="61"/>
        <v>-36.407100000000014</v>
      </c>
      <c r="Z241" s="59">
        <f t="shared" si="62"/>
        <v>0</v>
      </c>
      <c r="AA241" s="18">
        <f t="shared" si="63"/>
        <v>1</v>
      </c>
      <c r="AB241" s="8" t="s">
        <v>255</v>
      </c>
      <c r="AS241" s="2">
        <v>1</v>
      </c>
      <c r="AT241" s="2">
        <v>0.9</v>
      </c>
    </row>
    <row r="242" spans="2:46" x14ac:dyDescent="0.25">
      <c r="B242" s="7" t="s">
        <v>256</v>
      </c>
      <c r="C242" s="21">
        <v>145.9</v>
      </c>
      <c r="D242" s="16">
        <v>81.06</v>
      </c>
      <c r="E242" s="21">
        <v>98.11</v>
      </c>
      <c r="F242" s="4">
        <f t="shared" si="64"/>
        <v>127.26466791690457</v>
      </c>
      <c r="G242" s="21">
        <v>0.63</v>
      </c>
      <c r="H242" s="4">
        <v>108.8215</v>
      </c>
      <c r="I242" s="59">
        <f t="shared" si="65"/>
        <v>87.057200000000009</v>
      </c>
      <c r="J242" s="4">
        <f t="shared" si="66"/>
        <v>65.292899999999989</v>
      </c>
      <c r="K242" s="59">
        <f t="shared" si="53"/>
        <v>236.08616791690457</v>
      </c>
      <c r="L242" s="4">
        <f t="shared" si="68"/>
        <v>168.11720000000003</v>
      </c>
      <c r="M242" s="59">
        <f t="shared" si="69"/>
        <v>163.40289999999999</v>
      </c>
      <c r="N242" s="4">
        <f t="shared" si="54"/>
        <v>0.71210101584253915</v>
      </c>
      <c r="O242" s="8">
        <v>463.9</v>
      </c>
      <c r="Q242" s="16">
        <v>1</v>
      </c>
      <c r="R242" s="59">
        <f t="shared" si="55"/>
        <v>0</v>
      </c>
      <c r="S242" s="6">
        <f t="shared" si="56"/>
        <v>236.08616791690457</v>
      </c>
      <c r="T242" s="59">
        <f t="shared" si="57"/>
        <v>165.75067344010657</v>
      </c>
      <c r="U242" s="6">
        <f t="shared" si="58"/>
        <v>168.11720000000003</v>
      </c>
      <c r="V242" s="59">
        <f t="shared" si="59"/>
        <v>0</v>
      </c>
      <c r="W242" s="6">
        <f t="shared" si="60"/>
        <v>165.75067344010657</v>
      </c>
      <c r="X242" s="59">
        <f t="shared" si="67"/>
        <v>-7.0503375059786322E-2</v>
      </c>
      <c r="Y242" s="6">
        <f t="shared" si="61"/>
        <v>-36.597100000000012</v>
      </c>
      <c r="Z242" s="59">
        <f t="shared" si="62"/>
        <v>0</v>
      </c>
      <c r="AA242" s="18">
        <f t="shared" si="63"/>
        <v>1</v>
      </c>
      <c r="AB242" s="8" t="s">
        <v>256</v>
      </c>
      <c r="AS242" s="2">
        <v>1</v>
      </c>
      <c r="AT242" s="2">
        <v>0.9</v>
      </c>
    </row>
    <row r="243" spans="2:46" x14ac:dyDescent="0.25">
      <c r="B243" s="7" t="s">
        <v>257</v>
      </c>
      <c r="C243" s="21">
        <v>158.24</v>
      </c>
      <c r="D243" s="16">
        <v>84.17</v>
      </c>
      <c r="E243" s="21">
        <v>97.8</v>
      </c>
      <c r="F243" s="4">
        <f t="shared" si="64"/>
        <v>129.03266601911315</v>
      </c>
      <c r="G243" s="21">
        <v>0.64</v>
      </c>
      <c r="H243" s="4">
        <v>108.8215</v>
      </c>
      <c r="I243" s="59">
        <f t="shared" si="65"/>
        <v>87.057200000000009</v>
      </c>
      <c r="J243" s="4">
        <f t="shared" si="66"/>
        <v>65.292899999999989</v>
      </c>
      <c r="K243" s="59">
        <f t="shared" si="53"/>
        <v>237.85416601911317</v>
      </c>
      <c r="L243" s="4">
        <f t="shared" si="68"/>
        <v>171.22720000000001</v>
      </c>
      <c r="M243" s="59">
        <f t="shared" si="69"/>
        <v>163.09289999999999</v>
      </c>
      <c r="N243" s="4">
        <f t="shared" si="54"/>
        <v>0.71988312362054974</v>
      </c>
      <c r="O243" s="8">
        <v>462.48</v>
      </c>
      <c r="Q243" s="16">
        <v>1</v>
      </c>
      <c r="R243" s="59">
        <f t="shared" si="55"/>
        <v>0</v>
      </c>
      <c r="S243" s="6">
        <f t="shared" si="56"/>
        <v>237.85416601911317</v>
      </c>
      <c r="T243" s="59">
        <f t="shared" si="57"/>
        <v>165.09345920661983</v>
      </c>
      <c r="U243" s="6">
        <f t="shared" si="58"/>
        <v>171.22720000000001</v>
      </c>
      <c r="V243" s="59">
        <f t="shared" si="59"/>
        <v>0</v>
      </c>
      <c r="W243" s="6">
        <f t="shared" si="60"/>
        <v>165.09345920661983</v>
      </c>
      <c r="X243" s="59">
        <f t="shared" si="67"/>
        <v>-0.6572142334867408</v>
      </c>
      <c r="Y243" s="6">
        <f t="shared" si="61"/>
        <v>-36.907100000000014</v>
      </c>
      <c r="Z243" s="59">
        <f t="shared" si="62"/>
        <v>0</v>
      </c>
      <c r="AA243" s="18">
        <f t="shared" si="63"/>
        <v>1</v>
      </c>
      <c r="AB243" s="8" t="s">
        <v>257</v>
      </c>
      <c r="AS243" s="2">
        <v>1</v>
      </c>
      <c r="AT243" s="2">
        <v>0.9</v>
      </c>
    </row>
    <row r="244" spans="2:46" x14ac:dyDescent="0.25">
      <c r="B244" s="7" t="s">
        <v>258</v>
      </c>
      <c r="C244" s="21">
        <v>158.66</v>
      </c>
      <c r="D244" s="16">
        <v>81.459999999999994</v>
      </c>
      <c r="E244" s="21">
        <v>98.91</v>
      </c>
      <c r="F244" s="4">
        <f t="shared" si="64"/>
        <v>128.13633247443912</v>
      </c>
      <c r="G244" s="21">
        <v>0.63</v>
      </c>
      <c r="H244" s="4">
        <v>108.8215</v>
      </c>
      <c r="I244" s="59">
        <f t="shared" si="65"/>
        <v>87.057200000000009</v>
      </c>
      <c r="J244" s="4">
        <f t="shared" si="66"/>
        <v>65.292899999999989</v>
      </c>
      <c r="K244" s="59">
        <f t="shared" si="53"/>
        <v>236.9578324744391</v>
      </c>
      <c r="L244" s="4">
        <f t="shared" si="68"/>
        <v>168.5172</v>
      </c>
      <c r="M244" s="59">
        <f t="shared" si="69"/>
        <v>164.2029</v>
      </c>
      <c r="N244" s="4">
        <f t="shared" si="54"/>
        <v>0.71116957072173648</v>
      </c>
      <c r="O244" s="8">
        <v>461.99</v>
      </c>
      <c r="Q244" s="16">
        <v>1</v>
      </c>
      <c r="R244" s="59">
        <f t="shared" si="55"/>
        <v>0</v>
      </c>
      <c r="S244" s="6">
        <f t="shared" si="56"/>
        <v>236.9578324744391</v>
      </c>
      <c r="T244" s="59">
        <f t="shared" si="57"/>
        <v>166.58621694229191</v>
      </c>
      <c r="U244" s="6">
        <f t="shared" si="58"/>
        <v>168.5172</v>
      </c>
      <c r="V244" s="59">
        <f t="shared" si="59"/>
        <v>0</v>
      </c>
      <c r="W244" s="6">
        <f t="shared" si="60"/>
        <v>166.58621694229191</v>
      </c>
      <c r="X244" s="59">
        <f t="shared" si="67"/>
        <v>1.492757735672086</v>
      </c>
      <c r="Y244" s="6">
        <f t="shared" si="61"/>
        <v>-35.7971</v>
      </c>
      <c r="Z244" s="59">
        <f t="shared" si="62"/>
        <v>0</v>
      </c>
      <c r="AA244" s="18">
        <f t="shared" si="63"/>
        <v>1</v>
      </c>
      <c r="AB244" s="8" t="s">
        <v>258</v>
      </c>
      <c r="AS244" s="2">
        <v>1</v>
      </c>
      <c r="AT244" s="2">
        <v>0.9</v>
      </c>
    </row>
    <row r="245" spans="2:46" x14ac:dyDescent="0.25">
      <c r="B245" s="7" t="s">
        <v>259</v>
      </c>
      <c r="C245" s="21">
        <v>179.32</v>
      </c>
      <c r="D245" s="16">
        <v>89.11</v>
      </c>
      <c r="E245" s="21">
        <v>98.32</v>
      </c>
      <c r="F245" s="4">
        <f t="shared" si="64"/>
        <v>132.69293312004223</v>
      </c>
      <c r="G245" s="21">
        <v>0.67</v>
      </c>
      <c r="H245" s="4">
        <v>108.8215</v>
      </c>
      <c r="I245" s="59">
        <f t="shared" si="65"/>
        <v>87.057200000000009</v>
      </c>
      <c r="J245" s="4">
        <f t="shared" si="66"/>
        <v>65.292899999999989</v>
      </c>
      <c r="K245" s="59">
        <f t="shared" si="53"/>
        <v>241.51443312004221</v>
      </c>
      <c r="L245" s="4">
        <f t="shared" si="68"/>
        <v>176.16720000000001</v>
      </c>
      <c r="M245" s="59">
        <f t="shared" si="69"/>
        <v>163.61289999999997</v>
      </c>
      <c r="N245" s="4">
        <f t="shared" si="54"/>
        <v>0.72942721362096796</v>
      </c>
      <c r="O245" s="8">
        <v>461.62</v>
      </c>
      <c r="Q245" s="16">
        <v>1</v>
      </c>
      <c r="R245" s="59">
        <f t="shared" si="55"/>
        <v>0</v>
      </c>
      <c r="S245" s="6">
        <f t="shared" si="56"/>
        <v>241.51443312004221</v>
      </c>
      <c r="T245" s="59">
        <f t="shared" si="57"/>
        <v>165.20998471477239</v>
      </c>
      <c r="U245" s="6">
        <f t="shared" si="58"/>
        <v>176.16720000000001</v>
      </c>
      <c r="V245" s="59">
        <f t="shared" si="59"/>
        <v>0</v>
      </c>
      <c r="W245" s="6">
        <f t="shared" si="60"/>
        <v>165.20998471477239</v>
      </c>
      <c r="X245" s="59">
        <f t="shared" si="67"/>
        <v>-1.3762322275195231</v>
      </c>
      <c r="Y245" s="6">
        <f t="shared" si="61"/>
        <v>-36.387100000000032</v>
      </c>
      <c r="Z245" s="59">
        <f t="shared" si="62"/>
        <v>0</v>
      </c>
      <c r="AA245" s="18">
        <f t="shared" si="63"/>
        <v>1</v>
      </c>
      <c r="AB245" s="8" t="s">
        <v>259</v>
      </c>
      <c r="AS245" s="2">
        <v>1</v>
      </c>
      <c r="AT245" s="2">
        <v>0.9</v>
      </c>
    </row>
    <row r="246" spans="2:46" x14ac:dyDescent="0.25">
      <c r="B246" s="7" t="s">
        <v>260</v>
      </c>
      <c r="C246" s="21">
        <v>172.38</v>
      </c>
      <c r="D246" s="16">
        <v>68.31</v>
      </c>
      <c r="E246" s="21">
        <v>88.55</v>
      </c>
      <c r="F246" s="4">
        <f t="shared" si="64"/>
        <v>111.83630269281974</v>
      </c>
      <c r="G246" s="21">
        <v>0.6</v>
      </c>
      <c r="H246" s="4">
        <v>108.8215</v>
      </c>
      <c r="I246" s="59">
        <f t="shared" si="65"/>
        <v>87.057200000000009</v>
      </c>
      <c r="J246" s="4">
        <f t="shared" si="66"/>
        <v>65.292899999999989</v>
      </c>
      <c r="K246" s="59">
        <f t="shared" si="53"/>
        <v>220.65780269281976</v>
      </c>
      <c r="L246" s="4">
        <f t="shared" si="68"/>
        <v>155.36720000000003</v>
      </c>
      <c r="M246" s="59">
        <f t="shared" si="69"/>
        <v>153.84289999999999</v>
      </c>
      <c r="N246" s="4">
        <f t="shared" si="54"/>
        <v>0.7041092501781524</v>
      </c>
      <c r="O246" s="8">
        <v>461.04</v>
      </c>
      <c r="Q246" s="16">
        <v>1</v>
      </c>
      <c r="R246" s="59">
        <f t="shared" si="55"/>
        <v>0</v>
      </c>
      <c r="S246" s="6">
        <f t="shared" si="56"/>
        <v>220.65780269281976</v>
      </c>
      <c r="T246" s="59">
        <f t="shared" si="57"/>
        <v>156.68726512829102</v>
      </c>
      <c r="U246" s="6">
        <f t="shared" si="58"/>
        <v>155.36720000000003</v>
      </c>
      <c r="V246" s="59">
        <f t="shared" si="59"/>
        <v>0</v>
      </c>
      <c r="W246" s="6">
        <f t="shared" si="60"/>
        <v>156.68726512829102</v>
      </c>
      <c r="X246" s="59">
        <f t="shared" si="67"/>
        <v>-8.5227195864813723</v>
      </c>
      <c r="Y246" s="6">
        <f t="shared" si="61"/>
        <v>-46.157100000000014</v>
      </c>
      <c r="Z246" s="59">
        <f t="shared" si="62"/>
        <v>0</v>
      </c>
      <c r="AA246" s="18">
        <f t="shared" si="63"/>
        <v>1</v>
      </c>
      <c r="AB246" s="8" t="s">
        <v>260</v>
      </c>
      <c r="AS246" s="2">
        <v>1</v>
      </c>
      <c r="AT246" s="2">
        <v>0.9</v>
      </c>
    </row>
    <row r="247" spans="2:46" x14ac:dyDescent="0.25">
      <c r="B247" s="7" t="s">
        <v>261</v>
      </c>
      <c r="C247" s="21">
        <v>183.02</v>
      </c>
      <c r="D247" s="16">
        <v>83.59</v>
      </c>
      <c r="E247" s="21">
        <v>97.18</v>
      </c>
      <c r="F247" s="4">
        <f t="shared" si="64"/>
        <v>128.18440037695697</v>
      </c>
      <c r="G247" s="21">
        <v>0.65</v>
      </c>
      <c r="H247" s="4">
        <v>108.8215</v>
      </c>
      <c r="I247" s="59">
        <f t="shared" si="65"/>
        <v>87.057200000000009</v>
      </c>
      <c r="J247" s="4">
        <f t="shared" si="66"/>
        <v>65.292899999999989</v>
      </c>
      <c r="K247" s="59">
        <f t="shared" si="53"/>
        <v>237.00590037695696</v>
      </c>
      <c r="L247" s="4">
        <f t="shared" si="68"/>
        <v>170.6472</v>
      </c>
      <c r="M247" s="59">
        <f t="shared" si="69"/>
        <v>162.47289999999998</v>
      </c>
      <c r="N247" s="4">
        <f t="shared" si="54"/>
        <v>0.72001245424095472</v>
      </c>
      <c r="O247" s="8">
        <v>462.58</v>
      </c>
      <c r="Q247" s="16">
        <v>1</v>
      </c>
      <c r="R247" s="59">
        <f t="shared" si="55"/>
        <v>0</v>
      </c>
      <c r="S247" s="6">
        <f t="shared" si="56"/>
        <v>237.00590037695696</v>
      </c>
      <c r="T247" s="59">
        <f t="shared" si="57"/>
        <v>164.47288513810426</v>
      </c>
      <c r="U247" s="6">
        <f t="shared" si="58"/>
        <v>170.6472</v>
      </c>
      <c r="V247" s="59">
        <f t="shared" si="59"/>
        <v>0</v>
      </c>
      <c r="W247" s="6">
        <f t="shared" si="60"/>
        <v>164.47288513810426</v>
      </c>
      <c r="X247" s="59">
        <f t="shared" si="67"/>
        <v>7.7856200098132433</v>
      </c>
      <c r="Y247" s="6">
        <f t="shared" si="61"/>
        <v>-37.527100000000019</v>
      </c>
      <c r="Z247" s="59">
        <f t="shared" si="62"/>
        <v>0</v>
      </c>
      <c r="AA247" s="18">
        <f t="shared" si="63"/>
        <v>1</v>
      </c>
      <c r="AB247" s="8" t="s">
        <v>261</v>
      </c>
      <c r="AS247" s="2">
        <v>1</v>
      </c>
      <c r="AT247" s="2">
        <v>0.9</v>
      </c>
    </row>
    <row r="248" spans="2:46" x14ac:dyDescent="0.25">
      <c r="B248" s="7" t="s">
        <v>262</v>
      </c>
      <c r="C248" s="21">
        <v>153</v>
      </c>
      <c r="D248" s="16">
        <v>81.83</v>
      </c>
      <c r="E248" s="21">
        <v>98.61</v>
      </c>
      <c r="F248" s="4">
        <f t="shared" si="64"/>
        <v>128.14086389594851</v>
      </c>
      <c r="G248" s="21">
        <v>0.63</v>
      </c>
      <c r="H248" s="4">
        <v>108.8215</v>
      </c>
      <c r="I248" s="59">
        <f t="shared" si="65"/>
        <v>87.057200000000009</v>
      </c>
      <c r="J248" s="4">
        <f t="shared" si="66"/>
        <v>65.292899999999989</v>
      </c>
      <c r="K248" s="59">
        <f t="shared" si="53"/>
        <v>236.9623638959485</v>
      </c>
      <c r="L248" s="4">
        <f t="shared" si="68"/>
        <v>168.88720000000001</v>
      </c>
      <c r="M248" s="59">
        <f t="shared" si="69"/>
        <v>163.90289999999999</v>
      </c>
      <c r="N248" s="4">
        <f t="shared" si="54"/>
        <v>0.71271740044828102</v>
      </c>
      <c r="O248" s="8">
        <v>463.47</v>
      </c>
      <c r="Q248" s="16">
        <v>1</v>
      </c>
      <c r="R248" s="59">
        <f t="shared" si="55"/>
        <v>0</v>
      </c>
      <c r="S248" s="6">
        <f t="shared" si="56"/>
        <v>236.9623638959485</v>
      </c>
      <c r="T248" s="59">
        <f t="shared" si="57"/>
        <v>166.21755496732558</v>
      </c>
      <c r="U248" s="6">
        <f t="shared" si="58"/>
        <v>168.88720000000001</v>
      </c>
      <c r="V248" s="59">
        <f t="shared" si="59"/>
        <v>0</v>
      </c>
      <c r="W248" s="6">
        <f t="shared" si="60"/>
        <v>166.21755496732558</v>
      </c>
      <c r="X248" s="59">
        <f t="shared" si="67"/>
        <v>1.7446698292213227</v>
      </c>
      <c r="Y248" s="6">
        <f t="shared" si="61"/>
        <v>-36.097100000000012</v>
      </c>
      <c r="Z248" s="59">
        <f t="shared" si="62"/>
        <v>0</v>
      </c>
      <c r="AA248" s="18">
        <f t="shared" si="63"/>
        <v>1</v>
      </c>
      <c r="AB248" s="8" t="s">
        <v>262</v>
      </c>
      <c r="AS248" s="2">
        <v>1</v>
      </c>
      <c r="AT248" s="2">
        <v>0.9</v>
      </c>
    </row>
    <row r="249" spans="2:46" x14ac:dyDescent="0.25">
      <c r="B249" s="7" t="s">
        <v>263</v>
      </c>
      <c r="C249" s="21">
        <v>186.8</v>
      </c>
      <c r="D249" s="16">
        <v>86.04</v>
      </c>
      <c r="E249" s="21">
        <v>97.9</v>
      </c>
      <c r="F249" s="4">
        <f t="shared" si="64"/>
        <v>130.33530450342303</v>
      </c>
      <c r="G249" s="21">
        <v>0.66</v>
      </c>
      <c r="H249" s="4">
        <v>108.8215</v>
      </c>
      <c r="I249" s="59">
        <f t="shared" si="65"/>
        <v>87.057200000000009</v>
      </c>
      <c r="J249" s="4">
        <f t="shared" si="66"/>
        <v>65.292899999999989</v>
      </c>
      <c r="K249" s="59">
        <f t="shared" si="53"/>
        <v>239.15680450342302</v>
      </c>
      <c r="L249" s="4">
        <f t="shared" si="68"/>
        <v>173.09720000000002</v>
      </c>
      <c r="M249" s="59">
        <f t="shared" si="69"/>
        <v>163.19290000000001</v>
      </c>
      <c r="N249" s="4">
        <f t="shared" si="54"/>
        <v>0.72378120438351357</v>
      </c>
      <c r="O249" s="8">
        <v>463.99</v>
      </c>
      <c r="Q249" s="16">
        <v>1</v>
      </c>
      <c r="R249" s="59">
        <f t="shared" si="55"/>
        <v>0</v>
      </c>
      <c r="S249" s="6">
        <f t="shared" si="56"/>
        <v>239.15680450342302</v>
      </c>
      <c r="T249" s="59">
        <f t="shared" si="57"/>
        <v>165.02526016476531</v>
      </c>
      <c r="U249" s="6">
        <f t="shared" si="58"/>
        <v>173.09720000000002</v>
      </c>
      <c r="V249" s="59">
        <f t="shared" si="59"/>
        <v>0</v>
      </c>
      <c r="W249" s="6">
        <f t="shared" si="60"/>
        <v>165.02526016476531</v>
      </c>
      <c r="X249" s="59">
        <f t="shared" si="67"/>
        <v>-1.1922948025602693</v>
      </c>
      <c r="Y249" s="6">
        <f t="shared" si="61"/>
        <v>-36.807099999999991</v>
      </c>
      <c r="Z249" s="59">
        <f t="shared" si="62"/>
        <v>0</v>
      </c>
      <c r="AA249" s="18">
        <f t="shared" si="63"/>
        <v>1</v>
      </c>
      <c r="AB249" s="8" t="s">
        <v>263</v>
      </c>
      <c r="AS249" s="2">
        <v>1</v>
      </c>
      <c r="AT249" s="2">
        <v>0.9</v>
      </c>
    </row>
    <row r="250" spans="2:46" x14ac:dyDescent="0.25">
      <c r="B250" s="7" t="s">
        <v>264</v>
      </c>
      <c r="C250" s="21">
        <v>177.18</v>
      </c>
      <c r="D250" s="16">
        <v>82.08</v>
      </c>
      <c r="E250" s="21">
        <v>98.14</v>
      </c>
      <c r="F250" s="4">
        <f t="shared" si="64"/>
        <v>127.93977489428376</v>
      </c>
      <c r="G250" s="21">
        <v>0.64</v>
      </c>
      <c r="H250" s="4">
        <v>108.8215</v>
      </c>
      <c r="I250" s="59">
        <f t="shared" si="65"/>
        <v>87.057200000000009</v>
      </c>
      <c r="J250" s="4">
        <f t="shared" si="66"/>
        <v>65.292899999999989</v>
      </c>
      <c r="K250" s="59">
        <f t="shared" si="53"/>
        <v>236.76127489428376</v>
      </c>
      <c r="L250" s="4">
        <f t="shared" si="68"/>
        <v>169.13720000000001</v>
      </c>
      <c r="M250" s="59">
        <f t="shared" si="69"/>
        <v>163.43289999999999</v>
      </c>
      <c r="N250" s="4">
        <f t="shared" si="54"/>
        <v>0.71437865029034597</v>
      </c>
      <c r="O250" s="8">
        <v>463.57</v>
      </c>
      <c r="Q250" s="16">
        <v>1</v>
      </c>
      <c r="R250" s="59">
        <f t="shared" si="55"/>
        <v>0</v>
      </c>
      <c r="S250" s="6">
        <f t="shared" si="56"/>
        <v>236.76127489428376</v>
      </c>
      <c r="T250" s="59">
        <f t="shared" si="57"/>
        <v>165.67591516489836</v>
      </c>
      <c r="U250" s="6">
        <f t="shared" si="58"/>
        <v>169.13720000000001</v>
      </c>
      <c r="V250" s="59">
        <f t="shared" si="59"/>
        <v>0</v>
      </c>
      <c r="W250" s="6">
        <f t="shared" si="60"/>
        <v>165.67591516489836</v>
      </c>
      <c r="X250" s="59">
        <f t="shared" si="67"/>
        <v>0.65065500013304245</v>
      </c>
      <c r="Y250" s="6">
        <f t="shared" si="61"/>
        <v>-36.567100000000011</v>
      </c>
      <c r="Z250" s="59">
        <f t="shared" si="62"/>
        <v>0</v>
      </c>
      <c r="AA250" s="18">
        <f t="shared" si="63"/>
        <v>1</v>
      </c>
      <c r="AB250" s="8" t="s">
        <v>264</v>
      </c>
      <c r="AS250" s="2">
        <v>1</v>
      </c>
      <c r="AT250" s="2">
        <v>0.9</v>
      </c>
    </row>
    <row r="251" spans="2:46" x14ac:dyDescent="0.25">
      <c r="B251" s="7" t="s">
        <v>265</v>
      </c>
      <c r="C251" s="21">
        <v>154.44</v>
      </c>
      <c r="D251" s="16">
        <v>73.81</v>
      </c>
      <c r="E251" s="21">
        <v>91.17</v>
      </c>
      <c r="F251" s="4">
        <f t="shared" si="64"/>
        <v>117.30253620446575</v>
      </c>
      <c r="G251" s="21">
        <v>0.62</v>
      </c>
      <c r="H251" s="4">
        <v>108.8215</v>
      </c>
      <c r="I251" s="59">
        <f t="shared" si="65"/>
        <v>87.057200000000009</v>
      </c>
      <c r="J251" s="4">
        <f t="shared" si="66"/>
        <v>65.292899999999989</v>
      </c>
      <c r="K251" s="59">
        <f t="shared" si="53"/>
        <v>226.12403620446577</v>
      </c>
      <c r="L251" s="4">
        <f t="shared" si="68"/>
        <v>160.86720000000003</v>
      </c>
      <c r="M251" s="59">
        <f t="shared" si="69"/>
        <v>156.46289999999999</v>
      </c>
      <c r="N251" s="4">
        <f t="shared" si="54"/>
        <v>0.71141132406879892</v>
      </c>
      <c r="O251" s="8">
        <v>464.48</v>
      </c>
      <c r="Q251" s="16">
        <v>1</v>
      </c>
      <c r="R251" s="59">
        <f t="shared" si="55"/>
        <v>0</v>
      </c>
      <c r="S251" s="6">
        <f t="shared" si="56"/>
        <v>226.12403620446577</v>
      </c>
      <c r="T251" s="59">
        <f t="shared" si="57"/>
        <v>158.91451700067725</v>
      </c>
      <c r="U251" s="6">
        <f t="shared" si="58"/>
        <v>160.86720000000003</v>
      </c>
      <c r="V251" s="59">
        <f t="shared" si="59"/>
        <v>0</v>
      </c>
      <c r="W251" s="6">
        <f t="shared" si="60"/>
        <v>158.91451700067725</v>
      </c>
      <c r="X251" s="59">
        <f t="shared" si="67"/>
        <v>-6.7613981642211058</v>
      </c>
      <c r="Y251" s="6">
        <f t="shared" si="61"/>
        <v>-43.537100000000009</v>
      </c>
      <c r="Z251" s="59">
        <f t="shared" si="62"/>
        <v>0</v>
      </c>
      <c r="AA251" s="18">
        <f t="shared" si="63"/>
        <v>1</v>
      </c>
      <c r="AB251" s="8" t="s">
        <v>265</v>
      </c>
      <c r="AS251" s="2">
        <v>1</v>
      </c>
      <c r="AT251" s="2">
        <v>0.9</v>
      </c>
    </row>
    <row r="252" spans="2:46" x14ac:dyDescent="0.25">
      <c r="B252" s="7" t="s">
        <v>266</v>
      </c>
      <c r="C252" s="21">
        <v>188.02</v>
      </c>
      <c r="D252" s="16">
        <v>77.099999999999994</v>
      </c>
      <c r="E252" s="21">
        <v>97.64</v>
      </c>
      <c r="F252" s="4">
        <f t="shared" si="64"/>
        <v>124.41052849337149</v>
      </c>
      <c r="G252" s="21">
        <v>0.62</v>
      </c>
      <c r="H252" s="4">
        <v>108.8215</v>
      </c>
      <c r="I252" s="59">
        <f t="shared" si="65"/>
        <v>87.057200000000009</v>
      </c>
      <c r="J252" s="4">
        <f t="shared" si="66"/>
        <v>65.292899999999989</v>
      </c>
      <c r="K252" s="59">
        <f t="shared" si="53"/>
        <v>233.2320284933715</v>
      </c>
      <c r="L252" s="4">
        <f t="shared" si="68"/>
        <v>164.15719999999999</v>
      </c>
      <c r="M252" s="59">
        <f t="shared" si="69"/>
        <v>162.93289999999999</v>
      </c>
      <c r="N252" s="4">
        <f t="shared" si="54"/>
        <v>0.70383643730417311</v>
      </c>
      <c r="O252" s="8">
        <v>464.55</v>
      </c>
      <c r="Q252" s="16">
        <v>1</v>
      </c>
      <c r="R252" s="59">
        <f t="shared" si="55"/>
        <v>0</v>
      </c>
      <c r="S252" s="6">
        <f t="shared" si="56"/>
        <v>233.2320284933715</v>
      </c>
      <c r="T252" s="59">
        <f t="shared" si="57"/>
        <v>165.67918639132938</v>
      </c>
      <c r="U252" s="6">
        <f t="shared" si="58"/>
        <v>164.15719999999999</v>
      </c>
      <c r="V252" s="59">
        <f t="shared" si="59"/>
        <v>0</v>
      </c>
      <c r="W252" s="6">
        <f t="shared" si="60"/>
        <v>165.67918639132938</v>
      </c>
      <c r="X252" s="59">
        <f t="shared" si="67"/>
        <v>6.7646693906521307</v>
      </c>
      <c r="Y252" s="6">
        <f t="shared" si="61"/>
        <v>-37.067100000000011</v>
      </c>
      <c r="Z252" s="59">
        <f t="shared" si="62"/>
        <v>0</v>
      </c>
      <c r="AA252" s="18">
        <f t="shared" si="63"/>
        <v>1</v>
      </c>
      <c r="AB252" s="8" t="s">
        <v>266</v>
      </c>
      <c r="AS252" s="2">
        <v>1</v>
      </c>
      <c r="AT252" s="2">
        <v>0.9</v>
      </c>
    </row>
    <row r="253" spans="2:46" x14ac:dyDescent="0.25">
      <c r="B253" s="7" t="s">
        <v>267</v>
      </c>
      <c r="C253" s="21">
        <v>127.38</v>
      </c>
      <c r="D253" s="16">
        <v>84.32</v>
      </c>
      <c r="E253" s="21">
        <v>98.66</v>
      </c>
      <c r="F253" s="4">
        <f t="shared" si="64"/>
        <v>129.78311908719098</v>
      </c>
      <c r="G253" s="21">
        <v>0.65</v>
      </c>
      <c r="H253" s="4">
        <v>108.8215</v>
      </c>
      <c r="I253" s="59">
        <f t="shared" si="65"/>
        <v>87.057200000000009</v>
      </c>
      <c r="J253" s="4">
        <f t="shared" si="66"/>
        <v>65.292899999999989</v>
      </c>
      <c r="K253" s="59">
        <f t="shared" si="53"/>
        <v>238.604619087191</v>
      </c>
      <c r="L253" s="4">
        <f t="shared" si="68"/>
        <v>171.37720000000002</v>
      </c>
      <c r="M253" s="59">
        <f t="shared" si="69"/>
        <v>163.9529</v>
      </c>
      <c r="N253" s="4">
        <f t="shared" si="54"/>
        <v>0.7182476209204286</v>
      </c>
      <c r="O253" s="8">
        <v>465.57</v>
      </c>
      <c r="Q253" s="16">
        <v>1</v>
      </c>
      <c r="R253" s="59">
        <f t="shared" si="55"/>
        <v>0</v>
      </c>
      <c r="S253" s="6">
        <f t="shared" si="56"/>
        <v>238.604619087191</v>
      </c>
      <c r="T253" s="59">
        <f t="shared" si="57"/>
        <v>166.01813024457149</v>
      </c>
      <c r="U253" s="6">
        <f t="shared" si="58"/>
        <v>171.37720000000002</v>
      </c>
      <c r="V253" s="59">
        <f t="shared" si="59"/>
        <v>0</v>
      </c>
      <c r="W253" s="6">
        <f t="shared" si="60"/>
        <v>166.01813024457149</v>
      </c>
      <c r="X253" s="59">
        <f t="shared" si="67"/>
        <v>0.33894385324211385</v>
      </c>
      <c r="Y253" s="6">
        <f t="shared" si="61"/>
        <v>-36.0471</v>
      </c>
      <c r="Z253" s="59">
        <f t="shared" si="62"/>
        <v>0</v>
      </c>
      <c r="AA253" s="18">
        <f t="shared" si="63"/>
        <v>1</v>
      </c>
      <c r="AB253" s="8" t="s">
        <v>267</v>
      </c>
      <c r="AS253" s="2">
        <v>1</v>
      </c>
      <c r="AT253" s="2">
        <v>0.9</v>
      </c>
    </row>
    <row r="254" spans="2:46" x14ac:dyDescent="0.25">
      <c r="B254" s="7" t="s">
        <v>268</v>
      </c>
      <c r="C254" s="21">
        <v>156.88</v>
      </c>
      <c r="D254" s="16">
        <v>75.52</v>
      </c>
      <c r="E254" s="21">
        <v>92.19</v>
      </c>
      <c r="F254" s="4">
        <f t="shared" si="64"/>
        <v>119.17326252142298</v>
      </c>
      <c r="G254" s="21">
        <v>0.63</v>
      </c>
      <c r="H254" s="4">
        <v>108.8215</v>
      </c>
      <c r="I254" s="59">
        <f t="shared" si="65"/>
        <v>87.057200000000009</v>
      </c>
      <c r="J254" s="4">
        <f t="shared" si="66"/>
        <v>65.292899999999989</v>
      </c>
      <c r="K254" s="59">
        <f t="shared" si="53"/>
        <v>227.99476252142298</v>
      </c>
      <c r="L254" s="4">
        <f t="shared" si="68"/>
        <v>162.5772</v>
      </c>
      <c r="M254" s="59">
        <f t="shared" si="69"/>
        <v>157.48289999999997</v>
      </c>
      <c r="N254" s="4">
        <f t="shared" si="54"/>
        <v>0.71307427504929555</v>
      </c>
      <c r="O254" s="8">
        <v>465.36</v>
      </c>
      <c r="Q254" s="16">
        <v>1</v>
      </c>
      <c r="R254" s="59">
        <f t="shared" si="55"/>
        <v>0</v>
      </c>
      <c r="S254" s="6">
        <f t="shared" si="56"/>
        <v>227.99476252142301</v>
      </c>
      <c r="T254" s="59">
        <f t="shared" si="57"/>
        <v>159.8445049958242</v>
      </c>
      <c r="U254" s="6">
        <f t="shared" si="58"/>
        <v>162.5772</v>
      </c>
      <c r="V254" s="59">
        <f t="shared" si="59"/>
        <v>0</v>
      </c>
      <c r="W254" s="6">
        <f t="shared" si="60"/>
        <v>159.8445049958242</v>
      </c>
      <c r="X254" s="59">
        <f t="shared" si="67"/>
        <v>-6.1736252487472996</v>
      </c>
      <c r="Y254" s="6">
        <f t="shared" si="61"/>
        <v>-42.517100000000028</v>
      </c>
      <c r="Z254" s="59">
        <f t="shared" si="62"/>
        <v>0</v>
      </c>
      <c r="AA254" s="18">
        <f t="shared" si="63"/>
        <v>1</v>
      </c>
      <c r="AB254" s="8" t="s">
        <v>268</v>
      </c>
      <c r="AS254" s="2">
        <v>1</v>
      </c>
      <c r="AT254" s="2">
        <v>0.9</v>
      </c>
    </row>
    <row r="255" spans="2:46" x14ac:dyDescent="0.25">
      <c r="B255" s="7" t="s">
        <v>269</v>
      </c>
      <c r="C255" s="21">
        <v>156.91999999999999</v>
      </c>
      <c r="D255" s="16">
        <v>83.17</v>
      </c>
      <c r="E255" s="21">
        <v>99.03</v>
      </c>
      <c r="F255" s="4">
        <f t="shared" si="64"/>
        <v>129.32203911166883</v>
      </c>
      <c r="G255" s="21">
        <v>0.64</v>
      </c>
      <c r="H255" s="4">
        <v>108.8215</v>
      </c>
      <c r="I255" s="59">
        <f t="shared" si="65"/>
        <v>87.057200000000009</v>
      </c>
      <c r="J255" s="4">
        <f t="shared" si="66"/>
        <v>65.292899999999989</v>
      </c>
      <c r="K255" s="59">
        <f t="shared" si="53"/>
        <v>238.14353911166882</v>
      </c>
      <c r="L255" s="4">
        <f t="shared" si="68"/>
        <v>170.22720000000001</v>
      </c>
      <c r="M255" s="59">
        <f t="shared" si="69"/>
        <v>164.3229</v>
      </c>
      <c r="N255" s="4">
        <f t="shared" si="54"/>
        <v>0.71480923074792346</v>
      </c>
      <c r="O255" s="8">
        <v>464.82</v>
      </c>
      <c r="Q255" s="16">
        <v>1</v>
      </c>
      <c r="R255" s="59">
        <f t="shared" si="55"/>
        <v>0</v>
      </c>
      <c r="S255" s="6">
        <f t="shared" si="56"/>
        <v>238.14353911166882</v>
      </c>
      <c r="T255" s="59">
        <f t="shared" si="57"/>
        <v>166.5384207946951</v>
      </c>
      <c r="U255" s="6">
        <f t="shared" si="58"/>
        <v>170.22720000000001</v>
      </c>
      <c r="V255" s="59">
        <f t="shared" si="59"/>
        <v>0</v>
      </c>
      <c r="W255" s="6">
        <f t="shared" si="60"/>
        <v>166.5384207946951</v>
      </c>
      <c r="X255" s="59">
        <f t="shared" si="67"/>
        <v>6.6939157988709042</v>
      </c>
      <c r="Y255" s="6">
        <f t="shared" si="61"/>
        <v>-35.677099999999996</v>
      </c>
      <c r="Z255" s="59">
        <f t="shared" si="62"/>
        <v>0</v>
      </c>
      <c r="AA255" s="18">
        <f t="shared" si="63"/>
        <v>1</v>
      </c>
      <c r="AB255" s="8" t="s">
        <v>269</v>
      </c>
      <c r="AS255" s="2">
        <v>1</v>
      </c>
      <c r="AT255" s="2">
        <v>0.9</v>
      </c>
    </row>
    <row r="256" spans="2:46" x14ac:dyDescent="0.25">
      <c r="B256" s="7" t="s">
        <v>270</v>
      </c>
      <c r="C256" s="21">
        <v>152.18</v>
      </c>
      <c r="D256" s="16">
        <v>79.290000000000006</v>
      </c>
      <c r="E256" s="21">
        <v>99.1</v>
      </c>
      <c r="F256" s="4">
        <f t="shared" si="64"/>
        <v>126.91616957661464</v>
      </c>
      <c r="G256" s="21">
        <v>0.62</v>
      </c>
      <c r="H256" s="4">
        <v>108.8215</v>
      </c>
      <c r="I256" s="59">
        <f t="shared" si="65"/>
        <v>87.057200000000009</v>
      </c>
      <c r="J256" s="4">
        <f t="shared" si="66"/>
        <v>65.292899999999989</v>
      </c>
      <c r="K256" s="59">
        <f t="shared" si="53"/>
        <v>235.73766957661462</v>
      </c>
      <c r="L256" s="4">
        <f t="shared" si="68"/>
        <v>166.34720000000002</v>
      </c>
      <c r="M256" s="59">
        <f t="shared" si="69"/>
        <v>164.3929</v>
      </c>
      <c r="N256" s="4">
        <f t="shared" si="54"/>
        <v>0.70564539090744371</v>
      </c>
      <c r="O256" s="8">
        <v>465.51</v>
      </c>
      <c r="Q256" s="16">
        <v>1</v>
      </c>
      <c r="R256" s="59">
        <f t="shared" si="55"/>
        <v>0</v>
      </c>
      <c r="S256" s="6">
        <f t="shared" si="56"/>
        <v>235.73766957661459</v>
      </c>
      <c r="T256" s="59">
        <f t="shared" si="57"/>
        <v>167.03549895029235</v>
      </c>
      <c r="U256" s="6">
        <f t="shared" si="58"/>
        <v>166.34720000000002</v>
      </c>
      <c r="V256" s="59">
        <f t="shared" si="59"/>
        <v>0</v>
      </c>
      <c r="W256" s="6">
        <f t="shared" si="60"/>
        <v>167.03549895029235</v>
      </c>
      <c r="X256" s="59">
        <f t="shared" si="67"/>
        <v>0.49707815559725077</v>
      </c>
      <c r="Y256" s="6">
        <f t="shared" si="61"/>
        <v>-35.607100000000003</v>
      </c>
      <c r="Z256" s="59">
        <f t="shared" si="62"/>
        <v>0</v>
      </c>
      <c r="AA256" s="18">
        <f t="shared" si="63"/>
        <v>1</v>
      </c>
      <c r="AB256" s="8" t="s">
        <v>270</v>
      </c>
      <c r="AS256" s="2">
        <v>1</v>
      </c>
      <c r="AT256" s="2">
        <v>0.9</v>
      </c>
    </row>
    <row r="257" spans="2:46" x14ac:dyDescent="0.25">
      <c r="B257" s="7" t="s">
        <v>271</v>
      </c>
      <c r="C257" s="21">
        <v>149.16</v>
      </c>
      <c r="D257" s="16">
        <v>83.21</v>
      </c>
      <c r="E257" s="21">
        <v>100.09</v>
      </c>
      <c r="F257" s="4">
        <f t="shared" si="64"/>
        <v>130.16110094801749</v>
      </c>
      <c r="G257" s="21">
        <v>0.63</v>
      </c>
      <c r="H257" s="4">
        <v>108.8215</v>
      </c>
      <c r="I257" s="59">
        <f t="shared" si="65"/>
        <v>87.057200000000009</v>
      </c>
      <c r="J257" s="4">
        <f t="shared" si="66"/>
        <v>65.292899999999989</v>
      </c>
      <c r="K257" s="59">
        <f t="shared" si="53"/>
        <v>238.98260094801748</v>
      </c>
      <c r="L257" s="4">
        <f t="shared" si="68"/>
        <v>170.2672</v>
      </c>
      <c r="M257" s="59">
        <f t="shared" si="69"/>
        <v>165.38290000000001</v>
      </c>
      <c r="N257" s="4">
        <f t="shared" si="54"/>
        <v>0.71246692991275895</v>
      </c>
      <c r="O257" s="8">
        <v>465.85</v>
      </c>
      <c r="Q257" s="16">
        <v>1</v>
      </c>
      <c r="R257" s="59">
        <f t="shared" si="55"/>
        <v>0</v>
      </c>
      <c r="S257" s="6">
        <f t="shared" si="56"/>
        <v>238.98260094801748</v>
      </c>
      <c r="T257" s="59">
        <f t="shared" si="57"/>
        <v>167.69545062415781</v>
      </c>
      <c r="U257" s="6">
        <f t="shared" si="58"/>
        <v>170.2672</v>
      </c>
      <c r="V257" s="59">
        <f t="shared" si="59"/>
        <v>0</v>
      </c>
      <c r="W257" s="6">
        <f t="shared" si="60"/>
        <v>167.69545062415781</v>
      </c>
      <c r="X257" s="59">
        <f t="shared" si="67"/>
        <v>0.65995167386546427</v>
      </c>
      <c r="Y257" s="6">
        <f t="shared" si="61"/>
        <v>-34.617099999999994</v>
      </c>
      <c r="Z257" s="59">
        <f t="shared" si="62"/>
        <v>0</v>
      </c>
      <c r="AA257" s="18">
        <f t="shared" si="63"/>
        <v>1</v>
      </c>
      <c r="AB257" s="8" t="s">
        <v>271</v>
      </c>
      <c r="AS257" s="2">
        <v>1</v>
      </c>
      <c r="AT257" s="2">
        <v>0.9</v>
      </c>
    </row>
    <row r="258" spans="2:46" x14ac:dyDescent="0.25">
      <c r="B258" s="7" t="s">
        <v>272</v>
      </c>
      <c r="C258" s="21">
        <v>162.06</v>
      </c>
      <c r="D258" s="16">
        <v>83.64</v>
      </c>
      <c r="E258" s="21">
        <v>98.97</v>
      </c>
      <c r="F258" s="4">
        <f t="shared" si="64"/>
        <v>129.57897398883819</v>
      </c>
      <c r="G258" s="21">
        <v>0.64</v>
      </c>
      <c r="H258" s="4">
        <v>108.8215</v>
      </c>
      <c r="I258" s="59">
        <f t="shared" si="65"/>
        <v>87.057200000000009</v>
      </c>
      <c r="J258" s="4">
        <f t="shared" si="66"/>
        <v>65.292899999999989</v>
      </c>
      <c r="K258" s="59">
        <f t="shared" si="53"/>
        <v>238.4004739888382</v>
      </c>
      <c r="L258" s="4">
        <f t="shared" si="68"/>
        <v>170.69720000000001</v>
      </c>
      <c r="M258" s="59">
        <f t="shared" si="69"/>
        <v>164.2629</v>
      </c>
      <c r="N258" s="4">
        <f t="shared" si="54"/>
        <v>0.7160103213888408</v>
      </c>
      <c r="O258" s="8">
        <v>466.19</v>
      </c>
      <c r="Q258" s="16">
        <v>1</v>
      </c>
      <c r="R258" s="59">
        <f t="shared" si="55"/>
        <v>0</v>
      </c>
      <c r="S258" s="6">
        <f t="shared" si="56"/>
        <v>238.40047398883817</v>
      </c>
      <c r="T258" s="59">
        <f t="shared" si="57"/>
        <v>166.42491373067526</v>
      </c>
      <c r="U258" s="6">
        <f t="shared" si="58"/>
        <v>170.69720000000001</v>
      </c>
      <c r="V258" s="59">
        <f t="shared" si="59"/>
        <v>0</v>
      </c>
      <c r="W258" s="6">
        <f t="shared" si="60"/>
        <v>166.42491373067526</v>
      </c>
      <c r="X258" s="59">
        <f t="shared" si="67"/>
        <v>-1.2705368934825572</v>
      </c>
      <c r="Y258" s="6">
        <f t="shared" si="61"/>
        <v>-35.737099999999998</v>
      </c>
      <c r="Z258" s="59">
        <f t="shared" si="62"/>
        <v>0</v>
      </c>
      <c r="AA258" s="18">
        <f t="shared" si="63"/>
        <v>1</v>
      </c>
      <c r="AB258" s="8" t="s">
        <v>272</v>
      </c>
      <c r="AS258" s="2">
        <v>1</v>
      </c>
      <c r="AT258" s="2">
        <v>0.9</v>
      </c>
    </row>
    <row r="259" spans="2:46" x14ac:dyDescent="0.25">
      <c r="B259" s="7" t="s">
        <v>273</v>
      </c>
      <c r="C259" s="21">
        <v>167.64</v>
      </c>
      <c r="D259" s="16">
        <v>86.84</v>
      </c>
      <c r="E259" s="21">
        <v>101.52</v>
      </c>
      <c r="F259" s="4">
        <f t="shared" si="64"/>
        <v>133.59452084572931</v>
      </c>
      <c r="G259" s="21">
        <v>0.64</v>
      </c>
      <c r="H259" s="4">
        <v>108.8215</v>
      </c>
      <c r="I259" s="59">
        <f t="shared" si="65"/>
        <v>87.057200000000009</v>
      </c>
      <c r="J259" s="4">
        <f t="shared" si="66"/>
        <v>65.292899999999989</v>
      </c>
      <c r="K259" s="59">
        <f t="shared" si="53"/>
        <v>242.41602084572929</v>
      </c>
      <c r="L259" s="4">
        <f t="shared" si="68"/>
        <v>173.8972</v>
      </c>
      <c r="M259" s="59">
        <f t="shared" si="69"/>
        <v>166.81289999999998</v>
      </c>
      <c r="N259" s="4">
        <f t="shared" si="54"/>
        <v>0.71735027822548958</v>
      </c>
      <c r="O259" s="8">
        <v>466.18</v>
      </c>
      <c r="Q259" s="16">
        <v>1</v>
      </c>
      <c r="R259" s="59">
        <f t="shared" si="55"/>
        <v>0</v>
      </c>
      <c r="S259" s="6">
        <f t="shared" si="56"/>
        <v>242.41602084572929</v>
      </c>
      <c r="T259" s="59">
        <f t="shared" si="57"/>
        <v>168.89431901291721</v>
      </c>
      <c r="U259" s="6">
        <f t="shared" si="58"/>
        <v>173.8972</v>
      </c>
      <c r="V259" s="59">
        <f t="shared" si="59"/>
        <v>0</v>
      </c>
      <c r="W259" s="6">
        <f t="shared" si="60"/>
        <v>168.89431901291721</v>
      </c>
      <c r="X259" s="59">
        <f t="shared" si="67"/>
        <v>2.4694052822419508</v>
      </c>
      <c r="Y259" s="6">
        <f t="shared" si="61"/>
        <v>-33.187100000000015</v>
      </c>
      <c r="Z259" s="59">
        <f t="shared" si="62"/>
        <v>0</v>
      </c>
      <c r="AA259" s="18">
        <f t="shared" si="63"/>
        <v>1</v>
      </c>
      <c r="AB259" s="8" t="s">
        <v>273</v>
      </c>
      <c r="AS259" s="2">
        <v>1</v>
      </c>
      <c r="AT259" s="2">
        <v>0.9</v>
      </c>
    </row>
    <row r="260" spans="2:46" x14ac:dyDescent="0.25">
      <c r="B260" s="7" t="s">
        <v>274</v>
      </c>
      <c r="C260" s="21">
        <v>150</v>
      </c>
      <c r="D260" s="16">
        <v>82.87</v>
      </c>
      <c r="E260" s="21">
        <v>101.5</v>
      </c>
      <c r="F260" s="4">
        <f t="shared" si="64"/>
        <v>131.03315191202569</v>
      </c>
      <c r="G260" s="21">
        <v>0.62</v>
      </c>
      <c r="H260" s="4">
        <v>108.8215</v>
      </c>
      <c r="I260" s="59">
        <f t="shared" si="65"/>
        <v>87.057200000000009</v>
      </c>
      <c r="J260" s="4">
        <f t="shared" si="66"/>
        <v>65.292899999999989</v>
      </c>
      <c r="K260" s="59">
        <f t="shared" ref="K260:K323" si="70">F260+H260</f>
        <v>239.8546519120257</v>
      </c>
      <c r="L260" s="4">
        <f t="shared" si="68"/>
        <v>169.92720000000003</v>
      </c>
      <c r="M260" s="59">
        <f t="shared" si="69"/>
        <v>166.79289999999997</v>
      </c>
      <c r="N260" s="4">
        <f t="shared" ref="N260:N323" si="71">L260/K260</f>
        <v>0.70845905487097338</v>
      </c>
      <c r="O260" s="8">
        <v>466.2</v>
      </c>
      <c r="Q260" s="16">
        <v>1</v>
      </c>
      <c r="R260" s="59">
        <f t="shared" ref="R260:R323" si="72">DEGREES(ACOS(Q260))</f>
        <v>0</v>
      </c>
      <c r="S260" s="6">
        <f t="shared" ref="S260:S323" si="73">L260/N260</f>
        <v>239.8546519120257</v>
      </c>
      <c r="T260" s="59">
        <f t="shared" ref="T260:T323" si="74">S260*SIN(ACOS(N260))</f>
        <v>169.27788025610138</v>
      </c>
      <c r="U260" s="6">
        <f t="shared" ref="U260:U323" si="75">L260/Q260</f>
        <v>169.92720000000003</v>
      </c>
      <c r="V260" s="59">
        <f t="shared" ref="V260:V323" si="76">U260*SIN(ACOS(Q260))</f>
        <v>0</v>
      </c>
      <c r="W260" s="6">
        <f t="shared" ref="W260:W323" si="77">T260-V260</f>
        <v>169.27788025610138</v>
      </c>
      <c r="X260" s="59">
        <f t="shared" si="67"/>
        <v>0.38356124318417528</v>
      </c>
      <c r="Y260" s="6">
        <f t="shared" ref="Y260:Y323" si="78">M260-$AC$4</f>
        <v>-33.207100000000025</v>
      </c>
      <c r="Z260" s="59">
        <f t="shared" ref="Z260:Z323" si="79">IF(Y260&gt;1,SQRT((L260)^2+(Y260)^2),0)</f>
        <v>0</v>
      </c>
      <c r="AA260" s="18">
        <f t="shared" ref="AA260:AA323" si="80">IF(Z260&gt;0,L260/Z260,1)</f>
        <v>1</v>
      </c>
      <c r="AB260" s="8" t="s">
        <v>274</v>
      </c>
      <c r="AS260" s="2">
        <v>1</v>
      </c>
      <c r="AT260" s="2">
        <v>0.9</v>
      </c>
    </row>
    <row r="261" spans="2:46" x14ac:dyDescent="0.25">
      <c r="B261" s="7" t="s">
        <v>275</v>
      </c>
      <c r="C261" s="21">
        <v>158.52000000000001</v>
      </c>
      <c r="D261" s="16">
        <v>81.09</v>
      </c>
      <c r="E261" s="21">
        <v>99.51</v>
      </c>
      <c r="F261" s="4">
        <f t="shared" ref="F261:F324" si="81">SQRT((D261)^2+(E261)^2)</f>
        <v>128.36599316018243</v>
      </c>
      <c r="G261" s="21">
        <v>0.62</v>
      </c>
      <c r="H261" s="4">
        <v>108.8215</v>
      </c>
      <c r="I261" s="59">
        <f t="shared" ref="I261:I324" si="82">0.8*H261</f>
        <v>87.057200000000009</v>
      </c>
      <c r="J261" s="4">
        <f t="shared" ref="J261:J324" si="83">SQRT((H261)^2-(I261)^2)</f>
        <v>65.292899999999989</v>
      </c>
      <c r="K261" s="59">
        <f t="shared" si="70"/>
        <v>237.18749316018244</v>
      </c>
      <c r="L261" s="4">
        <f t="shared" si="68"/>
        <v>168.1472</v>
      </c>
      <c r="M261" s="59">
        <f t="shared" si="69"/>
        <v>164.80289999999999</v>
      </c>
      <c r="N261" s="4">
        <f t="shared" si="71"/>
        <v>0.70892102176080296</v>
      </c>
      <c r="O261" s="8">
        <v>467.26</v>
      </c>
      <c r="Q261" s="16">
        <v>1</v>
      </c>
      <c r="R261" s="59">
        <f t="shared" si="72"/>
        <v>0</v>
      </c>
      <c r="S261" s="6">
        <f t="shared" si="73"/>
        <v>237.18749316018244</v>
      </c>
      <c r="T261" s="59">
        <f t="shared" si="74"/>
        <v>167.28546273891104</v>
      </c>
      <c r="U261" s="6">
        <f t="shared" si="75"/>
        <v>168.1472</v>
      </c>
      <c r="V261" s="59">
        <f t="shared" si="76"/>
        <v>0</v>
      </c>
      <c r="W261" s="6">
        <f t="shared" si="77"/>
        <v>167.28546273891104</v>
      </c>
      <c r="X261" s="59">
        <f t="shared" ref="X261:X324" si="84">W261-W260</f>
        <v>-1.9924175171903471</v>
      </c>
      <c r="Y261" s="6">
        <f t="shared" si="78"/>
        <v>-35.197100000000006</v>
      </c>
      <c r="Z261" s="59">
        <f t="shared" si="79"/>
        <v>0</v>
      </c>
      <c r="AA261" s="18">
        <f t="shared" si="80"/>
        <v>1</v>
      </c>
      <c r="AB261" s="8" t="s">
        <v>275</v>
      </c>
      <c r="AS261" s="2">
        <v>1</v>
      </c>
      <c r="AT261" s="2">
        <v>0.9</v>
      </c>
    </row>
    <row r="262" spans="2:46" x14ac:dyDescent="0.25">
      <c r="B262" s="7" t="s">
        <v>276</v>
      </c>
      <c r="C262" s="21">
        <v>132.91999999999999</v>
      </c>
      <c r="D262" s="16">
        <v>84.68</v>
      </c>
      <c r="E262" s="21">
        <v>100.35</v>
      </c>
      <c r="F262" s="4">
        <f t="shared" si="81"/>
        <v>131.30432171105411</v>
      </c>
      <c r="G262" s="21">
        <v>0.64</v>
      </c>
      <c r="H262" s="4">
        <v>108.8215</v>
      </c>
      <c r="I262" s="59">
        <f t="shared" si="82"/>
        <v>87.057200000000009</v>
      </c>
      <c r="J262" s="4">
        <f t="shared" si="83"/>
        <v>65.292899999999989</v>
      </c>
      <c r="K262" s="59">
        <f t="shared" si="70"/>
        <v>240.12582171105413</v>
      </c>
      <c r="L262" s="4">
        <f t="shared" si="68"/>
        <v>171.73720000000003</v>
      </c>
      <c r="M262" s="59">
        <f t="shared" si="69"/>
        <v>165.6429</v>
      </c>
      <c r="N262" s="4">
        <f t="shared" si="71"/>
        <v>0.71519671968745269</v>
      </c>
      <c r="O262" s="8">
        <v>467.67</v>
      </c>
      <c r="Q262" s="16">
        <v>1</v>
      </c>
      <c r="R262" s="59">
        <f t="shared" si="72"/>
        <v>0</v>
      </c>
      <c r="S262" s="6">
        <f t="shared" si="73"/>
        <v>240.12582171105413</v>
      </c>
      <c r="T262" s="59">
        <f t="shared" si="74"/>
        <v>167.82950988598205</v>
      </c>
      <c r="U262" s="6">
        <f t="shared" si="75"/>
        <v>171.73720000000003</v>
      </c>
      <c r="V262" s="59">
        <f t="shared" si="76"/>
        <v>0</v>
      </c>
      <c r="W262" s="6">
        <f t="shared" si="77"/>
        <v>167.82950988598205</v>
      </c>
      <c r="X262" s="59">
        <f t="shared" si="84"/>
        <v>0.5440471470710122</v>
      </c>
      <c r="Y262" s="6">
        <f t="shared" si="78"/>
        <v>-34.357100000000003</v>
      </c>
      <c r="Z262" s="59">
        <f t="shared" si="79"/>
        <v>0</v>
      </c>
      <c r="AA262" s="18">
        <f t="shared" si="80"/>
        <v>1</v>
      </c>
      <c r="AB262" s="8" t="s">
        <v>276</v>
      </c>
      <c r="AS262" s="2">
        <v>1</v>
      </c>
      <c r="AT262" s="2">
        <v>0.9</v>
      </c>
    </row>
    <row r="263" spans="2:46" x14ac:dyDescent="0.25">
      <c r="B263" s="7" t="s">
        <v>277</v>
      </c>
      <c r="C263" s="21">
        <v>155.5</v>
      </c>
      <c r="D263" s="16">
        <v>84.07</v>
      </c>
      <c r="E263" s="21">
        <v>100.14</v>
      </c>
      <c r="F263" s="4">
        <f t="shared" si="81"/>
        <v>130.75084894561869</v>
      </c>
      <c r="G263" s="21">
        <v>0.64</v>
      </c>
      <c r="H263" s="4">
        <v>108.8215</v>
      </c>
      <c r="I263" s="59">
        <f t="shared" si="82"/>
        <v>87.057200000000009</v>
      </c>
      <c r="J263" s="4">
        <f t="shared" si="83"/>
        <v>65.292899999999989</v>
      </c>
      <c r="K263" s="59">
        <f t="shared" si="70"/>
        <v>239.57234894561867</v>
      </c>
      <c r="L263" s="4">
        <f t="shared" si="68"/>
        <v>171.12720000000002</v>
      </c>
      <c r="M263" s="59">
        <f t="shared" si="69"/>
        <v>165.43289999999999</v>
      </c>
      <c r="N263" s="4">
        <f t="shared" si="71"/>
        <v>0.71430280144243508</v>
      </c>
      <c r="O263" s="8">
        <v>467.55</v>
      </c>
      <c r="Q263" s="16">
        <v>1</v>
      </c>
      <c r="R263" s="59">
        <f t="shared" si="72"/>
        <v>0</v>
      </c>
      <c r="S263" s="6">
        <f t="shared" si="73"/>
        <v>239.57234894561867</v>
      </c>
      <c r="T263" s="59">
        <f t="shared" si="74"/>
        <v>167.66153941641255</v>
      </c>
      <c r="U263" s="6">
        <f t="shared" si="75"/>
        <v>171.12720000000002</v>
      </c>
      <c r="V263" s="59">
        <f t="shared" si="76"/>
        <v>0</v>
      </c>
      <c r="W263" s="6">
        <f t="shared" si="77"/>
        <v>167.66153941641255</v>
      </c>
      <c r="X263" s="59">
        <f t="shared" si="84"/>
        <v>-0.16797046956949657</v>
      </c>
      <c r="Y263" s="6">
        <f t="shared" si="78"/>
        <v>-34.567100000000011</v>
      </c>
      <c r="Z263" s="59">
        <f t="shared" si="79"/>
        <v>0</v>
      </c>
      <c r="AA263" s="18">
        <f t="shared" si="80"/>
        <v>1</v>
      </c>
      <c r="AB263" s="8" t="s">
        <v>277</v>
      </c>
      <c r="AS263" s="2">
        <v>1</v>
      </c>
      <c r="AT263" s="2">
        <v>0.9</v>
      </c>
    </row>
    <row r="264" spans="2:46" x14ac:dyDescent="0.25">
      <c r="B264" s="7" t="s">
        <v>278</v>
      </c>
      <c r="C264" s="21">
        <v>160.16</v>
      </c>
      <c r="D264" s="16">
        <v>82.17</v>
      </c>
      <c r="E264" s="21">
        <v>99.87</v>
      </c>
      <c r="F264" s="4">
        <f t="shared" si="81"/>
        <v>129.32875086383538</v>
      </c>
      <c r="G264" s="21">
        <v>0.63</v>
      </c>
      <c r="H264" s="4">
        <v>108.8215</v>
      </c>
      <c r="I264" s="59">
        <f t="shared" si="82"/>
        <v>87.057200000000009</v>
      </c>
      <c r="J264" s="4">
        <f t="shared" si="83"/>
        <v>65.292899999999989</v>
      </c>
      <c r="K264" s="59">
        <f t="shared" si="70"/>
        <v>238.15025086383537</v>
      </c>
      <c r="L264" s="4">
        <f t="shared" si="68"/>
        <v>169.22720000000001</v>
      </c>
      <c r="M264" s="59">
        <f t="shared" si="69"/>
        <v>165.16289999999998</v>
      </c>
      <c r="N264" s="4">
        <f t="shared" si="71"/>
        <v>0.71059005558955823</v>
      </c>
      <c r="O264" s="8">
        <v>467.92</v>
      </c>
      <c r="Q264" s="16">
        <v>1</v>
      </c>
      <c r="R264" s="59">
        <f t="shared" si="72"/>
        <v>0</v>
      </c>
      <c r="S264" s="6">
        <f t="shared" si="73"/>
        <v>238.15025086383537</v>
      </c>
      <c r="T264" s="59">
        <f t="shared" si="74"/>
        <v>167.56400796909733</v>
      </c>
      <c r="U264" s="6">
        <f t="shared" si="75"/>
        <v>169.22720000000001</v>
      </c>
      <c r="V264" s="59">
        <f t="shared" si="76"/>
        <v>0</v>
      </c>
      <c r="W264" s="6">
        <f t="shared" si="77"/>
        <v>167.56400796909733</v>
      </c>
      <c r="X264" s="59">
        <f t="shared" si="84"/>
        <v>-9.7531447315219566E-2</v>
      </c>
      <c r="Y264" s="6">
        <f t="shared" si="78"/>
        <v>-34.837100000000021</v>
      </c>
      <c r="Z264" s="59">
        <f t="shared" si="79"/>
        <v>0</v>
      </c>
      <c r="AA264" s="18">
        <f t="shared" si="80"/>
        <v>1</v>
      </c>
      <c r="AB264" s="8" t="s">
        <v>278</v>
      </c>
      <c r="AS264" s="2">
        <v>1</v>
      </c>
      <c r="AT264" s="2">
        <v>0.9</v>
      </c>
    </row>
    <row r="265" spans="2:46" x14ac:dyDescent="0.25">
      <c r="B265" s="7" t="s">
        <v>279</v>
      </c>
      <c r="C265" s="21">
        <v>214.88</v>
      </c>
      <c r="D265" s="16">
        <v>82.51</v>
      </c>
      <c r="E265" s="21">
        <v>100.33</v>
      </c>
      <c r="F265" s="4">
        <f t="shared" si="81"/>
        <v>129.89999615088524</v>
      </c>
      <c r="G265" s="21">
        <v>0.63</v>
      </c>
      <c r="H265" s="4">
        <v>108.8215</v>
      </c>
      <c r="I265" s="59">
        <f t="shared" si="82"/>
        <v>87.057200000000009</v>
      </c>
      <c r="J265" s="4">
        <f t="shared" si="83"/>
        <v>65.292899999999989</v>
      </c>
      <c r="K265" s="59">
        <f t="shared" si="70"/>
        <v>238.72149615088523</v>
      </c>
      <c r="L265" s="4">
        <f t="shared" si="68"/>
        <v>169.56720000000001</v>
      </c>
      <c r="M265" s="59">
        <f t="shared" si="69"/>
        <v>165.62289999999999</v>
      </c>
      <c r="N265" s="4">
        <f t="shared" si="71"/>
        <v>0.71031391279830169</v>
      </c>
      <c r="O265" s="8">
        <v>469.38</v>
      </c>
      <c r="Q265" s="16">
        <v>1</v>
      </c>
      <c r="R265" s="59">
        <f t="shared" si="72"/>
        <v>0</v>
      </c>
      <c r="S265" s="6">
        <f t="shared" si="73"/>
        <v>238.72149615088523</v>
      </c>
      <c r="T265" s="59">
        <f t="shared" si="74"/>
        <v>168.03248914622762</v>
      </c>
      <c r="U265" s="6">
        <f t="shared" si="75"/>
        <v>169.56720000000001</v>
      </c>
      <c r="V265" s="59">
        <f t="shared" si="76"/>
        <v>0</v>
      </c>
      <c r="W265" s="6">
        <f t="shared" si="77"/>
        <v>168.03248914622762</v>
      </c>
      <c r="X265" s="59">
        <f t="shared" si="84"/>
        <v>0.46848117713028614</v>
      </c>
      <c r="Y265" s="6">
        <f t="shared" si="78"/>
        <v>-34.377100000000013</v>
      </c>
      <c r="Z265" s="59">
        <f t="shared" si="79"/>
        <v>0</v>
      </c>
      <c r="AA265" s="18">
        <f t="shared" si="80"/>
        <v>1</v>
      </c>
      <c r="AB265" s="8" t="s">
        <v>279</v>
      </c>
      <c r="AS265" s="2">
        <v>1</v>
      </c>
      <c r="AT265" s="2">
        <v>0.9</v>
      </c>
    </row>
    <row r="266" spans="2:46" x14ac:dyDescent="0.25">
      <c r="B266" s="7" t="s">
        <v>280</v>
      </c>
      <c r="C266" s="21">
        <v>163.58000000000001</v>
      </c>
      <c r="D266" s="16">
        <v>78.22</v>
      </c>
      <c r="E266" s="21">
        <v>100.47</v>
      </c>
      <c r="F266" s="4">
        <f t="shared" si="81"/>
        <v>127.32866645025385</v>
      </c>
      <c r="G266" s="21">
        <v>0.61</v>
      </c>
      <c r="H266" s="4">
        <v>108.8215</v>
      </c>
      <c r="I266" s="59">
        <f t="shared" si="82"/>
        <v>87.057200000000009</v>
      </c>
      <c r="J266" s="4">
        <f t="shared" si="83"/>
        <v>65.292899999999989</v>
      </c>
      <c r="K266" s="59">
        <f t="shared" si="70"/>
        <v>236.15016645025383</v>
      </c>
      <c r="L266" s="4">
        <f t="shared" si="68"/>
        <v>165.27719999999999</v>
      </c>
      <c r="M266" s="59">
        <f t="shared" si="69"/>
        <v>165.7629</v>
      </c>
      <c r="N266" s="4">
        <f t="shared" si="71"/>
        <v>0.6998817849015424</v>
      </c>
      <c r="O266" s="8">
        <v>469.78</v>
      </c>
      <c r="Q266" s="16">
        <v>1</v>
      </c>
      <c r="R266" s="59">
        <f t="shared" si="72"/>
        <v>0</v>
      </c>
      <c r="S266" s="6">
        <f t="shared" si="73"/>
        <v>236.15016645025383</v>
      </c>
      <c r="T266" s="59">
        <f t="shared" si="74"/>
        <v>168.67231033765614</v>
      </c>
      <c r="U266" s="6">
        <f t="shared" si="75"/>
        <v>165.27719999999999</v>
      </c>
      <c r="V266" s="59">
        <f t="shared" si="76"/>
        <v>0</v>
      </c>
      <c r="W266" s="6">
        <f t="shared" si="77"/>
        <v>168.67231033765614</v>
      </c>
      <c r="X266" s="59">
        <f t="shared" si="84"/>
        <v>0.63982119142852412</v>
      </c>
      <c r="Y266" s="6">
        <f t="shared" si="78"/>
        <v>-34.237099999999998</v>
      </c>
      <c r="Z266" s="59">
        <f t="shared" si="79"/>
        <v>0</v>
      </c>
      <c r="AA266" s="18">
        <f t="shared" si="80"/>
        <v>1</v>
      </c>
      <c r="AB266" s="8" t="s">
        <v>280</v>
      </c>
      <c r="AS266" s="2">
        <v>1</v>
      </c>
      <c r="AT266" s="2">
        <v>0.9</v>
      </c>
    </row>
    <row r="267" spans="2:46" x14ac:dyDescent="0.25">
      <c r="B267" s="7" t="s">
        <v>281</v>
      </c>
      <c r="C267" s="21">
        <v>152.16</v>
      </c>
      <c r="D267" s="16">
        <v>85.15</v>
      </c>
      <c r="E267" s="21">
        <v>100.64</v>
      </c>
      <c r="F267" s="4">
        <f t="shared" si="81"/>
        <v>131.82917772632885</v>
      </c>
      <c r="G267" s="21">
        <v>0.64</v>
      </c>
      <c r="H267" s="4">
        <v>108.8215</v>
      </c>
      <c r="I267" s="59">
        <f t="shared" si="82"/>
        <v>87.057200000000009</v>
      </c>
      <c r="J267" s="4">
        <f t="shared" si="83"/>
        <v>65.292899999999989</v>
      </c>
      <c r="K267" s="59">
        <f t="shared" si="70"/>
        <v>240.65067772632887</v>
      </c>
      <c r="L267" s="4">
        <f t="shared" si="68"/>
        <v>172.2072</v>
      </c>
      <c r="M267" s="59">
        <f t="shared" si="69"/>
        <v>165.93289999999999</v>
      </c>
      <c r="N267" s="4">
        <f t="shared" si="71"/>
        <v>0.71558992323236381</v>
      </c>
      <c r="O267" s="8">
        <v>469.84</v>
      </c>
      <c r="Q267" s="16">
        <v>1</v>
      </c>
      <c r="R267" s="59">
        <f t="shared" si="72"/>
        <v>0</v>
      </c>
      <c r="S267" s="6">
        <f t="shared" si="73"/>
        <v>240.65067772632887</v>
      </c>
      <c r="T267" s="59">
        <f t="shared" si="74"/>
        <v>168.09946150509046</v>
      </c>
      <c r="U267" s="6">
        <f t="shared" si="75"/>
        <v>172.2072</v>
      </c>
      <c r="V267" s="59">
        <f t="shared" si="76"/>
        <v>0</v>
      </c>
      <c r="W267" s="6">
        <f t="shared" si="77"/>
        <v>168.09946150509046</v>
      </c>
      <c r="X267" s="59">
        <f t="shared" si="84"/>
        <v>-0.57284883256568264</v>
      </c>
      <c r="Y267" s="6">
        <f t="shared" si="78"/>
        <v>-34.067100000000011</v>
      </c>
      <c r="Z267" s="59">
        <f t="shared" si="79"/>
        <v>0</v>
      </c>
      <c r="AA267" s="18">
        <f t="shared" si="80"/>
        <v>1</v>
      </c>
      <c r="AB267" s="8" t="s">
        <v>281</v>
      </c>
      <c r="AS267" s="2">
        <v>1</v>
      </c>
      <c r="AT267" s="2">
        <v>0.9</v>
      </c>
    </row>
    <row r="268" spans="2:46" x14ac:dyDescent="0.25">
      <c r="B268" s="7" t="s">
        <v>282</v>
      </c>
      <c r="C268" s="21">
        <v>40.46</v>
      </c>
      <c r="D268" s="16">
        <v>32.79</v>
      </c>
      <c r="E268" s="21">
        <v>13.18</v>
      </c>
      <c r="F268" s="4">
        <f t="shared" si="81"/>
        <v>35.339729766935115</v>
      </c>
      <c r="G268" s="21">
        <v>0.92</v>
      </c>
      <c r="H268" s="4">
        <v>108.8215</v>
      </c>
      <c r="I268" s="59">
        <f t="shared" si="82"/>
        <v>87.057200000000009</v>
      </c>
      <c r="J268" s="4">
        <f t="shared" si="83"/>
        <v>65.292899999999989</v>
      </c>
      <c r="K268" s="59">
        <f t="shared" si="70"/>
        <v>144.16122976693512</v>
      </c>
      <c r="L268" s="4">
        <f t="shared" si="68"/>
        <v>119.84720000000002</v>
      </c>
      <c r="M268" s="59">
        <f t="shared" si="69"/>
        <v>78.472899999999981</v>
      </c>
      <c r="N268" s="4">
        <f t="shared" si="71"/>
        <v>0.83134140984893445</v>
      </c>
      <c r="O268" s="8">
        <v>472.89</v>
      </c>
      <c r="Q268" s="16">
        <v>1</v>
      </c>
      <c r="R268" s="59">
        <f t="shared" si="72"/>
        <v>0</v>
      </c>
      <c r="S268" s="6">
        <f t="shared" si="73"/>
        <v>144.16122976693512</v>
      </c>
      <c r="T268" s="59">
        <f t="shared" si="74"/>
        <v>80.119341111089113</v>
      </c>
      <c r="U268" s="6">
        <f t="shared" si="75"/>
        <v>119.84720000000002</v>
      </c>
      <c r="V268" s="59">
        <f t="shared" si="76"/>
        <v>0</v>
      </c>
      <c r="W268" s="6">
        <f t="shared" si="77"/>
        <v>80.119341111089113</v>
      </c>
      <c r="X268" s="59">
        <f t="shared" si="84"/>
        <v>-87.980120394001347</v>
      </c>
      <c r="Y268" s="6">
        <f t="shared" si="78"/>
        <v>-121.52710000000002</v>
      </c>
      <c r="Z268" s="59">
        <f t="shared" si="79"/>
        <v>0</v>
      </c>
      <c r="AA268" s="18">
        <f t="shared" si="80"/>
        <v>1</v>
      </c>
      <c r="AB268" s="8" t="s">
        <v>282</v>
      </c>
      <c r="AS268" s="2">
        <v>1</v>
      </c>
      <c r="AT268" s="2">
        <v>0.9</v>
      </c>
    </row>
    <row r="269" spans="2:46" x14ac:dyDescent="0.25">
      <c r="B269" s="7" t="s">
        <v>283</v>
      </c>
      <c r="C269" s="21">
        <v>68.14</v>
      </c>
      <c r="D269" s="16">
        <v>27.86</v>
      </c>
      <c r="E269" s="21">
        <v>13.13</v>
      </c>
      <c r="F269" s="4">
        <f t="shared" si="81"/>
        <v>30.798969138592934</v>
      </c>
      <c r="G269" s="21">
        <v>0.9</v>
      </c>
      <c r="H269" s="4">
        <v>108.8215</v>
      </c>
      <c r="I269" s="59">
        <f t="shared" si="82"/>
        <v>87.057200000000009</v>
      </c>
      <c r="J269" s="4">
        <f t="shared" si="83"/>
        <v>65.292899999999989</v>
      </c>
      <c r="K269" s="59">
        <f t="shared" si="70"/>
        <v>139.62046913859294</v>
      </c>
      <c r="L269" s="4">
        <f t="shared" si="68"/>
        <v>114.91720000000001</v>
      </c>
      <c r="M269" s="59">
        <f t="shared" si="69"/>
        <v>78.422899999999984</v>
      </c>
      <c r="N269" s="4">
        <f t="shared" si="71"/>
        <v>0.82306842763813193</v>
      </c>
      <c r="O269" s="8">
        <v>471.39</v>
      </c>
      <c r="Q269" s="16">
        <v>1</v>
      </c>
      <c r="R269" s="59">
        <f t="shared" si="72"/>
        <v>0</v>
      </c>
      <c r="S269" s="6">
        <f t="shared" si="73"/>
        <v>139.62046913859294</v>
      </c>
      <c r="T269" s="59">
        <f t="shared" si="74"/>
        <v>79.296358974676622</v>
      </c>
      <c r="U269" s="6">
        <f t="shared" si="75"/>
        <v>114.91720000000001</v>
      </c>
      <c r="V269" s="59">
        <f t="shared" si="76"/>
        <v>0</v>
      </c>
      <c r="W269" s="6">
        <f t="shared" si="77"/>
        <v>79.296358974676622</v>
      </c>
      <c r="X269" s="59">
        <f t="shared" si="84"/>
        <v>-0.82298213641249163</v>
      </c>
      <c r="Y269" s="6">
        <f t="shared" si="78"/>
        <v>-121.57710000000002</v>
      </c>
      <c r="Z269" s="59">
        <f t="shared" si="79"/>
        <v>0</v>
      </c>
      <c r="AA269" s="18">
        <f t="shared" si="80"/>
        <v>1</v>
      </c>
      <c r="AB269" s="8" t="s">
        <v>283</v>
      </c>
      <c r="AS269" s="2">
        <v>1</v>
      </c>
      <c r="AT269" s="2">
        <v>0.9</v>
      </c>
    </row>
    <row r="270" spans="2:46" x14ac:dyDescent="0.25">
      <c r="B270" s="7" t="s">
        <v>284</v>
      </c>
      <c r="C270" s="21">
        <v>41.22</v>
      </c>
      <c r="D270" s="16">
        <v>30.44</v>
      </c>
      <c r="E270" s="21">
        <v>12.93</v>
      </c>
      <c r="F270" s="4">
        <f t="shared" si="81"/>
        <v>33.072322264999777</v>
      </c>
      <c r="G270" s="21">
        <v>0.91</v>
      </c>
      <c r="H270" s="4">
        <v>108.8215</v>
      </c>
      <c r="I270" s="59">
        <f t="shared" si="82"/>
        <v>87.057200000000009</v>
      </c>
      <c r="J270" s="4">
        <f t="shared" si="83"/>
        <v>65.292899999999989</v>
      </c>
      <c r="K270" s="59">
        <f t="shared" si="70"/>
        <v>141.89382226499978</v>
      </c>
      <c r="L270" s="4">
        <f t="shared" si="68"/>
        <v>117.49720000000001</v>
      </c>
      <c r="M270" s="59">
        <f t="shared" si="69"/>
        <v>78.222899999999981</v>
      </c>
      <c r="N270" s="4">
        <f t="shared" si="71"/>
        <v>0.82806423933357132</v>
      </c>
      <c r="O270" s="8">
        <v>470.02</v>
      </c>
      <c r="Q270" s="16">
        <v>1</v>
      </c>
      <c r="R270" s="59">
        <f t="shared" si="72"/>
        <v>0</v>
      </c>
      <c r="S270" s="6">
        <f t="shared" si="73"/>
        <v>141.89382226499978</v>
      </c>
      <c r="T270" s="59">
        <f t="shared" si="74"/>
        <v>79.550391508347374</v>
      </c>
      <c r="U270" s="6">
        <f t="shared" si="75"/>
        <v>117.49720000000001</v>
      </c>
      <c r="V270" s="59">
        <f t="shared" si="76"/>
        <v>0</v>
      </c>
      <c r="W270" s="6">
        <f t="shared" si="77"/>
        <v>79.550391508347374</v>
      </c>
      <c r="X270" s="59">
        <f t="shared" si="84"/>
        <v>0.25403253367075251</v>
      </c>
      <c r="Y270" s="6">
        <f t="shared" si="78"/>
        <v>-121.77710000000002</v>
      </c>
      <c r="Z270" s="59">
        <f t="shared" si="79"/>
        <v>0</v>
      </c>
      <c r="AA270" s="18">
        <f t="shared" si="80"/>
        <v>1</v>
      </c>
      <c r="AB270" s="8" t="s">
        <v>284</v>
      </c>
      <c r="AS270" s="2">
        <v>1</v>
      </c>
      <c r="AT270" s="2">
        <v>0.9</v>
      </c>
    </row>
    <row r="271" spans="2:46" x14ac:dyDescent="0.25">
      <c r="B271" s="7" t="s">
        <v>285</v>
      </c>
      <c r="C271" s="21">
        <v>164.72</v>
      </c>
      <c r="D271" s="16">
        <v>80.23</v>
      </c>
      <c r="E271" s="21">
        <v>92.14</v>
      </c>
      <c r="F271" s="4">
        <f t="shared" si="81"/>
        <v>122.17459842373127</v>
      </c>
      <c r="G271" s="21">
        <v>0.66</v>
      </c>
      <c r="H271" s="4">
        <v>108.8215</v>
      </c>
      <c r="I271" s="59">
        <f t="shared" si="82"/>
        <v>87.057200000000009</v>
      </c>
      <c r="J271" s="4">
        <f t="shared" si="83"/>
        <v>65.292899999999989</v>
      </c>
      <c r="K271" s="59">
        <f t="shared" si="70"/>
        <v>230.99609842373127</v>
      </c>
      <c r="L271" s="4">
        <f t="shared" si="68"/>
        <v>167.28720000000001</v>
      </c>
      <c r="M271" s="59">
        <f t="shared" si="69"/>
        <v>157.43289999999999</v>
      </c>
      <c r="N271" s="4">
        <f t="shared" si="71"/>
        <v>0.72419924466920715</v>
      </c>
      <c r="O271" s="8">
        <v>465.54</v>
      </c>
      <c r="Q271" s="16">
        <v>1</v>
      </c>
      <c r="R271" s="59">
        <f t="shared" si="72"/>
        <v>0</v>
      </c>
      <c r="S271" s="6">
        <f t="shared" si="73"/>
        <v>230.99609842373127</v>
      </c>
      <c r="T271" s="59">
        <f t="shared" si="74"/>
        <v>159.29278139057695</v>
      </c>
      <c r="U271" s="6">
        <f t="shared" si="75"/>
        <v>167.28720000000001</v>
      </c>
      <c r="V271" s="59">
        <f t="shared" si="76"/>
        <v>0</v>
      </c>
      <c r="W271" s="6">
        <f t="shared" si="77"/>
        <v>159.29278139057695</v>
      </c>
      <c r="X271" s="59">
        <f t="shared" si="84"/>
        <v>79.742389882229574</v>
      </c>
      <c r="Y271" s="6">
        <f t="shared" si="78"/>
        <v>-42.567100000000011</v>
      </c>
      <c r="Z271" s="59">
        <f t="shared" si="79"/>
        <v>0</v>
      </c>
      <c r="AA271" s="18">
        <f t="shared" si="80"/>
        <v>1</v>
      </c>
      <c r="AB271" s="8" t="s">
        <v>285</v>
      </c>
      <c r="AS271" s="2">
        <v>1</v>
      </c>
      <c r="AT271" s="2">
        <v>0.9</v>
      </c>
    </row>
    <row r="272" spans="2:46" x14ac:dyDescent="0.25">
      <c r="B272" s="7" t="s">
        <v>286</v>
      </c>
      <c r="C272" s="21">
        <v>138.76</v>
      </c>
      <c r="D272" s="16">
        <v>101.04</v>
      </c>
      <c r="E272" s="21">
        <v>100.83</v>
      </c>
      <c r="F272" s="4">
        <f t="shared" si="81"/>
        <v>142.74372315447008</v>
      </c>
      <c r="G272" s="21">
        <v>0.7</v>
      </c>
      <c r="H272" s="4">
        <v>108.8215</v>
      </c>
      <c r="I272" s="59">
        <f t="shared" si="82"/>
        <v>87.057200000000009</v>
      </c>
      <c r="J272" s="4">
        <f t="shared" si="83"/>
        <v>65.292899999999989</v>
      </c>
      <c r="K272" s="59">
        <f t="shared" si="70"/>
        <v>251.56522315447006</v>
      </c>
      <c r="L272" s="4">
        <f t="shared" si="68"/>
        <v>188.09720000000002</v>
      </c>
      <c r="M272" s="59">
        <f t="shared" si="69"/>
        <v>166.12289999999999</v>
      </c>
      <c r="N272" s="4">
        <f t="shared" si="71"/>
        <v>0.74770748373475138</v>
      </c>
      <c r="O272" s="8">
        <v>465.8</v>
      </c>
      <c r="Q272" s="16">
        <v>1</v>
      </c>
      <c r="R272" s="59">
        <f t="shared" si="72"/>
        <v>0</v>
      </c>
      <c r="S272" s="6">
        <f t="shared" si="73"/>
        <v>251.56522315447006</v>
      </c>
      <c r="T272" s="59">
        <f t="shared" si="74"/>
        <v>167.0464152650942</v>
      </c>
      <c r="U272" s="6">
        <f t="shared" si="75"/>
        <v>188.09720000000002</v>
      </c>
      <c r="V272" s="59">
        <f t="shared" si="76"/>
        <v>0</v>
      </c>
      <c r="W272" s="6">
        <f t="shared" si="77"/>
        <v>167.0464152650942</v>
      </c>
      <c r="X272" s="59">
        <f t="shared" si="84"/>
        <v>7.7536338745172486</v>
      </c>
      <c r="Y272" s="6">
        <f t="shared" si="78"/>
        <v>-33.877100000000013</v>
      </c>
      <c r="Z272" s="59">
        <f t="shared" si="79"/>
        <v>0</v>
      </c>
      <c r="AA272" s="18">
        <f t="shared" si="80"/>
        <v>1</v>
      </c>
      <c r="AB272" s="8" t="s">
        <v>286</v>
      </c>
      <c r="AS272" s="2">
        <v>1</v>
      </c>
      <c r="AT272" s="2">
        <v>0.9</v>
      </c>
    </row>
    <row r="273" spans="2:46" x14ac:dyDescent="0.25">
      <c r="B273" s="7" t="s">
        <v>287</v>
      </c>
      <c r="C273" s="21">
        <v>179.72</v>
      </c>
      <c r="D273" s="16">
        <v>105.42</v>
      </c>
      <c r="E273" s="21">
        <v>102.98</v>
      </c>
      <c r="F273" s="4">
        <f t="shared" si="81"/>
        <v>147.3711532152748</v>
      </c>
      <c r="G273" s="21">
        <v>0.71</v>
      </c>
      <c r="H273" s="4">
        <v>108.8215</v>
      </c>
      <c r="I273" s="59">
        <f t="shared" si="82"/>
        <v>87.057200000000009</v>
      </c>
      <c r="J273" s="4">
        <f t="shared" si="83"/>
        <v>65.292899999999989</v>
      </c>
      <c r="K273" s="59">
        <f t="shared" si="70"/>
        <v>256.19265321527479</v>
      </c>
      <c r="L273" s="4">
        <f t="shared" si="68"/>
        <v>192.47720000000001</v>
      </c>
      <c r="M273" s="59">
        <f t="shared" si="69"/>
        <v>168.27289999999999</v>
      </c>
      <c r="N273" s="4">
        <f t="shared" si="71"/>
        <v>0.75129867146605622</v>
      </c>
      <c r="O273" s="8">
        <v>465.02</v>
      </c>
      <c r="Q273" s="16">
        <v>1</v>
      </c>
      <c r="R273" s="59">
        <f t="shared" si="72"/>
        <v>0</v>
      </c>
      <c r="S273" s="6">
        <f t="shared" si="73"/>
        <v>256.19265321527479</v>
      </c>
      <c r="T273" s="59">
        <f t="shared" si="74"/>
        <v>169.07750601910956</v>
      </c>
      <c r="U273" s="6">
        <f t="shared" si="75"/>
        <v>192.47720000000001</v>
      </c>
      <c r="V273" s="59">
        <f t="shared" si="76"/>
        <v>0</v>
      </c>
      <c r="W273" s="6">
        <f t="shared" si="77"/>
        <v>169.07750601910956</v>
      </c>
      <c r="X273" s="59">
        <f t="shared" si="84"/>
        <v>2.0310907540153664</v>
      </c>
      <c r="Y273" s="6">
        <f t="shared" si="78"/>
        <v>-31.727100000000007</v>
      </c>
      <c r="Z273" s="59">
        <f t="shared" si="79"/>
        <v>0</v>
      </c>
      <c r="AA273" s="18">
        <f t="shared" si="80"/>
        <v>1</v>
      </c>
      <c r="AB273" s="8" t="s">
        <v>287</v>
      </c>
      <c r="AS273" s="2">
        <v>1</v>
      </c>
      <c r="AT273" s="2">
        <v>0.9</v>
      </c>
    </row>
    <row r="274" spans="2:46" x14ac:dyDescent="0.25">
      <c r="B274" s="7" t="s">
        <v>288</v>
      </c>
      <c r="C274" s="21">
        <v>230.42</v>
      </c>
      <c r="D274" s="16">
        <v>184.27</v>
      </c>
      <c r="E274" s="21">
        <v>104.29</v>
      </c>
      <c r="F274" s="4">
        <f t="shared" si="81"/>
        <v>211.73529937164471</v>
      </c>
      <c r="G274" s="21">
        <v>0.87</v>
      </c>
      <c r="H274" s="4">
        <v>108.8215</v>
      </c>
      <c r="I274" s="59">
        <f t="shared" si="82"/>
        <v>87.057200000000009</v>
      </c>
      <c r="J274" s="4">
        <f t="shared" si="83"/>
        <v>65.292899999999989</v>
      </c>
      <c r="K274" s="59">
        <f t="shared" si="70"/>
        <v>320.55679937164473</v>
      </c>
      <c r="L274" s="4">
        <f t="shared" si="68"/>
        <v>271.3272</v>
      </c>
      <c r="M274" s="59">
        <f t="shared" si="69"/>
        <v>169.5829</v>
      </c>
      <c r="N274" s="4">
        <f t="shared" si="71"/>
        <v>0.84642472264464652</v>
      </c>
      <c r="O274" s="8">
        <v>463.52</v>
      </c>
      <c r="Q274" s="16">
        <v>1</v>
      </c>
      <c r="R274" s="59">
        <f t="shared" si="72"/>
        <v>0</v>
      </c>
      <c r="S274" s="6">
        <f t="shared" si="73"/>
        <v>320.55679937164473</v>
      </c>
      <c r="T274" s="59">
        <f t="shared" si="74"/>
        <v>170.6991861830422</v>
      </c>
      <c r="U274" s="6">
        <f t="shared" si="75"/>
        <v>271.3272</v>
      </c>
      <c r="V274" s="59">
        <f t="shared" si="76"/>
        <v>0</v>
      </c>
      <c r="W274" s="6">
        <f t="shared" si="77"/>
        <v>170.6991861830422</v>
      </c>
      <c r="X274" s="59">
        <f t="shared" si="84"/>
        <v>1.6216801639326377</v>
      </c>
      <c r="Y274" s="6">
        <f t="shared" si="78"/>
        <v>-30.417100000000005</v>
      </c>
      <c r="Z274" s="59">
        <f t="shared" si="79"/>
        <v>0</v>
      </c>
      <c r="AA274" s="18">
        <f t="shared" si="80"/>
        <v>1</v>
      </c>
      <c r="AB274" s="8" t="s">
        <v>288</v>
      </c>
      <c r="AS274" s="2">
        <v>1</v>
      </c>
      <c r="AT274" s="2">
        <v>0.9</v>
      </c>
    </row>
    <row r="275" spans="2:46" x14ac:dyDescent="0.25">
      <c r="B275" s="7" t="s">
        <v>289</v>
      </c>
      <c r="C275" s="21">
        <v>193.54</v>
      </c>
      <c r="D275" s="16">
        <v>125.07</v>
      </c>
      <c r="E275" s="21">
        <v>101.53</v>
      </c>
      <c r="F275" s="4">
        <f t="shared" si="81"/>
        <v>161.09266215442588</v>
      </c>
      <c r="G275" s="21">
        <v>0.77</v>
      </c>
      <c r="H275" s="4">
        <v>108.8215</v>
      </c>
      <c r="I275" s="59">
        <f t="shared" si="82"/>
        <v>87.057200000000009</v>
      </c>
      <c r="J275" s="4">
        <f t="shared" si="83"/>
        <v>65.292899999999989</v>
      </c>
      <c r="K275" s="59">
        <f t="shared" si="70"/>
        <v>269.91416215442587</v>
      </c>
      <c r="L275" s="4">
        <f t="shared" si="68"/>
        <v>212.12720000000002</v>
      </c>
      <c r="M275" s="59">
        <f t="shared" si="69"/>
        <v>166.8229</v>
      </c>
      <c r="N275" s="4">
        <f t="shared" si="71"/>
        <v>0.78590614996569086</v>
      </c>
      <c r="O275" s="8">
        <v>465.01</v>
      </c>
      <c r="Q275" s="16">
        <v>1</v>
      </c>
      <c r="R275" s="59">
        <f t="shared" si="72"/>
        <v>0</v>
      </c>
      <c r="S275" s="6">
        <f t="shared" si="73"/>
        <v>269.91416215442587</v>
      </c>
      <c r="T275" s="59">
        <f t="shared" si="74"/>
        <v>166.90028745237586</v>
      </c>
      <c r="U275" s="6">
        <f t="shared" si="75"/>
        <v>212.12720000000002</v>
      </c>
      <c r="V275" s="59">
        <f t="shared" si="76"/>
        <v>0</v>
      </c>
      <c r="W275" s="6">
        <f t="shared" si="77"/>
        <v>166.90028745237586</v>
      </c>
      <c r="X275" s="59">
        <f t="shared" si="84"/>
        <v>-3.7988987306663375</v>
      </c>
      <c r="Y275" s="6">
        <f t="shared" si="78"/>
        <v>-33.177099999999996</v>
      </c>
      <c r="Z275" s="59">
        <f t="shared" si="79"/>
        <v>0</v>
      </c>
      <c r="AA275" s="18">
        <f t="shared" si="80"/>
        <v>1</v>
      </c>
      <c r="AB275" s="8" t="s">
        <v>289</v>
      </c>
      <c r="AS275" s="2">
        <v>1</v>
      </c>
      <c r="AT275" s="2">
        <v>0.9</v>
      </c>
    </row>
    <row r="276" spans="2:46" x14ac:dyDescent="0.25">
      <c r="B276" s="7" t="s">
        <v>290</v>
      </c>
      <c r="C276" s="21">
        <v>186.6</v>
      </c>
      <c r="D276" s="16">
        <v>98.16</v>
      </c>
      <c r="E276" s="21">
        <v>101.6</v>
      </c>
      <c r="F276" s="4">
        <f t="shared" si="81"/>
        <v>141.27259323732966</v>
      </c>
      <c r="G276" s="21">
        <v>0.69</v>
      </c>
      <c r="H276" s="4">
        <v>108.8215</v>
      </c>
      <c r="I276" s="59">
        <f t="shared" si="82"/>
        <v>87.057200000000009</v>
      </c>
      <c r="J276" s="4">
        <f t="shared" si="83"/>
        <v>65.292899999999989</v>
      </c>
      <c r="K276" s="59">
        <f t="shared" si="70"/>
        <v>250.09409323732967</v>
      </c>
      <c r="L276" s="4">
        <f t="shared" si="68"/>
        <v>185.21719999999999</v>
      </c>
      <c r="M276" s="59">
        <f t="shared" si="69"/>
        <v>166.8929</v>
      </c>
      <c r="N276" s="4">
        <f t="shared" si="71"/>
        <v>0.74059006193415367</v>
      </c>
      <c r="O276" s="8">
        <v>464.47</v>
      </c>
      <c r="Q276" s="16">
        <v>1</v>
      </c>
      <c r="R276" s="59">
        <f t="shared" si="72"/>
        <v>0</v>
      </c>
      <c r="S276" s="6">
        <f t="shared" si="73"/>
        <v>250.09409323732967</v>
      </c>
      <c r="T276" s="59">
        <f t="shared" si="74"/>
        <v>168.05250458223509</v>
      </c>
      <c r="U276" s="6">
        <f t="shared" si="75"/>
        <v>185.21719999999999</v>
      </c>
      <c r="V276" s="59">
        <f t="shared" si="76"/>
        <v>0</v>
      </c>
      <c r="W276" s="6">
        <f t="shared" si="77"/>
        <v>168.05250458223509</v>
      </c>
      <c r="X276" s="59">
        <f t="shared" si="84"/>
        <v>1.1522171298592241</v>
      </c>
      <c r="Y276" s="6">
        <f t="shared" si="78"/>
        <v>-33.107100000000003</v>
      </c>
      <c r="Z276" s="59">
        <f t="shared" si="79"/>
        <v>0</v>
      </c>
      <c r="AA276" s="18">
        <f t="shared" si="80"/>
        <v>1</v>
      </c>
      <c r="AB276" s="8" t="s">
        <v>290</v>
      </c>
      <c r="AS276" s="2">
        <v>1</v>
      </c>
      <c r="AT276" s="2">
        <v>0.9</v>
      </c>
    </row>
    <row r="277" spans="2:46" x14ac:dyDescent="0.25">
      <c r="B277" s="7" t="s">
        <v>291</v>
      </c>
      <c r="C277" s="21">
        <v>202.56</v>
      </c>
      <c r="D277" s="16">
        <v>127.69</v>
      </c>
      <c r="E277" s="21">
        <v>105.27</v>
      </c>
      <c r="F277" s="4">
        <f t="shared" si="81"/>
        <v>165.48869749925521</v>
      </c>
      <c r="G277" s="21">
        <v>0.77</v>
      </c>
      <c r="H277" s="4">
        <v>108.8215</v>
      </c>
      <c r="I277" s="59">
        <f t="shared" si="82"/>
        <v>87.057200000000009</v>
      </c>
      <c r="J277" s="4">
        <f t="shared" si="83"/>
        <v>65.292899999999989</v>
      </c>
      <c r="K277" s="59">
        <f t="shared" si="70"/>
        <v>274.3101974992552</v>
      </c>
      <c r="L277" s="4">
        <f t="shared" si="68"/>
        <v>214.74720000000002</v>
      </c>
      <c r="M277" s="59">
        <f t="shared" si="69"/>
        <v>170.56289999999998</v>
      </c>
      <c r="N277" s="4">
        <f t="shared" si="71"/>
        <v>0.78286262033908927</v>
      </c>
      <c r="O277" s="8">
        <v>464.6</v>
      </c>
      <c r="Q277" s="16">
        <v>1</v>
      </c>
      <c r="R277" s="59">
        <f t="shared" si="72"/>
        <v>0</v>
      </c>
      <c r="S277" s="6">
        <f t="shared" si="73"/>
        <v>274.3101974992552</v>
      </c>
      <c r="T277" s="59">
        <f t="shared" si="74"/>
        <v>170.67432303729925</v>
      </c>
      <c r="U277" s="6">
        <f t="shared" si="75"/>
        <v>214.74720000000002</v>
      </c>
      <c r="V277" s="59">
        <f t="shared" si="76"/>
        <v>0</v>
      </c>
      <c r="W277" s="6">
        <f t="shared" si="77"/>
        <v>170.67432303729925</v>
      </c>
      <c r="X277" s="59">
        <f t="shared" si="84"/>
        <v>2.6218184550641581</v>
      </c>
      <c r="Y277" s="6">
        <f t="shared" si="78"/>
        <v>-29.437100000000015</v>
      </c>
      <c r="Z277" s="59">
        <f t="shared" si="79"/>
        <v>0</v>
      </c>
      <c r="AA277" s="18">
        <f t="shared" si="80"/>
        <v>1</v>
      </c>
      <c r="AB277" s="8" t="s">
        <v>291</v>
      </c>
      <c r="AS277" s="2">
        <v>1</v>
      </c>
      <c r="AT277" s="2">
        <v>0.9</v>
      </c>
    </row>
    <row r="278" spans="2:46" x14ac:dyDescent="0.25">
      <c r="B278" s="7" t="s">
        <v>292</v>
      </c>
      <c r="C278" s="21">
        <v>164.42</v>
      </c>
      <c r="D278" s="16">
        <v>93.31</v>
      </c>
      <c r="E278" s="21">
        <v>101.02</v>
      </c>
      <c r="F278" s="4">
        <f t="shared" si="81"/>
        <v>137.52016761188156</v>
      </c>
      <c r="G278" s="21">
        <v>0.67</v>
      </c>
      <c r="H278" s="4">
        <v>108.8215</v>
      </c>
      <c r="I278" s="59">
        <f t="shared" si="82"/>
        <v>87.057200000000009</v>
      </c>
      <c r="J278" s="4">
        <f t="shared" si="83"/>
        <v>65.292899999999989</v>
      </c>
      <c r="K278" s="59">
        <f t="shared" si="70"/>
        <v>246.34166761188158</v>
      </c>
      <c r="L278" s="4">
        <f t="shared" ref="L278:L341" si="85">D278+I278</f>
        <v>180.36720000000003</v>
      </c>
      <c r="M278" s="59">
        <f t="shared" ref="M278:M341" si="86">E278+J278</f>
        <v>166.31289999999998</v>
      </c>
      <c r="N278" s="4">
        <f t="shared" si="71"/>
        <v>0.73218307624747336</v>
      </c>
      <c r="O278" s="8">
        <v>465.46</v>
      </c>
      <c r="Q278" s="16">
        <v>1</v>
      </c>
      <c r="R278" s="59">
        <f t="shared" si="72"/>
        <v>0</v>
      </c>
      <c r="S278" s="6">
        <f t="shared" si="73"/>
        <v>246.34166761188158</v>
      </c>
      <c r="T278" s="59">
        <f t="shared" si="74"/>
        <v>167.78525074023264</v>
      </c>
      <c r="U278" s="6">
        <f t="shared" si="75"/>
        <v>180.36720000000003</v>
      </c>
      <c r="V278" s="59">
        <f t="shared" si="76"/>
        <v>0</v>
      </c>
      <c r="W278" s="6">
        <f t="shared" si="77"/>
        <v>167.78525074023264</v>
      </c>
      <c r="X278" s="59">
        <f t="shared" si="84"/>
        <v>-2.8890722970666047</v>
      </c>
      <c r="Y278" s="6">
        <f t="shared" si="78"/>
        <v>-33.687100000000015</v>
      </c>
      <c r="Z278" s="59">
        <f t="shared" si="79"/>
        <v>0</v>
      </c>
      <c r="AA278" s="18">
        <f t="shared" si="80"/>
        <v>1</v>
      </c>
      <c r="AB278" s="8" t="s">
        <v>292</v>
      </c>
      <c r="AS278" s="2">
        <v>1</v>
      </c>
      <c r="AT278" s="2">
        <v>0.9</v>
      </c>
    </row>
    <row r="279" spans="2:46" x14ac:dyDescent="0.25">
      <c r="B279" s="7" t="s">
        <v>293</v>
      </c>
      <c r="C279" s="21">
        <v>187.94</v>
      </c>
      <c r="D279" s="16">
        <v>84.66</v>
      </c>
      <c r="E279" s="21">
        <v>93.03</v>
      </c>
      <c r="F279" s="4">
        <f t="shared" si="81"/>
        <v>125.78512034418061</v>
      </c>
      <c r="G279" s="21">
        <v>0.67</v>
      </c>
      <c r="H279" s="4">
        <v>108.8215</v>
      </c>
      <c r="I279" s="59">
        <f t="shared" si="82"/>
        <v>87.057200000000009</v>
      </c>
      <c r="J279" s="4">
        <f t="shared" si="83"/>
        <v>65.292899999999989</v>
      </c>
      <c r="K279" s="59">
        <f t="shared" si="70"/>
        <v>234.60662034418061</v>
      </c>
      <c r="L279" s="4">
        <f t="shared" si="85"/>
        <v>171.71719999999999</v>
      </c>
      <c r="M279" s="59">
        <f t="shared" si="86"/>
        <v>158.3229</v>
      </c>
      <c r="N279" s="4">
        <f t="shared" si="71"/>
        <v>0.73193671921142534</v>
      </c>
      <c r="O279" s="8">
        <v>466.33</v>
      </c>
      <c r="Q279" s="16">
        <v>1</v>
      </c>
      <c r="R279" s="59">
        <f t="shared" si="72"/>
        <v>0</v>
      </c>
      <c r="S279" s="6">
        <f t="shared" si="73"/>
        <v>234.60662034418061</v>
      </c>
      <c r="T279" s="59">
        <f t="shared" si="74"/>
        <v>159.85452615887516</v>
      </c>
      <c r="U279" s="6">
        <f t="shared" si="75"/>
        <v>171.71719999999999</v>
      </c>
      <c r="V279" s="59">
        <f t="shared" si="76"/>
        <v>0</v>
      </c>
      <c r="W279" s="6">
        <f t="shared" si="77"/>
        <v>159.85452615887516</v>
      </c>
      <c r="X279" s="59">
        <f t="shared" si="84"/>
        <v>-7.9307245813574809</v>
      </c>
      <c r="Y279" s="6">
        <f t="shared" si="78"/>
        <v>-41.677099999999996</v>
      </c>
      <c r="Z279" s="59">
        <f t="shared" si="79"/>
        <v>0</v>
      </c>
      <c r="AA279" s="18">
        <f t="shared" si="80"/>
        <v>1</v>
      </c>
      <c r="AB279" s="8" t="s">
        <v>293</v>
      </c>
      <c r="AS279" s="2">
        <v>1</v>
      </c>
      <c r="AT279" s="2">
        <v>0.9</v>
      </c>
    </row>
    <row r="280" spans="2:46" x14ac:dyDescent="0.25">
      <c r="B280" s="7" t="s">
        <v>294</v>
      </c>
      <c r="C280" s="21">
        <v>166.96</v>
      </c>
      <c r="D280" s="16">
        <v>90.37</v>
      </c>
      <c r="E280" s="21">
        <v>98.56</v>
      </c>
      <c r="F280" s="4">
        <f t="shared" si="81"/>
        <v>133.71914784353061</v>
      </c>
      <c r="G280" s="21">
        <v>0.67</v>
      </c>
      <c r="H280" s="4">
        <v>108.8215</v>
      </c>
      <c r="I280" s="59">
        <f t="shared" si="82"/>
        <v>87.057200000000009</v>
      </c>
      <c r="J280" s="4">
        <f t="shared" si="83"/>
        <v>65.292899999999989</v>
      </c>
      <c r="K280" s="59">
        <f t="shared" si="70"/>
        <v>242.54064784353062</v>
      </c>
      <c r="L280" s="4">
        <f t="shared" si="85"/>
        <v>177.42720000000003</v>
      </c>
      <c r="M280" s="59">
        <f t="shared" si="86"/>
        <v>163.85289999999998</v>
      </c>
      <c r="N280" s="4">
        <f t="shared" si="71"/>
        <v>0.7315359366668428</v>
      </c>
      <c r="O280" s="8">
        <v>466.42</v>
      </c>
      <c r="Q280" s="16">
        <v>1</v>
      </c>
      <c r="R280" s="59">
        <f t="shared" si="72"/>
        <v>0</v>
      </c>
      <c r="S280" s="6">
        <f t="shared" si="73"/>
        <v>242.54064784353059</v>
      </c>
      <c r="T280" s="59">
        <f t="shared" si="74"/>
        <v>165.36491331754604</v>
      </c>
      <c r="U280" s="6">
        <f t="shared" si="75"/>
        <v>177.42720000000003</v>
      </c>
      <c r="V280" s="59">
        <f t="shared" si="76"/>
        <v>0</v>
      </c>
      <c r="W280" s="6">
        <f t="shared" si="77"/>
        <v>165.36491331754604</v>
      </c>
      <c r="X280" s="59">
        <f t="shared" si="84"/>
        <v>5.5103871586708806</v>
      </c>
      <c r="Y280" s="6">
        <f t="shared" si="78"/>
        <v>-36.147100000000023</v>
      </c>
      <c r="Z280" s="59">
        <f t="shared" si="79"/>
        <v>0</v>
      </c>
      <c r="AA280" s="18">
        <f t="shared" si="80"/>
        <v>1</v>
      </c>
      <c r="AB280" s="8" t="s">
        <v>294</v>
      </c>
      <c r="AS280" s="2">
        <v>1</v>
      </c>
      <c r="AT280" s="2">
        <v>0.9</v>
      </c>
    </row>
    <row r="281" spans="2:46" x14ac:dyDescent="0.25">
      <c r="B281" s="7" t="s">
        <v>295</v>
      </c>
      <c r="C281" s="21">
        <v>163.52000000000001</v>
      </c>
      <c r="D281" s="16">
        <v>93.79</v>
      </c>
      <c r="E281" s="21">
        <v>98.12</v>
      </c>
      <c r="F281" s="4">
        <f t="shared" si="81"/>
        <v>135.7353988464321</v>
      </c>
      <c r="G281" s="21">
        <v>0.68</v>
      </c>
      <c r="H281" s="4">
        <v>108.8215</v>
      </c>
      <c r="I281" s="59">
        <f t="shared" si="82"/>
        <v>87.057200000000009</v>
      </c>
      <c r="J281" s="4">
        <f t="shared" si="83"/>
        <v>65.292899999999989</v>
      </c>
      <c r="K281" s="59">
        <f t="shared" si="70"/>
        <v>244.55689884643209</v>
      </c>
      <c r="L281" s="4">
        <f t="shared" si="85"/>
        <v>180.84720000000002</v>
      </c>
      <c r="M281" s="59">
        <f t="shared" si="86"/>
        <v>163.41289999999998</v>
      </c>
      <c r="N281" s="4">
        <f t="shared" si="71"/>
        <v>0.739489259362754</v>
      </c>
      <c r="O281" s="8">
        <v>467.57</v>
      </c>
      <c r="Q281" s="16">
        <v>1</v>
      </c>
      <c r="R281" s="59">
        <f t="shared" si="72"/>
        <v>0</v>
      </c>
      <c r="S281" s="6">
        <f t="shared" si="73"/>
        <v>244.55689884643209</v>
      </c>
      <c r="T281" s="59">
        <f t="shared" si="74"/>
        <v>164.62796550265696</v>
      </c>
      <c r="U281" s="6">
        <f t="shared" si="75"/>
        <v>180.84720000000002</v>
      </c>
      <c r="V281" s="59">
        <f t="shared" si="76"/>
        <v>0</v>
      </c>
      <c r="W281" s="6">
        <f t="shared" si="77"/>
        <v>164.62796550265696</v>
      </c>
      <c r="X281" s="59">
        <f t="shared" si="84"/>
        <v>-0.73694781488907779</v>
      </c>
      <c r="Y281" s="6">
        <f t="shared" si="78"/>
        <v>-36.587100000000021</v>
      </c>
      <c r="Z281" s="59">
        <f t="shared" si="79"/>
        <v>0</v>
      </c>
      <c r="AA281" s="18">
        <f t="shared" si="80"/>
        <v>1</v>
      </c>
      <c r="AB281" s="8" t="s">
        <v>295</v>
      </c>
      <c r="AS281" s="2">
        <v>1</v>
      </c>
      <c r="AT281" s="2">
        <v>0.9</v>
      </c>
    </row>
    <row r="282" spans="2:46" x14ac:dyDescent="0.25">
      <c r="B282" s="7" t="s">
        <v>296</v>
      </c>
      <c r="C282" s="21">
        <v>160.06</v>
      </c>
      <c r="D282" s="16">
        <v>79.239999999999995</v>
      </c>
      <c r="E282" s="21">
        <v>87.14</v>
      </c>
      <c r="F282" s="4">
        <f t="shared" si="81"/>
        <v>117.78097129842324</v>
      </c>
      <c r="G282" s="21">
        <v>0.67</v>
      </c>
      <c r="H282" s="4">
        <v>108.8215</v>
      </c>
      <c r="I282" s="59">
        <f t="shared" si="82"/>
        <v>87.057200000000009</v>
      </c>
      <c r="J282" s="4">
        <f t="shared" si="83"/>
        <v>65.292899999999989</v>
      </c>
      <c r="K282" s="59">
        <f t="shared" si="70"/>
        <v>226.60247129842324</v>
      </c>
      <c r="L282" s="4">
        <f t="shared" si="85"/>
        <v>166.2972</v>
      </c>
      <c r="M282" s="59">
        <f t="shared" si="86"/>
        <v>152.43289999999999</v>
      </c>
      <c r="N282" s="4">
        <f t="shared" si="71"/>
        <v>0.73387196109170216</v>
      </c>
      <c r="O282" s="8">
        <v>468.34</v>
      </c>
      <c r="Q282" s="16">
        <v>1</v>
      </c>
      <c r="R282" s="59">
        <f t="shared" si="72"/>
        <v>0</v>
      </c>
      <c r="S282" s="6">
        <f t="shared" si="73"/>
        <v>226.60247129842321</v>
      </c>
      <c r="T282" s="59">
        <f t="shared" si="74"/>
        <v>153.92829912239239</v>
      </c>
      <c r="U282" s="6">
        <f t="shared" si="75"/>
        <v>166.2972</v>
      </c>
      <c r="V282" s="59">
        <f t="shared" si="76"/>
        <v>0</v>
      </c>
      <c r="W282" s="6">
        <f t="shared" si="77"/>
        <v>153.92829912239239</v>
      </c>
      <c r="X282" s="59">
        <f t="shared" si="84"/>
        <v>-10.699666380264574</v>
      </c>
      <c r="Y282" s="6">
        <f t="shared" si="78"/>
        <v>-47.567100000000011</v>
      </c>
      <c r="Z282" s="59">
        <f t="shared" si="79"/>
        <v>0</v>
      </c>
      <c r="AA282" s="18">
        <f t="shared" si="80"/>
        <v>1</v>
      </c>
      <c r="AB282" s="8" t="s">
        <v>296</v>
      </c>
      <c r="AS282" s="2">
        <v>1</v>
      </c>
      <c r="AT282" s="2">
        <v>0.9</v>
      </c>
    </row>
    <row r="283" spans="2:46" x14ac:dyDescent="0.25">
      <c r="B283" s="7" t="s">
        <v>297</v>
      </c>
      <c r="C283" s="21">
        <v>284.39999999999998</v>
      </c>
      <c r="D283" s="16">
        <v>189.05</v>
      </c>
      <c r="E283" s="21">
        <v>147.86000000000001</v>
      </c>
      <c r="F283" s="4">
        <f t="shared" si="81"/>
        <v>240.00517098596023</v>
      </c>
      <c r="G283" s="21">
        <v>0.79</v>
      </c>
      <c r="H283" s="4">
        <v>108.8215</v>
      </c>
      <c r="I283" s="59">
        <f t="shared" si="82"/>
        <v>87.057200000000009</v>
      </c>
      <c r="J283" s="4">
        <f t="shared" si="83"/>
        <v>65.292899999999989</v>
      </c>
      <c r="K283" s="59">
        <f t="shared" si="70"/>
        <v>348.82667098596022</v>
      </c>
      <c r="L283" s="4">
        <f t="shared" si="85"/>
        <v>276.10720000000003</v>
      </c>
      <c r="M283" s="59">
        <f t="shared" si="86"/>
        <v>213.15289999999999</v>
      </c>
      <c r="N283" s="4">
        <f t="shared" si="71"/>
        <v>0.79153121869833443</v>
      </c>
      <c r="O283" s="8">
        <v>464.83</v>
      </c>
      <c r="Q283" s="16">
        <v>1</v>
      </c>
      <c r="R283" s="59">
        <f t="shared" si="72"/>
        <v>0</v>
      </c>
      <c r="S283" s="6">
        <f t="shared" si="73"/>
        <v>348.82667098596022</v>
      </c>
      <c r="T283" s="59">
        <f t="shared" si="74"/>
        <v>213.17800191226888</v>
      </c>
      <c r="U283" s="6">
        <f t="shared" si="75"/>
        <v>276.10720000000003</v>
      </c>
      <c r="V283" s="59">
        <f t="shared" si="76"/>
        <v>0</v>
      </c>
      <c r="W283" s="6">
        <f t="shared" si="77"/>
        <v>213.17800191226888</v>
      </c>
      <c r="X283" s="59">
        <f t="shared" si="84"/>
        <v>59.249702789876494</v>
      </c>
      <c r="Y283" s="6">
        <f t="shared" si="78"/>
        <v>13.152899999999988</v>
      </c>
      <c r="Z283" s="59">
        <f t="shared" si="79"/>
        <v>276.42030437406368</v>
      </c>
      <c r="AA283" s="18">
        <f t="shared" si="80"/>
        <v>0.99886728880220055</v>
      </c>
      <c r="AB283" s="8" t="s">
        <v>297</v>
      </c>
      <c r="AS283" s="2">
        <v>1</v>
      </c>
      <c r="AT283" s="2">
        <v>0.9</v>
      </c>
    </row>
    <row r="284" spans="2:46" x14ac:dyDescent="0.25">
      <c r="B284" s="7" t="s">
        <v>298</v>
      </c>
      <c r="C284" s="21">
        <v>327.78</v>
      </c>
      <c r="D284" s="16">
        <v>193.76</v>
      </c>
      <c r="E284" s="21">
        <v>149.72</v>
      </c>
      <c r="F284" s="4">
        <f t="shared" si="81"/>
        <v>244.86530174771596</v>
      </c>
      <c r="G284" s="21">
        <v>0.79</v>
      </c>
      <c r="H284" s="4">
        <v>108.8215</v>
      </c>
      <c r="I284" s="59">
        <f t="shared" si="82"/>
        <v>87.057200000000009</v>
      </c>
      <c r="J284" s="4">
        <f t="shared" si="83"/>
        <v>65.292899999999989</v>
      </c>
      <c r="K284" s="59">
        <f t="shared" si="70"/>
        <v>353.68680174771595</v>
      </c>
      <c r="L284" s="4">
        <f t="shared" si="85"/>
        <v>280.81720000000001</v>
      </c>
      <c r="M284" s="59">
        <f t="shared" si="86"/>
        <v>215.0129</v>
      </c>
      <c r="N284" s="4">
        <f t="shared" si="71"/>
        <v>0.79397138545278922</v>
      </c>
      <c r="O284" s="8">
        <v>461.93</v>
      </c>
      <c r="Q284" s="16">
        <v>1</v>
      </c>
      <c r="R284" s="59">
        <f t="shared" si="72"/>
        <v>0</v>
      </c>
      <c r="S284" s="6">
        <f t="shared" si="73"/>
        <v>353.68680174771595</v>
      </c>
      <c r="T284" s="59">
        <f t="shared" si="74"/>
        <v>215.02570524169454</v>
      </c>
      <c r="U284" s="6">
        <f t="shared" si="75"/>
        <v>280.81720000000001</v>
      </c>
      <c r="V284" s="59">
        <f t="shared" si="76"/>
        <v>0</v>
      </c>
      <c r="W284" s="6">
        <f t="shared" si="77"/>
        <v>215.02570524169454</v>
      </c>
      <c r="X284" s="59">
        <f t="shared" si="84"/>
        <v>1.8477033294256557</v>
      </c>
      <c r="Y284" s="6">
        <f t="shared" si="78"/>
        <v>15.012900000000002</v>
      </c>
      <c r="Z284" s="59">
        <f t="shared" si="79"/>
        <v>281.21821950622262</v>
      </c>
      <c r="AA284" s="18">
        <f t="shared" si="80"/>
        <v>0.99857399173166395</v>
      </c>
      <c r="AB284" s="8" t="s">
        <v>298</v>
      </c>
      <c r="AS284" s="2">
        <v>1</v>
      </c>
      <c r="AT284" s="2">
        <v>0.9</v>
      </c>
    </row>
    <row r="285" spans="2:46" x14ac:dyDescent="0.25">
      <c r="B285" s="7" t="s">
        <v>299</v>
      </c>
      <c r="C285" s="21">
        <v>292.16000000000003</v>
      </c>
      <c r="D285" s="16">
        <v>175.32</v>
      </c>
      <c r="E285" s="21">
        <v>138.91</v>
      </c>
      <c r="F285" s="4">
        <f t="shared" si="81"/>
        <v>223.68077811917587</v>
      </c>
      <c r="G285" s="21">
        <v>0.78</v>
      </c>
      <c r="H285" s="4">
        <v>108.8215</v>
      </c>
      <c r="I285" s="59">
        <f t="shared" si="82"/>
        <v>87.057200000000009</v>
      </c>
      <c r="J285" s="4">
        <f t="shared" si="83"/>
        <v>65.292899999999989</v>
      </c>
      <c r="K285" s="59">
        <f t="shared" si="70"/>
        <v>332.50227811917586</v>
      </c>
      <c r="L285" s="4">
        <f t="shared" si="85"/>
        <v>262.37720000000002</v>
      </c>
      <c r="M285" s="59">
        <f t="shared" si="86"/>
        <v>204.2029</v>
      </c>
      <c r="N285" s="4">
        <f t="shared" si="71"/>
        <v>0.78909895440162514</v>
      </c>
      <c r="O285" s="8">
        <v>461.5</v>
      </c>
      <c r="Q285" s="16">
        <v>1</v>
      </c>
      <c r="R285" s="59">
        <f t="shared" si="72"/>
        <v>0</v>
      </c>
      <c r="S285" s="6">
        <f t="shared" si="73"/>
        <v>332.50227811917586</v>
      </c>
      <c r="T285" s="59">
        <f t="shared" si="74"/>
        <v>204.24487722976494</v>
      </c>
      <c r="U285" s="6">
        <f t="shared" si="75"/>
        <v>262.37720000000002</v>
      </c>
      <c r="V285" s="59">
        <f t="shared" si="76"/>
        <v>0</v>
      </c>
      <c r="W285" s="6">
        <f t="shared" si="77"/>
        <v>204.24487722976494</v>
      </c>
      <c r="X285" s="59">
        <f t="shared" si="84"/>
        <v>-10.7808280119296</v>
      </c>
      <c r="Y285" s="6">
        <f t="shared" si="78"/>
        <v>4.2028999999999996</v>
      </c>
      <c r="Z285" s="59">
        <f t="shared" si="79"/>
        <v>262.41086000440225</v>
      </c>
      <c r="AA285" s="18">
        <f t="shared" si="80"/>
        <v>0.99987172785302536</v>
      </c>
      <c r="AB285" s="8" t="s">
        <v>299</v>
      </c>
      <c r="AS285" s="2">
        <v>1</v>
      </c>
      <c r="AT285" s="2">
        <v>0.9</v>
      </c>
    </row>
    <row r="286" spans="2:46" x14ac:dyDescent="0.25">
      <c r="B286" s="7" t="s">
        <v>300</v>
      </c>
      <c r="C286" s="21">
        <v>311.88</v>
      </c>
      <c r="D286" s="16">
        <v>182.68</v>
      </c>
      <c r="E286" s="21">
        <v>148.11000000000001</v>
      </c>
      <c r="F286" s="4">
        <f t="shared" si="81"/>
        <v>235.17770833988499</v>
      </c>
      <c r="G286" s="21">
        <v>0.77</v>
      </c>
      <c r="H286" s="4">
        <v>108.8215</v>
      </c>
      <c r="I286" s="59">
        <f t="shared" si="82"/>
        <v>87.057200000000009</v>
      </c>
      <c r="J286" s="4">
        <f t="shared" si="83"/>
        <v>65.292899999999989</v>
      </c>
      <c r="K286" s="59">
        <f t="shared" si="70"/>
        <v>343.999208339885</v>
      </c>
      <c r="L286" s="4">
        <f t="shared" si="85"/>
        <v>269.73720000000003</v>
      </c>
      <c r="M286" s="59">
        <f t="shared" si="86"/>
        <v>213.40289999999999</v>
      </c>
      <c r="N286" s="4">
        <f t="shared" si="71"/>
        <v>0.78412157197027288</v>
      </c>
      <c r="O286" s="8">
        <v>461.79</v>
      </c>
      <c r="Q286" s="16">
        <v>1</v>
      </c>
      <c r="R286" s="59">
        <f t="shared" si="72"/>
        <v>0</v>
      </c>
      <c r="S286" s="6">
        <f t="shared" si="73"/>
        <v>343.999208339885</v>
      </c>
      <c r="T286" s="59">
        <f t="shared" si="74"/>
        <v>213.48840313850209</v>
      </c>
      <c r="U286" s="6">
        <f t="shared" si="75"/>
        <v>269.73720000000003</v>
      </c>
      <c r="V286" s="59">
        <f t="shared" si="76"/>
        <v>0</v>
      </c>
      <c r="W286" s="6">
        <f t="shared" si="77"/>
        <v>213.48840313850209</v>
      </c>
      <c r="X286" s="59">
        <f t="shared" si="84"/>
        <v>9.2435259087371549</v>
      </c>
      <c r="Y286" s="6">
        <f t="shared" si="78"/>
        <v>13.402899999999988</v>
      </c>
      <c r="Z286" s="59">
        <f t="shared" si="79"/>
        <v>270.06998128679538</v>
      </c>
      <c r="AA286" s="18">
        <f t="shared" si="80"/>
        <v>0.99876779609044386</v>
      </c>
      <c r="AB286" s="8" t="s">
        <v>300</v>
      </c>
      <c r="AS286" s="2">
        <v>1</v>
      </c>
      <c r="AT286" s="2">
        <v>0.9</v>
      </c>
    </row>
    <row r="287" spans="2:46" x14ac:dyDescent="0.25">
      <c r="B287" s="7" t="s">
        <v>301</v>
      </c>
      <c r="C287" s="21">
        <v>298.22000000000003</v>
      </c>
      <c r="D287" s="16">
        <v>192.05</v>
      </c>
      <c r="E287" s="21">
        <v>151.35</v>
      </c>
      <c r="F287" s="4">
        <f t="shared" si="81"/>
        <v>244.51998895795822</v>
      </c>
      <c r="G287" s="21">
        <v>0.78</v>
      </c>
      <c r="H287" s="4">
        <v>108.8215</v>
      </c>
      <c r="I287" s="59">
        <f t="shared" si="82"/>
        <v>87.057200000000009</v>
      </c>
      <c r="J287" s="4">
        <f t="shared" si="83"/>
        <v>65.292899999999989</v>
      </c>
      <c r="K287" s="59">
        <f t="shared" si="70"/>
        <v>353.34148895795823</v>
      </c>
      <c r="L287" s="4">
        <f t="shared" si="85"/>
        <v>279.10720000000003</v>
      </c>
      <c r="M287" s="59">
        <f t="shared" si="86"/>
        <v>216.6429</v>
      </c>
      <c r="N287" s="4">
        <f t="shared" si="71"/>
        <v>0.78990780511826375</v>
      </c>
      <c r="O287" s="8">
        <v>462.62</v>
      </c>
      <c r="Q287" s="16">
        <v>1</v>
      </c>
      <c r="R287" s="59">
        <f t="shared" si="72"/>
        <v>0</v>
      </c>
      <c r="S287" s="6">
        <f t="shared" si="73"/>
        <v>353.34148895795823</v>
      </c>
      <c r="T287" s="59">
        <f t="shared" si="74"/>
        <v>216.67805317379728</v>
      </c>
      <c r="U287" s="6">
        <f t="shared" si="75"/>
        <v>279.10720000000003</v>
      </c>
      <c r="V287" s="59">
        <f t="shared" si="76"/>
        <v>0</v>
      </c>
      <c r="W287" s="6">
        <f t="shared" si="77"/>
        <v>216.67805317379728</v>
      </c>
      <c r="X287" s="59">
        <f t="shared" si="84"/>
        <v>3.1896500352951875</v>
      </c>
      <c r="Y287" s="6">
        <f t="shared" si="78"/>
        <v>16.642899999999997</v>
      </c>
      <c r="Z287" s="59">
        <f t="shared" si="79"/>
        <v>279.60295994901418</v>
      </c>
      <c r="AA287" s="18">
        <f t="shared" si="80"/>
        <v>0.99822691451798451</v>
      </c>
      <c r="AB287" s="8" t="s">
        <v>301</v>
      </c>
      <c r="AS287" s="2">
        <v>1</v>
      </c>
      <c r="AT287" s="2">
        <v>0.9</v>
      </c>
    </row>
    <row r="288" spans="2:46" x14ac:dyDescent="0.25">
      <c r="B288" s="7" t="s">
        <v>302</v>
      </c>
      <c r="C288" s="21">
        <v>285.7</v>
      </c>
      <c r="D288" s="16">
        <v>175.41</v>
      </c>
      <c r="E288" s="21">
        <v>137.02000000000001</v>
      </c>
      <c r="F288" s="4">
        <f t="shared" si="81"/>
        <v>222.58290253296636</v>
      </c>
      <c r="G288" s="21">
        <v>0.79</v>
      </c>
      <c r="H288" s="4">
        <v>108.8215</v>
      </c>
      <c r="I288" s="59">
        <f t="shared" si="82"/>
        <v>87.057200000000009</v>
      </c>
      <c r="J288" s="4">
        <f t="shared" si="83"/>
        <v>65.292899999999989</v>
      </c>
      <c r="K288" s="59">
        <f t="shared" si="70"/>
        <v>331.40440253296634</v>
      </c>
      <c r="L288" s="4">
        <f t="shared" si="85"/>
        <v>262.46719999999999</v>
      </c>
      <c r="M288" s="59">
        <f t="shared" si="86"/>
        <v>202.31290000000001</v>
      </c>
      <c r="N288" s="4">
        <f t="shared" si="71"/>
        <v>0.79198465075879965</v>
      </c>
      <c r="O288" s="8">
        <v>462.67</v>
      </c>
      <c r="Q288" s="16">
        <v>1</v>
      </c>
      <c r="R288" s="59">
        <f t="shared" si="72"/>
        <v>0</v>
      </c>
      <c r="S288" s="6">
        <f t="shared" si="73"/>
        <v>331.40440253296634</v>
      </c>
      <c r="T288" s="59">
        <f t="shared" si="74"/>
        <v>202.33597540326923</v>
      </c>
      <c r="U288" s="6">
        <f t="shared" si="75"/>
        <v>262.46719999999999</v>
      </c>
      <c r="V288" s="59">
        <f t="shared" si="76"/>
        <v>0</v>
      </c>
      <c r="W288" s="6">
        <f t="shared" si="77"/>
        <v>202.33597540326923</v>
      </c>
      <c r="X288" s="59">
        <f t="shared" si="84"/>
        <v>-14.34207777052805</v>
      </c>
      <c r="Y288" s="6">
        <f t="shared" si="78"/>
        <v>2.3129000000000133</v>
      </c>
      <c r="Z288" s="59">
        <f t="shared" si="79"/>
        <v>262.47739061155346</v>
      </c>
      <c r="AA288" s="18">
        <f t="shared" si="80"/>
        <v>0.99996117527864126</v>
      </c>
      <c r="AB288" s="8" t="s">
        <v>302</v>
      </c>
      <c r="AS288" s="2">
        <v>1</v>
      </c>
      <c r="AT288" s="2">
        <v>0.9</v>
      </c>
    </row>
    <row r="289" spans="2:46" x14ac:dyDescent="0.25">
      <c r="B289" s="7" t="s">
        <v>303</v>
      </c>
      <c r="C289" s="21">
        <v>323.24</v>
      </c>
      <c r="D289" s="16">
        <v>189.21</v>
      </c>
      <c r="E289" s="21">
        <v>148.75</v>
      </c>
      <c r="F289" s="4">
        <f t="shared" si="81"/>
        <v>240.68025801880802</v>
      </c>
      <c r="G289" s="21">
        <v>0.78</v>
      </c>
      <c r="H289" s="4">
        <v>108.8215</v>
      </c>
      <c r="I289" s="59">
        <f t="shared" si="82"/>
        <v>87.057200000000009</v>
      </c>
      <c r="J289" s="4">
        <f t="shared" si="83"/>
        <v>65.292899999999989</v>
      </c>
      <c r="K289" s="59">
        <f t="shared" si="70"/>
        <v>349.501758018808</v>
      </c>
      <c r="L289" s="4">
        <f t="shared" si="85"/>
        <v>276.2672</v>
      </c>
      <c r="M289" s="59">
        <f t="shared" si="86"/>
        <v>214.04289999999997</v>
      </c>
      <c r="N289" s="4">
        <f t="shared" si="71"/>
        <v>0.79046011546852657</v>
      </c>
      <c r="O289" s="8">
        <v>463.03</v>
      </c>
      <c r="Q289" s="16">
        <v>1</v>
      </c>
      <c r="R289" s="59">
        <f t="shared" si="72"/>
        <v>0</v>
      </c>
      <c r="S289" s="6">
        <f t="shared" si="73"/>
        <v>349.501758018808</v>
      </c>
      <c r="T289" s="59">
        <f t="shared" si="74"/>
        <v>214.07455024452909</v>
      </c>
      <c r="U289" s="6">
        <f t="shared" si="75"/>
        <v>276.2672</v>
      </c>
      <c r="V289" s="59">
        <f t="shared" si="76"/>
        <v>0</v>
      </c>
      <c r="W289" s="6">
        <f t="shared" si="77"/>
        <v>214.07455024452909</v>
      </c>
      <c r="X289" s="59">
        <f t="shared" si="84"/>
        <v>11.738574841259862</v>
      </c>
      <c r="Y289" s="6">
        <f t="shared" si="78"/>
        <v>14.042899999999975</v>
      </c>
      <c r="Z289" s="59">
        <f t="shared" si="79"/>
        <v>276.62387611384884</v>
      </c>
      <c r="AA289" s="18">
        <f t="shared" si="80"/>
        <v>0.99871060980397064</v>
      </c>
      <c r="AB289" s="8" t="s">
        <v>303</v>
      </c>
      <c r="AS289" s="2">
        <v>1</v>
      </c>
      <c r="AT289" s="2">
        <v>0.9</v>
      </c>
    </row>
    <row r="290" spans="2:46" x14ac:dyDescent="0.25">
      <c r="B290" s="7" t="s">
        <v>304</v>
      </c>
      <c r="C290" s="21">
        <v>312.04000000000002</v>
      </c>
      <c r="D290" s="16">
        <v>187.85</v>
      </c>
      <c r="E290" s="21">
        <v>149.35</v>
      </c>
      <c r="F290" s="4">
        <f t="shared" si="81"/>
        <v>239.98550997924855</v>
      </c>
      <c r="G290" s="21">
        <v>0.78</v>
      </c>
      <c r="H290" s="4">
        <v>108.8215</v>
      </c>
      <c r="I290" s="59">
        <f t="shared" si="82"/>
        <v>87.057200000000009</v>
      </c>
      <c r="J290" s="4">
        <f t="shared" si="83"/>
        <v>65.292899999999989</v>
      </c>
      <c r="K290" s="59">
        <f t="shared" si="70"/>
        <v>348.80700997924856</v>
      </c>
      <c r="L290" s="4">
        <f t="shared" si="85"/>
        <v>274.90719999999999</v>
      </c>
      <c r="M290" s="59">
        <f t="shared" si="86"/>
        <v>214.6429</v>
      </c>
      <c r="N290" s="4">
        <f t="shared" si="71"/>
        <v>0.78813553665780667</v>
      </c>
      <c r="O290" s="8">
        <v>463.34</v>
      </c>
      <c r="Q290" s="16">
        <v>1</v>
      </c>
      <c r="R290" s="59">
        <f t="shared" si="72"/>
        <v>0</v>
      </c>
      <c r="S290" s="6">
        <f t="shared" si="73"/>
        <v>348.80700997924856</v>
      </c>
      <c r="T290" s="59">
        <f t="shared" si="74"/>
        <v>214.69131700845193</v>
      </c>
      <c r="U290" s="6">
        <f t="shared" si="75"/>
        <v>274.90719999999999</v>
      </c>
      <c r="V290" s="59">
        <f t="shared" si="76"/>
        <v>0</v>
      </c>
      <c r="W290" s="6">
        <f t="shared" si="77"/>
        <v>214.69131700845193</v>
      </c>
      <c r="X290" s="59">
        <f t="shared" si="84"/>
        <v>0.6167667639228398</v>
      </c>
      <c r="Y290" s="6">
        <f t="shared" si="78"/>
        <v>14.642899999999997</v>
      </c>
      <c r="Z290" s="59">
        <f t="shared" si="79"/>
        <v>275.29689996847043</v>
      </c>
      <c r="AA290" s="18">
        <f t="shared" si="80"/>
        <v>0.99858443749815173</v>
      </c>
      <c r="AB290" s="8" t="s">
        <v>304</v>
      </c>
      <c r="AS290" s="2">
        <v>1</v>
      </c>
      <c r="AT290" s="2">
        <v>0.9</v>
      </c>
    </row>
    <row r="291" spans="2:46" x14ac:dyDescent="0.25">
      <c r="B291" s="7" t="s">
        <v>305</v>
      </c>
      <c r="C291" s="21">
        <v>336.06</v>
      </c>
      <c r="D291" s="16">
        <v>176.92</v>
      </c>
      <c r="E291" s="21">
        <v>138.71</v>
      </c>
      <c r="F291" s="4">
        <f t="shared" si="81"/>
        <v>224.81359055893395</v>
      </c>
      <c r="G291" s="21">
        <v>0.78</v>
      </c>
      <c r="H291" s="4">
        <v>108.8215</v>
      </c>
      <c r="I291" s="59">
        <f t="shared" si="82"/>
        <v>87.057200000000009</v>
      </c>
      <c r="J291" s="4">
        <f t="shared" si="83"/>
        <v>65.292899999999989</v>
      </c>
      <c r="K291" s="59">
        <f t="shared" si="70"/>
        <v>333.63509055893394</v>
      </c>
      <c r="L291" s="4">
        <f t="shared" si="85"/>
        <v>263.97719999999998</v>
      </c>
      <c r="M291" s="59">
        <f t="shared" si="86"/>
        <v>204.00290000000001</v>
      </c>
      <c r="N291" s="4">
        <f t="shared" si="71"/>
        <v>0.79121533516682219</v>
      </c>
      <c r="O291" s="8">
        <v>460.67</v>
      </c>
      <c r="Q291" s="16">
        <v>1</v>
      </c>
      <c r="R291" s="59">
        <f t="shared" si="72"/>
        <v>0</v>
      </c>
      <c r="S291" s="6">
        <f t="shared" si="73"/>
        <v>333.63509055893394</v>
      </c>
      <c r="T291" s="59">
        <f t="shared" si="74"/>
        <v>204.03041815481347</v>
      </c>
      <c r="U291" s="6">
        <f t="shared" si="75"/>
        <v>263.97719999999998</v>
      </c>
      <c r="V291" s="59">
        <f t="shared" si="76"/>
        <v>0</v>
      </c>
      <c r="W291" s="6">
        <f t="shared" si="77"/>
        <v>204.03041815481347</v>
      </c>
      <c r="X291" s="59">
        <f t="shared" si="84"/>
        <v>-10.660898853638457</v>
      </c>
      <c r="Y291" s="6">
        <f t="shared" si="78"/>
        <v>4.002900000000011</v>
      </c>
      <c r="Z291" s="59">
        <f t="shared" si="79"/>
        <v>264.00754786227225</v>
      </c>
      <c r="AA291" s="18">
        <f t="shared" si="80"/>
        <v>0.99988504926272748</v>
      </c>
      <c r="AB291" s="8" t="s">
        <v>305</v>
      </c>
      <c r="AS291" s="2">
        <v>1</v>
      </c>
      <c r="AT291" s="2">
        <v>0.9</v>
      </c>
    </row>
    <row r="292" spans="2:46" x14ac:dyDescent="0.25">
      <c r="B292" s="7" t="s">
        <v>306</v>
      </c>
      <c r="C292" s="21">
        <v>334</v>
      </c>
      <c r="D292" s="16">
        <v>190.13</v>
      </c>
      <c r="E292" s="21">
        <v>151.91</v>
      </c>
      <c r="F292" s="4">
        <f t="shared" si="81"/>
        <v>243.36405856247549</v>
      </c>
      <c r="G292" s="21">
        <v>0.78</v>
      </c>
      <c r="H292" s="4">
        <v>108.8215</v>
      </c>
      <c r="I292" s="59">
        <f t="shared" si="82"/>
        <v>87.057200000000009</v>
      </c>
      <c r="J292" s="4">
        <f t="shared" si="83"/>
        <v>65.292899999999989</v>
      </c>
      <c r="K292" s="59">
        <f t="shared" si="70"/>
        <v>352.18555856247548</v>
      </c>
      <c r="L292" s="4">
        <f t="shared" si="85"/>
        <v>277.18720000000002</v>
      </c>
      <c r="M292" s="59">
        <f t="shared" si="86"/>
        <v>217.2029</v>
      </c>
      <c r="N292" s="4">
        <f t="shared" si="71"/>
        <v>0.78704873967973554</v>
      </c>
      <c r="O292" s="8">
        <v>460.22</v>
      </c>
      <c r="Q292" s="16">
        <v>1</v>
      </c>
      <c r="R292" s="59">
        <f t="shared" si="72"/>
        <v>0</v>
      </c>
      <c r="S292" s="6">
        <f t="shared" si="73"/>
        <v>352.18555856247548</v>
      </c>
      <c r="T292" s="59">
        <f t="shared" si="74"/>
        <v>217.26003731962038</v>
      </c>
      <c r="U292" s="6">
        <f t="shared" si="75"/>
        <v>277.18720000000002</v>
      </c>
      <c r="V292" s="59">
        <f t="shared" si="76"/>
        <v>0</v>
      </c>
      <c r="W292" s="6">
        <f t="shared" si="77"/>
        <v>217.26003731962038</v>
      </c>
      <c r="X292" s="59">
        <f t="shared" si="84"/>
        <v>13.229619164806905</v>
      </c>
      <c r="Y292" s="6">
        <f t="shared" si="78"/>
        <v>17.2029</v>
      </c>
      <c r="Z292" s="59">
        <f t="shared" si="79"/>
        <v>277.72051348838102</v>
      </c>
      <c r="AA292" s="18">
        <f t="shared" si="80"/>
        <v>0.9980796755641772</v>
      </c>
      <c r="AB292" s="8" t="s">
        <v>306</v>
      </c>
      <c r="AS292" s="2">
        <v>1</v>
      </c>
      <c r="AT292" s="2">
        <v>0.9</v>
      </c>
    </row>
    <row r="293" spans="2:46" x14ac:dyDescent="0.25">
      <c r="B293" s="7" t="s">
        <v>307</v>
      </c>
      <c r="C293" s="21">
        <v>304.42</v>
      </c>
      <c r="D293" s="16">
        <v>186.59</v>
      </c>
      <c r="E293" s="21">
        <v>147.03</v>
      </c>
      <c r="F293" s="4">
        <f t="shared" si="81"/>
        <v>237.55767510227909</v>
      </c>
      <c r="G293" s="21">
        <v>0.78</v>
      </c>
      <c r="H293" s="4">
        <v>108.8215</v>
      </c>
      <c r="I293" s="59">
        <f t="shared" si="82"/>
        <v>87.057200000000009</v>
      </c>
      <c r="J293" s="4">
        <f t="shared" si="83"/>
        <v>65.292899999999989</v>
      </c>
      <c r="K293" s="59">
        <f t="shared" si="70"/>
        <v>346.37917510227908</v>
      </c>
      <c r="L293" s="4">
        <f t="shared" si="85"/>
        <v>273.6472</v>
      </c>
      <c r="M293" s="59">
        <f t="shared" si="86"/>
        <v>212.3229</v>
      </c>
      <c r="N293" s="4">
        <f t="shared" si="71"/>
        <v>0.79002209044235194</v>
      </c>
      <c r="O293" s="8">
        <v>459.04</v>
      </c>
      <c r="Q293" s="16">
        <v>1</v>
      </c>
      <c r="R293" s="59">
        <f t="shared" si="72"/>
        <v>0</v>
      </c>
      <c r="S293" s="6">
        <f t="shared" si="73"/>
        <v>346.37917510227908</v>
      </c>
      <c r="T293" s="59">
        <f t="shared" si="74"/>
        <v>212.35758257405203</v>
      </c>
      <c r="U293" s="6">
        <f t="shared" si="75"/>
        <v>273.6472</v>
      </c>
      <c r="V293" s="59">
        <f t="shared" si="76"/>
        <v>0</v>
      </c>
      <c r="W293" s="6">
        <f t="shared" si="77"/>
        <v>212.35758257405203</v>
      </c>
      <c r="X293" s="59">
        <f t="shared" si="84"/>
        <v>-4.9024547455683489</v>
      </c>
      <c r="Y293" s="6">
        <f t="shared" si="78"/>
        <v>12.322900000000004</v>
      </c>
      <c r="Z293" s="59">
        <f t="shared" si="79"/>
        <v>273.92452232731921</v>
      </c>
      <c r="AA293" s="18">
        <f t="shared" si="80"/>
        <v>0.99898759583492913</v>
      </c>
      <c r="AB293" s="8" t="s">
        <v>307</v>
      </c>
      <c r="AS293" s="2">
        <v>1</v>
      </c>
      <c r="AT293" s="2">
        <v>0.9</v>
      </c>
    </row>
    <row r="294" spans="2:46" x14ac:dyDescent="0.25">
      <c r="B294" s="7" t="s">
        <v>308</v>
      </c>
      <c r="C294" s="21">
        <v>324.62</v>
      </c>
      <c r="D294" s="16">
        <v>188.77</v>
      </c>
      <c r="E294" s="21">
        <v>147.38999999999999</v>
      </c>
      <c r="F294" s="4">
        <f t="shared" si="81"/>
        <v>239.49514608860031</v>
      </c>
      <c r="G294" s="21">
        <v>0.79</v>
      </c>
      <c r="H294" s="4">
        <v>108.8215</v>
      </c>
      <c r="I294" s="59">
        <f t="shared" si="82"/>
        <v>87.057200000000009</v>
      </c>
      <c r="J294" s="4">
        <f t="shared" si="83"/>
        <v>65.292899999999989</v>
      </c>
      <c r="K294" s="59">
        <f t="shared" si="70"/>
        <v>348.31664608860029</v>
      </c>
      <c r="L294" s="4">
        <f t="shared" si="85"/>
        <v>275.8272</v>
      </c>
      <c r="M294" s="59">
        <f t="shared" si="86"/>
        <v>212.68289999999996</v>
      </c>
      <c r="N294" s="4">
        <f t="shared" si="71"/>
        <v>0.791886357133327</v>
      </c>
      <c r="O294" s="8">
        <v>459.23</v>
      </c>
      <c r="Q294" s="16">
        <v>1</v>
      </c>
      <c r="R294" s="59">
        <f t="shared" si="72"/>
        <v>0</v>
      </c>
      <c r="S294" s="6">
        <f t="shared" si="73"/>
        <v>348.31664608860029</v>
      </c>
      <c r="T294" s="59">
        <f t="shared" si="74"/>
        <v>212.70599822894326</v>
      </c>
      <c r="U294" s="6">
        <f t="shared" si="75"/>
        <v>275.8272</v>
      </c>
      <c r="V294" s="59">
        <f t="shared" si="76"/>
        <v>0</v>
      </c>
      <c r="W294" s="6">
        <f t="shared" si="77"/>
        <v>212.70599822894326</v>
      </c>
      <c r="X294" s="59">
        <f t="shared" si="84"/>
        <v>0.34841565489122672</v>
      </c>
      <c r="Y294" s="6">
        <f t="shared" si="78"/>
        <v>12.682899999999961</v>
      </c>
      <c r="Z294" s="59">
        <f t="shared" si="79"/>
        <v>276.1186343082444</v>
      </c>
      <c r="AA294" s="18">
        <f t="shared" si="80"/>
        <v>0.99894453226970892</v>
      </c>
      <c r="AB294" s="8" t="s">
        <v>308</v>
      </c>
      <c r="AS294" s="2">
        <v>1</v>
      </c>
      <c r="AT294" s="2">
        <v>0.9</v>
      </c>
    </row>
    <row r="295" spans="2:46" x14ac:dyDescent="0.25">
      <c r="B295" s="7" t="s">
        <v>309</v>
      </c>
      <c r="C295" s="21">
        <v>200.12</v>
      </c>
      <c r="D295" s="16">
        <v>135.5</v>
      </c>
      <c r="E295" s="21">
        <v>65.849999999999994</v>
      </c>
      <c r="F295" s="4">
        <f t="shared" si="81"/>
        <v>150.65348485846584</v>
      </c>
      <c r="G295" s="21">
        <v>0.9</v>
      </c>
      <c r="H295" s="4">
        <v>108.8215</v>
      </c>
      <c r="I295" s="59">
        <f t="shared" si="82"/>
        <v>87.057200000000009</v>
      </c>
      <c r="J295" s="4">
        <f t="shared" si="83"/>
        <v>65.292899999999989</v>
      </c>
      <c r="K295" s="59">
        <f t="shared" si="70"/>
        <v>259.47498485846586</v>
      </c>
      <c r="L295" s="4">
        <f t="shared" si="85"/>
        <v>222.55720000000002</v>
      </c>
      <c r="M295" s="59">
        <f t="shared" si="86"/>
        <v>131.1429</v>
      </c>
      <c r="N295" s="4">
        <f t="shared" si="71"/>
        <v>0.85772121779445076</v>
      </c>
      <c r="O295" s="8">
        <v>464.16</v>
      </c>
      <c r="Q295" s="16">
        <v>1</v>
      </c>
      <c r="R295" s="59">
        <f t="shared" si="72"/>
        <v>0</v>
      </c>
      <c r="S295" s="6">
        <f t="shared" si="73"/>
        <v>259.47498485846586</v>
      </c>
      <c r="T295" s="59">
        <f t="shared" si="74"/>
        <v>133.40000185705048</v>
      </c>
      <c r="U295" s="6">
        <f t="shared" si="75"/>
        <v>222.55720000000002</v>
      </c>
      <c r="V295" s="59">
        <f t="shared" si="76"/>
        <v>0</v>
      </c>
      <c r="W295" s="6">
        <f t="shared" si="77"/>
        <v>133.40000185705048</v>
      </c>
      <c r="X295" s="59">
        <f t="shared" si="84"/>
        <v>-79.305996371892775</v>
      </c>
      <c r="Y295" s="6">
        <f t="shared" si="78"/>
        <v>-68.857100000000003</v>
      </c>
      <c r="Z295" s="59">
        <f t="shared" si="79"/>
        <v>0</v>
      </c>
      <c r="AA295" s="18">
        <f t="shared" si="80"/>
        <v>1</v>
      </c>
      <c r="AB295" s="8" t="s">
        <v>309</v>
      </c>
      <c r="AS295" s="2">
        <v>1</v>
      </c>
      <c r="AT295" s="2">
        <v>0.9</v>
      </c>
    </row>
    <row r="296" spans="2:46" x14ac:dyDescent="0.25">
      <c r="B296" s="7" t="s">
        <v>310</v>
      </c>
      <c r="C296" s="21">
        <v>179.56</v>
      </c>
      <c r="D296" s="16">
        <v>135.93</v>
      </c>
      <c r="E296" s="21">
        <v>67.38</v>
      </c>
      <c r="F296" s="4">
        <f t="shared" si="81"/>
        <v>151.71364243205025</v>
      </c>
      <c r="G296" s="21">
        <v>0.9</v>
      </c>
      <c r="H296" s="4">
        <v>108.8215</v>
      </c>
      <c r="I296" s="59">
        <f t="shared" si="82"/>
        <v>87.057200000000009</v>
      </c>
      <c r="J296" s="4">
        <f t="shared" si="83"/>
        <v>65.292899999999989</v>
      </c>
      <c r="K296" s="59">
        <f t="shared" si="70"/>
        <v>260.53514243205024</v>
      </c>
      <c r="L296" s="4">
        <f t="shared" si="85"/>
        <v>222.98720000000003</v>
      </c>
      <c r="M296" s="59">
        <f t="shared" si="86"/>
        <v>132.67289999999997</v>
      </c>
      <c r="N296" s="4">
        <f t="shared" si="71"/>
        <v>0.85588146734622172</v>
      </c>
      <c r="O296" s="8">
        <v>464.17</v>
      </c>
      <c r="Q296" s="16">
        <v>1</v>
      </c>
      <c r="R296" s="59">
        <f t="shared" si="72"/>
        <v>0</v>
      </c>
      <c r="S296" s="6">
        <f t="shared" si="73"/>
        <v>260.53514243205024</v>
      </c>
      <c r="T296" s="59">
        <f t="shared" si="74"/>
        <v>134.74148981753424</v>
      </c>
      <c r="U296" s="6">
        <f t="shared" si="75"/>
        <v>222.98720000000003</v>
      </c>
      <c r="V296" s="59">
        <f t="shared" si="76"/>
        <v>0</v>
      </c>
      <c r="W296" s="6">
        <f t="shared" si="77"/>
        <v>134.74148981753424</v>
      </c>
      <c r="X296" s="59">
        <f t="shared" si="84"/>
        <v>1.3414879604837608</v>
      </c>
      <c r="Y296" s="6">
        <f t="shared" si="78"/>
        <v>-67.32710000000003</v>
      </c>
      <c r="Z296" s="59">
        <f t="shared" si="79"/>
        <v>0</v>
      </c>
      <c r="AA296" s="18">
        <f t="shared" si="80"/>
        <v>1</v>
      </c>
      <c r="AB296" s="8" t="s">
        <v>310</v>
      </c>
      <c r="AS296" s="2">
        <v>1</v>
      </c>
      <c r="AT296" s="2">
        <v>0.9</v>
      </c>
    </row>
    <row r="297" spans="2:46" x14ac:dyDescent="0.25">
      <c r="B297" s="7" t="s">
        <v>311</v>
      </c>
      <c r="C297" s="21">
        <v>185.06</v>
      </c>
      <c r="D297" s="16">
        <v>130.66</v>
      </c>
      <c r="E297" s="21">
        <v>67.63</v>
      </c>
      <c r="F297" s="4">
        <f t="shared" si="81"/>
        <v>147.12529524184481</v>
      </c>
      <c r="G297" s="21">
        <v>0.89</v>
      </c>
      <c r="H297" s="4">
        <v>108.8215</v>
      </c>
      <c r="I297" s="59">
        <f t="shared" si="82"/>
        <v>87.057200000000009</v>
      </c>
      <c r="J297" s="4">
        <f t="shared" si="83"/>
        <v>65.292899999999989</v>
      </c>
      <c r="K297" s="59">
        <f t="shared" si="70"/>
        <v>255.94679524184482</v>
      </c>
      <c r="L297" s="4">
        <f t="shared" si="85"/>
        <v>217.71719999999999</v>
      </c>
      <c r="M297" s="59">
        <f t="shared" si="86"/>
        <v>132.92289999999997</v>
      </c>
      <c r="N297" s="4">
        <f t="shared" si="71"/>
        <v>0.85063460081333864</v>
      </c>
      <c r="O297" s="8">
        <v>464.36</v>
      </c>
      <c r="Q297" s="16">
        <v>1</v>
      </c>
      <c r="R297" s="59">
        <f t="shared" si="72"/>
        <v>0</v>
      </c>
      <c r="S297" s="6">
        <f t="shared" si="73"/>
        <v>255.94679524184482</v>
      </c>
      <c r="T297" s="59">
        <f t="shared" si="74"/>
        <v>134.56590511244232</v>
      </c>
      <c r="U297" s="6">
        <f t="shared" si="75"/>
        <v>217.71719999999999</v>
      </c>
      <c r="V297" s="59">
        <f t="shared" si="76"/>
        <v>0</v>
      </c>
      <c r="W297" s="6">
        <f t="shared" si="77"/>
        <v>134.56590511244232</v>
      </c>
      <c r="X297" s="59">
        <f t="shared" si="84"/>
        <v>-0.17558470509192148</v>
      </c>
      <c r="Y297" s="6">
        <f t="shared" si="78"/>
        <v>-67.07710000000003</v>
      </c>
      <c r="Z297" s="59">
        <f t="shared" si="79"/>
        <v>0</v>
      </c>
      <c r="AA297" s="18">
        <f t="shared" si="80"/>
        <v>1</v>
      </c>
      <c r="AB297" s="8" t="s">
        <v>311</v>
      </c>
      <c r="AS297" s="2">
        <v>1</v>
      </c>
      <c r="AT297" s="2">
        <v>0.9</v>
      </c>
    </row>
    <row r="298" spans="2:46" x14ac:dyDescent="0.25">
      <c r="B298" s="7" t="s">
        <v>312</v>
      </c>
      <c r="C298" s="21">
        <v>292.45999999999998</v>
      </c>
      <c r="D298" s="16">
        <v>241.12</v>
      </c>
      <c r="E298" s="21">
        <v>173.45</v>
      </c>
      <c r="F298" s="4">
        <f t="shared" si="81"/>
        <v>297.02484222704339</v>
      </c>
      <c r="G298" s="21">
        <v>0.81</v>
      </c>
      <c r="H298" s="4">
        <v>108.8215</v>
      </c>
      <c r="I298" s="59">
        <f t="shared" si="82"/>
        <v>87.057200000000009</v>
      </c>
      <c r="J298" s="4">
        <f t="shared" si="83"/>
        <v>65.292899999999989</v>
      </c>
      <c r="K298" s="59">
        <f t="shared" si="70"/>
        <v>405.84634222704341</v>
      </c>
      <c r="L298" s="4">
        <f t="shared" si="85"/>
        <v>328.17720000000003</v>
      </c>
      <c r="M298" s="59">
        <f t="shared" si="86"/>
        <v>238.74289999999996</v>
      </c>
      <c r="N298" s="4">
        <f t="shared" si="71"/>
        <v>0.80862426454100511</v>
      </c>
      <c r="O298" s="8">
        <v>461.44</v>
      </c>
      <c r="Q298" s="16">
        <v>1</v>
      </c>
      <c r="R298" s="59">
        <f t="shared" si="72"/>
        <v>0</v>
      </c>
      <c r="S298" s="6">
        <f t="shared" si="73"/>
        <v>405.84634222704341</v>
      </c>
      <c r="T298" s="59">
        <f t="shared" si="74"/>
        <v>238.76971939345739</v>
      </c>
      <c r="U298" s="6">
        <f t="shared" si="75"/>
        <v>328.17720000000003</v>
      </c>
      <c r="V298" s="59">
        <f t="shared" si="76"/>
        <v>0</v>
      </c>
      <c r="W298" s="6">
        <f t="shared" si="77"/>
        <v>238.76971939345739</v>
      </c>
      <c r="X298" s="59">
        <f t="shared" si="84"/>
        <v>104.20381428101507</v>
      </c>
      <c r="Y298" s="6">
        <f t="shared" si="78"/>
        <v>38.742899999999963</v>
      </c>
      <c r="Z298" s="59">
        <f t="shared" si="79"/>
        <v>330.45618000008716</v>
      </c>
      <c r="AA298" s="18">
        <f t="shared" si="80"/>
        <v>0.99310353342435131</v>
      </c>
      <c r="AB298" s="8" t="s">
        <v>312</v>
      </c>
      <c r="AS298" s="2">
        <v>1</v>
      </c>
      <c r="AT298" s="2">
        <v>0.9</v>
      </c>
    </row>
    <row r="299" spans="2:46" x14ac:dyDescent="0.25">
      <c r="B299" s="7" t="s">
        <v>313</v>
      </c>
      <c r="C299" s="21">
        <v>286.88</v>
      </c>
      <c r="D299" s="16">
        <v>184.95</v>
      </c>
      <c r="E299" s="21">
        <v>149.74</v>
      </c>
      <c r="F299" s="4">
        <f t="shared" si="81"/>
        <v>237.96758203587311</v>
      </c>
      <c r="G299" s="21">
        <v>0.78</v>
      </c>
      <c r="H299" s="4">
        <v>108.8215</v>
      </c>
      <c r="I299" s="59">
        <f t="shared" si="82"/>
        <v>87.057200000000009</v>
      </c>
      <c r="J299" s="4">
        <f t="shared" si="83"/>
        <v>65.292899999999989</v>
      </c>
      <c r="K299" s="59">
        <f t="shared" si="70"/>
        <v>346.78908203587309</v>
      </c>
      <c r="L299" s="4">
        <f t="shared" si="85"/>
        <v>272.00720000000001</v>
      </c>
      <c r="M299" s="59">
        <f t="shared" si="86"/>
        <v>215.03289999999998</v>
      </c>
      <c r="N299" s="4">
        <f t="shared" si="71"/>
        <v>0.78435917994633586</v>
      </c>
      <c r="O299" s="8">
        <v>462.58</v>
      </c>
      <c r="Q299" s="16">
        <v>1</v>
      </c>
      <c r="R299" s="59">
        <f t="shared" si="72"/>
        <v>0</v>
      </c>
      <c r="S299" s="6">
        <f t="shared" si="73"/>
        <v>346.78908203587309</v>
      </c>
      <c r="T299" s="59">
        <f t="shared" si="74"/>
        <v>215.1156678799652</v>
      </c>
      <c r="U299" s="6">
        <f t="shared" si="75"/>
        <v>272.00720000000001</v>
      </c>
      <c r="V299" s="59">
        <f t="shared" si="76"/>
        <v>0</v>
      </c>
      <c r="W299" s="6">
        <f t="shared" si="77"/>
        <v>215.1156678799652</v>
      </c>
      <c r="X299" s="59">
        <f t="shared" si="84"/>
        <v>-23.654051513492192</v>
      </c>
      <c r="Y299" s="6">
        <f t="shared" si="78"/>
        <v>15.032899999999984</v>
      </c>
      <c r="Z299" s="59">
        <f t="shared" si="79"/>
        <v>272.42229155164597</v>
      </c>
      <c r="AA299" s="18">
        <f t="shared" si="80"/>
        <v>0.99847629373763169</v>
      </c>
      <c r="AB299" s="8" t="s">
        <v>313</v>
      </c>
      <c r="AS299" s="2">
        <v>1</v>
      </c>
      <c r="AT299" s="2">
        <v>0.9</v>
      </c>
    </row>
    <row r="300" spans="2:46" x14ac:dyDescent="0.25">
      <c r="B300" s="7" t="s">
        <v>314</v>
      </c>
      <c r="C300" s="21">
        <v>303.52</v>
      </c>
      <c r="D300" s="16">
        <v>186.51</v>
      </c>
      <c r="E300" s="21">
        <v>150.56</v>
      </c>
      <c r="F300" s="4">
        <f t="shared" si="81"/>
        <v>239.6962529953274</v>
      </c>
      <c r="G300" s="21">
        <v>0.78</v>
      </c>
      <c r="H300" s="4">
        <v>108.8215</v>
      </c>
      <c r="I300" s="59">
        <f t="shared" si="82"/>
        <v>87.057200000000009</v>
      </c>
      <c r="J300" s="4">
        <f t="shared" si="83"/>
        <v>65.292899999999989</v>
      </c>
      <c r="K300" s="59">
        <f t="shared" si="70"/>
        <v>348.51775299532738</v>
      </c>
      <c r="L300" s="4">
        <f t="shared" si="85"/>
        <v>273.56720000000001</v>
      </c>
      <c r="M300" s="59">
        <f t="shared" si="86"/>
        <v>215.85289999999998</v>
      </c>
      <c r="N300" s="4">
        <f t="shared" si="71"/>
        <v>0.78494480596421079</v>
      </c>
      <c r="O300" s="8">
        <v>460.63</v>
      </c>
      <c r="Q300" s="16">
        <v>1</v>
      </c>
      <c r="R300" s="59">
        <f t="shared" si="72"/>
        <v>0</v>
      </c>
      <c r="S300" s="6">
        <f t="shared" si="73"/>
        <v>348.51775299532738</v>
      </c>
      <c r="T300" s="59">
        <f t="shared" si="74"/>
        <v>215.92964418317379</v>
      </c>
      <c r="U300" s="6">
        <f t="shared" si="75"/>
        <v>273.56720000000001</v>
      </c>
      <c r="V300" s="59">
        <f t="shared" si="76"/>
        <v>0</v>
      </c>
      <c r="W300" s="6">
        <f t="shared" si="77"/>
        <v>215.92964418317379</v>
      </c>
      <c r="X300" s="59">
        <f t="shared" si="84"/>
        <v>0.81397630320859093</v>
      </c>
      <c r="Y300" s="6">
        <f t="shared" si="78"/>
        <v>15.852899999999977</v>
      </c>
      <c r="Z300" s="59">
        <f t="shared" si="79"/>
        <v>274.02614355978886</v>
      </c>
      <c r="AA300" s="18">
        <f t="shared" si="80"/>
        <v>0.99832518330613695</v>
      </c>
      <c r="AB300" s="8" t="s">
        <v>314</v>
      </c>
      <c r="AS300" s="2">
        <v>1</v>
      </c>
      <c r="AT300" s="2">
        <v>0.9</v>
      </c>
    </row>
    <row r="301" spans="2:46" x14ac:dyDescent="0.25">
      <c r="B301" s="7" t="s">
        <v>315</v>
      </c>
      <c r="C301" s="21">
        <v>306.5</v>
      </c>
      <c r="D301" s="16">
        <v>189.6</v>
      </c>
      <c r="E301" s="21">
        <v>149.9</v>
      </c>
      <c r="F301" s="4">
        <f t="shared" si="81"/>
        <v>241.69851054567962</v>
      </c>
      <c r="G301" s="21">
        <v>0.78</v>
      </c>
      <c r="H301" s="4">
        <v>108.8215</v>
      </c>
      <c r="I301" s="59">
        <f t="shared" si="82"/>
        <v>87.057200000000009</v>
      </c>
      <c r="J301" s="4">
        <f t="shared" si="83"/>
        <v>65.292899999999989</v>
      </c>
      <c r="K301" s="59">
        <f t="shared" si="70"/>
        <v>350.52001054567961</v>
      </c>
      <c r="L301" s="4">
        <f t="shared" si="85"/>
        <v>276.65719999999999</v>
      </c>
      <c r="M301" s="59">
        <f t="shared" si="86"/>
        <v>215.19290000000001</v>
      </c>
      <c r="N301" s="4">
        <f t="shared" si="71"/>
        <v>0.78927647973451764</v>
      </c>
      <c r="O301" s="8">
        <v>460.89</v>
      </c>
      <c r="Q301" s="16">
        <v>1</v>
      </c>
      <c r="R301" s="59">
        <f t="shared" si="72"/>
        <v>0</v>
      </c>
      <c r="S301" s="6">
        <f t="shared" si="73"/>
        <v>350.52001054567961</v>
      </c>
      <c r="T301" s="59">
        <f t="shared" si="74"/>
        <v>215.23259855584917</v>
      </c>
      <c r="U301" s="6">
        <f t="shared" si="75"/>
        <v>276.65719999999999</v>
      </c>
      <c r="V301" s="59">
        <f t="shared" si="76"/>
        <v>0</v>
      </c>
      <c r="W301" s="6">
        <f t="shared" si="77"/>
        <v>215.23259855584917</v>
      </c>
      <c r="X301" s="59">
        <f t="shared" si="84"/>
        <v>-0.69704562732462705</v>
      </c>
      <c r="Y301" s="6">
        <f t="shared" si="78"/>
        <v>15.192900000000009</v>
      </c>
      <c r="Z301" s="59">
        <f t="shared" si="79"/>
        <v>277.07405241604636</v>
      </c>
      <c r="AA301" s="18">
        <f t="shared" si="80"/>
        <v>0.99849551983517959</v>
      </c>
      <c r="AB301" s="8" t="s">
        <v>315</v>
      </c>
      <c r="AS301" s="2">
        <v>1</v>
      </c>
      <c r="AT301" s="2">
        <v>0.9</v>
      </c>
    </row>
    <row r="302" spans="2:46" x14ac:dyDescent="0.25">
      <c r="B302" s="7" t="s">
        <v>316</v>
      </c>
      <c r="C302" s="21">
        <v>307.77999999999997</v>
      </c>
      <c r="D302" s="16">
        <v>190.07</v>
      </c>
      <c r="E302" s="21">
        <v>150.18</v>
      </c>
      <c r="F302" s="4">
        <f t="shared" si="81"/>
        <v>242.24086628808112</v>
      </c>
      <c r="G302" s="21">
        <v>0.78</v>
      </c>
      <c r="H302" s="4">
        <v>108.8215</v>
      </c>
      <c r="I302" s="59">
        <f t="shared" si="82"/>
        <v>87.057200000000009</v>
      </c>
      <c r="J302" s="4">
        <f t="shared" si="83"/>
        <v>65.292899999999989</v>
      </c>
      <c r="K302" s="59">
        <f t="shared" si="70"/>
        <v>351.06236628808114</v>
      </c>
      <c r="L302" s="4">
        <f t="shared" si="85"/>
        <v>277.12720000000002</v>
      </c>
      <c r="M302" s="59">
        <f t="shared" si="86"/>
        <v>215.47289999999998</v>
      </c>
      <c r="N302" s="4">
        <f t="shared" si="71"/>
        <v>0.78939592110135193</v>
      </c>
      <c r="O302" s="8">
        <v>460.77</v>
      </c>
      <c r="Q302" s="16">
        <v>1</v>
      </c>
      <c r="R302" s="59">
        <f t="shared" si="72"/>
        <v>0</v>
      </c>
      <c r="S302" s="6">
        <f t="shared" si="73"/>
        <v>351.06236628808114</v>
      </c>
      <c r="T302" s="59">
        <f t="shared" si="74"/>
        <v>215.51171672080116</v>
      </c>
      <c r="U302" s="6">
        <f t="shared" si="75"/>
        <v>277.12720000000002</v>
      </c>
      <c r="V302" s="59">
        <f t="shared" si="76"/>
        <v>0</v>
      </c>
      <c r="W302" s="6">
        <f t="shared" si="77"/>
        <v>215.51171672080116</v>
      </c>
      <c r="X302" s="59">
        <f t="shared" si="84"/>
        <v>0.2791181649519956</v>
      </c>
      <c r="Y302" s="6">
        <f t="shared" si="78"/>
        <v>15.472899999999981</v>
      </c>
      <c r="Z302" s="59">
        <f t="shared" si="79"/>
        <v>277.5588146938411</v>
      </c>
      <c r="AA302" s="18">
        <f t="shared" si="80"/>
        <v>0.9984449613163352</v>
      </c>
      <c r="AB302" s="8" t="s">
        <v>316</v>
      </c>
      <c r="AS302" s="2">
        <v>1</v>
      </c>
      <c r="AT302" s="2">
        <v>0.9</v>
      </c>
    </row>
    <row r="303" spans="2:46" x14ac:dyDescent="0.25">
      <c r="B303" s="7" t="s">
        <v>317</v>
      </c>
      <c r="C303" s="21">
        <v>307.44</v>
      </c>
      <c r="D303" s="16">
        <v>186.82</v>
      </c>
      <c r="E303" s="21">
        <v>145.11000000000001</v>
      </c>
      <c r="F303" s="4">
        <f t="shared" si="81"/>
        <v>236.55575347050853</v>
      </c>
      <c r="G303" s="21">
        <v>0.79</v>
      </c>
      <c r="H303" s="4">
        <v>108.8215</v>
      </c>
      <c r="I303" s="59">
        <f t="shared" si="82"/>
        <v>87.057200000000009</v>
      </c>
      <c r="J303" s="4">
        <f t="shared" si="83"/>
        <v>65.292899999999989</v>
      </c>
      <c r="K303" s="59">
        <f t="shared" si="70"/>
        <v>345.37725347050855</v>
      </c>
      <c r="L303" s="4">
        <f t="shared" si="85"/>
        <v>273.87720000000002</v>
      </c>
      <c r="M303" s="59">
        <f t="shared" si="86"/>
        <v>210.40289999999999</v>
      </c>
      <c r="N303" s="4">
        <f t="shared" si="71"/>
        <v>0.7929798423259109</v>
      </c>
      <c r="O303" s="8">
        <v>461.11</v>
      </c>
      <c r="Q303" s="16">
        <v>1</v>
      </c>
      <c r="R303" s="59">
        <f t="shared" si="72"/>
        <v>0</v>
      </c>
      <c r="S303" s="6">
        <f t="shared" si="73"/>
        <v>345.37725347050855</v>
      </c>
      <c r="T303" s="59">
        <f t="shared" si="74"/>
        <v>210.42035675046245</v>
      </c>
      <c r="U303" s="6">
        <f t="shared" si="75"/>
        <v>273.87720000000002</v>
      </c>
      <c r="V303" s="59">
        <f t="shared" si="76"/>
        <v>0</v>
      </c>
      <c r="W303" s="6">
        <f t="shared" si="77"/>
        <v>210.42035675046245</v>
      </c>
      <c r="X303" s="59">
        <f t="shared" si="84"/>
        <v>-5.0913599703387149</v>
      </c>
      <c r="Y303" s="6">
        <f t="shared" si="78"/>
        <v>10.402899999999988</v>
      </c>
      <c r="Z303" s="59">
        <f t="shared" si="79"/>
        <v>274.07469968650884</v>
      </c>
      <c r="AA303" s="18">
        <f t="shared" si="80"/>
        <v>0.99927939468059357</v>
      </c>
      <c r="AB303" s="8" t="s">
        <v>317</v>
      </c>
      <c r="AS303" s="2">
        <v>1</v>
      </c>
      <c r="AT303" s="2">
        <v>0.9</v>
      </c>
    </row>
    <row r="304" spans="2:46" x14ac:dyDescent="0.25">
      <c r="B304" s="7" t="s">
        <v>318</v>
      </c>
      <c r="C304" s="21">
        <v>291.54000000000002</v>
      </c>
      <c r="D304" s="16">
        <v>192.12</v>
      </c>
      <c r="E304" s="21">
        <v>148.72</v>
      </c>
      <c r="F304" s="4">
        <f t="shared" si="81"/>
        <v>242.95623638836688</v>
      </c>
      <c r="G304" s="21">
        <v>0.79</v>
      </c>
      <c r="H304" s="4">
        <v>108.8215</v>
      </c>
      <c r="I304" s="59">
        <f t="shared" si="82"/>
        <v>87.057200000000009</v>
      </c>
      <c r="J304" s="4">
        <f t="shared" si="83"/>
        <v>65.292899999999989</v>
      </c>
      <c r="K304" s="59">
        <f t="shared" si="70"/>
        <v>351.77773638836686</v>
      </c>
      <c r="L304" s="4">
        <f t="shared" si="85"/>
        <v>279.17720000000003</v>
      </c>
      <c r="M304" s="59">
        <f t="shared" si="86"/>
        <v>214.0129</v>
      </c>
      <c r="N304" s="4">
        <f t="shared" si="71"/>
        <v>0.79361816033685839</v>
      </c>
      <c r="O304" s="8">
        <v>459.17</v>
      </c>
      <c r="Q304" s="16">
        <v>1</v>
      </c>
      <c r="R304" s="59">
        <f t="shared" si="72"/>
        <v>0</v>
      </c>
      <c r="S304" s="6">
        <f t="shared" si="73"/>
        <v>351.77773638836686</v>
      </c>
      <c r="T304" s="59">
        <f t="shared" si="74"/>
        <v>214.02725718628295</v>
      </c>
      <c r="U304" s="6">
        <f t="shared" si="75"/>
        <v>279.17720000000003</v>
      </c>
      <c r="V304" s="59">
        <f t="shared" si="76"/>
        <v>0</v>
      </c>
      <c r="W304" s="6">
        <f t="shared" si="77"/>
        <v>214.02725718628295</v>
      </c>
      <c r="X304" s="59">
        <f t="shared" si="84"/>
        <v>3.6069004358205063</v>
      </c>
      <c r="Y304" s="6">
        <f t="shared" si="78"/>
        <v>14.012900000000002</v>
      </c>
      <c r="Z304" s="59">
        <f t="shared" si="79"/>
        <v>279.52865750446773</v>
      </c>
      <c r="AA304" s="18">
        <f t="shared" si="80"/>
        <v>0.99874267809388351</v>
      </c>
      <c r="AB304" s="8" t="s">
        <v>318</v>
      </c>
      <c r="AS304" s="2">
        <v>1</v>
      </c>
      <c r="AT304" s="2">
        <v>0.9</v>
      </c>
    </row>
    <row r="305" spans="2:46" x14ac:dyDescent="0.25">
      <c r="B305" s="7" t="s">
        <v>319</v>
      </c>
      <c r="C305" s="21">
        <v>353.92</v>
      </c>
      <c r="D305" s="16">
        <v>187.81</v>
      </c>
      <c r="E305" s="21">
        <v>149.63</v>
      </c>
      <c r="F305" s="4">
        <f t="shared" si="81"/>
        <v>240.12857597545528</v>
      </c>
      <c r="G305" s="21">
        <v>0.78</v>
      </c>
      <c r="H305" s="4">
        <v>108.8215</v>
      </c>
      <c r="I305" s="59">
        <f t="shared" si="82"/>
        <v>87.057200000000009</v>
      </c>
      <c r="J305" s="4">
        <f t="shared" si="83"/>
        <v>65.292899999999989</v>
      </c>
      <c r="K305" s="59">
        <f t="shared" si="70"/>
        <v>348.95007597545526</v>
      </c>
      <c r="L305" s="4">
        <f t="shared" si="85"/>
        <v>274.86720000000003</v>
      </c>
      <c r="M305" s="59">
        <f t="shared" si="86"/>
        <v>214.92289999999997</v>
      </c>
      <c r="N305" s="4">
        <f t="shared" si="71"/>
        <v>0.78769777949363118</v>
      </c>
      <c r="O305" s="8">
        <v>459.39</v>
      </c>
      <c r="Q305" s="16">
        <v>1</v>
      </c>
      <c r="R305" s="59">
        <f t="shared" si="72"/>
        <v>0</v>
      </c>
      <c r="S305" s="6">
        <f t="shared" si="73"/>
        <v>348.95007597545526</v>
      </c>
      <c r="T305" s="59">
        <f t="shared" si="74"/>
        <v>214.9748308231361</v>
      </c>
      <c r="U305" s="6">
        <f t="shared" si="75"/>
        <v>274.86720000000003</v>
      </c>
      <c r="V305" s="59">
        <f t="shared" si="76"/>
        <v>0</v>
      </c>
      <c r="W305" s="6">
        <f t="shared" si="77"/>
        <v>214.9748308231361</v>
      </c>
      <c r="X305" s="59">
        <f t="shared" si="84"/>
        <v>0.94757363685314999</v>
      </c>
      <c r="Y305" s="6">
        <f t="shared" si="78"/>
        <v>14.92289999999997</v>
      </c>
      <c r="Z305" s="59">
        <f t="shared" si="79"/>
        <v>275.27199381747863</v>
      </c>
      <c r="AA305" s="18">
        <f t="shared" si="80"/>
        <v>0.99852947692983618</v>
      </c>
      <c r="AB305" s="8" t="s">
        <v>319</v>
      </c>
      <c r="AS305" s="2">
        <v>1</v>
      </c>
      <c r="AT305" s="2">
        <v>0.9</v>
      </c>
    </row>
    <row r="306" spans="2:46" x14ac:dyDescent="0.25">
      <c r="B306" s="7" t="s">
        <v>320</v>
      </c>
      <c r="C306" s="21">
        <v>294.45999999999998</v>
      </c>
      <c r="D306" s="16">
        <v>183.56</v>
      </c>
      <c r="E306" s="21">
        <v>147.84</v>
      </c>
      <c r="F306" s="4">
        <f t="shared" si="81"/>
        <v>235.69246742312322</v>
      </c>
      <c r="G306" s="21">
        <v>0.78</v>
      </c>
      <c r="H306" s="4">
        <v>108.8215</v>
      </c>
      <c r="I306" s="59">
        <f t="shared" si="82"/>
        <v>87.057200000000009</v>
      </c>
      <c r="J306" s="4">
        <f t="shared" si="83"/>
        <v>65.292899999999989</v>
      </c>
      <c r="K306" s="59">
        <f t="shared" si="70"/>
        <v>344.51396742312323</v>
      </c>
      <c r="L306" s="4">
        <f t="shared" si="85"/>
        <v>270.61720000000003</v>
      </c>
      <c r="M306" s="59">
        <f t="shared" si="86"/>
        <v>213.13290000000001</v>
      </c>
      <c r="N306" s="4">
        <f t="shared" si="71"/>
        <v>0.78550429181187564</v>
      </c>
      <c r="O306" s="8">
        <v>460.29</v>
      </c>
      <c r="Q306" s="16">
        <v>1</v>
      </c>
      <c r="R306" s="59">
        <f t="shared" si="72"/>
        <v>0</v>
      </c>
      <c r="S306" s="6">
        <f t="shared" si="73"/>
        <v>344.51396742312323</v>
      </c>
      <c r="T306" s="59">
        <f t="shared" si="74"/>
        <v>213.20460786244934</v>
      </c>
      <c r="U306" s="6">
        <f t="shared" si="75"/>
        <v>270.61720000000003</v>
      </c>
      <c r="V306" s="59">
        <f t="shared" si="76"/>
        <v>0</v>
      </c>
      <c r="W306" s="6">
        <f t="shared" si="77"/>
        <v>213.20460786244934</v>
      </c>
      <c r="X306" s="59">
        <f t="shared" si="84"/>
        <v>-1.7702229606867661</v>
      </c>
      <c r="Y306" s="6">
        <f t="shared" si="78"/>
        <v>13.132900000000006</v>
      </c>
      <c r="Z306" s="59">
        <f t="shared" si="79"/>
        <v>270.9356787103722</v>
      </c>
      <c r="AA306" s="18">
        <f t="shared" si="80"/>
        <v>0.99882452280966427</v>
      </c>
      <c r="AB306" s="8" t="s">
        <v>320</v>
      </c>
      <c r="AS306" s="2">
        <v>1</v>
      </c>
      <c r="AT306" s="2">
        <v>0.9</v>
      </c>
    </row>
    <row r="307" spans="2:46" x14ac:dyDescent="0.25">
      <c r="B307" s="7" t="s">
        <v>321</v>
      </c>
      <c r="C307" s="21">
        <v>285.77999999999997</v>
      </c>
      <c r="D307" s="16">
        <v>190.29</v>
      </c>
      <c r="E307" s="21">
        <v>148.44999999999999</v>
      </c>
      <c r="F307" s="4">
        <f t="shared" si="81"/>
        <v>241.34557505784107</v>
      </c>
      <c r="G307" s="21">
        <v>0.79</v>
      </c>
      <c r="H307" s="4">
        <v>108.8215</v>
      </c>
      <c r="I307" s="59">
        <f t="shared" si="82"/>
        <v>87.057200000000009</v>
      </c>
      <c r="J307" s="4">
        <f t="shared" si="83"/>
        <v>65.292899999999989</v>
      </c>
      <c r="K307" s="59">
        <f t="shared" si="70"/>
        <v>350.16707505784109</v>
      </c>
      <c r="L307" s="4">
        <f t="shared" si="85"/>
        <v>277.34719999999999</v>
      </c>
      <c r="M307" s="59">
        <f t="shared" si="86"/>
        <v>213.74289999999996</v>
      </c>
      <c r="N307" s="4">
        <f t="shared" si="71"/>
        <v>0.792042484160418</v>
      </c>
      <c r="O307" s="8">
        <v>459.42</v>
      </c>
      <c r="Q307" s="16">
        <v>1</v>
      </c>
      <c r="R307" s="59">
        <f t="shared" si="72"/>
        <v>0</v>
      </c>
      <c r="S307" s="6">
        <f t="shared" si="73"/>
        <v>350.16707505784109</v>
      </c>
      <c r="T307" s="59">
        <f t="shared" si="74"/>
        <v>213.76508392795046</v>
      </c>
      <c r="U307" s="6">
        <f t="shared" si="75"/>
        <v>277.34719999999999</v>
      </c>
      <c r="V307" s="59">
        <f t="shared" si="76"/>
        <v>0</v>
      </c>
      <c r="W307" s="6">
        <f t="shared" si="77"/>
        <v>213.76508392795046</v>
      </c>
      <c r="X307" s="59">
        <f t="shared" si="84"/>
        <v>0.5604760655011205</v>
      </c>
      <c r="Y307" s="6">
        <f t="shared" si="78"/>
        <v>13.742899999999963</v>
      </c>
      <c r="Z307" s="59">
        <f t="shared" si="79"/>
        <v>277.68748017915749</v>
      </c>
      <c r="AA307" s="18">
        <f t="shared" si="80"/>
        <v>0.99877459301032234</v>
      </c>
      <c r="AB307" s="8" t="s">
        <v>321</v>
      </c>
      <c r="AS307" s="2">
        <v>1</v>
      </c>
      <c r="AT307" s="2">
        <v>0.9</v>
      </c>
    </row>
    <row r="308" spans="2:46" x14ac:dyDescent="0.25">
      <c r="B308" s="7" t="s">
        <v>322</v>
      </c>
      <c r="C308" s="21">
        <v>328.76</v>
      </c>
      <c r="D308" s="16">
        <v>188.04</v>
      </c>
      <c r="E308" s="21">
        <v>148.38</v>
      </c>
      <c r="F308" s="4">
        <f t="shared" si="81"/>
        <v>239.53218155396155</v>
      </c>
      <c r="G308" s="21">
        <v>0.78</v>
      </c>
      <c r="H308" s="4">
        <v>108.8215</v>
      </c>
      <c r="I308" s="59">
        <f t="shared" si="82"/>
        <v>87.057200000000009</v>
      </c>
      <c r="J308" s="4">
        <f t="shared" si="83"/>
        <v>65.292899999999989</v>
      </c>
      <c r="K308" s="59">
        <f t="shared" si="70"/>
        <v>348.35368155396156</v>
      </c>
      <c r="L308" s="4">
        <f t="shared" si="85"/>
        <v>275.09719999999999</v>
      </c>
      <c r="M308" s="59">
        <f t="shared" si="86"/>
        <v>213.67289999999997</v>
      </c>
      <c r="N308" s="4">
        <f t="shared" si="71"/>
        <v>0.78970659581614377</v>
      </c>
      <c r="O308" s="8">
        <v>458.47</v>
      </c>
      <c r="Q308" s="16">
        <v>1</v>
      </c>
      <c r="R308" s="59">
        <f t="shared" si="72"/>
        <v>0</v>
      </c>
      <c r="S308" s="6">
        <f t="shared" si="73"/>
        <v>348.35368155396156</v>
      </c>
      <c r="T308" s="59">
        <f t="shared" si="74"/>
        <v>213.70965819157277</v>
      </c>
      <c r="U308" s="6">
        <f t="shared" si="75"/>
        <v>275.09719999999999</v>
      </c>
      <c r="V308" s="59">
        <f t="shared" si="76"/>
        <v>0</v>
      </c>
      <c r="W308" s="6">
        <f t="shared" si="77"/>
        <v>213.70965819157277</v>
      </c>
      <c r="X308" s="59">
        <f t="shared" si="84"/>
        <v>-5.5425736377685553E-2</v>
      </c>
      <c r="Y308" s="6">
        <f t="shared" si="78"/>
        <v>13.67289999999997</v>
      </c>
      <c r="Z308" s="59">
        <f t="shared" si="79"/>
        <v>275.43677612521168</v>
      </c>
      <c r="AA308" s="18">
        <f t="shared" si="80"/>
        <v>0.99876713585604371</v>
      </c>
      <c r="AB308" s="8" t="s">
        <v>322</v>
      </c>
      <c r="AS308" s="2">
        <v>1</v>
      </c>
      <c r="AT308" s="2">
        <v>0.9</v>
      </c>
    </row>
    <row r="309" spans="2:46" x14ac:dyDescent="0.25">
      <c r="B309" s="7" t="s">
        <v>323</v>
      </c>
      <c r="C309" s="21">
        <v>272.88</v>
      </c>
      <c r="D309" s="16">
        <v>186.3</v>
      </c>
      <c r="E309" s="21">
        <v>145.94</v>
      </c>
      <c r="F309" s="4">
        <f t="shared" si="81"/>
        <v>236.65623507526692</v>
      </c>
      <c r="G309" s="21">
        <v>0.79</v>
      </c>
      <c r="H309" s="4">
        <v>108.8215</v>
      </c>
      <c r="I309" s="59">
        <f t="shared" si="82"/>
        <v>87.057200000000009</v>
      </c>
      <c r="J309" s="4">
        <f t="shared" si="83"/>
        <v>65.292899999999989</v>
      </c>
      <c r="K309" s="59">
        <f t="shared" si="70"/>
        <v>345.47773507526693</v>
      </c>
      <c r="L309" s="4">
        <f t="shared" si="85"/>
        <v>273.35720000000003</v>
      </c>
      <c r="M309" s="59">
        <f t="shared" si="86"/>
        <v>211.23289999999997</v>
      </c>
      <c r="N309" s="4">
        <f t="shared" si="71"/>
        <v>0.79124404338370902</v>
      </c>
      <c r="O309" s="8">
        <v>458.09</v>
      </c>
      <c r="Q309" s="16">
        <v>1</v>
      </c>
      <c r="R309" s="59">
        <f t="shared" si="72"/>
        <v>0</v>
      </c>
      <c r="S309" s="6">
        <f t="shared" si="73"/>
        <v>345.47773507526693</v>
      </c>
      <c r="T309" s="59">
        <f t="shared" si="74"/>
        <v>211.259808389803</v>
      </c>
      <c r="U309" s="6">
        <f t="shared" si="75"/>
        <v>273.35720000000003</v>
      </c>
      <c r="V309" s="59">
        <f t="shared" si="76"/>
        <v>0</v>
      </c>
      <c r="W309" s="6">
        <f t="shared" si="77"/>
        <v>211.259808389803</v>
      </c>
      <c r="X309" s="59">
        <f t="shared" si="84"/>
        <v>-2.4498498017697727</v>
      </c>
      <c r="Y309" s="6">
        <f t="shared" si="78"/>
        <v>11.232899999999972</v>
      </c>
      <c r="Z309" s="59">
        <f t="shared" si="79"/>
        <v>273.58789599368248</v>
      </c>
      <c r="AA309" s="18">
        <f t="shared" si="80"/>
        <v>0.99915677558451721</v>
      </c>
      <c r="AB309" s="8" t="s">
        <v>323</v>
      </c>
      <c r="AS309" s="2">
        <v>1</v>
      </c>
      <c r="AT309" s="2">
        <v>0.9</v>
      </c>
    </row>
    <row r="310" spans="2:46" x14ac:dyDescent="0.25">
      <c r="B310" s="7" t="s">
        <v>324</v>
      </c>
      <c r="C310" s="21">
        <v>291.3</v>
      </c>
      <c r="D310" s="16">
        <v>190.23</v>
      </c>
      <c r="E310" s="21">
        <v>145.12</v>
      </c>
      <c r="F310" s="4">
        <f t="shared" si="81"/>
        <v>239.26401171091317</v>
      </c>
      <c r="G310" s="21">
        <v>0.79</v>
      </c>
      <c r="H310" s="4">
        <v>108.8215</v>
      </c>
      <c r="I310" s="59">
        <f t="shared" si="82"/>
        <v>87.057200000000009</v>
      </c>
      <c r="J310" s="4">
        <f t="shared" si="83"/>
        <v>65.292899999999989</v>
      </c>
      <c r="K310" s="59">
        <f t="shared" si="70"/>
        <v>348.08551171091318</v>
      </c>
      <c r="L310" s="4">
        <f t="shared" si="85"/>
        <v>277.28719999999998</v>
      </c>
      <c r="M310" s="59">
        <f t="shared" si="86"/>
        <v>210.41289999999998</v>
      </c>
      <c r="N310" s="4">
        <f t="shared" si="71"/>
        <v>0.79660655405355807</v>
      </c>
      <c r="O310" s="8">
        <v>457.13</v>
      </c>
      <c r="Q310" s="16">
        <v>1</v>
      </c>
      <c r="R310" s="59">
        <f t="shared" si="72"/>
        <v>0</v>
      </c>
      <c r="S310" s="6">
        <f t="shared" si="73"/>
        <v>348.08551171091318</v>
      </c>
      <c r="T310" s="59">
        <f t="shared" si="74"/>
        <v>210.41704346180771</v>
      </c>
      <c r="U310" s="6">
        <f t="shared" si="75"/>
        <v>277.28719999999998</v>
      </c>
      <c r="V310" s="59">
        <f t="shared" si="76"/>
        <v>0</v>
      </c>
      <c r="W310" s="6">
        <f t="shared" si="77"/>
        <v>210.41704346180771</v>
      </c>
      <c r="X310" s="59">
        <f t="shared" si="84"/>
        <v>-0.84276492799529024</v>
      </c>
      <c r="Y310" s="6">
        <f t="shared" si="78"/>
        <v>10.412899999999979</v>
      </c>
      <c r="Z310" s="59">
        <f t="shared" si="79"/>
        <v>277.48264769215751</v>
      </c>
      <c r="AA310" s="18">
        <f t="shared" si="80"/>
        <v>0.99929563994800008</v>
      </c>
      <c r="AB310" s="8" t="s">
        <v>324</v>
      </c>
      <c r="AS310" s="2">
        <v>1</v>
      </c>
      <c r="AT310" s="2">
        <v>0.9</v>
      </c>
    </row>
    <row r="311" spans="2:46" x14ac:dyDescent="0.25">
      <c r="B311" s="7" t="s">
        <v>325</v>
      </c>
      <c r="C311" s="21">
        <v>281.66000000000003</v>
      </c>
      <c r="D311" s="16">
        <v>190.91</v>
      </c>
      <c r="E311" s="21">
        <v>145.13999999999999</v>
      </c>
      <c r="F311" s="4">
        <f t="shared" si="81"/>
        <v>239.81711302573882</v>
      </c>
      <c r="G311" s="21">
        <v>0.79</v>
      </c>
      <c r="H311" s="4">
        <v>108.8215</v>
      </c>
      <c r="I311" s="59">
        <f t="shared" si="82"/>
        <v>87.057200000000009</v>
      </c>
      <c r="J311" s="4">
        <f t="shared" si="83"/>
        <v>65.292899999999989</v>
      </c>
      <c r="K311" s="59">
        <f t="shared" si="70"/>
        <v>348.63861302573883</v>
      </c>
      <c r="L311" s="4">
        <f t="shared" si="85"/>
        <v>277.96719999999999</v>
      </c>
      <c r="M311" s="59">
        <f t="shared" si="86"/>
        <v>210.43289999999996</v>
      </c>
      <c r="N311" s="4">
        <f t="shared" si="71"/>
        <v>0.797293213128629</v>
      </c>
      <c r="O311" s="8">
        <v>457.31</v>
      </c>
      <c r="Q311" s="16">
        <v>1</v>
      </c>
      <c r="R311" s="59">
        <f t="shared" si="72"/>
        <v>0</v>
      </c>
      <c r="S311" s="6">
        <f t="shared" si="73"/>
        <v>348.63861302573883</v>
      </c>
      <c r="T311" s="59">
        <f t="shared" si="74"/>
        <v>210.4355440905145</v>
      </c>
      <c r="U311" s="6">
        <f t="shared" si="75"/>
        <v>277.96719999999999</v>
      </c>
      <c r="V311" s="59">
        <f t="shared" si="76"/>
        <v>0</v>
      </c>
      <c r="W311" s="6">
        <f t="shared" si="77"/>
        <v>210.4355440905145</v>
      </c>
      <c r="X311" s="59">
        <f t="shared" si="84"/>
        <v>1.8500628706789257E-2</v>
      </c>
      <c r="Y311" s="6">
        <f t="shared" si="78"/>
        <v>10.432899999999961</v>
      </c>
      <c r="Z311" s="59">
        <f t="shared" si="79"/>
        <v>278.16291930854118</v>
      </c>
      <c r="AA311" s="18">
        <f t="shared" si="80"/>
        <v>0.99929638605667603</v>
      </c>
      <c r="AB311" s="8" t="s">
        <v>325</v>
      </c>
      <c r="AS311" s="2">
        <v>1</v>
      </c>
      <c r="AT311" s="2">
        <v>0.9</v>
      </c>
    </row>
    <row r="312" spans="2:46" x14ac:dyDescent="0.25">
      <c r="B312" s="7" t="s">
        <v>326</v>
      </c>
      <c r="C312" s="21">
        <v>294.86</v>
      </c>
      <c r="D312" s="16">
        <v>189.86</v>
      </c>
      <c r="E312" s="21">
        <v>147.35</v>
      </c>
      <c r="F312" s="4">
        <f t="shared" si="81"/>
        <v>240.33069321249835</v>
      </c>
      <c r="G312" s="21">
        <v>0.79</v>
      </c>
      <c r="H312" s="4">
        <v>108.8215</v>
      </c>
      <c r="I312" s="59">
        <f t="shared" si="82"/>
        <v>87.057200000000009</v>
      </c>
      <c r="J312" s="4">
        <f t="shared" si="83"/>
        <v>65.292899999999989</v>
      </c>
      <c r="K312" s="59">
        <f t="shared" si="70"/>
        <v>349.15219321249833</v>
      </c>
      <c r="L312" s="4">
        <f t="shared" si="85"/>
        <v>276.91720000000004</v>
      </c>
      <c r="M312" s="59">
        <f t="shared" si="86"/>
        <v>212.6429</v>
      </c>
      <c r="N312" s="4">
        <f t="shared" si="71"/>
        <v>0.7931131620630113</v>
      </c>
      <c r="O312" s="8">
        <v>457.28</v>
      </c>
      <c r="Q312" s="16">
        <v>1</v>
      </c>
      <c r="R312" s="59">
        <f t="shared" si="72"/>
        <v>0</v>
      </c>
      <c r="S312" s="6">
        <f t="shared" si="73"/>
        <v>349.15219321249833</v>
      </c>
      <c r="T312" s="59">
        <f t="shared" si="74"/>
        <v>212.65963032333556</v>
      </c>
      <c r="U312" s="6">
        <f t="shared" si="75"/>
        <v>276.91720000000004</v>
      </c>
      <c r="V312" s="59">
        <f t="shared" si="76"/>
        <v>0</v>
      </c>
      <c r="W312" s="6">
        <f t="shared" si="77"/>
        <v>212.65963032333556</v>
      </c>
      <c r="X312" s="59">
        <f t="shared" si="84"/>
        <v>2.2240862328210653</v>
      </c>
      <c r="Y312" s="6">
        <f t="shared" si="78"/>
        <v>12.642899999999997</v>
      </c>
      <c r="Z312" s="59">
        <f t="shared" si="79"/>
        <v>277.2056611547643</v>
      </c>
      <c r="AA312" s="18">
        <f t="shared" si="80"/>
        <v>0.9989593965954281</v>
      </c>
      <c r="AB312" s="8" t="s">
        <v>326</v>
      </c>
      <c r="AS312" s="2">
        <v>1</v>
      </c>
      <c r="AT312" s="2">
        <v>0.9</v>
      </c>
    </row>
    <row r="313" spans="2:46" x14ac:dyDescent="0.25">
      <c r="B313" s="7" t="s">
        <v>327</v>
      </c>
      <c r="C313" s="21">
        <v>320.45999999999998</v>
      </c>
      <c r="D313" s="16">
        <v>194.89</v>
      </c>
      <c r="E313" s="21">
        <v>146.16</v>
      </c>
      <c r="F313" s="4">
        <f t="shared" si="81"/>
        <v>243.60800007388917</v>
      </c>
      <c r="G313" s="21">
        <v>0.8</v>
      </c>
      <c r="H313" s="4">
        <v>108.8215</v>
      </c>
      <c r="I313" s="59">
        <f t="shared" si="82"/>
        <v>87.057200000000009</v>
      </c>
      <c r="J313" s="4">
        <f t="shared" si="83"/>
        <v>65.292899999999989</v>
      </c>
      <c r="K313" s="59">
        <f t="shared" si="70"/>
        <v>352.42950007388919</v>
      </c>
      <c r="L313" s="4">
        <f t="shared" si="85"/>
        <v>281.94720000000001</v>
      </c>
      <c r="M313" s="59">
        <f t="shared" si="86"/>
        <v>211.4529</v>
      </c>
      <c r="N313" s="4">
        <f t="shared" si="71"/>
        <v>0.80001021464119182</v>
      </c>
      <c r="O313" s="8">
        <v>456.43</v>
      </c>
      <c r="Q313" s="16">
        <v>1</v>
      </c>
      <c r="R313" s="59">
        <f t="shared" si="72"/>
        <v>0</v>
      </c>
      <c r="S313" s="6">
        <f t="shared" si="73"/>
        <v>352.42950007388919</v>
      </c>
      <c r="T313" s="59">
        <f t="shared" si="74"/>
        <v>211.45290003802606</v>
      </c>
      <c r="U313" s="6">
        <f t="shared" si="75"/>
        <v>281.94720000000001</v>
      </c>
      <c r="V313" s="59">
        <f t="shared" si="76"/>
        <v>0</v>
      </c>
      <c r="W313" s="6">
        <f t="shared" si="77"/>
        <v>211.45290003802606</v>
      </c>
      <c r="X313" s="59">
        <f t="shared" si="84"/>
        <v>-1.2067302853095043</v>
      </c>
      <c r="Y313" s="6">
        <f t="shared" si="78"/>
        <v>11.4529</v>
      </c>
      <c r="Z313" s="59">
        <f t="shared" si="79"/>
        <v>282.17971668114279</v>
      </c>
      <c r="AA313" s="18">
        <f t="shared" si="80"/>
        <v>0.99917599789284106</v>
      </c>
      <c r="AB313" s="8" t="s">
        <v>327</v>
      </c>
      <c r="AS313" s="2">
        <v>1</v>
      </c>
      <c r="AT313" s="2">
        <v>0.9</v>
      </c>
    </row>
    <row r="314" spans="2:46" x14ac:dyDescent="0.25">
      <c r="B314" s="7" t="s">
        <v>328</v>
      </c>
      <c r="C314" s="21">
        <v>321.2</v>
      </c>
      <c r="D314" s="16">
        <v>193.17</v>
      </c>
      <c r="E314" s="21">
        <v>146.16</v>
      </c>
      <c r="F314" s="4">
        <f t="shared" si="81"/>
        <v>242.23417285758836</v>
      </c>
      <c r="G314" s="21">
        <v>0.8</v>
      </c>
      <c r="H314" s="4">
        <v>108.8215</v>
      </c>
      <c r="I314" s="59">
        <f t="shared" si="82"/>
        <v>87.057200000000009</v>
      </c>
      <c r="J314" s="4">
        <f t="shared" si="83"/>
        <v>65.292899999999989</v>
      </c>
      <c r="K314" s="59">
        <f t="shared" si="70"/>
        <v>351.05567285758838</v>
      </c>
      <c r="L314" s="4">
        <f t="shared" si="85"/>
        <v>280.22719999999998</v>
      </c>
      <c r="M314" s="59">
        <f t="shared" si="86"/>
        <v>211.4529</v>
      </c>
      <c r="N314" s="4">
        <f t="shared" si="71"/>
        <v>0.79824148038672726</v>
      </c>
      <c r="O314" s="8">
        <v>455.96</v>
      </c>
      <c r="Q314" s="16">
        <v>1</v>
      </c>
      <c r="R314" s="59">
        <f t="shared" si="72"/>
        <v>0</v>
      </c>
      <c r="S314" s="6">
        <f t="shared" si="73"/>
        <v>351.05567285758838</v>
      </c>
      <c r="T314" s="59">
        <f t="shared" si="74"/>
        <v>211.45401823009681</v>
      </c>
      <c r="U314" s="6">
        <f t="shared" si="75"/>
        <v>280.22719999999998</v>
      </c>
      <c r="V314" s="59">
        <f t="shared" si="76"/>
        <v>0</v>
      </c>
      <c r="W314" s="6">
        <f t="shared" si="77"/>
        <v>211.45401823009681</v>
      </c>
      <c r="X314" s="59">
        <f t="shared" si="84"/>
        <v>1.1181920707485915E-3</v>
      </c>
      <c r="Y314" s="6">
        <f t="shared" si="78"/>
        <v>11.4529</v>
      </c>
      <c r="Z314" s="59">
        <f t="shared" si="79"/>
        <v>280.46114265304203</v>
      </c>
      <c r="AA314" s="18">
        <f t="shared" si="80"/>
        <v>0.99916586429467891</v>
      </c>
      <c r="AB314" s="8" t="s">
        <v>328</v>
      </c>
      <c r="AS314" s="2">
        <v>1</v>
      </c>
      <c r="AT314" s="2">
        <v>0.9</v>
      </c>
    </row>
    <row r="315" spans="2:46" x14ac:dyDescent="0.25">
      <c r="B315" s="7" t="s">
        <v>329</v>
      </c>
      <c r="C315" s="21">
        <v>313.7</v>
      </c>
      <c r="D315" s="16">
        <v>179.89</v>
      </c>
      <c r="E315" s="21">
        <v>139.07</v>
      </c>
      <c r="F315" s="4">
        <f t="shared" si="81"/>
        <v>227.37826853065795</v>
      </c>
      <c r="G315" s="21">
        <v>0.79</v>
      </c>
      <c r="H315" s="4">
        <v>108.8215</v>
      </c>
      <c r="I315" s="59">
        <f t="shared" si="82"/>
        <v>87.057200000000009</v>
      </c>
      <c r="J315" s="4">
        <f t="shared" si="83"/>
        <v>65.292899999999989</v>
      </c>
      <c r="K315" s="59">
        <f t="shared" si="70"/>
        <v>336.19976853065793</v>
      </c>
      <c r="L315" s="4">
        <f t="shared" si="85"/>
        <v>266.94720000000001</v>
      </c>
      <c r="M315" s="59">
        <f t="shared" si="86"/>
        <v>204.36289999999997</v>
      </c>
      <c r="N315" s="4">
        <f t="shared" si="71"/>
        <v>0.79401363411604253</v>
      </c>
      <c r="O315" s="8">
        <v>457.12</v>
      </c>
      <c r="Q315" s="16">
        <v>1</v>
      </c>
      <c r="R315" s="59">
        <f t="shared" si="72"/>
        <v>0</v>
      </c>
      <c r="S315" s="6">
        <f t="shared" si="73"/>
        <v>336.19976853065793</v>
      </c>
      <c r="T315" s="59">
        <f t="shared" si="74"/>
        <v>204.37582237688477</v>
      </c>
      <c r="U315" s="6">
        <f t="shared" si="75"/>
        <v>266.94720000000001</v>
      </c>
      <c r="V315" s="59">
        <f t="shared" si="76"/>
        <v>0</v>
      </c>
      <c r="W315" s="6">
        <f t="shared" si="77"/>
        <v>204.37582237688477</v>
      </c>
      <c r="X315" s="59">
        <f t="shared" si="84"/>
        <v>-7.078195853212037</v>
      </c>
      <c r="Y315" s="6">
        <f t="shared" si="78"/>
        <v>4.3628999999999678</v>
      </c>
      <c r="Z315" s="59">
        <f t="shared" si="79"/>
        <v>266.98285054334485</v>
      </c>
      <c r="AA315" s="18">
        <f t="shared" si="80"/>
        <v>0.99986646878901664</v>
      </c>
      <c r="AB315" s="8" t="s">
        <v>329</v>
      </c>
      <c r="AS315" s="2">
        <v>1</v>
      </c>
      <c r="AT315" s="2">
        <v>0.9</v>
      </c>
    </row>
    <row r="316" spans="2:46" x14ac:dyDescent="0.25">
      <c r="B316" s="7" t="s">
        <v>330</v>
      </c>
      <c r="C316" s="21">
        <v>301.24</v>
      </c>
      <c r="D316" s="16">
        <v>192.29</v>
      </c>
      <c r="E316" s="21">
        <v>147.34</v>
      </c>
      <c r="F316" s="4">
        <f t="shared" si="81"/>
        <v>242.24887966717202</v>
      </c>
      <c r="G316" s="21">
        <v>0.79</v>
      </c>
      <c r="H316" s="4">
        <v>108.8215</v>
      </c>
      <c r="I316" s="59">
        <f t="shared" si="82"/>
        <v>87.057200000000009</v>
      </c>
      <c r="J316" s="4">
        <f t="shared" si="83"/>
        <v>65.292899999999989</v>
      </c>
      <c r="K316" s="59">
        <f t="shared" si="70"/>
        <v>351.07037966717201</v>
      </c>
      <c r="L316" s="4">
        <f t="shared" si="85"/>
        <v>279.34719999999999</v>
      </c>
      <c r="M316" s="59">
        <f t="shared" si="86"/>
        <v>212.63290000000001</v>
      </c>
      <c r="N316" s="4">
        <f t="shared" si="71"/>
        <v>0.79570142107924824</v>
      </c>
      <c r="O316" s="8">
        <v>458.15</v>
      </c>
      <c r="Q316" s="16">
        <v>1</v>
      </c>
      <c r="R316" s="59">
        <f t="shared" si="72"/>
        <v>0</v>
      </c>
      <c r="S316" s="6">
        <f t="shared" si="73"/>
        <v>351.07037966717201</v>
      </c>
      <c r="T316" s="59">
        <f t="shared" si="74"/>
        <v>212.63949146810032</v>
      </c>
      <c r="U316" s="6">
        <f t="shared" si="75"/>
        <v>279.34719999999999</v>
      </c>
      <c r="V316" s="59">
        <f t="shared" si="76"/>
        <v>0</v>
      </c>
      <c r="W316" s="6">
        <f t="shared" si="77"/>
        <v>212.63949146810032</v>
      </c>
      <c r="X316" s="59">
        <f t="shared" si="84"/>
        <v>8.2636690912155473</v>
      </c>
      <c r="Y316" s="6">
        <f t="shared" si="78"/>
        <v>12.632900000000006</v>
      </c>
      <c r="Z316" s="59">
        <f t="shared" si="79"/>
        <v>279.63270250500028</v>
      </c>
      <c r="AA316" s="18">
        <f t="shared" si="80"/>
        <v>0.99897900888400137</v>
      </c>
      <c r="AB316" s="8" t="s">
        <v>330</v>
      </c>
      <c r="AS316" s="2">
        <v>1</v>
      </c>
      <c r="AT316" s="2">
        <v>0.9</v>
      </c>
    </row>
    <row r="317" spans="2:46" x14ac:dyDescent="0.25">
      <c r="B317" s="7" t="s">
        <v>331</v>
      </c>
      <c r="C317" s="21">
        <v>315.82</v>
      </c>
      <c r="D317" s="16">
        <v>193.8</v>
      </c>
      <c r="E317" s="21">
        <v>144.81</v>
      </c>
      <c r="F317" s="4">
        <f t="shared" si="81"/>
        <v>241.92638570441216</v>
      </c>
      <c r="G317" s="21">
        <v>0.8</v>
      </c>
      <c r="H317" s="4">
        <v>108.8215</v>
      </c>
      <c r="I317" s="59">
        <f t="shared" si="82"/>
        <v>87.057200000000009</v>
      </c>
      <c r="J317" s="4">
        <f t="shared" si="83"/>
        <v>65.292899999999989</v>
      </c>
      <c r="K317" s="59">
        <f t="shared" si="70"/>
        <v>350.74788570441217</v>
      </c>
      <c r="L317" s="4">
        <f t="shared" si="85"/>
        <v>280.85720000000003</v>
      </c>
      <c r="M317" s="59">
        <f t="shared" si="86"/>
        <v>210.10289999999998</v>
      </c>
      <c r="N317" s="4">
        <f t="shared" si="71"/>
        <v>0.80073811260743699</v>
      </c>
      <c r="O317" s="8">
        <v>454.77</v>
      </c>
      <c r="Q317" s="16">
        <v>1</v>
      </c>
      <c r="R317" s="59">
        <f t="shared" si="72"/>
        <v>0</v>
      </c>
      <c r="S317" s="6">
        <f t="shared" si="73"/>
        <v>350.74788570441217</v>
      </c>
      <c r="T317" s="59">
        <f t="shared" si="74"/>
        <v>210.10309977312414</v>
      </c>
      <c r="U317" s="6">
        <f t="shared" si="75"/>
        <v>280.85720000000003</v>
      </c>
      <c r="V317" s="59">
        <f t="shared" si="76"/>
        <v>0</v>
      </c>
      <c r="W317" s="6">
        <f t="shared" si="77"/>
        <v>210.10309977312414</v>
      </c>
      <c r="X317" s="59">
        <f t="shared" si="84"/>
        <v>-2.5363916949761744</v>
      </c>
      <c r="Y317" s="6">
        <f t="shared" si="78"/>
        <v>10.102899999999977</v>
      </c>
      <c r="Z317" s="59">
        <f t="shared" si="79"/>
        <v>281.03885030409947</v>
      </c>
      <c r="AA317" s="18">
        <f t="shared" si="80"/>
        <v>0.99935364699968388</v>
      </c>
      <c r="AB317" s="8" t="s">
        <v>331</v>
      </c>
      <c r="AS317" s="2">
        <v>1</v>
      </c>
      <c r="AT317" s="2">
        <v>0.9</v>
      </c>
    </row>
    <row r="318" spans="2:46" x14ac:dyDescent="0.25">
      <c r="B318" s="7" t="s">
        <v>332</v>
      </c>
      <c r="C318" s="21">
        <v>356.22</v>
      </c>
      <c r="D318" s="16">
        <v>271.83</v>
      </c>
      <c r="E318" s="21">
        <v>152.44999999999999</v>
      </c>
      <c r="F318" s="4">
        <f t="shared" si="81"/>
        <v>311.66095584785722</v>
      </c>
      <c r="G318" s="21">
        <v>0.87</v>
      </c>
      <c r="H318" s="4">
        <v>108.8215</v>
      </c>
      <c r="I318" s="59">
        <f t="shared" si="82"/>
        <v>87.057200000000009</v>
      </c>
      <c r="J318" s="4">
        <f t="shared" si="83"/>
        <v>65.292899999999989</v>
      </c>
      <c r="K318" s="59">
        <f t="shared" si="70"/>
        <v>420.48245584785724</v>
      </c>
      <c r="L318" s="4">
        <f t="shared" si="85"/>
        <v>358.88720000000001</v>
      </c>
      <c r="M318" s="59">
        <f t="shared" si="86"/>
        <v>217.74289999999996</v>
      </c>
      <c r="N318" s="4">
        <f t="shared" si="71"/>
        <v>0.85351289931072849</v>
      </c>
      <c r="O318" s="8">
        <v>455.38</v>
      </c>
      <c r="Q318" s="16">
        <v>1</v>
      </c>
      <c r="R318" s="59">
        <f t="shared" si="72"/>
        <v>0</v>
      </c>
      <c r="S318" s="6">
        <f t="shared" si="73"/>
        <v>420.48245584785724</v>
      </c>
      <c r="T318" s="59">
        <f t="shared" si="74"/>
        <v>219.10151380582744</v>
      </c>
      <c r="U318" s="6">
        <f t="shared" si="75"/>
        <v>358.88720000000001</v>
      </c>
      <c r="V318" s="59">
        <f t="shared" si="76"/>
        <v>0</v>
      </c>
      <c r="W318" s="6">
        <f t="shared" si="77"/>
        <v>219.10151380582744</v>
      </c>
      <c r="X318" s="59">
        <f t="shared" si="84"/>
        <v>8.9984140327032947</v>
      </c>
      <c r="Y318" s="6">
        <f t="shared" si="78"/>
        <v>17.742899999999963</v>
      </c>
      <c r="Z318" s="59">
        <f t="shared" si="79"/>
        <v>359.32552487159882</v>
      </c>
      <c r="AA318" s="18">
        <f t="shared" si="80"/>
        <v>0.99878014546348903</v>
      </c>
      <c r="AB318" s="8" t="s">
        <v>332</v>
      </c>
      <c r="AS318" s="2">
        <v>1</v>
      </c>
      <c r="AT318" s="2">
        <v>0.9</v>
      </c>
    </row>
    <row r="319" spans="2:46" x14ac:dyDescent="0.25">
      <c r="B319" s="7" t="s">
        <v>333</v>
      </c>
      <c r="C319" s="21">
        <v>317.88</v>
      </c>
      <c r="D319" s="16">
        <v>194.34</v>
      </c>
      <c r="E319" s="21">
        <v>145.27000000000001</v>
      </c>
      <c r="F319" s="4">
        <f t="shared" si="81"/>
        <v>242.63431022837642</v>
      </c>
      <c r="G319" s="21">
        <v>0.8</v>
      </c>
      <c r="H319" s="4">
        <v>108.8215</v>
      </c>
      <c r="I319" s="59">
        <f t="shared" si="82"/>
        <v>87.057200000000009</v>
      </c>
      <c r="J319" s="4">
        <f t="shared" si="83"/>
        <v>65.292899999999989</v>
      </c>
      <c r="K319" s="59">
        <f t="shared" si="70"/>
        <v>351.45581022837644</v>
      </c>
      <c r="L319" s="4">
        <f t="shared" si="85"/>
        <v>281.3972</v>
      </c>
      <c r="M319" s="59">
        <f t="shared" si="86"/>
        <v>210.56290000000001</v>
      </c>
      <c r="N319" s="4">
        <f t="shared" si="71"/>
        <v>0.80066168152732409</v>
      </c>
      <c r="O319" s="8">
        <v>453.8</v>
      </c>
      <c r="Q319" s="16">
        <v>1</v>
      </c>
      <c r="R319" s="59">
        <f t="shared" si="72"/>
        <v>0</v>
      </c>
      <c r="S319" s="6">
        <f t="shared" si="73"/>
        <v>351.45581022837644</v>
      </c>
      <c r="T319" s="59">
        <f t="shared" si="74"/>
        <v>210.56306032978469</v>
      </c>
      <c r="U319" s="6">
        <f t="shared" si="75"/>
        <v>281.3972</v>
      </c>
      <c r="V319" s="59">
        <f t="shared" si="76"/>
        <v>0</v>
      </c>
      <c r="W319" s="6">
        <f t="shared" si="77"/>
        <v>210.56306032978469</v>
      </c>
      <c r="X319" s="59">
        <f t="shared" si="84"/>
        <v>-8.5384534760427471</v>
      </c>
      <c r="Y319" s="6">
        <f t="shared" si="78"/>
        <v>10.562900000000013</v>
      </c>
      <c r="Z319" s="59">
        <f t="shared" si="79"/>
        <v>281.59538175234695</v>
      </c>
      <c r="AA319" s="18">
        <f t="shared" si="80"/>
        <v>0.9992962180305881</v>
      </c>
      <c r="AB319" s="8" t="s">
        <v>333</v>
      </c>
      <c r="AS319" s="2">
        <v>1</v>
      </c>
      <c r="AT319" s="2">
        <v>0.9</v>
      </c>
    </row>
    <row r="320" spans="2:46" x14ac:dyDescent="0.25">
      <c r="B320" s="7" t="s">
        <v>334</v>
      </c>
      <c r="C320" s="21">
        <v>311.95999999999998</v>
      </c>
      <c r="D320" s="16">
        <v>194.46</v>
      </c>
      <c r="E320" s="21">
        <v>144.29</v>
      </c>
      <c r="F320" s="4">
        <f t="shared" si="81"/>
        <v>242.14519549229138</v>
      </c>
      <c r="G320" s="21">
        <v>0.8</v>
      </c>
      <c r="H320" s="4">
        <v>108.8215</v>
      </c>
      <c r="I320" s="59">
        <f t="shared" si="82"/>
        <v>87.057200000000009</v>
      </c>
      <c r="J320" s="4">
        <f t="shared" si="83"/>
        <v>65.292899999999989</v>
      </c>
      <c r="K320" s="59">
        <f t="shared" si="70"/>
        <v>350.96669549229136</v>
      </c>
      <c r="L320" s="4">
        <f t="shared" si="85"/>
        <v>281.5172</v>
      </c>
      <c r="M320" s="59">
        <f t="shared" si="86"/>
        <v>209.5829</v>
      </c>
      <c r="N320" s="4">
        <f t="shared" si="71"/>
        <v>0.8021194136529779</v>
      </c>
      <c r="O320" s="8">
        <v>451.25</v>
      </c>
      <c r="Q320" s="16">
        <v>1</v>
      </c>
      <c r="R320" s="59">
        <f t="shared" si="72"/>
        <v>0</v>
      </c>
      <c r="S320" s="6">
        <f t="shared" si="73"/>
        <v>350.96669549229136</v>
      </c>
      <c r="T320" s="59">
        <f t="shared" si="74"/>
        <v>209.58455918540082</v>
      </c>
      <c r="U320" s="6">
        <f t="shared" si="75"/>
        <v>281.5172</v>
      </c>
      <c r="V320" s="59">
        <f t="shared" si="76"/>
        <v>0</v>
      </c>
      <c r="W320" s="6">
        <f t="shared" si="77"/>
        <v>209.58455918540082</v>
      </c>
      <c r="X320" s="59">
        <f t="shared" si="84"/>
        <v>-0.97850114438386981</v>
      </c>
      <c r="Y320" s="6">
        <f t="shared" si="78"/>
        <v>9.5828999999999951</v>
      </c>
      <c r="Z320" s="59">
        <f t="shared" si="79"/>
        <v>281.68025466519657</v>
      </c>
      <c r="AA320" s="18">
        <f t="shared" si="80"/>
        <v>0.99942113562276358</v>
      </c>
      <c r="AB320" s="8" t="s">
        <v>334</v>
      </c>
      <c r="AS320" s="2">
        <v>1</v>
      </c>
      <c r="AT320" s="2">
        <v>0.9</v>
      </c>
    </row>
    <row r="321" spans="2:46" x14ac:dyDescent="0.25">
      <c r="B321" s="7" t="s">
        <v>335</v>
      </c>
      <c r="C321" s="21">
        <v>296.68</v>
      </c>
      <c r="D321" s="16">
        <v>193.14</v>
      </c>
      <c r="E321" s="21">
        <v>146.11000000000001</v>
      </c>
      <c r="F321" s="4">
        <f t="shared" si="81"/>
        <v>242.18008113798294</v>
      </c>
      <c r="G321" s="21">
        <v>0.8</v>
      </c>
      <c r="H321" s="4">
        <v>108.8215</v>
      </c>
      <c r="I321" s="59">
        <f t="shared" si="82"/>
        <v>87.057200000000009</v>
      </c>
      <c r="J321" s="4">
        <f t="shared" si="83"/>
        <v>65.292899999999989</v>
      </c>
      <c r="K321" s="59">
        <f t="shared" si="70"/>
        <v>351.00158113798295</v>
      </c>
      <c r="L321" s="4">
        <f t="shared" si="85"/>
        <v>280.19720000000001</v>
      </c>
      <c r="M321" s="59">
        <f t="shared" si="86"/>
        <v>211.40289999999999</v>
      </c>
      <c r="N321" s="4">
        <f t="shared" si="71"/>
        <v>0.79827902510174475</v>
      </c>
      <c r="O321" s="8">
        <v>448.37</v>
      </c>
      <c r="Q321" s="16">
        <v>1</v>
      </c>
      <c r="R321" s="59">
        <f t="shared" si="72"/>
        <v>0</v>
      </c>
      <c r="S321" s="6">
        <f t="shared" si="73"/>
        <v>351.00158113798295</v>
      </c>
      <c r="T321" s="59">
        <f t="shared" si="74"/>
        <v>211.40397128134566</v>
      </c>
      <c r="U321" s="6">
        <f t="shared" si="75"/>
        <v>280.19720000000001</v>
      </c>
      <c r="V321" s="59">
        <f t="shared" si="76"/>
        <v>0</v>
      </c>
      <c r="W321" s="6">
        <f t="shared" si="77"/>
        <v>211.40397128134566</v>
      </c>
      <c r="X321" s="59">
        <f t="shared" si="84"/>
        <v>1.8194120959448412</v>
      </c>
      <c r="Y321" s="6">
        <f t="shared" si="78"/>
        <v>11.402899999999988</v>
      </c>
      <c r="Z321" s="59">
        <f t="shared" si="79"/>
        <v>280.42913011356364</v>
      </c>
      <c r="AA321" s="18">
        <f t="shared" si="80"/>
        <v>0.99917294571548354</v>
      </c>
      <c r="AB321" s="8" t="s">
        <v>335</v>
      </c>
      <c r="AS321" s="2">
        <v>1</v>
      </c>
      <c r="AT321" s="2">
        <v>0.9</v>
      </c>
    </row>
    <row r="322" spans="2:46" x14ac:dyDescent="0.25">
      <c r="B322" s="7" t="s">
        <v>336</v>
      </c>
      <c r="C322" s="21">
        <v>339.12</v>
      </c>
      <c r="D322" s="16">
        <v>216.69</v>
      </c>
      <c r="E322" s="21">
        <v>145.02000000000001</v>
      </c>
      <c r="F322" s="4">
        <f t="shared" si="81"/>
        <v>260.74001706680929</v>
      </c>
      <c r="G322" s="21">
        <v>0.83</v>
      </c>
      <c r="H322" s="4">
        <v>108.8215</v>
      </c>
      <c r="I322" s="59">
        <f t="shared" si="82"/>
        <v>87.057200000000009</v>
      </c>
      <c r="J322" s="4">
        <f t="shared" si="83"/>
        <v>65.292899999999989</v>
      </c>
      <c r="K322" s="59">
        <f t="shared" si="70"/>
        <v>369.5615170668093</v>
      </c>
      <c r="L322" s="4">
        <f t="shared" si="85"/>
        <v>303.74720000000002</v>
      </c>
      <c r="M322" s="59">
        <f t="shared" si="86"/>
        <v>210.31290000000001</v>
      </c>
      <c r="N322" s="4">
        <f t="shared" si="71"/>
        <v>0.821912417750706</v>
      </c>
      <c r="O322" s="8">
        <v>448.6</v>
      </c>
      <c r="Q322" s="16">
        <v>1</v>
      </c>
      <c r="R322" s="59">
        <f t="shared" si="72"/>
        <v>0</v>
      </c>
      <c r="S322" s="6">
        <f t="shared" si="73"/>
        <v>369.5615170668093</v>
      </c>
      <c r="T322" s="59">
        <f t="shared" si="74"/>
        <v>210.50737134096173</v>
      </c>
      <c r="U322" s="6">
        <f t="shared" si="75"/>
        <v>303.74720000000002</v>
      </c>
      <c r="V322" s="59">
        <f t="shared" si="76"/>
        <v>0</v>
      </c>
      <c r="W322" s="6">
        <f t="shared" si="77"/>
        <v>210.50737134096173</v>
      </c>
      <c r="X322" s="59">
        <f t="shared" si="84"/>
        <v>-0.8965999403839362</v>
      </c>
      <c r="Y322" s="6">
        <f t="shared" si="78"/>
        <v>10.312900000000013</v>
      </c>
      <c r="Z322" s="59">
        <f t="shared" si="79"/>
        <v>303.9222226396912</v>
      </c>
      <c r="AA322" s="18">
        <f t="shared" si="80"/>
        <v>0.99942412029574201</v>
      </c>
      <c r="AB322" s="8" t="s">
        <v>336</v>
      </c>
      <c r="AS322" s="2">
        <v>1</v>
      </c>
      <c r="AT322" s="2">
        <v>0.9</v>
      </c>
    </row>
    <row r="323" spans="2:46" x14ac:dyDescent="0.25">
      <c r="B323" s="7" t="s">
        <v>337</v>
      </c>
      <c r="C323" s="21">
        <v>325.27999999999997</v>
      </c>
      <c r="D323" s="16">
        <v>203.8</v>
      </c>
      <c r="E323" s="21">
        <v>145.59</v>
      </c>
      <c r="F323" s="4">
        <f t="shared" si="81"/>
        <v>250.46135051141124</v>
      </c>
      <c r="G323" s="21">
        <v>0.81</v>
      </c>
      <c r="H323" s="4">
        <v>108.8215</v>
      </c>
      <c r="I323" s="59">
        <f t="shared" si="82"/>
        <v>87.057200000000009</v>
      </c>
      <c r="J323" s="4">
        <f t="shared" si="83"/>
        <v>65.292899999999989</v>
      </c>
      <c r="K323" s="59">
        <f t="shared" si="70"/>
        <v>359.28285051141125</v>
      </c>
      <c r="L323" s="4">
        <f t="shared" si="85"/>
        <v>290.85720000000003</v>
      </c>
      <c r="M323" s="59">
        <f t="shared" si="86"/>
        <v>210.88290000000001</v>
      </c>
      <c r="N323" s="4">
        <f t="shared" si="71"/>
        <v>0.80954935529482519</v>
      </c>
      <c r="O323" s="8">
        <v>451.16</v>
      </c>
      <c r="Q323" s="16">
        <v>1</v>
      </c>
      <c r="R323" s="59">
        <f t="shared" si="72"/>
        <v>0</v>
      </c>
      <c r="S323" s="6">
        <f t="shared" si="73"/>
        <v>359.28285051141125</v>
      </c>
      <c r="T323" s="59">
        <f t="shared" si="74"/>
        <v>210.91765189230858</v>
      </c>
      <c r="U323" s="6">
        <f t="shared" si="75"/>
        <v>290.85720000000003</v>
      </c>
      <c r="V323" s="59">
        <f t="shared" si="76"/>
        <v>0</v>
      </c>
      <c r="W323" s="6">
        <f t="shared" si="77"/>
        <v>210.91765189230858</v>
      </c>
      <c r="X323" s="59">
        <f t="shared" si="84"/>
        <v>0.41028055134685815</v>
      </c>
      <c r="Y323" s="6">
        <f t="shared" si="78"/>
        <v>10.882900000000006</v>
      </c>
      <c r="Z323" s="59">
        <f t="shared" si="79"/>
        <v>291.06072958104471</v>
      </c>
      <c r="AA323" s="18">
        <f t="shared" si="80"/>
        <v>0.9993007315643796</v>
      </c>
      <c r="AB323" s="8" t="s">
        <v>337</v>
      </c>
      <c r="AS323" s="2">
        <v>1</v>
      </c>
      <c r="AT323" s="2">
        <v>0.9</v>
      </c>
    </row>
    <row r="324" spans="2:46" x14ac:dyDescent="0.25">
      <c r="B324" s="7" t="s">
        <v>338</v>
      </c>
      <c r="C324" s="21">
        <v>319.8</v>
      </c>
      <c r="D324" s="16">
        <v>221.71</v>
      </c>
      <c r="E324" s="21">
        <v>151.46</v>
      </c>
      <c r="F324" s="4">
        <f t="shared" si="81"/>
        <v>268.50596957982145</v>
      </c>
      <c r="G324" s="21">
        <v>0.82</v>
      </c>
      <c r="H324" s="4">
        <v>108.8215</v>
      </c>
      <c r="I324" s="59">
        <f t="shared" si="82"/>
        <v>87.057200000000009</v>
      </c>
      <c r="J324" s="4">
        <f t="shared" si="83"/>
        <v>65.292899999999989</v>
      </c>
      <c r="K324" s="59">
        <f t="shared" ref="K324:K387" si="87">F324+H324</f>
        <v>377.32746957982147</v>
      </c>
      <c r="L324" s="4">
        <f t="shared" si="85"/>
        <v>308.7672</v>
      </c>
      <c r="M324" s="59">
        <f t="shared" si="86"/>
        <v>216.75290000000001</v>
      </c>
      <c r="N324" s="4">
        <f t="shared" ref="N324:N387" si="88">L324/K324</f>
        <v>0.81830034888218517</v>
      </c>
      <c r="O324" s="8">
        <v>454.83</v>
      </c>
      <c r="Q324" s="16">
        <v>1</v>
      </c>
      <c r="R324" s="59">
        <f t="shared" ref="R324:R387" si="89">DEGREES(ACOS(Q324))</f>
        <v>0</v>
      </c>
      <c r="S324" s="6">
        <f t="shared" ref="S324:S387" si="90">L324/N324</f>
        <v>377.32746957982147</v>
      </c>
      <c r="T324" s="59">
        <f t="shared" ref="T324:T387" si="91">S324*SIN(ACOS(N324))</f>
        <v>216.8843828026146</v>
      </c>
      <c r="U324" s="6">
        <f t="shared" ref="U324:U387" si="92">L324/Q324</f>
        <v>308.7672</v>
      </c>
      <c r="V324" s="59">
        <f t="shared" ref="V324:V387" si="93">U324*SIN(ACOS(Q324))</f>
        <v>0</v>
      </c>
      <c r="W324" s="6">
        <f t="shared" ref="W324:W387" si="94">T324-V324</f>
        <v>216.8843828026146</v>
      </c>
      <c r="X324" s="59">
        <f t="shared" si="84"/>
        <v>5.966730910306012</v>
      </c>
      <c r="Y324" s="6">
        <f t="shared" ref="Y324:Y387" si="95">M324-$AC$4</f>
        <v>16.752900000000011</v>
      </c>
      <c r="Z324" s="59">
        <f t="shared" ref="Z324:Z387" si="96">IF(Y324&gt;1,SQRT((L324)^2+(Y324)^2),0)</f>
        <v>309.22135025617166</v>
      </c>
      <c r="AA324" s="18">
        <f t="shared" ref="AA324:AA387" si="97">IF(Z324&gt;0,L324/Z324,1)</f>
        <v>0.99853131015760899</v>
      </c>
      <c r="AB324" s="8" t="s">
        <v>338</v>
      </c>
      <c r="AS324" s="2">
        <v>1</v>
      </c>
      <c r="AT324" s="2">
        <v>0.9</v>
      </c>
    </row>
    <row r="325" spans="2:46" x14ac:dyDescent="0.25">
      <c r="B325" s="7" t="s">
        <v>339</v>
      </c>
      <c r="C325" s="21">
        <v>331.3</v>
      </c>
      <c r="D325" s="16">
        <v>211.81</v>
      </c>
      <c r="E325" s="21">
        <v>150.04</v>
      </c>
      <c r="F325" s="4">
        <f t="shared" ref="F325:F388" si="98">SQRT((D325)^2+(E325)^2)</f>
        <v>259.56786723321511</v>
      </c>
      <c r="G325" s="21">
        <v>0.81</v>
      </c>
      <c r="H325" s="4">
        <v>108.8215</v>
      </c>
      <c r="I325" s="59">
        <f t="shared" ref="I325:I388" si="99">0.8*H325</f>
        <v>87.057200000000009</v>
      </c>
      <c r="J325" s="4">
        <f t="shared" ref="J325:J388" si="100">SQRT((H325)^2-(I325)^2)</f>
        <v>65.292899999999989</v>
      </c>
      <c r="K325" s="59">
        <f t="shared" si="87"/>
        <v>368.38936723321513</v>
      </c>
      <c r="L325" s="4">
        <f t="shared" si="85"/>
        <v>298.86720000000003</v>
      </c>
      <c r="M325" s="59">
        <f t="shared" si="86"/>
        <v>215.3329</v>
      </c>
      <c r="N325" s="4">
        <f t="shared" si="88"/>
        <v>0.81128074418824658</v>
      </c>
      <c r="O325" s="8">
        <v>451.89</v>
      </c>
      <c r="Q325" s="16">
        <v>1</v>
      </c>
      <c r="R325" s="59">
        <f t="shared" si="89"/>
        <v>0</v>
      </c>
      <c r="S325" s="6">
        <f t="shared" si="90"/>
        <v>368.38936723321513</v>
      </c>
      <c r="T325" s="59">
        <f t="shared" si="91"/>
        <v>215.38134240144524</v>
      </c>
      <c r="U325" s="6">
        <f t="shared" si="92"/>
        <v>298.86720000000003</v>
      </c>
      <c r="V325" s="59">
        <f t="shared" si="93"/>
        <v>0</v>
      </c>
      <c r="W325" s="6">
        <f t="shared" si="94"/>
        <v>215.38134240144524</v>
      </c>
      <c r="X325" s="59">
        <f t="shared" ref="X325:X388" si="101">W325-W324</f>
        <v>-1.5030404011693577</v>
      </c>
      <c r="Y325" s="6">
        <f t="shared" si="95"/>
        <v>15.332899999999995</v>
      </c>
      <c r="Z325" s="59">
        <f t="shared" si="96"/>
        <v>299.26025639608412</v>
      </c>
      <c r="AA325" s="18">
        <f t="shared" si="97"/>
        <v>0.99868657334984079</v>
      </c>
      <c r="AB325" s="8" t="s">
        <v>339</v>
      </c>
      <c r="AS325" s="2">
        <v>1</v>
      </c>
      <c r="AT325" s="2">
        <v>0.9</v>
      </c>
    </row>
    <row r="326" spans="2:46" x14ac:dyDescent="0.25">
      <c r="B326" s="7" t="s">
        <v>340</v>
      </c>
      <c r="C326" s="21">
        <v>309.32</v>
      </c>
      <c r="D326" s="16">
        <v>209.44</v>
      </c>
      <c r="E326" s="21">
        <v>152.09</v>
      </c>
      <c r="F326" s="4">
        <f t="shared" si="98"/>
        <v>258.83678583230784</v>
      </c>
      <c r="G326" s="21">
        <v>0.81</v>
      </c>
      <c r="H326" s="4">
        <v>108.8215</v>
      </c>
      <c r="I326" s="59">
        <f t="shared" si="99"/>
        <v>87.057200000000009</v>
      </c>
      <c r="J326" s="4">
        <f t="shared" si="100"/>
        <v>65.292899999999989</v>
      </c>
      <c r="K326" s="59">
        <f t="shared" si="87"/>
        <v>367.65828583230785</v>
      </c>
      <c r="L326" s="4">
        <f t="shared" si="85"/>
        <v>296.49720000000002</v>
      </c>
      <c r="M326" s="59">
        <f t="shared" si="86"/>
        <v>217.38290000000001</v>
      </c>
      <c r="N326" s="4">
        <f t="shared" si="88"/>
        <v>0.80644775713074768</v>
      </c>
      <c r="O326" s="8">
        <v>451.02</v>
      </c>
      <c r="Q326" s="16">
        <v>1</v>
      </c>
      <c r="R326" s="59">
        <f t="shared" si="89"/>
        <v>0</v>
      </c>
      <c r="S326" s="6">
        <f t="shared" si="90"/>
        <v>367.65828583230785</v>
      </c>
      <c r="T326" s="59">
        <f t="shared" si="91"/>
        <v>217.39831078762083</v>
      </c>
      <c r="U326" s="6">
        <f t="shared" si="92"/>
        <v>296.49720000000002</v>
      </c>
      <c r="V326" s="59">
        <f t="shared" si="93"/>
        <v>0</v>
      </c>
      <c r="W326" s="6">
        <f t="shared" si="94"/>
        <v>217.39831078762083</v>
      </c>
      <c r="X326" s="59">
        <f t="shared" si="101"/>
        <v>2.0169683861755914</v>
      </c>
      <c r="Y326" s="6">
        <f t="shared" si="95"/>
        <v>17.382900000000006</v>
      </c>
      <c r="Z326" s="59">
        <f t="shared" si="96"/>
        <v>297.00632117894395</v>
      </c>
      <c r="AA326" s="18">
        <f t="shared" si="97"/>
        <v>0.99828582375983443</v>
      </c>
      <c r="AB326" s="8" t="s">
        <v>340</v>
      </c>
      <c r="AS326" s="2">
        <v>1</v>
      </c>
      <c r="AT326" s="2">
        <v>0.9</v>
      </c>
    </row>
    <row r="327" spans="2:46" x14ac:dyDescent="0.25">
      <c r="B327" s="7" t="s">
        <v>341</v>
      </c>
      <c r="C327" s="21">
        <v>319.82</v>
      </c>
      <c r="D327" s="16">
        <v>201.59</v>
      </c>
      <c r="E327" s="21">
        <v>149.85</v>
      </c>
      <c r="F327" s="4">
        <f t="shared" si="98"/>
        <v>251.18429608556343</v>
      </c>
      <c r="G327" s="21">
        <v>0.8</v>
      </c>
      <c r="H327" s="4">
        <v>108.8215</v>
      </c>
      <c r="I327" s="59">
        <f t="shared" si="99"/>
        <v>87.057200000000009</v>
      </c>
      <c r="J327" s="4">
        <f t="shared" si="100"/>
        <v>65.292899999999989</v>
      </c>
      <c r="K327" s="59">
        <f t="shared" si="87"/>
        <v>360.00579608556342</v>
      </c>
      <c r="L327" s="4">
        <f t="shared" si="85"/>
        <v>288.6472</v>
      </c>
      <c r="M327" s="59">
        <f t="shared" si="86"/>
        <v>215.1429</v>
      </c>
      <c r="N327" s="4">
        <f t="shared" si="88"/>
        <v>0.80178486885082412</v>
      </c>
      <c r="O327" s="8">
        <v>450.72</v>
      </c>
      <c r="Q327" s="16">
        <v>1</v>
      </c>
      <c r="R327" s="59">
        <f t="shared" si="89"/>
        <v>0</v>
      </c>
      <c r="S327" s="6">
        <f t="shared" si="90"/>
        <v>360.00579608556342</v>
      </c>
      <c r="T327" s="59">
        <f t="shared" si="91"/>
        <v>215.14406138064851</v>
      </c>
      <c r="U327" s="6">
        <f t="shared" si="92"/>
        <v>288.6472</v>
      </c>
      <c r="V327" s="59">
        <f t="shared" si="93"/>
        <v>0</v>
      </c>
      <c r="W327" s="6">
        <f t="shared" si="94"/>
        <v>215.14406138064851</v>
      </c>
      <c r="X327" s="59">
        <f t="shared" si="101"/>
        <v>-2.2542494069723205</v>
      </c>
      <c r="Y327" s="6">
        <f t="shared" si="95"/>
        <v>15.142899999999997</v>
      </c>
      <c r="Z327" s="59">
        <f t="shared" si="96"/>
        <v>289.04413761266636</v>
      </c>
      <c r="AA327" s="18">
        <f t="shared" si="97"/>
        <v>0.9986267231850996</v>
      </c>
      <c r="AB327" s="8" t="s">
        <v>341</v>
      </c>
      <c r="AS327" s="2">
        <v>1</v>
      </c>
      <c r="AT327" s="2">
        <v>0.9</v>
      </c>
    </row>
    <row r="328" spans="2:46" x14ac:dyDescent="0.25">
      <c r="B328" s="7" t="s">
        <v>342</v>
      </c>
      <c r="C328" s="21">
        <v>319.18</v>
      </c>
      <c r="D328" s="16">
        <v>200.35</v>
      </c>
      <c r="E328" s="21">
        <v>148.58000000000001</v>
      </c>
      <c r="F328" s="4">
        <f t="shared" si="98"/>
        <v>249.4316317149852</v>
      </c>
      <c r="G328" s="21">
        <v>0.8</v>
      </c>
      <c r="H328" s="4">
        <v>108.8215</v>
      </c>
      <c r="I328" s="59">
        <f t="shared" si="99"/>
        <v>87.057200000000009</v>
      </c>
      <c r="J328" s="4">
        <f t="shared" si="100"/>
        <v>65.292899999999989</v>
      </c>
      <c r="K328" s="59">
        <f t="shared" si="87"/>
        <v>358.25313171498522</v>
      </c>
      <c r="L328" s="4">
        <f t="shared" si="85"/>
        <v>287.40719999999999</v>
      </c>
      <c r="M328" s="59">
        <f t="shared" si="86"/>
        <v>213.87290000000002</v>
      </c>
      <c r="N328" s="4">
        <f t="shared" si="88"/>
        <v>0.80224616215958722</v>
      </c>
      <c r="O328" s="8">
        <v>448.78</v>
      </c>
      <c r="Q328" s="16">
        <v>1</v>
      </c>
      <c r="R328" s="59">
        <f t="shared" si="89"/>
        <v>0</v>
      </c>
      <c r="S328" s="6">
        <f t="shared" si="90"/>
        <v>358.25313171498522</v>
      </c>
      <c r="T328" s="59">
        <f t="shared" si="91"/>
        <v>213.87474785900869</v>
      </c>
      <c r="U328" s="6">
        <f t="shared" si="92"/>
        <v>287.40719999999999</v>
      </c>
      <c r="V328" s="59">
        <f t="shared" si="93"/>
        <v>0</v>
      </c>
      <c r="W328" s="6">
        <f t="shared" si="94"/>
        <v>213.87474785900869</v>
      </c>
      <c r="X328" s="59">
        <f t="shared" si="101"/>
        <v>-1.2693135216398161</v>
      </c>
      <c r="Y328" s="6">
        <f t="shared" si="95"/>
        <v>13.872900000000016</v>
      </c>
      <c r="Z328" s="59">
        <f t="shared" si="96"/>
        <v>287.74182171914111</v>
      </c>
      <c r="AA328" s="18">
        <f t="shared" si="97"/>
        <v>0.99883707652526177</v>
      </c>
      <c r="AB328" s="8" t="s">
        <v>342</v>
      </c>
      <c r="AS328" s="2">
        <v>1</v>
      </c>
      <c r="AT328" s="2">
        <v>0.9</v>
      </c>
    </row>
    <row r="329" spans="2:46" x14ac:dyDescent="0.25">
      <c r="B329" s="7" t="s">
        <v>343</v>
      </c>
      <c r="C329" s="21">
        <v>289.98</v>
      </c>
      <c r="D329" s="16">
        <v>190.04</v>
      </c>
      <c r="E329" s="21">
        <v>144.13</v>
      </c>
      <c r="F329" s="4">
        <f t="shared" si="98"/>
        <v>238.51343463209781</v>
      </c>
      <c r="G329" s="21">
        <v>0.79</v>
      </c>
      <c r="H329" s="4">
        <v>108.8215</v>
      </c>
      <c r="I329" s="59">
        <f t="shared" si="99"/>
        <v>87.057200000000009</v>
      </c>
      <c r="J329" s="4">
        <f t="shared" si="100"/>
        <v>65.292899999999989</v>
      </c>
      <c r="K329" s="59">
        <f t="shared" si="87"/>
        <v>347.33493463209783</v>
      </c>
      <c r="L329" s="4">
        <f t="shared" si="85"/>
        <v>277.09719999999999</v>
      </c>
      <c r="M329" s="59">
        <f t="shared" si="86"/>
        <v>209.42289999999997</v>
      </c>
      <c r="N329" s="4">
        <f t="shared" si="88"/>
        <v>0.79778096693183287</v>
      </c>
      <c r="O329" s="8">
        <v>449.88</v>
      </c>
      <c r="Q329" s="16">
        <v>1</v>
      </c>
      <c r="R329" s="59">
        <f t="shared" si="89"/>
        <v>0</v>
      </c>
      <c r="S329" s="6">
        <f t="shared" si="90"/>
        <v>347.33493463209783</v>
      </c>
      <c r="T329" s="59">
        <f t="shared" si="91"/>
        <v>209.42468471515883</v>
      </c>
      <c r="U329" s="6">
        <f t="shared" si="92"/>
        <v>277.09719999999999</v>
      </c>
      <c r="V329" s="59">
        <f t="shared" si="93"/>
        <v>0</v>
      </c>
      <c r="W329" s="6">
        <f t="shared" si="94"/>
        <v>209.42468471515883</v>
      </c>
      <c r="X329" s="59">
        <f t="shared" si="101"/>
        <v>-4.4500631438498601</v>
      </c>
      <c r="Y329" s="6">
        <f t="shared" si="95"/>
        <v>9.4228999999999701</v>
      </c>
      <c r="Z329" s="59">
        <f t="shared" si="96"/>
        <v>277.25737013152599</v>
      </c>
      <c r="AA329" s="18">
        <f t="shared" si="97"/>
        <v>0.99942230523412234</v>
      </c>
      <c r="AB329" s="8" t="s">
        <v>343</v>
      </c>
      <c r="AS329" s="2">
        <v>1</v>
      </c>
      <c r="AT329" s="2">
        <v>0.9</v>
      </c>
    </row>
    <row r="330" spans="2:46" x14ac:dyDescent="0.25">
      <c r="B330" s="7" t="s">
        <v>344</v>
      </c>
      <c r="C330" s="21">
        <v>297.10000000000002</v>
      </c>
      <c r="D330" s="16">
        <v>192.09</v>
      </c>
      <c r="E330" s="21">
        <v>143.94999999999999</v>
      </c>
      <c r="F330" s="4">
        <f t="shared" si="98"/>
        <v>240.04201840511172</v>
      </c>
      <c r="G330" s="21">
        <v>0.8</v>
      </c>
      <c r="H330" s="4">
        <v>108.8215</v>
      </c>
      <c r="I330" s="59">
        <f t="shared" si="99"/>
        <v>87.057200000000009</v>
      </c>
      <c r="J330" s="4">
        <f t="shared" si="100"/>
        <v>65.292899999999989</v>
      </c>
      <c r="K330" s="59">
        <f t="shared" si="87"/>
        <v>348.86351840511173</v>
      </c>
      <c r="L330" s="4">
        <f t="shared" si="85"/>
        <v>279.1472</v>
      </c>
      <c r="M330" s="59">
        <f t="shared" si="86"/>
        <v>209.24289999999996</v>
      </c>
      <c r="N330" s="4">
        <f t="shared" si="88"/>
        <v>0.80016162560123338</v>
      </c>
      <c r="O330" s="8">
        <v>448.8</v>
      </c>
      <c r="Q330" s="16">
        <v>1</v>
      </c>
      <c r="R330" s="59">
        <f t="shared" si="89"/>
        <v>0</v>
      </c>
      <c r="S330" s="6">
        <f t="shared" si="90"/>
        <v>348.86351840511173</v>
      </c>
      <c r="T330" s="59">
        <f t="shared" si="91"/>
        <v>209.24290957199415</v>
      </c>
      <c r="U330" s="6">
        <f t="shared" si="92"/>
        <v>279.1472</v>
      </c>
      <c r="V330" s="59">
        <f t="shared" si="93"/>
        <v>0</v>
      </c>
      <c r="W330" s="6">
        <f t="shared" si="94"/>
        <v>209.24290957199415</v>
      </c>
      <c r="X330" s="59">
        <f t="shared" si="101"/>
        <v>-0.18177514316468546</v>
      </c>
      <c r="Y330" s="6">
        <f t="shared" si="95"/>
        <v>9.2428999999999633</v>
      </c>
      <c r="Z330" s="59">
        <f t="shared" si="96"/>
        <v>279.3001798571745</v>
      </c>
      <c r="AA330" s="18">
        <f t="shared" si="97"/>
        <v>0.99945227440507656</v>
      </c>
      <c r="AB330" s="8" t="s">
        <v>344</v>
      </c>
      <c r="AS330" s="2">
        <v>1</v>
      </c>
      <c r="AT330" s="2">
        <v>0.9</v>
      </c>
    </row>
    <row r="331" spans="2:46" x14ac:dyDescent="0.25">
      <c r="B331" s="7" t="s">
        <v>345</v>
      </c>
      <c r="C331" s="21">
        <v>181.16</v>
      </c>
      <c r="D331" s="16">
        <v>133.16</v>
      </c>
      <c r="E331" s="21">
        <v>62.27</v>
      </c>
      <c r="F331" s="4">
        <f t="shared" si="98"/>
        <v>147.00047108768052</v>
      </c>
      <c r="G331" s="21">
        <v>0.9</v>
      </c>
      <c r="H331" s="4">
        <v>108.8215</v>
      </c>
      <c r="I331" s="59">
        <f t="shared" si="99"/>
        <v>87.057200000000009</v>
      </c>
      <c r="J331" s="4">
        <f t="shared" si="100"/>
        <v>65.292899999999989</v>
      </c>
      <c r="K331" s="59">
        <f t="shared" si="87"/>
        <v>255.82197108768054</v>
      </c>
      <c r="L331" s="4">
        <f t="shared" si="85"/>
        <v>220.21719999999999</v>
      </c>
      <c r="M331" s="59">
        <f t="shared" si="86"/>
        <v>127.56289999999998</v>
      </c>
      <c r="N331" s="4">
        <f t="shared" si="88"/>
        <v>0.86082207506923891</v>
      </c>
      <c r="O331" s="8">
        <v>451.48</v>
      </c>
      <c r="Q331" s="16">
        <v>1</v>
      </c>
      <c r="R331" s="59">
        <f t="shared" si="89"/>
        <v>0</v>
      </c>
      <c r="S331" s="6">
        <f t="shared" si="90"/>
        <v>255.82197108768054</v>
      </c>
      <c r="T331" s="59">
        <f t="shared" si="91"/>
        <v>130.18934562914913</v>
      </c>
      <c r="U331" s="6">
        <f t="shared" si="92"/>
        <v>220.21719999999999</v>
      </c>
      <c r="V331" s="59">
        <f t="shared" si="93"/>
        <v>0</v>
      </c>
      <c r="W331" s="6">
        <f t="shared" si="94"/>
        <v>130.18934562914913</v>
      </c>
      <c r="X331" s="59">
        <f t="shared" si="101"/>
        <v>-79.053563942845017</v>
      </c>
      <c r="Y331" s="6">
        <f t="shared" si="95"/>
        <v>-72.437100000000015</v>
      </c>
      <c r="Z331" s="59">
        <f t="shared" si="96"/>
        <v>0</v>
      </c>
      <c r="AA331" s="18">
        <f t="shared" si="97"/>
        <v>1</v>
      </c>
      <c r="AB331" s="8" t="s">
        <v>345</v>
      </c>
      <c r="AS331" s="2">
        <v>1</v>
      </c>
      <c r="AT331" s="2">
        <v>0.9</v>
      </c>
    </row>
    <row r="332" spans="2:46" x14ac:dyDescent="0.25">
      <c r="B332" s="7" t="s">
        <v>346</v>
      </c>
      <c r="C332" s="21">
        <v>204.36</v>
      </c>
      <c r="D332" s="16">
        <v>131.4</v>
      </c>
      <c r="E332" s="21">
        <v>61.26</v>
      </c>
      <c r="F332" s="4">
        <f t="shared" si="98"/>
        <v>144.97843839688716</v>
      </c>
      <c r="G332" s="21">
        <v>0.91</v>
      </c>
      <c r="H332" s="4">
        <v>108.8215</v>
      </c>
      <c r="I332" s="59">
        <f t="shared" si="99"/>
        <v>87.057200000000009</v>
      </c>
      <c r="J332" s="4">
        <f t="shared" si="100"/>
        <v>65.292899999999989</v>
      </c>
      <c r="K332" s="59">
        <f t="shared" si="87"/>
        <v>253.79993839688717</v>
      </c>
      <c r="L332" s="4">
        <f t="shared" si="85"/>
        <v>218.4572</v>
      </c>
      <c r="M332" s="59">
        <f t="shared" si="86"/>
        <v>126.55289999999999</v>
      </c>
      <c r="N332" s="4">
        <f t="shared" si="88"/>
        <v>0.8607456777959539</v>
      </c>
      <c r="O332" s="8">
        <v>449.91</v>
      </c>
      <c r="Q332" s="16">
        <v>1</v>
      </c>
      <c r="R332" s="59">
        <f t="shared" si="89"/>
        <v>0</v>
      </c>
      <c r="S332" s="6">
        <f t="shared" si="90"/>
        <v>253.79993839688717</v>
      </c>
      <c r="T332" s="59">
        <f t="shared" si="91"/>
        <v>129.19311320044781</v>
      </c>
      <c r="U332" s="6">
        <f t="shared" si="92"/>
        <v>218.4572</v>
      </c>
      <c r="V332" s="59">
        <f t="shared" si="93"/>
        <v>0</v>
      </c>
      <c r="W332" s="6">
        <f t="shared" si="94"/>
        <v>129.19311320044781</v>
      </c>
      <c r="X332" s="59">
        <f t="shared" si="101"/>
        <v>-0.9962324287013189</v>
      </c>
      <c r="Y332" s="6">
        <f t="shared" si="95"/>
        <v>-73.447100000000006</v>
      </c>
      <c r="Z332" s="59">
        <f t="shared" si="96"/>
        <v>0</v>
      </c>
      <c r="AA332" s="18">
        <f t="shared" si="97"/>
        <v>1</v>
      </c>
      <c r="AB332" s="8" t="s">
        <v>346</v>
      </c>
      <c r="AS332" s="2">
        <v>1</v>
      </c>
      <c r="AT332" s="2">
        <v>0.9</v>
      </c>
    </row>
    <row r="333" spans="2:46" x14ac:dyDescent="0.25">
      <c r="B333" s="7" t="s">
        <v>347</v>
      </c>
      <c r="C333" s="21">
        <v>209.84</v>
      </c>
      <c r="D333" s="16">
        <v>145.47999999999999</v>
      </c>
      <c r="E333" s="21">
        <v>64.98</v>
      </c>
      <c r="F333" s="4">
        <f t="shared" si="98"/>
        <v>159.33245369352721</v>
      </c>
      <c r="G333" s="21">
        <v>0.91</v>
      </c>
      <c r="H333" s="4">
        <v>108.8215</v>
      </c>
      <c r="I333" s="59">
        <f t="shared" si="99"/>
        <v>87.057200000000009</v>
      </c>
      <c r="J333" s="4">
        <f t="shared" si="100"/>
        <v>65.292899999999989</v>
      </c>
      <c r="K333" s="59">
        <f t="shared" si="87"/>
        <v>268.15395369352723</v>
      </c>
      <c r="L333" s="4">
        <f t="shared" si="85"/>
        <v>232.53719999999998</v>
      </c>
      <c r="M333" s="59">
        <f t="shared" si="86"/>
        <v>130.27289999999999</v>
      </c>
      <c r="N333" s="4">
        <f t="shared" si="88"/>
        <v>0.86717796548234538</v>
      </c>
      <c r="O333" s="8">
        <v>450.1</v>
      </c>
      <c r="Q333" s="16">
        <v>1</v>
      </c>
      <c r="R333" s="59">
        <f t="shared" si="89"/>
        <v>0</v>
      </c>
      <c r="S333" s="6">
        <f t="shared" si="90"/>
        <v>268.15395369352723</v>
      </c>
      <c r="T333" s="59">
        <f t="shared" si="91"/>
        <v>133.54023175668951</v>
      </c>
      <c r="U333" s="6">
        <f t="shared" si="92"/>
        <v>232.53719999999998</v>
      </c>
      <c r="V333" s="59">
        <f t="shared" si="93"/>
        <v>0</v>
      </c>
      <c r="W333" s="6">
        <f t="shared" si="94"/>
        <v>133.54023175668951</v>
      </c>
      <c r="X333" s="59">
        <f t="shared" si="101"/>
        <v>4.3471185562416963</v>
      </c>
      <c r="Y333" s="6">
        <f t="shared" si="95"/>
        <v>-69.727100000000007</v>
      </c>
      <c r="Z333" s="59">
        <f t="shared" si="96"/>
        <v>0</v>
      </c>
      <c r="AA333" s="18">
        <f t="shared" si="97"/>
        <v>1</v>
      </c>
      <c r="AB333" s="8" t="s">
        <v>347</v>
      </c>
      <c r="AS333" s="2">
        <v>1</v>
      </c>
      <c r="AT333" s="2">
        <v>0.9</v>
      </c>
    </row>
    <row r="334" spans="2:46" x14ac:dyDescent="0.25">
      <c r="B334" s="7" t="s">
        <v>348</v>
      </c>
      <c r="C334" s="21">
        <v>195.28</v>
      </c>
      <c r="D334" s="16">
        <v>134.6</v>
      </c>
      <c r="E334" s="21">
        <v>61.14</v>
      </c>
      <c r="F334" s="4">
        <f t="shared" si="98"/>
        <v>147.83524478283249</v>
      </c>
      <c r="G334" s="21">
        <v>0.91</v>
      </c>
      <c r="H334" s="4">
        <v>108.8215</v>
      </c>
      <c r="I334" s="59">
        <f t="shared" si="99"/>
        <v>87.057200000000009</v>
      </c>
      <c r="J334" s="4">
        <f t="shared" si="100"/>
        <v>65.292899999999989</v>
      </c>
      <c r="K334" s="59">
        <f t="shared" si="87"/>
        <v>256.6567447828325</v>
      </c>
      <c r="L334" s="4">
        <f t="shared" si="85"/>
        <v>221.65719999999999</v>
      </c>
      <c r="M334" s="59">
        <f t="shared" si="86"/>
        <v>126.43289999999999</v>
      </c>
      <c r="N334" s="4">
        <f t="shared" si="88"/>
        <v>0.86363286570767106</v>
      </c>
      <c r="O334" s="8">
        <v>450.02</v>
      </c>
      <c r="Q334" s="16">
        <v>1</v>
      </c>
      <c r="R334" s="59">
        <f t="shared" si="89"/>
        <v>0</v>
      </c>
      <c r="S334" s="6">
        <f t="shared" si="90"/>
        <v>256.6567447828325</v>
      </c>
      <c r="T334" s="59">
        <f t="shared" si="91"/>
        <v>129.38612881866442</v>
      </c>
      <c r="U334" s="6">
        <f t="shared" si="92"/>
        <v>221.65719999999999</v>
      </c>
      <c r="V334" s="59">
        <f t="shared" si="93"/>
        <v>0</v>
      </c>
      <c r="W334" s="6">
        <f t="shared" si="94"/>
        <v>129.38612881866442</v>
      </c>
      <c r="X334" s="59">
        <f t="shared" si="101"/>
        <v>-4.1541029380250905</v>
      </c>
      <c r="Y334" s="6">
        <f t="shared" si="95"/>
        <v>-73.567100000000011</v>
      </c>
      <c r="Z334" s="59">
        <f t="shared" si="96"/>
        <v>0</v>
      </c>
      <c r="AA334" s="18">
        <f t="shared" si="97"/>
        <v>1</v>
      </c>
      <c r="AB334" s="8" t="s">
        <v>348</v>
      </c>
      <c r="AS334" s="2">
        <v>1</v>
      </c>
      <c r="AT334" s="2">
        <v>0.9</v>
      </c>
    </row>
    <row r="335" spans="2:46" x14ac:dyDescent="0.25">
      <c r="B335" s="7" t="s">
        <v>349</v>
      </c>
      <c r="C335" s="21">
        <v>193.5</v>
      </c>
      <c r="D335" s="16">
        <v>138.93</v>
      </c>
      <c r="E335" s="21">
        <v>60.83</v>
      </c>
      <c r="F335" s="4">
        <f t="shared" si="98"/>
        <v>151.66355462008664</v>
      </c>
      <c r="G335" s="21">
        <v>0.91</v>
      </c>
      <c r="H335" s="4">
        <v>108.8215</v>
      </c>
      <c r="I335" s="59">
        <f t="shared" si="99"/>
        <v>87.057200000000009</v>
      </c>
      <c r="J335" s="4">
        <f t="shared" si="100"/>
        <v>65.292899999999989</v>
      </c>
      <c r="K335" s="59">
        <f t="shared" si="87"/>
        <v>260.48505462008666</v>
      </c>
      <c r="L335" s="4">
        <f t="shared" si="85"/>
        <v>225.98720000000003</v>
      </c>
      <c r="M335" s="59">
        <f t="shared" si="86"/>
        <v>126.12289999999999</v>
      </c>
      <c r="N335" s="4">
        <f t="shared" si="88"/>
        <v>0.86756301750055798</v>
      </c>
      <c r="O335" s="8">
        <v>449.34</v>
      </c>
      <c r="Q335" s="16">
        <v>1</v>
      </c>
      <c r="R335" s="59">
        <f t="shared" si="89"/>
        <v>0</v>
      </c>
      <c r="S335" s="6">
        <f t="shared" si="90"/>
        <v>260.48505462008666</v>
      </c>
      <c r="T335" s="59">
        <f t="shared" si="91"/>
        <v>129.54632035140756</v>
      </c>
      <c r="U335" s="6">
        <f t="shared" si="92"/>
        <v>225.98720000000003</v>
      </c>
      <c r="V335" s="59">
        <f t="shared" si="93"/>
        <v>0</v>
      </c>
      <c r="W335" s="6">
        <f t="shared" si="94"/>
        <v>129.54632035140756</v>
      </c>
      <c r="X335" s="59">
        <f t="shared" si="101"/>
        <v>0.16019153274314135</v>
      </c>
      <c r="Y335" s="6">
        <f t="shared" si="95"/>
        <v>-73.877100000000013</v>
      </c>
      <c r="Z335" s="59">
        <f t="shared" si="96"/>
        <v>0</v>
      </c>
      <c r="AA335" s="18">
        <f t="shared" si="97"/>
        <v>1</v>
      </c>
      <c r="AB335" s="8" t="s">
        <v>349</v>
      </c>
      <c r="AS335" s="2">
        <v>1</v>
      </c>
      <c r="AT335" s="2">
        <v>0.9</v>
      </c>
    </row>
    <row r="336" spans="2:46" x14ac:dyDescent="0.25">
      <c r="B336" s="7" t="s">
        <v>350</v>
      </c>
      <c r="C336" s="21">
        <v>302.8</v>
      </c>
      <c r="D336" s="16">
        <v>193.05</v>
      </c>
      <c r="E336" s="21">
        <v>148.63999999999999</v>
      </c>
      <c r="F336" s="4">
        <f t="shared" si="98"/>
        <v>243.64349385936822</v>
      </c>
      <c r="G336" s="21">
        <v>0.79</v>
      </c>
      <c r="H336" s="4">
        <v>108.8215</v>
      </c>
      <c r="I336" s="59">
        <f t="shared" si="99"/>
        <v>87.057200000000009</v>
      </c>
      <c r="J336" s="4">
        <f t="shared" si="100"/>
        <v>65.292899999999989</v>
      </c>
      <c r="K336" s="59">
        <f t="shared" si="87"/>
        <v>352.46499385936824</v>
      </c>
      <c r="L336" s="4">
        <f t="shared" si="85"/>
        <v>280.10720000000003</v>
      </c>
      <c r="M336" s="59">
        <f t="shared" si="86"/>
        <v>213.93289999999996</v>
      </c>
      <c r="N336" s="4">
        <f t="shared" si="88"/>
        <v>0.79470927575792505</v>
      </c>
      <c r="O336" s="8">
        <v>444.3</v>
      </c>
      <c r="Q336" s="16">
        <v>1</v>
      </c>
      <c r="R336" s="59">
        <f t="shared" si="89"/>
        <v>0</v>
      </c>
      <c r="S336" s="6">
        <f t="shared" si="90"/>
        <v>352.46499385936824</v>
      </c>
      <c r="T336" s="59">
        <f t="shared" si="91"/>
        <v>213.9428157345894</v>
      </c>
      <c r="U336" s="6">
        <f t="shared" si="92"/>
        <v>280.10720000000003</v>
      </c>
      <c r="V336" s="59">
        <f t="shared" si="93"/>
        <v>0</v>
      </c>
      <c r="W336" s="6">
        <f t="shared" si="94"/>
        <v>213.9428157345894</v>
      </c>
      <c r="X336" s="59">
        <f t="shared" si="101"/>
        <v>84.396495383181843</v>
      </c>
      <c r="Y336" s="6">
        <f t="shared" si="95"/>
        <v>13.932899999999961</v>
      </c>
      <c r="Z336" s="59">
        <f t="shared" si="96"/>
        <v>280.453506296944</v>
      </c>
      <c r="AA336" s="18">
        <f t="shared" si="97"/>
        <v>0.9987651917727236</v>
      </c>
      <c r="AB336" s="8" t="s">
        <v>350</v>
      </c>
      <c r="AS336" s="2">
        <v>1</v>
      </c>
      <c r="AT336" s="2">
        <v>0.9</v>
      </c>
    </row>
    <row r="337" spans="2:46" x14ac:dyDescent="0.25">
      <c r="B337" s="7" t="s">
        <v>351</v>
      </c>
      <c r="C337" s="21">
        <v>299.06</v>
      </c>
      <c r="D337" s="16">
        <v>182.37</v>
      </c>
      <c r="E337" s="21">
        <v>141.25</v>
      </c>
      <c r="F337" s="4">
        <f t="shared" si="98"/>
        <v>230.67375099911132</v>
      </c>
      <c r="G337" s="21">
        <v>0.79</v>
      </c>
      <c r="H337" s="4">
        <v>108.8215</v>
      </c>
      <c r="I337" s="59">
        <f t="shared" si="99"/>
        <v>87.057200000000009</v>
      </c>
      <c r="J337" s="4">
        <f t="shared" si="100"/>
        <v>65.292899999999989</v>
      </c>
      <c r="K337" s="59">
        <f t="shared" si="87"/>
        <v>339.49525099911131</v>
      </c>
      <c r="L337" s="4">
        <f t="shared" si="85"/>
        <v>269.42720000000003</v>
      </c>
      <c r="M337" s="59">
        <f t="shared" si="86"/>
        <v>206.54289999999997</v>
      </c>
      <c r="N337" s="4">
        <f t="shared" si="88"/>
        <v>0.79361110120714262</v>
      </c>
      <c r="O337" s="8">
        <v>443.92</v>
      </c>
      <c r="Q337" s="16">
        <v>1</v>
      </c>
      <c r="R337" s="59">
        <f t="shared" si="89"/>
        <v>0</v>
      </c>
      <c r="S337" s="6">
        <f t="shared" si="90"/>
        <v>339.49525099911131</v>
      </c>
      <c r="T337" s="59">
        <f t="shared" si="91"/>
        <v>206.55752068397211</v>
      </c>
      <c r="U337" s="6">
        <f t="shared" si="92"/>
        <v>269.42720000000003</v>
      </c>
      <c r="V337" s="59">
        <f t="shared" si="93"/>
        <v>0</v>
      </c>
      <c r="W337" s="6">
        <f t="shared" si="94"/>
        <v>206.55752068397211</v>
      </c>
      <c r="X337" s="59">
        <f t="shared" si="101"/>
        <v>-7.3852950506172874</v>
      </c>
      <c r="Y337" s="6">
        <f t="shared" si="95"/>
        <v>6.5428999999999746</v>
      </c>
      <c r="Z337" s="59">
        <f t="shared" si="96"/>
        <v>269.50663375926393</v>
      </c>
      <c r="AA337" s="18">
        <f t="shared" si="97"/>
        <v>0.99970526232265267</v>
      </c>
      <c r="AB337" s="8" t="s">
        <v>351</v>
      </c>
      <c r="AS337" s="2">
        <v>1</v>
      </c>
      <c r="AT337" s="2">
        <v>0.9</v>
      </c>
    </row>
    <row r="338" spans="2:46" x14ac:dyDescent="0.25">
      <c r="B338" s="7" t="s">
        <v>352</v>
      </c>
      <c r="C338" s="21">
        <v>343.94</v>
      </c>
      <c r="D338" s="16">
        <v>231.19</v>
      </c>
      <c r="E338" s="21">
        <v>146.26</v>
      </c>
      <c r="F338" s="4">
        <f t="shared" si="98"/>
        <v>273.57047300467201</v>
      </c>
      <c r="G338" s="21">
        <v>0.84</v>
      </c>
      <c r="H338" s="4">
        <v>108.8215</v>
      </c>
      <c r="I338" s="59">
        <f t="shared" si="99"/>
        <v>87.057200000000009</v>
      </c>
      <c r="J338" s="4">
        <f t="shared" si="100"/>
        <v>65.292899999999989</v>
      </c>
      <c r="K338" s="59">
        <f t="shared" si="87"/>
        <v>382.39197300467202</v>
      </c>
      <c r="L338" s="4">
        <f t="shared" si="85"/>
        <v>318.24720000000002</v>
      </c>
      <c r="M338" s="59">
        <f t="shared" si="86"/>
        <v>211.55289999999997</v>
      </c>
      <c r="N338" s="4">
        <f t="shared" si="88"/>
        <v>0.83225387159502873</v>
      </c>
      <c r="O338" s="8">
        <v>441.59</v>
      </c>
      <c r="Q338" s="16">
        <v>1</v>
      </c>
      <c r="R338" s="59">
        <f t="shared" si="89"/>
        <v>0</v>
      </c>
      <c r="S338" s="6">
        <f t="shared" si="90"/>
        <v>382.39197300467202</v>
      </c>
      <c r="T338" s="59">
        <f t="shared" si="91"/>
        <v>211.99608654540259</v>
      </c>
      <c r="U338" s="6">
        <f t="shared" si="92"/>
        <v>318.24720000000002</v>
      </c>
      <c r="V338" s="59">
        <f t="shared" si="93"/>
        <v>0</v>
      </c>
      <c r="W338" s="6">
        <f t="shared" si="94"/>
        <v>211.99608654540259</v>
      </c>
      <c r="X338" s="59">
        <f t="shared" si="101"/>
        <v>5.4385658614304759</v>
      </c>
      <c r="Y338" s="6">
        <f t="shared" si="95"/>
        <v>11.552899999999966</v>
      </c>
      <c r="Z338" s="59">
        <f t="shared" si="96"/>
        <v>318.45682565498578</v>
      </c>
      <c r="AA338" s="18">
        <f t="shared" si="97"/>
        <v>0.99934174544836774</v>
      </c>
      <c r="AB338" s="8" t="s">
        <v>352</v>
      </c>
      <c r="AS338" s="2">
        <v>1</v>
      </c>
      <c r="AT338" s="2">
        <v>0.9</v>
      </c>
    </row>
    <row r="339" spans="2:46" x14ac:dyDescent="0.25">
      <c r="B339" s="7" t="s">
        <v>353</v>
      </c>
      <c r="C339" s="21">
        <v>324.45999999999998</v>
      </c>
      <c r="D339" s="16">
        <v>232.81</v>
      </c>
      <c r="E339" s="21">
        <v>144.36000000000001</v>
      </c>
      <c r="F339" s="4">
        <f t="shared" si="98"/>
        <v>273.93485667216578</v>
      </c>
      <c r="G339" s="21">
        <v>0.85</v>
      </c>
      <c r="H339" s="4">
        <v>108.8215</v>
      </c>
      <c r="I339" s="59">
        <f t="shared" si="99"/>
        <v>87.057200000000009</v>
      </c>
      <c r="J339" s="4">
        <f t="shared" si="100"/>
        <v>65.292899999999989</v>
      </c>
      <c r="K339" s="59">
        <f t="shared" si="87"/>
        <v>382.75635667216579</v>
      </c>
      <c r="L339" s="4">
        <f t="shared" si="85"/>
        <v>319.86720000000003</v>
      </c>
      <c r="M339" s="59">
        <f t="shared" si="86"/>
        <v>209.65289999999999</v>
      </c>
      <c r="N339" s="4">
        <f t="shared" si="88"/>
        <v>0.83569402421177585</v>
      </c>
      <c r="O339" s="8">
        <v>440.18</v>
      </c>
      <c r="Q339" s="16">
        <v>1</v>
      </c>
      <c r="R339" s="59">
        <f t="shared" si="89"/>
        <v>0</v>
      </c>
      <c r="S339" s="6">
        <f t="shared" si="90"/>
        <v>382.75635667216579</v>
      </c>
      <c r="T339" s="59">
        <f t="shared" si="91"/>
        <v>210.20799922246098</v>
      </c>
      <c r="U339" s="6">
        <f t="shared" si="92"/>
        <v>319.86720000000003</v>
      </c>
      <c r="V339" s="59">
        <f t="shared" si="93"/>
        <v>0</v>
      </c>
      <c r="W339" s="6">
        <f t="shared" si="94"/>
        <v>210.20799922246098</v>
      </c>
      <c r="X339" s="59">
        <f t="shared" si="101"/>
        <v>-1.7880873229416068</v>
      </c>
      <c r="Y339" s="6">
        <f t="shared" si="95"/>
        <v>9.6528999999999883</v>
      </c>
      <c r="Z339" s="59">
        <f t="shared" si="96"/>
        <v>320.01281867176823</v>
      </c>
      <c r="AA339" s="18">
        <f t="shared" si="97"/>
        <v>0.99954495987888048</v>
      </c>
      <c r="AB339" s="8" t="s">
        <v>353</v>
      </c>
      <c r="AS339" s="2">
        <v>1</v>
      </c>
      <c r="AT339" s="2">
        <v>0.9</v>
      </c>
    </row>
    <row r="340" spans="2:46" x14ac:dyDescent="0.25">
      <c r="B340" s="7" t="s">
        <v>354</v>
      </c>
      <c r="C340" s="21">
        <v>372.18</v>
      </c>
      <c r="D340" s="16">
        <v>234.87</v>
      </c>
      <c r="E340" s="21">
        <v>149.91</v>
      </c>
      <c r="F340" s="4">
        <f t="shared" si="98"/>
        <v>278.63403417386041</v>
      </c>
      <c r="G340" s="21">
        <v>0.84</v>
      </c>
      <c r="H340" s="4">
        <v>108.8215</v>
      </c>
      <c r="I340" s="59">
        <f t="shared" si="99"/>
        <v>87.057200000000009</v>
      </c>
      <c r="J340" s="4">
        <f t="shared" si="100"/>
        <v>65.292899999999989</v>
      </c>
      <c r="K340" s="59">
        <f t="shared" si="87"/>
        <v>387.45553417386043</v>
      </c>
      <c r="L340" s="4">
        <f t="shared" si="85"/>
        <v>321.92720000000003</v>
      </c>
      <c r="M340" s="59">
        <f t="shared" si="86"/>
        <v>215.2029</v>
      </c>
      <c r="N340" s="4">
        <f t="shared" si="88"/>
        <v>0.83087521432986866</v>
      </c>
      <c r="O340" s="8">
        <v>447.94</v>
      </c>
      <c r="Q340" s="16">
        <v>1</v>
      </c>
      <c r="R340" s="59">
        <f t="shared" si="89"/>
        <v>0</v>
      </c>
      <c r="S340" s="6">
        <f t="shared" si="90"/>
        <v>387.45553417386043</v>
      </c>
      <c r="T340" s="59">
        <f t="shared" si="91"/>
        <v>215.60303537314013</v>
      </c>
      <c r="U340" s="6">
        <f t="shared" si="92"/>
        <v>321.92720000000003</v>
      </c>
      <c r="V340" s="59">
        <f t="shared" si="93"/>
        <v>0</v>
      </c>
      <c r="W340" s="6">
        <f t="shared" si="94"/>
        <v>215.60303537314013</v>
      </c>
      <c r="X340" s="59">
        <f t="shared" si="101"/>
        <v>5.3950361506791467</v>
      </c>
      <c r="Y340" s="6">
        <f t="shared" si="95"/>
        <v>15.2029</v>
      </c>
      <c r="Z340" s="59">
        <f t="shared" si="96"/>
        <v>322.28597590998282</v>
      </c>
      <c r="AA340" s="18">
        <f t="shared" si="97"/>
        <v>0.99888677777874202</v>
      </c>
      <c r="AB340" s="8" t="s">
        <v>354</v>
      </c>
      <c r="AS340" s="2">
        <v>1</v>
      </c>
      <c r="AT340" s="2">
        <v>0.9</v>
      </c>
    </row>
    <row r="341" spans="2:46" x14ac:dyDescent="0.25">
      <c r="B341" s="7" t="s">
        <v>355</v>
      </c>
      <c r="C341" s="21">
        <v>366.46</v>
      </c>
      <c r="D341" s="16">
        <v>230.89</v>
      </c>
      <c r="E341" s="21">
        <v>150.52000000000001</v>
      </c>
      <c r="F341" s="4">
        <f t="shared" si="98"/>
        <v>275.62014168053827</v>
      </c>
      <c r="G341" s="21">
        <v>0.84</v>
      </c>
      <c r="H341" s="4">
        <v>108.8215</v>
      </c>
      <c r="I341" s="59">
        <f t="shared" si="99"/>
        <v>87.057200000000009</v>
      </c>
      <c r="J341" s="4">
        <f t="shared" si="100"/>
        <v>65.292899999999989</v>
      </c>
      <c r="K341" s="59">
        <f t="shared" si="87"/>
        <v>384.44164168053828</v>
      </c>
      <c r="L341" s="4">
        <f t="shared" si="85"/>
        <v>317.94720000000001</v>
      </c>
      <c r="M341" s="59">
        <f t="shared" si="86"/>
        <v>215.81290000000001</v>
      </c>
      <c r="N341" s="4">
        <f t="shared" si="88"/>
        <v>0.82703631846470593</v>
      </c>
      <c r="O341" s="8">
        <v>449.19</v>
      </c>
      <c r="Q341" s="16">
        <v>1</v>
      </c>
      <c r="R341" s="59">
        <f t="shared" si="89"/>
        <v>0</v>
      </c>
      <c r="S341" s="6">
        <f t="shared" si="90"/>
        <v>384.44164168053828</v>
      </c>
      <c r="T341" s="59">
        <f t="shared" si="91"/>
        <v>216.11328943447086</v>
      </c>
      <c r="U341" s="6">
        <f t="shared" si="92"/>
        <v>317.94720000000001</v>
      </c>
      <c r="V341" s="59">
        <f t="shared" si="93"/>
        <v>0</v>
      </c>
      <c r="W341" s="6">
        <f t="shared" si="94"/>
        <v>216.11328943447086</v>
      </c>
      <c r="X341" s="59">
        <f t="shared" si="101"/>
        <v>0.51025406133072693</v>
      </c>
      <c r="Y341" s="6">
        <f t="shared" si="95"/>
        <v>15.812900000000013</v>
      </c>
      <c r="Z341" s="59">
        <f t="shared" si="96"/>
        <v>318.3401793588896</v>
      </c>
      <c r="AA341" s="18">
        <f t="shared" si="97"/>
        <v>0.99876553641553822</v>
      </c>
      <c r="AB341" s="8" t="s">
        <v>355</v>
      </c>
      <c r="AS341" s="2">
        <v>1</v>
      </c>
      <c r="AT341" s="2">
        <v>0.9</v>
      </c>
    </row>
    <row r="342" spans="2:46" x14ac:dyDescent="0.25">
      <c r="B342" s="7" t="s">
        <v>356</v>
      </c>
      <c r="C342" s="21">
        <v>348.72</v>
      </c>
      <c r="D342" s="16">
        <v>232.46</v>
      </c>
      <c r="E342" s="21">
        <v>151.02000000000001</v>
      </c>
      <c r="F342" s="4">
        <f t="shared" si="98"/>
        <v>277.20875166559949</v>
      </c>
      <c r="G342" s="21">
        <v>0.84</v>
      </c>
      <c r="H342" s="4">
        <v>108.8215</v>
      </c>
      <c r="I342" s="59">
        <f t="shared" si="99"/>
        <v>87.057200000000009</v>
      </c>
      <c r="J342" s="4">
        <f t="shared" si="100"/>
        <v>65.292899999999989</v>
      </c>
      <c r="K342" s="59">
        <f t="shared" si="87"/>
        <v>386.03025166559951</v>
      </c>
      <c r="L342" s="4">
        <f t="shared" ref="L342:L405" si="102">D342+I342</f>
        <v>319.5172</v>
      </c>
      <c r="M342" s="59">
        <f t="shared" ref="M342:M405" si="103">E342+J342</f>
        <v>216.31290000000001</v>
      </c>
      <c r="N342" s="4">
        <f t="shared" si="88"/>
        <v>0.82769989818513823</v>
      </c>
      <c r="O342" s="8">
        <v>448.05</v>
      </c>
      <c r="Q342" s="16">
        <v>1</v>
      </c>
      <c r="R342" s="59">
        <f t="shared" si="89"/>
        <v>0</v>
      </c>
      <c r="S342" s="6">
        <f t="shared" si="90"/>
        <v>386.03025166559951</v>
      </c>
      <c r="T342" s="59">
        <f t="shared" si="91"/>
        <v>216.62897799040203</v>
      </c>
      <c r="U342" s="6">
        <f t="shared" si="92"/>
        <v>319.5172</v>
      </c>
      <c r="V342" s="59">
        <f t="shared" si="93"/>
        <v>0</v>
      </c>
      <c r="W342" s="6">
        <f t="shared" si="94"/>
        <v>216.62897799040203</v>
      </c>
      <c r="X342" s="59">
        <f t="shared" si="101"/>
        <v>0.51568855593117746</v>
      </c>
      <c r="Y342" s="6">
        <f t="shared" si="95"/>
        <v>16.312900000000013</v>
      </c>
      <c r="Z342" s="59">
        <f t="shared" si="96"/>
        <v>319.93335525113667</v>
      </c>
      <c r="AA342" s="18">
        <f t="shared" si="97"/>
        <v>0.99869924393844456</v>
      </c>
      <c r="AB342" s="8" t="s">
        <v>356</v>
      </c>
      <c r="AS342" s="2">
        <v>1</v>
      </c>
      <c r="AT342" s="2">
        <v>0.9</v>
      </c>
    </row>
    <row r="343" spans="2:46" x14ac:dyDescent="0.25">
      <c r="B343" s="7" t="s">
        <v>357</v>
      </c>
      <c r="C343" s="21">
        <v>347.74</v>
      </c>
      <c r="D343" s="16">
        <v>230.89</v>
      </c>
      <c r="E343" s="21">
        <v>149.21</v>
      </c>
      <c r="F343" s="4">
        <f t="shared" si="98"/>
        <v>274.90692279387946</v>
      </c>
      <c r="G343" s="21">
        <v>0.84</v>
      </c>
      <c r="H343" s="4">
        <v>108.8215</v>
      </c>
      <c r="I343" s="59">
        <f t="shared" si="99"/>
        <v>87.057200000000009</v>
      </c>
      <c r="J343" s="4">
        <f t="shared" si="100"/>
        <v>65.292899999999989</v>
      </c>
      <c r="K343" s="59">
        <f t="shared" si="87"/>
        <v>383.72842279387947</v>
      </c>
      <c r="L343" s="4">
        <f t="shared" si="102"/>
        <v>317.94720000000001</v>
      </c>
      <c r="M343" s="59">
        <f t="shared" si="103"/>
        <v>214.50290000000001</v>
      </c>
      <c r="N343" s="4">
        <f t="shared" si="88"/>
        <v>0.82857349394414292</v>
      </c>
      <c r="O343" s="8">
        <v>448.97</v>
      </c>
      <c r="Q343" s="16">
        <v>1</v>
      </c>
      <c r="R343" s="59">
        <f t="shared" si="89"/>
        <v>0</v>
      </c>
      <c r="S343" s="6">
        <f t="shared" si="90"/>
        <v>383.72842279387947</v>
      </c>
      <c r="T343" s="59">
        <f t="shared" si="91"/>
        <v>214.84198954589468</v>
      </c>
      <c r="U343" s="6">
        <f t="shared" si="92"/>
        <v>317.94720000000001</v>
      </c>
      <c r="V343" s="59">
        <f t="shared" si="93"/>
        <v>0</v>
      </c>
      <c r="W343" s="6">
        <f t="shared" si="94"/>
        <v>214.84198954589468</v>
      </c>
      <c r="X343" s="59">
        <f t="shared" si="101"/>
        <v>-1.7869884445073581</v>
      </c>
      <c r="Y343" s="6">
        <f t="shared" si="95"/>
        <v>14.502900000000011</v>
      </c>
      <c r="Z343" s="59">
        <f t="shared" si="96"/>
        <v>318.27779705196212</v>
      </c>
      <c r="AA343" s="18">
        <f t="shared" si="97"/>
        <v>0.9989612940172885</v>
      </c>
      <c r="AB343" s="8" t="s">
        <v>357</v>
      </c>
      <c r="AS343" s="2">
        <v>1</v>
      </c>
      <c r="AT343" s="2">
        <v>0.9</v>
      </c>
    </row>
    <row r="344" spans="2:46" x14ac:dyDescent="0.25">
      <c r="B344" s="7" t="s">
        <v>358</v>
      </c>
      <c r="C344" s="21">
        <v>275.72000000000003</v>
      </c>
      <c r="D344" s="16">
        <v>212.98</v>
      </c>
      <c r="E344" s="21">
        <v>149.34</v>
      </c>
      <c r="F344" s="4">
        <f t="shared" si="98"/>
        <v>260.120964168596</v>
      </c>
      <c r="G344" s="21">
        <v>0.82</v>
      </c>
      <c r="H344" s="4">
        <v>108.8215</v>
      </c>
      <c r="I344" s="59">
        <f t="shared" si="99"/>
        <v>87.057200000000009</v>
      </c>
      <c r="J344" s="4">
        <f t="shared" si="100"/>
        <v>65.292899999999989</v>
      </c>
      <c r="K344" s="59">
        <f t="shared" si="87"/>
        <v>368.94246416859602</v>
      </c>
      <c r="L344" s="4">
        <f t="shared" si="102"/>
        <v>300.03719999999998</v>
      </c>
      <c r="M344" s="59">
        <f t="shared" si="103"/>
        <v>214.63290000000001</v>
      </c>
      <c r="N344" s="4">
        <f t="shared" si="88"/>
        <v>0.81323574578526059</v>
      </c>
      <c r="O344" s="8">
        <v>451.13</v>
      </c>
      <c r="Q344" s="16">
        <v>1</v>
      </c>
      <c r="R344" s="59">
        <f t="shared" si="89"/>
        <v>0</v>
      </c>
      <c r="S344" s="6">
        <f t="shared" si="90"/>
        <v>368.94246416859602</v>
      </c>
      <c r="T344" s="59">
        <f t="shared" si="91"/>
        <v>214.70030387252783</v>
      </c>
      <c r="U344" s="6">
        <f t="shared" si="92"/>
        <v>300.03719999999998</v>
      </c>
      <c r="V344" s="59">
        <f t="shared" si="93"/>
        <v>0</v>
      </c>
      <c r="W344" s="6">
        <f t="shared" si="94"/>
        <v>214.70030387252783</v>
      </c>
      <c r="X344" s="59">
        <f t="shared" si="101"/>
        <v>-0.14168567336685101</v>
      </c>
      <c r="Y344" s="6">
        <f t="shared" si="95"/>
        <v>14.632900000000006</v>
      </c>
      <c r="Z344" s="59">
        <f t="shared" si="96"/>
        <v>300.39381342872224</v>
      </c>
      <c r="AA344" s="18">
        <f t="shared" si="97"/>
        <v>0.99881284696028916</v>
      </c>
      <c r="AB344" s="8" t="s">
        <v>358</v>
      </c>
      <c r="AS344" s="2">
        <v>1</v>
      </c>
      <c r="AT344" s="2">
        <v>0.9</v>
      </c>
    </row>
    <row r="345" spans="2:46" x14ac:dyDescent="0.25">
      <c r="B345" s="7" t="s">
        <v>359</v>
      </c>
      <c r="C345" s="21">
        <v>399.78</v>
      </c>
      <c r="D345" s="16">
        <v>252.24</v>
      </c>
      <c r="E345" s="21">
        <v>156.88999999999999</v>
      </c>
      <c r="F345" s="4">
        <f t="shared" si="98"/>
        <v>297.0513250265011</v>
      </c>
      <c r="G345" s="21">
        <v>0.85</v>
      </c>
      <c r="H345" s="4">
        <v>108.8215</v>
      </c>
      <c r="I345" s="59">
        <f t="shared" si="99"/>
        <v>87.057200000000009</v>
      </c>
      <c r="J345" s="4">
        <f t="shared" si="100"/>
        <v>65.292899999999989</v>
      </c>
      <c r="K345" s="59">
        <f t="shared" si="87"/>
        <v>405.87282502650112</v>
      </c>
      <c r="L345" s="4">
        <f t="shared" si="102"/>
        <v>339.29720000000003</v>
      </c>
      <c r="M345" s="59">
        <f t="shared" si="103"/>
        <v>222.18289999999996</v>
      </c>
      <c r="N345" s="4">
        <f t="shared" si="88"/>
        <v>0.83596924720901411</v>
      </c>
      <c r="O345" s="8">
        <v>450.52</v>
      </c>
      <c r="Q345" s="16">
        <v>1</v>
      </c>
      <c r="R345" s="59">
        <f t="shared" si="89"/>
        <v>0</v>
      </c>
      <c r="S345" s="6">
        <f t="shared" si="90"/>
        <v>405.87282502650112</v>
      </c>
      <c r="T345" s="59">
        <f t="shared" si="91"/>
        <v>222.73338359382225</v>
      </c>
      <c r="U345" s="6">
        <f t="shared" si="92"/>
        <v>339.29720000000003</v>
      </c>
      <c r="V345" s="59">
        <f t="shared" si="93"/>
        <v>0</v>
      </c>
      <c r="W345" s="6">
        <f t="shared" si="94"/>
        <v>222.73338359382225</v>
      </c>
      <c r="X345" s="59">
        <f t="shared" si="101"/>
        <v>8.0330797212944276</v>
      </c>
      <c r="Y345" s="6">
        <f t="shared" si="95"/>
        <v>22.182899999999961</v>
      </c>
      <c r="Z345" s="59">
        <f t="shared" si="96"/>
        <v>340.02157428647087</v>
      </c>
      <c r="AA345" s="18">
        <f t="shared" si="97"/>
        <v>0.99786962257324141</v>
      </c>
      <c r="AB345" s="8" t="s">
        <v>359</v>
      </c>
      <c r="AS345" s="2">
        <v>1</v>
      </c>
      <c r="AT345" s="2">
        <v>0.9</v>
      </c>
    </row>
    <row r="346" spans="2:46" x14ac:dyDescent="0.25">
      <c r="B346" s="7" t="s">
        <v>360</v>
      </c>
      <c r="C346" s="21">
        <v>348.52</v>
      </c>
      <c r="D346" s="16">
        <v>241.68</v>
      </c>
      <c r="E346" s="21">
        <v>155.72</v>
      </c>
      <c r="F346" s="4">
        <f t="shared" si="98"/>
        <v>287.50294050670163</v>
      </c>
      <c r="G346" s="21">
        <v>0.84</v>
      </c>
      <c r="H346" s="4">
        <v>108.8215</v>
      </c>
      <c r="I346" s="59">
        <f t="shared" si="99"/>
        <v>87.057200000000009</v>
      </c>
      <c r="J346" s="4">
        <f t="shared" si="100"/>
        <v>65.292899999999989</v>
      </c>
      <c r="K346" s="59">
        <f t="shared" si="87"/>
        <v>396.32444050670165</v>
      </c>
      <c r="L346" s="4">
        <f t="shared" si="102"/>
        <v>328.73720000000003</v>
      </c>
      <c r="M346" s="59">
        <f t="shared" si="103"/>
        <v>221.0129</v>
      </c>
      <c r="N346" s="4">
        <f t="shared" si="88"/>
        <v>0.8294648686810957</v>
      </c>
      <c r="O346" s="8">
        <v>451.04</v>
      </c>
      <c r="Q346" s="16">
        <v>1</v>
      </c>
      <c r="R346" s="59">
        <f t="shared" si="89"/>
        <v>0</v>
      </c>
      <c r="S346" s="6">
        <f t="shared" si="90"/>
        <v>396.32444050670165</v>
      </c>
      <c r="T346" s="59">
        <f t="shared" si="91"/>
        <v>221.37053886890664</v>
      </c>
      <c r="U346" s="6">
        <f t="shared" si="92"/>
        <v>328.73720000000003</v>
      </c>
      <c r="V346" s="59">
        <f t="shared" si="93"/>
        <v>0</v>
      </c>
      <c r="W346" s="6">
        <f t="shared" si="94"/>
        <v>221.37053886890664</v>
      </c>
      <c r="X346" s="59">
        <f t="shared" si="101"/>
        <v>-1.3628447249156181</v>
      </c>
      <c r="Y346" s="6">
        <f t="shared" si="95"/>
        <v>21.012900000000002</v>
      </c>
      <c r="Z346" s="59">
        <f t="shared" si="96"/>
        <v>329.40808828905523</v>
      </c>
      <c r="AA346" s="18">
        <f t="shared" si="97"/>
        <v>0.99796335210668385</v>
      </c>
      <c r="AB346" s="8" t="s">
        <v>360</v>
      </c>
      <c r="AS346" s="2">
        <v>1</v>
      </c>
      <c r="AT346" s="2">
        <v>0.9</v>
      </c>
    </row>
    <row r="347" spans="2:46" x14ac:dyDescent="0.25">
      <c r="B347" s="7" t="s">
        <v>361</v>
      </c>
      <c r="C347" s="21">
        <v>311.8</v>
      </c>
      <c r="D347" s="16">
        <v>206.02</v>
      </c>
      <c r="E347" s="21">
        <v>153.29</v>
      </c>
      <c r="F347" s="4">
        <f t="shared" si="98"/>
        <v>256.79187000370553</v>
      </c>
      <c r="G347" s="21">
        <v>0.8</v>
      </c>
      <c r="H347" s="4">
        <v>108.8215</v>
      </c>
      <c r="I347" s="59">
        <f t="shared" si="99"/>
        <v>87.057200000000009</v>
      </c>
      <c r="J347" s="4">
        <f t="shared" si="100"/>
        <v>65.292899999999989</v>
      </c>
      <c r="K347" s="59">
        <f t="shared" si="87"/>
        <v>365.61337000370554</v>
      </c>
      <c r="L347" s="4">
        <f t="shared" si="102"/>
        <v>293.0772</v>
      </c>
      <c r="M347" s="59">
        <f t="shared" si="103"/>
        <v>218.5829</v>
      </c>
      <c r="N347" s="4">
        <f t="shared" si="88"/>
        <v>0.801604164522292</v>
      </c>
      <c r="O347" s="8">
        <v>451.97</v>
      </c>
      <c r="Q347" s="16">
        <v>1</v>
      </c>
      <c r="R347" s="59">
        <f t="shared" si="89"/>
        <v>0</v>
      </c>
      <c r="S347" s="6">
        <f t="shared" si="90"/>
        <v>365.61337000370554</v>
      </c>
      <c r="T347" s="59">
        <f t="shared" si="91"/>
        <v>218.58383097938989</v>
      </c>
      <c r="U347" s="6">
        <f t="shared" si="92"/>
        <v>293.0772</v>
      </c>
      <c r="V347" s="59">
        <f t="shared" si="93"/>
        <v>0</v>
      </c>
      <c r="W347" s="6">
        <f t="shared" si="94"/>
        <v>218.58383097938989</v>
      </c>
      <c r="X347" s="59">
        <f t="shared" si="101"/>
        <v>-2.7867078895167481</v>
      </c>
      <c r="Y347" s="6">
        <f t="shared" si="95"/>
        <v>18.582899999999995</v>
      </c>
      <c r="Z347" s="59">
        <f t="shared" si="96"/>
        <v>293.66574422674836</v>
      </c>
      <c r="AA347" s="18">
        <f t="shared" si="97"/>
        <v>0.9979958703447076</v>
      </c>
      <c r="AB347" s="8" t="s">
        <v>361</v>
      </c>
      <c r="AS347" s="2">
        <v>1</v>
      </c>
      <c r="AT347" s="2">
        <v>0.9</v>
      </c>
    </row>
    <row r="348" spans="2:46" x14ac:dyDescent="0.25">
      <c r="B348" s="7" t="s">
        <v>362</v>
      </c>
      <c r="C348" s="21">
        <v>350.52</v>
      </c>
      <c r="D348" s="16">
        <v>205.74</v>
      </c>
      <c r="E348" s="21">
        <v>152.4</v>
      </c>
      <c r="F348" s="4">
        <f t="shared" si="98"/>
        <v>256.03653567411038</v>
      </c>
      <c r="G348" s="21">
        <v>0.8</v>
      </c>
      <c r="H348" s="4">
        <v>108.8215</v>
      </c>
      <c r="I348" s="59">
        <f t="shared" si="99"/>
        <v>87.057200000000009</v>
      </c>
      <c r="J348" s="4">
        <f t="shared" si="100"/>
        <v>65.292899999999989</v>
      </c>
      <c r="K348" s="59">
        <f t="shared" si="87"/>
        <v>364.8580356741104</v>
      </c>
      <c r="L348" s="4">
        <f t="shared" si="102"/>
        <v>292.79720000000003</v>
      </c>
      <c r="M348" s="59">
        <f t="shared" si="103"/>
        <v>217.69290000000001</v>
      </c>
      <c r="N348" s="4">
        <f t="shared" si="88"/>
        <v>0.80249623517001334</v>
      </c>
      <c r="O348" s="8">
        <v>453.34</v>
      </c>
      <c r="Q348" s="16">
        <v>1</v>
      </c>
      <c r="R348" s="59">
        <f t="shared" si="89"/>
        <v>0</v>
      </c>
      <c r="S348" s="6">
        <f t="shared" si="90"/>
        <v>364.8580356741104</v>
      </c>
      <c r="T348" s="59">
        <f t="shared" si="91"/>
        <v>217.69516730540991</v>
      </c>
      <c r="U348" s="6">
        <f t="shared" si="92"/>
        <v>292.79720000000003</v>
      </c>
      <c r="V348" s="59">
        <f t="shared" si="93"/>
        <v>0</v>
      </c>
      <c r="W348" s="6">
        <f t="shared" si="94"/>
        <v>217.69516730540991</v>
      </c>
      <c r="X348" s="59">
        <f t="shared" si="101"/>
        <v>-0.88866367397997692</v>
      </c>
      <c r="Y348" s="6">
        <f t="shared" si="95"/>
        <v>17.692900000000009</v>
      </c>
      <c r="Z348" s="59">
        <f t="shared" si="96"/>
        <v>293.33127865648765</v>
      </c>
      <c r="AA348" s="18">
        <f t="shared" si="97"/>
        <v>0.99817926455394124</v>
      </c>
      <c r="AB348" s="8" t="s">
        <v>362</v>
      </c>
      <c r="AS348" s="2">
        <v>1</v>
      </c>
      <c r="AT348" s="2">
        <v>0.9</v>
      </c>
    </row>
    <row r="349" spans="2:46" x14ac:dyDescent="0.25">
      <c r="B349" s="7" t="s">
        <v>363</v>
      </c>
      <c r="C349" s="21">
        <v>391.58</v>
      </c>
      <c r="D349" s="16">
        <v>244.08</v>
      </c>
      <c r="E349" s="21">
        <v>157.56</v>
      </c>
      <c r="F349" s="4">
        <f t="shared" si="98"/>
        <v>290.51712514067049</v>
      </c>
      <c r="G349" s="21">
        <v>0.84</v>
      </c>
      <c r="H349" s="4">
        <v>108.8215</v>
      </c>
      <c r="I349" s="59">
        <f t="shared" si="99"/>
        <v>87.057200000000009</v>
      </c>
      <c r="J349" s="4">
        <f t="shared" si="100"/>
        <v>65.292899999999989</v>
      </c>
      <c r="K349" s="59">
        <f t="shared" si="87"/>
        <v>399.3386251406705</v>
      </c>
      <c r="L349" s="4">
        <f t="shared" si="102"/>
        <v>331.13720000000001</v>
      </c>
      <c r="M349" s="59">
        <f t="shared" si="103"/>
        <v>222.85289999999998</v>
      </c>
      <c r="N349" s="4">
        <f t="shared" si="88"/>
        <v>0.82921405331967091</v>
      </c>
      <c r="O349" s="8">
        <v>451.96</v>
      </c>
      <c r="Q349" s="16">
        <v>1</v>
      </c>
      <c r="R349" s="59">
        <f t="shared" si="89"/>
        <v>0</v>
      </c>
      <c r="S349" s="6">
        <f t="shared" si="90"/>
        <v>399.3386251406705</v>
      </c>
      <c r="T349" s="59">
        <f t="shared" si="91"/>
        <v>223.20280532601046</v>
      </c>
      <c r="U349" s="6">
        <f t="shared" si="92"/>
        <v>331.13720000000001</v>
      </c>
      <c r="V349" s="59">
        <f t="shared" si="93"/>
        <v>0</v>
      </c>
      <c r="W349" s="6">
        <f t="shared" si="94"/>
        <v>223.20280532601046</v>
      </c>
      <c r="X349" s="59">
        <f t="shared" si="101"/>
        <v>5.5076380206005524</v>
      </c>
      <c r="Y349" s="6">
        <f t="shared" si="95"/>
        <v>22.852899999999977</v>
      </c>
      <c r="Z349" s="59">
        <f t="shared" si="96"/>
        <v>331.92484128526746</v>
      </c>
      <c r="AA349" s="18">
        <f t="shared" si="97"/>
        <v>0.99762704929761337</v>
      </c>
      <c r="AB349" s="8" t="s">
        <v>363</v>
      </c>
      <c r="AS349" s="2">
        <v>1</v>
      </c>
      <c r="AT349" s="2">
        <v>0.9</v>
      </c>
    </row>
    <row r="350" spans="2:46" x14ac:dyDescent="0.25">
      <c r="B350" s="7" t="s">
        <v>364</v>
      </c>
      <c r="C350" s="21">
        <v>378.42</v>
      </c>
      <c r="D350" s="16">
        <v>232.61</v>
      </c>
      <c r="E350" s="21">
        <v>152.43</v>
      </c>
      <c r="F350" s="4">
        <f t="shared" si="98"/>
        <v>278.10486691174611</v>
      </c>
      <c r="G350" s="21">
        <v>0.84</v>
      </c>
      <c r="H350" s="4">
        <v>108.8215</v>
      </c>
      <c r="I350" s="59">
        <f t="shared" si="99"/>
        <v>87.057200000000009</v>
      </c>
      <c r="J350" s="4">
        <f t="shared" si="100"/>
        <v>65.292899999999989</v>
      </c>
      <c r="K350" s="59">
        <f t="shared" si="87"/>
        <v>386.92636691174613</v>
      </c>
      <c r="L350" s="4">
        <f t="shared" si="102"/>
        <v>319.66720000000004</v>
      </c>
      <c r="M350" s="59">
        <f t="shared" si="103"/>
        <v>217.72289999999998</v>
      </c>
      <c r="N350" s="4">
        <f t="shared" si="88"/>
        <v>0.82617062918566309</v>
      </c>
      <c r="O350" s="8">
        <v>451.73</v>
      </c>
      <c r="Q350" s="16">
        <v>1</v>
      </c>
      <c r="R350" s="59">
        <f t="shared" si="89"/>
        <v>0</v>
      </c>
      <c r="S350" s="6">
        <f t="shared" si="90"/>
        <v>386.92636691174613</v>
      </c>
      <c r="T350" s="59">
        <f t="shared" si="91"/>
        <v>218.00205195291892</v>
      </c>
      <c r="U350" s="6">
        <f t="shared" si="92"/>
        <v>319.66720000000004</v>
      </c>
      <c r="V350" s="59">
        <f t="shared" si="93"/>
        <v>0</v>
      </c>
      <c r="W350" s="6">
        <f t="shared" si="94"/>
        <v>218.00205195291892</v>
      </c>
      <c r="X350" s="59">
        <f t="shared" si="101"/>
        <v>-5.2007533730915441</v>
      </c>
      <c r="Y350" s="6">
        <f t="shared" si="95"/>
        <v>17.722899999999981</v>
      </c>
      <c r="Z350" s="59">
        <f t="shared" si="96"/>
        <v>320.15811709255479</v>
      </c>
      <c r="AA350" s="18">
        <f t="shared" si="97"/>
        <v>0.99846664174248367</v>
      </c>
      <c r="AB350" s="8" t="s">
        <v>364</v>
      </c>
      <c r="AS350" s="2">
        <v>1</v>
      </c>
      <c r="AT350" s="2">
        <v>0.9</v>
      </c>
    </row>
    <row r="351" spans="2:46" x14ac:dyDescent="0.25">
      <c r="B351" s="7" t="s">
        <v>365</v>
      </c>
      <c r="C351" s="21">
        <v>376.36</v>
      </c>
      <c r="D351" s="16">
        <v>236.61</v>
      </c>
      <c r="E351" s="21">
        <v>153.80000000000001</v>
      </c>
      <c r="F351" s="4">
        <f t="shared" si="98"/>
        <v>282.20335238972626</v>
      </c>
      <c r="G351" s="21">
        <v>0.84</v>
      </c>
      <c r="H351" s="4">
        <v>108.8215</v>
      </c>
      <c r="I351" s="59">
        <f t="shared" si="99"/>
        <v>87.057200000000009</v>
      </c>
      <c r="J351" s="4">
        <f t="shared" si="100"/>
        <v>65.292899999999989</v>
      </c>
      <c r="K351" s="59">
        <f t="shared" si="87"/>
        <v>391.02485238972628</v>
      </c>
      <c r="L351" s="4">
        <f t="shared" si="102"/>
        <v>323.66720000000004</v>
      </c>
      <c r="M351" s="59">
        <f t="shared" si="103"/>
        <v>219.09289999999999</v>
      </c>
      <c r="N351" s="4">
        <f t="shared" si="88"/>
        <v>0.82774073827258354</v>
      </c>
      <c r="O351" s="8">
        <v>453.22</v>
      </c>
      <c r="Q351" s="16">
        <v>1</v>
      </c>
      <c r="R351" s="59">
        <f t="shared" si="89"/>
        <v>0</v>
      </c>
      <c r="S351" s="6">
        <f t="shared" si="90"/>
        <v>391.02485238972628</v>
      </c>
      <c r="T351" s="59">
        <f t="shared" si="91"/>
        <v>219.40824695203958</v>
      </c>
      <c r="U351" s="6">
        <f t="shared" si="92"/>
        <v>323.66720000000004</v>
      </c>
      <c r="V351" s="59">
        <f t="shared" si="93"/>
        <v>0</v>
      </c>
      <c r="W351" s="6">
        <f t="shared" si="94"/>
        <v>219.40824695203958</v>
      </c>
      <c r="X351" s="59">
        <f t="shared" si="101"/>
        <v>1.4061949991206575</v>
      </c>
      <c r="Y351" s="6">
        <f t="shared" si="95"/>
        <v>19.092899999999986</v>
      </c>
      <c r="Z351" s="59">
        <f t="shared" si="96"/>
        <v>324.22984931410929</v>
      </c>
      <c r="AA351" s="18">
        <f t="shared" si="97"/>
        <v>0.99826465911359019</v>
      </c>
      <c r="AB351" s="8" t="s">
        <v>365</v>
      </c>
      <c r="AS351" s="2">
        <v>1</v>
      </c>
      <c r="AT351" s="2">
        <v>0.9</v>
      </c>
    </row>
    <row r="352" spans="2:46" x14ac:dyDescent="0.25">
      <c r="B352" s="7" t="s">
        <v>366</v>
      </c>
      <c r="C352" s="21">
        <v>373.48</v>
      </c>
      <c r="D352" s="16">
        <v>217.57</v>
      </c>
      <c r="E352" s="21">
        <v>155.63999999999999</v>
      </c>
      <c r="F352" s="4">
        <f t="shared" si="98"/>
        <v>267.50797090927961</v>
      </c>
      <c r="G352" s="21">
        <v>0.81</v>
      </c>
      <c r="H352" s="4">
        <v>108.8215</v>
      </c>
      <c r="I352" s="59">
        <f t="shared" si="99"/>
        <v>87.057200000000009</v>
      </c>
      <c r="J352" s="4">
        <f t="shared" si="100"/>
        <v>65.292899999999989</v>
      </c>
      <c r="K352" s="59">
        <f t="shared" si="87"/>
        <v>376.32947090927962</v>
      </c>
      <c r="L352" s="4">
        <f t="shared" si="102"/>
        <v>304.62720000000002</v>
      </c>
      <c r="M352" s="59">
        <f t="shared" si="103"/>
        <v>220.93289999999996</v>
      </c>
      <c r="N352" s="4">
        <f t="shared" si="88"/>
        <v>0.80946942386405707</v>
      </c>
      <c r="O352" s="8">
        <v>455.51</v>
      </c>
      <c r="Q352" s="16">
        <v>1</v>
      </c>
      <c r="R352" s="59">
        <f t="shared" si="89"/>
        <v>0</v>
      </c>
      <c r="S352" s="6">
        <f t="shared" si="90"/>
        <v>376.32947090927962</v>
      </c>
      <c r="T352" s="59">
        <f t="shared" si="91"/>
        <v>220.96637684276385</v>
      </c>
      <c r="U352" s="6">
        <f t="shared" si="92"/>
        <v>304.62720000000002</v>
      </c>
      <c r="V352" s="59">
        <f t="shared" si="93"/>
        <v>0</v>
      </c>
      <c r="W352" s="6">
        <f t="shared" si="94"/>
        <v>220.96637684276385</v>
      </c>
      <c r="X352" s="59">
        <f t="shared" si="101"/>
        <v>1.558129890724274</v>
      </c>
      <c r="Y352" s="6">
        <f t="shared" si="95"/>
        <v>20.932899999999961</v>
      </c>
      <c r="Z352" s="59">
        <f t="shared" si="96"/>
        <v>305.34557026793431</v>
      </c>
      <c r="AA352" s="18">
        <f t="shared" si="97"/>
        <v>0.99764735323553588</v>
      </c>
      <c r="AB352" s="8" t="s">
        <v>366</v>
      </c>
      <c r="AS352" s="2">
        <v>1</v>
      </c>
      <c r="AT352" s="2">
        <v>0.9</v>
      </c>
    </row>
    <row r="353" spans="2:46" x14ac:dyDescent="0.25">
      <c r="B353" s="7" t="s">
        <v>367</v>
      </c>
      <c r="C353" s="21">
        <v>371.7</v>
      </c>
      <c r="D353" s="16">
        <v>235.17</v>
      </c>
      <c r="E353" s="21">
        <v>155.79</v>
      </c>
      <c r="F353" s="4">
        <f t="shared" si="98"/>
        <v>282.09121397165137</v>
      </c>
      <c r="G353" s="21">
        <v>0.83</v>
      </c>
      <c r="H353" s="4">
        <v>108.8215</v>
      </c>
      <c r="I353" s="59">
        <f t="shared" si="99"/>
        <v>87.057200000000009</v>
      </c>
      <c r="J353" s="4">
        <f t="shared" si="100"/>
        <v>65.292899999999989</v>
      </c>
      <c r="K353" s="59">
        <f t="shared" si="87"/>
        <v>390.91271397165139</v>
      </c>
      <c r="L353" s="4">
        <f t="shared" si="102"/>
        <v>322.22719999999998</v>
      </c>
      <c r="M353" s="59">
        <f t="shared" si="103"/>
        <v>221.0829</v>
      </c>
      <c r="N353" s="4">
        <f t="shared" si="88"/>
        <v>0.82429449972652358</v>
      </c>
      <c r="O353" s="8">
        <v>454.51</v>
      </c>
      <c r="Q353" s="16">
        <v>1</v>
      </c>
      <c r="R353" s="59">
        <f t="shared" si="89"/>
        <v>0</v>
      </c>
      <c r="S353" s="6">
        <f t="shared" si="90"/>
        <v>390.91271397165139</v>
      </c>
      <c r="T353" s="59">
        <f t="shared" si="91"/>
        <v>221.31963655501093</v>
      </c>
      <c r="U353" s="6">
        <f t="shared" si="92"/>
        <v>322.22719999999998</v>
      </c>
      <c r="V353" s="59">
        <f t="shared" si="93"/>
        <v>0</v>
      </c>
      <c r="W353" s="6">
        <f t="shared" si="94"/>
        <v>221.31963655501093</v>
      </c>
      <c r="X353" s="59">
        <f t="shared" si="101"/>
        <v>0.35325971224708042</v>
      </c>
      <c r="Y353" s="6">
        <f t="shared" si="95"/>
        <v>21.082899999999995</v>
      </c>
      <c r="Z353" s="59">
        <f t="shared" si="96"/>
        <v>322.91617657257433</v>
      </c>
      <c r="AA353" s="18">
        <f t="shared" si="97"/>
        <v>0.99786639189189241</v>
      </c>
      <c r="AB353" s="8" t="s">
        <v>367</v>
      </c>
      <c r="AS353" s="2">
        <v>1</v>
      </c>
      <c r="AT353" s="2">
        <v>0.9</v>
      </c>
    </row>
    <row r="354" spans="2:46" x14ac:dyDescent="0.25">
      <c r="B354" s="7" t="s">
        <v>368</v>
      </c>
      <c r="C354" s="21">
        <v>403.42</v>
      </c>
      <c r="D354" s="16">
        <v>258.76</v>
      </c>
      <c r="E354" s="21">
        <v>159.49</v>
      </c>
      <c r="F354" s="4">
        <f t="shared" si="98"/>
        <v>303.96348086571186</v>
      </c>
      <c r="G354" s="21">
        <v>0.85</v>
      </c>
      <c r="H354" s="4">
        <v>108.8215</v>
      </c>
      <c r="I354" s="59">
        <f t="shared" si="99"/>
        <v>87.057200000000009</v>
      </c>
      <c r="J354" s="4">
        <f t="shared" si="100"/>
        <v>65.292899999999989</v>
      </c>
      <c r="K354" s="59">
        <f t="shared" si="87"/>
        <v>412.78498086571187</v>
      </c>
      <c r="L354" s="4">
        <f t="shared" si="102"/>
        <v>345.81720000000001</v>
      </c>
      <c r="M354" s="59">
        <f t="shared" si="103"/>
        <v>224.78289999999998</v>
      </c>
      <c r="N354" s="4">
        <f t="shared" si="88"/>
        <v>0.83776594602530374</v>
      </c>
      <c r="O354" s="8">
        <v>455.38</v>
      </c>
      <c r="Q354" s="16">
        <v>1</v>
      </c>
      <c r="R354" s="59">
        <f t="shared" si="89"/>
        <v>0</v>
      </c>
      <c r="S354" s="6">
        <f t="shared" si="90"/>
        <v>412.78498086571187</v>
      </c>
      <c r="T354" s="59">
        <f t="shared" si="91"/>
        <v>225.39277852776496</v>
      </c>
      <c r="U354" s="6">
        <f t="shared" si="92"/>
        <v>345.81720000000001</v>
      </c>
      <c r="V354" s="59">
        <f t="shared" si="93"/>
        <v>0</v>
      </c>
      <c r="W354" s="6">
        <f t="shared" si="94"/>
        <v>225.39277852776496</v>
      </c>
      <c r="X354" s="59">
        <f t="shared" si="101"/>
        <v>4.0731419727540299</v>
      </c>
      <c r="Y354" s="6">
        <f t="shared" si="95"/>
        <v>24.782899999999984</v>
      </c>
      <c r="Z354" s="59">
        <f t="shared" si="96"/>
        <v>346.70409277689527</v>
      </c>
      <c r="AA354" s="18">
        <f t="shared" si="97"/>
        <v>0.99744193162015549</v>
      </c>
      <c r="AB354" s="8" t="s">
        <v>368</v>
      </c>
      <c r="AS354" s="2">
        <v>1</v>
      </c>
      <c r="AT354" s="2">
        <v>0.9</v>
      </c>
    </row>
    <row r="355" spans="2:46" x14ac:dyDescent="0.25">
      <c r="B355" s="7" t="s">
        <v>369</v>
      </c>
      <c r="C355" s="21">
        <v>330.72</v>
      </c>
      <c r="D355" s="16">
        <v>181.01</v>
      </c>
      <c r="E355" s="21">
        <v>142.54</v>
      </c>
      <c r="F355" s="4">
        <f t="shared" si="98"/>
        <v>230.39590209029325</v>
      </c>
      <c r="G355" s="21">
        <v>0.78</v>
      </c>
      <c r="H355" s="4">
        <v>108.8215</v>
      </c>
      <c r="I355" s="59">
        <f t="shared" si="99"/>
        <v>87.057200000000009</v>
      </c>
      <c r="J355" s="4">
        <f t="shared" si="100"/>
        <v>65.292899999999989</v>
      </c>
      <c r="K355" s="59">
        <f t="shared" si="87"/>
        <v>339.21740209029326</v>
      </c>
      <c r="L355" s="4">
        <f t="shared" si="102"/>
        <v>268.06720000000001</v>
      </c>
      <c r="M355" s="59">
        <f t="shared" si="103"/>
        <v>207.8329</v>
      </c>
      <c r="N355" s="4">
        <f t="shared" si="88"/>
        <v>0.79025191027388852</v>
      </c>
      <c r="O355" s="8">
        <v>457.12</v>
      </c>
      <c r="Q355" s="16">
        <v>1</v>
      </c>
      <c r="R355" s="59">
        <f t="shared" si="89"/>
        <v>0</v>
      </c>
      <c r="S355" s="6">
        <f t="shared" si="90"/>
        <v>339.21740209029326</v>
      </c>
      <c r="T355" s="59">
        <f t="shared" si="91"/>
        <v>207.86635650111276</v>
      </c>
      <c r="U355" s="6">
        <f t="shared" si="92"/>
        <v>268.06720000000001</v>
      </c>
      <c r="V355" s="59">
        <f t="shared" si="93"/>
        <v>0</v>
      </c>
      <c r="W355" s="6">
        <f t="shared" si="94"/>
        <v>207.86635650111276</v>
      </c>
      <c r="X355" s="59">
        <f t="shared" si="101"/>
        <v>-17.526422026652199</v>
      </c>
      <c r="Y355" s="6">
        <f t="shared" si="95"/>
        <v>7.8328999999999951</v>
      </c>
      <c r="Z355" s="59">
        <f t="shared" si="96"/>
        <v>268.1816139079076</v>
      </c>
      <c r="AA355" s="18">
        <f t="shared" si="97"/>
        <v>0.9995733715438565</v>
      </c>
      <c r="AB355" s="8" t="s">
        <v>369</v>
      </c>
      <c r="AS355" s="2">
        <v>1</v>
      </c>
      <c r="AT355" s="2">
        <v>0.9</v>
      </c>
    </row>
    <row r="356" spans="2:46" x14ac:dyDescent="0.25">
      <c r="B356" s="7" t="s">
        <v>370</v>
      </c>
      <c r="C356" s="21">
        <v>445.22</v>
      </c>
      <c r="D356" s="16">
        <v>266</v>
      </c>
      <c r="E356" s="21">
        <v>157.99</v>
      </c>
      <c r="F356" s="4">
        <f t="shared" si="98"/>
        <v>309.38138292405381</v>
      </c>
      <c r="G356" s="21">
        <v>0.86</v>
      </c>
      <c r="H356" s="4">
        <v>108.8215</v>
      </c>
      <c r="I356" s="59">
        <f t="shared" si="99"/>
        <v>87.057200000000009</v>
      </c>
      <c r="J356" s="4">
        <f t="shared" si="100"/>
        <v>65.292899999999989</v>
      </c>
      <c r="K356" s="59">
        <f t="shared" si="87"/>
        <v>418.20288292405382</v>
      </c>
      <c r="L356" s="4">
        <f t="shared" si="102"/>
        <v>353.05720000000002</v>
      </c>
      <c r="M356" s="59">
        <f t="shared" si="103"/>
        <v>223.28289999999998</v>
      </c>
      <c r="N356" s="4">
        <f t="shared" si="88"/>
        <v>0.8442246919280938</v>
      </c>
      <c r="O356" s="8">
        <v>456.86</v>
      </c>
      <c r="Q356" s="16">
        <v>1</v>
      </c>
      <c r="R356" s="59">
        <f t="shared" si="89"/>
        <v>0</v>
      </c>
      <c r="S356" s="6">
        <f t="shared" si="90"/>
        <v>418.20288292405382</v>
      </c>
      <c r="T356" s="59">
        <f t="shared" si="91"/>
        <v>224.15232502508164</v>
      </c>
      <c r="U356" s="6">
        <f t="shared" si="92"/>
        <v>353.05720000000002</v>
      </c>
      <c r="V356" s="59">
        <f t="shared" si="93"/>
        <v>0</v>
      </c>
      <c r="W356" s="6">
        <f t="shared" si="94"/>
        <v>224.15232502508164</v>
      </c>
      <c r="X356" s="59">
        <f t="shared" si="101"/>
        <v>16.285968523968876</v>
      </c>
      <c r="Y356" s="6">
        <f t="shared" si="95"/>
        <v>23.282899999999984</v>
      </c>
      <c r="Z356" s="59">
        <f t="shared" si="96"/>
        <v>353.82408044711997</v>
      </c>
      <c r="AA356" s="18">
        <f t="shared" si="97"/>
        <v>0.99783259396547896</v>
      </c>
      <c r="AB356" s="8" t="s">
        <v>370</v>
      </c>
      <c r="AS356" s="2">
        <v>1</v>
      </c>
      <c r="AT356" s="2">
        <v>0.9</v>
      </c>
    </row>
    <row r="357" spans="2:46" x14ac:dyDescent="0.25">
      <c r="B357" s="7" t="s">
        <v>371</v>
      </c>
      <c r="C357" s="21">
        <v>351.18</v>
      </c>
      <c r="D357" s="16">
        <v>215.87</v>
      </c>
      <c r="E357" s="21">
        <v>152.97999999999999</v>
      </c>
      <c r="F357" s="4">
        <f t="shared" si="98"/>
        <v>264.58030406664813</v>
      </c>
      <c r="G357" s="21">
        <v>0.81</v>
      </c>
      <c r="H357" s="4">
        <v>108.8215</v>
      </c>
      <c r="I357" s="59">
        <f t="shared" si="99"/>
        <v>87.057200000000009</v>
      </c>
      <c r="J357" s="4">
        <f t="shared" si="100"/>
        <v>65.292899999999989</v>
      </c>
      <c r="K357" s="59">
        <f t="shared" si="87"/>
        <v>373.40180406664814</v>
      </c>
      <c r="L357" s="4">
        <f t="shared" si="102"/>
        <v>302.92720000000003</v>
      </c>
      <c r="M357" s="59">
        <f t="shared" si="103"/>
        <v>218.27289999999999</v>
      </c>
      <c r="N357" s="4">
        <f t="shared" si="88"/>
        <v>0.81126335411580075</v>
      </c>
      <c r="O357" s="8">
        <v>457.95</v>
      </c>
      <c r="Q357" s="16">
        <v>1</v>
      </c>
      <c r="R357" s="59">
        <f t="shared" si="89"/>
        <v>0</v>
      </c>
      <c r="S357" s="6">
        <f t="shared" si="90"/>
        <v>373.40180406664814</v>
      </c>
      <c r="T357" s="59">
        <f t="shared" si="91"/>
        <v>218.32090779489596</v>
      </c>
      <c r="U357" s="6">
        <f t="shared" si="92"/>
        <v>302.92720000000003</v>
      </c>
      <c r="V357" s="59">
        <f t="shared" si="93"/>
        <v>0</v>
      </c>
      <c r="W357" s="6">
        <f t="shared" si="94"/>
        <v>218.32090779489596</v>
      </c>
      <c r="X357" s="59">
        <f t="shared" si="101"/>
        <v>-5.8314172301856786</v>
      </c>
      <c r="Y357" s="6">
        <f t="shared" si="95"/>
        <v>18.272899999999993</v>
      </c>
      <c r="Z357" s="59">
        <f t="shared" si="96"/>
        <v>303.47782023444483</v>
      </c>
      <c r="AA357" s="18">
        <f t="shared" si="97"/>
        <v>0.99818563269625626</v>
      </c>
      <c r="AB357" s="8" t="s">
        <v>371</v>
      </c>
      <c r="AS357" s="2">
        <v>1</v>
      </c>
      <c r="AT357" s="2">
        <v>0.9</v>
      </c>
    </row>
    <row r="358" spans="2:46" x14ac:dyDescent="0.25">
      <c r="B358" s="7" t="s">
        <v>372</v>
      </c>
      <c r="C358" s="21">
        <v>395.58</v>
      </c>
      <c r="D358" s="16">
        <v>259.8</v>
      </c>
      <c r="E358" s="21">
        <v>157.66999999999999</v>
      </c>
      <c r="F358" s="4">
        <f t="shared" si="98"/>
        <v>303.9010840717749</v>
      </c>
      <c r="G358" s="21">
        <v>0.85</v>
      </c>
      <c r="H358" s="4">
        <v>108.8215</v>
      </c>
      <c r="I358" s="59">
        <f t="shared" si="99"/>
        <v>87.057200000000009</v>
      </c>
      <c r="J358" s="4">
        <f t="shared" si="100"/>
        <v>65.292899999999989</v>
      </c>
      <c r="K358" s="59">
        <f t="shared" si="87"/>
        <v>412.72258407177492</v>
      </c>
      <c r="L358" s="4">
        <f t="shared" si="102"/>
        <v>346.85720000000003</v>
      </c>
      <c r="M358" s="59">
        <f t="shared" si="103"/>
        <v>222.96289999999999</v>
      </c>
      <c r="N358" s="4">
        <f t="shared" si="88"/>
        <v>0.8404124547245021</v>
      </c>
      <c r="O358" s="8">
        <v>457.9</v>
      </c>
      <c r="Q358" s="16">
        <v>1</v>
      </c>
      <c r="R358" s="59">
        <f t="shared" si="89"/>
        <v>0</v>
      </c>
      <c r="S358" s="6">
        <f t="shared" si="90"/>
        <v>412.72258407177492</v>
      </c>
      <c r="T358" s="59">
        <f t="shared" si="91"/>
        <v>223.67390149734342</v>
      </c>
      <c r="U358" s="6">
        <f t="shared" si="92"/>
        <v>346.85720000000003</v>
      </c>
      <c r="V358" s="59">
        <f t="shared" si="93"/>
        <v>0</v>
      </c>
      <c r="W358" s="6">
        <f t="shared" si="94"/>
        <v>223.67390149734342</v>
      </c>
      <c r="X358" s="59">
        <f t="shared" si="101"/>
        <v>5.3529937024474634</v>
      </c>
      <c r="Y358" s="6">
        <f t="shared" si="95"/>
        <v>22.962899999999991</v>
      </c>
      <c r="Z358" s="59">
        <f t="shared" si="96"/>
        <v>347.61647252144138</v>
      </c>
      <c r="AA358" s="18">
        <f t="shared" si="97"/>
        <v>0.99781577519634224</v>
      </c>
      <c r="AB358" s="8" t="s">
        <v>372</v>
      </c>
      <c r="AS358" s="2">
        <v>1</v>
      </c>
      <c r="AT358" s="2">
        <v>0.9</v>
      </c>
    </row>
    <row r="359" spans="2:46" x14ac:dyDescent="0.25">
      <c r="B359" s="7" t="s">
        <v>373</v>
      </c>
      <c r="C359" s="21">
        <v>403.14</v>
      </c>
      <c r="D359" s="16">
        <v>266.64</v>
      </c>
      <c r="E359" s="21">
        <v>158.94</v>
      </c>
      <c r="F359" s="4">
        <f t="shared" si="98"/>
        <v>310.41715996381384</v>
      </c>
      <c r="G359" s="21">
        <v>0.86</v>
      </c>
      <c r="H359" s="4">
        <v>108.8215</v>
      </c>
      <c r="I359" s="59">
        <f t="shared" si="99"/>
        <v>87.057200000000009</v>
      </c>
      <c r="J359" s="4">
        <f t="shared" si="100"/>
        <v>65.292899999999989</v>
      </c>
      <c r="K359" s="59">
        <f t="shared" si="87"/>
        <v>419.23865996381386</v>
      </c>
      <c r="L359" s="4">
        <f t="shared" si="102"/>
        <v>353.69720000000001</v>
      </c>
      <c r="M359" s="59">
        <f t="shared" si="103"/>
        <v>224.23289999999997</v>
      </c>
      <c r="N359" s="4">
        <f t="shared" si="88"/>
        <v>0.84366551508042942</v>
      </c>
      <c r="O359" s="8">
        <v>460.62</v>
      </c>
      <c r="Q359" s="16">
        <v>1</v>
      </c>
      <c r="R359" s="59">
        <f t="shared" si="89"/>
        <v>0</v>
      </c>
      <c r="S359" s="6">
        <f t="shared" si="90"/>
        <v>419.23865996381386</v>
      </c>
      <c r="T359" s="59">
        <f t="shared" si="91"/>
        <v>225.07630866089463</v>
      </c>
      <c r="U359" s="6">
        <f t="shared" si="92"/>
        <v>353.69720000000001</v>
      </c>
      <c r="V359" s="59">
        <f t="shared" si="93"/>
        <v>0</v>
      </c>
      <c r="W359" s="6">
        <f t="shared" si="94"/>
        <v>225.07630866089463</v>
      </c>
      <c r="X359" s="59">
        <f t="shared" si="101"/>
        <v>1.402407163551203</v>
      </c>
      <c r="Y359" s="6">
        <f t="shared" si="95"/>
        <v>24.232899999999972</v>
      </c>
      <c r="Z359" s="59">
        <f t="shared" si="96"/>
        <v>354.52636394244365</v>
      </c>
      <c r="AA359" s="18">
        <f t="shared" si="97"/>
        <v>0.99766120653701718</v>
      </c>
      <c r="AB359" s="8" t="s">
        <v>373</v>
      </c>
      <c r="AS359" s="2">
        <v>1</v>
      </c>
      <c r="AT359" s="2">
        <v>0.9</v>
      </c>
    </row>
    <row r="360" spans="2:46" x14ac:dyDescent="0.25">
      <c r="B360" s="7" t="s">
        <v>374</v>
      </c>
      <c r="C360" s="21">
        <v>373.08</v>
      </c>
      <c r="D360" s="16">
        <v>249.01</v>
      </c>
      <c r="E360" s="21">
        <v>160.13999999999999</v>
      </c>
      <c r="F360" s="4">
        <f t="shared" si="98"/>
        <v>296.05877744123717</v>
      </c>
      <c r="G360" s="21">
        <v>0.84</v>
      </c>
      <c r="H360" s="4">
        <v>108.8215</v>
      </c>
      <c r="I360" s="59">
        <f t="shared" si="99"/>
        <v>87.057200000000009</v>
      </c>
      <c r="J360" s="4">
        <f t="shared" si="100"/>
        <v>65.292899999999989</v>
      </c>
      <c r="K360" s="59">
        <f t="shared" si="87"/>
        <v>404.88027744123718</v>
      </c>
      <c r="L360" s="4">
        <f t="shared" si="102"/>
        <v>336.06720000000001</v>
      </c>
      <c r="M360" s="59">
        <f t="shared" si="103"/>
        <v>225.43289999999996</v>
      </c>
      <c r="N360" s="4">
        <f t="shared" si="88"/>
        <v>0.83004092499609483</v>
      </c>
      <c r="O360" s="8">
        <v>460.88</v>
      </c>
      <c r="Q360" s="16">
        <v>1</v>
      </c>
      <c r="R360" s="59">
        <f t="shared" si="89"/>
        <v>0</v>
      </c>
      <c r="S360" s="6">
        <f t="shared" si="90"/>
        <v>404.88027744123718</v>
      </c>
      <c r="T360" s="59">
        <f t="shared" si="91"/>
        <v>225.80273723994839</v>
      </c>
      <c r="U360" s="6">
        <f t="shared" si="92"/>
        <v>336.06720000000001</v>
      </c>
      <c r="V360" s="59">
        <f t="shared" si="93"/>
        <v>0</v>
      </c>
      <c r="W360" s="6">
        <f t="shared" si="94"/>
        <v>225.80273723994839</v>
      </c>
      <c r="X360" s="59">
        <f t="shared" si="101"/>
        <v>0.7264285790537599</v>
      </c>
      <c r="Y360" s="6">
        <f t="shared" si="95"/>
        <v>25.432899999999961</v>
      </c>
      <c r="Z360" s="59">
        <f t="shared" si="96"/>
        <v>337.0281817864049</v>
      </c>
      <c r="AA360" s="18">
        <f t="shared" si="97"/>
        <v>0.99714866044343464</v>
      </c>
      <c r="AB360" s="8" t="s">
        <v>374</v>
      </c>
      <c r="AS360" s="2">
        <v>1</v>
      </c>
      <c r="AT360" s="2">
        <v>0.9</v>
      </c>
    </row>
    <row r="361" spans="2:46" x14ac:dyDescent="0.25">
      <c r="B361" s="7" t="s">
        <v>375</v>
      </c>
      <c r="C361" s="21">
        <v>382.64</v>
      </c>
      <c r="D361" s="16">
        <v>237.12</v>
      </c>
      <c r="E361" s="21">
        <v>157.71</v>
      </c>
      <c r="F361" s="4">
        <f t="shared" si="98"/>
        <v>284.77770014521855</v>
      </c>
      <c r="G361" s="21">
        <v>0.83</v>
      </c>
      <c r="H361" s="4">
        <v>108.8215</v>
      </c>
      <c r="I361" s="59">
        <f t="shared" si="99"/>
        <v>87.057200000000009</v>
      </c>
      <c r="J361" s="4">
        <f t="shared" si="100"/>
        <v>65.292899999999989</v>
      </c>
      <c r="K361" s="59">
        <f t="shared" si="87"/>
        <v>393.59920014521856</v>
      </c>
      <c r="L361" s="4">
        <f t="shared" si="102"/>
        <v>324.17720000000003</v>
      </c>
      <c r="M361" s="59">
        <f t="shared" si="103"/>
        <v>223.00290000000001</v>
      </c>
      <c r="N361" s="4">
        <f t="shared" si="88"/>
        <v>0.8236226086851669</v>
      </c>
      <c r="O361" s="8">
        <v>458.98</v>
      </c>
      <c r="Q361" s="16">
        <v>1</v>
      </c>
      <c r="R361" s="59">
        <f t="shared" si="89"/>
        <v>0</v>
      </c>
      <c r="S361" s="6">
        <f t="shared" si="90"/>
        <v>393.59920014521856</v>
      </c>
      <c r="T361" s="59">
        <f t="shared" si="91"/>
        <v>223.22516290758037</v>
      </c>
      <c r="U361" s="6">
        <f t="shared" si="92"/>
        <v>324.17720000000003</v>
      </c>
      <c r="V361" s="59">
        <f t="shared" si="93"/>
        <v>0</v>
      </c>
      <c r="W361" s="6">
        <f t="shared" si="94"/>
        <v>223.22516290758037</v>
      </c>
      <c r="X361" s="59">
        <f t="shared" si="101"/>
        <v>-2.577574332368016</v>
      </c>
      <c r="Y361" s="6">
        <f t="shared" si="95"/>
        <v>23.002900000000011</v>
      </c>
      <c r="Z361" s="59">
        <f t="shared" si="96"/>
        <v>324.99229284438428</v>
      </c>
      <c r="AA361" s="18">
        <f t="shared" si="97"/>
        <v>0.99749196254086392</v>
      </c>
      <c r="AB361" s="8" t="s">
        <v>375</v>
      </c>
      <c r="AS361" s="2">
        <v>1</v>
      </c>
      <c r="AT361" s="2">
        <v>0.9</v>
      </c>
    </row>
    <row r="362" spans="2:46" x14ac:dyDescent="0.25">
      <c r="B362" s="7" t="s">
        <v>376</v>
      </c>
      <c r="C362" s="21">
        <v>373.12</v>
      </c>
      <c r="D362" s="16">
        <v>246.99</v>
      </c>
      <c r="E362" s="21">
        <v>160.31</v>
      </c>
      <c r="F362" s="4">
        <f t="shared" si="98"/>
        <v>294.4543363579487</v>
      </c>
      <c r="G362" s="21">
        <v>0.84</v>
      </c>
      <c r="H362" s="4">
        <v>108.8215</v>
      </c>
      <c r="I362" s="59">
        <f t="shared" si="99"/>
        <v>87.057200000000009</v>
      </c>
      <c r="J362" s="4">
        <f t="shared" si="100"/>
        <v>65.292899999999989</v>
      </c>
      <c r="K362" s="59">
        <f t="shared" si="87"/>
        <v>403.27583635794872</v>
      </c>
      <c r="L362" s="4">
        <f t="shared" si="102"/>
        <v>334.04720000000003</v>
      </c>
      <c r="M362" s="59">
        <f t="shared" si="103"/>
        <v>225.60289999999998</v>
      </c>
      <c r="N362" s="4">
        <f t="shared" si="88"/>
        <v>0.82833428111348295</v>
      </c>
      <c r="O362" s="8">
        <v>459.62</v>
      </c>
      <c r="Q362" s="16">
        <v>1</v>
      </c>
      <c r="R362" s="59">
        <f t="shared" si="89"/>
        <v>0</v>
      </c>
      <c r="S362" s="6">
        <f t="shared" si="90"/>
        <v>403.27583635794872</v>
      </c>
      <c r="T362" s="59">
        <f t="shared" si="91"/>
        <v>225.92890112237299</v>
      </c>
      <c r="U362" s="6">
        <f t="shared" si="92"/>
        <v>334.04720000000003</v>
      </c>
      <c r="V362" s="59">
        <f t="shared" si="93"/>
        <v>0</v>
      </c>
      <c r="W362" s="6">
        <f t="shared" si="94"/>
        <v>225.92890112237299</v>
      </c>
      <c r="X362" s="59">
        <f t="shared" si="101"/>
        <v>2.7037382147926223</v>
      </c>
      <c r="Y362" s="6">
        <f t="shared" si="95"/>
        <v>25.602899999999977</v>
      </c>
      <c r="Z362" s="59">
        <f t="shared" si="96"/>
        <v>335.02692476314502</v>
      </c>
      <c r="AA362" s="18">
        <f t="shared" si="97"/>
        <v>0.99707568350263898</v>
      </c>
      <c r="AB362" s="8" t="s">
        <v>376</v>
      </c>
      <c r="AS362" s="2">
        <v>1</v>
      </c>
      <c r="AT362" s="2">
        <v>0.9</v>
      </c>
    </row>
    <row r="363" spans="2:46" x14ac:dyDescent="0.25">
      <c r="B363" s="7" t="s">
        <v>377</v>
      </c>
      <c r="C363" s="21">
        <v>389.92</v>
      </c>
      <c r="D363" s="16">
        <v>240.8</v>
      </c>
      <c r="E363" s="21">
        <v>158.65</v>
      </c>
      <c r="F363" s="4">
        <f t="shared" si="98"/>
        <v>288.3651547950966</v>
      </c>
      <c r="G363" s="21">
        <v>0.83</v>
      </c>
      <c r="H363" s="4">
        <v>108.8215</v>
      </c>
      <c r="I363" s="59">
        <f t="shared" si="99"/>
        <v>87.057200000000009</v>
      </c>
      <c r="J363" s="4">
        <f t="shared" si="100"/>
        <v>65.292899999999989</v>
      </c>
      <c r="K363" s="59">
        <f t="shared" si="87"/>
        <v>397.18665479509662</v>
      </c>
      <c r="L363" s="4">
        <f t="shared" si="102"/>
        <v>327.85720000000003</v>
      </c>
      <c r="M363" s="59">
        <f t="shared" si="103"/>
        <v>223.94290000000001</v>
      </c>
      <c r="N363" s="4">
        <f t="shared" si="88"/>
        <v>0.82544868021594853</v>
      </c>
      <c r="O363" s="8">
        <v>460.06</v>
      </c>
      <c r="Q363" s="16">
        <v>1</v>
      </c>
      <c r="R363" s="59">
        <f t="shared" si="89"/>
        <v>0</v>
      </c>
      <c r="S363" s="6">
        <f t="shared" si="90"/>
        <v>397.18665479509662</v>
      </c>
      <c r="T363" s="59">
        <f t="shared" si="91"/>
        <v>224.20279916958938</v>
      </c>
      <c r="U363" s="6">
        <f t="shared" si="92"/>
        <v>327.85720000000003</v>
      </c>
      <c r="V363" s="59">
        <f t="shared" si="93"/>
        <v>0</v>
      </c>
      <c r="W363" s="6">
        <f t="shared" si="94"/>
        <v>224.20279916958938</v>
      </c>
      <c r="X363" s="59">
        <f t="shared" si="101"/>
        <v>-1.7261019527836083</v>
      </c>
      <c r="Y363" s="6">
        <f t="shared" si="95"/>
        <v>23.942900000000009</v>
      </c>
      <c r="Z363" s="59">
        <f t="shared" si="96"/>
        <v>328.73029378542225</v>
      </c>
      <c r="AA363" s="18">
        <f t="shared" si="97"/>
        <v>0.99734404220746342</v>
      </c>
      <c r="AB363" s="8" t="s">
        <v>377</v>
      </c>
      <c r="AS363" s="2">
        <v>1</v>
      </c>
      <c r="AT363" s="2">
        <v>0.9</v>
      </c>
    </row>
    <row r="364" spans="2:46" x14ac:dyDescent="0.25">
      <c r="B364" s="7" t="s">
        <v>378</v>
      </c>
      <c r="C364" s="21">
        <v>342.5</v>
      </c>
      <c r="D364" s="16">
        <v>239.45</v>
      </c>
      <c r="E364" s="21">
        <v>153.63</v>
      </c>
      <c r="F364" s="4">
        <f t="shared" si="98"/>
        <v>284.49688820793807</v>
      </c>
      <c r="G364" s="21">
        <v>0.84</v>
      </c>
      <c r="H364" s="4">
        <v>108.8215</v>
      </c>
      <c r="I364" s="59">
        <f t="shared" si="99"/>
        <v>87.057200000000009</v>
      </c>
      <c r="J364" s="4">
        <f t="shared" si="100"/>
        <v>65.292899999999989</v>
      </c>
      <c r="K364" s="59">
        <f t="shared" si="87"/>
        <v>393.31838820793809</v>
      </c>
      <c r="L364" s="4">
        <f t="shared" si="102"/>
        <v>326.50720000000001</v>
      </c>
      <c r="M364" s="59">
        <f t="shared" si="103"/>
        <v>218.92289999999997</v>
      </c>
      <c r="N364" s="4">
        <f t="shared" si="88"/>
        <v>0.83013459270910928</v>
      </c>
      <c r="O364" s="8">
        <v>460.45</v>
      </c>
      <c r="Q364" s="16">
        <v>1</v>
      </c>
      <c r="R364" s="59">
        <f t="shared" si="89"/>
        <v>0</v>
      </c>
      <c r="S364" s="6">
        <f t="shared" si="90"/>
        <v>393.31838820793809</v>
      </c>
      <c r="T364" s="59">
        <f t="shared" si="91"/>
        <v>219.29980130098218</v>
      </c>
      <c r="U364" s="6">
        <f t="shared" si="92"/>
        <v>326.50720000000001</v>
      </c>
      <c r="V364" s="59">
        <f t="shared" si="93"/>
        <v>0</v>
      </c>
      <c r="W364" s="6">
        <f t="shared" si="94"/>
        <v>219.29980130098218</v>
      </c>
      <c r="X364" s="59">
        <f t="shared" si="101"/>
        <v>-4.9029978686072013</v>
      </c>
      <c r="Y364" s="6">
        <f t="shared" si="95"/>
        <v>18.92289999999997</v>
      </c>
      <c r="Z364" s="59">
        <f t="shared" si="96"/>
        <v>327.05508373399425</v>
      </c>
      <c r="AA364" s="18">
        <f t="shared" si="97"/>
        <v>0.99832479676591768</v>
      </c>
      <c r="AB364" s="8" t="s">
        <v>378</v>
      </c>
      <c r="AS364" s="2">
        <v>1</v>
      </c>
      <c r="AT364" s="2">
        <v>0.9</v>
      </c>
    </row>
    <row r="365" spans="2:46" x14ac:dyDescent="0.25">
      <c r="B365" s="7" t="s">
        <v>379</v>
      </c>
      <c r="C365" s="21">
        <v>376.5</v>
      </c>
      <c r="D365" s="16">
        <v>230.67</v>
      </c>
      <c r="E365" s="21">
        <v>154.30000000000001</v>
      </c>
      <c r="F365" s="4">
        <f t="shared" si="98"/>
        <v>277.5196189461206</v>
      </c>
      <c r="G365" s="21">
        <v>0.83</v>
      </c>
      <c r="H365" s="4">
        <v>108.8215</v>
      </c>
      <c r="I365" s="59">
        <f t="shared" si="99"/>
        <v>87.057200000000009</v>
      </c>
      <c r="J365" s="4">
        <f t="shared" si="100"/>
        <v>65.292899999999989</v>
      </c>
      <c r="K365" s="59">
        <f t="shared" si="87"/>
        <v>386.34111894612062</v>
      </c>
      <c r="L365" s="4">
        <f t="shared" si="102"/>
        <v>317.72719999999998</v>
      </c>
      <c r="M365" s="59">
        <f t="shared" si="103"/>
        <v>219.59289999999999</v>
      </c>
      <c r="N365" s="4">
        <f t="shared" si="88"/>
        <v>0.82240068276115963</v>
      </c>
      <c r="O365" s="8">
        <v>458.97</v>
      </c>
      <c r="Q365" s="16">
        <v>1</v>
      </c>
      <c r="R365" s="59">
        <f t="shared" si="89"/>
        <v>0</v>
      </c>
      <c r="S365" s="6">
        <f t="shared" si="90"/>
        <v>386.34111894612062</v>
      </c>
      <c r="T365" s="59">
        <f t="shared" si="91"/>
        <v>219.79282647234083</v>
      </c>
      <c r="U365" s="6">
        <f t="shared" si="92"/>
        <v>317.72719999999998</v>
      </c>
      <c r="V365" s="59">
        <f t="shared" si="93"/>
        <v>0</v>
      </c>
      <c r="W365" s="6">
        <f t="shared" si="94"/>
        <v>219.79282647234083</v>
      </c>
      <c r="X365" s="59">
        <f t="shared" si="101"/>
        <v>0.49302517135865287</v>
      </c>
      <c r="Y365" s="6">
        <f t="shared" si="95"/>
        <v>19.592899999999986</v>
      </c>
      <c r="Z365" s="59">
        <f t="shared" si="96"/>
        <v>318.33073265120032</v>
      </c>
      <c r="AA365" s="18">
        <f t="shared" si="97"/>
        <v>0.99810407042331772</v>
      </c>
      <c r="AB365" s="8" t="s">
        <v>379</v>
      </c>
      <c r="AS365" s="2">
        <v>1</v>
      </c>
      <c r="AT365" s="2">
        <v>0.9</v>
      </c>
    </row>
    <row r="366" spans="2:46" x14ac:dyDescent="0.25">
      <c r="B366" s="7" t="s">
        <v>380</v>
      </c>
      <c r="C366" s="21">
        <v>356.8</v>
      </c>
      <c r="D366" s="16">
        <v>235.14</v>
      </c>
      <c r="E366" s="21">
        <v>149.13999999999999</v>
      </c>
      <c r="F366" s="4">
        <f t="shared" si="98"/>
        <v>278.44848572042906</v>
      </c>
      <c r="G366" s="21">
        <v>0.84</v>
      </c>
      <c r="H366" s="4">
        <v>108.8215</v>
      </c>
      <c r="I366" s="59">
        <f t="shared" si="99"/>
        <v>87.057200000000009</v>
      </c>
      <c r="J366" s="4">
        <f t="shared" si="100"/>
        <v>65.292899999999989</v>
      </c>
      <c r="K366" s="59">
        <f t="shared" si="87"/>
        <v>387.26998572042908</v>
      </c>
      <c r="L366" s="4">
        <f t="shared" si="102"/>
        <v>322.19720000000001</v>
      </c>
      <c r="M366" s="59">
        <f t="shared" si="103"/>
        <v>214.43289999999996</v>
      </c>
      <c r="N366" s="4">
        <f t="shared" si="88"/>
        <v>0.83197049056260908</v>
      </c>
      <c r="O366" s="8">
        <v>454.02</v>
      </c>
      <c r="Q366" s="16">
        <v>1</v>
      </c>
      <c r="R366" s="59">
        <f t="shared" si="89"/>
        <v>0</v>
      </c>
      <c r="S366" s="6">
        <f t="shared" si="90"/>
        <v>387.26998572042908</v>
      </c>
      <c r="T366" s="59">
        <f t="shared" si="91"/>
        <v>214.86508825786785</v>
      </c>
      <c r="U366" s="6">
        <f t="shared" si="92"/>
        <v>322.19720000000001</v>
      </c>
      <c r="V366" s="59">
        <f t="shared" si="93"/>
        <v>0</v>
      </c>
      <c r="W366" s="6">
        <f t="shared" si="94"/>
        <v>214.86508825786785</v>
      </c>
      <c r="X366" s="59">
        <f t="shared" si="101"/>
        <v>-4.9277382144729813</v>
      </c>
      <c r="Y366" s="6">
        <f t="shared" si="95"/>
        <v>14.432899999999961</v>
      </c>
      <c r="Z366" s="59">
        <f t="shared" si="96"/>
        <v>322.52030058625769</v>
      </c>
      <c r="AA366" s="18">
        <f t="shared" si="97"/>
        <v>0.99899820077784141</v>
      </c>
      <c r="AB366" s="8" t="s">
        <v>380</v>
      </c>
      <c r="AS366" s="2">
        <v>1</v>
      </c>
      <c r="AT366" s="2">
        <v>0.9</v>
      </c>
    </row>
    <row r="367" spans="2:46" x14ac:dyDescent="0.25">
      <c r="B367" s="7" t="s">
        <v>381</v>
      </c>
      <c r="C367" s="21">
        <v>337.08</v>
      </c>
      <c r="D367" s="16">
        <v>235.71</v>
      </c>
      <c r="E367" s="21">
        <v>150.56</v>
      </c>
      <c r="F367" s="4">
        <f t="shared" si="98"/>
        <v>279.69182630173515</v>
      </c>
      <c r="G367" s="21">
        <v>0.84</v>
      </c>
      <c r="H367" s="4">
        <v>108.8215</v>
      </c>
      <c r="I367" s="59">
        <f t="shared" si="99"/>
        <v>87.057200000000009</v>
      </c>
      <c r="J367" s="4">
        <f t="shared" si="100"/>
        <v>65.292899999999989</v>
      </c>
      <c r="K367" s="59">
        <f t="shared" si="87"/>
        <v>388.51332630173516</v>
      </c>
      <c r="L367" s="4">
        <f t="shared" si="102"/>
        <v>322.7672</v>
      </c>
      <c r="M367" s="59">
        <f t="shared" si="103"/>
        <v>215.85289999999998</v>
      </c>
      <c r="N367" s="4">
        <f t="shared" si="88"/>
        <v>0.83077510640993035</v>
      </c>
      <c r="O367" s="8">
        <v>454.08</v>
      </c>
      <c r="Q367" s="16">
        <v>1</v>
      </c>
      <c r="R367" s="59">
        <f t="shared" si="89"/>
        <v>0</v>
      </c>
      <c r="S367" s="6">
        <f t="shared" si="90"/>
        <v>388.51332630173516</v>
      </c>
      <c r="T367" s="59">
        <f t="shared" si="91"/>
        <v>216.24971518639862</v>
      </c>
      <c r="U367" s="6">
        <f t="shared" si="92"/>
        <v>322.7672</v>
      </c>
      <c r="V367" s="59">
        <f t="shared" si="93"/>
        <v>0</v>
      </c>
      <c r="W367" s="6">
        <f t="shared" si="94"/>
        <v>216.24971518639862</v>
      </c>
      <c r="X367" s="59">
        <f t="shared" si="101"/>
        <v>1.3846269285307642</v>
      </c>
      <c r="Y367" s="6">
        <f t="shared" si="95"/>
        <v>15.852899999999977</v>
      </c>
      <c r="Z367" s="59">
        <f t="shared" si="96"/>
        <v>323.15627772681438</v>
      </c>
      <c r="AA367" s="18">
        <f t="shared" si="97"/>
        <v>0.99879600752443598</v>
      </c>
      <c r="AB367" s="8" t="s">
        <v>381</v>
      </c>
      <c r="AS367" s="2">
        <v>1</v>
      </c>
      <c r="AT367" s="2">
        <v>0.9</v>
      </c>
    </row>
    <row r="368" spans="2:46" x14ac:dyDescent="0.25">
      <c r="B368" s="7" t="s">
        <v>382</v>
      </c>
      <c r="C368" s="21">
        <v>384.02</v>
      </c>
      <c r="D368" s="16">
        <v>262.77</v>
      </c>
      <c r="E368" s="21">
        <v>154.13999999999999</v>
      </c>
      <c r="F368" s="4">
        <f t="shared" si="98"/>
        <v>304.64276210013588</v>
      </c>
      <c r="G368" s="21">
        <v>0.86</v>
      </c>
      <c r="H368" s="4">
        <v>108.8215</v>
      </c>
      <c r="I368" s="59">
        <f t="shared" si="99"/>
        <v>87.057200000000009</v>
      </c>
      <c r="J368" s="4">
        <f t="shared" si="100"/>
        <v>65.292899999999989</v>
      </c>
      <c r="K368" s="59">
        <f t="shared" si="87"/>
        <v>413.4642621001359</v>
      </c>
      <c r="L368" s="4">
        <f t="shared" si="102"/>
        <v>349.8272</v>
      </c>
      <c r="M368" s="59">
        <f t="shared" si="103"/>
        <v>219.43289999999996</v>
      </c>
      <c r="N368" s="4">
        <f t="shared" si="88"/>
        <v>0.84608811949816409</v>
      </c>
      <c r="O368" s="8">
        <v>454.07</v>
      </c>
      <c r="Q368" s="16">
        <v>1</v>
      </c>
      <c r="R368" s="59">
        <f t="shared" si="89"/>
        <v>0</v>
      </c>
      <c r="S368" s="6">
        <f t="shared" si="90"/>
        <v>413.4642621001359</v>
      </c>
      <c r="T368" s="59">
        <f t="shared" si="91"/>
        <v>220.39425168132183</v>
      </c>
      <c r="U368" s="6">
        <f t="shared" si="92"/>
        <v>349.8272</v>
      </c>
      <c r="V368" s="59">
        <f t="shared" si="93"/>
        <v>0</v>
      </c>
      <c r="W368" s="6">
        <f t="shared" si="94"/>
        <v>220.39425168132183</v>
      </c>
      <c r="X368" s="59">
        <f t="shared" si="101"/>
        <v>4.1445364949232157</v>
      </c>
      <c r="Y368" s="6">
        <f t="shared" si="95"/>
        <v>19.432899999999961</v>
      </c>
      <c r="Z368" s="59">
        <f t="shared" si="96"/>
        <v>350.36653302256195</v>
      </c>
      <c r="AA368" s="18">
        <f t="shared" si="97"/>
        <v>0.99846066056050164</v>
      </c>
      <c r="AB368" s="8" t="s">
        <v>382</v>
      </c>
      <c r="AS368" s="2">
        <v>1</v>
      </c>
      <c r="AT368" s="2">
        <v>0.9</v>
      </c>
    </row>
    <row r="369" spans="2:46" x14ac:dyDescent="0.25">
      <c r="B369" s="7" t="s">
        <v>383</v>
      </c>
      <c r="C369" s="21">
        <v>377.06</v>
      </c>
      <c r="D369" s="16">
        <v>267.19</v>
      </c>
      <c r="E369" s="21">
        <v>155.35</v>
      </c>
      <c r="F369" s="4">
        <f t="shared" si="98"/>
        <v>309.06976332213412</v>
      </c>
      <c r="G369" s="21">
        <v>0.86</v>
      </c>
      <c r="H369" s="4">
        <v>108.8215</v>
      </c>
      <c r="I369" s="59">
        <f t="shared" si="99"/>
        <v>87.057200000000009</v>
      </c>
      <c r="J369" s="4">
        <f t="shared" si="100"/>
        <v>65.292899999999989</v>
      </c>
      <c r="K369" s="59">
        <f t="shared" si="87"/>
        <v>417.89126332213414</v>
      </c>
      <c r="L369" s="4">
        <f t="shared" si="102"/>
        <v>354.24720000000002</v>
      </c>
      <c r="M369" s="59">
        <f t="shared" si="103"/>
        <v>220.6429</v>
      </c>
      <c r="N369" s="4">
        <f t="shared" si="88"/>
        <v>0.84770185713819601</v>
      </c>
      <c r="O369" s="8">
        <v>454.39</v>
      </c>
      <c r="Q369" s="16">
        <v>1</v>
      </c>
      <c r="R369" s="59">
        <f t="shared" si="89"/>
        <v>0</v>
      </c>
      <c r="S369" s="6">
        <f t="shared" si="90"/>
        <v>417.89126332213414</v>
      </c>
      <c r="T369" s="59">
        <f t="shared" si="91"/>
        <v>221.68001545725593</v>
      </c>
      <c r="U369" s="6">
        <f t="shared" si="92"/>
        <v>354.24720000000002</v>
      </c>
      <c r="V369" s="59">
        <f t="shared" si="93"/>
        <v>0</v>
      </c>
      <c r="W369" s="6">
        <f t="shared" si="94"/>
        <v>221.68001545725593</v>
      </c>
      <c r="X369" s="59">
        <f t="shared" si="101"/>
        <v>1.2857637759341003</v>
      </c>
      <c r="Y369" s="6">
        <f t="shared" si="95"/>
        <v>20.642899999999997</v>
      </c>
      <c r="Z369" s="59">
        <f t="shared" si="96"/>
        <v>354.84814784390522</v>
      </c>
      <c r="AA369" s="18">
        <f t="shared" si="97"/>
        <v>0.99830646475807572</v>
      </c>
      <c r="AB369" s="8" t="s">
        <v>383</v>
      </c>
      <c r="AS369" s="2">
        <v>1</v>
      </c>
      <c r="AT369" s="2">
        <v>0.9</v>
      </c>
    </row>
    <row r="370" spans="2:46" x14ac:dyDescent="0.25">
      <c r="B370" s="7" t="s">
        <v>384</v>
      </c>
      <c r="C370" s="21">
        <v>377.16</v>
      </c>
      <c r="D370" s="16">
        <v>243.35</v>
      </c>
      <c r="E370" s="21">
        <v>154.33000000000001</v>
      </c>
      <c r="F370" s="4">
        <f t="shared" si="98"/>
        <v>288.16136347539725</v>
      </c>
      <c r="G370" s="21">
        <v>0.84</v>
      </c>
      <c r="H370" s="4">
        <v>108.8215</v>
      </c>
      <c r="I370" s="59">
        <f t="shared" si="99"/>
        <v>87.057200000000009</v>
      </c>
      <c r="J370" s="4">
        <f t="shared" si="100"/>
        <v>65.292899999999989</v>
      </c>
      <c r="K370" s="59">
        <f t="shared" si="87"/>
        <v>396.98286347539727</v>
      </c>
      <c r="L370" s="4">
        <f t="shared" si="102"/>
        <v>330.40719999999999</v>
      </c>
      <c r="M370" s="59">
        <f t="shared" si="103"/>
        <v>219.62290000000002</v>
      </c>
      <c r="N370" s="4">
        <f t="shared" si="88"/>
        <v>0.83229587571473784</v>
      </c>
      <c r="O370" s="8">
        <v>451.9</v>
      </c>
      <c r="Q370" s="16">
        <v>1</v>
      </c>
      <c r="R370" s="59">
        <f t="shared" si="89"/>
        <v>0</v>
      </c>
      <c r="S370" s="6">
        <f t="shared" si="90"/>
        <v>396.98286347539727</v>
      </c>
      <c r="T370" s="59">
        <f t="shared" si="91"/>
        <v>220.06016468521943</v>
      </c>
      <c r="U370" s="6">
        <f t="shared" si="92"/>
        <v>330.40719999999999</v>
      </c>
      <c r="V370" s="59">
        <f t="shared" si="93"/>
        <v>0</v>
      </c>
      <c r="W370" s="6">
        <f t="shared" si="94"/>
        <v>220.06016468521943</v>
      </c>
      <c r="X370" s="59">
        <f t="shared" si="101"/>
        <v>-1.6198507720365001</v>
      </c>
      <c r="Y370" s="6">
        <f t="shared" si="95"/>
        <v>19.622900000000016</v>
      </c>
      <c r="Z370" s="59">
        <f t="shared" si="96"/>
        <v>330.98938958258162</v>
      </c>
      <c r="AA370" s="18">
        <f t="shared" si="97"/>
        <v>0.9982410627019922</v>
      </c>
      <c r="AB370" s="8" t="s">
        <v>384</v>
      </c>
      <c r="AS370" s="2">
        <v>1</v>
      </c>
      <c r="AT370" s="2">
        <v>0.9</v>
      </c>
    </row>
    <row r="371" spans="2:46" x14ac:dyDescent="0.25">
      <c r="B371" s="7" t="s">
        <v>385</v>
      </c>
      <c r="C371" s="21">
        <v>368.24</v>
      </c>
      <c r="D371" s="16">
        <v>255.37</v>
      </c>
      <c r="E371" s="21">
        <v>158.08000000000001</v>
      </c>
      <c r="F371" s="4">
        <f t="shared" si="98"/>
        <v>300.3383480343461</v>
      </c>
      <c r="G371" s="21">
        <v>0.85</v>
      </c>
      <c r="H371" s="4">
        <v>108.8215</v>
      </c>
      <c r="I371" s="59">
        <f t="shared" si="99"/>
        <v>87.057200000000009</v>
      </c>
      <c r="J371" s="4">
        <f t="shared" si="100"/>
        <v>65.292899999999989</v>
      </c>
      <c r="K371" s="59">
        <f t="shared" si="87"/>
        <v>409.15984803434611</v>
      </c>
      <c r="L371" s="4">
        <f t="shared" si="102"/>
        <v>342.42720000000003</v>
      </c>
      <c r="M371" s="59">
        <f t="shared" si="103"/>
        <v>223.37290000000002</v>
      </c>
      <c r="N371" s="4">
        <f t="shared" si="88"/>
        <v>0.83690323389516863</v>
      </c>
      <c r="O371" s="8">
        <v>453.23</v>
      </c>
      <c r="Q371" s="16">
        <v>1</v>
      </c>
      <c r="R371" s="59">
        <f t="shared" si="89"/>
        <v>0</v>
      </c>
      <c r="S371" s="6">
        <f t="shared" si="90"/>
        <v>409.15984803434611</v>
      </c>
      <c r="T371" s="59">
        <f t="shared" si="91"/>
        <v>223.95399961520931</v>
      </c>
      <c r="U371" s="6">
        <f t="shared" si="92"/>
        <v>342.42720000000003</v>
      </c>
      <c r="V371" s="59">
        <f t="shared" si="93"/>
        <v>0</v>
      </c>
      <c r="W371" s="6">
        <f t="shared" si="94"/>
        <v>223.95399961520931</v>
      </c>
      <c r="X371" s="59">
        <f t="shared" si="101"/>
        <v>3.8938349299898789</v>
      </c>
      <c r="Y371" s="6">
        <f t="shared" si="95"/>
        <v>23.372900000000016</v>
      </c>
      <c r="Z371" s="59">
        <f t="shared" si="96"/>
        <v>343.2239498552658</v>
      </c>
      <c r="AA371" s="18">
        <f t="shared" si="97"/>
        <v>0.99767862978209487</v>
      </c>
      <c r="AB371" s="8" t="s">
        <v>385</v>
      </c>
      <c r="AS371" s="2">
        <v>1</v>
      </c>
      <c r="AT371" s="2">
        <v>0.9</v>
      </c>
    </row>
    <row r="372" spans="2:46" x14ac:dyDescent="0.25">
      <c r="B372" s="7" t="s">
        <v>386</v>
      </c>
      <c r="C372" s="21">
        <v>328.44</v>
      </c>
      <c r="D372" s="16">
        <v>250.63</v>
      </c>
      <c r="E372" s="21">
        <v>156.34</v>
      </c>
      <c r="F372" s="4">
        <f t="shared" si="98"/>
        <v>295.39396151580348</v>
      </c>
      <c r="G372" s="21">
        <v>0.85</v>
      </c>
      <c r="H372" s="4">
        <v>108.8215</v>
      </c>
      <c r="I372" s="59">
        <f t="shared" si="99"/>
        <v>87.057200000000009</v>
      </c>
      <c r="J372" s="4">
        <f t="shared" si="100"/>
        <v>65.292899999999989</v>
      </c>
      <c r="K372" s="59">
        <f t="shared" si="87"/>
        <v>404.2154615158035</v>
      </c>
      <c r="L372" s="4">
        <f t="shared" si="102"/>
        <v>337.68720000000002</v>
      </c>
      <c r="M372" s="59">
        <f t="shared" si="103"/>
        <v>221.63290000000001</v>
      </c>
      <c r="N372" s="4">
        <f t="shared" si="88"/>
        <v>0.83541386253182093</v>
      </c>
      <c r="O372" s="8">
        <v>453.57</v>
      </c>
      <c r="Q372" s="16">
        <v>1</v>
      </c>
      <c r="R372" s="59">
        <f t="shared" si="89"/>
        <v>0</v>
      </c>
      <c r="S372" s="6">
        <f t="shared" si="90"/>
        <v>404.2154615158035</v>
      </c>
      <c r="T372" s="59">
        <f t="shared" si="91"/>
        <v>222.16546600359382</v>
      </c>
      <c r="U372" s="6">
        <f t="shared" si="92"/>
        <v>337.68720000000002</v>
      </c>
      <c r="V372" s="59">
        <f t="shared" si="93"/>
        <v>0</v>
      </c>
      <c r="W372" s="6">
        <f t="shared" si="94"/>
        <v>222.16546600359382</v>
      </c>
      <c r="X372" s="59">
        <f t="shared" si="101"/>
        <v>-1.7885336116154917</v>
      </c>
      <c r="Y372" s="6">
        <f t="shared" si="95"/>
        <v>21.632900000000006</v>
      </c>
      <c r="Z372" s="59">
        <f t="shared" si="96"/>
        <v>338.37941339013224</v>
      </c>
      <c r="AA372" s="18">
        <f t="shared" si="97"/>
        <v>0.99795432770806847</v>
      </c>
      <c r="AB372" s="8" t="s">
        <v>386</v>
      </c>
      <c r="AS372" s="2">
        <v>1</v>
      </c>
      <c r="AT372" s="2">
        <v>0.9</v>
      </c>
    </row>
    <row r="373" spans="2:46" x14ac:dyDescent="0.25">
      <c r="B373" s="7" t="s">
        <v>387</v>
      </c>
      <c r="C373" s="21">
        <v>320.14</v>
      </c>
      <c r="D373" s="16">
        <v>255</v>
      </c>
      <c r="E373" s="21">
        <v>166.06</v>
      </c>
      <c r="F373" s="4">
        <f t="shared" si="98"/>
        <v>304.3039986592355</v>
      </c>
      <c r="G373" s="21">
        <v>0.83</v>
      </c>
      <c r="H373" s="4">
        <v>108.8215</v>
      </c>
      <c r="I373" s="59">
        <f t="shared" si="99"/>
        <v>87.057200000000009</v>
      </c>
      <c r="J373" s="4">
        <f t="shared" si="100"/>
        <v>65.292899999999989</v>
      </c>
      <c r="K373" s="59">
        <f t="shared" si="87"/>
        <v>413.12549865923552</v>
      </c>
      <c r="L373" s="4">
        <f t="shared" si="102"/>
        <v>342.05720000000002</v>
      </c>
      <c r="M373" s="59">
        <f t="shared" si="103"/>
        <v>231.35289999999998</v>
      </c>
      <c r="N373" s="4">
        <f t="shared" si="88"/>
        <v>0.82797406867917434</v>
      </c>
      <c r="O373" s="8">
        <v>455.26</v>
      </c>
      <c r="Q373" s="16">
        <v>1</v>
      </c>
      <c r="R373" s="59">
        <f t="shared" si="89"/>
        <v>0</v>
      </c>
      <c r="S373" s="6">
        <f t="shared" si="90"/>
        <v>413.12549865923552</v>
      </c>
      <c r="T373" s="59">
        <f t="shared" si="91"/>
        <v>231.66689355754303</v>
      </c>
      <c r="U373" s="6">
        <f t="shared" si="92"/>
        <v>342.05720000000002</v>
      </c>
      <c r="V373" s="59">
        <f t="shared" si="93"/>
        <v>0</v>
      </c>
      <c r="W373" s="6">
        <f t="shared" si="94"/>
        <v>231.66689355754303</v>
      </c>
      <c r="X373" s="59">
        <f t="shared" si="101"/>
        <v>9.5014275539492132</v>
      </c>
      <c r="Y373" s="6">
        <f t="shared" si="95"/>
        <v>31.352899999999977</v>
      </c>
      <c r="Z373" s="59">
        <f t="shared" si="96"/>
        <v>343.491095096001</v>
      </c>
      <c r="AA373" s="18">
        <f t="shared" si="97"/>
        <v>0.99582552468907459</v>
      </c>
      <c r="AB373" s="8" t="s">
        <v>387</v>
      </c>
      <c r="AS373" s="2">
        <v>1</v>
      </c>
      <c r="AT373" s="2">
        <v>0.9</v>
      </c>
    </row>
    <row r="374" spans="2:46" x14ac:dyDescent="0.25">
      <c r="B374" s="7" t="s">
        <v>388</v>
      </c>
      <c r="C374" s="21">
        <v>378.3</v>
      </c>
      <c r="D374" s="16">
        <v>262.58</v>
      </c>
      <c r="E374" s="21">
        <v>174.2</v>
      </c>
      <c r="F374" s="4">
        <f t="shared" si="98"/>
        <v>315.10934038838013</v>
      </c>
      <c r="G374" s="21">
        <v>0.83</v>
      </c>
      <c r="H374" s="4">
        <v>108.8215</v>
      </c>
      <c r="I374" s="59">
        <f t="shared" si="99"/>
        <v>87.057200000000009</v>
      </c>
      <c r="J374" s="4">
        <f t="shared" si="100"/>
        <v>65.292899999999989</v>
      </c>
      <c r="K374" s="59">
        <f t="shared" si="87"/>
        <v>423.93084038838015</v>
      </c>
      <c r="L374" s="4">
        <f t="shared" si="102"/>
        <v>349.63720000000001</v>
      </c>
      <c r="M374" s="59">
        <f t="shared" si="103"/>
        <v>239.49289999999996</v>
      </c>
      <c r="N374" s="4">
        <f t="shared" si="88"/>
        <v>0.82475056469041808</v>
      </c>
      <c r="O374" s="8">
        <v>453.39</v>
      </c>
      <c r="Q374" s="16">
        <v>1</v>
      </c>
      <c r="R374" s="59">
        <f t="shared" si="89"/>
        <v>0</v>
      </c>
      <c r="S374" s="6">
        <f t="shared" si="90"/>
        <v>423.93084038838015</v>
      </c>
      <c r="T374" s="59">
        <f t="shared" si="91"/>
        <v>239.73148689431306</v>
      </c>
      <c r="U374" s="6">
        <f t="shared" si="92"/>
        <v>349.63720000000001</v>
      </c>
      <c r="V374" s="59">
        <f t="shared" si="93"/>
        <v>0</v>
      </c>
      <c r="W374" s="6">
        <f t="shared" si="94"/>
        <v>239.73148689431306</v>
      </c>
      <c r="X374" s="59">
        <f t="shared" si="101"/>
        <v>8.0645933367700309</v>
      </c>
      <c r="Y374" s="6">
        <f t="shared" si="95"/>
        <v>39.492899999999963</v>
      </c>
      <c r="Z374" s="59">
        <f t="shared" si="96"/>
        <v>351.86057007606013</v>
      </c>
      <c r="AA374" s="18">
        <f t="shared" si="97"/>
        <v>0.99368110477516847</v>
      </c>
      <c r="AB374" s="8" t="s">
        <v>388</v>
      </c>
      <c r="AS374" s="2">
        <v>1</v>
      </c>
      <c r="AT374" s="2">
        <v>0.9</v>
      </c>
    </row>
    <row r="375" spans="2:46" x14ac:dyDescent="0.25">
      <c r="B375" s="7" t="s">
        <v>389</v>
      </c>
      <c r="C375" s="21">
        <v>401.08</v>
      </c>
      <c r="D375" s="16">
        <v>289</v>
      </c>
      <c r="E375" s="21">
        <v>195.44</v>
      </c>
      <c r="F375" s="4">
        <f t="shared" si="98"/>
        <v>348.8807727576858</v>
      </c>
      <c r="G375" s="21">
        <v>0.83</v>
      </c>
      <c r="H375" s="4">
        <v>108.8215</v>
      </c>
      <c r="I375" s="59">
        <f t="shared" si="99"/>
        <v>87.057200000000009</v>
      </c>
      <c r="J375" s="4">
        <f t="shared" si="100"/>
        <v>65.292899999999989</v>
      </c>
      <c r="K375" s="59">
        <f t="shared" si="87"/>
        <v>457.70227275768582</v>
      </c>
      <c r="L375" s="4">
        <f t="shared" si="102"/>
        <v>376.05720000000002</v>
      </c>
      <c r="M375" s="59">
        <f t="shared" si="103"/>
        <v>260.73289999999997</v>
      </c>
      <c r="N375" s="4">
        <f t="shared" si="88"/>
        <v>0.8216196911897139</v>
      </c>
      <c r="O375" s="8">
        <v>454.24</v>
      </c>
      <c r="Q375" s="16">
        <v>1</v>
      </c>
      <c r="R375" s="59">
        <f t="shared" si="89"/>
        <v>0</v>
      </c>
      <c r="S375" s="6">
        <f t="shared" si="90"/>
        <v>457.70227275768582</v>
      </c>
      <c r="T375" s="59">
        <f t="shared" si="91"/>
        <v>260.9067895163156</v>
      </c>
      <c r="U375" s="6">
        <f t="shared" si="92"/>
        <v>376.05720000000002</v>
      </c>
      <c r="V375" s="59">
        <f t="shared" si="93"/>
        <v>0</v>
      </c>
      <c r="W375" s="6">
        <f t="shared" si="94"/>
        <v>260.9067895163156</v>
      </c>
      <c r="X375" s="59">
        <f t="shared" si="101"/>
        <v>21.175302622002533</v>
      </c>
      <c r="Y375" s="6">
        <f t="shared" si="95"/>
        <v>60.732899999999972</v>
      </c>
      <c r="Z375" s="59">
        <f t="shared" si="96"/>
        <v>380.92978724989467</v>
      </c>
      <c r="AA375" s="18">
        <f t="shared" si="97"/>
        <v>0.98720869983659698</v>
      </c>
      <c r="AB375" s="8" t="s">
        <v>389</v>
      </c>
      <c r="AS375" s="2">
        <v>1</v>
      </c>
      <c r="AT375" s="2">
        <v>0.9</v>
      </c>
    </row>
    <row r="376" spans="2:46" x14ac:dyDescent="0.25">
      <c r="B376" s="7" t="s">
        <v>390</v>
      </c>
      <c r="C376" s="21">
        <v>582.98</v>
      </c>
      <c r="D376" s="16">
        <v>301.77999999999997</v>
      </c>
      <c r="E376" s="21">
        <v>210.46</v>
      </c>
      <c r="F376" s="4">
        <f t="shared" si="98"/>
        <v>367.91925744652178</v>
      </c>
      <c r="G376" s="21">
        <v>0.82</v>
      </c>
      <c r="H376" s="4">
        <v>108.8215</v>
      </c>
      <c r="I376" s="59">
        <f t="shared" si="99"/>
        <v>87.057200000000009</v>
      </c>
      <c r="J376" s="4">
        <f t="shared" si="100"/>
        <v>65.292899999999989</v>
      </c>
      <c r="K376" s="59">
        <f t="shared" si="87"/>
        <v>476.7407574465218</v>
      </c>
      <c r="L376" s="4">
        <f t="shared" si="102"/>
        <v>388.8372</v>
      </c>
      <c r="M376" s="59">
        <f t="shared" si="103"/>
        <v>275.75290000000001</v>
      </c>
      <c r="N376" s="4">
        <f t="shared" si="88"/>
        <v>0.81561560224608576</v>
      </c>
      <c r="O376" s="8">
        <v>452.97</v>
      </c>
      <c r="Q376" s="16">
        <v>1</v>
      </c>
      <c r="R376" s="59">
        <f t="shared" si="89"/>
        <v>0</v>
      </c>
      <c r="S376" s="6">
        <f t="shared" si="90"/>
        <v>476.74075744652185</v>
      </c>
      <c r="T376" s="59">
        <f t="shared" si="91"/>
        <v>275.83941289606054</v>
      </c>
      <c r="U376" s="6">
        <f t="shared" si="92"/>
        <v>388.8372</v>
      </c>
      <c r="V376" s="59">
        <f t="shared" si="93"/>
        <v>0</v>
      </c>
      <c r="W376" s="6">
        <f t="shared" si="94"/>
        <v>275.83941289606054</v>
      </c>
      <c r="X376" s="59">
        <f t="shared" si="101"/>
        <v>14.932623379744939</v>
      </c>
      <c r="Y376" s="6">
        <f t="shared" si="95"/>
        <v>75.752900000000011</v>
      </c>
      <c r="Z376" s="59">
        <f t="shared" si="96"/>
        <v>396.14753560037451</v>
      </c>
      <c r="AA376" s="18">
        <f t="shared" si="97"/>
        <v>0.9815464317118735</v>
      </c>
      <c r="AB376" s="8" t="s">
        <v>390</v>
      </c>
      <c r="AS376" s="2">
        <v>1</v>
      </c>
      <c r="AT376" s="2">
        <v>0.9</v>
      </c>
    </row>
    <row r="377" spans="2:46" x14ac:dyDescent="0.25">
      <c r="B377" s="7" t="s">
        <v>391</v>
      </c>
      <c r="C377" s="21">
        <v>610.62</v>
      </c>
      <c r="D377" s="16">
        <v>349.2</v>
      </c>
      <c r="E377" s="21">
        <v>257.49</v>
      </c>
      <c r="F377" s="4">
        <f t="shared" si="98"/>
        <v>433.86834420132567</v>
      </c>
      <c r="G377" s="21">
        <v>0.8</v>
      </c>
      <c r="H377" s="4">
        <v>108.8215</v>
      </c>
      <c r="I377" s="59">
        <f t="shared" si="99"/>
        <v>87.057200000000009</v>
      </c>
      <c r="J377" s="4">
        <f t="shared" si="100"/>
        <v>65.292899999999989</v>
      </c>
      <c r="K377" s="59">
        <f t="shared" si="87"/>
        <v>542.68984420132563</v>
      </c>
      <c r="L377" s="4">
        <f t="shared" si="102"/>
        <v>436.25720000000001</v>
      </c>
      <c r="M377" s="59">
        <f t="shared" si="103"/>
        <v>322.78289999999998</v>
      </c>
      <c r="N377" s="4">
        <f t="shared" si="88"/>
        <v>0.80387942516602262</v>
      </c>
      <c r="O377" s="8">
        <v>451.85</v>
      </c>
      <c r="Q377" s="16">
        <v>1</v>
      </c>
      <c r="R377" s="59">
        <f t="shared" si="89"/>
        <v>0</v>
      </c>
      <c r="S377" s="6">
        <f t="shared" si="90"/>
        <v>542.68984420132563</v>
      </c>
      <c r="T377" s="59">
        <f t="shared" si="91"/>
        <v>322.7877358999549</v>
      </c>
      <c r="U377" s="6">
        <f t="shared" si="92"/>
        <v>436.25720000000001</v>
      </c>
      <c r="V377" s="59">
        <f t="shared" si="93"/>
        <v>0</v>
      </c>
      <c r="W377" s="6">
        <f t="shared" si="94"/>
        <v>322.7877358999549</v>
      </c>
      <c r="X377" s="59">
        <f t="shared" si="101"/>
        <v>46.948323003894359</v>
      </c>
      <c r="Y377" s="6">
        <f t="shared" si="95"/>
        <v>122.78289999999998</v>
      </c>
      <c r="Z377" s="59">
        <f t="shared" si="96"/>
        <v>453.20633830988066</v>
      </c>
      <c r="AA377" s="18">
        <f t="shared" si="97"/>
        <v>0.96260171829659702</v>
      </c>
      <c r="AB377" s="8" t="s">
        <v>391</v>
      </c>
      <c r="AS377" s="2">
        <v>1</v>
      </c>
      <c r="AT377" s="2">
        <v>0.9</v>
      </c>
    </row>
    <row r="378" spans="2:46" x14ac:dyDescent="0.25">
      <c r="B378" s="7" t="s">
        <v>392</v>
      </c>
      <c r="C378" s="21">
        <v>425.76</v>
      </c>
      <c r="D378" s="16">
        <v>245.25</v>
      </c>
      <c r="E378" s="21">
        <v>181.65</v>
      </c>
      <c r="F378" s="4">
        <f t="shared" si="98"/>
        <v>305.19548653281231</v>
      </c>
      <c r="G378" s="21">
        <v>0.8</v>
      </c>
      <c r="H378" s="4">
        <v>108.8215</v>
      </c>
      <c r="I378" s="59">
        <f t="shared" si="99"/>
        <v>87.057200000000009</v>
      </c>
      <c r="J378" s="4">
        <f t="shared" si="100"/>
        <v>65.292899999999989</v>
      </c>
      <c r="K378" s="59">
        <f t="shared" si="87"/>
        <v>414.01698653281233</v>
      </c>
      <c r="L378" s="4">
        <f t="shared" si="102"/>
        <v>332.30720000000002</v>
      </c>
      <c r="M378" s="59">
        <f t="shared" si="103"/>
        <v>246.94290000000001</v>
      </c>
      <c r="N378" s="4">
        <f t="shared" si="88"/>
        <v>0.80264146353730226</v>
      </c>
      <c r="O378" s="8">
        <v>457.69</v>
      </c>
      <c r="Q378" s="16">
        <v>1</v>
      </c>
      <c r="R378" s="59">
        <f t="shared" si="89"/>
        <v>0</v>
      </c>
      <c r="S378" s="6">
        <f t="shared" si="90"/>
        <v>414.01698653281233</v>
      </c>
      <c r="T378" s="59">
        <f t="shared" si="91"/>
        <v>246.9453177646235</v>
      </c>
      <c r="U378" s="6">
        <f t="shared" si="92"/>
        <v>332.30720000000002</v>
      </c>
      <c r="V378" s="59">
        <f t="shared" si="93"/>
        <v>0</v>
      </c>
      <c r="W378" s="6">
        <f t="shared" si="94"/>
        <v>246.9453177646235</v>
      </c>
      <c r="X378" s="59">
        <f t="shared" si="101"/>
        <v>-75.8424181353314</v>
      </c>
      <c r="Y378" s="6">
        <f t="shared" si="95"/>
        <v>46.942900000000009</v>
      </c>
      <c r="Z378" s="59">
        <f t="shared" si="96"/>
        <v>335.60648240498875</v>
      </c>
      <c r="AA378" s="18">
        <f t="shared" si="97"/>
        <v>0.99016919345137266</v>
      </c>
      <c r="AB378" s="8" t="s">
        <v>392</v>
      </c>
      <c r="AS378" s="2">
        <v>1</v>
      </c>
      <c r="AT378" s="2">
        <v>0.9</v>
      </c>
    </row>
    <row r="379" spans="2:46" x14ac:dyDescent="0.25">
      <c r="B379" s="7" t="s">
        <v>393</v>
      </c>
      <c r="C379" s="21">
        <v>334.96</v>
      </c>
      <c r="D379" s="16">
        <v>206.72</v>
      </c>
      <c r="E379" s="21">
        <v>161.1</v>
      </c>
      <c r="F379" s="4">
        <f t="shared" si="98"/>
        <v>262.08084325261166</v>
      </c>
      <c r="G379" s="21">
        <v>0.79</v>
      </c>
      <c r="H379" s="4">
        <v>108.8215</v>
      </c>
      <c r="I379" s="59">
        <f t="shared" si="99"/>
        <v>87.057200000000009</v>
      </c>
      <c r="J379" s="4">
        <f t="shared" si="100"/>
        <v>65.292899999999989</v>
      </c>
      <c r="K379" s="59">
        <f t="shared" si="87"/>
        <v>370.90234325261167</v>
      </c>
      <c r="L379" s="4">
        <f t="shared" si="102"/>
        <v>293.77719999999999</v>
      </c>
      <c r="M379" s="59">
        <f t="shared" si="103"/>
        <v>226.3929</v>
      </c>
      <c r="N379" s="4">
        <f t="shared" si="88"/>
        <v>0.79206078188596452</v>
      </c>
      <c r="O379" s="8">
        <v>459.74</v>
      </c>
      <c r="Q379" s="16">
        <v>1</v>
      </c>
      <c r="R379" s="59">
        <f t="shared" si="89"/>
        <v>0</v>
      </c>
      <c r="S379" s="6">
        <f t="shared" si="90"/>
        <v>370.90234325261167</v>
      </c>
      <c r="T379" s="59">
        <f t="shared" si="91"/>
        <v>226.41445402279015</v>
      </c>
      <c r="U379" s="6">
        <f t="shared" si="92"/>
        <v>293.77719999999999</v>
      </c>
      <c r="V379" s="59">
        <f t="shared" si="93"/>
        <v>0</v>
      </c>
      <c r="W379" s="6">
        <f t="shared" si="94"/>
        <v>226.41445402279015</v>
      </c>
      <c r="X379" s="59">
        <f t="shared" si="101"/>
        <v>-20.530863741833343</v>
      </c>
      <c r="Y379" s="6">
        <f t="shared" si="95"/>
        <v>26.392899999999997</v>
      </c>
      <c r="Z379" s="59">
        <f t="shared" si="96"/>
        <v>294.96038447603433</v>
      </c>
      <c r="AA379" s="18">
        <f t="shared" si="97"/>
        <v>0.99598866648436146</v>
      </c>
      <c r="AB379" s="8" t="s">
        <v>393</v>
      </c>
      <c r="AS379" s="2">
        <v>1</v>
      </c>
      <c r="AT379" s="2">
        <v>0.9</v>
      </c>
    </row>
    <row r="380" spans="2:46" x14ac:dyDescent="0.25">
      <c r="B380" s="7" t="s">
        <v>394</v>
      </c>
      <c r="C380" s="21">
        <v>320.89999999999998</v>
      </c>
      <c r="D380" s="16">
        <v>230.74</v>
      </c>
      <c r="E380" s="21">
        <v>166.52</v>
      </c>
      <c r="F380" s="4">
        <f t="shared" si="98"/>
        <v>284.55203039163155</v>
      </c>
      <c r="G380" s="21">
        <v>0.81</v>
      </c>
      <c r="H380" s="4">
        <v>108.8215</v>
      </c>
      <c r="I380" s="59">
        <f t="shared" si="99"/>
        <v>87.057200000000009</v>
      </c>
      <c r="J380" s="4">
        <f t="shared" si="100"/>
        <v>65.292899999999989</v>
      </c>
      <c r="K380" s="59">
        <f t="shared" si="87"/>
        <v>393.37353039163156</v>
      </c>
      <c r="L380" s="4">
        <f t="shared" si="102"/>
        <v>317.79720000000003</v>
      </c>
      <c r="M380" s="59">
        <f t="shared" si="103"/>
        <v>231.81290000000001</v>
      </c>
      <c r="N380" s="4">
        <f t="shared" si="88"/>
        <v>0.80787642138404714</v>
      </c>
      <c r="O380" s="8">
        <v>458.62</v>
      </c>
      <c r="Q380" s="16">
        <v>1</v>
      </c>
      <c r="R380" s="59">
        <f t="shared" si="89"/>
        <v>0</v>
      </c>
      <c r="S380" s="6">
        <f t="shared" si="90"/>
        <v>393.37353039163156</v>
      </c>
      <c r="T380" s="59">
        <f t="shared" si="91"/>
        <v>231.83544613569308</v>
      </c>
      <c r="U380" s="6">
        <f t="shared" si="92"/>
        <v>317.79720000000003</v>
      </c>
      <c r="V380" s="59">
        <f t="shared" si="93"/>
        <v>0</v>
      </c>
      <c r="W380" s="6">
        <f t="shared" si="94"/>
        <v>231.83544613569308</v>
      </c>
      <c r="X380" s="59">
        <f t="shared" si="101"/>
        <v>5.4209921129029226</v>
      </c>
      <c r="Y380" s="6">
        <f t="shared" si="95"/>
        <v>31.812900000000013</v>
      </c>
      <c r="Z380" s="59">
        <f t="shared" si="96"/>
        <v>319.38553651386599</v>
      </c>
      <c r="AA380" s="18">
        <f t="shared" si="97"/>
        <v>0.99502689905371777</v>
      </c>
      <c r="AB380" s="8" t="s">
        <v>394</v>
      </c>
      <c r="AS380" s="2">
        <v>1</v>
      </c>
      <c r="AT380" s="2">
        <v>0.9</v>
      </c>
    </row>
    <row r="381" spans="2:46" x14ac:dyDescent="0.25">
      <c r="B381" s="7" t="s">
        <v>395</v>
      </c>
      <c r="C381" s="21">
        <v>397.04</v>
      </c>
      <c r="D381" s="16">
        <v>264.74</v>
      </c>
      <c r="E381" s="21">
        <v>164.26</v>
      </c>
      <c r="F381" s="4">
        <f t="shared" si="98"/>
        <v>311.55836563957001</v>
      </c>
      <c r="G381" s="21">
        <v>0.85</v>
      </c>
      <c r="H381" s="4">
        <v>108.8215</v>
      </c>
      <c r="I381" s="59">
        <f t="shared" si="99"/>
        <v>87.057200000000009</v>
      </c>
      <c r="J381" s="4">
        <f t="shared" si="100"/>
        <v>65.292899999999989</v>
      </c>
      <c r="K381" s="59">
        <f t="shared" si="87"/>
        <v>420.37986563957003</v>
      </c>
      <c r="L381" s="4">
        <f t="shared" si="102"/>
        <v>351.79720000000003</v>
      </c>
      <c r="M381" s="59">
        <f t="shared" si="103"/>
        <v>229.55289999999997</v>
      </c>
      <c r="N381" s="4">
        <f t="shared" si="88"/>
        <v>0.83685549369680767</v>
      </c>
      <c r="O381" s="8">
        <v>457.56</v>
      </c>
      <c r="Q381" s="16">
        <v>1</v>
      </c>
      <c r="R381" s="59">
        <f t="shared" si="89"/>
        <v>0</v>
      </c>
      <c r="S381" s="6">
        <f t="shared" si="90"/>
        <v>420.37986563957003</v>
      </c>
      <c r="T381" s="59">
        <f t="shared" si="91"/>
        <v>230.12596878080254</v>
      </c>
      <c r="U381" s="6">
        <f t="shared" si="92"/>
        <v>351.79720000000003</v>
      </c>
      <c r="V381" s="59">
        <f t="shared" si="93"/>
        <v>0</v>
      </c>
      <c r="W381" s="6">
        <f t="shared" si="94"/>
        <v>230.12596878080254</v>
      </c>
      <c r="X381" s="59">
        <f t="shared" si="101"/>
        <v>-1.709477354890538</v>
      </c>
      <c r="Y381" s="6">
        <f t="shared" si="95"/>
        <v>29.552899999999966</v>
      </c>
      <c r="Z381" s="59">
        <f t="shared" si="96"/>
        <v>353.03632083151166</v>
      </c>
      <c r="AA381" s="18">
        <f t="shared" si="97"/>
        <v>0.99649010382673064</v>
      </c>
      <c r="AB381" s="8" t="s">
        <v>395</v>
      </c>
      <c r="AS381" s="2">
        <v>1</v>
      </c>
      <c r="AT381" s="2">
        <v>0.9</v>
      </c>
    </row>
    <row r="382" spans="2:46" x14ac:dyDescent="0.25">
      <c r="B382" s="7" t="s">
        <v>396</v>
      </c>
      <c r="C382" s="21">
        <v>371.8</v>
      </c>
      <c r="D382" s="16">
        <v>233.71</v>
      </c>
      <c r="E382" s="21">
        <v>164.78</v>
      </c>
      <c r="F382" s="4">
        <f t="shared" si="98"/>
        <v>285.95945953928504</v>
      </c>
      <c r="G382" s="21">
        <v>0.82</v>
      </c>
      <c r="H382" s="4">
        <v>108.8215</v>
      </c>
      <c r="I382" s="59">
        <f t="shared" si="99"/>
        <v>87.057200000000009</v>
      </c>
      <c r="J382" s="4">
        <f t="shared" si="100"/>
        <v>65.292899999999989</v>
      </c>
      <c r="K382" s="59">
        <f t="shared" si="87"/>
        <v>394.78095953928505</v>
      </c>
      <c r="L382" s="4">
        <f t="shared" si="102"/>
        <v>320.7672</v>
      </c>
      <c r="M382" s="59">
        <f t="shared" si="103"/>
        <v>230.0729</v>
      </c>
      <c r="N382" s="4">
        <f t="shared" si="88"/>
        <v>0.81251942944345612</v>
      </c>
      <c r="O382" s="8">
        <v>456.72</v>
      </c>
      <c r="Q382" s="16">
        <v>1</v>
      </c>
      <c r="R382" s="59">
        <f t="shared" si="89"/>
        <v>0</v>
      </c>
      <c r="S382" s="6">
        <f t="shared" si="90"/>
        <v>394.78095953928505</v>
      </c>
      <c r="T382" s="59">
        <f t="shared" si="91"/>
        <v>230.13128735336838</v>
      </c>
      <c r="U382" s="6">
        <f t="shared" si="92"/>
        <v>320.7672</v>
      </c>
      <c r="V382" s="59">
        <f t="shared" si="93"/>
        <v>0</v>
      </c>
      <c r="W382" s="6">
        <f t="shared" si="94"/>
        <v>230.13128735336838</v>
      </c>
      <c r="X382" s="59">
        <f t="shared" si="101"/>
        <v>5.3185725658408955E-3</v>
      </c>
      <c r="Y382" s="6">
        <f t="shared" si="95"/>
        <v>30.072900000000004</v>
      </c>
      <c r="Z382" s="59">
        <f t="shared" si="96"/>
        <v>322.17382871712283</v>
      </c>
      <c r="AA382" s="18">
        <f t="shared" si="97"/>
        <v>0.99563394480947154</v>
      </c>
      <c r="AB382" s="8" t="s">
        <v>396</v>
      </c>
      <c r="AS382" s="2">
        <v>1</v>
      </c>
      <c r="AT382" s="2">
        <v>0.9</v>
      </c>
    </row>
    <row r="383" spans="2:46" x14ac:dyDescent="0.25">
      <c r="B383" s="7" t="s">
        <v>397</v>
      </c>
      <c r="C383" s="21">
        <v>376.76</v>
      </c>
      <c r="D383" s="16">
        <v>248.71</v>
      </c>
      <c r="E383" s="21">
        <v>163.38</v>
      </c>
      <c r="F383" s="4">
        <f t="shared" si="98"/>
        <v>297.57299692680448</v>
      </c>
      <c r="G383" s="21">
        <v>0.83</v>
      </c>
      <c r="H383" s="4">
        <v>108.8215</v>
      </c>
      <c r="I383" s="59">
        <f t="shared" si="99"/>
        <v>87.057200000000009</v>
      </c>
      <c r="J383" s="4">
        <f t="shared" si="100"/>
        <v>65.292899999999989</v>
      </c>
      <c r="K383" s="59">
        <f t="shared" si="87"/>
        <v>406.39449692680449</v>
      </c>
      <c r="L383" s="4">
        <f t="shared" si="102"/>
        <v>335.7672</v>
      </c>
      <c r="M383" s="59">
        <f t="shared" si="103"/>
        <v>228.67289999999997</v>
      </c>
      <c r="N383" s="4">
        <f t="shared" si="88"/>
        <v>0.82621000662928479</v>
      </c>
      <c r="O383" s="8">
        <v>456.59</v>
      </c>
      <c r="Q383" s="16">
        <v>1</v>
      </c>
      <c r="R383" s="59">
        <f t="shared" si="89"/>
        <v>0</v>
      </c>
      <c r="S383" s="6">
        <f t="shared" si="90"/>
        <v>406.39449692680449</v>
      </c>
      <c r="T383" s="59">
        <f t="shared" si="91"/>
        <v>228.94731825586098</v>
      </c>
      <c r="U383" s="6">
        <f t="shared" si="92"/>
        <v>335.7672</v>
      </c>
      <c r="V383" s="59">
        <f t="shared" si="93"/>
        <v>0</v>
      </c>
      <c r="W383" s="6">
        <f t="shared" si="94"/>
        <v>228.94731825586098</v>
      </c>
      <c r="X383" s="59">
        <f t="shared" si="101"/>
        <v>-1.1839690975074006</v>
      </c>
      <c r="Y383" s="6">
        <f t="shared" si="95"/>
        <v>28.67289999999997</v>
      </c>
      <c r="Z383" s="59">
        <f t="shared" si="96"/>
        <v>336.98923987310042</v>
      </c>
      <c r="AA383" s="18">
        <f t="shared" si="97"/>
        <v>0.99637365313634174</v>
      </c>
      <c r="AB383" s="8" t="s">
        <v>397</v>
      </c>
      <c r="AS383" s="2">
        <v>1</v>
      </c>
      <c r="AT383" s="2">
        <v>0.9</v>
      </c>
    </row>
    <row r="384" spans="2:46" x14ac:dyDescent="0.25">
      <c r="B384" s="7" t="s">
        <v>398</v>
      </c>
      <c r="C384" s="21">
        <v>399.2</v>
      </c>
      <c r="D384" s="16">
        <v>249.17</v>
      </c>
      <c r="E384" s="21">
        <v>164.95</v>
      </c>
      <c r="F384" s="4">
        <f t="shared" si="98"/>
        <v>298.82133692224852</v>
      </c>
      <c r="G384" s="21">
        <v>0.83</v>
      </c>
      <c r="H384" s="4">
        <v>108.8215</v>
      </c>
      <c r="I384" s="59">
        <f t="shared" si="99"/>
        <v>87.057200000000009</v>
      </c>
      <c r="J384" s="4">
        <f t="shared" si="100"/>
        <v>65.292899999999989</v>
      </c>
      <c r="K384" s="59">
        <f t="shared" si="87"/>
        <v>407.64283692224853</v>
      </c>
      <c r="L384" s="4">
        <f t="shared" si="102"/>
        <v>336.22719999999998</v>
      </c>
      <c r="M384" s="59">
        <f t="shared" si="103"/>
        <v>230.24289999999996</v>
      </c>
      <c r="N384" s="4">
        <f t="shared" si="88"/>
        <v>0.82480831145851841</v>
      </c>
      <c r="O384" s="8">
        <v>457.46</v>
      </c>
      <c r="Q384" s="16">
        <v>1</v>
      </c>
      <c r="R384" s="59">
        <f t="shared" si="89"/>
        <v>0</v>
      </c>
      <c r="S384" s="6">
        <f t="shared" si="90"/>
        <v>407.64283692224853</v>
      </c>
      <c r="T384" s="59">
        <f t="shared" si="91"/>
        <v>230.48633901856073</v>
      </c>
      <c r="U384" s="6">
        <f t="shared" si="92"/>
        <v>336.22719999999998</v>
      </c>
      <c r="V384" s="59">
        <f t="shared" si="93"/>
        <v>0</v>
      </c>
      <c r="W384" s="6">
        <f t="shared" si="94"/>
        <v>230.48633901856073</v>
      </c>
      <c r="X384" s="59">
        <f t="shared" si="101"/>
        <v>1.5390207626997494</v>
      </c>
      <c r="Y384" s="6">
        <f t="shared" si="95"/>
        <v>30.242899999999963</v>
      </c>
      <c r="Z384" s="59">
        <f t="shared" si="96"/>
        <v>337.58460127833138</v>
      </c>
      <c r="AA384" s="18">
        <f t="shared" si="97"/>
        <v>0.9959790782127167</v>
      </c>
      <c r="AB384" s="8" t="s">
        <v>398</v>
      </c>
      <c r="AS384" s="2">
        <v>1</v>
      </c>
      <c r="AT384" s="2">
        <v>0.9</v>
      </c>
    </row>
    <row r="385" spans="2:46" x14ac:dyDescent="0.25">
      <c r="B385" s="7" t="s">
        <v>399</v>
      </c>
      <c r="C385" s="21">
        <v>367.06</v>
      </c>
      <c r="D385" s="16">
        <v>244.66</v>
      </c>
      <c r="E385" s="21">
        <v>164.35</v>
      </c>
      <c r="F385" s="4">
        <f t="shared" si="98"/>
        <v>294.73621782875614</v>
      </c>
      <c r="G385" s="21">
        <v>0.83</v>
      </c>
      <c r="H385" s="4">
        <v>108.8215</v>
      </c>
      <c r="I385" s="59">
        <f t="shared" si="99"/>
        <v>87.057200000000009</v>
      </c>
      <c r="J385" s="4">
        <f t="shared" si="100"/>
        <v>65.292899999999989</v>
      </c>
      <c r="K385" s="59">
        <f t="shared" si="87"/>
        <v>403.55771782875615</v>
      </c>
      <c r="L385" s="4">
        <f t="shared" si="102"/>
        <v>331.71719999999999</v>
      </c>
      <c r="M385" s="59">
        <f t="shared" si="103"/>
        <v>229.6429</v>
      </c>
      <c r="N385" s="4">
        <f t="shared" si="88"/>
        <v>0.82198204951877385</v>
      </c>
      <c r="O385" s="8">
        <v>457.6</v>
      </c>
      <c r="Q385" s="16">
        <v>1</v>
      </c>
      <c r="R385" s="59">
        <f t="shared" si="89"/>
        <v>0</v>
      </c>
      <c r="S385" s="6">
        <f t="shared" si="90"/>
        <v>403.55771782875615</v>
      </c>
      <c r="T385" s="59">
        <f t="shared" si="91"/>
        <v>229.83152708737322</v>
      </c>
      <c r="U385" s="6">
        <f t="shared" si="92"/>
        <v>331.71719999999999</v>
      </c>
      <c r="V385" s="59">
        <f t="shared" si="93"/>
        <v>0</v>
      </c>
      <c r="W385" s="6">
        <f t="shared" si="94"/>
        <v>229.83152708737322</v>
      </c>
      <c r="X385" s="59">
        <f t="shared" si="101"/>
        <v>-0.6548119311875098</v>
      </c>
      <c r="Y385" s="6">
        <f t="shared" si="95"/>
        <v>29.642899999999997</v>
      </c>
      <c r="Z385" s="59">
        <f t="shared" si="96"/>
        <v>333.03904019836773</v>
      </c>
      <c r="AA385" s="18">
        <f t="shared" si="97"/>
        <v>0.99603097523467399</v>
      </c>
      <c r="AB385" s="8" t="s">
        <v>399</v>
      </c>
      <c r="AS385" s="2">
        <v>1</v>
      </c>
      <c r="AT385" s="2">
        <v>0.9</v>
      </c>
    </row>
    <row r="386" spans="2:46" x14ac:dyDescent="0.25">
      <c r="B386" s="7" t="s">
        <v>400</v>
      </c>
      <c r="C386" s="21">
        <v>378.34</v>
      </c>
      <c r="D386" s="16">
        <v>243.5</v>
      </c>
      <c r="E386" s="21">
        <v>163.19</v>
      </c>
      <c r="F386" s="4">
        <f t="shared" si="98"/>
        <v>293.12663833230852</v>
      </c>
      <c r="G386" s="21">
        <v>0.83</v>
      </c>
      <c r="H386" s="4">
        <v>108.8215</v>
      </c>
      <c r="I386" s="59">
        <f t="shared" si="99"/>
        <v>87.057200000000009</v>
      </c>
      <c r="J386" s="4">
        <f t="shared" si="100"/>
        <v>65.292899999999989</v>
      </c>
      <c r="K386" s="59">
        <f t="shared" si="87"/>
        <v>401.94813833230853</v>
      </c>
      <c r="L386" s="4">
        <f t="shared" si="102"/>
        <v>330.55720000000002</v>
      </c>
      <c r="M386" s="59">
        <f t="shared" si="103"/>
        <v>228.48289999999997</v>
      </c>
      <c r="N386" s="4">
        <f t="shared" si="88"/>
        <v>0.82238768755464065</v>
      </c>
      <c r="O386" s="8">
        <v>455.63</v>
      </c>
      <c r="Q386" s="16">
        <v>1</v>
      </c>
      <c r="R386" s="59">
        <f t="shared" si="89"/>
        <v>0</v>
      </c>
      <c r="S386" s="6">
        <f t="shared" si="90"/>
        <v>401.94813833230853</v>
      </c>
      <c r="T386" s="59">
        <f t="shared" si="91"/>
        <v>228.67934632792836</v>
      </c>
      <c r="U386" s="6">
        <f t="shared" si="92"/>
        <v>330.55720000000002</v>
      </c>
      <c r="V386" s="59">
        <f t="shared" si="93"/>
        <v>0</v>
      </c>
      <c r="W386" s="6">
        <f t="shared" si="94"/>
        <v>228.67934632792836</v>
      </c>
      <c r="X386" s="59">
        <f t="shared" si="101"/>
        <v>-1.1521807594448603</v>
      </c>
      <c r="Y386" s="6">
        <f t="shared" si="95"/>
        <v>28.482899999999972</v>
      </c>
      <c r="Z386" s="59">
        <f t="shared" si="96"/>
        <v>331.78206410873094</v>
      </c>
      <c r="AA386" s="18">
        <f t="shared" si="97"/>
        <v>0.99630822687169274</v>
      </c>
      <c r="AB386" s="8" t="s">
        <v>400</v>
      </c>
      <c r="AS386" s="2">
        <v>1</v>
      </c>
      <c r="AT386" s="2">
        <v>0.9</v>
      </c>
    </row>
    <row r="387" spans="2:46" x14ac:dyDescent="0.25">
      <c r="B387" s="7" t="s">
        <v>401</v>
      </c>
      <c r="C387" s="21">
        <v>376.66</v>
      </c>
      <c r="D387" s="16">
        <v>245.66</v>
      </c>
      <c r="E387" s="21">
        <v>161.49</v>
      </c>
      <c r="F387" s="4">
        <f t="shared" si="98"/>
        <v>293.98614882337569</v>
      </c>
      <c r="G387" s="21">
        <v>0.83</v>
      </c>
      <c r="H387" s="4">
        <v>108.8215</v>
      </c>
      <c r="I387" s="59">
        <f t="shared" si="99"/>
        <v>87.057200000000009</v>
      </c>
      <c r="J387" s="4">
        <f t="shared" si="100"/>
        <v>65.292899999999989</v>
      </c>
      <c r="K387" s="59">
        <f t="shared" si="87"/>
        <v>402.8076488233757</v>
      </c>
      <c r="L387" s="4">
        <f t="shared" si="102"/>
        <v>332.71719999999999</v>
      </c>
      <c r="M387" s="59">
        <f t="shared" si="103"/>
        <v>226.78289999999998</v>
      </c>
      <c r="N387" s="4">
        <f t="shared" si="88"/>
        <v>0.82599523860057289</v>
      </c>
      <c r="O387" s="8">
        <v>453.6</v>
      </c>
      <c r="Q387" s="16">
        <v>1</v>
      </c>
      <c r="R387" s="59">
        <f t="shared" si="89"/>
        <v>0</v>
      </c>
      <c r="S387" s="6">
        <f t="shared" si="90"/>
        <v>402.8076488233757</v>
      </c>
      <c r="T387" s="59">
        <f t="shared" si="91"/>
        <v>227.0534447542604</v>
      </c>
      <c r="U387" s="6">
        <f t="shared" si="92"/>
        <v>332.71719999999999</v>
      </c>
      <c r="V387" s="59">
        <f t="shared" si="93"/>
        <v>0</v>
      </c>
      <c r="W387" s="6">
        <f t="shared" si="94"/>
        <v>227.0534447542604</v>
      </c>
      <c r="X387" s="59">
        <f t="shared" si="101"/>
        <v>-1.6259015736679601</v>
      </c>
      <c r="Y387" s="6">
        <f t="shared" si="95"/>
        <v>26.782899999999984</v>
      </c>
      <c r="Z387" s="59">
        <f t="shared" si="96"/>
        <v>333.79343748529567</v>
      </c>
      <c r="AA387" s="18">
        <f t="shared" si="97"/>
        <v>0.99677573803306696</v>
      </c>
      <c r="AB387" s="8" t="s">
        <v>401</v>
      </c>
      <c r="AS387" s="2">
        <v>1</v>
      </c>
      <c r="AT387" s="2">
        <v>0.9</v>
      </c>
    </row>
    <row r="388" spans="2:46" x14ac:dyDescent="0.25">
      <c r="B388" s="7" t="s">
        <v>402</v>
      </c>
      <c r="C388" s="21">
        <v>406.56</v>
      </c>
      <c r="D388" s="16">
        <v>267.83</v>
      </c>
      <c r="E388" s="21">
        <v>171.99</v>
      </c>
      <c r="F388" s="4">
        <f t="shared" si="98"/>
        <v>318.2977678212651</v>
      </c>
      <c r="G388" s="21">
        <v>0.84</v>
      </c>
      <c r="H388" s="4">
        <v>108.8215</v>
      </c>
      <c r="I388" s="59">
        <f t="shared" si="99"/>
        <v>87.057200000000009</v>
      </c>
      <c r="J388" s="4">
        <f t="shared" si="100"/>
        <v>65.292899999999989</v>
      </c>
      <c r="K388" s="59">
        <f t="shared" ref="K388:K451" si="104">F388+H388</f>
        <v>427.11926782126511</v>
      </c>
      <c r="L388" s="4">
        <f t="shared" si="102"/>
        <v>354.88720000000001</v>
      </c>
      <c r="M388" s="59">
        <f t="shared" si="103"/>
        <v>237.28289999999998</v>
      </c>
      <c r="N388" s="4">
        <f t="shared" ref="N388:N451" si="105">L388/K388</f>
        <v>0.83088548500815518</v>
      </c>
      <c r="O388" s="8">
        <v>452.75</v>
      </c>
      <c r="Q388" s="16">
        <v>1</v>
      </c>
      <c r="R388" s="59">
        <f t="shared" ref="R388:R451" si="106">DEGREES(ACOS(Q388))</f>
        <v>0</v>
      </c>
      <c r="S388" s="6">
        <f t="shared" ref="S388:S451" si="107">L388/N388</f>
        <v>427.11926782126511</v>
      </c>
      <c r="T388" s="59">
        <f t="shared" ref="T388:T451" si="108">S388*SIN(ACOS(N388))</f>
        <v>237.66771808626768</v>
      </c>
      <c r="U388" s="6">
        <f t="shared" ref="U388:U451" si="109">L388/Q388</f>
        <v>354.88720000000001</v>
      </c>
      <c r="V388" s="59">
        <f t="shared" ref="V388:V451" si="110">U388*SIN(ACOS(Q388))</f>
        <v>0</v>
      </c>
      <c r="W388" s="6">
        <f t="shared" ref="W388:W451" si="111">T388-V388</f>
        <v>237.66771808626768</v>
      </c>
      <c r="X388" s="59">
        <f t="shared" si="101"/>
        <v>10.614273332007286</v>
      </c>
      <c r="Y388" s="6">
        <f t="shared" ref="Y388:Y451" si="112">M388-$AC$4</f>
        <v>37.282899999999984</v>
      </c>
      <c r="Z388" s="59">
        <f t="shared" ref="Z388:Z451" si="113">IF(Y388&gt;1,SQRT((L388)^2+(Y388)^2),0)</f>
        <v>356.84021544137931</v>
      </c>
      <c r="AA388" s="18">
        <f t="shared" ref="AA388:AA451" si="114">IF(Z388&gt;0,L388/Z388,1)</f>
        <v>0.99452691889291789</v>
      </c>
      <c r="AB388" s="8" t="s">
        <v>402</v>
      </c>
      <c r="AS388" s="2">
        <v>1</v>
      </c>
      <c r="AT388" s="2">
        <v>0.9</v>
      </c>
    </row>
    <row r="389" spans="2:46" x14ac:dyDescent="0.25">
      <c r="B389" s="7" t="s">
        <v>403</v>
      </c>
      <c r="C389" s="21">
        <v>486.38</v>
      </c>
      <c r="D389" s="16">
        <v>336.5</v>
      </c>
      <c r="E389" s="21">
        <v>172.84</v>
      </c>
      <c r="F389" s="4">
        <f t="shared" ref="F389:F452" si="115">SQRT((D389)^2+(E389)^2)</f>
        <v>378.2934252666837</v>
      </c>
      <c r="G389" s="21">
        <v>0.89</v>
      </c>
      <c r="H389" s="4">
        <v>108.8215</v>
      </c>
      <c r="I389" s="59">
        <f t="shared" ref="I389:I452" si="116">0.8*H389</f>
        <v>87.057200000000009</v>
      </c>
      <c r="J389" s="4">
        <f t="shared" ref="J389:J452" si="117">SQRT((H389)^2-(I389)^2)</f>
        <v>65.292899999999989</v>
      </c>
      <c r="K389" s="59">
        <f t="shared" si="104"/>
        <v>487.11492526668371</v>
      </c>
      <c r="L389" s="4">
        <f t="shared" si="102"/>
        <v>423.55720000000002</v>
      </c>
      <c r="M389" s="59">
        <f t="shared" si="103"/>
        <v>238.13290000000001</v>
      </c>
      <c r="N389" s="4">
        <f t="shared" si="105"/>
        <v>0.86952211486460329</v>
      </c>
      <c r="O389" s="8">
        <v>452.23</v>
      </c>
      <c r="Q389" s="16">
        <v>1</v>
      </c>
      <c r="R389" s="59">
        <f t="shared" si="106"/>
        <v>0</v>
      </c>
      <c r="S389" s="6">
        <f t="shared" si="107"/>
        <v>487.11492526668371</v>
      </c>
      <c r="T389" s="59">
        <f t="shared" si="108"/>
        <v>240.58314310384853</v>
      </c>
      <c r="U389" s="6">
        <f t="shared" si="109"/>
        <v>423.55720000000002</v>
      </c>
      <c r="V389" s="59">
        <f t="shared" si="110"/>
        <v>0</v>
      </c>
      <c r="W389" s="6">
        <f t="shared" si="111"/>
        <v>240.58314310384853</v>
      </c>
      <c r="X389" s="59">
        <f t="shared" ref="X389:X452" si="118">W389-W388</f>
        <v>2.9154250175808443</v>
      </c>
      <c r="Y389" s="6">
        <f t="shared" si="112"/>
        <v>38.132900000000006</v>
      </c>
      <c r="Z389" s="59">
        <f t="shared" si="113"/>
        <v>425.2702902087683</v>
      </c>
      <c r="AA389" s="18">
        <f t="shared" si="114"/>
        <v>0.99597176137574217</v>
      </c>
      <c r="AB389" s="8" t="s">
        <v>403</v>
      </c>
      <c r="AS389" s="2">
        <v>1</v>
      </c>
      <c r="AT389" s="2">
        <v>0.9</v>
      </c>
    </row>
    <row r="390" spans="2:46" x14ac:dyDescent="0.25">
      <c r="B390" s="7" t="s">
        <v>404</v>
      </c>
      <c r="C390" s="21">
        <v>469.42</v>
      </c>
      <c r="D390" s="16">
        <v>306.02</v>
      </c>
      <c r="E390" s="21">
        <v>206.23</v>
      </c>
      <c r="F390" s="4">
        <f t="shared" si="115"/>
        <v>369.02446165532172</v>
      </c>
      <c r="G390" s="21">
        <v>0.82</v>
      </c>
      <c r="H390" s="4">
        <v>108.8215</v>
      </c>
      <c r="I390" s="59">
        <f t="shared" si="116"/>
        <v>87.057200000000009</v>
      </c>
      <c r="J390" s="4">
        <f t="shared" si="117"/>
        <v>65.292899999999989</v>
      </c>
      <c r="K390" s="59">
        <f t="shared" si="104"/>
        <v>477.84596165532173</v>
      </c>
      <c r="L390" s="4">
        <f t="shared" si="102"/>
        <v>393.0772</v>
      </c>
      <c r="M390" s="59">
        <f t="shared" si="103"/>
        <v>271.52289999999999</v>
      </c>
      <c r="N390" s="4">
        <f t="shared" si="105"/>
        <v>0.82260232698907509</v>
      </c>
      <c r="O390" s="8">
        <v>452.77</v>
      </c>
      <c r="Q390" s="16">
        <v>1</v>
      </c>
      <c r="R390" s="59">
        <f t="shared" si="106"/>
        <v>0</v>
      </c>
      <c r="S390" s="6">
        <f t="shared" si="107"/>
        <v>477.84596165532173</v>
      </c>
      <c r="T390" s="59">
        <f t="shared" si="108"/>
        <v>271.71138715640757</v>
      </c>
      <c r="U390" s="6">
        <f t="shared" si="109"/>
        <v>393.0772</v>
      </c>
      <c r="V390" s="59">
        <f t="shared" si="110"/>
        <v>0</v>
      </c>
      <c r="W390" s="6">
        <f t="shared" si="111"/>
        <v>271.71138715640757</v>
      </c>
      <c r="X390" s="59">
        <f t="shared" si="118"/>
        <v>31.12824405255904</v>
      </c>
      <c r="Y390" s="6">
        <f t="shared" si="112"/>
        <v>71.522899999999993</v>
      </c>
      <c r="Z390" s="59">
        <f t="shared" si="113"/>
        <v>399.53123830840815</v>
      </c>
      <c r="AA390" s="18">
        <f t="shared" si="114"/>
        <v>0.98384597325672418</v>
      </c>
      <c r="AB390" s="8" t="s">
        <v>404</v>
      </c>
      <c r="AS390" s="2">
        <v>1</v>
      </c>
      <c r="AT390" s="2">
        <v>0.9</v>
      </c>
    </row>
    <row r="391" spans="2:46" x14ac:dyDescent="0.25">
      <c r="B391" s="7" t="s">
        <v>405</v>
      </c>
      <c r="C391" s="21">
        <v>311.38</v>
      </c>
      <c r="D391" s="16">
        <v>201.97</v>
      </c>
      <c r="E391" s="21">
        <v>142.13999999999999</v>
      </c>
      <c r="F391" s="4">
        <f t="shared" si="115"/>
        <v>246.97299548736092</v>
      </c>
      <c r="G391" s="21">
        <v>0.81</v>
      </c>
      <c r="H391" s="4">
        <v>108.8215</v>
      </c>
      <c r="I391" s="59">
        <f t="shared" si="116"/>
        <v>87.057200000000009</v>
      </c>
      <c r="J391" s="4">
        <f t="shared" si="117"/>
        <v>65.292899999999989</v>
      </c>
      <c r="K391" s="59">
        <f t="shared" si="104"/>
        <v>355.7944954873609</v>
      </c>
      <c r="L391" s="4">
        <f t="shared" si="102"/>
        <v>289.02719999999999</v>
      </c>
      <c r="M391" s="59">
        <f t="shared" si="103"/>
        <v>207.43289999999996</v>
      </c>
      <c r="N391" s="4">
        <f t="shared" si="105"/>
        <v>0.81234309036764529</v>
      </c>
      <c r="O391" s="8">
        <v>456.31</v>
      </c>
      <c r="Q391" s="16">
        <v>1</v>
      </c>
      <c r="R391" s="59">
        <f t="shared" si="106"/>
        <v>0</v>
      </c>
      <c r="S391" s="6">
        <f t="shared" si="107"/>
        <v>355.7944954873609</v>
      </c>
      <c r="T391" s="59">
        <f t="shared" si="108"/>
        <v>207.49217016375746</v>
      </c>
      <c r="U391" s="6">
        <f t="shared" si="109"/>
        <v>289.02719999999999</v>
      </c>
      <c r="V391" s="59">
        <f t="shared" si="110"/>
        <v>0</v>
      </c>
      <c r="W391" s="6">
        <f t="shared" si="111"/>
        <v>207.49217016375746</v>
      </c>
      <c r="X391" s="59">
        <f t="shared" si="118"/>
        <v>-64.219216992650104</v>
      </c>
      <c r="Y391" s="6">
        <f t="shared" si="112"/>
        <v>7.432899999999961</v>
      </c>
      <c r="Z391" s="59">
        <f t="shared" si="113"/>
        <v>289.1227599865669</v>
      </c>
      <c r="AA391" s="18">
        <f t="shared" si="114"/>
        <v>0.99966948300240577</v>
      </c>
      <c r="AB391" s="8" t="s">
        <v>405</v>
      </c>
      <c r="AS391" s="2">
        <v>1</v>
      </c>
      <c r="AT391" s="2">
        <v>0.9</v>
      </c>
    </row>
    <row r="392" spans="2:46" x14ac:dyDescent="0.25">
      <c r="B392" s="7" t="s">
        <v>406</v>
      </c>
      <c r="C392" s="21">
        <v>377.54</v>
      </c>
      <c r="D392" s="16">
        <v>256.7</v>
      </c>
      <c r="E392" s="21">
        <v>166.85</v>
      </c>
      <c r="F392" s="4">
        <f t="shared" si="115"/>
        <v>306.15978262992024</v>
      </c>
      <c r="G392" s="21">
        <v>0.84</v>
      </c>
      <c r="H392" s="4">
        <v>108.8215</v>
      </c>
      <c r="I392" s="59">
        <f t="shared" si="116"/>
        <v>87.057200000000009</v>
      </c>
      <c r="J392" s="4">
        <f t="shared" si="117"/>
        <v>65.292899999999989</v>
      </c>
      <c r="K392" s="59">
        <f t="shared" si="104"/>
        <v>414.98128262992026</v>
      </c>
      <c r="L392" s="4">
        <f t="shared" si="102"/>
        <v>343.75720000000001</v>
      </c>
      <c r="M392" s="59">
        <f t="shared" si="103"/>
        <v>232.1429</v>
      </c>
      <c r="N392" s="4">
        <f t="shared" si="105"/>
        <v>0.82836796354153208</v>
      </c>
      <c r="O392" s="8">
        <v>456.38</v>
      </c>
      <c r="Q392" s="16">
        <v>1</v>
      </c>
      <c r="R392" s="59">
        <f t="shared" si="106"/>
        <v>0</v>
      </c>
      <c r="S392" s="6">
        <f t="shared" si="107"/>
        <v>414.98128262992026</v>
      </c>
      <c r="T392" s="59">
        <f t="shared" si="108"/>
        <v>232.46602414403216</v>
      </c>
      <c r="U392" s="6">
        <f t="shared" si="109"/>
        <v>343.75720000000001</v>
      </c>
      <c r="V392" s="59">
        <f t="shared" si="110"/>
        <v>0</v>
      </c>
      <c r="W392" s="6">
        <f t="shared" si="111"/>
        <v>232.46602414403216</v>
      </c>
      <c r="X392" s="59">
        <f t="shared" si="118"/>
        <v>24.973853980274697</v>
      </c>
      <c r="Y392" s="6">
        <f t="shared" si="112"/>
        <v>32.142899999999997</v>
      </c>
      <c r="Z392" s="59">
        <f t="shared" si="113"/>
        <v>345.25668505077493</v>
      </c>
      <c r="AA392" s="18">
        <f t="shared" si="114"/>
        <v>0.99565689785107447</v>
      </c>
      <c r="AB392" s="8" t="s">
        <v>406</v>
      </c>
      <c r="AS392" s="2">
        <v>1</v>
      </c>
      <c r="AT392" s="2">
        <v>0.9</v>
      </c>
    </row>
    <row r="393" spans="2:46" x14ac:dyDescent="0.25">
      <c r="B393" s="7" t="s">
        <v>407</v>
      </c>
      <c r="C393" s="21">
        <v>495.04</v>
      </c>
      <c r="D393" s="16">
        <v>332.06</v>
      </c>
      <c r="E393" s="21">
        <v>201.66</v>
      </c>
      <c r="F393" s="4">
        <f t="shared" si="115"/>
        <v>388.49787541246604</v>
      </c>
      <c r="G393" s="21">
        <v>0.85</v>
      </c>
      <c r="H393" s="4">
        <v>108.8215</v>
      </c>
      <c r="I393" s="59">
        <f t="shared" si="116"/>
        <v>87.057200000000009</v>
      </c>
      <c r="J393" s="4">
        <f t="shared" si="117"/>
        <v>65.292899999999989</v>
      </c>
      <c r="K393" s="59">
        <f t="shared" si="104"/>
        <v>497.31937541246606</v>
      </c>
      <c r="L393" s="4">
        <f t="shared" si="102"/>
        <v>419.11720000000003</v>
      </c>
      <c r="M393" s="59">
        <f t="shared" si="103"/>
        <v>266.9529</v>
      </c>
      <c r="N393" s="4">
        <f t="shared" si="105"/>
        <v>0.84275260671755081</v>
      </c>
      <c r="O393" s="8">
        <v>453.54</v>
      </c>
      <c r="Q393" s="16">
        <v>1</v>
      </c>
      <c r="R393" s="59">
        <f t="shared" si="106"/>
        <v>0</v>
      </c>
      <c r="S393" s="6">
        <f t="shared" si="107"/>
        <v>497.31937541246606</v>
      </c>
      <c r="T393" s="59">
        <f t="shared" si="108"/>
        <v>267.70755279746089</v>
      </c>
      <c r="U393" s="6">
        <f t="shared" si="109"/>
        <v>419.11720000000003</v>
      </c>
      <c r="V393" s="59">
        <f t="shared" si="110"/>
        <v>0</v>
      </c>
      <c r="W393" s="6">
        <f t="shared" si="111"/>
        <v>267.70755279746089</v>
      </c>
      <c r="X393" s="59">
        <f t="shared" si="118"/>
        <v>35.24152865342873</v>
      </c>
      <c r="Y393" s="6">
        <f t="shared" si="112"/>
        <v>66.9529</v>
      </c>
      <c r="Z393" s="59">
        <f t="shared" si="113"/>
        <v>424.43128790682954</v>
      </c>
      <c r="AA393" s="18">
        <f t="shared" si="114"/>
        <v>0.98747950950308816</v>
      </c>
      <c r="AB393" s="8" t="s">
        <v>407</v>
      </c>
      <c r="AS393" s="2">
        <v>1</v>
      </c>
      <c r="AT393" s="2">
        <v>0.9</v>
      </c>
    </row>
    <row r="394" spans="2:46" x14ac:dyDescent="0.25">
      <c r="B394" s="7" t="s">
        <v>408</v>
      </c>
      <c r="C394" s="21">
        <v>512.84</v>
      </c>
      <c r="D394" s="16">
        <v>312.85000000000002</v>
      </c>
      <c r="E394" s="21">
        <v>206.62</v>
      </c>
      <c r="F394" s="4">
        <f t="shared" si="115"/>
        <v>374.92258787648422</v>
      </c>
      <c r="G394" s="21">
        <v>0.83</v>
      </c>
      <c r="H394" s="4">
        <v>108.8215</v>
      </c>
      <c r="I394" s="59">
        <f t="shared" si="116"/>
        <v>87.057200000000009</v>
      </c>
      <c r="J394" s="4">
        <f t="shared" si="117"/>
        <v>65.292899999999989</v>
      </c>
      <c r="K394" s="59">
        <f t="shared" si="104"/>
        <v>483.74408787648423</v>
      </c>
      <c r="L394" s="4">
        <f t="shared" si="102"/>
        <v>399.90720000000005</v>
      </c>
      <c r="M394" s="59">
        <f t="shared" si="103"/>
        <v>271.91289999999998</v>
      </c>
      <c r="N394" s="4">
        <f t="shared" si="105"/>
        <v>0.82669165375331577</v>
      </c>
      <c r="O394" s="8">
        <v>453.43</v>
      </c>
      <c r="Q394" s="16">
        <v>1</v>
      </c>
      <c r="R394" s="59">
        <f t="shared" si="106"/>
        <v>0</v>
      </c>
      <c r="S394" s="6">
        <f t="shared" si="107"/>
        <v>483.74408787648423</v>
      </c>
      <c r="T394" s="59">
        <f t="shared" si="108"/>
        <v>272.18114178541401</v>
      </c>
      <c r="U394" s="6">
        <f t="shared" si="109"/>
        <v>399.90720000000005</v>
      </c>
      <c r="V394" s="59">
        <f t="shared" si="110"/>
        <v>0</v>
      </c>
      <c r="W394" s="6">
        <f t="shared" si="111"/>
        <v>272.18114178541401</v>
      </c>
      <c r="X394" s="59">
        <f t="shared" si="118"/>
        <v>4.4735889879531214</v>
      </c>
      <c r="Y394" s="6">
        <f t="shared" si="112"/>
        <v>71.912899999999979</v>
      </c>
      <c r="Z394" s="59">
        <f t="shared" si="113"/>
        <v>406.32158913630229</v>
      </c>
      <c r="AA394" s="18">
        <f t="shared" si="114"/>
        <v>0.98421351631859633</v>
      </c>
      <c r="AB394" s="8" t="s">
        <v>408</v>
      </c>
      <c r="AS394" s="2">
        <v>1</v>
      </c>
      <c r="AT394" s="2">
        <v>0.9</v>
      </c>
    </row>
    <row r="395" spans="2:46" x14ac:dyDescent="0.25">
      <c r="B395" s="7" t="s">
        <v>409</v>
      </c>
      <c r="C395" s="21">
        <v>478.78</v>
      </c>
      <c r="D395" s="16">
        <v>303.60000000000002</v>
      </c>
      <c r="E395" s="21">
        <v>199.33</v>
      </c>
      <c r="F395" s="4">
        <f t="shared" si="115"/>
        <v>363.18784244520083</v>
      </c>
      <c r="G395" s="21">
        <v>0.83</v>
      </c>
      <c r="H395" s="4">
        <v>108.8215</v>
      </c>
      <c r="I395" s="59">
        <f t="shared" si="116"/>
        <v>87.057200000000009</v>
      </c>
      <c r="J395" s="4">
        <f t="shared" si="117"/>
        <v>65.292899999999989</v>
      </c>
      <c r="K395" s="59">
        <f t="shared" si="104"/>
        <v>472.00934244520084</v>
      </c>
      <c r="L395" s="4">
        <f t="shared" si="102"/>
        <v>390.65720000000005</v>
      </c>
      <c r="M395" s="59">
        <f t="shared" si="103"/>
        <v>264.62290000000002</v>
      </c>
      <c r="N395" s="4">
        <f t="shared" si="105"/>
        <v>0.82764717743982874</v>
      </c>
      <c r="O395" s="8">
        <v>452.79</v>
      </c>
      <c r="Q395" s="16">
        <v>1</v>
      </c>
      <c r="R395" s="59">
        <f t="shared" si="106"/>
        <v>0</v>
      </c>
      <c r="S395" s="6">
        <f t="shared" si="107"/>
        <v>472.00934244520084</v>
      </c>
      <c r="T395" s="59">
        <f t="shared" si="108"/>
        <v>264.91464935656325</v>
      </c>
      <c r="U395" s="6">
        <f t="shared" si="109"/>
        <v>390.65720000000005</v>
      </c>
      <c r="V395" s="59">
        <f t="shared" si="110"/>
        <v>0</v>
      </c>
      <c r="W395" s="6">
        <f t="shared" si="111"/>
        <v>264.91464935656325</v>
      </c>
      <c r="X395" s="59">
        <f t="shared" si="118"/>
        <v>-7.2664924288507677</v>
      </c>
      <c r="Y395" s="6">
        <f t="shared" si="112"/>
        <v>64.622900000000016</v>
      </c>
      <c r="Z395" s="59">
        <f t="shared" si="113"/>
        <v>395.96611864684843</v>
      </c>
      <c r="AA395" s="18">
        <f t="shared" si="114"/>
        <v>0.98659249264813165</v>
      </c>
      <c r="AB395" s="8" t="s">
        <v>409</v>
      </c>
      <c r="AS395" s="2">
        <v>1</v>
      </c>
      <c r="AT395" s="2">
        <v>0.9</v>
      </c>
    </row>
    <row r="396" spans="2:46" x14ac:dyDescent="0.25">
      <c r="B396" s="7" t="s">
        <v>410</v>
      </c>
      <c r="C396" s="21">
        <v>641.29999999999995</v>
      </c>
      <c r="D396" s="16">
        <v>348.58</v>
      </c>
      <c r="E396" s="21">
        <v>248.17</v>
      </c>
      <c r="F396" s="4">
        <f t="shared" si="115"/>
        <v>427.89761076687495</v>
      </c>
      <c r="G396" s="21">
        <v>0.81</v>
      </c>
      <c r="H396" s="4">
        <v>108.8215</v>
      </c>
      <c r="I396" s="59">
        <f t="shared" si="116"/>
        <v>87.057200000000009</v>
      </c>
      <c r="J396" s="4">
        <f t="shared" si="117"/>
        <v>65.292899999999989</v>
      </c>
      <c r="K396" s="59">
        <f t="shared" si="104"/>
        <v>536.71911076687491</v>
      </c>
      <c r="L396" s="4">
        <f t="shared" si="102"/>
        <v>435.63720000000001</v>
      </c>
      <c r="M396" s="59">
        <f t="shared" si="103"/>
        <v>313.46289999999999</v>
      </c>
      <c r="N396" s="4">
        <f t="shared" si="105"/>
        <v>0.81166701773960115</v>
      </c>
      <c r="O396" s="8">
        <v>448.98</v>
      </c>
      <c r="Q396" s="16">
        <v>1</v>
      </c>
      <c r="R396" s="59">
        <f t="shared" si="106"/>
        <v>0</v>
      </c>
      <c r="S396" s="6">
        <f t="shared" si="107"/>
        <v>536.71911076687491</v>
      </c>
      <c r="T396" s="59">
        <f t="shared" si="108"/>
        <v>313.50858654675619</v>
      </c>
      <c r="U396" s="6">
        <f t="shared" si="109"/>
        <v>435.63720000000001</v>
      </c>
      <c r="V396" s="59">
        <f t="shared" si="110"/>
        <v>0</v>
      </c>
      <c r="W396" s="6">
        <f t="shared" si="111"/>
        <v>313.50858654675619</v>
      </c>
      <c r="X396" s="59">
        <f t="shared" si="118"/>
        <v>48.593937190192946</v>
      </c>
      <c r="Y396" s="6">
        <f t="shared" si="112"/>
        <v>113.46289999999999</v>
      </c>
      <c r="Z396" s="59">
        <f t="shared" si="113"/>
        <v>450.17063398254891</v>
      </c>
      <c r="AA396" s="18">
        <f t="shared" si="114"/>
        <v>0.96771572180536258</v>
      </c>
      <c r="AB396" s="8" t="s">
        <v>410</v>
      </c>
      <c r="AS396" s="2">
        <v>1</v>
      </c>
      <c r="AT396" s="2">
        <v>0.9</v>
      </c>
    </row>
    <row r="397" spans="2:46" x14ac:dyDescent="0.25">
      <c r="B397" s="7" t="s">
        <v>411</v>
      </c>
      <c r="C397" s="21">
        <v>739.2</v>
      </c>
      <c r="D397" s="16">
        <v>444.56</v>
      </c>
      <c r="E397" s="21">
        <v>272.39999999999998</v>
      </c>
      <c r="F397" s="4">
        <f t="shared" si="115"/>
        <v>521.37832099158095</v>
      </c>
      <c r="G397" s="21">
        <v>0.85</v>
      </c>
      <c r="H397" s="4">
        <v>108.8215</v>
      </c>
      <c r="I397" s="59">
        <f t="shared" si="116"/>
        <v>87.057200000000009</v>
      </c>
      <c r="J397" s="4">
        <f t="shared" si="117"/>
        <v>65.292899999999989</v>
      </c>
      <c r="K397" s="59">
        <f t="shared" si="104"/>
        <v>630.19982099158096</v>
      </c>
      <c r="L397" s="4">
        <f t="shared" si="102"/>
        <v>531.61720000000003</v>
      </c>
      <c r="M397" s="59">
        <f t="shared" si="103"/>
        <v>337.69289999999995</v>
      </c>
      <c r="N397" s="4">
        <f t="shared" si="105"/>
        <v>0.84356926532212084</v>
      </c>
      <c r="O397" s="8">
        <v>446.95</v>
      </c>
      <c r="Q397" s="16">
        <v>1</v>
      </c>
      <c r="R397" s="59">
        <f t="shared" si="106"/>
        <v>0</v>
      </c>
      <c r="S397" s="6">
        <f t="shared" si="107"/>
        <v>630.19982099158096</v>
      </c>
      <c r="T397" s="59">
        <f t="shared" si="108"/>
        <v>338.43015090559032</v>
      </c>
      <c r="U397" s="6">
        <f t="shared" si="109"/>
        <v>531.61720000000003</v>
      </c>
      <c r="V397" s="59">
        <f t="shared" si="110"/>
        <v>0</v>
      </c>
      <c r="W397" s="6">
        <f t="shared" si="111"/>
        <v>338.43015090559032</v>
      </c>
      <c r="X397" s="59">
        <f t="shared" si="118"/>
        <v>24.921564358834132</v>
      </c>
      <c r="Y397" s="6">
        <f t="shared" si="112"/>
        <v>137.69289999999995</v>
      </c>
      <c r="Z397" s="59">
        <f t="shared" si="113"/>
        <v>549.15952331380913</v>
      </c>
      <c r="AA397" s="18">
        <f t="shared" si="114"/>
        <v>0.9680560518955349</v>
      </c>
      <c r="AB397" s="8" t="s">
        <v>411</v>
      </c>
      <c r="AS397" s="2">
        <v>1</v>
      </c>
      <c r="AT397" s="2">
        <v>0.9</v>
      </c>
    </row>
    <row r="398" spans="2:46" x14ac:dyDescent="0.25">
      <c r="B398" s="7" t="s">
        <v>412</v>
      </c>
      <c r="C398" s="21">
        <v>635.6</v>
      </c>
      <c r="D398" s="16">
        <v>420.17</v>
      </c>
      <c r="E398" s="21">
        <v>271.27999999999997</v>
      </c>
      <c r="F398" s="4">
        <f t="shared" si="115"/>
        <v>500.13564889937612</v>
      </c>
      <c r="G398" s="21">
        <v>0.84</v>
      </c>
      <c r="H398" s="4">
        <v>108.8215</v>
      </c>
      <c r="I398" s="59">
        <f t="shared" si="116"/>
        <v>87.057200000000009</v>
      </c>
      <c r="J398" s="4">
        <f t="shared" si="117"/>
        <v>65.292899999999989</v>
      </c>
      <c r="K398" s="59">
        <f t="shared" si="104"/>
        <v>608.95714889937608</v>
      </c>
      <c r="L398" s="4">
        <f t="shared" si="102"/>
        <v>507.22720000000004</v>
      </c>
      <c r="M398" s="59">
        <f t="shared" si="103"/>
        <v>336.57289999999995</v>
      </c>
      <c r="N398" s="4">
        <f t="shared" si="105"/>
        <v>0.83294399436275302</v>
      </c>
      <c r="O398" s="8">
        <v>446.94</v>
      </c>
      <c r="Q398" s="16">
        <v>1</v>
      </c>
      <c r="R398" s="59">
        <f t="shared" si="106"/>
        <v>0</v>
      </c>
      <c r="S398" s="6">
        <f t="shared" si="107"/>
        <v>608.95714889937608</v>
      </c>
      <c r="T398" s="59">
        <f t="shared" si="108"/>
        <v>336.97088416629833</v>
      </c>
      <c r="U398" s="6">
        <f t="shared" si="109"/>
        <v>507.22720000000004</v>
      </c>
      <c r="V398" s="59">
        <f t="shared" si="110"/>
        <v>0</v>
      </c>
      <c r="W398" s="6">
        <f t="shared" si="111"/>
        <v>336.97088416629833</v>
      </c>
      <c r="X398" s="59">
        <f t="shared" si="118"/>
        <v>-1.4592667392919907</v>
      </c>
      <c r="Y398" s="6">
        <f t="shared" si="112"/>
        <v>136.57289999999995</v>
      </c>
      <c r="Z398" s="59">
        <f t="shared" si="113"/>
        <v>525.29190878429688</v>
      </c>
      <c r="AA398" s="18">
        <f t="shared" si="114"/>
        <v>0.9656101522178312</v>
      </c>
      <c r="AB398" s="8" t="s">
        <v>412</v>
      </c>
      <c r="AS398" s="2">
        <v>1</v>
      </c>
      <c r="AT398" s="2">
        <v>0.9</v>
      </c>
    </row>
    <row r="399" spans="2:46" x14ac:dyDescent="0.25">
      <c r="B399" s="7" t="s">
        <v>413</v>
      </c>
      <c r="C399" s="21">
        <v>625.74</v>
      </c>
      <c r="D399" s="16">
        <v>422.54</v>
      </c>
      <c r="E399" s="21">
        <v>273.02</v>
      </c>
      <c r="F399" s="4">
        <f t="shared" si="115"/>
        <v>503.07054376101172</v>
      </c>
      <c r="G399" s="21">
        <v>0.84</v>
      </c>
      <c r="H399" s="4">
        <v>108.8215</v>
      </c>
      <c r="I399" s="59">
        <f t="shared" si="116"/>
        <v>87.057200000000009</v>
      </c>
      <c r="J399" s="4">
        <f t="shared" si="117"/>
        <v>65.292899999999989</v>
      </c>
      <c r="K399" s="59">
        <f t="shared" si="104"/>
        <v>611.89204376101168</v>
      </c>
      <c r="L399" s="4">
        <f t="shared" si="102"/>
        <v>509.59720000000004</v>
      </c>
      <c r="M399" s="59">
        <f t="shared" si="103"/>
        <v>338.31289999999996</v>
      </c>
      <c r="N399" s="4">
        <f t="shared" si="105"/>
        <v>0.83282207244883677</v>
      </c>
      <c r="O399" s="8">
        <v>446.07</v>
      </c>
      <c r="Q399" s="16">
        <v>1</v>
      </c>
      <c r="R399" s="59">
        <f t="shared" si="106"/>
        <v>0</v>
      </c>
      <c r="S399" s="6">
        <f t="shared" si="107"/>
        <v>611.89204376101168</v>
      </c>
      <c r="T399" s="59">
        <f t="shared" si="108"/>
        <v>338.70719946612854</v>
      </c>
      <c r="U399" s="6">
        <f t="shared" si="109"/>
        <v>509.59720000000004</v>
      </c>
      <c r="V399" s="59">
        <f t="shared" si="110"/>
        <v>0</v>
      </c>
      <c r="W399" s="6">
        <f t="shared" si="111"/>
        <v>338.70719946612854</v>
      </c>
      <c r="X399" s="59">
        <f t="shared" si="118"/>
        <v>1.7363152998302098</v>
      </c>
      <c r="Y399" s="6">
        <f t="shared" si="112"/>
        <v>138.31289999999996</v>
      </c>
      <c r="Z399" s="59">
        <f t="shared" si="113"/>
        <v>528.03386686295994</v>
      </c>
      <c r="AA399" s="18">
        <f t="shared" si="114"/>
        <v>0.96508430989002314</v>
      </c>
      <c r="AB399" s="8" t="s">
        <v>413</v>
      </c>
      <c r="AS399" s="2">
        <v>1</v>
      </c>
      <c r="AT399" s="2">
        <v>0.9</v>
      </c>
    </row>
    <row r="400" spans="2:46" x14ac:dyDescent="0.25">
      <c r="B400" s="7" t="s">
        <v>414</v>
      </c>
      <c r="C400" s="21">
        <v>667.42</v>
      </c>
      <c r="D400" s="16">
        <v>419.18</v>
      </c>
      <c r="E400" s="21">
        <v>271.12</v>
      </c>
      <c r="F400" s="4">
        <f t="shared" si="115"/>
        <v>499.2173142029431</v>
      </c>
      <c r="G400" s="21">
        <v>0.84</v>
      </c>
      <c r="H400" s="4">
        <v>108.8215</v>
      </c>
      <c r="I400" s="59">
        <f t="shared" si="116"/>
        <v>87.057200000000009</v>
      </c>
      <c r="J400" s="4">
        <f t="shared" si="117"/>
        <v>65.292899999999989</v>
      </c>
      <c r="K400" s="59">
        <f t="shared" si="104"/>
        <v>608.03881420294306</v>
      </c>
      <c r="L400" s="4">
        <f t="shared" si="102"/>
        <v>506.23720000000003</v>
      </c>
      <c r="M400" s="59">
        <f t="shared" si="103"/>
        <v>336.41289999999998</v>
      </c>
      <c r="N400" s="4">
        <f t="shared" si="105"/>
        <v>0.83257382287939752</v>
      </c>
      <c r="O400" s="8">
        <v>446.16</v>
      </c>
      <c r="Q400" s="16">
        <v>1</v>
      </c>
      <c r="R400" s="59">
        <f t="shared" si="106"/>
        <v>0</v>
      </c>
      <c r="S400" s="6">
        <f t="shared" si="107"/>
        <v>608.03881420294306</v>
      </c>
      <c r="T400" s="59">
        <f t="shared" si="108"/>
        <v>336.80127213756344</v>
      </c>
      <c r="U400" s="6">
        <f t="shared" si="109"/>
        <v>506.23720000000003</v>
      </c>
      <c r="V400" s="59">
        <f t="shared" si="110"/>
        <v>0</v>
      </c>
      <c r="W400" s="6">
        <f t="shared" si="111"/>
        <v>336.80127213756344</v>
      </c>
      <c r="X400" s="59">
        <f t="shared" si="118"/>
        <v>-1.9059273285650988</v>
      </c>
      <c r="Y400" s="6">
        <f t="shared" si="112"/>
        <v>136.41289999999998</v>
      </c>
      <c r="Z400" s="59">
        <f t="shared" si="113"/>
        <v>524.29436574337706</v>
      </c>
      <c r="AA400" s="18">
        <f t="shared" si="114"/>
        <v>0.96555910777760412</v>
      </c>
      <c r="AB400" s="8" t="s">
        <v>414</v>
      </c>
      <c r="AS400" s="2">
        <v>1</v>
      </c>
      <c r="AT400" s="2">
        <v>0.9</v>
      </c>
    </row>
    <row r="401" spans="2:46" x14ac:dyDescent="0.25">
      <c r="B401" s="7" t="s">
        <v>415</v>
      </c>
      <c r="C401" s="21">
        <v>621.12</v>
      </c>
      <c r="D401" s="16">
        <v>415.58</v>
      </c>
      <c r="E401" s="21">
        <v>267.07</v>
      </c>
      <c r="F401" s="4">
        <f t="shared" si="115"/>
        <v>493.99708632743977</v>
      </c>
      <c r="G401" s="21">
        <v>0.84</v>
      </c>
      <c r="H401" s="4">
        <v>108.8215</v>
      </c>
      <c r="I401" s="59">
        <f t="shared" si="116"/>
        <v>87.057200000000009</v>
      </c>
      <c r="J401" s="4">
        <f t="shared" si="117"/>
        <v>65.292899999999989</v>
      </c>
      <c r="K401" s="59">
        <f t="shared" si="104"/>
        <v>602.81858632743979</v>
      </c>
      <c r="L401" s="4">
        <f t="shared" si="102"/>
        <v>502.63720000000001</v>
      </c>
      <c r="M401" s="59">
        <f t="shared" si="103"/>
        <v>332.36289999999997</v>
      </c>
      <c r="N401" s="4">
        <f t="shared" si="105"/>
        <v>0.83381171616194472</v>
      </c>
      <c r="O401" s="8">
        <v>445.04</v>
      </c>
      <c r="Q401" s="16">
        <v>1</v>
      </c>
      <c r="R401" s="59">
        <f t="shared" si="106"/>
        <v>0</v>
      </c>
      <c r="S401" s="6">
        <f t="shared" si="107"/>
        <v>602.81858632743979</v>
      </c>
      <c r="T401" s="59">
        <f t="shared" si="108"/>
        <v>332.78535604496329</v>
      </c>
      <c r="U401" s="6">
        <f t="shared" si="109"/>
        <v>502.63720000000001</v>
      </c>
      <c r="V401" s="59">
        <f t="shared" si="110"/>
        <v>0</v>
      </c>
      <c r="W401" s="6">
        <f t="shared" si="111"/>
        <v>332.78535604496329</v>
      </c>
      <c r="X401" s="59">
        <f t="shared" si="118"/>
        <v>-4.0159160926001505</v>
      </c>
      <c r="Y401" s="6">
        <f t="shared" si="112"/>
        <v>132.36289999999997</v>
      </c>
      <c r="Z401" s="59">
        <f t="shared" si="113"/>
        <v>519.77311600375219</v>
      </c>
      <c r="AA401" s="18">
        <f t="shared" si="114"/>
        <v>0.96703193090188899</v>
      </c>
      <c r="AB401" s="8" t="s">
        <v>415</v>
      </c>
      <c r="AS401" s="2">
        <v>1</v>
      </c>
      <c r="AT401" s="2">
        <v>0.9</v>
      </c>
    </row>
    <row r="402" spans="2:46" x14ac:dyDescent="0.25">
      <c r="B402" s="7" t="s">
        <v>416</v>
      </c>
      <c r="C402" s="21">
        <v>629</v>
      </c>
      <c r="D402" s="16">
        <v>419.22</v>
      </c>
      <c r="E402" s="21">
        <v>269.62</v>
      </c>
      <c r="F402" s="4">
        <f t="shared" si="115"/>
        <v>498.43791268321473</v>
      </c>
      <c r="G402" s="21">
        <v>0.84</v>
      </c>
      <c r="H402" s="4">
        <v>108.8215</v>
      </c>
      <c r="I402" s="59">
        <f t="shared" si="116"/>
        <v>87.057200000000009</v>
      </c>
      <c r="J402" s="4">
        <f t="shared" si="117"/>
        <v>65.292899999999989</v>
      </c>
      <c r="K402" s="59">
        <f t="shared" si="104"/>
        <v>607.25941268321469</v>
      </c>
      <c r="L402" s="4">
        <f t="shared" si="102"/>
        <v>506.27720000000005</v>
      </c>
      <c r="M402" s="59">
        <f t="shared" si="103"/>
        <v>334.91289999999998</v>
      </c>
      <c r="N402" s="4">
        <f t="shared" si="105"/>
        <v>0.83370827923931512</v>
      </c>
      <c r="O402" s="8">
        <v>446.04</v>
      </c>
      <c r="Q402" s="16">
        <v>1</v>
      </c>
      <c r="R402" s="59">
        <f t="shared" si="106"/>
        <v>0</v>
      </c>
      <c r="S402" s="6">
        <f t="shared" si="107"/>
        <v>607.25941268321469</v>
      </c>
      <c r="T402" s="59">
        <f t="shared" si="108"/>
        <v>335.33176266575583</v>
      </c>
      <c r="U402" s="6">
        <f t="shared" si="109"/>
        <v>506.27720000000005</v>
      </c>
      <c r="V402" s="59">
        <f t="shared" si="110"/>
        <v>0</v>
      </c>
      <c r="W402" s="6">
        <f t="shared" si="111"/>
        <v>335.33176266575583</v>
      </c>
      <c r="X402" s="59">
        <f t="shared" si="118"/>
        <v>2.5464066207925384</v>
      </c>
      <c r="Y402" s="6">
        <f t="shared" si="112"/>
        <v>134.91289999999998</v>
      </c>
      <c r="Z402" s="59">
        <f t="shared" si="113"/>
        <v>523.9447431039365</v>
      </c>
      <c r="AA402" s="18">
        <f t="shared" si="114"/>
        <v>0.96627975881717798</v>
      </c>
      <c r="AB402" s="8" t="s">
        <v>416</v>
      </c>
      <c r="AS402" s="2">
        <v>1</v>
      </c>
      <c r="AT402" s="2">
        <v>0.9</v>
      </c>
    </row>
    <row r="403" spans="2:46" x14ac:dyDescent="0.25">
      <c r="B403" s="7" t="s">
        <v>417</v>
      </c>
      <c r="C403" s="21">
        <v>662.24</v>
      </c>
      <c r="D403" s="16">
        <v>404.24</v>
      </c>
      <c r="E403" s="21">
        <v>267</v>
      </c>
      <c r="F403" s="4">
        <f t="shared" si="115"/>
        <v>484.45740535159541</v>
      </c>
      <c r="G403" s="21">
        <v>0.83</v>
      </c>
      <c r="H403" s="4">
        <v>108.8215</v>
      </c>
      <c r="I403" s="59">
        <f t="shared" si="116"/>
        <v>87.057200000000009</v>
      </c>
      <c r="J403" s="4">
        <f t="shared" si="117"/>
        <v>65.292899999999989</v>
      </c>
      <c r="K403" s="59">
        <f t="shared" si="104"/>
        <v>593.27890535159543</v>
      </c>
      <c r="L403" s="4">
        <f t="shared" si="102"/>
        <v>491.29720000000003</v>
      </c>
      <c r="M403" s="59">
        <f t="shared" si="103"/>
        <v>332.29289999999997</v>
      </c>
      <c r="N403" s="4">
        <f t="shared" si="105"/>
        <v>0.82810495294593711</v>
      </c>
      <c r="O403" s="8">
        <v>447.1</v>
      </c>
      <c r="Q403" s="16">
        <v>1</v>
      </c>
      <c r="R403" s="59">
        <f t="shared" si="106"/>
        <v>0</v>
      </c>
      <c r="S403" s="6">
        <f t="shared" si="107"/>
        <v>593.27890535159543</v>
      </c>
      <c r="T403" s="59">
        <f t="shared" si="108"/>
        <v>332.57618797404501</v>
      </c>
      <c r="U403" s="6">
        <f t="shared" si="109"/>
        <v>491.29720000000003</v>
      </c>
      <c r="V403" s="59">
        <f t="shared" si="110"/>
        <v>0</v>
      </c>
      <c r="W403" s="6">
        <f t="shared" si="111"/>
        <v>332.57618797404501</v>
      </c>
      <c r="X403" s="59">
        <f t="shared" si="118"/>
        <v>-2.7555746917108195</v>
      </c>
      <c r="Y403" s="6">
        <f t="shared" si="112"/>
        <v>132.29289999999997</v>
      </c>
      <c r="Z403" s="59">
        <f t="shared" si="113"/>
        <v>508.79696355054045</v>
      </c>
      <c r="AA403" s="18">
        <f t="shared" si="114"/>
        <v>0.96560560537071261</v>
      </c>
      <c r="AB403" s="8" t="s">
        <v>417</v>
      </c>
      <c r="AS403" s="2">
        <v>1</v>
      </c>
      <c r="AT403" s="2">
        <v>0.9</v>
      </c>
    </row>
    <row r="404" spans="2:46" x14ac:dyDescent="0.25">
      <c r="B404" s="7" t="s">
        <v>418</v>
      </c>
      <c r="C404" s="21">
        <v>659.9</v>
      </c>
      <c r="D404" s="16">
        <v>413.64</v>
      </c>
      <c r="E404" s="21">
        <v>264.18</v>
      </c>
      <c r="F404" s="4">
        <f t="shared" si="115"/>
        <v>490.80456599343086</v>
      </c>
      <c r="G404" s="21">
        <v>0.84</v>
      </c>
      <c r="H404" s="4">
        <v>108.8215</v>
      </c>
      <c r="I404" s="59">
        <f t="shared" si="116"/>
        <v>87.057200000000009</v>
      </c>
      <c r="J404" s="4">
        <f t="shared" si="117"/>
        <v>65.292899999999989</v>
      </c>
      <c r="K404" s="59">
        <f t="shared" si="104"/>
        <v>599.62606599343087</v>
      </c>
      <c r="L404" s="4">
        <f t="shared" si="102"/>
        <v>500.69720000000001</v>
      </c>
      <c r="M404" s="59">
        <f t="shared" si="103"/>
        <v>329.47289999999998</v>
      </c>
      <c r="N404" s="4">
        <f t="shared" si="105"/>
        <v>0.83501573463199874</v>
      </c>
      <c r="O404" s="8">
        <v>446.38</v>
      </c>
      <c r="Q404" s="16">
        <v>1</v>
      </c>
      <c r="R404" s="59">
        <f t="shared" si="106"/>
        <v>0</v>
      </c>
      <c r="S404" s="6">
        <f t="shared" si="107"/>
        <v>599.62606599343087</v>
      </c>
      <c r="T404" s="59">
        <f t="shared" si="108"/>
        <v>329.92989093278328</v>
      </c>
      <c r="U404" s="6">
        <f t="shared" si="109"/>
        <v>500.69720000000001</v>
      </c>
      <c r="V404" s="59">
        <f t="shared" si="110"/>
        <v>0</v>
      </c>
      <c r="W404" s="6">
        <f t="shared" si="111"/>
        <v>329.92989093278328</v>
      </c>
      <c r="X404" s="59">
        <f t="shared" si="118"/>
        <v>-2.6462970412617324</v>
      </c>
      <c r="Y404" s="6">
        <f t="shared" si="112"/>
        <v>129.47289999999998</v>
      </c>
      <c r="Z404" s="59">
        <f t="shared" si="113"/>
        <v>517.1662381886988</v>
      </c>
      <c r="AA404" s="18">
        <f t="shared" si="114"/>
        <v>0.96815523332230802</v>
      </c>
      <c r="AB404" s="8" t="s">
        <v>418</v>
      </c>
      <c r="AS404" s="2">
        <v>1</v>
      </c>
      <c r="AT404" s="2">
        <v>0.9</v>
      </c>
    </row>
    <row r="405" spans="2:46" x14ac:dyDescent="0.25">
      <c r="B405" s="7" t="s">
        <v>419</v>
      </c>
      <c r="C405" s="21">
        <v>578.28</v>
      </c>
      <c r="D405" s="16">
        <v>416.64</v>
      </c>
      <c r="E405" s="21">
        <v>267.33</v>
      </c>
      <c r="F405" s="4">
        <f t="shared" si="115"/>
        <v>495.02951275656284</v>
      </c>
      <c r="G405" s="21">
        <v>0.84</v>
      </c>
      <c r="H405" s="4">
        <v>108.8215</v>
      </c>
      <c r="I405" s="59">
        <f t="shared" si="116"/>
        <v>87.057200000000009</v>
      </c>
      <c r="J405" s="4">
        <f t="shared" si="117"/>
        <v>65.292899999999989</v>
      </c>
      <c r="K405" s="59">
        <f t="shared" si="104"/>
        <v>603.8510127565628</v>
      </c>
      <c r="L405" s="4">
        <f t="shared" si="102"/>
        <v>503.69720000000001</v>
      </c>
      <c r="M405" s="59">
        <f t="shared" si="103"/>
        <v>332.62289999999996</v>
      </c>
      <c r="N405" s="4">
        <f t="shared" si="105"/>
        <v>0.83414151729353991</v>
      </c>
      <c r="O405" s="8">
        <v>447.13</v>
      </c>
      <c r="Q405" s="16">
        <v>1</v>
      </c>
      <c r="R405" s="59">
        <f t="shared" si="106"/>
        <v>0</v>
      </c>
      <c r="S405" s="6">
        <f t="shared" si="107"/>
        <v>603.8510127565628</v>
      </c>
      <c r="T405" s="59">
        <f t="shared" si="108"/>
        <v>333.05431436822204</v>
      </c>
      <c r="U405" s="6">
        <f t="shared" si="109"/>
        <v>503.69720000000001</v>
      </c>
      <c r="V405" s="59">
        <f t="shared" si="110"/>
        <v>0</v>
      </c>
      <c r="W405" s="6">
        <f t="shared" si="111"/>
        <v>333.05431436822204</v>
      </c>
      <c r="X405" s="59">
        <f t="shared" si="118"/>
        <v>3.1244234354387572</v>
      </c>
      <c r="Y405" s="6">
        <f t="shared" si="112"/>
        <v>132.62289999999996</v>
      </c>
      <c r="Z405" s="59">
        <f t="shared" si="113"/>
        <v>520.86438051785603</v>
      </c>
      <c r="AA405" s="18">
        <f t="shared" si="114"/>
        <v>0.96704097811259815</v>
      </c>
      <c r="AB405" s="8" t="s">
        <v>419</v>
      </c>
      <c r="AS405" s="2">
        <v>1</v>
      </c>
      <c r="AT405" s="2">
        <v>0.9</v>
      </c>
    </row>
    <row r="406" spans="2:46" x14ac:dyDescent="0.25">
      <c r="B406" s="7" t="s">
        <v>420</v>
      </c>
      <c r="C406" s="21">
        <v>628.96</v>
      </c>
      <c r="D406" s="16">
        <v>384.28</v>
      </c>
      <c r="E406" s="21">
        <v>271.55</v>
      </c>
      <c r="F406" s="4">
        <f t="shared" si="115"/>
        <v>470.54279390933192</v>
      </c>
      <c r="G406" s="21">
        <v>0.81</v>
      </c>
      <c r="H406" s="4">
        <v>108.8215</v>
      </c>
      <c r="I406" s="59">
        <f t="shared" si="116"/>
        <v>87.057200000000009</v>
      </c>
      <c r="J406" s="4">
        <f t="shared" si="117"/>
        <v>65.292899999999989</v>
      </c>
      <c r="K406" s="59">
        <f t="shared" si="104"/>
        <v>579.36429390933188</v>
      </c>
      <c r="L406" s="4">
        <f t="shared" ref="L406:L469" si="119">D406+I406</f>
        <v>471.3372</v>
      </c>
      <c r="M406" s="59">
        <f t="shared" ref="M406:M469" si="120">E406+J406</f>
        <v>336.84289999999999</v>
      </c>
      <c r="N406" s="4">
        <f t="shared" si="105"/>
        <v>0.81354202348162363</v>
      </c>
      <c r="O406" s="8">
        <v>446.95</v>
      </c>
      <c r="Q406" s="16">
        <v>1</v>
      </c>
      <c r="R406" s="59">
        <f t="shared" si="106"/>
        <v>0</v>
      </c>
      <c r="S406" s="6">
        <f t="shared" si="107"/>
        <v>579.36429390933188</v>
      </c>
      <c r="T406" s="59">
        <f t="shared" si="108"/>
        <v>336.90388681821219</v>
      </c>
      <c r="U406" s="6">
        <f t="shared" si="109"/>
        <v>471.3372</v>
      </c>
      <c r="V406" s="59">
        <f t="shared" si="110"/>
        <v>0</v>
      </c>
      <c r="W406" s="6">
        <f t="shared" si="111"/>
        <v>336.90388681821219</v>
      </c>
      <c r="X406" s="59">
        <f t="shared" si="118"/>
        <v>3.8495724499901485</v>
      </c>
      <c r="Y406" s="6">
        <f t="shared" si="112"/>
        <v>136.84289999999999</v>
      </c>
      <c r="Z406" s="59">
        <f t="shared" si="113"/>
        <v>490.80009717220918</v>
      </c>
      <c r="AA406" s="18">
        <f t="shared" si="114"/>
        <v>0.96034455314017564</v>
      </c>
      <c r="AB406" s="8" t="s">
        <v>420</v>
      </c>
      <c r="AS406" s="2">
        <v>1</v>
      </c>
      <c r="AT406" s="2">
        <v>0.9</v>
      </c>
    </row>
    <row r="407" spans="2:46" x14ac:dyDescent="0.25">
      <c r="B407" s="7" t="s">
        <v>421</v>
      </c>
      <c r="C407" s="21">
        <v>693.78</v>
      </c>
      <c r="D407" s="16">
        <v>411.18</v>
      </c>
      <c r="E407" s="21">
        <v>265.29000000000002</v>
      </c>
      <c r="F407" s="4">
        <f t="shared" si="115"/>
        <v>489.33401322613986</v>
      </c>
      <c r="G407" s="21">
        <v>0.84</v>
      </c>
      <c r="H407" s="4">
        <v>108.8215</v>
      </c>
      <c r="I407" s="59">
        <f t="shared" si="116"/>
        <v>87.057200000000009</v>
      </c>
      <c r="J407" s="4">
        <f t="shared" si="117"/>
        <v>65.292899999999989</v>
      </c>
      <c r="K407" s="59">
        <f t="shared" si="104"/>
        <v>598.15551322613987</v>
      </c>
      <c r="L407" s="4">
        <f t="shared" si="119"/>
        <v>498.23720000000003</v>
      </c>
      <c r="M407" s="59">
        <f t="shared" si="120"/>
        <v>330.5829</v>
      </c>
      <c r="N407" s="4">
        <f t="shared" si="105"/>
        <v>0.83295596042033881</v>
      </c>
      <c r="O407" s="8">
        <v>447.68</v>
      </c>
      <c r="Q407" s="16">
        <v>1</v>
      </c>
      <c r="R407" s="59">
        <f t="shared" si="106"/>
        <v>0</v>
      </c>
      <c r="S407" s="6">
        <f t="shared" si="107"/>
        <v>598.15551322613987</v>
      </c>
      <c r="T407" s="59">
        <f t="shared" si="108"/>
        <v>330.98294599418074</v>
      </c>
      <c r="U407" s="6">
        <f t="shared" si="109"/>
        <v>498.23720000000003</v>
      </c>
      <c r="V407" s="59">
        <f t="shared" si="110"/>
        <v>0</v>
      </c>
      <c r="W407" s="6">
        <f t="shared" si="111"/>
        <v>330.98294599418074</v>
      </c>
      <c r="X407" s="59">
        <f t="shared" si="118"/>
        <v>-5.9209408240314474</v>
      </c>
      <c r="Y407" s="6">
        <f t="shared" si="112"/>
        <v>130.5829</v>
      </c>
      <c r="Z407" s="59">
        <f t="shared" si="113"/>
        <v>515.06523978642747</v>
      </c>
      <c r="AA407" s="18">
        <f t="shared" si="114"/>
        <v>0.96732833340994784</v>
      </c>
      <c r="AB407" s="8" t="s">
        <v>421</v>
      </c>
      <c r="AS407" s="2">
        <v>1</v>
      </c>
      <c r="AT407" s="2">
        <v>0.9</v>
      </c>
    </row>
    <row r="408" spans="2:46" x14ac:dyDescent="0.25">
      <c r="B408" s="7" t="s">
        <v>422</v>
      </c>
      <c r="C408" s="21">
        <v>492.34</v>
      </c>
      <c r="D408" s="16">
        <v>301.39999999999998</v>
      </c>
      <c r="E408" s="21">
        <v>180.6</v>
      </c>
      <c r="F408" s="4">
        <f t="shared" si="115"/>
        <v>351.36636150889569</v>
      </c>
      <c r="G408" s="21">
        <v>0.85</v>
      </c>
      <c r="H408" s="4">
        <v>108.8215</v>
      </c>
      <c r="I408" s="59">
        <f t="shared" si="116"/>
        <v>87.057200000000009</v>
      </c>
      <c r="J408" s="4">
        <f t="shared" si="117"/>
        <v>65.292899999999989</v>
      </c>
      <c r="K408" s="59">
        <f t="shared" si="104"/>
        <v>460.18786150889571</v>
      </c>
      <c r="L408" s="4">
        <f t="shared" si="119"/>
        <v>388.4572</v>
      </c>
      <c r="M408" s="59">
        <f t="shared" si="120"/>
        <v>245.8929</v>
      </c>
      <c r="N408" s="4">
        <f t="shared" si="105"/>
        <v>0.84412743683916336</v>
      </c>
      <c r="O408" s="8">
        <v>449.02</v>
      </c>
      <c r="Q408" s="16">
        <v>1</v>
      </c>
      <c r="R408" s="59">
        <f t="shared" si="106"/>
        <v>0</v>
      </c>
      <c r="S408" s="6">
        <f t="shared" si="107"/>
        <v>460.18786150889571</v>
      </c>
      <c r="T408" s="59">
        <f t="shared" si="108"/>
        <v>246.7263091935892</v>
      </c>
      <c r="U408" s="6">
        <f t="shared" si="109"/>
        <v>388.4572</v>
      </c>
      <c r="V408" s="59">
        <f t="shared" si="110"/>
        <v>0</v>
      </c>
      <c r="W408" s="6">
        <f t="shared" si="111"/>
        <v>246.7263091935892</v>
      </c>
      <c r="X408" s="59">
        <f t="shared" si="118"/>
        <v>-84.256636800591536</v>
      </c>
      <c r="Y408" s="6">
        <f t="shared" si="112"/>
        <v>45.892899999999997</v>
      </c>
      <c r="Z408" s="59">
        <f t="shared" si="113"/>
        <v>391.1587331279336</v>
      </c>
      <c r="AA408" s="18">
        <f t="shared" si="114"/>
        <v>0.9930935119194948</v>
      </c>
      <c r="AB408" s="8" t="s">
        <v>422</v>
      </c>
      <c r="AS408" s="2">
        <v>1</v>
      </c>
      <c r="AT408" s="2">
        <v>0.9</v>
      </c>
    </row>
    <row r="409" spans="2:46" x14ac:dyDescent="0.25">
      <c r="B409" s="7" t="s">
        <v>423</v>
      </c>
      <c r="C409" s="21">
        <v>627.22</v>
      </c>
      <c r="D409" s="16">
        <v>400.45</v>
      </c>
      <c r="E409" s="21">
        <v>254.9</v>
      </c>
      <c r="F409" s="4">
        <f t="shared" si="115"/>
        <v>474.69380920757749</v>
      </c>
      <c r="G409" s="21">
        <v>0.84</v>
      </c>
      <c r="H409" s="4">
        <v>108.8215</v>
      </c>
      <c r="I409" s="59">
        <f t="shared" si="116"/>
        <v>87.057200000000009</v>
      </c>
      <c r="J409" s="4">
        <f t="shared" si="117"/>
        <v>65.292899999999989</v>
      </c>
      <c r="K409" s="59">
        <f t="shared" si="104"/>
        <v>583.5153092075775</v>
      </c>
      <c r="L409" s="4">
        <f t="shared" si="119"/>
        <v>487.50720000000001</v>
      </c>
      <c r="M409" s="59">
        <f t="shared" si="120"/>
        <v>320.19290000000001</v>
      </c>
      <c r="N409" s="4">
        <f t="shared" si="105"/>
        <v>0.83546599773370478</v>
      </c>
      <c r="O409" s="8">
        <v>447.54</v>
      </c>
      <c r="Q409" s="16">
        <v>1</v>
      </c>
      <c r="R409" s="59">
        <f t="shared" si="106"/>
        <v>0</v>
      </c>
      <c r="S409" s="6">
        <f t="shared" si="107"/>
        <v>583.5153092075775</v>
      </c>
      <c r="T409" s="59">
        <f t="shared" si="108"/>
        <v>320.6662533347947</v>
      </c>
      <c r="U409" s="6">
        <f t="shared" si="109"/>
        <v>487.50720000000001</v>
      </c>
      <c r="V409" s="59">
        <f t="shared" si="110"/>
        <v>0</v>
      </c>
      <c r="W409" s="6">
        <f t="shared" si="111"/>
        <v>320.6662533347947</v>
      </c>
      <c r="X409" s="59">
        <f t="shared" si="118"/>
        <v>73.939944141205501</v>
      </c>
      <c r="Y409" s="6">
        <f t="shared" si="112"/>
        <v>120.19290000000001</v>
      </c>
      <c r="Z409" s="59">
        <f t="shared" si="113"/>
        <v>502.10517151514188</v>
      </c>
      <c r="AA409" s="18">
        <f t="shared" si="114"/>
        <v>0.97092646651877468</v>
      </c>
      <c r="AB409" s="8" t="s">
        <v>423</v>
      </c>
      <c r="AS409" s="2">
        <v>1</v>
      </c>
      <c r="AT409" s="2">
        <v>0.9</v>
      </c>
    </row>
    <row r="410" spans="2:46" x14ac:dyDescent="0.25">
      <c r="B410" s="7" t="s">
        <v>424</v>
      </c>
      <c r="C410" s="21">
        <v>686.26</v>
      </c>
      <c r="D410" s="16">
        <v>423.05</v>
      </c>
      <c r="E410" s="21">
        <v>268.83999999999997</v>
      </c>
      <c r="F410" s="4">
        <f t="shared" si="115"/>
        <v>501.2446988248355</v>
      </c>
      <c r="G410" s="21">
        <v>0.84</v>
      </c>
      <c r="H410" s="4">
        <v>108.8215</v>
      </c>
      <c r="I410" s="59">
        <f t="shared" si="116"/>
        <v>87.057200000000009</v>
      </c>
      <c r="J410" s="4">
        <f t="shared" si="117"/>
        <v>65.292899999999989</v>
      </c>
      <c r="K410" s="59">
        <f t="shared" si="104"/>
        <v>610.06619882483551</v>
      </c>
      <c r="L410" s="4">
        <f t="shared" si="119"/>
        <v>510.10720000000003</v>
      </c>
      <c r="M410" s="59">
        <f t="shared" si="120"/>
        <v>334.13289999999995</v>
      </c>
      <c r="N410" s="4">
        <f t="shared" si="105"/>
        <v>0.8361505701883083</v>
      </c>
      <c r="O410" s="8">
        <v>446.9</v>
      </c>
      <c r="Q410" s="16">
        <v>1</v>
      </c>
      <c r="R410" s="59">
        <f t="shared" si="106"/>
        <v>0</v>
      </c>
      <c r="S410" s="6">
        <f t="shared" si="107"/>
        <v>610.06619882483551</v>
      </c>
      <c r="T410" s="59">
        <f t="shared" si="108"/>
        <v>334.62129558165253</v>
      </c>
      <c r="U410" s="6">
        <f t="shared" si="109"/>
        <v>510.10720000000003</v>
      </c>
      <c r="V410" s="59">
        <f t="shared" si="110"/>
        <v>0</v>
      </c>
      <c r="W410" s="6">
        <f t="shared" si="111"/>
        <v>334.62129558165253</v>
      </c>
      <c r="X410" s="59">
        <f t="shared" si="118"/>
        <v>13.955042246857829</v>
      </c>
      <c r="Y410" s="6">
        <f t="shared" si="112"/>
        <v>134.13289999999995</v>
      </c>
      <c r="Z410" s="59">
        <f t="shared" si="113"/>
        <v>527.44761858809261</v>
      </c>
      <c r="AA410" s="18">
        <f t="shared" si="114"/>
        <v>0.96712390391578484</v>
      </c>
      <c r="AB410" s="8" t="s">
        <v>424</v>
      </c>
      <c r="AS410" s="2">
        <v>1</v>
      </c>
      <c r="AT410" s="2">
        <v>0.9</v>
      </c>
    </row>
    <row r="411" spans="2:46" x14ac:dyDescent="0.25">
      <c r="B411" s="7" t="s">
        <v>425</v>
      </c>
      <c r="C411" s="21">
        <v>647.14</v>
      </c>
      <c r="D411" s="16">
        <v>388.98</v>
      </c>
      <c r="E411" s="21">
        <v>271.11</v>
      </c>
      <c r="F411" s="4">
        <f t="shared" si="115"/>
        <v>474.13718742574918</v>
      </c>
      <c r="G411" s="21">
        <v>0.82</v>
      </c>
      <c r="H411" s="4">
        <v>108.8215</v>
      </c>
      <c r="I411" s="59">
        <f t="shared" si="116"/>
        <v>87.057200000000009</v>
      </c>
      <c r="J411" s="4">
        <f t="shared" si="117"/>
        <v>65.292899999999989</v>
      </c>
      <c r="K411" s="59">
        <f t="shared" si="104"/>
        <v>582.95868742574919</v>
      </c>
      <c r="L411" s="4">
        <f t="shared" si="119"/>
        <v>476.03720000000004</v>
      </c>
      <c r="M411" s="59">
        <f t="shared" si="120"/>
        <v>336.40289999999999</v>
      </c>
      <c r="N411" s="4">
        <f t="shared" si="105"/>
        <v>0.81658822532022457</v>
      </c>
      <c r="O411" s="8">
        <v>448.2</v>
      </c>
      <c r="Q411" s="16">
        <v>1</v>
      </c>
      <c r="R411" s="59">
        <f t="shared" si="106"/>
        <v>0</v>
      </c>
      <c r="S411" s="6">
        <f t="shared" si="107"/>
        <v>582.95868742574919</v>
      </c>
      <c r="T411" s="59">
        <f t="shared" si="108"/>
        <v>336.49578817767133</v>
      </c>
      <c r="U411" s="6">
        <f t="shared" si="109"/>
        <v>476.03720000000004</v>
      </c>
      <c r="V411" s="59">
        <f t="shared" si="110"/>
        <v>0</v>
      </c>
      <c r="W411" s="6">
        <f t="shared" si="111"/>
        <v>336.49578817767133</v>
      </c>
      <c r="X411" s="59">
        <f t="shared" si="118"/>
        <v>1.874492596018797</v>
      </c>
      <c r="Y411" s="6">
        <f t="shared" si="112"/>
        <v>136.40289999999999</v>
      </c>
      <c r="Z411" s="59">
        <f t="shared" si="113"/>
        <v>495.19406994859099</v>
      </c>
      <c r="AA411" s="18">
        <f t="shared" si="114"/>
        <v>0.96131441971714293</v>
      </c>
      <c r="AB411" s="8" t="s">
        <v>425</v>
      </c>
      <c r="AS411" s="2">
        <v>1</v>
      </c>
      <c r="AT411" s="2">
        <v>0.9</v>
      </c>
    </row>
    <row r="412" spans="2:46" x14ac:dyDescent="0.25">
      <c r="B412" s="7" t="s">
        <v>426</v>
      </c>
      <c r="C412" s="21">
        <v>578.52</v>
      </c>
      <c r="D412" s="16">
        <v>411.46</v>
      </c>
      <c r="E412" s="21">
        <v>267.33999999999997</v>
      </c>
      <c r="F412" s="4">
        <f t="shared" si="115"/>
        <v>490.68320452202147</v>
      </c>
      <c r="G412" s="21">
        <v>0.84</v>
      </c>
      <c r="H412" s="4">
        <v>108.8215</v>
      </c>
      <c r="I412" s="59">
        <f t="shared" si="116"/>
        <v>87.057200000000009</v>
      </c>
      <c r="J412" s="4">
        <f t="shared" si="117"/>
        <v>65.292899999999989</v>
      </c>
      <c r="K412" s="59">
        <f t="shared" si="104"/>
        <v>599.50470452202148</v>
      </c>
      <c r="L412" s="4">
        <f t="shared" si="119"/>
        <v>498.5172</v>
      </c>
      <c r="M412" s="59">
        <f t="shared" si="120"/>
        <v>332.63289999999995</v>
      </c>
      <c r="N412" s="4">
        <f t="shared" si="105"/>
        <v>0.83154843696758363</v>
      </c>
      <c r="O412" s="8">
        <v>447.2</v>
      </c>
      <c r="Q412" s="16">
        <v>1</v>
      </c>
      <c r="R412" s="59">
        <f t="shared" si="106"/>
        <v>0</v>
      </c>
      <c r="S412" s="6">
        <f t="shared" si="107"/>
        <v>599.50470452202148</v>
      </c>
      <c r="T412" s="59">
        <f t="shared" si="108"/>
        <v>332.99623428530873</v>
      </c>
      <c r="U412" s="6">
        <f t="shared" si="109"/>
        <v>498.5172</v>
      </c>
      <c r="V412" s="59">
        <f t="shared" si="110"/>
        <v>0</v>
      </c>
      <c r="W412" s="6">
        <f t="shared" si="111"/>
        <v>332.99623428530873</v>
      </c>
      <c r="X412" s="59">
        <f t="shared" si="118"/>
        <v>-3.4995538923625986</v>
      </c>
      <c r="Y412" s="6">
        <f t="shared" si="112"/>
        <v>132.63289999999995</v>
      </c>
      <c r="Z412" s="59">
        <f t="shared" si="113"/>
        <v>515.85936538774786</v>
      </c>
      <c r="AA412" s="18">
        <f t="shared" si="114"/>
        <v>0.96638198983803936</v>
      </c>
      <c r="AB412" s="8" t="s">
        <v>426</v>
      </c>
      <c r="AS412" s="2">
        <v>1</v>
      </c>
      <c r="AT412" s="2">
        <v>0.9</v>
      </c>
    </row>
    <row r="413" spans="2:46" x14ac:dyDescent="0.25">
      <c r="B413" s="7" t="s">
        <v>427</v>
      </c>
      <c r="C413" s="21">
        <v>677.86</v>
      </c>
      <c r="D413" s="16">
        <v>422.59</v>
      </c>
      <c r="E413" s="21">
        <v>265.11</v>
      </c>
      <c r="F413" s="4">
        <f t="shared" si="115"/>
        <v>498.8643304546838</v>
      </c>
      <c r="G413" s="21">
        <v>0.84</v>
      </c>
      <c r="H413" s="4">
        <v>108.8215</v>
      </c>
      <c r="I413" s="59">
        <f t="shared" si="116"/>
        <v>87.057200000000009</v>
      </c>
      <c r="J413" s="4">
        <f t="shared" si="117"/>
        <v>65.292899999999989</v>
      </c>
      <c r="K413" s="59">
        <f t="shared" si="104"/>
        <v>607.68583045468381</v>
      </c>
      <c r="L413" s="4">
        <f t="shared" si="119"/>
        <v>509.6472</v>
      </c>
      <c r="M413" s="59">
        <f t="shared" si="120"/>
        <v>330.40289999999999</v>
      </c>
      <c r="N413" s="4">
        <f t="shared" si="105"/>
        <v>0.83866888852529409</v>
      </c>
      <c r="O413" s="8">
        <v>447.07</v>
      </c>
      <c r="Q413" s="16">
        <v>1</v>
      </c>
      <c r="R413" s="59">
        <f t="shared" si="106"/>
        <v>0</v>
      </c>
      <c r="S413" s="6">
        <f t="shared" si="107"/>
        <v>607.68583045468381</v>
      </c>
      <c r="T413" s="59">
        <f t="shared" si="108"/>
        <v>330.97099581014453</v>
      </c>
      <c r="U413" s="6">
        <f t="shared" si="109"/>
        <v>509.6472</v>
      </c>
      <c r="V413" s="59">
        <f t="shared" si="110"/>
        <v>0</v>
      </c>
      <c r="W413" s="6">
        <f t="shared" si="111"/>
        <v>330.97099581014453</v>
      </c>
      <c r="X413" s="59">
        <f t="shared" si="118"/>
        <v>-2.0252384751642012</v>
      </c>
      <c r="Y413" s="6">
        <f t="shared" si="112"/>
        <v>130.40289999999999</v>
      </c>
      <c r="Z413" s="59">
        <f t="shared" si="113"/>
        <v>526.06576090470855</v>
      </c>
      <c r="AA413" s="18">
        <f t="shared" si="114"/>
        <v>0.96878990779313878</v>
      </c>
      <c r="AB413" s="8" t="s">
        <v>427</v>
      </c>
      <c r="AS413" s="2">
        <v>1</v>
      </c>
      <c r="AT413" s="2">
        <v>0.9</v>
      </c>
    </row>
    <row r="414" spans="2:46" x14ac:dyDescent="0.25">
      <c r="B414" s="7" t="s">
        <v>428</v>
      </c>
      <c r="C414" s="21">
        <v>583.48</v>
      </c>
      <c r="D414" s="16">
        <v>416.31</v>
      </c>
      <c r="E414" s="21">
        <v>262.45</v>
      </c>
      <c r="F414" s="4">
        <f t="shared" si="115"/>
        <v>492.13211498539698</v>
      </c>
      <c r="G414" s="21">
        <v>0.84</v>
      </c>
      <c r="H414" s="4">
        <v>108.8215</v>
      </c>
      <c r="I414" s="59">
        <f t="shared" si="116"/>
        <v>87.057200000000009</v>
      </c>
      <c r="J414" s="4">
        <f t="shared" si="117"/>
        <v>65.292899999999989</v>
      </c>
      <c r="K414" s="59">
        <f t="shared" si="104"/>
        <v>600.95361498539694</v>
      </c>
      <c r="L414" s="4">
        <f t="shared" si="119"/>
        <v>503.36720000000003</v>
      </c>
      <c r="M414" s="59">
        <f t="shared" si="120"/>
        <v>327.74289999999996</v>
      </c>
      <c r="N414" s="4">
        <f t="shared" si="105"/>
        <v>0.83761406446025244</v>
      </c>
      <c r="O414" s="8">
        <v>445.17</v>
      </c>
      <c r="Q414" s="16">
        <v>1</v>
      </c>
      <c r="R414" s="59">
        <f t="shared" si="106"/>
        <v>0</v>
      </c>
      <c r="S414" s="6">
        <f t="shared" si="107"/>
        <v>600.95361498539694</v>
      </c>
      <c r="T414" s="59">
        <f t="shared" si="108"/>
        <v>328.27840216526079</v>
      </c>
      <c r="U414" s="6">
        <f t="shared" si="109"/>
        <v>503.36720000000003</v>
      </c>
      <c r="V414" s="59">
        <f t="shared" si="110"/>
        <v>0</v>
      </c>
      <c r="W414" s="6">
        <f t="shared" si="111"/>
        <v>328.27840216526079</v>
      </c>
      <c r="X414" s="59">
        <f t="shared" si="118"/>
        <v>-2.6925936448837433</v>
      </c>
      <c r="Y414" s="6">
        <f t="shared" si="112"/>
        <v>127.74289999999996</v>
      </c>
      <c r="Z414" s="59">
        <f t="shared" si="113"/>
        <v>519.32339301850254</v>
      </c>
      <c r="AA414" s="18">
        <f t="shared" si="114"/>
        <v>0.96927503510720148</v>
      </c>
      <c r="AB414" s="8" t="s">
        <v>428</v>
      </c>
      <c r="AS414" s="2">
        <v>1</v>
      </c>
      <c r="AT414" s="2">
        <v>0.9</v>
      </c>
    </row>
    <row r="415" spans="2:46" x14ac:dyDescent="0.25">
      <c r="B415" s="7" t="s">
        <v>429</v>
      </c>
      <c r="C415" s="21">
        <v>666.6</v>
      </c>
      <c r="D415" s="16">
        <v>423.59</v>
      </c>
      <c r="E415" s="21">
        <v>261.35000000000002</v>
      </c>
      <c r="F415" s="4">
        <f t="shared" si="115"/>
        <v>497.7271447289167</v>
      </c>
      <c r="G415" s="21">
        <v>0.85</v>
      </c>
      <c r="H415" s="4">
        <v>108.8215</v>
      </c>
      <c r="I415" s="59">
        <f t="shared" si="116"/>
        <v>87.057200000000009</v>
      </c>
      <c r="J415" s="4">
        <f t="shared" si="117"/>
        <v>65.292899999999989</v>
      </c>
      <c r="K415" s="59">
        <f t="shared" si="104"/>
        <v>606.54864472891666</v>
      </c>
      <c r="L415" s="4">
        <f t="shared" si="119"/>
        <v>510.6472</v>
      </c>
      <c r="M415" s="59">
        <f t="shared" si="120"/>
        <v>326.6429</v>
      </c>
      <c r="N415" s="4">
        <f t="shared" si="105"/>
        <v>0.84188993650826194</v>
      </c>
      <c r="O415" s="8">
        <v>444.99</v>
      </c>
      <c r="Q415" s="16">
        <v>1</v>
      </c>
      <c r="R415" s="59">
        <f t="shared" si="106"/>
        <v>0</v>
      </c>
      <c r="S415" s="6">
        <f t="shared" si="107"/>
        <v>606.54864472891666</v>
      </c>
      <c r="T415" s="59">
        <f t="shared" si="108"/>
        <v>327.3235334568011</v>
      </c>
      <c r="U415" s="6">
        <f t="shared" si="109"/>
        <v>510.6472</v>
      </c>
      <c r="V415" s="59">
        <f t="shared" si="110"/>
        <v>0</v>
      </c>
      <c r="W415" s="6">
        <f t="shared" si="111"/>
        <v>327.3235334568011</v>
      </c>
      <c r="X415" s="59">
        <f t="shared" si="118"/>
        <v>-0.95486870845968497</v>
      </c>
      <c r="Y415" s="6">
        <f t="shared" si="112"/>
        <v>126.6429</v>
      </c>
      <c r="Z415" s="59">
        <f t="shared" si="113"/>
        <v>526.11689479454083</v>
      </c>
      <c r="AA415" s="18">
        <f t="shared" si="114"/>
        <v>0.97059646829896606</v>
      </c>
      <c r="AB415" s="8" t="s">
        <v>429</v>
      </c>
      <c r="AS415" s="2">
        <v>1</v>
      </c>
      <c r="AT415" s="2">
        <v>0.9</v>
      </c>
    </row>
    <row r="416" spans="2:46" x14ac:dyDescent="0.25">
      <c r="B416" s="7" t="s">
        <v>430</v>
      </c>
      <c r="C416" s="21">
        <v>610.02</v>
      </c>
      <c r="D416" s="16">
        <v>418.38</v>
      </c>
      <c r="E416" s="21">
        <v>260.48</v>
      </c>
      <c r="F416" s="4">
        <f t="shared" si="115"/>
        <v>492.84039485415559</v>
      </c>
      <c r="G416" s="21">
        <v>0.85</v>
      </c>
      <c r="H416" s="4">
        <v>108.8215</v>
      </c>
      <c r="I416" s="59">
        <f t="shared" si="116"/>
        <v>87.057200000000009</v>
      </c>
      <c r="J416" s="4">
        <f t="shared" si="117"/>
        <v>65.292899999999989</v>
      </c>
      <c r="K416" s="59">
        <f t="shared" si="104"/>
        <v>601.66189485415555</v>
      </c>
      <c r="L416" s="4">
        <f t="shared" si="119"/>
        <v>505.43720000000002</v>
      </c>
      <c r="M416" s="59">
        <f t="shared" si="120"/>
        <v>325.77289999999999</v>
      </c>
      <c r="N416" s="4">
        <f t="shared" si="105"/>
        <v>0.8400684908299193</v>
      </c>
      <c r="O416" s="8">
        <v>441.09</v>
      </c>
      <c r="Q416" s="16">
        <v>1</v>
      </c>
      <c r="R416" s="59">
        <f t="shared" si="106"/>
        <v>0</v>
      </c>
      <c r="S416" s="6">
        <f t="shared" si="107"/>
        <v>601.66189485415555</v>
      </c>
      <c r="T416" s="59">
        <f t="shared" si="108"/>
        <v>326.38975562301721</v>
      </c>
      <c r="U416" s="6">
        <f t="shared" si="109"/>
        <v>505.43720000000002</v>
      </c>
      <c r="V416" s="59">
        <f t="shared" si="110"/>
        <v>0</v>
      </c>
      <c r="W416" s="6">
        <f t="shared" si="111"/>
        <v>326.38975562301721</v>
      </c>
      <c r="X416" s="59">
        <f t="shared" si="118"/>
        <v>-0.93377783378389267</v>
      </c>
      <c r="Y416" s="6">
        <f t="shared" si="112"/>
        <v>125.77289999999999</v>
      </c>
      <c r="Z416" s="59">
        <f t="shared" si="113"/>
        <v>520.85082847035005</v>
      </c>
      <c r="AA416" s="18">
        <f t="shared" si="114"/>
        <v>0.97040682739121831</v>
      </c>
      <c r="AB416" s="8" t="s">
        <v>430</v>
      </c>
      <c r="AS416" s="2">
        <v>1</v>
      </c>
      <c r="AT416" s="2">
        <v>0.9</v>
      </c>
    </row>
    <row r="417" spans="2:46" x14ac:dyDescent="0.25">
      <c r="B417" s="7" t="s">
        <v>431</v>
      </c>
      <c r="C417" s="21">
        <v>587.08000000000004</v>
      </c>
      <c r="D417" s="16">
        <v>421.43</v>
      </c>
      <c r="E417" s="21">
        <v>256.02999999999997</v>
      </c>
      <c r="F417" s="4">
        <f t="shared" si="115"/>
        <v>493.107093641939</v>
      </c>
      <c r="G417" s="21">
        <v>0.85</v>
      </c>
      <c r="H417" s="4">
        <v>108.8215</v>
      </c>
      <c r="I417" s="59">
        <f t="shared" si="116"/>
        <v>87.057200000000009</v>
      </c>
      <c r="J417" s="4">
        <f t="shared" si="117"/>
        <v>65.292899999999989</v>
      </c>
      <c r="K417" s="59">
        <f t="shared" si="104"/>
        <v>601.92859364193896</v>
      </c>
      <c r="L417" s="4">
        <f t="shared" si="119"/>
        <v>508.48720000000003</v>
      </c>
      <c r="M417" s="59">
        <f t="shared" si="120"/>
        <v>321.32289999999995</v>
      </c>
      <c r="N417" s="4">
        <f t="shared" si="105"/>
        <v>0.84476332470505111</v>
      </c>
      <c r="O417" s="8">
        <v>439.74</v>
      </c>
      <c r="Q417" s="16">
        <v>1</v>
      </c>
      <c r="R417" s="59">
        <f t="shared" si="106"/>
        <v>0</v>
      </c>
      <c r="S417" s="6">
        <f t="shared" si="107"/>
        <v>601.92859364193896</v>
      </c>
      <c r="T417" s="59">
        <f t="shared" si="108"/>
        <v>322.1161270099999</v>
      </c>
      <c r="U417" s="6">
        <f t="shared" si="109"/>
        <v>508.48720000000003</v>
      </c>
      <c r="V417" s="59">
        <f t="shared" si="110"/>
        <v>0</v>
      </c>
      <c r="W417" s="6">
        <f t="shared" si="111"/>
        <v>322.1161270099999</v>
      </c>
      <c r="X417" s="59">
        <f t="shared" si="118"/>
        <v>-4.2736286130173085</v>
      </c>
      <c r="Y417" s="6">
        <f t="shared" si="112"/>
        <v>121.32289999999995</v>
      </c>
      <c r="Z417" s="59">
        <f t="shared" si="113"/>
        <v>522.7604409557498</v>
      </c>
      <c r="AA417" s="18">
        <f t="shared" si="114"/>
        <v>0.9726964019510459</v>
      </c>
      <c r="AB417" s="8" t="s">
        <v>431</v>
      </c>
      <c r="AS417" s="2">
        <v>1</v>
      </c>
      <c r="AT417" s="2">
        <v>0.9</v>
      </c>
    </row>
    <row r="418" spans="2:46" x14ac:dyDescent="0.25">
      <c r="B418" s="7" t="s">
        <v>432</v>
      </c>
      <c r="C418" s="21">
        <v>672.74</v>
      </c>
      <c r="D418" s="16">
        <v>417.39</v>
      </c>
      <c r="E418" s="21">
        <v>252.92</v>
      </c>
      <c r="F418" s="4">
        <f t="shared" si="115"/>
        <v>488.03989437340056</v>
      </c>
      <c r="G418" s="21">
        <v>0.85</v>
      </c>
      <c r="H418" s="4">
        <v>108.8215</v>
      </c>
      <c r="I418" s="59">
        <f t="shared" si="116"/>
        <v>87.057200000000009</v>
      </c>
      <c r="J418" s="4">
        <f t="shared" si="117"/>
        <v>65.292899999999989</v>
      </c>
      <c r="K418" s="59">
        <f t="shared" si="104"/>
        <v>596.86139437340057</v>
      </c>
      <c r="L418" s="4">
        <f t="shared" si="119"/>
        <v>504.44720000000001</v>
      </c>
      <c r="M418" s="59">
        <f t="shared" si="120"/>
        <v>318.21289999999999</v>
      </c>
      <c r="N418" s="4">
        <f t="shared" si="105"/>
        <v>0.84516640673263987</v>
      </c>
      <c r="O418" s="8">
        <v>438.19</v>
      </c>
      <c r="Q418" s="16">
        <v>1</v>
      </c>
      <c r="R418" s="59">
        <f t="shared" si="106"/>
        <v>0</v>
      </c>
      <c r="S418" s="6">
        <f t="shared" si="107"/>
        <v>596.86139437340057</v>
      </c>
      <c r="T418" s="59">
        <f t="shared" si="108"/>
        <v>319.02436663289524</v>
      </c>
      <c r="U418" s="6">
        <f t="shared" si="109"/>
        <v>504.44720000000001</v>
      </c>
      <c r="V418" s="59">
        <f t="shared" si="110"/>
        <v>0</v>
      </c>
      <c r="W418" s="6">
        <f t="shared" si="111"/>
        <v>319.02436663289524</v>
      </c>
      <c r="X418" s="59">
        <f t="shared" si="118"/>
        <v>-3.0917603771046629</v>
      </c>
      <c r="Y418" s="6">
        <f t="shared" si="112"/>
        <v>118.21289999999999</v>
      </c>
      <c r="Z418" s="59">
        <f t="shared" si="113"/>
        <v>518.11318002367977</v>
      </c>
      <c r="AA418" s="18">
        <f t="shared" si="114"/>
        <v>0.97362356228217317</v>
      </c>
      <c r="AB418" s="8" t="s">
        <v>432</v>
      </c>
      <c r="AS418" s="2">
        <v>1</v>
      </c>
      <c r="AT418" s="2">
        <v>0.9</v>
      </c>
    </row>
    <row r="419" spans="2:46" x14ac:dyDescent="0.25">
      <c r="B419" s="7" t="s">
        <v>433</v>
      </c>
      <c r="C419" s="21">
        <v>602.22</v>
      </c>
      <c r="D419" s="16">
        <v>421.78</v>
      </c>
      <c r="E419" s="21">
        <v>251.57</v>
      </c>
      <c r="F419" s="4">
        <f t="shared" si="115"/>
        <v>491.10674328500107</v>
      </c>
      <c r="G419" s="21">
        <v>0.86</v>
      </c>
      <c r="H419" s="4">
        <v>108.8215</v>
      </c>
      <c r="I419" s="59">
        <f t="shared" si="116"/>
        <v>87.057200000000009</v>
      </c>
      <c r="J419" s="4">
        <f t="shared" si="117"/>
        <v>65.292899999999989</v>
      </c>
      <c r="K419" s="59">
        <f t="shared" si="104"/>
        <v>599.92824328500103</v>
      </c>
      <c r="L419" s="4">
        <f t="shared" si="119"/>
        <v>508.8372</v>
      </c>
      <c r="M419" s="59">
        <f t="shared" si="120"/>
        <v>316.86289999999997</v>
      </c>
      <c r="N419" s="4">
        <f t="shared" si="105"/>
        <v>0.84816343570321384</v>
      </c>
      <c r="O419" s="8">
        <v>435.77</v>
      </c>
      <c r="Q419" s="16">
        <v>1</v>
      </c>
      <c r="R419" s="59">
        <f t="shared" si="106"/>
        <v>0</v>
      </c>
      <c r="S419" s="6">
        <f t="shared" si="107"/>
        <v>599.92824328500103</v>
      </c>
      <c r="T419" s="59">
        <f t="shared" si="108"/>
        <v>317.80277057821161</v>
      </c>
      <c r="U419" s="6">
        <f t="shared" si="109"/>
        <v>508.8372</v>
      </c>
      <c r="V419" s="59">
        <f t="shared" si="110"/>
        <v>0</v>
      </c>
      <c r="W419" s="6">
        <f t="shared" si="111"/>
        <v>317.80277057821161</v>
      </c>
      <c r="X419" s="59">
        <f t="shared" si="118"/>
        <v>-1.22159605468363</v>
      </c>
      <c r="Y419" s="6">
        <f t="shared" si="112"/>
        <v>116.86289999999997</v>
      </c>
      <c r="Z419" s="59">
        <f t="shared" si="113"/>
        <v>522.08450800636672</v>
      </c>
      <c r="AA419" s="18">
        <f t="shared" si="114"/>
        <v>0.97462612315972963</v>
      </c>
      <c r="AB419" s="8" t="s">
        <v>433</v>
      </c>
      <c r="AS419" s="2">
        <v>1</v>
      </c>
      <c r="AT419" s="2">
        <v>0.9</v>
      </c>
    </row>
    <row r="420" spans="2:46" x14ac:dyDescent="0.25">
      <c r="B420" s="7" t="s">
        <v>434</v>
      </c>
      <c r="C420" s="21">
        <v>555.74</v>
      </c>
      <c r="D420" s="16">
        <v>397.52</v>
      </c>
      <c r="E420" s="21">
        <v>265.10000000000002</v>
      </c>
      <c r="F420" s="4">
        <f t="shared" si="115"/>
        <v>477.80766046600803</v>
      </c>
      <c r="G420" s="21">
        <v>0.83</v>
      </c>
      <c r="H420" s="4">
        <v>108.8215</v>
      </c>
      <c r="I420" s="59">
        <f t="shared" si="116"/>
        <v>87.057200000000009</v>
      </c>
      <c r="J420" s="4">
        <f t="shared" si="117"/>
        <v>65.292899999999989</v>
      </c>
      <c r="K420" s="59">
        <f t="shared" si="104"/>
        <v>586.62916046600799</v>
      </c>
      <c r="L420" s="4">
        <f t="shared" si="119"/>
        <v>484.5772</v>
      </c>
      <c r="M420" s="59">
        <f t="shared" si="120"/>
        <v>330.3929</v>
      </c>
      <c r="N420" s="4">
        <f t="shared" si="105"/>
        <v>0.82603667300660666</v>
      </c>
      <c r="O420" s="8">
        <v>441.25</v>
      </c>
      <c r="Q420" s="16">
        <v>1</v>
      </c>
      <c r="R420" s="59">
        <f t="shared" si="106"/>
        <v>0</v>
      </c>
      <c r="S420" s="6">
        <f t="shared" si="107"/>
        <v>586.62916046600799</v>
      </c>
      <c r="T420" s="59">
        <f t="shared" si="108"/>
        <v>330.63379916338459</v>
      </c>
      <c r="U420" s="6">
        <f t="shared" si="109"/>
        <v>484.5772</v>
      </c>
      <c r="V420" s="59">
        <f t="shared" si="110"/>
        <v>0</v>
      </c>
      <c r="W420" s="6">
        <f t="shared" si="111"/>
        <v>330.63379916338459</v>
      </c>
      <c r="X420" s="59">
        <f t="shared" si="118"/>
        <v>12.831028585172987</v>
      </c>
      <c r="Y420" s="6">
        <f t="shared" si="112"/>
        <v>130.3929</v>
      </c>
      <c r="Z420" s="59">
        <f t="shared" si="113"/>
        <v>501.81408024312151</v>
      </c>
      <c r="AA420" s="18">
        <f t="shared" si="114"/>
        <v>0.96565086369284314</v>
      </c>
      <c r="AB420" s="8" t="s">
        <v>434</v>
      </c>
      <c r="AS420" s="2">
        <v>1</v>
      </c>
      <c r="AT420" s="2">
        <v>0.9</v>
      </c>
    </row>
    <row r="421" spans="2:46" x14ac:dyDescent="0.25">
      <c r="B421" s="7" t="s">
        <v>435</v>
      </c>
      <c r="C421" s="21">
        <v>681.7</v>
      </c>
      <c r="D421" s="16">
        <v>424.83</v>
      </c>
      <c r="E421" s="21">
        <v>262.26</v>
      </c>
      <c r="F421" s="4">
        <f t="shared" si="115"/>
        <v>499.26028932812187</v>
      </c>
      <c r="G421" s="21">
        <v>0.85</v>
      </c>
      <c r="H421" s="4">
        <v>108.8215</v>
      </c>
      <c r="I421" s="59">
        <f t="shared" si="116"/>
        <v>87.057200000000009</v>
      </c>
      <c r="J421" s="4">
        <f t="shared" si="117"/>
        <v>65.292899999999989</v>
      </c>
      <c r="K421" s="59">
        <f t="shared" si="104"/>
        <v>608.08178932812189</v>
      </c>
      <c r="L421" s="4">
        <f t="shared" si="119"/>
        <v>511.88720000000001</v>
      </c>
      <c r="M421" s="59">
        <f t="shared" si="120"/>
        <v>327.55289999999997</v>
      </c>
      <c r="N421" s="4">
        <f t="shared" si="105"/>
        <v>0.84180649541501873</v>
      </c>
      <c r="O421" s="8">
        <v>443.83</v>
      </c>
      <c r="Q421" s="16">
        <v>1</v>
      </c>
      <c r="R421" s="59">
        <f t="shared" si="106"/>
        <v>0</v>
      </c>
      <c r="S421" s="6">
        <f t="shared" si="107"/>
        <v>608.08178932812189</v>
      </c>
      <c r="T421" s="59">
        <f t="shared" si="108"/>
        <v>328.23003669477043</v>
      </c>
      <c r="U421" s="6">
        <f t="shared" si="109"/>
        <v>511.88720000000001</v>
      </c>
      <c r="V421" s="59">
        <f t="shared" si="110"/>
        <v>0</v>
      </c>
      <c r="W421" s="6">
        <f t="shared" si="111"/>
        <v>328.23003669477043</v>
      </c>
      <c r="X421" s="59">
        <f t="shared" si="118"/>
        <v>-2.4037624686141612</v>
      </c>
      <c r="Y421" s="6">
        <f t="shared" si="112"/>
        <v>127.55289999999997</v>
      </c>
      <c r="Z421" s="59">
        <f t="shared" si="113"/>
        <v>527.53980686034492</v>
      </c>
      <c r="AA421" s="18">
        <f t="shared" si="114"/>
        <v>0.97032905070519426</v>
      </c>
      <c r="AB421" s="8" t="s">
        <v>435</v>
      </c>
      <c r="AS421" s="2">
        <v>1</v>
      </c>
      <c r="AT421" s="2">
        <v>0.9</v>
      </c>
    </row>
    <row r="422" spans="2:46" x14ac:dyDescent="0.25">
      <c r="B422" s="7" t="s">
        <v>436</v>
      </c>
      <c r="C422" s="21">
        <v>588.46</v>
      </c>
      <c r="D422" s="16">
        <v>415.94</v>
      </c>
      <c r="E422" s="21">
        <v>261.14</v>
      </c>
      <c r="F422" s="4">
        <f t="shared" si="115"/>
        <v>491.12135282432996</v>
      </c>
      <c r="G422" s="21">
        <v>0.84</v>
      </c>
      <c r="H422" s="4">
        <v>108.8215</v>
      </c>
      <c r="I422" s="59">
        <f t="shared" si="116"/>
        <v>87.057200000000009</v>
      </c>
      <c r="J422" s="4">
        <f t="shared" si="117"/>
        <v>65.292899999999989</v>
      </c>
      <c r="K422" s="59">
        <f t="shared" si="104"/>
        <v>599.94285282432998</v>
      </c>
      <c r="L422" s="4">
        <f t="shared" si="119"/>
        <v>502.99720000000002</v>
      </c>
      <c r="M422" s="59">
        <f t="shared" si="120"/>
        <v>326.43289999999996</v>
      </c>
      <c r="N422" s="4">
        <f t="shared" si="105"/>
        <v>0.83840852113173392</v>
      </c>
      <c r="O422" s="8">
        <v>444.24</v>
      </c>
      <c r="Q422" s="16">
        <v>1</v>
      </c>
      <c r="R422" s="59">
        <f t="shared" si="106"/>
        <v>0</v>
      </c>
      <c r="S422" s="6">
        <f t="shared" si="107"/>
        <v>599.94285282432998</v>
      </c>
      <c r="T422" s="59">
        <f t="shared" si="108"/>
        <v>326.99425598495714</v>
      </c>
      <c r="U422" s="6">
        <f t="shared" si="109"/>
        <v>502.99720000000002</v>
      </c>
      <c r="V422" s="59">
        <f t="shared" si="110"/>
        <v>0</v>
      </c>
      <c r="W422" s="6">
        <f t="shared" si="111"/>
        <v>326.99425598495714</v>
      </c>
      <c r="X422" s="59">
        <f t="shared" si="118"/>
        <v>-1.235780709813298</v>
      </c>
      <c r="Y422" s="6">
        <f t="shared" si="112"/>
        <v>126.43289999999996</v>
      </c>
      <c r="Z422" s="59">
        <f t="shared" si="113"/>
        <v>518.64386761076241</v>
      </c>
      <c r="AA422" s="18">
        <f t="shared" si="114"/>
        <v>0.96983157694924282</v>
      </c>
      <c r="AB422" s="8" t="s">
        <v>436</v>
      </c>
      <c r="AS422" s="2">
        <v>1</v>
      </c>
      <c r="AT422" s="2">
        <v>0.9</v>
      </c>
    </row>
    <row r="423" spans="2:46" x14ac:dyDescent="0.25">
      <c r="B423" s="7" t="s">
        <v>437</v>
      </c>
      <c r="C423" s="21">
        <v>684.32</v>
      </c>
      <c r="D423" s="16">
        <v>424.57</v>
      </c>
      <c r="E423" s="21">
        <v>262.55</v>
      </c>
      <c r="F423" s="4">
        <f t="shared" si="115"/>
        <v>499.19153378237496</v>
      </c>
      <c r="G423" s="21">
        <v>0.85</v>
      </c>
      <c r="H423" s="4">
        <v>108.8215</v>
      </c>
      <c r="I423" s="59">
        <f t="shared" si="116"/>
        <v>87.057200000000009</v>
      </c>
      <c r="J423" s="4">
        <f t="shared" si="117"/>
        <v>65.292899999999989</v>
      </c>
      <c r="K423" s="59">
        <f t="shared" si="104"/>
        <v>608.01303378237492</v>
      </c>
      <c r="L423" s="4">
        <f t="shared" si="119"/>
        <v>511.62720000000002</v>
      </c>
      <c r="M423" s="59">
        <f t="shared" si="120"/>
        <v>327.84289999999999</v>
      </c>
      <c r="N423" s="4">
        <f t="shared" si="105"/>
        <v>0.84147406646405198</v>
      </c>
      <c r="O423" s="8">
        <v>443.12</v>
      </c>
      <c r="Q423" s="16">
        <v>1</v>
      </c>
      <c r="R423" s="59">
        <f t="shared" si="106"/>
        <v>0</v>
      </c>
      <c r="S423" s="6">
        <f t="shared" si="107"/>
        <v>608.01303378237492</v>
      </c>
      <c r="T423" s="59">
        <f t="shared" si="108"/>
        <v>328.50792603742048</v>
      </c>
      <c r="U423" s="6">
        <f t="shared" si="109"/>
        <v>511.62720000000002</v>
      </c>
      <c r="V423" s="59">
        <f t="shared" si="110"/>
        <v>0</v>
      </c>
      <c r="W423" s="6">
        <f t="shared" si="111"/>
        <v>328.50792603742048</v>
      </c>
      <c r="X423" s="59">
        <f t="shared" si="118"/>
        <v>1.5136700524633397</v>
      </c>
      <c r="Y423" s="6">
        <f t="shared" si="112"/>
        <v>127.84289999999999</v>
      </c>
      <c r="Z423" s="59">
        <f t="shared" si="113"/>
        <v>527.35775225196983</v>
      </c>
      <c r="AA423" s="18">
        <f t="shared" si="114"/>
        <v>0.97017100405787948</v>
      </c>
      <c r="AB423" s="8" t="s">
        <v>437</v>
      </c>
      <c r="AS423" s="2">
        <v>1</v>
      </c>
      <c r="AT423" s="2">
        <v>0.9</v>
      </c>
    </row>
    <row r="424" spans="2:46" x14ac:dyDescent="0.25">
      <c r="B424" s="7" t="s">
        <v>438</v>
      </c>
      <c r="C424" s="21">
        <v>632.36</v>
      </c>
      <c r="D424" s="16">
        <v>407.84</v>
      </c>
      <c r="E424" s="21">
        <v>259.62</v>
      </c>
      <c r="F424" s="4">
        <f t="shared" si="115"/>
        <v>483.46252181529019</v>
      </c>
      <c r="G424" s="21">
        <v>0.84</v>
      </c>
      <c r="H424" s="4">
        <v>108.8215</v>
      </c>
      <c r="I424" s="59">
        <f t="shared" si="116"/>
        <v>87.057200000000009</v>
      </c>
      <c r="J424" s="4">
        <f t="shared" si="117"/>
        <v>65.292899999999989</v>
      </c>
      <c r="K424" s="59">
        <f t="shared" si="104"/>
        <v>592.2840218152902</v>
      </c>
      <c r="L424" s="4">
        <f t="shared" si="119"/>
        <v>494.8972</v>
      </c>
      <c r="M424" s="59">
        <f t="shared" si="120"/>
        <v>324.91289999999998</v>
      </c>
      <c r="N424" s="4">
        <f t="shared" si="105"/>
        <v>0.83557411946246751</v>
      </c>
      <c r="O424" s="8">
        <v>442.26</v>
      </c>
      <c r="Q424" s="16">
        <v>1</v>
      </c>
      <c r="R424" s="59">
        <f t="shared" si="106"/>
        <v>0</v>
      </c>
      <c r="S424" s="6">
        <f t="shared" si="107"/>
        <v>592.2840218152902</v>
      </c>
      <c r="T424" s="59">
        <f t="shared" si="108"/>
        <v>325.38765177839048</v>
      </c>
      <c r="U424" s="6">
        <f t="shared" si="109"/>
        <v>494.8972</v>
      </c>
      <c r="V424" s="59">
        <f t="shared" si="110"/>
        <v>0</v>
      </c>
      <c r="W424" s="6">
        <f t="shared" si="111"/>
        <v>325.38765177839048</v>
      </c>
      <c r="X424" s="59">
        <f t="shared" si="118"/>
        <v>-3.1202742590299977</v>
      </c>
      <c r="Y424" s="6">
        <f t="shared" si="112"/>
        <v>124.91289999999998</v>
      </c>
      <c r="Z424" s="59">
        <f t="shared" si="113"/>
        <v>510.41793772775065</v>
      </c>
      <c r="AA424" s="18">
        <f t="shared" si="114"/>
        <v>0.96959209976662464</v>
      </c>
      <c r="AB424" s="8" t="s">
        <v>438</v>
      </c>
      <c r="AS424" s="2">
        <v>1</v>
      </c>
      <c r="AT424" s="2">
        <v>0.9</v>
      </c>
    </row>
    <row r="425" spans="2:46" x14ac:dyDescent="0.25">
      <c r="B425" s="7" t="s">
        <v>439</v>
      </c>
      <c r="C425" s="21">
        <v>582.05999999999995</v>
      </c>
      <c r="D425" s="16">
        <v>416.45</v>
      </c>
      <c r="E425" s="21">
        <v>261.02999999999997</v>
      </c>
      <c r="F425" s="4">
        <f t="shared" si="115"/>
        <v>491.49492713557072</v>
      </c>
      <c r="G425" s="21">
        <v>0.84</v>
      </c>
      <c r="H425" s="4">
        <v>108.8215</v>
      </c>
      <c r="I425" s="59">
        <f t="shared" si="116"/>
        <v>87.057200000000009</v>
      </c>
      <c r="J425" s="4">
        <f t="shared" si="117"/>
        <v>65.292899999999989</v>
      </c>
      <c r="K425" s="59">
        <f t="shared" si="104"/>
        <v>600.31642713557073</v>
      </c>
      <c r="L425" s="4">
        <f t="shared" si="119"/>
        <v>503.50720000000001</v>
      </c>
      <c r="M425" s="59">
        <f t="shared" si="120"/>
        <v>326.32289999999995</v>
      </c>
      <c r="N425" s="4">
        <f t="shared" si="105"/>
        <v>0.83873633510663859</v>
      </c>
      <c r="O425" s="8">
        <v>441.11</v>
      </c>
      <c r="Q425" s="16">
        <v>1</v>
      </c>
      <c r="R425" s="59">
        <f t="shared" si="106"/>
        <v>0</v>
      </c>
      <c r="S425" s="6">
        <f t="shared" si="107"/>
        <v>600.31642713557073</v>
      </c>
      <c r="T425" s="59">
        <f t="shared" si="108"/>
        <v>326.89495596747429</v>
      </c>
      <c r="U425" s="6">
        <f t="shared" si="109"/>
        <v>503.50720000000001</v>
      </c>
      <c r="V425" s="59">
        <f t="shared" si="110"/>
        <v>0</v>
      </c>
      <c r="W425" s="6">
        <f t="shared" si="111"/>
        <v>326.89495596747429</v>
      </c>
      <c r="X425" s="59">
        <f t="shared" si="118"/>
        <v>1.5073041890838113</v>
      </c>
      <c r="Y425" s="6">
        <f t="shared" si="112"/>
        <v>126.32289999999995</v>
      </c>
      <c r="Z425" s="59">
        <f t="shared" si="113"/>
        <v>519.11171776049321</v>
      </c>
      <c r="AA425" s="18">
        <f t="shared" si="114"/>
        <v>0.96993996238841829</v>
      </c>
      <c r="AB425" s="8" t="s">
        <v>439</v>
      </c>
      <c r="AS425" s="2">
        <v>1</v>
      </c>
      <c r="AT425" s="2">
        <v>0.9</v>
      </c>
    </row>
    <row r="426" spans="2:46" x14ac:dyDescent="0.25">
      <c r="B426" s="7" t="s">
        <v>440</v>
      </c>
      <c r="C426" s="21">
        <v>607.91999999999996</v>
      </c>
      <c r="D426" s="16">
        <v>407.98</v>
      </c>
      <c r="E426" s="21">
        <v>257.36</v>
      </c>
      <c r="F426" s="4">
        <f t="shared" si="115"/>
        <v>482.37107085728104</v>
      </c>
      <c r="G426" s="21">
        <v>0.84</v>
      </c>
      <c r="H426" s="4">
        <v>108.8215</v>
      </c>
      <c r="I426" s="59">
        <f t="shared" si="116"/>
        <v>87.057200000000009</v>
      </c>
      <c r="J426" s="4">
        <f t="shared" si="117"/>
        <v>65.292899999999989</v>
      </c>
      <c r="K426" s="59">
        <f t="shared" si="104"/>
        <v>591.192570857281</v>
      </c>
      <c r="L426" s="4">
        <f t="shared" si="119"/>
        <v>495.03720000000004</v>
      </c>
      <c r="M426" s="59">
        <f t="shared" si="120"/>
        <v>322.65289999999999</v>
      </c>
      <c r="N426" s="4">
        <f t="shared" si="105"/>
        <v>0.83735355348284024</v>
      </c>
      <c r="O426" s="8">
        <v>441.92</v>
      </c>
      <c r="Q426" s="16">
        <v>1</v>
      </c>
      <c r="R426" s="59">
        <f t="shared" si="106"/>
        <v>0</v>
      </c>
      <c r="S426" s="6">
        <f t="shared" si="107"/>
        <v>591.192570857281</v>
      </c>
      <c r="T426" s="59">
        <f t="shared" si="108"/>
        <v>323.18234242142796</v>
      </c>
      <c r="U426" s="6">
        <f t="shared" si="109"/>
        <v>495.03720000000004</v>
      </c>
      <c r="V426" s="59">
        <f t="shared" si="110"/>
        <v>0</v>
      </c>
      <c r="W426" s="6">
        <f t="shared" si="111"/>
        <v>323.18234242142796</v>
      </c>
      <c r="X426" s="59">
        <f t="shared" si="118"/>
        <v>-3.7126135460463274</v>
      </c>
      <c r="Y426" s="6">
        <f t="shared" si="112"/>
        <v>122.65289999999999</v>
      </c>
      <c r="Z426" s="59">
        <f t="shared" si="113"/>
        <v>510.00545414951205</v>
      </c>
      <c r="AA426" s="18">
        <f t="shared" si="114"/>
        <v>0.97065079593222559</v>
      </c>
      <c r="AB426" s="8" t="s">
        <v>440</v>
      </c>
      <c r="AS426" s="2">
        <v>1</v>
      </c>
      <c r="AT426" s="2">
        <v>0.9</v>
      </c>
    </row>
    <row r="427" spans="2:46" x14ac:dyDescent="0.25">
      <c r="B427" s="7" t="s">
        <v>441</v>
      </c>
      <c r="C427" s="21">
        <v>606.66</v>
      </c>
      <c r="D427" s="16">
        <v>415.65</v>
      </c>
      <c r="E427" s="21">
        <v>263.29000000000002</v>
      </c>
      <c r="F427" s="4">
        <f t="shared" si="115"/>
        <v>492.02291267785489</v>
      </c>
      <c r="G427" s="21">
        <v>0.84</v>
      </c>
      <c r="H427" s="4">
        <v>108.8215</v>
      </c>
      <c r="I427" s="59">
        <f t="shared" si="116"/>
        <v>87.057200000000009</v>
      </c>
      <c r="J427" s="4">
        <f t="shared" si="117"/>
        <v>65.292899999999989</v>
      </c>
      <c r="K427" s="59">
        <f t="shared" si="104"/>
        <v>600.84441267785485</v>
      </c>
      <c r="L427" s="4">
        <f t="shared" si="119"/>
        <v>502.7072</v>
      </c>
      <c r="M427" s="59">
        <f t="shared" si="120"/>
        <v>328.5829</v>
      </c>
      <c r="N427" s="4">
        <f t="shared" si="105"/>
        <v>0.83666784510739634</v>
      </c>
      <c r="O427" s="8">
        <v>445.3</v>
      </c>
      <c r="Q427" s="16">
        <v>1</v>
      </c>
      <c r="R427" s="59">
        <f t="shared" si="106"/>
        <v>0</v>
      </c>
      <c r="S427" s="6">
        <f t="shared" si="107"/>
        <v>600.84441267785485</v>
      </c>
      <c r="T427" s="59">
        <f t="shared" si="108"/>
        <v>329.08886233714492</v>
      </c>
      <c r="U427" s="6">
        <f t="shared" si="109"/>
        <v>502.7072</v>
      </c>
      <c r="V427" s="59">
        <f t="shared" si="110"/>
        <v>0</v>
      </c>
      <c r="W427" s="6">
        <f t="shared" si="111"/>
        <v>329.08886233714492</v>
      </c>
      <c r="X427" s="59">
        <f t="shared" si="118"/>
        <v>5.9065199157169559</v>
      </c>
      <c r="Y427" s="6">
        <f t="shared" si="112"/>
        <v>128.5829</v>
      </c>
      <c r="Z427" s="59">
        <f t="shared" si="113"/>
        <v>518.89121316924422</v>
      </c>
      <c r="AA427" s="18">
        <f t="shared" si="114"/>
        <v>0.96881039270178282</v>
      </c>
      <c r="AB427" s="8" t="s">
        <v>441</v>
      </c>
      <c r="AS427" s="2">
        <v>1</v>
      </c>
      <c r="AT427" s="2">
        <v>0.9</v>
      </c>
    </row>
    <row r="428" spans="2:46" x14ac:dyDescent="0.25">
      <c r="B428" s="7" t="s">
        <v>442</v>
      </c>
      <c r="C428" s="21">
        <v>538.54</v>
      </c>
      <c r="D428" s="16">
        <v>399.18</v>
      </c>
      <c r="E428" s="21">
        <v>265.70999999999998</v>
      </c>
      <c r="F428" s="4">
        <f t="shared" si="115"/>
        <v>479.52734697825105</v>
      </c>
      <c r="G428" s="21">
        <v>0.83</v>
      </c>
      <c r="H428" s="4">
        <v>108.8215</v>
      </c>
      <c r="I428" s="59">
        <f t="shared" si="116"/>
        <v>87.057200000000009</v>
      </c>
      <c r="J428" s="4">
        <f t="shared" si="117"/>
        <v>65.292899999999989</v>
      </c>
      <c r="K428" s="59">
        <f t="shared" si="104"/>
        <v>588.348846978251</v>
      </c>
      <c r="L428" s="4">
        <f t="shared" si="119"/>
        <v>486.23720000000003</v>
      </c>
      <c r="M428" s="59">
        <f t="shared" si="120"/>
        <v>331.00289999999995</v>
      </c>
      <c r="N428" s="4">
        <f t="shared" si="105"/>
        <v>0.8264437034206924</v>
      </c>
      <c r="O428" s="8">
        <v>443.9</v>
      </c>
      <c r="Q428" s="16">
        <v>1</v>
      </c>
      <c r="R428" s="59">
        <f t="shared" si="106"/>
        <v>0</v>
      </c>
      <c r="S428" s="6">
        <f t="shared" si="107"/>
        <v>588.348846978251</v>
      </c>
      <c r="T428" s="59">
        <f t="shared" si="108"/>
        <v>331.25179407332632</v>
      </c>
      <c r="U428" s="6">
        <f t="shared" si="109"/>
        <v>486.23720000000003</v>
      </c>
      <c r="V428" s="59">
        <f t="shared" si="110"/>
        <v>0</v>
      </c>
      <c r="W428" s="6">
        <f t="shared" si="111"/>
        <v>331.25179407332632</v>
      </c>
      <c r="X428" s="59">
        <f t="shared" si="118"/>
        <v>2.162931736181406</v>
      </c>
      <c r="Y428" s="6">
        <f t="shared" si="112"/>
        <v>131.00289999999995</v>
      </c>
      <c r="Z428" s="59">
        <f t="shared" si="113"/>
        <v>503.57558963104043</v>
      </c>
      <c r="AA428" s="18">
        <f t="shared" si="114"/>
        <v>0.96556943984567667</v>
      </c>
      <c r="AB428" s="8" t="s">
        <v>442</v>
      </c>
      <c r="AS428" s="2">
        <v>1</v>
      </c>
      <c r="AT428" s="2">
        <v>0.9</v>
      </c>
    </row>
    <row r="429" spans="2:46" x14ac:dyDescent="0.25">
      <c r="B429" s="7" t="s">
        <v>443</v>
      </c>
      <c r="C429" s="21">
        <v>643.79999999999995</v>
      </c>
      <c r="D429" s="16">
        <v>421.39</v>
      </c>
      <c r="E429" s="21">
        <v>264.74</v>
      </c>
      <c r="F429" s="4">
        <f t="shared" si="115"/>
        <v>497.65128322953211</v>
      </c>
      <c r="G429" s="21">
        <v>0.84</v>
      </c>
      <c r="H429" s="4">
        <v>108.8215</v>
      </c>
      <c r="I429" s="59">
        <f t="shared" si="116"/>
        <v>87.057200000000009</v>
      </c>
      <c r="J429" s="4">
        <f t="shared" si="117"/>
        <v>65.292899999999989</v>
      </c>
      <c r="K429" s="59">
        <f t="shared" si="104"/>
        <v>606.47278322953207</v>
      </c>
      <c r="L429" s="4">
        <f t="shared" si="119"/>
        <v>508.44720000000001</v>
      </c>
      <c r="M429" s="59">
        <f t="shared" si="120"/>
        <v>330.03289999999998</v>
      </c>
      <c r="N429" s="4">
        <f t="shared" si="105"/>
        <v>0.83836771255004161</v>
      </c>
      <c r="O429" s="8">
        <v>443.97</v>
      </c>
      <c r="Q429" s="16">
        <v>1</v>
      </c>
      <c r="R429" s="59">
        <f t="shared" si="106"/>
        <v>0</v>
      </c>
      <c r="S429" s="6">
        <f t="shared" si="107"/>
        <v>606.47278322953207</v>
      </c>
      <c r="T429" s="59">
        <f t="shared" si="108"/>
        <v>330.5914118823037</v>
      </c>
      <c r="U429" s="6">
        <f t="shared" si="109"/>
        <v>508.44720000000001</v>
      </c>
      <c r="V429" s="59">
        <f t="shared" si="110"/>
        <v>0</v>
      </c>
      <c r="W429" s="6">
        <f t="shared" si="111"/>
        <v>330.5914118823037</v>
      </c>
      <c r="X429" s="59">
        <f t="shared" si="118"/>
        <v>-0.66038219102262019</v>
      </c>
      <c r="Y429" s="6">
        <f t="shared" si="112"/>
        <v>130.03289999999998</v>
      </c>
      <c r="Z429" s="59">
        <f t="shared" si="113"/>
        <v>524.81149975038659</v>
      </c>
      <c r="AA429" s="18">
        <f t="shared" si="114"/>
        <v>0.96881870965447625</v>
      </c>
      <c r="AB429" s="8" t="s">
        <v>443</v>
      </c>
      <c r="AS429" s="2">
        <v>1</v>
      </c>
      <c r="AT429" s="2">
        <v>0.9</v>
      </c>
    </row>
    <row r="430" spans="2:46" x14ac:dyDescent="0.25">
      <c r="B430" s="7" t="s">
        <v>444</v>
      </c>
      <c r="C430" s="21">
        <v>666.38</v>
      </c>
      <c r="D430" s="16">
        <v>416.57</v>
      </c>
      <c r="E430" s="21">
        <v>260.32</v>
      </c>
      <c r="F430" s="4">
        <f t="shared" si="115"/>
        <v>491.21997852286097</v>
      </c>
      <c r="G430" s="21">
        <v>0.85</v>
      </c>
      <c r="H430" s="4">
        <v>108.8215</v>
      </c>
      <c r="I430" s="59">
        <f t="shared" si="116"/>
        <v>87.057200000000009</v>
      </c>
      <c r="J430" s="4">
        <f t="shared" si="117"/>
        <v>65.292899999999989</v>
      </c>
      <c r="K430" s="59">
        <f t="shared" si="104"/>
        <v>600.04147852286098</v>
      </c>
      <c r="L430" s="4">
        <f t="shared" si="119"/>
        <v>503.62720000000002</v>
      </c>
      <c r="M430" s="59">
        <f t="shared" si="120"/>
        <v>325.61289999999997</v>
      </c>
      <c r="N430" s="4">
        <f t="shared" si="105"/>
        <v>0.83932064369915438</v>
      </c>
      <c r="O430" s="8">
        <v>442.9</v>
      </c>
      <c r="Q430" s="16">
        <v>1</v>
      </c>
      <c r="R430" s="59">
        <f t="shared" si="106"/>
        <v>0</v>
      </c>
      <c r="S430" s="6">
        <f t="shared" si="107"/>
        <v>600.04147852286098</v>
      </c>
      <c r="T430" s="59">
        <f t="shared" si="108"/>
        <v>326.20456674924253</v>
      </c>
      <c r="U430" s="6">
        <f t="shared" si="109"/>
        <v>503.62720000000002</v>
      </c>
      <c r="V430" s="59">
        <f t="shared" si="110"/>
        <v>0</v>
      </c>
      <c r="W430" s="6">
        <f t="shared" si="111"/>
        <v>326.20456674924253</v>
      </c>
      <c r="X430" s="59">
        <f t="shared" si="118"/>
        <v>-4.386845133061172</v>
      </c>
      <c r="Y430" s="6">
        <f t="shared" si="112"/>
        <v>125.61289999999997</v>
      </c>
      <c r="Z430" s="59">
        <f t="shared" si="113"/>
        <v>519.05583247493712</v>
      </c>
      <c r="AA430" s="18">
        <f t="shared" si="114"/>
        <v>0.97027558210574183</v>
      </c>
      <c r="AB430" s="8" t="s">
        <v>444</v>
      </c>
      <c r="AS430" s="2">
        <v>1</v>
      </c>
      <c r="AT430" s="2">
        <v>0.9</v>
      </c>
    </row>
    <row r="431" spans="2:46" x14ac:dyDescent="0.25">
      <c r="B431" s="7" t="s">
        <v>445</v>
      </c>
      <c r="C431" s="21">
        <v>673.72</v>
      </c>
      <c r="D431" s="16">
        <v>421.08</v>
      </c>
      <c r="E431" s="21">
        <v>256.62</v>
      </c>
      <c r="F431" s="4">
        <f t="shared" si="115"/>
        <v>493.11478460901981</v>
      </c>
      <c r="G431" s="21">
        <v>0.85</v>
      </c>
      <c r="H431" s="4">
        <v>108.8215</v>
      </c>
      <c r="I431" s="59">
        <f t="shared" si="116"/>
        <v>87.057200000000009</v>
      </c>
      <c r="J431" s="4">
        <f t="shared" si="117"/>
        <v>65.292899999999989</v>
      </c>
      <c r="K431" s="59">
        <f t="shared" si="104"/>
        <v>601.93628460901982</v>
      </c>
      <c r="L431" s="4">
        <f t="shared" si="119"/>
        <v>508.13720000000001</v>
      </c>
      <c r="M431" s="59">
        <f t="shared" si="120"/>
        <v>321.91289999999998</v>
      </c>
      <c r="N431" s="4">
        <f t="shared" si="105"/>
        <v>0.84417107423596194</v>
      </c>
      <c r="O431" s="8">
        <v>439.42</v>
      </c>
      <c r="Q431" s="16">
        <v>1</v>
      </c>
      <c r="R431" s="59">
        <f t="shared" si="106"/>
        <v>0</v>
      </c>
      <c r="S431" s="6">
        <f t="shared" si="107"/>
        <v>601.93628460901982</v>
      </c>
      <c r="T431" s="59">
        <f t="shared" si="108"/>
        <v>322.68231545139088</v>
      </c>
      <c r="U431" s="6">
        <f t="shared" si="109"/>
        <v>508.13720000000001</v>
      </c>
      <c r="V431" s="59">
        <f t="shared" si="110"/>
        <v>0</v>
      </c>
      <c r="W431" s="6">
        <f t="shared" si="111"/>
        <v>322.68231545139088</v>
      </c>
      <c r="X431" s="59">
        <f t="shared" si="118"/>
        <v>-3.5222512978516534</v>
      </c>
      <c r="Y431" s="6">
        <f t="shared" si="112"/>
        <v>121.91289999999998</v>
      </c>
      <c r="Z431" s="59">
        <f t="shared" si="113"/>
        <v>522.55733581134427</v>
      </c>
      <c r="AA431" s="18">
        <f t="shared" si="114"/>
        <v>0.97240468208344077</v>
      </c>
      <c r="AB431" s="8" t="s">
        <v>445</v>
      </c>
      <c r="AS431" s="2">
        <v>1</v>
      </c>
      <c r="AT431" s="2">
        <v>0.9</v>
      </c>
    </row>
    <row r="432" spans="2:46" x14ac:dyDescent="0.25">
      <c r="B432" s="7" t="s">
        <v>446</v>
      </c>
      <c r="C432" s="21">
        <v>548.02</v>
      </c>
      <c r="D432" s="16">
        <v>362.2</v>
      </c>
      <c r="E432" s="21">
        <v>250.12</v>
      </c>
      <c r="F432" s="4">
        <f t="shared" si="115"/>
        <v>440.16912022539702</v>
      </c>
      <c r="G432" s="21">
        <v>0.82</v>
      </c>
      <c r="H432" s="4">
        <v>108.8215</v>
      </c>
      <c r="I432" s="59">
        <f t="shared" si="116"/>
        <v>87.057200000000009</v>
      </c>
      <c r="J432" s="4">
        <f t="shared" si="117"/>
        <v>65.292899999999989</v>
      </c>
      <c r="K432" s="59">
        <f t="shared" si="104"/>
        <v>548.99062022539704</v>
      </c>
      <c r="L432" s="4">
        <f t="shared" si="119"/>
        <v>449.25720000000001</v>
      </c>
      <c r="M432" s="59">
        <f t="shared" si="120"/>
        <v>315.41289999999998</v>
      </c>
      <c r="N432" s="4">
        <f t="shared" si="105"/>
        <v>0.81833310706756734</v>
      </c>
      <c r="O432" s="8">
        <v>439.74</v>
      </c>
      <c r="Q432" s="16">
        <v>1</v>
      </c>
      <c r="R432" s="59">
        <f t="shared" si="106"/>
        <v>0</v>
      </c>
      <c r="S432" s="6">
        <f t="shared" si="107"/>
        <v>548.99062022539704</v>
      </c>
      <c r="T432" s="59">
        <f t="shared" si="108"/>
        <v>315.5291893686321</v>
      </c>
      <c r="U432" s="6">
        <f t="shared" si="109"/>
        <v>449.25720000000001</v>
      </c>
      <c r="V432" s="59">
        <f t="shared" si="110"/>
        <v>0</v>
      </c>
      <c r="W432" s="6">
        <f t="shared" si="111"/>
        <v>315.5291893686321</v>
      </c>
      <c r="X432" s="59">
        <f t="shared" si="118"/>
        <v>-7.1531260827587744</v>
      </c>
      <c r="Y432" s="6">
        <f t="shared" si="112"/>
        <v>115.41289999999998</v>
      </c>
      <c r="Z432" s="59">
        <f t="shared" si="113"/>
        <v>463.84498406067735</v>
      </c>
      <c r="AA432" s="18">
        <f t="shared" si="114"/>
        <v>0.96855030330829439</v>
      </c>
      <c r="AB432" s="8" t="s">
        <v>446</v>
      </c>
      <c r="AS432" s="2">
        <v>1</v>
      </c>
      <c r="AT432" s="2">
        <v>0.9</v>
      </c>
    </row>
    <row r="433" spans="2:46" x14ac:dyDescent="0.25">
      <c r="B433" s="7" t="s">
        <v>447</v>
      </c>
      <c r="C433" s="21">
        <v>558.9</v>
      </c>
      <c r="D433" s="16">
        <v>393.87</v>
      </c>
      <c r="E433" s="21">
        <v>264.57</v>
      </c>
      <c r="F433" s="4">
        <f t="shared" si="115"/>
        <v>474.47956942317336</v>
      </c>
      <c r="G433" s="21">
        <v>0.83</v>
      </c>
      <c r="H433" s="4">
        <v>108.8215</v>
      </c>
      <c r="I433" s="59">
        <f t="shared" si="116"/>
        <v>87.057200000000009</v>
      </c>
      <c r="J433" s="4">
        <f t="shared" si="117"/>
        <v>65.292899999999989</v>
      </c>
      <c r="K433" s="59">
        <f t="shared" si="104"/>
        <v>583.30106942317332</v>
      </c>
      <c r="L433" s="4">
        <f t="shared" si="119"/>
        <v>480.92720000000003</v>
      </c>
      <c r="M433" s="59">
        <f t="shared" si="120"/>
        <v>329.86289999999997</v>
      </c>
      <c r="N433" s="4">
        <f t="shared" si="105"/>
        <v>0.8244922308741679</v>
      </c>
      <c r="O433" s="8">
        <v>438.04</v>
      </c>
      <c r="Q433" s="16">
        <v>1</v>
      </c>
      <c r="R433" s="59">
        <f t="shared" si="106"/>
        <v>0</v>
      </c>
      <c r="S433" s="6">
        <f t="shared" si="107"/>
        <v>583.30106942317332</v>
      </c>
      <c r="T433" s="59">
        <f t="shared" si="108"/>
        <v>330.07448536713287</v>
      </c>
      <c r="U433" s="6">
        <f t="shared" si="109"/>
        <v>480.92720000000003</v>
      </c>
      <c r="V433" s="59">
        <f t="shared" si="110"/>
        <v>0</v>
      </c>
      <c r="W433" s="6">
        <f t="shared" si="111"/>
        <v>330.07448536713287</v>
      </c>
      <c r="X433" s="59">
        <f t="shared" si="118"/>
        <v>14.545295998500762</v>
      </c>
      <c r="Y433" s="6">
        <f t="shared" si="112"/>
        <v>129.86289999999997</v>
      </c>
      <c r="Z433" s="59">
        <f t="shared" si="113"/>
        <v>498.15192913031063</v>
      </c>
      <c r="AA433" s="18">
        <f t="shared" si="114"/>
        <v>0.96542273928280864</v>
      </c>
      <c r="AB433" s="8" t="s">
        <v>447</v>
      </c>
      <c r="AS433" s="2">
        <v>1</v>
      </c>
      <c r="AT433" s="2">
        <v>0.9</v>
      </c>
    </row>
    <row r="434" spans="2:46" x14ac:dyDescent="0.25">
      <c r="B434" s="7" t="s">
        <v>448</v>
      </c>
      <c r="C434" s="21">
        <v>662.26</v>
      </c>
      <c r="D434" s="16">
        <v>389.84</v>
      </c>
      <c r="E434" s="21">
        <v>259.54000000000002</v>
      </c>
      <c r="F434" s="4">
        <f t="shared" si="115"/>
        <v>468.33346794778606</v>
      </c>
      <c r="G434" s="21">
        <v>0.83</v>
      </c>
      <c r="H434" s="4">
        <v>108.8215</v>
      </c>
      <c r="I434" s="59">
        <f t="shared" si="116"/>
        <v>87.057200000000009</v>
      </c>
      <c r="J434" s="4">
        <f t="shared" si="117"/>
        <v>65.292899999999989</v>
      </c>
      <c r="K434" s="59">
        <f t="shared" si="104"/>
        <v>577.15496794778608</v>
      </c>
      <c r="L434" s="4">
        <f t="shared" si="119"/>
        <v>476.8972</v>
      </c>
      <c r="M434" s="59">
        <f t="shared" si="120"/>
        <v>324.8329</v>
      </c>
      <c r="N434" s="4">
        <f t="shared" si="105"/>
        <v>0.82628969078395564</v>
      </c>
      <c r="O434" s="8">
        <v>438.26</v>
      </c>
      <c r="Q434" s="16">
        <v>1</v>
      </c>
      <c r="R434" s="59">
        <f t="shared" si="106"/>
        <v>0</v>
      </c>
      <c r="S434" s="6">
        <f t="shared" si="107"/>
        <v>577.15496794778608</v>
      </c>
      <c r="T434" s="59">
        <f t="shared" si="108"/>
        <v>325.07986350890752</v>
      </c>
      <c r="U434" s="6">
        <f t="shared" si="109"/>
        <v>476.8972</v>
      </c>
      <c r="V434" s="59">
        <f t="shared" si="110"/>
        <v>0</v>
      </c>
      <c r="W434" s="6">
        <f t="shared" si="111"/>
        <v>325.07986350890752</v>
      </c>
      <c r="X434" s="59">
        <f t="shared" si="118"/>
        <v>-4.9946218582253437</v>
      </c>
      <c r="Y434" s="6">
        <f t="shared" si="112"/>
        <v>124.8329</v>
      </c>
      <c r="Z434" s="59">
        <f t="shared" si="113"/>
        <v>492.96469679912173</v>
      </c>
      <c r="AA434" s="18">
        <f t="shared" si="114"/>
        <v>0.96740639460908684</v>
      </c>
      <c r="AB434" s="8" t="s">
        <v>448</v>
      </c>
      <c r="AS434" s="2">
        <v>1</v>
      </c>
      <c r="AT434" s="2">
        <v>0.9</v>
      </c>
    </row>
    <row r="435" spans="2:46" x14ac:dyDescent="0.25">
      <c r="B435" s="7" t="s">
        <v>449</v>
      </c>
      <c r="C435" s="21">
        <v>533.32000000000005</v>
      </c>
      <c r="D435" s="16">
        <v>388.61</v>
      </c>
      <c r="E435" s="21">
        <v>263.97000000000003</v>
      </c>
      <c r="F435" s="4">
        <f t="shared" si="115"/>
        <v>469.78494335174264</v>
      </c>
      <c r="G435" s="21">
        <v>0.82</v>
      </c>
      <c r="H435" s="4">
        <v>108.8215</v>
      </c>
      <c r="I435" s="59">
        <f t="shared" si="116"/>
        <v>87.057200000000009</v>
      </c>
      <c r="J435" s="4">
        <f t="shared" si="117"/>
        <v>65.292899999999989</v>
      </c>
      <c r="K435" s="59">
        <f t="shared" si="104"/>
        <v>578.60644335174266</v>
      </c>
      <c r="L435" s="4">
        <f t="shared" si="119"/>
        <v>475.66720000000004</v>
      </c>
      <c r="M435" s="59">
        <f t="shared" si="120"/>
        <v>329.2629</v>
      </c>
      <c r="N435" s="4">
        <f t="shared" si="105"/>
        <v>0.82209108706872025</v>
      </c>
      <c r="O435" s="8">
        <v>438.82</v>
      </c>
      <c r="Q435" s="16">
        <v>1</v>
      </c>
      <c r="R435" s="59">
        <f t="shared" si="106"/>
        <v>0</v>
      </c>
      <c r="S435" s="6">
        <f t="shared" si="107"/>
        <v>578.60644335174266</v>
      </c>
      <c r="T435" s="59">
        <f t="shared" si="108"/>
        <v>329.43304499141146</v>
      </c>
      <c r="U435" s="6">
        <f t="shared" si="109"/>
        <v>475.66720000000004</v>
      </c>
      <c r="V435" s="59">
        <f t="shared" si="110"/>
        <v>0</v>
      </c>
      <c r="W435" s="6">
        <f t="shared" si="111"/>
        <v>329.43304499141146</v>
      </c>
      <c r="X435" s="59">
        <f t="shared" si="118"/>
        <v>4.3531814825039419</v>
      </c>
      <c r="Y435" s="6">
        <f t="shared" si="112"/>
        <v>129.2629</v>
      </c>
      <c r="Z435" s="59">
        <f t="shared" si="113"/>
        <v>492.91802814692227</v>
      </c>
      <c r="AA435" s="18">
        <f t="shared" si="114"/>
        <v>0.96500264311334882</v>
      </c>
      <c r="AB435" s="8" t="s">
        <v>449</v>
      </c>
      <c r="AS435" s="2">
        <v>1</v>
      </c>
      <c r="AT435" s="2">
        <v>0.9</v>
      </c>
    </row>
    <row r="436" spans="2:46" x14ac:dyDescent="0.25">
      <c r="B436" s="7" t="s">
        <v>450</v>
      </c>
      <c r="C436" s="21">
        <v>516.54</v>
      </c>
      <c r="D436" s="16">
        <v>387.55</v>
      </c>
      <c r="E436" s="21">
        <v>261.67</v>
      </c>
      <c r="F436" s="4">
        <f t="shared" si="115"/>
        <v>467.61756960148534</v>
      </c>
      <c r="G436" s="21">
        <v>0.83</v>
      </c>
      <c r="H436" s="4">
        <v>108.8215</v>
      </c>
      <c r="I436" s="59">
        <f t="shared" si="116"/>
        <v>87.057200000000009</v>
      </c>
      <c r="J436" s="4">
        <f t="shared" si="117"/>
        <v>65.292899999999989</v>
      </c>
      <c r="K436" s="59">
        <f t="shared" si="104"/>
        <v>576.43906960148536</v>
      </c>
      <c r="L436" s="4">
        <f t="shared" si="119"/>
        <v>474.60720000000003</v>
      </c>
      <c r="M436" s="59">
        <f t="shared" si="120"/>
        <v>326.96289999999999</v>
      </c>
      <c r="N436" s="4">
        <f t="shared" si="105"/>
        <v>0.82334322052131959</v>
      </c>
      <c r="O436" s="8">
        <v>439.65</v>
      </c>
      <c r="Q436" s="16">
        <v>1</v>
      </c>
      <c r="R436" s="59">
        <f t="shared" si="106"/>
        <v>0</v>
      </c>
      <c r="S436" s="6">
        <f t="shared" si="107"/>
        <v>576.43906960148536</v>
      </c>
      <c r="T436" s="59">
        <f t="shared" si="108"/>
        <v>327.15440799595842</v>
      </c>
      <c r="U436" s="6">
        <f t="shared" si="109"/>
        <v>474.60720000000003</v>
      </c>
      <c r="V436" s="59">
        <f t="shared" si="110"/>
        <v>0</v>
      </c>
      <c r="W436" s="6">
        <f t="shared" si="111"/>
        <v>327.15440799595842</v>
      </c>
      <c r="X436" s="59">
        <f t="shared" si="118"/>
        <v>-2.2786369954530414</v>
      </c>
      <c r="Y436" s="6">
        <f t="shared" si="112"/>
        <v>126.96289999999999</v>
      </c>
      <c r="Z436" s="59">
        <f t="shared" si="113"/>
        <v>491.29580933308398</v>
      </c>
      <c r="AA436" s="18">
        <f t="shared" si="114"/>
        <v>0.96603144375333039</v>
      </c>
      <c r="AB436" s="8" t="s">
        <v>450</v>
      </c>
      <c r="AS436" s="2">
        <v>1</v>
      </c>
      <c r="AT436" s="2">
        <v>0.9</v>
      </c>
    </row>
    <row r="437" spans="2:46" x14ac:dyDescent="0.25">
      <c r="B437" s="7" t="s">
        <v>451</v>
      </c>
      <c r="C437" s="21">
        <v>621.48</v>
      </c>
      <c r="D437" s="16">
        <v>393.15</v>
      </c>
      <c r="E437" s="21">
        <v>263.05</v>
      </c>
      <c r="F437" s="4">
        <f t="shared" si="115"/>
        <v>473.03512026064192</v>
      </c>
      <c r="G437" s="21">
        <v>0.83</v>
      </c>
      <c r="H437" s="4">
        <v>108.8215</v>
      </c>
      <c r="I437" s="59">
        <f t="shared" si="116"/>
        <v>87.057200000000009</v>
      </c>
      <c r="J437" s="4">
        <f t="shared" si="117"/>
        <v>65.292899999999989</v>
      </c>
      <c r="K437" s="59">
        <f t="shared" si="104"/>
        <v>581.85662026064188</v>
      </c>
      <c r="L437" s="4">
        <f t="shared" si="119"/>
        <v>480.2072</v>
      </c>
      <c r="M437" s="59">
        <f t="shared" si="120"/>
        <v>328.34289999999999</v>
      </c>
      <c r="N437" s="4">
        <f t="shared" si="105"/>
        <v>0.82530160056422808</v>
      </c>
      <c r="O437" s="8">
        <v>440.52</v>
      </c>
      <c r="Q437" s="16">
        <v>1</v>
      </c>
      <c r="R437" s="59">
        <f t="shared" si="106"/>
        <v>0</v>
      </c>
      <c r="S437" s="6">
        <f t="shared" si="107"/>
        <v>581.85662026064188</v>
      </c>
      <c r="T437" s="59">
        <f t="shared" si="108"/>
        <v>328.56988847016521</v>
      </c>
      <c r="U437" s="6">
        <f t="shared" si="109"/>
        <v>480.2072</v>
      </c>
      <c r="V437" s="59">
        <f t="shared" si="110"/>
        <v>0</v>
      </c>
      <c r="W437" s="6">
        <f t="shared" si="111"/>
        <v>328.56988847016521</v>
      </c>
      <c r="X437" s="59">
        <f t="shared" si="118"/>
        <v>1.4154804742067881</v>
      </c>
      <c r="Y437" s="6">
        <f t="shared" si="112"/>
        <v>128.34289999999999</v>
      </c>
      <c r="Z437" s="59">
        <f t="shared" si="113"/>
        <v>497.0622243866959</v>
      </c>
      <c r="AA437" s="18">
        <f t="shared" si="114"/>
        <v>0.96609071548840264</v>
      </c>
      <c r="AB437" s="8" t="s">
        <v>451</v>
      </c>
      <c r="AS437" s="2">
        <v>1</v>
      </c>
      <c r="AT437" s="2">
        <v>0.9</v>
      </c>
    </row>
    <row r="438" spans="2:46" x14ac:dyDescent="0.25">
      <c r="B438" s="7" t="s">
        <v>452</v>
      </c>
      <c r="C438" s="21">
        <v>649.22</v>
      </c>
      <c r="D438" s="16">
        <v>390.38</v>
      </c>
      <c r="E438" s="21">
        <v>264.82</v>
      </c>
      <c r="F438" s="4">
        <f t="shared" si="115"/>
        <v>471.72680313927464</v>
      </c>
      <c r="G438" s="21">
        <v>0.82</v>
      </c>
      <c r="H438" s="4">
        <v>108.8215</v>
      </c>
      <c r="I438" s="59">
        <f t="shared" si="116"/>
        <v>87.057200000000009</v>
      </c>
      <c r="J438" s="4">
        <f t="shared" si="117"/>
        <v>65.292899999999989</v>
      </c>
      <c r="K438" s="59">
        <f t="shared" si="104"/>
        <v>580.54830313927459</v>
      </c>
      <c r="L438" s="4">
        <f t="shared" si="119"/>
        <v>477.43720000000002</v>
      </c>
      <c r="M438" s="59">
        <f t="shared" si="120"/>
        <v>330.11289999999997</v>
      </c>
      <c r="N438" s="4">
        <f t="shared" si="105"/>
        <v>0.82239013949104933</v>
      </c>
      <c r="O438" s="8">
        <v>441.99</v>
      </c>
      <c r="Q438" s="16">
        <v>1</v>
      </c>
      <c r="R438" s="59">
        <f t="shared" si="106"/>
        <v>0</v>
      </c>
      <c r="S438" s="6">
        <f t="shared" si="107"/>
        <v>580.54830313927459</v>
      </c>
      <c r="T438" s="59">
        <f t="shared" si="108"/>
        <v>330.28783255525934</v>
      </c>
      <c r="U438" s="6">
        <f t="shared" si="109"/>
        <v>477.43720000000002</v>
      </c>
      <c r="V438" s="59">
        <f t="shared" si="110"/>
        <v>0</v>
      </c>
      <c r="W438" s="6">
        <f t="shared" si="111"/>
        <v>330.28783255525934</v>
      </c>
      <c r="X438" s="59">
        <f t="shared" si="118"/>
        <v>1.7179440850941319</v>
      </c>
      <c r="Y438" s="6">
        <f t="shared" si="112"/>
        <v>130.11289999999997</v>
      </c>
      <c r="Z438" s="59">
        <f t="shared" si="113"/>
        <v>494.84911507473674</v>
      </c>
      <c r="AA438" s="18">
        <f t="shared" si="114"/>
        <v>0.96481368856826788</v>
      </c>
      <c r="AB438" s="8" t="s">
        <v>452</v>
      </c>
      <c r="AS438" s="2">
        <v>1</v>
      </c>
      <c r="AT438" s="2">
        <v>0.9</v>
      </c>
    </row>
    <row r="439" spans="2:46" x14ac:dyDescent="0.25">
      <c r="B439" s="7" t="s">
        <v>453</v>
      </c>
      <c r="C439" s="21">
        <v>616.44000000000005</v>
      </c>
      <c r="D439" s="16">
        <v>392.09</v>
      </c>
      <c r="E439" s="21">
        <v>267</v>
      </c>
      <c r="F439" s="4">
        <f t="shared" si="115"/>
        <v>474.36649133344145</v>
      </c>
      <c r="G439" s="21">
        <v>0.82</v>
      </c>
      <c r="H439" s="4">
        <v>108.8215</v>
      </c>
      <c r="I439" s="59">
        <f t="shared" si="116"/>
        <v>87.057200000000009</v>
      </c>
      <c r="J439" s="4">
        <f t="shared" si="117"/>
        <v>65.292899999999989</v>
      </c>
      <c r="K439" s="59">
        <f t="shared" si="104"/>
        <v>583.18799133344146</v>
      </c>
      <c r="L439" s="4">
        <f t="shared" si="119"/>
        <v>479.1472</v>
      </c>
      <c r="M439" s="59">
        <f t="shared" si="120"/>
        <v>332.29289999999997</v>
      </c>
      <c r="N439" s="4">
        <f t="shared" si="105"/>
        <v>0.82159990795497106</v>
      </c>
      <c r="O439" s="8">
        <v>441.94</v>
      </c>
      <c r="Q439" s="16">
        <v>1</v>
      </c>
      <c r="R439" s="59">
        <f t="shared" si="106"/>
        <v>0</v>
      </c>
      <c r="S439" s="6">
        <f t="shared" si="107"/>
        <v>583.18799133344146</v>
      </c>
      <c r="T439" s="59">
        <f t="shared" si="108"/>
        <v>332.45479988668268</v>
      </c>
      <c r="U439" s="6">
        <f t="shared" si="109"/>
        <v>479.1472</v>
      </c>
      <c r="V439" s="59">
        <f t="shared" si="110"/>
        <v>0</v>
      </c>
      <c r="W439" s="6">
        <f t="shared" si="111"/>
        <v>332.45479988668268</v>
      </c>
      <c r="X439" s="59">
        <f t="shared" si="118"/>
        <v>2.1669673314233364</v>
      </c>
      <c r="Y439" s="6">
        <f t="shared" si="112"/>
        <v>132.29289999999997</v>
      </c>
      <c r="Z439" s="59">
        <f t="shared" si="113"/>
        <v>497.07489441556993</v>
      </c>
      <c r="AA439" s="18">
        <f t="shared" si="114"/>
        <v>0.96393361520169263</v>
      </c>
      <c r="AB439" s="8" t="s">
        <v>453</v>
      </c>
      <c r="AS439" s="2">
        <v>1</v>
      </c>
      <c r="AT439" s="2">
        <v>0.9</v>
      </c>
    </row>
    <row r="440" spans="2:46" x14ac:dyDescent="0.25">
      <c r="B440" s="7" t="s">
        <v>454</v>
      </c>
      <c r="C440" s="21">
        <v>601.96</v>
      </c>
      <c r="D440" s="16">
        <v>389.98</v>
      </c>
      <c r="E440" s="21">
        <v>262.61</v>
      </c>
      <c r="F440" s="4">
        <f t="shared" si="115"/>
        <v>470.15785912818689</v>
      </c>
      <c r="G440" s="21">
        <v>0.83</v>
      </c>
      <c r="H440" s="4">
        <v>108.8215</v>
      </c>
      <c r="I440" s="59">
        <f t="shared" si="116"/>
        <v>87.057200000000009</v>
      </c>
      <c r="J440" s="4">
        <f t="shared" si="117"/>
        <v>65.292899999999989</v>
      </c>
      <c r="K440" s="59">
        <f t="shared" si="104"/>
        <v>578.97935912818684</v>
      </c>
      <c r="L440" s="4">
        <f t="shared" si="119"/>
        <v>477.03720000000004</v>
      </c>
      <c r="M440" s="59">
        <f t="shared" si="120"/>
        <v>327.90289999999999</v>
      </c>
      <c r="N440" s="4">
        <f t="shared" si="105"/>
        <v>0.8239278179420958</v>
      </c>
      <c r="O440" s="8">
        <v>442.7</v>
      </c>
      <c r="Q440" s="16">
        <v>1</v>
      </c>
      <c r="R440" s="59">
        <f t="shared" si="106"/>
        <v>0</v>
      </c>
      <c r="S440" s="6">
        <f t="shared" si="107"/>
        <v>578.97935912818684</v>
      </c>
      <c r="T440" s="59">
        <f t="shared" si="108"/>
        <v>328.1045688688987</v>
      </c>
      <c r="U440" s="6">
        <f t="shared" si="109"/>
        <v>477.03720000000004</v>
      </c>
      <c r="V440" s="59">
        <f t="shared" si="110"/>
        <v>0</v>
      </c>
      <c r="W440" s="6">
        <f t="shared" si="111"/>
        <v>328.1045688688987</v>
      </c>
      <c r="X440" s="59">
        <f t="shared" si="118"/>
        <v>-4.3502310177839831</v>
      </c>
      <c r="Y440" s="6">
        <f t="shared" si="112"/>
        <v>127.90289999999999</v>
      </c>
      <c r="Z440" s="59">
        <f t="shared" si="113"/>
        <v>493.88626424739738</v>
      </c>
      <c r="AA440" s="18">
        <f t="shared" si="114"/>
        <v>0.96588472798879599</v>
      </c>
      <c r="AB440" s="8" t="s">
        <v>454</v>
      </c>
      <c r="AS440" s="2">
        <v>1</v>
      </c>
      <c r="AT440" s="2">
        <v>0.9</v>
      </c>
    </row>
    <row r="441" spans="2:46" x14ac:dyDescent="0.25">
      <c r="B441" s="7" t="s">
        <v>455</v>
      </c>
      <c r="C441" s="21">
        <v>537.52</v>
      </c>
      <c r="D441" s="16">
        <v>392.01</v>
      </c>
      <c r="E441" s="21">
        <v>265.89</v>
      </c>
      <c r="F441" s="4">
        <f t="shared" si="115"/>
        <v>473.67640029876935</v>
      </c>
      <c r="G441" s="21">
        <v>0.82</v>
      </c>
      <c r="H441" s="4">
        <v>108.8215</v>
      </c>
      <c r="I441" s="59">
        <f t="shared" si="116"/>
        <v>87.057200000000009</v>
      </c>
      <c r="J441" s="4">
        <f t="shared" si="117"/>
        <v>65.292899999999989</v>
      </c>
      <c r="K441" s="59">
        <f t="shared" si="104"/>
        <v>582.49790029876931</v>
      </c>
      <c r="L441" s="4">
        <f t="shared" si="119"/>
        <v>479.06720000000001</v>
      </c>
      <c r="M441" s="59">
        <f t="shared" si="120"/>
        <v>331.18289999999996</v>
      </c>
      <c r="N441" s="4">
        <f t="shared" si="105"/>
        <v>0.82243592595661097</v>
      </c>
      <c r="O441" s="8">
        <v>441.05</v>
      </c>
      <c r="Q441" s="16">
        <v>1</v>
      </c>
      <c r="R441" s="59">
        <f t="shared" si="106"/>
        <v>0</v>
      </c>
      <c r="S441" s="6">
        <f t="shared" si="107"/>
        <v>582.49790029876931</v>
      </c>
      <c r="T441" s="59">
        <f t="shared" si="108"/>
        <v>331.35844901953982</v>
      </c>
      <c r="U441" s="6">
        <f t="shared" si="109"/>
        <v>479.06720000000001</v>
      </c>
      <c r="V441" s="59">
        <f t="shared" si="110"/>
        <v>0</v>
      </c>
      <c r="W441" s="6">
        <f t="shared" si="111"/>
        <v>331.35844901953982</v>
      </c>
      <c r="X441" s="59">
        <f t="shared" si="118"/>
        <v>3.2538801506411232</v>
      </c>
      <c r="Y441" s="6">
        <f t="shared" si="112"/>
        <v>131.18289999999996</v>
      </c>
      <c r="Z441" s="59">
        <f t="shared" si="113"/>
        <v>496.70346824664915</v>
      </c>
      <c r="AA441" s="18">
        <f t="shared" si="114"/>
        <v>0.96449336601392233</v>
      </c>
      <c r="AB441" s="8" t="s">
        <v>455</v>
      </c>
      <c r="AS441" s="2">
        <v>1</v>
      </c>
      <c r="AT441" s="2">
        <v>0.9</v>
      </c>
    </row>
    <row r="442" spans="2:46" x14ac:dyDescent="0.25">
      <c r="B442" s="7" t="s">
        <v>456</v>
      </c>
      <c r="C442" s="21">
        <v>619.54</v>
      </c>
      <c r="D442" s="16">
        <v>389.62</v>
      </c>
      <c r="E442" s="21">
        <v>262.12</v>
      </c>
      <c r="F442" s="4">
        <f t="shared" si="115"/>
        <v>469.5856032716506</v>
      </c>
      <c r="G442" s="21">
        <v>0.83</v>
      </c>
      <c r="H442" s="4">
        <v>108.8215</v>
      </c>
      <c r="I442" s="59">
        <f t="shared" si="116"/>
        <v>87.057200000000009</v>
      </c>
      <c r="J442" s="4">
        <f t="shared" si="117"/>
        <v>65.292899999999989</v>
      </c>
      <c r="K442" s="59">
        <f t="shared" si="104"/>
        <v>578.40710327165061</v>
      </c>
      <c r="L442" s="4">
        <f t="shared" si="119"/>
        <v>476.67720000000003</v>
      </c>
      <c r="M442" s="59">
        <f t="shared" si="120"/>
        <v>327.41289999999998</v>
      </c>
      <c r="N442" s="4">
        <f t="shared" si="105"/>
        <v>0.82412058445300107</v>
      </c>
      <c r="O442" s="8">
        <v>443.65</v>
      </c>
      <c r="Q442" s="16">
        <v>1</v>
      </c>
      <c r="R442" s="59">
        <f t="shared" si="106"/>
        <v>0</v>
      </c>
      <c r="S442" s="6">
        <f t="shared" si="107"/>
        <v>578.40710327165061</v>
      </c>
      <c r="T442" s="59">
        <f t="shared" si="108"/>
        <v>327.61810712361705</v>
      </c>
      <c r="U442" s="6">
        <f t="shared" si="109"/>
        <v>476.67720000000003</v>
      </c>
      <c r="V442" s="59">
        <f t="shared" si="110"/>
        <v>0</v>
      </c>
      <c r="W442" s="6">
        <f t="shared" si="111"/>
        <v>327.61810712361705</v>
      </c>
      <c r="X442" s="59">
        <f t="shared" si="118"/>
        <v>-3.7403418959227679</v>
      </c>
      <c r="Y442" s="6">
        <f t="shared" si="112"/>
        <v>127.41289999999998</v>
      </c>
      <c r="Z442" s="59">
        <f t="shared" si="113"/>
        <v>493.41179564968854</v>
      </c>
      <c r="AA442" s="18">
        <f t="shared" si="114"/>
        <v>0.96608391652320835</v>
      </c>
      <c r="AB442" s="8" t="s">
        <v>456</v>
      </c>
      <c r="AS442" s="2">
        <v>1</v>
      </c>
      <c r="AT442" s="2">
        <v>0.9</v>
      </c>
    </row>
    <row r="443" spans="2:46" x14ac:dyDescent="0.25">
      <c r="B443" s="7" t="s">
        <v>457</v>
      </c>
      <c r="C443" s="21">
        <v>644.66</v>
      </c>
      <c r="D443" s="16">
        <v>367.73</v>
      </c>
      <c r="E443" s="21">
        <v>264.37</v>
      </c>
      <c r="F443" s="4">
        <f t="shared" si="115"/>
        <v>452.89827754143647</v>
      </c>
      <c r="G443" s="21">
        <v>0.81</v>
      </c>
      <c r="H443" s="4">
        <v>108.8215</v>
      </c>
      <c r="I443" s="59">
        <f t="shared" si="116"/>
        <v>87.057200000000009</v>
      </c>
      <c r="J443" s="4">
        <f t="shared" si="117"/>
        <v>65.292899999999989</v>
      </c>
      <c r="K443" s="59">
        <f t="shared" si="104"/>
        <v>561.71977754143643</v>
      </c>
      <c r="L443" s="4">
        <f t="shared" si="119"/>
        <v>454.78720000000004</v>
      </c>
      <c r="M443" s="59">
        <f t="shared" si="120"/>
        <v>329.66289999999998</v>
      </c>
      <c r="N443" s="4">
        <f t="shared" si="105"/>
        <v>0.8096335898845074</v>
      </c>
      <c r="O443" s="8">
        <v>445.45</v>
      </c>
      <c r="Q443" s="16">
        <v>1</v>
      </c>
      <c r="R443" s="59">
        <f t="shared" si="106"/>
        <v>0</v>
      </c>
      <c r="S443" s="6">
        <f t="shared" si="107"/>
        <v>561.71977754143643</v>
      </c>
      <c r="T443" s="59">
        <f t="shared" si="108"/>
        <v>329.69335934677355</v>
      </c>
      <c r="U443" s="6">
        <f t="shared" si="109"/>
        <v>454.78720000000004</v>
      </c>
      <c r="V443" s="59">
        <f t="shared" si="110"/>
        <v>0</v>
      </c>
      <c r="W443" s="6">
        <f t="shared" si="111"/>
        <v>329.69335934677355</v>
      </c>
      <c r="X443" s="59">
        <f t="shared" si="118"/>
        <v>2.0752522231564967</v>
      </c>
      <c r="Y443" s="6">
        <f t="shared" si="112"/>
        <v>129.66289999999998</v>
      </c>
      <c r="Z443" s="59">
        <f t="shared" si="113"/>
        <v>472.90999663810243</v>
      </c>
      <c r="AA443" s="18">
        <f t="shared" si="114"/>
        <v>0.96167812740915481</v>
      </c>
      <c r="AB443" s="8" t="s">
        <v>457</v>
      </c>
      <c r="AS443" s="2">
        <v>1</v>
      </c>
      <c r="AT443" s="2">
        <v>0.9</v>
      </c>
    </row>
    <row r="444" spans="2:46" x14ac:dyDescent="0.25">
      <c r="B444" s="7" t="s">
        <v>458</v>
      </c>
      <c r="C444" s="21">
        <v>548.55999999999995</v>
      </c>
      <c r="D444" s="16">
        <v>378.67</v>
      </c>
      <c r="E444" s="21">
        <v>268.06</v>
      </c>
      <c r="F444" s="4">
        <f t="shared" si="115"/>
        <v>463.94733806758717</v>
      </c>
      <c r="G444" s="21">
        <v>0.81</v>
      </c>
      <c r="H444" s="4">
        <v>108.8215</v>
      </c>
      <c r="I444" s="59">
        <f t="shared" si="116"/>
        <v>87.057200000000009</v>
      </c>
      <c r="J444" s="4">
        <f t="shared" si="117"/>
        <v>65.292899999999989</v>
      </c>
      <c r="K444" s="59">
        <f t="shared" si="104"/>
        <v>572.76883806758713</v>
      </c>
      <c r="L444" s="4">
        <f t="shared" si="119"/>
        <v>465.72720000000004</v>
      </c>
      <c r="M444" s="59">
        <f t="shared" si="120"/>
        <v>333.35289999999998</v>
      </c>
      <c r="N444" s="4">
        <f t="shared" si="105"/>
        <v>0.81311546482045849</v>
      </c>
      <c r="O444" s="8">
        <v>446.25</v>
      </c>
      <c r="Q444" s="16">
        <v>1</v>
      </c>
      <c r="R444" s="59">
        <f t="shared" si="106"/>
        <v>0</v>
      </c>
      <c r="S444" s="6">
        <f t="shared" si="107"/>
        <v>572.76883806758713</v>
      </c>
      <c r="T444" s="59">
        <f t="shared" si="108"/>
        <v>333.41013338147627</v>
      </c>
      <c r="U444" s="6">
        <f t="shared" si="109"/>
        <v>465.72720000000004</v>
      </c>
      <c r="V444" s="59">
        <f t="shared" si="110"/>
        <v>0</v>
      </c>
      <c r="W444" s="6">
        <f t="shared" si="111"/>
        <v>333.41013338147627</v>
      </c>
      <c r="X444" s="59">
        <f t="shared" si="118"/>
        <v>3.7167740347027234</v>
      </c>
      <c r="Y444" s="6">
        <f t="shared" si="112"/>
        <v>133.35289999999998</v>
      </c>
      <c r="Z444" s="59">
        <f t="shared" si="113"/>
        <v>484.44279410292609</v>
      </c>
      <c r="AA444" s="18">
        <f t="shared" si="114"/>
        <v>0.96136676129617549</v>
      </c>
      <c r="AB444" s="8" t="s">
        <v>458</v>
      </c>
      <c r="AS444" s="2">
        <v>1</v>
      </c>
      <c r="AT444" s="2">
        <v>0.9</v>
      </c>
    </row>
    <row r="445" spans="2:46" x14ac:dyDescent="0.25">
      <c r="B445" s="7" t="s">
        <v>459</v>
      </c>
      <c r="C445" s="21">
        <v>621.16</v>
      </c>
      <c r="D445" s="16">
        <v>377.83</v>
      </c>
      <c r="E445" s="21">
        <v>268.52999999999997</v>
      </c>
      <c r="F445" s="4">
        <f t="shared" si="115"/>
        <v>463.53410856160303</v>
      </c>
      <c r="G445" s="21">
        <v>0.81</v>
      </c>
      <c r="H445" s="4">
        <v>108.8215</v>
      </c>
      <c r="I445" s="59">
        <f t="shared" si="116"/>
        <v>87.057200000000009</v>
      </c>
      <c r="J445" s="4">
        <f t="shared" si="117"/>
        <v>65.292899999999989</v>
      </c>
      <c r="K445" s="59">
        <f t="shared" si="104"/>
        <v>572.35560856160305</v>
      </c>
      <c r="L445" s="4">
        <f t="shared" si="119"/>
        <v>464.88720000000001</v>
      </c>
      <c r="M445" s="59">
        <f t="shared" si="120"/>
        <v>333.82289999999995</v>
      </c>
      <c r="N445" s="4">
        <f t="shared" si="105"/>
        <v>0.81223489915354585</v>
      </c>
      <c r="O445" s="8">
        <v>447.32</v>
      </c>
      <c r="Q445" s="16">
        <v>1</v>
      </c>
      <c r="R445" s="59">
        <f t="shared" si="106"/>
        <v>0</v>
      </c>
      <c r="S445" s="6">
        <f t="shared" si="107"/>
        <v>572.35560856160305</v>
      </c>
      <c r="T445" s="59">
        <f t="shared" si="108"/>
        <v>333.87248153761186</v>
      </c>
      <c r="U445" s="6">
        <f t="shared" si="109"/>
        <v>464.88720000000001</v>
      </c>
      <c r="V445" s="59">
        <f t="shared" si="110"/>
        <v>0</v>
      </c>
      <c r="W445" s="6">
        <f t="shared" si="111"/>
        <v>333.87248153761186</v>
      </c>
      <c r="X445" s="59">
        <f t="shared" si="118"/>
        <v>0.46234815613559022</v>
      </c>
      <c r="Y445" s="6">
        <f t="shared" si="112"/>
        <v>133.82289999999995</v>
      </c>
      <c r="Z445" s="59">
        <f t="shared" si="113"/>
        <v>483.7651054884488</v>
      </c>
      <c r="AA445" s="18">
        <f t="shared" si="114"/>
        <v>0.96097712448815809</v>
      </c>
      <c r="AB445" s="8" t="s">
        <v>459</v>
      </c>
      <c r="AS445" s="2">
        <v>1</v>
      </c>
      <c r="AT445" s="2">
        <v>0.9</v>
      </c>
    </row>
    <row r="446" spans="2:46" x14ac:dyDescent="0.25">
      <c r="B446" s="7" t="s">
        <v>460</v>
      </c>
      <c r="C446" s="21">
        <v>557.41999999999996</v>
      </c>
      <c r="D446" s="16">
        <v>398.39</v>
      </c>
      <c r="E446" s="21">
        <v>269.3</v>
      </c>
      <c r="F446" s="4">
        <f t="shared" si="115"/>
        <v>480.87116996135256</v>
      </c>
      <c r="G446" s="21">
        <v>0.83</v>
      </c>
      <c r="H446" s="4">
        <v>108.8215</v>
      </c>
      <c r="I446" s="59">
        <f t="shared" si="116"/>
        <v>87.057200000000009</v>
      </c>
      <c r="J446" s="4">
        <f t="shared" si="117"/>
        <v>65.292899999999989</v>
      </c>
      <c r="K446" s="59">
        <f t="shared" si="104"/>
        <v>589.69266996135252</v>
      </c>
      <c r="L446" s="4">
        <f t="shared" si="119"/>
        <v>485.44720000000001</v>
      </c>
      <c r="M446" s="59">
        <f t="shared" si="120"/>
        <v>334.59289999999999</v>
      </c>
      <c r="N446" s="4">
        <f t="shared" si="105"/>
        <v>0.82322067871695848</v>
      </c>
      <c r="O446" s="8">
        <v>445.81</v>
      </c>
      <c r="Q446" s="16">
        <v>1</v>
      </c>
      <c r="R446" s="59">
        <f t="shared" si="106"/>
        <v>0</v>
      </c>
      <c r="S446" s="6">
        <f t="shared" si="107"/>
        <v>589.69266996135252</v>
      </c>
      <c r="T446" s="59">
        <f t="shared" si="108"/>
        <v>334.78121365797779</v>
      </c>
      <c r="U446" s="6">
        <f t="shared" si="109"/>
        <v>485.44720000000001</v>
      </c>
      <c r="V446" s="59">
        <f t="shared" si="110"/>
        <v>0</v>
      </c>
      <c r="W446" s="6">
        <f t="shared" si="111"/>
        <v>334.78121365797779</v>
      </c>
      <c r="X446" s="59">
        <f t="shared" si="118"/>
        <v>0.90873212036592577</v>
      </c>
      <c r="Y446" s="6">
        <f t="shared" si="112"/>
        <v>134.59289999999999</v>
      </c>
      <c r="Z446" s="59">
        <f t="shared" si="113"/>
        <v>503.76009440829074</v>
      </c>
      <c r="AA446" s="18">
        <f t="shared" si="114"/>
        <v>0.96364758818421137</v>
      </c>
      <c r="AB446" s="8" t="s">
        <v>460</v>
      </c>
      <c r="AS446" s="2">
        <v>1</v>
      </c>
      <c r="AT446" s="2">
        <v>0.9</v>
      </c>
    </row>
    <row r="447" spans="2:46" x14ac:dyDescent="0.25">
      <c r="B447" s="7" t="s">
        <v>461</v>
      </c>
      <c r="C447" s="21">
        <v>633.36</v>
      </c>
      <c r="D447" s="16">
        <v>395.25</v>
      </c>
      <c r="E447" s="21">
        <v>269.75</v>
      </c>
      <c r="F447" s="4">
        <f t="shared" si="115"/>
        <v>478.52651441691296</v>
      </c>
      <c r="G447" s="21">
        <v>0.82</v>
      </c>
      <c r="H447" s="4">
        <v>108.8215</v>
      </c>
      <c r="I447" s="59">
        <f t="shared" si="116"/>
        <v>87.057200000000009</v>
      </c>
      <c r="J447" s="4">
        <f t="shared" si="117"/>
        <v>65.292899999999989</v>
      </c>
      <c r="K447" s="59">
        <f t="shared" si="104"/>
        <v>587.34801441691297</v>
      </c>
      <c r="L447" s="4">
        <f t="shared" si="119"/>
        <v>482.30720000000002</v>
      </c>
      <c r="M447" s="59">
        <f t="shared" si="120"/>
        <v>335.04289999999997</v>
      </c>
      <c r="N447" s="4">
        <f t="shared" si="105"/>
        <v>0.82116085891395796</v>
      </c>
      <c r="O447" s="8">
        <v>446.36</v>
      </c>
      <c r="Q447" s="16">
        <v>1</v>
      </c>
      <c r="R447" s="59">
        <f t="shared" si="106"/>
        <v>0</v>
      </c>
      <c r="S447" s="6">
        <f t="shared" si="107"/>
        <v>587.34801441691297</v>
      </c>
      <c r="T447" s="59">
        <f t="shared" si="108"/>
        <v>335.1976355340982</v>
      </c>
      <c r="U447" s="6">
        <f t="shared" si="109"/>
        <v>482.30720000000002</v>
      </c>
      <c r="V447" s="59">
        <f t="shared" si="110"/>
        <v>0</v>
      </c>
      <c r="W447" s="6">
        <f t="shared" si="111"/>
        <v>335.1976355340982</v>
      </c>
      <c r="X447" s="59">
        <f t="shared" si="118"/>
        <v>0.41642187612040971</v>
      </c>
      <c r="Y447" s="6">
        <f t="shared" si="112"/>
        <v>135.04289999999997</v>
      </c>
      <c r="Z447" s="59">
        <f t="shared" si="113"/>
        <v>500.85608712708085</v>
      </c>
      <c r="AA447" s="18">
        <f t="shared" si="114"/>
        <v>0.96296563503205568</v>
      </c>
      <c r="AB447" s="8" t="s">
        <v>461</v>
      </c>
      <c r="AS447" s="2">
        <v>1</v>
      </c>
      <c r="AT447" s="2">
        <v>0.9</v>
      </c>
    </row>
    <row r="448" spans="2:46" x14ac:dyDescent="0.25">
      <c r="B448" s="7" t="s">
        <v>462</v>
      </c>
      <c r="C448" s="21">
        <v>627.84</v>
      </c>
      <c r="D448" s="16">
        <v>384.65</v>
      </c>
      <c r="E448" s="21">
        <v>270.52999999999997</v>
      </c>
      <c r="F448" s="4">
        <f t="shared" si="115"/>
        <v>470.25748627746475</v>
      </c>
      <c r="G448" s="21">
        <v>0.81</v>
      </c>
      <c r="H448" s="4">
        <v>108.8215</v>
      </c>
      <c r="I448" s="59">
        <f t="shared" si="116"/>
        <v>87.057200000000009</v>
      </c>
      <c r="J448" s="4">
        <f t="shared" si="117"/>
        <v>65.292899999999989</v>
      </c>
      <c r="K448" s="59">
        <f t="shared" si="104"/>
        <v>579.07898627746476</v>
      </c>
      <c r="L448" s="4">
        <f t="shared" si="119"/>
        <v>471.7072</v>
      </c>
      <c r="M448" s="59">
        <f t="shared" si="120"/>
        <v>335.82289999999995</v>
      </c>
      <c r="N448" s="4">
        <f t="shared" si="105"/>
        <v>0.81458179484686444</v>
      </c>
      <c r="O448" s="8">
        <v>448.83</v>
      </c>
      <c r="Q448" s="16">
        <v>1</v>
      </c>
      <c r="R448" s="59">
        <f t="shared" si="106"/>
        <v>0</v>
      </c>
      <c r="S448" s="6">
        <f t="shared" si="107"/>
        <v>579.07898627746476</v>
      </c>
      <c r="T448" s="59">
        <f t="shared" si="108"/>
        <v>335.89401574945657</v>
      </c>
      <c r="U448" s="6">
        <f t="shared" si="109"/>
        <v>471.7072</v>
      </c>
      <c r="V448" s="59">
        <f t="shared" si="110"/>
        <v>0</v>
      </c>
      <c r="W448" s="6">
        <f t="shared" si="111"/>
        <v>335.89401574945657</v>
      </c>
      <c r="X448" s="59">
        <f t="shared" si="118"/>
        <v>0.69638021535837424</v>
      </c>
      <c r="Y448" s="6">
        <f t="shared" si="112"/>
        <v>135.82289999999995</v>
      </c>
      <c r="Z448" s="59">
        <f t="shared" si="113"/>
        <v>490.87222644620056</v>
      </c>
      <c r="AA448" s="18">
        <f t="shared" si="114"/>
        <v>0.96095719942244273</v>
      </c>
      <c r="AB448" s="8" t="s">
        <v>462</v>
      </c>
      <c r="AS448" s="2">
        <v>1</v>
      </c>
      <c r="AT448" s="2">
        <v>0.9</v>
      </c>
    </row>
    <row r="449" spans="2:46" x14ac:dyDescent="0.25">
      <c r="B449" s="7" t="s">
        <v>463</v>
      </c>
      <c r="C449" s="21">
        <v>408.4</v>
      </c>
      <c r="D449" s="16">
        <v>301.08999999999997</v>
      </c>
      <c r="E449" s="21">
        <v>185.89</v>
      </c>
      <c r="F449" s="4">
        <f t="shared" si="115"/>
        <v>353.85064674237913</v>
      </c>
      <c r="G449" s="21">
        <v>0.85</v>
      </c>
      <c r="H449" s="4">
        <v>108.8215</v>
      </c>
      <c r="I449" s="59">
        <f t="shared" si="116"/>
        <v>87.057200000000009</v>
      </c>
      <c r="J449" s="4">
        <f t="shared" si="117"/>
        <v>65.292899999999989</v>
      </c>
      <c r="K449" s="59">
        <f t="shared" si="104"/>
        <v>462.67214674237914</v>
      </c>
      <c r="L449" s="4">
        <f t="shared" si="119"/>
        <v>388.1472</v>
      </c>
      <c r="M449" s="59">
        <f t="shared" si="120"/>
        <v>251.18289999999996</v>
      </c>
      <c r="N449" s="4">
        <f t="shared" si="105"/>
        <v>0.83892493363367426</v>
      </c>
      <c r="O449" s="8">
        <v>452.5</v>
      </c>
      <c r="Q449" s="16">
        <v>1</v>
      </c>
      <c r="R449" s="59">
        <f t="shared" si="106"/>
        <v>0</v>
      </c>
      <c r="S449" s="6">
        <f t="shared" si="107"/>
        <v>462.67214674237914</v>
      </c>
      <c r="T449" s="59">
        <f t="shared" si="108"/>
        <v>251.80799531262227</v>
      </c>
      <c r="U449" s="6">
        <f t="shared" si="109"/>
        <v>388.1472</v>
      </c>
      <c r="V449" s="59">
        <f t="shared" si="110"/>
        <v>0</v>
      </c>
      <c r="W449" s="6">
        <f t="shared" si="111"/>
        <v>251.80799531262227</v>
      </c>
      <c r="X449" s="59">
        <f t="shared" si="118"/>
        <v>-84.086020436834303</v>
      </c>
      <c r="Y449" s="6">
        <f t="shared" si="112"/>
        <v>51.182899999999961</v>
      </c>
      <c r="Z449" s="59">
        <f t="shared" si="113"/>
        <v>391.50726445399454</v>
      </c>
      <c r="AA449" s="18">
        <f t="shared" si="114"/>
        <v>0.99141761913746207</v>
      </c>
      <c r="AB449" s="8" t="s">
        <v>463</v>
      </c>
      <c r="AS449" s="2">
        <v>1</v>
      </c>
      <c r="AT449" s="2">
        <v>0.9</v>
      </c>
    </row>
    <row r="450" spans="2:46" x14ac:dyDescent="0.25">
      <c r="B450" s="7" t="s">
        <v>464</v>
      </c>
      <c r="C450" s="21">
        <v>500.7</v>
      </c>
      <c r="D450" s="16">
        <v>311.49</v>
      </c>
      <c r="E450" s="21">
        <v>184.72</v>
      </c>
      <c r="F450" s="4">
        <f t="shared" si="115"/>
        <v>362.14292551422295</v>
      </c>
      <c r="G450" s="21">
        <v>0.85</v>
      </c>
      <c r="H450" s="4">
        <v>108.8215</v>
      </c>
      <c r="I450" s="59">
        <f t="shared" si="116"/>
        <v>87.057200000000009</v>
      </c>
      <c r="J450" s="4">
        <f t="shared" si="117"/>
        <v>65.292899999999989</v>
      </c>
      <c r="K450" s="59">
        <f t="shared" si="104"/>
        <v>470.96442551422297</v>
      </c>
      <c r="L450" s="4">
        <f t="shared" si="119"/>
        <v>398.54720000000003</v>
      </c>
      <c r="M450" s="59">
        <f t="shared" si="120"/>
        <v>250.0129</v>
      </c>
      <c r="N450" s="4">
        <f t="shared" si="105"/>
        <v>0.84623631512050168</v>
      </c>
      <c r="O450" s="8">
        <v>453.36</v>
      </c>
      <c r="Q450" s="16">
        <v>1</v>
      </c>
      <c r="R450" s="59">
        <f t="shared" si="106"/>
        <v>0</v>
      </c>
      <c r="S450" s="6">
        <f t="shared" si="107"/>
        <v>470.96442551422297</v>
      </c>
      <c r="T450" s="59">
        <f t="shared" si="108"/>
        <v>250.93349611421357</v>
      </c>
      <c r="U450" s="6">
        <f t="shared" si="109"/>
        <v>398.54720000000003</v>
      </c>
      <c r="V450" s="59">
        <f t="shared" si="110"/>
        <v>0</v>
      </c>
      <c r="W450" s="6">
        <f t="shared" si="111"/>
        <v>250.93349611421357</v>
      </c>
      <c r="X450" s="59">
        <f t="shared" si="118"/>
        <v>-0.87449919840869939</v>
      </c>
      <c r="Y450" s="6">
        <f t="shared" si="112"/>
        <v>50.012900000000002</v>
      </c>
      <c r="Z450" s="59">
        <f t="shared" si="113"/>
        <v>401.67295253010258</v>
      </c>
      <c r="AA450" s="18">
        <f t="shared" si="114"/>
        <v>0.99221816527497386</v>
      </c>
      <c r="AB450" s="8" t="s">
        <v>464</v>
      </c>
      <c r="AS450" s="2">
        <v>1</v>
      </c>
      <c r="AT450" s="2">
        <v>0.9</v>
      </c>
    </row>
    <row r="451" spans="2:46" x14ac:dyDescent="0.25">
      <c r="B451" s="7" t="s">
        <v>465</v>
      </c>
      <c r="C451" s="21">
        <v>415.68</v>
      </c>
      <c r="D451" s="16">
        <v>301.31</v>
      </c>
      <c r="E451" s="21">
        <v>188.77</v>
      </c>
      <c r="F451" s="4">
        <f t="shared" si="115"/>
        <v>355.5584747970438</v>
      </c>
      <c r="G451" s="21">
        <v>0.84</v>
      </c>
      <c r="H451" s="4">
        <v>108.8215</v>
      </c>
      <c r="I451" s="59">
        <f t="shared" si="116"/>
        <v>87.057200000000009</v>
      </c>
      <c r="J451" s="4">
        <f t="shared" si="117"/>
        <v>65.292899999999989</v>
      </c>
      <c r="K451" s="59">
        <f t="shared" si="104"/>
        <v>464.37997479704381</v>
      </c>
      <c r="L451" s="4">
        <f t="shared" si="119"/>
        <v>388.36720000000003</v>
      </c>
      <c r="M451" s="59">
        <f t="shared" si="120"/>
        <v>254.06290000000001</v>
      </c>
      <c r="N451" s="4">
        <f t="shared" si="105"/>
        <v>0.83631340944392574</v>
      </c>
      <c r="O451" s="8">
        <v>455.32</v>
      </c>
      <c r="Q451" s="16">
        <v>1</v>
      </c>
      <c r="R451" s="59">
        <f t="shared" si="106"/>
        <v>0</v>
      </c>
      <c r="S451" s="6">
        <f t="shared" si="107"/>
        <v>464.37997479704381</v>
      </c>
      <c r="T451" s="59">
        <f t="shared" si="108"/>
        <v>254.59709141438168</v>
      </c>
      <c r="U451" s="6">
        <f t="shared" si="109"/>
        <v>388.36720000000003</v>
      </c>
      <c r="V451" s="59">
        <f t="shared" si="110"/>
        <v>0</v>
      </c>
      <c r="W451" s="6">
        <f t="shared" si="111"/>
        <v>254.59709141438168</v>
      </c>
      <c r="X451" s="59">
        <f t="shared" si="118"/>
        <v>3.6635953001681116</v>
      </c>
      <c r="Y451" s="6">
        <f t="shared" si="112"/>
        <v>54.062900000000013</v>
      </c>
      <c r="Z451" s="59">
        <f t="shared" si="113"/>
        <v>392.11207478506708</v>
      </c>
      <c r="AA451" s="18">
        <f t="shared" si="114"/>
        <v>0.99044947853972676</v>
      </c>
      <c r="AB451" s="8" t="s">
        <v>465</v>
      </c>
      <c r="AS451" s="2">
        <v>1</v>
      </c>
      <c r="AT451" s="2">
        <v>0.9</v>
      </c>
    </row>
    <row r="452" spans="2:46" x14ac:dyDescent="0.25">
      <c r="B452" s="7" t="s">
        <v>466</v>
      </c>
      <c r="C452" s="21">
        <v>398.7</v>
      </c>
      <c r="D452" s="16">
        <v>310.33</v>
      </c>
      <c r="E452" s="21">
        <v>187.92</v>
      </c>
      <c r="F452" s="4">
        <f t="shared" si="115"/>
        <v>362.79282696878113</v>
      </c>
      <c r="G452" s="21">
        <v>0.85</v>
      </c>
      <c r="H452" s="4">
        <v>108.8215</v>
      </c>
      <c r="I452" s="59">
        <f t="shared" si="116"/>
        <v>87.057200000000009</v>
      </c>
      <c r="J452" s="4">
        <f t="shared" si="117"/>
        <v>65.292899999999989</v>
      </c>
      <c r="K452" s="59">
        <f t="shared" ref="K452:K515" si="121">F452+H452</f>
        <v>471.61432696878114</v>
      </c>
      <c r="L452" s="4">
        <f t="shared" si="119"/>
        <v>397.38720000000001</v>
      </c>
      <c r="M452" s="59">
        <f t="shared" si="120"/>
        <v>253.21289999999999</v>
      </c>
      <c r="N452" s="4">
        <f t="shared" ref="N452:N515" si="122">L452/K452</f>
        <v>0.8426105342349054</v>
      </c>
      <c r="O452" s="8">
        <v>455.96</v>
      </c>
      <c r="Q452" s="16">
        <v>1</v>
      </c>
      <c r="R452" s="59">
        <f t="shared" ref="R452:R515" si="123">DEGREES(ACOS(Q452))</f>
        <v>0</v>
      </c>
      <c r="S452" s="6">
        <f t="shared" ref="S452:S515" si="124">L452/N452</f>
        <v>471.61432696878114</v>
      </c>
      <c r="T452" s="59">
        <f t="shared" ref="T452:T515" si="125">S452*SIN(ACOS(N452))</f>
        <v>253.97536628259121</v>
      </c>
      <c r="U452" s="6">
        <f t="shared" ref="U452:U515" si="126">L452/Q452</f>
        <v>397.38720000000001</v>
      </c>
      <c r="V452" s="59">
        <f t="shared" ref="V452:V515" si="127">U452*SIN(ACOS(Q452))</f>
        <v>0</v>
      </c>
      <c r="W452" s="6">
        <f t="shared" ref="W452:W515" si="128">T452-V452</f>
        <v>253.97536628259121</v>
      </c>
      <c r="X452" s="59">
        <f t="shared" si="118"/>
        <v>-0.62172513179046973</v>
      </c>
      <c r="Y452" s="6">
        <f t="shared" ref="Y452:Y515" si="129">M452-$AC$4</f>
        <v>53.212899999999991</v>
      </c>
      <c r="Z452" s="59">
        <f t="shared" ref="Z452:Z515" si="130">IF(Y452&gt;1,SQRT((L452)^2+(Y452)^2),0)</f>
        <v>400.934158497689</v>
      </c>
      <c r="AA452" s="18">
        <f t="shared" ref="AA452:AA515" si="131">IF(Z452&gt;0,L452/Z452,1)</f>
        <v>0.99115326438889728</v>
      </c>
      <c r="AB452" s="8" t="s">
        <v>466</v>
      </c>
      <c r="AS452" s="2">
        <v>1</v>
      </c>
      <c r="AT452" s="2">
        <v>0.9</v>
      </c>
    </row>
    <row r="453" spans="2:46" x14ac:dyDescent="0.25">
      <c r="B453" s="7" t="s">
        <v>467</v>
      </c>
      <c r="C453" s="21">
        <v>526.6</v>
      </c>
      <c r="D453" s="16">
        <v>310.81</v>
      </c>
      <c r="E453" s="21">
        <v>196.14</v>
      </c>
      <c r="F453" s="4">
        <f t="shared" ref="F453:F516" si="132">SQRT((D453)^2+(E453)^2)</f>
        <v>367.52381650717552</v>
      </c>
      <c r="G453" s="21">
        <v>0.84</v>
      </c>
      <c r="H453" s="4">
        <v>108.8215</v>
      </c>
      <c r="I453" s="59">
        <f t="shared" ref="I453:I516" si="133">0.8*H453</f>
        <v>87.057200000000009</v>
      </c>
      <c r="J453" s="4">
        <f t="shared" ref="J453:J516" si="134">SQRT((H453)^2-(I453)^2)</f>
        <v>65.292899999999989</v>
      </c>
      <c r="K453" s="59">
        <f t="shared" si="121"/>
        <v>476.34531650717554</v>
      </c>
      <c r="L453" s="4">
        <f t="shared" si="119"/>
        <v>397.86720000000003</v>
      </c>
      <c r="M453" s="59">
        <f t="shared" si="120"/>
        <v>261.43289999999996</v>
      </c>
      <c r="N453" s="4">
        <f t="shared" si="122"/>
        <v>0.83524952636751004</v>
      </c>
      <c r="O453" s="8">
        <v>456.38</v>
      </c>
      <c r="Q453" s="16">
        <v>1</v>
      </c>
      <c r="R453" s="59">
        <f t="shared" si="123"/>
        <v>0</v>
      </c>
      <c r="S453" s="6">
        <f t="shared" si="124"/>
        <v>476.34531650717554</v>
      </c>
      <c r="T453" s="59">
        <f t="shared" si="125"/>
        <v>261.92852407189486</v>
      </c>
      <c r="U453" s="6">
        <f t="shared" si="126"/>
        <v>397.86720000000003</v>
      </c>
      <c r="V453" s="59">
        <f t="shared" si="127"/>
        <v>0</v>
      </c>
      <c r="W453" s="6">
        <f t="shared" si="128"/>
        <v>261.92852407189486</v>
      </c>
      <c r="X453" s="59">
        <f t="shared" ref="X453:X516" si="135">W453-W452</f>
        <v>7.9531577893036456</v>
      </c>
      <c r="Y453" s="6">
        <f t="shared" si="129"/>
        <v>61.432899999999961</v>
      </c>
      <c r="Z453" s="59">
        <f t="shared" si="130"/>
        <v>402.58205379555858</v>
      </c>
      <c r="AA453" s="18">
        <f t="shared" si="131"/>
        <v>0.988288465044314</v>
      </c>
      <c r="AB453" s="8" t="s">
        <v>467</v>
      </c>
      <c r="AS453" s="2">
        <v>1</v>
      </c>
      <c r="AT453" s="2">
        <v>0.9</v>
      </c>
    </row>
    <row r="454" spans="2:46" x14ac:dyDescent="0.25">
      <c r="B454" s="7" t="s">
        <v>468</v>
      </c>
      <c r="C454" s="21">
        <v>388.04</v>
      </c>
      <c r="D454" s="16">
        <v>283.14999999999998</v>
      </c>
      <c r="E454" s="21">
        <v>181.13</v>
      </c>
      <c r="F454" s="4">
        <f t="shared" si="132"/>
        <v>336.12795093535436</v>
      </c>
      <c r="G454" s="21">
        <v>0.84</v>
      </c>
      <c r="H454" s="4">
        <v>108.8215</v>
      </c>
      <c r="I454" s="59">
        <f t="shared" si="133"/>
        <v>87.057200000000009</v>
      </c>
      <c r="J454" s="4">
        <f t="shared" si="134"/>
        <v>65.292899999999989</v>
      </c>
      <c r="K454" s="59">
        <f t="shared" si="121"/>
        <v>444.94945093535438</v>
      </c>
      <c r="L454" s="4">
        <f t="shared" si="119"/>
        <v>370.2072</v>
      </c>
      <c r="M454" s="59">
        <f t="shared" si="120"/>
        <v>246.42289999999997</v>
      </c>
      <c r="N454" s="4">
        <f t="shared" si="122"/>
        <v>0.83202080420992919</v>
      </c>
      <c r="O454" s="8">
        <v>457.51</v>
      </c>
      <c r="Q454" s="16">
        <v>1</v>
      </c>
      <c r="R454" s="59">
        <f t="shared" si="123"/>
        <v>0</v>
      </c>
      <c r="S454" s="6">
        <f t="shared" si="124"/>
        <v>444.94945093535438</v>
      </c>
      <c r="T454" s="59">
        <f t="shared" si="125"/>
        <v>246.83322903497688</v>
      </c>
      <c r="U454" s="6">
        <f t="shared" si="126"/>
        <v>370.2072</v>
      </c>
      <c r="V454" s="59">
        <f t="shared" si="127"/>
        <v>0</v>
      </c>
      <c r="W454" s="6">
        <f t="shared" si="128"/>
        <v>246.83322903497688</v>
      </c>
      <c r="X454" s="59">
        <f t="shared" si="135"/>
        <v>-15.095295036917975</v>
      </c>
      <c r="Y454" s="6">
        <f t="shared" si="129"/>
        <v>46.42289999999997</v>
      </c>
      <c r="Z454" s="59">
        <f t="shared" si="130"/>
        <v>373.10649495318359</v>
      </c>
      <c r="AA454" s="18">
        <f t="shared" si="131"/>
        <v>0.99222930988229674</v>
      </c>
      <c r="AB454" s="8" t="s">
        <v>468</v>
      </c>
      <c r="AS454" s="2">
        <v>1</v>
      </c>
      <c r="AT454" s="2">
        <v>0.9</v>
      </c>
    </row>
    <row r="455" spans="2:46" x14ac:dyDescent="0.25">
      <c r="B455" s="7" t="s">
        <v>469</v>
      </c>
      <c r="C455" s="21">
        <v>623.17999999999995</v>
      </c>
      <c r="D455" s="16">
        <v>360.13</v>
      </c>
      <c r="E455" s="21">
        <v>272.67</v>
      </c>
      <c r="F455" s="4">
        <f t="shared" si="132"/>
        <v>451.7106881622351</v>
      </c>
      <c r="G455" s="21">
        <v>0.79</v>
      </c>
      <c r="H455" s="4">
        <v>108.8215</v>
      </c>
      <c r="I455" s="59">
        <f t="shared" si="133"/>
        <v>87.057200000000009</v>
      </c>
      <c r="J455" s="4">
        <f t="shared" si="134"/>
        <v>65.292899999999989</v>
      </c>
      <c r="K455" s="59">
        <f t="shared" si="121"/>
        <v>560.53218816223512</v>
      </c>
      <c r="L455" s="4">
        <f t="shared" si="119"/>
        <v>447.18720000000002</v>
      </c>
      <c r="M455" s="59">
        <f t="shared" si="120"/>
        <v>337.96289999999999</v>
      </c>
      <c r="N455" s="4">
        <f t="shared" si="122"/>
        <v>0.79779040248545086</v>
      </c>
      <c r="O455" s="8">
        <v>455.42</v>
      </c>
      <c r="Q455" s="16">
        <v>1</v>
      </c>
      <c r="R455" s="59">
        <f t="shared" si="123"/>
        <v>0</v>
      </c>
      <c r="S455" s="6">
        <f t="shared" si="124"/>
        <v>560.53218816223512</v>
      </c>
      <c r="T455" s="59">
        <f t="shared" si="125"/>
        <v>337.96440954944251</v>
      </c>
      <c r="U455" s="6">
        <f t="shared" si="126"/>
        <v>447.18720000000002</v>
      </c>
      <c r="V455" s="59">
        <f t="shared" si="127"/>
        <v>0</v>
      </c>
      <c r="W455" s="6">
        <f t="shared" si="128"/>
        <v>337.96440954944251</v>
      </c>
      <c r="X455" s="59">
        <f t="shared" si="135"/>
        <v>91.131180514465626</v>
      </c>
      <c r="Y455" s="6">
        <f t="shared" si="129"/>
        <v>137.96289999999999</v>
      </c>
      <c r="Z455" s="59">
        <f t="shared" si="130"/>
        <v>467.98520662543382</v>
      </c>
      <c r="AA455" s="18">
        <f t="shared" si="131"/>
        <v>0.955558410114275</v>
      </c>
      <c r="AB455" s="8" t="s">
        <v>469</v>
      </c>
      <c r="AS455" s="2">
        <v>1</v>
      </c>
      <c r="AT455" s="2">
        <v>0.9</v>
      </c>
    </row>
    <row r="456" spans="2:46" x14ac:dyDescent="0.25">
      <c r="B456" s="7" t="s">
        <v>470</v>
      </c>
      <c r="C456" s="21">
        <v>614.98</v>
      </c>
      <c r="D456" s="16">
        <v>365.72</v>
      </c>
      <c r="E456" s="21">
        <v>269.60000000000002</v>
      </c>
      <c r="F456" s="4">
        <f t="shared" si="132"/>
        <v>454.35149212916645</v>
      </c>
      <c r="G456" s="21">
        <v>0.8</v>
      </c>
      <c r="H456" s="4">
        <v>108.8215</v>
      </c>
      <c r="I456" s="59">
        <f t="shared" si="133"/>
        <v>87.057200000000009</v>
      </c>
      <c r="J456" s="4">
        <f t="shared" si="134"/>
        <v>65.292899999999989</v>
      </c>
      <c r="K456" s="59">
        <f t="shared" si="121"/>
        <v>563.17299212916646</v>
      </c>
      <c r="L456" s="4">
        <f t="shared" si="119"/>
        <v>452.77720000000005</v>
      </c>
      <c r="M456" s="59">
        <f t="shared" si="120"/>
        <v>334.8929</v>
      </c>
      <c r="N456" s="4">
        <f t="shared" si="122"/>
        <v>0.80397534386051206</v>
      </c>
      <c r="O456" s="8">
        <v>455.65</v>
      </c>
      <c r="Q456" s="16">
        <v>1</v>
      </c>
      <c r="R456" s="59">
        <f t="shared" si="123"/>
        <v>0</v>
      </c>
      <c r="S456" s="6">
        <f t="shared" si="124"/>
        <v>563.17299212916646</v>
      </c>
      <c r="T456" s="59">
        <f t="shared" si="125"/>
        <v>334.89793403942963</v>
      </c>
      <c r="U456" s="6">
        <f t="shared" si="126"/>
        <v>452.77720000000005</v>
      </c>
      <c r="V456" s="59">
        <f t="shared" si="127"/>
        <v>0</v>
      </c>
      <c r="W456" s="6">
        <f t="shared" si="128"/>
        <v>334.89793403942963</v>
      </c>
      <c r="X456" s="59">
        <f t="shared" si="135"/>
        <v>-3.0664755100128787</v>
      </c>
      <c r="Y456" s="6">
        <f t="shared" si="129"/>
        <v>134.8929</v>
      </c>
      <c r="Z456" s="59">
        <f t="shared" si="130"/>
        <v>472.44395150139241</v>
      </c>
      <c r="AA456" s="18">
        <f t="shared" si="131"/>
        <v>0.95837230757449032</v>
      </c>
      <c r="AB456" s="8" t="s">
        <v>470</v>
      </c>
      <c r="AS456" s="2">
        <v>1</v>
      </c>
      <c r="AT456" s="2">
        <v>0.9</v>
      </c>
    </row>
    <row r="457" spans="2:46" x14ac:dyDescent="0.25">
      <c r="B457" s="7" t="s">
        <v>471</v>
      </c>
      <c r="C457" s="21">
        <v>514.29999999999995</v>
      </c>
      <c r="D457" s="16">
        <v>366.61</v>
      </c>
      <c r="E457" s="21">
        <v>266.19</v>
      </c>
      <c r="F457" s="4">
        <f t="shared" si="132"/>
        <v>453.05629694332686</v>
      </c>
      <c r="G457" s="21">
        <v>0.81</v>
      </c>
      <c r="H457" s="4">
        <v>108.8215</v>
      </c>
      <c r="I457" s="59">
        <f t="shared" si="133"/>
        <v>87.057200000000009</v>
      </c>
      <c r="J457" s="4">
        <f t="shared" si="134"/>
        <v>65.292899999999989</v>
      </c>
      <c r="K457" s="59">
        <f t="shared" si="121"/>
        <v>561.87779694332687</v>
      </c>
      <c r="L457" s="4">
        <f t="shared" si="119"/>
        <v>453.66720000000004</v>
      </c>
      <c r="M457" s="59">
        <f t="shared" si="120"/>
        <v>331.48289999999997</v>
      </c>
      <c r="N457" s="4">
        <f t="shared" si="122"/>
        <v>0.80741257701940949</v>
      </c>
      <c r="O457" s="8">
        <v>450.9</v>
      </c>
      <c r="Q457" s="16">
        <v>1</v>
      </c>
      <c r="R457" s="59">
        <f t="shared" si="123"/>
        <v>0</v>
      </c>
      <c r="S457" s="6">
        <f t="shared" si="124"/>
        <v>561.87779694332687</v>
      </c>
      <c r="T457" s="59">
        <f t="shared" si="125"/>
        <v>331.50072449701582</v>
      </c>
      <c r="U457" s="6">
        <f t="shared" si="126"/>
        <v>453.66720000000004</v>
      </c>
      <c r="V457" s="59">
        <f t="shared" si="127"/>
        <v>0</v>
      </c>
      <c r="W457" s="6">
        <f t="shared" si="128"/>
        <v>331.50072449701582</v>
      </c>
      <c r="X457" s="59">
        <f t="shared" si="135"/>
        <v>-3.3972095424138047</v>
      </c>
      <c r="Y457" s="6">
        <f t="shared" si="129"/>
        <v>131.48289999999997</v>
      </c>
      <c r="Z457" s="59">
        <f t="shared" si="130"/>
        <v>472.33640696885732</v>
      </c>
      <c r="AA457" s="18">
        <f t="shared" si="131"/>
        <v>0.9604747660916847</v>
      </c>
      <c r="AB457" s="8" t="s">
        <v>471</v>
      </c>
      <c r="AS457" s="2">
        <v>1</v>
      </c>
      <c r="AT457" s="2">
        <v>0.9</v>
      </c>
    </row>
    <row r="458" spans="2:46" x14ac:dyDescent="0.25">
      <c r="B458" s="7" t="s">
        <v>472</v>
      </c>
      <c r="C458" s="21">
        <v>604.22</v>
      </c>
      <c r="D458" s="16">
        <v>355.98</v>
      </c>
      <c r="E458" s="21">
        <v>259.12</v>
      </c>
      <c r="F458" s="4">
        <f t="shared" si="132"/>
        <v>440.30095934485541</v>
      </c>
      <c r="G458" s="21">
        <v>0.8</v>
      </c>
      <c r="H458" s="4">
        <v>108.8215</v>
      </c>
      <c r="I458" s="59">
        <f t="shared" si="133"/>
        <v>87.057200000000009</v>
      </c>
      <c r="J458" s="4">
        <f t="shared" si="134"/>
        <v>65.292899999999989</v>
      </c>
      <c r="K458" s="59">
        <f t="shared" si="121"/>
        <v>549.12245934485543</v>
      </c>
      <c r="L458" s="4">
        <f t="shared" si="119"/>
        <v>443.03720000000004</v>
      </c>
      <c r="M458" s="59">
        <f t="shared" si="120"/>
        <v>324.41289999999998</v>
      </c>
      <c r="N458" s="4">
        <f t="shared" si="122"/>
        <v>0.80680946929137975</v>
      </c>
      <c r="O458" s="8">
        <v>451.9</v>
      </c>
      <c r="Q458" s="16">
        <v>1</v>
      </c>
      <c r="R458" s="59">
        <f t="shared" si="123"/>
        <v>0</v>
      </c>
      <c r="S458" s="6">
        <f t="shared" si="124"/>
        <v>549.12245934485543</v>
      </c>
      <c r="T458" s="59">
        <f t="shared" si="125"/>
        <v>324.42798087264651</v>
      </c>
      <c r="U458" s="6">
        <f t="shared" si="126"/>
        <v>443.03720000000004</v>
      </c>
      <c r="V458" s="59">
        <f t="shared" si="127"/>
        <v>0</v>
      </c>
      <c r="W458" s="6">
        <f t="shared" si="128"/>
        <v>324.42798087264651</v>
      </c>
      <c r="X458" s="59">
        <f t="shared" si="135"/>
        <v>-7.0727436243693091</v>
      </c>
      <c r="Y458" s="6">
        <f t="shared" si="129"/>
        <v>124.41289999999998</v>
      </c>
      <c r="Z458" s="59">
        <f t="shared" si="130"/>
        <v>460.17445634264624</v>
      </c>
      <c r="AA458" s="18">
        <f t="shared" si="131"/>
        <v>0.96275921858234181</v>
      </c>
      <c r="AB458" s="8" t="s">
        <v>472</v>
      </c>
      <c r="AS458" s="2">
        <v>1</v>
      </c>
      <c r="AT458" s="2">
        <v>0.9</v>
      </c>
    </row>
    <row r="459" spans="2:46" x14ac:dyDescent="0.25">
      <c r="B459" s="7" t="s">
        <v>473</v>
      </c>
      <c r="C459" s="21">
        <v>542.52</v>
      </c>
      <c r="D459" s="16">
        <v>355.98</v>
      </c>
      <c r="E459" s="21">
        <v>264.61</v>
      </c>
      <c r="F459" s="4">
        <f t="shared" si="132"/>
        <v>443.55406942107976</v>
      </c>
      <c r="G459" s="21">
        <v>0.8</v>
      </c>
      <c r="H459" s="4">
        <v>108.8215</v>
      </c>
      <c r="I459" s="59">
        <f t="shared" si="133"/>
        <v>87.057200000000009</v>
      </c>
      <c r="J459" s="4">
        <f t="shared" si="134"/>
        <v>65.292899999999989</v>
      </c>
      <c r="K459" s="59">
        <f t="shared" si="121"/>
        <v>552.37556942107972</v>
      </c>
      <c r="L459" s="4">
        <f t="shared" si="119"/>
        <v>443.03720000000004</v>
      </c>
      <c r="M459" s="59">
        <f t="shared" si="120"/>
        <v>329.90289999999999</v>
      </c>
      <c r="N459" s="4">
        <f t="shared" si="122"/>
        <v>0.80205791951357952</v>
      </c>
      <c r="O459" s="8">
        <v>451.36</v>
      </c>
      <c r="Q459" s="16">
        <v>1</v>
      </c>
      <c r="R459" s="59">
        <f t="shared" si="123"/>
        <v>0</v>
      </c>
      <c r="S459" s="6">
        <f t="shared" si="124"/>
        <v>552.37556942107972</v>
      </c>
      <c r="T459" s="59">
        <f t="shared" si="125"/>
        <v>329.90424233316855</v>
      </c>
      <c r="U459" s="6">
        <f t="shared" si="126"/>
        <v>443.03720000000004</v>
      </c>
      <c r="V459" s="59">
        <f t="shared" si="127"/>
        <v>0</v>
      </c>
      <c r="W459" s="6">
        <f t="shared" si="128"/>
        <v>329.90424233316855</v>
      </c>
      <c r="X459" s="59">
        <f t="shared" si="135"/>
        <v>5.4762614605220392</v>
      </c>
      <c r="Y459" s="6">
        <f t="shared" si="129"/>
        <v>129.90289999999999</v>
      </c>
      <c r="Z459" s="59">
        <f t="shared" si="130"/>
        <v>461.68899056859698</v>
      </c>
      <c r="AA459" s="18">
        <f t="shared" si="131"/>
        <v>0.95960096309503473</v>
      </c>
      <c r="AB459" s="8" t="s">
        <v>473</v>
      </c>
      <c r="AS459" s="2">
        <v>1</v>
      </c>
      <c r="AT459" s="2">
        <v>0.9</v>
      </c>
    </row>
    <row r="460" spans="2:46" x14ac:dyDescent="0.25">
      <c r="B460" s="7" t="s">
        <v>474</v>
      </c>
      <c r="C460" s="21">
        <v>546.86</v>
      </c>
      <c r="D460" s="16">
        <v>367.16</v>
      </c>
      <c r="E460" s="21">
        <v>266.48</v>
      </c>
      <c r="F460" s="4">
        <f t="shared" si="132"/>
        <v>453.67174917554655</v>
      </c>
      <c r="G460" s="21">
        <v>0.8</v>
      </c>
      <c r="H460" s="4">
        <v>108.8215</v>
      </c>
      <c r="I460" s="59">
        <f t="shared" si="133"/>
        <v>87.057200000000009</v>
      </c>
      <c r="J460" s="4">
        <f t="shared" si="134"/>
        <v>65.292899999999989</v>
      </c>
      <c r="K460" s="59">
        <f t="shared" si="121"/>
        <v>562.49324917554657</v>
      </c>
      <c r="L460" s="4">
        <f t="shared" si="119"/>
        <v>454.21720000000005</v>
      </c>
      <c r="M460" s="59">
        <f t="shared" si="120"/>
        <v>331.77289999999999</v>
      </c>
      <c r="N460" s="4">
        <f t="shared" si="122"/>
        <v>0.80750693571123189</v>
      </c>
      <c r="O460" s="8">
        <v>451.48</v>
      </c>
      <c r="Q460" s="16">
        <v>1</v>
      </c>
      <c r="R460" s="59">
        <f t="shared" si="123"/>
        <v>0</v>
      </c>
      <c r="S460" s="6">
        <f t="shared" si="124"/>
        <v>562.49324917554657</v>
      </c>
      <c r="T460" s="59">
        <f t="shared" si="125"/>
        <v>331.7911852238143</v>
      </c>
      <c r="U460" s="6">
        <f t="shared" si="126"/>
        <v>454.21720000000005</v>
      </c>
      <c r="V460" s="59">
        <f t="shared" si="127"/>
        <v>0</v>
      </c>
      <c r="W460" s="6">
        <f t="shared" si="128"/>
        <v>331.7911852238143</v>
      </c>
      <c r="X460" s="59">
        <f t="shared" si="135"/>
        <v>1.8869428906457415</v>
      </c>
      <c r="Y460" s="6">
        <f t="shared" si="129"/>
        <v>131.77289999999999</v>
      </c>
      <c r="Z460" s="59">
        <f t="shared" si="130"/>
        <v>472.94541117368931</v>
      </c>
      <c r="AA460" s="18">
        <f t="shared" si="131"/>
        <v>0.96040090308263648</v>
      </c>
      <c r="AB460" s="8" t="s">
        <v>474</v>
      </c>
      <c r="AS460" s="2">
        <v>1</v>
      </c>
      <c r="AT460" s="2">
        <v>0.9</v>
      </c>
    </row>
    <row r="461" spans="2:46" x14ac:dyDescent="0.25">
      <c r="B461" s="7" t="s">
        <v>475</v>
      </c>
      <c r="C461" s="21">
        <v>600.58000000000004</v>
      </c>
      <c r="D461" s="16">
        <v>353.69</v>
      </c>
      <c r="E461" s="21">
        <v>264.13</v>
      </c>
      <c r="F461" s="4">
        <f t="shared" si="132"/>
        <v>441.4309379733142</v>
      </c>
      <c r="G461" s="21">
        <v>0.8</v>
      </c>
      <c r="H461" s="4">
        <v>108.8215</v>
      </c>
      <c r="I461" s="59">
        <f t="shared" si="133"/>
        <v>87.057200000000009</v>
      </c>
      <c r="J461" s="4">
        <f t="shared" si="134"/>
        <v>65.292899999999989</v>
      </c>
      <c r="K461" s="59">
        <f t="shared" si="121"/>
        <v>550.25243797331416</v>
      </c>
      <c r="L461" s="4">
        <f t="shared" si="119"/>
        <v>440.74720000000002</v>
      </c>
      <c r="M461" s="59">
        <f t="shared" si="120"/>
        <v>329.42289999999997</v>
      </c>
      <c r="N461" s="4">
        <f t="shared" si="122"/>
        <v>0.8009909081427371</v>
      </c>
      <c r="O461" s="8">
        <v>450.76</v>
      </c>
      <c r="Q461" s="16">
        <v>1</v>
      </c>
      <c r="R461" s="59">
        <f t="shared" si="123"/>
        <v>0</v>
      </c>
      <c r="S461" s="6">
        <f t="shared" si="124"/>
        <v>550.25243797331416</v>
      </c>
      <c r="T461" s="59">
        <f t="shared" si="125"/>
        <v>329.42320984978562</v>
      </c>
      <c r="U461" s="6">
        <f t="shared" si="126"/>
        <v>440.74720000000002</v>
      </c>
      <c r="V461" s="59">
        <f t="shared" si="127"/>
        <v>0</v>
      </c>
      <c r="W461" s="6">
        <f t="shared" si="128"/>
        <v>329.42320984978562</v>
      </c>
      <c r="X461" s="59">
        <f t="shared" si="135"/>
        <v>-2.3679753740286742</v>
      </c>
      <c r="Y461" s="6">
        <f t="shared" si="129"/>
        <v>129.42289999999997</v>
      </c>
      <c r="Z461" s="59">
        <f t="shared" si="130"/>
        <v>459.35648613277465</v>
      </c>
      <c r="AA461" s="18">
        <f t="shared" si="131"/>
        <v>0.95948835665858934</v>
      </c>
      <c r="AB461" s="8" t="s">
        <v>475</v>
      </c>
      <c r="AS461" s="2">
        <v>1</v>
      </c>
      <c r="AT461" s="2">
        <v>0.9</v>
      </c>
    </row>
    <row r="462" spans="2:46" x14ac:dyDescent="0.25">
      <c r="B462" s="7" t="s">
        <v>476</v>
      </c>
      <c r="C462" s="21">
        <v>526.58000000000004</v>
      </c>
      <c r="D462" s="16">
        <v>366.05</v>
      </c>
      <c r="E462" s="21">
        <v>263.43</v>
      </c>
      <c r="F462" s="4">
        <f t="shared" si="132"/>
        <v>450.98555120979211</v>
      </c>
      <c r="G462" s="21">
        <v>0.81</v>
      </c>
      <c r="H462" s="4">
        <v>108.8215</v>
      </c>
      <c r="I462" s="59">
        <f t="shared" si="133"/>
        <v>87.057200000000009</v>
      </c>
      <c r="J462" s="4">
        <f t="shared" si="134"/>
        <v>65.292899999999989</v>
      </c>
      <c r="K462" s="59">
        <f t="shared" si="121"/>
        <v>559.80705120979212</v>
      </c>
      <c r="L462" s="4">
        <f t="shared" si="119"/>
        <v>453.10720000000003</v>
      </c>
      <c r="M462" s="59">
        <f t="shared" si="120"/>
        <v>328.72289999999998</v>
      </c>
      <c r="N462" s="4">
        <f t="shared" si="122"/>
        <v>0.80939887952607181</v>
      </c>
      <c r="O462" s="8">
        <v>448.4</v>
      </c>
      <c r="Q462" s="16">
        <v>1</v>
      </c>
      <c r="R462" s="59">
        <f t="shared" si="123"/>
        <v>0</v>
      </c>
      <c r="S462" s="6">
        <f t="shared" si="124"/>
        <v>559.80705120979212</v>
      </c>
      <c r="T462" s="59">
        <f t="shared" si="125"/>
        <v>328.75188196018399</v>
      </c>
      <c r="U462" s="6">
        <f t="shared" si="126"/>
        <v>453.10720000000003</v>
      </c>
      <c r="V462" s="59">
        <f t="shared" si="127"/>
        <v>0</v>
      </c>
      <c r="W462" s="6">
        <f t="shared" si="128"/>
        <v>328.75188196018399</v>
      </c>
      <c r="X462" s="59">
        <f t="shared" si="135"/>
        <v>-0.6713278896016277</v>
      </c>
      <c r="Y462" s="6">
        <f t="shared" si="129"/>
        <v>128.72289999999998</v>
      </c>
      <c r="Z462" s="59">
        <f t="shared" si="130"/>
        <v>471.03685596378767</v>
      </c>
      <c r="AA462" s="18">
        <f t="shared" si="131"/>
        <v>0.96193576842919903</v>
      </c>
      <c r="AB462" s="8" t="s">
        <v>476</v>
      </c>
      <c r="AS462" s="2">
        <v>1</v>
      </c>
      <c r="AT462" s="2">
        <v>0.9</v>
      </c>
    </row>
    <row r="463" spans="2:46" x14ac:dyDescent="0.25">
      <c r="B463" s="7" t="s">
        <v>477</v>
      </c>
      <c r="C463" s="21">
        <v>612.02</v>
      </c>
      <c r="D463" s="16">
        <v>363.36</v>
      </c>
      <c r="E463" s="21">
        <v>265.02999999999997</v>
      </c>
      <c r="F463" s="4">
        <f t="shared" si="132"/>
        <v>449.74591771354631</v>
      </c>
      <c r="G463" s="21">
        <v>0.8</v>
      </c>
      <c r="H463" s="4">
        <v>108.8215</v>
      </c>
      <c r="I463" s="59">
        <f t="shared" si="133"/>
        <v>87.057200000000009</v>
      </c>
      <c r="J463" s="4">
        <f t="shared" si="134"/>
        <v>65.292899999999989</v>
      </c>
      <c r="K463" s="59">
        <f t="shared" si="121"/>
        <v>558.56741771354632</v>
      </c>
      <c r="L463" s="4">
        <f t="shared" si="119"/>
        <v>450.41720000000004</v>
      </c>
      <c r="M463" s="59">
        <f t="shared" si="120"/>
        <v>330.32289999999995</v>
      </c>
      <c r="N463" s="4">
        <f t="shared" si="122"/>
        <v>0.80637929409443343</v>
      </c>
      <c r="O463" s="8">
        <v>448.83</v>
      </c>
      <c r="Q463" s="16">
        <v>1</v>
      </c>
      <c r="R463" s="59">
        <f t="shared" si="123"/>
        <v>0</v>
      </c>
      <c r="S463" s="6">
        <f t="shared" si="124"/>
        <v>558.56741771354632</v>
      </c>
      <c r="T463" s="59">
        <f t="shared" si="125"/>
        <v>330.33605022058867</v>
      </c>
      <c r="U463" s="6">
        <f t="shared" si="126"/>
        <v>450.41720000000004</v>
      </c>
      <c r="V463" s="59">
        <f t="shared" si="127"/>
        <v>0</v>
      </c>
      <c r="W463" s="6">
        <f t="shared" si="128"/>
        <v>330.33605022058867</v>
      </c>
      <c r="X463" s="59">
        <f t="shared" si="135"/>
        <v>1.584168260404681</v>
      </c>
      <c r="Y463" s="6">
        <f t="shared" si="129"/>
        <v>130.32289999999995</v>
      </c>
      <c r="Z463" s="59">
        <f t="shared" si="130"/>
        <v>468.89200496516253</v>
      </c>
      <c r="AA463" s="18">
        <f t="shared" si="131"/>
        <v>0.96059901902883771</v>
      </c>
      <c r="AB463" s="8" t="s">
        <v>477</v>
      </c>
      <c r="AS463" s="2">
        <v>1</v>
      </c>
      <c r="AT463" s="2">
        <v>0.9</v>
      </c>
    </row>
    <row r="464" spans="2:46" x14ac:dyDescent="0.25">
      <c r="B464" s="7" t="s">
        <v>478</v>
      </c>
      <c r="C464" s="21">
        <v>546.05999999999995</v>
      </c>
      <c r="D464" s="16">
        <v>366.17</v>
      </c>
      <c r="E464" s="21">
        <v>263.82</v>
      </c>
      <c r="F464" s="4">
        <f t="shared" si="132"/>
        <v>451.31082559584144</v>
      </c>
      <c r="G464" s="21">
        <v>0.81</v>
      </c>
      <c r="H464" s="4">
        <v>108.8215</v>
      </c>
      <c r="I464" s="59">
        <f t="shared" si="133"/>
        <v>87.057200000000009</v>
      </c>
      <c r="J464" s="4">
        <f t="shared" si="134"/>
        <v>65.292899999999989</v>
      </c>
      <c r="K464" s="59">
        <f t="shared" si="121"/>
        <v>560.13232559584139</v>
      </c>
      <c r="L464" s="4">
        <f t="shared" si="119"/>
        <v>453.22720000000004</v>
      </c>
      <c r="M464" s="59">
        <f t="shared" si="120"/>
        <v>329.11289999999997</v>
      </c>
      <c r="N464" s="4">
        <f t="shared" si="122"/>
        <v>0.80914308867619644</v>
      </c>
      <c r="O464" s="8">
        <v>449.22</v>
      </c>
      <c r="Q464" s="16">
        <v>1</v>
      </c>
      <c r="R464" s="59">
        <f t="shared" si="123"/>
        <v>0</v>
      </c>
      <c r="S464" s="6">
        <f t="shared" si="124"/>
        <v>560.13232559584139</v>
      </c>
      <c r="T464" s="59">
        <f t="shared" si="125"/>
        <v>329.14028522434876</v>
      </c>
      <c r="U464" s="6">
        <f t="shared" si="126"/>
        <v>453.22720000000004</v>
      </c>
      <c r="V464" s="59">
        <f t="shared" si="127"/>
        <v>0</v>
      </c>
      <c r="W464" s="6">
        <f t="shared" si="128"/>
        <v>329.14028522434876</v>
      </c>
      <c r="X464" s="59">
        <f t="shared" si="135"/>
        <v>-1.1957649962399159</v>
      </c>
      <c r="Y464" s="6">
        <f t="shared" si="129"/>
        <v>129.11289999999997</v>
      </c>
      <c r="Z464" s="59">
        <f t="shared" si="130"/>
        <v>471.25899011716479</v>
      </c>
      <c r="AA464" s="18">
        <f t="shared" si="131"/>
        <v>0.96173698434340393</v>
      </c>
      <c r="AB464" s="8" t="s">
        <v>478</v>
      </c>
      <c r="AS464" s="2">
        <v>1</v>
      </c>
      <c r="AT464" s="2">
        <v>0.9</v>
      </c>
    </row>
    <row r="465" spans="2:46" x14ac:dyDescent="0.25">
      <c r="B465" s="7" t="s">
        <v>479</v>
      </c>
      <c r="C465" s="21">
        <v>565.16</v>
      </c>
      <c r="D465" s="16">
        <v>363.93</v>
      </c>
      <c r="E465" s="21">
        <v>263.24</v>
      </c>
      <c r="F465" s="4">
        <f t="shared" si="132"/>
        <v>449.15514301853432</v>
      </c>
      <c r="G465" s="21">
        <v>0.81</v>
      </c>
      <c r="H465" s="4">
        <v>108.8215</v>
      </c>
      <c r="I465" s="59">
        <f t="shared" si="133"/>
        <v>87.057200000000009</v>
      </c>
      <c r="J465" s="4">
        <f t="shared" si="134"/>
        <v>65.292899999999989</v>
      </c>
      <c r="K465" s="59">
        <f t="shared" si="121"/>
        <v>557.97664301853433</v>
      </c>
      <c r="L465" s="4">
        <f t="shared" si="119"/>
        <v>450.98720000000003</v>
      </c>
      <c r="M465" s="59">
        <f t="shared" si="120"/>
        <v>328.53289999999998</v>
      </c>
      <c r="N465" s="4">
        <f t="shared" si="122"/>
        <v>0.80825462076737786</v>
      </c>
      <c r="O465" s="8">
        <v>448.01</v>
      </c>
      <c r="Q465" s="16">
        <v>1</v>
      </c>
      <c r="R465" s="59">
        <f t="shared" si="123"/>
        <v>0</v>
      </c>
      <c r="S465" s="6">
        <f t="shared" si="124"/>
        <v>557.97664301853433</v>
      </c>
      <c r="T465" s="59">
        <f t="shared" si="125"/>
        <v>328.55513934557899</v>
      </c>
      <c r="U465" s="6">
        <f t="shared" si="126"/>
        <v>450.98720000000003</v>
      </c>
      <c r="V465" s="59">
        <f t="shared" si="127"/>
        <v>0</v>
      </c>
      <c r="W465" s="6">
        <f t="shared" si="128"/>
        <v>328.55513934557899</v>
      </c>
      <c r="X465" s="59">
        <f t="shared" si="135"/>
        <v>-0.5851458787697652</v>
      </c>
      <c r="Y465" s="6">
        <f t="shared" si="129"/>
        <v>128.53289999999998</v>
      </c>
      <c r="Z465" s="59">
        <f t="shared" si="130"/>
        <v>468.94579745024907</v>
      </c>
      <c r="AA465" s="18">
        <f t="shared" si="131"/>
        <v>0.96170432159133634</v>
      </c>
      <c r="AB465" s="8" t="s">
        <v>479</v>
      </c>
      <c r="AS465" s="2">
        <v>1</v>
      </c>
      <c r="AT465" s="2">
        <v>0.9</v>
      </c>
    </row>
    <row r="466" spans="2:46" x14ac:dyDescent="0.25">
      <c r="B466" s="7" t="s">
        <v>480</v>
      </c>
      <c r="C466" s="21">
        <v>549.52</v>
      </c>
      <c r="D466" s="16">
        <v>363.54</v>
      </c>
      <c r="E466" s="21">
        <v>264.26</v>
      </c>
      <c r="F466" s="4">
        <f t="shared" si="132"/>
        <v>449.43818173359506</v>
      </c>
      <c r="G466" s="21">
        <v>0.81</v>
      </c>
      <c r="H466" s="4">
        <v>108.8215</v>
      </c>
      <c r="I466" s="59">
        <f t="shared" si="133"/>
        <v>87.057200000000009</v>
      </c>
      <c r="J466" s="4">
        <f t="shared" si="134"/>
        <v>65.292899999999989</v>
      </c>
      <c r="K466" s="59">
        <f t="shared" si="121"/>
        <v>558.25968173359502</v>
      </c>
      <c r="L466" s="4">
        <f t="shared" si="119"/>
        <v>450.59720000000004</v>
      </c>
      <c r="M466" s="59">
        <f t="shared" si="120"/>
        <v>329.55289999999997</v>
      </c>
      <c r="N466" s="4">
        <f t="shared" si="122"/>
        <v>0.80714623452787304</v>
      </c>
      <c r="O466" s="8">
        <v>449.47</v>
      </c>
      <c r="Q466" s="16">
        <v>1</v>
      </c>
      <c r="R466" s="59">
        <f t="shared" si="123"/>
        <v>0</v>
      </c>
      <c r="S466" s="6">
        <f t="shared" si="124"/>
        <v>558.25968173359502</v>
      </c>
      <c r="T466" s="59">
        <f t="shared" si="125"/>
        <v>329.56947006883809</v>
      </c>
      <c r="U466" s="6">
        <f t="shared" si="126"/>
        <v>450.59720000000004</v>
      </c>
      <c r="V466" s="59">
        <f t="shared" si="127"/>
        <v>0</v>
      </c>
      <c r="W466" s="6">
        <f t="shared" si="128"/>
        <v>329.56947006883809</v>
      </c>
      <c r="X466" s="59">
        <f t="shared" si="135"/>
        <v>1.0143307232590928</v>
      </c>
      <c r="Y466" s="6">
        <f t="shared" si="129"/>
        <v>129.55289999999997</v>
      </c>
      <c r="Z466" s="59">
        <f t="shared" si="130"/>
        <v>468.8515655793953</v>
      </c>
      <c r="AA466" s="18">
        <f t="shared" si="131"/>
        <v>0.96106578943202003</v>
      </c>
      <c r="AB466" s="8" t="s">
        <v>480</v>
      </c>
      <c r="AS466" s="2">
        <v>1</v>
      </c>
      <c r="AT466" s="2">
        <v>0.9</v>
      </c>
    </row>
    <row r="467" spans="2:46" x14ac:dyDescent="0.25">
      <c r="B467" s="7" t="s">
        <v>481</v>
      </c>
      <c r="C467" s="21">
        <v>513.70000000000005</v>
      </c>
      <c r="D467" s="16">
        <v>357.82</v>
      </c>
      <c r="E467" s="21">
        <v>264.58</v>
      </c>
      <c r="F467" s="4">
        <f t="shared" si="132"/>
        <v>445.01430179265026</v>
      </c>
      <c r="G467" s="21">
        <v>0.8</v>
      </c>
      <c r="H467" s="4">
        <v>108.8215</v>
      </c>
      <c r="I467" s="59">
        <f t="shared" si="133"/>
        <v>87.057200000000009</v>
      </c>
      <c r="J467" s="4">
        <f t="shared" si="134"/>
        <v>65.292899999999989</v>
      </c>
      <c r="K467" s="59">
        <f t="shared" si="121"/>
        <v>553.83580179265027</v>
      </c>
      <c r="L467" s="4">
        <f t="shared" si="119"/>
        <v>444.87720000000002</v>
      </c>
      <c r="M467" s="59">
        <f t="shared" si="120"/>
        <v>329.87289999999996</v>
      </c>
      <c r="N467" s="4">
        <f t="shared" si="122"/>
        <v>0.8032655140025724</v>
      </c>
      <c r="O467" s="8">
        <v>449.6</v>
      </c>
      <c r="Q467" s="16">
        <v>1</v>
      </c>
      <c r="R467" s="59">
        <f t="shared" si="123"/>
        <v>0</v>
      </c>
      <c r="S467" s="6">
        <f t="shared" si="124"/>
        <v>553.83580179265027</v>
      </c>
      <c r="T467" s="59">
        <f t="shared" si="125"/>
        <v>329.87629843240899</v>
      </c>
      <c r="U467" s="6">
        <f t="shared" si="126"/>
        <v>444.87720000000002</v>
      </c>
      <c r="V467" s="59">
        <f t="shared" si="127"/>
        <v>0</v>
      </c>
      <c r="W467" s="6">
        <f t="shared" si="128"/>
        <v>329.87629843240899</v>
      </c>
      <c r="X467" s="59">
        <f t="shared" si="135"/>
        <v>0.30682836357090082</v>
      </c>
      <c r="Y467" s="6">
        <f t="shared" si="129"/>
        <v>129.87289999999996</v>
      </c>
      <c r="Z467" s="59">
        <f t="shared" si="130"/>
        <v>463.44653762246406</v>
      </c>
      <c r="AA467" s="18">
        <f t="shared" si="131"/>
        <v>0.959932082527303</v>
      </c>
      <c r="AB467" s="8" t="s">
        <v>481</v>
      </c>
      <c r="AS467" s="2">
        <v>1</v>
      </c>
      <c r="AT467" s="2">
        <v>0.9</v>
      </c>
    </row>
    <row r="468" spans="2:46" x14ac:dyDescent="0.25">
      <c r="B468" s="7" t="s">
        <v>482</v>
      </c>
      <c r="C468" s="21">
        <v>594.1</v>
      </c>
      <c r="D468" s="16">
        <v>366.57</v>
      </c>
      <c r="E468" s="21">
        <v>263.52999999999997</v>
      </c>
      <c r="F468" s="4">
        <f t="shared" si="132"/>
        <v>451.4660848834605</v>
      </c>
      <c r="G468" s="21">
        <v>0.81</v>
      </c>
      <c r="H468" s="4">
        <v>108.8215</v>
      </c>
      <c r="I468" s="59">
        <f t="shared" si="133"/>
        <v>87.057200000000009</v>
      </c>
      <c r="J468" s="4">
        <f t="shared" si="134"/>
        <v>65.292899999999989</v>
      </c>
      <c r="K468" s="59">
        <f t="shared" si="121"/>
        <v>560.28758488346045</v>
      </c>
      <c r="L468" s="4">
        <f t="shared" si="119"/>
        <v>453.62720000000002</v>
      </c>
      <c r="M468" s="59">
        <f t="shared" si="120"/>
        <v>328.82289999999995</v>
      </c>
      <c r="N468" s="4">
        <f t="shared" si="122"/>
        <v>0.80963278901558078</v>
      </c>
      <c r="O468" s="8">
        <v>449.3</v>
      </c>
      <c r="Q468" s="16">
        <v>1</v>
      </c>
      <c r="R468" s="59">
        <f t="shared" si="123"/>
        <v>0</v>
      </c>
      <c r="S468" s="6">
        <f t="shared" si="124"/>
        <v>560.28758488346045</v>
      </c>
      <c r="T468" s="59">
        <f t="shared" si="125"/>
        <v>328.85337339717358</v>
      </c>
      <c r="U468" s="6">
        <f t="shared" si="126"/>
        <v>453.62720000000002</v>
      </c>
      <c r="V468" s="59">
        <f t="shared" si="127"/>
        <v>0</v>
      </c>
      <c r="W468" s="6">
        <f t="shared" si="128"/>
        <v>328.85337339717358</v>
      </c>
      <c r="X468" s="59">
        <f t="shared" si="135"/>
        <v>-1.0229250352354029</v>
      </c>
      <c r="Y468" s="6">
        <f t="shared" si="129"/>
        <v>128.82289999999995</v>
      </c>
      <c r="Z468" s="59">
        <f t="shared" si="130"/>
        <v>471.56439236253834</v>
      </c>
      <c r="AA468" s="18">
        <f t="shared" si="131"/>
        <v>0.96196236897219278</v>
      </c>
      <c r="AB468" s="8" t="s">
        <v>482</v>
      </c>
      <c r="AS468" s="2">
        <v>1</v>
      </c>
      <c r="AT468" s="2">
        <v>0.9</v>
      </c>
    </row>
    <row r="469" spans="2:46" x14ac:dyDescent="0.25">
      <c r="B469" s="7" t="s">
        <v>483</v>
      </c>
      <c r="C469" s="21">
        <v>628.28</v>
      </c>
      <c r="D469" s="16">
        <v>365.65</v>
      </c>
      <c r="E469" s="21">
        <v>266.57</v>
      </c>
      <c r="F469" s="4">
        <f t="shared" si="132"/>
        <v>452.50357722342926</v>
      </c>
      <c r="G469" s="21">
        <v>0.8</v>
      </c>
      <c r="H469" s="4">
        <v>108.8215</v>
      </c>
      <c r="I469" s="59">
        <f t="shared" si="133"/>
        <v>87.057200000000009</v>
      </c>
      <c r="J469" s="4">
        <f t="shared" si="134"/>
        <v>65.292899999999989</v>
      </c>
      <c r="K469" s="59">
        <f t="shared" si="121"/>
        <v>561.32507722342928</v>
      </c>
      <c r="L469" s="4">
        <f t="shared" si="119"/>
        <v>452.7072</v>
      </c>
      <c r="M469" s="59">
        <f t="shared" si="120"/>
        <v>331.86289999999997</v>
      </c>
      <c r="N469" s="4">
        <f t="shared" si="122"/>
        <v>0.8064973726798329</v>
      </c>
      <c r="O469" s="8">
        <v>450.2</v>
      </c>
      <c r="Q469" s="16">
        <v>1</v>
      </c>
      <c r="R469" s="59">
        <f t="shared" si="123"/>
        <v>0</v>
      </c>
      <c r="S469" s="6">
        <f t="shared" si="124"/>
        <v>561.32507722342928</v>
      </c>
      <c r="T469" s="59">
        <f t="shared" si="125"/>
        <v>331.87653334945031</v>
      </c>
      <c r="U469" s="6">
        <f t="shared" si="126"/>
        <v>452.7072</v>
      </c>
      <c r="V469" s="59">
        <f t="shared" si="127"/>
        <v>0</v>
      </c>
      <c r="W469" s="6">
        <f t="shared" si="128"/>
        <v>331.87653334945031</v>
      </c>
      <c r="X469" s="59">
        <f t="shared" si="135"/>
        <v>3.0231599522767283</v>
      </c>
      <c r="Y469" s="6">
        <f t="shared" si="129"/>
        <v>131.86289999999997</v>
      </c>
      <c r="Z469" s="59">
        <f t="shared" si="130"/>
        <v>471.52055451300316</v>
      </c>
      <c r="AA469" s="18">
        <f t="shared" si="131"/>
        <v>0.96010066934953875</v>
      </c>
      <c r="AB469" s="8" t="s">
        <v>483</v>
      </c>
      <c r="AS469" s="2">
        <v>1</v>
      </c>
      <c r="AT469" s="2">
        <v>0.9</v>
      </c>
    </row>
    <row r="470" spans="2:46" x14ac:dyDescent="0.25">
      <c r="B470" s="7" t="s">
        <v>484</v>
      </c>
      <c r="C470" s="21">
        <v>562.04</v>
      </c>
      <c r="D470" s="16">
        <v>370.54</v>
      </c>
      <c r="E470" s="21">
        <v>265.73</v>
      </c>
      <c r="F470" s="4">
        <f t="shared" si="132"/>
        <v>455.97403928293988</v>
      </c>
      <c r="G470" s="21">
        <v>0.81</v>
      </c>
      <c r="H470" s="4">
        <v>108.8215</v>
      </c>
      <c r="I470" s="59">
        <f t="shared" si="133"/>
        <v>87.057200000000009</v>
      </c>
      <c r="J470" s="4">
        <f t="shared" si="134"/>
        <v>65.292899999999989</v>
      </c>
      <c r="K470" s="59">
        <f t="shared" si="121"/>
        <v>564.7955392829399</v>
      </c>
      <c r="L470" s="4">
        <f t="shared" ref="L470:L533" si="136">D470+I470</f>
        <v>457.59720000000004</v>
      </c>
      <c r="M470" s="59">
        <f t="shared" ref="M470:M533" si="137">E470+J470</f>
        <v>331.02289999999999</v>
      </c>
      <c r="N470" s="4">
        <f t="shared" si="122"/>
        <v>0.81019974162855812</v>
      </c>
      <c r="O470" s="8">
        <v>449.49</v>
      </c>
      <c r="Q470" s="16">
        <v>1</v>
      </c>
      <c r="R470" s="59">
        <f t="shared" si="123"/>
        <v>0</v>
      </c>
      <c r="S470" s="6">
        <f t="shared" si="124"/>
        <v>564.7955392829399</v>
      </c>
      <c r="T470" s="59">
        <f t="shared" si="125"/>
        <v>331.05710043143137</v>
      </c>
      <c r="U470" s="6">
        <f t="shared" si="126"/>
        <v>457.59720000000004</v>
      </c>
      <c r="V470" s="59">
        <f t="shared" si="127"/>
        <v>0</v>
      </c>
      <c r="W470" s="6">
        <f t="shared" si="128"/>
        <v>331.05710043143137</v>
      </c>
      <c r="X470" s="59">
        <f t="shared" si="135"/>
        <v>-0.81943291801894702</v>
      </c>
      <c r="Y470" s="6">
        <f t="shared" si="129"/>
        <v>131.02289999999999</v>
      </c>
      <c r="Z470" s="59">
        <f t="shared" si="130"/>
        <v>475.98550164080632</v>
      </c>
      <c r="AA470" s="18">
        <f t="shared" si="131"/>
        <v>0.96136793751612493</v>
      </c>
      <c r="AB470" s="8" t="s">
        <v>484</v>
      </c>
      <c r="AS470" s="2">
        <v>1</v>
      </c>
      <c r="AT470" s="2">
        <v>0.9</v>
      </c>
    </row>
    <row r="471" spans="2:46" x14ac:dyDescent="0.25">
      <c r="B471" s="7" t="s">
        <v>485</v>
      </c>
      <c r="C471" s="21">
        <v>637.54</v>
      </c>
      <c r="D471" s="16">
        <v>357.97</v>
      </c>
      <c r="E471" s="21">
        <v>264.13</v>
      </c>
      <c r="F471" s="4">
        <f t="shared" si="132"/>
        <v>444.86759580801117</v>
      </c>
      <c r="G471" s="21">
        <v>0.8</v>
      </c>
      <c r="H471" s="4">
        <v>108.8215</v>
      </c>
      <c r="I471" s="59">
        <f t="shared" si="133"/>
        <v>87.057200000000009</v>
      </c>
      <c r="J471" s="4">
        <f t="shared" si="134"/>
        <v>65.292899999999989</v>
      </c>
      <c r="K471" s="59">
        <f t="shared" si="121"/>
        <v>553.68909580801119</v>
      </c>
      <c r="L471" s="4">
        <f t="shared" si="136"/>
        <v>445.02720000000005</v>
      </c>
      <c r="M471" s="59">
        <f t="shared" si="137"/>
        <v>329.42289999999997</v>
      </c>
      <c r="N471" s="4">
        <f t="shared" si="122"/>
        <v>0.80374925814741149</v>
      </c>
      <c r="O471" s="8">
        <v>450.08</v>
      </c>
      <c r="Q471" s="16">
        <v>1</v>
      </c>
      <c r="R471" s="59">
        <f t="shared" si="123"/>
        <v>0</v>
      </c>
      <c r="S471" s="6">
        <f t="shared" si="124"/>
        <v>553.68909580801119</v>
      </c>
      <c r="T471" s="59">
        <f t="shared" si="125"/>
        <v>329.42739120609406</v>
      </c>
      <c r="U471" s="6">
        <f t="shared" si="126"/>
        <v>445.02720000000005</v>
      </c>
      <c r="V471" s="59">
        <f t="shared" si="127"/>
        <v>0</v>
      </c>
      <c r="W471" s="6">
        <f t="shared" si="128"/>
        <v>329.42739120609406</v>
      </c>
      <c r="X471" s="59">
        <f t="shared" si="135"/>
        <v>-1.629709225337308</v>
      </c>
      <c r="Y471" s="6">
        <f t="shared" si="129"/>
        <v>129.42289999999997</v>
      </c>
      <c r="Z471" s="59">
        <f t="shared" si="130"/>
        <v>463.4646650870485</v>
      </c>
      <c r="AA471" s="18">
        <f t="shared" si="131"/>
        <v>0.96021818603240117</v>
      </c>
      <c r="AB471" s="8" t="s">
        <v>485</v>
      </c>
      <c r="AS471" s="2">
        <v>1</v>
      </c>
      <c r="AT471" s="2">
        <v>0.9</v>
      </c>
    </row>
    <row r="472" spans="2:46" x14ac:dyDescent="0.25">
      <c r="B472" s="7" t="s">
        <v>486</v>
      </c>
      <c r="C472" s="21">
        <v>533.67999999999995</v>
      </c>
      <c r="D472" s="16">
        <v>370.54</v>
      </c>
      <c r="E472" s="21">
        <v>264.18</v>
      </c>
      <c r="F472" s="4">
        <f t="shared" si="132"/>
        <v>455.07248213883469</v>
      </c>
      <c r="G472" s="21">
        <v>0.81</v>
      </c>
      <c r="H472" s="4">
        <v>108.8215</v>
      </c>
      <c r="I472" s="59">
        <f t="shared" si="133"/>
        <v>87.057200000000009</v>
      </c>
      <c r="J472" s="4">
        <f t="shared" si="134"/>
        <v>65.292899999999989</v>
      </c>
      <c r="K472" s="59">
        <f t="shared" si="121"/>
        <v>563.89398213883464</v>
      </c>
      <c r="L472" s="4">
        <f t="shared" si="136"/>
        <v>457.59720000000004</v>
      </c>
      <c r="M472" s="59">
        <f t="shared" si="137"/>
        <v>329.47289999999998</v>
      </c>
      <c r="N472" s="4">
        <f t="shared" si="122"/>
        <v>0.81149509392589403</v>
      </c>
      <c r="O472" s="8">
        <v>452.21</v>
      </c>
      <c r="Q472" s="16">
        <v>1</v>
      </c>
      <c r="R472" s="59">
        <f t="shared" si="123"/>
        <v>0</v>
      </c>
      <c r="S472" s="6">
        <f t="shared" si="124"/>
        <v>563.89398213883464</v>
      </c>
      <c r="T472" s="59">
        <f t="shared" si="125"/>
        <v>329.51665457841784</v>
      </c>
      <c r="U472" s="6">
        <f t="shared" si="126"/>
        <v>457.59720000000004</v>
      </c>
      <c r="V472" s="59">
        <f t="shared" si="127"/>
        <v>0</v>
      </c>
      <c r="W472" s="6">
        <f t="shared" si="128"/>
        <v>329.51665457841784</v>
      </c>
      <c r="X472" s="59">
        <f t="shared" si="135"/>
        <v>8.9263372323785006E-2</v>
      </c>
      <c r="Y472" s="6">
        <f t="shared" si="129"/>
        <v>129.47289999999998</v>
      </c>
      <c r="Z472" s="59">
        <f t="shared" si="130"/>
        <v>475.56117301799361</v>
      </c>
      <c r="AA472" s="18">
        <f t="shared" si="131"/>
        <v>0.96222573658822674</v>
      </c>
      <c r="AB472" s="8" t="s">
        <v>486</v>
      </c>
      <c r="AS472" s="2">
        <v>1</v>
      </c>
      <c r="AT472" s="2">
        <v>0.9</v>
      </c>
    </row>
    <row r="473" spans="2:46" x14ac:dyDescent="0.25">
      <c r="B473" s="7" t="s">
        <v>487</v>
      </c>
      <c r="C473" s="21">
        <v>544.91999999999996</v>
      </c>
      <c r="D473" s="16">
        <v>344.32</v>
      </c>
      <c r="E473" s="21">
        <v>263.68</v>
      </c>
      <c r="F473" s="4">
        <f t="shared" si="132"/>
        <v>433.68583652224567</v>
      </c>
      <c r="G473" s="21">
        <v>0.79</v>
      </c>
      <c r="H473" s="4">
        <v>108.8215</v>
      </c>
      <c r="I473" s="59">
        <f t="shared" si="133"/>
        <v>87.057200000000009</v>
      </c>
      <c r="J473" s="4">
        <f t="shared" si="134"/>
        <v>65.292899999999989</v>
      </c>
      <c r="K473" s="59">
        <f t="shared" si="121"/>
        <v>542.50733652224562</v>
      </c>
      <c r="L473" s="4">
        <f t="shared" si="136"/>
        <v>431.37720000000002</v>
      </c>
      <c r="M473" s="59">
        <f t="shared" si="137"/>
        <v>328.97289999999998</v>
      </c>
      <c r="N473" s="4">
        <f t="shared" si="122"/>
        <v>0.79515459231455266</v>
      </c>
      <c r="O473" s="8">
        <v>452.99</v>
      </c>
      <c r="Q473" s="16">
        <v>1</v>
      </c>
      <c r="R473" s="59">
        <f t="shared" si="123"/>
        <v>0</v>
      </c>
      <c r="S473" s="6">
        <f t="shared" si="124"/>
        <v>542.50733652224562</v>
      </c>
      <c r="T473" s="59">
        <f t="shared" si="125"/>
        <v>328.9801232606934</v>
      </c>
      <c r="U473" s="6">
        <f t="shared" si="126"/>
        <v>431.37720000000002</v>
      </c>
      <c r="V473" s="59">
        <f t="shared" si="127"/>
        <v>0</v>
      </c>
      <c r="W473" s="6">
        <f t="shared" si="128"/>
        <v>328.9801232606934</v>
      </c>
      <c r="X473" s="59">
        <f t="shared" si="135"/>
        <v>-0.53653131772443885</v>
      </c>
      <c r="Y473" s="6">
        <f t="shared" si="129"/>
        <v>128.97289999999998</v>
      </c>
      <c r="Z473" s="59">
        <f t="shared" si="130"/>
        <v>450.24470859106162</v>
      </c>
      <c r="AA473" s="18">
        <f t="shared" si="131"/>
        <v>0.95809499094369555</v>
      </c>
      <c r="AB473" s="8" t="s">
        <v>487</v>
      </c>
      <c r="AS473" s="2">
        <v>1</v>
      </c>
      <c r="AT473" s="2">
        <v>0.9</v>
      </c>
    </row>
    <row r="474" spans="2:46" x14ac:dyDescent="0.25">
      <c r="B474" s="7" t="s">
        <v>488</v>
      </c>
      <c r="C474" s="21">
        <v>609.1</v>
      </c>
      <c r="D474" s="16">
        <v>349.99</v>
      </c>
      <c r="E474" s="21">
        <v>268.77999999999997</v>
      </c>
      <c r="F474" s="4">
        <f t="shared" si="132"/>
        <v>441.28866799409201</v>
      </c>
      <c r="G474" s="21">
        <v>0.79</v>
      </c>
      <c r="H474" s="4">
        <v>108.8215</v>
      </c>
      <c r="I474" s="59">
        <f t="shared" si="133"/>
        <v>87.057200000000009</v>
      </c>
      <c r="J474" s="4">
        <f t="shared" si="134"/>
        <v>65.292899999999989</v>
      </c>
      <c r="K474" s="59">
        <f t="shared" si="121"/>
        <v>550.11016799409197</v>
      </c>
      <c r="L474" s="4">
        <f t="shared" si="136"/>
        <v>437.04720000000003</v>
      </c>
      <c r="M474" s="59">
        <f t="shared" si="137"/>
        <v>334.07289999999995</v>
      </c>
      <c r="N474" s="4">
        <f t="shared" si="122"/>
        <v>0.79447213563355512</v>
      </c>
      <c r="O474" s="8">
        <v>453.9</v>
      </c>
      <c r="Q474" s="16">
        <v>1</v>
      </c>
      <c r="R474" s="59">
        <f t="shared" si="123"/>
        <v>0</v>
      </c>
      <c r="S474" s="6">
        <f t="shared" si="124"/>
        <v>550.11016799409197</v>
      </c>
      <c r="T474" s="59">
        <f t="shared" si="125"/>
        <v>334.08223823281605</v>
      </c>
      <c r="U474" s="6">
        <f t="shared" si="126"/>
        <v>437.04720000000003</v>
      </c>
      <c r="V474" s="59">
        <f t="shared" si="127"/>
        <v>0</v>
      </c>
      <c r="W474" s="6">
        <f t="shared" si="128"/>
        <v>334.08223823281605</v>
      </c>
      <c r="X474" s="59">
        <f t="shared" si="135"/>
        <v>5.1021149721226493</v>
      </c>
      <c r="Y474" s="6">
        <f t="shared" si="129"/>
        <v>134.07289999999995</v>
      </c>
      <c r="Z474" s="59">
        <f t="shared" si="130"/>
        <v>457.14964458287619</v>
      </c>
      <c r="AA474" s="18">
        <f t="shared" si="131"/>
        <v>0.95602655537177872</v>
      </c>
      <c r="AB474" s="8" t="s">
        <v>488</v>
      </c>
      <c r="AS474" s="2">
        <v>1</v>
      </c>
      <c r="AT474" s="2">
        <v>0.9</v>
      </c>
    </row>
    <row r="475" spans="2:46" x14ac:dyDescent="0.25">
      <c r="B475" s="7" t="s">
        <v>489</v>
      </c>
      <c r="C475" s="21">
        <v>519.54</v>
      </c>
      <c r="D475" s="16">
        <v>331.5</v>
      </c>
      <c r="E475" s="21">
        <v>254.16</v>
      </c>
      <c r="F475" s="4">
        <f t="shared" si="132"/>
        <v>417.71946997955456</v>
      </c>
      <c r="G475" s="21">
        <v>0.79</v>
      </c>
      <c r="H475" s="4">
        <v>108.8215</v>
      </c>
      <c r="I475" s="59">
        <f t="shared" si="133"/>
        <v>87.057200000000009</v>
      </c>
      <c r="J475" s="4">
        <f t="shared" si="134"/>
        <v>65.292899999999989</v>
      </c>
      <c r="K475" s="59">
        <f t="shared" si="121"/>
        <v>526.54096997955457</v>
      </c>
      <c r="L475" s="4">
        <f t="shared" si="136"/>
        <v>418.55720000000002</v>
      </c>
      <c r="M475" s="59">
        <f t="shared" si="137"/>
        <v>319.4529</v>
      </c>
      <c r="N475" s="4">
        <f t="shared" si="122"/>
        <v>0.79491857968099322</v>
      </c>
      <c r="O475" s="8">
        <v>455.3</v>
      </c>
      <c r="Q475" s="16">
        <v>1</v>
      </c>
      <c r="R475" s="59">
        <f t="shared" si="123"/>
        <v>0</v>
      </c>
      <c r="S475" s="6">
        <f t="shared" si="124"/>
        <v>526.54096997955457</v>
      </c>
      <c r="T475" s="59">
        <f t="shared" si="125"/>
        <v>319.46089493891139</v>
      </c>
      <c r="U475" s="6">
        <f t="shared" si="126"/>
        <v>418.55720000000002</v>
      </c>
      <c r="V475" s="59">
        <f t="shared" si="127"/>
        <v>0</v>
      </c>
      <c r="W475" s="6">
        <f t="shared" si="128"/>
        <v>319.46089493891139</v>
      </c>
      <c r="X475" s="59">
        <f t="shared" si="135"/>
        <v>-14.621343293904658</v>
      </c>
      <c r="Y475" s="6">
        <f t="shared" si="129"/>
        <v>119.4529</v>
      </c>
      <c r="Z475" s="59">
        <f t="shared" si="130"/>
        <v>435.26902599455661</v>
      </c>
      <c r="AA475" s="18">
        <f t="shared" si="131"/>
        <v>0.96160575415084648</v>
      </c>
      <c r="AB475" s="8" t="s">
        <v>489</v>
      </c>
      <c r="AS475" s="2">
        <v>1</v>
      </c>
      <c r="AT475" s="2">
        <v>0.9</v>
      </c>
    </row>
    <row r="476" spans="2:46" x14ac:dyDescent="0.25">
      <c r="B476" s="7" t="s">
        <v>490</v>
      </c>
      <c r="C476" s="21">
        <v>544.94000000000005</v>
      </c>
      <c r="D476" s="16">
        <v>351.1</v>
      </c>
      <c r="E476" s="21">
        <v>269.95999999999998</v>
      </c>
      <c r="F476" s="4">
        <f t="shared" si="132"/>
        <v>442.88780927002267</v>
      </c>
      <c r="G476" s="21">
        <v>0.79</v>
      </c>
      <c r="H476" s="4">
        <v>108.8215</v>
      </c>
      <c r="I476" s="59">
        <f t="shared" si="133"/>
        <v>87.057200000000009</v>
      </c>
      <c r="J476" s="4">
        <f t="shared" si="134"/>
        <v>65.292899999999989</v>
      </c>
      <c r="K476" s="59">
        <f t="shared" si="121"/>
        <v>551.70930927002269</v>
      </c>
      <c r="L476" s="4">
        <f t="shared" si="136"/>
        <v>438.15720000000005</v>
      </c>
      <c r="M476" s="59">
        <f t="shared" si="137"/>
        <v>335.25289999999995</v>
      </c>
      <c r="N476" s="4">
        <f t="shared" si="122"/>
        <v>0.79418127016876761</v>
      </c>
      <c r="O476" s="8">
        <v>455.18</v>
      </c>
      <c r="Q476" s="16">
        <v>1</v>
      </c>
      <c r="R476" s="59">
        <f t="shared" si="123"/>
        <v>0</v>
      </c>
      <c r="S476" s="6">
        <f t="shared" si="124"/>
        <v>551.70930927002269</v>
      </c>
      <c r="T476" s="59">
        <f t="shared" si="125"/>
        <v>335.26322497906853</v>
      </c>
      <c r="U476" s="6">
        <f t="shared" si="126"/>
        <v>438.15720000000005</v>
      </c>
      <c r="V476" s="59">
        <f t="shared" si="127"/>
        <v>0</v>
      </c>
      <c r="W476" s="6">
        <f t="shared" si="128"/>
        <v>335.26322497906853</v>
      </c>
      <c r="X476" s="59">
        <f t="shared" si="135"/>
        <v>15.80233004015713</v>
      </c>
      <c r="Y476" s="6">
        <f t="shared" si="129"/>
        <v>135.25289999999995</v>
      </c>
      <c r="Z476" s="59">
        <f t="shared" si="130"/>
        <v>458.55760692659982</v>
      </c>
      <c r="AA476" s="18">
        <f t="shared" si="131"/>
        <v>0.95551179040877798</v>
      </c>
      <c r="AB476" s="8" t="s">
        <v>490</v>
      </c>
      <c r="AS476" s="2">
        <v>1</v>
      </c>
      <c r="AT476" s="2">
        <v>0.9</v>
      </c>
    </row>
    <row r="477" spans="2:46" x14ac:dyDescent="0.25">
      <c r="B477" s="7" t="s">
        <v>491</v>
      </c>
      <c r="C477" s="21">
        <v>524.34</v>
      </c>
      <c r="D477" s="16">
        <v>345.07</v>
      </c>
      <c r="E477" s="21">
        <v>267.26</v>
      </c>
      <c r="F477" s="4">
        <f t="shared" si="132"/>
        <v>436.46444586014104</v>
      </c>
      <c r="G477" s="21">
        <v>0.79</v>
      </c>
      <c r="H477" s="4">
        <v>108.8215</v>
      </c>
      <c r="I477" s="59">
        <f t="shared" si="133"/>
        <v>87.057200000000009</v>
      </c>
      <c r="J477" s="4">
        <f t="shared" si="134"/>
        <v>65.292899999999989</v>
      </c>
      <c r="K477" s="59">
        <f t="shared" si="121"/>
        <v>545.28594586014106</v>
      </c>
      <c r="L477" s="4">
        <f t="shared" si="136"/>
        <v>432.12720000000002</v>
      </c>
      <c r="M477" s="59">
        <f t="shared" si="137"/>
        <v>332.55289999999997</v>
      </c>
      <c r="N477" s="4">
        <f t="shared" si="122"/>
        <v>0.7924781544082472</v>
      </c>
      <c r="O477" s="8">
        <v>455.65</v>
      </c>
      <c r="Q477" s="16">
        <v>1</v>
      </c>
      <c r="R477" s="59">
        <f t="shared" si="123"/>
        <v>0</v>
      </c>
      <c r="S477" s="6">
        <f t="shared" si="124"/>
        <v>545.28594586014106</v>
      </c>
      <c r="T477" s="59">
        <f t="shared" si="125"/>
        <v>332.57006144983745</v>
      </c>
      <c r="U477" s="6">
        <f t="shared" si="126"/>
        <v>432.12720000000002</v>
      </c>
      <c r="V477" s="59">
        <f t="shared" si="127"/>
        <v>0</v>
      </c>
      <c r="W477" s="6">
        <f t="shared" si="128"/>
        <v>332.57006144983745</v>
      </c>
      <c r="X477" s="59">
        <f t="shared" si="135"/>
        <v>-2.6931635292310716</v>
      </c>
      <c r="Y477" s="6">
        <f t="shared" si="129"/>
        <v>132.55289999999997</v>
      </c>
      <c r="Z477" s="59">
        <f t="shared" si="130"/>
        <v>452.00020827235249</v>
      </c>
      <c r="AA477" s="18">
        <f t="shared" si="131"/>
        <v>0.95603318779805069</v>
      </c>
      <c r="AB477" s="8" t="s">
        <v>491</v>
      </c>
      <c r="AS477" s="2">
        <v>1</v>
      </c>
      <c r="AT477" s="2">
        <v>0.9</v>
      </c>
    </row>
    <row r="478" spans="2:46" x14ac:dyDescent="0.25">
      <c r="B478" s="7" t="s">
        <v>492</v>
      </c>
      <c r="C478" s="21">
        <v>579.82000000000005</v>
      </c>
      <c r="D478" s="16">
        <v>349.25</v>
      </c>
      <c r="E478" s="21">
        <v>270.12</v>
      </c>
      <c r="F478" s="4">
        <f t="shared" si="132"/>
        <v>441.52052828832319</v>
      </c>
      <c r="G478" s="21">
        <v>0.79</v>
      </c>
      <c r="H478" s="4">
        <v>108.8215</v>
      </c>
      <c r="I478" s="59">
        <f t="shared" si="133"/>
        <v>87.057200000000009</v>
      </c>
      <c r="J478" s="4">
        <f t="shared" si="134"/>
        <v>65.292899999999989</v>
      </c>
      <c r="K478" s="59">
        <f t="shared" si="121"/>
        <v>550.34202828832315</v>
      </c>
      <c r="L478" s="4">
        <f t="shared" si="136"/>
        <v>436.30720000000002</v>
      </c>
      <c r="M478" s="59">
        <f t="shared" si="137"/>
        <v>335.41289999999998</v>
      </c>
      <c r="N478" s="4">
        <f t="shared" si="122"/>
        <v>0.79279280442564981</v>
      </c>
      <c r="O478" s="8">
        <v>455.89</v>
      </c>
      <c r="Q478" s="16">
        <v>1</v>
      </c>
      <c r="R478" s="59">
        <f t="shared" si="123"/>
        <v>0</v>
      </c>
      <c r="S478" s="6">
        <f t="shared" si="124"/>
        <v>550.34202828832315</v>
      </c>
      <c r="T478" s="59">
        <f t="shared" si="125"/>
        <v>335.42864416842133</v>
      </c>
      <c r="U478" s="6">
        <f t="shared" si="126"/>
        <v>436.30720000000002</v>
      </c>
      <c r="V478" s="59">
        <f t="shared" si="127"/>
        <v>0</v>
      </c>
      <c r="W478" s="6">
        <f t="shared" si="128"/>
        <v>335.42864416842133</v>
      </c>
      <c r="X478" s="59">
        <f t="shared" si="135"/>
        <v>2.8585827185838752</v>
      </c>
      <c r="Y478" s="6">
        <f t="shared" si="129"/>
        <v>135.41289999999998</v>
      </c>
      <c r="Z478" s="59">
        <f t="shared" si="130"/>
        <v>456.83763664813131</v>
      </c>
      <c r="AA478" s="18">
        <f t="shared" si="131"/>
        <v>0.95505966452596724</v>
      </c>
      <c r="AB478" s="8" t="s">
        <v>492</v>
      </c>
      <c r="AS478" s="2">
        <v>1</v>
      </c>
      <c r="AT478" s="2">
        <v>0.9</v>
      </c>
    </row>
    <row r="479" spans="2:46" x14ac:dyDescent="0.25">
      <c r="B479" s="7" t="s">
        <v>493</v>
      </c>
      <c r="C479" s="21">
        <v>581.96</v>
      </c>
      <c r="D479" s="16">
        <v>354.37</v>
      </c>
      <c r="E479" s="21">
        <v>269.95</v>
      </c>
      <c r="F479" s="4">
        <f t="shared" si="132"/>
        <v>445.47850610326867</v>
      </c>
      <c r="G479" s="21">
        <v>0.79</v>
      </c>
      <c r="H479" s="4">
        <v>108.8215</v>
      </c>
      <c r="I479" s="59">
        <f t="shared" si="133"/>
        <v>87.057200000000009</v>
      </c>
      <c r="J479" s="4">
        <f t="shared" si="134"/>
        <v>65.292899999999989</v>
      </c>
      <c r="K479" s="59">
        <f t="shared" si="121"/>
        <v>554.30000610326863</v>
      </c>
      <c r="L479" s="4">
        <f t="shared" si="136"/>
        <v>441.42720000000003</v>
      </c>
      <c r="M479" s="59">
        <f t="shared" si="137"/>
        <v>335.24289999999996</v>
      </c>
      <c r="N479" s="4">
        <f t="shared" si="122"/>
        <v>0.79636874461401341</v>
      </c>
      <c r="O479" s="8">
        <v>455.75</v>
      </c>
      <c r="Q479" s="16">
        <v>1</v>
      </c>
      <c r="R479" s="59">
        <f t="shared" si="123"/>
        <v>0</v>
      </c>
      <c r="S479" s="6">
        <f t="shared" si="124"/>
        <v>554.30000610326863</v>
      </c>
      <c r="T479" s="59">
        <f t="shared" si="125"/>
        <v>335.24695951826862</v>
      </c>
      <c r="U479" s="6">
        <f t="shared" si="126"/>
        <v>441.42720000000003</v>
      </c>
      <c r="V479" s="59">
        <f t="shared" si="127"/>
        <v>0</v>
      </c>
      <c r="W479" s="6">
        <f t="shared" si="128"/>
        <v>335.24695951826862</v>
      </c>
      <c r="X479" s="59">
        <f t="shared" si="135"/>
        <v>-0.18168465015270385</v>
      </c>
      <c r="Y479" s="6">
        <f t="shared" si="129"/>
        <v>135.24289999999996</v>
      </c>
      <c r="Z479" s="59">
        <f t="shared" si="130"/>
        <v>461.68020847795719</v>
      </c>
      <c r="AA479" s="18">
        <f t="shared" si="131"/>
        <v>0.9561319543137311</v>
      </c>
      <c r="AB479" s="8" t="s">
        <v>493</v>
      </c>
      <c r="AS479" s="2">
        <v>1</v>
      </c>
      <c r="AT479" s="2">
        <v>0.9</v>
      </c>
    </row>
    <row r="480" spans="2:46" x14ac:dyDescent="0.25">
      <c r="B480" s="7" t="s">
        <v>494</v>
      </c>
      <c r="C480" s="21">
        <v>597.58000000000004</v>
      </c>
      <c r="D480" s="16">
        <v>347.73</v>
      </c>
      <c r="E480" s="21">
        <v>265.58999999999997</v>
      </c>
      <c r="F480" s="4">
        <f t="shared" si="132"/>
        <v>437.5547977110981</v>
      </c>
      <c r="G480" s="21">
        <v>0.79</v>
      </c>
      <c r="H480" s="4">
        <v>108.8215</v>
      </c>
      <c r="I480" s="59">
        <f t="shared" si="133"/>
        <v>87.057200000000009</v>
      </c>
      <c r="J480" s="4">
        <f t="shared" si="134"/>
        <v>65.292899999999989</v>
      </c>
      <c r="K480" s="59">
        <f t="shared" si="121"/>
        <v>546.37629771109812</v>
      </c>
      <c r="L480" s="4">
        <f t="shared" si="136"/>
        <v>434.78720000000004</v>
      </c>
      <c r="M480" s="59">
        <f t="shared" si="137"/>
        <v>330.88289999999995</v>
      </c>
      <c r="N480" s="4">
        <f t="shared" si="122"/>
        <v>0.7957651197927661</v>
      </c>
      <c r="O480" s="8">
        <v>452.95</v>
      </c>
      <c r="Q480" s="16">
        <v>1</v>
      </c>
      <c r="R480" s="59">
        <f t="shared" si="123"/>
        <v>0</v>
      </c>
      <c r="S480" s="6">
        <f t="shared" si="124"/>
        <v>546.37629771109812</v>
      </c>
      <c r="T480" s="59">
        <f t="shared" si="125"/>
        <v>330.88842442226127</v>
      </c>
      <c r="U480" s="6">
        <f t="shared" si="126"/>
        <v>434.78720000000004</v>
      </c>
      <c r="V480" s="59">
        <f t="shared" si="127"/>
        <v>0</v>
      </c>
      <c r="W480" s="6">
        <f t="shared" si="128"/>
        <v>330.88842442226127</v>
      </c>
      <c r="X480" s="59">
        <f t="shared" si="135"/>
        <v>-4.3585350960073583</v>
      </c>
      <c r="Y480" s="6">
        <f t="shared" si="129"/>
        <v>130.88289999999995</v>
      </c>
      <c r="Z480" s="59">
        <f t="shared" si="130"/>
        <v>454.05973483259891</v>
      </c>
      <c r="AA480" s="18">
        <f t="shared" si="131"/>
        <v>0.95755506741925889</v>
      </c>
      <c r="AB480" s="8" t="s">
        <v>494</v>
      </c>
      <c r="AS480" s="2">
        <v>1</v>
      </c>
      <c r="AT480" s="2">
        <v>0.9</v>
      </c>
    </row>
    <row r="481" spans="2:46" x14ac:dyDescent="0.25">
      <c r="B481" s="7" t="s">
        <v>495</v>
      </c>
      <c r="C481" s="21">
        <v>510.68</v>
      </c>
      <c r="D481" s="16">
        <v>351.07</v>
      </c>
      <c r="E481" s="21">
        <v>262.38</v>
      </c>
      <c r="F481" s="4">
        <f t="shared" si="132"/>
        <v>438.28462133640966</v>
      </c>
      <c r="G481" s="21">
        <v>0.8</v>
      </c>
      <c r="H481" s="4">
        <v>108.8215</v>
      </c>
      <c r="I481" s="59">
        <f t="shared" si="133"/>
        <v>87.057200000000009</v>
      </c>
      <c r="J481" s="4">
        <f t="shared" si="134"/>
        <v>65.292899999999989</v>
      </c>
      <c r="K481" s="59">
        <f t="shared" si="121"/>
        <v>547.10612133640961</v>
      </c>
      <c r="L481" s="4">
        <f t="shared" si="136"/>
        <v>438.12720000000002</v>
      </c>
      <c r="M481" s="59">
        <f t="shared" si="137"/>
        <v>327.67289999999997</v>
      </c>
      <c r="N481" s="4">
        <f t="shared" si="122"/>
        <v>0.80080844083738623</v>
      </c>
      <c r="O481" s="8">
        <v>451.44</v>
      </c>
      <c r="Q481" s="16">
        <v>1</v>
      </c>
      <c r="R481" s="59">
        <f t="shared" si="123"/>
        <v>0</v>
      </c>
      <c r="S481" s="6">
        <f t="shared" si="124"/>
        <v>547.10612133640961</v>
      </c>
      <c r="T481" s="59">
        <f t="shared" si="125"/>
        <v>327.67310634827834</v>
      </c>
      <c r="U481" s="6">
        <f t="shared" si="126"/>
        <v>438.12720000000002</v>
      </c>
      <c r="V481" s="59">
        <f t="shared" si="127"/>
        <v>0</v>
      </c>
      <c r="W481" s="6">
        <f t="shared" si="128"/>
        <v>327.67310634827834</v>
      </c>
      <c r="X481" s="59">
        <f t="shared" si="135"/>
        <v>-3.2153180739829281</v>
      </c>
      <c r="Y481" s="6">
        <f t="shared" si="129"/>
        <v>127.67289999999997</v>
      </c>
      <c r="Z481" s="59">
        <f t="shared" si="130"/>
        <v>456.35053716879747</v>
      </c>
      <c r="AA481" s="18">
        <f t="shared" si="131"/>
        <v>0.9600672384832607</v>
      </c>
      <c r="AB481" s="8" t="s">
        <v>495</v>
      </c>
      <c r="AS481" s="2">
        <v>1</v>
      </c>
      <c r="AT481" s="2">
        <v>0.9</v>
      </c>
    </row>
    <row r="482" spans="2:46" x14ac:dyDescent="0.25">
      <c r="B482" s="7" t="s">
        <v>496</v>
      </c>
      <c r="C482" s="21">
        <v>619.5</v>
      </c>
      <c r="D482" s="16">
        <v>367.96</v>
      </c>
      <c r="E482" s="21">
        <v>265.98</v>
      </c>
      <c r="F482" s="4">
        <f t="shared" si="132"/>
        <v>454.02634505059285</v>
      </c>
      <c r="G482" s="21">
        <v>0.81</v>
      </c>
      <c r="H482" s="4">
        <v>108.8215</v>
      </c>
      <c r="I482" s="59">
        <f t="shared" si="133"/>
        <v>87.057200000000009</v>
      </c>
      <c r="J482" s="4">
        <f t="shared" si="134"/>
        <v>65.292899999999989</v>
      </c>
      <c r="K482" s="59">
        <f t="shared" si="121"/>
        <v>562.84784505059281</v>
      </c>
      <c r="L482" s="4">
        <f t="shared" si="136"/>
        <v>455.0172</v>
      </c>
      <c r="M482" s="59">
        <f t="shared" si="137"/>
        <v>331.27289999999999</v>
      </c>
      <c r="N482" s="4">
        <f t="shared" si="122"/>
        <v>0.80841954713196029</v>
      </c>
      <c r="O482" s="8">
        <v>451.28</v>
      </c>
      <c r="Q482" s="16">
        <v>1</v>
      </c>
      <c r="R482" s="59">
        <f t="shared" si="123"/>
        <v>0</v>
      </c>
      <c r="S482" s="6">
        <f t="shared" si="124"/>
        <v>562.84784505059281</v>
      </c>
      <c r="T482" s="59">
        <f t="shared" si="125"/>
        <v>331.29600719334985</v>
      </c>
      <c r="U482" s="6">
        <f t="shared" si="126"/>
        <v>455.0172</v>
      </c>
      <c r="V482" s="59">
        <f t="shared" si="127"/>
        <v>0</v>
      </c>
      <c r="W482" s="6">
        <f t="shared" si="128"/>
        <v>331.29600719334985</v>
      </c>
      <c r="X482" s="59">
        <f t="shared" si="135"/>
        <v>3.6229008450715128</v>
      </c>
      <c r="Y482" s="6">
        <f t="shared" si="129"/>
        <v>131.27289999999999</v>
      </c>
      <c r="Z482" s="59">
        <f t="shared" si="130"/>
        <v>473.57494292904687</v>
      </c>
      <c r="AA482" s="18">
        <f t="shared" si="131"/>
        <v>0.96081350331952153</v>
      </c>
      <c r="AB482" s="8" t="s">
        <v>496</v>
      </c>
      <c r="AS482" s="2">
        <v>1</v>
      </c>
      <c r="AT482" s="2">
        <v>0.9</v>
      </c>
    </row>
    <row r="483" spans="2:46" x14ac:dyDescent="0.25">
      <c r="B483" s="7" t="s">
        <v>497</v>
      </c>
      <c r="C483" s="21">
        <v>611.96</v>
      </c>
      <c r="D483" s="16">
        <v>368.14</v>
      </c>
      <c r="E483" s="21">
        <v>267.56</v>
      </c>
      <c r="F483" s="4">
        <f t="shared" si="132"/>
        <v>455.09934431945732</v>
      </c>
      <c r="G483" s="21">
        <v>0.81</v>
      </c>
      <c r="H483" s="4">
        <v>108.8215</v>
      </c>
      <c r="I483" s="59">
        <f t="shared" si="133"/>
        <v>87.057200000000009</v>
      </c>
      <c r="J483" s="4">
        <f t="shared" si="134"/>
        <v>65.292899999999989</v>
      </c>
      <c r="K483" s="59">
        <f t="shared" si="121"/>
        <v>563.92084431945727</v>
      </c>
      <c r="L483" s="4">
        <f t="shared" si="136"/>
        <v>455.19720000000001</v>
      </c>
      <c r="M483" s="59">
        <f t="shared" si="137"/>
        <v>332.85289999999998</v>
      </c>
      <c r="N483" s="4">
        <f t="shared" si="122"/>
        <v>0.80720052217494187</v>
      </c>
      <c r="O483" s="8">
        <v>452.49</v>
      </c>
      <c r="Q483" s="16">
        <v>1</v>
      </c>
      <c r="R483" s="59">
        <f t="shared" si="123"/>
        <v>0</v>
      </c>
      <c r="S483" s="6">
        <f t="shared" si="124"/>
        <v>563.92084431945727</v>
      </c>
      <c r="T483" s="59">
        <f t="shared" si="125"/>
        <v>332.86968586840339</v>
      </c>
      <c r="U483" s="6">
        <f t="shared" si="126"/>
        <v>455.19720000000001</v>
      </c>
      <c r="V483" s="59">
        <f t="shared" si="127"/>
        <v>0</v>
      </c>
      <c r="W483" s="6">
        <f t="shared" si="128"/>
        <v>332.86968586840339</v>
      </c>
      <c r="X483" s="59">
        <f t="shared" si="135"/>
        <v>1.573678675053543</v>
      </c>
      <c r="Y483" s="6">
        <f t="shared" si="129"/>
        <v>132.85289999999998</v>
      </c>
      <c r="Z483" s="59">
        <f t="shared" si="130"/>
        <v>474.18813136375525</v>
      </c>
      <c r="AA483" s="18">
        <f t="shared" si="131"/>
        <v>0.95995063961399096</v>
      </c>
      <c r="AB483" s="8" t="s">
        <v>497</v>
      </c>
      <c r="AS483" s="2">
        <v>1</v>
      </c>
      <c r="AT483" s="2">
        <v>0.9</v>
      </c>
    </row>
    <row r="484" spans="2:46" x14ac:dyDescent="0.25">
      <c r="B484" s="7" t="s">
        <v>498</v>
      </c>
      <c r="C484" s="21">
        <v>540.16</v>
      </c>
      <c r="D484" s="16">
        <v>362.63</v>
      </c>
      <c r="E484" s="21">
        <v>267.52</v>
      </c>
      <c r="F484" s="4">
        <f t="shared" si="132"/>
        <v>450.6300781128574</v>
      </c>
      <c r="G484" s="21">
        <v>0.8</v>
      </c>
      <c r="H484" s="4">
        <v>108.8215</v>
      </c>
      <c r="I484" s="59">
        <f t="shared" si="133"/>
        <v>87.057200000000009</v>
      </c>
      <c r="J484" s="4">
        <f t="shared" si="134"/>
        <v>65.292899999999989</v>
      </c>
      <c r="K484" s="59">
        <f t="shared" si="121"/>
        <v>559.45157811285742</v>
      </c>
      <c r="L484" s="4">
        <f t="shared" si="136"/>
        <v>449.68720000000002</v>
      </c>
      <c r="M484" s="59">
        <f t="shared" si="137"/>
        <v>332.81289999999996</v>
      </c>
      <c r="N484" s="4">
        <f t="shared" si="122"/>
        <v>0.80380003845352499</v>
      </c>
      <c r="O484" s="8">
        <v>453.31</v>
      </c>
      <c r="Q484" s="16">
        <v>1</v>
      </c>
      <c r="R484" s="59">
        <f t="shared" si="123"/>
        <v>0</v>
      </c>
      <c r="S484" s="6">
        <f t="shared" si="124"/>
        <v>559.45157811285742</v>
      </c>
      <c r="T484" s="59">
        <f t="shared" si="125"/>
        <v>332.81750315920374</v>
      </c>
      <c r="U484" s="6">
        <f t="shared" si="126"/>
        <v>449.68720000000002</v>
      </c>
      <c r="V484" s="59">
        <f t="shared" si="127"/>
        <v>0</v>
      </c>
      <c r="W484" s="6">
        <f t="shared" si="128"/>
        <v>332.81750315920374</v>
      </c>
      <c r="X484" s="59">
        <f t="shared" si="135"/>
        <v>-5.2182709199655619E-2</v>
      </c>
      <c r="Y484" s="6">
        <f t="shared" si="129"/>
        <v>132.81289999999996</v>
      </c>
      <c r="Z484" s="59">
        <f t="shared" si="130"/>
        <v>468.89001295639684</v>
      </c>
      <c r="AA484" s="18">
        <f t="shared" si="131"/>
        <v>0.95904623168379888</v>
      </c>
      <c r="AB484" s="8" t="s">
        <v>498</v>
      </c>
      <c r="AS484" s="2">
        <v>1</v>
      </c>
      <c r="AT484" s="2">
        <v>0.9</v>
      </c>
    </row>
    <row r="485" spans="2:46" x14ac:dyDescent="0.25">
      <c r="B485" s="7" t="s">
        <v>499</v>
      </c>
      <c r="C485" s="21">
        <v>538.22</v>
      </c>
      <c r="D485" s="16">
        <v>372.38</v>
      </c>
      <c r="E485" s="21">
        <v>269.77999999999997</v>
      </c>
      <c r="F485" s="4">
        <f t="shared" si="132"/>
        <v>459.83487558035438</v>
      </c>
      <c r="G485" s="21">
        <v>0.81</v>
      </c>
      <c r="H485" s="4">
        <v>108.8215</v>
      </c>
      <c r="I485" s="59">
        <f t="shared" si="133"/>
        <v>87.057200000000009</v>
      </c>
      <c r="J485" s="4">
        <f t="shared" si="134"/>
        <v>65.292899999999989</v>
      </c>
      <c r="K485" s="59">
        <f t="shared" si="121"/>
        <v>568.65637558035439</v>
      </c>
      <c r="L485" s="4">
        <f t="shared" si="136"/>
        <v>459.43720000000002</v>
      </c>
      <c r="M485" s="59">
        <f t="shared" si="137"/>
        <v>335.07289999999995</v>
      </c>
      <c r="N485" s="4">
        <f t="shared" si="122"/>
        <v>0.80793466798136504</v>
      </c>
      <c r="O485" s="8">
        <v>455.12</v>
      </c>
      <c r="Q485" s="16">
        <v>1</v>
      </c>
      <c r="R485" s="59">
        <f t="shared" si="123"/>
        <v>0</v>
      </c>
      <c r="S485" s="6">
        <f t="shared" si="124"/>
        <v>568.65637558035439</v>
      </c>
      <c r="T485" s="59">
        <f t="shared" si="125"/>
        <v>335.0933194564538</v>
      </c>
      <c r="U485" s="6">
        <f t="shared" si="126"/>
        <v>459.43720000000002</v>
      </c>
      <c r="V485" s="59">
        <f t="shared" si="127"/>
        <v>0</v>
      </c>
      <c r="W485" s="6">
        <f t="shared" si="128"/>
        <v>335.0933194564538</v>
      </c>
      <c r="X485" s="59">
        <f t="shared" si="135"/>
        <v>2.27581629725006</v>
      </c>
      <c r="Y485" s="6">
        <f t="shared" si="129"/>
        <v>135.07289999999995</v>
      </c>
      <c r="Z485" s="59">
        <f t="shared" si="130"/>
        <v>478.88122646252276</v>
      </c>
      <c r="AA485" s="18">
        <f t="shared" si="131"/>
        <v>0.95939697489050668</v>
      </c>
      <c r="AB485" s="8" t="s">
        <v>499</v>
      </c>
      <c r="AS485" s="2">
        <v>1</v>
      </c>
      <c r="AT485" s="2">
        <v>0.9</v>
      </c>
    </row>
    <row r="486" spans="2:46" x14ac:dyDescent="0.25">
      <c r="B486" s="7" t="s">
        <v>500</v>
      </c>
      <c r="C486" s="21">
        <v>632.05999999999995</v>
      </c>
      <c r="D486" s="16">
        <v>366.75</v>
      </c>
      <c r="E486" s="21">
        <v>271.95</v>
      </c>
      <c r="F486" s="4">
        <f t="shared" si="132"/>
        <v>456.57678981744129</v>
      </c>
      <c r="G486" s="21">
        <v>0.8</v>
      </c>
      <c r="H486" s="4">
        <v>108.8215</v>
      </c>
      <c r="I486" s="59">
        <f t="shared" si="133"/>
        <v>87.057200000000009</v>
      </c>
      <c r="J486" s="4">
        <f t="shared" si="134"/>
        <v>65.292899999999989</v>
      </c>
      <c r="K486" s="59">
        <f t="shared" si="121"/>
        <v>565.39828981744131</v>
      </c>
      <c r="L486" s="4">
        <f t="shared" si="136"/>
        <v>453.80720000000002</v>
      </c>
      <c r="M486" s="59">
        <f t="shared" si="137"/>
        <v>337.24289999999996</v>
      </c>
      <c r="N486" s="4">
        <f t="shared" si="122"/>
        <v>0.80263277794230259</v>
      </c>
      <c r="O486" s="8">
        <v>455.62</v>
      </c>
      <c r="Q486" s="16">
        <v>1</v>
      </c>
      <c r="R486" s="59">
        <f t="shared" si="123"/>
        <v>0</v>
      </c>
      <c r="S486" s="6">
        <f t="shared" si="124"/>
        <v>565.39828981744131</v>
      </c>
      <c r="T486" s="59">
        <f t="shared" si="125"/>
        <v>337.2450909303904</v>
      </c>
      <c r="U486" s="6">
        <f t="shared" si="126"/>
        <v>453.80720000000002</v>
      </c>
      <c r="V486" s="59">
        <f t="shared" si="127"/>
        <v>0</v>
      </c>
      <c r="W486" s="6">
        <f t="shared" si="128"/>
        <v>337.2450909303904</v>
      </c>
      <c r="X486" s="59">
        <f t="shared" si="135"/>
        <v>2.1517714739366056</v>
      </c>
      <c r="Y486" s="6">
        <f t="shared" si="129"/>
        <v>137.24289999999996</v>
      </c>
      <c r="Z486" s="59">
        <f t="shared" si="130"/>
        <v>474.10609400454877</v>
      </c>
      <c r="AA486" s="18">
        <f t="shared" si="131"/>
        <v>0.95718491227755875</v>
      </c>
      <c r="AB486" s="8" t="s">
        <v>500</v>
      </c>
      <c r="AS486" s="2">
        <v>1</v>
      </c>
      <c r="AT486" s="2">
        <v>0.9</v>
      </c>
    </row>
    <row r="487" spans="2:46" x14ac:dyDescent="0.25">
      <c r="B487" s="7" t="s">
        <v>501</v>
      </c>
      <c r="C487" s="21">
        <v>597.67999999999995</v>
      </c>
      <c r="D487" s="16">
        <v>349.16</v>
      </c>
      <c r="E487" s="21">
        <v>249.95</v>
      </c>
      <c r="F487" s="4">
        <f t="shared" si="132"/>
        <v>429.40389856171544</v>
      </c>
      <c r="G487" s="21">
        <v>0.81</v>
      </c>
      <c r="H487" s="4">
        <v>108.8215</v>
      </c>
      <c r="I487" s="59">
        <f t="shared" si="133"/>
        <v>87.057200000000009</v>
      </c>
      <c r="J487" s="4">
        <f t="shared" si="134"/>
        <v>65.292899999999989</v>
      </c>
      <c r="K487" s="59">
        <f t="shared" si="121"/>
        <v>538.22539856171545</v>
      </c>
      <c r="L487" s="4">
        <f t="shared" si="136"/>
        <v>436.21720000000005</v>
      </c>
      <c r="M487" s="59">
        <f t="shared" si="137"/>
        <v>315.24289999999996</v>
      </c>
      <c r="N487" s="4">
        <f t="shared" si="122"/>
        <v>0.81047308649069882</v>
      </c>
      <c r="O487" s="8">
        <v>456.45</v>
      </c>
      <c r="Q487" s="16">
        <v>1</v>
      </c>
      <c r="R487" s="59">
        <f t="shared" si="123"/>
        <v>0</v>
      </c>
      <c r="S487" s="6">
        <f t="shared" si="124"/>
        <v>538.22539856171545</v>
      </c>
      <c r="T487" s="59">
        <f t="shared" si="125"/>
        <v>315.27945394693484</v>
      </c>
      <c r="U487" s="6">
        <f t="shared" si="126"/>
        <v>436.21720000000005</v>
      </c>
      <c r="V487" s="59">
        <f t="shared" si="127"/>
        <v>0</v>
      </c>
      <c r="W487" s="6">
        <f t="shared" si="128"/>
        <v>315.27945394693484</v>
      </c>
      <c r="X487" s="59">
        <f t="shared" si="135"/>
        <v>-21.965636983455568</v>
      </c>
      <c r="Y487" s="6">
        <f t="shared" si="129"/>
        <v>115.24289999999996</v>
      </c>
      <c r="Z487" s="59">
        <f t="shared" si="130"/>
        <v>451.18330152638634</v>
      </c>
      <c r="AA487" s="18">
        <f t="shared" si="131"/>
        <v>0.9668292211264139</v>
      </c>
      <c r="AB487" s="8" t="s">
        <v>501</v>
      </c>
      <c r="AS487" s="2">
        <v>1</v>
      </c>
      <c r="AT487" s="2">
        <v>0.9</v>
      </c>
    </row>
    <row r="488" spans="2:46" x14ac:dyDescent="0.25">
      <c r="B488" s="7" t="s">
        <v>502</v>
      </c>
      <c r="C488" s="21">
        <v>516.05999999999995</v>
      </c>
      <c r="D488" s="16">
        <v>363.13</v>
      </c>
      <c r="E488" s="21">
        <v>273.31</v>
      </c>
      <c r="F488" s="4">
        <f t="shared" si="132"/>
        <v>454.49065226910881</v>
      </c>
      <c r="G488" s="21">
        <v>0.79</v>
      </c>
      <c r="H488" s="4">
        <v>108.8215</v>
      </c>
      <c r="I488" s="59">
        <f t="shared" si="133"/>
        <v>87.057200000000009</v>
      </c>
      <c r="J488" s="4">
        <f t="shared" si="134"/>
        <v>65.292899999999989</v>
      </c>
      <c r="K488" s="59">
        <f t="shared" si="121"/>
        <v>563.31215226910876</v>
      </c>
      <c r="L488" s="4">
        <f t="shared" si="136"/>
        <v>450.18720000000002</v>
      </c>
      <c r="M488" s="59">
        <f t="shared" si="137"/>
        <v>338.60289999999998</v>
      </c>
      <c r="N488" s="4">
        <f t="shared" si="122"/>
        <v>0.7991789244854316</v>
      </c>
      <c r="O488" s="8">
        <v>457.68</v>
      </c>
      <c r="Q488" s="16">
        <v>1</v>
      </c>
      <c r="R488" s="59">
        <f t="shared" si="123"/>
        <v>0</v>
      </c>
      <c r="S488" s="6">
        <f t="shared" si="124"/>
        <v>563.31215226910876</v>
      </c>
      <c r="T488" s="59">
        <f t="shared" si="125"/>
        <v>338.60310962868544</v>
      </c>
      <c r="U488" s="6">
        <f t="shared" si="126"/>
        <v>450.18720000000002</v>
      </c>
      <c r="V488" s="59">
        <f t="shared" si="127"/>
        <v>0</v>
      </c>
      <c r="W488" s="6">
        <f t="shared" si="128"/>
        <v>338.60310962868544</v>
      </c>
      <c r="X488" s="59">
        <f t="shared" si="135"/>
        <v>23.323655681750608</v>
      </c>
      <c r="Y488" s="6">
        <f t="shared" si="129"/>
        <v>138.60289999999998</v>
      </c>
      <c r="Z488" s="59">
        <f t="shared" si="130"/>
        <v>471.04063405639437</v>
      </c>
      <c r="AA488" s="18">
        <f t="shared" si="131"/>
        <v>0.95572901242762487</v>
      </c>
      <c r="AB488" s="8" t="s">
        <v>502</v>
      </c>
      <c r="AS488" s="2">
        <v>1</v>
      </c>
      <c r="AT488" s="2">
        <v>0.9</v>
      </c>
    </row>
    <row r="489" spans="2:46" x14ac:dyDescent="0.25">
      <c r="B489" s="7" t="s">
        <v>503</v>
      </c>
      <c r="C489" s="21">
        <v>492.74</v>
      </c>
      <c r="D489" s="16">
        <v>342.45</v>
      </c>
      <c r="E489" s="21">
        <v>269.91000000000003</v>
      </c>
      <c r="F489" s="4">
        <f t="shared" si="132"/>
        <v>436.03143304124302</v>
      </c>
      <c r="G489" s="21">
        <v>0.78</v>
      </c>
      <c r="H489" s="4">
        <v>108.8215</v>
      </c>
      <c r="I489" s="59">
        <f t="shared" si="133"/>
        <v>87.057200000000009</v>
      </c>
      <c r="J489" s="4">
        <f t="shared" si="134"/>
        <v>65.292899999999989</v>
      </c>
      <c r="K489" s="59">
        <f t="shared" si="121"/>
        <v>544.85293304124298</v>
      </c>
      <c r="L489" s="4">
        <f t="shared" si="136"/>
        <v>429.50720000000001</v>
      </c>
      <c r="M489" s="59">
        <f t="shared" si="137"/>
        <v>335.2029</v>
      </c>
      <c r="N489" s="4">
        <f t="shared" si="122"/>
        <v>0.78829932621008425</v>
      </c>
      <c r="O489" s="8">
        <v>458.82</v>
      </c>
      <c r="Q489" s="16">
        <v>1</v>
      </c>
      <c r="R489" s="59">
        <f t="shared" si="123"/>
        <v>0</v>
      </c>
      <c r="S489" s="6">
        <f t="shared" si="124"/>
        <v>544.85293304124298</v>
      </c>
      <c r="T489" s="59">
        <f t="shared" si="125"/>
        <v>335.24361856984711</v>
      </c>
      <c r="U489" s="6">
        <f t="shared" si="126"/>
        <v>429.50720000000001</v>
      </c>
      <c r="V489" s="59">
        <f t="shared" si="127"/>
        <v>0</v>
      </c>
      <c r="W489" s="6">
        <f t="shared" si="128"/>
        <v>335.24361856984711</v>
      </c>
      <c r="X489" s="59">
        <f t="shared" si="135"/>
        <v>-3.35949105883833</v>
      </c>
      <c r="Y489" s="6">
        <f t="shared" si="129"/>
        <v>135.2029</v>
      </c>
      <c r="Z489" s="59">
        <f t="shared" si="130"/>
        <v>450.28464222117327</v>
      </c>
      <c r="AA489" s="18">
        <f t="shared" si="131"/>
        <v>0.9538570933294952</v>
      </c>
      <c r="AB489" s="8" t="s">
        <v>503</v>
      </c>
      <c r="AS489" s="2">
        <v>1</v>
      </c>
      <c r="AT489" s="2">
        <v>0.9</v>
      </c>
    </row>
    <row r="490" spans="2:46" x14ac:dyDescent="0.25">
      <c r="B490" s="7" t="s">
        <v>504</v>
      </c>
      <c r="C490" s="21">
        <v>499.36</v>
      </c>
      <c r="D490" s="16">
        <v>337.6</v>
      </c>
      <c r="E490" s="21">
        <v>266.88</v>
      </c>
      <c r="F490" s="4">
        <f t="shared" si="132"/>
        <v>430.34717891488498</v>
      </c>
      <c r="G490" s="21">
        <v>0.78</v>
      </c>
      <c r="H490" s="4">
        <v>108.8215</v>
      </c>
      <c r="I490" s="59">
        <f t="shared" si="133"/>
        <v>87.057200000000009</v>
      </c>
      <c r="J490" s="4">
        <f t="shared" si="134"/>
        <v>65.292899999999989</v>
      </c>
      <c r="K490" s="59">
        <f t="shared" si="121"/>
        <v>539.16867891488494</v>
      </c>
      <c r="L490" s="4">
        <f t="shared" si="136"/>
        <v>424.65720000000005</v>
      </c>
      <c r="M490" s="59">
        <f t="shared" si="137"/>
        <v>332.17289999999997</v>
      </c>
      <c r="N490" s="4">
        <f t="shared" si="122"/>
        <v>0.78761474211494009</v>
      </c>
      <c r="O490" s="8">
        <v>457.26</v>
      </c>
      <c r="Q490" s="16">
        <v>1</v>
      </c>
      <c r="R490" s="59">
        <f t="shared" si="123"/>
        <v>0</v>
      </c>
      <c r="S490" s="6">
        <f t="shared" si="124"/>
        <v>539.16867891488494</v>
      </c>
      <c r="T490" s="59">
        <f t="shared" si="125"/>
        <v>332.21849257827631</v>
      </c>
      <c r="U490" s="6">
        <f t="shared" si="126"/>
        <v>424.65720000000005</v>
      </c>
      <c r="V490" s="59">
        <f t="shared" si="127"/>
        <v>0</v>
      </c>
      <c r="W490" s="6">
        <f t="shared" si="128"/>
        <v>332.21849257827631</v>
      </c>
      <c r="X490" s="59">
        <f t="shared" si="135"/>
        <v>-3.0251259915708033</v>
      </c>
      <c r="Y490" s="6">
        <f t="shared" si="129"/>
        <v>132.17289999999997</v>
      </c>
      <c r="Z490" s="59">
        <f t="shared" si="130"/>
        <v>444.75095616114197</v>
      </c>
      <c r="AA490" s="18">
        <f t="shared" si="131"/>
        <v>0.95482020694327285</v>
      </c>
      <c r="AB490" s="8" t="s">
        <v>504</v>
      </c>
      <c r="AS490" s="2">
        <v>1</v>
      </c>
      <c r="AT490" s="2">
        <v>0.9</v>
      </c>
    </row>
    <row r="491" spans="2:46" x14ac:dyDescent="0.25">
      <c r="B491" s="7" t="s">
        <v>505</v>
      </c>
      <c r="C491" s="21">
        <v>549.22</v>
      </c>
      <c r="D491" s="16">
        <v>355.95</v>
      </c>
      <c r="E491" s="21">
        <v>261.27</v>
      </c>
      <c r="F491" s="4">
        <f t="shared" si="132"/>
        <v>441.54548508619132</v>
      </c>
      <c r="G491" s="21">
        <v>0.8</v>
      </c>
      <c r="H491" s="4">
        <v>108.8215</v>
      </c>
      <c r="I491" s="59">
        <f t="shared" si="133"/>
        <v>87.057200000000009</v>
      </c>
      <c r="J491" s="4">
        <f t="shared" si="134"/>
        <v>65.292899999999989</v>
      </c>
      <c r="K491" s="59">
        <f t="shared" si="121"/>
        <v>550.36698508619133</v>
      </c>
      <c r="L491" s="4">
        <f t="shared" si="136"/>
        <v>443.00720000000001</v>
      </c>
      <c r="M491" s="59">
        <f t="shared" si="137"/>
        <v>326.56289999999996</v>
      </c>
      <c r="N491" s="4">
        <f t="shared" si="122"/>
        <v>0.80493054998679103</v>
      </c>
      <c r="O491" s="8">
        <v>456.82</v>
      </c>
      <c r="Q491" s="16">
        <v>1</v>
      </c>
      <c r="R491" s="59">
        <f t="shared" si="123"/>
        <v>0</v>
      </c>
      <c r="S491" s="6">
        <f t="shared" si="124"/>
        <v>550.36698508619133</v>
      </c>
      <c r="T491" s="59">
        <f t="shared" si="125"/>
        <v>326.57072590944819</v>
      </c>
      <c r="U491" s="6">
        <f t="shared" si="126"/>
        <v>443.00720000000001</v>
      </c>
      <c r="V491" s="59">
        <f t="shared" si="127"/>
        <v>0</v>
      </c>
      <c r="W491" s="6">
        <f t="shared" si="128"/>
        <v>326.57072590944819</v>
      </c>
      <c r="X491" s="59">
        <f t="shared" si="135"/>
        <v>-5.6477666688281261</v>
      </c>
      <c r="Y491" s="6">
        <f t="shared" si="129"/>
        <v>126.56289999999996</v>
      </c>
      <c r="Z491" s="59">
        <f t="shared" si="130"/>
        <v>460.73153452770083</v>
      </c>
      <c r="AA491" s="18">
        <f t="shared" si="131"/>
        <v>0.96153001650761727</v>
      </c>
      <c r="AB491" s="8" t="s">
        <v>505</v>
      </c>
      <c r="AS491" s="2">
        <v>1</v>
      </c>
      <c r="AT491" s="2">
        <v>0.9</v>
      </c>
    </row>
    <row r="492" spans="2:46" x14ac:dyDescent="0.25">
      <c r="B492" s="7" t="s">
        <v>506</v>
      </c>
      <c r="C492" s="21">
        <v>508.08</v>
      </c>
      <c r="D492" s="16">
        <v>365.61</v>
      </c>
      <c r="E492" s="21">
        <v>271.69</v>
      </c>
      <c r="F492" s="4">
        <f t="shared" si="132"/>
        <v>455.50645242411218</v>
      </c>
      <c r="G492" s="21">
        <v>0.8</v>
      </c>
      <c r="H492" s="4">
        <v>108.8215</v>
      </c>
      <c r="I492" s="59">
        <f t="shared" si="133"/>
        <v>87.057200000000009</v>
      </c>
      <c r="J492" s="4">
        <f t="shared" si="134"/>
        <v>65.292899999999989</v>
      </c>
      <c r="K492" s="59">
        <f t="shared" si="121"/>
        <v>564.32795242411214</v>
      </c>
      <c r="L492" s="4">
        <f t="shared" si="136"/>
        <v>452.66720000000004</v>
      </c>
      <c r="M492" s="59">
        <f t="shared" si="137"/>
        <v>336.98289999999997</v>
      </c>
      <c r="N492" s="4">
        <f t="shared" si="122"/>
        <v>0.80213499624736795</v>
      </c>
      <c r="O492" s="8">
        <v>455.33</v>
      </c>
      <c r="Q492" s="16">
        <v>1</v>
      </c>
      <c r="R492" s="59">
        <f t="shared" si="123"/>
        <v>0</v>
      </c>
      <c r="S492" s="6">
        <f t="shared" si="124"/>
        <v>564.32795242411214</v>
      </c>
      <c r="T492" s="59">
        <f t="shared" si="125"/>
        <v>336.98433781312588</v>
      </c>
      <c r="U492" s="6">
        <f t="shared" si="126"/>
        <v>452.66720000000004</v>
      </c>
      <c r="V492" s="59">
        <f t="shared" si="127"/>
        <v>0</v>
      </c>
      <c r="W492" s="6">
        <f t="shared" si="128"/>
        <v>336.98433781312588</v>
      </c>
      <c r="X492" s="59">
        <f t="shared" si="135"/>
        <v>10.41361190367769</v>
      </c>
      <c r="Y492" s="6">
        <f t="shared" si="129"/>
        <v>136.98289999999997</v>
      </c>
      <c r="Z492" s="59">
        <f t="shared" si="130"/>
        <v>472.93964609477393</v>
      </c>
      <c r="AA492" s="18">
        <f t="shared" si="131"/>
        <v>0.95713523646797116</v>
      </c>
      <c r="AB492" s="8" t="s">
        <v>506</v>
      </c>
      <c r="AS492" s="2">
        <v>1</v>
      </c>
      <c r="AT492" s="2">
        <v>0.9</v>
      </c>
    </row>
    <row r="493" spans="2:46" x14ac:dyDescent="0.25">
      <c r="B493" s="7" t="s">
        <v>507</v>
      </c>
      <c r="C493" s="21">
        <v>592.84</v>
      </c>
      <c r="D493" s="16">
        <v>364.34</v>
      </c>
      <c r="E493" s="21">
        <v>269.64999999999998</v>
      </c>
      <c r="F493" s="4">
        <f t="shared" si="132"/>
        <v>453.27117501557495</v>
      </c>
      <c r="G493" s="21">
        <v>0.8</v>
      </c>
      <c r="H493" s="4">
        <v>108.8215</v>
      </c>
      <c r="I493" s="59">
        <f t="shared" si="133"/>
        <v>87.057200000000009</v>
      </c>
      <c r="J493" s="4">
        <f t="shared" si="134"/>
        <v>65.292899999999989</v>
      </c>
      <c r="K493" s="59">
        <f t="shared" si="121"/>
        <v>562.09267501557497</v>
      </c>
      <c r="L493" s="4">
        <f t="shared" si="136"/>
        <v>451.3972</v>
      </c>
      <c r="M493" s="59">
        <f t="shared" si="137"/>
        <v>334.94289999999995</v>
      </c>
      <c r="N493" s="4">
        <f t="shared" si="122"/>
        <v>0.80306543754104653</v>
      </c>
      <c r="O493" s="8">
        <v>456.13</v>
      </c>
      <c r="Q493" s="16">
        <v>1</v>
      </c>
      <c r="R493" s="59">
        <f t="shared" si="123"/>
        <v>0</v>
      </c>
      <c r="S493" s="6">
        <f t="shared" si="124"/>
        <v>562.09267501557497</v>
      </c>
      <c r="T493" s="59">
        <f t="shared" si="125"/>
        <v>334.94588090962509</v>
      </c>
      <c r="U493" s="6">
        <f t="shared" si="126"/>
        <v>451.3972</v>
      </c>
      <c r="V493" s="59">
        <f t="shared" si="127"/>
        <v>0</v>
      </c>
      <c r="W493" s="6">
        <f t="shared" si="128"/>
        <v>334.94588090962509</v>
      </c>
      <c r="X493" s="59">
        <f t="shared" si="135"/>
        <v>-2.0384569035007871</v>
      </c>
      <c r="Y493" s="6">
        <f t="shared" si="129"/>
        <v>134.94289999999995</v>
      </c>
      <c r="Z493" s="59">
        <f t="shared" si="130"/>
        <v>471.13588106643925</v>
      </c>
      <c r="AA493" s="18">
        <f t="shared" si="131"/>
        <v>0.95810405902059559</v>
      </c>
      <c r="AB493" s="8" t="s">
        <v>507</v>
      </c>
      <c r="AS493" s="2">
        <v>1</v>
      </c>
      <c r="AT493" s="2">
        <v>0.9</v>
      </c>
    </row>
    <row r="494" spans="2:46" x14ac:dyDescent="0.25">
      <c r="B494" s="7" t="s">
        <v>508</v>
      </c>
      <c r="C494" s="21">
        <v>622.17999999999995</v>
      </c>
      <c r="D494" s="16">
        <v>361.14</v>
      </c>
      <c r="E494" s="21">
        <v>271.19</v>
      </c>
      <c r="F494" s="4">
        <f t="shared" si="132"/>
        <v>451.62607951711556</v>
      </c>
      <c r="G494" s="21">
        <v>0.79</v>
      </c>
      <c r="H494" s="4">
        <v>108.8215</v>
      </c>
      <c r="I494" s="59">
        <f t="shared" si="133"/>
        <v>87.057200000000009</v>
      </c>
      <c r="J494" s="4">
        <f t="shared" si="134"/>
        <v>65.292899999999989</v>
      </c>
      <c r="K494" s="59">
        <f t="shared" si="121"/>
        <v>560.44757951711551</v>
      </c>
      <c r="L494" s="4">
        <f t="shared" si="136"/>
        <v>448.19720000000001</v>
      </c>
      <c r="M494" s="59">
        <f t="shared" si="137"/>
        <v>336.48289999999997</v>
      </c>
      <c r="N494" s="4">
        <f t="shared" si="122"/>
        <v>0.79971297295309762</v>
      </c>
      <c r="O494" s="8">
        <v>455.5</v>
      </c>
      <c r="Q494" s="16">
        <v>1</v>
      </c>
      <c r="R494" s="59">
        <f t="shared" si="123"/>
        <v>0</v>
      </c>
      <c r="S494" s="6">
        <f t="shared" si="124"/>
        <v>560.44757951711551</v>
      </c>
      <c r="T494" s="59">
        <f t="shared" si="125"/>
        <v>336.48292571652644</v>
      </c>
      <c r="U494" s="6">
        <f t="shared" si="126"/>
        <v>448.19720000000001</v>
      </c>
      <c r="V494" s="59">
        <f t="shared" si="127"/>
        <v>0</v>
      </c>
      <c r="W494" s="6">
        <f t="shared" si="128"/>
        <v>336.48292571652644</v>
      </c>
      <c r="X494" s="59">
        <f t="shared" si="135"/>
        <v>1.5370448069013491</v>
      </c>
      <c r="Y494" s="6">
        <f t="shared" si="129"/>
        <v>136.48289999999997</v>
      </c>
      <c r="Z494" s="59">
        <f t="shared" si="130"/>
        <v>468.51714171442012</v>
      </c>
      <c r="AA494" s="18">
        <f t="shared" si="131"/>
        <v>0.95662924596512222</v>
      </c>
      <c r="AB494" s="8" t="s">
        <v>508</v>
      </c>
      <c r="AS494" s="2">
        <v>1</v>
      </c>
      <c r="AT494" s="2">
        <v>0.9</v>
      </c>
    </row>
    <row r="495" spans="2:46" x14ac:dyDescent="0.25">
      <c r="B495" s="7" t="s">
        <v>509</v>
      </c>
      <c r="C495" s="21">
        <v>634.52</v>
      </c>
      <c r="D495" s="16">
        <v>368.45</v>
      </c>
      <c r="E495" s="21">
        <v>270.83</v>
      </c>
      <c r="F495" s="4">
        <f t="shared" si="132"/>
        <v>457.27922695001138</v>
      </c>
      <c r="G495" s="21">
        <v>0.8</v>
      </c>
      <c r="H495" s="4">
        <v>108.8215</v>
      </c>
      <c r="I495" s="59">
        <f t="shared" si="133"/>
        <v>87.057200000000009</v>
      </c>
      <c r="J495" s="4">
        <f t="shared" si="134"/>
        <v>65.292899999999989</v>
      </c>
      <c r="K495" s="59">
        <f t="shared" si="121"/>
        <v>566.10072695001134</v>
      </c>
      <c r="L495" s="4">
        <f t="shared" si="136"/>
        <v>455.50720000000001</v>
      </c>
      <c r="M495" s="59">
        <f t="shared" si="137"/>
        <v>336.12289999999996</v>
      </c>
      <c r="N495" s="4">
        <f t="shared" si="122"/>
        <v>0.80463984290241497</v>
      </c>
      <c r="O495" s="8">
        <v>455.17</v>
      </c>
      <c r="Q495" s="16">
        <v>1</v>
      </c>
      <c r="R495" s="59">
        <f t="shared" si="123"/>
        <v>0</v>
      </c>
      <c r="S495" s="6">
        <f t="shared" si="124"/>
        <v>566.10072695001134</v>
      </c>
      <c r="T495" s="59">
        <f t="shared" si="125"/>
        <v>336.12977226287353</v>
      </c>
      <c r="U495" s="6">
        <f t="shared" si="126"/>
        <v>455.50720000000001</v>
      </c>
      <c r="V495" s="59">
        <f t="shared" si="127"/>
        <v>0</v>
      </c>
      <c r="W495" s="6">
        <f t="shared" si="128"/>
        <v>336.12977226287353</v>
      </c>
      <c r="X495" s="59">
        <f t="shared" si="135"/>
        <v>-0.35315345365290796</v>
      </c>
      <c r="Y495" s="6">
        <f t="shared" si="129"/>
        <v>136.12289999999996</v>
      </c>
      <c r="Z495" s="59">
        <f t="shared" si="130"/>
        <v>475.41166703842055</v>
      </c>
      <c r="AA495" s="18">
        <f t="shared" si="131"/>
        <v>0.9581321443741263</v>
      </c>
      <c r="AB495" s="8" t="s">
        <v>509</v>
      </c>
      <c r="AS495" s="2">
        <v>1</v>
      </c>
      <c r="AT495" s="2">
        <v>0.9</v>
      </c>
    </row>
    <row r="496" spans="2:46" x14ac:dyDescent="0.25">
      <c r="B496" s="7" t="s">
        <v>510</v>
      </c>
      <c r="C496" s="21">
        <v>637.74</v>
      </c>
      <c r="D496" s="16">
        <v>365.22</v>
      </c>
      <c r="E496" s="21">
        <v>272.01</v>
      </c>
      <c r="F496" s="4">
        <f t="shared" si="132"/>
        <v>455.38455013318139</v>
      </c>
      <c r="G496" s="21">
        <v>0.8</v>
      </c>
      <c r="H496" s="4">
        <v>108.8215</v>
      </c>
      <c r="I496" s="59">
        <f t="shared" si="133"/>
        <v>87.057200000000009</v>
      </c>
      <c r="J496" s="4">
        <f t="shared" si="134"/>
        <v>65.292899999999989</v>
      </c>
      <c r="K496" s="59">
        <f t="shared" si="121"/>
        <v>564.20605013318141</v>
      </c>
      <c r="L496" s="4">
        <f t="shared" si="136"/>
        <v>452.27720000000005</v>
      </c>
      <c r="M496" s="59">
        <f t="shared" si="137"/>
        <v>337.30289999999997</v>
      </c>
      <c r="N496" s="4">
        <f t="shared" si="122"/>
        <v>0.80161706861037663</v>
      </c>
      <c r="O496" s="8">
        <v>456.77</v>
      </c>
      <c r="Q496" s="16">
        <v>1</v>
      </c>
      <c r="R496" s="59">
        <f t="shared" si="123"/>
        <v>0</v>
      </c>
      <c r="S496" s="6">
        <f t="shared" si="124"/>
        <v>564.20605013318141</v>
      </c>
      <c r="T496" s="59">
        <f t="shared" si="125"/>
        <v>337.30372272930214</v>
      </c>
      <c r="U496" s="6">
        <f t="shared" si="126"/>
        <v>452.27720000000005</v>
      </c>
      <c r="V496" s="59">
        <f t="shared" si="127"/>
        <v>0</v>
      </c>
      <c r="W496" s="6">
        <f t="shared" si="128"/>
        <v>337.30372272930214</v>
      </c>
      <c r="X496" s="59">
        <f t="shared" si="135"/>
        <v>1.1739504664286073</v>
      </c>
      <c r="Y496" s="6">
        <f t="shared" si="129"/>
        <v>137.30289999999997</v>
      </c>
      <c r="Z496" s="59">
        <f t="shared" si="130"/>
        <v>472.65923453186656</v>
      </c>
      <c r="AA496" s="18">
        <f t="shared" si="131"/>
        <v>0.95687795129602538</v>
      </c>
      <c r="AB496" s="8" t="s">
        <v>510</v>
      </c>
      <c r="AS496" s="2">
        <v>1</v>
      </c>
      <c r="AT496" s="2">
        <v>0.9</v>
      </c>
    </row>
    <row r="497" spans="2:46" x14ac:dyDescent="0.25">
      <c r="B497" s="7" t="s">
        <v>511</v>
      </c>
      <c r="C497" s="21">
        <v>618.14</v>
      </c>
      <c r="D497" s="16">
        <v>363.16</v>
      </c>
      <c r="E497" s="21">
        <v>269.42</v>
      </c>
      <c r="F497" s="4">
        <f t="shared" si="132"/>
        <v>452.18615856746436</v>
      </c>
      <c r="G497" s="21">
        <v>0.8</v>
      </c>
      <c r="H497" s="4">
        <v>108.8215</v>
      </c>
      <c r="I497" s="59">
        <f t="shared" si="133"/>
        <v>87.057200000000009</v>
      </c>
      <c r="J497" s="4">
        <f t="shared" si="134"/>
        <v>65.292899999999989</v>
      </c>
      <c r="K497" s="59">
        <f t="shared" si="121"/>
        <v>561.00765856746432</v>
      </c>
      <c r="L497" s="4">
        <f t="shared" si="136"/>
        <v>450.21720000000005</v>
      </c>
      <c r="M497" s="59">
        <f t="shared" si="137"/>
        <v>334.71289999999999</v>
      </c>
      <c r="N497" s="4">
        <f t="shared" si="122"/>
        <v>0.80251524756298653</v>
      </c>
      <c r="O497" s="8">
        <v>455.93</v>
      </c>
      <c r="Q497" s="16">
        <v>1</v>
      </c>
      <c r="R497" s="59">
        <f t="shared" si="123"/>
        <v>0</v>
      </c>
      <c r="S497" s="6">
        <f t="shared" si="124"/>
        <v>561.00765856746432</v>
      </c>
      <c r="T497" s="59">
        <f t="shared" si="125"/>
        <v>334.71490226087724</v>
      </c>
      <c r="U497" s="6">
        <f t="shared" si="126"/>
        <v>450.21720000000005</v>
      </c>
      <c r="V497" s="59">
        <f t="shared" si="127"/>
        <v>0</v>
      </c>
      <c r="W497" s="6">
        <f t="shared" si="128"/>
        <v>334.71490226087724</v>
      </c>
      <c r="X497" s="59">
        <f t="shared" si="135"/>
        <v>-2.588820468424899</v>
      </c>
      <c r="Y497" s="6">
        <f t="shared" si="129"/>
        <v>134.71289999999999</v>
      </c>
      <c r="Z497" s="59">
        <f t="shared" si="130"/>
        <v>469.9394563156514</v>
      </c>
      <c r="AA497" s="18">
        <f t="shared" si="131"/>
        <v>0.95803234639994939</v>
      </c>
      <c r="AB497" s="8" t="s">
        <v>511</v>
      </c>
      <c r="AS497" s="2">
        <v>1</v>
      </c>
      <c r="AT497" s="2">
        <v>0.9</v>
      </c>
    </row>
    <row r="498" spans="2:46" x14ac:dyDescent="0.25">
      <c r="B498" s="7" t="s">
        <v>512</v>
      </c>
      <c r="C498" s="21">
        <v>524.36</v>
      </c>
      <c r="D498" s="16">
        <v>368.4</v>
      </c>
      <c r="E498" s="21">
        <v>273.08999999999997</v>
      </c>
      <c r="F498" s="4">
        <f t="shared" si="132"/>
        <v>458.58119030330931</v>
      </c>
      <c r="G498" s="21">
        <v>0.8</v>
      </c>
      <c r="H498" s="4">
        <v>108.8215</v>
      </c>
      <c r="I498" s="59">
        <f t="shared" si="133"/>
        <v>87.057200000000009</v>
      </c>
      <c r="J498" s="4">
        <f t="shared" si="134"/>
        <v>65.292899999999989</v>
      </c>
      <c r="K498" s="59">
        <f t="shared" si="121"/>
        <v>567.40269030330933</v>
      </c>
      <c r="L498" s="4">
        <f t="shared" si="136"/>
        <v>455.4572</v>
      </c>
      <c r="M498" s="59">
        <f t="shared" si="137"/>
        <v>338.38289999999995</v>
      </c>
      <c r="N498" s="4">
        <f t="shared" si="122"/>
        <v>0.80270539386503781</v>
      </c>
      <c r="O498" s="8">
        <v>456.04</v>
      </c>
      <c r="Q498" s="16">
        <v>1</v>
      </c>
      <c r="R498" s="59">
        <f t="shared" si="123"/>
        <v>0</v>
      </c>
      <c r="S498" s="6">
        <f t="shared" si="124"/>
        <v>567.40269030330933</v>
      </c>
      <c r="T498" s="59">
        <f t="shared" si="125"/>
        <v>338.38521234178239</v>
      </c>
      <c r="U498" s="6">
        <f t="shared" si="126"/>
        <v>455.4572</v>
      </c>
      <c r="V498" s="59">
        <f t="shared" si="127"/>
        <v>0</v>
      </c>
      <c r="W498" s="6">
        <f t="shared" si="128"/>
        <v>338.38521234178239</v>
      </c>
      <c r="X498" s="59">
        <f t="shared" si="135"/>
        <v>3.6703100809051534</v>
      </c>
      <c r="Y498" s="6">
        <f t="shared" si="129"/>
        <v>138.38289999999995</v>
      </c>
      <c r="Z498" s="59">
        <f t="shared" si="130"/>
        <v>476.01584852213688</v>
      </c>
      <c r="AA498" s="18">
        <f t="shared" si="131"/>
        <v>0.95681099991530894</v>
      </c>
      <c r="AB498" s="8" t="s">
        <v>512</v>
      </c>
      <c r="AS498" s="2">
        <v>1</v>
      </c>
      <c r="AT498" s="2">
        <v>0.9</v>
      </c>
    </row>
    <row r="499" spans="2:46" x14ac:dyDescent="0.25">
      <c r="B499" s="7" t="s">
        <v>513</v>
      </c>
      <c r="C499" s="21">
        <v>603.94000000000005</v>
      </c>
      <c r="D499" s="16">
        <v>361.12</v>
      </c>
      <c r="E499" s="21">
        <v>264.52999999999997</v>
      </c>
      <c r="F499" s="4">
        <f t="shared" si="132"/>
        <v>447.64246369172793</v>
      </c>
      <c r="G499" s="21">
        <v>0.8</v>
      </c>
      <c r="H499" s="4">
        <v>108.8215</v>
      </c>
      <c r="I499" s="59">
        <f t="shared" si="133"/>
        <v>87.057200000000009</v>
      </c>
      <c r="J499" s="4">
        <f t="shared" si="134"/>
        <v>65.292899999999989</v>
      </c>
      <c r="K499" s="59">
        <f t="shared" si="121"/>
        <v>556.46396369172794</v>
      </c>
      <c r="L499" s="4">
        <f t="shared" si="136"/>
        <v>448.17720000000003</v>
      </c>
      <c r="M499" s="59">
        <f t="shared" si="137"/>
        <v>329.82289999999995</v>
      </c>
      <c r="N499" s="4">
        <f t="shared" si="122"/>
        <v>0.80540201925507426</v>
      </c>
      <c r="O499" s="8">
        <v>455.96</v>
      </c>
      <c r="Q499" s="16">
        <v>1</v>
      </c>
      <c r="R499" s="59">
        <f t="shared" si="123"/>
        <v>0</v>
      </c>
      <c r="S499" s="6">
        <f t="shared" si="124"/>
        <v>556.46396369172794</v>
      </c>
      <c r="T499" s="59">
        <f t="shared" si="125"/>
        <v>329.8322911536539</v>
      </c>
      <c r="U499" s="6">
        <f t="shared" si="126"/>
        <v>448.17720000000003</v>
      </c>
      <c r="V499" s="59">
        <f t="shared" si="127"/>
        <v>0</v>
      </c>
      <c r="W499" s="6">
        <f t="shared" si="128"/>
        <v>329.8322911536539</v>
      </c>
      <c r="X499" s="59">
        <f t="shared" si="135"/>
        <v>-8.5529211881284937</v>
      </c>
      <c r="Y499" s="6">
        <f t="shared" si="129"/>
        <v>129.82289999999995</v>
      </c>
      <c r="Z499" s="59">
        <f t="shared" si="130"/>
        <v>466.60131586210724</v>
      </c>
      <c r="AA499" s="18">
        <f t="shared" si="131"/>
        <v>0.96051422223688709</v>
      </c>
      <c r="AB499" s="8" t="s">
        <v>513</v>
      </c>
      <c r="AS499" s="2">
        <v>1</v>
      </c>
      <c r="AT499" s="2">
        <v>0.9</v>
      </c>
    </row>
    <row r="500" spans="2:46" x14ac:dyDescent="0.25">
      <c r="B500" s="7" t="s">
        <v>514</v>
      </c>
      <c r="C500" s="21">
        <v>484.72</v>
      </c>
      <c r="D500" s="16">
        <v>362.11</v>
      </c>
      <c r="E500" s="21">
        <v>266.77</v>
      </c>
      <c r="F500" s="4">
        <f t="shared" si="132"/>
        <v>449.76647829734935</v>
      </c>
      <c r="G500" s="21">
        <v>0.8</v>
      </c>
      <c r="H500" s="4">
        <v>108.8215</v>
      </c>
      <c r="I500" s="59">
        <f t="shared" si="133"/>
        <v>87.057200000000009</v>
      </c>
      <c r="J500" s="4">
        <f t="shared" si="134"/>
        <v>65.292899999999989</v>
      </c>
      <c r="K500" s="59">
        <f t="shared" si="121"/>
        <v>558.58797829734931</v>
      </c>
      <c r="L500" s="4">
        <f t="shared" si="136"/>
        <v>449.16720000000004</v>
      </c>
      <c r="M500" s="59">
        <f t="shared" si="137"/>
        <v>332.06289999999996</v>
      </c>
      <c r="N500" s="4">
        <f t="shared" si="122"/>
        <v>0.80411182741368981</v>
      </c>
      <c r="O500" s="8">
        <v>457.74</v>
      </c>
      <c r="Q500" s="16">
        <v>1</v>
      </c>
      <c r="R500" s="59">
        <f t="shared" si="123"/>
        <v>0</v>
      </c>
      <c r="S500" s="6">
        <f t="shared" si="124"/>
        <v>558.58797829734931</v>
      </c>
      <c r="T500" s="59">
        <f t="shared" si="125"/>
        <v>332.06830011682825</v>
      </c>
      <c r="U500" s="6">
        <f t="shared" si="126"/>
        <v>449.16720000000004</v>
      </c>
      <c r="V500" s="59">
        <f t="shared" si="127"/>
        <v>0</v>
      </c>
      <c r="W500" s="6">
        <f t="shared" si="128"/>
        <v>332.06830011682825</v>
      </c>
      <c r="X500" s="59">
        <f t="shared" si="135"/>
        <v>2.2360089631743563</v>
      </c>
      <c r="Y500" s="6">
        <f t="shared" si="129"/>
        <v>132.06289999999996</v>
      </c>
      <c r="Z500" s="59">
        <f t="shared" si="130"/>
        <v>468.17922114533235</v>
      </c>
      <c r="AA500" s="18">
        <f t="shared" si="131"/>
        <v>0.95939157423769861</v>
      </c>
      <c r="AB500" s="8" t="s">
        <v>514</v>
      </c>
      <c r="AS500" s="2">
        <v>1</v>
      </c>
      <c r="AT500" s="2">
        <v>0.9</v>
      </c>
    </row>
    <row r="501" spans="2:46" x14ac:dyDescent="0.25">
      <c r="B501" s="7" t="s">
        <v>515</v>
      </c>
      <c r="C501" s="21">
        <v>618.74</v>
      </c>
      <c r="D501" s="16">
        <v>345.15</v>
      </c>
      <c r="E501" s="21">
        <v>268.99</v>
      </c>
      <c r="F501" s="4">
        <f t="shared" si="132"/>
        <v>437.58901105946427</v>
      </c>
      <c r="G501" s="21">
        <v>0.78</v>
      </c>
      <c r="H501" s="4">
        <v>108.8215</v>
      </c>
      <c r="I501" s="59">
        <f t="shared" si="133"/>
        <v>87.057200000000009</v>
      </c>
      <c r="J501" s="4">
        <f t="shared" si="134"/>
        <v>65.292899999999989</v>
      </c>
      <c r="K501" s="59">
        <f t="shared" si="121"/>
        <v>546.41051105946428</v>
      </c>
      <c r="L501" s="4">
        <f t="shared" si="136"/>
        <v>432.2072</v>
      </c>
      <c r="M501" s="59">
        <f t="shared" si="137"/>
        <v>334.28289999999998</v>
      </c>
      <c r="N501" s="4">
        <f t="shared" si="122"/>
        <v>0.79099356848383195</v>
      </c>
      <c r="O501" s="8">
        <v>457.58</v>
      </c>
      <c r="Q501" s="16">
        <v>1</v>
      </c>
      <c r="R501" s="59">
        <f t="shared" si="123"/>
        <v>0</v>
      </c>
      <c r="S501" s="6">
        <f t="shared" si="124"/>
        <v>546.41051105946428</v>
      </c>
      <c r="T501" s="59">
        <f t="shared" si="125"/>
        <v>334.3073179941249</v>
      </c>
      <c r="U501" s="6">
        <f t="shared" si="126"/>
        <v>432.2072</v>
      </c>
      <c r="V501" s="59">
        <f t="shared" si="127"/>
        <v>0</v>
      </c>
      <c r="W501" s="6">
        <f t="shared" si="128"/>
        <v>334.3073179941249</v>
      </c>
      <c r="X501" s="59">
        <f t="shared" si="135"/>
        <v>2.2390178772966465</v>
      </c>
      <c r="Y501" s="6">
        <f t="shared" si="129"/>
        <v>134.28289999999998</v>
      </c>
      <c r="Z501" s="59">
        <f t="shared" si="130"/>
        <v>452.58696508433604</v>
      </c>
      <c r="AA501" s="18">
        <f t="shared" si="131"/>
        <v>0.95497049924860644</v>
      </c>
      <c r="AB501" s="8" t="s">
        <v>515</v>
      </c>
      <c r="AS501" s="2">
        <v>1</v>
      </c>
      <c r="AT501" s="2">
        <v>0.9</v>
      </c>
    </row>
    <row r="502" spans="2:46" x14ac:dyDescent="0.25">
      <c r="B502" s="7" t="s">
        <v>516</v>
      </c>
      <c r="C502" s="21">
        <v>577.79999999999995</v>
      </c>
      <c r="D502" s="16">
        <v>334.49</v>
      </c>
      <c r="E502" s="21">
        <v>262.58999999999997</v>
      </c>
      <c r="F502" s="4">
        <f t="shared" si="132"/>
        <v>425.2494188120661</v>
      </c>
      <c r="G502" s="21">
        <v>0.78</v>
      </c>
      <c r="H502" s="4">
        <v>108.8215</v>
      </c>
      <c r="I502" s="59">
        <f t="shared" si="133"/>
        <v>87.057200000000009</v>
      </c>
      <c r="J502" s="4">
        <f t="shared" si="134"/>
        <v>65.292899999999989</v>
      </c>
      <c r="K502" s="59">
        <f t="shared" si="121"/>
        <v>534.07091881206611</v>
      </c>
      <c r="L502" s="4">
        <f t="shared" si="136"/>
        <v>421.54720000000003</v>
      </c>
      <c r="M502" s="59">
        <f t="shared" si="137"/>
        <v>327.88289999999995</v>
      </c>
      <c r="N502" s="4">
        <f t="shared" si="122"/>
        <v>0.78930940658152182</v>
      </c>
      <c r="O502" s="8">
        <v>458.06</v>
      </c>
      <c r="Q502" s="16">
        <v>1</v>
      </c>
      <c r="R502" s="59">
        <f t="shared" si="123"/>
        <v>0</v>
      </c>
      <c r="S502" s="6">
        <f t="shared" si="124"/>
        <v>534.07091881206611</v>
      </c>
      <c r="T502" s="59">
        <f t="shared" si="125"/>
        <v>327.91722201330703</v>
      </c>
      <c r="U502" s="6">
        <f t="shared" si="126"/>
        <v>421.54720000000003</v>
      </c>
      <c r="V502" s="59">
        <f t="shared" si="127"/>
        <v>0</v>
      </c>
      <c r="W502" s="6">
        <f t="shared" si="128"/>
        <v>327.91722201330703</v>
      </c>
      <c r="X502" s="59">
        <f t="shared" si="135"/>
        <v>-6.3900959808178754</v>
      </c>
      <c r="Y502" s="6">
        <f t="shared" si="129"/>
        <v>127.88289999999995</v>
      </c>
      <c r="Z502" s="59">
        <f t="shared" si="130"/>
        <v>440.51796551360991</v>
      </c>
      <c r="AA502" s="18">
        <f t="shared" si="131"/>
        <v>0.95693531933143428</v>
      </c>
      <c r="AB502" s="8" t="s">
        <v>516</v>
      </c>
      <c r="AS502" s="2">
        <v>1</v>
      </c>
      <c r="AT502" s="2">
        <v>0.9</v>
      </c>
    </row>
    <row r="503" spans="2:46" x14ac:dyDescent="0.25">
      <c r="B503" s="7" t="s">
        <v>517</v>
      </c>
      <c r="C503" s="21">
        <v>499.96</v>
      </c>
      <c r="D503" s="16">
        <v>334.4</v>
      </c>
      <c r="E503" s="21">
        <v>263.92</v>
      </c>
      <c r="F503" s="4">
        <f t="shared" si="132"/>
        <v>426.00132206367624</v>
      </c>
      <c r="G503" s="21">
        <v>0.78</v>
      </c>
      <c r="H503" s="4">
        <v>108.8215</v>
      </c>
      <c r="I503" s="59">
        <f t="shared" si="133"/>
        <v>87.057200000000009</v>
      </c>
      <c r="J503" s="4">
        <f t="shared" si="134"/>
        <v>65.292899999999989</v>
      </c>
      <c r="K503" s="59">
        <f t="shared" si="121"/>
        <v>534.8228220636762</v>
      </c>
      <c r="L503" s="4">
        <f t="shared" si="136"/>
        <v>421.4572</v>
      </c>
      <c r="M503" s="59">
        <f t="shared" si="137"/>
        <v>329.21289999999999</v>
      </c>
      <c r="N503" s="4">
        <f t="shared" si="122"/>
        <v>0.78803144258832913</v>
      </c>
      <c r="O503" s="8">
        <v>458.55</v>
      </c>
      <c r="Q503" s="16">
        <v>1</v>
      </c>
      <c r="R503" s="59">
        <f t="shared" si="123"/>
        <v>0</v>
      </c>
      <c r="S503" s="6">
        <f t="shared" si="124"/>
        <v>534.8228220636762</v>
      </c>
      <c r="T503" s="59">
        <f t="shared" si="125"/>
        <v>329.25564470228085</v>
      </c>
      <c r="U503" s="6">
        <f t="shared" si="126"/>
        <v>421.4572</v>
      </c>
      <c r="V503" s="59">
        <f t="shared" si="127"/>
        <v>0</v>
      </c>
      <c r="W503" s="6">
        <f t="shared" si="128"/>
        <v>329.25564470228085</v>
      </c>
      <c r="X503" s="59">
        <f t="shared" si="135"/>
        <v>1.3384226889738216</v>
      </c>
      <c r="Y503" s="6">
        <f t="shared" si="129"/>
        <v>129.21289999999999</v>
      </c>
      <c r="Z503" s="59">
        <f t="shared" si="130"/>
        <v>440.81985544919593</v>
      </c>
      <c r="AA503" s="18">
        <f t="shared" si="131"/>
        <v>0.95607580917727641</v>
      </c>
      <c r="AB503" s="8" t="s">
        <v>517</v>
      </c>
      <c r="AS503" s="2">
        <v>1</v>
      </c>
      <c r="AT503" s="2">
        <v>0.9</v>
      </c>
    </row>
    <row r="504" spans="2:46" x14ac:dyDescent="0.25">
      <c r="B504" s="7" t="s">
        <v>518</v>
      </c>
      <c r="C504" s="21">
        <v>537.29999999999995</v>
      </c>
      <c r="D504" s="16">
        <v>334.85</v>
      </c>
      <c r="E504" s="21">
        <v>263.91000000000003</v>
      </c>
      <c r="F504" s="4">
        <f t="shared" si="132"/>
        <v>426.34846147253779</v>
      </c>
      <c r="G504" s="21">
        <v>0.78</v>
      </c>
      <c r="H504" s="4">
        <v>108.8215</v>
      </c>
      <c r="I504" s="59">
        <f t="shared" si="133"/>
        <v>87.057200000000009</v>
      </c>
      <c r="J504" s="4">
        <f t="shared" si="134"/>
        <v>65.292899999999989</v>
      </c>
      <c r="K504" s="59">
        <f t="shared" si="121"/>
        <v>535.16996147253781</v>
      </c>
      <c r="L504" s="4">
        <f t="shared" si="136"/>
        <v>421.90720000000005</v>
      </c>
      <c r="M504" s="59">
        <f t="shared" si="137"/>
        <v>329.2029</v>
      </c>
      <c r="N504" s="4">
        <f t="shared" si="122"/>
        <v>0.78836113828046039</v>
      </c>
      <c r="O504" s="8">
        <v>457.93</v>
      </c>
      <c r="Q504" s="16">
        <v>1</v>
      </c>
      <c r="R504" s="59">
        <f t="shared" si="123"/>
        <v>0</v>
      </c>
      <c r="S504" s="6">
        <f t="shared" si="124"/>
        <v>535.16996147253781</v>
      </c>
      <c r="T504" s="59">
        <f t="shared" si="125"/>
        <v>329.24337844621505</v>
      </c>
      <c r="U504" s="6">
        <f t="shared" si="126"/>
        <v>421.90720000000005</v>
      </c>
      <c r="V504" s="59">
        <f t="shared" si="127"/>
        <v>0</v>
      </c>
      <c r="W504" s="6">
        <f t="shared" si="128"/>
        <v>329.24337844621505</v>
      </c>
      <c r="X504" s="59">
        <f t="shared" si="135"/>
        <v>-1.2266256065800007E-2</v>
      </c>
      <c r="Y504" s="6">
        <f t="shared" si="129"/>
        <v>129.2029</v>
      </c>
      <c r="Z504" s="59">
        <f t="shared" si="130"/>
        <v>441.24718104510316</v>
      </c>
      <c r="AA504" s="18">
        <f t="shared" si="131"/>
        <v>0.95616973461610344</v>
      </c>
      <c r="AB504" s="8" t="s">
        <v>518</v>
      </c>
      <c r="AS504" s="2">
        <v>1</v>
      </c>
      <c r="AT504" s="2">
        <v>0.9</v>
      </c>
    </row>
    <row r="505" spans="2:46" x14ac:dyDescent="0.25">
      <c r="B505" s="7" t="s">
        <v>519</v>
      </c>
      <c r="C505" s="21">
        <v>680.72</v>
      </c>
      <c r="D505" s="16">
        <v>364.81</v>
      </c>
      <c r="E505" s="21">
        <v>270.33</v>
      </c>
      <c r="F505" s="4">
        <f t="shared" si="132"/>
        <v>454.0535706279602</v>
      </c>
      <c r="G505" s="21">
        <v>0.8</v>
      </c>
      <c r="H505" s="4">
        <v>108.8215</v>
      </c>
      <c r="I505" s="59">
        <f t="shared" si="133"/>
        <v>87.057200000000009</v>
      </c>
      <c r="J505" s="4">
        <f t="shared" si="134"/>
        <v>65.292899999999989</v>
      </c>
      <c r="K505" s="59">
        <f t="shared" si="121"/>
        <v>562.87507062796021</v>
      </c>
      <c r="L505" s="4">
        <f t="shared" si="136"/>
        <v>451.86720000000003</v>
      </c>
      <c r="M505" s="59">
        <f t="shared" si="137"/>
        <v>335.62289999999996</v>
      </c>
      <c r="N505" s="4">
        <f t="shared" si="122"/>
        <v>0.80278417641748367</v>
      </c>
      <c r="O505" s="8">
        <v>456.62</v>
      </c>
      <c r="Q505" s="16">
        <v>1</v>
      </c>
      <c r="R505" s="59">
        <f t="shared" si="123"/>
        <v>0</v>
      </c>
      <c r="S505" s="6">
        <f t="shared" si="124"/>
        <v>562.87507062796021</v>
      </c>
      <c r="T505" s="59">
        <f t="shared" si="125"/>
        <v>335.62535467182926</v>
      </c>
      <c r="U505" s="6">
        <f t="shared" si="126"/>
        <v>451.86720000000003</v>
      </c>
      <c r="V505" s="59">
        <f t="shared" si="127"/>
        <v>0</v>
      </c>
      <c r="W505" s="6">
        <f t="shared" si="128"/>
        <v>335.62535467182926</v>
      </c>
      <c r="X505" s="59">
        <f t="shared" si="135"/>
        <v>6.3819762256142099</v>
      </c>
      <c r="Y505" s="6">
        <f t="shared" si="129"/>
        <v>135.62289999999996</v>
      </c>
      <c r="Z505" s="59">
        <f t="shared" si="130"/>
        <v>471.78123896595338</v>
      </c>
      <c r="AA505" s="18">
        <f t="shared" si="131"/>
        <v>0.9577896759743969</v>
      </c>
      <c r="AB505" s="8" t="s">
        <v>519</v>
      </c>
      <c r="AS505" s="2">
        <v>1</v>
      </c>
      <c r="AT505" s="2">
        <v>0.9</v>
      </c>
    </row>
    <row r="506" spans="2:46" x14ac:dyDescent="0.25">
      <c r="B506" s="7" t="s">
        <v>520</v>
      </c>
      <c r="C506" s="21">
        <v>569.88</v>
      </c>
      <c r="D506" s="16">
        <v>363.68</v>
      </c>
      <c r="E506" s="21">
        <v>270.19</v>
      </c>
      <c r="F506" s="4">
        <f t="shared" si="132"/>
        <v>453.06266509170672</v>
      </c>
      <c r="G506" s="21">
        <v>0.8</v>
      </c>
      <c r="H506" s="4">
        <v>108.8215</v>
      </c>
      <c r="I506" s="59">
        <f t="shared" si="133"/>
        <v>87.057200000000009</v>
      </c>
      <c r="J506" s="4">
        <f t="shared" si="134"/>
        <v>65.292899999999989</v>
      </c>
      <c r="K506" s="59">
        <f t="shared" si="121"/>
        <v>561.88416509170668</v>
      </c>
      <c r="L506" s="4">
        <f t="shared" si="136"/>
        <v>450.73720000000003</v>
      </c>
      <c r="M506" s="59">
        <f t="shared" si="137"/>
        <v>335.48289999999997</v>
      </c>
      <c r="N506" s="4">
        <f t="shared" si="122"/>
        <v>0.80218882823728266</v>
      </c>
      <c r="O506" s="8">
        <v>455.8</v>
      </c>
      <c r="Q506" s="16">
        <v>1</v>
      </c>
      <c r="R506" s="59">
        <f t="shared" si="123"/>
        <v>0</v>
      </c>
      <c r="S506" s="6">
        <f t="shared" si="124"/>
        <v>561.88416509170668</v>
      </c>
      <c r="T506" s="59">
        <f t="shared" si="125"/>
        <v>335.4844132250621</v>
      </c>
      <c r="U506" s="6">
        <f t="shared" si="126"/>
        <v>450.73720000000003</v>
      </c>
      <c r="V506" s="59">
        <f t="shared" si="127"/>
        <v>0</v>
      </c>
      <c r="W506" s="6">
        <f t="shared" si="128"/>
        <v>335.4844132250621</v>
      </c>
      <c r="X506" s="59">
        <f t="shared" si="135"/>
        <v>-0.14094144676715814</v>
      </c>
      <c r="Y506" s="6">
        <f t="shared" si="129"/>
        <v>135.48289999999997</v>
      </c>
      <c r="Z506" s="59">
        <f t="shared" si="130"/>
        <v>470.65872950180159</v>
      </c>
      <c r="AA506" s="18">
        <f t="shared" si="131"/>
        <v>0.95767309038782988</v>
      </c>
      <c r="AB506" s="8" t="s">
        <v>520</v>
      </c>
      <c r="AS506" s="2">
        <v>1</v>
      </c>
      <c r="AT506" s="2">
        <v>0.9</v>
      </c>
    </row>
    <row r="507" spans="2:46" x14ac:dyDescent="0.25">
      <c r="B507" s="7" t="s">
        <v>521</v>
      </c>
      <c r="C507" s="21">
        <v>615.34</v>
      </c>
      <c r="D507" s="16">
        <v>352.62</v>
      </c>
      <c r="E507" s="21">
        <v>258.26</v>
      </c>
      <c r="F507" s="4">
        <f t="shared" si="132"/>
        <v>437.08018943896326</v>
      </c>
      <c r="G507" s="21">
        <v>0.8</v>
      </c>
      <c r="H507" s="4">
        <v>108.8215</v>
      </c>
      <c r="I507" s="59">
        <f t="shared" si="133"/>
        <v>87.057200000000009</v>
      </c>
      <c r="J507" s="4">
        <f t="shared" si="134"/>
        <v>65.292899999999989</v>
      </c>
      <c r="K507" s="59">
        <f t="shared" si="121"/>
        <v>545.90168943896322</v>
      </c>
      <c r="L507" s="4">
        <f t="shared" si="136"/>
        <v>439.67720000000003</v>
      </c>
      <c r="M507" s="59">
        <f t="shared" si="137"/>
        <v>323.55289999999997</v>
      </c>
      <c r="N507" s="4">
        <f t="shared" si="122"/>
        <v>0.80541461678176385</v>
      </c>
      <c r="O507" s="8">
        <v>456.68</v>
      </c>
      <c r="Q507" s="16">
        <v>1</v>
      </c>
      <c r="R507" s="59">
        <f t="shared" si="123"/>
        <v>0</v>
      </c>
      <c r="S507" s="6">
        <f t="shared" si="124"/>
        <v>545.90168943896322</v>
      </c>
      <c r="T507" s="59">
        <f t="shared" si="125"/>
        <v>323.56238089814178</v>
      </c>
      <c r="U507" s="6">
        <f t="shared" si="126"/>
        <v>439.67720000000003</v>
      </c>
      <c r="V507" s="59">
        <f t="shared" si="127"/>
        <v>0</v>
      </c>
      <c r="W507" s="6">
        <f t="shared" si="128"/>
        <v>323.56238089814178</v>
      </c>
      <c r="X507" s="59">
        <f t="shared" si="135"/>
        <v>-11.922032326920316</v>
      </c>
      <c r="Y507" s="6">
        <f t="shared" si="129"/>
        <v>123.55289999999997</v>
      </c>
      <c r="Z507" s="59">
        <f t="shared" si="130"/>
        <v>456.70708260136502</v>
      </c>
      <c r="AA507" s="18">
        <f t="shared" si="131"/>
        <v>0.9627115863753104</v>
      </c>
      <c r="AB507" s="8" t="s">
        <v>521</v>
      </c>
      <c r="AS507" s="2">
        <v>1</v>
      </c>
      <c r="AT507" s="2">
        <v>0.9</v>
      </c>
    </row>
    <row r="508" spans="2:46" x14ac:dyDescent="0.25">
      <c r="B508" s="7" t="s">
        <v>522</v>
      </c>
      <c r="C508" s="21">
        <v>670.64</v>
      </c>
      <c r="D508" s="16">
        <v>363.89</v>
      </c>
      <c r="E508" s="21">
        <v>271.89</v>
      </c>
      <c r="F508" s="4">
        <f t="shared" si="132"/>
        <v>454.24674374176857</v>
      </c>
      <c r="G508" s="21">
        <v>0.8</v>
      </c>
      <c r="H508" s="4">
        <v>108.8215</v>
      </c>
      <c r="I508" s="59">
        <f t="shared" si="133"/>
        <v>87.057200000000009</v>
      </c>
      <c r="J508" s="4">
        <f t="shared" si="134"/>
        <v>65.292899999999989</v>
      </c>
      <c r="K508" s="59">
        <f t="shared" si="121"/>
        <v>563.06824374176858</v>
      </c>
      <c r="L508" s="4">
        <f t="shared" si="136"/>
        <v>450.94720000000001</v>
      </c>
      <c r="M508" s="59">
        <f t="shared" si="137"/>
        <v>337.18289999999996</v>
      </c>
      <c r="N508" s="4">
        <f t="shared" si="122"/>
        <v>0.80087485844222295</v>
      </c>
      <c r="O508" s="8">
        <v>456.66</v>
      </c>
      <c r="Q508" s="16">
        <v>1</v>
      </c>
      <c r="R508" s="59">
        <f t="shared" si="123"/>
        <v>0</v>
      </c>
      <c r="S508" s="6">
        <f t="shared" si="124"/>
        <v>563.06824374176858</v>
      </c>
      <c r="T508" s="59">
        <f t="shared" si="125"/>
        <v>337.18314003312759</v>
      </c>
      <c r="U508" s="6">
        <f t="shared" si="126"/>
        <v>450.94720000000001</v>
      </c>
      <c r="V508" s="59">
        <f t="shared" si="127"/>
        <v>0</v>
      </c>
      <c r="W508" s="6">
        <f t="shared" si="128"/>
        <v>337.18314003312759</v>
      </c>
      <c r="X508" s="59">
        <f t="shared" si="135"/>
        <v>13.620759134985803</v>
      </c>
      <c r="Y508" s="6">
        <f t="shared" si="129"/>
        <v>137.18289999999996</v>
      </c>
      <c r="Z508" s="59">
        <f t="shared" si="130"/>
        <v>471.35180623420763</v>
      </c>
      <c r="AA508" s="18">
        <f t="shared" si="131"/>
        <v>0.95671045286274159</v>
      </c>
      <c r="AB508" s="8" t="s">
        <v>522</v>
      </c>
      <c r="AS508" s="2">
        <v>1</v>
      </c>
      <c r="AT508" s="2">
        <v>0.9</v>
      </c>
    </row>
    <row r="509" spans="2:46" x14ac:dyDescent="0.25">
      <c r="B509" s="7" t="s">
        <v>523</v>
      </c>
      <c r="C509" s="21">
        <v>608.67999999999995</v>
      </c>
      <c r="D509" s="16">
        <v>367.61</v>
      </c>
      <c r="E509" s="21">
        <v>268.11</v>
      </c>
      <c r="F509" s="4">
        <f t="shared" si="132"/>
        <v>454.99459798991023</v>
      </c>
      <c r="G509" s="21">
        <v>0.81</v>
      </c>
      <c r="H509" s="4">
        <v>108.8215</v>
      </c>
      <c r="I509" s="59">
        <f t="shared" si="133"/>
        <v>87.057200000000009</v>
      </c>
      <c r="J509" s="4">
        <f t="shared" si="134"/>
        <v>65.292899999999989</v>
      </c>
      <c r="K509" s="59">
        <f t="shared" si="121"/>
        <v>563.81609798991019</v>
      </c>
      <c r="L509" s="4">
        <f t="shared" si="136"/>
        <v>454.66720000000004</v>
      </c>
      <c r="M509" s="59">
        <f t="shared" si="137"/>
        <v>333.40289999999999</v>
      </c>
      <c r="N509" s="4">
        <f t="shared" si="122"/>
        <v>0.80641046188811827</v>
      </c>
      <c r="O509" s="8">
        <v>454.75</v>
      </c>
      <c r="Q509" s="16">
        <v>1</v>
      </c>
      <c r="R509" s="59">
        <f t="shared" si="123"/>
        <v>0</v>
      </c>
      <c r="S509" s="6">
        <f t="shared" si="124"/>
        <v>563.81609798991019</v>
      </c>
      <c r="T509" s="59">
        <f t="shared" si="125"/>
        <v>333.416150773666</v>
      </c>
      <c r="U509" s="6">
        <f t="shared" si="126"/>
        <v>454.66720000000004</v>
      </c>
      <c r="V509" s="59">
        <f t="shared" si="127"/>
        <v>0</v>
      </c>
      <c r="W509" s="6">
        <f t="shared" si="128"/>
        <v>333.416150773666</v>
      </c>
      <c r="X509" s="59">
        <f t="shared" si="135"/>
        <v>-3.7669892594615817</v>
      </c>
      <c r="Y509" s="6">
        <f t="shared" si="129"/>
        <v>133.40289999999999</v>
      </c>
      <c r="Z509" s="59">
        <f t="shared" si="130"/>
        <v>473.83393344530532</v>
      </c>
      <c r="AA509" s="18">
        <f t="shared" si="131"/>
        <v>0.95954968166601828</v>
      </c>
      <c r="AB509" s="8" t="s">
        <v>523</v>
      </c>
      <c r="AS509" s="2">
        <v>1</v>
      </c>
      <c r="AT509" s="2">
        <v>0.9</v>
      </c>
    </row>
    <row r="510" spans="2:46" x14ac:dyDescent="0.25">
      <c r="B510" s="7" t="s">
        <v>524</v>
      </c>
      <c r="C510" s="21">
        <v>610.22</v>
      </c>
      <c r="D510" s="16">
        <v>357.16</v>
      </c>
      <c r="E510" s="21">
        <v>269</v>
      </c>
      <c r="F510" s="4">
        <f t="shared" si="132"/>
        <v>447.12891384923881</v>
      </c>
      <c r="G510" s="21">
        <v>0.79</v>
      </c>
      <c r="H510" s="4">
        <v>108.8215</v>
      </c>
      <c r="I510" s="59">
        <f t="shared" si="133"/>
        <v>87.057200000000009</v>
      </c>
      <c r="J510" s="4">
        <f t="shared" si="134"/>
        <v>65.292899999999989</v>
      </c>
      <c r="K510" s="59">
        <f t="shared" si="121"/>
        <v>555.95041384923877</v>
      </c>
      <c r="L510" s="4">
        <f t="shared" si="136"/>
        <v>444.21720000000005</v>
      </c>
      <c r="M510" s="59">
        <f t="shared" si="137"/>
        <v>334.29289999999997</v>
      </c>
      <c r="N510" s="4">
        <f t="shared" si="122"/>
        <v>0.79902305841337451</v>
      </c>
      <c r="O510" s="8">
        <v>452.35</v>
      </c>
      <c r="Q510" s="16">
        <v>1</v>
      </c>
      <c r="R510" s="59">
        <f t="shared" si="123"/>
        <v>0</v>
      </c>
      <c r="S510" s="6">
        <f t="shared" si="124"/>
        <v>555.95041384923877</v>
      </c>
      <c r="T510" s="59">
        <f t="shared" si="125"/>
        <v>334.29319748283814</v>
      </c>
      <c r="U510" s="6">
        <f t="shared" si="126"/>
        <v>444.21720000000005</v>
      </c>
      <c r="V510" s="59">
        <f t="shared" si="127"/>
        <v>0</v>
      </c>
      <c r="W510" s="6">
        <f t="shared" si="128"/>
        <v>334.29319748283814</v>
      </c>
      <c r="X510" s="59">
        <f t="shared" si="135"/>
        <v>0.87704670917213434</v>
      </c>
      <c r="Y510" s="6">
        <f t="shared" si="129"/>
        <v>134.29289999999997</v>
      </c>
      <c r="Z510" s="59">
        <f t="shared" si="130"/>
        <v>464.07273542651694</v>
      </c>
      <c r="AA510" s="18">
        <f t="shared" si="131"/>
        <v>0.95721460471434894</v>
      </c>
      <c r="AB510" s="8" t="s">
        <v>524</v>
      </c>
      <c r="AS510" s="2">
        <v>1</v>
      </c>
      <c r="AT510" s="2">
        <v>0.9</v>
      </c>
    </row>
    <row r="511" spans="2:46" x14ac:dyDescent="0.25">
      <c r="B511" s="7" t="s">
        <v>525</v>
      </c>
      <c r="C511" s="21">
        <v>581.66</v>
      </c>
      <c r="D511" s="16">
        <v>369.55</v>
      </c>
      <c r="E511" s="21">
        <v>263.99</v>
      </c>
      <c r="F511" s="4">
        <f t="shared" si="132"/>
        <v>454.1562755263875</v>
      </c>
      <c r="G511" s="21">
        <v>0.81</v>
      </c>
      <c r="H511" s="4">
        <v>108.8215</v>
      </c>
      <c r="I511" s="59">
        <f t="shared" si="133"/>
        <v>87.057200000000009</v>
      </c>
      <c r="J511" s="4">
        <f t="shared" si="134"/>
        <v>65.292899999999989</v>
      </c>
      <c r="K511" s="59">
        <f t="shared" si="121"/>
        <v>562.97777552638752</v>
      </c>
      <c r="L511" s="4">
        <f t="shared" si="136"/>
        <v>456.60720000000003</v>
      </c>
      <c r="M511" s="59">
        <f t="shared" si="137"/>
        <v>329.28289999999998</v>
      </c>
      <c r="N511" s="4">
        <f t="shared" si="122"/>
        <v>0.81105723857939083</v>
      </c>
      <c r="O511" s="8">
        <v>449.99</v>
      </c>
      <c r="Q511" s="16">
        <v>1</v>
      </c>
      <c r="R511" s="59">
        <f t="shared" si="123"/>
        <v>0</v>
      </c>
      <c r="S511" s="6">
        <f t="shared" si="124"/>
        <v>562.97777552638752</v>
      </c>
      <c r="T511" s="59">
        <f t="shared" si="125"/>
        <v>329.32330716910934</v>
      </c>
      <c r="U511" s="6">
        <f t="shared" si="126"/>
        <v>456.60720000000003</v>
      </c>
      <c r="V511" s="59">
        <f t="shared" si="127"/>
        <v>0</v>
      </c>
      <c r="W511" s="6">
        <f t="shared" si="128"/>
        <v>329.32330716910934</v>
      </c>
      <c r="X511" s="59">
        <f t="shared" si="135"/>
        <v>-4.9698903137287971</v>
      </c>
      <c r="Y511" s="6">
        <f t="shared" si="129"/>
        <v>129.28289999999998</v>
      </c>
      <c r="Z511" s="59">
        <f t="shared" si="130"/>
        <v>474.55684941242816</v>
      </c>
      <c r="AA511" s="18">
        <f t="shared" si="131"/>
        <v>0.96217597652493592</v>
      </c>
      <c r="AB511" s="8" t="s">
        <v>525</v>
      </c>
      <c r="AS511" s="2">
        <v>1</v>
      </c>
      <c r="AT511" s="2">
        <v>0.9</v>
      </c>
    </row>
    <row r="512" spans="2:46" x14ac:dyDescent="0.25">
      <c r="B512" s="7" t="s">
        <v>526</v>
      </c>
      <c r="C512" s="21">
        <v>645.26</v>
      </c>
      <c r="D512" s="16">
        <v>362</v>
      </c>
      <c r="E512" s="21">
        <v>262.82</v>
      </c>
      <c r="F512" s="4">
        <f t="shared" si="132"/>
        <v>447.34589793581432</v>
      </c>
      <c r="G512" s="21">
        <v>0.8</v>
      </c>
      <c r="H512" s="4">
        <v>108.8215</v>
      </c>
      <c r="I512" s="59">
        <f t="shared" si="133"/>
        <v>87.057200000000009</v>
      </c>
      <c r="J512" s="4">
        <f t="shared" si="134"/>
        <v>65.292899999999989</v>
      </c>
      <c r="K512" s="59">
        <f t="shared" si="121"/>
        <v>556.16739793581428</v>
      </c>
      <c r="L512" s="4">
        <f t="shared" si="136"/>
        <v>449.05720000000002</v>
      </c>
      <c r="M512" s="59">
        <f t="shared" si="137"/>
        <v>328.11289999999997</v>
      </c>
      <c r="N512" s="4">
        <f t="shared" si="122"/>
        <v>0.8074137420975267</v>
      </c>
      <c r="O512" s="8">
        <v>445.84</v>
      </c>
      <c r="Q512" s="16">
        <v>1</v>
      </c>
      <c r="R512" s="59">
        <f t="shared" si="123"/>
        <v>0</v>
      </c>
      <c r="S512" s="6">
        <f t="shared" si="124"/>
        <v>556.16739793581428</v>
      </c>
      <c r="T512" s="59">
        <f t="shared" si="125"/>
        <v>328.13077523276343</v>
      </c>
      <c r="U512" s="6">
        <f t="shared" si="126"/>
        <v>449.05720000000002</v>
      </c>
      <c r="V512" s="59">
        <f t="shared" si="127"/>
        <v>0</v>
      </c>
      <c r="W512" s="6">
        <f t="shared" si="128"/>
        <v>328.13077523276343</v>
      </c>
      <c r="X512" s="59">
        <f t="shared" si="135"/>
        <v>-1.1925319363459153</v>
      </c>
      <c r="Y512" s="6">
        <f t="shared" si="129"/>
        <v>128.11289999999997</v>
      </c>
      <c r="Z512" s="59">
        <f t="shared" si="130"/>
        <v>466.97460746624114</v>
      </c>
      <c r="AA512" s="18">
        <f t="shared" si="131"/>
        <v>0.96163087418508852</v>
      </c>
      <c r="AB512" s="8" t="s">
        <v>526</v>
      </c>
      <c r="AS512" s="2">
        <v>1</v>
      </c>
      <c r="AT512" s="2">
        <v>0.9</v>
      </c>
    </row>
    <row r="513" spans="2:46" x14ac:dyDescent="0.25">
      <c r="B513" s="7" t="s">
        <v>527</v>
      </c>
      <c r="C513" s="21">
        <v>631.36</v>
      </c>
      <c r="D513" s="16">
        <v>361.92</v>
      </c>
      <c r="E513" s="21">
        <v>246.37</v>
      </c>
      <c r="F513" s="4">
        <f t="shared" si="132"/>
        <v>437.81761419568312</v>
      </c>
      <c r="G513" s="21">
        <v>0.82</v>
      </c>
      <c r="H513" s="4">
        <v>108.8215</v>
      </c>
      <c r="I513" s="59">
        <f t="shared" si="133"/>
        <v>87.057200000000009</v>
      </c>
      <c r="J513" s="4">
        <f t="shared" si="134"/>
        <v>65.292899999999989</v>
      </c>
      <c r="K513" s="59">
        <f t="shared" si="121"/>
        <v>546.63911419568308</v>
      </c>
      <c r="L513" s="4">
        <f t="shared" si="136"/>
        <v>448.97720000000004</v>
      </c>
      <c r="M513" s="59">
        <f t="shared" si="137"/>
        <v>311.66289999999998</v>
      </c>
      <c r="N513" s="4">
        <f t="shared" si="122"/>
        <v>0.82134115239927286</v>
      </c>
      <c r="O513" s="8">
        <v>445.28</v>
      </c>
      <c r="Q513" s="16">
        <v>1</v>
      </c>
      <c r="R513" s="59">
        <f t="shared" si="123"/>
        <v>0</v>
      </c>
      <c r="S513" s="6">
        <f t="shared" si="124"/>
        <v>546.63911419568308</v>
      </c>
      <c r="T513" s="59">
        <f t="shared" si="125"/>
        <v>311.8233394869618</v>
      </c>
      <c r="U513" s="6">
        <f t="shared" si="126"/>
        <v>448.97720000000004</v>
      </c>
      <c r="V513" s="59">
        <f t="shared" si="127"/>
        <v>0</v>
      </c>
      <c r="W513" s="6">
        <f t="shared" si="128"/>
        <v>311.8233394869618</v>
      </c>
      <c r="X513" s="59">
        <f t="shared" si="135"/>
        <v>-16.307435745801627</v>
      </c>
      <c r="Y513" s="6">
        <f t="shared" si="129"/>
        <v>111.66289999999998</v>
      </c>
      <c r="Z513" s="59">
        <f t="shared" si="130"/>
        <v>462.65443838382231</v>
      </c>
      <c r="AA513" s="18">
        <f t="shared" si="131"/>
        <v>0.97043746423010535</v>
      </c>
      <c r="AB513" s="8" t="s">
        <v>527</v>
      </c>
      <c r="AS513" s="2">
        <v>1</v>
      </c>
      <c r="AT513" s="2">
        <v>0.9</v>
      </c>
    </row>
    <row r="514" spans="2:46" x14ac:dyDescent="0.25">
      <c r="B514" s="7" t="s">
        <v>528</v>
      </c>
      <c r="C514" s="21">
        <v>614.82000000000005</v>
      </c>
      <c r="D514" s="16">
        <v>358.05</v>
      </c>
      <c r="E514" s="21">
        <v>259.13</v>
      </c>
      <c r="F514" s="4">
        <f t="shared" si="132"/>
        <v>441.98208040598206</v>
      </c>
      <c r="G514" s="21">
        <v>0.81</v>
      </c>
      <c r="H514" s="4">
        <v>108.8215</v>
      </c>
      <c r="I514" s="59">
        <f t="shared" si="133"/>
        <v>87.057200000000009</v>
      </c>
      <c r="J514" s="4">
        <f t="shared" si="134"/>
        <v>65.292899999999989</v>
      </c>
      <c r="K514" s="59">
        <f t="shared" si="121"/>
        <v>550.80358040598207</v>
      </c>
      <c r="L514" s="4">
        <f t="shared" si="136"/>
        <v>445.10720000000003</v>
      </c>
      <c r="M514" s="59">
        <f t="shared" si="137"/>
        <v>324.42289999999997</v>
      </c>
      <c r="N514" s="4">
        <f t="shared" si="122"/>
        <v>0.80810513190913513</v>
      </c>
      <c r="O514" s="8">
        <v>445.26</v>
      </c>
      <c r="Q514" s="16">
        <v>1</v>
      </c>
      <c r="R514" s="59">
        <f t="shared" si="123"/>
        <v>0</v>
      </c>
      <c r="S514" s="6">
        <f t="shared" si="124"/>
        <v>550.80358040598207</v>
      </c>
      <c r="T514" s="59">
        <f t="shared" si="125"/>
        <v>324.44439384308839</v>
      </c>
      <c r="U514" s="6">
        <f t="shared" si="126"/>
        <v>445.10720000000003</v>
      </c>
      <c r="V514" s="59">
        <f t="shared" si="127"/>
        <v>0</v>
      </c>
      <c r="W514" s="6">
        <f t="shared" si="128"/>
        <v>324.44439384308839</v>
      </c>
      <c r="X514" s="59">
        <f t="shared" si="135"/>
        <v>12.621054356126592</v>
      </c>
      <c r="Y514" s="6">
        <f t="shared" si="129"/>
        <v>124.42289999999997</v>
      </c>
      <c r="Z514" s="59">
        <f t="shared" si="130"/>
        <v>462.17039881006014</v>
      </c>
      <c r="AA514" s="18">
        <f t="shared" si="131"/>
        <v>0.96308028628836395</v>
      </c>
      <c r="AB514" s="8" t="s">
        <v>528</v>
      </c>
      <c r="AS514" s="2">
        <v>1</v>
      </c>
      <c r="AT514" s="2">
        <v>0.9</v>
      </c>
    </row>
    <row r="515" spans="2:46" x14ac:dyDescent="0.25">
      <c r="B515" s="7" t="s">
        <v>529</v>
      </c>
      <c r="C515" s="21">
        <v>526.36</v>
      </c>
      <c r="D515" s="16">
        <v>363.92</v>
      </c>
      <c r="E515" s="21">
        <v>257.19</v>
      </c>
      <c r="F515" s="4">
        <f t="shared" si="132"/>
        <v>445.62816618791055</v>
      </c>
      <c r="G515" s="21">
        <v>0.81</v>
      </c>
      <c r="H515" s="4">
        <v>108.8215</v>
      </c>
      <c r="I515" s="59">
        <f t="shared" si="133"/>
        <v>87.057200000000009</v>
      </c>
      <c r="J515" s="4">
        <f t="shared" si="134"/>
        <v>65.292899999999989</v>
      </c>
      <c r="K515" s="59">
        <f t="shared" si="121"/>
        <v>554.44966618791057</v>
      </c>
      <c r="L515" s="4">
        <f t="shared" si="136"/>
        <v>450.97720000000004</v>
      </c>
      <c r="M515" s="59">
        <f t="shared" si="137"/>
        <v>322.48289999999997</v>
      </c>
      <c r="N515" s="4">
        <f t="shared" si="122"/>
        <v>0.81337807108924776</v>
      </c>
      <c r="O515" s="8">
        <v>446.22</v>
      </c>
      <c r="Q515" s="16">
        <v>1</v>
      </c>
      <c r="R515" s="59">
        <f t="shared" si="123"/>
        <v>0</v>
      </c>
      <c r="S515" s="6">
        <f t="shared" si="124"/>
        <v>554.44966618791057</v>
      </c>
      <c r="T515" s="59">
        <f t="shared" si="125"/>
        <v>322.54301638083166</v>
      </c>
      <c r="U515" s="6">
        <f t="shared" si="126"/>
        <v>450.97720000000004</v>
      </c>
      <c r="V515" s="59">
        <f t="shared" si="127"/>
        <v>0</v>
      </c>
      <c r="W515" s="6">
        <f t="shared" si="128"/>
        <v>322.54301638083166</v>
      </c>
      <c r="X515" s="59">
        <f t="shared" si="135"/>
        <v>-1.9013774622567325</v>
      </c>
      <c r="Y515" s="6">
        <f t="shared" si="129"/>
        <v>122.48289999999997</v>
      </c>
      <c r="Z515" s="59">
        <f t="shared" si="130"/>
        <v>467.31412958763622</v>
      </c>
      <c r="AA515" s="18">
        <f t="shared" si="131"/>
        <v>0.96504079685745414</v>
      </c>
      <c r="AB515" s="8" t="s">
        <v>529</v>
      </c>
      <c r="AS515" s="2">
        <v>1</v>
      </c>
      <c r="AT515" s="2">
        <v>0.9</v>
      </c>
    </row>
    <row r="516" spans="2:46" x14ac:dyDescent="0.25">
      <c r="B516" s="7" t="s">
        <v>530</v>
      </c>
      <c r="C516" s="21">
        <v>521.4</v>
      </c>
      <c r="D516" s="16">
        <v>351.4</v>
      </c>
      <c r="E516" s="21">
        <v>261.74</v>
      </c>
      <c r="F516" s="4">
        <f t="shared" si="132"/>
        <v>438.16639259532445</v>
      </c>
      <c r="G516" s="21">
        <v>0.8</v>
      </c>
      <c r="H516" s="4">
        <v>108.8215</v>
      </c>
      <c r="I516" s="59">
        <f t="shared" si="133"/>
        <v>87.057200000000009</v>
      </c>
      <c r="J516" s="4">
        <f t="shared" si="134"/>
        <v>65.292899999999989</v>
      </c>
      <c r="K516" s="59">
        <f t="shared" ref="K516:K579" si="138">F516+H516</f>
        <v>546.98789259532441</v>
      </c>
      <c r="L516" s="4">
        <f t="shared" si="136"/>
        <v>438.4572</v>
      </c>
      <c r="M516" s="59">
        <f t="shared" si="137"/>
        <v>327.03289999999998</v>
      </c>
      <c r="N516" s="4">
        <f t="shared" ref="N516:N579" si="139">L516/K516</f>
        <v>0.8015848356709091</v>
      </c>
      <c r="O516" s="8">
        <v>448.65</v>
      </c>
      <c r="Q516" s="16">
        <v>1</v>
      </c>
      <c r="R516" s="59">
        <f t="shared" ref="R516:R579" si="140">DEGREES(ACOS(Q516))</f>
        <v>0</v>
      </c>
      <c r="S516" s="6">
        <f t="shared" ref="S516:S579" si="141">L516/N516</f>
        <v>546.98789259532441</v>
      </c>
      <c r="T516" s="59">
        <f t="shared" ref="T516:T579" si="142">S516*SIN(ACOS(N516))</f>
        <v>327.03369614465441</v>
      </c>
      <c r="U516" s="6">
        <f t="shared" ref="U516:U579" si="143">L516/Q516</f>
        <v>438.4572</v>
      </c>
      <c r="V516" s="59">
        <f t="shared" ref="V516:V579" si="144">U516*SIN(ACOS(Q516))</f>
        <v>0</v>
      </c>
      <c r="W516" s="6">
        <f t="shared" ref="W516:W579" si="145">T516-V516</f>
        <v>327.03369614465441</v>
      </c>
      <c r="X516" s="59">
        <f t="shared" si="135"/>
        <v>4.4906797638227545</v>
      </c>
      <c r="Y516" s="6">
        <f t="shared" ref="Y516:Y579" si="146">M516-$AC$4</f>
        <v>127.03289999999998</v>
      </c>
      <c r="Z516" s="59">
        <f t="shared" ref="Z516:Z579" si="147">IF(Y516&gt;1,SQRT((L516)^2+(Y516)^2),0)</f>
        <v>456.48885409640616</v>
      </c>
      <c r="AA516" s="18">
        <f t="shared" ref="AA516:AA579" si="148">IF(Z516&gt;0,L516/Z516,1)</f>
        <v>0.96049924563415945</v>
      </c>
      <c r="AB516" s="8" t="s">
        <v>530</v>
      </c>
      <c r="AS516" s="2">
        <v>1</v>
      </c>
      <c r="AT516" s="2">
        <v>0.9</v>
      </c>
    </row>
    <row r="517" spans="2:46" x14ac:dyDescent="0.25">
      <c r="B517" s="7" t="s">
        <v>531</v>
      </c>
      <c r="C517" s="21">
        <v>533.98</v>
      </c>
      <c r="D517" s="16">
        <v>339.99</v>
      </c>
      <c r="E517" s="21">
        <v>258.94</v>
      </c>
      <c r="F517" s="4">
        <f t="shared" ref="F517:F580" si="149">SQRT((D517)^2+(E517)^2)</f>
        <v>427.36766805644061</v>
      </c>
      <c r="G517" s="21">
        <v>0.79</v>
      </c>
      <c r="H517" s="4">
        <v>108.8215</v>
      </c>
      <c r="I517" s="59">
        <f t="shared" ref="I517:I580" si="150">0.8*H517</f>
        <v>87.057200000000009</v>
      </c>
      <c r="J517" s="4">
        <f t="shared" ref="J517:J580" si="151">SQRT((H517)^2-(I517)^2)</f>
        <v>65.292899999999989</v>
      </c>
      <c r="K517" s="59">
        <f t="shared" si="138"/>
        <v>536.18916805644062</v>
      </c>
      <c r="L517" s="4">
        <f t="shared" si="136"/>
        <v>427.04720000000003</v>
      </c>
      <c r="M517" s="59">
        <f t="shared" si="137"/>
        <v>324.23289999999997</v>
      </c>
      <c r="N517" s="4">
        <f t="shared" si="139"/>
        <v>0.79644876368529693</v>
      </c>
      <c r="O517" s="8">
        <v>447.9</v>
      </c>
      <c r="Q517" s="16">
        <v>1</v>
      </c>
      <c r="R517" s="59">
        <f t="shared" si="140"/>
        <v>0</v>
      </c>
      <c r="S517" s="6">
        <f t="shared" si="141"/>
        <v>536.18916805644062</v>
      </c>
      <c r="T517" s="59">
        <f t="shared" si="142"/>
        <v>324.2368160977681</v>
      </c>
      <c r="U517" s="6">
        <f t="shared" si="143"/>
        <v>427.04720000000003</v>
      </c>
      <c r="V517" s="59">
        <f t="shared" si="144"/>
        <v>0</v>
      </c>
      <c r="W517" s="6">
        <f t="shared" si="145"/>
        <v>324.2368160977681</v>
      </c>
      <c r="X517" s="59">
        <f t="shared" ref="X517:X580" si="152">W517-W516</f>
        <v>-2.7968800468863151</v>
      </c>
      <c r="Y517" s="6">
        <f t="shared" si="146"/>
        <v>124.23289999999997</v>
      </c>
      <c r="Z517" s="59">
        <f t="shared" si="147"/>
        <v>444.7506317817323</v>
      </c>
      <c r="AA517" s="18">
        <f t="shared" si="148"/>
        <v>0.96019470121760175</v>
      </c>
      <c r="AB517" s="8" t="s">
        <v>531</v>
      </c>
      <c r="AS517" s="2">
        <v>1</v>
      </c>
      <c r="AT517" s="2">
        <v>0.9</v>
      </c>
    </row>
    <row r="518" spans="2:46" x14ac:dyDescent="0.25">
      <c r="B518" s="7" t="s">
        <v>532</v>
      </c>
      <c r="C518" s="21">
        <v>613.55999999999995</v>
      </c>
      <c r="D518" s="16">
        <v>352.59</v>
      </c>
      <c r="E518" s="21">
        <v>261.58999999999997</v>
      </c>
      <c r="F518" s="4">
        <f t="shared" si="149"/>
        <v>439.03193072941741</v>
      </c>
      <c r="G518" s="21">
        <v>0.8</v>
      </c>
      <c r="H518" s="4">
        <v>108.8215</v>
      </c>
      <c r="I518" s="59">
        <f t="shared" si="150"/>
        <v>87.057200000000009</v>
      </c>
      <c r="J518" s="4">
        <f t="shared" si="151"/>
        <v>65.292899999999989</v>
      </c>
      <c r="K518" s="59">
        <f t="shared" si="138"/>
        <v>547.85343072941737</v>
      </c>
      <c r="L518" s="4">
        <f t="shared" si="136"/>
        <v>439.6472</v>
      </c>
      <c r="M518" s="59">
        <f t="shared" si="137"/>
        <v>326.88289999999995</v>
      </c>
      <c r="N518" s="4">
        <f t="shared" si="139"/>
        <v>0.80249054827428834</v>
      </c>
      <c r="O518" s="8">
        <v>447.5</v>
      </c>
      <c r="Q518" s="16">
        <v>1</v>
      </c>
      <c r="R518" s="59">
        <f t="shared" si="140"/>
        <v>0</v>
      </c>
      <c r="S518" s="6">
        <f t="shared" si="141"/>
        <v>547.85343072941737</v>
      </c>
      <c r="T518" s="59">
        <f t="shared" si="142"/>
        <v>326.88487437345958</v>
      </c>
      <c r="U518" s="6">
        <f t="shared" si="143"/>
        <v>439.6472</v>
      </c>
      <c r="V518" s="59">
        <f t="shared" si="144"/>
        <v>0</v>
      </c>
      <c r="W518" s="6">
        <f t="shared" si="145"/>
        <v>326.88487437345958</v>
      </c>
      <c r="X518" s="59">
        <f t="shared" si="152"/>
        <v>2.6480582756914828</v>
      </c>
      <c r="Y518" s="6">
        <f t="shared" si="146"/>
        <v>126.88289999999995</v>
      </c>
      <c r="Z518" s="59">
        <f t="shared" si="147"/>
        <v>457.5903525865138</v>
      </c>
      <c r="AA518" s="18">
        <f t="shared" si="148"/>
        <v>0.96078773845407639</v>
      </c>
      <c r="AB518" s="8" t="s">
        <v>532</v>
      </c>
      <c r="AS518" s="2">
        <v>1</v>
      </c>
      <c r="AT518" s="2">
        <v>0.9</v>
      </c>
    </row>
    <row r="519" spans="2:46" x14ac:dyDescent="0.25">
      <c r="B519" s="7" t="s">
        <v>533</v>
      </c>
      <c r="C519" s="21">
        <v>554.24</v>
      </c>
      <c r="D519" s="16">
        <v>359.03</v>
      </c>
      <c r="E519" s="21">
        <v>260.22000000000003</v>
      </c>
      <c r="F519" s="4">
        <f t="shared" si="149"/>
        <v>443.41514329125022</v>
      </c>
      <c r="G519" s="21">
        <v>0.81</v>
      </c>
      <c r="H519" s="4">
        <v>108.8215</v>
      </c>
      <c r="I519" s="59">
        <f t="shared" si="150"/>
        <v>87.057200000000009</v>
      </c>
      <c r="J519" s="4">
        <f t="shared" si="151"/>
        <v>65.292899999999989</v>
      </c>
      <c r="K519" s="59">
        <f t="shared" si="138"/>
        <v>552.23664329125018</v>
      </c>
      <c r="L519" s="4">
        <f t="shared" si="136"/>
        <v>446.0872</v>
      </c>
      <c r="M519" s="59">
        <f t="shared" si="137"/>
        <v>325.5129</v>
      </c>
      <c r="N519" s="4">
        <f t="shared" si="139"/>
        <v>0.80778268776476891</v>
      </c>
      <c r="O519" s="8">
        <v>447.24</v>
      </c>
      <c r="Q519" s="16">
        <v>1</v>
      </c>
      <c r="R519" s="59">
        <f t="shared" si="140"/>
        <v>0</v>
      </c>
      <c r="S519" s="6">
        <f t="shared" si="141"/>
        <v>552.23664329125018</v>
      </c>
      <c r="T519" s="59">
        <f t="shared" si="142"/>
        <v>325.53267146286169</v>
      </c>
      <c r="U519" s="6">
        <f t="shared" si="143"/>
        <v>446.0872</v>
      </c>
      <c r="V519" s="59">
        <f t="shared" si="144"/>
        <v>0</v>
      </c>
      <c r="W519" s="6">
        <f t="shared" si="145"/>
        <v>325.53267146286169</v>
      </c>
      <c r="X519" s="59">
        <f t="shared" si="152"/>
        <v>-1.3522029105978959</v>
      </c>
      <c r="Y519" s="6">
        <f t="shared" si="146"/>
        <v>125.5129</v>
      </c>
      <c r="Z519" s="59">
        <f t="shared" si="147"/>
        <v>463.40832757973828</v>
      </c>
      <c r="AA519" s="18">
        <f t="shared" si="148"/>
        <v>0.96262232129016312</v>
      </c>
      <c r="AB519" s="8" t="s">
        <v>533</v>
      </c>
      <c r="AS519" s="2">
        <v>1</v>
      </c>
      <c r="AT519" s="2">
        <v>0.9</v>
      </c>
    </row>
    <row r="520" spans="2:46" x14ac:dyDescent="0.25">
      <c r="B520" s="7" t="s">
        <v>534</v>
      </c>
      <c r="C520" s="21">
        <v>496.48</v>
      </c>
      <c r="D520" s="16">
        <v>348.49</v>
      </c>
      <c r="E520" s="21">
        <v>261.10000000000002</v>
      </c>
      <c r="F520" s="4">
        <f t="shared" si="149"/>
        <v>435.45205258443781</v>
      </c>
      <c r="G520" s="21">
        <v>0.8</v>
      </c>
      <c r="H520" s="4">
        <v>108.8215</v>
      </c>
      <c r="I520" s="59">
        <f t="shared" si="150"/>
        <v>87.057200000000009</v>
      </c>
      <c r="J520" s="4">
        <f t="shared" si="151"/>
        <v>65.292899999999989</v>
      </c>
      <c r="K520" s="59">
        <f t="shared" si="138"/>
        <v>544.27355258443777</v>
      </c>
      <c r="L520" s="4">
        <f t="shared" si="136"/>
        <v>435.54720000000003</v>
      </c>
      <c r="M520" s="59">
        <f t="shared" si="137"/>
        <v>326.3929</v>
      </c>
      <c r="N520" s="4">
        <f t="shared" si="139"/>
        <v>0.80023583349189087</v>
      </c>
      <c r="O520" s="8">
        <v>447.86</v>
      </c>
      <c r="Q520" s="16">
        <v>1</v>
      </c>
      <c r="R520" s="59">
        <f t="shared" si="140"/>
        <v>0</v>
      </c>
      <c r="S520" s="6">
        <f t="shared" si="141"/>
        <v>544.27355258443777</v>
      </c>
      <c r="T520" s="59">
        <f t="shared" si="142"/>
        <v>326.39291753199041</v>
      </c>
      <c r="U520" s="6">
        <f t="shared" si="143"/>
        <v>435.54720000000003</v>
      </c>
      <c r="V520" s="59">
        <f t="shared" si="144"/>
        <v>0</v>
      </c>
      <c r="W520" s="6">
        <f t="shared" si="145"/>
        <v>326.39291753199041</v>
      </c>
      <c r="X520" s="59">
        <f t="shared" si="152"/>
        <v>0.86024606912872059</v>
      </c>
      <c r="Y520" s="6">
        <f t="shared" si="146"/>
        <v>126.3929</v>
      </c>
      <c r="Z520" s="59">
        <f t="shared" si="147"/>
        <v>453.51574239297366</v>
      </c>
      <c r="AA520" s="18">
        <f t="shared" si="148"/>
        <v>0.96037945166321526</v>
      </c>
      <c r="AB520" s="8" t="s">
        <v>534</v>
      </c>
      <c r="AS520" s="2">
        <v>1</v>
      </c>
      <c r="AT520" s="2">
        <v>0.9</v>
      </c>
    </row>
    <row r="521" spans="2:46" x14ac:dyDescent="0.25">
      <c r="B521" s="7" t="s">
        <v>535</v>
      </c>
      <c r="C521" s="21">
        <v>635.82000000000005</v>
      </c>
      <c r="D521" s="16">
        <v>358.2</v>
      </c>
      <c r="E521" s="21">
        <v>261.36</v>
      </c>
      <c r="F521" s="4">
        <f t="shared" si="149"/>
        <v>443.4143543008052</v>
      </c>
      <c r="G521" s="21">
        <v>0.8</v>
      </c>
      <c r="H521" s="4">
        <v>108.8215</v>
      </c>
      <c r="I521" s="59">
        <f t="shared" si="150"/>
        <v>87.057200000000009</v>
      </c>
      <c r="J521" s="4">
        <f t="shared" si="151"/>
        <v>65.292899999999989</v>
      </c>
      <c r="K521" s="59">
        <f t="shared" si="138"/>
        <v>552.23585430080516</v>
      </c>
      <c r="L521" s="4">
        <f t="shared" si="136"/>
        <v>445.25720000000001</v>
      </c>
      <c r="M521" s="59">
        <f t="shared" si="137"/>
        <v>326.65289999999999</v>
      </c>
      <c r="N521" s="4">
        <f t="shared" si="139"/>
        <v>0.80628086085382378</v>
      </c>
      <c r="O521" s="8">
        <v>447.61</v>
      </c>
      <c r="Q521" s="16">
        <v>1</v>
      </c>
      <c r="R521" s="59">
        <f t="shared" si="140"/>
        <v>0</v>
      </c>
      <c r="S521" s="6">
        <f t="shared" si="141"/>
        <v>552.23585430080516</v>
      </c>
      <c r="T521" s="59">
        <f t="shared" si="142"/>
        <v>326.66567714331438</v>
      </c>
      <c r="U521" s="6">
        <f t="shared" si="143"/>
        <v>445.25720000000001</v>
      </c>
      <c r="V521" s="59">
        <f t="shared" si="144"/>
        <v>0</v>
      </c>
      <c r="W521" s="6">
        <f t="shared" si="145"/>
        <v>326.66567714331438</v>
      </c>
      <c r="X521" s="59">
        <f t="shared" si="152"/>
        <v>0.27275961132397697</v>
      </c>
      <c r="Y521" s="6">
        <f t="shared" si="146"/>
        <v>126.65289999999999</v>
      </c>
      <c r="Z521" s="59">
        <f t="shared" si="147"/>
        <v>462.92000521715408</v>
      </c>
      <c r="AA521" s="18">
        <f t="shared" si="148"/>
        <v>0.96184480035839337</v>
      </c>
      <c r="AB521" s="8" t="s">
        <v>535</v>
      </c>
      <c r="AS521" s="2">
        <v>1</v>
      </c>
      <c r="AT521" s="2">
        <v>0.9</v>
      </c>
    </row>
    <row r="522" spans="2:46" x14ac:dyDescent="0.25">
      <c r="B522" s="7" t="s">
        <v>536</v>
      </c>
      <c r="C522" s="21">
        <v>523.46</v>
      </c>
      <c r="D522" s="16">
        <v>348.22</v>
      </c>
      <c r="E522" s="21">
        <v>259.38</v>
      </c>
      <c r="F522" s="4">
        <f t="shared" si="149"/>
        <v>434.20634818021722</v>
      </c>
      <c r="G522" s="21">
        <v>0.8</v>
      </c>
      <c r="H522" s="4">
        <v>108.8215</v>
      </c>
      <c r="I522" s="59">
        <f t="shared" si="150"/>
        <v>87.057200000000009</v>
      </c>
      <c r="J522" s="4">
        <f t="shared" si="151"/>
        <v>65.292899999999989</v>
      </c>
      <c r="K522" s="59">
        <f t="shared" si="138"/>
        <v>543.02784818021723</v>
      </c>
      <c r="L522" s="4">
        <f t="shared" si="136"/>
        <v>435.27720000000005</v>
      </c>
      <c r="M522" s="59">
        <f t="shared" si="137"/>
        <v>324.67289999999997</v>
      </c>
      <c r="N522" s="4">
        <f t="shared" si="139"/>
        <v>0.80157436024449069</v>
      </c>
      <c r="O522" s="8">
        <v>446.31</v>
      </c>
      <c r="Q522" s="16">
        <v>1</v>
      </c>
      <c r="R522" s="59">
        <f t="shared" si="140"/>
        <v>0</v>
      </c>
      <c r="S522" s="6">
        <f t="shared" si="141"/>
        <v>543.02784818021723</v>
      </c>
      <c r="T522" s="59">
        <f t="shared" si="142"/>
        <v>324.67368704500365</v>
      </c>
      <c r="U522" s="6">
        <f t="shared" si="143"/>
        <v>435.27720000000005</v>
      </c>
      <c r="V522" s="59">
        <f t="shared" si="144"/>
        <v>0</v>
      </c>
      <c r="W522" s="6">
        <f t="shared" si="145"/>
        <v>324.67368704500365</v>
      </c>
      <c r="X522" s="59">
        <f t="shared" si="152"/>
        <v>-1.9919900983107368</v>
      </c>
      <c r="Y522" s="6">
        <f t="shared" si="146"/>
        <v>124.67289999999997</v>
      </c>
      <c r="Z522" s="59">
        <f t="shared" si="147"/>
        <v>452.77982821041178</v>
      </c>
      <c r="AA522" s="18">
        <f t="shared" si="148"/>
        <v>0.96134406367087966</v>
      </c>
      <c r="AB522" s="8" t="s">
        <v>536</v>
      </c>
      <c r="AS522" s="2">
        <v>1</v>
      </c>
      <c r="AT522" s="2">
        <v>0.9</v>
      </c>
    </row>
    <row r="523" spans="2:46" x14ac:dyDescent="0.25">
      <c r="B523" s="7" t="s">
        <v>537</v>
      </c>
      <c r="C523" s="21">
        <v>603.76</v>
      </c>
      <c r="D523" s="16">
        <v>357.98</v>
      </c>
      <c r="E523" s="21">
        <v>257.36</v>
      </c>
      <c r="F523" s="4">
        <f t="shared" si="149"/>
        <v>440.88983884866303</v>
      </c>
      <c r="G523" s="21">
        <v>0.81</v>
      </c>
      <c r="H523" s="4">
        <v>108.8215</v>
      </c>
      <c r="I523" s="59">
        <f t="shared" si="150"/>
        <v>87.057200000000009</v>
      </c>
      <c r="J523" s="4">
        <f t="shared" si="151"/>
        <v>65.292899999999989</v>
      </c>
      <c r="K523" s="59">
        <f t="shared" si="138"/>
        <v>549.71133884866299</v>
      </c>
      <c r="L523" s="4">
        <f t="shared" si="136"/>
        <v>445.03720000000004</v>
      </c>
      <c r="M523" s="59">
        <f t="shared" si="137"/>
        <v>322.65289999999999</v>
      </c>
      <c r="N523" s="4">
        <f t="shared" si="139"/>
        <v>0.80958344598112786</v>
      </c>
      <c r="O523" s="8">
        <v>446.27</v>
      </c>
      <c r="Q523" s="16">
        <v>1</v>
      </c>
      <c r="R523" s="59">
        <f t="shared" si="140"/>
        <v>0</v>
      </c>
      <c r="S523" s="6">
        <f t="shared" si="141"/>
        <v>549.71133884866299</v>
      </c>
      <c r="T523" s="59">
        <f t="shared" si="142"/>
        <v>322.68319862513687</v>
      </c>
      <c r="U523" s="6">
        <f t="shared" si="143"/>
        <v>445.03720000000004</v>
      </c>
      <c r="V523" s="59">
        <f t="shared" si="144"/>
        <v>0</v>
      </c>
      <c r="W523" s="6">
        <f t="shared" si="145"/>
        <v>322.68319862513687</v>
      </c>
      <c r="X523" s="59">
        <f t="shared" si="152"/>
        <v>-1.9904884198667787</v>
      </c>
      <c r="Y523" s="6">
        <f t="shared" si="146"/>
        <v>122.65289999999999</v>
      </c>
      <c r="Z523" s="59">
        <f t="shared" si="147"/>
        <v>461.62955198107716</v>
      </c>
      <c r="AA523" s="18">
        <f t="shared" si="148"/>
        <v>0.96405699784627896</v>
      </c>
      <c r="AB523" s="8" t="s">
        <v>537</v>
      </c>
      <c r="AS523" s="2">
        <v>1</v>
      </c>
      <c r="AT523" s="2">
        <v>0.9</v>
      </c>
    </row>
    <row r="524" spans="2:46" x14ac:dyDescent="0.25">
      <c r="B524" s="7" t="s">
        <v>538</v>
      </c>
      <c r="C524" s="21">
        <v>590.72</v>
      </c>
      <c r="D524" s="16">
        <v>346.32</v>
      </c>
      <c r="E524" s="21">
        <v>257.98</v>
      </c>
      <c r="F524" s="4">
        <f t="shared" si="149"/>
        <v>431.84629534129385</v>
      </c>
      <c r="G524" s="21">
        <v>0.8</v>
      </c>
      <c r="H524" s="4">
        <v>108.8215</v>
      </c>
      <c r="I524" s="59">
        <f t="shared" si="150"/>
        <v>87.057200000000009</v>
      </c>
      <c r="J524" s="4">
        <f t="shared" si="151"/>
        <v>65.292899999999989</v>
      </c>
      <c r="K524" s="59">
        <f t="shared" si="138"/>
        <v>540.66779534129387</v>
      </c>
      <c r="L524" s="4">
        <f t="shared" si="136"/>
        <v>433.37720000000002</v>
      </c>
      <c r="M524" s="59">
        <f t="shared" si="137"/>
        <v>323.27289999999999</v>
      </c>
      <c r="N524" s="4">
        <f t="shared" si="139"/>
        <v>0.80155911584567896</v>
      </c>
      <c r="O524" s="8">
        <v>445.89</v>
      </c>
      <c r="Q524" s="16">
        <v>1</v>
      </c>
      <c r="R524" s="59">
        <f t="shared" si="140"/>
        <v>0</v>
      </c>
      <c r="S524" s="6">
        <f t="shared" si="141"/>
        <v>540.66779534129387</v>
      </c>
      <c r="T524" s="59">
        <f t="shared" si="142"/>
        <v>323.27367266663583</v>
      </c>
      <c r="U524" s="6">
        <f t="shared" si="143"/>
        <v>433.37720000000002</v>
      </c>
      <c r="V524" s="59">
        <f t="shared" si="144"/>
        <v>0</v>
      </c>
      <c r="W524" s="6">
        <f t="shared" si="145"/>
        <v>323.27367266663583</v>
      </c>
      <c r="X524" s="59">
        <f t="shared" si="152"/>
        <v>0.59047404149896465</v>
      </c>
      <c r="Y524" s="6">
        <f t="shared" si="146"/>
        <v>123.27289999999999</v>
      </c>
      <c r="Z524" s="59">
        <f t="shared" si="147"/>
        <v>450.56853569046524</v>
      </c>
      <c r="AA524" s="18">
        <f t="shared" si="148"/>
        <v>0.96184523700901425</v>
      </c>
      <c r="AB524" s="8" t="s">
        <v>538</v>
      </c>
      <c r="AS524" s="2">
        <v>1</v>
      </c>
      <c r="AT524" s="2">
        <v>0.9</v>
      </c>
    </row>
    <row r="525" spans="2:46" x14ac:dyDescent="0.25">
      <c r="B525" s="7" t="s">
        <v>539</v>
      </c>
      <c r="C525" s="21">
        <v>522.72</v>
      </c>
      <c r="D525" s="16">
        <v>379.22</v>
      </c>
      <c r="E525" s="21">
        <v>251.03</v>
      </c>
      <c r="F525" s="4">
        <f t="shared" si="149"/>
        <v>454.77892354417662</v>
      </c>
      <c r="G525" s="21">
        <v>0.83</v>
      </c>
      <c r="H525" s="4">
        <v>108.8215</v>
      </c>
      <c r="I525" s="59">
        <f t="shared" si="150"/>
        <v>87.057200000000009</v>
      </c>
      <c r="J525" s="4">
        <f t="shared" si="151"/>
        <v>65.292899999999989</v>
      </c>
      <c r="K525" s="59">
        <f t="shared" si="138"/>
        <v>563.60042354417658</v>
      </c>
      <c r="L525" s="4">
        <f t="shared" si="136"/>
        <v>466.27720000000005</v>
      </c>
      <c r="M525" s="59">
        <f t="shared" si="137"/>
        <v>316.3229</v>
      </c>
      <c r="N525" s="4">
        <f t="shared" si="139"/>
        <v>0.82731875371532959</v>
      </c>
      <c r="O525" s="8">
        <v>443.84</v>
      </c>
      <c r="Q525" s="16">
        <v>1</v>
      </c>
      <c r="R525" s="59">
        <f t="shared" si="140"/>
        <v>0</v>
      </c>
      <c r="S525" s="6">
        <f t="shared" si="141"/>
        <v>563.60042354417658</v>
      </c>
      <c r="T525" s="59">
        <f t="shared" si="142"/>
        <v>316.59281447836935</v>
      </c>
      <c r="U525" s="6">
        <f t="shared" si="143"/>
        <v>466.27720000000005</v>
      </c>
      <c r="V525" s="59">
        <f t="shared" si="144"/>
        <v>0</v>
      </c>
      <c r="W525" s="6">
        <f t="shared" si="145"/>
        <v>316.59281447836935</v>
      </c>
      <c r="X525" s="59">
        <f t="shared" si="152"/>
        <v>-6.6808581882664839</v>
      </c>
      <c r="Y525" s="6">
        <f t="shared" si="146"/>
        <v>116.3229</v>
      </c>
      <c r="Z525" s="59">
        <f t="shared" si="147"/>
        <v>480.56783527848597</v>
      </c>
      <c r="AA525" s="18">
        <f t="shared" si="148"/>
        <v>0.97026302172261569</v>
      </c>
      <c r="AB525" s="8" t="s">
        <v>539</v>
      </c>
      <c r="AS525" s="2">
        <v>1</v>
      </c>
      <c r="AT525" s="2">
        <v>0.9</v>
      </c>
    </row>
    <row r="526" spans="2:46" x14ac:dyDescent="0.25">
      <c r="B526" s="7" t="s">
        <v>540</v>
      </c>
      <c r="C526" s="21">
        <v>621.34</v>
      </c>
      <c r="D526" s="16">
        <v>361.14</v>
      </c>
      <c r="E526" s="21">
        <v>252.03</v>
      </c>
      <c r="F526" s="4">
        <f t="shared" si="149"/>
        <v>440.38757986573597</v>
      </c>
      <c r="G526" s="21">
        <v>0.82</v>
      </c>
      <c r="H526" s="4">
        <v>108.8215</v>
      </c>
      <c r="I526" s="59">
        <f t="shared" si="150"/>
        <v>87.057200000000009</v>
      </c>
      <c r="J526" s="4">
        <f t="shared" si="151"/>
        <v>65.292899999999989</v>
      </c>
      <c r="K526" s="59">
        <f t="shared" si="138"/>
        <v>549.20907986573593</v>
      </c>
      <c r="L526" s="4">
        <f t="shared" si="136"/>
        <v>448.19720000000001</v>
      </c>
      <c r="M526" s="59">
        <f t="shared" si="137"/>
        <v>317.3229</v>
      </c>
      <c r="N526" s="4">
        <f t="shared" si="139"/>
        <v>0.81607754939078925</v>
      </c>
      <c r="O526" s="8">
        <v>442.49</v>
      </c>
      <c r="Q526" s="16">
        <v>1</v>
      </c>
      <c r="R526" s="59">
        <f t="shared" si="140"/>
        <v>0</v>
      </c>
      <c r="S526" s="6">
        <f t="shared" si="141"/>
        <v>549.20907986573593</v>
      </c>
      <c r="T526" s="59">
        <f t="shared" si="142"/>
        <v>317.41122116133238</v>
      </c>
      <c r="U526" s="6">
        <f t="shared" si="143"/>
        <v>448.19720000000001</v>
      </c>
      <c r="V526" s="59">
        <f t="shared" si="144"/>
        <v>0</v>
      </c>
      <c r="W526" s="6">
        <f t="shared" si="145"/>
        <v>317.41122116133238</v>
      </c>
      <c r="X526" s="59">
        <f t="shared" si="152"/>
        <v>0.81840668296302965</v>
      </c>
      <c r="Y526" s="6">
        <f t="shared" si="146"/>
        <v>117.3229</v>
      </c>
      <c r="Z526" s="59">
        <f t="shared" si="147"/>
        <v>463.29838436179551</v>
      </c>
      <c r="AA526" s="18">
        <f t="shared" si="148"/>
        <v>0.96740505714778668</v>
      </c>
      <c r="AB526" s="8" t="s">
        <v>540</v>
      </c>
      <c r="AS526" s="2">
        <v>1</v>
      </c>
      <c r="AT526" s="2">
        <v>0.9</v>
      </c>
    </row>
    <row r="527" spans="2:46" x14ac:dyDescent="0.25">
      <c r="B527" s="7" t="s">
        <v>541</v>
      </c>
      <c r="C527" s="21">
        <v>514.04</v>
      </c>
      <c r="D527" s="16">
        <v>360.71</v>
      </c>
      <c r="E527" s="21">
        <v>253.82</v>
      </c>
      <c r="F527" s="4">
        <f t="shared" si="149"/>
        <v>441.06268998862282</v>
      </c>
      <c r="G527" s="21">
        <v>0.81</v>
      </c>
      <c r="H527" s="4">
        <v>108.8215</v>
      </c>
      <c r="I527" s="59">
        <f t="shared" si="150"/>
        <v>87.057200000000009</v>
      </c>
      <c r="J527" s="4">
        <f t="shared" si="151"/>
        <v>65.292899999999989</v>
      </c>
      <c r="K527" s="59">
        <f t="shared" si="138"/>
        <v>549.88418998862278</v>
      </c>
      <c r="L527" s="4">
        <f t="shared" si="136"/>
        <v>447.7672</v>
      </c>
      <c r="M527" s="59">
        <f t="shared" si="137"/>
        <v>319.11289999999997</v>
      </c>
      <c r="N527" s="4">
        <f t="shared" si="139"/>
        <v>0.81429364246545155</v>
      </c>
      <c r="O527" s="8">
        <v>441.54</v>
      </c>
      <c r="Q527" s="16">
        <v>1</v>
      </c>
      <c r="R527" s="59">
        <f t="shared" si="140"/>
        <v>0</v>
      </c>
      <c r="S527" s="6">
        <f t="shared" si="141"/>
        <v>549.88418998862278</v>
      </c>
      <c r="T527" s="59">
        <f t="shared" si="142"/>
        <v>319.18201234343354</v>
      </c>
      <c r="U527" s="6">
        <f t="shared" si="143"/>
        <v>447.7672</v>
      </c>
      <c r="V527" s="59">
        <f t="shared" si="144"/>
        <v>0</v>
      </c>
      <c r="W527" s="6">
        <f t="shared" si="145"/>
        <v>319.18201234343354</v>
      </c>
      <c r="X527" s="59">
        <f t="shared" si="152"/>
        <v>1.7707911821011635</v>
      </c>
      <c r="Y527" s="6">
        <f t="shared" si="146"/>
        <v>119.11289999999997</v>
      </c>
      <c r="Z527" s="59">
        <f t="shared" si="147"/>
        <v>463.33934469484672</v>
      </c>
      <c r="AA527" s="18">
        <f t="shared" si="148"/>
        <v>0.96639149065766805</v>
      </c>
      <c r="AB527" s="8" t="s">
        <v>541</v>
      </c>
      <c r="AS527" s="2">
        <v>1</v>
      </c>
      <c r="AT527" s="2">
        <v>0.9</v>
      </c>
    </row>
    <row r="528" spans="2:46" x14ac:dyDescent="0.25">
      <c r="B528" s="7" t="s">
        <v>542</v>
      </c>
      <c r="C528" s="21">
        <v>578.88</v>
      </c>
      <c r="D528" s="16">
        <v>358.29</v>
      </c>
      <c r="E528" s="21">
        <v>250.7</v>
      </c>
      <c r="F528" s="4">
        <f t="shared" si="149"/>
        <v>437.28962267586456</v>
      </c>
      <c r="G528" s="21">
        <v>0.81</v>
      </c>
      <c r="H528" s="4">
        <v>108.8215</v>
      </c>
      <c r="I528" s="59">
        <f t="shared" si="150"/>
        <v>87.057200000000009</v>
      </c>
      <c r="J528" s="4">
        <f t="shared" si="151"/>
        <v>65.292899999999989</v>
      </c>
      <c r="K528" s="59">
        <f t="shared" si="138"/>
        <v>546.11112267586452</v>
      </c>
      <c r="L528" s="4">
        <f t="shared" si="136"/>
        <v>445.34720000000004</v>
      </c>
      <c r="M528" s="59">
        <f t="shared" si="137"/>
        <v>315.99289999999996</v>
      </c>
      <c r="N528" s="4">
        <f t="shared" si="139"/>
        <v>0.81548824315802981</v>
      </c>
      <c r="O528" s="8">
        <v>438.66</v>
      </c>
      <c r="Q528" s="16">
        <v>1</v>
      </c>
      <c r="R528" s="59">
        <f t="shared" si="140"/>
        <v>0</v>
      </c>
      <c r="S528" s="6">
        <f t="shared" si="141"/>
        <v>546.11112267586452</v>
      </c>
      <c r="T528" s="59">
        <f t="shared" si="142"/>
        <v>316.07472180238187</v>
      </c>
      <c r="U528" s="6">
        <f t="shared" si="143"/>
        <v>445.34720000000004</v>
      </c>
      <c r="V528" s="59">
        <f t="shared" si="144"/>
        <v>0</v>
      </c>
      <c r="W528" s="6">
        <f t="shared" si="145"/>
        <v>316.07472180238187</v>
      </c>
      <c r="X528" s="59">
        <f t="shared" si="152"/>
        <v>-3.1072905410516682</v>
      </c>
      <c r="Y528" s="6">
        <f t="shared" si="146"/>
        <v>115.99289999999996</v>
      </c>
      <c r="Z528" s="59">
        <f t="shared" si="147"/>
        <v>460.20482548344711</v>
      </c>
      <c r="AA528" s="18">
        <f t="shared" si="148"/>
        <v>0.96771518971397341</v>
      </c>
      <c r="AB528" s="8" t="s">
        <v>542</v>
      </c>
      <c r="AS528" s="2">
        <v>1</v>
      </c>
      <c r="AT528" s="2">
        <v>0.9</v>
      </c>
    </row>
    <row r="529" spans="2:46" x14ac:dyDescent="0.25">
      <c r="B529" s="7" t="s">
        <v>543</v>
      </c>
      <c r="C529" s="21">
        <v>581.54</v>
      </c>
      <c r="D529" s="16">
        <v>355.34</v>
      </c>
      <c r="E529" s="21">
        <v>248.63</v>
      </c>
      <c r="F529" s="4">
        <f t="shared" si="149"/>
        <v>433.68582234147334</v>
      </c>
      <c r="G529" s="21">
        <v>0.82</v>
      </c>
      <c r="H529" s="4">
        <v>108.8215</v>
      </c>
      <c r="I529" s="59">
        <f t="shared" si="150"/>
        <v>87.057200000000009</v>
      </c>
      <c r="J529" s="4">
        <f t="shared" si="151"/>
        <v>65.292899999999989</v>
      </c>
      <c r="K529" s="59">
        <f t="shared" si="138"/>
        <v>542.50732234147335</v>
      </c>
      <c r="L529" s="4">
        <f t="shared" si="136"/>
        <v>442.3972</v>
      </c>
      <c r="M529" s="59">
        <f t="shared" si="137"/>
        <v>313.92289999999997</v>
      </c>
      <c r="N529" s="4">
        <f t="shared" si="139"/>
        <v>0.81546770298067883</v>
      </c>
      <c r="O529" s="8">
        <v>439.27</v>
      </c>
      <c r="Q529" s="16">
        <v>1</v>
      </c>
      <c r="R529" s="59">
        <f t="shared" si="140"/>
        <v>0</v>
      </c>
      <c r="S529" s="6">
        <f t="shared" si="141"/>
        <v>542.50732234147335</v>
      </c>
      <c r="T529" s="59">
        <f t="shared" si="142"/>
        <v>314.00463726874358</v>
      </c>
      <c r="U529" s="6">
        <f t="shared" si="143"/>
        <v>442.3972</v>
      </c>
      <c r="V529" s="59">
        <f t="shared" si="144"/>
        <v>0</v>
      </c>
      <c r="W529" s="6">
        <f t="shared" si="145"/>
        <v>314.00463726874358</v>
      </c>
      <c r="X529" s="59">
        <f t="shared" si="152"/>
        <v>-2.070084533638294</v>
      </c>
      <c r="Y529" s="6">
        <f t="shared" si="146"/>
        <v>113.92289999999997</v>
      </c>
      <c r="Z529" s="59">
        <f t="shared" si="147"/>
        <v>456.83006655894491</v>
      </c>
      <c r="AA529" s="18">
        <f t="shared" si="148"/>
        <v>0.96840648719192257</v>
      </c>
      <c r="AB529" s="8" t="s">
        <v>543</v>
      </c>
      <c r="AS529" s="2">
        <v>1</v>
      </c>
      <c r="AT529" s="2">
        <v>0.9</v>
      </c>
    </row>
    <row r="530" spans="2:46" x14ac:dyDescent="0.25">
      <c r="B530" s="7" t="s">
        <v>544</v>
      </c>
      <c r="C530" s="21">
        <v>510.68</v>
      </c>
      <c r="D530" s="16">
        <v>355.08</v>
      </c>
      <c r="E530" s="21">
        <v>251.29</v>
      </c>
      <c r="F530" s="4">
        <f t="shared" si="149"/>
        <v>435.00398906216941</v>
      </c>
      <c r="G530" s="21">
        <v>0.81</v>
      </c>
      <c r="H530" s="4">
        <v>108.8215</v>
      </c>
      <c r="I530" s="59">
        <f t="shared" si="150"/>
        <v>87.057200000000009</v>
      </c>
      <c r="J530" s="4">
        <f t="shared" si="151"/>
        <v>65.292899999999989</v>
      </c>
      <c r="K530" s="59">
        <f t="shared" si="138"/>
        <v>543.82548906216937</v>
      </c>
      <c r="L530" s="4">
        <f t="shared" si="136"/>
        <v>442.13720000000001</v>
      </c>
      <c r="M530" s="59">
        <f t="shared" si="137"/>
        <v>316.5829</v>
      </c>
      <c r="N530" s="4">
        <f t="shared" si="139"/>
        <v>0.81301301408742077</v>
      </c>
      <c r="O530" s="8">
        <v>436.99</v>
      </c>
      <c r="Q530" s="16">
        <v>1</v>
      </c>
      <c r="R530" s="59">
        <f t="shared" si="140"/>
        <v>0</v>
      </c>
      <c r="S530" s="6">
        <f t="shared" si="141"/>
        <v>543.82548906216937</v>
      </c>
      <c r="T530" s="59">
        <f t="shared" si="142"/>
        <v>316.63995156939325</v>
      </c>
      <c r="U530" s="6">
        <f t="shared" si="143"/>
        <v>442.13720000000001</v>
      </c>
      <c r="V530" s="59">
        <f t="shared" si="144"/>
        <v>0</v>
      </c>
      <c r="W530" s="6">
        <f t="shared" si="145"/>
        <v>316.63995156939325</v>
      </c>
      <c r="X530" s="59">
        <f t="shared" si="152"/>
        <v>2.635314300649668</v>
      </c>
      <c r="Y530" s="6">
        <f t="shared" si="146"/>
        <v>116.5829</v>
      </c>
      <c r="Z530" s="59">
        <f t="shared" si="147"/>
        <v>457.2492495305487</v>
      </c>
      <c r="AA530" s="18">
        <f t="shared" si="148"/>
        <v>0.9669500834696525</v>
      </c>
      <c r="AB530" s="8" t="s">
        <v>544</v>
      </c>
      <c r="AS530" s="2">
        <v>1</v>
      </c>
      <c r="AT530" s="2">
        <v>0.9</v>
      </c>
    </row>
    <row r="531" spans="2:46" x14ac:dyDescent="0.25">
      <c r="B531" s="7" t="s">
        <v>545</v>
      </c>
      <c r="C531" s="21">
        <v>599.48</v>
      </c>
      <c r="D531" s="16">
        <v>353.81</v>
      </c>
      <c r="E531" s="21">
        <v>250.17</v>
      </c>
      <c r="F531" s="4">
        <f t="shared" si="149"/>
        <v>433.32037224206294</v>
      </c>
      <c r="G531" s="21">
        <v>0.81</v>
      </c>
      <c r="H531" s="4">
        <v>108.8215</v>
      </c>
      <c r="I531" s="59">
        <f t="shared" si="150"/>
        <v>87.057200000000009</v>
      </c>
      <c r="J531" s="4">
        <f t="shared" si="151"/>
        <v>65.292899999999989</v>
      </c>
      <c r="K531" s="59">
        <f t="shared" si="138"/>
        <v>542.14187224206296</v>
      </c>
      <c r="L531" s="4">
        <f t="shared" si="136"/>
        <v>440.86720000000003</v>
      </c>
      <c r="M531" s="59">
        <f t="shared" si="137"/>
        <v>315.46289999999999</v>
      </c>
      <c r="N531" s="4">
        <f t="shared" si="139"/>
        <v>0.81319525860779773</v>
      </c>
      <c r="O531" s="8">
        <v>440.19</v>
      </c>
      <c r="Q531" s="16">
        <v>1</v>
      </c>
      <c r="R531" s="59">
        <f t="shared" si="140"/>
        <v>0</v>
      </c>
      <c r="S531" s="6">
        <f t="shared" si="141"/>
        <v>542.14187224206296</v>
      </c>
      <c r="T531" s="59">
        <f t="shared" si="142"/>
        <v>315.52166582073136</v>
      </c>
      <c r="U531" s="6">
        <f t="shared" si="143"/>
        <v>440.86720000000003</v>
      </c>
      <c r="V531" s="59">
        <f t="shared" si="144"/>
        <v>0</v>
      </c>
      <c r="W531" s="6">
        <f t="shared" si="145"/>
        <v>315.52166582073136</v>
      </c>
      <c r="X531" s="59">
        <f t="shared" si="152"/>
        <v>-1.11828574866189</v>
      </c>
      <c r="Y531" s="6">
        <f t="shared" si="146"/>
        <v>115.46289999999999</v>
      </c>
      <c r="Z531" s="59">
        <f t="shared" si="147"/>
        <v>455.73629360876015</v>
      </c>
      <c r="AA531" s="18">
        <f t="shared" si="148"/>
        <v>0.96737347054144229</v>
      </c>
      <c r="AB531" s="8" t="s">
        <v>545</v>
      </c>
      <c r="AS531" s="2">
        <v>1</v>
      </c>
      <c r="AT531" s="2">
        <v>0.9</v>
      </c>
    </row>
    <row r="532" spans="2:46" x14ac:dyDescent="0.25">
      <c r="B532" s="7" t="s">
        <v>546</v>
      </c>
      <c r="C532" s="21">
        <v>500.82</v>
      </c>
      <c r="D532" s="16">
        <v>351.15</v>
      </c>
      <c r="E532" s="21">
        <v>254.71</v>
      </c>
      <c r="F532" s="4">
        <f t="shared" si="149"/>
        <v>433.80122936663054</v>
      </c>
      <c r="G532" s="21">
        <v>0.81</v>
      </c>
      <c r="H532" s="4">
        <v>108.8215</v>
      </c>
      <c r="I532" s="59">
        <f t="shared" si="150"/>
        <v>87.057200000000009</v>
      </c>
      <c r="J532" s="4">
        <f t="shared" si="151"/>
        <v>65.292899999999989</v>
      </c>
      <c r="K532" s="59">
        <f t="shared" si="138"/>
        <v>542.62272936663055</v>
      </c>
      <c r="L532" s="4">
        <f t="shared" si="136"/>
        <v>438.2072</v>
      </c>
      <c r="M532" s="59">
        <f t="shared" si="137"/>
        <v>320.00290000000001</v>
      </c>
      <c r="N532" s="4">
        <f t="shared" si="139"/>
        <v>0.80757251085204584</v>
      </c>
      <c r="O532" s="8">
        <v>441.37</v>
      </c>
      <c r="Q532" s="16">
        <v>1</v>
      </c>
      <c r="R532" s="59">
        <f t="shared" si="140"/>
        <v>0</v>
      </c>
      <c r="S532" s="6">
        <f t="shared" si="141"/>
        <v>542.62272936663055</v>
      </c>
      <c r="T532" s="59">
        <f t="shared" si="142"/>
        <v>320.02168097404206</v>
      </c>
      <c r="U532" s="6">
        <f t="shared" si="143"/>
        <v>438.2072</v>
      </c>
      <c r="V532" s="59">
        <f t="shared" si="144"/>
        <v>0</v>
      </c>
      <c r="W532" s="6">
        <f t="shared" si="145"/>
        <v>320.02168097404206</v>
      </c>
      <c r="X532" s="59">
        <f t="shared" si="152"/>
        <v>4.5000151533106987</v>
      </c>
      <c r="Y532" s="6">
        <f t="shared" si="146"/>
        <v>120.00290000000001</v>
      </c>
      <c r="Z532" s="59">
        <f t="shared" si="147"/>
        <v>454.34155229326097</v>
      </c>
      <c r="AA532" s="18">
        <f t="shared" si="148"/>
        <v>0.96448849502797218</v>
      </c>
      <c r="AB532" s="8" t="s">
        <v>546</v>
      </c>
      <c r="AS532" s="2">
        <v>1</v>
      </c>
      <c r="AT532" s="2">
        <v>0.9</v>
      </c>
    </row>
    <row r="533" spans="2:46" x14ac:dyDescent="0.25">
      <c r="B533" s="7" t="s">
        <v>547</v>
      </c>
      <c r="C533" s="21">
        <v>528.54</v>
      </c>
      <c r="D533" s="16">
        <v>354.96</v>
      </c>
      <c r="E533" s="21">
        <v>254.44</v>
      </c>
      <c r="F533" s="4">
        <f t="shared" si="149"/>
        <v>436.73368910584395</v>
      </c>
      <c r="G533" s="21">
        <v>0.81</v>
      </c>
      <c r="H533" s="4">
        <v>108.8215</v>
      </c>
      <c r="I533" s="59">
        <f t="shared" si="150"/>
        <v>87.057200000000009</v>
      </c>
      <c r="J533" s="4">
        <f t="shared" si="151"/>
        <v>65.292899999999989</v>
      </c>
      <c r="K533" s="59">
        <f t="shared" si="138"/>
        <v>545.55518910584397</v>
      </c>
      <c r="L533" s="4">
        <f t="shared" si="136"/>
        <v>442.0172</v>
      </c>
      <c r="M533" s="59">
        <f t="shared" si="137"/>
        <v>319.73289999999997</v>
      </c>
      <c r="N533" s="4">
        <f t="shared" si="139"/>
        <v>0.8102153711056419</v>
      </c>
      <c r="O533" s="8">
        <v>439.64</v>
      </c>
      <c r="Q533" s="16">
        <v>1</v>
      </c>
      <c r="R533" s="59">
        <f t="shared" si="140"/>
        <v>0</v>
      </c>
      <c r="S533" s="6">
        <f t="shared" si="141"/>
        <v>545.55518910584397</v>
      </c>
      <c r="T533" s="59">
        <f t="shared" si="142"/>
        <v>319.7675081437655</v>
      </c>
      <c r="U533" s="6">
        <f t="shared" si="143"/>
        <v>442.0172</v>
      </c>
      <c r="V533" s="59">
        <f t="shared" si="144"/>
        <v>0</v>
      </c>
      <c r="W533" s="6">
        <f t="shared" si="145"/>
        <v>319.7675081437655</v>
      </c>
      <c r="X533" s="59">
        <f t="shared" si="152"/>
        <v>-0.25417283027655913</v>
      </c>
      <c r="Y533" s="6">
        <f t="shared" si="146"/>
        <v>119.73289999999997</v>
      </c>
      <c r="Z533" s="59">
        <f t="shared" si="147"/>
        <v>457.9466916992086</v>
      </c>
      <c r="AA533" s="18">
        <f t="shared" si="148"/>
        <v>0.96521540173136244</v>
      </c>
      <c r="AB533" s="8" t="s">
        <v>547</v>
      </c>
      <c r="AS533" s="2">
        <v>1</v>
      </c>
      <c r="AT533" s="2">
        <v>0.9</v>
      </c>
    </row>
    <row r="534" spans="2:46" x14ac:dyDescent="0.25">
      <c r="B534" s="7" t="s">
        <v>548</v>
      </c>
      <c r="C534" s="21">
        <v>532.4</v>
      </c>
      <c r="D534" s="16">
        <v>281.20999999999998</v>
      </c>
      <c r="E534" s="21">
        <v>243.42</v>
      </c>
      <c r="F534" s="4">
        <f t="shared" si="149"/>
        <v>371.93058559360236</v>
      </c>
      <c r="G534" s="21">
        <v>0.75</v>
      </c>
      <c r="H534" s="4">
        <v>108.8215</v>
      </c>
      <c r="I534" s="59">
        <f t="shared" si="150"/>
        <v>87.057200000000009</v>
      </c>
      <c r="J534" s="4">
        <f t="shared" si="151"/>
        <v>65.292899999999989</v>
      </c>
      <c r="K534" s="59">
        <f t="shared" si="138"/>
        <v>480.75208559360237</v>
      </c>
      <c r="L534" s="4">
        <f t="shared" ref="L534:L597" si="153">D534+I534</f>
        <v>368.2672</v>
      </c>
      <c r="M534" s="59">
        <f t="shared" ref="M534:M597" si="154">E534+J534</f>
        <v>308.71289999999999</v>
      </c>
      <c r="N534" s="4">
        <f t="shared" si="139"/>
        <v>0.7660230938889987</v>
      </c>
      <c r="O534" s="8">
        <v>443.52</v>
      </c>
      <c r="Q534" s="16">
        <v>1</v>
      </c>
      <c r="R534" s="59">
        <f t="shared" si="140"/>
        <v>0</v>
      </c>
      <c r="S534" s="6">
        <f t="shared" si="141"/>
        <v>480.75208559360237</v>
      </c>
      <c r="T534" s="59">
        <f t="shared" si="142"/>
        <v>309.03371532368169</v>
      </c>
      <c r="U534" s="6">
        <f t="shared" si="143"/>
        <v>368.2672</v>
      </c>
      <c r="V534" s="59">
        <f t="shared" si="144"/>
        <v>0</v>
      </c>
      <c r="W534" s="6">
        <f t="shared" si="145"/>
        <v>309.03371532368169</v>
      </c>
      <c r="X534" s="59">
        <f t="shared" si="152"/>
        <v>-10.733792820083806</v>
      </c>
      <c r="Y534" s="6">
        <f t="shared" si="146"/>
        <v>108.71289999999999</v>
      </c>
      <c r="Z534" s="59">
        <f t="shared" si="147"/>
        <v>383.97815722023824</v>
      </c>
      <c r="AA534" s="18">
        <f t="shared" si="148"/>
        <v>0.95908372149609822</v>
      </c>
      <c r="AB534" s="8" t="s">
        <v>548</v>
      </c>
      <c r="AS534" s="2">
        <v>1</v>
      </c>
      <c r="AT534" s="2">
        <v>0.9</v>
      </c>
    </row>
    <row r="535" spans="2:46" x14ac:dyDescent="0.25">
      <c r="B535" s="7" t="s">
        <v>549</v>
      </c>
      <c r="C535" s="21">
        <v>483</v>
      </c>
      <c r="D535" s="16">
        <v>262.55</v>
      </c>
      <c r="E535" s="21">
        <v>211.13</v>
      </c>
      <c r="F535" s="4">
        <f t="shared" si="149"/>
        <v>336.91004645157142</v>
      </c>
      <c r="G535" s="21">
        <v>0.77</v>
      </c>
      <c r="H535" s="4">
        <v>108.8215</v>
      </c>
      <c r="I535" s="59">
        <f t="shared" si="150"/>
        <v>87.057200000000009</v>
      </c>
      <c r="J535" s="4">
        <f t="shared" si="151"/>
        <v>65.292899999999989</v>
      </c>
      <c r="K535" s="59">
        <f t="shared" si="138"/>
        <v>445.73154645157143</v>
      </c>
      <c r="L535" s="4">
        <f t="shared" si="153"/>
        <v>349.60720000000003</v>
      </c>
      <c r="M535" s="59">
        <f t="shared" si="154"/>
        <v>276.42289999999997</v>
      </c>
      <c r="N535" s="4">
        <f t="shared" si="139"/>
        <v>0.78434475365989098</v>
      </c>
      <c r="O535" s="8">
        <v>444.71</v>
      </c>
      <c r="Q535" s="16">
        <v>1</v>
      </c>
      <c r="R535" s="59">
        <f t="shared" si="140"/>
        <v>0</v>
      </c>
      <c r="S535" s="6">
        <f t="shared" si="141"/>
        <v>445.73154645157143</v>
      </c>
      <c r="T535" s="59">
        <f t="shared" si="142"/>
        <v>276.49849404701882</v>
      </c>
      <c r="U535" s="6">
        <f t="shared" si="143"/>
        <v>349.60720000000003</v>
      </c>
      <c r="V535" s="59">
        <f t="shared" si="144"/>
        <v>0</v>
      </c>
      <c r="W535" s="6">
        <f t="shared" si="145"/>
        <v>276.49849404701882</v>
      </c>
      <c r="X535" s="59">
        <f t="shared" si="152"/>
        <v>-32.535221276662867</v>
      </c>
      <c r="Y535" s="6">
        <f t="shared" si="146"/>
        <v>76.42289999999997</v>
      </c>
      <c r="Z535" s="59">
        <f t="shared" si="147"/>
        <v>357.86261880259303</v>
      </c>
      <c r="AA535" s="18">
        <f t="shared" si="148"/>
        <v>0.97693131841985736</v>
      </c>
      <c r="AB535" s="8" t="s">
        <v>549</v>
      </c>
      <c r="AS535" s="2">
        <v>1</v>
      </c>
      <c r="AT535" s="2">
        <v>0.9</v>
      </c>
    </row>
    <row r="536" spans="2:46" x14ac:dyDescent="0.25">
      <c r="B536" s="7" t="s">
        <v>550</v>
      </c>
      <c r="C536" s="21">
        <v>536.76</v>
      </c>
      <c r="D536" s="16">
        <v>345.33</v>
      </c>
      <c r="E536" s="21">
        <v>255.54</v>
      </c>
      <c r="F536" s="4">
        <f t="shared" si="149"/>
        <v>429.59690466761975</v>
      </c>
      <c r="G536" s="21">
        <v>0.8</v>
      </c>
      <c r="H536" s="4">
        <v>108.8215</v>
      </c>
      <c r="I536" s="59">
        <f t="shared" si="150"/>
        <v>87.057200000000009</v>
      </c>
      <c r="J536" s="4">
        <f t="shared" si="151"/>
        <v>65.292899999999989</v>
      </c>
      <c r="K536" s="59">
        <f t="shared" si="138"/>
        <v>538.41840466761971</v>
      </c>
      <c r="L536" s="4">
        <f t="shared" si="153"/>
        <v>432.38720000000001</v>
      </c>
      <c r="M536" s="59">
        <f t="shared" si="154"/>
        <v>320.8329</v>
      </c>
      <c r="N536" s="4">
        <f t="shared" si="139"/>
        <v>0.80306913034840322</v>
      </c>
      <c r="O536" s="8">
        <v>442.53</v>
      </c>
      <c r="Q536" s="16">
        <v>1</v>
      </c>
      <c r="R536" s="59">
        <f t="shared" si="140"/>
        <v>0</v>
      </c>
      <c r="S536" s="6">
        <f t="shared" si="141"/>
        <v>538.41840466761971</v>
      </c>
      <c r="T536" s="59">
        <f t="shared" si="142"/>
        <v>320.83592030971948</v>
      </c>
      <c r="U536" s="6">
        <f t="shared" si="143"/>
        <v>432.38720000000001</v>
      </c>
      <c r="V536" s="59">
        <f t="shared" si="144"/>
        <v>0</v>
      </c>
      <c r="W536" s="6">
        <f t="shared" si="145"/>
        <v>320.83592030971948</v>
      </c>
      <c r="X536" s="59">
        <f t="shared" si="152"/>
        <v>44.33742626270066</v>
      </c>
      <c r="Y536" s="6">
        <f t="shared" si="146"/>
        <v>120.8329</v>
      </c>
      <c r="Z536" s="59">
        <f t="shared" si="147"/>
        <v>448.95353929582734</v>
      </c>
      <c r="AA536" s="18">
        <f t="shared" si="148"/>
        <v>0.96310010313804129</v>
      </c>
      <c r="AB536" s="8" t="s">
        <v>550</v>
      </c>
      <c r="AS536" s="2">
        <v>1</v>
      </c>
      <c r="AT536" s="2">
        <v>0.9</v>
      </c>
    </row>
    <row r="537" spans="2:46" x14ac:dyDescent="0.25">
      <c r="B537" s="7" t="s">
        <v>551</v>
      </c>
      <c r="C537" s="21">
        <v>518.76</v>
      </c>
      <c r="D537" s="16">
        <v>305.55</v>
      </c>
      <c r="E537" s="21">
        <v>182.5</v>
      </c>
      <c r="F537" s="4">
        <f t="shared" si="149"/>
        <v>355.9031504496694</v>
      </c>
      <c r="G537" s="21">
        <v>0.85</v>
      </c>
      <c r="H537" s="4">
        <v>108.8215</v>
      </c>
      <c r="I537" s="59">
        <f t="shared" si="150"/>
        <v>87.057200000000009</v>
      </c>
      <c r="J537" s="4">
        <f t="shared" si="151"/>
        <v>65.292899999999989</v>
      </c>
      <c r="K537" s="59">
        <f t="shared" si="138"/>
        <v>464.72465044966941</v>
      </c>
      <c r="L537" s="4">
        <f t="shared" si="153"/>
        <v>392.60720000000003</v>
      </c>
      <c r="M537" s="59">
        <f t="shared" si="154"/>
        <v>247.79289999999997</v>
      </c>
      <c r="N537" s="4">
        <f t="shared" si="139"/>
        <v>0.84481681705524281</v>
      </c>
      <c r="O537" s="8">
        <v>445.46</v>
      </c>
      <c r="Q537" s="16">
        <v>1</v>
      </c>
      <c r="R537" s="59">
        <f t="shared" si="140"/>
        <v>0</v>
      </c>
      <c r="S537" s="6">
        <f t="shared" si="141"/>
        <v>464.72465044966941</v>
      </c>
      <c r="T537" s="59">
        <f t="shared" si="142"/>
        <v>248.65354862484349</v>
      </c>
      <c r="U537" s="6">
        <f t="shared" si="143"/>
        <v>392.60720000000003</v>
      </c>
      <c r="V537" s="59">
        <f t="shared" si="144"/>
        <v>0</v>
      </c>
      <c r="W537" s="6">
        <f t="shared" si="145"/>
        <v>248.65354862484349</v>
      </c>
      <c r="X537" s="59">
        <f t="shared" si="152"/>
        <v>-72.182371684875989</v>
      </c>
      <c r="Y537" s="6">
        <f t="shared" si="146"/>
        <v>47.792899999999975</v>
      </c>
      <c r="Z537" s="59">
        <f t="shared" si="147"/>
        <v>395.50546744925038</v>
      </c>
      <c r="AA537" s="18">
        <f t="shared" si="148"/>
        <v>0.99267199144441098</v>
      </c>
      <c r="AB537" s="8" t="s">
        <v>551</v>
      </c>
      <c r="AS537" s="2">
        <v>1</v>
      </c>
      <c r="AT537" s="2">
        <v>0.9</v>
      </c>
    </row>
    <row r="538" spans="2:46" x14ac:dyDescent="0.25">
      <c r="B538" s="7" t="s">
        <v>552</v>
      </c>
      <c r="C538" s="21">
        <v>506.76</v>
      </c>
      <c r="D538" s="16">
        <v>348.91</v>
      </c>
      <c r="E538" s="21">
        <v>252.12</v>
      </c>
      <c r="F538" s="4">
        <f t="shared" si="149"/>
        <v>430.46798080693532</v>
      </c>
      <c r="G538" s="21">
        <v>0.81</v>
      </c>
      <c r="H538" s="4">
        <v>108.8215</v>
      </c>
      <c r="I538" s="59">
        <f t="shared" si="150"/>
        <v>87.057200000000009</v>
      </c>
      <c r="J538" s="4">
        <f t="shared" si="151"/>
        <v>65.292899999999989</v>
      </c>
      <c r="K538" s="59">
        <f t="shared" si="138"/>
        <v>539.28948080693533</v>
      </c>
      <c r="L538" s="4">
        <f t="shared" si="153"/>
        <v>435.96720000000005</v>
      </c>
      <c r="M538" s="59">
        <f t="shared" si="154"/>
        <v>317.41289999999998</v>
      </c>
      <c r="N538" s="4">
        <f t="shared" si="139"/>
        <v>0.80841035383754412</v>
      </c>
      <c r="O538" s="8">
        <v>442.17</v>
      </c>
      <c r="Q538" s="16">
        <v>1</v>
      </c>
      <c r="R538" s="59">
        <f t="shared" si="140"/>
        <v>0</v>
      </c>
      <c r="S538" s="6">
        <f t="shared" si="141"/>
        <v>539.28948080693533</v>
      </c>
      <c r="T538" s="59">
        <f t="shared" si="142"/>
        <v>317.43620561173208</v>
      </c>
      <c r="U538" s="6">
        <f t="shared" si="143"/>
        <v>435.96720000000005</v>
      </c>
      <c r="V538" s="59">
        <f t="shared" si="144"/>
        <v>0</v>
      </c>
      <c r="W538" s="6">
        <f t="shared" si="145"/>
        <v>317.43620561173208</v>
      </c>
      <c r="X538" s="59">
        <f t="shared" si="152"/>
        <v>68.782656986888583</v>
      </c>
      <c r="Y538" s="6">
        <f t="shared" si="146"/>
        <v>117.41289999999998</v>
      </c>
      <c r="Z538" s="59">
        <f t="shared" si="147"/>
        <v>451.50103938114034</v>
      </c>
      <c r="AA538" s="18">
        <f t="shared" si="148"/>
        <v>0.96559511933254438</v>
      </c>
      <c r="AB538" s="8" t="s">
        <v>552</v>
      </c>
      <c r="AS538" s="2">
        <v>1</v>
      </c>
      <c r="AT538" s="2">
        <v>0.9</v>
      </c>
    </row>
    <row r="539" spans="2:46" x14ac:dyDescent="0.25">
      <c r="B539" s="7" t="s">
        <v>553</v>
      </c>
      <c r="C539" s="21">
        <v>453.76</v>
      </c>
      <c r="D539" s="16">
        <v>345.64</v>
      </c>
      <c r="E539" s="21">
        <v>243.35</v>
      </c>
      <c r="F539" s="4">
        <f t="shared" si="149"/>
        <v>422.71294290570285</v>
      </c>
      <c r="G539" s="21">
        <v>0.81</v>
      </c>
      <c r="H539" s="4">
        <v>108.8215</v>
      </c>
      <c r="I539" s="59">
        <f t="shared" si="150"/>
        <v>87.057200000000009</v>
      </c>
      <c r="J539" s="4">
        <f t="shared" si="151"/>
        <v>65.292899999999989</v>
      </c>
      <c r="K539" s="59">
        <f t="shared" si="138"/>
        <v>531.5344429057028</v>
      </c>
      <c r="L539" s="4">
        <f t="shared" si="153"/>
        <v>432.69720000000001</v>
      </c>
      <c r="M539" s="59">
        <f t="shared" si="154"/>
        <v>308.6429</v>
      </c>
      <c r="N539" s="4">
        <f t="shared" si="139"/>
        <v>0.81405298523008962</v>
      </c>
      <c r="O539" s="8">
        <v>444.82</v>
      </c>
      <c r="Q539" s="16">
        <v>1</v>
      </c>
      <c r="R539" s="59">
        <f t="shared" si="140"/>
        <v>0</v>
      </c>
      <c r="S539" s="6">
        <f t="shared" si="141"/>
        <v>531.5344429057028</v>
      </c>
      <c r="T539" s="59">
        <f t="shared" si="142"/>
        <v>308.71021542416736</v>
      </c>
      <c r="U539" s="6">
        <f t="shared" si="143"/>
        <v>432.69720000000001</v>
      </c>
      <c r="V539" s="59">
        <f t="shared" si="144"/>
        <v>0</v>
      </c>
      <c r="W539" s="6">
        <f t="shared" si="145"/>
        <v>308.71021542416736</v>
      </c>
      <c r="X539" s="59">
        <f t="shared" si="152"/>
        <v>-8.7259901875647188</v>
      </c>
      <c r="Y539" s="6">
        <f t="shared" si="146"/>
        <v>108.6429</v>
      </c>
      <c r="Z539" s="59">
        <f t="shared" si="147"/>
        <v>446.12794869661553</v>
      </c>
      <c r="AA539" s="18">
        <f t="shared" si="148"/>
        <v>0.96989485026469624</v>
      </c>
      <c r="AB539" s="8" t="s">
        <v>553</v>
      </c>
      <c r="AS539" s="2">
        <v>1</v>
      </c>
      <c r="AT539" s="2">
        <v>0.9</v>
      </c>
    </row>
    <row r="540" spans="2:46" x14ac:dyDescent="0.25">
      <c r="B540" s="7" t="s">
        <v>554</v>
      </c>
      <c r="C540" s="21">
        <v>427.64</v>
      </c>
      <c r="D540" s="16">
        <v>295.77999999999997</v>
      </c>
      <c r="E540" s="21">
        <v>183.19</v>
      </c>
      <c r="F540" s="4">
        <f t="shared" si="149"/>
        <v>347.91433500216687</v>
      </c>
      <c r="G540" s="21">
        <v>0.84</v>
      </c>
      <c r="H540" s="4">
        <v>108.8215</v>
      </c>
      <c r="I540" s="59">
        <f t="shared" si="150"/>
        <v>87.057200000000009</v>
      </c>
      <c r="J540" s="4">
        <f t="shared" si="151"/>
        <v>65.292899999999989</v>
      </c>
      <c r="K540" s="59">
        <f t="shared" si="138"/>
        <v>456.73583500216688</v>
      </c>
      <c r="L540" s="4">
        <f t="shared" si="153"/>
        <v>382.8372</v>
      </c>
      <c r="M540" s="59">
        <f t="shared" si="154"/>
        <v>248.48289999999997</v>
      </c>
      <c r="N540" s="4">
        <f t="shared" si="139"/>
        <v>0.83820267791815306</v>
      </c>
      <c r="O540" s="8">
        <v>446.67</v>
      </c>
      <c r="Q540" s="16">
        <v>1</v>
      </c>
      <c r="R540" s="59">
        <f t="shared" si="140"/>
        <v>0</v>
      </c>
      <c r="S540" s="6">
        <f t="shared" si="141"/>
        <v>456.73583500216688</v>
      </c>
      <c r="T540" s="59">
        <f t="shared" si="142"/>
        <v>249.08492782841478</v>
      </c>
      <c r="U540" s="6">
        <f t="shared" si="143"/>
        <v>382.8372</v>
      </c>
      <c r="V540" s="59">
        <f t="shared" si="144"/>
        <v>0</v>
      </c>
      <c r="W540" s="6">
        <f t="shared" si="145"/>
        <v>249.08492782841478</v>
      </c>
      <c r="X540" s="59">
        <f t="shared" si="152"/>
        <v>-59.625287595752582</v>
      </c>
      <c r="Y540" s="6">
        <f t="shared" si="146"/>
        <v>48.482899999999972</v>
      </c>
      <c r="Z540" s="59">
        <f t="shared" si="147"/>
        <v>385.89495111526139</v>
      </c>
      <c r="AA540" s="18">
        <f t="shared" si="148"/>
        <v>0.99207620854736689</v>
      </c>
      <c r="AB540" s="8" t="s">
        <v>554</v>
      </c>
      <c r="AS540" s="2">
        <v>1</v>
      </c>
      <c r="AT540" s="2">
        <v>0.9</v>
      </c>
    </row>
    <row r="541" spans="2:46" x14ac:dyDescent="0.25">
      <c r="B541" s="7" t="s">
        <v>555</v>
      </c>
      <c r="C541" s="21">
        <v>431.3</v>
      </c>
      <c r="D541" s="16">
        <v>308.52</v>
      </c>
      <c r="E541" s="21">
        <v>183.5</v>
      </c>
      <c r="F541" s="4">
        <f t="shared" si="149"/>
        <v>358.96634995497834</v>
      </c>
      <c r="G541" s="21">
        <v>0.86</v>
      </c>
      <c r="H541" s="4">
        <v>108.8215</v>
      </c>
      <c r="I541" s="59">
        <f t="shared" si="150"/>
        <v>87.057200000000009</v>
      </c>
      <c r="J541" s="4">
        <f t="shared" si="151"/>
        <v>65.292899999999989</v>
      </c>
      <c r="K541" s="59">
        <f t="shared" si="138"/>
        <v>467.78784995497836</v>
      </c>
      <c r="L541" s="4">
        <f t="shared" si="153"/>
        <v>395.5772</v>
      </c>
      <c r="M541" s="59">
        <f t="shared" si="154"/>
        <v>248.79289999999997</v>
      </c>
      <c r="N541" s="4">
        <f t="shared" si="139"/>
        <v>0.84563376333539197</v>
      </c>
      <c r="O541" s="8">
        <v>445.23</v>
      </c>
      <c r="Q541" s="16">
        <v>1</v>
      </c>
      <c r="R541" s="59">
        <f t="shared" si="140"/>
        <v>0</v>
      </c>
      <c r="S541" s="6">
        <f t="shared" si="141"/>
        <v>467.78784995497836</v>
      </c>
      <c r="T541" s="59">
        <f t="shared" si="142"/>
        <v>249.68810825840566</v>
      </c>
      <c r="U541" s="6">
        <f t="shared" si="143"/>
        <v>395.5772</v>
      </c>
      <c r="V541" s="59">
        <f t="shared" si="144"/>
        <v>0</v>
      </c>
      <c r="W541" s="6">
        <f t="shared" si="145"/>
        <v>249.68810825840566</v>
      </c>
      <c r="X541" s="59">
        <f t="shared" si="152"/>
        <v>0.60318042999088561</v>
      </c>
      <c r="Y541" s="6">
        <f t="shared" si="146"/>
        <v>48.792899999999975</v>
      </c>
      <c r="Z541" s="59">
        <f t="shared" si="147"/>
        <v>398.57504719970871</v>
      </c>
      <c r="AA541" s="18">
        <f t="shared" si="148"/>
        <v>0.99247858785749177</v>
      </c>
      <c r="AB541" s="8" t="s">
        <v>555</v>
      </c>
      <c r="AS541" s="2">
        <v>1</v>
      </c>
      <c r="AT541" s="2">
        <v>0.9</v>
      </c>
    </row>
    <row r="542" spans="2:46" x14ac:dyDescent="0.25">
      <c r="B542" s="7" t="s">
        <v>556</v>
      </c>
      <c r="C542" s="21">
        <v>485.66</v>
      </c>
      <c r="D542" s="16">
        <v>284.06</v>
      </c>
      <c r="E542" s="21">
        <v>178.02</v>
      </c>
      <c r="F542" s="4">
        <f t="shared" si="149"/>
        <v>335.23305922894895</v>
      </c>
      <c r="G542" s="21">
        <v>0.84</v>
      </c>
      <c r="H542" s="4">
        <v>108.8215</v>
      </c>
      <c r="I542" s="59">
        <f t="shared" si="150"/>
        <v>87.057200000000009</v>
      </c>
      <c r="J542" s="4">
        <f t="shared" si="151"/>
        <v>65.292899999999989</v>
      </c>
      <c r="K542" s="59">
        <f t="shared" si="138"/>
        <v>444.05455922894896</v>
      </c>
      <c r="L542" s="4">
        <f t="shared" si="153"/>
        <v>371.11720000000003</v>
      </c>
      <c r="M542" s="59">
        <f t="shared" si="154"/>
        <v>243.31290000000001</v>
      </c>
      <c r="N542" s="4">
        <f t="shared" si="139"/>
        <v>0.83574685201837251</v>
      </c>
      <c r="O542" s="8">
        <v>445.93</v>
      </c>
      <c r="Q542" s="16">
        <v>1</v>
      </c>
      <c r="R542" s="59">
        <f t="shared" si="140"/>
        <v>0</v>
      </c>
      <c r="S542" s="6">
        <f t="shared" si="141"/>
        <v>444.05455922894896</v>
      </c>
      <c r="T542" s="59">
        <f t="shared" si="142"/>
        <v>243.83698537378638</v>
      </c>
      <c r="U542" s="6">
        <f t="shared" si="143"/>
        <v>371.11720000000003</v>
      </c>
      <c r="V542" s="59">
        <f t="shared" si="144"/>
        <v>0</v>
      </c>
      <c r="W542" s="6">
        <f t="shared" si="145"/>
        <v>243.83698537378638</v>
      </c>
      <c r="X542" s="59">
        <f t="shared" si="152"/>
        <v>-5.8511228846192864</v>
      </c>
      <c r="Y542" s="6">
        <f t="shared" si="146"/>
        <v>43.312900000000013</v>
      </c>
      <c r="Z542" s="59">
        <f t="shared" si="147"/>
        <v>373.63616452673585</v>
      </c>
      <c r="AA542" s="18">
        <f t="shared" si="148"/>
        <v>0.99325824219952996</v>
      </c>
      <c r="AB542" s="8" t="s">
        <v>556</v>
      </c>
      <c r="AS542" s="2">
        <v>1</v>
      </c>
      <c r="AT542" s="2">
        <v>0.9</v>
      </c>
    </row>
    <row r="543" spans="2:46" x14ac:dyDescent="0.25">
      <c r="B543" s="7" t="s">
        <v>557</v>
      </c>
      <c r="C543" s="21">
        <v>400.4</v>
      </c>
      <c r="D543" s="16">
        <v>281.52</v>
      </c>
      <c r="E543" s="21">
        <v>179.04</v>
      </c>
      <c r="F543" s="4">
        <f t="shared" si="149"/>
        <v>333.62978284319877</v>
      </c>
      <c r="G543" s="21">
        <v>0.84</v>
      </c>
      <c r="H543" s="4">
        <v>108.8215</v>
      </c>
      <c r="I543" s="59">
        <f t="shared" si="150"/>
        <v>87.057200000000009</v>
      </c>
      <c r="J543" s="4">
        <f t="shared" si="151"/>
        <v>65.292899999999989</v>
      </c>
      <c r="K543" s="59">
        <f t="shared" si="138"/>
        <v>442.45128284319878</v>
      </c>
      <c r="L543" s="4">
        <f t="shared" si="153"/>
        <v>368.5772</v>
      </c>
      <c r="M543" s="59">
        <f t="shared" si="154"/>
        <v>244.3329</v>
      </c>
      <c r="N543" s="4">
        <f t="shared" si="139"/>
        <v>0.83303453802081262</v>
      </c>
      <c r="O543" s="8">
        <v>445.94</v>
      </c>
      <c r="Q543" s="16">
        <v>1</v>
      </c>
      <c r="R543" s="59">
        <f t="shared" si="140"/>
        <v>0</v>
      </c>
      <c r="S543" s="6">
        <f t="shared" si="141"/>
        <v>442.45128284319878</v>
      </c>
      <c r="T543" s="59">
        <f t="shared" si="142"/>
        <v>244.7733345970355</v>
      </c>
      <c r="U543" s="6">
        <f t="shared" si="143"/>
        <v>368.5772</v>
      </c>
      <c r="V543" s="59">
        <f t="shared" si="144"/>
        <v>0</v>
      </c>
      <c r="W543" s="6">
        <f t="shared" si="145"/>
        <v>244.7733345970355</v>
      </c>
      <c r="X543" s="59">
        <f t="shared" si="152"/>
        <v>0.93634922324912395</v>
      </c>
      <c r="Y543" s="6">
        <f t="shared" si="146"/>
        <v>44.332899999999995</v>
      </c>
      <c r="Z543" s="59">
        <f t="shared" si="147"/>
        <v>371.23383248600874</v>
      </c>
      <c r="AA543" s="18">
        <f t="shared" si="148"/>
        <v>0.99284377593438</v>
      </c>
      <c r="AB543" s="8" t="s">
        <v>557</v>
      </c>
      <c r="AS543" s="2">
        <v>1</v>
      </c>
      <c r="AT543" s="2">
        <v>0.9</v>
      </c>
    </row>
    <row r="544" spans="2:46" x14ac:dyDescent="0.25">
      <c r="B544" s="7" t="s">
        <v>558</v>
      </c>
      <c r="C544" s="21">
        <v>483.62</v>
      </c>
      <c r="D544" s="16">
        <v>305.22000000000003</v>
      </c>
      <c r="E544" s="21">
        <v>181.89</v>
      </c>
      <c r="F544" s="4">
        <f t="shared" si="149"/>
        <v>355.30721988161173</v>
      </c>
      <c r="G544" s="21">
        <v>0.86</v>
      </c>
      <c r="H544" s="4">
        <v>108.8215</v>
      </c>
      <c r="I544" s="59">
        <f t="shared" si="150"/>
        <v>87.057200000000009</v>
      </c>
      <c r="J544" s="4">
        <f t="shared" si="151"/>
        <v>65.292899999999989</v>
      </c>
      <c r="K544" s="59">
        <f t="shared" si="138"/>
        <v>464.12871988161174</v>
      </c>
      <c r="L544" s="4">
        <f t="shared" si="153"/>
        <v>392.27720000000005</v>
      </c>
      <c r="M544" s="59">
        <f t="shared" si="154"/>
        <v>247.18289999999996</v>
      </c>
      <c r="N544" s="4">
        <f t="shared" si="139"/>
        <v>0.84519053270407551</v>
      </c>
      <c r="O544" s="8">
        <v>446.28</v>
      </c>
      <c r="Q544" s="16">
        <v>1</v>
      </c>
      <c r="R544" s="59">
        <f t="shared" si="140"/>
        <v>0</v>
      </c>
      <c r="S544" s="6">
        <f t="shared" si="141"/>
        <v>464.12871988161174</v>
      </c>
      <c r="T544" s="59">
        <f t="shared" si="142"/>
        <v>248.06061150272032</v>
      </c>
      <c r="U544" s="6">
        <f t="shared" si="143"/>
        <v>392.27720000000005</v>
      </c>
      <c r="V544" s="59">
        <f t="shared" si="144"/>
        <v>0</v>
      </c>
      <c r="W544" s="6">
        <f t="shared" si="145"/>
        <v>248.06061150272032</v>
      </c>
      <c r="X544" s="59">
        <f t="shared" si="152"/>
        <v>3.2872769056848199</v>
      </c>
      <c r="Y544" s="6">
        <f t="shared" si="146"/>
        <v>47.182899999999961</v>
      </c>
      <c r="Z544" s="59">
        <f t="shared" si="147"/>
        <v>395.10457817171653</v>
      </c>
      <c r="AA544" s="18">
        <f t="shared" si="148"/>
        <v>0.99284397517032141</v>
      </c>
      <c r="AB544" s="8" t="s">
        <v>558</v>
      </c>
      <c r="AS544" s="2">
        <v>1</v>
      </c>
      <c r="AT544" s="2">
        <v>0.9</v>
      </c>
    </row>
    <row r="545" spans="2:46" x14ac:dyDescent="0.25">
      <c r="B545" s="7" t="s">
        <v>559</v>
      </c>
      <c r="C545" s="21">
        <v>438.84</v>
      </c>
      <c r="D545" s="16">
        <v>305.44</v>
      </c>
      <c r="E545" s="21">
        <v>187.25</v>
      </c>
      <c r="F545" s="4">
        <f t="shared" si="149"/>
        <v>358.26827392332689</v>
      </c>
      <c r="G545" s="21">
        <v>0.85</v>
      </c>
      <c r="H545" s="4">
        <v>108.8215</v>
      </c>
      <c r="I545" s="59">
        <f t="shared" si="150"/>
        <v>87.057200000000009</v>
      </c>
      <c r="J545" s="4">
        <f t="shared" si="151"/>
        <v>65.292899999999989</v>
      </c>
      <c r="K545" s="59">
        <f t="shared" si="138"/>
        <v>467.0897739233269</v>
      </c>
      <c r="L545" s="4">
        <f t="shared" si="153"/>
        <v>392.49720000000002</v>
      </c>
      <c r="M545" s="59">
        <f t="shared" si="154"/>
        <v>252.54289999999997</v>
      </c>
      <c r="N545" s="4">
        <f t="shared" si="139"/>
        <v>0.8403035602839567</v>
      </c>
      <c r="O545" s="8">
        <v>446.74</v>
      </c>
      <c r="Q545" s="16">
        <v>1</v>
      </c>
      <c r="R545" s="59">
        <f t="shared" si="140"/>
        <v>0</v>
      </c>
      <c r="S545" s="6">
        <f t="shared" si="141"/>
        <v>467.0897739233269</v>
      </c>
      <c r="T545" s="59">
        <f t="shared" si="142"/>
        <v>253.21691273669811</v>
      </c>
      <c r="U545" s="6">
        <f t="shared" si="143"/>
        <v>392.49720000000002</v>
      </c>
      <c r="V545" s="59">
        <f t="shared" si="144"/>
        <v>0</v>
      </c>
      <c r="W545" s="6">
        <f t="shared" si="145"/>
        <v>253.21691273669811</v>
      </c>
      <c r="X545" s="59">
        <f t="shared" si="152"/>
        <v>5.1563012339777856</v>
      </c>
      <c r="Y545" s="6">
        <f t="shared" si="146"/>
        <v>52.542899999999975</v>
      </c>
      <c r="Z545" s="59">
        <f t="shared" si="147"/>
        <v>395.99849538634618</v>
      </c>
      <c r="AA545" s="18">
        <f t="shared" si="148"/>
        <v>0.99115831138971833</v>
      </c>
      <c r="AB545" s="8" t="s">
        <v>559</v>
      </c>
      <c r="AS545" s="2">
        <v>1</v>
      </c>
      <c r="AT545" s="2">
        <v>0.9</v>
      </c>
    </row>
    <row r="546" spans="2:46" x14ac:dyDescent="0.25">
      <c r="B546" s="7" t="s">
        <v>560</v>
      </c>
      <c r="C546" s="21">
        <v>485.38</v>
      </c>
      <c r="D546" s="16">
        <v>302.91000000000003</v>
      </c>
      <c r="E546" s="21">
        <v>183.87</v>
      </c>
      <c r="F546" s="4">
        <f t="shared" si="149"/>
        <v>354.34819739911194</v>
      </c>
      <c r="G546" s="21">
        <v>0.85</v>
      </c>
      <c r="H546" s="4">
        <v>108.8215</v>
      </c>
      <c r="I546" s="59">
        <f t="shared" si="150"/>
        <v>87.057200000000009</v>
      </c>
      <c r="J546" s="4">
        <f t="shared" si="151"/>
        <v>65.292899999999989</v>
      </c>
      <c r="K546" s="59">
        <f t="shared" si="138"/>
        <v>463.16969739911195</v>
      </c>
      <c r="L546" s="4">
        <f t="shared" si="153"/>
        <v>389.96720000000005</v>
      </c>
      <c r="M546" s="59">
        <f t="shared" si="154"/>
        <v>249.16289999999998</v>
      </c>
      <c r="N546" s="4">
        <f t="shared" si="139"/>
        <v>0.84195318085320781</v>
      </c>
      <c r="O546" s="8">
        <v>447.66</v>
      </c>
      <c r="Q546" s="16">
        <v>1</v>
      </c>
      <c r="R546" s="59">
        <f t="shared" si="140"/>
        <v>0</v>
      </c>
      <c r="S546" s="6">
        <f t="shared" si="141"/>
        <v>463.16969739911195</v>
      </c>
      <c r="T546" s="59">
        <f t="shared" si="142"/>
        <v>249.90348439536587</v>
      </c>
      <c r="U546" s="6">
        <f t="shared" si="143"/>
        <v>389.96720000000005</v>
      </c>
      <c r="V546" s="59">
        <f t="shared" si="144"/>
        <v>0</v>
      </c>
      <c r="W546" s="6">
        <f t="shared" si="145"/>
        <v>249.90348439536587</v>
      </c>
      <c r="X546" s="59">
        <f t="shared" si="152"/>
        <v>-3.3134283413322407</v>
      </c>
      <c r="Y546" s="6">
        <f t="shared" si="146"/>
        <v>49.162899999999979</v>
      </c>
      <c r="Z546" s="59">
        <f t="shared" si="147"/>
        <v>393.05395025651382</v>
      </c>
      <c r="AA546" s="18">
        <f t="shared" si="148"/>
        <v>0.99214675172581446</v>
      </c>
      <c r="AB546" s="8" t="s">
        <v>560</v>
      </c>
      <c r="AS546" s="2">
        <v>1</v>
      </c>
      <c r="AT546" s="2">
        <v>0.9</v>
      </c>
    </row>
    <row r="547" spans="2:46" x14ac:dyDescent="0.25">
      <c r="B547" s="7" t="s">
        <v>561</v>
      </c>
      <c r="C547" s="21">
        <v>496.3</v>
      </c>
      <c r="D547" s="16">
        <v>312.64</v>
      </c>
      <c r="E547" s="21">
        <v>186.56</v>
      </c>
      <c r="F547" s="4">
        <f t="shared" si="149"/>
        <v>364.07197530158788</v>
      </c>
      <c r="G547" s="21">
        <v>0.85</v>
      </c>
      <c r="H547" s="4">
        <v>108.8215</v>
      </c>
      <c r="I547" s="59">
        <f t="shared" si="150"/>
        <v>87.057200000000009</v>
      </c>
      <c r="J547" s="4">
        <f t="shared" si="151"/>
        <v>65.292899999999989</v>
      </c>
      <c r="K547" s="59">
        <f t="shared" si="138"/>
        <v>472.8934753015879</v>
      </c>
      <c r="L547" s="4">
        <f t="shared" si="153"/>
        <v>399.69720000000001</v>
      </c>
      <c r="M547" s="59">
        <f t="shared" si="154"/>
        <v>251.85289999999998</v>
      </c>
      <c r="N547" s="4">
        <f t="shared" si="139"/>
        <v>0.84521614459808958</v>
      </c>
      <c r="O547" s="8">
        <v>447.98</v>
      </c>
      <c r="Q547" s="16">
        <v>1</v>
      </c>
      <c r="R547" s="59">
        <f t="shared" si="140"/>
        <v>0</v>
      </c>
      <c r="S547" s="6">
        <f t="shared" si="141"/>
        <v>472.8934753015879</v>
      </c>
      <c r="T547" s="59">
        <f t="shared" si="142"/>
        <v>252.72591338241014</v>
      </c>
      <c r="U547" s="6">
        <f t="shared" si="143"/>
        <v>399.69720000000001</v>
      </c>
      <c r="V547" s="59">
        <f t="shared" si="144"/>
        <v>0</v>
      </c>
      <c r="W547" s="6">
        <f t="shared" si="145"/>
        <v>252.72591338241014</v>
      </c>
      <c r="X547" s="59">
        <f t="shared" si="152"/>
        <v>2.822428987044276</v>
      </c>
      <c r="Y547" s="6">
        <f t="shared" si="146"/>
        <v>51.852899999999977</v>
      </c>
      <c r="Z547" s="59">
        <f t="shared" si="147"/>
        <v>403.04661631906799</v>
      </c>
      <c r="AA547" s="18">
        <f t="shared" si="148"/>
        <v>0.99168975452602126</v>
      </c>
      <c r="AB547" s="8" t="s">
        <v>561</v>
      </c>
      <c r="AS547" s="2">
        <v>1</v>
      </c>
      <c r="AT547" s="2">
        <v>0.9</v>
      </c>
    </row>
    <row r="548" spans="2:46" x14ac:dyDescent="0.25">
      <c r="B548" s="7" t="s">
        <v>562</v>
      </c>
      <c r="C548" s="21">
        <v>402.78</v>
      </c>
      <c r="D548" s="16">
        <v>296.81</v>
      </c>
      <c r="E548" s="21">
        <v>186.84</v>
      </c>
      <c r="F548" s="4">
        <f t="shared" si="149"/>
        <v>350.72120223904346</v>
      </c>
      <c r="G548" s="21">
        <v>0.84</v>
      </c>
      <c r="H548" s="4">
        <v>108.8215</v>
      </c>
      <c r="I548" s="59">
        <f t="shared" si="150"/>
        <v>87.057200000000009</v>
      </c>
      <c r="J548" s="4">
        <f t="shared" si="151"/>
        <v>65.292899999999989</v>
      </c>
      <c r="K548" s="59">
        <f t="shared" si="138"/>
        <v>459.54270223904348</v>
      </c>
      <c r="L548" s="4">
        <f t="shared" si="153"/>
        <v>383.86720000000003</v>
      </c>
      <c r="M548" s="59">
        <f t="shared" si="154"/>
        <v>252.13290000000001</v>
      </c>
      <c r="N548" s="4">
        <f t="shared" si="139"/>
        <v>0.83532433031723174</v>
      </c>
      <c r="O548" s="8">
        <v>449.97</v>
      </c>
      <c r="Q548" s="16">
        <v>1</v>
      </c>
      <c r="R548" s="59">
        <f t="shared" si="140"/>
        <v>0</v>
      </c>
      <c r="S548" s="6">
        <f t="shared" si="141"/>
        <v>459.54270223904348</v>
      </c>
      <c r="T548" s="59">
        <f t="shared" si="142"/>
        <v>252.63702805670067</v>
      </c>
      <c r="U548" s="6">
        <f t="shared" si="143"/>
        <v>383.86720000000003</v>
      </c>
      <c r="V548" s="59">
        <f t="shared" si="144"/>
        <v>0</v>
      </c>
      <c r="W548" s="6">
        <f t="shared" si="145"/>
        <v>252.63702805670067</v>
      </c>
      <c r="X548" s="59">
        <f t="shared" si="152"/>
        <v>-8.8885325709469498E-2</v>
      </c>
      <c r="Y548" s="6">
        <f t="shared" si="146"/>
        <v>52.132900000000006</v>
      </c>
      <c r="Z548" s="59">
        <f t="shared" si="147"/>
        <v>387.39110276082749</v>
      </c>
      <c r="AA548" s="18">
        <f t="shared" si="148"/>
        <v>0.99090350104658165</v>
      </c>
      <c r="AB548" s="8" t="s">
        <v>562</v>
      </c>
      <c r="AS548" s="2">
        <v>1</v>
      </c>
      <c r="AT548" s="2">
        <v>0.9</v>
      </c>
    </row>
    <row r="549" spans="2:46" x14ac:dyDescent="0.25">
      <c r="B549" s="7" t="s">
        <v>563</v>
      </c>
      <c r="C549" s="21">
        <v>426.56</v>
      </c>
      <c r="D549" s="16">
        <v>309.67</v>
      </c>
      <c r="E549" s="21">
        <v>190.16</v>
      </c>
      <c r="F549" s="4">
        <f t="shared" si="149"/>
        <v>363.39556202573527</v>
      </c>
      <c r="G549" s="21">
        <v>0.85</v>
      </c>
      <c r="H549" s="4">
        <v>108.8215</v>
      </c>
      <c r="I549" s="59">
        <f t="shared" si="150"/>
        <v>87.057200000000009</v>
      </c>
      <c r="J549" s="4">
        <f t="shared" si="151"/>
        <v>65.292899999999989</v>
      </c>
      <c r="K549" s="59">
        <f t="shared" si="138"/>
        <v>472.21706202573529</v>
      </c>
      <c r="L549" s="4">
        <f t="shared" si="153"/>
        <v>396.72720000000004</v>
      </c>
      <c r="M549" s="59">
        <f t="shared" si="154"/>
        <v>255.4529</v>
      </c>
      <c r="N549" s="4">
        <f t="shared" si="139"/>
        <v>0.84013736881531587</v>
      </c>
      <c r="O549" s="8">
        <v>451.13</v>
      </c>
      <c r="Q549" s="16">
        <v>1</v>
      </c>
      <c r="R549" s="59">
        <f t="shared" si="140"/>
        <v>0</v>
      </c>
      <c r="S549" s="6">
        <f t="shared" si="141"/>
        <v>472.21706202573529</v>
      </c>
      <c r="T549" s="59">
        <f t="shared" si="142"/>
        <v>256.11810253938916</v>
      </c>
      <c r="U549" s="6">
        <f t="shared" si="143"/>
        <v>396.72720000000004</v>
      </c>
      <c r="V549" s="59">
        <f t="shared" si="144"/>
        <v>0</v>
      </c>
      <c r="W549" s="6">
        <f t="shared" si="145"/>
        <v>256.11810253938916</v>
      </c>
      <c r="X549" s="59">
        <f t="shared" si="152"/>
        <v>3.4810744826884843</v>
      </c>
      <c r="Y549" s="6">
        <f t="shared" si="146"/>
        <v>55.4529</v>
      </c>
      <c r="Z549" s="59">
        <f t="shared" si="147"/>
        <v>400.58394293612173</v>
      </c>
      <c r="AA549" s="18">
        <f t="shared" si="148"/>
        <v>0.99037219787729558</v>
      </c>
      <c r="AB549" s="8" t="s">
        <v>563</v>
      </c>
      <c r="AS549" s="2">
        <v>1</v>
      </c>
      <c r="AT549" s="2">
        <v>0.9</v>
      </c>
    </row>
    <row r="550" spans="2:46" x14ac:dyDescent="0.25">
      <c r="B550" s="7" t="s">
        <v>564</v>
      </c>
      <c r="C550" s="21">
        <v>688.4</v>
      </c>
      <c r="D550" s="16">
        <v>348.2</v>
      </c>
      <c r="E550" s="21">
        <v>266.14</v>
      </c>
      <c r="F550" s="4">
        <f t="shared" si="149"/>
        <v>438.2621813481058</v>
      </c>
      <c r="G550" s="21">
        <v>0.79</v>
      </c>
      <c r="H550" s="4">
        <v>108.8215</v>
      </c>
      <c r="I550" s="59">
        <f t="shared" si="150"/>
        <v>87.057200000000009</v>
      </c>
      <c r="J550" s="4">
        <f t="shared" si="151"/>
        <v>65.292899999999989</v>
      </c>
      <c r="K550" s="59">
        <f t="shared" si="138"/>
        <v>547.08368134810576</v>
      </c>
      <c r="L550" s="4">
        <f t="shared" si="153"/>
        <v>435.25720000000001</v>
      </c>
      <c r="M550" s="59">
        <f t="shared" si="154"/>
        <v>331.43289999999996</v>
      </c>
      <c r="N550" s="4">
        <f t="shared" si="139"/>
        <v>0.79559528978721028</v>
      </c>
      <c r="O550" s="8">
        <v>447.48</v>
      </c>
      <c r="Q550" s="16">
        <v>1</v>
      </c>
      <c r="R550" s="59">
        <f t="shared" si="140"/>
        <v>0</v>
      </c>
      <c r="S550" s="6">
        <f t="shared" si="141"/>
        <v>547.08368134810576</v>
      </c>
      <c r="T550" s="59">
        <f t="shared" si="142"/>
        <v>331.43886954543467</v>
      </c>
      <c r="U550" s="6">
        <f t="shared" si="143"/>
        <v>435.25720000000001</v>
      </c>
      <c r="V550" s="59">
        <f t="shared" si="144"/>
        <v>0</v>
      </c>
      <c r="W550" s="6">
        <f t="shared" si="145"/>
        <v>331.43886954543467</v>
      </c>
      <c r="X550" s="59">
        <f t="shared" si="152"/>
        <v>75.320767006045514</v>
      </c>
      <c r="Y550" s="6">
        <f t="shared" si="146"/>
        <v>131.43289999999996</v>
      </c>
      <c r="Z550" s="59">
        <f t="shared" si="147"/>
        <v>454.6684917104439</v>
      </c>
      <c r="AA550" s="18">
        <f t="shared" si="148"/>
        <v>0.95730671453080152</v>
      </c>
      <c r="AB550" s="8" t="s">
        <v>564</v>
      </c>
      <c r="AS550" s="2">
        <v>1</v>
      </c>
      <c r="AT550" s="2">
        <v>0.9</v>
      </c>
    </row>
    <row r="551" spans="2:46" x14ac:dyDescent="0.25">
      <c r="B551" s="7" t="s">
        <v>565</v>
      </c>
      <c r="C551" s="21">
        <v>582.36</v>
      </c>
      <c r="D551" s="16">
        <v>398.35</v>
      </c>
      <c r="E551" s="21">
        <v>275.7</v>
      </c>
      <c r="F551" s="4">
        <f t="shared" si="149"/>
        <v>484.4514552563549</v>
      </c>
      <c r="G551" s="21">
        <v>0.82</v>
      </c>
      <c r="H551" s="4">
        <v>108.8215</v>
      </c>
      <c r="I551" s="59">
        <f t="shared" si="150"/>
        <v>87.057200000000009</v>
      </c>
      <c r="J551" s="4">
        <f t="shared" si="151"/>
        <v>65.292899999999989</v>
      </c>
      <c r="K551" s="59">
        <f t="shared" si="138"/>
        <v>593.27295525635486</v>
      </c>
      <c r="L551" s="4">
        <f t="shared" si="153"/>
        <v>485.40720000000005</v>
      </c>
      <c r="M551" s="59">
        <f t="shared" si="154"/>
        <v>340.99289999999996</v>
      </c>
      <c r="N551" s="4">
        <f t="shared" si="139"/>
        <v>0.81818528166390847</v>
      </c>
      <c r="O551" s="8">
        <v>448.11</v>
      </c>
      <c r="Q551" s="16">
        <v>1</v>
      </c>
      <c r="R551" s="59">
        <f t="shared" si="140"/>
        <v>0</v>
      </c>
      <c r="S551" s="6">
        <f t="shared" si="141"/>
        <v>593.27295525635486</v>
      </c>
      <c r="T551" s="59">
        <f t="shared" si="142"/>
        <v>341.10504192516527</v>
      </c>
      <c r="U551" s="6">
        <f t="shared" si="143"/>
        <v>485.40720000000005</v>
      </c>
      <c r="V551" s="59">
        <f t="shared" si="144"/>
        <v>0</v>
      </c>
      <c r="W551" s="6">
        <f t="shared" si="145"/>
        <v>341.10504192516527</v>
      </c>
      <c r="X551" s="59">
        <f t="shared" si="152"/>
        <v>9.6661723797305967</v>
      </c>
      <c r="Y551" s="6">
        <f t="shared" si="146"/>
        <v>140.99289999999996</v>
      </c>
      <c r="Z551" s="59">
        <f t="shared" si="147"/>
        <v>505.4692351293499</v>
      </c>
      <c r="AA551" s="18">
        <f t="shared" si="148"/>
        <v>0.96031007678594726</v>
      </c>
      <c r="AB551" s="8" t="s">
        <v>565</v>
      </c>
      <c r="AS551" s="2">
        <v>1</v>
      </c>
      <c r="AT551" s="2">
        <v>0.9</v>
      </c>
    </row>
    <row r="552" spans="2:46" x14ac:dyDescent="0.25">
      <c r="B552" s="7" t="s">
        <v>566</v>
      </c>
      <c r="C552" s="21">
        <v>660</v>
      </c>
      <c r="D552" s="16">
        <v>388.56</v>
      </c>
      <c r="E552" s="21">
        <v>273.77</v>
      </c>
      <c r="F552" s="4">
        <f t="shared" si="149"/>
        <v>475.31977288978834</v>
      </c>
      <c r="G552" s="21">
        <v>0.81</v>
      </c>
      <c r="H552" s="4">
        <v>108.8215</v>
      </c>
      <c r="I552" s="59">
        <f t="shared" si="150"/>
        <v>87.057200000000009</v>
      </c>
      <c r="J552" s="4">
        <f t="shared" si="151"/>
        <v>65.292899999999989</v>
      </c>
      <c r="K552" s="59">
        <f t="shared" si="138"/>
        <v>584.1412728897883</v>
      </c>
      <c r="L552" s="4">
        <f t="shared" si="153"/>
        <v>475.61720000000003</v>
      </c>
      <c r="M552" s="59">
        <f t="shared" si="154"/>
        <v>339.06289999999996</v>
      </c>
      <c r="N552" s="4">
        <f t="shared" si="139"/>
        <v>0.81421605024943366</v>
      </c>
      <c r="O552" s="8">
        <v>447.42</v>
      </c>
      <c r="Q552" s="16">
        <v>1</v>
      </c>
      <c r="R552" s="59">
        <f t="shared" si="140"/>
        <v>0</v>
      </c>
      <c r="S552" s="6">
        <f t="shared" si="141"/>
        <v>584.1412728897883</v>
      </c>
      <c r="T552" s="59">
        <f t="shared" si="142"/>
        <v>339.13021946954552</v>
      </c>
      <c r="U552" s="6">
        <f t="shared" si="143"/>
        <v>475.61720000000003</v>
      </c>
      <c r="V552" s="59">
        <f t="shared" si="144"/>
        <v>0</v>
      </c>
      <c r="W552" s="6">
        <f t="shared" si="145"/>
        <v>339.13021946954552</v>
      </c>
      <c r="X552" s="59">
        <f t="shared" si="152"/>
        <v>-1.9748224556197442</v>
      </c>
      <c r="Y552" s="6">
        <f t="shared" si="146"/>
        <v>139.06289999999996</v>
      </c>
      <c r="Z552" s="59">
        <f t="shared" si="147"/>
        <v>495.53023226867805</v>
      </c>
      <c r="AA552" s="18">
        <f t="shared" si="148"/>
        <v>0.95981469752610149</v>
      </c>
      <c r="AB552" s="8" t="s">
        <v>566</v>
      </c>
      <c r="AS552" s="2">
        <v>1</v>
      </c>
      <c r="AT552" s="2">
        <v>0.9</v>
      </c>
    </row>
    <row r="553" spans="2:46" x14ac:dyDescent="0.25">
      <c r="B553" s="7" t="s">
        <v>567</v>
      </c>
      <c r="C553" s="21">
        <v>537.78</v>
      </c>
      <c r="D553" s="16">
        <v>365.33</v>
      </c>
      <c r="E553" s="21">
        <v>267.81</v>
      </c>
      <c r="F553" s="4">
        <f t="shared" si="149"/>
        <v>452.97704687986123</v>
      </c>
      <c r="G553" s="21">
        <v>0.8</v>
      </c>
      <c r="H553" s="4">
        <v>108.8215</v>
      </c>
      <c r="I553" s="59">
        <f t="shared" si="150"/>
        <v>87.057200000000009</v>
      </c>
      <c r="J553" s="4">
        <f t="shared" si="151"/>
        <v>65.292899999999989</v>
      </c>
      <c r="K553" s="59">
        <f t="shared" si="138"/>
        <v>561.79854687986119</v>
      </c>
      <c r="L553" s="4">
        <f t="shared" si="153"/>
        <v>452.38720000000001</v>
      </c>
      <c r="M553" s="59">
        <f t="shared" si="154"/>
        <v>333.10289999999998</v>
      </c>
      <c r="N553" s="4">
        <f t="shared" si="139"/>
        <v>0.80524807782520225</v>
      </c>
      <c r="O553" s="8">
        <v>446.95</v>
      </c>
      <c r="Q553" s="16">
        <v>1</v>
      </c>
      <c r="R553" s="59">
        <f t="shared" si="140"/>
        <v>0</v>
      </c>
      <c r="S553" s="6">
        <f t="shared" si="141"/>
        <v>561.79854687986119</v>
      </c>
      <c r="T553" s="59">
        <f t="shared" si="142"/>
        <v>333.11173583721666</v>
      </c>
      <c r="U553" s="6">
        <f t="shared" si="143"/>
        <v>452.38720000000001</v>
      </c>
      <c r="V553" s="59">
        <f t="shared" si="144"/>
        <v>0</v>
      </c>
      <c r="W553" s="6">
        <f t="shared" si="145"/>
        <v>333.11173583721666</v>
      </c>
      <c r="X553" s="59">
        <f t="shared" si="152"/>
        <v>-6.0184836323288664</v>
      </c>
      <c r="Y553" s="6">
        <f t="shared" si="146"/>
        <v>133.10289999999998</v>
      </c>
      <c r="Z553" s="59">
        <f t="shared" si="147"/>
        <v>471.56183127162655</v>
      </c>
      <c r="AA553" s="18">
        <f t="shared" si="148"/>
        <v>0.95933803374221427</v>
      </c>
      <c r="AB553" s="8" t="s">
        <v>567</v>
      </c>
      <c r="AS553" s="2">
        <v>1</v>
      </c>
      <c r="AT553" s="2">
        <v>0.9</v>
      </c>
    </row>
    <row r="554" spans="2:46" x14ac:dyDescent="0.25">
      <c r="B554" s="7" t="s">
        <v>568</v>
      </c>
      <c r="C554" s="21">
        <v>545.76</v>
      </c>
      <c r="D554" s="16">
        <v>358.58</v>
      </c>
      <c r="E554" s="21">
        <v>263.8</v>
      </c>
      <c r="F554" s="4">
        <f t="shared" si="149"/>
        <v>445.16295488281594</v>
      </c>
      <c r="G554" s="21">
        <v>0.8</v>
      </c>
      <c r="H554" s="4">
        <v>108.8215</v>
      </c>
      <c r="I554" s="59">
        <f t="shared" si="150"/>
        <v>87.057200000000009</v>
      </c>
      <c r="J554" s="4">
        <f t="shared" si="151"/>
        <v>65.292899999999989</v>
      </c>
      <c r="K554" s="59">
        <f t="shared" si="138"/>
        <v>553.98445488281595</v>
      </c>
      <c r="L554" s="4">
        <f t="shared" si="153"/>
        <v>445.63720000000001</v>
      </c>
      <c r="M554" s="59">
        <f t="shared" si="154"/>
        <v>329.09289999999999</v>
      </c>
      <c r="N554" s="4">
        <f t="shared" si="139"/>
        <v>0.80442184987711507</v>
      </c>
      <c r="O554" s="8">
        <v>448.72</v>
      </c>
      <c r="Q554" s="16">
        <v>1</v>
      </c>
      <c r="R554" s="59">
        <f t="shared" si="140"/>
        <v>0</v>
      </c>
      <c r="S554" s="6">
        <f t="shared" si="141"/>
        <v>553.98445488281595</v>
      </c>
      <c r="T554" s="59">
        <f t="shared" si="142"/>
        <v>329.09916777161675</v>
      </c>
      <c r="U554" s="6">
        <f t="shared" si="143"/>
        <v>445.63720000000001</v>
      </c>
      <c r="V554" s="59">
        <f t="shared" si="144"/>
        <v>0</v>
      </c>
      <c r="W554" s="6">
        <f t="shared" si="145"/>
        <v>329.09916777161675</v>
      </c>
      <c r="X554" s="59">
        <f t="shared" si="152"/>
        <v>-4.0125680655999076</v>
      </c>
      <c r="Y554" s="6">
        <f t="shared" si="146"/>
        <v>129.09289999999999</v>
      </c>
      <c r="Z554" s="59">
        <f t="shared" si="147"/>
        <v>463.95850121993669</v>
      </c>
      <c r="AA554" s="18">
        <f t="shared" si="148"/>
        <v>0.96051090523880367</v>
      </c>
      <c r="AB554" s="8" t="s">
        <v>568</v>
      </c>
      <c r="AS554" s="2">
        <v>1</v>
      </c>
      <c r="AT554" s="2">
        <v>0.9</v>
      </c>
    </row>
    <row r="555" spans="2:46" x14ac:dyDescent="0.25">
      <c r="B555" s="7" t="s">
        <v>569</v>
      </c>
      <c r="C555" s="21">
        <v>607.12</v>
      </c>
      <c r="D555" s="16">
        <v>312.31</v>
      </c>
      <c r="E555" s="21">
        <v>257.75</v>
      </c>
      <c r="F555" s="4">
        <f t="shared" si="149"/>
        <v>404.9353017458468</v>
      </c>
      <c r="G555" s="21">
        <v>0.77</v>
      </c>
      <c r="H555" s="4">
        <v>108.8215</v>
      </c>
      <c r="I555" s="59">
        <f t="shared" si="150"/>
        <v>87.057200000000009</v>
      </c>
      <c r="J555" s="4">
        <f t="shared" si="151"/>
        <v>65.292899999999989</v>
      </c>
      <c r="K555" s="59">
        <f t="shared" si="138"/>
        <v>513.75680174584681</v>
      </c>
      <c r="L555" s="4">
        <f t="shared" si="153"/>
        <v>399.36720000000003</v>
      </c>
      <c r="M555" s="59">
        <f t="shared" si="154"/>
        <v>323.04289999999997</v>
      </c>
      <c r="N555" s="4">
        <f t="shared" si="139"/>
        <v>0.77734678868069795</v>
      </c>
      <c r="O555" s="8">
        <v>447.52</v>
      </c>
      <c r="Q555" s="16">
        <v>1</v>
      </c>
      <c r="R555" s="59">
        <f t="shared" si="140"/>
        <v>0</v>
      </c>
      <c r="S555" s="6">
        <f t="shared" si="141"/>
        <v>513.75680174584681</v>
      </c>
      <c r="T555" s="59">
        <f t="shared" si="142"/>
        <v>323.19017761107978</v>
      </c>
      <c r="U555" s="6">
        <f t="shared" si="143"/>
        <v>399.36720000000003</v>
      </c>
      <c r="V555" s="59">
        <f t="shared" si="144"/>
        <v>0</v>
      </c>
      <c r="W555" s="6">
        <f t="shared" si="145"/>
        <v>323.19017761107978</v>
      </c>
      <c r="X555" s="59">
        <f t="shared" si="152"/>
        <v>-5.9089901605369732</v>
      </c>
      <c r="Y555" s="6">
        <f t="shared" si="146"/>
        <v>123.04289999999997</v>
      </c>
      <c r="Z555" s="59">
        <f t="shared" si="147"/>
        <v>417.89199044280571</v>
      </c>
      <c r="AA555" s="18">
        <f t="shared" si="148"/>
        <v>0.95567086504056586</v>
      </c>
      <c r="AB555" s="8" t="s">
        <v>569</v>
      </c>
      <c r="AS555" s="2">
        <v>1</v>
      </c>
      <c r="AT555" s="2">
        <v>0.9</v>
      </c>
    </row>
    <row r="556" spans="2:46" x14ac:dyDescent="0.25">
      <c r="B556" s="7" t="s">
        <v>570</v>
      </c>
      <c r="C556" s="21">
        <v>459.04</v>
      </c>
      <c r="D556" s="16">
        <v>290.64999999999998</v>
      </c>
      <c r="E556" s="21">
        <v>229.9</v>
      </c>
      <c r="F556" s="4">
        <f t="shared" si="149"/>
        <v>370.58255827817908</v>
      </c>
      <c r="G556" s="21">
        <v>0.78</v>
      </c>
      <c r="H556" s="4">
        <v>108.8215</v>
      </c>
      <c r="I556" s="59">
        <f t="shared" si="150"/>
        <v>87.057200000000009</v>
      </c>
      <c r="J556" s="4">
        <f t="shared" si="151"/>
        <v>65.292899999999989</v>
      </c>
      <c r="K556" s="59">
        <f t="shared" si="138"/>
        <v>479.40405827817909</v>
      </c>
      <c r="L556" s="4">
        <f t="shared" si="153"/>
        <v>377.7072</v>
      </c>
      <c r="M556" s="59">
        <f t="shared" si="154"/>
        <v>295.19290000000001</v>
      </c>
      <c r="N556" s="4">
        <f t="shared" si="139"/>
        <v>0.78786817399203479</v>
      </c>
      <c r="O556" s="8">
        <v>452.54</v>
      </c>
      <c r="Q556" s="16">
        <v>1</v>
      </c>
      <c r="R556" s="59">
        <f t="shared" si="140"/>
        <v>0</v>
      </c>
      <c r="S556" s="6">
        <f t="shared" si="141"/>
        <v>479.40405827817909</v>
      </c>
      <c r="T556" s="59">
        <f t="shared" si="142"/>
        <v>295.23807708652311</v>
      </c>
      <c r="U556" s="6">
        <f t="shared" si="143"/>
        <v>377.7072</v>
      </c>
      <c r="V556" s="59">
        <f t="shared" si="144"/>
        <v>0</v>
      </c>
      <c r="W556" s="6">
        <f t="shared" si="145"/>
        <v>295.23807708652311</v>
      </c>
      <c r="X556" s="59">
        <f t="shared" si="152"/>
        <v>-27.95210052455667</v>
      </c>
      <c r="Y556" s="6">
        <f t="shared" si="146"/>
        <v>95.192900000000009</v>
      </c>
      <c r="Z556" s="59">
        <f t="shared" si="147"/>
        <v>389.51818589412488</v>
      </c>
      <c r="AA556" s="18">
        <f t="shared" si="148"/>
        <v>0.96967796030623532</v>
      </c>
      <c r="AB556" s="8" t="s">
        <v>570</v>
      </c>
      <c r="AS556" s="2">
        <v>1</v>
      </c>
      <c r="AT556" s="2">
        <v>0.9</v>
      </c>
    </row>
    <row r="557" spans="2:46" x14ac:dyDescent="0.25">
      <c r="B557" s="7" t="s">
        <v>571</v>
      </c>
      <c r="C557" s="21">
        <v>511.84</v>
      </c>
      <c r="D557" s="16">
        <v>320.37</v>
      </c>
      <c r="E557" s="21">
        <v>225.29</v>
      </c>
      <c r="F557" s="4">
        <f t="shared" si="149"/>
        <v>391.6535726889262</v>
      </c>
      <c r="G557" s="21">
        <v>0.81</v>
      </c>
      <c r="H557" s="4">
        <v>108.8215</v>
      </c>
      <c r="I557" s="59">
        <f t="shared" si="150"/>
        <v>87.057200000000009</v>
      </c>
      <c r="J557" s="4">
        <f t="shared" si="151"/>
        <v>65.292899999999989</v>
      </c>
      <c r="K557" s="59">
        <f t="shared" si="138"/>
        <v>500.47507268892622</v>
      </c>
      <c r="L557" s="4">
        <f t="shared" si="153"/>
        <v>407.42720000000003</v>
      </c>
      <c r="M557" s="59">
        <f t="shared" si="154"/>
        <v>290.5829</v>
      </c>
      <c r="N557" s="4">
        <f t="shared" si="139"/>
        <v>0.81408090479111483</v>
      </c>
      <c r="O557" s="8">
        <v>447.92</v>
      </c>
      <c r="Q557" s="16">
        <v>1</v>
      </c>
      <c r="R557" s="59">
        <f t="shared" si="140"/>
        <v>0</v>
      </c>
      <c r="S557" s="6">
        <f t="shared" si="141"/>
        <v>500.47507268892622</v>
      </c>
      <c r="T557" s="59">
        <f t="shared" si="142"/>
        <v>290.65163870714019</v>
      </c>
      <c r="U557" s="6">
        <f t="shared" si="143"/>
        <v>407.42720000000003</v>
      </c>
      <c r="V557" s="59">
        <f t="shared" si="144"/>
        <v>0</v>
      </c>
      <c r="W557" s="6">
        <f t="shared" si="145"/>
        <v>290.65163870714019</v>
      </c>
      <c r="X557" s="59">
        <f t="shared" si="152"/>
        <v>-4.586438379382912</v>
      </c>
      <c r="Y557" s="6">
        <f t="shared" si="146"/>
        <v>90.582899999999995</v>
      </c>
      <c r="Z557" s="59">
        <f t="shared" si="147"/>
        <v>417.37535273689798</v>
      </c>
      <c r="AA557" s="18">
        <f t="shared" si="148"/>
        <v>0.97616497315506556</v>
      </c>
      <c r="AB557" s="8" t="s">
        <v>571</v>
      </c>
      <c r="AS557" s="2">
        <v>1</v>
      </c>
      <c r="AT557" s="2">
        <v>0.9</v>
      </c>
    </row>
    <row r="558" spans="2:46" x14ac:dyDescent="0.25">
      <c r="B558" s="7" t="s">
        <v>572</v>
      </c>
      <c r="C558" s="21">
        <v>505.82</v>
      </c>
      <c r="D558" s="16">
        <v>310.5</v>
      </c>
      <c r="E558" s="21">
        <v>227.37</v>
      </c>
      <c r="F558" s="4">
        <f t="shared" si="149"/>
        <v>384.84719941815865</v>
      </c>
      <c r="G558" s="21">
        <v>0.8</v>
      </c>
      <c r="H558" s="4">
        <v>108.8215</v>
      </c>
      <c r="I558" s="59">
        <f t="shared" si="150"/>
        <v>87.057200000000009</v>
      </c>
      <c r="J558" s="4">
        <f t="shared" si="151"/>
        <v>65.292899999999989</v>
      </c>
      <c r="K558" s="59">
        <f t="shared" si="138"/>
        <v>493.66869941815867</v>
      </c>
      <c r="L558" s="4">
        <f t="shared" si="153"/>
        <v>397.55720000000002</v>
      </c>
      <c r="M558" s="59">
        <f t="shared" si="154"/>
        <v>292.66289999999998</v>
      </c>
      <c r="N558" s="4">
        <f t="shared" si="139"/>
        <v>0.80531174139369921</v>
      </c>
      <c r="O558" s="8">
        <v>447.27</v>
      </c>
      <c r="Q558" s="16">
        <v>1</v>
      </c>
      <c r="R558" s="59">
        <f t="shared" si="140"/>
        <v>0</v>
      </c>
      <c r="S558" s="6">
        <f t="shared" si="141"/>
        <v>493.66869941815867</v>
      </c>
      <c r="T558" s="59">
        <f t="shared" si="142"/>
        <v>292.67226980596615</v>
      </c>
      <c r="U558" s="6">
        <f t="shared" si="143"/>
        <v>397.55720000000002</v>
      </c>
      <c r="V558" s="59">
        <f t="shared" si="144"/>
        <v>0</v>
      </c>
      <c r="W558" s="6">
        <f t="shared" si="145"/>
        <v>292.67226980596615</v>
      </c>
      <c r="X558" s="59">
        <f t="shared" si="152"/>
        <v>2.0206310988259588</v>
      </c>
      <c r="Y558" s="6">
        <f t="shared" si="146"/>
        <v>92.662899999999979</v>
      </c>
      <c r="Z558" s="59">
        <f t="shared" si="147"/>
        <v>408.21335145760486</v>
      </c>
      <c r="AA558" s="18">
        <f t="shared" si="148"/>
        <v>0.97389563222379916</v>
      </c>
      <c r="AB558" s="8" t="s">
        <v>572</v>
      </c>
      <c r="AS558" s="2">
        <v>1</v>
      </c>
      <c r="AT558" s="2">
        <v>0.9</v>
      </c>
    </row>
    <row r="559" spans="2:46" x14ac:dyDescent="0.25">
      <c r="B559" s="7" t="s">
        <v>573</v>
      </c>
      <c r="C559" s="21">
        <v>471.26</v>
      </c>
      <c r="D559" s="16">
        <v>309.85000000000002</v>
      </c>
      <c r="E559" s="21">
        <v>227.11</v>
      </c>
      <c r="F559" s="4">
        <f t="shared" si="149"/>
        <v>384.16920048332872</v>
      </c>
      <c r="G559" s="21">
        <v>0.8</v>
      </c>
      <c r="H559" s="4">
        <v>108.8215</v>
      </c>
      <c r="I559" s="59">
        <f t="shared" si="150"/>
        <v>87.057200000000009</v>
      </c>
      <c r="J559" s="4">
        <f t="shared" si="151"/>
        <v>65.292899999999989</v>
      </c>
      <c r="K559" s="59">
        <f t="shared" si="138"/>
        <v>492.99070048332874</v>
      </c>
      <c r="L559" s="4">
        <f t="shared" si="153"/>
        <v>396.90720000000005</v>
      </c>
      <c r="M559" s="59">
        <f t="shared" si="154"/>
        <v>292.40289999999999</v>
      </c>
      <c r="N559" s="4">
        <f t="shared" si="139"/>
        <v>0.80510078508757199</v>
      </c>
      <c r="O559" s="8">
        <v>446.96</v>
      </c>
      <c r="Q559" s="16">
        <v>1</v>
      </c>
      <c r="R559" s="59">
        <f t="shared" si="140"/>
        <v>0</v>
      </c>
      <c r="S559" s="6">
        <f t="shared" si="141"/>
        <v>492.99070048332874</v>
      </c>
      <c r="T559" s="59">
        <f t="shared" si="142"/>
        <v>292.41153423078765</v>
      </c>
      <c r="U559" s="6">
        <f t="shared" si="143"/>
        <v>396.90720000000005</v>
      </c>
      <c r="V559" s="59">
        <f t="shared" si="144"/>
        <v>0</v>
      </c>
      <c r="W559" s="6">
        <f t="shared" si="145"/>
        <v>292.41153423078765</v>
      </c>
      <c r="X559" s="59">
        <f t="shared" si="152"/>
        <v>-0.26073557517850077</v>
      </c>
      <c r="Y559" s="6">
        <f t="shared" si="146"/>
        <v>92.402899999999988</v>
      </c>
      <c r="Z559" s="59">
        <f t="shared" si="147"/>
        <v>407.5213139705088</v>
      </c>
      <c r="AA559" s="18">
        <f t="shared" si="148"/>
        <v>0.97395445684277293</v>
      </c>
      <c r="AB559" s="8" t="s">
        <v>573</v>
      </c>
      <c r="AS559" s="2">
        <v>1</v>
      </c>
      <c r="AT559" s="2">
        <v>0.9</v>
      </c>
    </row>
    <row r="560" spans="2:46" x14ac:dyDescent="0.25">
      <c r="B560" s="7" t="s">
        <v>574</v>
      </c>
      <c r="C560" s="21">
        <v>531.58000000000004</v>
      </c>
      <c r="D560" s="16">
        <v>305.81</v>
      </c>
      <c r="E560" s="21">
        <v>226.63</v>
      </c>
      <c r="F560" s="4">
        <f t="shared" si="149"/>
        <v>380.6322542822665</v>
      </c>
      <c r="G560" s="21">
        <v>0.8</v>
      </c>
      <c r="H560" s="4">
        <v>108.8215</v>
      </c>
      <c r="I560" s="59">
        <f t="shared" si="150"/>
        <v>87.057200000000009</v>
      </c>
      <c r="J560" s="4">
        <f t="shared" si="151"/>
        <v>65.292899999999989</v>
      </c>
      <c r="K560" s="59">
        <f t="shared" si="138"/>
        <v>489.45375428226652</v>
      </c>
      <c r="L560" s="4">
        <f t="shared" si="153"/>
        <v>392.86720000000003</v>
      </c>
      <c r="M560" s="59">
        <f t="shared" si="154"/>
        <v>291.92289999999997</v>
      </c>
      <c r="N560" s="4">
        <f t="shared" si="139"/>
        <v>0.80266459611919672</v>
      </c>
      <c r="O560" s="8">
        <v>446.58</v>
      </c>
      <c r="Q560" s="16">
        <v>1</v>
      </c>
      <c r="R560" s="59">
        <f t="shared" si="140"/>
        <v>0</v>
      </c>
      <c r="S560" s="6">
        <f t="shared" si="141"/>
        <v>489.45375428226652</v>
      </c>
      <c r="T560" s="59">
        <f t="shared" si="142"/>
        <v>291.92523142949688</v>
      </c>
      <c r="U560" s="6">
        <f t="shared" si="143"/>
        <v>392.86720000000003</v>
      </c>
      <c r="V560" s="59">
        <f t="shared" si="144"/>
        <v>0</v>
      </c>
      <c r="W560" s="6">
        <f t="shared" si="145"/>
        <v>291.92523142949688</v>
      </c>
      <c r="X560" s="59">
        <f t="shared" si="152"/>
        <v>-0.48630280129077619</v>
      </c>
      <c r="Y560" s="6">
        <f t="shared" si="146"/>
        <v>91.92289999999997</v>
      </c>
      <c r="Z560" s="59">
        <f t="shared" si="147"/>
        <v>403.47795030242975</v>
      </c>
      <c r="AA560" s="18">
        <f t="shared" si="148"/>
        <v>0.97370178396495677</v>
      </c>
      <c r="AB560" s="8" t="s">
        <v>574</v>
      </c>
      <c r="AS560" s="2">
        <v>1</v>
      </c>
      <c r="AT560" s="2">
        <v>0.9</v>
      </c>
    </row>
    <row r="561" spans="2:46" x14ac:dyDescent="0.25">
      <c r="B561" s="7" t="s">
        <v>575</v>
      </c>
      <c r="C561" s="21">
        <v>445.78</v>
      </c>
      <c r="D561" s="16">
        <v>307.19</v>
      </c>
      <c r="E561" s="21">
        <v>223.29</v>
      </c>
      <c r="F561" s="4">
        <f t="shared" si="149"/>
        <v>379.76850869970775</v>
      </c>
      <c r="G561" s="21">
        <v>0.8</v>
      </c>
      <c r="H561" s="4">
        <v>108.8215</v>
      </c>
      <c r="I561" s="59">
        <f t="shared" si="150"/>
        <v>87.057200000000009</v>
      </c>
      <c r="J561" s="4">
        <f t="shared" si="151"/>
        <v>65.292899999999989</v>
      </c>
      <c r="K561" s="59">
        <f t="shared" si="138"/>
        <v>488.59000869970777</v>
      </c>
      <c r="L561" s="4">
        <f t="shared" si="153"/>
        <v>394.24720000000002</v>
      </c>
      <c r="M561" s="59">
        <f t="shared" si="154"/>
        <v>288.5829</v>
      </c>
      <c r="N561" s="4">
        <f t="shared" si="139"/>
        <v>0.80690802713959764</v>
      </c>
      <c r="O561" s="8">
        <v>447.25</v>
      </c>
      <c r="Q561" s="16">
        <v>1</v>
      </c>
      <c r="R561" s="59">
        <f t="shared" si="140"/>
        <v>0</v>
      </c>
      <c r="S561" s="6">
        <f t="shared" si="141"/>
        <v>488.59000869970777</v>
      </c>
      <c r="T561" s="59">
        <f t="shared" si="142"/>
        <v>288.59892912715463</v>
      </c>
      <c r="U561" s="6">
        <f t="shared" si="143"/>
        <v>394.24720000000002</v>
      </c>
      <c r="V561" s="59">
        <f t="shared" si="144"/>
        <v>0</v>
      </c>
      <c r="W561" s="6">
        <f t="shared" si="145"/>
        <v>288.59892912715463</v>
      </c>
      <c r="X561" s="59">
        <f t="shared" si="152"/>
        <v>-3.326302302342242</v>
      </c>
      <c r="Y561" s="6">
        <f t="shared" si="146"/>
        <v>88.582899999999995</v>
      </c>
      <c r="Z561" s="59">
        <f t="shared" si="147"/>
        <v>404.07645920079284</v>
      </c>
      <c r="AA561" s="18">
        <f t="shared" si="148"/>
        <v>0.9756747541783708</v>
      </c>
      <c r="AB561" s="8" t="s">
        <v>575</v>
      </c>
      <c r="AS561" s="2">
        <v>1</v>
      </c>
      <c r="AT561" s="2">
        <v>0.9</v>
      </c>
    </row>
    <row r="562" spans="2:46" x14ac:dyDescent="0.25">
      <c r="B562" s="7" t="s">
        <v>576</v>
      </c>
      <c r="C562" s="21">
        <v>577.02</v>
      </c>
      <c r="D562" s="16">
        <v>312.49</v>
      </c>
      <c r="E562" s="21">
        <v>228.91</v>
      </c>
      <c r="F562" s="4">
        <f t="shared" si="149"/>
        <v>387.36260557777132</v>
      </c>
      <c r="G562" s="21">
        <v>0.8</v>
      </c>
      <c r="H562" s="4">
        <v>108.8215</v>
      </c>
      <c r="I562" s="59">
        <f t="shared" si="150"/>
        <v>87.057200000000009</v>
      </c>
      <c r="J562" s="4">
        <f t="shared" si="151"/>
        <v>65.292899999999989</v>
      </c>
      <c r="K562" s="59">
        <f t="shared" si="138"/>
        <v>496.18410557777133</v>
      </c>
      <c r="L562" s="4">
        <f t="shared" si="153"/>
        <v>399.54720000000003</v>
      </c>
      <c r="M562" s="59">
        <f t="shared" si="154"/>
        <v>294.2029</v>
      </c>
      <c r="N562" s="4">
        <f t="shared" si="139"/>
        <v>0.80523982027750673</v>
      </c>
      <c r="O562" s="8">
        <v>448.09</v>
      </c>
      <c r="Q562" s="16">
        <v>1</v>
      </c>
      <c r="R562" s="59">
        <f t="shared" si="140"/>
        <v>0</v>
      </c>
      <c r="S562" s="6">
        <f t="shared" si="141"/>
        <v>496.18410557777133</v>
      </c>
      <c r="T562" s="59">
        <f t="shared" si="142"/>
        <v>294.2120011151361</v>
      </c>
      <c r="U562" s="6">
        <f t="shared" si="143"/>
        <v>399.54720000000003</v>
      </c>
      <c r="V562" s="59">
        <f t="shared" si="144"/>
        <v>0</v>
      </c>
      <c r="W562" s="6">
        <f t="shared" si="145"/>
        <v>294.2120011151361</v>
      </c>
      <c r="X562" s="59">
        <f t="shared" si="152"/>
        <v>5.6130719879814706</v>
      </c>
      <c r="Y562" s="6">
        <f t="shared" si="146"/>
        <v>94.2029</v>
      </c>
      <c r="Z562" s="59">
        <f t="shared" si="147"/>
        <v>410.50231594505044</v>
      </c>
      <c r="AA562" s="18">
        <f t="shared" si="148"/>
        <v>0.97331290100074164</v>
      </c>
      <c r="AB562" s="8" t="s">
        <v>576</v>
      </c>
      <c r="AS562" s="2">
        <v>1</v>
      </c>
      <c r="AT562" s="2">
        <v>0.9</v>
      </c>
    </row>
    <row r="563" spans="2:46" x14ac:dyDescent="0.25">
      <c r="B563" s="7" t="s">
        <v>577</v>
      </c>
      <c r="C563" s="21">
        <v>467.84</v>
      </c>
      <c r="D563" s="16">
        <v>301.76</v>
      </c>
      <c r="E563" s="21">
        <v>223.77</v>
      </c>
      <c r="F563" s="4">
        <f t="shared" si="149"/>
        <v>375.67553886299277</v>
      </c>
      <c r="G563" s="21">
        <v>0.8</v>
      </c>
      <c r="H563" s="4">
        <v>108.8215</v>
      </c>
      <c r="I563" s="59">
        <f t="shared" si="150"/>
        <v>87.057200000000009</v>
      </c>
      <c r="J563" s="4">
        <f t="shared" si="151"/>
        <v>65.292899999999989</v>
      </c>
      <c r="K563" s="59">
        <f t="shared" si="138"/>
        <v>484.49703886299278</v>
      </c>
      <c r="L563" s="4">
        <f t="shared" si="153"/>
        <v>388.81720000000001</v>
      </c>
      <c r="M563" s="59">
        <f t="shared" si="154"/>
        <v>289.06290000000001</v>
      </c>
      <c r="N563" s="4">
        <f t="shared" si="139"/>
        <v>0.80251718547644346</v>
      </c>
      <c r="O563" s="8">
        <v>446.79</v>
      </c>
      <c r="Q563" s="16">
        <v>1</v>
      </c>
      <c r="R563" s="59">
        <f t="shared" si="140"/>
        <v>0</v>
      </c>
      <c r="S563" s="6">
        <f t="shared" si="141"/>
        <v>484.49703886299278</v>
      </c>
      <c r="T563" s="59">
        <f t="shared" si="142"/>
        <v>289.06498516971629</v>
      </c>
      <c r="U563" s="6">
        <f t="shared" si="143"/>
        <v>388.81720000000001</v>
      </c>
      <c r="V563" s="59">
        <f t="shared" si="144"/>
        <v>0</v>
      </c>
      <c r="W563" s="6">
        <f t="shared" si="145"/>
        <v>289.06498516971629</v>
      </c>
      <c r="X563" s="59">
        <f t="shared" si="152"/>
        <v>-5.1470159454198097</v>
      </c>
      <c r="Y563" s="6">
        <f t="shared" si="146"/>
        <v>89.062900000000013</v>
      </c>
      <c r="Z563" s="59">
        <f t="shared" si="147"/>
        <v>398.88722111926575</v>
      </c>
      <c r="AA563" s="18">
        <f t="shared" si="148"/>
        <v>0.9747547161550838</v>
      </c>
      <c r="AB563" s="8" t="s">
        <v>577</v>
      </c>
      <c r="AS563" s="2">
        <v>1</v>
      </c>
      <c r="AT563" s="2">
        <v>0.9</v>
      </c>
    </row>
    <row r="564" spans="2:46" x14ac:dyDescent="0.25">
      <c r="B564" s="7" t="s">
        <v>578</v>
      </c>
      <c r="C564" s="21">
        <v>463.74</v>
      </c>
      <c r="D564" s="16">
        <v>311.97000000000003</v>
      </c>
      <c r="E564" s="21">
        <v>229</v>
      </c>
      <c r="F564" s="4">
        <f t="shared" si="149"/>
        <v>386.99648693495914</v>
      </c>
      <c r="G564" s="21">
        <v>0.8</v>
      </c>
      <c r="H564" s="4">
        <v>108.8215</v>
      </c>
      <c r="I564" s="59">
        <f t="shared" si="150"/>
        <v>87.057200000000009</v>
      </c>
      <c r="J564" s="4">
        <f t="shared" si="151"/>
        <v>65.292899999999989</v>
      </c>
      <c r="K564" s="59">
        <f t="shared" si="138"/>
        <v>495.81798693495915</v>
      </c>
      <c r="L564" s="4">
        <f t="shared" si="153"/>
        <v>399.02720000000005</v>
      </c>
      <c r="M564" s="59">
        <f t="shared" si="154"/>
        <v>294.29289999999997</v>
      </c>
      <c r="N564" s="4">
        <f t="shared" si="139"/>
        <v>0.80478564819058085</v>
      </c>
      <c r="O564" s="8">
        <v>448.41</v>
      </c>
      <c r="Q564" s="16">
        <v>1</v>
      </c>
      <c r="R564" s="59">
        <f t="shared" si="140"/>
        <v>0</v>
      </c>
      <c r="S564" s="6">
        <f t="shared" si="141"/>
        <v>495.81798693495915</v>
      </c>
      <c r="T564" s="59">
        <f t="shared" si="142"/>
        <v>294.30047541313161</v>
      </c>
      <c r="U564" s="6">
        <f t="shared" si="143"/>
        <v>399.02720000000005</v>
      </c>
      <c r="V564" s="59">
        <f t="shared" si="144"/>
        <v>0</v>
      </c>
      <c r="W564" s="6">
        <f t="shared" si="145"/>
        <v>294.30047541313161</v>
      </c>
      <c r="X564" s="59">
        <f t="shared" si="152"/>
        <v>5.2354902434153132</v>
      </c>
      <c r="Y564" s="6">
        <f t="shared" si="146"/>
        <v>94.292899999999975</v>
      </c>
      <c r="Z564" s="59">
        <f t="shared" si="147"/>
        <v>410.01689883497488</v>
      </c>
      <c r="AA564" s="18">
        <f t="shared" si="148"/>
        <v>0.97319696123208321</v>
      </c>
      <c r="AB564" s="8" t="s">
        <v>578</v>
      </c>
      <c r="AS564" s="2">
        <v>1</v>
      </c>
      <c r="AT564" s="2">
        <v>0.9</v>
      </c>
    </row>
    <row r="565" spans="2:46" x14ac:dyDescent="0.25">
      <c r="B565" s="7" t="s">
        <v>579</v>
      </c>
      <c r="C565" s="21">
        <v>486.58</v>
      </c>
      <c r="D565" s="16">
        <v>304.27999999999997</v>
      </c>
      <c r="E565" s="21">
        <v>224.8</v>
      </c>
      <c r="F565" s="4">
        <f t="shared" si="149"/>
        <v>378.31383585589361</v>
      </c>
      <c r="G565" s="21">
        <v>0.8</v>
      </c>
      <c r="H565" s="4">
        <v>108.8215</v>
      </c>
      <c r="I565" s="59">
        <f t="shared" si="150"/>
        <v>87.057200000000009</v>
      </c>
      <c r="J565" s="4">
        <f t="shared" si="151"/>
        <v>65.292899999999989</v>
      </c>
      <c r="K565" s="59">
        <f t="shared" si="138"/>
        <v>487.13533585589363</v>
      </c>
      <c r="L565" s="4">
        <f t="shared" si="153"/>
        <v>391.3372</v>
      </c>
      <c r="M565" s="59">
        <f t="shared" si="154"/>
        <v>290.09289999999999</v>
      </c>
      <c r="N565" s="4">
        <f t="shared" si="139"/>
        <v>0.80334389890321356</v>
      </c>
      <c r="O565" s="8">
        <v>448.39</v>
      </c>
      <c r="Q565" s="16">
        <v>1</v>
      </c>
      <c r="R565" s="59">
        <f t="shared" si="140"/>
        <v>0</v>
      </c>
      <c r="S565" s="6">
        <f t="shared" si="141"/>
        <v>487.13533585589363</v>
      </c>
      <c r="T565" s="59">
        <f t="shared" si="142"/>
        <v>290.09658966557032</v>
      </c>
      <c r="U565" s="6">
        <f t="shared" si="143"/>
        <v>391.3372</v>
      </c>
      <c r="V565" s="59">
        <f t="shared" si="144"/>
        <v>0</v>
      </c>
      <c r="W565" s="6">
        <f t="shared" si="145"/>
        <v>290.09658966557032</v>
      </c>
      <c r="X565" s="59">
        <f t="shared" si="152"/>
        <v>-4.2038857475612872</v>
      </c>
      <c r="Y565" s="6">
        <f t="shared" si="146"/>
        <v>90.092899999999986</v>
      </c>
      <c r="Z565" s="59">
        <f t="shared" si="147"/>
        <v>401.57382227213213</v>
      </c>
      <c r="AA565" s="18">
        <f t="shared" si="148"/>
        <v>0.97450874109718455</v>
      </c>
      <c r="AB565" s="8" t="s">
        <v>579</v>
      </c>
      <c r="AS565" s="2">
        <v>1</v>
      </c>
      <c r="AT565" s="2">
        <v>0.9</v>
      </c>
    </row>
    <row r="566" spans="2:46" x14ac:dyDescent="0.25">
      <c r="B566" s="7" t="s">
        <v>580</v>
      </c>
      <c r="C566" s="21">
        <v>480.96</v>
      </c>
      <c r="D566" s="16">
        <v>309.10000000000002</v>
      </c>
      <c r="E566" s="21">
        <v>233.21</v>
      </c>
      <c r="F566" s="4">
        <f t="shared" si="149"/>
        <v>387.20758528210678</v>
      </c>
      <c r="G566" s="21">
        <v>0.79</v>
      </c>
      <c r="H566" s="4">
        <v>108.8215</v>
      </c>
      <c r="I566" s="59">
        <f t="shared" si="150"/>
        <v>87.057200000000009</v>
      </c>
      <c r="J566" s="4">
        <f t="shared" si="151"/>
        <v>65.292899999999989</v>
      </c>
      <c r="K566" s="59">
        <f t="shared" si="138"/>
        <v>496.02908528210679</v>
      </c>
      <c r="L566" s="4">
        <f t="shared" si="153"/>
        <v>396.15720000000005</v>
      </c>
      <c r="M566" s="59">
        <f t="shared" si="154"/>
        <v>298.50290000000001</v>
      </c>
      <c r="N566" s="4">
        <f t="shared" si="139"/>
        <v>0.79865719925413936</v>
      </c>
      <c r="O566" s="8">
        <v>450.72</v>
      </c>
      <c r="Q566" s="16">
        <v>1</v>
      </c>
      <c r="R566" s="59">
        <f t="shared" si="140"/>
        <v>0</v>
      </c>
      <c r="S566" s="6">
        <f t="shared" si="141"/>
        <v>496.02908528210679</v>
      </c>
      <c r="T566" s="59">
        <f t="shared" si="142"/>
        <v>298.50347792607624</v>
      </c>
      <c r="U566" s="6">
        <f t="shared" si="143"/>
        <v>396.15720000000005</v>
      </c>
      <c r="V566" s="59">
        <f t="shared" si="144"/>
        <v>0</v>
      </c>
      <c r="W566" s="6">
        <f t="shared" si="145"/>
        <v>298.50347792607624</v>
      </c>
      <c r="X566" s="59">
        <f t="shared" si="152"/>
        <v>8.406888260505923</v>
      </c>
      <c r="Y566" s="6">
        <f t="shared" si="146"/>
        <v>98.502900000000011</v>
      </c>
      <c r="Z566" s="59">
        <f t="shared" si="147"/>
        <v>408.21973056216922</v>
      </c>
      <c r="AA566" s="18">
        <f t="shared" si="148"/>
        <v>0.97045088794322221</v>
      </c>
      <c r="AB566" s="8" t="s">
        <v>580</v>
      </c>
      <c r="AS566" s="2">
        <v>1</v>
      </c>
      <c r="AT566" s="2">
        <v>0.9</v>
      </c>
    </row>
    <row r="567" spans="2:46" x14ac:dyDescent="0.25">
      <c r="B567" s="7" t="s">
        <v>581</v>
      </c>
      <c r="C567" s="21">
        <v>449.66</v>
      </c>
      <c r="D567" s="16">
        <v>311.01</v>
      </c>
      <c r="E567" s="21">
        <v>229.69</v>
      </c>
      <c r="F567" s="4">
        <f t="shared" si="149"/>
        <v>386.63253380955928</v>
      </c>
      <c r="G567" s="21">
        <v>0.8</v>
      </c>
      <c r="H567" s="4">
        <v>108.8215</v>
      </c>
      <c r="I567" s="59">
        <f t="shared" si="150"/>
        <v>87.057200000000009</v>
      </c>
      <c r="J567" s="4">
        <f t="shared" si="151"/>
        <v>65.292899999999989</v>
      </c>
      <c r="K567" s="59">
        <f t="shared" si="138"/>
        <v>495.45403380955929</v>
      </c>
      <c r="L567" s="4">
        <f t="shared" si="153"/>
        <v>398.06720000000001</v>
      </c>
      <c r="M567" s="59">
        <f t="shared" si="154"/>
        <v>294.98289999999997</v>
      </c>
      <c r="N567" s="4">
        <f t="shared" si="139"/>
        <v>0.80343921501506543</v>
      </c>
      <c r="O567" s="8">
        <v>452.37</v>
      </c>
      <c r="Q567" s="16">
        <v>1</v>
      </c>
      <c r="R567" s="59">
        <f t="shared" si="140"/>
        <v>0</v>
      </c>
      <c r="S567" s="6">
        <f t="shared" si="141"/>
        <v>495.45403380955929</v>
      </c>
      <c r="T567" s="59">
        <f t="shared" si="142"/>
        <v>294.98678597917552</v>
      </c>
      <c r="U567" s="6">
        <f t="shared" si="143"/>
        <v>398.06720000000001</v>
      </c>
      <c r="V567" s="59">
        <f t="shared" si="144"/>
        <v>0</v>
      </c>
      <c r="W567" s="6">
        <f t="shared" si="145"/>
        <v>294.98678597917552</v>
      </c>
      <c r="X567" s="59">
        <f t="shared" si="152"/>
        <v>-3.5166919469007212</v>
      </c>
      <c r="Y567" s="6">
        <f t="shared" si="146"/>
        <v>94.982899999999972</v>
      </c>
      <c r="Z567" s="59">
        <f t="shared" si="147"/>
        <v>409.24228399354092</v>
      </c>
      <c r="AA567" s="18">
        <f t="shared" si="148"/>
        <v>0.97269323227187032</v>
      </c>
      <c r="AB567" s="8" t="s">
        <v>581</v>
      </c>
      <c r="AS567" s="2">
        <v>1</v>
      </c>
      <c r="AT567" s="2">
        <v>0.9</v>
      </c>
    </row>
    <row r="568" spans="2:46" x14ac:dyDescent="0.25">
      <c r="B568" s="7" t="s">
        <v>582</v>
      </c>
      <c r="C568" s="21">
        <v>523.48</v>
      </c>
      <c r="D568" s="16">
        <v>287.72000000000003</v>
      </c>
      <c r="E568" s="21">
        <v>226.55</v>
      </c>
      <c r="F568" s="4">
        <f t="shared" si="149"/>
        <v>366.20718302622089</v>
      </c>
      <c r="G568" s="21">
        <v>0.78</v>
      </c>
      <c r="H568" s="4">
        <v>108.8215</v>
      </c>
      <c r="I568" s="59">
        <f t="shared" si="150"/>
        <v>87.057200000000009</v>
      </c>
      <c r="J568" s="4">
        <f t="shared" si="151"/>
        <v>65.292899999999989</v>
      </c>
      <c r="K568" s="59">
        <f t="shared" si="138"/>
        <v>475.0286830262209</v>
      </c>
      <c r="L568" s="4">
        <f t="shared" si="153"/>
        <v>374.77720000000005</v>
      </c>
      <c r="M568" s="59">
        <f t="shared" si="154"/>
        <v>291.84289999999999</v>
      </c>
      <c r="N568" s="4">
        <f t="shared" si="139"/>
        <v>0.78895699015992449</v>
      </c>
      <c r="O568" s="8">
        <v>451.38</v>
      </c>
      <c r="Q568" s="16">
        <v>1</v>
      </c>
      <c r="R568" s="59">
        <f t="shared" si="140"/>
        <v>0</v>
      </c>
      <c r="S568" s="6">
        <f t="shared" si="141"/>
        <v>475.0286830262209</v>
      </c>
      <c r="T568" s="59">
        <f t="shared" si="142"/>
        <v>291.8806263830914</v>
      </c>
      <c r="U568" s="6">
        <f t="shared" si="143"/>
        <v>374.77720000000005</v>
      </c>
      <c r="V568" s="59">
        <f t="shared" si="144"/>
        <v>0</v>
      </c>
      <c r="W568" s="6">
        <f t="shared" si="145"/>
        <v>291.8806263830914</v>
      </c>
      <c r="X568" s="59">
        <f t="shared" si="152"/>
        <v>-3.106159596084126</v>
      </c>
      <c r="Y568" s="6">
        <f t="shared" si="146"/>
        <v>91.842899999999986</v>
      </c>
      <c r="Z568" s="59">
        <f t="shared" si="147"/>
        <v>385.86664525487305</v>
      </c>
      <c r="AA568" s="18">
        <f t="shared" si="148"/>
        <v>0.97126093848420558</v>
      </c>
      <c r="AB568" s="8" t="s">
        <v>582</v>
      </c>
      <c r="AS568" s="2">
        <v>1</v>
      </c>
      <c r="AT568" s="2">
        <v>0.9</v>
      </c>
    </row>
    <row r="569" spans="2:46" x14ac:dyDescent="0.25">
      <c r="B569" s="7" t="s">
        <v>583</v>
      </c>
      <c r="C569" s="21">
        <v>682.42</v>
      </c>
      <c r="D569" s="16">
        <v>400.5</v>
      </c>
      <c r="E569" s="21">
        <v>271.55</v>
      </c>
      <c r="F569" s="4">
        <f t="shared" si="149"/>
        <v>483.8797913738494</v>
      </c>
      <c r="G569" s="21">
        <v>0.82</v>
      </c>
      <c r="H569" s="4">
        <v>108.8215</v>
      </c>
      <c r="I569" s="59">
        <f t="shared" si="150"/>
        <v>87.057200000000009</v>
      </c>
      <c r="J569" s="4">
        <f t="shared" si="151"/>
        <v>65.292899999999989</v>
      </c>
      <c r="K569" s="59">
        <f t="shared" si="138"/>
        <v>592.70129137384936</v>
      </c>
      <c r="L569" s="4">
        <f t="shared" si="153"/>
        <v>487.55720000000002</v>
      </c>
      <c r="M569" s="59">
        <f t="shared" si="154"/>
        <v>336.84289999999999</v>
      </c>
      <c r="N569" s="4">
        <f t="shared" si="139"/>
        <v>0.82260188579962257</v>
      </c>
      <c r="O569" s="8">
        <v>446.73</v>
      </c>
      <c r="Q569" s="16">
        <v>1</v>
      </c>
      <c r="R569" s="59">
        <f t="shared" si="140"/>
        <v>0</v>
      </c>
      <c r="S569" s="6">
        <f t="shared" si="141"/>
        <v>592.70129137384936</v>
      </c>
      <c r="T569" s="59">
        <f t="shared" si="142"/>
        <v>337.02047048271208</v>
      </c>
      <c r="U569" s="6">
        <f t="shared" si="143"/>
        <v>487.55720000000002</v>
      </c>
      <c r="V569" s="59">
        <f t="shared" si="144"/>
        <v>0</v>
      </c>
      <c r="W569" s="6">
        <f t="shared" si="145"/>
        <v>337.02047048271208</v>
      </c>
      <c r="X569" s="59">
        <f t="shared" si="152"/>
        <v>45.139844099620689</v>
      </c>
      <c r="Y569" s="6">
        <f t="shared" si="146"/>
        <v>136.84289999999999</v>
      </c>
      <c r="Z569" s="59">
        <f t="shared" si="147"/>
        <v>506.39707992073772</v>
      </c>
      <c r="AA569" s="18">
        <f t="shared" si="148"/>
        <v>0.96279623112422652</v>
      </c>
      <c r="AB569" s="8" t="s">
        <v>583</v>
      </c>
      <c r="AS569" s="2">
        <v>1</v>
      </c>
      <c r="AT569" s="2">
        <v>0.9</v>
      </c>
    </row>
    <row r="570" spans="2:46" x14ac:dyDescent="0.25">
      <c r="B570" s="7" t="s">
        <v>584</v>
      </c>
      <c r="C570" s="21">
        <v>579.32000000000005</v>
      </c>
      <c r="D570" s="16">
        <v>390.29</v>
      </c>
      <c r="E570" s="21">
        <v>271.42</v>
      </c>
      <c r="F570" s="4">
        <f t="shared" si="149"/>
        <v>475.38941984440504</v>
      </c>
      <c r="G570" s="21">
        <v>0.82</v>
      </c>
      <c r="H570" s="4">
        <v>108.8215</v>
      </c>
      <c r="I570" s="59">
        <f t="shared" si="150"/>
        <v>87.057200000000009</v>
      </c>
      <c r="J570" s="4">
        <f t="shared" si="151"/>
        <v>65.292899999999989</v>
      </c>
      <c r="K570" s="59">
        <f t="shared" si="138"/>
        <v>584.210919844405</v>
      </c>
      <c r="L570" s="4">
        <f t="shared" si="153"/>
        <v>477.34720000000004</v>
      </c>
      <c r="M570" s="59">
        <f t="shared" si="154"/>
        <v>336.71289999999999</v>
      </c>
      <c r="N570" s="4">
        <f t="shared" si="139"/>
        <v>0.81708024240138077</v>
      </c>
      <c r="O570" s="8">
        <v>447.66</v>
      </c>
      <c r="Q570" s="16">
        <v>1</v>
      </c>
      <c r="R570" s="59">
        <f t="shared" si="140"/>
        <v>0</v>
      </c>
      <c r="S570" s="6">
        <f t="shared" si="141"/>
        <v>584.210919844405</v>
      </c>
      <c r="T570" s="59">
        <f t="shared" si="142"/>
        <v>336.81159350236999</v>
      </c>
      <c r="U570" s="6">
        <f t="shared" si="143"/>
        <v>477.34720000000004</v>
      </c>
      <c r="V570" s="59">
        <f t="shared" si="144"/>
        <v>0</v>
      </c>
      <c r="W570" s="6">
        <f t="shared" si="145"/>
        <v>336.81159350236999</v>
      </c>
      <c r="X570" s="59">
        <f t="shared" si="152"/>
        <v>-0.20887698034209734</v>
      </c>
      <c r="Y570" s="6">
        <f t="shared" si="146"/>
        <v>136.71289999999999</v>
      </c>
      <c r="Z570" s="59">
        <f t="shared" si="147"/>
        <v>496.53878637448861</v>
      </c>
      <c r="AA570" s="18">
        <f t="shared" si="148"/>
        <v>0.96134927038707851</v>
      </c>
      <c r="AB570" s="8" t="s">
        <v>584</v>
      </c>
      <c r="AS570" s="2">
        <v>1</v>
      </c>
      <c r="AT570" s="2">
        <v>0.9</v>
      </c>
    </row>
    <row r="571" spans="2:46" x14ac:dyDescent="0.25">
      <c r="B571" s="7" t="s">
        <v>585</v>
      </c>
      <c r="C571" s="21">
        <v>636.64</v>
      </c>
      <c r="D571" s="16">
        <v>379.13</v>
      </c>
      <c r="E571" s="21">
        <v>269.87</v>
      </c>
      <c r="F571" s="4">
        <f t="shared" si="149"/>
        <v>465.37014708724064</v>
      </c>
      <c r="G571" s="21">
        <v>0.81</v>
      </c>
      <c r="H571" s="4">
        <v>108.8215</v>
      </c>
      <c r="I571" s="59">
        <f t="shared" si="150"/>
        <v>87.057200000000009</v>
      </c>
      <c r="J571" s="4">
        <f t="shared" si="151"/>
        <v>65.292899999999989</v>
      </c>
      <c r="K571" s="59">
        <f t="shared" si="138"/>
        <v>574.19164708724065</v>
      </c>
      <c r="L571" s="4">
        <f t="shared" si="153"/>
        <v>466.18720000000002</v>
      </c>
      <c r="M571" s="59">
        <f t="shared" si="154"/>
        <v>335.16289999999998</v>
      </c>
      <c r="N571" s="4">
        <f t="shared" si="139"/>
        <v>0.81190174459150433</v>
      </c>
      <c r="O571" s="8">
        <v>449.12</v>
      </c>
      <c r="Q571" s="16">
        <v>1</v>
      </c>
      <c r="R571" s="59">
        <f t="shared" si="140"/>
        <v>0</v>
      </c>
      <c r="S571" s="6">
        <f t="shared" si="141"/>
        <v>574.19164708724065</v>
      </c>
      <c r="T571" s="59">
        <f t="shared" si="142"/>
        <v>335.20969875723802</v>
      </c>
      <c r="U571" s="6">
        <f t="shared" si="143"/>
        <v>466.18720000000002</v>
      </c>
      <c r="V571" s="59">
        <f t="shared" si="144"/>
        <v>0</v>
      </c>
      <c r="W571" s="6">
        <f t="shared" si="145"/>
        <v>335.20969875723802</v>
      </c>
      <c r="X571" s="59">
        <f t="shared" si="152"/>
        <v>-1.6018947451319718</v>
      </c>
      <c r="Y571" s="6">
        <f t="shared" si="146"/>
        <v>135.16289999999998</v>
      </c>
      <c r="Z571" s="59">
        <f t="shared" si="147"/>
        <v>485.38594435794079</v>
      </c>
      <c r="AA571" s="18">
        <f t="shared" si="148"/>
        <v>0.96044643529318408</v>
      </c>
      <c r="AB571" s="8" t="s">
        <v>585</v>
      </c>
      <c r="AS571" s="2">
        <v>1</v>
      </c>
      <c r="AT571" s="2">
        <v>0.9</v>
      </c>
    </row>
    <row r="572" spans="2:46" x14ac:dyDescent="0.25">
      <c r="B572" s="7" t="s">
        <v>586</v>
      </c>
      <c r="C572" s="21">
        <v>663.68</v>
      </c>
      <c r="D572" s="16">
        <v>398.82</v>
      </c>
      <c r="E572" s="21">
        <v>275.08999999999997</v>
      </c>
      <c r="F572" s="4">
        <f t="shared" si="149"/>
        <v>484.49138330831022</v>
      </c>
      <c r="G572" s="21">
        <v>0.82</v>
      </c>
      <c r="H572" s="4">
        <v>108.8215</v>
      </c>
      <c r="I572" s="59">
        <f t="shared" si="150"/>
        <v>87.057200000000009</v>
      </c>
      <c r="J572" s="4">
        <f t="shared" si="151"/>
        <v>65.292899999999989</v>
      </c>
      <c r="K572" s="59">
        <f t="shared" si="138"/>
        <v>593.31288330831023</v>
      </c>
      <c r="L572" s="4">
        <f t="shared" si="153"/>
        <v>485.87720000000002</v>
      </c>
      <c r="M572" s="59">
        <f t="shared" si="154"/>
        <v>340.38289999999995</v>
      </c>
      <c r="N572" s="4">
        <f t="shared" si="139"/>
        <v>0.81892238255598082</v>
      </c>
      <c r="O572" s="8">
        <v>446.98</v>
      </c>
      <c r="Q572" s="16">
        <v>1</v>
      </c>
      <c r="R572" s="59">
        <f t="shared" si="140"/>
        <v>0</v>
      </c>
      <c r="S572" s="6">
        <f t="shared" si="141"/>
        <v>593.31288330831023</v>
      </c>
      <c r="T572" s="59">
        <f t="shared" si="142"/>
        <v>340.5048076309356</v>
      </c>
      <c r="U572" s="6">
        <f t="shared" si="143"/>
        <v>485.87720000000002</v>
      </c>
      <c r="V572" s="59">
        <f t="shared" si="144"/>
        <v>0</v>
      </c>
      <c r="W572" s="6">
        <f t="shared" si="145"/>
        <v>340.5048076309356</v>
      </c>
      <c r="X572" s="59">
        <f t="shared" si="152"/>
        <v>5.2951088736975862</v>
      </c>
      <c r="Y572" s="6">
        <f t="shared" si="146"/>
        <v>140.38289999999995</v>
      </c>
      <c r="Z572" s="59">
        <f t="shared" si="147"/>
        <v>505.75093879522359</v>
      </c>
      <c r="AA572" s="18">
        <f t="shared" si="148"/>
        <v>0.96070449450362683</v>
      </c>
      <c r="AB572" s="8" t="s">
        <v>586</v>
      </c>
      <c r="AS572" s="2">
        <v>1</v>
      </c>
      <c r="AT572" s="2">
        <v>0.9</v>
      </c>
    </row>
    <row r="573" spans="2:46" x14ac:dyDescent="0.25">
      <c r="B573" s="7" t="s">
        <v>587</v>
      </c>
      <c r="C573" s="21">
        <v>662.02</v>
      </c>
      <c r="D573" s="16">
        <v>379.52</v>
      </c>
      <c r="E573" s="21">
        <v>267.06</v>
      </c>
      <c r="F573" s="4">
        <f t="shared" si="149"/>
        <v>464.06516137283995</v>
      </c>
      <c r="G573" s="21">
        <v>0.81</v>
      </c>
      <c r="H573" s="4">
        <v>108.8215</v>
      </c>
      <c r="I573" s="59">
        <f t="shared" si="150"/>
        <v>87.057200000000009</v>
      </c>
      <c r="J573" s="4">
        <f t="shared" si="151"/>
        <v>65.292899999999989</v>
      </c>
      <c r="K573" s="59">
        <f t="shared" si="138"/>
        <v>572.88666137283997</v>
      </c>
      <c r="L573" s="4">
        <f t="shared" si="153"/>
        <v>466.5772</v>
      </c>
      <c r="M573" s="59">
        <f t="shared" si="154"/>
        <v>332.35289999999998</v>
      </c>
      <c r="N573" s="4">
        <f t="shared" si="139"/>
        <v>0.8144319486893189</v>
      </c>
      <c r="O573" s="8">
        <v>446.62</v>
      </c>
      <c r="Q573" s="16">
        <v>1</v>
      </c>
      <c r="R573" s="59">
        <f t="shared" si="140"/>
        <v>0</v>
      </c>
      <c r="S573" s="6">
        <f t="shared" si="141"/>
        <v>572.88666137283997</v>
      </c>
      <c r="T573" s="59">
        <f t="shared" si="142"/>
        <v>332.42268758175783</v>
      </c>
      <c r="U573" s="6">
        <f t="shared" si="143"/>
        <v>466.5772</v>
      </c>
      <c r="V573" s="59">
        <f t="shared" si="144"/>
        <v>0</v>
      </c>
      <c r="W573" s="6">
        <f t="shared" si="145"/>
        <v>332.42268758175783</v>
      </c>
      <c r="X573" s="59">
        <f t="shared" si="152"/>
        <v>-8.0821200491777745</v>
      </c>
      <c r="Y573" s="6">
        <f t="shared" si="146"/>
        <v>132.35289999999998</v>
      </c>
      <c r="Z573" s="59">
        <f t="shared" si="147"/>
        <v>484.98615825428459</v>
      </c>
      <c r="AA573" s="18">
        <f t="shared" si="148"/>
        <v>0.96204230174207872</v>
      </c>
      <c r="AB573" s="8" t="s">
        <v>587</v>
      </c>
      <c r="AS573" s="2">
        <v>1</v>
      </c>
      <c r="AT573" s="2">
        <v>0.9</v>
      </c>
    </row>
    <row r="574" spans="2:46" x14ac:dyDescent="0.25">
      <c r="B574" s="7" t="s">
        <v>588</v>
      </c>
      <c r="C574" s="21">
        <v>634.22</v>
      </c>
      <c r="D574" s="16">
        <v>378.81</v>
      </c>
      <c r="E574" s="21">
        <v>268.41000000000003</v>
      </c>
      <c r="F574" s="4">
        <f t="shared" si="149"/>
        <v>464.26387345991077</v>
      </c>
      <c r="G574" s="21">
        <v>0.81</v>
      </c>
      <c r="H574" s="4">
        <v>108.8215</v>
      </c>
      <c r="I574" s="59">
        <f t="shared" si="150"/>
        <v>87.057200000000009</v>
      </c>
      <c r="J574" s="4">
        <f t="shared" si="151"/>
        <v>65.292899999999989</v>
      </c>
      <c r="K574" s="59">
        <f t="shared" si="138"/>
        <v>573.08537345991078</v>
      </c>
      <c r="L574" s="4">
        <f t="shared" si="153"/>
        <v>465.86720000000003</v>
      </c>
      <c r="M574" s="59">
        <f t="shared" si="154"/>
        <v>333.7029</v>
      </c>
      <c r="N574" s="4">
        <f t="shared" si="139"/>
        <v>0.81291064398904778</v>
      </c>
      <c r="O574" s="8">
        <v>448.48</v>
      </c>
      <c r="Q574" s="16">
        <v>1</v>
      </c>
      <c r="R574" s="59">
        <f t="shared" si="140"/>
        <v>0</v>
      </c>
      <c r="S574" s="6">
        <f t="shared" si="141"/>
        <v>573.08537345991078</v>
      </c>
      <c r="T574" s="59">
        <f t="shared" si="142"/>
        <v>333.75829163909231</v>
      </c>
      <c r="U574" s="6">
        <f t="shared" si="143"/>
        <v>465.86720000000003</v>
      </c>
      <c r="V574" s="59">
        <f t="shared" si="144"/>
        <v>0</v>
      </c>
      <c r="W574" s="6">
        <f t="shared" si="145"/>
        <v>333.75829163909231</v>
      </c>
      <c r="X574" s="59">
        <f t="shared" si="152"/>
        <v>1.3356040573344785</v>
      </c>
      <c r="Y574" s="6">
        <f t="shared" si="146"/>
        <v>133.7029</v>
      </c>
      <c r="Z574" s="59">
        <f t="shared" si="147"/>
        <v>484.67382176495772</v>
      </c>
      <c r="AA574" s="18">
        <f t="shared" si="148"/>
        <v>0.96119736424700497</v>
      </c>
      <c r="AB574" s="8" t="s">
        <v>588</v>
      </c>
      <c r="AS574" s="2">
        <v>1</v>
      </c>
      <c r="AT574" s="2">
        <v>0.9</v>
      </c>
    </row>
    <row r="575" spans="2:46" x14ac:dyDescent="0.25">
      <c r="B575" s="7" t="s">
        <v>589</v>
      </c>
      <c r="C575" s="21">
        <v>626.05999999999995</v>
      </c>
      <c r="D575" s="16">
        <v>402.42</v>
      </c>
      <c r="E575" s="21">
        <v>273.64999999999998</v>
      </c>
      <c r="F575" s="4">
        <f t="shared" si="149"/>
        <v>486.64790033452317</v>
      </c>
      <c r="G575" s="21">
        <v>0.82</v>
      </c>
      <c r="H575" s="4">
        <v>108.8215</v>
      </c>
      <c r="I575" s="59">
        <f t="shared" si="150"/>
        <v>87.057200000000009</v>
      </c>
      <c r="J575" s="4">
        <f t="shared" si="151"/>
        <v>65.292899999999989</v>
      </c>
      <c r="K575" s="59">
        <f t="shared" si="138"/>
        <v>595.46940033452313</v>
      </c>
      <c r="L575" s="4">
        <f t="shared" si="153"/>
        <v>489.47720000000004</v>
      </c>
      <c r="M575" s="59">
        <f t="shared" si="154"/>
        <v>338.94289999999995</v>
      </c>
      <c r="N575" s="4">
        <f t="shared" si="139"/>
        <v>0.82200227203114262</v>
      </c>
      <c r="O575" s="8">
        <v>446.88</v>
      </c>
      <c r="Q575" s="16">
        <v>1</v>
      </c>
      <c r="R575" s="59">
        <f t="shared" si="140"/>
        <v>0</v>
      </c>
      <c r="S575" s="6">
        <f t="shared" si="141"/>
        <v>595.46940033452313</v>
      </c>
      <c r="T575" s="59">
        <f t="shared" si="142"/>
        <v>339.11042068169553</v>
      </c>
      <c r="U575" s="6">
        <f t="shared" si="143"/>
        <v>489.47720000000004</v>
      </c>
      <c r="V575" s="59">
        <f t="shared" si="144"/>
        <v>0</v>
      </c>
      <c r="W575" s="6">
        <f t="shared" si="145"/>
        <v>339.11042068169553</v>
      </c>
      <c r="X575" s="59">
        <f t="shared" si="152"/>
        <v>5.3521290426032238</v>
      </c>
      <c r="Y575" s="6">
        <f t="shared" si="146"/>
        <v>138.94289999999995</v>
      </c>
      <c r="Z575" s="59">
        <f t="shared" si="147"/>
        <v>508.81534841261424</v>
      </c>
      <c r="AA575" s="18">
        <f t="shared" si="148"/>
        <v>0.96199377932889651</v>
      </c>
      <c r="AB575" s="8" t="s">
        <v>589</v>
      </c>
      <c r="AS575" s="2">
        <v>1</v>
      </c>
      <c r="AT575" s="2">
        <v>0.9</v>
      </c>
    </row>
    <row r="576" spans="2:46" x14ac:dyDescent="0.25">
      <c r="B576" s="7" t="s">
        <v>590</v>
      </c>
      <c r="C576" s="21">
        <v>489.78</v>
      </c>
      <c r="D576" s="16">
        <v>304.8</v>
      </c>
      <c r="E576" s="21">
        <v>189.02</v>
      </c>
      <c r="F576" s="4">
        <f t="shared" si="149"/>
        <v>358.65247859174207</v>
      </c>
      <c r="G576" s="21">
        <v>0.85</v>
      </c>
      <c r="H576" s="4">
        <v>108.8215</v>
      </c>
      <c r="I576" s="59">
        <f t="shared" si="150"/>
        <v>87.057200000000009</v>
      </c>
      <c r="J576" s="4">
        <f t="shared" si="151"/>
        <v>65.292899999999989</v>
      </c>
      <c r="K576" s="59">
        <f t="shared" si="138"/>
        <v>467.47397859174208</v>
      </c>
      <c r="L576" s="4">
        <f t="shared" si="153"/>
        <v>391.85720000000003</v>
      </c>
      <c r="M576" s="59">
        <f t="shared" si="154"/>
        <v>254.31290000000001</v>
      </c>
      <c r="N576" s="4">
        <f t="shared" si="139"/>
        <v>0.83824387654787458</v>
      </c>
      <c r="O576" s="8">
        <v>454.18</v>
      </c>
      <c r="Q576" s="16">
        <v>1</v>
      </c>
      <c r="R576" s="59">
        <f t="shared" si="140"/>
        <v>0</v>
      </c>
      <c r="S576" s="6">
        <f t="shared" si="141"/>
        <v>467.47397859174208</v>
      </c>
      <c r="T576" s="59">
        <f t="shared" si="142"/>
        <v>254.91146594171187</v>
      </c>
      <c r="U576" s="6">
        <f t="shared" si="143"/>
        <v>391.85720000000003</v>
      </c>
      <c r="V576" s="59">
        <f t="shared" si="144"/>
        <v>0</v>
      </c>
      <c r="W576" s="6">
        <f t="shared" si="145"/>
        <v>254.91146594171187</v>
      </c>
      <c r="X576" s="59">
        <f t="shared" si="152"/>
        <v>-84.198954739983662</v>
      </c>
      <c r="Y576" s="6">
        <f t="shared" si="146"/>
        <v>54.312900000000013</v>
      </c>
      <c r="Z576" s="59">
        <f t="shared" si="147"/>
        <v>395.60328145536158</v>
      </c>
      <c r="AA576" s="18">
        <f t="shared" si="148"/>
        <v>0.99053071187483499</v>
      </c>
      <c r="AB576" s="8" t="s">
        <v>590</v>
      </c>
      <c r="AS576" s="2">
        <v>1</v>
      </c>
      <c r="AT576" s="2">
        <v>0.9</v>
      </c>
    </row>
    <row r="577" spans="2:46" x14ac:dyDescent="0.25">
      <c r="B577" s="7" t="s">
        <v>591</v>
      </c>
      <c r="C577" s="21">
        <v>585.48</v>
      </c>
      <c r="D577" s="16">
        <v>403.16</v>
      </c>
      <c r="E577" s="21">
        <v>277.52</v>
      </c>
      <c r="F577" s="4">
        <f t="shared" si="149"/>
        <v>489.44390485529595</v>
      </c>
      <c r="G577" s="21">
        <v>0.82</v>
      </c>
      <c r="H577" s="4">
        <v>108.8215</v>
      </c>
      <c r="I577" s="59">
        <f t="shared" si="150"/>
        <v>87.057200000000009</v>
      </c>
      <c r="J577" s="4">
        <f t="shared" si="151"/>
        <v>65.292899999999989</v>
      </c>
      <c r="K577" s="59">
        <f t="shared" si="138"/>
        <v>598.26540485529597</v>
      </c>
      <c r="L577" s="4">
        <f t="shared" si="153"/>
        <v>490.21720000000005</v>
      </c>
      <c r="M577" s="59">
        <f t="shared" si="154"/>
        <v>342.81289999999996</v>
      </c>
      <c r="N577" s="4">
        <f t="shared" si="139"/>
        <v>0.81939753831925177</v>
      </c>
      <c r="O577" s="8">
        <v>450.37</v>
      </c>
      <c r="Q577" s="16">
        <v>1</v>
      </c>
      <c r="R577" s="59">
        <f t="shared" si="140"/>
        <v>0</v>
      </c>
      <c r="S577" s="6">
        <f t="shared" si="141"/>
        <v>598.26540485529597</v>
      </c>
      <c r="T577" s="59">
        <f t="shared" si="142"/>
        <v>342.94109037971981</v>
      </c>
      <c r="U577" s="6">
        <f t="shared" si="143"/>
        <v>490.21720000000005</v>
      </c>
      <c r="V577" s="59">
        <f t="shared" si="144"/>
        <v>0</v>
      </c>
      <c r="W577" s="6">
        <f t="shared" si="145"/>
        <v>342.94109037971981</v>
      </c>
      <c r="X577" s="59">
        <f t="shared" si="152"/>
        <v>88.029624438007943</v>
      </c>
      <c r="Y577" s="6">
        <f t="shared" si="146"/>
        <v>142.81289999999996</v>
      </c>
      <c r="Z577" s="59">
        <f t="shared" si="147"/>
        <v>510.59614920429044</v>
      </c>
      <c r="AA577" s="18">
        <f t="shared" si="148"/>
        <v>0.96008793008711713</v>
      </c>
      <c r="AB577" s="8" t="s">
        <v>591</v>
      </c>
      <c r="AS577" s="2">
        <v>1</v>
      </c>
      <c r="AT577" s="2">
        <v>0.9</v>
      </c>
    </row>
    <row r="578" spans="2:46" x14ac:dyDescent="0.25">
      <c r="B578" s="7" t="s">
        <v>592</v>
      </c>
      <c r="C578" s="21">
        <v>659.02</v>
      </c>
      <c r="D578" s="16">
        <v>398.08</v>
      </c>
      <c r="E578" s="21">
        <v>279.69</v>
      </c>
      <c r="F578" s="4">
        <f t="shared" si="149"/>
        <v>486.51226346311148</v>
      </c>
      <c r="G578" s="21">
        <v>0.82</v>
      </c>
      <c r="H578" s="4">
        <v>108.8215</v>
      </c>
      <c r="I578" s="59">
        <f t="shared" si="150"/>
        <v>87.057200000000009</v>
      </c>
      <c r="J578" s="4">
        <f t="shared" si="151"/>
        <v>65.292899999999989</v>
      </c>
      <c r="K578" s="59">
        <f t="shared" si="138"/>
        <v>595.3337634631115</v>
      </c>
      <c r="L578" s="4">
        <f t="shared" si="153"/>
        <v>485.13720000000001</v>
      </c>
      <c r="M578" s="59">
        <f t="shared" si="154"/>
        <v>344.98289999999997</v>
      </c>
      <c r="N578" s="4">
        <f t="shared" si="139"/>
        <v>0.81489952321519965</v>
      </c>
      <c r="O578" s="8">
        <v>453.31</v>
      </c>
      <c r="Q578" s="16">
        <v>1</v>
      </c>
      <c r="R578" s="59">
        <f t="shared" si="140"/>
        <v>0</v>
      </c>
      <c r="S578" s="6">
        <f t="shared" si="141"/>
        <v>595.3337634631115</v>
      </c>
      <c r="T578" s="59">
        <f t="shared" si="142"/>
        <v>345.05678821798591</v>
      </c>
      <c r="U578" s="6">
        <f t="shared" si="143"/>
        <v>485.13720000000001</v>
      </c>
      <c r="V578" s="59">
        <f t="shared" si="144"/>
        <v>0</v>
      </c>
      <c r="W578" s="6">
        <f t="shared" si="145"/>
        <v>345.05678821798591</v>
      </c>
      <c r="X578" s="59">
        <f t="shared" si="152"/>
        <v>2.1156978382661009</v>
      </c>
      <c r="Y578" s="6">
        <f t="shared" si="146"/>
        <v>144.98289999999997</v>
      </c>
      <c r="Z578" s="59">
        <f t="shared" si="147"/>
        <v>506.33797419929903</v>
      </c>
      <c r="AA578" s="18">
        <f t="shared" si="148"/>
        <v>0.95812920365527587</v>
      </c>
      <c r="AB578" s="8" t="s">
        <v>592</v>
      </c>
      <c r="AS578" s="2">
        <v>1</v>
      </c>
      <c r="AT578" s="2">
        <v>0.9</v>
      </c>
    </row>
    <row r="579" spans="2:46" x14ac:dyDescent="0.25">
      <c r="B579" s="7" t="s">
        <v>593</v>
      </c>
      <c r="C579" s="21">
        <v>635.20000000000005</v>
      </c>
      <c r="D579" s="16">
        <v>395.93</v>
      </c>
      <c r="E579" s="21">
        <v>277.39999999999998</v>
      </c>
      <c r="F579" s="4">
        <f t="shared" si="149"/>
        <v>483.43699165454848</v>
      </c>
      <c r="G579" s="21">
        <v>0.82</v>
      </c>
      <c r="H579" s="4">
        <v>108.8215</v>
      </c>
      <c r="I579" s="59">
        <f t="shared" si="150"/>
        <v>87.057200000000009</v>
      </c>
      <c r="J579" s="4">
        <f t="shared" si="151"/>
        <v>65.292899999999989</v>
      </c>
      <c r="K579" s="59">
        <f t="shared" si="138"/>
        <v>592.25849165454849</v>
      </c>
      <c r="L579" s="4">
        <f t="shared" si="153"/>
        <v>482.98720000000003</v>
      </c>
      <c r="M579" s="59">
        <f t="shared" si="154"/>
        <v>342.69289999999995</v>
      </c>
      <c r="N579" s="4">
        <f t="shared" si="139"/>
        <v>0.81550067547484983</v>
      </c>
      <c r="O579" s="8">
        <v>452.39</v>
      </c>
      <c r="Q579" s="16">
        <v>1</v>
      </c>
      <c r="R579" s="59">
        <f t="shared" si="140"/>
        <v>0</v>
      </c>
      <c r="S579" s="6">
        <f t="shared" si="141"/>
        <v>592.25849165454849</v>
      </c>
      <c r="T579" s="59">
        <f t="shared" si="142"/>
        <v>342.77322762007077</v>
      </c>
      <c r="U579" s="6">
        <f t="shared" si="143"/>
        <v>482.98720000000003</v>
      </c>
      <c r="V579" s="59">
        <f t="shared" si="144"/>
        <v>0</v>
      </c>
      <c r="W579" s="6">
        <f t="shared" si="145"/>
        <v>342.77322762007077</v>
      </c>
      <c r="X579" s="59">
        <f t="shared" si="152"/>
        <v>-2.283560597915141</v>
      </c>
      <c r="Y579" s="6">
        <f t="shared" si="146"/>
        <v>142.69289999999995</v>
      </c>
      <c r="Z579" s="59">
        <f t="shared" si="147"/>
        <v>503.62476018783076</v>
      </c>
      <c r="AA579" s="18">
        <f t="shared" si="148"/>
        <v>0.95902195082677466</v>
      </c>
      <c r="AB579" s="8" t="s">
        <v>593</v>
      </c>
      <c r="AS579" s="2">
        <v>1</v>
      </c>
      <c r="AT579" s="2">
        <v>0.9</v>
      </c>
    </row>
    <row r="580" spans="2:46" x14ac:dyDescent="0.25">
      <c r="B580" s="7" t="s">
        <v>594</v>
      </c>
      <c r="C580" s="21">
        <v>532.4</v>
      </c>
      <c r="D580" s="16">
        <v>383.92</v>
      </c>
      <c r="E580" s="21">
        <v>279.97000000000003</v>
      </c>
      <c r="F580" s="4">
        <f t="shared" si="149"/>
        <v>475.16078047330467</v>
      </c>
      <c r="G580" s="21">
        <v>0.8</v>
      </c>
      <c r="H580" s="4">
        <v>108.8215</v>
      </c>
      <c r="I580" s="59">
        <f t="shared" si="150"/>
        <v>87.057200000000009</v>
      </c>
      <c r="J580" s="4">
        <f t="shared" si="151"/>
        <v>65.292899999999989</v>
      </c>
      <c r="K580" s="59">
        <f t="shared" ref="K580:K643" si="155">F580+H580</f>
        <v>583.98228047330463</v>
      </c>
      <c r="L580" s="4">
        <f t="shared" si="153"/>
        <v>470.97720000000004</v>
      </c>
      <c r="M580" s="59">
        <f t="shared" si="154"/>
        <v>345.2629</v>
      </c>
      <c r="N580" s="4">
        <f t="shared" ref="N580:N643" si="156">L580/K580</f>
        <v>0.80649227852989569</v>
      </c>
      <c r="O580" s="8">
        <v>452.82</v>
      </c>
      <c r="Q580" s="16">
        <v>1</v>
      </c>
      <c r="R580" s="59">
        <f t="shared" ref="R580:R643" si="157">DEGREES(ACOS(Q580))</f>
        <v>0</v>
      </c>
      <c r="S580" s="6">
        <f t="shared" ref="S580:S643" si="158">L580/N580</f>
        <v>583.98228047330463</v>
      </c>
      <c r="T580" s="59">
        <f t="shared" ref="T580:T643" si="159">S580*SIN(ACOS(N580))</f>
        <v>345.27638347700724</v>
      </c>
      <c r="U580" s="6">
        <f t="shared" ref="U580:U643" si="160">L580/Q580</f>
        <v>470.97720000000004</v>
      </c>
      <c r="V580" s="59">
        <f t="shared" ref="V580:V643" si="161">U580*SIN(ACOS(Q580))</f>
        <v>0</v>
      </c>
      <c r="W580" s="6">
        <f t="shared" ref="W580:W643" si="162">T580-V580</f>
        <v>345.27638347700724</v>
      </c>
      <c r="X580" s="59">
        <f t="shared" si="152"/>
        <v>2.5031558569364734</v>
      </c>
      <c r="Y580" s="6">
        <f t="shared" ref="Y580:Y643" si="163">M580-$AC$4</f>
        <v>145.2629</v>
      </c>
      <c r="Z580" s="59">
        <f t="shared" ref="Z580:Z643" si="164">IF(Y580&gt;1,SQRT((L580)^2+(Y580)^2),0)</f>
        <v>492.86999608035586</v>
      </c>
      <c r="AA580" s="18">
        <f t="shared" ref="AA580:AA643" si="165">IF(Z580&gt;0,L580/Z580,1)</f>
        <v>0.95558099244331662</v>
      </c>
      <c r="AB580" s="8" t="s">
        <v>594</v>
      </c>
      <c r="AS580" s="2">
        <v>1</v>
      </c>
      <c r="AT580" s="2">
        <v>0.9</v>
      </c>
    </row>
    <row r="581" spans="2:46" x14ac:dyDescent="0.25">
      <c r="B581" s="7" t="s">
        <v>595</v>
      </c>
      <c r="C581" s="21">
        <v>625.52</v>
      </c>
      <c r="D581" s="16">
        <v>406.52</v>
      </c>
      <c r="E581" s="21">
        <v>280.35000000000002</v>
      </c>
      <c r="F581" s="4">
        <f t="shared" ref="F581:F644" si="166">SQRT((D581)^2+(E581)^2)</f>
        <v>493.81639594083958</v>
      </c>
      <c r="G581" s="21">
        <v>0.82</v>
      </c>
      <c r="H581" s="4">
        <v>108.8215</v>
      </c>
      <c r="I581" s="59">
        <f t="shared" ref="I581:I644" si="167">0.8*H581</f>
        <v>87.057200000000009</v>
      </c>
      <c r="J581" s="4">
        <f t="shared" ref="J581:J644" si="168">SQRT((H581)^2-(I581)^2)</f>
        <v>65.292899999999989</v>
      </c>
      <c r="K581" s="59">
        <f t="shared" si="155"/>
        <v>602.6378959408396</v>
      </c>
      <c r="L581" s="4">
        <f t="shared" si="153"/>
        <v>493.5772</v>
      </c>
      <c r="M581" s="59">
        <f t="shared" si="154"/>
        <v>345.6429</v>
      </c>
      <c r="N581" s="4">
        <f t="shared" si="156"/>
        <v>0.81902781641275013</v>
      </c>
      <c r="O581" s="8">
        <v>451.92</v>
      </c>
      <c r="Q581" s="16">
        <v>1</v>
      </c>
      <c r="R581" s="59">
        <f t="shared" si="157"/>
        <v>0</v>
      </c>
      <c r="S581" s="6">
        <f t="shared" si="158"/>
        <v>602.6378959408396</v>
      </c>
      <c r="T581" s="59">
        <f t="shared" si="159"/>
        <v>345.76578960932818</v>
      </c>
      <c r="U581" s="6">
        <f t="shared" si="160"/>
        <v>493.5772</v>
      </c>
      <c r="V581" s="59">
        <f t="shared" si="161"/>
        <v>0</v>
      </c>
      <c r="W581" s="6">
        <f t="shared" si="162"/>
        <v>345.76578960932818</v>
      </c>
      <c r="X581" s="59">
        <f t="shared" ref="X581:X644" si="169">W581-W580</f>
        <v>0.4894061323209371</v>
      </c>
      <c r="Y581" s="6">
        <f t="shared" si="163"/>
        <v>145.6429</v>
      </c>
      <c r="Z581" s="59">
        <f t="shared" si="164"/>
        <v>514.61665993266286</v>
      </c>
      <c r="AA581" s="18">
        <f t="shared" si="165"/>
        <v>0.95911624793605432</v>
      </c>
      <c r="AB581" s="8" t="s">
        <v>595</v>
      </c>
      <c r="AS581" s="2">
        <v>1</v>
      </c>
      <c r="AT581" s="2">
        <v>0.9</v>
      </c>
    </row>
    <row r="582" spans="2:46" x14ac:dyDescent="0.25">
      <c r="B582" s="7" t="s">
        <v>596</v>
      </c>
      <c r="C582" s="21">
        <v>608.88</v>
      </c>
      <c r="D582" s="16">
        <v>391.2</v>
      </c>
      <c r="E582" s="21">
        <v>278.88</v>
      </c>
      <c r="F582" s="4">
        <f t="shared" si="166"/>
        <v>480.42844878295875</v>
      </c>
      <c r="G582" s="21">
        <v>0.81</v>
      </c>
      <c r="H582" s="4">
        <v>108.8215</v>
      </c>
      <c r="I582" s="59">
        <f t="shared" si="167"/>
        <v>87.057200000000009</v>
      </c>
      <c r="J582" s="4">
        <f t="shared" si="168"/>
        <v>65.292899999999989</v>
      </c>
      <c r="K582" s="59">
        <f t="shared" si="155"/>
        <v>589.24994878295877</v>
      </c>
      <c r="L582" s="4">
        <f t="shared" si="153"/>
        <v>478.25720000000001</v>
      </c>
      <c r="M582" s="59">
        <f t="shared" si="154"/>
        <v>344.17289999999997</v>
      </c>
      <c r="N582" s="4">
        <f t="shared" si="156"/>
        <v>0.81163723643556696</v>
      </c>
      <c r="O582" s="8">
        <v>453</v>
      </c>
      <c r="Q582" s="16">
        <v>1</v>
      </c>
      <c r="R582" s="59">
        <f t="shared" si="157"/>
        <v>0</v>
      </c>
      <c r="S582" s="6">
        <f t="shared" si="158"/>
        <v>589.24994878295877</v>
      </c>
      <c r="T582" s="59">
        <f t="shared" si="159"/>
        <v>344.21730460405303</v>
      </c>
      <c r="U582" s="6">
        <f t="shared" si="160"/>
        <v>478.25720000000001</v>
      </c>
      <c r="V582" s="59">
        <f t="shared" si="161"/>
        <v>0</v>
      </c>
      <c r="W582" s="6">
        <f t="shared" si="162"/>
        <v>344.21730460405303</v>
      </c>
      <c r="X582" s="59">
        <f t="shared" si="169"/>
        <v>-1.548485005275154</v>
      </c>
      <c r="Y582" s="6">
        <f t="shared" si="163"/>
        <v>144.17289999999997</v>
      </c>
      <c r="Z582" s="59">
        <f t="shared" si="164"/>
        <v>499.51553974451087</v>
      </c>
      <c r="AA582" s="18">
        <f t="shared" si="165"/>
        <v>0.95744208527449626</v>
      </c>
      <c r="AB582" s="8" t="s">
        <v>596</v>
      </c>
      <c r="AS582" s="2">
        <v>1</v>
      </c>
      <c r="AT582" s="2">
        <v>0.9</v>
      </c>
    </row>
    <row r="583" spans="2:46" x14ac:dyDescent="0.25">
      <c r="B583" s="7" t="s">
        <v>597</v>
      </c>
      <c r="C583" s="21">
        <v>599.44000000000005</v>
      </c>
      <c r="D583" s="16">
        <v>402.48</v>
      </c>
      <c r="E583" s="21">
        <v>278.67</v>
      </c>
      <c r="F583" s="4">
        <f t="shared" si="166"/>
        <v>489.53765871483273</v>
      </c>
      <c r="G583" s="21">
        <v>0.82</v>
      </c>
      <c r="H583" s="4">
        <v>108.8215</v>
      </c>
      <c r="I583" s="59">
        <f t="shared" si="167"/>
        <v>87.057200000000009</v>
      </c>
      <c r="J583" s="4">
        <f t="shared" si="168"/>
        <v>65.292899999999989</v>
      </c>
      <c r="K583" s="59">
        <f t="shared" si="155"/>
        <v>598.35915871483269</v>
      </c>
      <c r="L583" s="4">
        <f t="shared" si="153"/>
        <v>489.53720000000004</v>
      </c>
      <c r="M583" s="59">
        <f t="shared" si="154"/>
        <v>343.96289999999999</v>
      </c>
      <c r="N583" s="4">
        <f t="shared" si="156"/>
        <v>0.81813270987852427</v>
      </c>
      <c r="O583" s="8">
        <v>450.8</v>
      </c>
      <c r="Q583" s="16">
        <v>1</v>
      </c>
      <c r="R583" s="59">
        <f t="shared" si="157"/>
        <v>0</v>
      </c>
      <c r="S583" s="6">
        <f t="shared" si="158"/>
        <v>598.35915871483269</v>
      </c>
      <c r="T583" s="59">
        <f t="shared" si="159"/>
        <v>344.07413828139164</v>
      </c>
      <c r="U583" s="6">
        <f t="shared" si="160"/>
        <v>489.53720000000004</v>
      </c>
      <c r="V583" s="59">
        <f t="shared" si="161"/>
        <v>0</v>
      </c>
      <c r="W583" s="6">
        <f t="shared" si="162"/>
        <v>344.07413828139164</v>
      </c>
      <c r="X583" s="59">
        <f t="shared" si="169"/>
        <v>-0.1431663226613864</v>
      </c>
      <c r="Y583" s="6">
        <f t="shared" si="163"/>
        <v>143.96289999999999</v>
      </c>
      <c r="Z583" s="59">
        <f t="shared" si="164"/>
        <v>510.26658401295498</v>
      </c>
      <c r="AA583" s="18">
        <f t="shared" si="165"/>
        <v>0.95937538403959322</v>
      </c>
      <c r="AB583" s="8" t="s">
        <v>597</v>
      </c>
      <c r="AS583" s="2">
        <v>1</v>
      </c>
      <c r="AT583" s="2">
        <v>0.9</v>
      </c>
    </row>
    <row r="584" spans="2:46" x14ac:dyDescent="0.25">
      <c r="B584" s="7" t="s">
        <v>598</v>
      </c>
      <c r="C584" s="21">
        <v>658.62</v>
      </c>
      <c r="D584" s="16">
        <v>392.16</v>
      </c>
      <c r="E584" s="21">
        <v>278.7</v>
      </c>
      <c r="F584" s="4">
        <f t="shared" si="166"/>
        <v>481.10617913304753</v>
      </c>
      <c r="G584" s="21">
        <v>0.81</v>
      </c>
      <c r="H584" s="4">
        <v>108.8215</v>
      </c>
      <c r="I584" s="59">
        <f t="shared" si="167"/>
        <v>87.057200000000009</v>
      </c>
      <c r="J584" s="4">
        <f t="shared" si="168"/>
        <v>65.292899999999989</v>
      </c>
      <c r="K584" s="59">
        <f t="shared" si="155"/>
        <v>589.92767913304749</v>
      </c>
      <c r="L584" s="4">
        <f t="shared" si="153"/>
        <v>479.21720000000005</v>
      </c>
      <c r="M584" s="59">
        <f t="shared" si="154"/>
        <v>343.99289999999996</v>
      </c>
      <c r="N584" s="4">
        <f t="shared" si="156"/>
        <v>0.81233211620830104</v>
      </c>
      <c r="O584" s="8">
        <v>451.62</v>
      </c>
      <c r="Q584" s="16">
        <v>1</v>
      </c>
      <c r="R584" s="59">
        <f t="shared" si="157"/>
        <v>0</v>
      </c>
      <c r="S584" s="6">
        <f t="shared" si="158"/>
        <v>589.92767913304749</v>
      </c>
      <c r="T584" s="59">
        <f t="shared" si="159"/>
        <v>344.04293602901328</v>
      </c>
      <c r="U584" s="6">
        <f t="shared" si="160"/>
        <v>479.21720000000005</v>
      </c>
      <c r="V584" s="59">
        <f t="shared" si="161"/>
        <v>0</v>
      </c>
      <c r="W584" s="6">
        <f t="shared" si="162"/>
        <v>344.04293602901328</v>
      </c>
      <c r="X584" s="59">
        <f t="shared" si="169"/>
        <v>-3.1202252378363937E-2</v>
      </c>
      <c r="Y584" s="6">
        <f t="shared" si="163"/>
        <v>143.99289999999996</v>
      </c>
      <c r="Z584" s="59">
        <f t="shared" si="164"/>
        <v>500.3829333882702</v>
      </c>
      <c r="AA584" s="18">
        <f t="shared" si="165"/>
        <v>0.95770092867686463</v>
      </c>
      <c r="AB584" s="8" t="s">
        <v>598</v>
      </c>
      <c r="AS584" s="2">
        <v>1</v>
      </c>
      <c r="AT584" s="2">
        <v>0.9</v>
      </c>
    </row>
    <row r="585" spans="2:46" x14ac:dyDescent="0.25">
      <c r="B585" s="7" t="s">
        <v>599</v>
      </c>
      <c r="C585" s="21">
        <v>583.54</v>
      </c>
      <c r="D585" s="16">
        <v>402.13</v>
      </c>
      <c r="E585" s="21">
        <v>277.92</v>
      </c>
      <c r="F585" s="4">
        <f t="shared" si="166"/>
        <v>488.82314112570407</v>
      </c>
      <c r="G585" s="21">
        <v>0.82</v>
      </c>
      <c r="H585" s="4">
        <v>108.8215</v>
      </c>
      <c r="I585" s="59">
        <f t="shared" si="167"/>
        <v>87.057200000000009</v>
      </c>
      <c r="J585" s="4">
        <f t="shared" si="168"/>
        <v>65.292899999999989</v>
      </c>
      <c r="K585" s="59">
        <f t="shared" si="155"/>
        <v>597.64464112570408</v>
      </c>
      <c r="L585" s="4">
        <f t="shared" si="153"/>
        <v>489.18720000000002</v>
      </c>
      <c r="M585" s="59">
        <f t="shared" si="154"/>
        <v>343.21289999999999</v>
      </c>
      <c r="N585" s="4">
        <f t="shared" si="156"/>
        <v>0.81852520099332415</v>
      </c>
      <c r="O585" s="8">
        <v>451.93</v>
      </c>
      <c r="Q585" s="16">
        <v>1</v>
      </c>
      <c r="R585" s="59">
        <f t="shared" si="157"/>
        <v>0</v>
      </c>
      <c r="S585" s="6">
        <f t="shared" si="158"/>
        <v>597.64464112570408</v>
      </c>
      <c r="T585" s="59">
        <f t="shared" si="159"/>
        <v>343.32928861725679</v>
      </c>
      <c r="U585" s="6">
        <f t="shared" si="160"/>
        <v>489.18720000000002</v>
      </c>
      <c r="V585" s="59">
        <f t="shared" si="161"/>
        <v>0</v>
      </c>
      <c r="W585" s="6">
        <f t="shared" si="162"/>
        <v>343.32928861725679</v>
      </c>
      <c r="X585" s="59">
        <f t="shared" si="169"/>
        <v>-0.71364741175648305</v>
      </c>
      <c r="Y585" s="6">
        <f t="shared" si="163"/>
        <v>143.21289999999999</v>
      </c>
      <c r="Z585" s="59">
        <f t="shared" si="164"/>
        <v>509.71958111323329</v>
      </c>
      <c r="AA585" s="18">
        <f t="shared" si="165"/>
        <v>0.95971828065072506</v>
      </c>
      <c r="AB585" s="8" t="s">
        <v>599</v>
      </c>
      <c r="AS585" s="2">
        <v>1</v>
      </c>
      <c r="AT585" s="2">
        <v>0.9</v>
      </c>
    </row>
    <row r="586" spans="2:46" x14ac:dyDescent="0.25">
      <c r="B586" s="7" t="s">
        <v>600</v>
      </c>
      <c r="C586" s="21">
        <v>602.72</v>
      </c>
      <c r="D586" s="16">
        <v>397.18</v>
      </c>
      <c r="E586" s="21">
        <v>278.27999999999997</v>
      </c>
      <c r="F586" s="4">
        <f t="shared" si="166"/>
        <v>484.9656800228239</v>
      </c>
      <c r="G586" s="21">
        <v>0.82</v>
      </c>
      <c r="H586" s="4">
        <v>108.8215</v>
      </c>
      <c r="I586" s="59">
        <f t="shared" si="167"/>
        <v>87.057200000000009</v>
      </c>
      <c r="J586" s="4">
        <f t="shared" si="168"/>
        <v>65.292899999999989</v>
      </c>
      <c r="K586" s="59">
        <f t="shared" si="155"/>
        <v>593.78718002282392</v>
      </c>
      <c r="L586" s="4">
        <f t="shared" si="153"/>
        <v>484.23720000000003</v>
      </c>
      <c r="M586" s="59">
        <f t="shared" si="154"/>
        <v>343.57289999999995</v>
      </c>
      <c r="N586" s="4">
        <f t="shared" si="156"/>
        <v>0.815506323294799</v>
      </c>
      <c r="O586" s="8">
        <v>451.39</v>
      </c>
      <c r="Q586" s="16">
        <v>1</v>
      </c>
      <c r="R586" s="59">
        <f t="shared" si="157"/>
        <v>0</v>
      </c>
      <c r="S586" s="6">
        <f t="shared" si="158"/>
        <v>593.78718002282392</v>
      </c>
      <c r="T586" s="59">
        <f t="shared" si="159"/>
        <v>343.65323990269235</v>
      </c>
      <c r="U586" s="6">
        <f t="shared" si="160"/>
        <v>484.23720000000003</v>
      </c>
      <c r="V586" s="59">
        <f t="shared" si="161"/>
        <v>0</v>
      </c>
      <c r="W586" s="6">
        <f t="shared" si="162"/>
        <v>343.65323990269235</v>
      </c>
      <c r="X586" s="59">
        <f t="shared" si="169"/>
        <v>0.32395128543555529</v>
      </c>
      <c r="Y586" s="6">
        <f t="shared" si="163"/>
        <v>143.57289999999995</v>
      </c>
      <c r="Z586" s="59">
        <f t="shared" si="164"/>
        <v>505.07310706297761</v>
      </c>
      <c r="AA586" s="18">
        <f t="shared" si="165"/>
        <v>0.95874675018010902</v>
      </c>
      <c r="AB586" s="8" t="s">
        <v>600</v>
      </c>
      <c r="AS586" s="2">
        <v>1</v>
      </c>
      <c r="AT586" s="2">
        <v>0.9</v>
      </c>
    </row>
    <row r="587" spans="2:46" x14ac:dyDescent="0.25">
      <c r="B587" s="7" t="s">
        <v>601</v>
      </c>
      <c r="C587" s="21">
        <v>676.4</v>
      </c>
      <c r="D587" s="16">
        <v>404.2</v>
      </c>
      <c r="E587" s="21">
        <v>278.81</v>
      </c>
      <c r="F587" s="4">
        <f t="shared" si="166"/>
        <v>491.03223529621761</v>
      </c>
      <c r="G587" s="21">
        <v>0.82</v>
      </c>
      <c r="H587" s="4">
        <v>108.8215</v>
      </c>
      <c r="I587" s="59">
        <f t="shared" si="167"/>
        <v>87.057200000000009</v>
      </c>
      <c r="J587" s="4">
        <f t="shared" si="168"/>
        <v>65.292899999999989</v>
      </c>
      <c r="K587" s="59">
        <f t="shared" si="155"/>
        <v>599.85373529621756</v>
      </c>
      <c r="L587" s="4">
        <f t="shared" si="153"/>
        <v>491.25720000000001</v>
      </c>
      <c r="M587" s="59">
        <f t="shared" si="154"/>
        <v>344.10289999999998</v>
      </c>
      <c r="N587" s="4">
        <f t="shared" si="156"/>
        <v>0.81896164196995325</v>
      </c>
      <c r="O587" s="8">
        <v>452.29</v>
      </c>
      <c r="Q587" s="16">
        <v>1</v>
      </c>
      <c r="R587" s="59">
        <f t="shared" si="157"/>
        <v>0</v>
      </c>
      <c r="S587" s="6">
        <f t="shared" si="158"/>
        <v>599.85373529621756</v>
      </c>
      <c r="T587" s="59">
        <f t="shared" si="159"/>
        <v>344.22502407144168</v>
      </c>
      <c r="U587" s="6">
        <f t="shared" si="160"/>
        <v>491.25720000000001</v>
      </c>
      <c r="V587" s="59">
        <f t="shared" si="161"/>
        <v>0</v>
      </c>
      <c r="W587" s="6">
        <f t="shared" si="162"/>
        <v>344.22502407144168</v>
      </c>
      <c r="X587" s="59">
        <f t="shared" si="169"/>
        <v>0.57178416874933191</v>
      </c>
      <c r="Y587" s="6">
        <f t="shared" si="163"/>
        <v>144.10289999999998</v>
      </c>
      <c r="Z587" s="59">
        <f t="shared" si="164"/>
        <v>511.95632854790455</v>
      </c>
      <c r="AA587" s="18">
        <f t="shared" si="165"/>
        <v>0.9595685659231622</v>
      </c>
      <c r="AB587" s="8" t="s">
        <v>601</v>
      </c>
      <c r="AS587" s="2">
        <v>1</v>
      </c>
      <c r="AT587" s="2">
        <v>0.9</v>
      </c>
    </row>
    <row r="588" spans="2:46" x14ac:dyDescent="0.25">
      <c r="B588" s="7" t="s">
        <v>602</v>
      </c>
      <c r="C588" s="21">
        <v>551.1</v>
      </c>
      <c r="D588" s="16">
        <v>393.64</v>
      </c>
      <c r="E588" s="21">
        <v>277.36</v>
      </c>
      <c r="F588" s="4">
        <f t="shared" si="166"/>
        <v>481.5402570917617</v>
      </c>
      <c r="G588" s="21">
        <v>0.81</v>
      </c>
      <c r="H588" s="4">
        <v>108.8215</v>
      </c>
      <c r="I588" s="59">
        <f t="shared" si="167"/>
        <v>87.057200000000009</v>
      </c>
      <c r="J588" s="4">
        <f t="shared" si="168"/>
        <v>65.292899999999989</v>
      </c>
      <c r="K588" s="59">
        <f t="shared" si="155"/>
        <v>590.36175709176166</v>
      </c>
      <c r="L588" s="4">
        <f t="shared" si="153"/>
        <v>480.69720000000001</v>
      </c>
      <c r="M588" s="59">
        <f t="shared" si="154"/>
        <v>342.65289999999999</v>
      </c>
      <c r="N588" s="4">
        <f t="shared" si="156"/>
        <v>0.81424176655345892</v>
      </c>
      <c r="O588" s="8">
        <v>452.28</v>
      </c>
      <c r="Q588" s="16">
        <v>1</v>
      </c>
      <c r="R588" s="59">
        <f t="shared" si="157"/>
        <v>0</v>
      </c>
      <c r="S588" s="6">
        <f t="shared" si="158"/>
        <v>590.36175709176166</v>
      </c>
      <c r="T588" s="59">
        <f t="shared" si="159"/>
        <v>342.72030308785645</v>
      </c>
      <c r="U588" s="6">
        <f t="shared" si="160"/>
        <v>480.69720000000001</v>
      </c>
      <c r="V588" s="59">
        <f t="shared" si="161"/>
        <v>0</v>
      </c>
      <c r="W588" s="6">
        <f t="shared" si="162"/>
        <v>342.72030308785645</v>
      </c>
      <c r="X588" s="59">
        <f t="shared" si="169"/>
        <v>-1.50472098358523</v>
      </c>
      <c r="Y588" s="6">
        <f t="shared" si="163"/>
        <v>142.65289999999999</v>
      </c>
      <c r="Z588" s="59">
        <f t="shared" si="164"/>
        <v>501.41763826799109</v>
      </c>
      <c r="AA588" s="18">
        <f t="shared" si="165"/>
        <v>0.95867628761611956</v>
      </c>
      <c r="AB588" s="8" t="s">
        <v>602</v>
      </c>
      <c r="AS588" s="2">
        <v>1</v>
      </c>
      <c r="AT588" s="2">
        <v>0.9</v>
      </c>
    </row>
    <row r="589" spans="2:46" x14ac:dyDescent="0.25">
      <c r="B589" s="7" t="s">
        <v>603</v>
      </c>
      <c r="C589" s="21">
        <v>670.6</v>
      </c>
      <c r="D589" s="16">
        <v>402.26</v>
      </c>
      <c r="E589" s="21">
        <v>279.92</v>
      </c>
      <c r="F589" s="4">
        <f t="shared" si="166"/>
        <v>490.06970320557463</v>
      </c>
      <c r="G589" s="21">
        <v>0.82</v>
      </c>
      <c r="H589" s="4">
        <v>108.8215</v>
      </c>
      <c r="I589" s="59">
        <f t="shared" si="167"/>
        <v>87.057200000000009</v>
      </c>
      <c r="J589" s="4">
        <f t="shared" si="168"/>
        <v>65.292899999999989</v>
      </c>
      <c r="K589" s="59">
        <f t="shared" si="155"/>
        <v>598.89120320557458</v>
      </c>
      <c r="L589" s="4">
        <f t="shared" si="153"/>
        <v>489.31720000000001</v>
      </c>
      <c r="M589" s="59">
        <f t="shared" si="154"/>
        <v>345.21289999999999</v>
      </c>
      <c r="N589" s="4">
        <f t="shared" si="156"/>
        <v>0.81703854954108857</v>
      </c>
      <c r="O589" s="8">
        <v>451.27</v>
      </c>
      <c r="Q589" s="16">
        <v>1</v>
      </c>
      <c r="R589" s="59">
        <f t="shared" si="157"/>
        <v>0</v>
      </c>
      <c r="S589" s="6">
        <f t="shared" si="158"/>
        <v>598.89120320557458</v>
      </c>
      <c r="T589" s="59">
        <f t="shared" si="159"/>
        <v>345.31051397427905</v>
      </c>
      <c r="U589" s="6">
        <f t="shared" si="160"/>
        <v>489.31720000000001</v>
      </c>
      <c r="V589" s="59">
        <f t="shared" si="161"/>
        <v>0</v>
      </c>
      <c r="W589" s="6">
        <f t="shared" si="162"/>
        <v>345.31051397427905</v>
      </c>
      <c r="X589" s="59">
        <f t="shared" si="169"/>
        <v>2.5902108864225966</v>
      </c>
      <c r="Y589" s="6">
        <f t="shared" si="163"/>
        <v>145.21289999999999</v>
      </c>
      <c r="Z589" s="59">
        <f t="shared" si="164"/>
        <v>510.40974573596259</v>
      </c>
      <c r="AA589" s="18">
        <f t="shared" si="165"/>
        <v>0.95867526842468664</v>
      </c>
      <c r="AB589" s="8" t="s">
        <v>603</v>
      </c>
      <c r="AS589" s="2">
        <v>1</v>
      </c>
      <c r="AT589" s="2">
        <v>0.9</v>
      </c>
    </row>
    <row r="590" spans="2:46" x14ac:dyDescent="0.25">
      <c r="B590" s="7" t="s">
        <v>604</v>
      </c>
      <c r="C590" s="21">
        <v>588.36</v>
      </c>
      <c r="D590" s="16">
        <v>396.32</v>
      </c>
      <c r="E590" s="21">
        <v>279.45999999999998</v>
      </c>
      <c r="F590" s="4">
        <f t="shared" si="166"/>
        <v>484.94064997688122</v>
      </c>
      <c r="G590" s="21">
        <v>0.81</v>
      </c>
      <c r="H590" s="4">
        <v>108.8215</v>
      </c>
      <c r="I590" s="59">
        <f t="shared" si="167"/>
        <v>87.057200000000009</v>
      </c>
      <c r="J590" s="4">
        <f t="shared" si="168"/>
        <v>65.292899999999989</v>
      </c>
      <c r="K590" s="59">
        <f t="shared" si="155"/>
        <v>593.76214997688123</v>
      </c>
      <c r="L590" s="4">
        <f t="shared" si="153"/>
        <v>483.37720000000002</v>
      </c>
      <c r="M590" s="59">
        <f t="shared" si="154"/>
        <v>344.75289999999995</v>
      </c>
      <c r="N590" s="4">
        <f t="shared" si="156"/>
        <v>0.8140923095532796</v>
      </c>
      <c r="O590" s="8">
        <v>452.49</v>
      </c>
      <c r="Q590" s="16">
        <v>1</v>
      </c>
      <c r="R590" s="59">
        <f t="shared" si="157"/>
        <v>0</v>
      </c>
      <c r="S590" s="6">
        <f t="shared" si="158"/>
        <v>593.76214997688123</v>
      </c>
      <c r="T590" s="59">
        <f t="shared" si="159"/>
        <v>344.81875422506874</v>
      </c>
      <c r="U590" s="6">
        <f t="shared" si="160"/>
        <v>483.37720000000002</v>
      </c>
      <c r="V590" s="59">
        <f t="shared" si="161"/>
        <v>0</v>
      </c>
      <c r="W590" s="6">
        <f t="shared" si="162"/>
        <v>344.81875422506874</v>
      </c>
      <c r="X590" s="59">
        <f t="shared" si="169"/>
        <v>-0.49175974921030274</v>
      </c>
      <c r="Y590" s="6">
        <f t="shared" si="163"/>
        <v>144.75289999999995</v>
      </c>
      <c r="Z590" s="59">
        <f t="shared" si="164"/>
        <v>504.58588915887253</v>
      </c>
      <c r="AA590" s="18">
        <f t="shared" si="165"/>
        <v>0.95796812868820669</v>
      </c>
      <c r="AB590" s="8" t="s">
        <v>604</v>
      </c>
      <c r="AS590" s="2">
        <v>1</v>
      </c>
      <c r="AT590" s="2">
        <v>0.9</v>
      </c>
    </row>
    <row r="591" spans="2:46" x14ac:dyDescent="0.25">
      <c r="B591" s="7" t="s">
        <v>605</v>
      </c>
      <c r="C591" s="21">
        <v>570.1</v>
      </c>
      <c r="D591" s="16">
        <v>407.98</v>
      </c>
      <c r="E591" s="21">
        <v>282.23</v>
      </c>
      <c r="F591" s="4">
        <f t="shared" si="166"/>
        <v>496.08613496045223</v>
      </c>
      <c r="G591" s="21">
        <v>0.82</v>
      </c>
      <c r="H591" s="4">
        <v>108.8215</v>
      </c>
      <c r="I591" s="59">
        <f t="shared" si="167"/>
        <v>87.057200000000009</v>
      </c>
      <c r="J591" s="4">
        <f t="shared" si="168"/>
        <v>65.292899999999989</v>
      </c>
      <c r="K591" s="59">
        <f t="shared" si="155"/>
        <v>604.90763496045224</v>
      </c>
      <c r="L591" s="4">
        <f t="shared" si="153"/>
        <v>495.03720000000004</v>
      </c>
      <c r="M591" s="59">
        <f t="shared" si="154"/>
        <v>347.52289999999999</v>
      </c>
      <c r="N591" s="4">
        <f t="shared" si="156"/>
        <v>0.8183682456452458</v>
      </c>
      <c r="O591" s="8">
        <v>451.41</v>
      </c>
      <c r="Q591" s="16">
        <v>1</v>
      </c>
      <c r="R591" s="59">
        <f t="shared" si="157"/>
        <v>0</v>
      </c>
      <c r="S591" s="6">
        <f t="shared" si="158"/>
        <v>604.90763496045224</v>
      </c>
      <c r="T591" s="59">
        <f t="shared" si="159"/>
        <v>347.63690461400626</v>
      </c>
      <c r="U591" s="6">
        <f t="shared" si="160"/>
        <v>495.03720000000004</v>
      </c>
      <c r="V591" s="59">
        <f t="shared" si="161"/>
        <v>0</v>
      </c>
      <c r="W591" s="6">
        <f t="shared" si="162"/>
        <v>347.63690461400626</v>
      </c>
      <c r="X591" s="59">
        <f t="shared" si="169"/>
        <v>2.8181503889375108</v>
      </c>
      <c r="Y591" s="6">
        <f t="shared" si="163"/>
        <v>147.52289999999999</v>
      </c>
      <c r="Z591" s="59">
        <f t="shared" si="164"/>
        <v>516.55090301755354</v>
      </c>
      <c r="AA591" s="18">
        <f t="shared" si="165"/>
        <v>0.95835124303940589</v>
      </c>
      <c r="AB591" s="8" t="s">
        <v>605</v>
      </c>
      <c r="AS591" s="2">
        <v>1</v>
      </c>
      <c r="AT591" s="2">
        <v>0.9</v>
      </c>
    </row>
    <row r="592" spans="2:46" x14ac:dyDescent="0.25">
      <c r="B592" s="7" t="s">
        <v>606</v>
      </c>
      <c r="C592" s="21">
        <v>581.72</v>
      </c>
      <c r="D592" s="16">
        <v>393.49</v>
      </c>
      <c r="E592" s="21">
        <v>279.52999999999997</v>
      </c>
      <c r="F592" s="4">
        <f t="shared" si="166"/>
        <v>482.67111059188119</v>
      </c>
      <c r="G592" s="21">
        <v>0.81</v>
      </c>
      <c r="H592" s="4">
        <v>108.8215</v>
      </c>
      <c r="I592" s="59">
        <f t="shared" si="167"/>
        <v>87.057200000000009</v>
      </c>
      <c r="J592" s="4">
        <f t="shared" si="168"/>
        <v>65.292899999999989</v>
      </c>
      <c r="K592" s="59">
        <f t="shared" si="155"/>
        <v>591.4926105918812</v>
      </c>
      <c r="L592" s="4">
        <f t="shared" si="153"/>
        <v>480.54720000000003</v>
      </c>
      <c r="M592" s="59">
        <f t="shared" si="154"/>
        <v>344.82289999999995</v>
      </c>
      <c r="N592" s="4">
        <f t="shared" si="156"/>
        <v>0.81243145120466864</v>
      </c>
      <c r="O592" s="8">
        <v>452.36</v>
      </c>
      <c r="Q592" s="16">
        <v>1</v>
      </c>
      <c r="R592" s="59">
        <f t="shared" si="157"/>
        <v>0</v>
      </c>
      <c r="S592" s="6">
        <f t="shared" si="158"/>
        <v>591.4926105918812</v>
      </c>
      <c r="T592" s="59">
        <f t="shared" si="159"/>
        <v>344.87374060220765</v>
      </c>
      <c r="U592" s="6">
        <f t="shared" si="160"/>
        <v>480.54720000000003</v>
      </c>
      <c r="V592" s="59">
        <f t="shared" si="161"/>
        <v>0</v>
      </c>
      <c r="W592" s="6">
        <f t="shared" si="162"/>
        <v>344.87374060220765</v>
      </c>
      <c r="X592" s="59">
        <f t="shared" si="169"/>
        <v>-2.763164011798608</v>
      </c>
      <c r="Y592" s="6">
        <f t="shared" si="163"/>
        <v>144.82289999999995</v>
      </c>
      <c r="Z592" s="59">
        <f t="shared" si="164"/>
        <v>501.89569015110101</v>
      </c>
      <c r="AA592" s="18">
        <f t="shared" si="165"/>
        <v>0.95746428875555045</v>
      </c>
      <c r="AB592" s="8" t="s">
        <v>606</v>
      </c>
      <c r="AS592" s="2">
        <v>1</v>
      </c>
      <c r="AT592" s="2">
        <v>0.9</v>
      </c>
    </row>
    <row r="593" spans="2:46" x14ac:dyDescent="0.25">
      <c r="B593" s="7" t="s">
        <v>607</v>
      </c>
      <c r="C593" s="21">
        <v>626.44000000000005</v>
      </c>
      <c r="D593" s="16">
        <v>409.23</v>
      </c>
      <c r="E593" s="21">
        <v>280.76</v>
      </c>
      <c r="F593" s="4">
        <f t="shared" si="166"/>
        <v>496.28154358186646</v>
      </c>
      <c r="G593" s="21">
        <v>0.82</v>
      </c>
      <c r="H593" s="4">
        <v>108.8215</v>
      </c>
      <c r="I593" s="59">
        <f t="shared" si="167"/>
        <v>87.057200000000009</v>
      </c>
      <c r="J593" s="4">
        <f t="shared" si="168"/>
        <v>65.292899999999989</v>
      </c>
      <c r="K593" s="59">
        <f t="shared" si="155"/>
        <v>605.10304358186647</v>
      </c>
      <c r="L593" s="4">
        <f t="shared" si="153"/>
        <v>496.28720000000004</v>
      </c>
      <c r="M593" s="59">
        <f t="shared" si="154"/>
        <v>346.05289999999997</v>
      </c>
      <c r="N593" s="4">
        <f t="shared" si="156"/>
        <v>0.82016973020373785</v>
      </c>
      <c r="O593" s="8">
        <v>452.81</v>
      </c>
      <c r="Q593" s="16">
        <v>1</v>
      </c>
      <c r="R593" s="59">
        <f t="shared" si="157"/>
        <v>0</v>
      </c>
      <c r="S593" s="6">
        <f t="shared" si="158"/>
        <v>605.10304358186647</v>
      </c>
      <c r="T593" s="59">
        <f t="shared" si="159"/>
        <v>346.19172212546925</v>
      </c>
      <c r="U593" s="6">
        <f t="shared" si="160"/>
        <v>496.28720000000004</v>
      </c>
      <c r="V593" s="59">
        <f t="shared" si="161"/>
        <v>0</v>
      </c>
      <c r="W593" s="6">
        <f t="shared" si="162"/>
        <v>346.19172212546925</v>
      </c>
      <c r="X593" s="59">
        <f t="shared" si="169"/>
        <v>1.3179815232616079</v>
      </c>
      <c r="Y593" s="6">
        <f t="shared" si="163"/>
        <v>146.05289999999997</v>
      </c>
      <c r="Z593" s="59">
        <f t="shared" si="164"/>
        <v>517.33203504350092</v>
      </c>
      <c r="AA593" s="18">
        <f t="shared" si="165"/>
        <v>0.95932044872935174</v>
      </c>
      <c r="AB593" s="8" t="s">
        <v>607</v>
      </c>
      <c r="AS593" s="2">
        <v>1</v>
      </c>
      <c r="AT593" s="2">
        <v>0.9</v>
      </c>
    </row>
    <row r="594" spans="2:46" x14ac:dyDescent="0.25">
      <c r="B594" s="7" t="s">
        <v>608</v>
      </c>
      <c r="C594" s="21">
        <v>663.52</v>
      </c>
      <c r="D594" s="16">
        <v>400.17</v>
      </c>
      <c r="E594" s="21">
        <v>281.42</v>
      </c>
      <c r="F594" s="4">
        <f t="shared" si="166"/>
        <v>489.21697159849231</v>
      </c>
      <c r="G594" s="21">
        <v>0.82</v>
      </c>
      <c r="H594" s="4">
        <v>108.8215</v>
      </c>
      <c r="I594" s="59">
        <f t="shared" si="167"/>
        <v>87.057200000000009</v>
      </c>
      <c r="J594" s="4">
        <f t="shared" si="168"/>
        <v>65.292899999999989</v>
      </c>
      <c r="K594" s="59">
        <f t="shared" si="155"/>
        <v>598.03847159849227</v>
      </c>
      <c r="L594" s="4">
        <f t="shared" si="153"/>
        <v>487.22720000000004</v>
      </c>
      <c r="M594" s="59">
        <f t="shared" si="154"/>
        <v>346.71289999999999</v>
      </c>
      <c r="N594" s="4">
        <f t="shared" si="156"/>
        <v>0.8147087907199253</v>
      </c>
      <c r="O594" s="8">
        <v>452.74</v>
      </c>
      <c r="Q594" s="16">
        <v>1</v>
      </c>
      <c r="R594" s="59">
        <f t="shared" si="157"/>
        <v>0</v>
      </c>
      <c r="S594" s="6">
        <f t="shared" si="158"/>
        <v>598.03847159849227</v>
      </c>
      <c r="T594" s="59">
        <f t="shared" si="159"/>
        <v>346.78475902499031</v>
      </c>
      <c r="U594" s="6">
        <f t="shared" si="160"/>
        <v>487.22720000000004</v>
      </c>
      <c r="V594" s="59">
        <f t="shared" si="161"/>
        <v>0</v>
      </c>
      <c r="W594" s="6">
        <f t="shared" si="162"/>
        <v>346.78475902499031</v>
      </c>
      <c r="X594" s="59">
        <f t="shared" si="169"/>
        <v>0.59303689952105287</v>
      </c>
      <c r="Y594" s="6">
        <f t="shared" si="163"/>
        <v>146.71289999999999</v>
      </c>
      <c r="Z594" s="59">
        <f t="shared" si="164"/>
        <v>508.83692814717176</v>
      </c>
      <c r="AA594" s="18">
        <f t="shared" si="165"/>
        <v>0.95753113236914777</v>
      </c>
      <c r="AB594" s="8" t="s">
        <v>608</v>
      </c>
      <c r="AS594" s="2">
        <v>1</v>
      </c>
      <c r="AT594" s="2">
        <v>0.9</v>
      </c>
    </row>
    <row r="595" spans="2:46" x14ac:dyDescent="0.25">
      <c r="B595" s="7" t="s">
        <v>609</v>
      </c>
      <c r="C595" s="21">
        <v>591.82000000000005</v>
      </c>
      <c r="D595" s="16">
        <v>405.04</v>
      </c>
      <c r="E595" s="21">
        <v>280.98</v>
      </c>
      <c r="F595" s="4">
        <f t="shared" si="166"/>
        <v>492.95756612511792</v>
      </c>
      <c r="G595" s="21">
        <v>0.82</v>
      </c>
      <c r="H595" s="4">
        <v>108.8215</v>
      </c>
      <c r="I595" s="59">
        <f t="shared" si="167"/>
        <v>87.057200000000009</v>
      </c>
      <c r="J595" s="4">
        <f t="shared" si="168"/>
        <v>65.292899999999989</v>
      </c>
      <c r="K595" s="59">
        <f t="shared" si="155"/>
        <v>601.77906612511788</v>
      </c>
      <c r="L595" s="4">
        <f t="shared" si="153"/>
        <v>492.09720000000004</v>
      </c>
      <c r="M595" s="59">
        <f t="shared" si="154"/>
        <v>346.27289999999999</v>
      </c>
      <c r="N595" s="4">
        <f t="shared" si="156"/>
        <v>0.81773731872834288</v>
      </c>
      <c r="O595" s="8">
        <v>452.15</v>
      </c>
      <c r="Q595" s="16">
        <v>1</v>
      </c>
      <c r="R595" s="59">
        <f t="shared" si="157"/>
        <v>0</v>
      </c>
      <c r="S595" s="6">
        <f t="shared" si="158"/>
        <v>601.77906612511788</v>
      </c>
      <c r="T595" s="59">
        <f t="shared" si="159"/>
        <v>346.37896901887524</v>
      </c>
      <c r="U595" s="6">
        <f t="shared" si="160"/>
        <v>492.09720000000004</v>
      </c>
      <c r="V595" s="59">
        <f t="shared" si="161"/>
        <v>0</v>
      </c>
      <c r="W595" s="6">
        <f t="shared" si="162"/>
        <v>346.37896901887524</v>
      </c>
      <c r="X595" s="59">
        <f t="shared" si="169"/>
        <v>-0.40579000611506899</v>
      </c>
      <c r="Y595" s="6">
        <f t="shared" si="163"/>
        <v>146.27289999999999</v>
      </c>
      <c r="Z595" s="59">
        <f t="shared" si="164"/>
        <v>513.37648516683157</v>
      </c>
      <c r="AA595" s="18">
        <f t="shared" si="165"/>
        <v>0.95855033142019275</v>
      </c>
      <c r="AB595" s="8" t="s">
        <v>609</v>
      </c>
      <c r="AS595" s="2">
        <v>1</v>
      </c>
      <c r="AT595" s="2">
        <v>0.9</v>
      </c>
    </row>
    <row r="596" spans="2:46" x14ac:dyDescent="0.25">
      <c r="B596" s="7" t="s">
        <v>610</v>
      </c>
      <c r="C596" s="21">
        <v>585.1</v>
      </c>
      <c r="D596" s="16">
        <v>399.95</v>
      </c>
      <c r="E596" s="21">
        <v>281.07</v>
      </c>
      <c r="F596" s="4">
        <f t="shared" si="166"/>
        <v>488.83570593809941</v>
      </c>
      <c r="G596" s="21">
        <v>0.82</v>
      </c>
      <c r="H596" s="4">
        <v>108.8215</v>
      </c>
      <c r="I596" s="59">
        <f t="shared" si="167"/>
        <v>87.057200000000009</v>
      </c>
      <c r="J596" s="4">
        <f t="shared" si="168"/>
        <v>65.292899999999989</v>
      </c>
      <c r="K596" s="59">
        <f t="shared" si="155"/>
        <v>597.65720593809942</v>
      </c>
      <c r="L596" s="4">
        <f t="shared" si="153"/>
        <v>487.00720000000001</v>
      </c>
      <c r="M596" s="59">
        <f t="shared" si="154"/>
        <v>346.36289999999997</v>
      </c>
      <c r="N596" s="4">
        <f t="shared" si="156"/>
        <v>0.81486041691002442</v>
      </c>
      <c r="O596" s="8">
        <v>453.31</v>
      </c>
      <c r="Q596" s="16">
        <v>1</v>
      </c>
      <c r="R596" s="59">
        <f t="shared" si="157"/>
        <v>0</v>
      </c>
      <c r="S596" s="6">
        <f t="shared" si="158"/>
        <v>597.65720593809942</v>
      </c>
      <c r="T596" s="59">
        <f t="shared" si="159"/>
        <v>346.43631876276447</v>
      </c>
      <c r="U596" s="6">
        <f t="shared" si="160"/>
        <v>487.00720000000001</v>
      </c>
      <c r="V596" s="59">
        <f t="shared" si="161"/>
        <v>0</v>
      </c>
      <c r="W596" s="6">
        <f t="shared" si="162"/>
        <v>346.43631876276447</v>
      </c>
      <c r="X596" s="59">
        <f t="shared" si="169"/>
        <v>5.7349743889233196E-2</v>
      </c>
      <c r="Y596" s="6">
        <f t="shared" si="163"/>
        <v>146.36289999999997</v>
      </c>
      <c r="Z596" s="59">
        <f t="shared" si="164"/>
        <v>508.52542841853051</v>
      </c>
      <c r="AA596" s="18">
        <f t="shared" si="165"/>
        <v>0.9576850493288992</v>
      </c>
      <c r="AB596" s="8" t="s">
        <v>610</v>
      </c>
      <c r="AS596" s="2">
        <v>1</v>
      </c>
      <c r="AT596" s="2">
        <v>0.9</v>
      </c>
    </row>
    <row r="597" spans="2:46" x14ac:dyDescent="0.25">
      <c r="B597" s="7" t="s">
        <v>611</v>
      </c>
      <c r="C597" s="21">
        <v>677.1</v>
      </c>
      <c r="D597" s="16">
        <v>405.4</v>
      </c>
      <c r="E597" s="21">
        <v>280.75</v>
      </c>
      <c r="F597" s="4">
        <f t="shared" si="166"/>
        <v>493.12242141277653</v>
      </c>
      <c r="G597" s="21">
        <v>0.82</v>
      </c>
      <c r="H597" s="4">
        <v>108.8215</v>
      </c>
      <c r="I597" s="59">
        <f t="shared" si="167"/>
        <v>87.057200000000009</v>
      </c>
      <c r="J597" s="4">
        <f t="shared" si="168"/>
        <v>65.292899999999989</v>
      </c>
      <c r="K597" s="59">
        <f t="shared" si="155"/>
        <v>601.94392141277649</v>
      </c>
      <c r="L597" s="4">
        <f t="shared" si="153"/>
        <v>492.4572</v>
      </c>
      <c r="M597" s="59">
        <f t="shared" si="154"/>
        <v>346.04289999999997</v>
      </c>
      <c r="N597" s="4">
        <f t="shared" si="156"/>
        <v>0.81811142613450005</v>
      </c>
      <c r="O597" s="8">
        <v>451.7</v>
      </c>
      <c r="Q597" s="16">
        <v>1</v>
      </c>
      <c r="R597" s="59">
        <f t="shared" si="157"/>
        <v>0</v>
      </c>
      <c r="S597" s="6">
        <f t="shared" si="158"/>
        <v>601.94392141277649</v>
      </c>
      <c r="T597" s="59">
        <f t="shared" si="159"/>
        <v>346.15370963482508</v>
      </c>
      <c r="U597" s="6">
        <f t="shared" si="160"/>
        <v>492.4572</v>
      </c>
      <c r="V597" s="59">
        <f t="shared" si="161"/>
        <v>0</v>
      </c>
      <c r="W597" s="6">
        <f t="shared" si="162"/>
        <v>346.15370963482508</v>
      </c>
      <c r="X597" s="59">
        <f t="shared" si="169"/>
        <v>-0.28260912793939497</v>
      </c>
      <c r="Y597" s="6">
        <f t="shared" si="163"/>
        <v>146.04289999999997</v>
      </c>
      <c r="Z597" s="59">
        <f t="shared" si="164"/>
        <v>513.65613251693003</v>
      </c>
      <c r="AA597" s="18">
        <f t="shared" si="165"/>
        <v>0.9587293304315192</v>
      </c>
      <c r="AB597" s="8" t="s">
        <v>611</v>
      </c>
      <c r="AS597" s="2">
        <v>1</v>
      </c>
      <c r="AT597" s="2">
        <v>0.9</v>
      </c>
    </row>
    <row r="598" spans="2:46" x14ac:dyDescent="0.25">
      <c r="B598" s="7" t="s">
        <v>612</v>
      </c>
      <c r="C598" s="21">
        <v>583.74</v>
      </c>
      <c r="D598" s="16">
        <v>366.91</v>
      </c>
      <c r="E598" s="21">
        <v>274.10000000000002</v>
      </c>
      <c r="F598" s="4">
        <f t="shared" si="166"/>
        <v>457.98881874997784</v>
      </c>
      <c r="G598" s="21">
        <v>0.8</v>
      </c>
      <c r="H598" s="4">
        <v>108.8215</v>
      </c>
      <c r="I598" s="59">
        <f t="shared" si="167"/>
        <v>87.057200000000009</v>
      </c>
      <c r="J598" s="4">
        <f t="shared" si="168"/>
        <v>65.292899999999989</v>
      </c>
      <c r="K598" s="59">
        <f t="shared" si="155"/>
        <v>566.8103187499778</v>
      </c>
      <c r="L598" s="4">
        <f t="shared" ref="L598:L661" si="170">D598+I598</f>
        <v>453.96720000000005</v>
      </c>
      <c r="M598" s="59">
        <f t="shared" ref="M598:M661" si="171">E598+J598</f>
        <v>339.3929</v>
      </c>
      <c r="N598" s="4">
        <f t="shared" si="156"/>
        <v>0.80091555319804741</v>
      </c>
      <c r="O598" s="8">
        <v>453.68</v>
      </c>
      <c r="Q598" s="16">
        <v>1</v>
      </c>
      <c r="R598" s="59">
        <f t="shared" si="157"/>
        <v>0</v>
      </c>
      <c r="S598" s="6">
        <f t="shared" si="158"/>
        <v>566.8103187499778</v>
      </c>
      <c r="T598" s="59">
        <f t="shared" si="159"/>
        <v>339.39316252041868</v>
      </c>
      <c r="U598" s="6">
        <f t="shared" si="160"/>
        <v>453.96720000000005</v>
      </c>
      <c r="V598" s="59">
        <f t="shared" si="161"/>
        <v>0</v>
      </c>
      <c r="W598" s="6">
        <f t="shared" si="162"/>
        <v>339.39316252041868</v>
      </c>
      <c r="X598" s="59">
        <f t="shared" si="169"/>
        <v>-6.7605471144063927</v>
      </c>
      <c r="Y598" s="6">
        <f t="shared" si="163"/>
        <v>139.3929</v>
      </c>
      <c r="Z598" s="59">
        <f t="shared" si="164"/>
        <v>474.8858802346623</v>
      </c>
      <c r="AA598" s="18">
        <f t="shared" si="165"/>
        <v>0.95595009010517351</v>
      </c>
      <c r="AB598" s="8" t="s">
        <v>612</v>
      </c>
      <c r="AS598" s="2">
        <v>1</v>
      </c>
      <c r="AT598" s="2">
        <v>0.9</v>
      </c>
    </row>
    <row r="599" spans="2:46" x14ac:dyDescent="0.25">
      <c r="B599" s="7" t="s">
        <v>613</v>
      </c>
      <c r="C599" s="21">
        <v>690.88</v>
      </c>
      <c r="D599" s="16">
        <v>395.01</v>
      </c>
      <c r="E599" s="21">
        <v>278.32</v>
      </c>
      <c r="F599" s="4">
        <f t="shared" si="166"/>
        <v>483.21312326963965</v>
      </c>
      <c r="G599" s="21">
        <v>0.82</v>
      </c>
      <c r="H599" s="4">
        <v>108.8215</v>
      </c>
      <c r="I599" s="59">
        <f t="shared" si="167"/>
        <v>87.057200000000009</v>
      </c>
      <c r="J599" s="4">
        <f t="shared" si="168"/>
        <v>65.292899999999989</v>
      </c>
      <c r="K599" s="59">
        <f t="shared" si="155"/>
        <v>592.03462326963961</v>
      </c>
      <c r="L599" s="4">
        <f t="shared" si="170"/>
        <v>482.06720000000001</v>
      </c>
      <c r="M599" s="59">
        <f t="shared" si="171"/>
        <v>343.61289999999997</v>
      </c>
      <c r="N599" s="4">
        <f t="shared" si="156"/>
        <v>0.81425508078848385</v>
      </c>
      <c r="O599" s="8">
        <v>451.44</v>
      </c>
      <c r="Q599" s="16">
        <v>1</v>
      </c>
      <c r="R599" s="59">
        <f t="shared" si="157"/>
        <v>0</v>
      </c>
      <c r="S599" s="6">
        <f t="shared" si="158"/>
        <v>592.03462326963961</v>
      </c>
      <c r="T599" s="59">
        <f t="shared" si="159"/>
        <v>343.68038907418628</v>
      </c>
      <c r="U599" s="6">
        <f t="shared" si="160"/>
        <v>482.06720000000001</v>
      </c>
      <c r="V599" s="59">
        <f t="shared" si="161"/>
        <v>0</v>
      </c>
      <c r="W599" s="6">
        <f t="shared" si="162"/>
        <v>343.68038907418628</v>
      </c>
      <c r="X599" s="59">
        <f t="shared" si="169"/>
        <v>4.2872265537675958</v>
      </c>
      <c r="Y599" s="6">
        <f t="shared" si="163"/>
        <v>143.61289999999997</v>
      </c>
      <c r="Z599" s="59">
        <f t="shared" si="164"/>
        <v>503.00442379988073</v>
      </c>
      <c r="AA599" s="18">
        <f t="shared" si="165"/>
        <v>0.95837566667562646</v>
      </c>
      <c r="AB599" s="8" t="s">
        <v>613</v>
      </c>
      <c r="AS599" s="2">
        <v>1</v>
      </c>
      <c r="AT599" s="2">
        <v>0.9</v>
      </c>
    </row>
    <row r="600" spans="2:46" x14ac:dyDescent="0.25">
      <c r="B600" s="7" t="s">
        <v>614</v>
      </c>
      <c r="C600" s="21">
        <v>659.68</v>
      </c>
      <c r="D600" s="16">
        <v>390.73</v>
      </c>
      <c r="E600" s="21">
        <v>271.97000000000003</v>
      </c>
      <c r="F600" s="4">
        <f t="shared" si="166"/>
        <v>476.06471597882575</v>
      </c>
      <c r="G600" s="21">
        <v>0.82</v>
      </c>
      <c r="H600" s="4">
        <v>108.8215</v>
      </c>
      <c r="I600" s="59">
        <f t="shared" si="167"/>
        <v>87.057200000000009</v>
      </c>
      <c r="J600" s="4">
        <f t="shared" si="168"/>
        <v>65.292899999999989</v>
      </c>
      <c r="K600" s="59">
        <f t="shared" si="155"/>
        <v>584.8862159788257</v>
      </c>
      <c r="L600" s="4">
        <f t="shared" si="170"/>
        <v>477.78720000000004</v>
      </c>
      <c r="M600" s="59">
        <f t="shared" si="171"/>
        <v>337.2629</v>
      </c>
      <c r="N600" s="4">
        <f t="shared" si="156"/>
        <v>0.81688914347281716</v>
      </c>
      <c r="O600" s="8">
        <v>451.81</v>
      </c>
      <c r="Q600" s="16">
        <v>1</v>
      </c>
      <c r="R600" s="59">
        <f t="shared" si="157"/>
        <v>0</v>
      </c>
      <c r="S600" s="6">
        <f t="shared" si="158"/>
        <v>584.8862159788257</v>
      </c>
      <c r="T600" s="59">
        <f t="shared" si="159"/>
        <v>337.35927015303645</v>
      </c>
      <c r="U600" s="6">
        <f t="shared" si="160"/>
        <v>477.78720000000004</v>
      </c>
      <c r="V600" s="59">
        <f t="shared" si="161"/>
        <v>0</v>
      </c>
      <c r="W600" s="6">
        <f t="shared" si="162"/>
        <v>337.35927015303645</v>
      </c>
      <c r="X600" s="59">
        <f t="shared" si="169"/>
        <v>-6.3211189211498322</v>
      </c>
      <c r="Y600" s="6">
        <f t="shared" si="163"/>
        <v>137.2629</v>
      </c>
      <c r="Z600" s="59">
        <f t="shared" si="164"/>
        <v>497.11337962304941</v>
      </c>
      <c r="AA600" s="18">
        <f t="shared" si="165"/>
        <v>0.96112319560237147</v>
      </c>
      <c r="AB600" s="8" t="s">
        <v>614</v>
      </c>
      <c r="AS600" s="2">
        <v>1</v>
      </c>
      <c r="AT600" s="2">
        <v>0.9</v>
      </c>
    </row>
    <row r="601" spans="2:46" x14ac:dyDescent="0.25">
      <c r="B601" s="7" t="s">
        <v>615</v>
      </c>
      <c r="C601" s="21">
        <v>656.46</v>
      </c>
      <c r="D601" s="16">
        <v>405.53</v>
      </c>
      <c r="E601" s="21">
        <v>280.31</v>
      </c>
      <c r="F601" s="4">
        <f t="shared" si="166"/>
        <v>492.9789823106052</v>
      </c>
      <c r="G601" s="21">
        <v>0.82</v>
      </c>
      <c r="H601" s="4">
        <v>108.8215</v>
      </c>
      <c r="I601" s="59">
        <f t="shared" si="167"/>
        <v>87.057200000000009</v>
      </c>
      <c r="J601" s="4">
        <f t="shared" si="168"/>
        <v>65.292899999999989</v>
      </c>
      <c r="K601" s="59">
        <f t="shared" si="155"/>
        <v>601.80048231060516</v>
      </c>
      <c r="L601" s="4">
        <f t="shared" si="170"/>
        <v>492.5872</v>
      </c>
      <c r="M601" s="59">
        <f t="shared" si="171"/>
        <v>345.60289999999998</v>
      </c>
      <c r="N601" s="4">
        <f t="shared" si="156"/>
        <v>0.81852244137245922</v>
      </c>
      <c r="O601" s="8">
        <v>451.75</v>
      </c>
      <c r="Q601" s="16">
        <v>1</v>
      </c>
      <c r="R601" s="59">
        <f t="shared" si="157"/>
        <v>0</v>
      </c>
      <c r="S601" s="6">
        <f t="shared" si="158"/>
        <v>601.80048231060516</v>
      </c>
      <c r="T601" s="59">
        <f t="shared" si="159"/>
        <v>345.71906355513136</v>
      </c>
      <c r="U601" s="6">
        <f t="shared" si="160"/>
        <v>492.5872</v>
      </c>
      <c r="V601" s="59">
        <f t="shared" si="161"/>
        <v>0</v>
      </c>
      <c r="W601" s="6">
        <f t="shared" si="162"/>
        <v>345.71906355513136</v>
      </c>
      <c r="X601" s="59">
        <f t="shared" si="169"/>
        <v>8.3597934020949083</v>
      </c>
      <c r="Y601" s="6">
        <f t="shared" si="163"/>
        <v>145.60289999999998</v>
      </c>
      <c r="Z601" s="59">
        <f t="shared" si="164"/>
        <v>513.65587127205117</v>
      </c>
      <c r="AA601" s="18">
        <f t="shared" si="165"/>
        <v>0.95898290577332379</v>
      </c>
      <c r="AB601" s="8" t="s">
        <v>615</v>
      </c>
      <c r="AS601" s="2">
        <v>1</v>
      </c>
      <c r="AT601" s="2">
        <v>0.9</v>
      </c>
    </row>
    <row r="602" spans="2:46" x14ac:dyDescent="0.25">
      <c r="B602" s="7" t="s">
        <v>616</v>
      </c>
      <c r="C602" s="21">
        <v>662.06</v>
      </c>
      <c r="D602" s="16">
        <v>405.71</v>
      </c>
      <c r="E602" s="21">
        <v>280.68</v>
      </c>
      <c r="F602" s="4">
        <f t="shared" si="166"/>
        <v>493.33747729115413</v>
      </c>
      <c r="G602" s="21">
        <v>0.82</v>
      </c>
      <c r="H602" s="4">
        <v>108.8215</v>
      </c>
      <c r="I602" s="59">
        <f t="shared" si="167"/>
        <v>87.057200000000009</v>
      </c>
      <c r="J602" s="4">
        <f t="shared" si="168"/>
        <v>65.292899999999989</v>
      </c>
      <c r="K602" s="59">
        <f t="shared" si="155"/>
        <v>602.15897729115409</v>
      </c>
      <c r="L602" s="4">
        <f t="shared" si="170"/>
        <v>492.7672</v>
      </c>
      <c r="M602" s="59">
        <f t="shared" si="171"/>
        <v>345.97289999999998</v>
      </c>
      <c r="N602" s="4">
        <f t="shared" si="156"/>
        <v>0.81833405891703359</v>
      </c>
      <c r="O602" s="8">
        <v>451.57</v>
      </c>
      <c r="Q602" s="16">
        <v>1</v>
      </c>
      <c r="R602" s="59">
        <f t="shared" si="157"/>
        <v>0</v>
      </c>
      <c r="S602" s="6">
        <f t="shared" si="158"/>
        <v>602.15897729115409</v>
      </c>
      <c r="T602" s="59">
        <f t="shared" si="159"/>
        <v>346.08657953825463</v>
      </c>
      <c r="U602" s="6">
        <f t="shared" si="160"/>
        <v>492.7672</v>
      </c>
      <c r="V602" s="59">
        <f t="shared" si="161"/>
        <v>0</v>
      </c>
      <c r="W602" s="6">
        <f t="shared" si="162"/>
        <v>346.08657953825463</v>
      </c>
      <c r="X602" s="59">
        <f t="shared" si="169"/>
        <v>0.36751598312326905</v>
      </c>
      <c r="Y602" s="6">
        <f t="shared" si="163"/>
        <v>145.97289999999998</v>
      </c>
      <c r="Z602" s="59">
        <f t="shared" si="164"/>
        <v>513.93345963290813</v>
      </c>
      <c r="AA602" s="18">
        <f t="shared" si="165"/>
        <v>0.95881517492940282</v>
      </c>
      <c r="AB602" s="8" t="s">
        <v>616</v>
      </c>
      <c r="AS602" s="2">
        <v>1</v>
      </c>
      <c r="AT602" s="2">
        <v>0.9</v>
      </c>
    </row>
    <row r="603" spans="2:46" x14ac:dyDescent="0.25">
      <c r="B603" s="7" t="s">
        <v>617</v>
      </c>
      <c r="C603" s="21">
        <v>528.20000000000005</v>
      </c>
      <c r="D603" s="16">
        <v>382.63</v>
      </c>
      <c r="E603" s="21">
        <v>277.82</v>
      </c>
      <c r="F603" s="4">
        <f t="shared" si="166"/>
        <v>472.85269302394801</v>
      </c>
      <c r="G603" s="21">
        <v>0.81</v>
      </c>
      <c r="H603" s="4">
        <v>108.8215</v>
      </c>
      <c r="I603" s="59">
        <f t="shared" si="167"/>
        <v>87.057200000000009</v>
      </c>
      <c r="J603" s="4">
        <f t="shared" si="168"/>
        <v>65.292899999999989</v>
      </c>
      <c r="K603" s="59">
        <f t="shared" si="155"/>
        <v>581.67419302394796</v>
      </c>
      <c r="L603" s="4">
        <f t="shared" si="170"/>
        <v>469.68720000000002</v>
      </c>
      <c r="M603" s="59">
        <f t="shared" si="171"/>
        <v>343.11289999999997</v>
      </c>
      <c r="N603" s="4">
        <f t="shared" si="156"/>
        <v>0.80747470943869537</v>
      </c>
      <c r="O603" s="8">
        <v>452.9</v>
      </c>
      <c r="Q603" s="16">
        <v>1</v>
      </c>
      <c r="R603" s="59">
        <f t="shared" si="157"/>
        <v>0</v>
      </c>
      <c r="S603" s="6">
        <f t="shared" si="158"/>
        <v>581.67419302394796</v>
      </c>
      <c r="T603" s="59">
        <f t="shared" si="159"/>
        <v>343.13088025740421</v>
      </c>
      <c r="U603" s="6">
        <f t="shared" si="160"/>
        <v>469.68720000000002</v>
      </c>
      <c r="V603" s="59">
        <f t="shared" si="161"/>
        <v>0</v>
      </c>
      <c r="W603" s="6">
        <f t="shared" si="162"/>
        <v>343.13088025740421</v>
      </c>
      <c r="X603" s="59">
        <f t="shared" si="169"/>
        <v>-2.9556992808504106</v>
      </c>
      <c r="Y603" s="6">
        <f t="shared" si="163"/>
        <v>143.11289999999997</v>
      </c>
      <c r="Z603" s="59">
        <f t="shared" si="164"/>
        <v>491.00648467230042</v>
      </c>
      <c r="AA603" s="18">
        <f t="shared" si="165"/>
        <v>0.95658044172974832</v>
      </c>
      <c r="AB603" s="8" t="s">
        <v>617</v>
      </c>
      <c r="AS603" s="2">
        <v>1</v>
      </c>
      <c r="AT603" s="2">
        <v>0.9</v>
      </c>
    </row>
    <row r="604" spans="2:46" x14ac:dyDescent="0.25">
      <c r="B604" s="7" t="s">
        <v>618</v>
      </c>
      <c r="C604" s="21">
        <v>651.64</v>
      </c>
      <c r="D604" s="16">
        <v>403.81</v>
      </c>
      <c r="E604" s="21">
        <v>280.67</v>
      </c>
      <c r="F604" s="4">
        <f t="shared" si="166"/>
        <v>491.77043933119853</v>
      </c>
      <c r="G604" s="21">
        <v>0.82</v>
      </c>
      <c r="H604" s="4">
        <v>108.8215</v>
      </c>
      <c r="I604" s="59">
        <f t="shared" si="167"/>
        <v>87.057200000000009</v>
      </c>
      <c r="J604" s="4">
        <f t="shared" si="168"/>
        <v>65.292899999999989</v>
      </c>
      <c r="K604" s="59">
        <f t="shared" si="155"/>
        <v>600.59193933119855</v>
      </c>
      <c r="L604" s="4">
        <f t="shared" si="170"/>
        <v>490.86720000000003</v>
      </c>
      <c r="M604" s="59">
        <f t="shared" si="171"/>
        <v>345.96289999999999</v>
      </c>
      <c r="N604" s="4">
        <f t="shared" si="156"/>
        <v>0.81730567437620838</v>
      </c>
      <c r="O604" s="8">
        <v>452.44</v>
      </c>
      <c r="Q604" s="16">
        <v>1</v>
      </c>
      <c r="R604" s="59">
        <f t="shared" si="157"/>
        <v>0</v>
      </c>
      <c r="S604" s="6">
        <f t="shared" si="158"/>
        <v>600.59193933119855</v>
      </c>
      <c r="T604" s="59">
        <f t="shared" si="159"/>
        <v>346.0636784665071</v>
      </c>
      <c r="U604" s="6">
        <f t="shared" si="160"/>
        <v>490.86720000000003</v>
      </c>
      <c r="V604" s="59">
        <f t="shared" si="161"/>
        <v>0</v>
      </c>
      <c r="W604" s="6">
        <f t="shared" si="162"/>
        <v>346.0636784665071</v>
      </c>
      <c r="X604" s="59">
        <f t="shared" si="169"/>
        <v>2.9327982091028844</v>
      </c>
      <c r="Y604" s="6">
        <f t="shared" si="163"/>
        <v>145.96289999999999</v>
      </c>
      <c r="Z604" s="59">
        <f t="shared" si="164"/>
        <v>512.10914482388421</v>
      </c>
      <c r="AA604" s="18">
        <f t="shared" si="165"/>
        <v>0.95852066880940123</v>
      </c>
      <c r="AB604" s="8" t="s">
        <v>618</v>
      </c>
      <c r="AS604" s="2">
        <v>1</v>
      </c>
      <c r="AT604" s="2">
        <v>0.9</v>
      </c>
    </row>
    <row r="605" spans="2:46" x14ac:dyDescent="0.25">
      <c r="B605" s="7" t="s">
        <v>619</v>
      </c>
      <c r="C605" s="21">
        <v>658.98</v>
      </c>
      <c r="D605" s="16">
        <v>400.13</v>
      </c>
      <c r="E605" s="21">
        <v>278.26</v>
      </c>
      <c r="F605" s="4">
        <f t="shared" si="166"/>
        <v>487.37320863994978</v>
      </c>
      <c r="G605" s="21">
        <v>0.82</v>
      </c>
      <c r="H605" s="4">
        <v>108.8215</v>
      </c>
      <c r="I605" s="59">
        <f t="shared" si="167"/>
        <v>87.057200000000009</v>
      </c>
      <c r="J605" s="4">
        <f t="shared" si="168"/>
        <v>65.292899999999989</v>
      </c>
      <c r="K605" s="59">
        <f t="shared" si="155"/>
        <v>596.19470863994979</v>
      </c>
      <c r="L605" s="4">
        <f t="shared" si="170"/>
        <v>487.18720000000002</v>
      </c>
      <c r="M605" s="59">
        <f t="shared" si="171"/>
        <v>343.55289999999997</v>
      </c>
      <c r="N605" s="4">
        <f t="shared" si="156"/>
        <v>0.81716122759858156</v>
      </c>
      <c r="O605" s="8">
        <v>449.86</v>
      </c>
      <c r="Q605" s="16">
        <v>1</v>
      </c>
      <c r="R605" s="59">
        <f t="shared" si="157"/>
        <v>0</v>
      </c>
      <c r="S605" s="6">
        <f t="shared" si="158"/>
        <v>596.19470863994979</v>
      </c>
      <c r="T605" s="59">
        <f t="shared" si="159"/>
        <v>343.65209553621901</v>
      </c>
      <c r="U605" s="6">
        <f t="shared" si="160"/>
        <v>487.18720000000002</v>
      </c>
      <c r="V605" s="59">
        <f t="shared" si="161"/>
        <v>0</v>
      </c>
      <c r="W605" s="6">
        <f t="shared" si="162"/>
        <v>343.65209553621901</v>
      </c>
      <c r="X605" s="59">
        <f t="shared" si="169"/>
        <v>-2.4115829302880911</v>
      </c>
      <c r="Y605" s="6">
        <f t="shared" si="163"/>
        <v>143.55289999999997</v>
      </c>
      <c r="Z605" s="59">
        <f t="shared" si="164"/>
        <v>507.89644903488943</v>
      </c>
      <c r="AA605" s="18">
        <f t="shared" si="165"/>
        <v>0.95922545023844652</v>
      </c>
      <c r="AB605" s="8" t="s">
        <v>619</v>
      </c>
      <c r="AS605" s="2">
        <v>1</v>
      </c>
      <c r="AT605" s="2">
        <v>0.9</v>
      </c>
    </row>
    <row r="606" spans="2:46" x14ac:dyDescent="0.25">
      <c r="B606" s="7" t="s">
        <v>620</v>
      </c>
      <c r="C606" s="21">
        <v>582.04</v>
      </c>
      <c r="D606" s="16">
        <v>393.86</v>
      </c>
      <c r="E606" s="21">
        <v>276.04000000000002</v>
      </c>
      <c r="F606" s="4">
        <f t="shared" si="166"/>
        <v>480.96130946262195</v>
      </c>
      <c r="G606" s="21">
        <v>0.82</v>
      </c>
      <c r="H606" s="4">
        <v>108.8215</v>
      </c>
      <c r="I606" s="59">
        <f t="shared" si="167"/>
        <v>87.057200000000009</v>
      </c>
      <c r="J606" s="4">
        <f t="shared" si="168"/>
        <v>65.292899999999989</v>
      </c>
      <c r="K606" s="59">
        <f t="shared" si="155"/>
        <v>589.78280946262191</v>
      </c>
      <c r="L606" s="4">
        <f t="shared" si="170"/>
        <v>480.91720000000004</v>
      </c>
      <c r="M606" s="59">
        <f t="shared" si="171"/>
        <v>341.3329</v>
      </c>
      <c r="N606" s="4">
        <f t="shared" si="156"/>
        <v>0.8154140681689005</v>
      </c>
      <c r="O606" s="8">
        <v>449.57</v>
      </c>
      <c r="Q606" s="16">
        <v>1</v>
      </c>
      <c r="R606" s="59">
        <f t="shared" si="157"/>
        <v>0</v>
      </c>
      <c r="S606" s="6">
        <f t="shared" si="158"/>
        <v>589.78280946262191</v>
      </c>
      <c r="T606" s="59">
        <f t="shared" si="159"/>
        <v>341.41237394356881</v>
      </c>
      <c r="U606" s="6">
        <f t="shared" si="160"/>
        <v>480.91720000000004</v>
      </c>
      <c r="V606" s="59">
        <f t="shared" si="161"/>
        <v>0</v>
      </c>
      <c r="W606" s="6">
        <f t="shared" si="162"/>
        <v>341.41237394356881</v>
      </c>
      <c r="X606" s="59">
        <f t="shared" si="169"/>
        <v>-2.2397215926501985</v>
      </c>
      <c r="Y606" s="6">
        <f t="shared" si="163"/>
        <v>141.3329</v>
      </c>
      <c r="Z606" s="59">
        <f t="shared" si="164"/>
        <v>501.25476743692928</v>
      </c>
      <c r="AA606" s="18">
        <f t="shared" si="165"/>
        <v>0.95942668527439345</v>
      </c>
      <c r="AB606" s="8" t="s">
        <v>620</v>
      </c>
      <c r="AS606" s="2">
        <v>1</v>
      </c>
      <c r="AT606" s="2">
        <v>0.9</v>
      </c>
    </row>
    <row r="607" spans="2:46" x14ac:dyDescent="0.25">
      <c r="B607" s="7" t="s">
        <v>621</v>
      </c>
      <c r="C607" s="21">
        <v>660.1</v>
      </c>
      <c r="D607" s="16">
        <v>402.71</v>
      </c>
      <c r="E607" s="21">
        <v>277.13</v>
      </c>
      <c r="F607" s="4">
        <f t="shared" si="166"/>
        <v>488.85210544703597</v>
      </c>
      <c r="G607" s="21">
        <v>0.82</v>
      </c>
      <c r="H607" s="4">
        <v>108.8215</v>
      </c>
      <c r="I607" s="59">
        <f t="shared" si="167"/>
        <v>87.057200000000009</v>
      </c>
      <c r="J607" s="4">
        <f t="shared" si="168"/>
        <v>65.292899999999989</v>
      </c>
      <c r="K607" s="59">
        <f t="shared" si="155"/>
        <v>597.67360544703592</v>
      </c>
      <c r="L607" s="4">
        <f t="shared" si="170"/>
        <v>489.7672</v>
      </c>
      <c r="M607" s="59">
        <f t="shared" si="171"/>
        <v>342.42289999999997</v>
      </c>
      <c r="N607" s="4">
        <f t="shared" si="156"/>
        <v>0.81945596314843738</v>
      </c>
      <c r="O607" s="8">
        <v>449.46</v>
      </c>
      <c r="Q607" s="16">
        <v>1</v>
      </c>
      <c r="R607" s="59">
        <f t="shared" si="157"/>
        <v>0</v>
      </c>
      <c r="S607" s="6">
        <f t="shared" si="158"/>
        <v>597.67360544703592</v>
      </c>
      <c r="T607" s="59">
        <f t="shared" si="159"/>
        <v>342.5519354086606</v>
      </c>
      <c r="U607" s="6">
        <f t="shared" si="160"/>
        <v>489.7672</v>
      </c>
      <c r="V607" s="59">
        <f t="shared" si="161"/>
        <v>0</v>
      </c>
      <c r="W607" s="6">
        <f t="shared" si="162"/>
        <v>342.5519354086606</v>
      </c>
      <c r="X607" s="59">
        <f t="shared" si="169"/>
        <v>1.1395614650917878</v>
      </c>
      <c r="Y607" s="6">
        <f t="shared" si="163"/>
        <v>142.42289999999997</v>
      </c>
      <c r="Z607" s="59">
        <f t="shared" si="164"/>
        <v>510.05508784860677</v>
      </c>
      <c r="AA607" s="18">
        <f t="shared" si="165"/>
        <v>0.96022412415454905</v>
      </c>
      <c r="AB607" s="8" t="s">
        <v>621</v>
      </c>
      <c r="AS607" s="2">
        <v>1</v>
      </c>
      <c r="AT607" s="2">
        <v>0.9</v>
      </c>
    </row>
    <row r="608" spans="2:46" x14ac:dyDescent="0.25">
      <c r="B608" s="7" t="s">
        <v>622</v>
      </c>
      <c r="C608" s="21">
        <v>671.88</v>
      </c>
      <c r="D608" s="16">
        <v>393.44</v>
      </c>
      <c r="E608" s="21">
        <v>273.33</v>
      </c>
      <c r="F608" s="4">
        <f t="shared" si="166"/>
        <v>479.0660940830607</v>
      </c>
      <c r="G608" s="21">
        <v>0.82</v>
      </c>
      <c r="H608" s="4">
        <v>108.8215</v>
      </c>
      <c r="I608" s="59">
        <f t="shared" si="167"/>
        <v>87.057200000000009</v>
      </c>
      <c r="J608" s="4">
        <f t="shared" si="168"/>
        <v>65.292899999999989</v>
      </c>
      <c r="K608" s="59">
        <f t="shared" si="155"/>
        <v>587.88759408306066</v>
      </c>
      <c r="L608" s="4">
        <f t="shared" si="170"/>
        <v>480.49720000000002</v>
      </c>
      <c r="M608" s="59">
        <f t="shared" si="171"/>
        <v>338.62289999999996</v>
      </c>
      <c r="N608" s="4">
        <f t="shared" si="156"/>
        <v>0.81732835466521547</v>
      </c>
      <c r="O608" s="8">
        <v>445.96</v>
      </c>
      <c r="Q608" s="16">
        <v>1</v>
      </c>
      <c r="R608" s="59">
        <f t="shared" si="157"/>
        <v>0</v>
      </c>
      <c r="S608" s="6">
        <f t="shared" si="158"/>
        <v>587.88759408306066</v>
      </c>
      <c r="T608" s="59">
        <f t="shared" si="159"/>
        <v>338.72446629809525</v>
      </c>
      <c r="U608" s="6">
        <f t="shared" si="160"/>
        <v>480.49720000000002</v>
      </c>
      <c r="V608" s="59">
        <f t="shared" si="161"/>
        <v>0</v>
      </c>
      <c r="W608" s="6">
        <f t="shared" si="162"/>
        <v>338.72446629809525</v>
      </c>
      <c r="X608" s="59">
        <f t="shared" si="169"/>
        <v>-3.827469110565346</v>
      </c>
      <c r="Y608" s="6">
        <f t="shared" si="163"/>
        <v>138.62289999999996</v>
      </c>
      <c r="Z608" s="59">
        <f t="shared" si="164"/>
        <v>500.09385880277517</v>
      </c>
      <c r="AA608" s="18">
        <f t="shared" si="165"/>
        <v>0.96081403828935319</v>
      </c>
      <c r="AB608" s="8" t="s">
        <v>622</v>
      </c>
      <c r="AS608" s="2">
        <v>1</v>
      </c>
      <c r="AT608" s="2">
        <v>0.9</v>
      </c>
    </row>
    <row r="609" spans="2:46" x14ac:dyDescent="0.25">
      <c r="B609" s="7" t="s">
        <v>623</v>
      </c>
      <c r="C609" s="21">
        <v>636.16</v>
      </c>
      <c r="D609" s="16">
        <v>404.76</v>
      </c>
      <c r="E609" s="21">
        <v>272.47000000000003</v>
      </c>
      <c r="F609" s="4">
        <f t="shared" si="166"/>
        <v>487.92474675916981</v>
      </c>
      <c r="G609" s="21">
        <v>0.83</v>
      </c>
      <c r="H609" s="4">
        <v>108.8215</v>
      </c>
      <c r="I609" s="59">
        <f t="shared" si="167"/>
        <v>87.057200000000009</v>
      </c>
      <c r="J609" s="4">
        <f t="shared" si="168"/>
        <v>65.292899999999989</v>
      </c>
      <c r="K609" s="59">
        <f t="shared" si="155"/>
        <v>596.74624675916982</v>
      </c>
      <c r="L609" s="4">
        <f t="shared" si="170"/>
        <v>491.81720000000001</v>
      </c>
      <c r="M609" s="59">
        <f t="shared" si="171"/>
        <v>337.7629</v>
      </c>
      <c r="N609" s="4">
        <f t="shared" si="156"/>
        <v>0.82416471435049299</v>
      </c>
      <c r="O609" s="8">
        <v>443.83</v>
      </c>
      <c r="Q609" s="16">
        <v>1</v>
      </c>
      <c r="R609" s="59">
        <f t="shared" si="157"/>
        <v>0</v>
      </c>
      <c r="S609" s="6">
        <f t="shared" si="158"/>
        <v>596.74624675916982</v>
      </c>
      <c r="T609" s="59">
        <f t="shared" si="159"/>
        <v>337.96734280891098</v>
      </c>
      <c r="U609" s="6">
        <f t="shared" si="160"/>
        <v>491.81720000000001</v>
      </c>
      <c r="V609" s="59">
        <f t="shared" si="161"/>
        <v>0</v>
      </c>
      <c r="W609" s="6">
        <f t="shared" si="162"/>
        <v>337.96734280891098</v>
      </c>
      <c r="X609" s="59">
        <f t="shared" si="169"/>
        <v>-0.75712348918426642</v>
      </c>
      <c r="Y609" s="6">
        <f t="shared" si="163"/>
        <v>137.7629</v>
      </c>
      <c r="Z609" s="59">
        <f t="shared" si="164"/>
        <v>510.74727099833831</v>
      </c>
      <c r="AA609" s="18">
        <f t="shared" si="165"/>
        <v>0.96293652051955869</v>
      </c>
      <c r="AB609" s="8" t="s">
        <v>623</v>
      </c>
      <c r="AS609" s="2">
        <v>1</v>
      </c>
      <c r="AT609" s="2">
        <v>0.9</v>
      </c>
    </row>
    <row r="610" spans="2:46" x14ac:dyDescent="0.25">
      <c r="B610" s="7" t="s">
        <v>624</v>
      </c>
      <c r="C610" s="21">
        <v>638.54</v>
      </c>
      <c r="D610" s="16">
        <v>398.62</v>
      </c>
      <c r="E610" s="21">
        <v>269.85000000000002</v>
      </c>
      <c r="F610" s="4">
        <f t="shared" si="166"/>
        <v>481.3698441946691</v>
      </c>
      <c r="G610" s="21">
        <v>0.83</v>
      </c>
      <c r="H610" s="4">
        <v>108.8215</v>
      </c>
      <c r="I610" s="59">
        <f t="shared" si="167"/>
        <v>87.057200000000009</v>
      </c>
      <c r="J610" s="4">
        <f t="shared" si="168"/>
        <v>65.292899999999989</v>
      </c>
      <c r="K610" s="59">
        <f t="shared" si="155"/>
        <v>590.19134419466911</v>
      </c>
      <c r="L610" s="4">
        <f t="shared" si="170"/>
        <v>485.67720000000003</v>
      </c>
      <c r="M610" s="59">
        <f t="shared" si="171"/>
        <v>335.1429</v>
      </c>
      <c r="N610" s="4">
        <f t="shared" si="156"/>
        <v>0.82291481360628682</v>
      </c>
      <c r="O610" s="8">
        <v>443.04</v>
      </c>
      <c r="Q610" s="16">
        <v>1</v>
      </c>
      <c r="R610" s="59">
        <f t="shared" si="157"/>
        <v>0</v>
      </c>
      <c r="S610" s="6">
        <f t="shared" si="158"/>
        <v>590.19134419466911</v>
      </c>
      <c r="T610" s="59">
        <f t="shared" si="159"/>
        <v>335.32593124074134</v>
      </c>
      <c r="U610" s="6">
        <f t="shared" si="160"/>
        <v>485.67720000000003</v>
      </c>
      <c r="V610" s="59">
        <f t="shared" si="161"/>
        <v>0</v>
      </c>
      <c r="W610" s="6">
        <f t="shared" si="162"/>
        <v>335.32593124074134</v>
      </c>
      <c r="X610" s="59">
        <f t="shared" si="169"/>
        <v>-2.6414115681696444</v>
      </c>
      <c r="Y610" s="6">
        <f t="shared" si="163"/>
        <v>135.1429</v>
      </c>
      <c r="Z610" s="59">
        <f t="shared" si="164"/>
        <v>504.12889821974107</v>
      </c>
      <c r="AA610" s="18">
        <f t="shared" si="165"/>
        <v>0.96339884841971846</v>
      </c>
      <c r="AB610" s="8" t="s">
        <v>624</v>
      </c>
      <c r="AS610" s="2">
        <v>1</v>
      </c>
      <c r="AT610" s="2">
        <v>0.9</v>
      </c>
    </row>
    <row r="611" spans="2:46" x14ac:dyDescent="0.25">
      <c r="B611" s="7" t="s">
        <v>625</v>
      </c>
      <c r="C611" s="21">
        <v>642.5</v>
      </c>
      <c r="D611" s="16">
        <v>403.51</v>
      </c>
      <c r="E611" s="21">
        <v>272.49</v>
      </c>
      <c r="F611" s="4">
        <f t="shared" si="166"/>
        <v>486.899497021716</v>
      </c>
      <c r="G611" s="21">
        <v>0.83</v>
      </c>
      <c r="H611" s="4">
        <v>108.8215</v>
      </c>
      <c r="I611" s="59">
        <f t="shared" si="167"/>
        <v>87.057200000000009</v>
      </c>
      <c r="J611" s="4">
        <f t="shared" si="168"/>
        <v>65.292899999999989</v>
      </c>
      <c r="K611" s="59">
        <f t="shared" si="155"/>
        <v>595.72099702171602</v>
      </c>
      <c r="L611" s="4">
        <f t="shared" si="170"/>
        <v>490.56720000000001</v>
      </c>
      <c r="M611" s="59">
        <f t="shared" si="171"/>
        <v>337.78289999999998</v>
      </c>
      <c r="N611" s="4">
        <f t="shared" si="156"/>
        <v>0.82348482335283069</v>
      </c>
      <c r="O611" s="8">
        <v>446.43</v>
      </c>
      <c r="Q611" s="16">
        <v>1</v>
      </c>
      <c r="R611" s="59">
        <f t="shared" si="157"/>
        <v>0</v>
      </c>
      <c r="S611" s="6">
        <f t="shared" si="158"/>
        <v>595.72099702171602</v>
      </c>
      <c r="T611" s="59">
        <f t="shared" si="159"/>
        <v>337.97533723144261</v>
      </c>
      <c r="U611" s="6">
        <f t="shared" si="160"/>
        <v>490.56720000000001</v>
      </c>
      <c r="V611" s="59">
        <f t="shared" si="161"/>
        <v>0</v>
      </c>
      <c r="W611" s="6">
        <f t="shared" si="162"/>
        <v>337.97533723144261</v>
      </c>
      <c r="X611" s="59">
        <f t="shared" si="169"/>
        <v>2.6494059907012684</v>
      </c>
      <c r="Y611" s="6">
        <f t="shared" si="163"/>
        <v>137.78289999999998</v>
      </c>
      <c r="Z611" s="59">
        <f t="shared" si="164"/>
        <v>509.54911956380613</v>
      </c>
      <c r="AA611" s="18">
        <f t="shared" si="165"/>
        <v>0.96274761581365231</v>
      </c>
      <c r="AB611" s="8" t="s">
        <v>625</v>
      </c>
      <c r="AS611" s="2">
        <v>1</v>
      </c>
      <c r="AT611" s="2">
        <v>0.9</v>
      </c>
    </row>
    <row r="612" spans="2:46" x14ac:dyDescent="0.25">
      <c r="B612" s="7" t="s">
        <v>626</v>
      </c>
      <c r="C612" s="21">
        <v>562.20000000000005</v>
      </c>
      <c r="D612" s="16">
        <v>396.99</v>
      </c>
      <c r="E612" s="21">
        <v>272.05</v>
      </c>
      <c r="F612" s="4">
        <f t="shared" si="166"/>
        <v>481.26111685861349</v>
      </c>
      <c r="G612" s="21">
        <v>0.82</v>
      </c>
      <c r="H612" s="4">
        <v>108.8215</v>
      </c>
      <c r="I612" s="59">
        <f t="shared" si="167"/>
        <v>87.057200000000009</v>
      </c>
      <c r="J612" s="4">
        <f t="shared" si="168"/>
        <v>65.292899999999989</v>
      </c>
      <c r="K612" s="59">
        <f t="shared" si="155"/>
        <v>590.08261685861351</v>
      </c>
      <c r="L612" s="4">
        <f t="shared" si="170"/>
        <v>484.04720000000003</v>
      </c>
      <c r="M612" s="59">
        <f t="shared" si="171"/>
        <v>337.34289999999999</v>
      </c>
      <c r="N612" s="4">
        <f t="shared" si="156"/>
        <v>0.82030411703515738</v>
      </c>
      <c r="O612" s="8">
        <v>444.77</v>
      </c>
      <c r="Q612" s="16">
        <v>1</v>
      </c>
      <c r="R612" s="59">
        <f t="shared" si="157"/>
        <v>0</v>
      </c>
      <c r="S612" s="6">
        <f t="shared" si="158"/>
        <v>590.08261685861351</v>
      </c>
      <c r="T612" s="59">
        <f t="shared" si="159"/>
        <v>337.48452244639196</v>
      </c>
      <c r="U612" s="6">
        <f t="shared" si="160"/>
        <v>484.04720000000003</v>
      </c>
      <c r="V612" s="59">
        <f t="shared" si="161"/>
        <v>0</v>
      </c>
      <c r="W612" s="6">
        <f t="shared" si="162"/>
        <v>337.48452244639196</v>
      </c>
      <c r="X612" s="59">
        <f t="shared" si="169"/>
        <v>-0.49081478505064524</v>
      </c>
      <c r="Y612" s="6">
        <f t="shared" si="163"/>
        <v>137.34289999999999</v>
      </c>
      <c r="Z612" s="59">
        <f t="shared" si="164"/>
        <v>503.15481117470199</v>
      </c>
      <c r="AA612" s="18">
        <f t="shared" si="165"/>
        <v>0.96202438941189505</v>
      </c>
      <c r="AB612" s="8" t="s">
        <v>626</v>
      </c>
      <c r="AS612" s="2">
        <v>1</v>
      </c>
      <c r="AT612" s="2">
        <v>0.9</v>
      </c>
    </row>
    <row r="613" spans="2:46" x14ac:dyDescent="0.25">
      <c r="B613" s="7" t="s">
        <v>627</v>
      </c>
      <c r="C613" s="21">
        <v>642.02</v>
      </c>
      <c r="D613" s="16">
        <v>411.72</v>
      </c>
      <c r="E613" s="21">
        <v>276.42</v>
      </c>
      <c r="F613" s="4">
        <f t="shared" si="166"/>
        <v>495.90460251947655</v>
      </c>
      <c r="G613" s="21">
        <v>0.83</v>
      </c>
      <c r="H613" s="4">
        <v>108.8215</v>
      </c>
      <c r="I613" s="59">
        <f t="shared" si="167"/>
        <v>87.057200000000009</v>
      </c>
      <c r="J613" s="4">
        <f t="shared" si="168"/>
        <v>65.292899999999989</v>
      </c>
      <c r="K613" s="59">
        <f t="shared" si="155"/>
        <v>604.72610251947651</v>
      </c>
      <c r="L613" s="4">
        <f t="shared" si="170"/>
        <v>498.77720000000005</v>
      </c>
      <c r="M613" s="59">
        <f t="shared" si="171"/>
        <v>341.71289999999999</v>
      </c>
      <c r="N613" s="4">
        <f t="shared" si="156"/>
        <v>0.8247985293208604</v>
      </c>
      <c r="O613" s="8">
        <v>445.56</v>
      </c>
      <c r="Q613" s="16">
        <v>1</v>
      </c>
      <c r="R613" s="59">
        <f t="shared" si="157"/>
        <v>0</v>
      </c>
      <c r="S613" s="6">
        <f t="shared" si="158"/>
        <v>604.72610251947651</v>
      </c>
      <c r="T613" s="59">
        <f t="shared" si="159"/>
        <v>341.92830217540677</v>
      </c>
      <c r="U613" s="6">
        <f t="shared" si="160"/>
        <v>498.77720000000005</v>
      </c>
      <c r="V613" s="59">
        <f t="shared" si="161"/>
        <v>0</v>
      </c>
      <c r="W613" s="6">
        <f t="shared" si="162"/>
        <v>341.92830217540677</v>
      </c>
      <c r="X613" s="59">
        <f t="shared" si="169"/>
        <v>4.4437797290148069</v>
      </c>
      <c r="Y613" s="6">
        <f t="shared" si="163"/>
        <v>141.71289999999999</v>
      </c>
      <c r="Z613" s="59">
        <f t="shared" si="164"/>
        <v>518.51831333738835</v>
      </c>
      <c r="AA613" s="18">
        <f t="shared" si="165"/>
        <v>0.96192783778392188</v>
      </c>
      <c r="AB613" s="8" t="s">
        <v>627</v>
      </c>
      <c r="AS613" s="2">
        <v>1</v>
      </c>
      <c r="AT613" s="2">
        <v>0.9</v>
      </c>
    </row>
    <row r="614" spans="2:46" x14ac:dyDescent="0.25">
      <c r="B614" s="7" t="s">
        <v>628</v>
      </c>
      <c r="C614" s="21">
        <v>563.4</v>
      </c>
      <c r="D614" s="16">
        <v>401.89</v>
      </c>
      <c r="E614" s="21">
        <v>273.16000000000003</v>
      </c>
      <c r="F614" s="4">
        <f t="shared" si="166"/>
        <v>485.9341083933088</v>
      </c>
      <c r="G614" s="21">
        <v>0.82</v>
      </c>
      <c r="H614" s="4">
        <v>108.8215</v>
      </c>
      <c r="I614" s="59">
        <f t="shared" si="167"/>
        <v>87.057200000000009</v>
      </c>
      <c r="J614" s="4">
        <f t="shared" si="168"/>
        <v>65.292899999999989</v>
      </c>
      <c r="K614" s="59">
        <f t="shared" si="155"/>
        <v>594.75560839330876</v>
      </c>
      <c r="L614" s="4">
        <f t="shared" si="170"/>
        <v>488.94720000000001</v>
      </c>
      <c r="M614" s="59">
        <f t="shared" si="171"/>
        <v>338.4529</v>
      </c>
      <c r="N614" s="4">
        <f t="shared" si="156"/>
        <v>0.82209767020248392</v>
      </c>
      <c r="O614" s="8">
        <v>445.62</v>
      </c>
      <c r="Q614" s="16">
        <v>1</v>
      </c>
      <c r="R614" s="59">
        <f t="shared" si="157"/>
        <v>0</v>
      </c>
      <c r="S614" s="6">
        <f t="shared" si="158"/>
        <v>594.75560839330876</v>
      </c>
      <c r="T614" s="59">
        <f t="shared" si="159"/>
        <v>338.62201542051992</v>
      </c>
      <c r="U614" s="6">
        <f t="shared" si="160"/>
        <v>488.94720000000001</v>
      </c>
      <c r="V614" s="59">
        <f t="shared" si="161"/>
        <v>0</v>
      </c>
      <c r="W614" s="6">
        <f t="shared" si="162"/>
        <v>338.62201542051992</v>
      </c>
      <c r="X614" s="59">
        <f t="shared" si="169"/>
        <v>-3.3062867548868553</v>
      </c>
      <c r="Y614" s="6">
        <f t="shared" si="163"/>
        <v>138.4529</v>
      </c>
      <c r="Z614" s="59">
        <f t="shared" si="164"/>
        <v>508.17179172623304</v>
      </c>
      <c r="AA614" s="18">
        <f t="shared" si="165"/>
        <v>0.96216910887373719</v>
      </c>
      <c r="AB614" s="8" t="s">
        <v>628</v>
      </c>
      <c r="AS614" s="2">
        <v>1</v>
      </c>
      <c r="AT614" s="2">
        <v>0.9</v>
      </c>
    </row>
    <row r="615" spans="2:46" x14ac:dyDescent="0.25">
      <c r="B615" s="7" t="s">
        <v>629</v>
      </c>
      <c r="C615" s="21">
        <v>682.9</v>
      </c>
      <c r="D615" s="16">
        <v>388.57</v>
      </c>
      <c r="E615" s="21">
        <v>270.08</v>
      </c>
      <c r="F615" s="4">
        <f t="shared" si="166"/>
        <v>473.21226875473121</v>
      </c>
      <c r="G615" s="21">
        <v>0.82</v>
      </c>
      <c r="H615" s="4">
        <v>108.8215</v>
      </c>
      <c r="I615" s="59">
        <f t="shared" si="167"/>
        <v>87.057200000000009</v>
      </c>
      <c r="J615" s="4">
        <f t="shared" si="168"/>
        <v>65.292899999999989</v>
      </c>
      <c r="K615" s="59">
        <f t="shared" si="155"/>
        <v>582.03376875473123</v>
      </c>
      <c r="L615" s="4">
        <f t="shared" si="170"/>
        <v>475.62720000000002</v>
      </c>
      <c r="M615" s="59">
        <f t="shared" si="171"/>
        <v>335.37289999999996</v>
      </c>
      <c r="N615" s="4">
        <f t="shared" si="156"/>
        <v>0.81718145154637778</v>
      </c>
      <c r="O615" s="8">
        <v>445.57</v>
      </c>
      <c r="Q615" s="16">
        <v>1</v>
      </c>
      <c r="R615" s="59">
        <f t="shared" si="157"/>
        <v>0</v>
      </c>
      <c r="S615" s="6">
        <f t="shared" si="158"/>
        <v>582.03376875473123</v>
      </c>
      <c r="T615" s="59">
        <f t="shared" si="159"/>
        <v>335.47291185876082</v>
      </c>
      <c r="U615" s="6">
        <f t="shared" si="160"/>
        <v>475.62720000000002</v>
      </c>
      <c r="V615" s="59">
        <f t="shared" si="161"/>
        <v>0</v>
      </c>
      <c r="W615" s="6">
        <f t="shared" si="162"/>
        <v>335.47291185876082</v>
      </c>
      <c r="X615" s="59">
        <f t="shared" si="169"/>
        <v>-3.149103561759091</v>
      </c>
      <c r="Y615" s="6">
        <f t="shared" si="163"/>
        <v>135.37289999999996</v>
      </c>
      <c r="Z615" s="59">
        <f t="shared" si="164"/>
        <v>494.5169920581597</v>
      </c>
      <c r="AA615" s="18">
        <f t="shared" si="165"/>
        <v>0.96180153086440745</v>
      </c>
      <c r="AB615" s="8" t="s">
        <v>629</v>
      </c>
      <c r="AS615" s="2">
        <v>1</v>
      </c>
      <c r="AT615" s="2">
        <v>0.9</v>
      </c>
    </row>
    <row r="616" spans="2:46" x14ac:dyDescent="0.25">
      <c r="B616" s="7" t="s">
        <v>630</v>
      </c>
      <c r="C616" s="21">
        <v>640.70000000000005</v>
      </c>
      <c r="D616" s="16">
        <v>394.22</v>
      </c>
      <c r="E616" s="21">
        <v>269.54000000000002</v>
      </c>
      <c r="F616" s="4">
        <f t="shared" si="166"/>
        <v>477.5575567405462</v>
      </c>
      <c r="G616" s="21">
        <v>0.82</v>
      </c>
      <c r="H616" s="4">
        <v>108.8215</v>
      </c>
      <c r="I616" s="59">
        <f t="shared" si="167"/>
        <v>87.057200000000009</v>
      </c>
      <c r="J616" s="4">
        <f t="shared" si="168"/>
        <v>65.292899999999989</v>
      </c>
      <c r="K616" s="59">
        <f t="shared" si="155"/>
        <v>586.37905674054616</v>
      </c>
      <c r="L616" s="4">
        <f t="shared" si="170"/>
        <v>481.27720000000005</v>
      </c>
      <c r="M616" s="59">
        <f t="shared" si="171"/>
        <v>334.8329</v>
      </c>
      <c r="N616" s="4">
        <f t="shared" si="156"/>
        <v>0.82076123706605997</v>
      </c>
      <c r="O616" s="8">
        <v>443.79</v>
      </c>
      <c r="Q616" s="16">
        <v>1</v>
      </c>
      <c r="R616" s="59">
        <f t="shared" si="157"/>
        <v>0</v>
      </c>
      <c r="S616" s="6">
        <f t="shared" si="158"/>
        <v>586.37905674054616</v>
      </c>
      <c r="T616" s="59">
        <f t="shared" si="159"/>
        <v>334.98157403668131</v>
      </c>
      <c r="U616" s="6">
        <f t="shared" si="160"/>
        <v>481.27720000000005</v>
      </c>
      <c r="V616" s="59">
        <f t="shared" si="161"/>
        <v>0</v>
      </c>
      <c r="W616" s="6">
        <f t="shared" si="162"/>
        <v>334.98157403668131</v>
      </c>
      <c r="X616" s="59">
        <f t="shared" si="169"/>
        <v>-0.49133782207951526</v>
      </c>
      <c r="Y616" s="6">
        <f t="shared" si="163"/>
        <v>134.8329</v>
      </c>
      <c r="Z616" s="59">
        <f t="shared" si="164"/>
        <v>499.80761715108952</v>
      </c>
      <c r="AA616" s="18">
        <f t="shared" si="165"/>
        <v>0.9629249004712791</v>
      </c>
      <c r="AB616" s="8" t="s">
        <v>630</v>
      </c>
      <c r="AS616" s="2">
        <v>1</v>
      </c>
      <c r="AT616" s="2">
        <v>0.9</v>
      </c>
    </row>
    <row r="617" spans="2:46" x14ac:dyDescent="0.25">
      <c r="B617" s="7" t="s">
        <v>631</v>
      </c>
      <c r="C617" s="21">
        <v>660.14</v>
      </c>
      <c r="D617" s="16">
        <v>401.48</v>
      </c>
      <c r="E617" s="21">
        <v>273.08999999999997</v>
      </c>
      <c r="F617" s="4">
        <f t="shared" si="166"/>
        <v>485.55570071825952</v>
      </c>
      <c r="G617" s="21">
        <v>0.82</v>
      </c>
      <c r="H617" s="4">
        <v>108.8215</v>
      </c>
      <c r="I617" s="59">
        <f t="shared" si="167"/>
        <v>87.057200000000009</v>
      </c>
      <c r="J617" s="4">
        <f t="shared" si="168"/>
        <v>65.292899999999989</v>
      </c>
      <c r="K617" s="59">
        <f t="shared" si="155"/>
        <v>594.37720071825947</v>
      </c>
      <c r="L617" s="4">
        <f t="shared" si="170"/>
        <v>488.53720000000004</v>
      </c>
      <c r="M617" s="59">
        <f t="shared" si="171"/>
        <v>338.38289999999995</v>
      </c>
      <c r="N617" s="4">
        <f t="shared" si="156"/>
        <v>0.82193125747360452</v>
      </c>
      <c r="O617" s="8">
        <v>444.12</v>
      </c>
      <c r="Q617" s="16">
        <v>1</v>
      </c>
      <c r="R617" s="59">
        <f t="shared" si="157"/>
        <v>0</v>
      </c>
      <c r="S617" s="6">
        <f t="shared" si="158"/>
        <v>594.37720071825947</v>
      </c>
      <c r="T617" s="59">
        <f t="shared" si="159"/>
        <v>338.54934787979437</v>
      </c>
      <c r="U617" s="6">
        <f t="shared" si="160"/>
        <v>488.53720000000004</v>
      </c>
      <c r="V617" s="59">
        <f t="shared" si="161"/>
        <v>0</v>
      </c>
      <c r="W617" s="6">
        <f t="shared" si="162"/>
        <v>338.54934787979437</v>
      </c>
      <c r="X617" s="59">
        <f t="shared" si="169"/>
        <v>3.5677738431130592</v>
      </c>
      <c r="Y617" s="6">
        <f t="shared" si="163"/>
        <v>138.38289999999995</v>
      </c>
      <c r="Z617" s="59">
        <f t="shared" si="164"/>
        <v>507.75823262282023</v>
      </c>
      <c r="AA617" s="18">
        <f t="shared" si="165"/>
        <v>0.96214530580127844</v>
      </c>
      <c r="AB617" s="8" t="s">
        <v>631</v>
      </c>
      <c r="AS617" s="2">
        <v>1</v>
      </c>
      <c r="AT617" s="2">
        <v>0.9</v>
      </c>
    </row>
    <row r="618" spans="2:46" x14ac:dyDescent="0.25">
      <c r="B618" s="7" t="s">
        <v>632</v>
      </c>
      <c r="C618" s="21">
        <v>641.46</v>
      </c>
      <c r="D618" s="16">
        <v>401.1</v>
      </c>
      <c r="E618" s="21">
        <v>269.22000000000003</v>
      </c>
      <c r="F618" s="4">
        <f t="shared" si="166"/>
        <v>483.07413344123489</v>
      </c>
      <c r="G618" s="21">
        <v>0.83</v>
      </c>
      <c r="H618" s="4">
        <v>108.8215</v>
      </c>
      <c r="I618" s="59">
        <f t="shared" si="167"/>
        <v>87.057200000000009</v>
      </c>
      <c r="J618" s="4">
        <f t="shared" si="168"/>
        <v>65.292899999999989</v>
      </c>
      <c r="K618" s="59">
        <f t="shared" si="155"/>
        <v>591.89563344123485</v>
      </c>
      <c r="L618" s="4">
        <f t="shared" si="170"/>
        <v>488.15720000000005</v>
      </c>
      <c r="M618" s="59">
        <f t="shared" si="171"/>
        <v>334.5129</v>
      </c>
      <c r="N618" s="4">
        <f t="shared" si="156"/>
        <v>0.82473526145461207</v>
      </c>
      <c r="O618" s="8">
        <v>443.34</v>
      </c>
      <c r="Q618" s="16">
        <v>1</v>
      </c>
      <c r="R618" s="59">
        <f t="shared" si="157"/>
        <v>0</v>
      </c>
      <c r="S618" s="6">
        <f t="shared" si="158"/>
        <v>591.89563344123485</v>
      </c>
      <c r="T618" s="59">
        <f t="shared" si="159"/>
        <v>334.72823151769046</v>
      </c>
      <c r="U618" s="6">
        <f t="shared" si="160"/>
        <v>488.15720000000005</v>
      </c>
      <c r="V618" s="59">
        <f t="shared" si="161"/>
        <v>0</v>
      </c>
      <c r="W618" s="6">
        <f t="shared" si="162"/>
        <v>334.72823151769046</v>
      </c>
      <c r="X618" s="59">
        <f t="shared" si="169"/>
        <v>-3.8211163621039077</v>
      </c>
      <c r="Y618" s="6">
        <f t="shared" si="163"/>
        <v>134.5129</v>
      </c>
      <c r="Z618" s="59">
        <f t="shared" si="164"/>
        <v>506.35083902196709</v>
      </c>
      <c r="AA618" s="18">
        <f t="shared" si="165"/>
        <v>0.96406910462100026</v>
      </c>
      <c r="AB618" s="8" t="s">
        <v>632</v>
      </c>
      <c r="AS618" s="2">
        <v>1</v>
      </c>
      <c r="AT618" s="2">
        <v>0.9</v>
      </c>
    </row>
    <row r="619" spans="2:46" x14ac:dyDescent="0.25">
      <c r="B619" s="7" t="s">
        <v>633</v>
      </c>
      <c r="C619" s="21">
        <v>644.76</v>
      </c>
      <c r="D619" s="16">
        <v>403.26</v>
      </c>
      <c r="E619" s="21">
        <v>272.54000000000002</v>
      </c>
      <c r="F619" s="4">
        <f t="shared" si="166"/>
        <v>486.72032955281418</v>
      </c>
      <c r="G619" s="21">
        <v>0.83</v>
      </c>
      <c r="H619" s="4">
        <v>108.8215</v>
      </c>
      <c r="I619" s="59">
        <f t="shared" si="167"/>
        <v>87.057200000000009</v>
      </c>
      <c r="J619" s="4">
        <f t="shared" si="168"/>
        <v>65.292899999999989</v>
      </c>
      <c r="K619" s="59">
        <f t="shared" si="155"/>
        <v>595.54182955281419</v>
      </c>
      <c r="L619" s="4">
        <f t="shared" si="170"/>
        <v>490.31720000000001</v>
      </c>
      <c r="M619" s="59">
        <f t="shared" si="171"/>
        <v>337.8329</v>
      </c>
      <c r="N619" s="4">
        <f t="shared" si="156"/>
        <v>0.82331278118310147</v>
      </c>
      <c r="O619" s="8">
        <v>443.46</v>
      </c>
      <c r="Q619" s="16">
        <v>1</v>
      </c>
      <c r="R619" s="59">
        <f t="shared" si="157"/>
        <v>0</v>
      </c>
      <c r="S619" s="6">
        <f t="shared" si="158"/>
        <v>595.54182955281419</v>
      </c>
      <c r="T619" s="59">
        <f t="shared" si="159"/>
        <v>338.0223574429258</v>
      </c>
      <c r="U619" s="6">
        <f t="shared" si="160"/>
        <v>490.31720000000001</v>
      </c>
      <c r="V619" s="59">
        <f t="shared" si="161"/>
        <v>0</v>
      </c>
      <c r="W619" s="6">
        <f t="shared" si="162"/>
        <v>338.0223574429258</v>
      </c>
      <c r="X619" s="59">
        <f t="shared" si="169"/>
        <v>3.2941259252353348</v>
      </c>
      <c r="Y619" s="6">
        <f t="shared" si="163"/>
        <v>137.8329</v>
      </c>
      <c r="Z619" s="59">
        <f t="shared" si="164"/>
        <v>509.32196589019213</v>
      </c>
      <c r="AA619" s="18">
        <f t="shared" si="165"/>
        <v>0.96268614518328177</v>
      </c>
      <c r="AB619" s="8" t="s">
        <v>633</v>
      </c>
      <c r="AS619" s="2">
        <v>1</v>
      </c>
      <c r="AT619" s="2">
        <v>0.9</v>
      </c>
    </row>
    <row r="620" spans="2:46" x14ac:dyDescent="0.25">
      <c r="B620" s="7" t="s">
        <v>634</v>
      </c>
      <c r="C620" s="21">
        <v>560.62</v>
      </c>
      <c r="D620" s="16">
        <v>363.16</v>
      </c>
      <c r="E620" s="21">
        <v>256.35000000000002</v>
      </c>
      <c r="F620" s="4">
        <f t="shared" si="166"/>
        <v>444.52278692998408</v>
      </c>
      <c r="G620" s="21">
        <v>0.81</v>
      </c>
      <c r="H620" s="4">
        <v>108.8215</v>
      </c>
      <c r="I620" s="59">
        <f t="shared" si="167"/>
        <v>87.057200000000009</v>
      </c>
      <c r="J620" s="4">
        <f t="shared" si="168"/>
        <v>65.292899999999989</v>
      </c>
      <c r="K620" s="59">
        <f t="shared" si="155"/>
        <v>553.34428692998404</v>
      </c>
      <c r="L620" s="4">
        <f t="shared" si="170"/>
        <v>450.21720000000005</v>
      </c>
      <c r="M620" s="59">
        <f t="shared" si="171"/>
        <v>321.6429</v>
      </c>
      <c r="N620" s="4">
        <f t="shared" si="156"/>
        <v>0.8136294358397651</v>
      </c>
      <c r="O620" s="8">
        <v>442.65</v>
      </c>
      <c r="Q620" s="16">
        <v>1</v>
      </c>
      <c r="R620" s="59">
        <f t="shared" si="157"/>
        <v>0</v>
      </c>
      <c r="S620" s="6">
        <f t="shared" si="158"/>
        <v>553.34428692998404</v>
      </c>
      <c r="T620" s="59">
        <f t="shared" si="159"/>
        <v>321.70541292028719</v>
      </c>
      <c r="U620" s="6">
        <f t="shared" si="160"/>
        <v>450.21720000000005</v>
      </c>
      <c r="V620" s="59">
        <f t="shared" si="161"/>
        <v>0</v>
      </c>
      <c r="W620" s="6">
        <f t="shared" si="162"/>
        <v>321.70541292028719</v>
      </c>
      <c r="X620" s="59">
        <f t="shared" si="169"/>
        <v>-16.316944522638607</v>
      </c>
      <c r="Y620" s="6">
        <f t="shared" si="163"/>
        <v>121.6429</v>
      </c>
      <c r="Z620" s="59">
        <f t="shared" si="164"/>
        <v>466.36093564561133</v>
      </c>
      <c r="AA620" s="18">
        <f t="shared" si="165"/>
        <v>0.96538360224519548</v>
      </c>
      <c r="AB620" s="8" t="s">
        <v>634</v>
      </c>
      <c r="AS620" s="2">
        <v>1</v>
      </c>
      <c r="AT620" s="2">
        <v>0.9</v>
      </c>
    </row>
    <row r="621" spans="2:46" x14ac:dyDescent="0.25">
      <c r="B621" s="7" t="s">
        <v>635</v>
      </c>
      <c r="C621" s="21">
        <v>659.04</v>
      </c>
      <c r="D621" s="16">
        <v>397.73</v>
      </c>
      <c r="E621" s="21">
        <v>269.99</v>
      </c>
      <c r="F621" s="4">
        <f t="shared" si="166"/>
        <v>480.71171506423684</v>
      </c>
      <c r="G621" s="21">
        <v>0.82</v>
      </c>
      <c r="H621" s="4">
        <v>108.8215</v>
      </c>
      <c r="I621" s="59">
        <f t="shared" si="167"/>
        <v>87.057200000000009</v>
      </c>
      <c r="J621" s="4">
        <f t="shared" si="168"/>
        <v>65.292899999999989</v>
      </c>
      <c r="K621" s="59">
        <f t="shared" si="155"/>
        <v>589.53321506423686</v>
      </c>
      <c r="L621" s="4">
        <f t="shared" si="170"/>
        <v>484.78720000000004</v>
      </c>
      <c r="M621" s="59">
        <f t="shared" si="171"/>
        <v>335.28289999999998</v>
      </c>
      <c r="N621" s="4">
        <f t="shared" si="156"/>
        <v>0.82232381079185934</v>
      </c>
      <c r="O621" s="8">
        <v>442.04</v>
      </c>
      <c r="Q621" s="16">
        <v>1</v>
      </c>
      <c r="R621" s="59">
        <f t="shared" si="157"/>
        <v>0</v>
      </c>
      <c r="S621" s="6">
        <f t="shared" si="158"/>
        <v>589.53321506423686</v>
      </c>
      <c r="T621" s="59">
        <f t="shared" si="159"/>
        <v>335.45608114943411</v>
      </c>
      <c r="U621" s="6">
        <f t="shared" si="160"/>
        <v>484.78720000000004</v>
      </c>
      <c r="V621" s="59">
        <f t="shared" si="161"/>
        <v>0</v>
      </c>
      <c r="W621" s="6">
        <f t="shared" si="162"/>
        <v>335.45608114943411</v>
      </c>
      <c r="X621" s="59">
        <f t="shared" si="169"/>
        <v>13.750668229146925</v>
      </c>
      <c r="Y621" s="6">
        <f t="shared" si="163"/>
        <v>135.28289999999998</v>
      </c>
      <c r="Z621" s="59">
        <f t="shared" si="164"/>
        <v>503.30914189616112</v>
      </c>
      <c r="AA621" s="18">
        <f t="shared" si="165"/>
        <v>0.96319967122714734</v>
      </c>
      <c r="AB621" s="8" t="s">
        <v>635</v>
      </c>
      <c r="AS621" s="2">
        <v>1</v>
      </c>
      <c r="AT621" s="2">
        <v>0.9</v>
      </c>
    </row>
    <row r="622" spans="2:46" x14ac:dyDescent="0.25">
      <c r="B622" s="7" t="s">
        <v>636</v>
      </c>
      <c r="C622" s="21">
        <v>589.52</v>
      </c>
      <c r="D622" s="16">
        <v>400.33</v>
      </c>
      <c r="E622" s="21">
        <v>266.55</v>
      </c>
      <c r="F622" s="4">
        <f t="shared" si="166"/>
        <v>480.95011321341843</v>
      </c>
      <c r="G622" s="21">
        <v>0.83</v>
      </c>
      <c r="H622" s="4">
        <v>108.8215</v>
      </c>
      <c r="I622" s="59">
        <f t="shared" si="167"/>
        <v>87.057200000000009</v>
      </c>
      <c r="J622" s="4">
        <f t="shared" si="168"/>
        <v>65.292899999999989</v>
      </c>
      <c r="K622" s="59">
        <f t="shared" si="155"/>
        <v>589.77161321341839</v>
      </c>
      <c r="L622" s="4">
        <f t="shared" si="170"/>
        <v>487.38720000000001</v>
      </c>
      <c r="M622" s="59">
        <f t="shared" si="171"/>
        <v>331.84289999999999</v>
      </c>
      <c r="N622" s="4">
        <f t="shared" si="156"/>
        <v>0.82639989629957156</v>
      </c>
      <c r="O622" s="8">
        <v>441.56</v>
      </c>
      <c r="Q622" s="16">
        <v>1</v>
      </c>
      <c r="R622" s="59">
        <f t="shared" si="157"/>
        <v>0</v>
      </c>
      <c r="S622" s="6">
        <f t="shared" si="158"/>
        <v>589.77161321341839</v>
      </c>
      <c r="T622" s="59">
        <f t="shared" si="159"/>
        <v>332.0907602275588</v>
      </c>
      <c r="U622" s="6">
        <f t="shared" si="160"/>
        <v>487.38720000000001</v>
      </c>
      <c r="V622" s="59">
        <f t="shared" si="161"/>
        <v>0</v>
      </c>
      <c r="W622" s="6">
        <f t="shared" si="162"/>
        <v>332.0907602275588</v>
      </c>
      <c r="X622" s="59">
        <f t="shared" si="169"/>
        <v>-3.3653209218753091</v>
      </c>
      <c r="Y622" s="6">
        <f t="shared" si="163"/>
        <v>131.84289999999999</v>
      </c>
      <c r="Z622" s="59">
        <f t="shared" si="164"/>
        <v>504.90477617492394</v>
      </c>
      <c r="AA622" s="18">
        <f t="shared" si="165"/>
        <v>0.96530518822255118</v>
      </c>
      <c r="AB622" s="8" t="s">
        <v>636</v>
      </c>
      <c r="AS622" s="2">
        <v>1</v>
      </c>
      <c r="AT622" s="2">
        <v>0.9</v>
      </c>
    </row>
    <row r="623" spans="2:46" x14ac:dyDescent="0.25">
      <c r="B623" s="7" t="s">
        <v>637</v>
      </c>
      <c r="C623" s="21">
        <v>630.34</v>
      </c>
      <c r="D623" s="16">
        <v>395.91</v>
      </c>
      <c r="E623" s="21">
        <v>266.75</v>
      </c>
      <c r="F623" s="4">
        <f t="shared" si="166"/>
        <v>477.38903485522161</v>
      </c>
      <c r="G623" s="21">
        <v>0.83</v>
      </c>
      <c r="H623" s="4">
        <v>108.8215</v>
      </c>
      <c r="I623" s="59">
        <f t="shared" si="167"/>
        <v>87.057200000000009</v>
      </c>
      <c r="J623" s="4">
        <f t="shared" si="168"/>
        <v>65.292899999999989</v>
      </c>
      <c r="K623" s="59">
        <f t="shared" si="155"/>
        <v>586.21053485522157</v>
      </c>
      <c r="L623" s="4">
        <f t="shared" si="170"/>
        <v>482.96720000000005</v>
      </c>
      <c r="M623" s="59">
        <f t="shared" si="171"/>
        <v>332.04289999999997</v>
      </c>
      <c r="N623" s="4">
        <f t="shared" si="156"/>
        <v>0.8238801101029003</v>
      </c>
      <c r="O623" s="8">
        <v>440.78</v>
      </c>
      <c r="Q623" s="16">
        <v>1</v>
      </c>
      <c r="R623" s="59">
        <f t="shared" si="157"/>
        <v>0</v>
      </c>
      <c r="S623" s="6">
        <f t="shared" si="158"/>
        <v>586.21053485522157</v>
      </c>
      <c r="T623" s="59">
        <f t="shared" si="159"/>
        <v>332.24309608990359</v>
      </c>
      <c r="U623" s="6">
        <f t="shared" si="160"/>
        <v>482.96720000000005</v>
      </c>
      <c r="V623" s="59">
        <f t="shared" si="161"/>
        <v>0</v>
      </c>
      <c r="W623" s="6">
        <f t="shared" si="162"/>
        <v>332.24309608990359</v>
      </c>
      <c r="X623" s="59">
        <f t="shared" si="169"/>
        <v>0.1523358623447848</v>
      </c>
      <c r="Y623" s="6">
        <f t="shared" si="163"/>
        <v>132.04289999999997</v>
      </c>
      <c r="Z623" s="59">
        <f t="shared" si="164"/>
        <v>500.69216462438277</v>
      </c>
      <c r="AA623" s="18">
        <f t="shared" si="165"/>
        <v>0.96459907728398364</v>
      </c>
      <c r="AB623" s="8" t="s">
        <v>637</v>
      </c>
      <c r="AS623" s="2">
        <v>1</v>
      </c>
      <c r="AT623" s="2">
        <v>0.9</v>
      </c>
    </row>
    <row r="624" spans="2:46" x14ac:dyDescent="0.25">
      <c r="B624" s="7" t="s">
        <v>638</v>
      </c>
      <c r="C624" s="21">
        <v>621.4</v>
      </c>
      <c r="D624" s="16">
        <v>398.6</v>
      </c>
      <c r="E624" s="21">
        <v>268.22000000000003</v>
      </c>
      <c r="F624" s="4">
        <f t="shared" si="166"/>
        <v>480.44138914127706</v>
      </c>
      <c r="G624" s="21">
        <v>0.83</v>
      </c>
      <c r="H624" s="4">
        <v>108.8215</v>
      </c>
      <c r="I624" s="59">
        <f t="shared" si="167"/>
        <v>87.057200000000009</v>
      </c>
      <c r="J624" s="4">
        <f t="shared" si="168"/>
        <v>65.292899999999989</v>
      </c>
      <c r="K624" s="59">
        <f t="shared" si="155"/>
        <v>589.26288914127701</v>
      </c>
      <c r="L624" s="4">
        <f t="shared" si="170"/>
        <v>485.65720000000005</v>
      </c>
      <c r="M624" s="59">
        <f t="shared" si="171"/>
        <v>333.5129</v>
      </c>
      <c r="N624" s="4">
        <f t="shared" si="156"/>
        <v>0.82417747485802162</v>
      </c>
      <c r="O624" s="8">
        <v>441.86</v>
      </c>
      <c r="Q624" s="16">
        <v>1</v>
      </c>
      <c r="R624" s="59">
        <f t="shared" si="157"/>
        <v>0</v>
      </c>
      <c r="S624" s="6">
        <f t="shared" si="158"/>
        <v>589.26288914127701</v>
      </c>
      <c r="T624" s="59">
        <f t="shared" si="159"/>
        <v>333.71819939476615</v>
      </c>
      <c r="U624" s="6">
        <f t="shared" si="160"/>
        <v>485.65720000000005</v>
      </c>
      <c r="V624" s="59">
        <f t="shared" si="161"/>
        <v>0</v>
      </c>
      <c r="W624" s="6">
        <f t="shared" si="162"/>
        <v>333.71819939476615</v>
      </c>
      <c r="X624" s="59">
        <f t="shared" si="169"/>
        <v>1.4751033048625573</v>
      </c>
      <c r="Y624" s="6">
        <f t="shared" si="163"/>
        <v>133.5129</v>
      </c>
      <c r="Z624" s="59">
        <f t="shared" si="164"/>
        <v>503.67510398892068</v>
      </c>
      <c r="AA624" s="18">
        <f t="shared" si="165"/>
        <v>0.96422713005620986</v>
      </c>
      <c r="AB624" s="8" t="s">
        <v>638</v>
      </c>
      <c r="AS624" s="2">
        <v>1</v>
      </c>
      <c r="AT624" s="2">
        <v>0.9</v>
      </c>
    </row>
    <row r="625" spans="2:46" x14ac:dyDescent="0.25">
      <c r="B625" s="7" t="s">
        <v>639</v>
      </c>
      <c r="C625" s="21">
        <v>545.02</v>
      </c>
      <c r="D625" s="16">
        <v>395.98</v>
      </c>
      <c r="E625" s="21">
        <v>269.64999999999998</v>
      </c>
      <c r="F625" s="4">
        <f t="shared" si="166"/>
        <v>479.07335857882975</v>
      </c>
      <c r="G625" s="21">
        <v>0.82</v>
      </c>
      <c r="H625" s="4">
        <v>108.8215</v>
      </c>
      <c r="I625" s="59">
        <f t="shared" si="167"/>
        <v>87.057200000000009</v>
      </c>
      <c r="J625" s="4">
        <f t="shared" si="168"/>
        <v>65.292899999999989</v>
      </c>
      <c r="K625" s="59">
        <f t="shared" si="155"/>
        <v>587.89485857882971</v>
      </c>
      <c r="L625" s="4">
        <f t="shared" si="170"/>
        <v>483.03720000000004</v>
      </c>
      <c r="M625" s="59">
        <f t="shared" si="171"/>
        <v>334.94289999999995</v>
      </c>
      <c r="N625" s="4">
        <f t="shared" si="156"/>
        <v>0.82163875555518318</v>
      </c>
      <c r="O625" s="8">
        <v>441.99</v>
      </c>
      <c r="Q625" s="16">
        <v>1</v>
      </c>
      <c r="R625" s="59">
        <f t="shared" si="157"/>
        <v>0</v>
      </c>
      <c r="S625" s="6">
        <f t="shared" si="158"/>
        <v>587.89485857882971</v>
      </c>
      <c r="T625" s="59">
        <f t="shared" si="159"/>
        <v>335.10510016945744</v>
      </c>
      <c r="U625" s="6">
        <f t="shared" si="160"/>
        <v>483.03720000000004</v>
      </c>
      <c r="V625" s="59">
        <f t="shared" si="161"/>
        <v>0</v>
      </c>
      <c r="W625" s="6">
        <f t="shared" si="162"/>
        <v>335.10510016945744</v>
      </c>
      <c r="X625" s="59">
        <f t="shared" si="169"/>
        <v>1.3869007746912985</v>
      </c>
      <c r="Y625" s="6">
        <f t="shared" si="163"/>
        <v>134.94289999999995</v>
      </c>
      <c r="Z625" s="59">
        <f t="shared" si="164"/>
        <v>501.53217528315173</v>
      </c>
      <c r="AA625" s="18">
        <f t="shared" si="165"/>
        <v>0.96312305332612025</v>
      </c>
      <c r="AB625" s="8" t="s">
        <v>639</v>
      </c>
      <c r="AS625" s="2">
        <v>1</v>
      </c>
      <c r="AT625" s="2">
        <v>0.9</v>
      </c>
    </row>
    <row r="626" spans="2:46" x14ac:dyDescent="0.25">
      <c r="B626" s="7" t="s">
        <v>640</v>
      </c>
      <c r="C626" s="21">
        <v>631.86</v>
      </c>
      <c r="D626" s="16">
        <v>394.6</v>
      </c>
      <c r="E626" s="21">
        <v>267.74</v>
      </c>
      <c r="F626" s="4">
        <f t="shared" si="166"/>
        <v>476.85833074404815</v>
      </c>
      <c r="G626" s="21">
        <v>0.82</v>
      </c>
      <c r="H626" s="4">
        <v>108.8215</v>
      </c>
      <c r="I626" s="59">
        <f t="shared" si="167"/>
        <v>87.057200000000009</v>
      </c>
      <c r="J626" s="4">
        <f t="shared" si="168"/>
        <v>65.292899999999989</v>
      </c>
      <c r="K626" s="59">
        <f t="shared" si="155"/>
        <v>585.6798307440481</v>
      </c>
      <c r="L626" s="4">
        <f t="shared" si="170"/>
        <v>481.65720000000005</v>
      </c>
      <c r="M626" s="59">
        <f t="shared" si="171"/>
        <v>333.03289999999998</v>
      </c>
      <c r="N626" s="4">
        <f t="shared" si="156"/>
        <v>0.82238993852341191</v>
      </c>
      <c r="O626" s="8">
        <v>441.4</v>
      </c>
      <c r="Q626" s="16">
        <v>1</v>
      </c>
      <c r="R626" s="59">
        <f t="shared" si="157"/>
        <v>0</v>
      </c>
      <c r="S626" s="6">
        <f t="shared" si="158"/>
        <v>585.6798307440481</v>
      </c>
      <c r="T626" s="59">
        <f t="shared" si="159"/>
        <v>333.20745164017086</v>
      </c>
      <c r="U626" s="6">
        <f t="shared" si="160"/>
        <v>481.65720000000005</v>
      </c>
      <c r="V626" s="59">
        <f t="shared" si="161"/>
        <v>0</v>
      </c>
      <c r="W626" s="6">
        <f t="shared" si="162"/>
        <v>333.20745164017086</v>
      </c>
      <c r="X626" s="59">
        <f t="shared" si="169"/>
        <v>-1.8976485292865846</v>
      </c>
      <c r="Y626" s="6">
        <f t="shared" si="163"/>
        <v>133.03289999999998</v>
      </c>
      <c r="Z626" s="59">
        <f t="shared" si="164"/>
        <v>499.69131550813449</v>
      </c>
      <c r="AA626" s="18">
        <f t="shared" si="165"/>
        <v>0.9639094878209048</v>
      </c>
      <c r="AB626" s="8" t="s">
        <v>640</v>
      </c>
      <c r="AS626" s="2">
        <v>1</v>
      </c>
      <c r="AT626" s="2">
        <v>0.9</v>
      </c>
    </row>
    <row r="627" spans="2:46" x14ac:dyDescent="0.25">
      <c r="B627" s="7" t="s">
        <v>641</v>
      </c>
      <c r="C627" s="21">
        <v>654.48</v>
      </c>
      <c r="D627" s="16">
        <v>396.85</v>
      </c>
      <c r="E627" s="21">
        <v>269.01</v>
      </c>
      <c r="F627" s="4">
        <f t="shared" si="166"/>
        <v>479.43331402813465</v>
      </c>
      <c r="G627" s="21">
        <v>0.83</v>
      </c>
      <c r="H627" s="4">
        <v>108.8215</v>
      </c>
      <c r="I627" s="59">
        <f t="shared" si="167"/>
        <v>87.057200000000009</v>
      </c>
      <c r="J627" s="4">
        <f t="shared" si="168"/>
        <v>65.292899999999989</v>
      </c>
      <c r="K627" s="59">
        <f t="shared" si="155"/>
        <v>588.25481402813466</v>
      </c>
      <c r="L627" s="4">
        <f t="shared" si="170"/>
        <v>483.90720000000005</v>
      </c>
      <c r="M627" s="59">
        <f t="shared" si="171"/>
        <v>334.30289999999997</v>
      </c>
      <c r="N627" s="4">
        <f t="shared" si="156"/>
        <v>0.82261494247092737</v>
      </c>
      <c r="O627" s="8">
        <v>442.54</v>
      </c>
      <c r="Q627" s="16">
        <v>1</v>
      </c>
      <c r="R627" s="59">
        <f t="shared" si="157"/>
        <v>0</v>
      </c>
      <c r="S627" s="6">
        <f t="shared" si="158"/>
        <v>588.25481402813466</v>
      </c>
      <c r="T627" s="59">
        <f t="shared" si="159"/>
        <v>334.48101293711011</v>
      </c>
      <c r="U627" s="6">
        <f t="shared" si="160"/>
        <v>483.90720000000005</v>
      </c>
      <c r="V627" s="59">
        <f t="shared" si="161"/>
        <v>0</v>
      </c>
      <c r="W627" s="6">
        <f t="shared" si="162"/>
        <v>334.48101293711011</v>
      </c>
      <c r="X627" s="59">
        <f t="shared" si="169"/>
        <v>1.2735612969392491</v>
      </c>
      <c r="Y627" s="6">
        <f t="shared" si="163"/>
        <v>134.30289999999997</v>
      </c>
      <c r="Z627" s="59">
        <f t="shared" si="164"/>
        <v>502.19861325998306</v>
      </c>
      <c r="AA627" s="18">
        <f t="shared" si="165"/>
        <v>0.96357733220080843</v>
      </c>
      <c r="AB627" s="8" t="s">
        <v>641</v>
      </c>
      <c r="AS627" s="2">
        <v>1</v>
      </c>
      <c r="AT627" s="2">
        <v>0.9</v>
      </c>
    </row>
    <row r="628" spans="2:46" x14ac:dyDescent="0.25">
      <c r="B628" s="7" t="s">
        <v>642</v>
      </c>
      <c r="C628" s="21">
        <v>567.36</v>
      </c>
      <c r="D628" s="16">
        <v>398.93</v>
      </c>
      <c r="E628" s="21">
        <v>267.95999999999998</v>
      </c>
      <c r="F628" s="4">
        <f t="shared" si="166"/>
        <v>480.57018894226053</v>
      </c>
      <c r="G628" s="21">
        <v>0.83</v>
      </c>
      <c r="H628" s="4">
        <v>108.8215</v>
      </c>
      <c r="I628" s="59">
        <f t="shared" si="167"/>
        <v>87.057200000000009</v>
      </c>
      <c r="J628" s="4">
        <f t="shared" si="168"/>
        <v>65.292899999999989</v>
      </c>
      <c r="K628" s="59">
        <f t="shared" si="155"/>
        <v>589.39168894226054</v>
      </c>
      <c r="L628" s="4">
        <f t="shared" si="170"/>
        <v>485.98720000000003</v>
      </c>
      <c r="M628" s="59">
        <f t="shared" si="171"/>
        <v>333.25289999999995</v>
      </c>
      <c r="N628" s="4">
        <f t="shared" si="156"/>
        <v>0.82455726661529072</v>
      </c>
      <c r="O628" s="8">
        <v>441.01</v>
      </c>
      <c r="Q628" s="16">
        <v>1</v>
      </c>
      <c r="R628" s="59">
        <f t="shared" si="157"/>
        <v>0</v>
      </c>
      <c r="S628" s="6">
        <f t="shared" si="158"/>
        <v>589.39168894226054</v>
      </c>
      <c r="T628" s="59">
        <f t="shared" si="159"/>
        <v>333.46514724985934</v>
      </c>
      <c r="U628" s="6">
        <f t="shared" si="160"/>
        <v>485.98720000000003</v>
      </c>
      <c r="V628" s="59">
        <f t="shared" si="161"/>
        <v>0</v>
      </c>
      <c r="W628" s="6">
        <f t="shared" si="162"/>
        <v>333.46514724985934</v>
      </c>
      <c r="X628" s="59">
        <f t="shared" si="169"/>
        <v>-1.0158656872507663</v>
      </c>
      <c r="Y628" s="6">
        <f t="shared" si="163"/>
        <v>133.25289999999995</v>
      </c>
      <c r="Z628" s="59">
        <f t="shared" si="164"/>
        <v>503.92449228257402</v>
      </c>
      <c r="AA628" s="18">
        <f t="shared" si="165"/>
        <v>0.96440480159770503</v>
      </c>
      <c r="AB628" s="8" t="s">
        <v>642</v>
      </c>
      <c r="AS628" s="2">
        <v>1</v>
      </c>
      <c r="AT628" s="2">
        <v>0.9</v>
      </c>
    </row>
    <row r="629" spans="2:46" x14ac:dyDescent="0.25">
      <c r="B629" s="7" t="s">
        <v>643</v>
      </c>
      <c r="C629" s="21">
        <v>664.04</v>
      </c>
      <c r="D629" s="16">
        <v>396.99</v>
      </c>
      <c r="E629" s="21">
        <v>268.24</v>
      </c>
      <c r="F629" s="4">
        <f t="shared" si="166"/>
        <v>479.11768669085887</v>
      </c>
      <c r="G629" s="21">
        <v>0.83</v>
      </c>
      <c r="H629" s="4">
        <v>108.8215</v>
      </c>
      <c r="I629" s="59">
        <f t="shared" si="167"/>
        <v>87.057200000000009</v>
      </c>
      <c r="J629" s="4">
        <f t="shared" si="168"/>
        <v>65.292899999999989</v>
      </c>
      <c r="K629" s="59">
        <f t="shared" si="155"/>
        <v>587.93918669085883</v>
      </c>
      <c r="L629" s="4">
        <f t="shared" si="170"/>
        <v>484.04720000000003</v>
      </c>
      <c r="M629" s="59">
        <f t="shared" si="171"/>
        <v>333.53289999999998</v>
      </c>
      <c r="N629" s="4">
        <f t="shared" si="156"/>
        <v>0.82329467223370212</v>
      </c>
      <c r="O629" s="8">
        <v>441.55</v>
      </c>
      <c r="Q629" s="16">
        <v>1</v>
      </c>
      <c r="R629" s="59">
        <f t="shared" si="157"/>
        <v>0</v>
      </c>
      <c r="S629" s="6">
        <f t="shared" si="158"/>
        <v>587.93918669085883</v>
      </c>
      <c r="T629" s="59">
        <f t="shared" si="159"/>
        <v>333.72263246424944</v>
      </c>
      <c r="U629" s="6">
        <f t="shared" si="160"/>
        <v>484.04720000000003</v>
      </c>
      <c r="V629" s="59">
        <f t="shared" si="161"/>
        <v>0</v>
      </c>
      <c r="W629" s="6">
        <f t="shared" si="162"/>
        <v>333.72263246424944</v>
      </c>
      <c r="X629" s="59">
        <f t="shared" si="169"/>
        <v>0.25748521439010119</v>
      </c>
      <c r="Y629" s="6">
        <f t="shared" si="163"/>
        <v>133.53289999999998</v>
      </c>
      <c r="Z629" s="59">
        <f t="shared" si="164"/>
        <v>502.12819798359266</v>
      </c>
      <c r="AA629" s="18">
        <f t="shared" si="165"/>
        <v>0.96399127143984165</v>
      </c>
      <c r="AB629" s="8" t="s">
        <v>643</v>
      </c>
      <c r="AS629" s="2">
        <v>1</v>
      </c>
      <c r="AT629" s="2">
        <v>0.9</v>
      </c>
    </row>
    <row r="630" spans="2:46" x14ac:dyDescent="0.25">
      <c r="B630" s="7" t="s">
        <v>644</v>
      </c>
      <c r="C630" s="21">
        <v>541.55999999999995</v>
      </c>
      <c r="D630" s="16">
        <v>366.28</v>
      </c>
      <c r="E630" s="21">
        <v>259.52</v>
      </c>
      <c r="F630" s="4">
        <f t="shared" si="166"/>
        <v>448.90051102666388</v>
      </c>
      <c r="G630" s="21">
        <v>0.81</v>
      </c>
      <c r="H630" s="4">
        <v>108.8215</v>
      </c>
      <c r="I630" s="59">
        <f t="shared" si="167"/>
        <v>87.057200000000009</v>
      </c>
      <c r="J630" s="4">
        <f t="shared" si="168"/>
        <v>65.292899999999989</v>
      </c>
      <c r="K630" s="59">
        <f t="shared" si="155"/>
        <v>557.72201102666384</v>
      </c>
      <c r="L630" s="4">
        <f t="shared" si="170"/>
        <v>453.3372</v>
      </c>
      <c r="M630" s="59">
        <f t="shared" si="171"/>
        <v>324.81289999999996</v>
      </c>
      <c r="N630" s="4">
        <f t="shared" si="156"/>
        <v>0.81283720390645764</v>
      </c>
      <c r="O630" s="8">
        <v>442.71</v>
      </c>
      <c r="Q630" s="16">
        <v>1</v>
      </c>
      <c r="R630" s="59">
        <f t="shared" si="157"/>
        <v>0</v>
      </c>
      <c r="S630" s="6">
        <f t="shared" si="158"/>
        <v>557.72201102666384</v>
      </c>
      <c r="T630" s="59">
        <f t="shared" si="159"/>
        <v>324.86801116728333</v>
      </c>
      <c r="U630" s="6">
        <f t="shared" si="160"/>
        <v>453.3372</v>
      </c>
      <c r="V630" s="59">
        <f t="shared" si="161"/>
        <v>0</v>
      </c>
      <c r="W630" s="6">
        <f t="shared" si="162"/>
        <v>324.86801116728333</v>
      </c>
      <c r="X630" s="59">
        <f t="shared" si="169"/>
        <v>-8.8546212969661156</v>
      </c>
      <c r="Y630" s="6">
        <f t="shared" si="163"/>
        <v>124.81289999999996</v>
      </c>
      <c r="Z630" s="59">
        <f t="shared" si="164"/>
        <v>470.20514343236397</v>
      </c>
      <c r="AA630" s="18">
        <f t="shared" si="165"/>
        <v>0.96412641659078258</v>
      </c>
      <c r="AB630" s="8" t="s">
        <v>644</v>
      </c>
      <c r="AS630" s="2">
        <v>1</v>
      </c>
      <c r="AT630" s="2">
        <v>0.9</v>
      </c>
    </row>
    <row r="631" spans="2:46" x14ac:dyDescent="0.25">
      <c r="B631" s="7" t="s">
        <v>645</v>
      </c>
      <c r="C631" s="21">
        <v>583.12</v>
      </c>
      <c r="D631" s="16">
        <v>392.53</v>
      </c>
      <c r="E631" s="21">
        <v>269.43</v>
      </c>
      <c r="F631" s="4">
        <f t="shared" si="166"/>
        <v>476.10117181120233</v>
      </c>
      <c r="G631" s="21">
        <v>0.82</v>
      </c>
      <c r="H631" s="4">
        <v>108.8215</v>
      </c>
      <c r="I631" s="59">
        <f t="shared" si="167"/>
        <v>87.057200000000009</v>
      </c>
      <c r="J631" s="4">
        <f t="shared" si="168"/>
        <v>65.292899999999989</v>
      </c>
      <c r="K631" s="59">
        <f t="shared" si="155"/>
        <v>584.92267181120235</v>
      </c>
      <c r="L631" s="4">
        <f t="shared" si="170"/>
        <v>479.5872</v>
      </c>
      <c r="M631" s="59">
        <f t="shared" si="171"/>
        <v>334.72289999999998</v>
      </c>
      <c r="N631" s="4">
        <f t="shared" si="156"/>
        <v>0.81991555997473475</v>
      </c>
      <c r="O631" s="8">
        <v>441.97</v>
      </c>
      <c r="Q631" s="16">
        <v>1</v>
      </c>
      <c r="R631" s="59">
        <f t="shared" si="157"/>
        <v>0</v>
      </c>
      <c r="S631" s="6">
        <f t="shared" si="158"/>
        <v>584.92267181120235</v>
      </c>
      <c r="T631" s="59">
        <f t="shared" si="159"/>
        <v>334.85914888937344</v>
      </c>
      <c r="U631" s="6">
        <f t="shared" si="160"/>
        <v>479.5872</v>
      </c>
      <c r="V631" s="59">
        <f t="shared" si="161"/>
        <v>0</v>
      </c>
      <c r="W631" s="6">
        <f t="shared" si="162"/>
        <v>334.85914888937344</v>
      </c>
      <c r="X631" s="59">
        <f t="shared" si="169"/>
        <v>9.9911377220901159</v>
      </c>
      <c r="Y631" s="6">
        <f t="shared" si="163"/>
        <v>134.72289999999998</v>
      </c>
      <c r="Z631" s="59">
        <f t="shared" si="164"/>
        <v>498.15072236046188</v>
      </c>
      <c r="AA631" s="18">
        <f t="shared" si="165"/>
        <v>0.962735129094063</v>
      </c>
      <c r="AB631" s="8" t="s">
        <v>645</v>
      </c>
      <c r="AS631" s="2">
        <v>1</v>
      </c>
      <c r="AT631" s="2">
        <v>0.9</v>
      </c>
    </row>
    <row r="632" spans="2:46" x14ac:dyDescent="0.25">
      <c r="B632" s="7" t="s">
        <v>646</v>
      </c>
      <c r="C632" s="21">
        <v>700.08</v>
      </c>
      <c r="D632" s="16">
        <v>391.11</v>
      </c>
      <c r="E632" s="21">
        <v>267.99</v>
      </c>
      <c r="F632" s="4">
        <f t="shared" si="166"/>
        <v>474.11567386029333</v>
      </c>
      <c r="G632" s="21">
        <v>0.82</v>
      </c>
      <c r="H632" s="4">
        <v>108.8215</v>
      </c>
      <c r="I632" s="59">
        <f t="shared" si="167"/>
        <v>87.057200000000009</v>
      </c>
      <c r="J632" s="4">
        <f t="shared" si="168"/>
        <v>65.292899999999989</v>
      </c>
      <c r="K632" s="59">
        <f t="shared" si="155"/>
        <v>582.93717386029334</v>
      </c>
      <c r="L632" s="4">
        <f t="shared" si="170"/>
        <v>478.16720000000004</v>
      </c>
      <c r="M632" s="59">
        <f t="shared" si="171"/>
        <v>333.28289999999998</v>
      </c>
      <c r="N632" s="4">
        <f t="shared" si="156"/>
        <v>0.82027227193885821</v>
      </c>
      <c r="O632" s="8">
        <v>441.87</v>
      </c>
      <c r="Q632" s="16">
        <v>1</v>
      </c>
      <c r="R632" s="59">
        <f t="shared" si="157"/>
        <v>0</v>
      </c>
      <c r="S632" s="6">
        <f t="shared" si="158"/>
        <v>582.93717386029334</v>
      </c>
      <c r="T632" s="59">
        <f t="shared" si="159"/>
        <v>333.42447047627712</v>
      </c>
      <c r="U632" s="6">
        <f t="shared" si="160"/>
        <v>478.16720000000004</v>
      </c>
      <c r="V632" s="59">
        <f t="shared" si="161"/>
        <v>0</v>
      </c>
      <c r="W632" s="6">
        <f t="shared" si="162"/>
        <v>333.42447047627712</v>
      </c>
      <c r="X632" s="59">
        <f t="shared" si="169"/>
        <v>-1.4346784130963215</v>
      </c>
      <c r="Y632" s="6">
        <f t="shared" si="163"/>
        <v>133.28289999999998</v>
      </c>
      <c r="Z632" s="59">
        <f t="shared" si="164"/>
        <v>496.39520806334343</v>
      </c>
      <c r="AA632" s="18">
        <f t="shared" si="165"/>
        <v>0.9632792424921689</v>
      </c>
      <c r="AB632" s="8" t="s">
        <v>646</v>
      </c>
      <c r="AS632" s="2">
        <v>1</v>
      </c>
      <c r="AT632" s="2">
        <v>0.9</v>
      </c>
    </row>
    <row r="633" spans="2:46" x14ac:dyDescent="0.25">
      <c r="B633" s="7" t="s">
        <v>647</v>
      </c>
      <c r="C633" s="21">
        <v>691.82</v>
      </c>
      <c r="D633" s="16">
        <v>391.29</v>
      </c>
      <c r="E633" s="21">
        <v>268.05</v>
      </c>
      <c r="F633" s="4">
        <f t="shared" si="166"/>
        <v>474.29807779496639</v>
      </c>
      <c r="G633" s="21">
        <v>0.82</v>
      </c>
      <c r="H633" s="4">
        <v>108.8215</v>
      </c>
      <c r="I633" s="59">
        <f t="shared" si="167"/>
        <v>87.057200000000009</v>
      </c>
      <c r="J633" s="4">
        <f t="shared" si="168"/>
        <v>65.292899999999989</v>
      </c>
      <c r="K633" s="59">
        <f t="shared" si="155"/>
        <v>583.1195777949664</v>
      </c>
      <c r="L633" s="4">
        <f t="shared" si="170"/>
        <v>478.34720000000004</v>
      </c>
      <c r="M633" s="59">
        <f t="shared" si="171"/>
        <v>333.34289999999999</v>
      </c>
      <c r="N633" s="4">
        <f t="shared" si="156"/>
        <v>0.82032436950383802</v>
      </c>
      <c r="O633" s="8">
        <v>442.5</v>
      </c>
      <c r="Q633" s="16">
        <v>1</v>
      </c>
      <c r="R633" s="59">
        <f t="shared" si="157"/>
        <v>0</v>
      </c>
      <c r="S633" s="6">
        <f t="shared" si="158"/>
        <v>583.1195777949664</v>
      </c>
      <c r="T633" s="59">
        <f t="shared" si="159"/>
        <v>333.48522944793194</v>
      </c>
      <c r="U633" s="6">
        <f t="shared" si="160"/>
        <v>478.34720000000004</v>
      </c>
      <c r="V633" s="59">
        <f t="shared" si="161"/>
        <v>0</v>
      </c>
      <c r="W633" s="6">
        <f t="shared" si="162"/>
        <v>333.48522944793194</v>
      </c>
      <c r="X633" s="59">
        <f t="shared" si="169"/>
        <v>6.0758971654820471E-2</v>
      </c>
      <c r="Y633" s="6">
        <f t="shared" si="163"/>
        <v>133.34289999999999</v>
      </c>
      <c r="Z633" s="59">
        <f t="shared" si="164"/>
        <v>496.58470851230413</v>
      </c>
      <c r="AA633" s="18">
        <f t="shared" si="165"/>
        <v>0.96327412383087463</v>
      </c>
      <c r="AB633" s="8" t="s">
        <v>647</v>
      </c>
      <c r="AS633" s="2">
        <v>1</v>
      </c>
      <c r="AT633" s="2">
        <v>0.9</v>
      </c>
    </row>
    <row r="634" spans="2:46" x14ac:dyDescent="0.25">
      <c r="B634" s="7" t="s">
        <v>648</v>
      </c>
      <c r="C634" s="21">
        <v>704.06</v>
      </c>
      <c r="D634" s="16">
        <v>397.33</v>
      </c>
      <c r="E634" s="21">
        <v>272.08999999999997</v>
      </c>
      <c r="F634" s="4">
        <f t="shared" si="166"/>
        <v>481.56421897811299</v>
      </c>
      <c r="G634" s="21">
        <v>0.82</v>
      </c>
      <c r="H634" s="4">
        <v>108.8215</v>
      </c>
      <c r="I634" s="59">
        <f t="shared" si="167"/>
        <v>87.057200000000009</v>
      </c>
      <c r="J634" s="4">
        <f t="shared" si="168"/>
        <v>65.292899999999989</v>
      </c>
      <c r="K634" s="59">
        <f t="shared" si="155"/>
        <v>590.385718978113</v>
      </c>
      <c r="L634" s="4">
        <f t="shared" si="170"/>
        <v>484.38720000000001</v>
      </c>
      <c r="M634" s="59">
        <f t="shared" si="171"/>
        <v>337.38289999999995</v>
      </c>
      <c r="N634" s="4">
        <f t="shared" si="156"/>
        <v>0.82045887024234976</v>
      </c>
      <c r="O634" s="8">
        <v>442</v>
      </c>
      <c r="Q634" s="16">
        <v>1</v>
      </c>
      <c r="R634" s="59">
        <f t="shared" si="157"/>
        <v>0</v>
      </c>
      <c r="S634" s="6">
        <f t="shared" si="158"/>
        <v>590.385718978113</v>
      </c>
      <c r="T634" s="59">
        <f t="shared" si="159"/>
        <v>337.5267954540252</v>
      </c>
      <c r="U634" s="6">
        <f t="shared" si="160"/>
        <v>484.38720000000001</v>
      </c>
      <c r="V634" s="59">
        <f t="shared" si="161"/>
        <v>0</v>
      </c>
      <c r="W634" s="6">
        <f t="shared" si="162"/>
        <v>337.5267954540252</v>
      </c>
      <c r="X634" s="59">
        <f t="shared" si="169"/>
        <v>4.0415660060932623</v>
      </c>
      <c r="Y634" s="6">
        <f t="shared" si="163"/>
        <v>137.38289999999995</v>
      </c>
      <c r="Z634" s="59">
        <f t="shared" si="164"/>
        <v>503.49282093814406</v>
      </c>
      <c r="AA634" s="18">
        <f t="shared" si="165"/>
        <v>0.96205383643297016</v>
      </c>
      <c r="AB634" s="8" t="s">
        <v>648</v>
      </c>
      <c r="AS634" s="2">
        <v>1</v>
      </c>
      <c r="AT634" s="2">
        <v>0.9</v>
      </c>
    </row>
    <row r="635" spans="2:46" x14ac:dyDescent="0.25">
      <c r="B635" s="7" t="s">
        <v>649</v>
      </c>
      <c r="C635" s="21">
        <v>573.41999999999996</v>
      </c>
      <c r="D635" s="16">
        <v>368.1</v>
      </c>
      <c r="E635" s="21">
        <v>267.39999999999998</v>
      </c>
      <c r="F635" s="4">
        <f t="shared" si="166"/>
        <v>454.97293326086992</v>
      </c>
      <c r="G635" s="21">
        <v>0.8</v>
      </c>
      <c r="H635" s="4">
        <v>108.8215</v>
      </c>
      <c r="I635" s="59">
        <f t="shared" si="167"/>
        <v>87.057200000000009</v>
      </c>
      <c r="J635" s="4">
        <f t="shared" si="168"/>
        <v>65.292899999999989</v>
      </c>
      <c r="K635" s="59">
        <f t="shared" si="155"/>
        <v>563.79443326086994</v>
      </c>
      <c r="L635" s="4">
        <f t="shared" si="170"/>
        <v>455.15720000000005</v>
      </c>
      <c r="M635" s="59">
        <f t="shared" si="171"/>
        <v>332.69289999999995</v>
      </c>
      <c r="N635" s="4">
        <f t="shared" si="156"/>
        <v>0.80731056063726159</v>
      </c>
      <c r="O635" s="8">
        <v>444.45</v>
      </c>
      <c r="Q635" s="16">
        <v>1</v>
      </c>
      <c r="R635" s="59">
        <f t="shared" si="157"/>
        <v>0</v>
      </c>
      <c r="S635" s="6">
        <f t="shared" si="158"/>
        <v>563.79443326086994</v>
      </c>
      <c r="T635" s="59">
        <f t="shared" si="159"/>
        <v>332.71021364560693</v>
      </c>
      <c r="U635" s="6">
        <f t="shared" si="160"/>
        <v>455.15720000000005</v>
      </c>
      <c r="V635" s="59">
        <f t="shared" si="161"/>
        <v>0</v>
      </c>
      <c r="W635" s="6">
        <f t="shared" si="162"/>
        <v>332.71021364560693</v>
      </c>
      <c r="X635" s="59">
        <f t="shared" si="169"/>
        <v>-4.8165818084182774</v>
      </c>
      <c r="Y635" s="6">
        <f t="shared" si="163"/>
        <v>132.69289999999995</v>
      </c>
      <c r="Z635" s="59">
        <f t="shared" si="164"/>
        <v>474.10492765025134</v>
      </c>
      <c r="AA635" s="18">
        <f t="shared" si="165"/>
        <v>0.960034737997431</v>
      </c>
      <c r="AB635" s="8" t="s">
        <v>649</v>
      </c>
      <c r="AS635" s="2">
        <v>1</v>
      </c>
      <c r="AT635" s="2">
        <v>0.9</v>
      </c>
    </row>
    <row r="636" spans="2:46" x14ac:dyDescent="0.25">
      <c r="B636" s="7" t="s">
        <v>650</v>
      </c>
      <c r="C636" s="21">
        <v>581.41999999999996</v>
      </c>
      <c r="D636" s="16">
        <v>365.25</v>
      </c>
      <c r="E636" s="21">
        <v>263.5</v>
      </c>
      <c r="F636" s="4">
        <f t="shared" si="166"/>
        <v>450.37741117866915</v>
      </c>
      <c r="G636" s="21">
        <v>0.81</v>
      </c>
      <c r="H636" s="4">
        <v>108.8215</v>
      </c>
      <c r="I636" s="59">
        <f t="shared" si="167"/>
        <v>87.057200000000009</v>
      </c>
      <c r="J636" s="4">
        <f t="shared" si="168"/>
        <v>65.292899999999989</v>
      </c>
      <c r="K636" s="59">
        <f t="shared" si="155"/>
        <v>559.19891117866916</v>
      </c>
      <c r="L636" s="4">
        <f t="shared" si="170"/>
        <v>452.30720000000002</v>
      </c>
      <c r="M636" s="59">
        <f t="shared" si="171"/>
        <v>328.79289999999997</v>
      </c>
      <c r="N636" s="4">
        <f t="shared" si="156"/>
        <v>0.80884849909066392</v>
      </c>
      <c r="O636" s="8">
        <v>444.13</v>
      </c>
      <c r="Q636" s="16">
        <v>1</v>
      </c>
      <c r="R636" s="59">
        <f t="shared" si="157"/>
        <v>0</v>
      </c>
      <c r="S636" s="6">
        <f t="shared" si="158"/>
        <v>559.19891117866916</v>
      </c>
      <c r="T636" s="59">
        <f t="shared" si="159"/>
        <v>328.81851999479755</v>
      </c>
      <c r="U636" s="6">
        <f t="shared" si="160"/>
        <v>452.30720000000002</v>
      </c>
      <c r="V636" s="59">
        <f t="shared" si="161"/>
        <v>0</v>
      </c>
      <c r="W636" s="6">
        <f t="shared" si="162"/>
        <v>328.81851999479755</v>
      </c>
      <c r="X636" s="59">
        <f t="shared" si="169"/>
        <v>-3.8916936508093727</v>
      </c>
      <c r="Y636" s="6">
        <f t="shared" si="163"/>
        <v>128.79289999999997</v>
      </c>
      <c r="Z636" s="59">
        <f t="shared" si="164"/>
        <v>470.28652358136952</v>
      </c>
      <c r="AA636" s="18">
        <f t="shared" si="165"/>
        <v>0.96176942633939055</v>
      </c>
      <c r="AB636" s="8" t="s">
        <v>650</v>
      </c>
      <c r="AS636" s="2">
        <v>1</v>
      </c>
      <c r="AT636" s="2">
        <v>0.9</v>
      </c>
    </row>
    <row r="637" spans="2:46" x14ac:dyDescent="0.25">
      <c r="B637" s="7" t="s">
        <v>651</v>
      </c>
      <c r="C637" s="21">
        <v>505.46</v>
      </c>
      <c r="D637" s="16">
        <v>379.27</v>
      </c>
      <c r="E637" s="21">
        <v>268.92</v>
      </c>
      <c r="F637" s="4">
        <f t="shared" si="166"/>
        <v>464.93408059637869</v>
      </c>
      <c r="G637" s="21">
        <v>0.81</v>
      </c>
      <c r="H637" s="4">
        <v>108.8215</v>
      </c>
      <c r="I637" s="59">
        <f t="shared" si="167"/>
        <v>87.057200000000009</v>
      </c>
      <c r="J637" s="4">
        <f t="shared" si="168"/>
        <v>65.292899999999989</v>
      </c>
      <c r="K637" s="59">
        <f t="shared" si="155"/>
        <v>573.75558059637865</v>
      </c>
      <c r="L637" s="4">
        <f t="shared" si="170"/>
        <v>466.3272</v>
      </c>
      <c r="M637" s="59">
        <f t="shared" si="171"/>
        <v>334.21289999999999</v>
      </c>
      <c r="N637" s="4">
        <f t="shared" si="156"/>
        <v>0.8127628135926549</v>
      </c>
      <c r="O637" s="8">
        <v>444.7</v>
      </c>
      <c r="Q637" s="16">
        <v>1</v>
      </c>
      <c r="R637" s="59">
        <f t="shared" si="157"/>
        <v>0</v>
      </c>
      <c r="S637" s="6">
        <f t="shared" si="158"/>
        <v>573.75558059637865</v>
      </c>
      <c r="T637" s="59">
        <f t="shared" si="159"/>
        <v>334.26697235241107</v>
      </c>
      <c r="U637" s="6">
        <f t="shared" si="160"/>
        <v>466.3272</v>
      </c>
      <c r="V637" s="59">
        <f t="shared" si="161"/>
        <v>0</v>
      </c>
      <c r="W637" s="6">
        <f t="shared" si="162"/>
        <v>334.26697235241107</v>
      </c>
      <c r="X637" s="59">
        <f t="shared" si="169"/>
        <v>5.4484523576135189</v>
      </c>
      <c r="Y637" s="6">
        <f t="shared" si="163"/>
        <v>134.21289999999999</v>
      </c>
      <c r="Z637" s="59">
        <f t="shared" si="164"/>
        <v>485.25679798046104</v>
      </c>
      <c r="AA637" s="18">
        <f t="shared" si="165"/>
        <v>0.96099055580624093</v>
      </c>
      <c r="AB637" s="8" t="s">
        <v>651</v>
      </c>
      <c r="AS637" s="2">
        <v>1</v>
      </c>
      <c r="AT637" s="2">
        <v>0.9</v>
      </c>
    </row>
    <row r="638" spans="2:46" x14ac:dyDescent="0.25">
      <c r="B638" s="7" t="s">
        <v>652</v>
      </c>
      <c r="C638" s="21">
        <v>593.17999999999995</v>
      </c>
      <c r="D638" s="16">
        <v>383.42</v>
      </c>
      <c r="E638" s="21">
        <v>268.47000000000003</v>
      </c>
      <c r="F638" s="4">
        <f t="shared" si="166"/>
        <v>468.06734269760801</v>
      </c>
      <c r="G638" s="21">
        <v>0.82</v>
      </c>
      <c r="H638" s="4">
        <v>108.8215</v>
      </c>
      <c r="I638" s="59">
        <f t="shared" si="167"/>
        <v>87.057200000000009</v>
      </c>
      <c r="J638" s="4">
        <f t="shared" si="168"/>
        <v>65.292899999999989</v>
      </c>
      <c r="K638" s="59">
        <f t="shared" si="155"/>
        <v>576.88884269760797</v>
      </c>
      <c r="L638" s="4">
        <f t="shared" si="170"/>
        <v>470.47720000000004</v>
      </c>
      <c r="M638" s="59">
        <f t="shared" si="171"/>
        <v>333.7629</v>
      </c>
      <c r="N638" s="4">
        <f t="shared" si="156"/>
        <v>0.81554220705671288</v>
      </c>
      <c r="O638" s="8">
        <v>444.45</v>
      </c>
      <c r="Q638" s="16">
        <v>1</v>
      </c>
      <c r="R638" s="59">
        <f t="shared" si="157"/>
        <v>0</v>
      </c>
      <c r="S638" s="6">
        <f t="shared" si="158"/>
        <v>576.88884269760797</v>
      </c>
      <c r="T638" s="59">
        <f t="shared" si="159"/>
        <v>333.84418687337569</v>
      </c>
      <c r="U638" s="6">
        <f t="shared" si="160"/>
        <v>470.47720000000004</v>
      </c>
      <c r="V638" s="59">
        <f t="shared" si="161"/>
        <v>0</v>
      </c>
      <c r="W638" s="6">
        <f t="shared" si="162"/>
        <v>333.84418687337569</v>
      </c>
      <c r="X638" s="59">
        <f t="shared" si="169"/>
        <v>-0.4227854790353831</v>
      </c>
      <c r="Y638" s="6">
        <f t="shared" si="163"/>
        <v>133.7629</v>
      </c>
      <c r="Z638" s="59">
        <f t="shared" si="164"/>
        <v>489.12300000741129</v>
      </c>
      <c r="AA638" s="18">
        <f t="shared" si="165"/>
        <v>0.96187911832580208</v>
      </c>
      <c r="AB638" s="8" t="s">
        <v>652</v>
      </c>
      <c r="AS638" s="2">
        <v>1</v>
      </c>
      <c r="AT638" s="2">
        <v>0.9</v>
      </c>
    </row>
    <row r="639" spans="2:46" x14ac:dyDescent="0.25">
      <c r="B639" s="7" t="s">
        <v>653</v>
      </c>
      <c r="C639" s="21">
        <v>724.24</v>
      </c>
      <c r="D639" s="16">
        <v>383.83</v>
      </c>
      <c r="E639" s="21">
        <v>267.41000000000003</v>
      </c>
      <c r="F639" s="4">
        <f t="shared" si="166"/>
        <v>467.79651238546018</v>
      </c>
      <c r="G639" s="21">
        <v>0.82</v>
      </c>
      <c r="H639" s="4">
        <v>108.8215</v>
      </c>
      <c r="I639" s="59">
        <f t="shared" si="167"/>
        <v>87.057200000000009</v>
      </c>
      <c r="J639" s="4">
        <f t="shared" si="168"/>
        <v>65.292899999999989</v>
      </c>
      <c r="K639" s="59">
        <f t="shared" si="155"/>
        <v>576.61801238546013</v>
      </c>
      <c r="L639" s="4">
        <f t="shared" si="170"/>
        <v>470.88720000000001</v>
      </c>
      <c r="M639" s="59">
        <f t="shared" si="171"/>
        <v>332.7029</v>
      </c>
      <c r="N639" s="4">
        <f t="shared" si="156"/>
        <v>0.81663629974364949</v>
      </c>
      <c r="O639" s="8">
        <v>444.56</v>
      </c>
      <c r="Q639" s="16">
        <v>1</v>
      </c>
      <c r="R639" s="59">
        <f t="shared" si="157"/>
        <v>0</v>
      </c>
      <c r="S639" s="6">
        <f t="shared" si="158"/>
        <v>576.61801238546013</v>
      </c>
      <c r="T639" s="59">
        <f t="shared" si="159"/>
        <v>332.79660016820878</v>
      </c>
      <c r="U639" s="6">
        <f t="shared" si="160"/>
        <v>470.88720000000001</v>
      </c>
      <c r="V639" s="59">
        <f t="shared" si="161"/>
        <v>0</v>
      </c>
      <c r="W639" s="6">
        <f t="shared" si="162"/>
        <v>332.79660016820878</v>
      </c>
      <c r="X639" s="59">
        <f t="shared" si="169"/>
        <v>-1.047586705166907</v>
      </c>
      <c r="Y639" s="6">
        <f t="shared" si="163"/>
        <v>132.7029</v>
      </c>
      <c r="Z639" s="59">
        <f t="shared" si="164"/>
        <v>489.22879595568571</v>
      </c>
      <c r="AA639" s="18">
        <f t="shared" si="165"/>
        <v>0.96250916522635133</v>
      </c>
      <c r="AB639" s="8" t="s">
        <v>653</v>
      </c>
      <c r="AS639" s="2">
        <v>1</v>
      </c>
      <c r="AT639" s="2">
        <v>0.9</v>
      </c>
    </row>
    <row r="640" spans="2:46" x14ac:dyDescent="0.25">
      <c r="B640" s="7" t="s">
        <v>654</v>
      </c>
      <c r="C640" s="21">
        <v>555.32000000000005</v>
      </c>
      <c r="D640" s="16">
        <v>387.25</v>
      </c>
      <c r="E640" s="21">
        <v>271.22000000000003</v>
      </c>
      <c r="F640" s="4">
        <f t="shared" si="166"/>
        <v>472.78203318231124</v>
      </c>
      <c r="G640" s="21">
        <v>0.82</v>
      </c>
      <c r="H640" s="4">
        <v>108.8215</v>
      </c>
      <c r="I640" s="59">
        <f t="shared" si="167"/>
        <v>87.057200000000009</v>
      </c>
      <c r="J640" s="4">
        <f t="shared" si="168"/>
        <v>65.292899999999989</v>
      </c>
      <c r="K640" s="59">
        <f t="shared" si="155"/>
        <v>581.60353318231125</v>
      </c>
      <c r="L640" s="4">
        <f t="shared" si="170"/>
        <v>474.30720000000002</v>
      </c>
      <c r="M640" s="59">
        <f t="shared" si="171"/>
        <v>336.5129</v>
      </c>
      <c r="N640" s="4">
        <f t="shared" si="156"/>
        <v>0.81551636628610746</v>
      </c>
      <c r="O640" s="8">
        <v>446.22</v>
      </c>
      <c r="Q640" s="16">
        <v>1</v>
      </c>
      <c r="R640" s="59">
        <f t="shared" si="157"/>
        <v>0</v>
      </c>
      <c r="S640" s="6">
        <f t="shared" si="158"/>
        <v>581.60353318231125</v>
      </c>
      <c r="T640" s="59">
        <f t="shared" si="159"/>
        <v>336.59374598810928</v>
      </c>
      <c r="U640" s="6">
        <f t="shared" si="160"/>
        <v>474.30720000000002</v>
      </c>
      <c r="V640" s="59">
        <f t="shared" si="161"/>
        <v>0</v>
      </c>
      <c r="W640" s="6">
        <f t="shared" si="162"/>
        <v>336.59374598810928</v>
      </c>
      <c r="X640" s="59">
        <f t="shared" si="169"/>
        <v>3.7971458199004928</v>
      </c>
      <c r="Y640" s="6">
        <f t="shared" si="163"/>
        <v>136.5129</v>
      </c>
      <c r="Z640" s="59">
        <f t="shared" si="164"/>
        <v>493.56163935039564</v>
      </c>
      <c r="AA640" s="18">
        <f t="shared" si="165"/>
        <v>0.96098878475292882</v>
      </c>
      <c r="AB640" s="8" t="s">
        <v>654</v>
      </c>
      <c r="AS640" s="2">
        <v>1</v>
      </c>
      <c r="AT640" s="2">
        <v>0.9</v>
      </c>
    </row>
    <row r="641" spans="2:46" x14ac:dyDescent="0.25">
      <c r="B641" s="7" t="s">
        <v>655</v>
      </c>
      <c r="C641" s="21">
        <v>442.66</v>
      </c>
      <c r="D641" s="16">
        <v>308.01</v>
      </c>
      <c r="E641" s="21">
        <v>186.46</v>
      </c>
      <c r="F641" s="4">
        <f t="shared" si="166"/>
        <v>360.05206804016552</v>
      </c>
      <c r="G641" s="21">
        <v>0.85</v>
      </c>
      <c r="H641" s="4">
        <v>108.8215</v>
      </c>
      <c r="I641" s="59">
        <f t="shared" si="167"/>
        <v>87.057200000000009</v>
      </c>
      <c r="J641" s="4">
        <f t="shared" si="168"/>
        <v>65.292899999999989</v>
      </c>
      <c r="K641" s="59">
        <f t="shared" si="155"/>
        <v>468.87356804016554</v>
      </c>
      <c r="L641" s="4">
        <f t="shared" si="170"/>
        <v>395.06720000000001</v>
      </c>
      <c r="M641" s="59">
        <f t="shared" si="171"/>
        <v>251.75290000000001</v>
      </c>
      <c r="N641" s="4">
        <f t="shared" si="156"/>
        <v>0.84258791053488646</v>
      </c>
      <c r="O641" s="8">
        <v>452.25</v>
      </c>
      <c r="Q641" s="16">
        <v>1</v>
      </c>
      <c r="R641" s="59">
        <f t="shared" si="157"/>
        <v>0</v>
      </c>
      <c r="S641" s="6">
        <f t="shared" si="158"/>
        <v>468.87356804016554</v>
      </c>
      <c r="T641" s="59">
        <f t="shared" si="159"/>
        <v>252.51600006905642</v>
      </c>
      <c r="U641" s="6">
        <f t="shared" si="160"/>
        <v>395.06720000000001</v>
      </c>
      <c r="V641" s="59">
        <f t="shared" si="161"/>
        <v>0</v>
      </c>
      <c r="W641" s="6">
        <f t="shared" si="162"/>
        <v>252.51600006905642</v>
      </c>
      <c r="X641" s="59">
        <f t="shared" si="169"/>
        <v>-84.077745919052859</v>
      </c>
      <c r="Y641" s="6">
        <f t="shared" si="163"/>
        <v>51.752900000000011</v>
      </c>
      <c r="Z641" s="59">
        <f t="shared" si="164"/>
        <v>398.44253685349662</v>
      </c>
      <c r="AA641" s="18">
        <f t="shared" si="165"/>
        <v>0.99152867341887829</v>
      </c>
      <c r="AB641" s="8" t="s">
        <v>655</v>
      </c>
      <c r="AS641" s="2">
        <v>1</v>
      </c>
      <c r="AT641" s="2">
        <v>0.9</v>
      </c>
    </row>
    <row r="642" spans="2:46" x14ac:dyDescent="0.25">
      <c r="B642" s="7" t="s">
        <v>656</v>
      </c>
      <c r="C642" s="21">
        <v>431.02</v>
      </c>
      <c r="D642" s="16">
        <v>307.36</v>
      </c>
      <c r="E642" s="21">
        <v>187.46</v>
      </c>
      <c r="F642" s="4">
        <f t="shared" si="166"/>
        <v>360.01586242831024</v>
      </c>
      <c r="G642" s="21">
        <v>0.85</v>
      </c>
      <c r="H642" s="4">
        <v>108.8215</v>
      </c>
      <c r="I642" s="59">
        <f t="shared" si="167"/>
        <v>87.057200000000009</v>
      </c>
      <c r="J642" s="4">
        <f t="shared" si="168"/>
        <v>65.292899999999989</v>
      </c>
      <c r="K642" s="59">
        <f t="shared" si="155"/>
        <v>468.83736242831026</v>
      </c>
      <c r="L642" s="4">
        <f t="shared" si="170"/>
        <v>394.41720000000004</v>
      </c>
      <c r="M642" s="59">
        <f t="shared" si="171"/>
        <v>252.75290000000001</v>
      </c>
      <c r="N642" s="4">
        <f t="shared" si="156"/>
        <v>0.84126657047370068</v>
      </c>
      <c r="O642" s="8">
        <v>451.79</v>
      </c>
      <c r="Q642" s="16">
        <v>1</v>
      </c>
      <c r="R642" s="59">
        <f t="shared" si="157"/>
        <v>0</v>
      </c>
      <c r="S642" s="6">
        <f t="shared" si="158"/>
        <v>468.83736242831026</v>
      </c>
      <c r="T642" s="59">
        <f t="shared" si="159"/>
        <v>253.46310333635293</v>
      </c>
      <c r="U642" s="6">
        <f t="shared" si="160"/>
        <v>394.41720000000004</v>
      </c>
      <c r="V642" s="59">
        <f t="shared" si="161"/>
        <v>0</v>
      </c>
      <c r="W642" s="6">
        <f t="shared" si="162"/>
        <v>253.46310333635293</v>
      </c>
      <c r="X642" s="59">
        <f t="shared" si="169"/>
        <v>0.94710326729651229</v>
      </c>
      <c r="Y642" s="6">
        <f t="shared" si="163"/>
        <v>52.752900000000011</v>
      </c>
      <c r="Z642" s="59">
        <f t="shared" si="164"/>
        <v>397.92938583905817</v>
      </c>
      <c r="AA642" s="18">
        <f t="shared" si="165"/>
        <v>0.991173846506328</v>
      </c>
      <c r="AB642" s="8" t="s">
        <v>656</v>
      </c>
      <c r="AS642" s="2">
        <v>1</v>
      </c>
      <c r="AT642" s="2">
        <v>0.9</v>
      </c>
    </row>
    <row r="643" spans="2:46" x14ac:dyDescent="0.25">
      <c r="B643" s="7" t="s">
        <v>657</v>
      </c>
      <c r="C643" s="21">
        <v>580.05999999999995</v>
      </c>
      <c r="D643" s="16">
        <v>308.47000000000003</v>
      </c>
      <c r="E643" s="21">
        <v>202.84</v>
      </c>
      <c r="F643" s="4">
        <f t="shared" si="166"/>
        <v>369.18532812125676</v>
      </c>
      <c r="G643" s="21">
        <v>0.83</v>
      </c>
      <c r="H643" s="4">
        <v>108.8215</v>
      </c>
      <c r="I643" s="59">
        <f t="shared" si="167"/>
        <v>87.057200000000009</v>
      </c>
      <c r="J643" s="4">
        <f t="shared" si="168"/>
        <v>65.292899999999989</v>
      </c>
      <c r="K643" s="59">
        <f t="shared" si="155"/>
        <v>478.00682812125677</v>
      </c>
      <c r="L643" s="4">
        <f t="shared" si="170"/>
        <v>395.52720000000005</v>
      </c>
      <c r="M643" s="59">
        <f t="shared" si="171"/>
        <v>268.13290000000001</v>
      </c>
      <c r="N643" s="4">
        <f t="shared" si="156"/>
        <v>0.82745094155781818</v>
      </c>
      <c r="O643" s="8">
        <v>447.37</v>
      </c>
      <c r="Q643" s="16">
        <v>1</v>
      </c>
      <c r="R643" s="59">
        <f t="shared" si="157"/>
        <v>0</v>
      </c>
      <c r="S643" s="6">
        <f t="shared" si="158"/>
        <v>478.00682812125672</v>
      </c>
      <c r="T643" s="59">
        <f t="shared" si="159"/>
        <v>268.41900415340302</v>
      </c>
      <c r="U643" s="6">
        <f t="shared" si="160"/>
        <v>395.52720000000005</v>
      </c>
      <c r="V643" s="59">
        <f t="shared" si="161"/>
        <v>0</v>
      </c>
      <c r="W643" s="6">
        <f t="shared" si="162"/>
        <v>268.41900415340302</v>
      </c>
      <c r="X643" s="59">
        <f t="shared" si="169"/>
        <v>14.955900817050093</v>
      </c>
      <c r="Y643" s="6">
        <f t="shared" si="163"/>
        <v>68.132900000000006</v>
      </c>
      <c r="Z643" s="59">
        <f t="shared" si="164"/>
        <v>401.35253581141109</v>
      </c>
      <c r="AA643" s="18">
        <f t="shared" si="165"/>
        <v>0.98548573811889839</v>
      </c>
      <c r="AB643" s="8" t="s">
        <v>657</v>
      </c>
      <c r="AS643" s="2">
        <v>1</v>
      </c>
      <c r="AT643" s="2">
        <v>0.9</v>
      </c>
    </row>
    <row r="644" spans="2:46" x14ac:dyDescent="0.25">
      <c r="B644" s="7" t="s">
        <v>658</v>
      </c>
      <c r="C644" s="21">
        <v>652.5</v>
      </c>
      <c r="D644" s="16">
        <v>383.23</v>
      </c>
      <c r="E644" s="21">
        <v>270.93</v>
      </c>
      <c r="F644" s="4">
        <f t="shared" si="166"/>
        <v>469.32749525251552</v>
      </c>
      <c r="G644" s="21">
        <v>0.81</v>
      </c>
      <c r="H644" s="4">
        <v>108.8215</v>
      </c>
      <c r="I644" s="59">
        <f t="shared" si="167"/>
        <v>87.057200000000009</v>
      </c>
      <c r="J644" s="4">
        <f t="shared" si="168"/>
        <v>65.292899999999989</v>
      </c>
      <c r="K644" s="59">
        <f t="shared" ref="K644:K707" si="172">F644+H644</f>
        <v>578.14899525251553</v>
      </c>
      <c r="L644" s="4">
        <f t="shared" si="170"/>
        <v>470.28720000000004</v>
      </c>
      <c r="M644" s="59">
        <f t="shared" si="171"/>
        <v>336.22289999999998</v>
      </c>
      <c r="N644" s="4">
        <f t="shared" ref="N644:N707" si="173">L644/K644</f>
        <v>0.81343598944523776</v>
      </c>
      <c r="O644" s="8">
        <v>447.61</v>
      </c>
      <c r="Q644" s="16">
        <v>1</v>
      </c>
      <c r="R644" s="59">
        <f t="shared" ref="R644:R707" si="174">DEGREES(ACOS(Q644))</f>
        <v>0</v>
      </c>
      <c r="S644" s="6">
        <f t="shared" ref="S644:S707" si="175">L644/N644</f>
        <v>578.14899525251553</v>
      </c>
      <c r="T644" s="59">
        <f t="shared" ref="T644:T707" si="176">S644*SIN(ACOS(N644))</f>
        <v>336.282931811374</v>
      </c>
      <c r="U644" s="6">
        <f t="shared" ref="U644:U707" si="177">L644/Q644</f>
        <v>470.28720000000004</v>
      </c>
      <c r="V644" s="59">
        <f t="shared" ref="V644:V707" si="178">U644*SIN(ACOS(Q644))</f>
        <v>0</v>
      </c>
      <c r="W644" s="6">
        <f t="shared" ref="W644:W707" si="179">T644-V644</f>
        <v>336.282931811374</v>
      </c>
      <c r="X644" s="59">
        <f t="shared" si="169"/>
        <v>67.863927657970976</v>
      </c>
      <c r="Y644" s="6">
        <f t="shared" ref="Y644:Y707" si="180">M644-$AC$4</f>
        <v>136.22289999999998</v>
      </c>
      <c r="Z644" s="59">
        <f t="shared" ref="Z644:Z707" si="181">IF(Y644&gt;1,SQRT((L644)^2+(Y644)^2),0)</f>
        <v>489.61896303988271</v>
      </c>
      <c r="AA644" s="18">
        <f t="shared" ref="AA644:AA707" si="182">IF(Z644&gt;0,L644/Z644,1)</f>
        <v>0.96051671912407532</v>
      </c>
      <c r="AB644" s="8" t="s">
        <v>658</v>
      </c>
      <c r="AS644" s="2">
        <v>1</v>
      </c>
      <c r="AT644" s="2">
        <v>0.9</v>
      </c>
    </row>
    <row r="645" spans="2:46" x14ac:dyDescent="0.25">
      <c r="B645" s="7" t="s">
        <v>659</v>
      </c>
      <c r="C645" s="21">
        <v>641.72</v>
      </c>
      <c r="D645" s="16">
        <v>380.13</v>
      </c>
      <c r="E645" s="21">
        <v>269.89</v>
      </c>
      <c r="F645" s="4">
        <f t="shared" ref="F645:F708" si="183">SQRT((D645)^2+(E645)^2)</f>
        <v>466.19677068808619</v>
      </c>
      <c r="G645" s="21">
        <v>0.81</v>
      </c>
      <c r="H645" s="4">
        <v>108.8215</v>
      </c>
      <c r="I645" s="59">
        <f t="shared" ref="I645:I708" si="184">0.8*H645</f>
        <v>87.057200000000009</v>
      </c>
      <c r="J645" s="4">
        <f t="shared" ref="J645:J708" si="185">SQRT((H645)^2-(I645)^2)</f>
        <v>65.292899999999989</v>
      </c>
      <c r="K645" s="59">
        <f t="shared" si="172"/>
        <v>575.0182706880862</v>
      </c>
      <c r="L645" s="4">
        <f t="shared" si="170"/>
        <v>467.18720000000002</v>
      </c>
      <c r="M645" s="59">
        <f t="shared" si="171"/>
        <v>335.18289999999996</v>
      </c>
      <c r="N645" s="4">
        <f t="shared" si="173"/>
        <v>0.81247366182112457</v>
      </c>
      <c r="O645" s="8">
        <v>448.88</v>
      </c>
      <c r="Q645" s="16">
        <v>1</v>
      </c>
      <c r="R645" s="59">
        <f t="shared" si="174"/>
        <v>0</v>
      </c>
      <c r="S645" s="6">
        <f t="shared" si="175"/>
        <v>575.0182706880862</v>
      </c>
      <c r="T645" s="59">
        <f t="shared" si="176"/>
        <v>335.23444301156934</v>
      </c>
      <c r="U645" s="6">
        <f t="shared" si="177"/>
        <v>467.18720000000002</v>
      </c>
      <c r="V645" s="59">
        <f t="shared" si="178"/>
        <v>0</v>
      </c>
      <c r="W645" s="6">
        <f t="shared" si="179"/>
        <v>335.23444301156934</v>
      </c>
      <c r="X645" s="59">
        <f t="shared" ref="X645:X708" si="186">W645-W644</f>
        <v>-1.0484887998046588</v>
      </c>
      <c r="Y645" s="6">
        <f t="shared" si="180"/>
        <v>135.18289999999996</v>
      </c>
      <c r="Z645" s="59">
        <f t="shared" si="181"/>
        <v>486.35202918899188</v>
      </c>
      <c r="AA645" s="18">
        <f t="shared" si="182"/>
        <v>0.96059473788780148</v>
      </c>
      <c r="AB645" s="8" t="s">
        <v>659</v>
      </c>
      <c r="AS645" s="2">
        <v>1</v>
      </c>
      <c r="AT645" s="2">
        <v>0.9</v>
      </c>
    </row>
    <row r="646" spans="2:46" x14ac:dyDescent="0.25">
      <c r="B646" s="7" t="s">
        <v>660</v>
      </c>
      <c r="C646" s="21">
        <v>649.34</v>
      </c>
      <c r="D646" s="16">
        <v>388.03</v>
      </c>
      <c r="E646" s="21">
        <v>275.56</v>
      </c>
      <c r="F646" s="4">
        <f t="shared" si="183"/>
        <v>475.9207859507714</v>
      </c>
      <c r="G646" s="21">
        <v>0.81</v>
      </c>
      <c r="H646" s="4">
        <v>108.8215</v>
      </c>
      <c r="I646" s="59">
        <f t="shared" si="184"/>
        <v>87.057200000000009</v>
      </c>
      <c r="J646" s="4">
        <f t="shared" si="185"/>
        <v>65.292899999999989</v>
      </c>
      <c r="K646" s="59">
        <f t="shared" si="172"/>
        <v>584.74228595077136</v>
      </c>
      <c r="L646" s="4">
        <f t="shared" si="170"/>
        <v>475.0872</v>
      </c>
      <c r="M646" s="59">
        <f t="shared" si="171"/>
        <v>340.85289999999998</v>
      </c>
      <c r="N646" s="4">
        <f t="shared" si="173"/>
        <v>0.81247279598998745</v>
      </c>
      <c r="O646" s="8">
        <v>449.12</v>
      </c>
      <c r="Q646" s="16">
        <v>1</v>
      </c>
      <c r="R646" s="59">
        <f t="shared" si="174"/>
        <v>0</v>
      </c>
      <c r="S646" s="6">
        <f t="shared" si="175"/>
        <v>584.74228595077136</v>
      </c>
      <c r="T646" s="59">
        <f t="shared" si="176"/>
        <v>340.9042290366807</v>
      </c>
      <c r="U646" s="6">
        <f t="shared" si="177"/>
        <v>475.0872</v>
      </c>
      <c r="V646" s="59">
        <f t="shared" si="178"/>
        <v>0</v>
      </c>
      <c r="W646" s="6">
        <f t="shared" si="179"/>
        <v>340.9042290366807</v>
      </c>
      <c r="X646" s="59">
        <f t="shared" si="186"/>
        <v>5.6697860251113639</v>
      </c>
      <c r="Y646" s="6">
        <f t="shared" si="180"/>
        <v>140.85289999999998</v>
      </c>
      <c r="Z646" s="59">
        <f t="shared" si="181"/>
        <v>495.52738273706933</v>
      </c>
      <c r="AA646" s="18">
        <f t="shared" si="182"/>
        <v>0.95875064941080146</v>
      </c>
      <c r="AB646" s="8" t="s">
        <v>660</v>
      </c>
      <c r="AS646" s="2">
        <v>1</v>
      </c>
      <c r="AT646" s="2">
        <v>0.9</v>
      </c>
    </row>
    <row r="647" spans="2:46" x14ac:dyDescent="0.25">
      <c r="B647" s="7" t="s">
        <v>661</v>
      </c>
      <c r="C647" s="21">
        <v>581.36</v>
      </c>
      <c r="D647" s="16">
        <v>382.48</v>
      </c>
      <c r="E647" s="21">
        <v>272.73</v>
      </c>
      <c r="F647" s="4">
        <f t="shared" si="183"/>
        <v>469.75802632844926</v>
      </c>
      <c r="G647" s="21">
        <v>0.81</v>
      </c>
      <c r="H647" s="4">
        <v>108.8215</v>
      </c>
      <c r="I647" s="59">
        <f t="shared" si="184"/>
        <v>87.057200000000009</v>
      </c>
      <c r="J647" s="4">
        <f t="shared" si="185"/>
        <v>65.292899999999989</v>
      </c>
      <c r="K647" s="59">
        <f t="shared" si="172"/>
        <v>578.57952632844922</v>
      </c>
      <c r="L647" s="4">
        <f t="shared" si="170"/>
        <v>469.53720000000004</v>
      </c>
      <c r="M647" s="59">
        <f t="shared" si="171"/>
        <v>338.02289999999999</v>
      </c>
      <c r="N647" s="4">
        <f t="shared" si="173"/>
        <v>0.81153441944202531</v>
      </c>
      <c r="O647" s="8">
        <v>449.65</v>
      </c>
      <c r="Q647" s="16">
        <v>1</v>
      </c>
      <c r="R647" s="59">
        <f t="shared" si="174"/>
        <v>0</v>
      </c>
      <c r="S647" s="6">
        <f t="shared" si="175"/>
        <v>578.57952632844922</v>
      </c>
      <c r="T647" s="59">
        <f t="shared" si="176"/>
        <v>338.06668883907003</v>
      </c>
      <c r="U647" s="6">
        <f t="shared" si="177"/>
        <v>469.53720000000004</v>
      </c>
      <c r="V647" s="59">
        <f t="shared" si="178"/>
        <v>0</v>
      </c>
      <c r="W647" s="6">
        <f t="shared" si="179"/>
        <v>338.06668883907003</v>
      </c>
      <c r="X647" s="59">
        <f t="shared" si="186"/>
        <v>-2.8375401976106787</v>
      </c>
      <c r="Y647" s="6">
        <f t="shared" si="180"/>
        <v>138.02289999999999</v>
      </c>
      <c r="Z647" s="59">
        <f t="shared" si="181"/>
        <v>489.40321117484513</v>
      </c>
      <c r="AA647" s="18">
        <f t="shared" si="182"/>
        <v>0.95940768118959541</v>
      </c>
      <c r="AB647" s="8" t="s">
        <v>661</v>
      </c>
      <c r="AS647" s="2">
        <v>1</v>
      </c>
      <c r="AT647" s="2">
        <v>0.9</v>
      </c>
    </row>
    <row r="648" spans="2:46" x14ac:dyDescent="0.25">
      <c r="B648" s="7" t="s">
        <v>662</v>
      </c>
      <c r="C648" s="21">
        <v>647.28</v>
      </c>
      <c r="D648" s="16">
        <v>390.26</v>
      </c>
      <c r="E648" s="21">
        <v>277.11</v>
      </c>
      <c r="F648" s="4">
        <f t="shared" si="183"/>
        <v>478.63641702235736</v>
      </c>
      <c r="G648" s="21">
        <v>0.81</v>
      </c>
      <c r="H648" s="4">
        <v>108.8215</v>
      </c>
      <c r="I648" s="59">
        <f t="shared" si="184"/>
        <v>87.057200000000009</v>
      </c>
      <c r="J648" s="4">
        <f t="shared" si="185"/>
        <v>65.292899999999989</v>
      </c>
      <c r="K648" s="59">
        <f t="shared" si="172"/>
        <v>587.45791702235738</v>
      </c>
      <c r="L648" s="4">
        <f t="shared" si="170"/>
        <v>477.31720000000001</v>
      </c>
      <c r="M648" s="59">
        <f t="shared" si="171"/>
        <v>342.40289999999999</v>
      </c>
      <c r="N648" s="4">
        <f t="shared" si="173"/>
        <v>0.81251300930519987</v>
      </c>
      <c r="O648" s="8">
        <v>451.72</v>
      </c>
      <c r="Q648" s="16">
        <v>1</v>
      </c>
      <c r="R648" s="59">
        <f t="shared" si="174"/>
        <v>0</v>
      </c>
      <c r="S648" s="6">
        <f t="shared" si="175"/>
        <v>587.45791702235738</v>
      </c>
      <c r="T648" s="59">
        <f t="shared" si="176"/>
        <v>342.45451501828217</v>
      </c>
      <c r="U648" s="6">
        <f t="shared" si="177"/>
        <v>477.31720000000001</v>
      </c>
      <c r="V648" s="59">
        <f t="shared" si="178"/>
        <v>0</v>
      </c>
      <c r="W648" s="6">
        <f t="shared" si="179"/>
        <v>342.45451501828217</v>
      </c>
      <c r="X648" s="59">
        <f t="shared" si="186"/>
        <v>4.3878261792121407</v>
      </c>
      <c r="Y648" s="6">
        <f t="shared" si="180"/>
        <v>142.40289999999999</v>
      </c>
      <c r="Z648" s="59">
        <f t="shared" si="181"/>
        <v>498.10671080025617</v>
      </c>
      <c r="AA648" s="18">
        <f t="shared" si="182"/>
        <v>0.95826293774107996</v>
      </c>
      <c r="AB648" s="8" t="s">
        <v>662</v>
      </c>
      <c r="AS648" s="2">
        <v>1</v>
      </c>
      <c r="AT648" s="2">
        <v>0.9</v>
      </c>
    </row>
    <row r="649" spans="2:46" x14ac:dyDescent="0.25">
      <c r="B649" s="7" t="s">
        <v>663</v>
      </c>
      <c r="C649" s="21">
        <v>562.34</v>
      </c>
      <c r="D649" s="16">
        <v>387.43</v>
      </c>
      <c r="E649" s="21">
        <v>278.61</v>
      </c>
      <c r="F649" s="4">
        <f t="shared" si="183"/>
        <v>477.20596915797273</v>
      </c>
      <c r="G649" s="21">
        <v>0.81</v>
      </c>
      <c r="H649" s="4">
        <v>108.8215</v>
      </c>
      <c r="I649" s="59">
        <f t="shared" si="184"/>
        <v>87.057200000000009</v>
      </c>
      <c r="J649" s="4">
        <f t="shared" si="185"/>
        <v>65.292899999999989</v>
      </c>
      <c r="K649" s="59">
        <f t="shared" si="172"/>
        <v>586.02746915797275</v>
      </c>
      <c r="L649" s="4">
        <f t="shared" si="170"/>
        <v>474.48720000000003</v>
      </c>
      <c r="M649" s="59">
        <f t="shared" si="171"/>
        <v>343.90289999999999</v>
      </c>
      <c r="N649" s="4">
        <f t="shared" si="173"/>
        <v>0.80966716574184117</v>
      </c>
      <c r="O649" s="8">
        <v>452.41</v>
      </c>
      <c r="Q649" s="16">
        <v>1</v>
      </c>
      <c r="R649" s="59">
        <f t="shared" si="174"/>
        <v>0</v>
      </c>
      <c r="S649" s="6">
        <f t="shared" si="175"/>
        <v>586.02746915797275</v>
      </c>
      <c r="T649" s="59">
        <f t="shared" si="176"/>
        <v>343.93326626521406</v>
      </c>
      <c r="U649" s="6">
        <f t="shared" si="177"/>
        <v>474.48720000000003</v>
      </c>
      <c r="V649" s="59">
        <f t="shared" si="178"/>
        <v>0</v>
      </c>
      <c r="W649" s="6">
        <f t="shared" si="179"/>
        <v>343.93326626521406</v>
      </c>
      <c r="X649" s="59">
        <f t="shared" si="186"/>
        <v>1.4787512469318926</v>
      </c>
      <c r="Y649" s="6">
        <f t="shared" si="180"/>
        <v>143.90289999999999</v>
      </c>
      <c r="Z649" s="59">
        <f t="shared" si="181"/>
        <v>495.82874825109729</v>
      </c>
      <c r="AA649" s="18">
        <f t="shared" si="182"/>
        <v>0.9569578239939216</v>
      </c>
      <c r="AB649" s="8" t="s">
        <v>663</v>
      </c>
      <c r="AS649" s="2">
        <v>1</v>
      </c>
      <c r="AT649" s="2">
        <v>0.9</v>
      </c>
    </row>
    <row r="650" spans="2:46" x14ac:dyDescent="0.25">
      <c r="B650" s="7" t="s">
        <v>664</v>
      </c>
      <c r="C650" s="21">
        <v>545.04</v>
      </c>
      <c r="D650" s="16">
        <v>385.77</v>
      </c>
      <c r="E650" s="21">
        <v>278.22000000000003</v>
      </c>
      <c r="F650" s="4">
        <f t="shared" si="183"/>
        <v>475.63101381217774</v>
      </c>
      <c r="G650" s="21">
        <v>0.81</v>
      </c>
      <c r="H650" s="4">
        <v>108.8215</v>
      </c>
      <c r="I650" s="59">
        <f t="shared" si="184"/>
        <v>87.057200000000009</v>
      </c>
      <c r="J650" s="4">
        <f t="shared" si="185"/>
        <v>65.292899999999989</v>
      </c>
      <c r="K650" s="59">
        <f t="shared" si="172"/>
        <v>584.4525138121777</v>
      </c>
      <c r="L650" s="4">
        <f t="shared" si="170"/>
        <v>472.8272</v>
      </c>
      <c r="M650" s="59">
        <f t="shared" si="171"/>
        <v>343.5129</v>
      </c>
      <c r="N650" s="4">
        <f t="shared" si="173"/>
        <v>0.80900875404900707</v>
      </c>
      <c r="O650" s="8">
        <v>451.73</v>
      </c>
      <c r="Q650" s="16">
        <v>1</v>
      </c>
      <c r="R650" s="59">
        <f t="shared" si="174"/>
        <v>0</v>
      </c>
      <c r="S650" s="6">
        <f t="shared" si="175"/>
        <v>584.4525138121777</v>
      </c>
      <c r="T650" s="59">
        <f t="shared" si="176"/>
        <v>343.53919695070277</v>
      </c>
      <c r="U650" s="6">
        <f t="shared" si="177"/>
        <v>472.8272</v>
      </c>
      <c r="V650" s="59">
        <f t="shared" si="178"/>
        <v>0</v>
      </c>
      <c r="W650" s="6">
        <f t="shared" si="179"/>
        <v>343.53919695070277</v>
      </c>
      <c r="X650" s="59">
        <f t="shared" si="186"/>
        <v>-0.39406931451128457</v>
      </c>
      <c r="Y650" s="6">
        <f t="shared" si="180"/>
        <v>143.5129</v>
      </c>
      <c r="Z650" s="59">
        <f t="shared" si="181"/>
        <v>494.12702165156884</v>
      </c>
      <c r="AA650" s="18">
        <f t="shared" si="182"/>
        <v>0.95689403590927624</v>
      </c>
      <c r="AB650" s="8" t="s">
        <v>664</v>
      </c>
      <c r="AS650" s="2">
        <v>1</v>
      </c>
      <c r="AT650" s="2">
        <v>0.9</v>
      </c>
    </row>
    <row r="651" spans="2:46" x14ac:dyDescent="0.25">
      <c r="B651" s="7" t="s">
        <v>665</v>
      </c>
      <c r="C651" s="21">
        <v>582.96</v>
      </c>
      <c r="D651" s="16">
        <v>388.97</v>
      </c>
      <c r="E651" s="21">
        <v>277.72000000000003</v>
      </c>
      <c r="F651" s="4">
        <f t="shared" si="183"/>
        <v>477.93938873041213</v>
      </c>
      <c r="G651" s="21">
        <v>0.81</v>
      </c>
      <c r="H651" s="4">
        <v>108.8215</v>
      </c>
      <c r="I651" s="59">
        <f t="shared" si="184"/>
        <v>87.057200000000009</v>
      </c>
      <c r="J651" s="4">
        <f t="shared" si="185"/>
        <v>65.292899999999989</v>
      </c>
      <c r="K651" s="59">
        <f t="shared" si="172"/>
        <v>586.76088873041215</v>
      </c>
      <c r="L651" s="4">
        <f t="shared" si="170"/>
        <v>476.02720000000005</v>
      </c>
      <c r="M651" s="59">
        <f t="shared" si="171"/>
        <v>343.0129</v>
      </c>
      <c r="N651" s="4">
        <f t="shared" si="173"/>
        <v>0.81127970378187764</v>
      </c>
      <c r="O651" s="8">
        <v>452.91</v>
      </c>
      <c r="Q651" s="16">
        <v>1</v>
      </c>
      <c r="R651" s="59">
        <f t="shared" si="174"/>
        <v>0</v>
      </c>
      <c r="S651" s="6">
        <f t="shared" si="175"/>
        <v>586.76088873041215</v>
      </c>
      <c r="T651" s="59">
        <f t="shared" si="176"/>
        <v>343.054580794169</v>
      </c>
      <c r="U651" s="6">
        <f t="shared" si="177"/>
        <v>476.02720000000005</v>
      </c>
      <c r="V651" s="59">
        <f t="shared" si="178"/>
        <v>0</v>
      </c>
      <c r="W651" s="6">
        <f t="shared" si="179"/>
        <v>343.054580794169</v>
      </c>
      <c r="X651" s="59">
        <f t="shared" si="186"/>
        <v>-0.48461615653377521</v>
      </c>
      <c r="Y651" s="6">
        <f t="shared" si="180"/>
        <v>143.0129</v>
      </c>
      <c r="Z651" s="59">
        <f t="shared" si="181"/>
        <v>497.04585774981575</v>
      </c>
      <c r="AA651" s="18">
        <f t="shared" si="182"/>
        <v>0.95771283992795031</v>
      </c>
      <c r="AB651" s="8" t="s">
        <v>665</v>
      </c>
      <c r="AS651" s="2">
        <v>1</v>
      </c>
      <c r="AT651" s="2">
        <v>0.9</v>
      </c>
    </row>
    <row r="652" spans="2:46" x14ac:dyDescent="0.25">
      <c r="B652" s="7" t="s">
        <v>666</v>
      </c>
      <c r="C652" s="21">
        <v>636.52</v>
      </c>
      <c r="D652" s="16">
        <v>389.51</v>
      </c>
      <c r="E652" s="21">
        <v>279.57</v>
      </c>
      <c r="F652" s="4">
        <f t="shared" si="183"/>
        <v>479.45534202884841</v>
      </c>
      <c r="G652" s="21">
        <v>0.81</v>
      </c>
      <c r="H652" s="4">
        <v>108.8215</v>
      </c>
      <c r="I652" s="59">
        <f t="shared" si="184"/>
        <v>87.057200000000009</v>
      </c>
      <c r="J652" s="4">
        <f t="shared" si="185"/>
        <v>65.292899999999989</v>
      </c>
      <c r="K652" s="59">
        <f t="shared" si="172"/>
        <v>588.27684202884836</v>
      </c>
      <c r="L652" s="4">
        <f t="shared" si="170"/>
        <v>476.56720000000001</v>
      </c>
      <c r="M652" s="59">
        <f t="shared" si="171"/>
        <v>344.86289999999997</v>
      </c>
      <c r="N652" s="4">
        <f t="shared" si="173"/>
        <v>0.81010702096722986</v>
      </c>
      <c r="O652" s="8">
        <v>452.67</v>
      </c>
      <c r="Q652" s="16">
        <v>1</v>
      </c>
      <c r="R652" s="59">
        <f t="shared" si="174"/>
        <v>0</v>
      </c>
      <c r="S652" s="6">
        <f t="shared" si="175"/>
        <v>588.27684202884836</v>
      </c>
      <c r="T652" s="59">
        <f t="shared" si="176"/>
        <v>344.89613907899081</v>
      </c>
      <c r="U652" s="6">
        <f t="shared" si="177"/>
        <v>476.56720000000001</v>
      </c>
      <c r="V652" s="59">
        <f t="shared" si="178"/>
        <v>0</v>
      </c>
      <c r="W652" s="6">
        <f t="shared" si="179"/>
        <v>344.89613907899081</v>
      </c>
      <c r="X652" s="59">
        <f t="shared" si="186"/>
        <v>1.8415582848218151</v>
      </c>
      <c r="Y652" s="6">
        <f t="shared" si="180"/>
        <v>144.86289999999997</v>
      </c>
      <c r="Z652" s="59">
        <f t="shared" si="181"/>
        <v>498.09793807267459</v>
      </c>
      <c r="AA652" s="18">
        <f t="shared" si="182"/>
        <v>0.95677408712835676</v>
      </c>
      <c r="AB652" s="8" t="s">
        <v>666</v>
      </c>
      <c r="AS652" s="2">
        <v>1</v>
      </c>
      <c r="AT652" s="2">
        <v>0.9</v>
      </c>
    </row>
    <row r="653" spans="2:46" x14ac:dyDescent="0.25">
      <c r="B653" s="7" t="s">
        <v>667</v>
      </c>
      <c r="C653" s="21">
        <v>498.5</v>
      </c>
      <c r="D653" s="16">
        <v>317.18</v>
      </c>
      <c r="E653" s="21">
        <v>191.65</v>
      </c>
      <c r="F653" s="4">
        <f t="shared" si="183"/>
        <v>370.58450439811969</v>
      </c>
      <c r="G653" s="21">
        <v>0.85</v>
      </c>
      <c r="H653" s="4">
        <v>108.8215</v>
      </c>
      <c r="I653" s="59">
        <f t="shared" si="184"/>
        <v>87.057200000000009</v>
      </c>
      <c r="J653" s="4">
        <f t="shared" si="185"/>
        <v>65.292899999999989</v>
      </c>
      <c r="K653" s="59">
        <f t="shared" si="172"/>
        <v>479.40600439811971</v>
      </c>
      <c r="L653" s="4">
        <f t="shared" si="170"/>
        <v>404.23720000000003</v>
      </c>
      <c r="M653" s="59">
        <f t="shared" si="171"/>
        <v>256.94290000000001</v>
      </c>
      <c r="N653" s="4">
        <f t="shared" si="173"/>
        <v>0.84320429091727389</v>
      </c>
      <c r="O653" s="8">
        <v>457.24</v>
      </c>
      <c r="Q653" s="16">
        <v>1</v>
      </c>
      <c r="R653" s="59">
        <f t="shared" si="174"/>
        <v>0</v>
      </c>
      <c r="S653" s="6">
        <f t="shared" si="175"/>
        <v>479.40600439811971</v>
      </c>
      <c r="T653" s="59">
        <f t="shared" si="176"/>
        <v>257.72544148595415</v>
      </c>
      <c r="U653" s="6">
        <f t="shared" si="177"/>
        <v>404.23720000000003</v>
      </c>
      <c r="V653" s="59">
        <f t="shared" si="178"/>
        <v>0</v>
      </c>
      <c r="W653" s="6">
        <f t="shared" si="179"/>
        <v>257.72544148595415</v>
      </c>
      <c r="X653" s="59">
        <f t="shared" si="186"/>
        <v>-87.170697593036664</v>
      </c>
      <c r="Y653" s="6">
        <f t="shared" si="180"/>
        <v>56.942900000000009</v>
      </c>
      <c r="Z653" s="59">
        <f t="shared" si="181"/>
        <v>408.22813196085599</v>
      </c>
      <c r="AA653" s="18">
        <f t="shared" si="182"/>
        <v>0.99022377036661779</v>
      </c>
      <c r="AB653" s="8" t="s">
        <v>667</v>
      </c>
      <c r="AS653" s="2">
        <v>1</v>
      </c>
      <c r="AT653" s="2">
        <v>0.9</v>
      </c>
    </row>
    <row r="654" spans="2:46" x14ac:dyDescent="0.25">
      <c r="B654" s="7" t="s">
        <v>668</v>
      </c>
      <c r="C654" s="21">
        <v>477.06</v>
      </c>
      <c r="D654" s="16">
        <v>315.08</v>
      </c>
      <c r="E654" s="21">
        <v>192.52</v>
      </c>
      <c r="F654" s="4">
        <f t="shared" si="183"/>
        <v>369.24159678996085</v>
      </c>
      <c r="G654" s="21">
        <v>0.85</v>
      </c>
      <c r="H654" s="4">
        <v>108.8215</v>
      </c>
      <c r="I654" s="59">
        <f t="shared" si="184"/>
        <v>87.057200000000009</v>
      </c>
      <c r="J654" s="4">
        <f t="shared" si="185"/>
        <v>65.292899999999989</v>
      </c>
      <c r="K654" s="59">
        <f t="shared" si="172"/>
        <v>478.06309678996087</v>
      </c>
      <c r="L654" s="4">
        <f t="shared" si="170"/>
        <v>402.13720000000001</v>
      </c>
      <c r="M654" s="59">
        <f t="shared" si="171"/>
        <v>257.81290000000001</v>
      </c>
      <c r="N654" s="4">
        <f t="shared" si="173"/>
        <v>0.84118017621569474</v>
      </c>
      <c r="O654" s="8">
        <v>454.35</v>
      </c>
      <c r="Q654" s="16">
        <v>1</v>
      </c>
      <c r="R654" s="59">
        <f t="shared" si="174"/>
        <v>0</v>
      </c>
      <c r="S654" s="6">
        <f t="shared" si="175"/>
        <v>478.06309678996087</v>
      </c>
      <c r="T654" s="59">
        <f t="shared" si="176"/>
        <v>258.51498387630738</v>
      </c>
      <c r="U654" s="6">
        <f t="shared" si="177"/>
        <v>402.13720000000001</v>
      </c>
      <c r="V654" s="59">
        <f t="shared" si="178"/>
        <v>0</v>
      </c>
      <c r="W654" s="6">
        <f t="shared" si="179"/>
        <v>258.51498387630738</v>
      </c>
      <c r="X654" s="59">
        <f t="shared" si="186"/>
        <v>0.78954239035323326</v>
      </c>
      <c r="Y654" s="6">
        <f t="shared" si="180"/>
        <v>57.812900000000013</v>
      </c>
      <c r="Z654" s="59">
        <f t="shared" si="181"/>
        <v>406.27165669075418</v>
      </c>
      <c r="AA654" s="18">
        <f t="shared" si="182"/>
        <v>0.98982341833926835</v>
      </c>
      <c r="AB654" s="8" t="s">
        <v>668</v>
      </c>
      <c r="AS654" s="2">
        <v>1</v>
      </c>
      <c r="AT654" s="2">
        <v>0.9</v>
      </c>
    </row>
    <row r="655" spans="2:46" x14ac:dyDescent="0.25">
      <c r="B655" s="7" t="s">
        <v>669</v>
      </c>
      <c r="C655" s="21">
        <v>503.94</v>
      </c>
      <c r="D655" s="16">
        <v>305.72000000000003</v>
      </c>
      <c r="E655" s="21">
        <v>188.63</v>
      </c>
      <c r="F655" s="4">
        <f t="shared" si="183"/>
        <v>359.22972496718586</v>
      </c>
      <c r="G655" s="21">
        <v>0.85</v>
      </c>
      <c r="H655" s="4">
        <v>108.8215</v>
      </c>
      <c r="I655" s="59">
        <f t="shared" si="184"/>
        <v>87.057200000000009</v>
      </c>
      <c r="J655" s="4">
        <f t="shared" si="185"/>
        <v>65.292899999999989</v>
      </c>
      <c r="K655" s="59">
        <f t="shared" si="172"/>
        <v>468.05122496718587</v>
      </c>
      <c r="L655" s="4">
        <f t="shared" si="170"/>
        <v>392.77720000000005</v>
      </c>
      <c r="M655" s="59">
        <f t="shared" si="171"/>
        <v>253.92289999999997</v>
      </c>
      <c r="N655" s="4">
        <f t="shared" si="173"/>
        <v>0.83917566934588594</v>
      </c>
      <c r="O655" s="8">
        <v>454.67</v>
      </c>
      <c r="Q655" s="16">
        <v>1</v>
      </c>
      <c r="R655" s="59">
        <f t="shared" si="174"/>
        <v>0</v>
      </c>
      <c r="S655" s="6">
        <f t="shared" si="175"/>
        <v>468.05122496718587</v>
      </c>
      <c r="T655" s="59">
        <f t="shared" si="176"/>
        <v>254.5545528043904</v>
      </c>
      <c r="U655" s="6">
        <f t="shared" si="177"/>
        <v>392.77720000000005</v>
      </c>
      <c r="V655" s="59">
        <f t="shared" si="178"/>
        <v>0</v>
      </c>
      <c r="W655" s="6">
        <f t="shared" si="179"/>
        <v>254.5545528043904</v>
      </c>
      <c r="X655" s="59">
        <f t="shared" si="186"/>
        <v>-3.960431071916986</v>
      </c>
      <c r="Y655" s="6">
        <f t="shared" si="180"/>
        <v>53.92289999999997</v>
      </c>
      <c r="Z655" s="59">
        <f t="shared" si="181"/>
        <v>396.46135749181161</v>
      </c>
      <c r="AA655" s="18">
        <f t="shared" si="182"/>
        <v>0.99070739828184229</v>
      </c>
      <c r="AB655" s="8" t="s">
        <v>669</v>
      </c>
      <c r="AS655" s="2">
        <v>1</v>
      </c>
      <c r="AT655" s="2">
        <v>0.9</v>
      </c>
    </row>
    <row r="656" spans="2:46" x14ac:dyDescent="0.25">
      <c r="B656" s="7" t="s">
        <v>670</v>
      </c>
      <c r="C656" s="21">
        <v>456.02</v>
      </c>
      <c r="D656" s="16">
        <v>308.48</v>
      </c>
      <c r="E656" s="21">
        <v>191.16</v>
      </c>
      <c r="F656" s="4">
        <f t="shared" si="183"/>
        <v>362.90777891910778</v>
      </c>
      <c r="G656" s="21">
        <v>0.85</v>
      </c>
      <c r="H656" s="4">
        <v>108.8215</v>
      </c>
      <c r="I656" s="59">
        <f t="shared" si="184"/>
        <v>87.057200000000009</v>
      </c>
      <c r="J656" s="4">
        <f t="shared" si="185"/>
        <v>65.292899999999989</v>
      </c>
      <c r="K656" s="59">
        <f t="shared" si="172"/>
        <v>471.7292789191078</v>
      </c>
      <c r="L656" s="4">
        <f t="shared" si="170"/>
        <v>395.53720000000004</v>
      </c>
      <c r="M656" s="59">
        <f t="shared" si="171"/>
        <v>256.4529</v>
      </c>
      <c r="N656" s="4">
        <f t="shared" si="173"/>
        <v>0.83848346430035103</v>
      </c>
      <c r="O656" s="8">
        <v>455.66</v>
      </c>
      <c r="Q656" s="16">
        <v>1</v>
      </c>
      <c r="R656" s="59">
        <f t="shared" si="174"/>
        <v>0</v>
      </c>
      <c r="S656" s="6">
        <f t="shared" si="175"/>
        <v>471.7292789191078</v>
      </c>
      <c r="T656" s="59">
        <f t="shared" si="176"/>
        <v>257.05804014988786</v>
      </c>
      <c r="U656" s="6">
        <f t="shared" si="177"/>
        <v>395.53720000000004</v>
      </c>
      <c r="V656" s="59">
        <f t="shared" si="178"/>
        <v>0</v>
      </c>
      <c r="W656" s="6">
        <f t="shared" si="179"/>
        <v>257.05804014988786</v>
      </c>
      <c r="X656" s="59">
        <f t="shared" si="186"/>
        <v>2.5034873454974615</v>
      </c>
      <c r="Y656" s="6">
        <f t="shared" si="180"/>
        <v>56.4529</v>
      </c>
      <c r="Z656" s="59">
        <f t="shared" si="181"/>
        <v>399.54549991490336</v>
      </c>
      <c r="AA656" s="18">
        <f t="shared" si="182"/>
        <v>0.98996785118151243</v>
      </c>
      <c r="AB656" s="8" t="s">
        <v>670</v>
      </c>
      <c r="AS656" s="2">
        <v>1</v>
      </c>
      <c r="AT656" s="2">
        <v>0.9</v>
      </c>
    </row>
    <row r="657" spans="2:46" x14ac:dyDescent="0.25">
      <c r="B657" s="7" t="s">
        <v>671</v>
      </c>
      <c r="C657" s="21">
        <v>412.62</v>
      </c>
      <c r="D657" s="16">
        <v>306.32</v>
      </c>
      <c r="E657" s="21">
        <v>189.2</v>
      </c>
      <c r="F657" s="4">
        <f t="shared" si="183"/>
        <v>360.03969558925024</v>
      </c>
      <c r="G657" s="21">
        <v>0.85</v>
      </c>
      <c r="H657" s="4">
        <v>108.8215</v>
      </c>
      <c r="I657" s="59">
        <f t="shared" si="184"/>
        <v>87.057200000000009</v>
      </c>
      <c r="J657" s="4">
        <f t="shared" si="185"/>
        <v>65.292899999999989</v>
      </c>
      <c r="K657" s="59">
        <f t="shared" si="172"/>
        <v>468.86119558925026</v>
      </c>
      <c r="L657" s="4">
        <f t="shared" si="170"/>
        <v>393.37720000000002</v>
      </c>
      <c r="M657" s="59">
        <f t="shared" si="171"/>
        <v>254.49289999999996</v>
      </c>
      <c r="N657" s="4">
        <f t="shared" si="173"/>
        <v>0.83900566671041243</v>
      </c>
      <c r="O657" s="8">
        <v>455.22</v>
      </c>
      <c r="Q657" s="16">
        <v>1</v>
      </c>
      <c r="R657" s="59">
        <f t="shared" si="174"/>
        <v>0</v>
      </c>
      <c r="S657" s="6">
        <f t="shared" si="175"/>
        <v>468.86119558925026</v>
      </c>
      <c r="T657" s="59">
        <f t="shared" si="176"/>
        <v>255.11801043740758</v>
      </c>
      <c r="U657" s="6">
        <f t="shared" si="177"/>
        <v>393.37720000000002</v>
      </c>
      <c r="V657" s="59">
        <f t="shared" si="178"/>
        <v>0</v>
      </c>
      <c r="W657" s="6">
        <f t="shared" si="179"/>
        <v>255.11801043740758</v>
      </c>
      <c r="X657" s="59">
        <f t="shared" si="186"/>
        <v>-1.9400297124802819</v>
      </c>
      <c r="Y657" s="6">
        <f t="shared" si="180"/>
        <v>54.492899999999963</v>
      </c>
      <c r="Z657" s="59">
        <f t="shared" si="181"/>
        <v>397.13360173907472</v>
      </c>
      <c r="AA657" s="18">
        <f t="shared" si="182"/>
        <v>0.99054121403319895</v>
      </c>
      <c r="AB657" s="8" t="s">
        <v>671</v>
      </c>
      <c r="AS657" s="2">
        <v>1</v>
      </c>
      <c r="AT657" s="2">
        <v>0.9</v>
      </c>
    </row>
    <row r="658" spans="2:46" x14ac:dyDescent="0.25">
      <c r="B658" s="7" t="s">
        <v>672</v>
      </c>
      <c r="C658" s="21">
        <v>635.38</v>
      </c>
      <c r="D658" s="16">
        <v>376.73</v>
      </c>
      <c r="E658" s="21">
        <v>276.97000000000003</v>
      </c>
      <c r="F658" s="4">
        <f t="shared" si="183"/>
        <v>467.58729003256713</v>
      </c>
      <c r="G658" s="21">
        <v>0.8</v>
      </c>
      <c r="H658" s="4">
        <v>108.8215</v>
      </c>
      <c r="I658" s="59">
        <f t="shared" si="184"/>
        <v>87.057200000000009</v>
      </c>
      <c r="J658" s="4">
        <f t="shared" si="185"/>
        <v>65.292899999999989</v>
      </c>
      <c r="K658" s="59">
        <f t="shared" si="172"/>
        <v>576.40879003256714</v>
      </c>
      <c r="L658" s="4">
        <f t="shared" si="170"/>
        <v>463.78720000000004</v>
      </c>
      <c r="M658" s="59">
        <f t="shared" si="171"/>
        <v>342.2629</v>
      </c>
      <c r="N658" s="4">
        <f t="shared" si="173"/>
        <v>0.80461507183781156</v>
      </c>
      <c r="O658" s="8">
        <v>451.09</v>
      </c>
      <c r="Q658" s="16">
        <v>1</v>
      </c>
      <c r="R658" s="59">
        <f t="shared" si="174"/>
        <v>0</v>
      </c>
      <c r="S658" s="6">
        <f t="shared" si="175"/>
        <v>576.40879003256714</v>
      </c>
      <c r="T658" s="59">
        <f t="shared" si="176"/>
        <v>342.26966903739515</v>
      </c>
      <c r="U658" s="6">
        <f t="shared" si="177"/>
        <v>463.78720000000004</v>
      </c>
      <c r="V658" s="59">
        <f t="shared" si="178"/>
        <v>0</v>
      </c>
      <c r="W658" s="6">
        <f t="shared" si="179"/>
        <v>342.26966903739515</v>
      </c>
      <c r="X658" s="59">
        <f t="shared" si="186"/>
        <v>87.15165859998757</v>
      </c>
      <c r="Y658" s="6">
        <f t="shared" si="180"/>
        <v>142.2629</v>
      </c>
      <c r="Z658" s="59">
        <f t="shared" si="181"/>
        <v>485.11575896918669</v>
      </c>
      <c r="AA658" s="18">
        <f t="shared" si="182"/>
        <v>0.95603408346389884</v>
      </c>
      <c r="AB658" s="8" t="s">
        <v>672</v>
      </c>
      <c r="AS658" s="2">
        <v>1</v>
      </c>
      <c r="AT658" s="2">
        <v>0.9</v>
      </c>
    </row>
    <row r="659" spans="2:46" x14ac:dyDescent="0.25">
      <c r="B659" s="7" t="s">
        <v>673</v>
      </c>
      <c r="C659" s="21">
        <v>705.02</v>
      </c>
      <c r="D659" s="16">
        <v>406.08</v>
      </c>
      <c r="E659" s="21">
        <v>274.14</v>
      </c>
      <c r="F659" s="4">
        <f t="shared" si="183"/>
        <v>489.95275894722744</v>
      </c>
      <c r="G659" s="21">
        <v>0.83</v>
      </c>
      <c r="H659" s="4">
        <v>108.8215</v>
      </c>
      <c r="I659" s="59">
        <f t="shared" si="184"/>
        <v>87.057200000000009</v>
      </c>
      <c r="J659" s="4">
        <f t="shared" si="185"/>
        <v>65.292899999999989</v>
      </c>
      <c r="K659" s="59">
        <f t="shared" si="172"/>
        <v>598.77425894722739</v>
      </c>
      <c r="L659" s="4">
        <f t="shared" si="170"/>
        <v>493.13720000000001</v>
      </c>
      <c r="M659" s="59">
        <f t="shared" si="171"/>
        <v>339.43289999999996</v>
      </c>
      <c r="N659" s="4">
        <f t="shared" si="173"/>
        <v>0.82357782191078188</v>
      </c>
      <c r="O659" s="8">
        <v>450.82</v>
      </c>
      <c r="Q659" s="16">
        <v>1</v>
      </c>
      <c r="R659" s="59">
        <f t="shared" si="174"/>
        <v>0</v>
      </c>
      <c r="S659" s="6">
        <f t="shared" si="175"/>
        <v>598.77425894722739</v>
      </c>
      <c r="T659" s="59">
        <f t="shared" si="176"/>
        <v>339.62672915122755</v>
      </c>
      <c r="U659" s="6">
        <f t="shared" si="177"/>
        <v>493.13720000000001</v>
      </c>
      <c r="V659" s="59">
        <f t="shared" si="178"/>
        <v>0</v>
      </c>
      <c r="W659" s="6">
        <f t="shared" si="179"/>
        <v>339.62672915122755</v>
      </c>
      <c r="X659" s="59">
        <f t="shared" si="186"/>
        <v>-2.6429398861675963</v>
      </c>
      <c r="Y659" s="6">
        <f t="shared" si="180"/>
        <v>139.43289999999996</v>
      </c>
      <c r="Z659" s="59">
        <f t="shared" si="181"/>
        <v>512.47032267854297</v>
      </c>
      <c r="AA659" s="18">
        <f t="shared" si="182"/>
        <v>0.96227464923725925</v>
      </c>
      <c r="AB659" s="8" t="s">
        <v>673</v>
      </c>
      <c r="AS659" s="2">
        <v>1</v>
      </c>
      <c r="AT659" s="2">
        <v>0.9</v>
      </c>
    </row>
    <row r="660" spans="2:46" x14ac:dyDescent="0.25">
      <c r="B660" s="7" t="s">
        <v>674</v>
      </c>
      <c r="C660" s="21">
        <v>685.44</v>
      </c>
      <c r="D660" s="16">
        <v>414.17</v>
      </c>
      <c r="E660" s="21">
        <v>278.27999999999997</v>
      </c>
      <c r="F660" s="4">
        <f t="shared" si="183"/>
        <v>498.97549769502712</v>
      </c>
      <c r="G660" s="21">
        <v>0.83</v>
      </c>
      <c r="H660" s="4">
        <v>108.8215</v>
      </c>
      <c r="I660" s="59">
        <f t="shared" si="184"/>
        <v>87.057200000000009</v>
      </c>
      <c r="J660" s="4">
        <f t="shared" si="185"/>
        <v>65.292899999999989</v>
      </c>
      <c r="K660" s="59">
        <f t="shared" si="172"/>
        <v>607.79699769502713</v>
      </c>
      <c r="L660" s="4">
        <f t="shared" si="170"/>
        <v>501.22720000000004</v>
      </c>
      <c r="M660" s="59">
        <f t="shared" si="171"/>
        <v>343.57289999999995</v>
      </c>
      <c r="N660" s="4">
        <f t="shared" si="173"/>
        <v>0.82466218474395891</v>
      </c>
      <c r="O660" s="8">
        <v>451.02</v>
      </c>
      <c r="Q660" s="16">
        <v>1</v>
      </c>
      <c r="R660" s="59">
        <f t="shared" si="174"/>
        <v>0</v>
      </c>
      <c r="S660" s="6">
        <f t="shared" si="175"/>
        <v>607.79699769502713</v>
      </c>
      <c r="T660" s="59">
        <f t="shared" si="176"/>
        <v>343.78552090983811</v>
      </c>
      <c r="U660" s="6">
        <f t="shared" si="177"/>
        <v>501.22720000000004</v>
      </c>
      <c r="V660" s="59">
        <f t="shared" si="178"/>
        <v>0</v>
      </c>
      <c r="W660" s="6">
        <f t="shared" si="179"/>
        <v>343.78552090983811</v>
      </c>
      <c r="X660" s="59">
        <f t="shared" si="186"/>
        <v>4.1587917586105618</v>
      </c>
      <c r="Y660" s="6">
        <f t="shared" si="180"/>
        <v>143.57289999999995</v>
      </c>
      <c r="Z660" s="59">
        <f t="shared" si="181"/>
        <v>521.38458323415171</v>
      </c>
      <c r="AA660" s="18">
        <f t="shared" si="182"/>
        <v>0.96133874325720314</v>
      </c>
      <c r="AB660" s="8" t="s">
        <v>674</v>
      </c>
      <c r="AS660" s="2">
        <v>1</v>
      </c>
      <c r="AT660" s="2">
        <v>0.9</v>
      </c>
    </row>
    <row r="661" spans="2:46" x14ac:dyDescent="0.25">
      <c r="B661" s="7" t="s">
        <v>675</v>
      </c>
      <c r="C661" s="21">
        <v>583.70000000000005</v>
      </c>
      <c r="D661" s="16">
        <v>376.21</v>
      </c>
      <c r="E661" s="21">
        <v>270.98</v>
      </c>
      <c r="F661" s="4">
        <f t="shared" si="183"/>
        <v>463.64223761430532</v>
      </c>
      <c r="G661" s="21">
        <v>0.81</v>
      </c>
      <c r="H661" s="4">
        <v>108.8215</v>
      </c>
      <c r="I661" s="59">
        <f t="shared" si="184"/>
        <v>87.057200000000009</v>
      </c>
      <c r="J661" s="4">
        <f t="shared" si="185"/>
        <v>65.292899999999989</v>
      </c>
      <c r="K661" s="59">
        <f t="shared" si="172"/>
        <v>572.46373761430527</v>
      </c>
      <c r="L661" s="4">
        <f t="shared" si="170"/>
        <v>463.2672</v>
      </c>
      <c r="M661" s="59">
        <f t="shared" si="171"/>
        <v>336.27289999999999</v>
      </c>
      <c r="N661" s="4">
        <f t="shared" si="173"/>
        <v>0.80925160767497217</v>
      </c>
      <c r="O661" s="8">
        <v>452.51</v>
      </c>
      <c r="Q661" s="16">
        <v>1</v>
      </c>
      <c r="R661" s="59">
        <f t="shared" si="174"/>
        <v>0</v>
      </c>
      <c r="S661" s="6">
        <f t="shared" si="175"/>
        <v>572.46373761430527</v>
      </c>
      <c r="T661" s="59">
        <f t="shared" si="176"/>
        <v>336.3008062546092</v>
      </c>
      <c r="U661" s="6">
        <f t="shared" si="177"/>
        <v>463.2672</v>
      </c>
      <c r="V661" s="59">
        <f t="shared" si="178"/>
        <v>0</v>
      </c>
      <c r="W661" s="6">
        <f t="shared" si="179"/>
        <v>336.3008062546092</v>
      </c>
      <c r="X661" s="59">
        <f t="shared" si="186"/>
        <v>-7.4847146552289132</v>
      </c>
      <c r="Y661" s="6">
        <f t="shared" si="180"/>
        <v>136.27289999999999</v>
      </c>
      <c r="Z661" s="59">
        <f t="shared" si="181"/>
        <v>482.8941932455287</v>
      </c>
      <c r="AA661" s="18">
        <f t="shared" si="182"/>
        <v>0.95935549956893085</v>
      </c>
      <c r="AB661" s="8" t="s">
        <v>675</v>
      </c>
      <c r="AS661" s="2">
        <v>1</v>
      </c>
      <c r="AT661" s="2">
        <v>0.9</v>
      </c>
    </row>
    <row r="662" spans="2:46" x14ac:dyDescent="0.25">
      <c r="B662" s="7" t="s">
        <v>676</v>
      </c>
      <c r="C662" s="21">
        <v>417.66</v>
      </c>
      <c r="D662" s="16">
        <v>319.38</v>
      </c>
      <c r="E662" s="21">
        <v>194.81</v>
      </c>
      <c r="F662" s="4">
        <f t="shared" si="183"/>
        <v>374.10495920262804</v>
      </c>
      <c r="G662" s="21">
        <v>0.85</v>
      </c>
      <c r="H662" s="4">
        <v>108.8215</v>
      </c>
      <c r="I662" s="59">
        <f t="shared" si="184"/>
        <v>87.057200000000009</v>
      </c>
      <c r="J662" s="4">
        <f t="shared" si="185"/>
        <v>65.292899999999989</v>
      </c>
      <c r="K662" s="59">
        <f t="shared" si="172"/>
        <v>482.92645920262805</v>
      </c>
      <c r="L662" s="4">
        <f t="shared" ref="L662:L725" si="187">D662+I662</f>
        <v>406.43720000000002</v>
      </c>
      <c r="M662" s="59">
        <f t="shared" ref="M662:M725" si="188">E662+J662</f>
        <v>260.10289999999998</v>
      </c>
      <c r="N662" s="4">
        <f t="shared" si="173"/>
        <v>0.84161302876441813</v>
      </c>
      <c r="O662" s="8">
        <v>458.31</v>
      </c>
      <c r="Q662" s="16">
        <v>1</v>
      </c>
      <c r="R662" s="59">
        <f t="shared" si="174"/>
        <v>0</v>
      </c>
      <c r="S662" s="6">
        <f t="shared" si="175"/>
        <v>482.92645920262805</v>
      </c>
      <c r="T662" s="59">
        <f t="shared" si="176"/>
        <v>260.81941540872219</v>
      </c>
      <c r="U662" s="6">
        <f t="shared" si="177"/>
        <v>406.43720000000002</v>
      </c>
      <c r="V662" s="59">
        <f t="shared" si="178"/>
        <v>0</v>
      </c>
      <c r="W662" s="6">
        <f t="shared" si="179"/>
        <v>260.81941540872219</v>
      </c>
      <c r="X662" s="59">
        <f t="shared" si="186"/>
        <v>-75.481390845887006</v>
      </c>
      <c r="Y662" s="6">
        <f t="shared" si="180"/>
        <v>60.102899999999977</v>
      </c>
      <c r="Z662" s="59">
        <f t="shared" si="181"/>
        <v>410.85709940592483</v>
      </c>
      <c r="AA662" s="18">
        <f t="shared" si="182"/>
        <v>0.98924224648347148</v>
      </c>
      <c r="AB662" s="8" t="s">
        <v>676</v>
      </c>
      <c r="AS662" s="2">
        <v>1</v>
      </c>
      <c r="AT662" s="2">
        <v>0.9</v>
      </c>
    </row>
    <row r="663" spans="2:46" x14ac:dyDescent="0.25">
      <c r="B663" s="7" t="s">
        <v>677</v>
      </c>
      <c r="C663" s="21">
        <v>486.92</v>
      </c>
      <c r="D663" s="16">
        <v>311.97000000000003</v>
      </c>
      <c r="E663" s="21">
        <v>191.59</v>
      </c>
      <c r="F663" s="4">
        <f t="shared" si="183"/>
        <v>366.1038227060734</v>
      </c>
      <c r="G663" s="21">
        <v>0.85</v>
      </c>
      <c r="H663" s="4">
        <v>108.8215</v>
      </c>
      <c r="I663" s="59">
        <f t="shared" si="184"/>
        <v>87.057200000000009</v>
      </c>
      <c r="J663" s="4">
        <f t="shared" si="185"/>
        <v>65.292899999999989</v>
      </c>
      <c r="K663" s="59">
        <f t="shared" si="172"/>
        <v>474.92532270607342</v>
      </c>
      <c r="L663" s="4">
        <f t="shared" si="187"/>
        <v>399.02720000000005</v>
      </c>
      <c r="M663" s="59">
        <f t="shared" si="188"/>
        <v>256.88290000000001</v>
      </c>
      <c r="N663" s="4">
        <f t="shared" si="173"/>
        <v>0.84018935382595727</v>
      </c>
      <c r="O663" s="8">
        <v>457.88</v>
      </c>
      <c r="Q663" s="16">
        <v>1</v>
      </c>
      <c r="R663" s="59">
        <f t="shared" si="174"/>
        <v>0</v>
      </c>
      <c r="S663" s="6">
        <f t="shared" si="175"/>
        <v>474.92532270607342</v>
      </c>
      <c r="T663" s="59">
        <f t="shared" si="176"/>
        <v>257.54874452737664</v>
      </c>
      <c r="U663" s="6">
        <f t="shared" si="177"/>
        <v>399.02720000000005</v>
      </c>
      <c r="V663" s="59">
        <f t="shared" si="178"/>
        <v>0</v>
      </c>
      <c r="W663" s="6">
        <f t="shared" si="179"/>
        <v>257.54874452737664</v>
      </c>
      <c r="X663" s="59">
        <f t="shared" si="186"/>
        <v>-3.2706708813455521</v>
      </c>
      <c r="Y663" s="6">
        <f t="shared" si="180"/>
        <v>56.882900000000006</v>
      </c>
      <c r="Z663" s="59">
        <f t="shared" si="181"/>
        <v>403.06124925654916</v>
      </c>
      <c r="AA663" s="18">
        <f t="shared" si="182"/>
        <v>0.98999147334557724</v>
      </c>
      <c r="AB663" s="8" t="s">
        <v>677</v>
      </c>
      <c r="AS663" s="2">
        <v>1</v>
      </c>
      <c r="AT663" s="2">
        <v>0.9</v>
      </c>
    </row>
    <row r="664" spans="2:46" x14ac:dyDescent="0.25">
      <c r="B664" s="7" t="s">
        <v>678</v>
      </c>
      <c r="C664" s="21">
        <v>499.76</v>
      </c>
      <c r="D664" s="16">
        <v>312.33999999999997</v>
      </c>
      <c r="E664" s="21">
        <v>195.22</v>
      </c>
      <c r="F664" s="4">
        <f t="shared" si="183"/>
        <v>368.33018339527916</v>
      </c>
      <c r="G664" s="21">
        <v>0.84</v>
      </c>
      <c r="H664" s="4">
        <v>108.8215</v>
      </c>
      <c r="I664" s="59">
        <f t="shared" si="184"/>
        <v>87.057200000000009</v>
      </c>
      <c r="J664" s="4">
        <f t="shared" si="185"/>
        <v>65.292899999999989</v>
      </c>
      <c r="K664" s="59">
        <f t="shared" si="172"/>
        <v>477.15168339527918</v>
      </c>
      <c r="L664" s="4">
        <f t="shared" si="187"/>
        <v>399.3972</v>
      </c>
      <c r="M664" s="59">
        <f t="shared" si="188"/>
        <v>260.5129</v>
      </c>
      <c r="N664" s="4">
        <f t="shared" si="173"/>
        <v>0.83704451623852649</v>
      </c>
      <c r="O664" s="8">
        <v>458.86</v>
      </c>
      <c r="Q664" s="16">
        <v>1</v>
      </c>
      <c r="R664" s="59">
        <f t="shared" si="174"/>
        <v>0</v>
      </c>
      <c r="S664" s="6">
        <f t="shared" si="175"/>
        <v>477.15168339527918</v>
      </c>
      <c r="T664" s="59">
        <f t="shared" si="176"/>
        <v>261.06628583390216</v>
      </c>
      <c r="U664" s="6">
        <f t="shared" si="177"/>
        <v>399.3972</v>
      </c>
      <c r="V664" s="59">
        <f t="shared" si="178"/>
        <v>0</v>
      </c>
      <c r="W664" s="6">
        <f t="shared" si="179"/>
        <v>261.06628583390216</v>
      </c>
      <c r="X664" s="59">
        <f t="shared" si="186"/>
        <v>3.5175413065255157</v>
      </c>
      <c r="Y664" s="6">
        <f t="shared" si="180"/>
        <v>60.512900000000002</v>
      </c>
      <c r="Z664" s="59">
        <f t="shared" si="181"/>
        <v>403.95536193278832</v>
      </c>
      <c r="AA664" s="18">
        <f t="shared" si="182"/>
        <v>0.98871617420553826</v>
      </c>
      <c r="AB664" s="8" t="s">
        <v>678</v>
      </c>
      <c r="AS664" s="2">
        <v>1</v>
      </c>
      <c r="AT664" s="2">
        <v>0.9</v>
      </c>
    </row>
    <row r="665" spans="2:46" x14ac:dyDescent="0.25">
      <c r="B665" s="7" t="s">
        <v>679</v>
      </c>
      <c r="C665" s="21">
        <v>492.22</v>
      </c>
      <c r="D665" s="16">
        <v>305.02999999999997</v>
      </c>
      <c r="E665" s="21">
        <v>192.78</v>
      </c>
      <c r="F665" s="4">
        <f t="shared" si="183"/>
        <v>360.84266557600972</v>
      </c>
      <c r="G665" s="21">
        <v>0.84</v>
      </c>
      <c r="H665" s="4">
        <v>108.8215</v>
      </c>
      <c r="I665" s="59">
        <f t="shared" si="184"/>
        <v>87.057200000000009</v>
      </c>
      <c r="J665" s="4">
        <f t="shared" si="185"/>
        <v>65.292899999999989</v>
      </c>
      <c r="K665" s="59">
        <f t="shared" si="172"/>
        <v>469.66416557600974</v>
      </c>
      <c r="L665" s="4">
        <f t="shared" si="187"/>
        <v>392.0872</v>
      </c>
      <c r="M665" s="59">
        <f t="shared" si="188"/>
        <v>258.0729</v>
      </c>
      <c r="N665" s="4">
        <f t="shared" si="173"/>
        <v>0.83482460178568851</v>
      </c>
      <c r="O665" s="8">
        <v>459.96</v>
      </c>
      <c r="Q665" s="16">
        <v>1</v>
      </c>
      <c r="R665" s="59">
        <f t="shared" si="174"/>
        <v>0</v>
      </c>
      <c r="S665" s="6">
        <f t="shared" si="175"/>
        <v>469.66416557600974</v>
      </c>
      <c r="T665" s="59">
        <f t="shared" si="176"/>
        <v>258.5576454533292</v>
      </c>
      <c r="U665" s="6">
        <f t="shared" si="177"/>
        <v>392.0872</v>
      </c>
      <c r="V665" s="59">
        <f t="shared" si="178"/>
        <v>0</v>
      </c>
      <c r="W665" s="6">
        <f t="shared" si="179"/>
        <v>258.5576454533292</v>
      </c>
      <c r="X665" s="59">
        <f t="shared" si="186"/>
        <v>-2.508640380572956</v>
      </c>
      <c r="Y665" s="6">
        <f t="shared" si="180"/>
        <v>58.072900000000004</v>
      </c>
      <c r="Z665" s="59">
        <f t="shared" si="181"/>
        <v>396.36452177036483</v>
      </c>
      <c r="AA665" s="18">
        <f t="shared" si="182"/>
        <v>0.98920861596981446</v>
      </c>
      <c r="AB665" s="8" t="s">
        <v>679</v>
      </c>
      <c r="AS665" s="2">
        <v>1</v>
      </c>
      <c r="AT665" s="2">
        <v>0.9</v>
      </c>
    </row>
    <row r="666" spans="2:46" x14ac:dyDescent="0.25">
      <c r="B666" s="7" t="s">
        <v>680</v>
      </c>
      <c r="C666" s="21">
        <v>537.62</v>
      </c>
      <c r="D666" s="16">
        <v>314.76</v>
      </c>
      <c r="E666" s="21">
        <v>195.92</v>
      </c>
      <c r="F666" s="4">
        <f t="shared" si="183"/>
        <v>370.75396693764452</v>
      </c>
      <c r="G666" s="21">
        <v>0.84</v>
      </c>
      <c r="H666" s="4">
        <v>108.8215</v>
      </c>
      <c r="I666" s="59">
        <f t="shared" si="184"/>
        <v>87.057200000000009</v>
      </c>
      <c r="J666" s="4">
        <f t="shared" si="185"/>
        <v>65.292899999999989</v>
      </c>
      <c r="K666" s="59">
        <f t="shared" si="172"/>
        <v>479.57546693764453</v>
      </c>
      <c r="L666" s="4">
        <f t="shared" si="187"/>
        <v>401.81720000000001</v>
      </c>
      <c r="M666" s="59">
        <f t="shared" si="188"/>
        <v>261.21289999999999</v>
      </c>
      <c r="N666" s="4">
        <f t="shared" si="173"/>
        <v>0.83786020699896468</v>
      </c>
      <c r="O666" s="8">
        <v>458.38</v>
      </c>
      <c r="Q666" s="16">
        <v>1</v>
      </c>
      <c r="R666" s="59">
        <f t="shared" si="174"/>
        <v>0</v>
      </c>
      <c r="S666" s="6">
        <f t="shared" si="175"/>
        <v>479.57546693764453</v>
      </c>
      <c r="T666" s="59">
        <f t="shared" si="176"/>
        <v>261.79298361992016</v>
      </c>
      <c r="U666" s="6">
        <f t="shared" si="177"/>
        <v>401.81720000000001</v>
      </c>
      <c r="V666" s="59">
        <f t="shared" si="178"/>
        <v>0</v>
      </c>
      <c r="W666" s="6">
        <f t="shared" si="179"/>
        <v>261.79298361992016</v>
      </c>
      <c r="X666" s="59">
        <f t="shared" si="186"/>
        <v>3.2353381665909637</v>
      </c>
      <c r="Y666" s="6">
        <f t="shared" si="180"/>
        <v>61.212899999999991</v>
      </c>
      <c r="Z666" s="59">
        <f t="shared" si="181"/>
        <v>406.45304937009638</v>
      </c>
      <c r="AA666" s="18">
        <f t="shared" si="182"/>
        <v>0.98859437916069071</v>
      </c>
      <c r="AB666" s="8" t="s">
        <v>680</v>
      </c>
      <c r="AS666" s="2">
        <v>1</v>
      </c>
      <c r="AT666" s="2">
        <v>0.9</v>
      </c>
    </row>
    <row r="667" spans="2:46" x14ac:dyDescent="0.25">
      <c r="B667" s="7" t="s">
        <v>681</v>
      </c>
      <c r="C667" s="21">
        <v>501.44</v>
      </c>
      <c r="D667" s="16">
        <v>306.69</v>
      </c>
      <c r="E667" s="21">
        <v>192.44</v>
      </c>
      <c r="F667" s="4">
        <f t="shared" si="183"/>
        <v>362.06616757161942</v>
      </c>
      <c r="G667" s="21">
        <v>0.84</v>
      </c>
      <c r="H667" s="4">
        <v>108.8215</v>
      </c>
      <c r="I667" s="59">
        <f t="shared" si="184"/>
        <v>87.057200000000009</v>
      </c>
      <c r="J667" s="4">
        <f t="shared" si="185"/>
        <v>65.292899999999989</v>
      </c>
      <c r="K667" s="59">
        <f t="shared" si="172"/>
        <v>470.88766757161943</v>
      </c>
      <c r="L667" s="4">
        <f t="shared" si="187"/>
        <v>393.74720000000002</v>
      </c>
      <c r="M667" s="59">
        <f t="shared" si="188"/>
        <v>257.73289999999997</v>
      </c>
      <c r="N667" s="4">
        <f t="shared" si="173"/>
        <v>0.83618074355305394</v>
      </c>
      <c r="O667" s="8">
        <v>459.95</v>
      </c>
      <c r="Q667" s="16">
        <v>1</v>
      </c>
      <c r="R667" s="59">
        <f t="shared" si="174"/>
        <v>0</v>
      </c>
      <c r="S667" s="6">
        <f t="shared" si="175"/>
        <v>470.88766757161943</v>
      </c>
      <c r="T667" s="59">
        <f t="shared" si="176"/>
        <v>258.26021366675889</v>
      </c>
      <c r="U667" s="6">
        <f t="shared" si="177"/>
        <v>393.74720000000002</v>
      </c>
      <c r="V667" s="59">
        <f t="shared" si="178"/>
        <v>0</v>
      </c>
      <c r="W667" s="6">
        <f t="shared" si="179"/>
        <v>258.26021366675889</v>
      </c>
      <c r="X667" s="59">
        <f t="shared" si="186"/>
        <v>-3.532769953161278</v>
      </c>
      <c r="Y667" s="6">
        <f t="shared" si="180"/>
        <v>57.732899999999972</v>
      </c>
      <c r="Z667" s="59">
        <f t="shared" si="181"/>
        <v>397.95721535141183</v>
      </c>
      <c r="AA667" s="18">
        <f t="shared" si="182"/>
        <v>0.98942093474120274</v>
      </c>
      <c r="AB667" s="8" t="s">
        <v>681</v>
      </c>
      <c r="AS667" s="2">
        <v>1</v>
      </c>
      <c r="AT667" s="2">
        <v>0.9</v>
      </c>
    </row>
    <row r="668" spans="2:46" x14ac:dyDescent="0.25">
      <c r="B668" s="7" t="s">
        <v>682</v>
      </c>
      <c r="C668" s="21">
        <v>423.78</v>
      </c>
      <c r="D668" s="16">
        <v>313.77999999999997</v>
      </c>
      <c r="E668" s="21">
        <v>197.34</v>
      </c>
      <c r="F668" s="4">
        <f t="shared" si="183"/>
        <v>370.67636018500019</v>
      </c>
      <c r="G668" s="21">
        <v>0.84</v>
      </c>
      <c r="H668" s="4">
        <v>108.8215</v>
      </c>
      <c r="I668" s="59">
        <f t="shared" si="184"/>
        <v>87.057200000000009</v>
      </c>
      <c r="J668" s="4">
        <f t="shared" si="185"/>
        <v>65.292899999999989</v>
      </c>
      <c r="K668" s="59">
        <f t="shared" si="172"/>
        <v>479.49786018500021</v>
      </c>
      <c r="L668" s="4">
        <f t="shared" si="187"/>
        <v>400.8372</v>
      </c>
      <c r="M668" s="59">
        <f t="shared" si="188"/>
        <v>262.63290000000001</v>
      </c>
      <c r="N668" s="4">
        <f t="shared" si="173"/>
        <v>0.83595200997424413</v>
      </c>
      <c r="O668" s="8">
        <v>460.68</v>
      </c>
      <c r="Q668" s="16">
        <v>1</v>
      </c>
      <c r="R668" s="59">
        <f t="shared" si="174"/>
        <v>0</v>
      </c>
      <c r="S668" s="6">
        <f t="shared" si="175"/>
        <v>479.49786018500021</v>
      </c>
      <c r="T668" s="59">
        <f t="shared" si="176"/>
        <v>263.14964757368381</v>
      </c>
      <c r="U668" s="6">
        <f t="shared" si="177"/>
        <v>400.8372</v>
      </c>
      <c r="V668" s="59">
        <f t="shared" si="178"/>
        <v>0</v>
      </c>
      <c r="W668" s="6">
        <f t="shared" si="179"/>
        <v>263.14964757368381</v>
      </c>
      <c r="X668" s="59">
        <f t="shared" si="186"/>
        <v>4.8894339069249213</v>
      </c>
      <c r="Y668" s="6">
        <f t="shared" si="180"/>
        <v>62.632900000000006</v>
      </c>
      <c r="Z668" s="59">
        <f t="shared" si="181"/>
        <v>405.70104888482848</v>
      </c>
      <c r="AA668" s="18">
        <f t="shared" si="182"/>
        <v>0.98801124892775605</v>
      </c>
      <c r="AB668" s="8" t="s">
        <v>682</v>
      </c>
      <c r="AS668" s="2">
        <v>1</v>
      </c>
      <c r="AT668" s="2">
        <v>0.9</v>
      </c>
    </row>
    <row r="669" spans="2:46" x14ac:dyDescent="0.25">
      <c r="B669" s="7" t="s">
        <v>683</v>
      </c>
      <c r="C669" s="21">
        <v>412.38</v>
      </c>
      <c r="D669" s="16">
        <v>308.64</v>
      </c>
      <c r="E669" s="21">
        <v>194.33</v>
      </c>
      <c r="F669" s="4">
        <f t="shared" si="183"/>
        <v>364.72290646462005</v>
      </c>
      <c r="G669" s="21">
        <v>0.84</v>
      </c>
      <c r="H669" s="4">
        <v>108.8215</v>
      </c>
      <c r="I669" s="59">
        <f t="shared" si="184"/>
        <v>87.057200000000009</v>
      </c>
      <c r="J669" s="4">
        <f t="shared" si="185"/>
        <v>65.292899999999989</v>
      </c>
      <c r="K669" s="59">
        <f t="shared" si="172"/>
        <v>473.54440646462007</v>
      </c>
      <c r="L669" s="4">
        <f t="shared" si="187"/>
        <v>395.69720000000001</v>
      </c>
      <c r="M669" s="59">
        <f t="shared" si="188"/>
        <v>259.62290000000002</v>
      </c>
      <c r="N669" s="4">
        <f t="shared" si="173"/>
        <v>0.83560737831154963</v>
      </c>
      <c r="O669" s="8">
        <v>459.93</v>
      </c>
      <c r="Q669" s="16">
        <v>1</v>
      </c>
      <c r="R669" s="59">
        <f t="shared" si="174"/>
        <v>0</v>
      </c>
      <c r="S669" s="6">
        <f t="shared" si="175"/>
        <v>473.54440646462007</v>
      </c>
      <c r="T669" s="59">
        <f t="shared" si="176"/>
        <v>260.13079557424436</v>
      </c>
      <c r="U669" s="6">
        <f t="shared" si="177"/>
        <v>395.69720000000001</v>
      </c>
      <c r="V669" s="59">
        <f t="shared" si="178"/>
        <v>0</v>
      </c>
      <c r="W669" s="6">
        <f t="shared" si="179"/>
        <v>260.13079557424436</v>
      </c>
      <c r="X669" s="59">
        <f t="shared" si="186"/>
        <v>-3.0188519994394483</v>
      </c>
      <c r="Y669" s="6">
        <f t="shared" si="180"/>
        <v>59.622900000000016</v>
      </c>
      <c r="Z669" s="59">
        <f t="shared" si="181"/>
        <v>400.16392177737617</v>
      </c>
      <c r="AA669" s="18">
        <f t="shared" si="182"/>
        <v>0.98883776988805816</v>
      </c>
      <c r="AB669" s="8" t="s">
        <v>683</v>
      </c>
      <c r="AS669" s="2">
        <v>1</v>
      </c>
      <c r="AT669" s="2">
        <v>0.9</v>
      </c>
    </row>
    <row r="670" spans="2:46" x14ac:dyDescent="0.25">
      <c r="B670" s="7" t="s">
        <v>684</v>
      </c>
      <c r="C670" s="21">
        <v>488.16</v>
      </c>
      <c r="D670" s="16">
        <v>332.23</v>
      </c>
      <c r="E670" s="21">
        <v>237.78</v>
      </c>
      <c r="F670" s="4">
        <f t="shared" si="183"/>
        <v>408.55367003614106</v>
      </c>
      <c r="G670" s="21">
        <v>0.81</v>
      </c>
      <c r="H670" s="4">
        <v>108.8215</v>
      </c>
      <c r="I670" s="59">
        <f t="shared" si="184"/>
        <v>87.057200000000009</v>
      </c>
      <c r="J670" s="4">
        <f t="shared" si="185"/>
        <v>65.292899999999989</v>
      </c>
      <c r="K670" s="59">
        <f t="shared" si="172"/>
        <v>517.37517003614107</v>
      </c>
      <c r="L670" s="4">
        <f t="shared" si="187"/>
        <v>419.28720000000004</v>
      </c>
      <c r="M670" s="59">
        <f t="shared" si="188"/>
        <v>303.0729</v>
      </c>
      <c r="N670" s="4">
        <f t="shared" si="173"/>
        <v>0.81041229707778761</v>
      </c>
      <c r="O670" s="8">
        <v>456.66</v>
      </c>
      <c r="Q670" s="16">
        <v>1</v>
      </c>
      <c r="R670" s="59">
        <f t="shared" si="174"/>
        <v>0</v>
      </c>
      <c r="S670" s="6">
        <f t="shared" si="175"/>
        <v>517.37517003614107</v>
      </c>
      <c r="T670" s="59">
        <f t="shared" si="176"/>
        <v>303.10940349333578</v>
      </c>
      <c r="U670" s="6">
        <f t="shared" si="177"/>
        <v>419.28720000000004</v>
      </c>
      <c r="V670" s="59">
        <f t="shared" si="178"/>
        <v>0</v>
      </c>
      <c r="W670" s="6">
        <f t="shared" si="179"/>
        <v>303.10940349333578</v>
      </c>
      <c r="X670" s="59">
        <f t="shared" si="186"/>
        <v>42.978607919091417</v>
      </c>
      <c r="Y670" s="6">
        <f t="shared" si="180"/>
        <v>103.0729</v>
      </c>
      <c r="Z670" s="59">
        <f t="shared" si="181"/>
        <v>431.77051636054313</v>
      </c>
      <c r="AA670" s="18">
        <f t="shared" si="182"/>
        <v>0.97108807598590385</v>
      </c>
      <c r="AB670" s="8" t="s">
        <v>684</v>
      </c>
      <c r="AS670" s="2">
        <v>1</v>
      </c>
      <c r="AT670" s="2">
        <v>0.9</v>
      </c>
    </row>
    <row r="671" spans="2:46" x14ac:dyDescent="0.25">
      <c r="B671" s="7" t="s">
        <v>685</v>
      </c>
      <c r="C671" s="21">
        <v>599.16</v>
      </c>
      <c r="D671" s="16">
        <v>352.04</v>
      </c>
      <c r="E671" s="21">
        <v>263.55</v>
      </c>
      <c r="F671" s="4">
        <f t="shared" si="183"/>
        <v>439.76216765429018</v>
      </c>
      <c r="G671" s="21">
        <v>0.8</v>
      </c>
      <c r="H671" s="4">
        <v>108.8215</v>
      </c>
      <c r="I671" s="59">
        <f t="shared" si="184"/>
        <v>87.057200000000009</v>
      </c>
      <c r="J671" s="4">
        <f t="shared" si="185"/>
        <v>65.292899999999989</v>
      </c>
      <c r="K671" s="59">
        <f t="shared" si="172"/>
        <v>548.58366765429014</v>
      </c>
      <c r="L671" s="4">
        <f t="shared" si="187"/>
        <v>439.09720000000004</v>
      </c>
      <c r="M671" s="59">
        <f t="shared" si="188"/>
        <v>328.84289999999999</v>
      </c>
      <c r="N671" s="4">
        <f t="shared" si="173"/>
        <v>0.80041974613927636</v>
      </c>
      <c r="O671" s="8">
        <v>455.92</v>
      </c>
      <c r="Q671" s="16">
        <v>1</v>
      </c>
      <c r="R671" s="59">
        <f t="shared" si="174"/>
        <v>0</v>
      </c>
      <c r="S671" s="6">
        <f t="shared" si="175"/>
        <v>548.58366765429014</v>
      </c>
      <c r="T671" s="59">
        <f t="shared" si="176"/>
        <v>328.84295548056457</v>
      </c>
      <c r="U671" s="6">
        <f t="shared" si="177"/>
        <v>439.09720000000004</v>
      </c>
      <c r="V671" s="59">
        <f t="shared" si="178"/>
        <v>0</v>
      </c>
      <c r="W671" s="6">
        <f t="shared" si="179"/>
        <v>328.84295548056457</v>
      </c>
      <c r="X671" s="59">
        <f t="shared" si="186"/>
        <v>25.733551987228793</v>
      </c>
      <c r="Y671" s="6">
        <f t="shared" si="180"/>
        <v>128.84289999999999</v>
      </c>
      <c r="Z671" s="59">
        <f t="shared" si="181"/>
        <v>457.60992551325853</v>
      </c>
      <c r="AA671" s="18">
        <f t="shared" si="182"/>
        <v>0.95954474656008726</v>
      </c>
      <c r="AB671" s="8" t="s">
        <v>685</v>
      </c>
      <c r="AS671" s="2">
        <v>1</v>
      </c>
      <c r="AT671" s="2">
        <v>0.9</v>
      </c>
    </row>
    <row r="672" spans="2:46" x14ac:dyDescent="0.25">
      <c r="B672" s="7" t="s">
        <v>686</v>
      </c>
      <c r="C672" s="21">
        <v>544.9</v>
      </c>
      <c r="D672" s="16">
        <v>366.74</v>
      </c>
      <c r="E672" s="21">
        <v>274.60000000000002</v>
      </c>
      <c r="F672" s="4">
        <f t="shared" si="183"/>
        <v>458.15214459827644</v>
      </c>
      <c r="G672" s="21">
        <v>0.8</v>
      </c>
      <c r="H672" s="4">
        <v>108.8215</v>
      </c>
      <c r="I672" s="59">
        <f t="shared" si="184"/>
        <v>87.057200000000009</v>
      </c>
      <c r="J672" s="4">
        <f t="shared" si="185"/>
        <v>65.292899999999989</v>
      </c>
      <c r="K672" s="59">
        <f t="shared" si="172"/>
        <v>566.97364459827645</v>
      </c>
      <c r="L672" s="4">
        <f t="shared" si="187"/>
        <v>453.79720000000003</v>
      </c>
      <c r="M672" s="59">
        <f t="shared" si="188"/>
        <v>339.8929</v>
      </c>
      <c r="N672" s="4">
        <f t="shared" si="173"/>
        <v>0.80038499906205263</v>
      </c>
      <c r="O672" s="8">
        <v>456.83</v>
      </c>
      <c r="Q672" s="16">
        <v>1</v>
      </c>
      <c r="R672" s="59">
        <f t="shared" si="174"/>
        <v>0</v>
      </c>
      <c r="S672" s="6">
        <f t="shared" si="175"/>
        <v>566.97364459827645</v>
      </c>
      <c r="T672" s="59">
        <f t="shared" si="176"/>
        <v>339.8929462951719</v>
      </c>
      <c r="U672" s="6">
        <f t="shared" si="177"/>
        <v>453.79720000000003</v>
      </c>
      <c r="V672" s="59">
        <f t="shared" si="178"/>
        <v>0</v>
      </c>
      <c r="W672" s="6">
        <f t="shared" si="179"/>
        <v>339.8929462951719</v>
      </c>
      <c r="X672" s="59">
        <f t="shared" si="186"/>
        <v>11.049990814607327</v>
      </c>
      <c r="Y672" s="6">
        <f t="shared" si="180"/>
        <v>139.8929</v>
      </c>
      <c r="Z672" s="59">
        <f t="shared" si="181"/>
        <v>474.87042674633892</v>
      </c>
      <c r="AA672" s="18">
        <f t="shared" si="182"/>
        <v>0.95562320675404877</v>
      </c>
      <c r="AB672" s="8" t="s">
        <v>686</v>
      </c>
      <c r="AS672" s="2">
        <v>1</v>
      </c>
      <c r="AT672" s="2">
        <v>0.9</v>
      </c>
    </row>
    <row r="673" spans="2:46" x14ac:dyDescent="0.25">
      <c r="B673" s="7" t="s">
        <v>687</v>
      </c>
      <c r="C673" s="21">
        <v>530.79999999999995</v>
      </c>
      <c r="D673" s="16">
        <v>364.94</v>
      </c>
      <c r="E673" s="21">
        <v>273.52</v>
      </c>
      <c r="F673" s="4">
        <f t="shared" si="183"/>
        <v>456.06402401417284</v>
      </c>
      <c r="G673" s="21">
        <v>0.8</v>
      </c>
      <c r="H673" s="4">
        <v>108.8215</v>
      </c>
      <c r="I673" s="59">
        <f t="shared" si="184"/>
        <v>87.057200000000009</v>
      </c>
      <c r="J673" s="4">
        <f t="shared" si="185"/>
        <v>65.292899999999989</v>
      </c>
      <c r="K673" s="59">
        <f t="shared" si="172"/>
        <v>564.8855240141728</v>
      </c>
      <c r="L673" s="4">
        <f t="shared" si="187"/>
        <v>451.99720000000002</v>
      </c>
      <c r="M673" s="59">
        <f t="shared" si="188"/>
        <v>338.81289999999996</v>
      </c>
      <c r="N673" s="4">
        <f t="shared" si="173"/>
        <v>0.8001571659829958</v>
      </c>
      <c r="O673" s="8">
        <v>457.45</v>
      </c>
      <c r="Q673" s="16">
        <v>1</v>
      </c>
      <c r="R673" s="59">
        <f t="shared" si="174"/>
        <v>0</v>
      </c>
      <c r="S673" s="6">
        <f t="shared" si="175"/>
        <v>564.8855240141728</v>
      </c>
      <c r="T673" s="59">
        <f t="shared" si="176"/>
        <v>338.8129077129833</v>
      </c>
      <c r="U673" s="6">
        <f t="shared" si="177"/>
        <v>451.99720000000002</v>
      </c>
      <c r="V673" s="59">
        <f t="shared" si="178"/>
        <v>0</v>
      </c>
      <c r="W673" s="6">
        <f t="shared" si="179"/>
        <v>338.8129077129833</v>
      </c>
      <c r="X673" s="59">
        <f t="shared" si="186"/>
        <v>-1.0800385821885925</v>
      </c>
      <c r="Y673" s="6">
        <f t="shared" si="180"/>
        <v>138.81289999999996</v>
      </c>
      <c r="Z673" s="59">
        <f t="shared" si="181"/>
        <v>472.83241218665415</v>
      </c>
      <c r="AA673" s="18">
        <f t="shared" si="182"/>
        <v>0.95593531312648405</v>
      </c>
      <c r="AB673" s="8" t="s">
        <v>687</v>
      </c>
      <c r="AS673" s="2">
        <v>1</v>
      </c>
      <c r="AT673" s="2">
        <v>0.9</v>
      </c>
    </row>
    <row r="674" spans="2:46" x14ac:dyDescent="0.25">
      <c r="B674" s="7" t="s">
        <v>688</v>
      </c>
      <c r="C674" s="21">
        <v>624.29999999999995</v>
      </c>
      <c r="D674" s="16">
        <v>367.14</v>
      </c>
      <c r="E674" s="21">
        <v>277.38</v>
      </c>
      <c r="F674" s="4">
        <f t="shared" si="183"/>
        <v>460.14285173193764</v>
      </c>
      <c r="G674" s="21">
        <v>0.79</v>
      </c>
      <c r="H674" s="4">
        <v>108.8215</v>
      </c>
      <c r="I674" s="59">
        <f t="shared" si="184"/>
        <v>87.057200000000009</v>
      </c>
      <c r="J674" s="4">
        <f t="shared" si="185"/>
        <v>65.292899999999989</v>
      </c>
      <c r="K674" s="59">
        <f t="shared" si="172"/>
        <v>568.96435173193765</v>
      </c>
      <c r="L674" s="4">
        <f t="shared" si="187"/>
        <v>454.19720000000001</v>
      </c>
      <c r="M674" s="59">
        <f t="shared" si="188"/>
        <v>342.67289999999997</v>
      </c>
      <c r="N674" s="4">
        <f t="shared" si="173"/>
        <v>0.79828762314794521</v>
      </c>
      <c r="O674" s="8">
        <v>458.51</v>
      </c>
      <c r="Q674" s="16">
        <v>1</v>
      </c>
      <c r="R674" s="59">
        <f t="shared" si="174"/>
        <v>0</v>
      </c>
      <c r="S674" s="6">
        <f t="shared" si="175"/>
        <v>568.96435173193765</v>
      </c>
      <c r="T674" s="59">
        <f t="shared" si="176"/>
        <v>342.67380561388711</v>
      </c>
      <c r="U674" s="6">
        <f t="shared" si="177"/>
        <v>454.19720000000001</v>
      </c>
      <c r="V674" s="59">
        <f t="shared" si="178"/>
        <v>0</v>
      </c>
      <c r="W674" s="6">
        <f t="shared" si="179"/>
        <v>342.67380561388711</v>
      </c>
      <c r="X674" s="59">
        <f t="shared" si="186"/>
        <v>3.860897900903808</v>
      </c>
      <c r="Y674" s="6">
        <f t="shared" si="180"/>
        <v>142.67289999999997</v>
      </c>
      <c r="Z674" s="59">
        <f t="shared" si="181"/>
        <v>476.07841043493033</v>
      </c>
      <c r="AA674" s="18">
        <f t="shared" si="182"/>
        <v>0.95403864162850749</v>
      </c>
      <c r="AB674" s="8" t="s">
        <v>688</v>
      </c>
      <c r="AS674" s="2">
        <v>1</v>
      </c>
      <c r="AT674" s="2">
        <v>0.9</v>
      </c>
    </row>
    <row r="675" spans="2:46" x14ac:dyDescent="0.25">
      <c r="B675" s="7" t="s">
        <v>689</v>
      </c>
      <c r="C675" s="21">
        <v>525.34</v>
      </c>
      <c r="D675" s="16">
        <v>365.92</v>
      </c>
      <c r="E675" s="21">
        <v>267.67</v>
      </c>
      <c r="F675" s="4">
        <f t="shared" si="183"/>
        <v>453.37035114793292</v>
      </c>
      <c r="G675" s="21">
        <v>0.8</v>
      </c>
      <c r="H675" s="4">
        <v>108.8215</v>
      </c>
      <c r="I675" s="59">
        <f t="shared" si="184"/>
        <v>87.057200000000009</v>
      </c>
      <c r="J675" s="4">
        <f t="shared" si="185"/>
        <v>65.292899999999989</v>
      </c>
      <c r="K675" s="59">
        <f t="shared" si="172"/>
        <v>562.19185114793288</v>
      </c>
      <c r="L675" s="4">
        <f t="shared" si="187"/>
        <v>452.97720000000004</v>
      </c>
      <c r="M675" s="59">
        <f t="shared" si="188"/>
        <v>332.96289999999999</v>
      </c>
      <c r="N675" s="4">
        <f t="shared" si="173"/>
        <v>0.80573419745425212</v>
      </c>
      <c r="O675" s="8">
        <v>453.92</v>
      </c>
      <c r="Q675" s="16">
        <v>1</v>
      </c>
      <c r="R675" s="59">
        <f t="shared" si="174"/>
        <v>0</v>
      </c>
      <c r="S675" s="6">
        <f t="shared" si="175"/>
        <v>562.19185114793288</v>
      </c>
      <c r="T675" s="59">
        <f t="shared" si="176"/>
        <v>332.97347308351681</v>
      </c>
      <c r="U675" s="6">
        <f t="shared" si="177"/>
        <v>452.97720000000004</v>
      </c>
      <c r="V675" s="59">
        <f t="shared" si="178"/>
        <v>0</v>
      </c>
      <c r="W675" s="6">
        <f t="shared" si="179"/>
        <v>332.97347308351681</v>
      </c>
      <c r="X675" s="59">
        <f t="shared" si="186"/>
        <v>-9.7003325303703036</v>
      </c>
      <c r="Y675" s="6">
        <f t="shared" si="180"/>
        <v>132.96289999999999</v>
      </c>
      <c r="Z675" s="59">
        <f t="shared" si="181"/>
        <v>472.08842020986918</v>
      </c>
      <c r="AA675" s="18">
        <f t="shared" si="182"/>
        <v>0.95951771025992727</v>
      </c>
      <c r="AB675" s="8" t="s">
        <v>689</v>
      </c>
      <c r="AS675" s="2">
        <v>1</v>
      </c>
      <c r="AT675" s="2">
        <v>0.9</v>
      </c>
    </row>
    <row r="676" spans="2:46" x14ac:dyDescent="0.25">
      <c r="B676" s="7" t="s">
        <v>690</v>
      </c>
      <c r="C676" s="21">
        <v>670.1</v>
      </c>
      <c r="D676" s="16">
        <v>366.04</v>
      </c>
      <c r="E676" s="21">
        <v>271.13</v>
      </c>
      <c r="F676" s="4">
        <f t="shared" si="183"/>
        <v>455.51812093483176</v>
      </c>
      <c r="G676" s="21">
        <v>0.8</v>
      </c>
      <c r="H676" s="4">
        <v>108.8215</v>
      </c>
      <c r="I676" s="59">
        <f t="shared" si="184"/>
        <v>87.057200000000009</v>
      </c>
      <c r="J676" s="4">
        <f t="shared" si="185"/>
        <v>65.292899999999989</v>
      </c>
      <c r="K676" s="59">
        <f t="shared" si="172"/>
        <v>564.33962093483171</v>
      </c>
      <c r="L676" s="4">
        <f t="shared" si="187"/>
        <v>453.09720000000004</v>
      </c>
      <c r="M676" s="59">
        <f t="shared" si="188"/>
        <v>336.42289999999997</v>
      </c>
      <c r="N676" s="4">
        <f t="shared" si="173"/>
        <v>0.80288036351132319</v>
      </c>
      <c r="O676" s="8">
        <v>454.28</v>
      </c>
      <c r="Q676" s="16">
        <v>1</v>
      </c>
      <c r="R676" s="59">
        <f t="shared" si="174"/>
        <v>0</v>
      </c>
      <c r="S676" s="6">
        <f t="shared" si="175"/>
        <v>564.33962093483171</v>
      </c>
      <c r="T676" s="59">
        <f t="shared" si="176"/>
        <v>336.42552683919445</v>
      </c>
      <c r="U676" s="6">
        <f t="shared" si="177"/>
        <v>453.09720000000004</v>
      </c>
      <c r="V676" s="59">
        <f t="shared" si="178"/>
        <v>0</v>
      </c>
      <c r="W676" s="6">
        <f t="shared" si="179"/>
        <v>336.42552683919445</v>
      </c>
      <c r="X676" s="59">
        <f t="shared" si="186"/>
        <v>3.4520537556776389</v>
      </c>
      <c r="Y676" s="6">
        <f t="shared" si="180"/>
        <v>136.42289999999997</v>
      </c>
      <c r="Z676" s="59">
        <f t="shared" si="181"/>
        <v>473.18947610048349</v>
      </c>
      <c r="AA676" s="18">
        <f t="shared" si="182"/>
        <v>0.95753862434544768</v>
      </c>
      <c r="AB676" s="8" t="s">
        <v>690</v>
      </c>
      <c r="AS676" s="2">
        <v>1</v>
      </c>
      <c r="AT676" s="2">
        <v>0.9</v>
      </c>
    </row>
    <row r="677" spans="2:46" x14ac:dyDescent="0.25">
      <c r="B677" s="7" t="s">
        <v>691</v>
      </c>
      <c r="C677" s="21">
        <v>552.04</v>
      </c>
      <c r="D677" s="16">
        <v>360.45</v>
      </c>
      <c r="E677" s="21">
        <v>261.45</v>
      </c>
      <c r="F677" s="4">
        <f t="shared" si="183"/>
        <v>445.28676715123703</v>
      </c>
      <c r="G677" s="21">
        <v>0.81</v>
      </c>
      <c r="H677" s="4">
        <v>108.8215</v>
      </c>
      <c r="I677" s="59">
        <f t="shared" si="184"/>
        <v>87.057200000000009</v>
      </c>
      <c r="J677" s="4">
        <f t="shared" si="185"/>
        <v>65.292899999999989</v>
      </c>
      <c r="K677" s="59">
        <f t="shared" si="172"/>
        <v>554.10826715123699</v>
      </c>
      <c r="L677" s="4">
        <f t="shared" si="187"/>
        <v>447.50720000000001</v>
      </c>
      <c r="M677" s="59">
        <f t="shared" si="188"/>
        <v>326.74289999999996</v>
      </c>
      <c r="N677" s="4">
        <f t="shared" si="173"/>
        <v>0.80761689822949068</v>
      </c>
      <c r="O677" s="8">
        <v>453.06</v>
      </c>
      <c r="Q677" s="16">
        <v>1</v>
      </c>
      <c r="R677" s="59">
        <f t="shared" si="174"/>
        <v>0</v>
      </c>
      <c r="S677" s="6">
        <f t="shared" si="175"/>
        <v>554.10826715123699</v>
      </c>
      <c r="T677" s="59">
        <f t="shared" si="176"/>
        <v>326.76180571405013</v>
      </c>
      <c r="U677" s="6">
        <f t="shared" si="177"/>
        <v>447.50720000000001</v>
      </c>
      <c r="V677" s="59">
        <f t="shared" si="178"/>
        <v>0</v>
      </c>
      <c r="W677" s="6">
        <f t="shared" si="179"/>
        <v>326.76180571405013</v>
      </c>
      <c r="X677" s="59">
        <f t="shared" si="186"/>
        <v>-9.6637211251443205</v>
      </c>
      <c r="Y677" s="6">
        <f t="shared" si="180"/>
        <v>126.74289999999996</v>
      </c>
      <c r="Z677" s="59">
        <f t="shared" si="181"/>
        <v>465.10908048784643</v>
      </c>
      <c r="AA677" s="18">
        <f t="shared" si="182"/>
        <v>0.96215537123166017</v>
      </c>
      <c r="AB677" s="8" t="s">
        <v>691</v>
      </c>
      <c r="AS677" s="2">
        <v>1</v>
      </c>
      <c r="AT677" s="2">
        <v>0.9</v>
      </c>
    </row>
    <row r="678" spans="2:46" x14ac:dyDescent="0.25">
      <c r="B678" s="7" t="s">
        <v>692</v>
      </c>
      <c r="C678" s="21">
        <v>525.66</v>
      </c>
      <c r="D678" s="16">
        <v>365.46</v>
      </c>
      <c r="E678" s="21">
        <v>266.67</v>
      </c>
      <c r="F678" s="4">
        <f t="shared" si="183"/>
        <v>452.40899692645371</v>
      </c>
      <c r="G678" s="21">
        <v>0.8</v>
      </c>
      <c r="H678" s="4">
        <v>108.8215</v>
      </c>
      <c r="I678" s="59">
        <f t="shared" si="184"/>
        <v>87.057200000000009</v>
      </c>
      <c r="J678" s="4">
        <f t="shared" si="185"/>
        <v>65.292899999999989</v>
      </c>
      <c r="K678" s="59">
        <f t="shared" si="172"/>
        <v>561.23049692645372</v>
      </c>
      <c r="L678" s="4">
        <f t="shared" si="187"/>
        <v>452.5172</v>
      </c>
      <c r="M678" s="59">
        <f t="shared" si="188"/>
        <v>331.96289999999999</v>
      </c>
      <c r="N678" s="4">
        <f t="shared" si="173"/>
        <v>0.80629474427741221</v>
      </c>
      <c r="O678" s="8">
        <v>450.25</v>
      </c>
      <c r="Q678" s="16">
        <v>1</v>
      </c>
      <c r="R678" s="59">
        <f t="shared" si="174"/>
        <v>0</v>
      </c>
      <c r="S678" s="6">
        <f t="shared" si="175"/>
        <v>561.23049692645372</v>
      </c>
      <c r="T678" s="59">
        <f t="shared" si="176"/>
        <v>331.97568342346125</v>
      </c>
      <c r="U678" s="6">
        <f t="shared" si="177"/>
        <v>452.5172</v>
      </c>
      <c r="V678" s="59">
        <f t="shared" si="178"/>
        <v>0</v>
      </c>
      <c r="W678" s="6">
        <f t="shared" si="179"/>
        <v>331.97568342346125</v>
      </c>
      <c r="X678" s="59">
        <f t="shared" si="186"/>
        <v>5.2138777094111219</v>
      </c>
      <c r="Y678" s="6">
        <f t="shared" si="180"/>
        <v>131.96289999999999</v>
      </c>
      <c r="Z678" s="59">
        <f t="shared" si="181"/>
        <v>471.36612444282628</v>
      </c>
      <c r="AA678" s="18">
        <f t="shared" si="182"/>
        <v>0.96001213607552627</v>
      </c>
      <c r="AB678" s="8" t="s">
        <v>692</v>
      </c>
      <c r="AS678" s="2">
        <v>1</v>
      </c>
      <c r="AT678" s="2">
        <v>0.9</v>
      </c>
    </row>
    <row r="679" spans="2:46" x14ac:dyDescent="0.25">
      <c r="B679" s="7" t="s">
        <v>693</v>
      </c>
      <c r="C679" s="21">
        <v>582.05999999999995</v>
      </c>
      <c r="D679" s="16">
        <v>369.1</v>
      </c>
      <c r="E679" s="21">
        <v>264.85000000000002</v>
      </c>
      <c r="F679" s="4">
        <f t="shared" si="183"/>
        <v>454.29102181311049</v>
      </c>
      <c r="G679" s="21">
        <v>0.81</v>
      </c>
      <c r="H679" s="4">
        <v>108.8215</v>
      </c>
      <c r="I679" s="59">
        <f t="shared" si="184"/>
        <v>87.057200000000009</v>
      </c>
      <c r="J679" s="4">
        <f t="shared" si="185"/>
        <v>65.292899999999989</v>
      </c>
      <c r="K679" s="59">
        <f t="shared" si="172"/>
        <v>563.11252181311045</v>
      </c>
      <c r="L679" s="4">
        <f t="shared" si="187"/>
        <v>456.15720000000005</v>
      </c>
      <c r="M679" s="59">
        <f t="shared" si="188"/>
        <v>330.1429</v>
      </c>
      <c r="N679" s="4">
        <f t="shared" si="173"/>
        <v>0.81006403219602452</v>
      </c>
      <c r="O679" s="8">
        <v>450.57</v>
      </c>
      <c r="Q679" s="16">
        <v>1</v>
      </c>
      <c r="R679" s="59">
        <f t="shared" si="174"/>
        <v>0</v>
      </c>
      <c r="S679" s="6">
        <f t="shared" si="175"/>
        <v>563.11252181311045</v>
      </c>
      <c r="T679" s="59">
        <f t="shared" si="176"/>
        <v>330.17619706889946</v>
      </c>
      <c r="U679" s="6">
        <f t="shared" si="177"/>
        <v>456.15720000000005</v>
      </c>
      <c r="V679" s="59">
        <f t="shared" si="178"/>
        <v>0</v>
      </c>
      <c r="W679" s="6">
        <f t="shared" si="179"/>
        <v>330.17619706889946</v>
      </c>
      <c r="X679" s="59">
        <f t="shared" si="186"/>
        <v>-1.7994863545617932</v>
      </c>
      <c r="Y679" s="6">
        <f t="shared" si="180"/>
        <v>130.1429</v>
      </c>
      <c r="Z679" s="59">
        <f t="shared" si="181"/>
        <v>474.35911030805556</v>
      </c>
      <c r="AA679" s="18">
        <f t="shared" si="182"/>
        <v>0.96162841629364948</v>
      </c>
      <c r="AB679" s="8" t="s">
        <v>693</v>
      </c>
      <c r="AS679" s="2">
        <v>1</v>
      </c>
      <c r="AT679" s="2">
        <v>0.9</v>
      </c>
    </row>
    <row r="680" spans="2:46" x14ac:dyDescent="0.25">
      <c r="B680" s="7" t="s">
        <v>694</v>
      </c>
      <c r="C680" s="21">
        <v>540.02</v>
      </c>
      <c r="D680" s="16">
        <v>361.91</v>
      </c>
      <c r="E680" s="21">
        <v>266.56</v>
      </c>
      <c r="F680" s="4">
        <f t="shared" si="183"/>
        <v>449.48090248641267</v>
      </c>
      <c r="G680" s="21">
        <v>0.8</v>
      </c>
      <c r="H680" s="4">
        <v>108.8215</v>
      </c>
      <c r="I680" s="59">
        <f t="shared" si="184"/>
        <v>87.057200000000009</v>
      </c>
      <c r="J680" s="4">
        <f t="shared" si="185"/>
        <v>65.292899999999989</v>
      </c>
      <c r="K680" s="59">
        <f t="shared" si="172"/>
        <v>558.30240248641269</v>
      </c>
      <c r="L680" s="4">
        <f t="shared" si="187"/>
        <v>448.96720000000005</v>
      </c>
      <c r="M680" s="59">
        <f t="shared" si="188"/>
        <v>331.85289999999998</v>
      </c>
      <c r="N680" s="4">
        <f t="shared" si="173"/>
        <v>0.80416490776416905</v>
      </c>
      <c r="O680" s="8">
        <v>450.82</v>
      </c>
      <c r="Q680" s="16">
        <v>1</v>
      </c>
      <c r="R680" s="59">
        <f t="shared" si="174"/>
        <v>0</v>
      </c>
      <c r="S680" s="6">
        <f t="shared" si="175"/>
        <v>558.30240248641269</v>
      </c>
      <c r="T680" s="59">
        <f t="shared" si="176"/>
        <v>331.85844263218667</v>
      </c>
      <c r="U680" s="6">
        <f t="shared" si="177"/>
        <v>448.96720000000005</v>
      </c>
      <c r="V680" s="59">
        <f t="shared" si="178"/>
        <v>0</v>
      </c>
      <c r="W680" s="6">
        <f t="shared" si="179"/>
        <v>331.85844263218667</v>
      </c>
      <c r="X680" s="59">
        <f t="shared" si="186"/>
        <v>1.6822455632872106</v>
      </c>
      <c r="Y680" s="6">
        <f t="shared" si="180"/>
        <v>131.85289999999998</v>
      </c>
      <c r="Z680" s="59">
        <f t="shared" si="181"/>
        <v>467.92812900513906</v>
      </c>
      <c r="AA680" s="18">
        <f t="shared" si="182"/>
        <v>0.95947897159879703</v>
      </c>
      <c r="AB680" s="8" t="s">
        <v>694</v>
      </c>
      <c r="AS680" s="2">
        <v>1</v>
      </c>
      <c r="AT680" s="2">
        <v>0.9</v>
      </c>
    </row>
    <row r="681" spans="2:46" x14ac:dyDescent="0.25">
      <c r="B681" s="7" t="s">
        <v>695</v>
      </c>
      <c r="C681" s="21">
        <v>391.78</v>
      </c>
      <c r="D681" s="16">
        <v>317.27999999999997</v>
      </c>
      <c r="E681" s="21">
        <v>189.85</v>
      </c>
      <c r="F681" s="4">
        <f t="shared" si="183"/>
        <v>369.74264144131388</v>
      </c>
      <c r="G681" s="21">
        <v>0.85</v>
      </c>
      <c r="H681" s="4">
        <v>108.8215</v>
      </c>
      <c r="I681" s="59">
        <f t="shared" si="184"/>
        <v>87.057200000000009</v>
      </c>
      <c r="J681" s="4">
        <f t="shared" si="185"/>
        <v>65.292899999999989</v>
      </c>
      <c r="K681" s="59">
        <f t="shared" si="172"/>
        <v>478.56414144131389</v>
      </c>
      <c r="L681" s="4">
        <f t="shared" si="187"/>
        <v>404.3372</v>
      </c>
      <c r="M681" s="59">
        <f t="shared" si="188"/>
        <v>255.1429</v>
      </c>
      <c r="N681" s="4">
        <f t="shared" si="173"/>
        <v>0.84489656659656709</v>
      </c>
      <c r="O681" s="8">
        <v>455.16</v>
      </c>
      <c r="Q681" s="16">
        <v>1</v>
      </c>
      <c r="R681" s="59">
        <f t="shared" si="174"/>
        <v>0</v>
      </c>
      <c r="S681" s="6">
        <f t="shared" si="175"/>
        <v>478.56414144131389</v>
      </c>
      <c r="T681" s="59">
        <f t="shared" si="176"/>
        <v>255.99817610604543</v>
      </c>
      <c r="U681" s="6">
        <f t="shared" si="177"/>
        <v>404.3372</v>
      </c>
      <c r="V681" s="59">
        <f t="shared" si="178"/>
        <v>0</v>
      </c>
      <c r="W681" s="6">
        <f t="shared" si="179"/>
        <v>255.99817610604543</v>
      </c>
      <c r="X681" s="59">
        <f t="shared" si="186"/>
        <v>-75.860266526141231</v>
      </c>
      <c r="Y681" s="6">
        <f t="shared" si="180"/>
        <v>55.142899999999997</v>
      </c>
      <c r="Z681" s="59">
        <f t="shared" si="181"/>
        <v>408.08002980328507</v>
      </c>
      <c r="AA681" s="18">
        <f t="shared" si="182"/>
        <v>0.99082819660376587</v>
      </c>
      <c r="AB681" s="8" t="s">
        <v>695</v>
      </c>
      <c r="AS681" s="2">
        <v>1</v>
      </c>
      <c r="AT681" s="2">
        <v>0.9</v>
      </c>
    </row>
    <row r="682" spans="2:46" x14ac:dyDescent="0.25">
      <c r="B682" s="7" t="s">
        <v>696</v>
      </c>
      <c r="C682" s="21">
        <v>583.44000000000005</v>
      </c>
      <c r="D682" s="16">
        <v>343.39</v>
      </c>
      <c r="E682" s="21">
        <v>258.13</v>
      </c>
      <c r="F682" s="4">
        <f t="shared" si="183"/>
        <v>429.59025710553539</v>
      </c>
      <c r="G682" s="21">
        <v>0.8</v>
      </c>
      <c r="H682" s="4">
        <v>108.8215</v>
      </c>
      <c r="I682" s="59">
        <f t="shared" si="184"/>
        <v>87.057200000000009</v>
      </c>
      <c r="J682" s="4">
        <f t="shared" si="185"/>
        <v>65.292899999999989</v>
      </c>
      <c r="K682" s="59">
        <f t="shared" si="172"/>
        <v>538.41175710553534</v>
      </c>
      <c r="L682" s="4">
        <f t="shared" si="187"/>
        <v>430.44720000000001</v>
      </c>
      <c r="M682" s="59">
        <f t="shared" si="188"/>
        <v>323.42289999999997</v>
      </c>
      <c r="N682" s="4">
        <f t="shared" si="173"/>
        <v>0.7994758552711676</v>
      </c>
      <c r="O682" s="8">
        <v>451.92</v>
      </c>
      <c r="Q682" s="16">
        <v>1</v>
      </c>
      <c r="R682" s="59">
        <f t="shared" si="174"/>
        <v>0</v>
      </c>
      <c r="S682" s="6">
        <f t="shared" si="175"/>
        <v>538.41175710553534</v>
      </c>
      <c r="T682" s="59">
        <f t="shared" si="176"/>
        <v>323.42298650780833</v>
      </c>
      <c r="U682" s="6">
        <f t="shared" si="177"/>
        <v>430.44720000000001</v>
      </c>
      <c r="V682" s="59">
        <f t="shared" si="178"/>
        <v>0</v>
      </c>
      <c r="W682" s="6">
        <f t="shared" si="179"/>
        <v>323.42298650780833</v>
      </c>
      <c r="X682" s="59">
        <f t="shared" si="186"/>
        <v>67.424810401762898</v>
      </c>
      <c r="Y682" s="6">
        <f t="shared" si="180"/>
        <v>123.42289999999997</v>
      </c>
      <c r="Z682" s="59">
        <f t="shared" si="181"/>
        <v>447.7923673224567</v>
      </c>
      <c r="AA682" s="18">
        <f t="shared" si="182"/>
        <v>0.96126515638001842</v>
      </c>
      <c r="AB682" s="8" t="s">
        <v>696</v>
      </c>
      <c r="AS682" s="2">
        <v>1</v>
      </c>
      <c r="AT682" s="2">
        <v>0.9</v>
      </c>
    </row>
    <row r="683" spans="2:46" x14ac:dyDescent="0.25">
      <c r="B683" s="7" t="s">
        <v>697</v>
      </c>
      <c r="C683" s="21">
        <v>498.86</v>
      </c>
      <c r="D683" s="16">
        <v>376.41</v>
      </c>
      <c r="E683" s="21">
        <v>269.55</v>
      </c>
      <c r="F683" s="4">
        <f t="shared" si="183"/>
        <v>462.97050726801166</v>
      </c>
      <c r="G683" s="21">
        <v>0.81</v>
      </c>
      <c r="H683" s="4">
        <v>108.8215</v>
      </c>
      <c r="I683" s="59">
        <f t="shared" si="184"/>
        <v>87.057200000000009</v>
      </c>
      <c r="J683" s="4">
        <f t="shared" si="185"/>
        <v>65.292899999999989</v>
      </c>
      <c r="K683" s="59">
        <f t="shared" si="172"/>
        <v>571.79200726801162</v>
      </c>
      <c r="L683" s="4">
        <f t="shared" si="187"/>
        <v>463.46720000000005</v>
      </c>
      <c r="M683" s="59">
        <f t="shared" si="188"/>
        <v>334.84289999999999</v>
      </c>
      <c r="N683" s="4">
        <f t="shared" si="173"/>
        <v>0.81055207856860212</v>
      </c>
      <c r="O683" s="8">
        <v>452.47</v>
      </c>
      <c r="Q683" s="16">
        <v>1</v>
      </c>
      <c r="R683" s="59">
        <f t="shared" si="174"/>
        <v>0</v>
      </c>
      <c r="S683" s="6">
        <f t="shared" si="175"/>
        <v>571.79200726801162</v>
      </c>
      <c r="T683" s="59">
        <f t="shared" si="176"/>
        <v>334.87946204528845</v>
      </c>
      <c r="U683" s="6">
        <f t="shared" si="177"/>
        <v>463.46720000000005</v>
      </c>
      <c r="V683" s="59">
        <f t="shared" si="178"/>
        <v>0</v>
      </c>
      <c r="W683" s="6">
        <f t="shared" si="179"/>
        <v>334.87946204528845</v>
      </c>
      <c r="X683" s="59">
        <f t="shared" si="186"/>
        <v>11.456475537480117</v>
      </c>
      <c r="Y683" s="6">
        <f t="shared" si="180"/>
        <v>134.84289999999999</v>
      </c>
      <c r="Z683" s="59">
        <f t="shared" si="181"/>
        <v>482.68463115811966</v>
      </c>
      <c r="AA683" s="18">
        <f t="shared" si="182"/>
        <v>0.96018636203102081</v>
      </c>
      <c r="AB683" s="8" t="s">
        <v>697</v>
      </c>
      <c r="AS683" s="2">
        <v>1</v>
      </c>
      <c r="AT683" s="2">
        <v>0.9</v>
      </c>
    </row>
    <row r="684" spans="2:46" x14ac:dyDescent="0.25">
      <c r="B684" s="7" t="s">
        <v>698</v>
      </c>
      <c r="C684" s="21">
        <v>523.72</v>
      </c>
      <c r="D684" s="16">
        <v>366.78</v>
      </c>
      <c r="E684" s="21">
        <v>268.93</v>
      </c>
      <c r="F684" s="4">
        <f t="shared" si="183"/>
        <v>454.80865570039452</v>
      </c>
      <c r="G684" s="21">
        <v>0.8</v>
      </c>
      <c r="H684" s="4">
        <v>108.8215</v>
      </c>
      <c r="I684" s="59">
        <f t="shared" si="184"/>
        <v>87.057200000000009</v>
      </c>
      <c r="J684" s="4">
        <f t="shared" si="185"/>
        <v>65.292899999999989</v>
      </c>
      <c r="K684" s="59">
        <f t="shared" si="172"/>
        <v>563.63015570039454</v>
      </c>
      <c r="L684" s="4">
        <f t="shared" si="187"/>
        <v>453.8372</v>
      </c>
      <c r="M684" s="59">
        <f t="shared" si="188"/>
        <v>334.22289999999998</v>
      </c>
      <c r="N684" s="4">
        <f t="shared" si="173"/>
        <v>0.80520390083820048</v>
      </c>
      <c r="O684" s="8">
        <v>451.18</v>
      </c>
      <c r="Q684" s="16">
        <v>1</v>
      </c>
      <c r="R684" s="59">
        <f t="shared" si="174"/>
        <v>0</v>
      </c>
      <c r="S684" s="6">
        <f t="shared" si="175"/>
        <v>563.63015570039454</v>
      </c>
      <c r="T684" s="59">
        <f t="shared" si="176"/>
        <v>334.23157886562876</v>
      </c>
      <c r="U684" s="6">
        <f t="shared" si="177"/>
        <v>453.8372</v>
      </c>
      <c r="V684" s="59">
        <f t="shared" si="178"/>
        <v>0</v>
      </c>
      <c r="W684" s="6">
        <f t="shared" si="179"/>
        <v>334.23157886562876</v>
      </c>
      <c r="X684" s="59">
        <f t="shared" si="186"/>
        <v>-0.64788317965968645</v>
      </c>
      <c r="Y684" s="6">
        <f t="shared" si="180"/>
        <v>134.22289999999998</v>
      </c>
      <c r="Z684" s="59">
        <f t="shared" si="181"/>
        <v>473.26946974028442</v>
      </c>
      <c r="AA684" s="18">
        <f t="shared" si="182"/>
        <v>0.95894036910737501</v>
      </c>
      <c r="AB684" s="8" t="s">
        <v>698</v>
      </c>
      <c r="AS684" s="2">
        <v>1</v>
      </c>
      <c r="AT684" s="2">
        <v>0.9</v>
      </c>
    </row>
    <row r="685" spans="2:46" x14ac:dyDescent="0.25">
      <c r="B685" s="7" t="s">
        <v>699</v>
      </c>
      <c r="C685" s="21">
        <v>578.6</v>
      </c>
      <c r="D685" s="16">
        <v>370.87</v>
      </c>
      <c r="E685" s="21">
        <v>266.47000000000003</v>
      </c>
      <c r="F685" s="4">
        <f t="shared" si="183"/>
        <v>456.67364473987334</v>
      </c>
      <c r="G685" s="21">
        <v>0.81</v>
      </c>
      <c r="H685" s="4">
        <v>108.8215</v>
      </c>
      <c r="I685" s="59">
        <f t="shared" si="184"/>
        <v>87.057200000000009</v>
      </c>
      <c r="J685" s="4">
        <f t="shared" si="185"/>
        <v>65.292899999999989</v>
      </c>
      <c r="K685" s="59">
        <f t="shared" si="172"/>
        <v>565.49514473987335</v>
      </c>
      <c r="L685" s="4">
        <f t="shared" si="187"/>
        <v>457.92720000000003</v>
      </c>
      <c r="M685" s="59">
        <f t="shared" si="188"/>
        <v>331.7629</v>
      </c>
      <c r="N685" s="4">
        <f t="shared" si="173"/>
        <v>0.80978095790839311</v>
      </c>
      <c r="O685" s="8">
        <v>452.85</v>
      </c>
      <c r="Q685" s="16">
        <v>1</v>
      </c>
      <c r="R685" s="59">
        <f t="shared" si="174"/>
        <v>0</v>
      </c>
      <c r="S685" s="6">
        <f t="shared" si="175"/>
        <v>565.49514473987335</v>
      </c>
      <c r="T685" s="59">
        <f t="shared" si="176"/>
        <v>331.79427093385789</v>
      </c>
      <c r="U685" s="6">
        <f t="shared" si="177"/>
        <v>457.92720000000003</v>
      </c>
      <c r="V685" s="59">
        <f t="shared" si="178"/>
        <v>0</v>
      </c>
      <c r="W685" s="6">
        <f t="shared" si="179"/>
        <v>331.79427093385789</v>
      </c>
      <c r="X685" s="59">
        <f t="shared" si="186"/>
        <v>-2.4373079317708743</v>
      </c>
      <c r="Y685" s="6">
        <f t="shared" si="180"/>
        <v>131.7629</v>
      </c>
      <c r="Z685" s="59">
        <f t="shared" si="181"/>
        <v>476.50685442735244</v>
      </c>
      <c r="AA685" s="18">
        <f t="shared" si="182"/>
        <v>0.96100863134554337</v>
      </c>
      <c r="AB685" s="8" t="s">
        <v>699</v>
      </c>
      <c r="AS685" s="2">
        <v>1</v>
      </c>
      <c r="AT685" s="2">
        <v>0.9</v>
      </c>
    </row>
    <row r="686" spans="2:46" x14ac:dyDescent="0.25">
      <c r="B686" s="7" t="s">
        <v>700</v>
      </c>
      <c r="C686" s="21">
        <v>526.82000000000005</v>
      </c>
      <c r="D686" s="16">
        <v>366.6</v>
      </c>
      <c r="E686" s="21">
        <v>268.31</v>
      </c>
      <c r="F686" s="4">
        <f t="shared" si="183"/>
        <v>454.29705711131351</v>
      </c>
      <c r="G686" s="21">
        <v>0.8</v>
      </c>
      <c r="H686" s="4">
        <v>108.8215</v>
      </c>
      <c r="I686" s="59">
        <f t="shared" si="184"/>
        <v>87.057200000000009</v>
      </c>
      <c r="J686" s="4">
        <f t="shared" si="185"/>
        <v>65.292899999999989</v>
      </c>
      <c r="K686" s="59">
        <f t="shared" si="172"/>
        <v>563.11855711131352</v>
      </c>
      <c r="L686" s="4">
        <f t="shared" si="187"/>
        <v>453.65720000000005</v>
      </c>
      <c r="M686" s="59">
        <f t="shared" si="188"/>
        <v>333.60289999999998</v>
      </c>
      <c r="N686" s="4">
        <f t="shared" si="173"/>
        <v>0.80561578777863663</v>
      </c>
      <c r="O686" s="8">
        <v>452.02</v>
      </c>
      <c r="Q686" s="16">
        <v>1</v>
      </c>
      <c r="R686" s="59">
        <f t="shared" si="174"/>
        <v>0</v>
      </c>
      <c r="S686" s="6">
        <f t="shared" si="175"/>
        <v>563.11855711131352</v>
      </c>
      <c r="T686" s="59">
        <f t="shared" si="176"/>
        <v>333.61303069767473</v>
      </c>
      <c r="U686" s="6">
        <f t="shared" si="177"/>
        <v>453.65720000000005</v>
      </c>
      <c r="V686" s="59">
        <f t="shared" si="178"/>
        <v>0</v>
      </c>
      <c r="W686" s="6">
        <f t="shared" si="179"/>
        <v>333.61303069767473</v>
      </c>
      <c r="X686" s="59">
        <f t="shared" si="186"/>
        <v>1.8187597638168427</v>
      </c>
      <c r="Y686" s="6">
        <f t="shared" si="180"/>
        <v>133.60289999999998</v>
      </c>
      <c r="Z686" s="59">
        <f t="shared" si="181"/>
        <v>472.92133595371865</v>
      </c>
      <c r="AA686" s="18">
        <f t="shared" si="182"/>
        <v>0.95926566536722324</v>
      </c>
      <c r="AB686" s="8" t="s">
        <v>700</v>
      </c>
      <c r="AS686" s="2">
        <v>1</v>
      </c>
      <c r="AT686" s="2">
        <v>0.9</v>
      </c>
    </row>
    <row r="687" spans="2:46" x14ac:dyDescent="0.25">
      <c r="B687" s="7" t="s">
        <v>701</v>
      </c>
      <c r="C687" s="21">
        <v>579.44000000000005</v>
      </c>
      <c r="D687" s="16">
        <v>372.51</v>
      </c>
      <c r="E687" s="21">
        <v>265.8</v>
      </c>
      <c r="F687" s="4">
        <f t="shared" si="183"/>
        <v>457.61702339401666</v>
      </c>
      <c r="G687" s="21">
        <v>0.81</v>
      </c>
      <c r="H687" s="4">
        <v>108.8215</v>
      </c>
      <c r="I687" s="59">
        <f t="shared" si="184"/>
        <v>87.057200000000009</v>
      </c>
      <c r="J687" s="4">
        <f t="shared" si="185"/>
        <v>65.292899999999989</v>
      </c>
      <c r="K687" s="59">
        <f t="shared" si="172"/>
        <v>566.43852339401667</v>
      </c>
      <c r="L687" s="4">
        <f t="shared" si="187"/>
        <v>459.56720000000001</v>
      </c>
      <c r="M687" s="59">
        <f t="shared" si="188"/>
        <v>331.09289999999999</v>
      </c>
      <c r="N687" s="4">
        <f t="shared" si="173"/>
        <v>0.81132758634836599</v>
      </c>
      <c r="O687" s="8">
        <v>452.61</v>
      </c>
      <c r="Q687" s="16">
        <v>1</v>
      </c>
      <c r="R687" s="59">
        <f t="shared" si="174"/>
        <v>0</v>
      </c>
      <c r="S687" s="6">
        <f t="shared" si="175"/>
        <v>566.43852339401667</v>
      </c>
      <c r="T687" s="59">
        <f t="shared" si="176"/>
        <v>331.13530386981381</v>
      </c>
      <c r="U687" s="6">
        <f t="shared" si="177"/>
        <v>459.56720000000001</v>
      </c>
      <c r="V687" s="59">
        <f t="shared" si="178"/>
        <v>0</v>
      </c>
      <c r="W687" s="6">
        <f t="shared" si="179"/>
        <v>331.13530386981381</v>
      </c>
      <c r="X687" s="59">
        <f t="shared" si="186"/>
        <v>-2.4777268278609199</v>
      </c>
      <c r="Y687" s="6">
        <f t="shared" si="180"/>
        <v>131.09289999999999</v>
      </c>
      <c r="Z687" s="59">
        <f t="shared" si="181"/>
        <v>477.89890117706904</v>
      </c>
      <c r="AA687" s="18">
        <f t="shared" si="182"/>
        <v>0.96164104765271929</v>
      </c>
      <c r="AB687" s="8" t="s">
        <v>701</v>
      </c>
      <c r="AS687" s="2">
        <v>1</v>
      </c>
      <c r="AT687" s="2">
        <v>0.9</v>
      </c>
    </row>
    <row r="688" spans="2:46" x14ac:dyDescent="0.25">
      <c r="B688" s="7" t="s">
        <v>702</v>
      </c>
      <c r="C688" s="21">
        <v>663.34</v>
      </c>
      <c r="D688" s="16">
        <v>366.93</v>
      </c>
      <c r="E688" s="21">
        <v>267.58999999999997</v>
      </c>
      <c r="F688" s="4">
        <f t="shared" si="183"/>
        <v>454.13878165160042</v>
      </c>
      <c r="G688" s="21">
        <v>0.8</v>
      </c>
      <c r="H688" s="4">
        <v>108.8215</v>
      </c>
      <c r="I688" s="59">
        <f t="shared" si="184"/>
        <v>87.057200000000009</v>
      </c>
      <c r="J688" s="4">
        <f t="shared" si="185"/>
        <v>65.292899999999989</v>
      </c>
      <c r="K688" s="59">
        <f t="shared" si="172"/>
        <v>562.96028165160044</v>
      </c>
      <c r="L688" s="4">
        <f t="shared" si="187"/>
        <v>453.98720000000003</v>
      </c>
      <c r="M688" s="59">
        <f t="shared" si="188"/>
        <v>332.88289999999995</v>
      </c>
      <c r="N688" s="4">
        <f t="shared" si="173"/>
        <v>0.80642847248140204</v>
      </c>
      <c r="O688" s="8">
        <v>452.4</v>
      </c>
      <c r="Q688" s="16">
        <v>1</v>
      </c>
      <c r="R688" s="59">
        <f t="shared" si="174"/>
        <v>0</v>
      </c>
      <c r="S688" s="6">
        <f t="shared" si="175"/>
        <v>562.96028165160044</v>
      </c>
      <c r="T688" s="59">
        <f t="shared" si="176"/>
        <v>332.89623150977428</v>
      </c>
      <c r="U688" s="6">
        <f t="shared" si="177"/>
        <v>453.98720000000003</v>
      </c>
      <c r="V688" s="59">
        <f t="shared" si="178"/>
        <v>0</v>
      </c>
      <c r="W688" s="6">
        <f t="shared" si="179"/>
        <v>332.89623150977428</v>
      </c>
      <c r="X688" s="59">
        <f t="shared" si="186"/>
        <v>1.760927639960471</v>
      </c>
      <c r="Y688" s="6">
        <f t="shared" si="180"/>
        <v>132.88289999999995</v>
      </c>
      <c r="Z688" s="59">
        <f t="shared" si="181"/>
        <v>473.03513915590878</v>
      </c>
      <c r="AA688" s="18">
        <f t="shared" si="182"/>
        <v>0.95973250699747548</v>
      </c>
      <c r="AB688" s="8" t="s">
        <v>702</v>
      </c>
      <c r="AS688" s="2">
        <v>1</v>
      </c>
      <c r="AT688" s="2">
        <v>0.9</v>
      </c>
    </row>
    <row r="689" spans="2:46" x14ac:dyDescent="0.25">
      <c r="B689" s="7" t="s">
        <v>703</v>
      </c>
      <c r="C689" s="21">
        <v>602.72</v>
      </c>
      <c r="D689" s="16">
        <v>374.96</v>
      </c>
      <c r="E689" s="21">
        <v>266.63</v>
      </c>
      <c r="F689" s="4">
        <f t="shared" si="183"/>
        <v>460.09407570626246</v>
      </c>
      <c r="G689" s="21">
        <v>0.81</v>
      </c>
      <c r="H689" s="4">
        <v>108.8215</v>
      </c>
      <c r="I689" s="59">
        <f t="shared" si="184"/>
        <v>87.057200000000009</v>
      </c>
      <c r="J689" s="4">
        <f t="shared" si="185"/>
        <v>65.292899999999989</v>
      </c>
      <c r="K689" s="59">
        <f t="shared" si="172"/>
        <v>568.91557570626242</v>
      </c>
      <c r="L689" s="4">
        <f t="shared" si="187"/>
        <v>462.0172</v>
      </c>
      <c r="M689" s="59">
        <f t="shared" si="188"/>
        <v>331.92289999999997</v>
      </c>
      <c r="N689" s="4">
        <f t="shared" si="173"/>
        <v>0.81210151335098046</v>
      </c>
      <c r="O689" s="8">
        <v>452.75</v>
      </c>
      <c r="Q689" s="16">
        <v>1</v>
      </c>
      <c r="R689" s="59">
        <f t="shared" si="174"/>
        <v>0</v>
      </c>
      <c r="S689" s="6">
        <f t="shared" si="175"/>
        <v>568.91557570626242</v>
      </c>
      <c r="T689" s="59">
        <f t="shared" si="176"/>
        <v>331.97144332810916</v>
      </c>
      <c r="U689" s="6">
        <f t="shared" si="177"/>
        <v>462.0172</v>
      </c>
      <c r="V689" s="59">
        <f t="shared" si="178"/>
        <v>0</v>
      </c>
      <c r="W689" s="6">
        <f t="shared" si="179"/>
        <v>331.97144332810916</v>
      </c>
      <c r="X689" s="59">
        <f t="shared" si="186"/>
        <v>-0.92478818166512156</v>
      </c>
      <c r="Y689" s="6">
        <f t="shared" si="180"/>
        <v>131.92289999999997</v>
      </c>
      <c r="Z689" s="59">
        <f t="shared" si="181"/>
        <v>480.48261637675301</v>
      </c>
      <c r="AA689" s="18">
        <f t="shared" si="182"/>
        <v>0.96156902300441593</v>
      </c>
      <c r="AB689" s="8" t="s">
        <v>703</v>
      </c>
      <c r="AS689" s="2">
        <v>1</v>
      </c>
      <c r="AT689" s="2">
        <v>0.9</v>
      </c>
    </row>
    <row r="690" spans="2:46" x14ac:dyDescent="0.25">
      <c r="B690" s="7" t="s">
        <v>704</v>
      </c>
      <c r="C690" s="21">
        <v>651.36</v>
      </c>
      <c r="D690" s="16">
        <v>366.98</v>
      </c>
      <c r="E690" s="21">
        <v>266.74</v>
      </c>
      <c r="F690" s="4">
        <f t="shared" si="183"/>
        <v>453.67890407203197</v>
      </c>
      <c r="G690" s="21">
        <v>0.8</v>
      </c>
      <c r="H690" s="4">
        <v>108.8215</v>
      </c>
      <c r="I690" s="59">
        <f t="shared" si="184"/>
        <v>87.057200000000009</v>
      </c>
      <c r="J690" s="4">
        <f t="shared" si="185"/>
        <v>65.292899999999989</v>
      </c>
      <c r="K690" s="59">
        <f t="shared" si="172"/>
        <v>562.50040407203198</v>
      </c>
      <c r="L690" s="4">
        <f t="shared" si="187"/>
        <v>454.03720000000004</v>
      </c>
      <c r="M690" s="59">
        <f t="shared" si="188"/>
        <v>332.03289999999998</v>
      </c>
      <c r="N690" s="4">
        <f t="shared" si="173"/>
        <v>0.80717666460886228</v>
      </c>
      <c r="O690" s="8">
        <v>452.45</v>
      </c>
      <c r="Q690" s="16">
        <v>1</v>
      </c>
      <c r="R690" s="59">
        <f t="shared" si="174"/>
        <v>0</v>
      </c>
      <c r="S690" s="6">
        <f t="shared" si="175"/>
        <v>562.50040407203198</v>
      </c>
      <c r="T690" s="59">
        <f t="shared" si="176"/>
        <v>332.04958304048387</v>
      </c>
      <c r="U690" s="6">
        <f t="shared" si="177"/>
        <v>454.03720000000004</v>
      </c>
      <c r="V690" s="59">
        <f t="shared" si="178"/>
        <v>0</v>
      </c>
      <c r="W690" s="6">
        <f t="shared" si="179"/>
        <v>332.04958304048387</v>
      </c>
      <c r="X690" s="59">
        <f t="shared" si="186"/>
        <v>7.813971237470696E-2</v>
      </c>
      <c r="Y690" s="6">
        <f t="shared" si="180"/>
        <v>132.03289999999998</v>
      </c>
      <c r="Z690" s="59">
        <f t="shared" si="181"/>
        <v>472.84507575552698</v>
      </c>
      <c r="AA690" s="18">
        <f t="shared" si="182"/>
        <v>0.96022402110146732</v>
      </c>
      <c r="AB690" s="8" t="s">
        <v>704</v>
      </c>
      <c r="AS690" s="2">
        <v>1</v>
      </c>
      <c r="AT690" s="2">
        <v>0.9</v>
      </c>
    </row>
    <row r="691" spans="2:46" x14ac:dyDescent="0.25">
      <c r="B691" s="7" t="s">
        <v>705</v>
      </c>
      <c r="C691" s="21">
        <v>613.02</v>
      </c>
      <c r="D691" s="16">
        <v>371.43</v>
      </c>
      <c r="E691" s="21">
        <v>266.37</v>
      </c>
      <c r="F691" s="4">
        <f t="shared" si="183"/>
        <v>457.07025915060365</v>
      </c>
      <c r="G691" s="21">
        <v>0.81</v>
      </c>
      <c r="H691" s="4">
        <v>108.8215</v>
      </c>
      <c r="I691" s="59">
        <f t="shared" si="184"/>
        <v>87.057200000000009</v>
      </c>
      <c r="J691" s="4">
        <f t="shared" si="185"/>
        <v>65.292899999999989</v>
      </c>
      <c r="K691" s="59">
        <f t="shared" si="172"/>
        <v>565.89175915060366</v>
      </c>
      <c r="L691" s="4">
        <f t="shared" si="187"/>
        <v>458.48720000000003</v>
      </c>
      <c r="M691" s="59">
        <f t="shared" si="188"/>
        <v>331.66289999999998</v>
      </c>
      <c r="N691" s="4">
        <f t="shared" si="173"/>
        <v>0.81020299834050158</v>
      </c>
      <c r="O691" s="8">
        <v>452.57</v>
      </c>
      <c r="Q691" s="16">
        <v>1</v>
      </c>
      <c r="R691" s="59">
        <f t="shared" si="174"/>
        <v>0</v>
      </c>
      <c r="S691" s="6">
        <f t="shared" si="175"/>
        <v>565.89175915060366</v>
      </c>
      <c r="T691" s="59">
        <f t="shared" si="176"/>
        <v>331.69710657575047</v>
      </c>
      <c r="U691" s="6">
        <f t="shared" si="177"/>
        <v>458.48720000000003</v>
      </c>
      <c r="V691" s="59">
        <f t="shared" si="178"/>
        <v>0</v>
      </c>
      <c r="W691" s="6">
        <f t="shared" si="179"/>
        <v>331.69710657575047</v>
      </c>
      <c r="X691" s="59">
        <f t="shared" si="186"/>
        <v>-0.35247646473339955</v>
      </c>
      <c r="Y691" s="6">
        <f t="shared" si="180"/>
        <v>131.66289999999998</v>
      </c>
      <c r="Z691" s="59">
        <f t="shared" si="181"/>
        <v>477.01743343430331</v>
      </c>
      <c r="AA691" s="18">
        <f t="shared" si="182"/>
        <v>0.96115397020001081</v>
      </c>
      <c r="AB691" s="8" t="s">
        <v>705</v>
      </c>
      <c r="AS691" s="2">
        <v>1</v>
      </c>
      <c r="AT691" s="2">
        <v>0.9</v>
      </c>
    </row>
    <row r="692" spans="2:46" x14ac:dyDescent="0.25">
      <c r="B692" s="7" t="s">
        <v>706</v>
      </c>
      <c r="C692" s="21">
        <v>633.5</v>
      </c>
      <c r="D692" s="16">
        <v>365.33</v>
      </c>
      <c r="E692" s="21">
        <v>270.74</v>
      </c>
      <c r="F692" s="4">
        <f t="shared" si="183"/>
        <v>454.71546762783424</v>
      </c>
      <c r="G692" s="21">
        <v>0.8</v>
      </c>
      <c r="H692" s="4">
        <v>108.8215</v>
      </c>
      <c r="I692" s="59">
        <f t="shared" si="184"/>
        <v>87.057200000000009</v>
      </c>
      <c r="J692" s="4">
        <f t="shared" si="185"/>
        <v>65.292899999999989</v>
      </c>
      <c r="K692" s="59">
        <f t="shared" si="172"/>
        <v>563.5369676278342</v>
      </c>
      <c r="L692" s="4">
        <f t="shared" si="187"/>
        <v>452.38720000000001</v>
      </c>
      <c r="M692" s="59">
        <f t="shared" si="188"/>
        <v>336.03289999999998</v>
      </c>
      <c r="N692" s="4">
        <f t="shared" si="173"/>
        <v>0.80276401724679991</v>
      </c>
      <c r="O692" s="8">
        <v>452.55</v>
      </c>
      <c r="Q692" s="16">
        <v>1</v>
      </c>
      <c r="R692" s="59">
        <f t="shared" si="174"/>
        <v>0</v>
      </c>
      <c r="S692" s="6">
        <f t="shared" si="175"/>
        <v>563.5369676278342</v>
      </c>
      <c r="T692" s="59">
        <f t="shared" si="176"/>
        <v>336.03531832135536</v>
      </c>
      <c r="U692" s="6">
        <f t="shared" si="177"/>
        <v>452.38720000000001</v>
      </c>
      <c r="V692" s="59">
        <f t="shared" si="178"/>
        <v>0</v>
      </c>
      <c r="W692" s="6">
        <f t="shared" si="179"/>
        <v>336.03531832135536</v>
      </c>
      <c r="X692" s="59">
        <f t="shared" si="186"/>
        <v>4.3382117456048945</v>
      </c>
      <c r="Y692" s="6">
        <f t="shared" si="180"/>
        <v>136.03289999999998</v>
      </c>
      <c r="Z692" s="59">
        <f t="shared" si="181"/>
        <v>472.39721485869285</v>
      </c>
      <c r="AA692" s="18">
        <f t="shared" si="182"/>
        <v>0.95764154777102484</v>
      </c>
      <c r="AB692" s="8" t="s">
        <v>706</v>
      </c>
      <c r="AS692" s="2">
        <v>1</v>
      </c>
      <c r="AT692" s="2">
        <v>0.9</v>
      </c>
    </row>
    <row r="693" spans="2:46" x14ac:dyDescent="0.25">
      <c r="B693" s="7" t="s">
        <v>707</v>
      </c>
      <c r="C693" s="21">
        <v>671.78</v>
      </c>
      <c r="D693" s="16">
        <v>366.57</v>
      </c>
      <c r="E693" s="21">
        <v>265.14</v>
      </c>
      <c r="F693" s="4">
        <f t="shared" si="183"/>
        <v>452.40776352755046</v>
      </c>
      <c r="G693" s="21">
        <v>0.81</v>
      </c>
      <c r="H693" s="4">
        <v>108.8215</v>
      </c>
      <c r="I693" s="59">
        <f t="shared" si="184"/>
        <v>87.057200000000009</v>
      </c>
      <c r="J693" s="4">
        <f t="shared" si="185"/>
        <v>65.292899999999989</v>
      </c>
      <c r="K693" s="59">
        <f t="shared" si="172"/>
        <v>561.22926352755042</v>
      </c>
      <c r="L693" s="4">
        <f t="shared" si="187"/>
        <v>453.62720000000002</v>
      </c>
      <c r="M693" s="59">
        <f t="shared" si="188"/>
        <v>330.43289999999996</v>
      </c>
      <c r="N693" s="4">
        <f t="shared" si="173"/>
        <v>0.80827431760912039</v>
      </c>
      <c r="O693" s="8">
        <v>452.48</v>
      </c>
      <c r="Q693" s="16">
        <v>1</v>
      </c>
      <c r="R693" s="59">
        <f t="shared" si="174"/>
        <v>0</v>
      </c>
      <c r="S693" s="6">
        <f t="shared" si="175"/>
        <v>561.22926352755042</v>
      </c>
      <c r="T693" s="59">
        <f t="shared" si="176"/>
        <v>330.45521581575406</v>
      </c>
      <c r="U693" s="6">
        <f t="shared" si="177"/>
        <v>453.62720000000002</v>
      </c>
      <c r="V693" s="59">
        <f t="shared" si="178"/>
        <v>0</v>
      </c>
      <c r="W693" s="6">
        <f t="shared" si="179"/>
        <v>330.45521581575406</v>
      </c>
      <c r="X693" s="59">
        <f t="shared" si="186"/>
        <v>-5.5801025056013032</v>
      </c>
      <c r="Y693" s="6">
        <f t="shared" si="180"/>
        <v>130.43289999999996</v>
      </c>
      <c r="Z693" s="59">
        <f t="shared" si="181"/>
        <v>472.00675628877389</v>
      </c>
      <c r="AA693" s="18">
        <f t="shared" si="182"/>
        <v>0.96106081948214905</v>
      </c>
      <c r="AB693" s="8" t="s">
        <v>707</v>
      </c>
      <c r="AS693" s="2">
        <v>1</v>
      </c>
      <c r="AT693" s="2">
        <v>0.9</v>
      </c>
    </row>
    <row r="694" spans="2:46" x14ac:dyDescent="0.25">
      <c r="B694" s="7" t="s">
        <v>708</v>
      </c>
      <c r="C694" s="21">
        <v>537.1</v>
      </c>
      <c r="D694" s="16">
        <v>365.78</v>
      </c>
      <c r="E694" s="21">
        <v>267.23</v>
      </c>
      <c r="F694" s="4">
        <f t="shared" si="183"/>
        <v>452.9976614729926</v>
      </c>
      <c r="G694" s="21">
        <v>0.8</v>
      </c>
      <c r="H694" s="4">
        <v>108.8215</v>
      </c>
      <c r="I694" s="59">
        <f t="shared" si="184"/>
        <v>87.057200000000009</v>
      </c>
      <c r="J694" s="4">
        <f t="shared" si="185"/>
        <v>65.292899999999989</v>
      </c>
      <c r="K694" s="59">
        <f t="shared" si="172"/>
        <v>561.81916147299262</v>
      </c>
      <c r="L694" s="4">
        <f t="shared" si="187"/>
        <v>452.8372</v>
      </c>
      <c r="M694" s="59">
        <f t="shared" si="188"/>
        <v>332.52289999999999</v>
      </c>
      <c r="N694" s="4">
        <f t="shared" si="173"/>
        <v>0.80601950067480654</v>
      </c>
      <c r="O694" s="8">
        <v>452.04</v>
      </c>
      <c r="Q694" s="16">
        <v>1</v>
      </c>
      <c r="R694" s="59">
        <f t="shared" si="174"/>
        <v>0</v>
      </c>
      <c r="S694" s="6">
        <f t="shared" si="175"/>
        <v>561.81916147299262</v>
      </c>
      <c r="T694" s="59">
        <f t="shared" si="176"/>
        <v>332.53457037483565</v>
      </c>
      <c r="U694" s="6">
        <f t="shared" si="177"/>
        <v>452.8372</v>
      </c>
      <c r="V694" s="59">
        <f t="shared" si="178"/>
        <v>0</v>
      </c>
      <c r="W694" s="6">
        <f t="shared" si="179"/>
        <v>332.53457037483565</v>
      </c>
      <c r="X694" s="59">
        <f t="shared" si="186"/>
        <v>2.0793545590815938</v>
      </c>
      <c r="Y694" s="6">
        <f t="shared" si="180"/>
        <v>132.52289999999999</v>
      </c>
      <c r="Z694" s="59">
        <f t="shared" si="181"/>
        <v>471.83031772900097</v>
      </c>
      <c r="AA694" s="18">
        <f t="shared" si="182"/>
        <v>0.95974587258313948</v>
      </c>
      <c r="AB694" s="8" t="s">
        <v>708</v>
      </c>
      <c r="AS694" s="2">
        <v>1</v>
      </c>
      <c r="AT694" s="2">
        <v>0.9</v>
      </c>
    </row>
    <row r="695" spans="2:46" x14ac:dyDescent="0.25">
      <c r="B695" s="7" t="s">
        <v>709</v>
      </c>
      <c r="C695" s="21">
        <v>637.86</v>
      </c>
      <c r="D695" s="16">
        <v>368.94</v>
      </c>
      <c r="E695" s="21">
        <v>266.36</v>
      </c>
      <c r="F695" s="4">
        <f t="shared" si="183"/>
        <v>455.04326519573937</v>
      </c>
      <c r="G695" s="21">
        <v>0.81</v>
      </c>
      <c r="H695" s="4">
        <v>108.8215</v>
      </c>
      <c r="I695" s="59">
        <f t="shared" si="184"/>
        <v>87.057200000000009</v>
      </c>
      <c r="J695" s="4">
        <f t="shared" si="185"/>
        <v>65.292899999999989</v>
      </c>
      <c r="K695" s="59">
        <f t="shared" si="172"/>
        <v>563.86476519573932</v>
      </c>
      <c r="L695" s="4">
        <f t="shared" si="187"/>
        <v>455.99720000000002</v>
      </c>
      <c r="M695" s="59">
        <f t="shared" si="188"/>
        <v>331.65289999999999</v>
      </c>
      <c r="N695" s="4">
        <f t="shared" si="173"/>
        <v>0.80869958214485294</v>
      </c>
      <c r="O695" s="8">
        <v>451.83</v>
      </c>
      <c r="Q695" s="16">
        <v>1</v>
      </c>
      <c r="R695" s="59">
        <f t="shared" si="174"/>
        <v>0</v>
      </c>
      <c r="S695" s="6">
        <f t="shared" si="175"/>
        <v>563.86476519573932</v>
      </c>
      <c r="T695" s="59">
        <f t="shared" si="176"/>
        <v>331.67759499460647</v>
      </c>
      <c r="U695" s="6">
        <f t="shared" si="177"/>
        <v>455.99720000000002</v>
      </c>
      <c r="V695" s="59">
        <f t="shared" si="178"/>
        <v>0</v>
      </c>
      <c r="W695" s="6">
        <f t="shared" si="179"/>
        <v>331.67759499460647</v>
      </c>
      <c r="X695" s="59">
        <f t="shared" si="186"/>
        <v>-0.85697538022918707</v>
      </c>
      <c r="Y695" s="6">
        <f t="shared" si="180"/>
        <v>131.65289999999999</v>
      </c>
      <c r="Z695" s="59">
        <f t="shared" si="181"/>
        <v>474.62188369927696</v>
      </c>
      <c r="AA695" s="18">
        <f t="shared" si="182"/>
        <v>0.96075890232006744</v>
      </c>
      <c r="AB695" s="8" t="s">
        <v>709</v>
      </c>
      <c r="AS695" s="2">
        <v>1</v>
      </c>
      <c r="AT695" s="2">
        <v>0.9</v>
      </c>
    </row>
    <row r="696" spans="2:46" x14ac:dyDescent="0.25">
      <c r="B696" s="7" t="s">
        <v>710</v>
      </c>
      <c r="C696" s="21">
        <v>541.82000000000005</v>
      </c>
      <c r="D696" s="16">
        <v>365.38</v>
      </c>
      <c r="E696" s="21">
        <v>265.83</v>
      </c>
      <c r="F696" s="4">
        <f t="shared" si="183"/>
        <v>451.84967998218167</v>
      </c>
      <c r="G696" s="21">
        <v>0.81</v>
      </c>
      <c r="H696" s="4">
        <v>108.8215</v>
      </c>
      <c r="I696" s="59">
        <f t="shared" si="184"/>
        <v>87.057200000000009</v>
      </c>
      <c r="J696" s="4">
        <f t="shared" si="185"/>
        <v>65.292899999999989</v>
      </c>
      <c r="K696" s="59">
        <f t="shared" si="172"/>
        <v>560.67117998218168</v>
      </c>
      <c r="L696" s="4">
        <f t="shared" si="187"/>
        <v>452.43720000000002</v>
      </c>
      <c r="M696" s="59">
        <f t="shared" si="188"/>
        <v>331.12289999999996</v>
      </c>
      <c r="N696" s="4">
        <f t="shared" si="173"/>
        <v>0.806956405382525</v>
      </c>
      <c r="O696" s="8">
        <v>451.24</v>
      </c>
      <c r="Q696" s="16">
        <v>1</v>
      </c>
      <c r="R696" s="59">
        <f t="shared" si="174"/>
        <v>0</v>
      </c>
      <c r="S696" s="6">
        <f t="shared" si="175"/>
        <v>560.67117998218168</v>
      </c>
      <c r="T696" s="59">
        <f t="shared" si="176"/>
        <v>331.1385693614863</v>
      </c>
      <c r="U696" s="6">
        <f t="shared" si="177"/>
        <v>452.43720000000002</v>
      </c>
      <c r="V696" s="59">
        <f t="shared" si="178"/>
        <v>0</v>
      </c>
      <c r="W696" s="6">
        <f t="shared" si="179"/>
        <v>331.1385693614863</v>
      </c>
      <c r="X696" s="59">
        <f t="shared" si="186"/>
        <v>-0.53902563312016127</v>
      </c>
      <c r="Y696" s="6">
        <f t="shared" si="180"/>
        <v>131.12289999999996</v>
      </c>
      <c r="Z696" s="59">
        <f t="shared" si="181"/>
        <v>471.05481087475374</v>
      </c>
      <c r="AA696" s="18">
        <f t="shared" si="182"/>
        <v>0.96047676311769192</v>
      </c>
      <c r="AB696" s="8" t="s">
        <v>710</v>
      </c>
      <c r="AS696" s="2">
        <v>1</v>
      </c>
      <c r="AT696" s="2">
        <v>0.9</v>
      </c>
    </row>
    <row r="697" spans="2:46" x14ac:dyDescent="0.25">
      <c r="B697" s="7" t="s">
        <v>711</v>
      </c>
      <c r="C697" s="21">
        <v>537.94000000000005</v>
      </c>
      <c r="D697" s="16">
        <v>368.68</v>
      </c>
      <c r="E697" s="21">
        <v>266.36</v>
      </c>
      <c r="F697" s="4">
        <f t="shared" si="183"/>
        <v>454.83248784580024</v>
      </c>
      <c r="G697" s="21">
        <v>0.81</v>
      </c>
      <c r="H697" s="4">
        <v>108.8215</v>
      </c>
      <c r="I697" s="59">
        <f t="shared" si="184"/>
        <v>87.057200000000009</v>
      </c>
      <c r="J697" s="4">
        <f t="shared" si="185"/>
        <v>65.292899999999989</v>
      </c>
      <c r="K697" s="59">
        <f t="shared" si="172"/>
        <v>563.6539878458002</v>
      </c>
      <c r="L697" s="4">
        <f t="shared" si="187"/>
        <v>455.73720000000003</v>
      </c>
      <c r="M697" s="59">
        <f t="shared" si="188"/>
        <v>331.65289999999999</v>
      </c>
      <c r="N697" s="4">
        <f t="shared" si="173"/>
        <v>0.80854071793540983</v>
      </c>
      <c r="O697" s="8">
        <v>452.81</v>
      </c>
      <c r="Q697" s="16">
        <v>1</v>
      </c>
      <c r="R697" s="59">
        <f t="shared" si="174"/>
        <v>0</v>
      </c>
      <c r="S697" s="6">
        <f t="shared" si="175"/>
        <v>563.6539878458002</v>
      </c>
      <c r="T697" s="59">
        <f t="shared" si="176"/>
        <v>331.67668376090808</v>
      </c>
      <c r="U697" s="6">
        <f t="shared" si="177"/>
        <v>455.73720000000003</v>
      </c>
      <c r="V697" s="59">
        <f t="shared" si="178"/>
        <v>0</v>
      </c>
      <c r="W697" s="6">
        <f t="shared" si="179"/>
        <v>331.67668376090808</v>
      </c>
      <c r="X697" s="59">
        <f t="shared" si="186"/>
        <v>0.5381143994217723</v>
      </c>
      <c r="Y697" s="6">
        <f t="shared" si="180"/>
        <v>131.65289999999999</v>
      </c>
      <c r="Z697" s="59">
        <f t="shared" si="181"/>
        <v>474.37209186697527</v>
      </c>
      <c r="AA697" s="18">
        <f t="shared" si="182"/>
        <v>0.96071671966697214</v>
      </c>
      <c r="AB697" s="8" t="s">
        <v>711</v>
      </c>
      <c r="AS697" s="2">
        <v>1</v>
      </c>
      <c r="AT697" s="2">
        <v>0.9</v>
      </c>
    </row>
    <row r="698" spans="2:46" x14ac:dyDescent="0.25">
      <c r="B698" s="7" t="s">
        <v>712</v>
      </c>
      <c r="C698" s="21">
        <v>594.46</v>
      </c>
      <c r="D698" s="16">
        <v>365.4</v>
      </c>
      <c r="E698" s="21">
        <v>265.60000000000002</v>
      </c>
      <c r="F698" s="4">
        <f t="shared" si="183"/>
        <v>451.7305834233498</v>
      </c>
      <c r="G698" s="21">
        <v>0.81</v>
      </c>
      <c r="H698" s="4">
        <v>108.8215</v>
      </c>
      <c r="I698" s="59">
        <f t="shared" si="184"/>
        <v>87.057200000000009</v>
      </c>
      <c r="J698" s="4">
        <f t="shared" si="185"/>
        <v>65.292899999999989</v>
      </c>
      <c r="K698" s="59">
        <f t="shared" si="172"/>
        <v>560.55208342334981</v>
      </c>
      <c r="L698" s="4">
        <f t="shared" si="187"/>
        <v>452.4572</v>
      </c>
      <c r="M698" s="59">
        <f t="shared" si="188"/>
        <v>330.8929</v>
      </c>
      <c r="N698" s="4">
        <f t="shared" si="173"/>
        <v>0.80716353284568465</v>
      </c>
      <c r="O698" s="8">
        <v>451.7</v>
      </c>
      <c r="Q698" s="16">
        <v>1</v>
      </c>
      <c r="R698" s="59">
        <f t="shared" si="174"/>
        <v>0</v>
      </c>
      <c r="S698" s="6">
        <f t="shared" si="175"/>
        <v>560.55208342334981</v>
      </c>
      <c r="T698" s="59">
        <f t="shared" si="176"/>
        <v>330.90953506724179</v>
      </c>
      <c r="U698" s="6">
        <f t="shared" si="177"/>
        <v>452.4572</v>
      </c>
      <c r="V698" s="59">
        <f t="shared" si="178"/>
        <v>0</v>
      </c>
      <c r="W698" s="6">
        <f t="shared" si="179"/>
        <v>330.90953506724179</v>
      </c>
      <c r="X698" s="59">
        <f t="shared" si="186"/>
        <v>-0.76714869366628591</v>
      </c>
      <c r="Y698" s="6">
        <f t="shared" si="180"/>
        <v>130.8929</v>
      </c>
      <c r="Z698" s="59">
        <f t="shared" si="181"/>
        <v>471.01005201826638</v>
      </c>
      <c r="AA698" s="18">
        <f t="shared" si="182"/>
        <v>0.96061049665762366</v>
      </c>
      <c r="AB698" s="8" t="s">
        <v>712</v>
      </c>
      <c r="AS698" s="2">
        <v>1</v>
      </c>
      <c r="AT698" s="2">
        <v>0.9</v>
      </c>
    </row>
    <row r="699" spans="2:46" x14ac:dyDescent="0.25">
      <c r="B699" s="7" t="s">
        <v>713</v>
      </c>
      <c r="C699" s="21">
        <v>527.78</v>
      </c>
      <c r="D699" s="16">
        <v>351.68</v>
      </c>
      <c r="E699" s="21">
        <v>252.74</v>
      </c>
      <c r="F699" s="4">
        <f t="shared" si="183"/>
        <v>433.07774128902076</v>
      </c>
      <c r="G699" s="21">
        <v>0.81</v>
      </c>
      <c r="H699" s="4">
        <v>108.8215</v>
      </c>
      <c r="I699" s="59">
        <f t="shared" si="184"/>
        <v>87.057200000000009</v>
      </c>
      <c r="J699" s="4">
        <f t="shared" si="185"/>
        <v>65.292899999999989</v>
      </c>
      <c r="K699" s="59">
        <f t="shared" si="172"/>
        <v>541.89924128902078</v>
      </c>
      <c r="L699" s="4">
        <f t="shared" si="187"/>
        <v>438.73720000000003</v>
      </c>
      <c r="M699" s="59">
        <f t="shared" si="188"/>
        <v>318.03289999999998</v>
      </c>
      <c r="N699" s="4">
        <f t="shared" si="173"/>
        <v>0.80962874012587982</v>
      </c>
      <c r="O699" s="8">
        <v>451.9</v>
      </c>
      <c r="Q699" s="16">
        <v>1</v>
      </c>
      <c r="R699" s="59">
        <f t="shared" si="174"/>
        <v>0</v>
      </c>
      <c r="S699" s="6">
        <f t="shared" si="175"/>
        <v>541.89924128902078</v>
      </c>
      <c r="T699" s="59">
        <f t="shared" si="176"/>
        <v>318.06360534612617</v>
      </c>
      <c r="U699" s="6">
        <f t="shared" si="177"/>
        <v>438.73720000000003</v>
      </c>
      <c r="V699" s="59">
        <f t="shared" si="178"/>
        <v>0</v>
      </c>
      <c r="W699" s="6">
        <f t="shared" si="179"/>
        <v>318.06360534612617</v>
      </c>
      <c r="X699" s="59">
        <f t="shared" si="186"/>
        <v>-12.845929721115624</v>
      </c>
      <c r="Y699" s="6">
        <f t="shared" si="180"/>
        <v>118.03289999999998</v>
      </c>
      <c r="Z699" s="59">
        <f t="shared" si="181"/>
        <v>454.33698522820043</v>
      </c>
      <c r="AA699" s="18">
        <f t="shared" si="182"/>
        <v>0.96566472522512103</v>
      </c>
      <c r="AB699" s="8" t="s">
        <v>713</v>
      </c>
      <c r="AS699" s="2">
        <v>1</v>
      </c>
      <c r="AT699" s="2">
        <v>0.9</v>
      </c>
    </row>
    <row r="700" spans="2:46" x14ac:dyDescent="0.25">
      <c r="B700" s="7" t="s">
        <v>714</v>
      </c>
      <c r="C700" s="21">
        <v>602.14</v>
      </c>
      <c r="D700" s="16">
        <v>366.67</v>
      </c>
      <c r="E700" s="21">
        <v>265.89</v>
      </c>
      <c r="F700" s="4">
        <f t="shared" si="183"/>
        <v>452.92867098473681</v>
      </c>
      <c r="G700" s="21">
        <v>0.81</v>
      </c>
      <c r="H700" s="4">
        <v>108.8215</v>
      </c>
      <c r="I700" s="59">
        <f t="shared" si="184"/>
        <v>87.057200000000009</v>
      </c>
      <c r="J700" s="4">
        <f t="shared" si="185"/>
        <v>65.292899999999989</v>
      </c>
      <c r="K700" s="59">
        <f t="shared" si="172"/>
        <v>561.75017098473677</v>
      </c>
      <c r="L700" s="4">
        <f t="shared" si="187"/>
        <v>453.72720000000004</v>
      </c>
      <c r="M700" s="59">
        <f t="shared" si="188"/>
        <v>331.18289999999996</v>
      </c>
      <c r="N700" s="4">
        <f t="shared" si="173"/>
        <v>0.807702824913476</v>
      </c>
      <c r="O700" s="8">
        <v>451.14</v>
      </c>
      <c r="Q700" s="16">
        <v>1</v>
      </c>
      <c r="R700" s="59">
        <f t="shared" si="174"/>
        <v>0</v>
      </c>
      <c r="S700" s="6">
        <f t="shared" si="175"/>
        <v>561.75017098473677</v>
      </c>
      <c r="T700" s="59">
        <f t="shared" si="176"/>
        <v>331.20217780313726</v>
      </c>
      <c r="U700" s="6">
        <f t="shared" si="177"/>
        <v>453.72720000000004</v>
      </c>
      <c r="V700" s="59">
        <f t="shared" si="178"/>
        <v>0</v>
      </c>
      <c r="W700" s="6">
        <f t="shared" si="179"/>
        <v>331.20217780313726</v>
      </c>
      <c r="X700" s="59">
        <f t="shared" si="186"/>
        <v>13.138572457011094</v>
      </c>
      <c r="Y700" s="6">
        <f t="shared" si="180"/>
        <v>131.18289999999996</v>
      </c>
      <c r="Z700" s="59">
        <f t="shared" si="181"/>
        <v>472.31062371309201</v>
      </c>
      <c r="AA700" s="18">
        <f t="shared" si="182"/>
        <v>0.96065423308288622</v>
      </c>
      <c r="AB700" s="8" t="s">
        <v>714</v>
      </c>
      <c r="AS700" s="2">
        <v>1</v>
      </c>
      <c r="AT700" s="2">
        <v>0.9</v>
      </c>
    </row>
    <row r="701" spans="2:46" x14ac:dyDescent="0.25">
      <c r="B701" s="7" t="s">
        <v>715</v>
      </c>
      <c r="C701" s="21">
        <v>605.79999999999995</v>
      </c>
      <c r="D701" s="16">
        <v>369.98</v>
      </c>
      <c r="E701" s="21">
        <v>265.45</v>
      </c>
      <c r="F701" s="4">
        <f t="shared" si="183"/>
        <v>455.35579814031138</v>
      </c>
      <c r="G701" s="21">
        <v>0.81</v>
      </c>
      <c r="H701" s="4">
        <v>108.8215</v>
      </c>
      <c r="I701" s="59">
        <f t="shared" si="184"/>
        <v>87.057200000000009</v>
      </c>
      <c r="J701" s="4">
        <f t="shared" si="185"/>
        <v>65.292899999999989</v>
      </c>
      <c r="K701" s="59">
        <f t="shared" si="172"/>
        <v>564.17729814031134</v>
      </c>
      <c r="L701" s="4">
        <f t="shared" si="187"/>
        <v>457.03720000000004</v>
      </c>
      <c r="M701" s="59">
        <f t="shared" si="188"/>
        <v>330.74289999999996</v>
      </c>
      <c r="N701" s="4">
        <f t="shared" si="173"/>
        <v>0.8100949852227739</v>
      </c>
      <c r="O701" s="8">
        <v>450.01</v>
      </c>
      <c r="Q701" s="16">
        <v>1</v>
      </c>
      <c r="R701" s="59">
        <f t="shared" si="174"/>
        <v>0</v>
      </c>
      <c r="S701" s="6">
        <f t="shared" si="175"/>
        <v>564.17729814031134</v>
      </c>
      <c r="T701" s="59">
        <f t="shared" si="176"/>
        <v>330.77639207334869</v>
      </c>
      <c r="U701" s="6">
        <f t="shared" si="177"/>
        <v>457.03720000000004</v>
      </c>
      <c r="V701" s="59">
        <f t="shared" si="178"/>
        <v>0</v>
      </c>
      <c r="W701" s="6">
        <f t="shared" si="179"/>
        <v>330.77639207334869</v>
      </c>
      <c r="X701" s="59">
        <f t="shared" si="186"/>
        <v>-0.4257857297885721</v>
      </c>
      <c r="Y701" s="6">
        <f t="shared" si="180"/>
        <v>130.74289999999996</v>
      </c>
      <c r="Z701" s="59">
        <f t="shared" si="181"/>
        <v>475.37007487246188</v>
      </c>
      <c r="AA701" s="18">
        <f t="shared" si="182"/>
        <v>0.96143452051040357</v>
      </c>
      <c r="AB701" s="8" t="s">
        <v>715</v>
      </c>
      <c r="AS701" s="2">
        <v>1</v>
      </c>
      <c r="AT701" s="2">
        <v>0.9</v>
      </c>
    </row>
    <row r="702" spans="2:46" x14ac:dyDescent="0.25">
      <c r="B702" s="7" t="s">
        <v>716</v>
      </c>
      <c r="C702" s="21">
        <v>555.58000000000004</v>
      </c>
      <c r="D702" s="16">
        <v>345.63</v>
      </c>
      <c r="E702" s="21">
        <v>260.60000000000002</v>
      </c>
      <c r="F702" s="4">
        <f t="shared" si="183"/>
        <v>432.86540275240293</v>
      </c>
      <c r="G702" s="21">
        <v>0.79</v>
      </c>
      <c r="H702" s="4">
        <v>108.8215</v>
      </c>
      <c r="I702" s="59">
        <f t="shared" si="184"/>
        <v>87.057200000000009</v>
      </c>
      <c r="J702" s="4">
        <f t="shared" si="185"/>
        <v>65.292899999999989</v>
      </c>
      <c r="K702" s="59">
        <f t="shared" si="172"/>
        <v>541.68690275240294</v>
      </c>
      <c r="L702" s="4">
        <f t="shared" si="187"/>
        <v>432.68720000000002</v>
      </c>
      <c r="M702" s="59">
        <f t="shared" si="188"/>
        <v>325.8929</v>
      </c>
      <c r="N702" s="4">
        <f t="shared" si="173"/>
        <v>0.79877729699840083</v>
      </c>
      <c r="O702" s="8">
        <v>449.26</v>
      </c>
      <c r="Q702" s="16">
        <v>1</v>
      </c>
      <c r="R702" s="59">
        <f t="shared" si="174"/>
        <v>0</v>
      </c>
      <c r="S702" s="6">
        <f t="shared" si="175"/>
        <v>541.68690275240294</v>
      </c>
      <c r="T702" s="59">
        <f t="shared" si="176"/>
        <v>325.89336840391707</v>
      </c>
      <c r="U702" s="6">
        <f t="shared" si="177"/>
        <v>432.68720000000002</v>
      </c>
      <c r="V702" s="59">
        <f t="shared" si="178"/>
        <v>0</v>
      </c>
      <c r="W702" s="6">
        <f t="shared" si="179"/>
        <v>325.89336840391707</v>
      </c>
      <c r="X702" s="59">
        <f t="shared" si="186"/>
        <v>-4.8830236694316227</v>
      </c>
      <c r="Y702" s="6">
        <f t="shared" si="180"/>
        <v>125.8929</v>
      </c>
      <c r="Z702" s="59">
        <f t="shared" si="181"/>
        <v>450.62982071124634</v>
      </c>
      <c r="AA702" s="18">
        <f t="shared" si="182"/>
        <v>0.96018323713480214</v>
      </c>
      <c r="AB702" s="8" t="s">
        <v>716</v>
      </c>
      <c r="AS702" s="2">
        <v>1</v>
      </c>
      <c r="AT702" s="2">
        <v>0.9</v>
      </c>
    </row>
    <row r="703" spans="2:46" x14ac:dyDescent="0.25">
      <c r="B703" s="7" t="s">
        <v>717</v>
      </c>
      <c r="C703" s="21">
        <v>493.16</v>
      </c>
      <c r="D703" s="16">
        <v>293.83999999999997</v>
      </c>
      <c r="E703" s="21">
        <v>189.19</v>
      </c>
      <c r="F703" s="4">
        <f t="shared" si="183"/>
        <v>349.4778987289468</v>
      </c>
      <c r="G703" s="21">
        <v>0.83</v>
      </c>
      <c r="H703" s="4">
        <v>108.8215</v>
      </c>
      <c r="I703" s="59">
        <f t="shared" si="184"/>
        <v>87.057200000000009</v>
      </c>
      <c r="J703" s="4">
        <f t="shared" si="185"/>
        <v>65.292899999999989</v>
      </c>
      <c r="K703" s="59">
        <f t="shared" si="172"/>
        <v>458.29939872894681</v>
      </c>
      <c r="L703" s="4">
        <f t="shared" si="187"/>
        <v>380.8972</v>
      </c>
      <c r="M703" s="59">
        <f t="shared" si="188"/>
        <v>254.48289999999997</v>
      </c>
      <c r="N703" s="4">
        <f t="shared" si="173"/>
        <v>0.83110997102851314</v>
      </c>
      <c r="O703" s="8">
        <v>454.95</v>
      </c>
      <c r="Q703" s="16">
        <v>1</v>
      </c>
      <c r="R703" s="59">
        <f t="shared" si="174"/>
        <v>0</v>
      </c>
      <c r="S703" s="6">
        <f t="shared" si="175"/>
        <v>458.29939872894681</v>
      </c>
      <c r="T703" s="59">
        <f t="shared" si="176"/>
        <v>254.86400669273442</v>
      </c>
      <c r="U703" s="6">
        <f t="shared" si="177"/>
        <v>380.8972</v>
      </c>
      <c r="V703" s="59">
        <f t="shared" si="178"/>
        <v>0</v>
      </c>
      <c r="W703" s="6">
        <f t="shared" si="179"/>
        <v>254.86400669273442</v>
      </c>
      <c r="X703" s="59">
        <f t="shared" si="186"/>
        <v>-71.029361711182645</v>
      </c>
      <c r="Y703" s="6">
        <f t="shared" si="180"/>
        <v>54.482899999999972</v>
      </c>
      <c r="Z703" s="59">
        <f t="shared" si="181"/>
        <v>384.77404195222164</v>
      </c>
      <c r="AA703" s="18">
        <f t="shared" si="182"/>
        <v>0.98992436721419208</v>
      </c>
      <c r="AB703" s="8" t="s">
        <v>717</v>
      </c>
      <c r="AS703" s="2">
        <v>1</v>
      </c>
      <c r="AT703" s="2">
        <v>0.9</v>
      </c>
    </row>
    <row r="704" spans="2:46" x14ac:dyDescent="0.25">
      <c r="B704" s="7" t="s">
        <v>718</v>
      </c>
      <c r="C704" s="21">
        <v>603.32000000000005</v>
      </c>
      <c r="D704" s="16">
        <v>362.19</v>
      </c>
      <c r="E704" s="21">
        <v>263.52</v>
      </c>
      <c r="F704" s="4">
        <f t="shared" si="183"/>
        <v>447.91113683408224</v>
      </c>
      <c r="G704" s="21">
        <v>0.8</v>
      </c>
      <c r="H704" s="4">
        <v>108.8215</v>
      </c>
      <c r="I704" s="59">
        <f t="shared" si="184"/>
        <v>87.057200000000009</v>
      </c>
      <c r="J704" s="4">
        <f t="shared" si="185"/>
        <v>65.292899999999989</v>
      </c>
      <c r="K704" s="59">
        <f t="shared" si="172"/>
        <v>556.7326368340822</v>
      </c>
      <c r="L704" s="4">
        <f t="shared" si="187"/>
        <v>449.24720000000002</v>
      </c>
      <c r="M704" s="59">
        <f t="shared" si="188"/>
        <v>328.81289999999996</v>
      </c>
      <c r="N704" s="4">
        <f t="shared" si="173"/>
        <v>0.80693526888362566</v>
      </c>
      <c r="O704" s="8">
        <v>446.96</v>
      </c>
      <c r="Q704" s="16">
        <v>1</v>
      </c>
      <c r="R704" s="59">
        <f t="shared" si="174"/>
        <v>0</v>
      </c>
      <c r="S704" s="6">
        <f t="shared" si="175"/>
        <v>556.7326368340822</v>
      </c>
      <c r="T704" s="59">
        <f t="shared" si="176"/>
        <v>328.82849969002086</v>
      </c>
      <c r="U704" s="6">
        <f t="shared" si="177"/>
        <v>449.24720000000002</v>
      </c>
      <c r="V704" s="59">
        <f t="shared" si="178"/>
        <v>0</v>
      </c>
      <c r="W704" s="6">
        <f t="shared" si="179"/>
        <v>328.82849969002086</v>
      </c>
      <c r="X704" s="59">
        <f t="shared" si="186"/>
        <v>73.964492997286442</v>
      </c>
      <c r="Y704" s="6">
        <f t="shared" si="180"/>
        <v>128.81289999999996</v>
      </c>
      <c r="Z704" s="59">
        <f t="shared" si="181"/>
        <v>467.3497725625316</v>
      </c>
      <c r="AA704" s="18">
        <f t="shared" si="182"/>
        <v>0.96126547261749351</v>
      </c>
      <c r="AB704" s="8" t="s">
        <v>718</v>
      </c>
      <c r="AS704" s="2">
        <v>1</v>
      </c>
      <c r="AT704" s="2">
        <v>0.9</v>
      </c>
    </row>
    <row r="705" spans="2:46" x14ac:dyDescent="0.25">
      <c r="B705" s="7" t="s">
        <v>719</v>
      </c>
      <c r="C705" s="21">
        <v>544.36</v>
      </c>
      <c r="D705" s="16">
        <v>366.29</v>
      </c>
      <c r="E705" s="21">
        <v>259.29000000000002</v>
      </c>
      <c r="F705" s="4">
        <f t="shared" si="183"/>
        <v>448.77574377410372</v>
      </c>
      <c r="G705" s="21">
        <v>0.81</v>
      </c>
      <c r="H705" s="4">
        <v>108.8215</v>
      </c>
      <c r="I705" s="59">
        <f t="shared" si="184"/>
        <v>87.057200000000009</v>
      </c>
      <c r="J705" s="4">
        <f t="shared" si="185"/>
        <v>65.292899999999989</v>
      </c>
      <c r="K705" s="59">
        <f t="shared" si="172"/>
        <v>557.59724377410373</v>
      </c>
      <c r="L705" s="4">
        <f t="shared" si="187"/>
        <v>453.34720000000004</v>
      </c>
      <c r="M705" s="59">
        <f t="shared" si="188"/>
        <v>324.5829</v>
      </c>
      <c r="N705" s="4">
        <f t="shared" si="173"/>
        <v>0.81303701742052026</v>
      </c>
      <c r="O705" s="8">
        <v>444.64</v>
      </c>
      <c r="Q705" s="16">
        <v>1</v>
      </c>
      <c r="R705" s="59">
        <f t="shared" si="174"/>
        <v>0</v>
      </c>
      <c r="S705" s="6">
        <f t="shared" si="175"/>
        <v>557.59724377410373</v>
      </c>
      <c r="T705" s="59">
        <f t="shared" si="176"/>
        <v>324.63980427026689</v>
      </c>
      <c r="U705" s="6">
        <f t="shared" si="177"/>
        <v>453.34720000000004</v>
      </c>
      <c r="V705" s="59">
        <f t="shared" si="178"/>
        <v>0</v>
      </c>
      <c r="W705" s="6">
        <f t="shared" si="179"/>
        <v>324.63980427026689</v>
      </c>
      <c r="X705" s="59">
        <f t="shared" si="186"/>
        <v>-4.1886954197539694</v>
      </c>
      <c r="Y705" s="6">
        <f t="shared" si="180"/>
        <v>124.5829</v>
      </c>
      <c r="Z705" s="59">
        <f t="shared" si="181"/>
        <v>470.15378624472442</v>
      </c>
      <c r="AA705" s="18">
        <f t="shared" si="182"/>
        <v>0.96425300245061474</v>
      </c>
      <c r="AB705" s="8" t="s">
        <v>719</v>
      </c>
      <c r="AS705" s="2">
        <v>1</v>
      </c>
      <c r="AT705" s="2">
        <v>0.9</v>
      </c>
    </row>
    <row r="706" spans="2:46" x14ac:dyDescent="0.25">
      <c r="B706" s="7" t="s">
        <v>720</v>
      </c>
      <c r="C706" s="21">
        <v>531.32000000000005</v>
      </c>
      <c r="D706" s="16">
        <v>355.88</v>
      </c>
      <c r="E706" s="21">
        <v>256.36</v>
      </c>
      <c r="F706" s="4">
        <f t="shared" si="183"/>
        <v>438.60121294861921</v>
      </c>
      <c r="G706" s="21">
        <v>0.81</v>
      </c>
      <c r="H706" s="4">
        <v>108.8215</v>
      </c>
      <c r="I706" s="59">
        <f t="shared" si="184"/>
        <v>87.057200000000009</v>
      </c>
      <c r="J706" s="4">
        <f t="shared" si="185"/>
        <v>65.292899999999989</v>
      </c>
      <c r="K706" s="59">
        <f t="shared" si="172"/>
        <v>547.42271294861916</v>
      </c>
      <c r="L706" s="4">
        <f t="shared" si="187"/>
        <v>442.93720000000002</v>
      </c>
      <c r="M706" s="59">
        <f t="shared" si="188"/>
        <v>321.65289999999999</v>
      </c>
      <c r="N706" s="4">
        <f t="shared" si="173"/>
        <v>0.80913193684306239</v>
      </c>
      <c r="O706" s="8">
        <v>443.91</v>
      </c>
      <c r="Q706" s="16">
        <v>1</v>
      </c>
      <c r="R706" s="59">
        <f t="shared" si="174"/>
        <v>0</v>
      </c>
      <c r="S706" s="6">
        <f t="shared" si="175"/>
        <v>547.42271294861916</v>
      </c>
      <c r="T706" s="59">
        <f t="shared" si="176"/>
        <v>321.68037476381159</v>
      </c>
      <c r="U706" s="6">
        <f t="shared" si="177"/>
        <v>442.93720000000002</v>
      </c>
      <c r="V706" s="59">
        <f t="shared" si="178"/>
        <v>0</v>
      </c>
      <c r="W706" s="6">
        <f t="shared" si="179"/>
        <v>321.68037476381159</v>
      </c>
      <c r="X706" s="59">
        <f t="shared" si="186"/>
        <v>-2.959429506455308</v>
      </c>
      <c r="Y706" s="6">
        <f t="shared" si="180"/>
        <v>121.65289999999999</v>
      </c>
      <c r="Z706" s="59">
        <f t="shared" si="181"/>
        <v>459.33951628642842</v>
      </c>
      <c r="AA706" s="18">
        <f t="shared" si="182"/>
        <v>0.96429151922518141</v>
      </c>
      <c r="AB706" s="8" t="s">
        <v>720</v>
      </c>
      <c r="AS706" s="2">
        <v>1</v>
      </c>
      <c r="AT706" s="2">
        <v>0.9</v>
      </c>
    </row>
    <row r="707" spans="2:46" x14ac:dyDescent="0.25">
      <c r="B707" s="7" t="s">
        <v>721</v>
      </c>
      <c r="C707" s="21">
        <v>591.70000000000005</v>
      </c>
      <c r="D707" s="16">
        <v>363.07</v>
      </c>
      <c r="E707" s="21">
        <v>259.52</v>
      </c>
      <c r="F707" s="4">
        <f t="shared" si="183"/>
        <v>446.28517261948105</v>
      </c>
      <c r="G707" s="21">
        <v>0.81</v>
      </c>
      <c r="H707" s="4">
        <v>108.8215</v>
      </c>
      <c r="I707" s="59">
        <f t="shared" si="184"/>
        <v>87.057200000000009</v>
      </c>
      <c r="J707" s="4">
        <f t="shared" si="185"/>
        <v>65.292899999999989</v>
      </c>
      <c r="K707" s="59">
        <f t="shared" si="172"/>
        <v>555.10667261948106</v>
      </c>
      <c r="L707" s="4">
        <f t="shared" si="187"/>
        <v>450.12720000000002</v>
      </c>
      <c r="M707" s="59">
        <f t="shared" si="188"/>
        <v>324.81289999999996</v>
      </c>
      <c r="N707" s="4">
        <f t="shared" si="173"/>
        <v>0.81088414570104939</v>
      </c>
      <c r="O707" s="8">
        <v>443.68</v>
      </c>
      <c r="Q707" s="16">
        <v>1</v>
      </c>
      <c r="R707" s="59">
        <f t="shared" si="174"/>
        <v>0</v>
      </c>
      <c r="S707" s="6">
        <f t="shared" si="175"/>
        <v>555.10667261948106</v>
      </c>
      <c r="T707" s="59">
        <f t="shared" si="176"/>
        <v>324.85215376665082</v>
      </c>
      <c r="U707" s="6">
        <f t="shared" si="177"/>
        <v>450.12720000000002</v>
      </c>
      <c r="V707" s="59">
        <f t="shared" si="178"/>
        <v>0</v>
      </c>
      <c r="W707" s="6">
        <f t="shared" si="179"/>
        <v>324.85215376665082</v>
      </c>
      <c r="X707" s="59">
        <f t="shared" si="186"/>
        <v>3.1717790028392301</v>
      </c>
      <c r="Y707" s="6">
        <f t="shared" si="180"/>
        <v>124.81289999999996</v>
      </c>
      <c r="Z707" s="59">
        <f t="shared" si="181"/>
        <v>467.11107478441357</v>
      </c>
      <c r="AA707" s="18">
        <f t="shared" si="182"/>
        <v>0.96364060776710947</v>
      </c>
      <c r="AB707" s="8" t="s">
        <v>721</v>
      </c>
      <c r="AS707" s="2">
        <v>1</v>
      </c>
      <c r="AT707" s="2">
        <v>0.9</v>
      </c>
    </row>
    <row r="708" spans="2:46" x14ac:dyDescent="0.25">
      <c r="B708" s="7" t="s">
        <v>722</v>
      </c>
      <c r="C708" s="21">
        <v>525.36</v>
      </c>
      <c r="D708" s="16">
        <v>364.76</v>
      </c>
      <c r="E708" s="21">
        <v>258.32</v>
      </c>
      <c r="F708" s="4">
        <f t="shared" si="183"/>
        <v>446.96653118550159</v>
      </c>
      <c r="G708" s="21">
        <v>0.81</v>
      </c>
      <c r="H708" s="4">
        <v>108.8215</v>
      </c>
      <c r="I708" s="59">
        <f t="shared" si="184"/>
        <v>87.057200000000009</v>
      </c>
      <c r="J708" s="4">
        <f t="shared" si="185"/>
        <v>65.292899999999989</v>
      </c>
      <c r="K708" s="59">
        <f t="shared" ref="K708:K771" si="189">F708+H708</f>
        <v>555.78803118550161</v>
      </c>
      <c r="L708" s="4">
        <f t="shared" si="187"/>
        <v>451.81720000000001</v>
      </c>
      <c r="M708" s="59">
        <f t="shared" si="188"/>
        <v>323.61289999999997</v>
      </c>
      <c r="N708" s="4">
        <f t="shared" ref="N708:N771" si="190">L708/K708</f>
        <v>0.81293078412694364</v>
      </c>
      <c r="O708" s="8">
        <v>443.12</v>
      </c>
      <c r="Q708" s="16">
        <v>1</v>
      </c>
      <c r="R708" s="59">
        <f t="shared" ref="R708:R771" si="191">DEGREES(ACOS(Q708))</f>
        <v>0</v>
      </c>
      <c r="S708" s="6">
        <f t="shared" ref="S708:S771" si="192">L708/N708</f>
        <v>555.78803118550161</v>
      </c>
      <c r="T708" s="59">
        <f t="shared" ref="T708:T771" si="193">S708*SIN(ACOS(N708))</f>
        <v>323.66889469520555</v>
      </c>
      <c r="U708" s="6">
        <f t="shared" ref="U708:U771" si="194">L708/Q708</f>
        <v>451.81720000000001</v>
      </c>
      <c r="V708" s="59">
        <f t="shared" ref="V708:V771" si="195">U708*SIN(ACOS(Q708))</f>
        <v>0</v>
      </c>
      <c r="W708" s="6">
        <f t="shared" ref="W708:W771" si="196">T708-V708</f>
        <v>323.66889469520555</v>
      </c>
      <c r="X708" s="59">
        <f t="shared" si="186"/>
        <v>-1.1832590714452635</v>
      </c>
      <c r="Y708" s="6">
        <f t="shared" ref="Y708:Y771" si="197">M708-$AC$4</f>
        <v>123.61289999999997</v>
      </c>
      <c r="Z708" s="59">
        <f t="shared" ref="Z708:Z771" si="198">IF(Y708&gt;1,SQRT((L708)^2+(Y708)^2),0)</f>
        <v>468.42174507835352</v>
      </c>
      <c r="AA708" s="18">
        <f t="shared" ref="AA708:AA771" si="199">IF(Z708&gt;0,L708/Z708,1)</f>
        <v>0.96455214717759086</v>
      </c>
      <c r="AB708" s="8" t="s">
        <v>722</v>
      </c>
      <c r="AS708" s="2">
        <v>1</v>
      </c>
      <c r="AT708" s="2">
        <v>0.9</v>
      </c>
    </row>
    <row r="709" spans="2:46" x14ac:dyDescent="0.25">
      <c r="B709" s="7" t="s">
        <v>723</v>
      </c>
      <c r="C709" s="21">
        <v>638.94000000000005</v>
      </c>
      <c r="D709" s="16">
        <v>345.28</v>
      </c>
      <c r="E709" s="21">
        <v>242.71</v>
      </c>
      <c r="F709" s="4">
        <f t="shared" ref="F709:F772" si="200">SQRT((D709)^2+(E709)^2)</f>
        <v>422.05026063254599</v>
      </c>
      <c r="G709" s="21">
        <v>0.81</v>
      </c>
      <c r="H709" s="4">
        <v>108.8215</v>
      </c>
      <c r="I709" s="59">
        <f t="shared" ref="I709:I772" si="201">0.8*H709</f>
        <v>87.057200000000009</v>
      </c>
      <c r="J709" s="4">
        <f t="shared" ref="J709:J772" si="202">SQRT((H709)^2-(I709)^2)</f>
        <v>65.292899999999989</v>
      </c>
      <c r="K709" s="59">
        <f t="shared" si="189"/>
        <v>530.87176063254594</v>
      </c>
      <c r="L709" s="4">
        <f t="shared" si="187"/>
        <v>432.3372</v>
      </c>
      <c r="M709" s="59">
        <f t="shared" si="188"/>
        <v>308.00290000000001</v>
      </c>
      <c r="N709" s="4">
        <f t="shared" si="190"/>
        <v>0.81439103011405289</v>
      </c>
      <c r="O709" s="8">
        <v>442.5</v>
      </c>
      <c r="Q709" s="16">
        <v>1</v>
      </c>
      <c r="R709" s="59">
        <f t="shared" si="191"/>
        <v>0</v>
      </c>
      <c r="S709" s="6">
        <f t="shared" si="192"/>
        <v>530.87176063254594</v>
      </c>
      <c r="T709" s="59">
        <f t="shared" si="193"/>
        <v>308.07364660622812</v>
      </c>
      <c r="U709" s="6">
        <f t="shared" si="194"/>
        <v>432.3372</v>
      </c>
      <c r="V709" s="59">
        <f t="shared" si="195"/>
        <v>0</v>
      </c>
      <c r="W709" s="6">
        <f t="shared" si="196"/>
        <v>308.07364660622812</v>
      </c>
      <c r="X709" s="59">
        <f t="shared" ref="X709:X772" si="203">W709-W708</f>
        <v>-15.595248088977428</v>
      </c>
      <c r="Y709" s="6">
        <f t="shared" si="197"/>
        <v>108.00290000000001</v>
      </c>
      <c r="Z709" s="59">
        <f t="shared" si="198"/>
        <v>445.6232499682327</v>
      </c>
      <c r="AA709" s="18">
        <f t="shared" si="199"/>
        <v>0.97018546503311975</v>
      </c>
      <c r="AB709" s="8" t="s">
        <v>723</v>
      </c>
      <c r="AS709" s="2">
        <v>1</v>
      </c>
      <c r="AT709" s="2">
        <v>0.9</v>
      </c>
    </row>
    <row r="710" spans="2:46" x14ac:dyDescent="0.25">
      <c r="B710" s="7" t="s">
        <v>724</v>
      </c>
      <c r="C710" s="21">
        <v>530.05999999999995</v>
      </c>
      <c r="D710" s="16">
        <v>367.5</v>
      </c>
      <c r="E710" s="21">
        <v>261.33999999999997</v>
      </c>
      <c r="F710" s="4">
        <f t="shared" si="200"/>
        <v>450.94882813906946</v>
      </c>
      <c r="G710" s="21">
        <v>0.81</v>
      </c>
      <c r="H710" s="4">
        <v>108.8215</v>
      </c>
      <c r="I710" s="59">
        <f t="shared" si="201"/>
        <v>87.057200000000009</v>
      </c>
      <c r="J710" s="4">
        <f t="shared" si="202"/>
        <v>65.292899999999989</v>
      </c>
      <c r="K710" s="59">
        <f t="shared" si="189"/>
        <v>559.77032813906942</v>
      </c>
      <c r="L710" s="4">
        <f t="shared" si="187"/>
        <v>454.55720000000002</v>
      </c>
      <c r="M710" s="59">
        <f t="shared" si="188"/>
        <v>326.63289999999995</v>
      </c>
      <c r="N710" s="4">
        <f t="shared" si="190"/>
        <v>0.81204232727224823</v>
      </c>
      <c r="O710" s="8">
        <v>441.65</v>
      </c>
      <c r="Q710" s="16">
        <v>1</v>
      </c>
      <c r="R710" s="59">
        <f t="shared" si="191"/>
        <v>0</v>
      </c>
      <c r="S710" s="6">
        <f t="shared" si="192"/>
        <v>559.77032813906942</v>
      </c>
      <c r="T710" s="59">
        <f t="shared" si="193"/>
        <v>326.68114759361526</v>
      </c>
      <c r="U710" s="6">
        <f t="shared" si="194"/>
        <v>454.55720000000002</v>
      </c>
      <c r="V710" s="59">
        <f t="shared" si="195"/>
        <v>0</v>
      </c>
      <c r="W710" s="6">
        <f t="shared" si="196"/>
        <v>326.68114759361526</v>
      </c>
      <c r="X710" s="59">
        <f t="shared" si="203"/>
        <v>18.607500987387141</v>
      </c>
      <c r="Y710" s="6">
        <f t="shared" si="197"/>
        <v>126.63289999999995</v>
      </c>
      <c r="Z710" s="59">
        <f t="shared" si="198"/>
        <v>471.86665429361506</v>
      </c>
      <c r="AA710" s="18">
        <f t="shared" si="199"/>
        <v>0.96331706397111849</v>
      </c>
      <c r="AB710" s="8" t="s">
        <v>724</v>
      </c>
      <c r="AS710" s="2">
        <v>1</v>
      </c>
      <c r="AT710" s="2">
        <v>0.9</v>
      </c>
    </row>
    <row r="711" spans="2:46" x14ac:dyDescent="0.25">
      <c r="B711" s="7" t="s">
        <v>725</v>
      </c>
      <c r="C711" s="21">
        <v>601.58000000000004</v>
      </c>
      <c r="D711" s="16">
        <v>355.16</v>
      </c>
      <c r="E711" s="21">
        <v>257.25</v>
      </c>
      <c r="F711" s="4">
        <f t="shared" si="200"/>
        <v>438.53869624013799</v>
      </c>
      <c r="G711" s="21">
        <v>0.8</v>
      </c>
      <c r="H711" s="4">
        <v>108.8215</v>
      </c>
      <c r="I711" s="59">
        <f t="shared" si="201"/>
        <v>87.057200000000009</v>
      </c>
      <c r="J711" s="4">
        <f t="shared" si="202"/>
        <v>65.292899999999989</v>
      </c>
      <c r="K711" s="59">
        <f t="shared" si="189"/>
        <v>547.36019624013795</v>
      </c>
      <c r="L711" s="4">
        <f t="shared" si="187"/>
        <v>442.21720000000005</v>
      </c>
      <c r="M711" s="59">
        <f t="shared" si="188"/>
        <v>322.54289999999997</v>
      </c>
      <c r="N711" s="4">
        <f t="shared" si="190"/>
        <v>0.80790894741273889</v>
      </c>
      <c r="O711" s="8">
        <v>446.71</v>
      </c>
      <c r="Q711" s="16">
        <v>1</v>
      </c>
      <c r="R711" s="59">
        <f t="shared" si="191"/>
        <v>0</v>
      </c>
      <c r="S711" s="6">
        <f t="shared" si="192"/>
        <v>547.36019624013795</v>
      </c>
      <c r="T711" s="59">
        <f t="shared" si="193"/>
        <v>322.56337741938756</v>
      </c>
      <c r="U711" s="6">
        <f t="shared" si="194"/>
        <v>442.21720000000005</v>
      </c>
      <c r="V711" s="59">
        <f t="shared" si="195"/>
        <v>0</v>
      </c>
      <c r="W711" s="6">
        <f t="shared" si="196"/>
        <v>322.56337741938756</v>
      </c>
      <c r="X711" s="59">
        <f t="shared" si="203"/>
        <v>-4.1177701742277009</v>
      </c>
      <c r="Y711" s="6">
        <f t="shared" si="197"/>
        <v>122.54289999999997</v>
      </c>
      <c r="Z711" s="59">
        <f t="shared" si="198"/>
        <v>458.88213553836459</v>
      </c>
      <c r="AA711" s="18">
        <f t="shared" si="199"/>
        <v>0.96368362538495189</v>
      </c>
      <c r="AB711" s="8" t="s">
        <v>725</v>
      </c>
      <c r="AS711" s="2">
        <v>1</v>
      </c>
      <c r="AT711" s="2">
        <v>0.9</v>
      </c>
    </row>
    <row r="712" spans="2:46" x14ac:dyDescent="0.25">
      <c r="B712" s="7" t="s">
        <v>726</v>
      </c>
      <c r="C712" s="21">
        <v>527.72</v>
      </c>
      <c r="D712" s="16">
        <v>359.15</v>
      </c>
      <c r="E712" s="21">
        <v>260.24</v>
      </c>
      <c r="F712" s="4">
        <f t="shared" si="200"/>
        <v>443.52404681144401</v>
      </c>
      <c r="G712" s="21">
        <v>0.81</v>
      </c>
      <c r="H712" s="4">
        <v>108.8215</v>
      </c>
      <c r="I712" s="59">
        <f t="shared" si="201"/>
        <v>87.057200000000009</v>
      </c>
      <c r="J712" s="4">
        <f t="shared" si="202"/>
        <v>65.292899999999989</v>
      </c>
      <c r="K712" s="59">
        <f t="shared" si="189"/>
        <v>552.34554681144402</v>
      </c>
      <c r="L712" s="4">
        <f t="shared" si="187"/>
        <v>446.2072</v>
      </c>
      <c r="M712" s="59">
        <f t="shared" si="188"/>
        <v>325.53289999999998</v>
      </c>
      <c r="N712" s="4">
        <f t="shared" si="190"/>
        <v>0.80784067614167476</v>
      </c>
      <c r="O712" s="8">
        <v>446.31</v>
      </c>
      <c r="Q712" s="16">
        <v>1</v>
      </c>
      <c r="R712" s="59">
        <f t="shared" si="191"/>
        <v>0</v>
      </c>
      <c r="S712" s="6">
        <f t="shared" si="192"/>
        <v>552.34554681144402</v>
      </c>
      <c r="T712" s="59">
        <f t="shared" si="193"/>
        <v>325.55297226502643</v>
      </c>
      <c r="U712" s="6">
        <f t="shared" si="194"/>
        <v>446.2072</v>
      </c>
      <c r="V712" s="59">
        <f t="shared" si="195"/>
        <v>0</v>
      </c>
      <c r="W712" s="6">
        <f t="shared" si="196"/>
        <v>325.55297226502643</v>
      </c>
      <c r="X712" s="59">
        <f t="shared" si="203"/>
        <v>2.9895948456388624</v>
      </c>
      <c r="Y712" s="6">
        <f t="shared" si="197"/>
        <v>125.53289999999998</v>
      </c>
      <c r="Z712" s="59">
        <f t="shared" si="198"/>
        <v>463.52925939389195</v>
      </c>
      <c r="AA712" s="18">
        <f t="shared" si="199"/>
        <v>0.96263006262745487</v>
      </c>
      <c r="AB712" s="8" t="s">
        <v>726</v>
      </c>
      <c r="AS712" s="2">
        <v>1</v>
      </c>
      <c r="AT712" s="2">
        <v>0.9</v>
      </c>
    </row>
    <row r="713" spans="2:46" x14ac:dyDescent="0.25">
      <c r="B713" s="7" t="s">
        <v>727</v>
      </c>
      <c r="C713" s="21">
        <v>529.1</v>
      </c>
      <c r="D713" s="16">
        <v>359.31</v>
      </c>
      <c r="E713" s="21">
        <v>260.02</v>
      </c>
      <c r="F713" s="4">
        <f t="shared" si="200"/>
        <v>443.52460641998204</v>
      </c>
      <c r="G713" s="21">
        <v>0.8</v>
      </c>
      <c r="H713" s="4">
        <v>108.8215</v>
      </c>
      <c r="I713" s="59">
        <f t="shared" si="201"/>
        <v>87.057200000000009</v>
      </c>
      <c r="J713" s="4">
        <f t="shared" si="202"/>
        <v>65.292899999999989</v>
      </c>
      <c r="K713" s="59">
        <f t="shared" si="189"/>
        <v>552.34610641998199</v>
      </c>
      <c r="L713" s="4">
        <f t="shared" si="187"/>
        <v>446.36720000000003</v>
      </c>
      <c r="M713" s="59">
        <f t="shared" si="188"/>
        <v>325.31289999999996</v>
      </c>
      <c r="N713" s="4">
        <f t="shared" si="190"/>
        <v>0.80812953112518215</v>
      </c>
      <c r="O713" s="8">
        <v>444.86</v>
      </c>
      <c r="Q713" s="16">
        <v>1</v>
      </c>
      <c r="R713" s="59">
        <f t="shared" si="191"/>
        <v>0</v>
      </c>
      <c r="S713" s="6">
        <f t="shared" si="192"/>
        <v>552.34610641998199</v>
      </c>
      <c r="T713" s="59">
        <f t="shared" si="193"/>
        <v>325.33451099057106</v>
      </c>
      <c r="U713" s="6">
        <f t="shared" si="194"/>
        <v>446.36720000000003</v>
      </c>
      <c r="V713" s="59">
        <f t="shared" si="195"/>
        <v>0</v>
      </c>
      <c r="W713" s="6">
        <f t="shared" si="196"/>
        <v>325.33451099057106</v>
      </c>
      <c r="X713" s="59">
        <f t="shared" si="203"/>
        <v>-0.21846127445536467</v>
      </c>
      <c r="Y713" s="6">
        <f t="shared" si="197"/>
        <v>125.31289999999996</v>
      </c>
      <c r="Z713" s="59">
        <f t="shared" si="198"/>
        <v>463.62377003584493</v>
      </c>
      <c r="AA713" s="18">
        <f t="shared" si="199"/>
        <v>0.96277893595811381</v>
      </c>
      <c r="AB713" s="8" t="s">
        <v>727</v>
      </c>
      <c r="AS713" s="2">
        <v>1</v>
      </c>
      <c r="AT713" s="2">
        <v>0.9</v>
      </c>
    </row>
    <row r="714" spans="2:46" x14ac:dyDescent="0.25">
      <c r="B714" s="7" t="s">
        <v>728</v>
      </c>
      <c r="C714" s="21">
        <v>613.14</v>
      </c>
      <c r="D714" s="16">
        <v>364.69</v>
      </c>
      <c r="E714" s="21">
        <v>260.77999999999997</v>
      </c>
      <c r="F714" s="4">
        <f t="shared" si="200"/>
        <v>448.33581665978903</v>
      </c>
      <c r="G714" s="21">
        <v>0.81</v>
      </c>
      <c r="H714" s="4">
        <v>108.8215</v>
      </c>
      <c r="I714" s="59">
        <f t="shared" si="201"/>
        <v>87.057200000000009</v>
      </c>
      <c r="J714" s="4">
        <f t="shared" si="202"/>
        <v>65.292899999999989</v>
      </c>
      <c r="K714" s="59">
        <f t="shared" si="189"/>
        <v>557.15731665978899</v>
      </c>
      <c r="L714" s="4">
        <f t="shared" si="187"/>
        <v>451.74720000000002</v>
      </c>
      <c r="M714" s="59">
        <f t="shared" si="188"/>
        <v>326.07289999999995</v>
      </c>
      <c r="N714" s="4">
        <f t="shared" si="190"/>
        <v>0.81080726482830268</v>
      </c>
      <c r="O714" s="8">
        <v>445.71</v>
      </c>
      <c r="Q714" s="16">
        <v>1</v>
      </c>
      <c r="R714" s="59">
        <f t="shared" si="191"/>
        <v>0</v>
      </c>
      <c r="S714" s="6">
        <f t="shared" si="192"/>
        <v>557.15731665978899</v>
      </c>
      <c r="T714" s="59">
        <f t="shared" si="193"/>
        <v>326.11154962634532</v>
      </c>
      <c r="U714" s="6">
        <f t="shared" si="194"/>
        <v>451.74720000000002</v>
      </c>
      <c r="V714" s="59">
        <f t="shared" si="195"/>
        <v>0</v>
      </c>
      <c r="W714" s="6">
        <f t="shared" si="196"/>
        <v>326.11154962634532</v>
      </c>
      <c r="X714" s="59">
        <f t="shared" si="203"/>
        <v>0.77703863577426091</v>
      </c>
      <c r="Y714" s="6">
        <f t="shared" si="197"/>
        <v>126.07289999999995</v>
      </c>
      <c r="Z714" s="59">
        <f t="shared" si="198"/>
        <v>469.00949758213858</v>
      </c>
      <c r="AA714" s="18">
        <f t="shared" si="199"/>
        <v>0.96319414069196885</v>
      </c>
      <c r="AB714" s="8" t="s">
        <v>728</v>
      </c>
      <c r="AS714" s="2">
        <v>1</v>
      </c>
      <c r="AT714" s="2">
        <v>0.9</v>
      </c>
    </row>
    <row r="715" spans="2:46" x14ac:dyDescent="0.25">
      <c r="B715" s="7" t="s">
        <v>729</v>
      </c>
      <c r="C715" s="21">
        <v>521.08000000000004</v>
      </c>
      <c r="D715" s="16">
        <v>358.21</v>
      </c>
      <c r="E715" s="21">
        <v>257.77</v>
      </c>
      <c r="F715" s="4">
        <f t="shared" si="200"/>
        <v>441.31596050902124</v>
      </c>
      <c r="G715" s="21">
        <v>0.81</v>
      </c>
      <c r="H715" s="4">
        <v>108.8215</v>
      </c>
      <c r="I715" s="59">
        <f t="shared" si="201"/>
        <v>87.057200000000009</v>
      </c>
      <c r="J715" s="4">
        <f t="shared" si="202"/>
        <v>65.292899999999989</v>
      </c>
      <c r="K715" s="59">
        <f t="shared" si="189"/>
        <v>550.13746050902125</v>
      </c>
      <c r="L715" s="4">
        <f t="shared" si="187"/>
        <v>445.2672</v>
      </c>
      <c r="M715" s="59">
        <f t="shared" si="188"/>
        <v>323.06289999999996</v>
      </c>
      <c r="N715" s="4">
        <f t="shared" si="190"/>
        <v>0.80937444177680828</v>
      </c>
      <c r="O715" s="8">
        <v>444.86</v>
      </c>
      <c r="Q715" s="16">
        <v>1</v>
      </c>
      <c r="R715" s="59">
        <f t="shared" si="191"/>
        <v>0</v>
      </c>
      <c r="S715" s="6">
        <f t="shared" si="192"/>
        <v>550.13746050902125</v>
      </c>
      <c r="T715" s="59">
        <f t="shared" si="193"/>
        <v>323.09185390454354</v>
      </c>
      <c r="U715" s="6">
        <f t="shared" si="194"/>
        <v>445.2672</v>
      </c>
      <c r="V715" s="59">
        <f t="shared" si="195"/>
        <v>0</v>
      </c>
      <c r="W715" s="6">
        <f t="shared" si="196"/>
        <v>323.09185390454354</v>
      </c>
      <c r="X715" s="59">
        <f t="shared" si="203"/>
        <v>-3.0196957218017815</v>
      </c>
      <c r="Y715" s="6">
        <f t="shared" si="197"/>
        <v>123.06289999999996</v>
      </c>
      <c r="Z715" s="59">
        <f t="shared" si="198"/>
        <v>461.96034110327048</v>
      </c>
      <c r="AA715" s="18">
        <f t="shared" si="199"/>
        <v>0.96386455801941073</v>
      </c>
      <c r="AB715" s="8" t="s">
        <v>729</v>
      </c>
      <c r="AS715" s="2">
        <v>1</v>
      </c>
      <c r="AT715" s="2">
        <v>0.9</v>
      </c>
    </row>
    <row r="716" spans="2:46" x14ac:dyDescent="0.25">
      <c r="B716" s="7" t="s">
        <v>730</v>
      </c>
      <c r="C716" s="21">
        <v>610.67999999999995</v>
      </c>
      <c r="D716" s="16">
        <v>365.66</v>
      </c>
      <c r="E716" s="21">
        <v>262.52</v>
      </c>
      <c r="F716" s="4">
        <f t="shared" si="200"/>
        <v>450.13774114153102</v>
      </c>
      <c r="G716" s="21">
        <v>0.81</v>
      </c>
      <c r="H716" s="4">
        <v>108.8215</v>
      </c>
      <c r="I716" s="59">
        <f t="shared" si="201"/>
        <v>87.057200000000009</v>
      </c>
      <c r="J716" s="4">
        <f t="shared" si="202"/>
        <v>65.292899999999989</v>
      </c>
      <c r="K716" s="59">
        <f t="shared" si="189"/>
        <v>558.95924114153104</v>
      </c>
      <c r="L716" s="4">
        <f t="shared" si="187"/>
        <v>452.71720000000005</v>
      </c>
      <c r="M716" s="59">
        <f t="shared" si="188"/>
        <v>327.81289999999996</v>
      </c>
      <c r="N716" s="4">
        <f t="shared" si="190"/>
        <v>0.80992882249417897</v>
      </c>
      <c r="O716" s="8">
        <v>445.75</v>
      </c>
      <c r="Q716" s="16">
        <v>1</v>
      </c>
      <c r="R716" s="59">
        <f t="shared" si="191"/>
        <v>0</v>
      </c>
      <c r="S716" s="6">
        <f t="shared" si="192"/>
        <v>558.95924114153104</v>
      </c>
      <c r="T716" s="59">
        <f t="shared" si="193"/>
        <v>327.84534476133121</v>
      </c>
      <c r="U716" s="6">
        <f t="shared" si="194"/>
        <v>452.71720000000005</v>
      </c>
      <c r="V716" s="59">
        <f t="shared" si="195"/>
        <v>0</v>
      </c>
      <c r="W716" s="6">
        <f t="shared" si="196"/>
        <v>327.84534476133121</v>
      </c>
      <c r="X716" s="59">
        <f t="shared" si="203"/>
        <v>4.7534908567876641</v>
      </c>
      <c r="Y716" s="6">
        <f t="shared" si="197"/>
        <v>127.81289999999996</v>
      </c>
      <c r="Z716" s="59">
        <f t="shared" si="198"/>
        <v>470.413648380072</v>
      </c>
      <c r="AA716" s="18">
        <f t="shared" si="199"/>
        <v>0.96238109068261124</v>
      </c>
      <c r="AB716" s="8" t="s">
        <v>730</v>
      </c>
      <c r="AS716" s="2">
        <v>1</v>
      </c>
      <c r="AT716" s="2">
        <v>0.9</v>
      </c>
    </row>
    <row r="717" spans="2:46" x14ac:dyDescent="0.25">
      <c r="B717" s="7" t="s">
        <v>731</v>
      </c>
      <c r="C717" s="21">
        <v>614.4</v>
      </c>
      <c r="D717" s="16">
        <v>357.11</v>
      </c>
      <c r="E717" s="21">
        <v>256.77999999999997</v>
      </c>
      <c r="F717" s="4">
        <f t="shared" si="200"/>
        <v>439.84488231648209</v>
      </c>
      <c r="G717" s="21">
        <v>0.81</v>
      </c>
      <c r="H717" s="4">
        <v>108.8215</v>
      </c>
      <c r="I717" s="59">
        <f t="shared" si="201"/>
        <v>87.057200000000009</v>
      </c>
      <c r="J717" s="4">
        <f t="shared" si="202"/>
        <v>65.292899999999989</v>
      </c>
      <c r="K717" s="59">
        <f t="shared" si="189"/>
        <v>548.6663823164821</v>
      </c>
      <c r="L717" s="4">
        <f t="shared" si="187"/>
        <v>444.16720000000004</v>
      </c>
      <c r="M717" s="59">
        <f t="shared" si="188"/>
        <v>322.07289999999995</v>
      </c>
      <c r="N717" s="4">
        <f t="shared" si="190"/>
        <v>0.80953966620793472</v>
      </c>
      <c r="O717" s="8">
        <v>445.25</v>
      </c>
      <c r="Q717" s="16">
        <v>1</v>
      </c>
      <c r="R717" s="59">
        <f t="shared" si="191"/>
        <v>0</v>
      </c>
      <c r="S717" s="6">
        <f t="shared" si="192"/>
        <v>548.6663823164821</v>
      </c>
      <c r="T717" s="59">
        <f t="shared" si="193"/>
        <v>322.10293002147012</v>
      </c>
      <c r="U717" s="6">
        <f t="shared" si="194"/>
        <v>444.16720000000004</v>
      </c>
      <c r="V717" s="59">
        <f t="shared" si="195"/>
        <v>0</v>
      </c>
      <c r="W717" s="6">
        <f t="shared" si="196"/>
        <v>322.10293002147012</v>
      </c>
      <c r="X717" s="59">
        <f t="shared" si="203"/>
        <v>-5.7424147398610899</v>
      </c>
      <c r="Y717" s="6">
        <f t="shared" si="197"/>
        <v>122.07289999999995</v>
      </c>
      <c r="Z717" s="59">
        <f t="shared" si="198"/>
        <v>460.63683577222741</v>
      </c>
      <c r="AA717" s="18">
        <f t="shared" si="199"/>
        <v>0.96424594280520981</v>
      </c>
      <c r="AB717" s="8" t="s">
        <v>731</v>
      </c>
      <c r="AS717" s="2">
        <v>1</v>
      </c>
      <c r="AT717" s="2">
        <v>0.9</v>
      </c>
    </row>
    <row r="718" spans="2:46" x14ac:dyDescent="0.25">
      <c r="B718" s="7" t="s">
        <v>732</v>
      </c>
      <c r="C718" s="21">
        <v>528.82000000000005</v>
      </c>
      <c r="D718" s="16">
        <v>357.85</v>
      </c>
      <c r="E718" s="21">
        <v>260.35000000000002</v>
      </c>
      <c r="F718" s="4">
        <f t="shared" si="200"/>
        <v>442.53671599088818</v>
      </c>
      <c r="G718" s="21">
        <v>0.8</v>
      </c>
      <c r="H718" s="4">
        <v>108.8215</v>
      </c>
      <c r="I718" s="59">
        <f t="shared" si="201"/>
        <v>87.057200000000009</v>
      </c>
      <c r="J718" s="4">
        <f t="shared" si="202"/>
        <v>65.292899999999989</v>
      </c>
      <c r="K718" s="59">
        <f t="shared" si="189"/>
        <v>551.3582159908882</v>
      </c>
      <c r="L718" s="4">
        <f t="shared" si="187"/>
        <v>444.90720000000005</v>
      </c>
      <c r="M718" s="59">
        <f t="shared" si="188"/>
        <v>325.6429</v>
      </c>
      <c r="N718" s="4">
        <f t="shared" si="190"/>
        <v>0.80692948267837661</v>
      </c>
      <c r="O718" s="8">
        <v>445.45</v>
      </c>
      <c r="Q718" s="16">
        <v>1</v>
      </c>
      <c r="R718" s="59">
        <f t="shared" si="191"/>
        <v>0</v>
      </c>
      <c r="S718" s="6">
        <f t="shared" si="192"/>
        <v>551.3582159908882</v>
      </c>
      <c r="T718" s="59">
        <f t="shared" si="193"/>
        <v>325.65851091106907</v>
      </c>
      <c r="U718" s="6">
        <f t="shared" si="194"/>
        <v>444.90720000000005</v>
      </c>
      <c r="V718" s="59">
        <f t="shared" si="195"/>
        <v>0</v>
      </c>
      <c r="W718" s="6">
        <f t="shared" si="196"/>
        <v>325.65851091106907</v>
      </c>
      <c r="X718" s="59">
        <f t="shared" si="203"/>
        <v>3.5555808895989571</v>
      </c>
      <c r="Y718" s="6">
        <f t="shared" si="197"/>
        <v>125.6429</v>
      </c>
      <c r="Z718" s="59">
        <f t="shared" si="198"/>
        <v>462.30785731182425</v>
      </c>
      <c r="AA718" s="18">
        <f t="shared" si="199"/>
        <v>0.96236132041319045</v>
      </c>
      <c r="AB718" s="8" t="s">
        <v>732</v>
      </c>
      <c r="AS718" s="2">
        <v>1</v>
      </c>
      <c r="AT718" s="2">
        <v>0.9</v>
      </c>
    </row>
    <row r="719" spans="2:46" x14ac:dyDescent="0.25">
      <c r="B719" s="7" t="s">
        <v>733</v>
      </c>
      <c r="C719" s="21">
        <v>598.29999999999995</v>
      </c>
      <c r="D719" s="16">
        <v>359.26</v>
      </c>
      <c r="E719" s="21">
        <v>258.14999999999998</v>
      </c>
      <c r="F719" s="4">
        <f t="shared" si="200"/>
        <v>442.39029159781524</v>
      </c>
      <c r="G719" s="21">
        <v>0.81</v>
      </c>
      <c r="H719" s="4">
        <v>108.8215</v>
      </c>
      <c r="I719" s="59">
        <f t="shared" si="201"/>
        <v>87.057200000000009</v>
      </c>
      <c r="J719" s="4">
        <f t="shared" si="202"/>
        <v>65.292899999999989</v>
      </c>
      <c r="K719" s="59">
        <f t="shared" si="189"/>
        <v>551.21179159781525</v>
      </c>
      <c r="L719" s="4">
        <f t="shared" si="187"/>
        <v>446.31720000000001</v>
      </c>
      <c r="M719" s="59">
        <f t="shared" si="188"/>
        <v>323.44289999999995</v>
      </c>
      <c r="N719" s="4">
        <f t="shared" si="190"/>
        <v>0.80970183657763573</v>
      </c>
      <c r="O719" s="8">
        <v>445.02</v>
      </c>
      <c r="Q719" s="16">
        <v>1</v>
      </c>
      <c r="R719" s="59">
        <f t="shared" si="191"/>
        <v>0</v>
      </c>
      <c r="S719" s="6">
        <f t="shared" si="192"/>
        <v>551.21179159781525</v>
      </c>
      <c r="T719" s="59">
        <f t="shared" si="193"/>
        <v>323.47394977128107</v>
      </c>
      <c r="U719" s="6">
        <f t="shared" si="194"/>
        <v>446.31720000000001</v>
      </c>
      <c r="V719" s="59">
        <f t="shared" si="195"/>
        <v>0</v>
      </c>
      <c r="W719" s="6">
        <f t="shared" si="196"/>
        <v>323.47394977128107</v>
      </c>
      <c r="X719" s="59">
        <f t="shared" si="203"/>
        <v>-2.184561139788002</v>
      </c>
      <c r="Y719" s="6">
        <f t="shared" si="197"/>
        <v>123.44289999999995</v>
      </c>
      <c r="Z719" s="59">
        <f t="shared" si="198"/>
        <v>463.07363623537242</v>
      </c>
      <c r="AA719" s="18">
        <f t="shared" si="199"/>
        <v>0.96381474797054656</v>
      </c>
      <c r="AB719" s="8" t="s">
        <v>733</v>
      </c>
      <c r="AS719" s="2">
        <v>1</v>
      </c>
      <c r="AT719" s="2">
        <v>0.9</v>
      </c>
    </row>
    <row r="720" spans="2:46" x14ac:dyDescent="0.25">
      <c r="B720" s="7" t="s">
        <v>734</v>
      </c>
      <c r="C720" s="21">
        <v>572.88</v>
      </c>
      <c r="D720" s="16">
        <v>355.04</v>
      </c>
      <c r="E720" s="21">
        <v>260.35000000000002</v>
      </c>
      <c r="F720" s="4">
        <f t="shared" si="200"/>
        <v>440.26755967252461</v>
      </c>
      <c r="G720" s="21">
        <v>0.8</v>
      </c>
      <c r="H720" s="4">
        <v>108.8215</v>
      </c>
      <c r="I720" s="59">
        <f t="shared" si="201"/>
        <v>87.057200000000009</v>
      </c>
      <c r="J720" s="4">
        <f t="shared" si="202"/>
        <v>65.292899999999989</v>
      </c>
      <c r="K720" s="59">
        <f t="shared" si="189"/>
        <v>549.08905967252463</v>
      </c>
      <c r="L720" s="4">
        <f t="shared" si="187"/>
        <v>442.09720000000004</v>
      </c>
      <c r="M720" s="59">
        <f t="shared" si="188"/>
        <v>325.6429</v>
      </c>
      <c r="N720" s="4">
        <f t="shared" si="190"/>
        <v>0.80514661913618479</v>
      </c>
      <c r="O720" s="8">
        <v>445.73</v>
      </c>
      <c r="Q720" s="16">
        <v>1</v>
      </c>
      <c r="R720" s="59">
        <f t="shared" si="191"/>
        <v>0</v>
      </c>
      <c r="S720" s="6">
        <f t="shared" si="192"/>
        <v>549.08905967252463</v>
      </c>
      <c r="T720" s="59">
        <f t="shared" si="193"/>
        <v>325.65144127458933</v>
      </c>
      <c r="U720" s="6">
        <f t="shared" si="194"/>
        <v>442.09720000000004</v>
      </c>
      <c r="V720" s="59">
        <f t="shared" si="195"/>
        <v>0</v>
      </c>
      <c r="W720" s="6">
        <f t="shared" si="196"/>
        <v>325.65144127458933</v>
      </c>
      <c r="X720" s="59">
        <f t="shared" si="203"/>
        <v>2.1774915033082607</v>
      </c>
      <c r="Y720" s="6">
        <f t="shared" si="197"/>
        <v>125.6429</v>
      </c>
      <c r="Z720" s="59">
        <f t="shared" si="198"/>
        <v>459.60425647316418</v>
      </c>
      <c r="AA720" s="18">
        <f t="shared" si="199"/>
        <v>0.96190841092833446</v>
      </c>
      <c r="AB720" s="8" t="s">
        <v>734</v>
      </c>
      <c r="AS720" s="2">
        <v>1</v>
      </c>
      <c r="AT720" s="2">
        <v>0.9</v>
      </c>
    </row>
    <row r="721" spans="2:46" x14ac:dyDescent="0.25">
      <c r="B721" s="7" t="s">
        <v>735</v>
      </c>
      <c r="C721" s="21">
        <v>539.44000000000005</v>
      </c>
      <c r="D721" s="16">
        <v>351.43</v>
      </c>
      <c r="E721" s="21">
        <v>258.38</v>
      </c>
      <c r="F721" s="4">
        <f t="shared" si="200"/>
        <v>436.19178041315723</v>
      </c>
      <c r="G721" s="21">
        <v>0.8</v>
      </c>
      <c r="H721" s="4">
        <v>108.8215</v>
      </c>
      <c r="I721" s="59">
        <f t="shared" si="201"/>
        <v>87.057200000000009</v>
      </c>
      <c r="J721" s="4">
        <f t="shared" si="202"/>
        <v>65.292899999999989</v>
      </c>
      <c r="K721" s="59">
        <f t="shared" si="189"/>
        <v>545.01328041315719</v>
      </c>
      <c r="L721" s="4">
        <f t="shared" si="187"/>
        <v>438.48720000000003</v>
      </c>
      <c r="M721" s="59">
        <f t="shared" si="188"/>
        <v>323.67289999999997</v>
      </c>
      <c r="N721" s="4">
        <f t="shared" si="190"/>
        <v>0.80454406481177276</v>
      </c>
      <c r="O721" s="8">
        <v>444.08</v>
      </c>
      <c r="Q721" s="16">
        <v>1</v>
      </c>
      <c r="R721" s="59">
        <f t="shared" si="191"/>
        <v>0</v>
      </c>
      <c r="S721" s="6">
        <f t="shared" si="192"/>
        <v>545.01328041315719</v>
      </c>
      <c r="T721" s="59">
        <f t="shared" si="193"/>
        <v>323.6795502698165</v>
      </c>
      <c r="U721" s="6">
        <f t="shared" si="194"/>
        <v>438.48720000000003</v>
      </c>
      <c r="V721" s="59">
        <f t="shared" si="195"/>
        <v>0</v>
      </c>
      <c r="W721" s="6">
        <f t="shared" si="196"/>
        <v>323.6795502698165</v>
      </c>
      <c r="X721" s="59">
        <f t="shared" si="203"/>
        <v>-1.9718910047728286</v>
      </c>
      <c r="Y721" s="6">
        <f t="shared" si="197"/>
        <v>123.67289999999997</v>
      </c>
      <c r="Z721" s="59">
        <f t="shared" si="198"/>
        <v>455.59412941591995</v>
      </c>
      <c r="AA721" s="18">
        <f t="shared" si="199"/>
        <v>0.96245138312503864</v>
      </c>
      <c r="AB721" s="8" t="s">
        <v>735</v>
      </c>
      <c r="AS721" s="2">
        <v>1</v>
      </c>
      <c r="AT721" s="2">
        <v>0.9</v>
      </c>
    </row>
    <row r="722" spans="2:46" x14ac:dyDescent="0.25">
      <c r="B722" s="7" t="s">
        <v>736</v>
      </c>
      <c r="C722" s="21">
        <v>539.20000000000005</v>
      </c>
      <c r="D722" s="16">
        <v>362.65</v>
      </c>
      <c r="E722" s="21">
        <v>262.14</v>
      </c>
      <c r="F722" s="4">
        <f t="shared" si="200"/>
        <v>447.47335350834015</v>
      </c>
      <c r="G722" s="21">
        <v>0.81</v>
      </c>
      <c r="H722" s="4">
        <v>108.8215</v>
      </c>
      <c r="I722" s="59">
        <f t="shared" si="201"/>
        <v>87.057200000000009</v>
      </c>
      <c r="J722" s="4">
        <f t="shared" si="202"/>
        <v>65.292899999999989</v>
      </c>
      <c r="K722" s="59">
        <f t="shared" si="189"/>
        <v>556.29485350834011</v>
      </c>
      <c r="L722" s="4">
        <f t="shared" si="187"/>
        <v>449.7072</v>
      </c>
      <c r="M722" s="59">
        <f t="shared" si="188"/>
        <v>327.43289999999996</v>
      </c>
      <c r="N722" s="4">
        <f t="shared" si="190"/>
        <v>0.80839719649367181</v>
      </c>
      <c r="O722" s="8">
        <v>444.4</v>
      </c>
      <c r="Q722" s="16">
        <v>1</v>
      </c>
      <c r="R722" s="59">
        <f t="shared" si="191"/>
        <v>0</v>
      </c>
      <c r="S722" s="6">
        <f t="shared" si="192"/>
        <v>556.29485350834011</v>
      </c>
      <c r="T722" s="59">
        <f t="shared" si="193"/>
        <v>327.45594865267844</v>
      </c>
      <c r="U722" s="6">
        <f t="shared" si="194"/>
        <v>449.7072</v>
      </c>
      <c r="V722" s="59">
        <f t="shared" si="195"/>
        <v>0</v>
      </c>
      <c r="W722" s="6">
        <f t="shared" si="196"/>
        <v>327.45594865267844</v>
      </c>
      <c r="X722" s="59">
        <f t="shared" si="203"/>
        <v>3.7763983828619416</v>
      </c>
      <c r="Y722" s="6">
        <f t="shared" si="197"/>
        <v>127.43289999999996</v>
      </c>
      <c r="Z722" s="59">
        <f t="shared" si="198"/>
        <v>467.41385274106926</v>
      </c>
      <c r="AA722" s="18">
        <f t="shared" si="199"/>
        <v>0.96211782633905352</v>
      </c>
      <c r="AB722" s="8" t="s">
        <v>736</v>
      </c>
      <c r="AS722" s="2">
        <v>1</v>
      </c>
      <c r="AT722" s="2">
        <v>0.9</v>
      </c>
    </row>
    <row r="723" spans="2:46" x14ac:dyDescent="0.25">
      <c r="B723" s="7" t="s">
        <v>737</v>
      </c>
      <c r="C723" s="21">
        <v>616.58000000000004</v>
      </c>
      <c r="D723" s="16">
        <v>353.08</v>
      </c>
      <c r="E723" s="21">
        <v>257.55</v>
      </c>
      <c r="F723" s="4">
        <f t="shared" si="200"/>
        <v>437.03259477984017</v>
      </c>
      <c r="G723" s="21">
        <v>0.8</v>
      </c>
      <c r="H723" s="4">
        <v>108.8215</v>
      </c>
      <c r="I723" s="59">
        <f t="shared" si="201"/>
        <v>87.057200000000009</v>
      </c>
      <c r="J723" s="4">
        <f t="shared" si="202"/>
        <v>65.292899999999989</v>
      </c>
      <c r="K723" s="59">
        <f t="shared" si="189"/>
        <v>545.85409477984012</v>
      </c>
      <c r="L723" s="4">
        <f t="shared" si="187"/>
        <v>440.13720000000001</v>
      </c>
      <c r="M723" s="59">
        <f t="shared" si="188"/>
        <v>322.84289999999999</v>
      </c>
      <c r="N723" s="4">
        <f t="shared" si="190"/>
        <v>0.80632755934078126</v>
      </c>
      <c r="O723" s="8">
        <v>442.87</v>
      </c>
      <c r="Q723" s="16">
        <v>1</v>
      </c>
      <c r="R723" s="59">
        <f t="shared" si="191"/>
        <v>0</v>
      </c>
      <c r="S723" s="6">
        <f t="shared" si="192"/>
        <v>545.85409477984012</v>
      </c>
      <c r="T723" s="59">
        <f t="shared" si="193"/>
        <v>322.85590898120273</v>
      </c>
      <c r="U723" s="6">
        <f t="shared" si="194"/>
        <v>440.13720000000001</v>
      </c>
      <c r="V723" s="59">
        <f t="shared" si="195"/>
        <v>0</v>
      </c>
      <c r="W723" s="6">
        <f t="shared" si="196"/>
        <v>322.85590898120273</v>
      </c>
      <c r="X723" s="59">
        <f t="shared" si="203"/>
        <v>-4.600039671475713</v>
      </c>
      <c r="Y723" s="6">
        <f t="shared" si="197"/>
        <v>122.84289999999999</v>
      </c>
      <c r="Z723" s="59">
        <f t="shared" si="198"/>
        <v>456.9585680389963</v>
      </c>
      <c r="AA723" s="18">
        <f t="shared" si="199"/>
        <v>0.96318841747254258</v>
      </c>
      <c r="AB723" s="8" t="s">
        <v>737</v>
      </c>
      <c r="AS723" s="2">
        <v>1</v>
      </c>
      <c r="AT723" s="2">
        <v>0.9</v>
      </c>
    </row>
    <row r="724" spans="2:46" x14ac:dyDescent="0.25">
      <c r="B724" s="7" t="s">
        <v>738</v>
      </c>
      <c r="C724" s="21">
        <v>553.91999999999996</v>
      </c>
      <c r="D724" s="16">
        <v>357.88</v>
      </c>
      <c r="E724" s="21">
        <v>257.45</v>
      </c>
      <c r="F724" s="4">
        <f t="shared" si="200"/>
        <v>440.86119913188099</v>
      </c>
      <c r="G724" s="21">
        <v>0.81</v>
      </c>
      <c r="H724" s="4">
        <v>108.8215</v>
      </c>
      <c r="I724" s="59">
        <f t="shared" si="201"/>
        <v>87.057200000000009</v>
      </c>
      <c r="J724" s="4">
        <f t="shared" si="202"/>
        <v>65.292899999999989</v>
      </c>
      <c r="K724" s="59">
        <f t="shared" si="189"/>
        <v>549.68269913188101</v>
      </c>
      <c r="L724" s="4">
        <f t="shared" si="187"/>
        <v>444.93720000000002</v>
      </c>
      <c r="M724" s="59">
        <f t="shared" si="188"/>
        <v>322.74289999999996</v>
      </c>
      <c r="N724" s="4">
        <f t="shared" si="190"/>
        <v>0.80944370398175802</v>
      </c>
      <c r="O724" s="8">
        <v>441.14</v>
      </c>
      <c r="Q724" s="16">
        <v>1</v>
      </c>
      <c r="R724" s="59">
        <f t="shared" si="191"/>
        <v>0</v>
      </c>
      <c r="S724" s="6">
        <f t="shared" si="192"/>
        <v>549.68269913188101</v>
      </c>
      <c r="T724" s="59">
        <f t="shared" si="193"/>
        <v>322.77230020723584</v>
      </c>
      <c r="U724" s="6">
        <f t="shared" si="194"/>
        <v>444.93720000000002</v>
      </c>
      <c r="V724" s="59">
        <f t="shared" si="195"/>
        <v>0</v>
      </c>
      <c r="W724" s="6">
        <f t="shared" si="196"/>
        <v>322.77230020723584</v>
      </c>
      <c r="X724" s="59">
        <f t="shared" si="203"/>
        <v>-8.3608773966886929E-2</v>
      </c>
      <c r="Y724" s="6">
        <f t="shared" si="197"/>
        <v>122.74289999999996</v>
      </c>
      <c r="Z724" s="59">
        <f t="shared" si="198"/>
        <v>461.55707279192461</v>
      </c>
      <c r="AA724" s="18">
        <f t="shared" si="199"/>
        <v>0.96399172762884511</v>
      </c>
      <c r="AB724" s="8" t="s">
        <v>738</v>
      </c>
      <c r="AS724" s="2">
        <v>1</v>
      </c>
      <c r="AT724" s="2">
        <v>0.9</v>
      </c>
    </row>
    <row r="725" spans="2:46" x14ac:dyDescent="0.25">
      <c r="B725" s="7" t="s">
        <v>739</v>
      </c>
      <c r="C725" s="21">
        <v>620.72</v>
      </c>
      <c r="D725" s="16">
        <v>337.65</v>
      </c>
      <c r="E725" s="21">
        <v>242.57</v>
      </c>
      <c r="F725" s="4">
        <f t="shared" si="200"/>
        <v>415.7495969931901</v>
      </c>
      <c r="G725" s="21">
        <v>0.81</v>
      </c>
      <c r="H725" s="4">
        <v>108.8215</v>
      </c>
      <c r="I725" s="59">
        <f t="shared" si="201"/>
        <v>87.057200000000009</v>
      </c>
      <c r="J725" s="4">
        <f t="shared" si="202"/>
        <v>65.292899999999989</v>
      </c>
      <c r="K725" s="59">
        <f t="shared" si="189"/>
        <v>524.57109699319005</v>
      </c>
      <c r="L725" s="4">
        <f t="shared" si="187"/>
        <v>424.7072</v>
      </c>
      <c r="M725" s="59">
        <f t="shared" si="188"/>
        <v>307.86289999999997</v>
      </c>
      <c r="N725" s="4">
        <f t="shared" si="190"/>
        <v>0.80962752701091634</v>
      </c>
      <c r="O725" s="8">
        <v>441.42</v>
      </c>
      <c r="Q725" s="16">
        <v>1</v>
      </c>
      <c r="R725" s="59">
        <f t="shared" si="191"/>
        <v>0</v>
      </c>
      <c r="S725" s="6">
        <f t="shared" si="192"/>
        <v>524.57109699319005</v>
      </c>
      <c r="T725" s="59">
        <f t="shared" si="193"/>
        <v>307.89386169392662</v>
      </c>
      <c r="U725" s="6">
        <f t="shared" si="194"/>
        <v>424.7072</v>
      </c>
      <c r="V725" s="59">
        <f t="shared" si="195"/>
        <v>0</v>
      </c>
      <c r="W725" s="6">
        <f t="shared" si="196"/>
        <v>307.89386169392662</v>
      </c>
      <c r="X725" s="59">
        <f t="shared" si="203"/>
        <v>-14.87843851330922</v>
      </c>
      <c r="Y725" s="6">
        <f t="shared" si="197"/>
        <v>107.86289999999997</v>
      </c>
      <c r="Z725" s="59">
        <f t="shared" si="198"/>
        <v>438.19015384676317</v>
      </c>
      <c r="AA725" s="18">
        <f t="shared" si="199"/>
        <v>0.96923035871892682</v>
      </c>
      <c r="AB725" s="8" t="s">
        <v>739</v>
      </c>
      <c r="AS725" s="2">
        <v>1</v>
      </c>
      <c r="AT725" s="2">
        <v>0.9</v>
      </c>
    </row>
    <row r="726" spans="2:46" x14ac:dyDescent="0.25">
      <c r="B726" s="7" t="s">
        <v>740</v>
      </c>
      <c r="C726" s="21">
        <v>560.36</v>
      </c>
      <c r="D726" s="16">
        <v>353.8</v>
      </c>
      <c r="E726" s="21">
        <v>254.58</v>
      </c>
      <c r="F726" s="4">
        <f t="shared" si="200"/>
        <v>435.8731654965697</v>
      </c>
      <c r="G726" s="21">
        <v>0.81</v>
      </c>
      <c r="H726" s="4">
        <v>108.8215</v>
      </c>
      <c r="I726" s="59">
        <f t="shared" si="201"/>
        <v>87.057200000000009</v>
      </c>
      <c r="J726" s="4">
        <f t="shared" si="202"/>
        <v>65.292899999999989</v>
      </c>
      <c r="K726" s="59">
        <f t="shared" si="189"/>
        <v>544.69466549656966</v>
      </c>
      <c r="L726" s="4">
        <f t="shared" ref="L726:L789" si="204">D726+I726</f>
        <v>440.85720000000003</v>
      </c>
      <c r="M726" s="59">
        <f t="shared" ref="M726:M789" si="205">E726+J726</f>
        <v>319.87290000000002</v>
      </c>
      <c r="N726" s="4">
        <f t="shared" si="190"/>
        <v>0.8093657381389876</v>
      </c>
      <c r="O726" s="8">
        <v>439.65</v>
      </c>
      <c r="Q726" s="16">
        <v>1</v>
      </c>
      <c r="R726" s="59">
        <f t="shared" si="191"/>
        <v>0</v>
      </c>
      <c r="S726" s="6">
        <f t="shared" si="192"/>
        <v>544.69466549656966</v>
      </c>
      <c r="T726" s="59">
        <f t="shared" si="193"/>
        <v>319.90187218673771</v>
      </c>
      <c r="U726" s="6">
        <f t="shared" si="194"/>
        <v>440.85720000000003</v>
      </c>
      <c r="V726" s="59">
        <f t="shared" si="195"/>
        <v>0</v>
      </c>
      <c r="W726" s="6">
        <f t="shared" si="196"/>
        <v>319.90187218673771</v>
      </c>
      <c r="X726" s="59">
        <f t="shared" si="203"/>
        <v>12.008010492811081</v>
      </c>
      <c r="Y726" s="6">
        <f t="shared" si="197"/>
        <v>119.87290000000002</v>
      </c>
      <c r="Z726" s="59">
        <f t="shared" si="198"/>
        <v>456.86385602961639</v>
      </c>
      <c r="AA726" s="18">
        <f t="shared" si="199"/>
        <v>0.96496405697591736</v>
      </c>
      <c r="AB726" s="8" t="s">
        <v>740</v>
      </c>
      <c r="AS726" s="2">
        <v>1</v>
      </c>
      <c r="AT726" s="2">
        <v>0.9</v>
      </c>
    </row>
    <row r="727" spans="2:46" x14ac:dyDescent="0.25">
      <c r="B727" s="7" t="s">
        <v>741</v>
      </c>
      <c r="C727" s="21">
        <v>609.26</v>
      </c>
      <c r="D727" s="16">
        <v>349.7</v>
      </c>
      <c r="E727" s="21">
        <v>252.66</v>
      </c>
      <c r="F727" s="4">
        <f t="shared" si="200"/>
        <v>431.42457695407199</v>
      </c>
      <c r="G727" s="21">
        <v>0.81</v>
      </c>
      <c r="H727" s="4">
        <v>108.8215</v>
      </c>
      <c r="I727" s="59">
        <f t="shared" si="201"/>
        <v>87.057200000000009</v>
      </c>
      <c r="J727" s="4">
        <f t="shared" si="202"/>
        <v>65.292899999999989</v>
      </c>
      <c r="K727" s="59">
        <f t="shared" si="189"/>
        <v>540.24607695407201</v>
      </c>
      <c r="L727" s="4">
        <f t="shared" si="204"/>
        <v>436.75720000000001</v>
      </c>
      <c r="M727" s="59">
        <f t="shared" si="205"/>
        <v>317.9529</v>
      </c>
      <c r="N727" s="4">
        <f t="shared" si="190"/>
        <v>0.8084412245294843</v>
      </c>
      <c r="O727" s="8">
        <v>439.12</v>
      </c>
      <c r="Q727" s="16">
        <v>1</v>
      </c>
      <c r="R727" s="59">
        <f t="shared" si="191"/>
        <v>0</v>
      </c>
      <c r="S727" s="6">
        <f t="shared" si="192"/>
        <v>540.24607695407201</v>
      </c>
      <c r="T727" s="59">
        <f t="shared" si="193"/>
        <v>317.97637005353891</v>
      </c>
      <c r="U727" s="6">
        <f t="shared" si="194"/>
        <v>436.75720000000001</v>
      </c>
      <c r="V727" s="59">
        <f t="shared" si="195"/>
        <v>0</v>
      </c>
      <c r="W727" s="6">
        <f t="shared" si="196"/>
        <v>317.97637005353891</v>
      </c>
      <c r="X727" s="59">
        <f t="shared" si="203"/>
        <v>-1.9255021331987905</v>
      </c>
      <c r="Y727" s="6">
        <f t="shared" si="197"/>
        <v>117.9529</v>
      </c>
      <c r="Z727" s="59">
        <f t="shared" si="198"/>
        <v>452.40439693956336</v>
      </c>
      <c r="AA727" s="18">
        <f t="shared" si="199"/>
        <v>0.96541325184853666</v>
      </c>
      <c r="AB727" s="8" t="s">
        <v>741</v>
      </c>
      <c r="AS727" s="2">
        <v>1</v>
      </c>
      <c r="AT727" s="2">
        <v>0.9</v>
      </c>
    </row>
    <row r="728" spans="2:46" x14ac:dyDescent="0.25">
      <c r="B728" s="7" t="s">
        <v>742</v>
      </c>
      <c r="C728" s="21">
        <v>518.67999999999995</v>
      </c>
      <c r="D728" s="16">
        <v>350.83</v>
      </c>
      <c r="E728" s="21">
        <v>253.3</v>
      </c>
      <c r="F728" s="4">
        <f t="shared" si="200"/>
        <v>432.71535551676459</v>
      </c>
      <c r="G728" s="21">
        <v>0.81</v>
      </c>
      <c r="H728" s="4">
        <v>108.8215</v>
      </c>
      <c r="I728" s="59">
        <f t="shared" si="201"/>
        <v>87.057200000000009</v>
      </c>
      <c r="J728" s="4">
        <f t="shared" si="202"/>
        <v>65.292899999999989</v>
      </c>
      <c r="K728" s="59">
        <f t="shared" si="189"/>
        <v>541.5368555167646</v>
      </c>
      <c r="L728" s="4">
        <f t="shared" si="204"/>
        <v>437.88720000000001</v>
      </c>
      <c r="M728" s="59">
        <f t="shared" si="205"/>
        <v>318.59289999999999</v>
      </c>
      <c r="N728" s="4">
        <f t="shared" si="190"/>
        <v>0.80860092076677526</v>
      </c>
      <c r="O728" s="8">
        <v>439.41</v>
      </c>
      <c r="Q728" s="16">
        <v>1</v>
      </c>
      <c r="R728" s="59">
        <f t="shared" si="191"/>
        <v>0</v>
      </c>
      <c r="S728" s="6">
        <f t="shared" si="192"/>
        <v>541.5368555167646</v>
      </c>
      <c r="T728" s="59">
        <f t="shared" si="193"/>
        <v>318.61727190964581</v>
      </c>
      <c r="U728" s="6">
        <f t="shared" si="194"/>
        <v>437.88720000000001</v>
      </c>
      <c r="V728" s="59">
        <f t="shared" si="195"/>
        <v>0</v>
      </c>
      <c r="W728" s="6">
        <f t="shared" si="196"/>
        <v>318.61727190964581</v>
      </c>
      <c r="X728" s="59">
        <f t="shared" si="203"/>
        <v>0.64090185610689332</v>
      </c>
      <c r="Y728" s="6">
        <f t="shared" si="197"/>
        <v>118.59289999999999</v>
      </c>
      <c r="Z728" s="59">
        <f t="shared" si="198"/>
        <v>453.66229274015046</v>
      </c>
      <c r="AA728" s="18">
        <f t="shared" si="199"/>
        <v>0.96522723401835353</v>
      </c>
      <c r="AB728" s="8" t="s">
        <v>742</v>
      </c>
      <c r="AS728" s="2">
        <v>1</v>
      </c>
      <c r="AT728" s="2">
        <v>0.9</v>
      </c>
    </row>
    <row r="729" spans="2:46" x14ac:dyDescent="0.25">
      <c r="B729" s="7" t="s">
        <v>743</v>
      </c>
      <c r="C729" s="21">
        <v>577.22</v>
      </c>
      <c r="D729" s="16">
        <v>354.42</v>
      </c>
      <c r="E729" s="21">
        <v>252.7</v>
      </c>
      <c r="F729" s="4">
        <f t="shared" si="200"/>
        <v>435.28246737032725</v>
      </c>
      <c r="G729" s="21">
        <v>0.81</v>
      </c>
      <c r="H729" s="4">
        <v>108.8215</v>
      </c>
      <c r="I729" s="59">
        <f t="shared" si="201"/>
        <v>87.057200000000009</v>
      </c>
      <c r="J729" s="4">
        <f t="shared" si="202"/>
        <v>65.292899999999989</v>
      </c>
      <c r="K729" s="59">
        <f t="shared" si="189"/>
        <v>544.10396737032727</v>
      </c>
      <c r="L729" s="4">
        <f t="shared" si="204"/>
        <v>441.47720000000004</v>
      </c>
      <c r="M729" s="59">
        <f t="shared" si="205"/>
        <v>317.99289999999996</v>
      </c>
      <c r="N729" s="4">
        <f t="shared" si="190"/>
        <v>0.81138390174523845</v>
      </c>
      <c r="O729" s="8">
        <v>438.83</v>
      </c>
      <c r="Q729" s="16">
        <v>1</v>
      </c>
      <c r="R729" s="59">
        <f t="shared" si="191"/>
        <v>0</v>
      </c>
      <c r="S729" s="6">
        <f t="shared" si="192"/>
        <v>544.10396737032727</v>
      </c>
      <c r="T729" s="59">
        <f t="shared" si="193"/>
        <v>318.03617591131058</v>
      </c>
      <c r="U729" s="6">
        <f t="shared" si="194"/>
        <v>441.47720000000004</v>
      </c>
      <c r="V729" s="59">
        <f t="shared" si="195"/>
        <v>0</v>
      </c>
      <c r="W729" s="6">
        <f t="shared" si="196"/>
        <v>318.03617591131058</v>
      </c>
      <c r="X729" s="59">
        <f t="shared" si="203"/>
        <v>-0.58109599833522907</v>
      </c>
      <c r="Y729" s="6">
        <f t="shared" si="197"/>
        <v>117.99289999999996</v>
      </c>
      <c r="Z729" s="59">
        <f t="shared" si="198"/>
        <v>456.97313112506959</v>
      </c>
      <c r="AA729" s="18">
        <f t="shared" si="199"/>
        <v>0.9660900607286943</v>
      </c>
      <c r="AB729" s="8" t="s">
        <v>743</v>
      </c>
      <c r="AS729" s="2">
        <v>1</v>
      </c>
      <c r="AT729" s="2">
        <v>0.9</v>
      </c>
    </row>
    <row r="730" spans="2:46" x14ac:dyDescent="0.25">
      <c r="B730" s="7" t="s">
        <v>744</v>
      </c>
      <c r="C730" s="21">
        <v>550.67999999999995</v>
      </c>
      <c r="D730" s="16">
        <v>354.79</v>
      </c>
      <c r="E730" s="21">
        <v>253.82</v>
      </c>
      <c r="F730" s="4">
        <f t="shared" si="200"/>
        <v>436.23449714574383</v>
      </c>
      <c r="G730" s="21">
        <v>0.81</v>
      </c>
      <c r="H730" s="4">
        <v>108.8215</v>
      </c>
      <c r="I730" s="59">
        <f t="shared" si="201"/>
        <v>87.057200000000009</v>
      </c>
      <c r="J730" s="4">
        <f t="shared" si="202"/>
        <v>65.292899999999989</v>
      </c>
      <c r="K730" s="59">
        <f t="shared" si="189"/>
        <v>545.05599714574385</v>
      </c>
      <c r="L730" s="4">
        <f t="shared" si="204"/>
        <v>441.84720000000004</v>
      </c>
      <c r="M730" s="59">
        <f t="shared" si="205"/>
        <v>319.11289999999997</v>
      </c>
      <c r="N730" s="4">
        <f t="shared" si="190"/>
        <v>0.81064551589889844</v>
      </c>
      <c r="O730" s="8">
        <v>440.01</v>
      </c>
      <c r="Q730" s="16">
        <v>1</v>
      </c>
      <c r="R730" s="59">
        <f t="shared" si="191"/>
        <v>0</v>
      </c>
      <c r="S730" s="6">
        <f t="shared" si="192"/>
        <v>545.05599714574385</v>
      </c>
      <c r="T730" s="59">
        <f t="shared" si="193"/>
        <v>319.15057868771146</v>
      </c>
      <c r="U730" s="6">
        <f t="shared" si="194"/>
        <v>441.84720000000004</v>
      </c>
      <c r="V730" s="59">
        <f t="shared" si="195"/>
        <v>0</v>
      </c>
      <c r="W730" s="6">
        <f t="shared" si="196"/>
        <v>319.15057868771146</v>
      </c>
      <c r="X730" s="59">
        <f t="shared" si="203"/>
        <v>1.1144027764008797</v>
      </c>
      <c r="Y730" s="6">
        <f t="shared" si="197"/>
        <v>119.11289999999997</v>
      </c>
      <c r="Z730" s="59">
        <f t="shared" si="198"/>
        <v>457.6208376967225</v>
      </c>
      <c r="AA730" s="18">
        <f t="shared" si="199"/>
        <v>0.96553120750332599</v>
      </c>
      <c r="AB730" s="8" t="s">
        <v>744</v>
      </c>
      <c r="AS730" s="2">
        <v>1</v>
      </c>
      <c r="AT730" s="2">
        <v>0.9</v>
      </c>
    </row>
    <row r="731" spans="2:46" x14ac:dyDescent="0.25">
      <c r="B731" s="7" t="s">
        <v>745</v>
      </c>
      <c r="C731" s="21">
        <v>473.66</v>
      </c>
      <c r="D731" s="16">
        <v>332.27</v>
      </c>
      <c r="E731" s="21">
        <v>239.25</v>
      </c>
      <c r="F731" s="4">
        <f t="shared" si="200"/>
        <v>409.44342148824421</v>
      </c>
      <c r="G731" s="21">
        <v>0.81</v>
      </c>
      <c r="H731" s="4">
        <v>108.8215</v>
      </c>
      <c r="I731" s="59">
        <f t="shared" si="201"/>
        <v>87.057200000000009</v>
      </c>
      <c r="J731" s="4">
        <f t="shared" si="202"/>
        <v>65.292899999999989</v>
      </c>
      <c r="K731" s="59">
        <f t="shared" si="189"/>
        <v>518.26492148824423</v>
      </c>
      <c r="L731" s="4">
        <f t="shared" si="204"/>
        <v>419.3272</v>
      </c>
      <c r="M731" s="59">
        <f t="shared" si="205"/>
        <v>304.54289999999997</v>
      </c>
      <c r="N731" s="4">
        <f t="shared" si="190"/>
        <v>0.80909817086571156</v>
      </c>
      <c r="O731" s="8">
        <v>440.78</v>
      </c>
      <c r="Q731" s="16">
        <v>1</v>
      </c>
      <c r="R731" s="59">
        <f t="shared" si="191"/>
        <v>0</v>
      </c>
      <c r="S731" s="6">
        <f t="shared" si="192"/>
        <v>518.26492148824423</v>
      </c>
      <c r="T731" s="59">
        <f t="shared" si="193"/>
        <v>304.57056355691356</v>
      </c>
      <c r="U731" s="6">
        <f t="shared" si="194"/>
        <v>419.3272</v>
      </c>
      <c r="V731" s="59">
        <f t="shared" si="195"/>
        <v>0</v>
      </c>
      <c r="W731" s="6">
        <f t="shared" si="196"/>
        <v>304.57056355691356</v>
      </c>
      <c r="X731" s="59">
        <f t="shared" si="203"/>
        <v>-14.580015130797904</v>
      </c>
      <c r="Y731" s="6">
        <f t="shared" si="197"/>
        <v>104.54289999999997</v>
      </c>
      <c r="Z731" s="59">
        <f t="shared" si="198"/>
        <v>432.16260666588215</v>
      </c>
      <c r="AA731" s="18">
        <f t="shared" si="199"/>
        <v>0.97029958985830167</v>
      </c>
      <c r="AB731" s="8" t="s">
        <v>745</v>
      </c>
      <c r="AS731" s="2">
        <v>1</v>
      </c>
      <c r="AT731" s="2">
        <v>0.9</v>
      </c>
    </row>
    <row r="732" spans="2:46" x14ac:dyDescent="0.25">
      <c r="B732" s="7" t="s">
        <v>746</v>
      </c>
      <c r="C732" s="21">
        <v>497.54</v>
      </c>
      <c r="D732" s="16">
        <v>337.92</v>
      </c>
      <c r="E732" s="21">
        <v>241</v>
      </c>
      <c r="F732" s="4">
        <f t="shared" si="200"/>
        <v>415.05532932369391</v>
      </c>
      <c r="G732" s="21">
        <v>0.81</v>
      </c>
      <c r="H732" s="4">
        <v>108.8215</v>
      </c>
      <c r="I732" s="59">
        <f t="shared" si="201"/>
        <v>87.057200000000009</v>
      </c>
      <c r="J732" s="4">
        <f t="shared" si="202"/>
        <v>65.292899999999989</v>
      </c>
      <c r="K732" s="59">
        <f t="shared" si="189"/>
        <v>523.87682932369387</v>
      </c>
      <c r="L732" s="4">
        <f t="shared" si="204"/>
        <v>424.97720000000004</v>
      </c>
      <c r="M732" s="59">
        <f t="shared" si="205"/>
        <v>306.29289999999997</v>
      </c>
      <c r="N732" s="4">
        <f t="shared" si="190"/>
        <v>0.81121587406076023</v>
      </c>
      <c r="O732" s="8">
        <v>442.5</v>
      </c>
      <c r="Q732" s="16">
        <v>1</v>
      </c>
      <c r="R732" s="59">
        <f t="shared" si="191"/>
        <v>0</v>
      </c>
      <c r="S732" s="6">
        <f t="shared" si="192"/>
        <v>523.87682932369387</v>
      </c>
      <c r="T732" s="59">
        <f t="shared" si="193"/>
        <v>306.33529307346657</v>
      </c>
      <c r="U732" s="6">
        <f t="shared" si="194"/>
        <v>424.97720000000004</v>
      </c>
      <c r="V732" s="59">
        <f t="shared" si="195"/>
        <v>0</v>
      </c>
      <c r="W732" s="6">
        <f t="shared" si="196"/>
        <v>306.33529307346657</v>
      </c>
      <c r="X732" s="59">
        <f t="shared" si="203"/>
        <v>1.7647295165530181</v>
      </c>
      <c r="Y732" s="6">
        <f t="shared" si="197"/>
        <v>106.29289999999997</v>
      </c>
      <c r="Z732" s="59">
        <f t="shared" si="198"/>
        <v>438.06826078848718</v>
      </c>
      <c r="AA732" s="18">
        <f t="shared" si="199"/>
        <v>0.97011639061701416</v>
      </c>
      <c r="AB732" s="8" t="s">
        <v>746</v>
      </c>
      <c r="AS732" s="2">
        <v>1</v>
      </c>
      <c r="AT732" s="2">
        <v>0.9</v>
      </c>
    </row>
    <row r="733" spans="2:46" x14ac:dyDescent="0.25">
      <c r="B733" s="7" t="s">
        <v>747</v>
      </c>
      <c r="C733" s="21">
        <v>527.26</v>
      </c>
      <c r="D733" s="16">
        <v>353.07</v>
      </c>
      <c r="E733" s="21">
        <v>252.56</v>
      </c>
      <c r="F733" s="4">
        <f t="shared" si="200"/>
        <v>434.10249768919783</v>
      </c>
      <c r="G733" s="21">
        <v>0.81</v>
      </c>
      <c r="H733" s="4">
        <v>108.8215</v>
      </c>
      <c r="I733" s="59">
        <f t="shared" si="201"/>
        <v>87.057200000000009</v>
      </c>
      <c r="J733" s="4">
        <f t="shared" si="202"/>
        <v>65.292899999999989</v>
      </c>
      <c r="K733" s="59">
        <f t="shared" si="189"/>
        <v>542.92399768919779</v>
      </c>
      <c r="L733" s="4">
        <f t="shared" si="204"/>
        <v>440.12720000000002</v>
      </c>
      <c r="M733" s="59">
        <f t="shared" si="205"/>
        <v>317.85289999999998</v>
      </c>
      <c r="N733" s="4">
        <f t="shared" si="190"/>
        <v>0.81066079575276973</v>
      </c>
      <c r="O733" s="8">
        <v>440.8</v>
      </c>
      <c r="Q733" s="16">
        <v>1</v>
      </c>
      <c r="R733" s="59">
        <f t="shared" si="191"/>
        <v>0</v>
      </c>
      <c r="S733" s="6">
        <f t="shared" si="192"/>
        <v>542.92399768919779</v>
      </c>
      <c r="T733" s="59">
        <f t="shared" si="193"/>
        <v>317.89072821801523</v>
      </c>
      <c r="U733" s="6">
        <f t="shared" si="194"/>
        <v>440.12720000000002</v>
      </c>
      <c r="V733" s="59">
        <f t="shared" si="195"/>
        <v>0</v>
      </c>
      <c r="W733" s="6">
        <f t="shared" si="196"/>
        <v>317.89072821801523</v>
      </c>
      <c r="X733" s="59">
        <f t="shared" si="203"/>
        <v>11.555435144548653</v>
      </c>
      <c r="Y733" s="6">
        <f t="shared" si="197"/>
        <v>117.85289999999998</v>
      </c>
      <c r="Z733" s="59">
        <f t="shared" si="198"/>
        <v>455.63281073497109</v>
      </c>
      <c r="AA733" s="18">
        <f t="shared" si="199"/>
        <v>0.96596906462912691</v>
      </c>
      <c r="AB733" s="8" t="s">
        <v>747</v>
      </c>
      <c r="AS733" s="2">
        <v>1</v>
      </c>
      <c r="AT733" s="2">
        <v>0.9</v>
      </c>
    </row>
    <row r="734" spans="2:46" x14ac:dyDescent="0.25">
      <c r="B734" s="7" t="s">
        <v>748</v>
      </c>
      <c r="C734" s="21">
        <v>642.52</v>
      </c>
      <c r="D734" s="16">
        <v>359.3</v>
      </c>
      <c r="E734" s="21">
        <v>255.8</v>
      </c>
      <c r="F734" s="4">
        <f t="shared" si="200"/>
        <v>441.05569943035539</v>
      </c>
      <c r="G734" s="21">
        <v>0.81</v>
      </c>
      <c r="H734" s="4">
        <v>108.8215</v>
      </c>
      <c r="I734" s="59">
        <f t="shared" si="201"/>
        <v>87.057200000000009</v>
      </c>
      <c r="J734" s="4">
        <f t="shared" si="202"/>
        <v>65.292899999999989</v>
      </c>
      <c r="K734" s="59">
        <f t="shared" si="189"/>
        <v>549.8771994303554</v>
      </c>
      <c r="L734" s="4">
        <f t="shared" si="204"/>
        <v>446.35720000000003</v>
      </c>
      <c r="M734" s="59">
        <f t="shared" si="205"/>
        <v>321.09289999999999</v>
      </c>
      <c r="N734" s="4">
        <f t="shared" si="190"/>
        <v>0.81173978565105664</v>
      </c>
      <c r="O734" s="8">
        <v>441.86</v>
      </c>
      <c r="Q734" s="16">
        <v>1</v>
      </c>
      <c r="R734" s="59">
        <f t="shared" si="191"/>
        <v>0</v>
      </c>
      <c r="S734" s="6">
        <f t="shared" si="192"/>
        <v>549.8771994303554</v>
      </c>
      <c r="T734" s="59">
        <f t="shared" si="193"/>
        <v>321.13888656083174</v>
      </c>
      <c r="U734" s="6">
        <f t="shared" si="194"/>
        <v>446.35720000000003</v>
      </c>
      <c r="V734" s="59">
        <f t="shared" si="195"/>
        <v>0</v>
      </c>
      <c r="W734" s="6">
        <f t="shared" si="196"/>
        <v>321.13888656083174</v>
      </c>
      <c r="X734" s="59">
        <f t="shared" si="203"/>
        <v>3.2481583428165095</v>
      </c>
      <c r="Y734" s="6">
        <f t="shared" si="197"/>
        <v>121.09289999999999</v>
      </c>
      <c r="Z734" s="59">
        <f t="shared" si="198"/>
        <v>462.4913409159679</v>
      </c>
      <c r="AA734" s="18">
        <f t="shared" si="199"/>
        <v>0.9651147178582542</v>
      </c>
      <c r="AB734" s="8" t="s">
        <v>748</v>
      </c>
      <c r="AS734" s="2">
        <v>1</v>
      </c>
      <c r="AT734" s="2">
        <v>0.9</v>
      </c>
    </row>
    <row r="735" spans="2:46" x14ac:dyDescent="0.25">
      <c r="B735" s="7" t="s">
        <v>749</v>
      </c>
      <c r="C735" s="21">
        <v>578.86</v>
      </c>
      <c r="D735" s="16">
        <v>356</v>
      </c>
      <c r="E735" s="21">
        <v>251.67</v>
      </c>
      <c r="F735" s="4">
        <f t="shared" si="200"/>
        <v>435.97452781097201</v>
      </c>
      <c r="G735" s="21">
        <v>0.81</v>
      </c>
      <c r="H735" s="4">
        <v>108.8215</v>
      </c>
      <c r="I735" s="59">
        <f t="shared" si="201"/>
        <v>87.057200000000009</v>
      </c>
      <c r="J735" s="4">
        <f t="shared" si="202"/>
        <v>65.292899999999989</v>
      </c>
      <c r="K735" s="59">
        <f t="shared" si="189"/>
        <v>544.79602781097196</v>
      </c>
      <c r="L735" s="4">
        <f t="shared" si="204"/>
        <v>443.05720000000002</v>
      </c>
      <c r="M735" s="59">
        <f t="shared" si="205"/>
        <v>316.96289999999999</v>
      </c>
      <c r="N735" s="4">
        <f t="shared" si="190"/>
        <v>0.81325335975784263</v>
      </c>
      <c r="O735" s="8">
        <v>442.5</v>
      </c>
      <c r="Q735" s="16">
        <v>1</v>
      </c>
      <c r="R735" s="59">
        <f t="shared" si="191"/>
        <v>0</v>
      </c>
      <c r="S735" s="6">
        <f t="shared" si="192"/>
        <v>544.79602781097196</v>
      </c>
      <c r="T735" s="59">
        <f t="shared" si="193"/>
        <v>317.02212769264753</v>
      </c>
      <c r="U735" s="6">
        <f t="shared" si="194"/>
        <v>443.05720000000002</v>
      </c>
      <c r="V735" s="59">
        <f t="shared" si="195"/>
        <v>0</v>
      </c>
      <c r="W735" s="6">
        <f t="shared" si="196"/>
        <v>317.02212769264753</v>
      </c>
      <c r="X735" s="59">
        <f t="shared" si="203"/>
        <v>-4.1167588681842062</v>
      </c>
      <c r="Y735" s="6">
        <f t="shared" si="197"/>
        <v>116.96289999999999</v>
      </c>
      <c r="Z735" s="59">
        <f t="shared" si="198"/>
        <v>458.2357498583562</v>
      </c>
      <c r="AA735" s="18">
        <f t="shared" si="199"/>
        <v>0.96687611155819253</v>
      </c>
      <c r="AB735" s="8" t="s">
        <v>749</v>
      </c>
      <c r="AS735" s="2">
        <v>1</v>
      </c>
      <c r="AT735" s="2">
        <v>0.9</v>
      </c>
    </row>
    <row r="736" spans="2:46" x14ac:dyDescent="0.25">
      <c r="B736" s="7" t="s">
        <v>750</v>
      </c>
      <c r="C736" s="21">
        <v>549.96</v>
      </c>
      <c r="D736" s="16">
        <v>358.23</v>
      </c>
      <c r="E736" s="21">
        <v>260.23</v>
      </c>
      <c r="F736" s="4">
        <f t="shared" si="200"/>
        <v>442.77351524227379</v>
      </c>
      <c r="G736" s="21">
        <v>0.8</v>
      </c>
      <c r="H736" s="4">
        <v>108.8215</v>
      </c>
      <c r="I736" s="59">
        <f t="shared" si="201"/>
        <v>87.057200000000009</v>
      </c>
      <c r="J736" s="4">
        <f t="shared" si="202"/>
        <v>65.292899999999989</v>
      </c>
      <c r="K736" s="59">
        <f t="shared" si="189"/>
        <v>551.5950152422738</v>
      </c>
      <c r="L736" s="4">
        <f t="shared" si="204"/>
        <v>445.28720000000004</v>
      </c>
      <c r="M736" s="59">
        <f t="shared" si="205"/>
        <v>325.52289999999999</v>
      </c>
      <c r="N736" s="4">
        <f t="shared" si="190"/>
        <v>0.80727197979557375</v>
      </c>
      <c r="O736" s="8">
        <v>446.58</v>
      </c>
      <c r="Q736" s="16">
        <v>1</v>
      </c>
      <c r="R736" s="59">
        <f t="shared" si="191"/>
        <v>0</v>
      </c>
      <c r="S736" s="6">
        <f t="shared" si="192"/>
        <v>551.5950152422738</v>
      </c>
      <c r="T736" s="59">
        <f t="shared" si="193"/>
        <v>325.54012096250779</v>
      </c>
      <c r="U736" s="6">
        <f t="shared" si="194"/>
        <v>445.28720000000004</v>
      </c>
      <c r="V736" s="59">
        <f t="shared" si="195"/>
        <v>0</v>
      </c>
      <c r="W736" s="6">
        <f t="shared" si="196"/>
        <v>325.54012096250779</v>
      </c>
      <c r="X736" s="59">
        <f t="shared" si="203"/>
        <v>8.5179932698602556</v>
      </c>
      <c r="Y736" s="6">
        <f t="shared" si="197"/>
        <v>125.52289999999999</v>
      </c>
      <c r="Z736" s="59">
        <f t="shared" si="198"/>
        <v>462.6409935449409</v>
      </c>
      <c r="AA736" s="18">
        <f t="shared" si="199"/>
        <v>0.96248971927029392</v>
      </c>
      <c r="AB736" s="8" t="s">
        <v>750</v>
      </c>
      <c r="AS736" s="2">
        <v>1</v>
      </c>
      <c r="AT736" s="2">
        <v>0.9</v>
      </c>
    </row>
    <row r="737" spans="2:46" x14ac:dyDescent="0.25">
      <c r="B737" s="7" t="s">
        <v>751</v>
      </c>
      <c r="C737" s="21">
        <v>523.32000000000005</v>
      </c>
      <c r="D737" s="16">
        <v>359.43</v>
      </c>
      <c r="E737" s="21">
        <v>260.77999999999997</v>
      </c>
      <c r="F737" s="4">
        <f t="shared" si="200"/>
        <v>444.06771251690884</v>
      </c>
      <c r="G737" s="21">
        <v>0.81</v>
      </c>
      <c r="H737" s="4">
        <v>108.8215</v>
      </c>
      <c r="I737" s="59">
        <f t="shared" si="201"/>
        <v>87.057200000000009</v>
      </c>
      <c r="J737" s="4">
        <f t="shared" si="202"/>
        <v>65.292899999999989</v>
      </c>
      <c r="K737" s="59">
        <f t="shared" si="189"/>
        <v>552.88921251690886</v>
      </c>
      <c r="L737" s="4">
        <f t="shared" si="204"/>
        <v>446.48720000000003</v>
      </c>
      <c r="M737" s="59">
        <f t="shared" si="205"/>
        <v>326.07289999999995</v>
      </c>
      <c r="N737" s="4">
        <f t="shared" si="190"/>
        <v>0.80755274274110611</v>
      </c>
      <c r="O737" s="8">
        <v>445.76</v>
      </c>
      <c r="Q737" s="16">
        <v>1</v>
      </c>
      <c r="R737" s="59">
        <f t="shared" si="191"/>
        <v>0</v>
      </c>
      <c r="S737" s="6">
        <f t="shared" si="192"/>
        <v>552.88921251690886</v>
      </c>
      <c r="T737" s="59">
        <f t="shared" si="193"/>
        <v>326.09149261170177</v>
      </c>
      <c r="U737" s="6">
        <f t="shared" si="194"/>
        <v>446.48720000000003</v>
      </c>
      <c r="V737" s="59">
        <f t="shared" si="195"/>
        <v>0</v>
      </c>
      <c r="W737" s="6">
        <f t="shared" si="196"/>
        <v>326.09149261170177</v>
      </c>
      <c r="X737" s="59">
        <f t="shared" si="203"/>
        <v>0.55137164919398174</v>
      </c>
      <c r="Y737" s="6">
        <f t="shared" si="197"/>
        <v>126.07289999999995</v>
      </c>
      <c r="Z737" s="59">
        <f t="shared" si="198"/>
        <v>463.94525094912871</v>
      </c>
      <c r="AA737" s="18">
        <f t="shared" si="199"/>
        <v>0.96237045014812983</v>
      </c>
      <c r="AB737" s="8" t="s">
        <v>751</v>
      </c>
      <c r="AS737" s="2">
        <v>1</v>
      </c>
      <c r="AT737" s="2">
        <v>0.9</v>
      </c>
    </row>
    <row r="738" spans="2:46" x14ac:dyDescent="0.25">
      <c r="B738" s="7" t="s">
        <v>752</v>
      </c>
      <c r="C738" s="21">
        <v>621.29999999999995</v>
      </c>
      <c r="D738" s="16">
        <v>342.06</v>
      </c>
      <c r="E738" s="21">
        <v>249.76</v>
      </c>
      <c r="F738" s="4">
        <f t="shared" si="200"/>
        <v>423.53878358421912</v>
      </c>
      <c r="G738" s="21">
        <v>0.8</v>
      </c>
      <c r="H738" s="4">
        <v>108.8215</v>
      </c>
      <c r="I738" s="59">
        <f t="shared" si="201"/>
        <v>87.057200000000009</v>
      </c>
      <c r="J738" s="4">
        <f t="shared" si="202"/>
        <v>65.292899999999989</v>
      </c>
      <c r="K738" s="59">
        <f t="shared" si="189"/>
        <v>532.36028358421913</v>
      </c>
      <c r="L738" s="4">
        <f t="shared" si="204"/>
        <v>429.11720000000003</v>
      </c>
      <c r="M738" s="59">
        <f t="shared" si="205"/>
        <v>315.05289999999997</v>
      </c>
      <c r="N738" s="4">
        <f t="shared" si="190"/>
        <v>0.80606539073667371</v>
      </c>
      <c r="O738" s="8">
        <v>446.31</v>
      </c>
      <c r="Q738" s="16">
        <v>1</v>
      </c>
      <c r="R738" s="59">
        <f t="shared" si="191"/>
        <v>0</v>
      </c>
      <c r="S738" s="6">
        <f t="shared" si="192"/>
        <v>532.36028358421913</v>
      </c>
      <c r="T738" s="59">
        <f t="shared" si="193"/>
        <v>315.06491426693356</v>
      </c>
      <c r="U738" s="6">
        <f t="shared" si="194"/>
        <v>429.11720000000003</v>
      </c>
      <c r="V738" s="59">
        <f t="shared" si="195"/>
        <v>0</v>
      </c>
      <c r="W738" s="6">
        <f t="shared" si="196"/>
        <v>315.06491426693356</v>
      </c>
      <c r="X738" s="59">
        <f t="shared" si="203"/>
        <v>-11.026578344768211</v>
      </c>
      <c r="Y738" s="6">
        <f t="shared" si="197"/>
        <v>115.05289999999997</v>
      </c>
      <c r="Z738" s="59">
        <f t="shared" si="198"/>
        <v>444.27327303614607</v>
      </c>
      <c r="AA738" s="18">
        <f t="shared" si="199"/>
        <v>0.96588569703378724</v>
      </c>
      <c r="AB738" s="8" t="s">
        <v>752</v>
      </c>
      <c r="AS738" s="2">
        <v>1</v>
      </c>
      <c r="AT738" s="2">
        <v>0.9</v>
      </c>
    </row>
    <row r="739" spans="2:46" x14ac:dyDescent="0.25">
      <c r="B739" s="7" t="s">
        <v>753</v>
      </c>
      <c r="C739" s="21">
        <v>514.08000000000004</v>
      </c>
      <c r="D739" s="16">
        <v>356.07</v>
      </c>
      <c r="E739" s="21">
        <v>258.22000000000003</v>
      </c>
      <c r="F739" s="4">
        <f t="shared" si="200"/>
        <v>439.8447604553225</v>
      </c>
      <c r="G739" s="21">
        <v>0.8</v>
      </c>
      <c r="H739" s="4">
        <v>108.8215</v>
      </c>
      <c r="I739" s="59">
        <f t="shared" si="201"/>
        <v>87.057200000000009</v>
      </c>
      <c r="J739" s="4">
        <f t="shared" si="202"/>
        <v>65.292899999999989</v>
      </c>
      <c r="K739" s="59">
        <f t="shared" si="189"/>
        <v>548.66626045532246</v>
      </c>
      <c r="L739" s="4">
        <f t="shared" si="204"/>
        <v>443.12720000000002</v>
      </c>
      <c r="M739" s="59">
        <f t="shared" si="205"/>
        <v>323.5129</v>
      </c>
      <c r="N739" s="4">
        <f t="shared" si="190"/>
        <v>0.80764434035411869</v>
      </c>
      <c r="O739" s="8">
        <v>446.4</v>
      </c>
      <c r="Q739" s="16">
        <v>1</v>
      </c>
      <c r="R739" s="59">
        <f t="shared" si="191"/>
        <v>0</v>
      </c>
      <c r="S739" s="6">
        <f t="shared" si="192"/>
        <v>548.66626045532246</v>
      </c>
      <c r="T739" s="59">
        <f t="shared" si="193"/>
        <v>323.53199220817061</v>
      </c>
      <c r="U739" s="6">
        <f t="shared" si="194"/>
        <v>443.12720000000002</v>
      </c>
      <c r="V739" s="59">
        <f t="shared" si="195"/>
        <v>0</v>
      </c>
      <c r="W739" s="6">
        <f t="shared" si="196"/>
        <v>323.53199220817061</v>
      </c>
      <c r="X739" s="59">
        <f t="shared" si="203"/>
        <v>8.4670779412370507</v>
      </c>
      <c r="Y739" s="6">
        <f t="shared" si="197"/>
        <v>123.5129</v>
      </c>
      <c r="Z739" s="59">
        <f t="shared" si="198"/>
        <v>460.01864293335984</v>
      </c>
      <c r="AA739" s="18">
        <f t="shared" si="199"/>
        <v>0.9632809600375114</v>
      </c>
      <c r="AB739" s="8" t="s">
        <v>753</v>
      </c>
      <c r="AS739" s="2">
        <v>1</v>
      </c>
      <c r="AT739" s="2">
        <v>0.9</v>
      </c>
    </row>
    <row r="740" spans="2:46" x14ac:dyDescent="0.25">
      <c r="B740" s="7" t="s">
        <v>754</v>
      </c>
      <c r="C740" s="21">
        <v>490</v>
      </c>
      <c r="D740" s="16">
        <v>308.22000000000003</v>
      </c>
      <c r="E740" s="21">
        <v>188.21</v>
      </c>
      <c r="F740" s="4">
        <f t="shared" si="200"/>
        <v>361.14065473164334</v>
      </c>
      <c r="G740" s="21">
        <v>0.85</v>
      </c>
      <c r="H740" s="4">
        <v>108.8215</v>
      </c>
      <c r="I740" s="59">
        <f t="shared" si="201"/>
        <v>87.057200000000009</v>
      </c>
      <c r="J740" s="4">
        <f t="shared" si="202"/>
        <v>65.292899999999989</v>
      </c>
      <c r="K740" s="59">
        <f t="shared" si="189"/>
        <v>469.96215473164335</v>
      </c>
      <c r="L740" s="4">
        <f t="shared" si="204"/>
        <v>395.27720000000005</v>
      </c>
      <c r="M740" s="59">
        <f t="shared" si="205"/>
        <v>253.50290000000001</v>
      </c>
      <c r="N740" s="4">
        <f t="shared" si="190"/>
        <v>0.84108304470965389</v>
      </c>
      <c r="O740" s="8">
        <v>451.36</v>
      </c>
      <c r="Q740" s="16">
        <v>1</v>
      </c>
      <c r="R740" s="59">
        <f t="shared" si="191"/>
        <v>0</v>
      </c>
      <c r="S740" s="6">
        <f t="shared" si="192"/>
        <v>469.96215473164335</v>
      </c>
      <c r="T740" s="59">
        <f t="shared" si="193"/>
        <v>254.2053540745533</v>
      </c>
      <c r="U740" s="6">
        <f t="shared" si="194"/>
        <v>395.27720000000005</v>
      </c>
      <c r="V740" s="59">
        <f t="shared" si="195"/>
        <v>0</v>
      </c>
      <c r="W740" s="6">
        <f t="shared" si="196"/>
        <v>254.2053540745533</v>
      </c>
      <c r="X740" s="59">
        <f t="shared" si="203"/>
        <v>-69.326638133617308</v>
      </c>
      <c r="Y740" s="6">
        <f t="shared" si="197"/>
        <v>53.502900000000011</v>
      </c>
      <c r="Z740" s="59">
        <f t="shared" si="198"/>
        <v>398.88171824270171</v>
      </c>
      <c r="AA740" s="18">
        <f t="shared" si="199"/>
        <v>0.99096344084511667</v>
      </c>
      <c r="AB740" s="8" t="s">
        <v>754</v>
      </c>
      <c r="AS740" s="2">
        <v>1</v>
      </c>
      <c r="AT740" s="2">
        <v>0.9</v>
      </c>
    </row>
    <row r="741" spans="2:46" x14ac:dyDescent="0.25">
      <c r="B741" s="7" t="s">
        <v>755</v>
      </c>
      <c r="C741" s="21">
        <v>552.32000000000005</v>
      </c>
      <c r="D741" s="16">
        <v>353.4</v>
      </c>
      <c r="E741" s="21">
        <v>261.64</v>
      </c>
      <c r="F741" s="4">
        <f t="shared" si="200"/>
        <v>439.71246241151727</v>
      </c>
      <c r="G741" s="21">
        <v>0.8</v>
      </c>
      <c r="H741" s="4">
        <v>108.8215</v>
      </c>
      <c r="I741" s="59">
        <f t="shared" si="201"/>
        <v>87.057200000000009</v>
      </c>
      <c r="J741" s="4">
        <f t="shared" si="202"/>
        <v>65.292899999999989</v>
      </c>
      <c r="K741" s="59">
        <f t="shared" si="189"/>
        <v>548.53396241151722</v>
      </c>
      <c r="L741" s="4">
        <f t="shared" si="204"/>
        <v>440.4572</v>
      </c>
      <c r="M741" s="59">
        <f t="shared" si="205"/>
        <v>326.93289999999996</v>
      </c>
      <c r="N741" s="4">
        <f t="shared" si="190"/>
        <v>0.80297161193742705</v>
      </c>
      <c r="O741" s="8">
        <v>448.44</v>
      </c>
      <c r="Q741" s="16">
        <v>1</v>
      </c>
      <c r="R741" s="59">
        <f t="shared" si="191"/>
        <v>0</v>
      </c>
      <c r="S741" s="6">
        <f t="shared" si="192"/>
        <v>548.53396241151722</v>
      </c>
      <c r="T741" s="59">
        <f t="shared" si="193"/>
        <v>326.93571675031126</v>
      </c>
      <c r="U741" s="6">
        <f t="shared" si="194"/>
        <v>440.4572</v>
      </c>
      <c r="V741" s="59">
        <f t="shared" si="195"/>
        <v>0</v>
      </c>
      <c r="W741" s="6">
        <f t="shared" si="196"/>
        <v>326.93571675031126</v>
      </c>
      <c r="X741" s="59">
        <f t="shared" si="203"/>
        <v>72.730362675757959</v>
      </c>
      <c r="Y741" s="6">
        <f t="shared" si="197"/>
        <v>126.93289999999996</v>
      </c>
      <c r="Z741" s="59">
        <f t="shared" si="198"/>
        <v>458.38248890446283</v>
      </c>
      <c r="AA741" s="18">
        <f t="shared" si="199"/>
        <v>0.96089447276377338</v>
      </c>
      <c r="AB741" s="8" t="s">
        <v>755</v>
      </c>
      <c r="AS741" s="2">
        <v>1</v>
      </c>
      <c r="AT741" s="2">
        <v>0.9</v>
      </c>
    </row>
    <row r="742" spans="2:46" x14ac:dyDescent="0.25">
      <c r="B742" s="7" t="s">
        <v>756</v>
      </c>
      <c r="C742" s="21">
        <v>652.20000000000005</v>
      </c>
      <c r="D742" s="16">
        <v>362.61</v>
      </c>
      <c r="E742" s="21">
        <v>263.08999999999997</v>
      </c>
      <c r="F742" s="4">
        <f t="shared" si="200"/>
        <v>447.99816986233327</v>
      </c>
      <c r="G742" s="21">
        <v>0.81</v>
      </c>
      <c r="H742" s="4">
        <v>108.8215</v>
      </c>
      <c r="I742" s="59">
        <f t="shared" si="201"/>
        <v>87.057200000000009</v>
      </c>
      <c r="J742" s="4">
        <f t="shared" si="202"/>
        <v>65.292899999999989</v>
      </c>
      <c r="K742" s="59">
        <f t="shared" si="189"/>
        <v>556.81966986233328</v>
      </c>
      <c r="L742" s="4">
        <f t="shared" si="204"/>
        <v>449.66720000000004</v>
      </c>
      <c r="M742" s="59">
        <f t="shared" si="205"/>
        <v>328.38289999999995</v>
      </c>
      <c r="N742" s="4">
        <f t="shared" si="190"/>
        <v>0.80756342553626859</v>
      </c>
      <c r="O742" s="8">
        <v>448.22</v>
      </c>
      <c r="Q742" s="16">
        <v>1</v>
      </c>
      <c r="R742" s="59">
        <f t="shared" si="191"/>
        <v>0</v>
      </c>
      <c r="S742" s="6">
        <f t="shared" si="192"/>
        <v>556.81966986233328</v>
      </c>
      <c r="T742" s="59">
        <f t="shared" si="193"/>
        <v>328.40151337921355</v>
      </c>
      <c r="U742" s="6">
        <f t="shared" si="194"/>
        <v>449.66720000000004</v>
      </c>
      <c r="V742" s="59">
        <f t="shared" si="195"/>
        <v>0</v>
      </c>
      <c r="W742" s="6">
        <f t="shared" si="196"/>
        <v>328.40151337921355</v>
      </c>
      <c r="X742" s="59">
        <f t="shared" si="203"/>
        <v>1.4657966289022966</v>
      </c>
      <c r="Y742" s="6">
        <f t="shared" si="197"/>
        <v>128.38289999999995</v>
      </c>
      <c r="Z742" s="59">
        <f t="shared" si="198"/>
        <v>467.63528499061107</v>
      </c>
      <c r="AA742" s="18">
        <f t="shared" si="199"/>
        <v>0.96157671252080179</v>
      </c>
      <c r="AB742" s="8" t="s">
        <v>756</v>
      </c>
      <c r="AS742" s="2">
        <v>1</v>
      </c>
      <c r="AT742" s="2">
        <v>0.9</v>
      </c>
    </row>
    <row r="743" spans="2:46" x14ac:dyDescent="0.25">
      <c r="B743" s="7" t="s">
        <v>757</v>
      </c>
      <c r="C743" s="21">
        <v>540.67999999999995</v>
      </c>
      <c r="D743" s="16">
        <v>329.11</v>
      </c>
      <c r="E743" s="21">
        <v>229.48</v>
      </c>
      <c r="F743" s="4">
        <f t="shared" si="200"/>
        <v>401.21622910844474</v>
      </c>
      <c r="G743" s="21">
        <v>0.82</v>
      </c>
      <c r="H743" s="4">
        <v>108.8215</v>
      </c>
      <c r="I743" s="59">
        <f t="shared" si="201"/>
        <v>87.057200000000009</v>
      </c>
      <c r="J743" s="4">
        <f t="shared" si="202"/>
        <v>65.292899999999989</v>
      </c>
      <c r="K743" s="59">
        <f t="shared" si="189"/>
        <v>510.03772910844475</v>
      </c>
      <c r="L743" s="4">
        <f t="shared" si="204"/>
        <v>416.16720000000004</v>
      </c>
      <c r="M743" s="59">
        <f t="shared" si="205"/>
        <v>294.77289999999999</v>
      </c>
      <c r="N743" s="4">
        <f t="shared" si="190"/>
        <v>0.81595375449472707</v>
      </c>
      <c r="O743" s="8">
        <v>450.12</v>
      </c>
      <c r="Q743" s="16">
        <v>1</v>
      </c>
      <c r="R743" s="59">
        <f t="shared" si="191"/>
        <v>0</v>
      </c>
      <c r="S743" s="6">
        <f t="shared" si="192"/>
        <v>510.03772910844475</v>
      </c>
      <c r="T743" s="59">
        <f t="shared" si="193"/>
        <v>294.8615721966143</v>
      </c>
      <c r="U743" s="6">
        <f t="shared" si="194"/>
        <v>416.16720000000004</v>
      </c>
      <c r="V743" s="59">
        <f t="shared" si="195"/>
        <v>0</v>
      </c>
      <c r="W743" s="6">
        <f t="shared" si="196"/>
        <v>294.8615721966143</v>
      </c>
      <c r="X743" s="59">
        <f t="shared" si="203"/>
        <v>-33.53994118259925</v>
      </c>
      <c r="Y743" s="6">
        <f t="shared" si="197"/>
        <v>94.772899999999993</v>
      </c>
      <c r="Z743" s="59">
        <f t="shared" si="198"/>
        <v>426.82202488888743</v>
      </c>
      <c r="AA743" s="18">
        <f t="shared" si="199"/>
        <v>0.97503684377191846</v>
      </c>
      <c r="AB743" s="8" t="s">
        <v>757</v>
      </c>
      <c r="AS743" s="2">
        <v>1</v>
      </c>
      <c r="AT743" s="2">
        <v>0.9</v>
      </c>
    </row>
    <row r="744" spans="2:46" x14ac:dyDescent="0.25">
      <c r="B744" s="7" t="s">
        <v>758</v>
      </c>
      <c r="C744" s="21">
        <v>538.96</v>
      </c>
      <c r="D744" s="16">
        <v>360.48</v>
      </c>
      <c r="E744" s="21">
        <v>263.08</v>
      </c>
      <c r="F744" s="4">
        <f t="shared" si="200"/>
        <v>446.27000436955205</v>
      </c>
      <c r="G744" s="21">
        <v>0.8</v>
      </c>
      <c r="H744" s="4">
        <v>108.8215</v>
      </c>
      <c r="I744" s="59">
        <f t="shared" si="201"/>
        <v>87.057200000000009</v>
      </c>
      <c r="J744" s="4">
        <f t="shared" si="202"/>
        <v>65.292899999999989</v>
      </c>
      <c r="K744" s="59">
        <f t="shared" si="189"/>
        <v>555.09150436955201</v>
      </c>
      <c r="L744" s="4">
        <f t="shared" si="204"/>
        <v>447.53720000000004</v>
      </c>
      <c r="M744" s="59">
        <f t="shared" si="205"/>
        <v>328.37289999999996</v>
      </c>
      <c r="N744" s="4">
        <f t="shared" si="190"/>
        <v>0.80624040627012061</v>
      </c>
      <c r="O744" s="8">
        <v>449.65</v>
      </c>
      <c r="Q744" s="16">
        <v>1</v>
      </c>
      <c r="R744" s="59">
        <f t="shared" si="191"/>
        <v>0</v>
      </c>
      <c r="S744" s="6">
        <f t="shared" si="192"/>
        <v>555.09150436955201</v>
      </c>
      <c r="T744" s="59">
        <f t="shared" si="193"/>
        <v>328.38549425851971</v>
      </c>
      <c r="U744" s="6">
        <f t="shared" si="194"/>
        <v>447.53720000000004</v>
      </c>
      <c r="V744" s="59">
        <f t="shared" si="195"/>
        <v>0</v>
      </c>
      <c r="W744" s="6">
        <f t="shared" si="196"/>
        <v>328.38549425851971</v>
      </c>
      <c r="X744" s="59">
        <f t="shared" si="203"/>
        <v>33.523922061905409</v>
      </c>
      <c r="Y744" s="6">
        <f t="shared" si="197"/>
        <v>128.37289999999996</v>
      </c>
      <c r="Z744" s="59">
        <f t="shared" si="198"/>
        <v>465.58473647473676</v>
      </c>
      <c r="AA744" s="18">
        <f t="shared" si="199"/>
        <v>0.96123683819322114</v>
      </c>
      <c r="AB744" s="8" t="s">
        <v>758</v>
      </c>
      <c r="AS744" s="2">
        <v>1</v>
      </c>
      <c r="AT744" s="2">
        <v>0.9</v>
      </c>
    </row>
    <row r="745" spans="2:46" x14ac:dyDescent="0.25">
      <c r="B745" s="7" t="s">
        <v>759</v>
      </c>
      <c r="C745" s="21">
        <v>536.78</v>
      </c>
      <c r="D745" s="16">
        <v>332.81</v>
      </c>
      <c r="E745" s="21">
        <v>258.02999999999997</v>
      </c>
      <c r="F745" s="4">
        <f t="shared" si="200"/>
        <v>421.11990810219362</v>
      </c>
      <c r="G745" s="21">
        <v>0.79</v>
      </c>
      <c r="H745" s="4">
        <v>108.8215</v>
      </c>
      <c r="I745" s="59">
        <f t="shared" si="201"/>
        <v>87.057200000000009</v>
      </c>
      <c r="J745" s="4">
        <f t="shared" si="202"/>
        <v>65.292899999999989</v>
      </c>
      <c r="K745" s="59">
        <f t="shared" si="189"/>
        <v>529.94140810219358</v>
      </c>
      <c r="L745" s="4">
        <f t="shared" si="204"/>
        <v>419.86720000000003</v>
      </c>
      <c r="M745" s="59">
        <f t="shared" si="205"/>
        <v>323.32289999999995</v>
      </c>
      <c r="N745" s="4">
        <f t="shared" si="190"/>
        <v>0.79228985238880045</v>
      </c>
      <c r="O745" s="8">
        <v>449.23</v>
      </c>
      <c r="Q745" s="16">
        <v>1</v>
      </c>
      <c r="R745" s="59">
        <f t="shared" si="191"/>
        <v>0</v>
      </c>
      <c r="S745" s="6">
        <f t="shared" si="192"/>
        <v>529.94140810219358</v>
      </c>
      <c r="T745" s="59">
        <f t="shared" si="193"/>
        <v>323.34104345952687</v>
      </c>
      <c r="U745" s="6">
        <f t="shared" si="194"/>
        <v>419.86720000000003</v>
      </c>
      <c r="V745" s="59">
        <f t="shared" si="195"/>
        <v>0</v>
      </c>
      <c r="W745" s="6">
        <f t="shared" si="196"/>
        <v>323.34104345952687</v>
      </c>
      <c r="X745" s="59">
        <f t="shared" si="203"/>
        <v>-5.0444507989928411</v>
      </c>
      <c r="Y745" s="6">
        <f t="shared" si="197"/>
        <v>123.32289999999995</v>
      </c>
      <c r="Z745" s="59">
        <f t="shared" si="198"/>
        <v>437.60370576613036</v>
      </c>
      <c r="AA745" s="18">
        <f t="shared" si="199"/>
        <v>0.95946902292548386</v>
      </c>
      <c r="AB745" s="8" t="s">
        <v>759</v>
      </c>
      <c r="AS745" s="2">
        <v>1</v>
      </c>
      <c r="AT745" s="2">
        <v>0.9</v>
      </c>
    </row>
    <row r="746" spans="2:46" x14ac:dyDescent="0.25">
      <c r="B746" s="7" t="s">
        <v>760</v>
      </c>
      <c r="C746" s="21">
        <v>619.26</v>
      </c>
      <c r="D746" s="16">
        <v>324.23</v>
      </c>
      <c r="E746" s="21">
        <v>258.69</v>
      </c>
      <c r="F746" s="4">
        <f t="shared" si="200"/>
        <v>414.78380995405303</v>
      </c>
      <c r="G746" s="21">
        <v>0.77</v>
      </c>
      <c r="H746" s="4">
        <v>108.8215</v>
      </c>
      <c r="I746" s="59">
        <f t="shared" si="201"/>
        <v>87.057200000000009</v>
      </c>
      <c r="J746" s="4">
        <f t="shared" si="202"/>
        <v>65.292899999999989</v>
      </c>
      <c r="K746" s="59">
        <f t="shared" si="189"/>
        <v>523.60530995405304</v>
      </c>
      <c r="L746" s="4">
        <f t="shared" si="204"/>
        <v>411.28720000000004</v>
      </c>
      <c r="M746" s="59">
        <f t="shared" si="205"/>
        <v>323.98289999999997</v>
      </c>
      <c r="N746" s="4">
        <f t="shared" si="190"/>
        <v>0.78549088823429036</v>
      </c>
      <c r="O746" s="8">
        <v>450.67</v>
      </c>
      <c r="Q746" s="16">
        <v>1</v>
      </c>
      <c r="R746" s="59">
        <f t="shared" si="191"/>
        <v>0</v>
      </c>
      <c r="S746" s="6">
        <f t="shared" si="192"/>
        <v>523.60530995405304</v>
      </c>
      <c r="T746" s="59">
        <f t="shared" si="193"/>
        <v>324.04530505508012</v>
      </c>
      <c r="U746" s="6">
        <f t="shared" si="194"/>
        <v>411.28720000000004</v>
      </c>
      <c r="V746" s="59">
        <f t="shared" si="195"/>
        <v>0</v>
      </c>
      <c r="W746" s="6">
        <f t="shared" si="196"/>
        <v>324.04530505508012</v>
      </c>
      <c r="X746" s="59">
        <f t="shared" si="203"/>
        <v>0.7042615955532483</v>
      </c>
      <c r="Y746" s="6">
        <f t="shared" si="197"/>
        <v>123.98289999999997</v>
      </c>
      <c r="Z746" s="59">
        <f t="shared" si="198"/>
        <v>429.56829535738552</v>
      </c>
      <c r="AA746" s="18">
        <f t="shared" si="199"/>
        <v>0.95744309914171799</v>
      </c>
      <c r="AB746" s="8" t="s">
        <v>760</v>
      </c>
      <c r="AS746" s="2">
        <v>1</v>
      </c>
      <c r="AT746" s="2">
        <v>0.9</v>
      </c>
    </row>
    <row r="747" spans="2:46" x14ac:dyDescent="0.25">
      <c r="B747" s="7" t="s">
        <v>761</v>
      </c>
      <c r="C747" s="21">
        <v>564.02</v>
      </c>
      <c r="D747" s="16">
        <v>345.81</v>
      </c>
      <c r="E747" s="21">
        <v>264.47000000000003</v>
      </c>
      <c r="F747" s="4">
        <f t="shared" si="200"/>
        <v>435.34921270171151</v>
      </c>
      <c r="G747" s="21">
        <v>0.79</v>
      </c>
      <c r="H747" s="4">
        <v>108.8215</v>
      </c>
      <c r="I747" s="59">
        <f t="shared" si="201"/>
        <v>87.057200000000009</v>
      </c>
      <c r="J747" s="4">
        <f t="shared" si="202"/>
        <v>65.292899999999989</v>
      </c>
      <c r="K747" s="59">
        <f t="shared" si="189"/>
        <v>544.17071270171152</v>
      </c>
      <c r="L747" s="4">
        <f t="shared" si="204"/>
        <v>432.86720000000003</v>
      </c>
      <c r="M747" s="59">
        <f t="shared" si="205"/>
        <v>329.7629</v>
      </c>
      <c r="N747" s="4">
        <f t="shared" si="190"/>
        <v>0.79546214064129028</v>
      </c>
      <c r="O747" s="8">
        <v>451.59</v>
      </c>
      <c r="Q747" s="16">
        <v>1</v>
      </c>
      <c r="R747" s="59">
        <f t="shared" si="191"/>
        <v>0</v>
      </c>
      <c r="S747" s="6">
        <f t="shared" si="192"/>
        <v>544.17071270171152</v>
      </c>
      <c r="T747" s="59">
        <f t="shared" si="193"/>
        <v>329.76924011564302</v>
      </c>
      <c r="U747" s="6">
        <f t="shared" si="194"/>
        <v>432.86720000000003</v>
      </c>
      <c r="V747" s="59">
        <f t="shared" si="195"/>
        <v>0</v>
      </c>
      <c r="W747" s="6">
        <f t="shared" si="196"/>
        <v>329.76924011564302</v>
      </c>
      <c r="X747" s="59">
        <f t="shared" si="203"/>
        <v>5.7239350605628943</v>
      </c>
      <c r="Y747" s="6">
        <f t="shared" si="197"/>
        <v>129.7629</v>
      </c>
      <c r="Z747" s="59">
        <f t="shared" si="198"/>
        <v>451.89868671224309</v>
      </c>
      <c r="AA747" s="18">
        <f t="shared" si="199"/>
        <v>0.95788550117127957</v>
      </c>
      <c r="AB747" s="8" t="s">
        <v>761</v>
      </c>
      <c r="AS747" s="2">
        <v>1</v>
      </c>
      <c r="AT747" s="2">
        <v>0.9</v>
      </c>
    </row>
    <row r="748" spans="2:46" x14ac:dyDescent="0.25">
      <c r="B748" s="7" t="s">
        <v>762</v>
      </c>
      <c r="C748" s="21">
        <v>544.54</v>
      </c>
      <c r="D748" s="16">
        <v>360</v>
      </c>
      <c r="E748" s="21">
        <v>268.22000000000003</v>
      </c>
      <c r="F748" s="4">
        <f t="shared" si="200"/>
        <v>448.93425843880527</v>
      </c>
      <c r="G748" s="21">
        <v>0.8</v>
      </c>
      <c r="H748" s="4">
        <v>108.8215</v>
      </c>
      <c r="I748" s="59">
        <f t="shared" si="201"/>
        <v>87.057200000000009</v>
      </c>
      <c r="J748" s="4">
        <f t="shared" si="202"/>
        <v>65.292899999999989</v>
      </c>
      <c r="K748" s="59">
        <f t="shared" si="189"/>
        <v>557.75575843880529</v>
      </c>
      <c r="L748" s="4">
        <f t="shared" si="204"/>
        <v>447.05720000000002</v>
      </c>
      <c r="M748" s="59">
        <f t="shared" si="205"/>
        <v>333.5129</v>
      </c>
      <c r="N748" s="4">
        <f t="shared" si="190"/>
        <v>0.80152861397853115</v>
      </c>
      <c r="O748" s="8">
        <v>451.77</v>
      </c>
      <c r="Q748" s="16">
        <v>1</v>
      </c>
      <c r="R748" s="59">
        <f t="shared" si="191"/>
        <v>0</v>
      </c>
      <c r="S748" s="6">
        <f t="shared" si="192"/>
        <v>557.75575843880529</v>
      </c>
      <c r="T748" s="59">
        <f t="shared" si="193"/>
        <v>333.51363690231153</v>
      </c>
      <c r="U748" s="6">
        <f t="shared" si="194"/>
        <v>447.05720000000002</v>
      </c>
      <c r="V748" s="59">
        <f t="shared" si="195"/>
        <v>0</v>
      </c>
      <c r="W748" s="6">
        <f t="shared" si="196"/>
        <v>333.51363690231153</v>
      </c>
      <c r="X748" s="59">
        <f t="shared" si="203"/>
        <v>3.7443967866685171</v>
      </c>
      <c r="Y748" s="6">
        <f t="shared" si="197"/>
        <v>133.5129</v>
      </c>
      <c r="Z748" s="59">
        <f t="shared" si="198"/>
        <v>466.56814565318325</v>
      </c>
      <c r="AA748" s="18">
        <f t="shared" si="199"/>
        <v>0.95818200227564099</v>
      </c>
      <c r="AB748" s="8" t="s">
        <v>762</v>
      </c>
      <c r="AS748" s="2">
        <v>1</v>
      </c>
      <c r="AT748" s="2">
        <v>0.9</v>
      </c>
    </row>
    <row r="749" spans="2:46" x14ac:dyDescent="0.25">
      <c r="B749" s="7" t="s">
        <v>763</v>
      </c>
      <c r="C749" s="21">
        <v>599.08000000000004</v>
      </c>
      <c r="D749" s="16">
        <v>362.41</v>
      </c>
      <c r="E749" s="21">
        <v>267.04000000000002</v>
      </c>
      <c r="F749" s="4">
        <f t="shared" si="200"/>
        <v>450.16815713686373</v>
      </c>
      <c r="G749" s="21">
        <v>0.8</v>
      </c>
      <c r="H749" s="4">
        <v>108.8215</v>
      </c>
      <c r="I749" s="59">
        <f t="shared" si="201"/>
        <v>87.057200000000009</v>
      </c>
      <c r="J749" s="4">
        <f t="shared" si="202"/>
        <v>65.292899999999989</v>
      </c>
      <c r="K749" s="59">
        <f t="shared" si="189"/>
        <v>558.98965713686368</v>
      </c>
      <c r="L749" s="4">
        <f t="shared" si="204"/>
        <v>449.46720000000005</v>
      </c>
      <c r="M749" s="59">
        <f t="shared" si="205"/>
        <v>332.3329</v>
      </c>
      <c r="N749" s="4">
        <f t="shared" si="190"/>
        <v>0.80407069122202379</v>
      </c>
      <c r="O749" s="8">
        <v>452.9</v>
      </c>
      <c r="Q749" s="16">
        <v>1</v>
      </c>
      <c r="R749" s="59">
        <f t="shared" si="191"/>
        <v>0</v>
      </c>
      <c r="S749" s="6">
        <f t="shared" si="192"/>
        <v>558.98965713686368</v>
      </c>
      <c r="T749" s="59">
        <f t="shared" si="193"/>
        <v>332.33819056820465</v>
      </c>
      <c r="U749" s="6">
        <f t="shared" si="194"/>
        <v>449.46720000000005</v>
      </c>
      <c r="V749" s="59">
        <f t="shared" si="195"/>
        <v>0</v>
      </c>
      <c r="W749" s="6">
        <f t="shared" si="196"/>
        <v>332.33819056820465</v>
      </c>
      <c r="X749" s="59">
        <f t="shared" si="203"/>
        <v>-1.1754463341068799</v>
      </c>
      <c r="Y749" s="6">
        <f t="shared" si="197"/>
        <v>132.3329</v>
      </c>
      <c r="Z749" s="59">
        <f t="shared" si="198"/>
        <v>468.54323204828182</v>
      </c>
      <c r="AA749" s="18">
        <f t="shared" si="199"/>
        <v>0.95928650603939136</v>
      </c>
      <c r="AB749" s="8" t="s">
        <v>763</v>
      </c>
      <c r="AS749" s="2">
        <v>1</v>
      </c>
      <c r="AT749" s="2">
        <v>0.9</v>
      </c>
    </row>
    <row r="750" spans="2:46" x14ac:dyDescent="0.25">
      <c r="B750" s="7" t="s">
        <v>764</v>
      </c>
      <c r="C750" s="21">
        <v>599.16</v>
      </c>
      <c r="D750" s="16">
        <v>356.31</v>
      </c>
      <c r="E750" s="21">
        <v>264.14</v>
      </c>
      <c r="F750" s="4">
        <f t="shared" si="200"/>
        <v>443.53889987237869</v>
      </c>
      <c r="G750" s="21">
        <v>0.8</v>
      </c>
      <c r="H750" s="4">
        <v>108.8215</v>
      </c>
      <c r="I750" s="59">
        <f t="shared" si="201"/>
        <v>87.057200000000009</v>
      </c>
      <c r="J750" s="4">
        <f t="shared" si="202"/>
        <v>65.292899999999989</v>
      </c>
      <c r="K750" s="59">
        <f t="shared" si="189"/>
        <v>552.36039987237871</v>
      </c>
      <c r="L750" s="4">
        <f t="shared" si="204"/>
        <v>443.36720000000003</v>
      </c>
      <c r="M750" s="59">
        <f t="shared" si="205"/>
        <v>329.43289999999996</v>
      </c>
      <c r="N750" s="4">
        <f t="shared" si="190"/>
        <v>0.80267738256116616</v>
      </c>
      <c r="O750" s="8">
        <v>449</v>
      </c>
      <c r="Q750" s="16">
        <v>1</v>
      </c>
      <c r="R750" s="59">
        <f t="shared" si="191"/>
        <v>0</v>
      </c>
      <c r="S750" s="6">
        <f t="shared" si="192"/>
        <v>552.36039987237871</v>
      </c>
      <c r="T750" s="59">
        <f t="shared" si="193"/>
        <v>329.43517922549506</v>
      </c>
      <c r="U750" s="6">
        <f t="shared" si="194"/>
        <v>443.36720000000003</v>
      </c>
      <c r="V750" s="59">
        <f t="shared" si="195"/>
        <v>0</v>
      </c>
      <c r="W750" s="6">
        <f t="shared" si="196"/>
        <v>329.43517922549506</v>
      </c>
      <c r="X750" s="59">
        <f t="shared" si="203"/>
        <v>-2.9030113427095898</v>
      </c>
      <c r="Y750" s="6">
        <f t="shared" si="197"/>
        <v>129.43289999999996</v>
      </c>
      <c r="Z750" s="59">
        <f t="shared" si="198"/>
        <v>461.87373776634024</v>
      </c>
      <c r="AA750" s="18">
        <f t="shared" si="199"/>
        <v>0.95993160846113623</v>
      </c>
      <c r="AB750" s="8" t="s">
        <v>764</v>
      </c>
      <c r="AS750" s="2">
        <v>1</v>
      </c>
      <c r="AT750" s="2">
        <v>0.9</v>
      </c>
    </row>
    <row r="751" spans="2:46" x14ac:dyDescent="0.25">
      <c r="B751" s="7" t="s">
        <v>765</v>
      </c>
      <c r="C751" s="21">
        <v>659.7</v>
      </c>
      <c r="D751" s="16">
        <v>353.88</v>
      </c>
      <c r="E751" s="21">
        <v>257.93</v>
      </c>
      <c r="F751" s="4">
        <f t="shared" si="200"/>
        <v>437.90288797860194</v>
      </c>
      <c r="G751" s="21">
        <v>0.8</v>
      </c>
      <c r="H751" s="4">
        <v>108.8215</v>
      </c>
      <c r="I751" s="59">
        <f t="shared" si="201"/>
        <v>87.057200000000009</v>
      </c>
      <c r="J751" s="4">
        <f t="shared" si="202"/>
        <v>65.292899999999989</v>
      </c>
      <c r="K751" s="59">
        <f t="shared" si="189"/>
        <v>546.72438797860195</v>
      </c>
      <c r="L751" s="4">
        <f t="shared" si="204"/>
        <v>440.93720000000002</v>
      </c>
      <c r="M751" s="59">
        <f t="shared" si="205"/>
        <v>323.22289999999998</v>
      </c>
      <c r="N751" s="4">
        <f t="shared" si="190"/>
        <v>0.806507281722464</v>
      </c>
      <c r="O751" s="8">
        <v>451.45</v>
      </c>
      <c r="Q751" s="16">
        <v>1</v>
      </c>
      <c r="R751" s="59">
        <f t="shared" si="191"/>
        <v>0</v>
      </c>
      <c r="S751" s="6">
        <f t="shared" si="192"/>
        <v>546.72438797860195</v>
      </c>
      <c r="T751" s="59">
        <f t="shared" si="193"/>
        <v>323.23666572147539</v>
      </c>
      <c r="U751" s="6">
        <f t="shared" si="194"/>
        <v>440.93720000000002</v>
      </c>
      <c r="V751" s="59">
        <f t="shared" si="195"/>
        <v>0</v>
      </c>
      <c r="W751" s="6">
        <f t="shared" si="196"/>
        <v>323.23666572147539</v>
      </c>
      <c r="X751" s="59">
        <f t="shared" si="203"/>
        <v>-6.1985135040196724</v>
      </c>
      <c r="Y751" s="6">
        <f t="shared" si="197"/>
        <v>123.22289999999998</v>
      </c>
      <c r="Z751" s="59">
        <f t="shared" si="198"/>
        <v>457.83129799987461</v>
      </c>
      <c r="AA751" s="18">
        <f t="shared" si="199"/>
        <v>0.96309973111563196</v>
      </c>
      <c r="AB751" s="8" t="s">
        <v>765</v>
      </c>
      <c r="AS751" s="2">
        <v>1</v>
      </c>
      <c r="AT751" s="2">
        <v>0.9</v>
      </c>
    </row>
    <row r="752" spans="2:46" x14ac:dyDescent="0.25">
      <c r="B752" s="7" t="s">
        <v>766</v>
      </c>
      <c r="C752" s="21">
        <v>584.04</v>
      </c>
      <c r="D752" s="16">
        <v>342.91</v>
      </c>
      <c r="E752" s="21">
        <v>250.36</v>
      </c>
      <c r="F752" s="4">
        <f t="shared" si="200"/>
        <v>424.57908297512728</v>
      </c>
      <c r="G752" s="21">
        <v>0.8</v>
      </c>
      <c r="H752" s="4">
        <v>108.8215</v>
      </c>
      <c r="I752" s="59">
        <f t="shared" si="201"/>
        <v>87.057200000000009</v>
      </c>
      <c r="J752" s="4">
        <f t="shared" si="202"/>
        <v>65.292899999999989</v>
      </c>
      <c r="K752" s="59">
        <f t="shared" si="189"/>
        <v>533.40058297512724</v>
      </c>
      <c r="L752" s="4">
        <f t="shared" si="204"/>
        <v>429.96720000000005</v>
      </c>
      <c r="M752" s="59">
        <f t="shared" si="205"/>
        <v>315.65289999999999</v>
      </c>
      <c r="N752" s="4">
        <f t="shared" si="190"/>
        <v>0.80608685802664315</v>
      </c>
      <c r="O752" s="8">
        <v>451.2</v>
      </c>
      <c r="Q752" s="16">
        <v>1</v>
      </c>
      <c r="R752" s="59">
        <f t="shared" si="191"/>
        <v>0</v>
      </c>
      <c r="S752" s="6">
        <f t="shared" si="192"/>
        <v>533.40058297512724</v>
      </c>
      <c r="T752" s="59">
        <f t="shared" si="193"/>
        <v>315.66499464205015</v>
      </c>
      <c r="U752" s="6">
        <f t="shared" si="194"/>
        <v>429.96720000000005</v>
      </c>
      <c r="V752" s="59">
        <f t="shared" si="195"/>
        <v>0</v>
      </c>
      <c r="W752" s="6">
        <f t="shared" si="196"/>
        <v>315.66499464205015</v>
      </c>
      <c r="X752" s="59">
        <f t="shared" si="203"/>
        <v>-7.5716710794252435</v>
      </c>
      <c r="Y752" s="6">
        <f t="shared" si="197"/>
        <v>115.65289999999999</v>
      </c>
      <c r="Z752" s="59">
        <f t="shared" si="198"/>
        <v>445.24980219450975</v>
      </c>
      <c r="AA752" s="18">
        <f t="shared" si="199"/>
        <v>0.96567634141736591</v>
      </c>
      <c r="AB752" s="8" t="s">
        <v>766</v>
      </c>
      <c r="AS752" s="2">
        <v>1</v>
      </c>
      <c r="AT752" s="2">
        <v>0.9</v>
      </c>
    </row>
    <row r="753" spans="2:46" x14ac:dyDescent="0.25">
      <c r="B753" s="7" t="s">
        <v>767</v>
      </c>
      <c r="C753" s="21">
        <v>664.28</v>
      </c>
      <c r="D753" s="16">
        <v>369.03</v>
      </c>
      <c r="E753" s="21">
        <v>267.39</v>
      </c>
      <c r="F753" s="4">
        <f t="shared" si="200"/>
        <v>455.71981852888507</v>
      </c>
      <c r="G753" s="21">
        <v>0.81</v>
      </c>
      <c r="H753" s="4">
        <v>108.8215</v>
      </c>
      <c r="I753" s="59">
        <f t="shared" si="201"/>
        <v>87.057200000000009</v>
      </c>
      <c r="J753" s="4">
        <f t="shared" si="202"/>
        <v>65.292899999999989</v>
      </c>
      <c r="K753" s="59">
        <f t="shared" si="189"/>
        <v>564.54131852888509</v>
      </c>
      <c r="L753" s="4">
        <f t="shared" si="204"/>
        <v>456.0872</v>
      </c>
      <c r="M753" s="59">
        <f t="shared" si="205"/>
        <v>332.68289999999996</v>
      </c>
      <c r="N753" s="4">
        <f t="shared" si="190"/>
        <v>0.807889847971622</v>
      </c>
      <c r="O753" s="8">
        <v>450.12</v>
      </c>
      <c r="Q753" s="16">
        <v>1</v>
      </c>
      <c r="R753" s="59">
        <f t="shared" si="191"/>
        <v>0</v>
      </c>
      <c r="S753" s="6">
        <f t="shared" si="192"/>
        <v>564.54131852888509</v>
      </c>
      <c r="T753" s="59">
        <f t="shared" si="193"/>
        <v>332.70312039788877</v>
      </c>
      <c r="U753" s="6">
        <f t="shared" si="194"/>
        <v>456.0872</v>
      </c>
      <c r="V753" s="59">
        <f t="shared" si="195"/>
        <v>0</v>
      </c>
      <c r="W753" s="6">
        <f t="shared" si="196"/>
        <v>332.70312039788877</v>
      </c>
      <c r="X753" s="59">
        <f t="shared" si="203"/>
        <v>17.038125755838621</v>
      </c>
      <c r="Y753" s="6">
        <f t="shared" si="197"/>
        <v>132.68289999999996</v>
      </c>
      <c r="Z753" s="59">
        <f t="shared" si="198"/>
        <v>474.99503782276503</v>
      </c>
      <c r="AA753" s="18">
        <f t="shared" si="199"/>
        <v>0.96019360979130874</v>
      </c>
      <c r="AB753" s="8" t="s">
        <v>767</v>
      </c>
      <c r="AS753" s="2">
        <v>1</v>
      </c>
      <c r="AT753" s="2">
        <v>0.9</v>
      </c>
    </row>
    <row r="754" spans="2:46" x14ac:dyDescent="0.25">
      <c r="B754" s="7" t="s">
        <v>768</v>
      </c>
      <c r="C754" s="21">
        <v>590.28</v>
      </c>
      <c r="D754" s="16">
        <v>357.86</v>
      </c>
      <c r="E754" s="21">
        <v>266.79000000000002</v>
      </c>
      <c r="F754" s="4">
        <f t="shared" si="200"/>
        <v>446.36384676629001</v>
      </c>
      <c r="G754" s="21">
        <v>0.8</v>
      </c>
      <c r="H754" s="4">
        <v>108.8215</v>
      </c>
      <c r="I754" s="59">
        <f t="shared" si="201"/>
        <v>87.057200000000009</v>
      </c>
      <c r="J754" s="4">
        <f t="shared" si="202"/>
        <v>65.292899999999989</v>
      </c>
      <c r="K754" s="59">
        <f t="shared" si="189"/>
        <v>555.18534676628997</v>
      </c>
      <c r="L754" s="4">
        <f t="shared" si="204"/>
        <v>444.91720000000004</v>
      </c>
      <c r="M754" s="59">
        <f t="shared" si="205"/>
        <v>332.0829</v>
      </c>
      <c r="N754" s="4">
        <f t="shared" si="190"/>
        <v>0.80138498357610966</v>
      </c>
      <c r="O754" s="8">
        <v>451.71</v>
      </c>
      <c r="Q754" s="16">
        <v>1</v>
      </c>
      <c r="R754" s="59">
        <f t="shared" si="191"/>
        <v>0</v>
      </c>
      <c r="S754" s="6">
        <f t="shared" si="192"/>
        <v>555.18534676628997</v>
      </c>
      <c r="T754" s="59">
        <f t="shared" si="193"/>
        <v>332.08350517327057</v>
      </c>
      <c r="U754" s="6">
        <f t="shared" si="194"/>
        <v>444.91720000000004</v>
      </c>
      <c r="V754" s="59">
        <f t="shared" si="195"/>
        <v>0</v>
      </c>
      <c r="W754" s="6">
        <f t="shared" si="196"/>
        <v>332.08350517327057</v>
      </c>
      <c r="X754" s="59">
        <f t="shared" si="203"/>
        <v>-0.61961522461820095</v>
      </c>
      <c r="Y754" s="6">
        <f t="shared" si="197"/>
        <v>132.0829</v>
      </c>
      <c r="Z754" s="59">
        <f t="shared" si="198"/>
        <v>464.10904680715936</v>
      </c>
      <c r="AA754" s="18">
        <f t="shared" si="199"/>
        <v>0.95864797952293812</v>
      </c>
      <c r="AB754" s="8" t="s">
        <v>768</v>
      </c>
      <c r="AS754" s="2">
        <v>1</v>
      </c>
      <c r="AT754" s="2">
        <v>0.9</v>
      </c>
    </row>
    <row r="755" spans="2:46" x14ac:dyDescent="0.25">
      <c r="B755" s="7" t="s">
        <v>769</v>
      </c>
      <c r="C755" s="21">
        <v>528.9</v>
      </c>
      <c r="D755" s="16">
        <v>361.23</v>
      </c>
      <c r="E755" s="21">
        <v>267.92</v>
      </c>
      <c r="F755" s="4">
        <f t="shared" si="200"/>
        <v>449.74241438850305</v>
      </c>
      <c r="G755" s="21">
        <v>0.8</v>
      </c>
      <c r="H755" s="4">
        <v>108.8215</v>
      </c>
      <c r="I755" s="59">
        <f t="shared" si="201"/>
        <v>87.057200000000009</v>
      </c>
      <c r="J755" s="4">
        <f t="shared" si="202"/>
        <v>65.292899999999989</v>
      </c>
      <c r="K755" s="59">
        <f t="shared" si="189"/>
        <v>558.56391438850301</v>
      </c>
      <c r="L755" s="4">
        <f t="shared" si="204"/>
        <v>448.28720000000004</v>
      </c>
      <c r="M755" s="59">
        <f t="shared" si="205"/>
        <v>333.21289999999999</v>
      </c>
      <c r="N755" s="4">
        <f t="shared" si="190"/>
        <v>0.80257100119109881</v>
      </c>
      <c r="O755" s="8">
        <v>451.76</v>
      </c>
      <c r="Q755" s="16">
        <v>1</v>
      </c>
      <c r="R755" s="59">
        <f t="shared" si="191"/>
        <v>0</v>
      </c>
      <c r="S755" s="6">
        <f t="shared" si="192"/>
        <v>558.56391438850301</v>
      </c>
      <c r="T755" s="59">
        <f t="shared" si="193"/>
        <v>333.21499482041145</v>
      </c>
      <c r="U755" s="6">
        <f t="shared" si="194"/>
        <v>448.28720000000004</v>
      </c>
      <c r="V755" s="59">
        <f t="shared" si="195"/>
        <v>0</v>
      </c>
      <c r="W755" s="6">
        <f t="shared" si="196"/>
        <v>333.21499482041145</v>
      </c>
      <c r="X755" s="59">
        <f t="shared" si="203"/>
        <v>1.1314896471408815</v>
      </c>
      <c r="Y755" s="6">
        <f t="shared" si="197"/>
        <v>133.21289999999999</v>
      </c>
      <c r="Z755" s="59">
        <f t="shared" si="198"/>
        <v>467.66129881598073</v>
      </c>
      <c r="AA755" s="18">
        <f t="shared" si="199"/>
        <v>0.95857237093376813</v>
      </c>
      <c r="AB755" s="8" t="s">
        <v>769</v>
      </c>
      <c r="AS755" s="2">
        <v>1</v>
      </c>
      <c r="AT755" s="2">
        <v>0.9</v>
      </c>
    </row>
    <row r="756" spans="2:46" x14ac:dyDescent="0.25">
      <c r="B756" s="7" t="s">
        <v>770</v>
      </c>
      <c r="C756" s="21">
        <v>534.34</v>
      </c>
      <c r="D756" s="16">
        <v>357.39</v>
      </c>
      <c r="E756" s="21">
        <v>269.81</v>
      </c>
      <c r="F756" s="4">
        <f t="shared" si="200"/>
        <v>447.80023246979226</v>
      </c>
      <c r="G756" s="21">
        <v>0.79</v>
      </c>
      <c r="H756" s="4">
        <v>108.8215</v>
      </c>
      <c r="I756" s="59">
        <f t="shared" si="201"/>
        <v>87.057200000000009</v>
      </c>
      <c r="J756" s="4">
        <f t="shared" si="202"/>
        <v>65.292899999999989</v>
      </c>
      <c r="K756" s="59">
        <f t="shared" si="189"/>
        <v>556.62173246979228</v>
      </c>
      <c r="L756" s="4">
        <f t="shared" si="204"/>
        <v>444.44720000000001</v>
      </c>
      <c r="M756" s="59">
        <f t="shared" si="205"/>
        <v>335.10289999999998</v>
      </c>
      <c r="N756" s="4">
        <f t="shared" si="190"/>
        <v>0.79847259651170743</v>
      </c>
      <c r="O756" s="8">
        <v>453.01</v>
      </c>
      <c r="Q756" s="16">
        <v>1</v>
      </c>
      <c r="R756" s="59">
        <f t="shared" si="191"/>
        <v>0</v>
      </c>
      <c r="S756" s="6">
        <f t="shared" si="192"/>
        <v>556.62173246979228</v>
      </c>
      <c r="T756" s="59">
        <f t="shared" si="193"/>
        <v>335.10362497268363</v>
      </c>
      <c r="U756" s="6">
        <f t="shared" si="194"/>
        <v>444.44720000000001</v>
      </c>
      <c r="V756" s="59">
        <f t="shared" si="195"/>
        <v>0</v>
      </c>
      <c r="W756" s="6">
        <f t="shared" si="196"/>
        <v>335.10362497268363</v>
      </c>
      <c r="X756" s="59">
        <f t="shared" si="203"/>
        <v>1.8886301522721851</v>
      </c>
      <c r="Y756" s="6">
        <f t="shared" si="197"/>
        <v>135.10289999999998</v>
      </c>
      <c r="Z756" s="59">
        <f t="shared" si="198"/>
        <v>464.52783250979695</v>
      </c>
      <c r="AA756" s="18">
        <f t="shared" si="199"/>
        <v>0.95677194969932522</v>
      </c>
      <c r="AB756" s="8" t="s">
        <v>770</v>
      </c>
      <c r="AS756" s="2">
        <v>1</v>
      </c>
      <c r="AT756" s="2">
        <v>0.9</v>
      </c>
    </row>
    <row r="757" spans="2:46" x14ac:dyDescent="0.25">
      <c r="B757" s="7" t="s">
        <v>771</v>
      </c>
      <c r="C757" s="21">
        <v>561.16</v>
      </c>
      <c r="D757" s="16">
        <v>369.62</v>
      </c>
      <c r="E757" s="21">
        <v>271.10000000000002</v>
      </c>
      <c r="F757" s="4">
        <f t="shared" si="200"/>
        <v>458.38210523535929</v>
      </c>
      <c r="G757" s="21">
        <v>0.8</v>
      </c>
      <c r="H757" s="4">
        <v>108.8215</v>
      </c>
      <c r="I757" s="59">
        <f t="shared" si="201"/>
        <v>87.057200000000009</v>
      </c>
      <c r="J757" s="4">
        <f t="shared" si="202"/>
        <v>65.292899999999989</v>
      </c>
      <c r="K757" s="59">
        <f t="shared" si="189"/>
        <v>567.2036052353593</v>
      </c>
      <c r="L757" s="4">
        <f t="shared" si="204"/>
        <v>456.67720000000003</v>
      </c>
      <c r="M757" s="59">
        <f t="shared" si="205"/>
        <v>336.3929</v>
      </c>
      <c r="N757" s="4">
        <f t="shared" si="190"/>
        <v>0.80513804176280457</v>
      </c>
      <c r="O757" s="8">
        <v>453.26</v>
      </c>
      <c r="Q757" s="16">
        <v>1</v>
      </c>
      <c r="R757" s="59">
        <f t="shared" si="191"/>
        <v>0</v>
      </c>
      <c r="S757" s="6">
        <f t="shared" si="192"/>
        <v>567.2036052353593</v>
      </c>
      <c r="T757" s="59">
        <f t="shared" si="193"/>
        <v>336.40134481322946</v>
      </c>
      <c r="U757" s="6">
        <f t="shared" si="194"/>
        <v>456.67720000000003</v>
      </c>
      <c r="V757" s="59">
        <f t="shared" si="195"/>
        <v>0</v>
      </c>
      <c r="W757" s="6">
        <f t="shared" si="196"/>
        <v>336.40134481322946</v>
      </c>
      <c r="X757" s="59">
        <f t="shared" si="203"/>
        <v>1.2977198405458239</v>
      </c>
      <c r="Y757" s="6">
        <f t="shared" si="197"/>
        <v>136.3929</v>
      </c>
      <c r="Z757" s="59">
        <f t="shared" si="198"/>
        <v>476.60999587739451</v>
      </c>
      <c r="AA757" s="18">
        <f t="shared" si="199"/>
        <v>0.95817797350074441</v>
      </c>
      <c r="AB757" s="8" t="s">
        <v>771</v>
      </c>
      <c r="AS757" s="2">
        <v>1</v>
      </c>
      <c r="AT757" s="2">
        <v>0.9</v>
      </c>
    </row>
    <row r="758" spans="2:46" x14ac:dyDescent="0.25">
      <c r="B758" s="7" t="s">
        <v>772</v>
      </c>
      <c r="C758" s="21">
        <v>503.76</v>
      </c>
      <c r="D758" s="16">
        <v>357.64</v>
      </c>
      <c r="E758" s="21">
        <v>268.16000000000003</v>
      </c>
      <c r="F758" s="4">
        <f t="shared" si="200"/>
        <v>447.00800350776717</v>
      </c>
      <c r="G758" s="21">
        <v>0.8</v>
      </c>
      <c r="H758" s="4">
        <v>108.8215</v>
      </c>
      <c r="I758" s="59">
        <f t="shared" si="201"/>
        <v>87.057200000000009</v>
      </c>
      <c r="J758" s="4">
        <f t="shared" si="202"/>
        <v>65.292899999999989</v>
      </c>
      <c r="K758" s="59">
        <f t="shared" si="189"/>
        <v>555.82950350776719</v>
      </c>
      <c r="L758" s="4">
        <f t="shared" si="204"/>
        <v>444.69720000000001</v>
      </c>
      <c r="M758" s="59">
        <f t="shared" si="205"/>
        <v>333.4529</v>
      </c>
      <c r="N758" s="4">
        <f t="shared" si="190"/>
        <v>0.80006044514293362</v>
      </c>
      <c r="O758" s="8">
        <v>454.39</v>
      </c>
      <c r="Q758" s="16">
        <v>1</v>
      </c>
      <c r="R758" s="59">
        <f t="shared" si="191"/>
        <v>0</v>
      </c>
      <c r="S758" s="6">
        <f t="shared" si="192"/>
        <v>555.82950350776719</v>
      </c>
      <c r="T758" s="59">
        <f t="shared" si="193"/>
        <v>333.4529011447508</v>
      </c>
      <c r="U758" s="6">
        <f t="shared" si="194"/>
        <v>444.69720000000001</v>
      </c>
      <c r="V758" s="59">
        <f t="shared" si="195"/>
        <v>0</v>
      </c>
      <c r="W758" s="6">
        <f t="shared" si="196"/>
        <v>333.4529011447508</v>
      </c>
      <c r="X758" s="59">
        <f t="shared" si="203"/>
        <v>-2.9484436684786601</v>
      </c>
      <c r="Y758" s="6">
        <f t="shared" si="197"/>
        <v>133.4529</v>
      </c>
      <c r="Z758" s="59">
        <f t="shared" si="198"/>
        <v>464.29007765216136</v>
      </c>
      <c r="AA758" s="18">
        <f t="shared" si="199"/>
        <v>0.95780035241924766</v>
      </c>
      <c r="AB758" s="8" t="s">
        <v>772</v>
      </c>
      <c r="AS758" s="2">
        <v>1</v>
      </c>
      <c r="AT758" s="2">
        <v>0.9</v>
      </c>
    </row>
    <row r="759" spans="2:46" x14ac:dyDescent="0.25">
      <c r="B759" s="7" t="s">
        <v>773</v>
      </c>
      <c r="C759" s="21">
        <v>603.79999999999995</v>
      </c>
      <c r="D759" s="16">
        <v>361.03</v>
      </c>
      <c r="E759" s="21">
        <v>273.36</v>
      </c>
      <c r="F759" s="4">
        <f t="shared" si="200"/>
        <v>452.84473111652738</v>
      </c>
      <c r="G759" s="21">
        <v>0.79</v>
      </c>
      <c r="H759" s="4">
        <v>108.8215</v>
      </c>
      <c r="I759" s="59">
        <f t="shared" si="201"/>
        <v>87.057200000000009</v>
      </c>
      <c r="J759" s="4">
        <f t="shared" si="202"/>
        <v>65.292899999999989</v>
      </c>
      <c r="K759" s="59">
        <f t="shared" si="189"/>
        <v>561.66623111652734</v>
      </c>
      <c r="L759" s="4">
        <f t="shared" si="204"/>
        <v>448.0872</v>
      </c>
      <c r="M759" s="59">
        <f t="shared" si="205"/>
        <v>338.65289999999999</v>
      </c>
      <c r="N759" s="4">
        <f t="shared" si="190"/>
        <v>0.79778198363333075</v>
      </c>
      <c r="O759" s="8">
        <v>456.51</v>
      </c>
      <c r="Q759" s="16">
        <v>1</v>
      </c>
      <c r="R759" s="59">
        <f t="shared" si="191"/>
        <v>0</v>
      </c>
      <c r="S759" s="6">
        <f t="shared" si="192"/>
        <v>561.66623111652734</v>
      </c>
      <c r="T759" s="59">
        <f t="shared" si="193"/>
        <v>338.65442027648817</v>
      </c>
      <c r="U759" s="6">
        <f t="shared" si="194"/>
        <v>448.0872</v>
      </c>
      <c r="V759" s="59">
        <f t="shared" si="195"/>
        <v>0</v>
      </c>
      <c r="W759" s="6">
        <f t="shared" si="196"/>
        <v>338.65442027648817</v>
      </c>
      <c r="X759" s="59">
        <f t="shared" si="203"/>
        <v>5.2015191317373706</v>
      </c>
      <c r="Y759" s="6">
        <f t="shared" si="197"/>
        <v>138.65289999999999</v>
      </c>
      <c r="Z759" s="59">
        <f t="shared" si="198"/>
        <v>469.04878795520835</v>
      </c>
      <c r="AA759" s="18">
        <f t="shared" si="199"/>
        <v>0.95531043146579864</v>
      </c>
      <c r="AB759" s="8" t="s">
        <v>773</v>
      </c>
      <c r="AS759" s="2">
        <v>1</v>
      </c>
      <c r="AT759" s="2">
        <v>0.9</v>
      </c>
    </row>
    <row r="760" spans="2:46" x14ac:dyDescent="0.25">
      <c r="B760" s="7" t="s">
        <v>774</v>
      </c>
      <c r="C760" s="21">
        <v>585.96</v>
      </c>
      <c r="D760" s="16">
        <v>350.39</v>
      </c>
      <c r="E760" s="21">
        <v>267.58</v>
      </c>
      <c r="F760" s="4">
        <f t="shared" si="200"/>
        <v>440.87663637348709</v>
      </c>
      <c r="G760" s="21">
        <v>0.79</v>
      </c>
      <c r="H760" s="4">
        <v>108.8215</v>
      </c>
      <c r="I760" s="59">
        <f t="shared" si="201"/>
        <v>87.057200000000009</v>
      </c>
      <c r="J760" s="4">
        <f t="shared" si="202"/>
        <v>65.292899999999989</v>
      </c>
      <c r="K760" s="59">
        <f t="shared" si="189"/>
        <v>549.69813637348705</v>
      </c>
      <c r="L760" s="4">
        <f t="shared" si="204"/>
        <v>437.44720000000001</v>
      </c>
      <c r="M760" s="59">
        <f t="shared" si="205"/>
        <v>332.87289999999996</v>
      </c>
      <c r="N760" s="4">
        <f t="shared" si="190"/>
        <v>0.79579531210704479</v>
      </c>
      <c r="O760" s="8">
        <v>456.68</v>
      </c>
      <c r="Q760" s="16">
        <v>1</v>
      </c>
      <c r="R760" s="59">
        <f t="shared" si="191"/>
        <v>0</v>
      </c>
      <c r="S760" s="6">
        <f t="shared" si="192"/>
        <v>549.69813637348705</v>
      </c>
      <c r="T760" s="59">
        <f t="shared" si="193"/>
        <v>332.87833865339564</v>
      </c>
      <c r="U760" s="6">
        <f t="shared" si="194"/>
        <v>437.44720000000001</v>
      </c>
      <c r="V760" s="59">
        <f t="shared" si="195"/>
        <v>0</v>
      </c>
      <c r="W760" s="6">
        <f t="shared" si="196"/>
        <v>332.87833865339564</v>
      </c>
      <c r="X760" s="59">
        <f t="shared" si="203"/>
        <v>-5.7760816230925229</v>
      </c>
      <c r="Y760" s="6">
        <f t="shared" si="197"/>
        <v>132.87289999999996</v>
      </c>
      <c r="Z760" s="59">
        <f t="shared" si="198"/>
        <v>457.18186790625236</v>
      </c>
      <c r="AA760" s="18">
        <f t="shared" si="199"/>
        <v>0.95683409756246274</v>
      </c>
      <c r="AB760" s="8" t="s">
        <v>774</v>
      </c>
      <c r="AS760" s="2">
        <v>1</v>
      </c>
      <c r="AT760" s="2">
        <v>0.9</v>
      </c>
    </row>
    <row r="761" spans="2:46" x14ac:dyDescent="0.25">
      <c r="B761" s="7" t="s">
        <v>775</v>
      </c>
      <c r="C761" s="21">
        <v>516.04</v>
      </c>
      <c r="D761" s="16">
        <v>359.42</v>
      </c>
      <c r="E761" s="21">
        <v>266.93</v>
      </c>
      <c r="F761" s="4">
        <f t="shared" si="200"/>
        <v>447.69896280871592</v>
      </c>
      <c r="G761" s="21">
        <v>0.8</v>
      </c>
      <c r="H761" s="4">
        <v>108.8215</v>
      </c>
      <c r="I761" s="59">
        <f t="shared" si="201"/>
        <v>87.057200000000009</v>
      </c>
      <c r="J761" s="4">
        <f t="shared" si="202"/>
        <v>65.292899999999989</v>
      </c>
      <c r="K761" s="59">
        <f t="shared" si="189"/>
        <v>556.52046280871593</v>
      </c>
      <c r="L761" s="4">
        <f t="shared" si="204"/>
        <v>446.47720000000004</v>
      </c>
      <c r="M761" s="59">
        <f t="shared" si="205"/>
        <v>332.22289999999998</v>
      </c>
      <c r="N761" s="4">
        <f t="shared" si="190"/>
        <v>0.80226555865828186</v>
      </c>
      <c r="O761" s="8">
        <v>454.69</v>
      </c>
      <c r="Q761" s="16">
        <v>1</v>
      </c>
      <c r="R761" s="59">
        <f t="shared" si="191"/>
        <v>0</v>
      </c>
      <c r="S761" s="6">
        <f t="shared" si="192"/>
        <v>556.52046280871593</v>
      </c>
      <c r="T761" s="59">
        <f t="shared" si="193"/>
        <v>332.22452559223757</v>
      </c>
      <c r="U761" s="6">
        <f t="shared" si="194"/>
        <v>446.47720000000004</v>
      </c>
      <c r="V761" s="59">
        <f t="shared" si="195"/>
        <v>0</v>
      </c>
      <c r="W761" s="6">
        <f t="shared" si="196"/>
        <v>332.22452559223757</v>
      </c>
      <c r="X761" s="59">
        <f t="shared" si="203"/>
        <v>-0.65381306115807547</v>
      </c>
      <c r="Y761" s="6">
        <f t="shared" si="197"/>
        <v>132.22289999999998</v>
      </c>
      <c r="Z761" s="59">
        <f t="shared" si="198"/>
        <v>465.64448391906245</v>
      </c>
      <c r="AA761" s="18">
        <f t="shared" si="199"/>
        <v>0.95883708584338334</v>
      </c>
      <c r="AB761" s="8" t="s">
        <v>775</v>
      </c>
      <c r="AS761" s="2">
        <v>1</v>
      </c>
      <c r="AT761" s="2">
        <v>0.9</v>
      </c>
    </row>
    <row r="762" spans="2:46" x14ac:dyDescent="0.25">
      <c r="B762" s="7" t="s">
        <v>776</v>
      </c>
      <c r="C762" s="21">
        <v>586.58000000000004</v>
      </c>
      <c r="D762" s="16">
        <v>355.13</v>
      </c>
      <c r="E762" s="21">
        <v>266.20999999999998</v>
      </c>
      <c r="F762" s="4">
        <f t="shared" si="200"/>
        <v>443.83001363134508</v>
      </c>
      <c r="G762" s="21">
        <v>0.8</v>
      </c>
      <c r="H762" s="4">
        <v>108.8215</v>
      </c>
      <c r="I762" s="59">
        <f t="shared" si="201"/>
        <v>87.057200000000009</v>
      </c>
      <c r="J762" s="4">
        <f t="shared" si="202"/>
        <v>65.292899999999989</v>
      </c>
      <c r="K762" s="59">
        <f t="shared" si="189"/>
        <v>552.6515136313451</v>
      </c>
      <c r="L762" s="4">
        <f t="shared" si="204"/>
        <v>442.18720000000002</v>
      </c>
      <c r="M762" s="59">
        <f t="shared" si="205"/>
        <v>331.50289999999995</v>
      </c>
      <c r="N762" s="4">
        <f t="shared" si="190"/>
        <v>0.80011940453123953</v>
      </c>
      <c r="O762" s="8">
        <v>454.96</v>
      </c>
      <c r="Q762" s="16">
        <v>1</v>
      </c>
      <c r="R762" s="59">
        <f t="shared" si="191"/>
        <v>0</v>
      </c>
      <c r="S762" s="6">
        <f t="shared" si="192"/>
        <v>552.6515136313451</v>
      </c>
      <c r="T762" s="59">
        <f t="shared" si="193"/>
        <v>331.50290447472219</v>
      </c>
      <c r="U762" s="6">
        <f t="shared" si="194"/>
        <v>442.18720000000002</v>
      </c>
      <c r="V762" s="59">
        <f t="shared" si="195"/>
        <v>0</v>
      </c>
      <c r="W762" s="6">
        <f t="shared" si="196"/>
        <v>331.50290447472219</v>
      </c>
      <c r="X762" s="59">
        <f t="shared" si="203"/>
        <v>-0.72162111751538305</v>
      </c>
      <c r="Y762" s="6">
        <f t="shared" si="197"/>
        <v>131.50289999999995</v>
      </c>
      <c r="Z762" s="59">
        <f t="shared" si="198"/>
        <v>461.32692589122735</v>
      </c>
      <c r="AA762" s="18">
        <f t="shared" si="199"/>
        <v>0.95851157862886127</v>
      </c>
      <c r="AB762" s="8" t="s">
        <v>776</v>
      </c>
      <c r="AS762" s="2">
        <v>1</v>
      </c>
      <c r="AT762" s="2">
        <v>0.9</v>
      </c>
    </row>
    <row r="763" spans="2:46" x14ac:dyDescent="0.25">
      <c r="B763" s="7" t="s">
        <v>777</v>
      </c>
      <c r="C763" s="21">
        <v>509.6</v>
      </c>
      <c r="D763" s="16">
        <v>352.35</v>
      </c>
      <c r="E763" s="21">
        <v>259.81</v>
      </c>
      <c r="F763" s="4">
        <f t="shared" si="200"/>
        <v>437.7804913424078</v>
      </c>
      <c r="G763" s="21">
        <v>0.8</v>
      </c>
      <c r="H763" s="4">
        <v>108.8215</v>
      </c>
      <c r="I763" s="59">
        <f t="shared" si="201"/>
        <v>87.057200000000009</v>
      </c>
      <c r="J763" s="4">
        <f t="shared" si="202"/>
        <v>65.292899999999989</v>
      </c>
      <c r="K763" s="59">
        <f t="shared" si="189"/>
        <v>546.60199134240781</v>
      </c>
      <c r="L763" s="4">
        <f t="shared" si="204"/>
        <v>439.40720000000005</v>
      </c>
      <c r="M763" s="59">
        <f t="shared" si="205"/>
        <v>325.10289999999998</v>
      </c>
      <c r="N763" s="4">
        <f t="shared" si="190"/>
        <v>0.80388876542665622</v>
      </c>
      <c r="O763" s="8">
        <v>455.47</v>
      </c>
      <c r="Q763" s="16">
        <v>1</v>
      </c>
      <c r="R763" s="59">
        <f t="shared" si="191"/>
        <v>0</v>
      </c>
      <c r="S763" s="6">
        <f t="shared" si="192"/>
        <v>546.60199134240781</v>
      </c>
      <c r="T763" s="59">
        <f t="shared" si="193"/>
        <v>325.10775064222264</v>
      </c>
      <c r="U763" s="6">
        <f t="shared" si="194"/>
        <v>439.40720000000005</v>
      </c>
      <c r="V763" s="59">
        <f t="shared" si="195"/>
        <v>0</v>
      </c>
      <c r="W763" s="6">
        <f t="shared" si="196"/>
        <v>325.10775064222264</v>
      </c>
      <c r="X763" s="59">
        <f t="shared" si="203"/>
        <v>-6.3951538324995454</v>
      </c>
      <c r="Y763" s="6">
        <f t="shared" si="197"/>
        <v>125.10289999999998</v>
      </c>
      <c r="Z763" s="59">
        <f t="shared" si="198"/>
        <v>456.86915304083516</v>
      </c>
      <c r="AA763" s="18">
        <f t="shared" si="199"/>
        <v>0.96177909380703064</v>
      </c>
      <c r="AB763" s="8" t="s">
        <v>777</v>
      </c>
      <c r="AS763" s="2">
        <v>1</v>
      </c>
      <c r="AT763" s="2">
        <v>0.9</v>
      </c>
    </row>
    <row r="764" spans="2:46" x14ac:dyDescent="0.25">
      <c r="B764" s="7" t="s">
        <v>778</v>
      </c>
      <c r="C764" s="21">
        <v>605.88</v>
      </c>
      <c r="D764" s="16">
        <v>348.98</v>
      </c>
      <c r="E764" s="21">
        <v>267.31</v>
      </c>
      <c r="F764" s="4">
        <f t="shared" si="200"/>
        <v>439.59262562058524</v>
      </c>
      <c r="G764" s="21">
        <v>0.79</v>
      </c>
      <c r="H764" s="4">
        <v>108.8215</v>
      </c>
      <c r="I764" s="59">
        <f t="shared" si="201"/>
        <v>87.057200000000009</v>
      </c>
      <c r="J764" s="4">
        <f t="shared" si="202"/>
        <v>65.292899999999989</v>
      </c>
      <c r="K764" s="59">
        <f t="shared" si="189"/>
        <v>548.4141256205852</v>
      </c>
      <c r="L764" s="4">
        <f t="shared" si="204"/>
        <v>436.03720000000004</v>
      </c>
      <c r="M764" s="59">
        <f t="shared" si="205"/>
        <v>332.60289999999998</v>
      </c>
      <c r="N764" s="4">
        <f t="shared" si="190"/>
        <v>0.79508747063467877</v>
      </c>
      <c r="O764" s="8">
        <v>453.99</v>
      </c>
      <c r="Q764" s="16">
        <v>1</v>
      </c>
      <c r="R764" s="59">
        <f t="shared" si="191"/>
        <v>0</v>
      </c>
      <c r="S764" s="6">
        <f t="shared" si="192"/>
        <v>548.4141256205852</v>
      </c>
      <c r="T764" s="59">
        <f t="shared" si="193"/>
        <v>332.61030260103337</v>
      </c>
      <c r="U764" s="6">
        <f t="shared" si="194"/>
        <v>436.03720000000004</v>
      </c>
      <c r="V764" s="59">
        <f t="shared" si="195"/>
        <v>0</v>
      </c>
      <c r="W764" s="6">
        <f t="shared" si="196"/>
        <v>332.61030260103337</v>
      </c>
      <c r="X764" s="59">
        <f t="shared" si="203"/>
        <v>7.5025519588107272</v>
      </c>
      <c r="Y764" s="6">
        <f t="shared" si="197"/>
        <v>132.60289999999998</v>
      </c>
      <c r="Z764" s="59">
        <f t="shared" si="198"/>
        <v>455.75428563234601</v>
      </c>
      <c r="AA764" s="18">
        <f t="shared" si="199"/>
        <v>0.95673746522210079</v>
      </c>
      <c r="AB764" s="8" t="s">
        <v>778</v>
      </c>
      <c r="AS764" s="2">
        <v>1</v>
      </c>
      <c r="AT764" s="2">
        <v>0.9</v>
      </c>
    </row>
    <row r="765" spans="2:46" x14ac:dyDescent="0.25">
      <c r="B765" s="7" t="s">
        <v>779</v>
      </c>
      <c r="C765" s="21">
        <v>565.5</v>
      </c>
      <c r="D765" s="16">
        <v>362.91</v>
      </c>
      <c r="E765" s="21">
        <v>267.7</v>
      </c>
      <c r="F765" s="4">
        <f t="shared" si="200"/>
        <v>450.96225795514192</v>
      </c>
      <c r="G765" s="21">
        <v>0.8</v>
      </c>
      <c r="H765" s="4">
        <v>108.8215</v>
      </c>
      <c r="I765" s="59">
        <f t="shared" si="201"/>
        <v>87.057200000000009</v>
      </c>
      <c r="J765" s="4">
        <f t="shared" si="202"/>
        <v>65.292899999999989</v>
      </c>
      <c r="K765" s="59">
        <f t="shared" si="189"/>
        <v>559.78375795514194</v>
      </c>
      <c r="L765" s="4">
        <f t="shared" si="204"/>
        <v>449.96720000000005</v>
      </c>
      <c r="M765" s="59">
        <f t="shared" si="205"/>
        <v>332.99289999999996</v>
      </c>
      <c r="N765" s="4">
        <f t="shared" si="190"/>
        <v>0.80382325068470095</v>
      </c>
      <c r="O765" s="8">
        <v>450.49</v>
      </c>
      <c r="Q765" s="16">
        <v>1</v>
      </c>
      <c r="R765" s="59">
        <f t="shared" si="191"/>
        <v>0</v>
      </c>
      <c r="S765" s="6">
        <f t="shared" si="192"/>
        <v>559.78375795514194</v>
      </c>
      <c r="T765" s="59">
        <f t="shared" si="193"/>
        <v>332.99755944231919</v>
      </c>
      <c r="U765" s="6">
        <f t="shared" si="194"/>
        <v>449.96720000000005</v>
      </c>
      <c r="V765" s="59">
        <f t="shared" si="195"/>
        <v>0</v>
      </c>
      <c r="W765" s="6">
        <f t="shared" si="196"/>
        <v>332.99755944231919</v>
      </c>
      <c r="X765" s="59">
        <f t="shared" si="203"/>
        <v>0.38725684128581861</v>
      </c>
      <c r="Y765" s="6">
        <f t="shared" si="197"/>
        <v>132.99289999999996</v>
      </c>
      <c r="Z765" s="59">
        <f t="shared" si="198"/>
        <v>469.20954010575065</v>
      </c>
      <c r="AA765" s="18">
        <f t="shared" si="199"/>
        <v>0.95898987880465147</v>
      </c>
      <c r="AB765" s="8" t="s">
        <v>779</v>
      </c>
      <c r="AS765" s="2">
        <v>1</v>
      </c>
      <c r="AT765" s="2">
        <v>0.9</v>
      </c>
    </row>
    <row r="766" spans="2:46" x14ac:dyDescent="0.25">
      <c r="B766" s="7" t="s">
        <v>780</v>
      </c>
      <c r="C766" s="21">
        <v>540.82000000000005</v>
      </c>
      <c r="D766" s="16">
        <v>355.52</v>
      </c>
      <c r="E766" s="21">
        <v>266.17</v>
      </c>
      <c r="F766" s="4">
        <f t="shared" si="200"/>
        <v>444.11815916487808</v>
      </c>
      <c r="G766" s="21">
        <v>0.8</v>
      </c>
      <c r="H766" s="4">
        <v>108.8215</v>
      </c>
      <c r="I766" s="59">
        <f t="shared" si="201"/>
        <v>87.057200000000009</v>
      </c>
      <c r="J766" s="4">
        <f t="shared" si="202"/>
        <v>65.292899999999989</v>
      </c>
      <c r="K766" s="59">
        <f t="shared" si="189"/>
        <v>552.93965916487809</v>
      </c>
      <c r="L766" s="4">
        <f t="shared" si="204"/>
        <v>442.5772</v>
      </c>
      <c r="M766" s="59">
        <f t="shared" si="205"/>
        <v>331.46289999999999</v>
      </c>
      <c r="N766" s="4">
        <f t="shared" si="190"/>
        <v>0.80040777083784886</v>
      </c>
      <c r="O766" s="8">
        <v>449.67</v>
      </c>
      <c r="Q766" s="16">
        <v>1</v>
      </c>
      <c r="R766" s="59">
        <f t="shared" si="191"/>
        <v>0</v>
      </c>
      <c r="S766" s="6">
        <f t="shared" si="192"/>
        <v>552.93965916487809</v>
      </c>
      <c r="T766" s="59">
        <f t="shared" si="193"/>
        <v>331.46295225489609</v>
      </c>
      <c r="U766" s="6">
        <f t="shared" si="194"/>
        <v>442.5772</v>
      </c>
      <c r="V766" s="59">
        <f t="shared" si="195"/>
        <v>0</v>
      </c>
      <c r="W766" s="6">
        <f t="shared" si="196"/>
        <v>331.46295225489609</v>
      </c>
      <c r="X766" s="59">
        <f t="shared" si="203"/>
        <v>-1.5346071874230915</v>
      </c>
      <c r="Y766" s="6">
        <f t="shared" si="197"/>
        <v>131.46289999999999</v>
      </c>
      <c r="Z766" s="59">
        <f t="shared" si="198"/>
        <v>461.68936747151758</v>
      </c>
      <c r="AA766" s="18">
        <f t="shared" si="199"/>
        <v>0.95860383881875588</v>
      </c>
      <c r="AB766" s="8" t="s">
        <v>780</v>
      </c>
      <c r="AS766" s="2">
        <v>1</v>
      </c>
      <c r="AT766" s="2">
        <v>0.9</v>
      </c>
    </row>
    <row r="767" spans="2:46" x14ac:dyDescent="0.25">
      <c r="B767" s="7" t="s">
        <v>781</v>
      </c>
      <c r="C767" s="21">
        <v>512.54</v>
      </c>
      <c r="D767" s="16">
        <v>309.56</v>
      </c>
      <c r="E767" s="21">
        <v>191.06</v>
      </c>
      <c r="F767" s="4">
        <f t="shared" si="200"/>
        <v>363.77371702749497</v>
      </c>
      <c r="G767" s="21">
        <v>0.85</v>
      </c>
      <c r="H767" s="4">
        <v>108.8215</v>
      </c>
      <c r="I767" s="59">
        <f t="shared" si="201"/>
        <v>87.057200000000009</v>
      </c>
      <c r="J767" s="4">
        <f t="shared" si="202"/>
        <v>65.292899999999989</v>
      </c>
      <c r="K767" s="59">
        <f t="shared" si="189"/>
        <v>472.59521702749498</v>
      </c>
      <c r="L767" s="4">
        <f t="shared" si="204"/>
        <v>396.61720000000003</v>
      </c>
      <c r="M767" s="59">
        <f t="shared" si="205"/>
        <v>256.35289999999998</v>
      </c>
      <c r="N767" s="4">
        <f t="shared" si="190"/>
        <v>0.83923236145854885</v>
      </c>
      <c r="O767" s="8">
        <v>453.94</v>
      </c>
      <c r="Q767" s="16">
        <v>1</v>
      </c>
      <c r="R767" s="59">
        <f t="shared" si="191"/>
        <v>0</v>
      </c>
      <c r="S767" s="6">
        <f t="shared" si="192"/>
        <v>472.59521702749498</v>
      </c>
      <c r="T767" s="59">
        <f t="shared" si="193"/>
        <v>256.98450502204417</v>
      </c>
      <c r="U767" s="6">
        <f t="shared" si="194"/>
        <v>396.61720000000003</v>
      </c>
      <c r="V767" s="59">
        <f t="shared" si="195"/>
        <v>0</v>
      </c>
      <c r="W767" s="6">
        <f t="shared" si="196"/>
        <v>256.98450502204417</v>
      </c>
      <c r="X767" s="59">
        <f t="shared" si="203"/>
        <v>-74.47844723285192</v>
      </c>
      <c r="Y767" s="6">
        <f t="shared" si="197"/>
        <v>56.352899999999977</v>
      </c>
      <c r="Z767" s="59">
        <f t="shared" si="198"/>
        <v>400.60061491995992</v>
      </c>
      <c r="AA767" s="18">
        <f t="shared" si="199"/>
        <v>0.99005639339631124</v>
      </c>
      <c r="AB767" s="8" t="s">
        <v>781</v>
      </c>
      <c r="AS767" s="2">
        <v>1</v>
      </c>
      <c r="AT767" s="2">
        <v>0.9</v>
      </c>
    </row>
    <row r="768" spans="2:46" x14ac:dyDescent="0.25">
      <c r="B768" s="7" t="s">
        <v>782</v>
      </c>
      <c r="C768" s="21">
        <v>617.54</v>
      </c>
      <c r="D768" s="16">
        <v>355.21</v>
      </c>
      <c r="E768" s="21">
        <v>265.35000000000002</v>
      </c>
      <c r="F768" s="4">
        <f t="shared" si="200"/>
        <v>443.37880711644306</v>
      </c>
      <c r="G768" s="21">
        <v>0.8</v>
      </c>
      <c r="H768" s="4">
        <v>108.8215</v>
      </c>
      <c r="I768" s="59">
        <f t="shared" si="201"/>
        <v>87.057200000000009</v>
      </c>
      <c r="J768" s="4">
        <f t="shared" si="202"/>
        <v>65.292899999999989</v>
      </c>
      <c r="K768" s="59">
        <f t="shared" si="189"/>
        <v>552.20030711644301</v>
      </c>
      <c r="L768" s="4">
        <f t="shared" si="204"/>
        <v>442.2672</v>
      </c>
      <c r="M768" s="59">
        <f t="shared" si="205"/>
        <v>330.6429</v>
      </c>
      <c r="N768" s="4">
        <f t="shared" si="190"/>
        <v>0.8009180623413501</v>
      </c>
      <c r="O768" s="8">
        <v>450.42</v>
      </c>
      <c r="Q768" s="16">
        <v>1</v>
      </c>
      <c r="R768" s="59">
        <f t="shared" si="191"/>
        <v>0</v>
      </c>
      <c r="S768" s="6">
        <f t="shared" si="192"/>
        <v>552.20030711644301</v>
      </c>
      <c r="T768" s="59">
        <f t="shared" si="193"/>
        <v>330.64316563881061</v>
      </c>
      <c r="U768" s="6">
        <f t="shared" si="194"/>
        <v>442.2672</v>
      </c>
      <c r="V768" s="59">
        <f t="shared" si="195"/>
        <v>0</v>
      </c>
      <c r="W768" s="6">
        <f t="shared" si="196"/>
        <v>330.64316563881061</v>
      </c>
      <c r="X768" s="59">
        <f t="shared" si="203"/>
        <v>73.65866061676644</v>
      </c>
      <c r="Y768" s="6">
        <f t="shared" si="197"/>
        <v>130.6429</v>
      </c>
      <c r="Z768" s="59">
        <f t="shared" si="198"/>
        <v>461.15923878444636</v>
      </c>
      <c r="AA768" s="18">
        <f t="shared" si="199"/>
        <v>0.95903358927765769</v>
      </c>
      <c r="AB768" s="8" t="s">
        <v>782</v>
      </c>
      <c r="AS768" s="2">
        <v>1</v>
      </c>
      <c r="AT768" s="2">
        <v>0.9</v>
      </c>
    </row>
    <row r="769" spans="2:46" x14ac:dyDescent="0.25">
      <c r="B769" s="7" t="s">
        <v>783</v>
      </c>
      <c r="C769" s="21">
        <v>580.98</v>
      </c>
      <c r="D769" s="16">
        <v>364.29</v>
      </c>
      <c r="E769" s="21">
        <v>267.3</v>
      </c>
      <c r="F769" s="4">
        <f t="shared" si="200"/>
        <v>451.8368002940885</v>
      </c>
      <c r="G769" s="21">
        <v>0.8</v>
      </c>
      <c r="H769" s="4">
        <v>108.8215</v>
      </c>
      <c r="I769" s="59">
        <f t="shared" si="201"/>
        <v>87.057200000000009</v>
      </c>
      <c r="J769" s="4">
        <f t="shared" si="202"/>
        <v>65.292899999999989</v>
      </c>
      <c r="K769" s="59">
        <f t="shared" si="189"/>
        <v>560.65830029408846</v>
      </c>
      <c r="L769" s="4">
        <f t="shared" si="204"/>
        <v>451.34720000000004</v>
      </c>
      <c r="M769" s="59">
        <f t="shared" si="205"/>
        <v>332.59289999999999</v>
      </c>
      <c r="N769" s="4">
        <f t="shared" si="190"/>
        <v>0.80503079997790061</v>
      </c>
      <c r="O769" s="8">
        <v>450.8</v>
      </c>
      <c r="Q769" s="16">
        <v>1</v>
      </c>
      <c r="R769" s="59">
        <f t="shared" si="191"/>
        <v>0</v>
      </c>
      <c r="S769" s="6">
        <f t="shared" si="192"/>
        <v>560.65830029408846</v>
      </c>
      <c r="T769" s="59">
        <f t="shared" si="193"/>
        <v>332.60101434123169</v>
      </c>
      <c r="U769" s="6">
        <f t="shared" si="194"/>
        <v>451.34720000000004</v>
      </c>
      <c r="V769" s="59">
        <f t="shared" si="195"/>
        <v>0</v>
      </c>
      <c r="W769" s="6">
        <f t="shared" si="196"/>
        <v>332.60101434123169</v>
      </c>
      <c r="X769" s="59">
        <f t="shared" si="203"/>
        <v>1.9578487024210744</v>
      </c>
      <c r="Y769" s="6">
        <f t="shared" si="197"/>
        <v>132.59289999999999</v>
      </c>
      <c r="Z769" s="59">
        <f t="shared" si="198"/>
        <v>470.4202079824484</v>
      </c>
      <c r="AA769" s="18">
        <f t="shared" si="199"/>
        <v>0.95945538125530527</v>
      </c>
      <c r="AB769" s="8" t="s">
        <v>783</v>
      </c>
      <c r="AS769" s="2">
        <v>1</v>
      </c>
      <c r="AT769" s="2">
        <v>0.9</v>
      </c>
    </row>
    <row r="770" spans="2:46" x14ac:dyDescent="0.25">
      <c r="B770" s="7" t="s">
        <v>784</v>
      </c>
      <c r="C770" s="21">
        <v>546.26</v>
      </c>
      <c r="D770" s="16">
        <v>344.5</v>
      </c>
      <c r="E770" s="21">
        <v>253.34</v>
      </c>
      <c r="F770" s="4">
        <f t="shared" si="200"/>
        <v>427.62297131936214</v>
      </c>
      <c r="G770" s="21">
        <v>0.8</v>
      </c>
      <c r="H770" s="4">
        <v>108.8215</v>
      </c>
      <c r="I770" s="59">
        <f t="shared" si="201"/>
        <v>87.057200000000009</v>
      </c>
      <c r="J770" s="4">
        <f t="shared" si="202"/>
        <v>65.292899999999989</v>
      </c>
      <c r="K770" s="59">
        <f t="shared" si="189"/>
        <v>536.44447131936215</v>
      </c>
      <c r="L770" s="4">
        <f t="shared" si="204"/>
        <v>431.55720000000002</v>
      </c>
      <c r="M770" s="59">
        <f t="shared" si="205"/>
        <v>318.63290000000001</v>
      </c>
      <c r="N770" s="4">
        <f t="shared" si="190"/>
        <v>0.80447692738561294</v>
      </c>
      <c r="O770" s="8">
        <v>451.88</v>
      </c>
      <c r="Q770" s="16">
        <v>1</v>
      </c>
      <c r="R770" s="59">
        <f t="shared" si="191"/>
        <v>0</v>
      </c>
      <c r="S770" s="6">
        <f t="shared" si="192"/>
        <v>536.44447131936215</v>
      </c>
      <c r="T770" s="59">
        <f t="shared" si="193"/>
        <v>318.63937913771724</v>
      </c>
      <c r="U770" s="6">
        <f t="shared" si="194"/>
        <v>431.55720000000002</v>
      </c>
      <c r="V770" s="59">
        <f t="shared" si="195"/>
        <v>0</v>
      </c>
      <c r="W770" s="6">
        <f t="shared" si="196"/>
        <v>318.63937913771724</v>
      </c>
      <c r="X770" s="59">
        <f t="shared" si="203"/>
        <v>-13.961635203514447</v>
      </c>
      <c r="Y770" s="6">
        <f t="shared" si="197"/>
        <v>118.63290000000001</v>
      </c>
      <c r="Z770" s="59">
        <f t="shared" si="198"/>
        <v>447.56606421203344</v>
      </c>
      <c r="AA770" s="18">
        <f t="shared" si="199"/>
        <v>0.96423128227959376</v>
      </c>
      <c r="AB770" s="8" t="s">
        <v>784</v>
      </c>
      <c r="AS770" s="2">
        <v>1</v>
      </c>
      <c r="AT770" s="2">
        <v>0.9</v>
      </c>
    </row>
    <row r="771" spans="2:46" x14ac:dyDescent="0.25">
      <c r="B771" s="7" t="s">
        <v>785</v>
      </c>
      <c r="C771" s="21">
        <v>544.64</v>
      </c>
      <c r="D771" s="16">
        <v>364.58</v>
      </c>
      <c r="E771" s="21">
        <v>267.67</v>
      </c>
      <c r="F771" s="4">
        <f t="shared" si="200"/>
        <v>452.28951491273818</v>
      </c>
      <c r="G771" s="21">
        <v>0.8</v>
      </c>
      <c r="H771" s="4">
        <v>108.8215</v>
      </c>
      <c r="I771" s="59">
        <f t="shared" si="201"/>
        <v>87.057200000000009</v>
      </c>
      <c r="J771" s="4">
        <f t="shared" si="202"/>
        <v>65.292899999999989</v>
      </c>
      <c r="K771" s="59">
        <f t="shared" si="189"/>
        <v>561.11101491273814</v>
      </c>
      <c r="L771" s="4">
        <f t="shared" si="204"/>
        <v>451.63720000000001</v>
      </c>
      <c r="M771" s="59">
        <f t="shared" si="205"/>
        <v>332.96289999999999</v>
      </c>
      <c r="N771" s="4">
        <f t="shared" si="190"/>
        <v>0.80489811819188206</v>
      </c>
      <c r="O771" s="8">
        <v>450.72</v>
      </c>
      <c r="Q771" s="16">
        <v>1</v>
      </c>
      <c r="R771" s="59">
        <f t="shared" si="191"/>
        <v>0</v>
      </c>
      <c r="S771" s="6">
        <f t="shared" si="192"/>
        <v>561.11101491273814</v>
      </c>
      <c r="T771" s="59">
        <f t="shared" si="193"/>
        <v>332.97058523623826</v>
      </c>
      <c r="U771" s="6">
        <f t="shared" si="194"/>
        <v>451.63720000000001</v>
      </c>
      <c r="V771" s="59">
        <f t="shared" si="195"/>
        <v>0</v>
      </c>
      <c r="W771" s="6">
        <f t="shared" si="196"/>
        <v>332.97058523623826</v>
      </c>
      <c r="X771" s="59">
        <f t="shared" si="203"/>
        <v>14.331206098521022</v>
      </c>
      <c r="Y771" s="6">
        <f t="shared" si="197"/>
        <v>132.96289999999999</v>
      </c>
      <c r="Z771" s="59">
        <f t="shared" si="198"/>
        <v>470.8028177488427</v>
      </c>
      <c r="AA771" s="18">
        <f t="shared" si="199"/>
        <v>0.95929162480274943</v>
      </c>
      <c r="AB771" s="8" t="s">
        <v>785</v>
      </c>
      <c r="AS771" s="2">
        <v>1</v>
      </c>
      <c r="AT771" s="2">
        <v>0.9</v>
      </c>
    </row>
    <row r="772" spans="2:46" x14ac:dyDescent="0.25">
      <c r="B772" s="7" t="s">
        <v>786</v>
      </c>
      <c r="C772" s="21">
        <v>611.12</v>
      </c>
      <c r="D772" s="16">
        <v>364.88</v>
      </c>
      <c r="E772" s="21">
        <v>265.72000000000003</v>
      </c>
      <c r="F772" s="4">
        <f t="shared" si="200"/>
        <v>451.38069608701704</v>
      </c>
      <c r="G772" s="21">
        <v>0.81</v>
      </c>
      <c r="H772" s="4">
        <v>108.8215</v>
      </c>
      <c r="I772" s="59">
        <f t="shared" si="201"/>
        <v>87.057200000000009</v>
      </c>
      <c r="J772" s="4">
        <f t="shared" si="202"/>
        <v>65.292899999999989</v>
      </c>
      <c r="K772" s="59">
        <f t="shared" ref="K772:K835" si="206">F772+H772</f>
        <v>560.202196087017</v>
      </c>
      <c r="L772" s="4">
        <f t="shared" si="204"/>
        <v>451.93720000000002</v>
      </c>
      <c r="M772" s="59">
        <f t="shared" si="205"/>
        <v>331.0129</v>
      </c>
      <c r="N772" s="4">
        <f t="shared" ref="N772:N835" si="207">L772/K772</f>
        <v>0.80673942936453602</v>
      </c>
      <c r="O772" s="8">
        <v>449.38</v>
      </c>
      <c r="Q772" s="16">
        <v>1</v>
      </c>
      <c r="R772" s="59">
        <f t="shared" ref="R772:R835" si="208">DEGREES(ACOS(Q772))</f>
        <v>0</v>
      </c>
      <c r="S772" s="6">
        <f t="shared" ref="S772:S835" si="209">L772/N772</f>
        <v>560.202196087017</v>
      </c>
      <c r="T772" s="59">
        <f t="shared" ref="T772:T835" si="210">S772*SIN(ACOS(N772))</f>
        <v>331.02759364874191</v>
      </c>
      <c r="U772" s="6">
        <f t="shared" ref="U772:U835" si="211">L772/Q772</f>
        <v>451.93720000000002</v>
      </c>
      <c r="V772" s="59">
        <f t="shared" ref="V772:V835" si="212">U772*SIN(ACOS(Q772))</f>
        <v>0</v>
      </c>
      <c r="W772" s="6">
        <f t="shared" ref="W772:W835" si="213">T772-V772</f>
        <v>331.02759364874191</v>
      </c>
      <c r="X772" s="59">
        <f t="shared" si="203"/>
        <v>-1.9429915874963513</v>
      </c>
      <c r="Y772" s="6">
        <f t="shared" ref="Y772:Y835" si="214">M772-$AC$4</f>
        <v>131.0129</v>
      </c>
      <c r="Z772" s="59">
        <f t="shared" ref="Z772:Z835" si="215">IF(Y772&gt;1,SQRT((L772)^2+(Y772)^2),0)</f>
        <v>470.54395406832083</v>
      </c>
      <c r="AA772" s="18">
        <f t="shared" ref="AA772:AA835" si="216">IF(Z772&gt;0,L772/Z772,1)</f>
        <v>0.9604569266963332</v>
      </c>
      <c r="AB772" s="8" t="s">
        <v>786</v>
      </c>
      <c r="AS772" s="2">
        <v>1</v>
      </c>
      <c r="AT772" s="2">
        <v>0.9</v>
      </c>
    </row>
    <row r="773" spans="2:46" x14ac:dyDescent="0.25">
      <c r="B773" s="7" t="s">
        <v>787</v>
      </c>
      <c r="C773" s="21">
        <v>534.82000000000005</v>
      </c>
      <c r="D773" s="16">
        <v>348.08</v>
      </c>
      <c r="E773" s="21">
        <v>249.42</v>
      </c>
      <c r="F773" s="4">
        <f t="shared" ref="F773:F836" si="217">SQRT((D773)^2+(E773)^2)</f>
        <v>428.21726121210946</v>
      </c>
      <c r="G773" s="21">
        <v>0.81</v>
      </c>
      <c r="H773" s="4">
        <v>108.8215</v>
      </c>
      <c r="I773" s="59">
        <f t="shared" ref="I773:I836" si="218">0.8*H773</f>
        <v>87.057200000000009</v>
      </c>
      <c r="J773" s="4">
        <f t="shared" ref="J773:J836" si="219">SQRT((H773)^2-(I773)^2)</f>
        <v>65.292899999999989</v>
      </c>
      <c r="K773" s="59">
        <f t="shared" si="206"/>
        <v>537.03876121210942</v>
      </c>
      <c r="L773" s="4">
        <f t="shared" si="204"/>
        <v>435.13720000000001</v>
      </c>
      <c r="M773" s="59">
        <f t="shared" si="205"/>
        <v>314.71289999999999</v>
      </c>
      <c r="N773" s="4">
        <f t="shared" si="207"/>
        <v>0.81025287451856332</v>
      </c>
      <c r="O773" s="8">
        <v>447.77</v>
      </c>
      <c r="Q773" s="16">
        <v>1</v>
      </c>
      <c r="R773" s="59">
        <f t="shared" si="208"/>
        <v>0</v>
      </c>
      <c r="S773" s="6">
        <f t="shared" si="209"/>
        <v>537.03876121210942</v>
      </c>
      <c r="T773" s="59">
        <f t="shared" si="210"/>
        <v>314.74791217797952</v>
      </c>
      <c r="U773" s="6">
        <f t="shared" si="211"/>
        <v>435.13720000000001</v>
      </c>
      <c r="V773" s="59">
        <f t="shared" si="212"/>
        <v>0</v>
      </c>
      <c r="W773" s="6">
        <f t="shared" si="213"/>
        <v>314.74791217797952</v>
      </c>
      <c r="X773" s="59">
        <f t="shared" ref="X773:X836" si="220">W773-W772</f>
        <v>-16.279681470762398</v>
      </c>
      <c r="Y773" s="6">
        <f t="shared" si="214"/>
        <v>114.71289999999999</v>
      </c>
      <c r="Z773" s="59">
        <f t="shared" si="215"/>
        <v>450.00381359522947</v>
      </c>
      <c r="AA773" s="18">
        <f t="shared" si="216"/>
        <v>0.96696336087364421</v>
      </c>
      <c r="AB773" s="8" t="s">
        <v>787</v>
      </c>
      <c r="AS773" s="2">
        <v>1</v>
      </c>
      <c r="AT773" s="2">
        <v>0.9</v>
      </c>
    </row>
    <row r="774" spans="2:46" x14ac:dyDescent="0.25">
      <c r="B774" s="7" t="s">
        <v>788</v>
      </c>
      <c r="C774" s="21">
        <v>533.88</v>
      </c>
      <c r="D774" s="16">
        <v>360.09</v>
      </c>
      <c r="E774" s="21">
        <v>264.37</v>
      </c>
      <c r="F774" s="4">
        <f t="shared" si="217"/>
        <v>446.71725397615882</v>
      </c>
      <c r="G774" s="21">
        <v>0.8</v>
      </c>
      <c r="H774" s="4">
        <v>108.8215</v>
      </c>
      <c r="I774" s="59">
        <f t="shared" si="218"/>
        <v>87.057200000000009</v>
      </c>
      <c r="J774" s="4">
        <f t="shared" si="219"/>
        <v>65.292899999999989</v>
      </c>
      <c r="K774" s="59">
        <f t="shared" si="206"/>
        <v>555.53875397615877</v>
      </c>
      <c r="L774" s="4">
        <f t="shared" si="204"/>
        <v>447.1472</v>
      </c>
      <c r="M774" s="59">
        <f t="shared" si="205"/>
        <v>329.66289999999998</v>
      </c>
      <c r="N774" s="4">
        <f t="shared" si="207"/>
        <v>0.80488930214072796</v>
      </c>
      <c r="O774" s="8">
        <v>448.63</v>
      </c>
      <c r="Q774" s="16">
        <v>1</v>
      </c>
      <c r="R774" s="59">
        <f t="shared" si="208"/>
        <v>0</v>
      </c>
      <c r="S774" s="6">
        <f t="shared" si="209"/>
        <v>555.53875397615877</v>
      </c>
      <c r="T774" s="59">
        <f t="shared" si="210"/>
        <v>329.67057603241312</v>
      </c>
      <c r="U774" s="6">
        <f t="shared" si="211"/>
        <v>447.1472</v>
      </c>
      <c r="V774" s="59">
        <f t="shared" si="212"/>
        <v>0</v>
      </c>
      <c r="W774" s="6">
        <f t="shared" si="213"/>
        <v>329.67057603241312</v>
      </c>
      <c r="X774" s="59">
        <f t="shared" si="220"/>
        <v>14.922663854433608</v>
      </c>
      <c r="Y774" s="6">
        <f t="shared" si="214"/>
        <v>129.66289999999998</v>
      </c>
      <c r="Z774" s="59">
        <f t="shared" si="215"/>
        <v>465.56748823801041</v>
      </c>
      <c r="AA774" s="18">
        <f t="shared" si="216"/>
        <v>0.96043476251375726</v>
      </c>
      <c r="AB774" s="8" t="s">
        <v>788</v>
      </c>
      <c r="AS774" s="2">
        <v>1</v>
      </c>
      <c r="AT774" s="2">
        <v>0.9</v>
      </c>
    </row>
    <row r="775" spans="2:46" x14ac:dyDescent="0.25">
      <c r="B775" s="7" t="s">
        <v>789</v>
      </c>
      <c r="C775" s="21">
        <v>514.58000000000004</v>
      </c>
      <c r="D775" s="16">
        <v>367.15</v>
      </c>
      <c r="E775" s="21">
        <v>266.61</v>
      </c>
      <c r="F775" s="4">
        <f t="shared" si="217"/>
        <v>453.74002975272083</v>
      </c>
      <c r="G775" s="21">
        <v>0.81</v>
      </c>
      <c r="H775" s="4">
        <v>108.8215</v>
      </c>
      <c r="I775" s="59">
        <f t="shared" si="218"/>
        <v>87.057200000000009</v>
      </c>
      <c r="J775" s="4">
        <f t="shared" si="219"/>
        <v>65.292899999999989</v>
      </c>
      <c r="K775" s="59">
        <f t="shared" si="206"/>
        <v>562.56152975272084</v>
      </c>
      <c r="L775" s="4">
        <f t="shared" si="204"/>
        <v>454.2072</v>
      </c>
      <c r="M775" s="59">
        <f t="shared" si="205"/>
        <v>331.90289999999999</v>
      </c>
      <c r="N775" s="4">
        <f t="shared" si="207"/>
        <v>0.80739114919509514</v>
      </c>
      <c r="O775" s="8">
        <v>448.33</v>
      </c>
      <c r="Q775" s="16">
        <v>1</v>
      </c>
      <c r="R775" s="59">
        <f t="shared" si="208"/>
        <v>0</v>
      </c>
      <c r="S775" s="6">
        <f t="shared" si="209"/>
        <v>562.56152975272084</v>
      </c>
      <c r="T775" s="59">
        <f t="shared" si="210"/>
        <v>331.92061434307061</v>
      </c>
      <c r="U775" s="6">
        <f t="shared" si="211"/>
        <v>454.2072</v>
      </c>
      <c r="V775" s="59">
        <f t="shared" si="212"/>
        <v>0</v>
      </c>
      <c r="W775" s="6">
        <f t="shared" si="213"/>
        <v>331.92061434307061</v>
      </c>
      <c r="X775" s="59">
        <f t="shared" si="220"/>
        <v>2.2500383106574873</v>
      </c>
      <c r="Y775" s="6">
        <f t="shared" si="214"/>
        <v>131.90289999999999</v>
      </c>
      <c r="Z775" s="59">
        <f t="shared" si="215"/>
        <v>472.97204522069802</v>
      </c>
      <c r="AA775" s="18">
        <f t="shared" si="216"/>
        <v>0.96032567799658863</v>
      </c>
      <c r="AB775" s="8" t="s">
        <v>789</v>
      </c>
      <c r="AS775" s="2">
        <v>1</v>
      </c>
      <c r="AT775" s="2">
        <v>0.9</v>
      </c>
    </row>
    <row r="776" spans="2:46" x14ac:dyDescent="0.25">
      <c r="B776" s="7" t="s">
        <v>790</v>
      </c>
      <c r="C776" s="21">
        <v>480.68</v>
      </c>
      <c r="D776" s="16">
        <v>352.24</v>
      </c>
      <c r="E776" s="21">
        <v>255.3</v>
      </c>
      <c r="F776" s="4">
        <f t="shared" si="217"/>
        <v>435.03000770061828</v>
      </c>
      <c r="G776" s="21">
        <v>0.81</v>
      </c>
      <c r="H776" s="4">
        <v>108.8215</v>
      </c>
      <c r="I776" s="59">
        <f t="shared" si="218"/>
        <v>87.057200000000009</v>
      </c>
      <c r="J776" s="4">
        <f t="shared" si="219"/>
        <v>65.292899999999989</v>
      </c>
      <c r="K776" s="59">
        <f t="shared" si="206"/>
        <v>543.8515077006183</v>
      </c>
      <c r="L776" s="4">
        <f t="shared" si="204"/>
        <v>439.29720000000003</v>
      </c>
      <c r="M776" s="59">
        <f t="shared" si="205"/>
        <v>320.59289999999999</v>
      </c>
      <c r="N776" s="4">
        <f t="shared" si="207"/>
        <v>0.80775210471941217</v>
      </c>
      <c r="O776" s="8">
        <v>449.88</v>
      </c>
      <c r="Q776" s="16">
        <v>1</v>
      </c>
      <c r="R776" s="59">
        <f t="shared" si="208"/>
        <v>0</v>
      </c>
      <c r="S776" s="6">
        <f t="shared" si="209"/>
        <v>543.8515077006183</v>
      </c>
      <c r="T776" s="59">
        <f t="shared" si="210"/>
        <v>320.61258942904237</v>
      </c>
      <c r="U776" s="6">
        <f t="shared" si="211"/>
        <v>439.29720000000003</v>
      </c>
      <c r="V776" s="59">
        <f t="shared" si="212"/>
        <v>0</v>
      </c>
      <c r="W776" s="6">
        <f t="shared" si="213"/>
        <v>320.61258942904237</v>
      </c>
      <c r="X776" s="59">
        <f t="shared" si="220"/>
        <v>-11.308024914028238</v>
      </c>
      <c r="Y776" s="6">
        <f t="shared" si="214"/>
        <v>120.59289999999999</v>
      </c>
      <c r="Z776" s="59">
        <f t="shared" si="215"/>
        <v>455.54876518134699</v>
      </c>
      <c r="AA776" s="18">
        <f t="shared" si="216"/>
        <v>0.96432530077240475</v>
      </c>
      <c r="AB776" s="8" t="s">
        <v>790</v>
      </c>
      <c r="AS776" s="2">
        <v>1</v>
      </c>
      <c r="AT776" s="2">
        <v>0.9</v>
      </c>
    </row>
    <row r="777" spans="2:46" x14ac:dyDescent="0.25">
      <c r="B777" s="7" t="s">
        <v>791</v>
      </c>
      <c r="C777" s="21">
        <v>596.12</v>
      </c>
      <c r="D777" s="16">
        <v>363.6</v>
      </c>
      <c r="E777" s="21">
        <v>265.38</v>
      </c>
      <c r="F777" s="4">
        <f t="shared" si="217"/>
        <v>450.1460922856046</v>
      </c>
      <c r="G777" s="21">
        <v>0.8</v>
      </c>
      <c r="H777" s="4">
        <v>108.8215</v>
      </c>
      <c r="I777" s="59">
        <f t="shared" si="218"/>
        <v>87.057200000000009</v>
      </c>
      <c r="J777" s="4">
        <f t="shared" si="219"/>
        <v>65.292899999999989</v>
      </c>
      <c r="K777" s="59">
        <f t="shared" si="206"/>
        <v>558.96759228560461</v>
      </c>
      <c r="L777" s="4">
        <f t="shared" si="204"/>
        <v>450.65720000000005</v>
      </c>
      <c r="M777" s="59">
        <f t="shared" si="205"/>
        <v>330.67289999999997</v>
      </c>
      <c r="N777" s="4">
        <f t="shared" si="207"/>
        <v>0.80623135619951403</v>
      </c>
      <c r="O777" s="8">
        <v>448.63</v>
      </c>
      <c r="Q777" s="16">
        <v>1</v>
      </c>
      <c r="R777" s="59">
        <f t="shared" si="208"/>
        <v>0</v>
      </c>
      <c r="S777" s="6">
        <f t="shared" si="209"/>
        <v>558.96759228560461</v>
      </c>
      <c r="T777" s="59">
        <f t="shared" si="210"/>
        <v>330.68543559359534</v>
      </c>
      <c r="U777" s="6">
        <f t="shared" si="211"/>
        <v>450.65720000000005</v>
      </c>
      <c r="V777" s="59">
        <f t="shared" si="212"/>
        <v>0</v>
      </c>
      <c r="W777" s="6">
        <f t="shared" si="213"/>
        <v>330.68543559359534</v>
      </c>
      <c r="X777" s="59">
        <f t="shared" si="220"/>
        <v>10.072846164552971</v>
      </c>
      <c r="Y777" s="6">
        <f t="shared" si="214"/>
        <v>130.67289999999997</v>
      </c>
      <c r="Z777" s="59">
        <f t="shared" si="215"/>
        <v>469.21990442248932</v>
      </c>
      <c r="AA777" s="18">
        <f t="shared" si="216"/>
        <v>0.96043922210560084</v>
      </c>
      <c r="AB777" s="8" t="s">
        <v>791</v>
      </c>
      <c r="AS777" s="2">
        <v>1</v>
      </c>
      <c r="AT777" s="2">
        <v>0.9</v>
      </c>
    </row>
    <row r="778" spans="2:46" x14ac:dyDescent="0.25">
      <c r="B778" s="7" t="s">
        <v>792</v>
      </c>
      <c r="C778" s="21">
        <v>542.96</v>
      </c>
      <c r="D778" s="16">
        <v>351.44</v>
      </c>
      <c r="E778" s="21">
        <v>264.7</v>
      </c>
      <c r="F778" s="4">
        <f t="shared" si="217"/>
        <v>439.97291234802174</v>
      </c>
      <c r="G778" s="21">
        <v>0.8</v>
      </c>
      <c r="H778" s="4">
        <v>108.8215</v>
      </c>
      <c r="I778" s="59">
        <f t="shared" si="218"/>
        <v>87.057200000000009</v>
      </c>
      <c r="J778" s="4">
        <f t="shared" si="219"/>
        <v>65.292899999999989</v>
      </c>
      <c r="K778" s="59">
        <f t="shared" si="206"/>
        <v>548.79441234802175</v>
      </c>
      <c r="L778" s="4">
        <f t="shared" si="204"/>
        <v>438.49720000000002</v>
      </c>
      <c r="M778" s="59">
        <f t="shared" si="205"/>
        <v>329.99289999999996</v>
      </c>
      <c r="N778" s="4">
        <f t="shared" si="207"/>
        <v>0.79901906822244395</v>
      </c>
      <c r="O778" s="8">
        <v>449.17</v>
      </c>
      <c r="Q778" s="16">
        <v>1</v>
      </c>
      <c r="R778" s="59">
        <f t="shared" si="208"/>
        <v>0</v>
      </c>
      <c r="S778" s="6">
        <f t="shared" si="209"/>
        <v>548.79441234802175</v>
      </c>
      <c r="T778" s="59">
        <f t="shared" si="210"/>
        <v>329.99320086415497</v>
      </c>
      <c r="U778" s="6">
        <f t="shared" si="211"/>
        <v>438.49720000000002</v>
      </c>
      <c r="V778" s="59">
        <f t="shared" si="212"/>
        <v>0</v>
      </c>
      <c r="W778" s="6">
        <f t="shared" si="213"/>
        <v>329.99320086415497</v>
      </c>
      <c r="X778" s="59">
        <f t="shared" si="220"/>
        <v>-0.69223472944037212</v>
      </c>
      <c r="Y778" s="6">
        <f t="shared" si="214"/>
        <v>129.99289999999996</v>
      </c>
      <c r="Z778" s="59">
        <f t="shared" si="215"/>
        <v>457.35975824098256</v>
      </c>
      <c r="AA778" s="18">
        <f t="shared" si="216"/>
        <v>0.95875772211895416</v>
      </c>
      <c r="AB778" s="8" t="s">
        <v>792</v>
      </c>
      <c r="AS778" s="2">
        <v>1</v>
      </c>
      <c r="AT778" s="2">
        <v>0.9</v>
      </c>
    </row>
    <row r="779" spans="2:46" x14ac:dyDescent="0.25">
      <c r="B779" s="7" t="s">
        <v>793</v>
      </c>
      <c r="C779" s="21">
        <v>524.70000000000005</v>
      </c>
      <c r="D779" s="16">
        <v>338.39</v>
      </c>
      <c r="E779" s="21">
        <v>252.69</v>
      </c>
      <c r="F779" s="4">
        <f t="shared" si="217"/>
        <v>422.32692099841324</v>
      </c>
      <c r="G779" s="21">
        <v>0.8</v>
      </c>
      <c r="H779" s="4">
        <v>108.8215</v>
      </c>
      <c r="I779" s="59">
        <f t="shared" si="218"/>
        <v>87.057200000000009</v>
      </c>
      <c r="J779" s="4">
        <f t="shared" si="219"/>
        <v>65.292899999999989</v>
      </c>
      <c r="K779" s="59">
        <f t="shared" si="206"/>
        <v>531.14842099841326</v>
      </c>
      <c r="L779" s="4">
        <f t="shared" si="204"/>
        <v>425.44720000000001</v>
      </c>
      <c r="M779" s="59">
        <f t="shared" si="205"/>
        <v>317.98289999999997</v>
      </c>
      <c r="N779" s="4">
        <f t="shared" si="207"/>
        <v>0.80099494450209607</v>
      </c>
      <c r="O779" s="8">
        <v>447.43</v>
      </c>
      <c r="Q779" s="16">
        <v>1</v>
      </c>
      <c r="R779" s="59">
        <f t="shared" si="208"/>
        <v>0</v>
      </c>
      <c r="S779" s="6">
        <f t="shared" si="209"/>
        <v>531.14842099841326</v>
      </c>
      <c r="T779" s="59">
        <f t="shared" si="210"/>
        <v>317.9832151879524</v>
      </c>
      <c r="U779" s="6">
        <f t="shared" si="211"/>
        <v>425.44720000000001</v>
      </c>
      <c r="V779" s="59">
        <f t="shared" si="212"/>
        <v>0</v>
      </c>
      <c r="W779" s="6">
        <f t="shared" si="213"/>
        <v>317.9832151879524</v>
      </c>
      <c r="X779" s="59">
        <f t="shared" si="220"/>
        <v>-12.009985676202575</v>
      </c>
      <c r="Y779" s="6">
        <f t="shared" si="214"/>
        <v>117.98289999999997</v>
      </c>
      <c r="Z779" s="59">
        <f t="shared" si="215"/>
        <v>441.50343677059868</v>
      </c>
      <c r="AA779" s="18">
        <f t="shared" si="216"/>
        <v>0.96363281588917427</v>
      </c>
      <c r="AB779" s="8" t="s">
        <v>793</v>
      </c>
      <c r="AS779" s="2">
        <v>1</v>
      </c>
      <c r="AT779" s="2">
        <v>0.9</v>
      </c>
    </row>
    <row r="780" spans="2:46" x14ac:dyDescent="0.25">
      <c r="B780" s="7" t="s">
        <v>794</v>
      </c>
      <c r="C780" s="21">
        <v>582.1</v>
      </c>
      <c r="D780" s="16">
        <v>347</v>
      </c>
      <c r="E780" s="21">
        <v>261.58</v>
      </c>
      <c r="F780" s="4">
        <f t="shared" si="217"/>
        <v>434.54930261133774</v>
      </c>
      <c r="G780" s="21">
        <v>0.79</v>
      </c>
      <c r="H780" s="4">
        <v>108.8215</v>
      </c>
      <c r="I780" s="59">
        <f t="shared" si="218"/>
        <v>87.057200000000009</v>
      </c>
      <c r="J780" s="4">
        <f t="shared" si="219"/>
        <v>65.292899999999989</v>
      </c>
      <c r="K780" s="59">
        <f t="shared" si="206"/>
        <v>543.37080261133769</v>
      </c>
      <c r="L780" s="4">
        <f t="shared" si="204"/>
        <v>434.05720000000002</v>
      </c>
      <c r="M780" s="59">
        <f t="shared" si="205"/>
        <v>326.87289999999996</v>
      </c>
      <c r="N780" s="4">
        <f t="shared" si="207"/>
        <v>0.79882319387424372</v>
      </c>
      <c r="O780" s="8">
        <v>447.76</v>
      </c>
      <c r="Q780" s="16">
        <v>1</v>
      </c>
      <c r="R780" s="59">
        <f t="shared" si="208"/>
        <v>0</v>
      </c>
      <c r="S780" s="6">
        <f t="shared" si="209"/>
        <v>543.37080261133769</v>
      </c>
      <c r="T780" s="59">
        <f t="shared" si="210"/>
        <v>326.87333366099062</v>
      </c>
      <c r="U780" s="6">
        <f t="shared" si="211"/>
        <v>434.05720000000002</v>
      </c>
      <c r="V780" s="59">
        <f t="shared" si="212"/>
        <v>0</v>
      </c>
      <c r="W780" s="6">
        <f t="shared" si="213"/>
        <v>326.87333366099062</v>
      </c>
      <c r="X780" s="59">
        <f t="shared" si="220"/>
        <v>8.8901184730382283</v>
      </c>
      <c r="Y780" s="6">
        <f t="shared" si="214"/>
        <v>126.87289999999996</v>
      </c>
      <c r="Z780" s="59">
        <f t="shared" si="215"/>
        <v>452.21939987825601</v>
      </c>
      <c r="AA780" s="18">
        <f t="shared" si="216"/>
        <v>0.95983763659156263</v>
      </c>
      <c r="AB780" s="8" t="s">
        <v>794</v>
      </c>
      <c r="AS780" s="2">
        <v>1</v>
      </c>
      <c r="AT780" s="2">
        <v>0.9</v>
      </c>
    </row>
    <row r="781" spans="2:46" x14ac:dyDescent="0.25">
      <c r="B781" s="7" t="s">
        <v>795</v>
      </c>
      <c r="C781" s="21">
        <v>508.76</v>
      </c>
      <c r="D781" s="16">
        <v>361.96</v>
      </c>
      <c r="E781" s="21">
        <v>259.79000000000002</v>
      </c>
      <c r="F781" s="4">
        <f t="shared" si="217"/>
        <v>445.53999337882112</v>
      </c>
      <c r="G781" s="21">
        <v>0.81</v>
      </c>
      <c r="H781" s="4">
        <v>108.8215</v>
      </c>
      <c r="I781" s="59">
        <f t="shared" si="218"/>
        <v>87.057200000000009</v>
      </c>
      <c r="J781" s="4">
        <f t="shared" si="219"/>
        <v>65.292899999999989</v>
      </c>
      <c r="K781" s="59">
        <f t="shared" si="206"/>
        <v>554.36149337882114</v>
      </c>
      <c r="L781" s="4">
        <f t="shared" si="204"/>
        <v>449.0172</v>
      </c>
      <c r="M781" s="59">
        <f t="shared" si="205"/>
        <v>325.0829</v>
      </c>
      <c r="N781" s="4">
        <f t="shared" si="207"/>
        <v>0.80997184213364104</v>
      </c>
      <c r="O781" s="8">
        <v>446.79</v>
      </c>
      <c r="Q781" s="16">
        <v>1</v>
      </c>
      <c r="R781" s="59">
        <f t="shared" si="208"/>
        <v>0</v>
      </c>
      <c r="S781" s="6">
        <f t="shared" si="209"/>
        <v>554.36149337882114</v>
      </c>
      <c r="T781" s="59">
        <f t="shared" si="210"/>
        <v>325.115701628446</v>
      </c>
      <c r="U781" s="6">
        <f t="shared" si="211"/>
        <v>449.0172</v>
      </c>
      <c r="V781" s="59">
        <f t="shared" si="212"/>
        <v>0</v>
      </c>
      <c r="W781" s="6">
        <f t="shared" si="213"/>
        <v>325.115701628446</v>
      </c>
      <c r="X781" s="59">
        <f t="shared" si="220"/>
        <v>-1.7576320325446204</v>
      </c>
      <c r="Y781" s="6">
        <f t="shared" si="214"/>
        <v>125.0829</v>
      </c>
      <c r="Z781" s="59">
        <f t="shared" si="215"/>
        <v>466.11391072167112</v>
      </c>
      <c r="AA781" s="18">
        <f t="shared" si="216"/>
        <v>0.96332074557654634</v>
      </c>
      <c r="AB781" s="8" t="s">
        <v>795</v>
      </c>
      <c r="AS781" s="2">
        <v>1</v>
      </c>
      <c r="AT781" s="2">
        <v>0.9</v>
      </c>
    </row>
    <row r="782" spans="2:46" x14ac:dyDescent="0.25">
      <c r="B782" s="7" t="s">
        <v>796</v>
      </c>
      <c r="C782" s="21">
        <v>555.5</v>
      </c>
      <c r="D782" s="16">
        <v>370.56</v>
      </c>
      <c r="E782" s="21">
        <v>263.77999999999997</v>
      </c>
      <c r="F782" s="4">
        <f t="shared" si="217"/>
        <v>454.85668292331371</v>
      </c>
      <c r="G782" s="21">
        <v>0.81</v>
      </c>
      <c r="H782" s="4">
        <v>108.8215</v>
      </c>
      <c r="I782" s="59">
        <f t="shared" si="218"/>
        <v>87.057200000000009</v>
      </c>
      <c r="J782" s="4">
        <f t="shared" si="219"/>
        <v>65.292899999999989</v>
      </c>
      <c r="K782" s="59">
        <f t="shared" si="206"/>
        <v>563.67818292331367</v>
      </c>
      <c r="L782" s="4">
        <f t="shared" si="204"/>
        <v>457.61720000000003</v>
      </c>
      <c r="M782" s="59">
        <f t="shared" si="205"/>
        <v>329.07289999999995</v>
      </c>
      <c r="N782" s="4">
        <f t="shared" si="207"/>
        <v>0.81184124889619358</v>
      </c>
      <c r="O782" s="8">
        <v>447.25</v>
      </c>
      <c r="Q782" s="16">
        <v>1</v>
      </c>
      <c r="R782" s="59">
        <f t="shared" si="208"/>
        <v>0</v>
      </c>
      <c r="S782" s="6">
        <f t="shared" si="209"/>
        <v>563.67818292331367</v>
      </c>
      <c r="T782" s="59">
        <f t="shared" si="210"/>
        <v>329.11941931142354</v>
      </c>
      <c r="U782" s="6">
        <f t="shared" si="211"/>
        <v>457.61720000000003</v>
      </c>
      <c r="V782" s="59">
        <f t="shared" si="212"/>
        <v>0</v>
      </c>
      <c r="W782" s="6">
        <f t="shared" si="213"/>
        <v>329.11941931142354</v>
      </c>
      <c r="X782" s="59">
        <f t="shared" si="220"/>
        <v>4.0037176829775376</v>
      </c>
      <c r="Y782" s="6">
        <f t="shared" si="214"/>
        <v>129.07289999999995</v>
      </c>
      <c r="Z782" s="59">
        <f t="shared" si="215"/>
        <v>475.47167660150905</v>
      </c>
      <c r="AA782" s="18">
        <f t="shared" si="216"/>
        <v>0.96244891655981268</v>
      </c>
      <c r="AB782" s="8" t="s">
        <v>796</v>
      </c>
      <c r="AS782" s="2">
        <v>1</v>
      </c>
      <c r="AT782" s="2">
        <v>0.9</v>
      </c>
    </row>
    <row r="783" spans="2:46" x14ac:dyDescent="0.25">
      <c r="B783" s="7" t="s">
        <v>797</v>
      </c>
      <c r="C783" s="21">
        <v>620.55999999999995</v>
      </c>
      <c r="D783" s="16">
        <v>362.41</v>
      </c>
      <c r="E783" s="21">
        <v>264.47000000000003</v>
      </c>
      <c r="F783" s="4">
        <f t="shared" si="217"/>
        <v>448.64840242666645</v>
      </c>
      <c r="G783" s="21">
        <v>0.81</v>
      </c>
      <c r="H783" s="4">
        <v>108.8215</v>
      </c>
      <c r="I783" s="59">
        <f t="shared" si="218"/>
        <v>87.057200000000009</v>
      </c>
      <c r="J783" s="4">
        <f t="shared" si="219"/>
        <v>65.292899999999989</v>
      </c>
      <c r="K783" s="59">
        <f t="shared" si="206"/>
        <v>557.46990242666641</v>
      </c>
      <c r="L783" s="4">
        <f t="shared" si="204"/>
        <v>449.46720000000005</v>
      </c>
      <c r="M783" s="59">
        <f t="shared" si="205"/>
        <v>329.7629</v>
      </c>
      <c r="N783" s="4">
        <f t="shared" si="207"/>
        <v>0.80626272027147905</v>
      </c>
      <c r="O783" s="8">
        <v>447.31</v>
      </c>
      <c r="Q783" s="16">
        <v>1</v>
      </c>
      <c r="R783" s="59">
        <f t="shared" si="208"/>
        <v>0</v>
      </c>
      <c r="S783" s="6">
        <f t="shared" si="209"/>
        <v>557.46990242666641</v>
      </c>
      <c r="T783" s="59">
        <f t="shared" si="210"/>
        <v>329.77557252737336</v>
      </c>
      <c r="U783" s="6">
        <f t="shared" si="211"/>
        <v>449.46720000000005</v>
      </c>
      <c r="V783" s="59">
        <f t="shared" si="212"/>
        <v>0</v>
      </c>
      <c r="W783" s="6">
        <f t="shared" si="213"/>
        <v>329.77557252737336</v>
      </c>
      <c r="X783" s="59">
        <f t="shared" si="220"/>
        <v>0.65615321594981424</v>
      </c>
      <c r="Y783" s="6">
        <f t="shared" si="214"/>
        <v>129.7629</v>
      </c>
      <c r="Z783" s="59">
        <f t="shared" si="215"/>
        <v>467.8238708020894</v>
      </c>
      <c r="AA783" s="18">
        <f t="shared" si="216"/>
        <v>0.96076157727775491</v>
      </c>
      <c r="AB783" s="8" t="s">
        <v>797</v>
      </c>
      <c r="AS783" s="2">
        <v>1</v>
      </c>
      <c r="AT783" s="2">
        <v>0.9</v>
      </c>
    </row>
    <row r="784" spans="2:46" x14ac:dyDescent="0.25">
      <c r="B784" s="7" t="s">
        <v>798</v>
      </c>
      <c r="C784" s="21">
        <v>528.55999999999995</v>
      </c>
      <c r="D784" s="16">
        <v>366.73</v>
      </c>
      <c r="E784" s="21">
        <v>265.22000000000003</v>
      </c>
      <c r="F784" s="4">
        <f t="shared" si="217"/>
        <v>452.58429192803413</v>
      </c>
      <c r="G784" s="21">
        <v>0.81</v>
      </c>
      <c r="H784" s="4">
        <v>108.8215</v>
      </c>
      <c r="I784" s="59">
        <f t="shared" si="218"/>
        <v>87.057200000000009</v>
      </c>
      <c r="J784" s="4">
        <f t="shared" si="219"/>
        <v>65.292899999999989</v>
      </c>
      <c r="K784" s="59">
        <f t="shared" si="206"/>
        <v>561.40579192803409</v>
      </c>
      <c r="L784" s="4">
        <f t="shared" si="204"/>
        <v>453.78720000000004</v>
      </c>
      <c r="M784" s="59">
        <f t="shared" si="205"/>
        <v>330.5129</v>
      </c>
      <c r="N784" s="4">
        <f t="shared" si="207"/>
        <v>0.80830516272651931</v>
      </c>
      <c r="O784" s="8">
        <v>446.8</v>
      </c>
      <c r="Q784" s="16">
        <v>1</v>
      </c>
      <c r="R784" s="59">
        <f t="shared" si="208"/>
        <v>0</v>
      </c>
      <c r="S784" s="6">
        <f t="shared" si="209"/>
        <v>561.40579192803409</v>
      </c>
      <c r="T784" s="59">
        <f t="shared" si="210"/>
        <v>330.5353843788937</v>
      </c>
      <c r="U784" s="6">
        <f t="shared" si="211"/>
        <v>453.78720000000004</v>
      </c>
      <c r="V784" s="59">
        <f t="shared" si="212"/>
        <v>0</v>
      </c>
      <c r="W784" s="6">
        <f t="shared" si="213"/>
        <v>330.5353843788937</v>
      </c>
      <c r="X784" s="59">
        <f t="shared" si="220"/>
        <v>0.75981185152033959</v>
      </c>
      <c r="Y784" s="6">
        <f t="shared" si="214"/>
        <v>130.5129</v>
      </c>
      <c r="Z784" s="59">
        <f t="shared" si="215"/>
        <v>472.18263410490863</v>
      </c>
      <c r="AA784" s="18">
        <f t="shared" si="216"/>
        <v>0.96104169705482745</v>
      </c>
      <c r="AB784" s="8" t="s">
        <v>798</v>
      </c>
      <c r="AS784" s="2">
        <v>1</v>
      </c>
      <c r="AT784" s="2">
        <v>0.9</v>
      </c>
    </row>
    <row r="785" spans="2:46" x14ac:dyDescent="0.25">
      <c r="B785" s="7" t="s">
        <v>799</v>
      </c>
      <c r="C785" s="21">
        <v>547.72</v>
      </c>
      <c r="D785" s="16">
        <v>364.27</v>
      </c>
      <c r="E785" s="21">
        <v>265.67</v>
      </c>
      <c r="F785" s="4">
        <f t="shared" si="217"/>
        <v>450.85827240941251</v>
      </c>
      <c r="G785" s="21">
        <v>0.8</v>
      </c>
      <c r="H785" s="4">
        <v>108.8215</v>
      </c>
      <c r="I785" s="59">
        <f t="shared" si="218"/>
        <v>87.057200000000009</v>
      </c>
      <c r="J785" s="4">
        <f t="shared" si="219"/>
        <v>65.292899999999989</v>
      </c>
      <c r="K785" s="59">
        <f t="shared" si="206"/>
        <v>559.67977240941252</v>
      </c>
      <c r="L785" s="4">
        <f t="shared" si="204"/>
        <v>451.3272</v>
      </c>
      <c r="M785" s="59">
        <f t="shared" si="205"/>
        <v>330.96289999999999</v>
      </c>
      <c r="N785" s="4">
        <f t="shared" si="207"/>
        <v>0.80640255776449377</v>
      </c>
      <c r="O785" s="8">
        <v>448.11</v>
      </c>
      <c r="Q785" s="16">
        <v>1</v>
      </c>
      <c r="R785" s="59">
        <f t="shared" si="208"/>
        <v>0</v>
      </c>
      <c r="S785" s="6">
        <f t="shared" si="209"/>
        <v>559.67977240941252</v>
      </c>
      <c r="T785" s="59">
        <f t="shared" si="210"/>
        <v>330.97614141265802</v>
      </c>
      <c r="U785" s="6">
        <f t="shared" si="211"/>
        <v>451.3272</v>
      </c>
      <c r="V785" s="59">
        <f t="shared" si="212"/>
        <v>0</v>
      </c>
      <c r="W785" s="6">
        <f t="shared" si="213"/>
        <v>330.97614141265802</v>
      </c>
      <c r="X785" s="59">
        <f t="shared" si="220"/>
        <v>0.44075703376432784</v>
      </c>
      <c r="Y785" s="6">
        <f t="shared" si="214"/>
        <v>130.96289999999999</v>
      </c>
      <c r="Z785" s="59">
        <f t="shared" si="215"/>
        <v>469.94416970130612</v>
      </c>
      <c r="AA785" s="18">
        <f t="shared" si="216"/>
        <v>0.96038472035276246</v>
      </c>
      <c r="AB785" s="8" t="s">
        <v>799</v>
      </c>
      <c r="AS785" s="2">
        <v>1</v>
      </c>
      <c r="AT785" s="2">
        <v>0.9</v>
      </c>
    </row>
    <row r="786" spans="2:46" x14ac:dyDescent="0.25">
      <c r="B786" s="7" t="s">
        <v>800</v>
      </c>
      <c r="C786" s="21">
        <v>515.91999999999996</v>
      </c>
      <c r="D786" s="16">
        <v>367.4</v>
      </c>
      <c r="E786" s="21">
        <v>262.29000000000002</v>
      </c>
      <c r="F786" s="4">
        <f t="shared" si="217"/>
        <v>451.41865723516571</v>
      </c>
      <c r="G786" s="21">
        <v>0.81</v>
      </c>
      <c r="H786" s="4">
        <v>108.8215</v>
      </c>
      <c r="I786" s="59">
        <f t="shared" si="218"/>
        <v>87.057200000000009</v>
      </c>
      <c r="J786" s="4">
        <f t="shared" si="219"/>
        <v>65.292899999999989</v>
      </c>
      <c r="K786" s="59">
        <f t="shared" si="206"/>
        <v>560.24015723516573</v>
      </c>
      <c r="L786" s="4">
        <f t="shared" si="204"/>
        <v>454.4572</v>
      </c>
      <c r="M786" s="59">
        <f t="shared" si="205"/>
        <v>327.5829</v>
      </c>
      <c r="N786" s="4">
        <f t="shared" si="207"/>
        <v>0.81118283673699165</v>
      </c>
      <c r="O786" s="8">
        <v>447.66</v>
      </c>
      <c r="Q786" s="16">
        <v>1</v>
      </c>
      <c r="R786" s="59">
        <f t="shared" si="208"/>
        <v>0</v>
      </c>
      <c r="S786" s="6">
        <f t="shared" si="209"/>
        <v>560.24015723516573</v>
      </c>
      <c r="T786" s="59">
        <f t="shared" si="210"/>
        <v>327.62430793065892</v>
      </c>
      <c r="U786" s="6">
        <f t="shared" si="211"/>
        <v>454.4572</v>
      </c>
      <c r="V786" s="59">
        <f t="shared" si="212"/>
        <v>0</v>
      </c>
      <c r="W786" s="6">
        <f t="shared" si="213"/>
        <v>327.62430793065892</v>
      </c>
      <c r="X786" s="59">
        <f t="shared" si="220"/>
        <v>-3.3518334819991082</v>
      </c>
      <c r="Y786" s="6">
        <f t="shared" si="214"/>
        <v>127.5829</v>
      </c>
      <c r="Z786" s="59">
        <f t="shared" si="215"/>
        <v>472.02621008186611</v>
      </c>
      <c r="AA786" s="18">
        <f t="shared" si="216"/>
        <v>0.96277958785632045</v>
      </c>
      <c r="AB786" s="8" t="s">
        <v>800</v>
      </c>
      <c r="AS786" s="2">
        <v>1</v>
      </c>
      <c r="AT786" s="2">
        <v>0.9</v>
      </c>
    </row>
    <row r="787" spans="2:46" x14ac:dyDescent="0.25">
      <c r="B787" s="7" t="s">
        <v>801</v>
      </c>
      <c r="C787" s="21">
        <v>596.78</v>
      </c>
      <c r="D787" s="16">
        <v>367.34</v>
      </c>
      <c r="E787" s="21">
        <v>267.14</v>
      </c>
      <c r="F787" s="4">
        <f t="shared" si="217"/>
        <v>454.20530071763801</v>
      </c>
      <c r="G787" s="21">
        <v>0.8</v>
      </c>
      <c r="H787" s="4">
        <v>108.8215</v>
      </c>
      <c r="I787" s="59">
        <f t="shared" si="218"/>
        <v>87.057200000000009</v>
      </c>
      <c r="J787" s="4">
        <f t="shared" si="219"/>
        <v>65.292899999999989</v>
      </c>
      <c r="K787" s="59">
        <f t="shared" si="206"/>
        <v>563.02680071763803</v>
      </c>
      <c r="L787" s="4">
        <f t="shared" si="204"/>
        <v>454.3972</v>
      </c>
      <c r="M787" s="59">
        <f t="shared" si="205"/>
        <v>332.43289999999996</v>
      </c>
      <c r="N787" s="4">
        <f t="shared" si="207"/>
        <v>0.80706140350836242</v>
      </c>
      <c r="O787" s="8">
        <v>446.8</v>
      </c>
      <c r="Q787" s="16">
        <v>1</v>
      </c>
      <c r="R787" s="59">
        <f t="shared" si="208"/>
        <v>0</v>
      </c>
      <c r="S787" s="6">
        <f t="shared" si="209"/>
        <v>563.02680071763803</v>
      </c>
      <c r="T787" s="59">
        <f t="shared" si="210"/>
        <v>332.44903813742468</v>
      </c>
      <c r="U787" s="6">
        <f t="shared" si="211"/>
        <v>454.3972</v>
      </c>
      <c r="V787" s="59">
        <f t="shared" si="212"/>
        <v>0</v>
      </c>
      <c r="W787" s="6">
        <f t="shared" si="213"/>
        <v>332.44903813742468</v>
      </c>
      <c r="X787" s="59">
        <f t="shared" si="220"/>
        <v>4.8247302067657643</v>
      </c>
      <c r="Y787" s="6">
        <f t="shared" si="214"/>
        <v>132.43289999999996</v>
      </c>
      <c r="Z787" s="59">
        <f t="shared" si="215"/>
        <v>473.30253366134644</v>
      </c>
      <c r="AA787" s="18">
        <f t="shared" si="216"/>
        <v>0.96005655512743682</v>
      </c>
      <c r="AB787" s="8" t="s">
        <v>801</v>
      </c>
      <c r="AS787" s="2">
        <v>1</v>
      </c>
      <c r="AT787" s="2">
        <v>0.9</v>
      </c>
    </row>
    <row r="788" spans="2:46" x14ac:dyDescent="0.25">
      <c r="B788" s="7" t="s">
        <v>802</v>
      </c>
      <c r="C788" s="21">
        <v>617.76</v>
      </c>
      <c r="D788" s="16">
        <v>366.38</v>
      </c>
      <c r="E788" s="21">
        <v>264.06</v>
      </c>
      <c r="F788" s="4">
        <f t="shared" si="217"/>
        <v>451.62150967375328</v>
      </c>
      <c r="G788" s="21">
        <v>0.81</v>
      </c>
      <c r="H788" s="4">
        <v>108.8215</v>
      </c>
      <c r="I788" s="59">
        <f t="shared" si="218"/>
        <v>87.057200000000009</v>
      </c>
      <c r="J788" s="4">
        <f t="shared" si="219"/>
        <v>65.292899999999989</v>
      </c>
      <c r="K788" s="59">
        <f t="shared" si="206"/>
        <v>560.44300967375329</v>
      </c>
      <c r="L788" s="4">
        <f t="shared" si="204"/>
        <v>453.43720000000002</v>
      </c>
      <c r="M788" s="59">
        <f t="shared" si="205"/>
        <v>329.35289999999998</v>
      </c>
      <c r="N788" s="4">
        <f t="shared" si="207"/>
        <v>0.80906924017832993</v>
      </c>
      <c r="O788" s="8">
        <v>446.55</v>
      </c>
      <c r="Q788" s="16">
        <v>1</v>
      </c>
      <c r="R788" s="59">
        <f t="shared" si="208"/>
        <v>0</v>
      </c>
      <c r="S788" s="6">
        <f t="shared" si="209"/>
        <v>560.44300967375329</v>
      </c>
      <c r="T788" s="59">
        <f t="shared" si="210"/>
        <v>329.37983051233527</v>
      </c>
      <c r="U788" s="6">
        <f t="shared" si="211"/>
        <v>453.43720000000002</v>
      </c>
      <c r="V788" s="59">
        <f t="shared" si="212"/>
        <v>0</v>
      </c>
      <c r="W788" s="6">
        <f t="shared" si="213"/>
        <v>329.37983051233527</v>
      </c>
      <c r="X788" s="59">
        <f t="shared" si="220"/>
        <v>-3.0692076250894047</v>
      </c>
      <c r="Y788" s="6">
        <f t="shared" si="214"/>
        <v>129.35289999999998</v>
      </c>
      <c r="Z788" s="59">
        <f t="shared" si="215"/>
        <v>471.52674058026656</v>
      </c>
      <c r="AA788" s="18">
        <f t="shared" si="216"/>
        <v>0.96163623603190496</v>
      </c>
      <c r="AB788" s="8" t="s">
        <v>802</v>
      </c>
      <c r="AS788" s="2">
        <v>1</v>
      </c>
      <c r="AT788" s="2">
        <v>0.9</v>
      </c>
    </row>
    <row r="789" spans="2:46" x14ac:dyDescent="0.25">
      <c r="B789" s="7" t="s">
        <v>803</v>
      </c>
      <c r="C789" s="21">
        <v>554.22</v>
      </c>
      <c r="D789" s="16">
        <v>365.16</v>
      </c>
      <c r="E789" s="21">
        <v>263.95</v>
      </c>
      <c r="F789" s="4">
        <f t="shared" si="217"/>
        <v>450.56789510572099</v>
      </c>
      <c r="G789" s="21">
        <v>0.8</v>
      </c>
      <c r="H789" s="4">
        <v>108.8215</v>
      </c>
      <c r="I789" s="59">
        <f t="shared" si="218"/>
        <v>87.057200000000009</v>
      </c>
      <c r="J789" s="4">
        <f t="shared" si="219"/>
        <v>65.292899999999989</v>
      </c>
      <c r="K789" s="59">
        <f t="shared" si="206"/>
        <v>559.38939510572095</v>
      </c>
      <c r="L789" s="4">
        <f t="shared" si="204"/>
        <v>452.21720000000005</v>
      </c>
      <c r="M789" s="59">
        <f t="shared" si="205"/>
        <v>329.24289999999996</v>
      </c>
      <c r="N789" s="4">
        <f t="shared" si="207"/>
        <v>0.80841217934518395</v>
      </c>
      <c r="O789" s="8">
        <v>447.15</v>
      </c>
      <c r="Q789" s="16">
        <v>1</v>
      </c>
      <c r="R789" s="59">
        <f t="shared" si="208"/>
        <v>0</v>
      </c>
      <c r="S789" s="6">
        <f t="shared" si="209"/>
        <v>559.38939510572095</v>
      </c>
      <c r="T789" s="59">
        <f t="shared" si="210"/>
        <v>329.26600094893541</v>
      </c>
      <c r="U789" s="6">
        <f t="shared" si="211"/>
        <v>452.21720000000005</v>
      </c>
      <c r="V789" s="59">
        <f t="shared" si="212"/>
        <v>0</v>
      </c>
      <c r="W789" s="6">
        <f t="shared" si="213"/>
        <v>329.26600094893541</v>
      </c>
      <c r="X789" s="59">
        <f t="shared" si="220"/>
        <v>-0.11382956339986094</v>
      </c>
      <c r="Y789" s="6">
        <f t="shared" si="214"/>
        <v>129.24289999999996</v>
      </c>
      <c r="Z789" s="59">
        <f t="shared" si="215"/>
        <v>470.323424013997</v>
      </c>
      <c r="AA789" s="18">
        <f t="shared" si="216"/>
        <v>0.96150261056642994</v>
      </c>
      <c r="AB789" s="8" t="s">
        <v>803</v>
      </c>
      <c r="AS789" s="2">
        <v>1</v>
      </c>
      <c r="AT789" s="2">
        <v>0.9</v>
      </c>
    </row>
    <row r="790" spans="2:46" x14ac:dyDescent="0.25">
      <c r="B790" s="7" t="s">
        <v>804</v>
      </c>
      <c r="C790" s="21">
        <v>607.72</v>
      </c>
      <c r="D790" s="16">
        <v>367.33</v>
      </c>
      <c r="E790" s="21">
        <v>264.63</v>
      </c>
      <c r="F790" s="4">
        <f t="shared" si="217"/>
        <v>452.7254861392276</v>
      </c>
      <c r="G790" s="21">
        <v>0.81</v>
      </c>
      <c r="H790" s="4">
        <v>108.8215</v>
      </c>
      <c r="I790" s="59">
        <f t="shared" si="218"/>
        <v>87.057200000000009</v>
      </c>
      <c r="J790" s="4">
        <f t="shared" si="219"/>
        <v>65.292899999999989</v>
      </c>
      <c r="K790" s="59">
        <f t="shared" si="206"/>
        <v>561.54698613922756</v>
      </c>
      <c r="L790" s="4">
        <f t="shared" ref="L790:L853" si="221">D790+I790</f>
        <v>454.38720000000001</v>
      </c>
      <c r="M790" s="59">
        <f t="shared" ref="M790:M853" si="222">E790+J790</f>
        <v>329.92289999999997</v>
      </c>
      <c r="N790" s="4">
        <f t="shared" si="207"/>
        <v>0.80917040108081217</v>
      </c>
      <c r="O790" s="8">
        <v>446.71</v>
      </c>
      <c r="Q790" s="16">
        <v>1</v>
      </c>
      <c r="R790" s="59">
        <f t="shared" si="208"/>
        <v>0</v>
      </c>
      <c r="S790" s="6">
        <f t="shared" si="209"/>
        <v>561.54698613922756</v>
      </c>
      <c r="T790" s="59">
        <f t="shared" si="210"/>
        <v>329.95043585091651</v>
      </c>
      <c r="U790" s="6">
        <f t="shared" si="211"/>
        <v>454.38720000000001</v>
      </c>
      <c r="V790" s="59">
        <f t="shared" si="212"/>
        <v>0</v>
      </c>
      <c r="W790" s="6">
        <f t="shared" si="213"/>
        <v>329.95043585091651</v>
      </c>
      <c r="X790" s="59">
        <f t="shared" si="220"/>
        <v>0.68443490198109203</v>
      </c>
      <c r="Y790" s="6">
        <f t="shared" si="214"/>
        <v>129.92289999999997</v>
      </c>
      <c r="Z790" s="59">
        <f t="shared" si="215"/>
        <v>472.59674932044339</v>
      </c>
      <c r="AA790" s="18">
        <f t="shared" si="216"/>
        <v>0.96146916087208112</v>
      </c>
      <c r="AB790" s="8" t="s">
        <v>804</v>
      </c>
      <c r="AS790" s="2">
        <v>1</v>
      </c>
      <c r="AT790" s="2">
        <v>0.9</v>
      </c>
    </row>
    <row r="791" spans="2:46" x14ac:dyDescent="0.25">
      <c r="B791" s="7" t="s">
        <v>805</v>
      </c>
      <c r="C791" s="21">
        <v>634.46</v>
      </c>
      <c r="D791" s="16">
        <v>362.55</v>
      </c>
      <c r="E791" s="21">
        <v>262.58999999999997</v>
      </c>
      <c r="F791" s="4">
        <f t="shared" si="217"/>
        <v>447.65612985862259</v>
      </c>
      <c r="G791" s="21">
        <v>0.81</v>
      </c>
      <c r="H791" s="4">
        <v>108.8215</v>
      </c>
      <c r="I791" s="59">
        <f t="shared" si="218"/>
        <v>87.057200000000009</v>
      </c>
      <c r="J791" s="4">
        <f t="shared" si="219"/>
        <v>65.292899999999989</v>
      </c>
      <c r="K791" s="59">
        <f t="shared" si="206"/>
        <v>556.47762985862255</v>
      </c>
      <c r="L791" s="4">
        <f t="shared" si="221"/>
        <v>449.60720000000003</v>
      </c>
      <c r="M791" s="59">
        <f t="shared" si="222"/>
        <v>327.88289999999995</v>
      </c>
      <c r="N791" s="4">
        <f t="shared" si="207"/>
        <v>0.80795197484259385</v>
      </c>
      <c r="O791" s="8">
        <v>446.45</v>
      </c>
      <c r="Q791" s="16">
        <v>1</v>
      </c>
      <c r="R791" s="59">
        <f t="shared" si="208"/>
        <v>0</v>
      </c>
      <c r="S791" s="6">
        <f t="shared" si="209"/>
        <v>556.47762985862255</v>
      </c>
      <c r="T791" s="59">
        <f t="shared" si="210"/>
        <v>327.90351971461064</v>
      </c>
      <c r="U791" s="6">
        <f t="shared" si="211"/>
        <v>449.60720000000003</v>
      </c>
      <c r="V791" s="59">
        <f t="shared" si="212"/>
        <v>0</v>
      </c>
      <c r="W791" s="6">
        <f t="shared" si="213"/>
        <v>327.90351971461064</v>
      </c>
      <c r="X791" s="59">
        <f t="shared" si="220"/>
        <v>-2.0469161363058674</v>
      </c>
      <c r="Y791" s="6">
        <f t="shared" si="214"/>
        <v>127.88289999999995</v>
      </c>
      <c r="Z791" s="59">
        <f t="shared" si="215"/>
        <v>467.44055280243924</v>
      </c>
      <c r="AA791" s="18">
        <f t="shared" si="216"/>
        <v>0.96184893951643013</v>
      </c>
      <c r="AB791" s="8" t="s">
        <v>805</v>
      </c>
      <c r="AS791" s="2">
        <v>1</v>
      </c>
      <c r="AT791" s="2">
        <v>0.9</v>
      </c>
    </row>
    <row r="792" spans="2:46" x14ac:dyDescent="0.25">
      <c r="B792" s="7" t="s">
        <v>806</v>
      </c>
      <c r="C792" s="21">
        <v>606.82000000000005</v>
      </c>
      <c r="D792" s="16">
        <v>366.43</v>
      </c>
      <c r="E792" s="21">
        <v>259.16000000000003</v>
      </c>
      <c r="F792" s="4">
        <f t="shared" si="217"/>
        <v>448.81494014794117</v>
      </c>
      <c r="G792" s="21">
        <v>0.81</v>
      </c>
      <c r="H792" s="4">
        <v>108.8215</v>
      </c>
      <c r="I792" s="59">
        <f t="shared" si="218"/>
        <v>87.057200000000009</v>
      </c>
      <c r="J792" s="4">
        <f t="shared" si="219"/>
        <v>65.292899999999989</v>
      </c>
      <c r="K792" s="59">
        <f t="shared" si="206"/>
        <v>557.63644014794113</v>
      </c>
      <c r="L792" s="4">
        <f t="shared" si="221"/>
        <v>453.48720000000003</v>
      </c>
      <c r="M792" s="59">
        <f t="shared" si="222"/>
        <v>324.4529</v>
      </c>
      <c r="N792" s="4">
        <f t="shared" si="207"/>
        <v>0.81323092852341161</v>
      </c>
      <c r="O792" s="8">
        <v>446.88</v>
      </c>
      <c r="Q792" s="16">
        <v>1</v>
      </c>
      <c r="R792" s="59">
        <f t="shared" si="208"/>
        <v>0</v>
      </c>
      <c r="S792" s="6">
        <f t="shared" si="209"/>
        <v>557.63644014794113</v>
      </c>
      <c r="T792" s="59">
        <f t="shared" si="210"/>
        <v>324.51156961967979</v>
      </c>
      <c r="U792" s="6">
        <f t="shared" si="211"/>
        <v>453.48720000000003</v>
      </c>
      <c r="V792" s="59">
        <f t="shared" si="212"/>
        <v>0</v>
      </c>
      <c r="W792" s="6">
        <f t="shared" si="213"/>
        <v>324.51156961967979</v>
      </c>
      <c r="X792" s="59">
        <f t="shared" si="220"/>
        <v>-3.3919500949308485</v>
      </c>
      <c r="Y792" s="6">
        <f t="shared" si="214"/>
        <v>124.4529</v>
      </c>
      <c r="Z792" s="59">
        <f t="shared" si="215"/>
        <v>470.25436189603812</v>
      </c>
      <c r="AA792" s="18">
        <f t="shared" si="216"/>
        <v>0.96434448406085194</v>
      </c>
      <c r="AB792" s="8" t="s">
        <v>806</v>
      </c>
      <c r="AS792" s="2">
        <v>1</v>
      </c>
      <c r="AT792" s="2">
        <v>0.9</v>
      </c>
    </row>
    <row r="793" spans="2:46" x14ac:dyDescent="0.25">
      <c r="B793" s="7" t="s">
        <v>807</v>
      </c>
      <c r="C793" s="21">
        <v>602.08000000000004</v>
      </c>
      <c r="D793" s="16">
        <v>364.6</v>
      </c>
      <c r="E793" s="21">
        <v>261.31</v>
      </c>
      <c r="F793" s="4">
        <f t="shared" si="217"/>
        <v>448.57114942893952</v>
      </c>
      <c r="G793" s="21">
        <v>0.81</v>
      </c>
      <c r="H793" s="4">
        <v>108.8215</v>
      </c>
      <c r="I793" s="59">
        <f t="shared" si="218"/>
        <v>87.057200000000009</v>
      </c>
      <c r="J793" s="4">
        <f t="shared" si="219"/>
        <v>65.292899999999989</v>
      </c>
      <c r="K793" s="59">
        <f t="shared" si="206"/>
        <v>557.39264942893954</v>
      </c>
      <c r="L793" s="4">
        <f t="shared" si="221"/>
        <v>451.65720000000005</v>
      </c>
      <c r="M793" s="59">
        <f t="shared" si="222"/>
        <v>326.60289999999998</v>
      </c>
      <c r="N793" s="4">
        <f t="shared" si="207"/>
        <v>0.81030347361547073</v>
      </c>
      <c r="O793" s="8">
        <v>446.08</v>
      </c>
      <c r="Q793" s="16">
        <v>1</v>
      </c>
      <c r="R793" s="59">
        <f t="shared" si="208"/>
        <v>0</v>
      </c>
      <c r="S793" s="6">
        <f t="shared" si="209"/>
        <v>557.39264942893954</v>
      </c>
      <c r="T793" s="59">
        <f t="shared" si="210"/>
        <v>326.63793307816013</v>
      </c>
      <c r="U793" s="6">
        <f t="shared" si="211"/>
        <v>451.65720000000005</v>
      </c>
      <c r="V793" s="59">
        <f t="shared" si="212"/>
        <v>0</v>
      </c>
      <c r="W793" s="6">
        <f t="shared" si="213"/>
        <v>326.63793307816013</v>
      </c>
      <c r="X793" s="59">
        <f t="shared" si="220"/>
        <v>2.1263634584803413</v>
      </c>
      <c r="Y793" s="6">
        <f t="shared" si="214"/>
        <v>126.60289999999998</v>
      </c>
      <c r="Z793" s="59">
        <f t="shared" si="215"/>
        <v>469.06558240852632</v>
      </c>
      <c r="AA793" s="18">
        <f t="shared" si="216"/>
        <v>0.96288710350663786</v>
      </c>
      <c r="AB793" s="8" t="s">
        <v>807</v>
      </c>
      <c r="AS793" s="2">
        <v>1</v>
      </c>
      <c r="AT793" s="2">
        <v>0.9</v>
      </c>
    </row>
    <row r="794" spans="2:46" x14ac:dyDescent="0.25">
      <c r="B794" s="7" t="s">
        <v>808</v>
      </c>
      <c r="C794" s="21">
        <v>568.74</v>
      </c>
      <c r="D794" s="16">
        <v>367.03</v>
      </c>
      <c r="E794" s="21">
        <v>261.18</v>
      </c>
      <c r="F794" s="4">
        <f t="shared" si="217"/>
        <v>450.47309941882213</v>
      </c>
      <c r="G794" s="21">
        <v>0.81</v>
      </c>
      <c r="H794" s="4">
        <v>108.8215</v>
      </c>
      <c r="I794" s="59">
        <f t="shared" si="218"/>
        <v>87.057200000000009</v>
      </c>
      <c r="J794" s="4">
        <f t="shared" si="219"/>
        <v>65.292899999999989</v>
      </c>
      <c r="K794" s="59">
        <f t="shared" si="206"/>
        <v>559.29459941882214</v>
      </c>
      <c r="L794" s="4">
        <f t="shared" si="221"/>
        <v>454.0872</v>
      </c>
      <c r="M794" s="59">
        <f t="shared" si="222"/>
        <v>326.47289999999998</v>
      </c>
      <c r="N794" s="4">
        <f t="shared" si="207"/>
        <v>0.81189269567747313</v>
      </c>
      <c r="O794" s="8">
        <v>446.63</v>
      </c>
      <c r="Q794" s="16">
        <v>1</v>
      </c>
      <c r="R794" s="59">
        <f t="shared" si="208"/>
        <v>0</v>
      </c>
      <c r="S794" s="6">
        <f t="shared" si="209"/>
        <v>559.29459941882214</v>
      </c>
      <c r="T794" s="59">
        <f t="shared" si="210"/>
        <v>326.51992854222652</v>
      </c>
      <c r="U794" s="6">
        <f t="shared" si="211"/>
        <v>454.0872</v>
      </c>
      <c r="V794" s="59">
        <f t="shared" si="212"/>
        <v>0</v>
      </c>
      <c r="W794" s="6">
        <f t="shared" si="213"/>
        <v>326.51992854222652</v>
      </c>
      <c r="X794" s="59">
        <f t="shared" si="220"/>
        <v>-0.11800453593360771</v>
      </c>
      <c r="Y794" s="6">
        <f t="shared" si="214"/>
        <v>126.47289999999998</v>
      </c>
      <c r="Z794" s="59">
        <f t="shared" si="215"/>
        <v>471.37095756765711</v>
      </c>
      <c r="AA794" s="18">
        <f t="shared" si="216"/>
        <v>0.96333300282893153</v>
      </c>
      <c r="AB794" s="8" t="s">
        <v>808</v>
      </c>
      <c r="AS794" s="2">
        <v>1</v>
      </c>
      <c r="AT794" s="2">
        <v>0.9</v>
      </c>
    </row>
    <row r="795" spans="2:46" x14ac:dyDescent="0.25">
      <c r="B795" s="7" t="s">
        <v>809</v>
      </c>
      <c r="C795" s="21">
        <v>518.67999999999995</v>
      </c>
      <c r="D795" s="16">
        <v>353.91</v>
      </c>
      <c r="E795" s="21">
        <v>253.75</v>
      </c>
      <c r="F795" s="4">
        <f t="shared" si="217"/>
        <v>435.47830095195332</v>
      </c>
      <c r="G795" s="21">
        <v>0.81</v>
      </c>
      <c r="H795" s="4">
        <v>108.8215</v>
      </c>
      <c r="I795" s="59">
        <f t="shared" si="218"/>
        <v>87.057200000000009</v>
      </c>
      <c r="J795" s="4">
        <f t="shared" si="219"/>
        <v>65.292899999999989</v>
      </c>
      <c r="K795" s="59">
        <f t="shared" si="206"/>
        <v>544.29980095195333</v>
      </c>
      <c r="L795" s="4">
        <f t="shared" si="221"/>
        <v>440.96720000000005</v>
      </c>
      <c r="M795" s="59">
        <f t="shared" si="222"/>
        <v>319.04289999999997</v>
      </c>
      <c r="N795" s="4">
        <f t="shared" si="207"/>
        <v>0.81015499037253058</v>
      </c>
      <c r="O795" s="8">
        <v>449.75</v>
      </c>
      <c r="Q795" s="16">
        <v>1</v>
      </c>
      <c r="R795" s="59">
        <f t="shared" si="208"/>
        <v>0</v>
      </c>
      <c r="S795" s="6">
        <f t="shared" si="209"/>
        <v>544.29980095195333</v>
      </c>
      <c r="T795" s="59">
        <f t="shared" si="210"/>
        <v>319.0771095526847</v>
      </c>
      <c r="U795" s="6">
        <f t="shared" si="211"/>
        <v>440.96720000000005</v>
      </c>
      <c r="V795" s="59">
        <f t="shared" si="212"/>
        <v>0</v>
      </c>
      <c r="W795" s="6">
        <f t="shared" si="213"/>
        <v>319.0771095526847</v>
      </c>
      <c r="X795" s="59">
        <f t="shared" si="220"/>
        <v>-7.44281898954182</v>
      </c>
      <c r="Y795" s="6">
        <f t="shared" si="214"/>
        <v>119.04289999999997</v>
      </c>
      <c r="Z795" s="59">
        <f t="shared" si="215"/>
        <v>456.75297866160656</v>
      </c>
      <c r="AA795" s="18">
        <f t="shared" si="216"/>
        <v>0.96543913362565792</v>
      </c>
      <c r="AB795" s="8" t="s">
        <v>809</v>
      </c>
      <c r="AS795" s="2">
        <v>1</v>
      </c>
      <c r="AT795" s="2">
        <v>0.9</v>
      </c>
    </row>
    <row r="796" spans="2:46" x14ac:dyDescent="0.25">
      <c r="B796" s="7" t="s">
        <v>810</v>
      </c>
      <c r="C796" s="21">
        <v>628.04</v>
      </c>
      <c r="D796" s="16">
        <v>366.08</v>
      </c>
      <c r="E796" s="21">
        <v>265.86</v>
      </c>
      <c r="F796" s="4">
        <f t="shared" si="217"/>
        <v>452.43353766050541</v>
      </c>
      <c r="G796" s="21">
        <v>0.8</v>
      </c>
      <c r="H796" s="4">
        <v>108.8215</v>
      </c>
      <c r="I796" s="59">
        <f t="shared" si="218"/>
        <v>87.057200000000009</v>
      </c>
      <c r="J796" s="4">
        <f t="shared" si="219"/>
        <v>65.292899999999989</v>
      </c>
      <c r="K796" s="59">
        <f t="shared" si="206"/>
        <v>561.25503766050542</v>
      </c>
      <c r="L796" s="4">
        <f t="shared" si="221"/>
        <v>453.13720000000001</v>
      </c>
      <c r="M796" s="59">
        <f t="shared" si="222"/>
        <v>331.15289999999999</v>
      </c>
      <c r="N796" s="4">
        <f t="shared" si="207"/>
        <v>0.80736415638926662</v>
      </c>
      <c r="O796" s="8">
        <v>448.57</v>
      </c>
      <c r="Q796" s="16">
        <v>1</v>
      </c>
      <c r="R796" s="59">
        <f t="shared" si="208"/>
        <v>0</v>
      </c>
      <c r="S796" s="6">
        <f t="shared" si="209"/>
        <v>561.25503766050542</v>
      </c>
      <c r="T796" s="59">
        <f t="shared" si="210"/>
        <v>331.17049276083662</v>
      </c>
      <c r="U796" s="6">
        <f t="shared" si="211"/>
        <v>453.13720000000001</v>
      </c>
      <c r="V796" s="59">
        <f t="shared" si="212"/>
        <v>0</v>
      </c>
      <c r="W796" s="6">
        <f t="shared" si="213"/>
        <v>331.17049276083662</v>
      </c>
      <c r="X796" s="59">
        <f t="shared" si="220"/>
        <v>12.09338320815192</v>
      </c>
      <c r="Y796" s="6">
        <f t="shared" si="214"/>
        <v>131.15289999999999</v>
      </c>
      <c r="Z796" s="59">
        <f t="shared" si="215"/>
        <v>471.73552463456684</v>
      </c>
      <c r="AA796" s="18">
        <f t="shared" si="216"/>
        <v>0.96057467868468427</v>
      </c>
      <c r="AB796" s="8" t="s">
        <v>810</v>
      </c>
      <c r="AS796" s="2">
        <v>1</v>
      </c>
      <c r="AT796" s="2">
        <v>0.9</v>
      </c>
    </row>
    <row r="797" spans="2:46" x14ac:dyDescent="0.25">
      <c r="B797" s="7" t="s">
        <v>811</v>
      </c>
      <c r="C797" s="21">
        <v>440.92</v>
      </c>
      <c r="D797" s="16">
        <v>318.18</v>
      </c>
      <c r="E797" s="21">
        <v>221.26</v>
      </c>
      <c r="F797" s="4">
        <f t="shared" si="217"/>
        <v>387.54935169601305</v>
      </c>
      <c r="G797" s="21">
        <v>0.82</v>
      </c>
      <c r="H797" s="4">
        <v>108.8215</v>
      </c>
      <c r="I797" s="59">
        <f t="shared" si="218"/>
        <v>87.057200000000009</v>
      </c>
      <c r="J797" s="4">
        <f t="shared" si="219"/>
        <v>65.292899999999989</v>
      </c>
      <c r="K797" s="59">
        <f t="shared" si="206"/>
        <v>496.37085169601306</v>
      </c>
      <c r="L797" s="4">
        <f t="shared" si="221"/>
        <v>405.23720000000003</v>
      </c>
      <c r="M797" s="59">
        <f t="shared" si="222"/>
        <v>286.55289999999997</v>
      </c>
      <c r="N797" s="4">
        <f t="shared" si="207"/>
        <v>0.81640007388704405</v>
      </c>
      <c r="O797" s="8">
        <v>448.87</v>
      </c>
      <c r="Q797" s="16">
        <v>1</v>
      </c>
      <c r="R797" s="59">
        <f t="shared" si="208"/>
        <v>0</v>
      </c>
      <c r="S797" s="6">
        <f t="shared" si="209"/>
        <v>496.37085169601306</v>
      </c>
      <c r="T797" s="59">
        <f t="shared" si="210"/>
        <v>286.64757830755406</v>
      </c>
      <c r="U797" s="6">
        <f t="shared" si="211"/>
        <v>405.23720000000003</v>
      </c>
      <c r="V797" s="59">
        <f t="shared" si="212"/>
        <v>0</v>
      </c>
      <c r="W797" s="6">
        <f t="shared" si="213"/>
        <v>286.64757830755406</v>
      </c>
      <c r="X797" s="59">
        <f t="shared" si="220"/>
        <v>-44.522914453282567</v>
      </c>
      <c r="Y797" s="6">
        <f t="shared" si="214"/>
        <v>86.552899999999966</v>
      </c>
      <c r="Z797" s="59">
        <f t="shared" si="215"/>
        <v>414.37735551336539</v>
      </c>
      <c r="AA797" s="18">
        <f t="shared" si="216"/>
        <v>0.97794243485616683</v>
      </c>
      <c r="AB797" s="8" t="s">
        <v>811</v>
      </c>
      <c r="AS797" s="2">
        <v>1</v>
      </c>
      <c r="AT797" s="2">
        <v>0.9</v>
      </c>
    </row>
    <row r="798" spans="2:46" x14ac:dyDescent="0.25">
      <c r="B798" s="7" t="s">
        <v>812</v>
      </c>
      <c r="C798" s="21">
        <v>625.26</v>
      </c>
      <c r="D798" s="16">
        <v>362.32</v>
      </c>
      <c r="E798" s="21">
        <v>260.89</v>
      </c>
      <c r="F798" s="4">
        <f t="shared" si="217"/>
        <v>446.47438280376173</v>
      </c>
      <c r="G798" s="21">
        <v>0.81</v>
      </c>
      <c r="H798" s="4">
        <v>108.8215</v>
      </c>
      <c r="I798" s="59">
        <f t="shared" si="218"/>
        <v>87.057200000000009</v>
      </c>
      <c r="J798" s="4">
        <f t="shared" si="219"/>
        <v>65.292899999999989</v>
      </c>
      <c r="K798" s="59">
        <f t="shared" si="206"/>
        <v>555.29588280376174</v>
      </c>
      <c r="L798" s="4">
        <f t="shared" si="221"/>
        <v>449.37720000000002</v>
      </c>
      <c r="M798" s="59">
        <f t="shared" si="222"/>
        <v>326.18289999999996</v>
      </c>
      <c r="N798" s="4">
        <f t="shared" si="207"/>
        <v>0.80925721568659148</v>
      </c>
      <c r="O798" s="8">
        <v>445.74</v>
      </c>
      <c r="Q798" s="16">
        <v>1</v>
      </c>
      <c r="R798" s="59">
        <f t="shared" si="208"/>
        <v>0</v>
      </c>
      <c r="S798" s="6">
        <f t="shared" si="209"/>
        <v>555.29588280376174</v>
      </c>
      <c r="T798" s="59">
        <f t="shared" si="210"/>
        <v>326.21105066960718</v>
      </c>
      <c r="U798" s="6">
        <f t="shared" si="211"/>
        <v>449.37720000000002</v>
      </c>
      <c r="V798" s="59">
        <f t="shared" si="212"/>
        <v>0</v>
      </c>
      <c r="W798" s="6">
        <f t="shared" si="213"/>
        <v>326.21105066960718</v>
      </c>
      <c r="X798" s="59">
        <f t="shared" si="220"/>
        <v>39.563472362053119</v>
      </c>
      <c r="Y798" s="6">
        <f t="shared" si="214"/>
        <v>126.18289999999996</v>
      </c>
      <c r="Z798" s="59">
        <f t="shared" si="215"/>
        <v>466.75688761093824</v>
      </c>
      <c r="AA798" s="18">
        <f t="shared" si="216"/>
        <v>0.962765010924863</v>
      </c>
      <c r="AB798" s="8" t="s">
        <v>812</v>
      </c>
      <c r="AS798" s="2">
        <v>1</v>
      </c>
      <c r="AT798" s="2">
        <v>0.9</v>
      </c>
    </row>
    <row r="799" spans="2:46" x14ac:dyDescent="0.25">
      <c r="B799" s="7" t="s">
        <v>813</v>
      </c>
      <c r="C799" s="21">
        <v>499.66</v>
      </c>
      <c r="D799" s="16">
        <v>358.5</v>
      </c>
      <c r="E799" s="21">
        <v>259.64</v>
      </c>
      <c r="F799" s="4">
        <f t="shared" si="217"/>
        <v>442.6456591902828</v>
      </c>
      <c r="G799" s="21">
        <v>0.8</v>
      </c>
      <c r="H799" s="4">
        <v>108.8215</v>
      </c>
      <c r="I799" s="59">
        <f t="shared" si="218"/>
        <v>87.057200000000009</v>
      </c>
      <c r="J799" s="4">
        <f t="shared" si="219"/>
        <v>65.292899999999989</v>
      </c>
      <c r="K799" s="59">
        <f t="shared" si="206"/>
        <v>551.46715919028281</v>
      </c>
      <c r="L799" s="4">
        <f t="shared" si="221"/>
        <v>445.55720000000002</v>
      </c>
      <c r="M799" s="59">
        <f t="shared" si="222"/>
        <v>324.93289999999996</v>
      </c>
      <c r="N799" s="4">
        <f t="shared" si="207"/>
        <v>0.80794874649328163</v>
      </c>
      <c r="O799" s="8">
        <v>443.65</v>
      </c>
      <c r="Q799" s="16">
        <v>1</v>
      </c>
      <c r="R799" s="59">
        <f t="shared" si="208"/>
        <v>0</v>
      </c>
      <c r="S799" s="6">
        <f t="shared" si="209"/>
        <v>551.46715919028281</v>
      </c>
      <c r="T799" s="59">
        <f t="shared" si="210"/>
        <v>324.95354928598749</v>
      </c>
      <c r="U799" s="6">
        <f t="shared" si="211"/>
        <v>445.55720000000002</v>
      </c>
      <c r="V799" s="59">
        <f t="shared" si="212"/>
        <v>0</v>
      </c>
      <c r="W799" s="6">
        <f t="shared" si="213"/>
        <v>324.95354928598749</v>
      </c>
      <c r="X799" s="59">
        <f t="shared" si="220"/>
        <v>-1.2575013836196831</v>
      </c>
      <c r="Y799" s="6">
        <f t="shared" si="214"/>
        <v>124.93289999999996</v>
      </c>
      <c r="Z799" s="59">
        <f t="shared" si="215"/>
        <v>462.74123219597584</v>
      </c>
      <c r="AA799" s="18">
        <f t="shared" si="216"/>
        <v>0.96286470493578535</v>
      </c>
      <c r="AB799" s="8" t="s">
        <v>813</v>
      </c>
      <c r="AS799" s="2">
        <v>1</v>
      </c>
      <c r="AT799" s="2">
        <v>0.9</v>
      </c>
    </row>
    <row r="800" spans="2:46" x14ac:dyDescent="0.25">
      <c r="B800" s="7" t="s">
        <v>814</v>
      </c>
      <c r="C800" s="21">
        <v>556.66</v>
      </c>
      <c r="D800" s="16">
        <v>359.87</v>
      </c>
      <c r="E800" s="21">
        <v>260.14999999999998</v>
      </c>
      <c r="F800" s="4">
        <f t="shared" si="217"/>
        <v>444.05454552340751</v>
      </c>
      <c r="G800" s="21">
        <v>0.81</v>
      </c>
      <c r="H800" s="4">
        <v>108.8215</v>
      </c>
      <c r="I800" s="59">
        <f t="shared" si="218"/>
        <v>87.057200000000009</v>
      </c>
      <c r="J800" s="4">
        <f t="shared" si="219"/>
        <v>65.292899999999989</v>
      </c>
      <c r="K800" s="59">
        <f t="shared" si="206"/>
        <v>552.87604552340747</v>
      </c>
      <c r="L800" s="4">
        <f t="shared" si="221"/>
        <v>446.92720000000003</v>
      </c>
      <c r="M800" s="59">
        <f t="shared" si="222"/>
        <v>325.44289999999995</v>
      </c>
      <c r="N800" s="4">
        <f t="shared" si="207"/>
        <v>0.80836781339819896</v>
      </c>
      <c r="O800" s="8">
        <v>442.49</v>
      </c>
      <c r="Q800" s="16">
        <v>1</v>
      </c>
      <c r="R800" s="59">
        <f t="shared" si="208"/>
        <v>0</v>
      </c>
      <c r="S800" s="6">
        <f t="shared" si="209"/>
        <v>552.87604552340747</v>
      </c>
      <c r="T800" s="59">
        <f t="shared" si="210"/>
        <v>325.46581942465309</v>
      </c>
      <c r="U800" s="6">
        <f t="shared" si="211"/>
        <v>446.92720000000003</v>
      </c>
      <c r="V800" s="59">
        <f t="shared" si="212"/>
        <v>0</v>
      </c>
      <c r="W800" s="6">
        <f t="shared" si="213"/>
        <v>325.46581942465309</v>
      </c>
      <c r="X800" s="59">
        <f t="shared" si="220"/>
        <v>0.51227013866559901</v>
      </c>
      <c r="Y800" s="6">
        <f t="shared" si="214"/>
        <v>125.44289999999995</v>
      </c>
      <c r="Z800" s="59">
        <f t="shared" si="215"/>
        <v>464.19806468817814</v>
      </c>
      <c r="AA800" s="18">
        <f t="shared" si="216"/>
        <v>0.96279419066561667</v>
      </c>
      <c r="AB800" s="8" t="s">
        <v>814</v>
      </c>
      <c r="AS800" s="2">
        <v>1</v>
      </c>
      <c r="AT800" s="2">
        <v>0.9</v>
      </c>
    </row>
    <row r="801" spans="2:46" x14ac:dyDescent="0.25">
      <c r="B801" s="7" t="s">
        <v>815</v>
      </c>
      <c r="C801" s="21">
        <v>526.74</v>
      </c>
      <c r="D801" s="16">
        <v>354.21</v>
      </c>
      <c r="E801" s="21">
        <v>258.54000000000002</v>
      </c>
      <c r="F801" s="4">
        <f t="shared" si="217"/>
        <v>438.52896791432147</v>
      </c>
      <c r="G801" s="21">
        <v>0.8</v>
      </c>
      <c r="H801" s="4">
        <v>108.8215</v>
      </c>
      <c r="I801" s="59">
        <f t="shared" si="218"/>
        <v>87.057200000000009</v>
      </c>
      <c r="J801" s="4">
        <f t="shared" si="219"/>
        <v>65.292899999999989</v>
      </c>
      <c r="K801" s="59">
        <f t="shared" si="206"/>
        <v>547.35046791432148</v>
      </c>
      <c r="L801" s="4">
        <f t="shared" si="221"/>
        <v>441.2672</v>
      </c>
      <c r="M801" s="59">
        <f t="shared" si="222"/>
        <v>323.8329</v>
      </c>
      <c r="N801" s="4">
        <f t="shared" si="207"/>
        <v>0.80618767292087701</v>
      </c>
      <c r="O801" s="8">
        <v>443.71</v>
      </c>
      <c r="Q801" s="16">
        <v>1</v>
      </c>
      <c r="R801" s="59">
        <f t="shared" si="208"/>
        <v>0</v>
      </c>
      <c r="S801" s="6">
        <f t="shared" si="209"/>
        <v>547.35046791432148</v>
      </c>
      <c r="T801" s="59">
        <f t="shared" si="210"/>
        <v>323.8453225386877</v>
      </c>
      <c r="U801" s="6">
        <f t="shared" si="211"/>
        <v>441.2672</v>
      </c>
      <c r="V801" s="59">
        <f t="shared" si="212"/>
        <v>0</v>
      </c>
      <c r="W801" s="6">
        <f t="shared" si="213"/>
        <v>323.8453225386877</v>
      </c>
      <c r="X801" s="59">
        <f t="shared" si="220"/>
        <v>-1.6204968859653945</v>
      </c>
      <c r="Y801" s="6">
        <f t="shared" si="214"/>
        <v>123.8329</v>
      </c>
      <c r="Z801" s="59">
        <f t="shared" si="215"/>
        <v>458.31357051504597</v>
      </c>
      <c r="AA801" s="18">
        <f t="shared" si="216"/>
        <v>0.9628063151263675</v>
      </c>
      <c r="AB801" s="8" t="s">
        <v>815</v>
      </c>
      <c r="AS801" s="2">
        <v>1</v>
      </c>
      <c r="AT801" s="2">
        <v>0.9</v>
      </c>
    </row>
    <row r="802" spans="2:46" x14ac:dyDescent="0.25">
      <c r="B802" s="7" t="s">
        <v>816</v>
      </c>
      <c r="C802" s="21">
        <v>528.32000000000005</v>
      </c>
      <c r="D802" s="16">
        <v>358.72</v>
      </c>
      <c r="E802" s="21">
        <v>265.63</v>
      </c>
      <c r="F802" s="4">
        <f t="shared" si="217"/>
        <v>446.36233633674789</v>
      </c>
      <c r="G802" s="21">
        <v>0.8</v>
      </c>
      <c r="H802" s="4">
        <v>108.8215</v>
      </c>
      <c r="I802" s="59">
        <f t="shared" si="218"/>
        <v>87.057200000000009</v>
      </c>
      <c r="J802" s="4">
        <f t="shared" si="219"/>
        <v>65.292899999999989</v>
      </c>
      <c r="K802" s="59">
        <f t="shared" si="206"/>
        <v>555.18383633674785</v>
      </c>
      <c r="L802" s="4">
        <f t="shared" si="221"/>
        <v>445.77720000000005</v>
      </c>
      <c r="M802" s="59">
        <f t="shared" si="222"/>
        <v>330.92289999999997</v>
      </c>
      <c r="N802" s="4">
        <f t="shared" si="207"/>
        <v>0.80293620027081092</v>
      </c>
      <c r="O802" s="8">
        <v>447.97</v>
      </c>
      <c r="Q802" s="16">
        <v>1</v>
      </c>
      <c r="R802" s="59">
        <f t="shared" si="208"/>
        <v>0</v>
      </c>
      <c r="S802" s="6">
        <f t="shared" si="209"/>
        <v>555.18383633674785</v>
      </c>
      <c r="T802" s="59">
        <f t="shared" si="210"/>
        <v>330.92564133011621</v>
      </c>
      <c r="U802" s="6">
        <f t="shared" si="211"/>
        <v>445.77720000000005</v>
      </c>
      <c r="V802" s="59">
        <f t="shared" si="212"/>
        <v>0</v>
      </c>
      <c r="W802" s="6">
        <f t="shared" si="213"/>
        <v>330.92564133011621</v>
      </c>
      <c r="X802" s="59">
        <f t="shared" si="220"/>
        <v>7.0803187914285104</v>
      </c>
      <c r="Y802" s="6">
        <f t="shared" si="214"/>
        <v>130.92289999999997</v>
      </c>
      <c r="Z802" s="59">
        <f t="shared" si="215"/>
        <v>464.60533550988202</v>
      </c>
      <c r="AA802" s="18">
        <f t="shared" si="216"/>
        <v>0.95947499076992093</v>
      </c>
      <c r="AB802" s="8" t="s">
        <v>816</v>
      </c>
      <c r="AS802" s="2">
        <v>1</v>
      </c>
      <c r="AT802" s="2">
        <v>0.9</v>
      </c>
    </row>
    <row r="803" spans="2:46" x14ac:dyDescent="0.25">
      <c r="B803" s="7" t="s">
        <v>817</v>
      </c>
      <c r="C803" s="21">
        <v>582.96</v>
      </c>
      <c r="D803" s="16">
        <v>347.21</v>
      </c>
      <c r="E803" s="21">
        <v>258.05</v>
      </c>
      <c r="F803" s="4">
        <f t="shared" si="217"/>
        <v>432.60211118301305</v>
      </c>
      <c r="G803" s="21">
        <v>0.8</v>
      </c>
      <c r="H803" s="4">
        <v>108.8215</v>
      </c>
      <c r="I803" s="59">
        <f t="shared" si="218"/>
        <v>87.057200000000009</v>
      </c>
      <c r="J803" s="4">
        <f t="shared" si="219"/>
        <v>65.292899999999989</v>
      </c>
      <c r="K803" s="59">
        <f t="shared" si="206"/>
        <v>541.42361118301301</v>
      </c>
      <c r="L803" s="4">
        <f t="shared" si="221"/>
        <v>434.2672</v>
      </c>
      <c r="M803" s="59">
        <f t="shared" si="222"/>
        <v>323.34289999999999</v>
      </c>
      <c r="N803" s="4">
        <f t="shared" si="207"/>
        <v>0.80208397090611583</v>
      </c>
      <c r="O803" s="8">
        <v>445.25</v>
      </c>
      <c r="Q803" s="16">
        <v>1</v>
      </c>
      <c r="R803" s="59">
        <f t="shared" si="208"/>
        <v>0</v>
      </c>
      <c r="S803" s="6">
        <f t="shared" si="209"/>
        <v>541.42361118301301</v>
      </c>
      <c r="T803" s="59">
        <f t="shared" si="210"/>
        <v>323.34428362136612</v>
      </c>
      <c r="U803" s="6">
        <f t="shared" si="211"/>
        <v>434.2672</v>
      </c>
      <c r="V803" s="59">
        <f t="shared" si="212"/>
        <v>0</v>
      </c>
      <c r="W803" s="6">
        <f t="shared" si="213"/>
        <v>323.34428362136612</v>
      </c>
      <c r="X803" s="59">
        <f t="shared" si="220"/>
        <v>-7.5813577087500903</v>
      </c>
      <c r="Y803" s="6">
        <f t="shared" si="214"/>
        <v>123.34289999999999</v>
      </c>
      <c r="Z803" s="59">
        <f t="shared" si="215"/>
        <v>451.44376391334725</v>
      </c>
      <c r="AA803" s="18">
        <f t="shared" si="216"/>
        <v>0.96195193003785906</v>
      </c>
      <c r="AB803" s="8" t="s">
        <v>817</v>
      </c>
      <c r="AS803" s="2">
        <v>1</v>
      </c>
      <c r="AT803" s="2">
        <v>0.9</v>
      </c>
    </row>
    <row r="804" spans="2:46" x14ac:dyDescent="0.25">
      <c r="B804" s="7" t="s">
        <v>818</v>
      </c>
      <c r="C804" s="21">
        <v>595.9</v>
      </c>
      <c r="D804" s="16">
        <v>362.19</v>
      </c>
      <c r="E804" s="21">
        <v>264.94</v>
      </c>
      <c r="F804" s="4">
        <f t="shared" si="217"/>
        <v>448.74803587313892</v>
      </c>
      <c r="G804" s="21">
        <v>0.8</v>
      </c>
      <c r="H804" s="4">
        <v>108.8215</v>
      </c>
      <c r="I804" s="59">
        <f t="shared" si="218"/>
        <v>87.057200000000009</v>
      </c>
      <c r="J804" s="4">
        <f t="shared" si="219"/>
        <v>65.292899999999989</v>
      </c>
      <c r="K804" s="59">
        <f t="shared" si="206"/>
        <v>557.56953587313888</v>
      </c>
      <c r="L804" s="4">
        <f t="shared" si="221"/>
        <v>449.24720000000002</v>
      </c>
      <c r="M804" s="59">
        <f t="shared" si="222"/>
        <v>330.23289999999997</v>
      </c>
      <c r="N804" s="4">
        <f t="shared" si="207"/>
        <v>0.80572407761928921</v>
      </c>
      <c r="O804" s="8">
        <v>447.49</v>
      </c>
      <c r="Q804" s="16">
        <v>1</v>
      </c>
      <c r="R804" s="59">
        <f t="shared" si="208"/>
        <v>0</v>
      </c>
      <c r="S804" s="6">
        <f t="shared" si="209"/>
        <v>557.56953587313888</v>
      </c>
      <c r="T804" s="59">
        <f t="shared" si="210"/>
        <v>330.24345659823069</v>
      </c>
      <c r="U804" s="6">
        <f t="shared" si="211"/>
        <v>449.24720000000002</v>
      </c>
      <c r="V804" s="59">
        <f t="shared" si="212"/>
        <v>0</v>
      </c>
      <c r="W804" s="6">
        <f t="shared" si="213"/>
        <v>330.24345659823069</v>
      </c>
      <c r="X804" s="59">
        <f t="shared" si="220"/>
        <v>6.8991729768645769</v>
      </c>
      <c r="Y804" s="6">
        <f t="shared" si="214"/>
        <v>130.23289999999997</v>
      </c>
      <c r="Z804" s="59">
        <f t="shared" si="215"/>
        <v>467.74315061821056</v>
      </c>
      <c r="AA804" s="18">
        <f t="shared" si="216"/>
        <v>0.96045703588868236</v>
      </c>
      <c r="AB804" s="8" t="s">
        <v>818</v>
      </c>
      <c r="AS804" s="2">
        <v>1</v>
      </c>
      <c r="AT804" s="2">
        <v>0.9</v>
      </c>
    </row>
    <row r="805" spans="2:46" x14ac:dyDescent="0.25">
      <c r="B805" s="7" t="s">
        <v>819</v>
      </c>
      <c r="C805" s="21">
        <v>511.46</v>
      </c>
      <c r="D805" s="16">
        <v>355.14</v>
      </c>
      <c r="E805" s="21">
        <v>263.82</v>
      </c>
      <c r="F805" s="4">
        <f t="shared" si="217"/>
        <v>442.4086481975686</v>
      </c>
      <c r="G805" s="21">
        <v>0.8</v>
      </c>
      <c r="H805" s="4">
        <v>108.8215</v>
      </c>
      <c r="I805" s="59">
        <f t="shared" si="218"/>
        <v>87.057200000000009</v>
      </c>
      <c r="J805" s="4">
        <f t="shared" si="219"/>
        <v>65.292899999999989</v>
      </c>
      <c r="K805" s="59">
        <f t="shared" si="206"/>
        <v>551.23014819756861</v>
      </c>
      <c r="L805" s="4">
        <f t="shared" si="221"/>
        <v>442.19720000000001</v>
      </c>
      <c r="M805" s="59">
        <f t="shared" si="222"/>
        <v>329.11289999999997</v>
      </c>
      <c r="N805" s="4">
        <f t="shared" si="207"/>
        <v>0.80220068050688387</v>
      </c>
      <c r="O805" s="8">
        <v>447.23</v>
      </c>
      <c r="Q805" s="16">
        <v>1</v>
      </c>
      <c r="R805" s="59">
        <f t="shared" si="208"/>
        <v>0</v>
      </c>
      <c r="S805" s="6">
        <f t="shared" si="209"/>
        <v>551.23014819756861</v>
      </c>
      <c r="T805" s="59">
        <f t="shared" si="210"/>
        <v>329.11443692745144</v>
      </c>
      <c r="U805" s="6">
        <f t="shared" si="211"/>
        <v>442.19720000000001</v>
      </c>
      <c r="V805" s="59">
        <f t="shared" si="212"/>
        <v>0</v>
      </c>
      <c r="W805" s="6">
        <f t="shared" si="213"/>
        <v>329.11443692745144</v>
      </c>
      <c r="X805" s="59">
        <f t="shared" si="220"/>
        <v>-1.1290196707792575</v>
      </c>
      <c r="Y805" s="6">
        <f t="shared" si="214"/>
        <v>129.11289999999997</v>
      </c>
      <c r="Z805" s="59">
        <f t="shared" si="215"/>
        <v>460.66094324812258</v>
      </c>
      <c r="AA805" s="18">
        <f t="shared" si="216"/>
        <v>0.95991901740587204</v>
      </c>
      <c r="AB805" s="8" t="s">
        <v>819</v>
      </c>
      <c r="AS805" s="2">
        <v>1</v>
      </c>
      <c r="AT805" s="2">
        <v>0.9</v>
      </c>
    </row>
    <row r="806" spans="2:46" x14ac:dyDescent="0.25">
      <c r="B806" s="7" t="s">
        <v>820</v>
      </c>
      <c r="C806" s="21">
        <v>579.74</v>
      </c>
      <c r="D806" s="16">
        <v>356.43</v>
      </c>
      <c r="E806" s="21">
        <v>263.33</v>
      </c>
      <c r="F806" s="4">
        <f t="shared" si="217"/>
        <v>443.15351042274278</v>
      </c>
      <c r="G806" s="21">
        <v>0.8</v>
      </c>
      <c r="H806" s="4">
        <v>108.8215</v>
      </c>
      <c r="I806" s="59">
        <f t="shared" si="218"/>
        <v>87.057200000000009</v>
      </c>
      <c r="J806" s="4">
        <f t="shared" si="219"/>
        <v>65.292899999999989</v>
      </c>
      <c r="K806" s="59">
        <f t="shared" si="206"/>
        <v>551.9750104227428</v>
      </c>
      <c r="L806" s="4">
        <f t="shared" si="221"/>
        <v>443.48720000000003</v>
      </c>
      <c r="M806" s="59">
        <f t="shared" si="222"/>
        <v>328.62289999999996</v>
      </c>
      <c r="N806" s="4">
        <f t="shared" si="207"/>
        <v>0.80345521377923457</v>
      </c>
      <c r="O806" s="8">
        <v>446.12</v>
      </c>
      <c r="Q806" s="16">
        <v>1</v>
      </c>
      <c r="R806" s="59">
        <f t="shared" si="208"/>
        <v>0</v>
      </c>
      <c r="S806" s="6">
        <f t="shared" si="209"/>
        <v>551.9750104227428</v>
      </c>
      <c r="T806" s="59">
        <f t="shared" si="210"/>
        <v>328.62671158526803</v>
      </c>
      <c r="U806" s="6">
        <f t="shared" si="211"/>
        <v>443.48720000000003</v>
      </c>
      <c r="V806" s="59">
        <f t="shared" si="212"/>
        <v>0</v>
      </c>
      <c r="W806" s="6">
        <f t="shared" si="213"/>
        <v>328.62671158526803</v>
      </c>
      <c r="X806" s="59">
        <f t="shared" si="220"/>
        <v>-0.48772534218340979</v>
      </c>
      <c r="Y806" s="6">
        <f t="shared" si="214"/>
        <v>128.62289999999996</v>
      </c>
      <c r="Z806" s="59">
        <f t="shared" si="215"/>
        <v>461.76265220159377</v>
      </c>
      <c r="AA806" s="18">
        <f t="shared" si="216"/>
        <v>0.9604224115691038</v>
      </c>
      <c r="AB806" s="8" t="s">
        <v>820</v>
      </c>
      <c r="AS806" s="2">
        <v>1</v>
      </c>
      <c r="AT806" s="2">
        <v>0.9</v>
      </c>
    </row>
    <row r="807" spans="2:46" x14ac:dyDescent="0.25">
      <c r="B807" s="7" t="s">
        <v>821</v>
      </c>
      <c r="C807" s="21">
        <v>535.74</v>
      </c>
      <c r="D807" s="16">
        <v>353.91</v>
      </c>
      <c r="E807" s="21">
        <v>262.36</v>
      </c>
      <c r="F807" s="4">
        <f t="shared" si="217"/>
        <v>440.55085710959639</v>
      </c>
      <c r="G807" s="21">
        <v>0.8</v>
      </c>
      <c r="H807" s="4">
        <v>108.8215</v>
      </c>
      <c r="I807" s="59">
        <f t="shared" si="218"/>
        <v>87.057200000000009</v>
      </c>
      <c r="J807" s="4">
        <f t="shared" si="219"/>
        <v>65.292899999999989</v>
      </c>
      <c r="K807" s="59">
        <f t="shared" si="206"/>
        <v>549.37235710959635</v>
      </c>
      <c r="L807" s="4">
        <f t="shared" si="221"/>
        <v>440.96720000000005</v>
      </c>
      <c r="M807" s="59">
        <f t="shared" si="222"/>
        <v>327.65289999999999</v>
      </c>
      <c r="N807" s="4">
        <f t="shared" si="207"/>
        <v>0.80267453266133271</v>
      </c>
      <c r="O807" s="8">
        <v>446.58</v>
      </c>
      <c r="Q807" s="16">
        <v>1</v>
      </c>
      <c r="R807" s="59">
        <f t="shared" si="208"/>
        <v>0</v>
      </c>
      <c r="S807" s="6">
        <f t="shared" si="209"/>
        <v>549.37235710959635</v>
      </c>
      <c r="T807" s="59">
        <f t="shared" si="210"/>
        <v>327.65517740501804</v>
      </c>
      <c r="U807" s="6">
        <f t="shared" si="211"/>
        <v>440.96720000000005</v>
      </c>
      <c r="V807" s="59">
        <f t="shared" si="212"/>
        <v>0</v>
      </c>
      <c r="W807" s="6">
        <f t="shared" si="213"/>
        <v>327.65517740501804</v>
      </c>
      <c r="X807" s="59">
        <f t="shared" si="220"/>
        <v>-0.97153418024998928</v>
      </c>
      <c r="Y807" s="6">
        <f t="shared" si="214"/>
        <v>127.65289999999999</v>
      </c>
      <c r="Z807" s="59">
        <f t="shared" si="215"/>
        <v>459.07225395818688</v>
      </c>
      <c r="AA807" s="18">
        <f t="shared" si="216"/>
        <v>0.96056164622870921</v>
      </c>
      <c r="AB807" s="8" t="s">
        <v>821</v>
      </c>
      <c r="AS807" s="2">
        <v>1</v>
      </c>
      <c r="AT807" s="2">
        <v>0.9</v>
      </c>
    </row>
    <row r="808" spans="2:46" x14ac:dyDescent="0.25">
      <c r="B808" s="7" t="s">
        <v>822</v>
      </c>
      <c r="C808" s="21">
        <v>534.94000000000005</v>
      </c>
      <c r="D808" s="16">
        <v>344.5</v>
      </c>
      <c r="E808" s="21">
        <v>252.63</v>
      </c>
      <c r="F808" s="4">
        <f t="shared" si="217"/>
        <v>427.20272342296698</v>
      </c>
      <c r="G808" s="21">
        <v>0.8</v>
      </c>
      <c r="H808" s="4">
        <v>108.8215</v>
      </c>
      <c r="I808" s="59">
        <f t="shared" si="218"/>
        <v>87.057200000000009</v>
      </c>
      <c r="J808" s="4">
        <f t="shared" si="219"/>
        <v>65.292899999999989</v>
      </c>
      <c r="K808" s="59">
        <f t="shared" si="206"/>
        <v>536.024223422967</v>
      </c>
      <c r="L808" s="4">
        <f t="shared" si="221"/>
        <v>431.55720000000002</v>
      </c>
      <c r="M808" s="59">
        <f t="shared" si="222"/>
        <v>317.92289999999997</v>
      </c>
      <c r="N808" s="4">
        <f t="shared" si="207"/>
        <v>0.80510764465856244</v>
      </c>
      <c r="O808" s="8">
        <v>444.94</v>
      </c>
      <c r="Q808" s="16">
        <v>1</v>
      </c>
      <c r="R808" s="59">
        <f t="shared" si="208"/>
        <v>0</v>
      </c>
      <c r="S808" s="6">
        <f t="shared" si="209"/>
        <v>536.024223422967</v>
      </c>
      <c r="T808" s="59">
        <f t="shared" si="210"/>
        <v>317.93136244220204</v>
      </c>
      <c r="U808" s="6">
        <f t="shared" si="211"/>
        <v>431.55720000000002</v>
      </c>
      <c r="V808" s="59">
        <f t="shared" si="212"/>
        <v>0</v>
      </c>
      <c r="W808" s="6">
        <f t="shared" si="213"/>
        <v>317.93136244220204</v>
      </c>
      <c r="X808" s="59">
        <f t="shared" si="220"/>
        <v>-9.7238149628159931</v>
      </c>
      <c r="Y808" s="6">
        <f t="shared" si="214"/>
        <v>117.92289999999997</v>
      </c>
      <c r="Z808" s="59">
        <f t="shared" si="215"/>
        <v>447.37839377449825</v>
      </c>
      <c r="AA808" s="18">
        <f t="shared" si="216"/>
        <v>0.96463576696000897</v>
      </c>
      <c r="AB808" s="8" t="s">
        <v>822</v>
      </c>
      <c r="AS808" s="2">
        <v>1</v>
      </c>
      <c r="AT808" s="2">
        <v>0.9</v>
      </c>
    </row>
    <row r="809" spans="2:46" x14ac:dyDescent="0.25">
      <c r="B809" s="7" t="s">
        <v>823</v>
      </c>
      <c r="C809" s="21">
        <v>513.38</v>
      </c>
      <c r="D809" s="16">
        <v>350.14</v>
      </c>
      <c r="E809" s="21">
        <v>260.12</v>
      </c>
      <c r="F809" s="4">
        <f t="shared" si="217"/>
        <v>436.18853033980616</v>
      </c>
      <c r="G809" s="21">
        <v>0.8</v>
      </c>
      <c r="H809" s="4">
        <v>108.8215</v>
      </c>
      <c r="I809" s="59">
        <f t="shared" si="218"/>
        <v>87.057200000000009</v>
      </c>
      <c r="J809" s="4">
        <f t="shared" si="219"/>
        <v>65.292899999999989</v>
      </c>
      <c r="K809" s="59">
        <f t="shared" si="206"/>
        <v>545.01003033980612</v>
      </c>
      <c r="L809" s="4">
        <f t="shared" si="221"/>
        <v>437.19720000000001</v>
      </c>
      <c r="M809" s="59">
        <f t="shared" si="222"/>
        <v>325.41289999999998</v>
      </c>
      <c r="N809" s="4">
        <f t="shared" si="207"/>
        <v>0.80218193365618184</v>
      </c>
      <c r="O809" s="8">
        <v>444.63</v>
      </c>
      <c r="Q809" s="16">
        <v>1</v>
      </c>
      <c r="R809" s="59">
        <f t="shared" si="208"/>
        <v>0</v>
      </c>
      <c r="S809" s="6">
        <f t="shared" si="209"/>
        <v>545.01003033980612</v>
      </c>
      <c r="T809" s="59">
        <f t="shared" si="210"/>
        <v>325.41441498980396</v>
      </c>
      <c r="U809" s="6">
        <f t="shared" si="211"/>
        <v>437.19720000000001</v>
      </c>
      <c r="V809" s="59">
        <f t="shared" si="212"/>
        <v>0</v>
      </c>
      <c r="W809" s="6">
        <f t="shared" si="213"/>
        <v>325.41441498980396</v>
      </c>
      <c r="X809" s="59">
        <f t="shared" si="220"/>
        <v>7.4830525476019147</v>
      </c>
      <c r="Y809" s="6">
        <f t="shared" si="214"/>
        <v>125.41289999999998</v>
      </c>
      <c r="Z809" s="59">
        <f t="shared" si="215"/>
        <v>454.82940447408413</v>
      </c>
      <c r="AA809" s="18">
        <f t="shared" si="216"/>
        <v>0.96123336727872266</v>
      </c>
      <c r="AB809" s="8" t="s">
        <v>823</v>
      </c>
      <c r="AS809" s="2">
        <v>1</v>
      </c>
      <c r="AT809" s="2">
        <v>0.9</v>
      </c>
    </row>
    <row r="810" spans="2:46" x14ac:dyDescent="0.25">
      <c r="B810" s="7" t="s">
        <v>824</v>
      </c>
      <c r="C810" s="21">
        <v>501.64</v>
      </c>
      <c r="D810" s="16">
        <v>347.36</v>
      </c>
      <c r="E810" s="21">
        <v>258.47000000000003</v>
      </c>
      <c r="F810" s="4">
        <f t="shared" si="217"/>
        <v>432.97310597772702</v>
      </c>
      <c r="G810" s="21">
        <v>0.8</v>
      </c>
      <c r="H810" s="4">
        <v>108.8215</v>
      </c>
      <c r="I810" s="59">
        <f t="shared" si="218"/>
        <v>87.057200000000009</v>
      </c>
      <c r="J810" s="4">
        <f t="shared" si="219"/>
        <v>65.292899999999989</v>
      </c>
      <c r="K810" s="59">
        <f t="shared" si="206"/>
        <v>541.79460597772697</v>
      </c>
      <c r="L810" s="4">
        <f t="shared" si="221"/>
        <v>434.41720000000004</v>
      </c>
      <c r="M810" s="59">
        <f t="shared" si="222"/>
        <v>323.7629</v>
      </c>
      <c r="N810" s="4">
        <f t="shared" si="207"/>
        <v>0.80181160020234454</v>
      </c>
      <c r="O810" s="8">
        <v>445.29</v>
      </c>
      <c r="Q810" s="16">
        <v>1</v>
      </c>
      <c r="R810" s="59">
        <f t="shared" si="208"/>
        <v>0</v>
      </c>
      <c r="S810" s="6">
        <f t="shared" si="209"/>
        <v>541.79460597772697</v>
      </c>
      <c r="T810" s="59">
        <f t="shared" si="210"/>
        <v>323.76394396337651</v>
      </c>
      <c r="U810" s="6">
        <f t="shared" si="211"/>
        <v>434.41720000000004</v>
      </c>
      <c r="V810" s="59">
        <f t="shared" si="212"/>
        <v>0</v>
      </c>
      <c r="W810" s="6">
        <f t="shared" si="213"/>
        <v>323.76394396337651</v>
      </c>
      <c r="X810" s="59">
        <f t="shared" si="220"/>
        <v>-1.6504710264274536</v>
      </c>
      <c r="Y810" s="6">
        <f t="shared" si="214"/>
        <v>123.7629</v>
      </c>
      <c r="Z810" s="59">
        <f t="shared" si="215"/>
        <v>451.70295446482311</v>
      </c>
      <c r="AA810" s="18">
        <f t="shared" si="216"/>
        <v>0.9617320314291431</v>
      </c>
      <c r="AB810" s="8" t="s">
        <v>824</v>
      </c>
      <c r="AS810" s="2">
        <v>1</v>
      </c>
      <c r="AT810" s="2">
        <v>0.9</v>
      </c>
    </row>
    <row r="811" spans="2:46" x14ac:dyDescent="0.25">
      <c r="B811" s="7" t="s">
        <v>825</v>
      </c>
      <c r="C811" s="21">
        <v>568.08000000000004</v>
      </c>
      <c r="D811" s="16">
        <v>350.82</v>
      </c>
      <c r="E811" s="21">
        <v>260.08999999999997</v>
      </c>
      <c r="F811" s="4">
        <f t="shared" si="217"/>
        <v>436.7167050846578</v>
      </c>
      <c r="G811" s="21">
        <v>0.8</v>
      </c>
      <c r="H811" s="4">
        <v>108.8215</v>
      </c>
      <c r="I811" s="59">
        <f t="shared" si="218"/>
        <v>87.057200000000009</v>
      </c>
      <c r="J811" s="4">
        <f t="shared" si="219"/>
        <v>65.292899999999989</v>
      </c>
      <c r="K811" s="59">
        <f t="shared" si="206"/>
        <v>545.53820508465776</v>
      </c>
      <c r="L811" s="4">
        <f t="shared" si="221"/>
        <v>437.87720000000002</v>
      </c>
      <c r="M811" s="59">
        <f t="shared" si="222"/>
        <v>325.38289999999995</v>
      </c>
      <c r="N811" s="4">
        <f t="shared" si="207"/>
        <v>0.80265175915965281</v>
      </c>
      <c r="O811" s="8">
        <v>443.57</v>
      </c>
      <c r="Q811" s="16">
        <v>1</v>
      </c>
      <c r="R811" s="59">
        <f t="shared" si="208"/>
        <v>0</v>
      </c>
      <c r="S811" s="6">
        <f t="shared" si="209"/>
        <v>545.53820508465776</v>
      </c>
      <c r="T811" s="59">
        <f t="shared" si="210"/>
        <v>325.38514244991291</v>
      </c>
      <c r="U811" s="6">
        <f t="shared" si="211"/>
        <v>437.87720000000002</v>
      </c>
      <c r="V811" s="59">
        <f t="shared" si="212"/>
        <v>0</v>
      </c>
      <c r="W811" s="6">
        <f t="shared" si="213"/>
        <v>325.38514244991291</v>
      </c>
      <c r="X811" s="59">
        <f t="shared" si="220"/>
        <v>1.6211984865364002</v>
      </c>
      <c r="Y811" s="6">
        <f t="shared" si="214"/>
        <v>125.38289999999995</v>
      </c>
      <c r="Z811" s="59">
        <f t="shared" si="215"/>
        <v>455.4748224570157</v>
      </c>
      <c r="AA811" s="18">
        <f t="shared" si="216"/>
        <v>0.96136422566216284</v>
      </c>
      <c r="AB811" s="8" t="s">
        <v>825</v>
      </c>
      <c r="AS811" s="2">
        <v>1</v>
      </c>
      <c r="AT811" s="2">
        <v>0.9</v>
      </c>
    </row>
    <row r="812" spans="2:46" x14ac:dyDescent="0.25">
      <c r="B812" s="7" t="s">
        <v>826</v>
      </c>
      <c r="C812" s="21">
        <v>586.54</v>
      </c>
      <c r="D812" s="16">
        <v>359.02</v>
      </c>
      <c r="E812" s="21">
        <v>261.83999999999997</v>
      </c>
      <c r="F812" s="4">
        <f t="shared" si="217"/>
        <v>444.35970339354577</v>
      </c>
      <c r="G812" s="21">
        <v>0.8</v>
      </c>
      <c r="H812" s="4">
        <v>108.8215</v>
      </c>
      <c r="I812" s="59">
        <f t="shared" si="218"/>
        <v>87.057200000000009</v>
      </c>
      <c r="J812" s="4">
        <f t="shared" si="219"/>
        <v>65.292899999999989</v>
      </c>
      <c r="K812" s="59">
        <f t="shared" si="206"/>
        <v>553.18120339354573</v>
      </c>
      <c r="L812" s="4">
        <f t="shared" si="221"/>
        <v>446.0772</v>
      </c>
      <c r="M812" s="59">
        <f t="shared" si="222"/>
        <v>327.13289999999995</v>
      </c>
      <c r="N812" s="4">
        <f t="shared" si="207"/>
        <v>0.8063853168970575</v>
      </c>
      <c r="O812" s="8">
        <v>445.97</v>
      </c>
      <c r="Q812" s="16">
        <v>1</v>
      </c>
      <c r="R812" s="59">
        <f t="shared" si="208"/>
        <v>0</v>
      </c>
      <c r="S812" s="6">
        <f t="shared" si="209"/>
        <v>553.18120339354573</v>
      </c>
      <c r="T812" s="59">
        <f t="shared" si="210"/>
        <v>327.14610715717129</v>
      </c>
      <c r="U812" s="6">
        <f t="shared" si="211"/>
        <v>446.0772</v>
      </c>
      <c r="V812" s="59">
        <f t="shared" si="212"/>
        <v>0</v>
      </c>
      <c r="W812" s="6">
        <f t="shared" si="213"/>
        <v>327.14610715717129</v>
      </c>
      <c r="X812" s="59">
        <f t="shared" si="220"/>
        <v>1.7609647072583812</v>
      </c>
      <c r="Y812" s="6">
        <f t="shared" si="214"/>
        <v>127.13289999999995</v>
      </c>
      <c r="Z812" s="59">
        <f t="shared" si="215"/>
        <v>463.84010458589069</v>
      </c>
      <c r="AA812" s="18">
        <f t="shared" si="216"/>
        <v>0.96170468139716137</v>
      </c>
      <c r="AB812" s="8" t="s">
        <v>826</v>
      </c>
      <c r="AS812" s="2">
        <v>1</v>
      </c>
      <c r="AT812" s="2">
        <v>0.9</v>
      </c>
    </row>
    <row r="813" spans="2:46" x14ac:dyDescent="0.25">
      <c r="B813" s="7" t="s">
        <v>827</v>
      </c>
      <c r="C813" s="21">
        <v>526</v>
      </c>
      <c r="D813" s="16">
        <v>362.4</v>
      </c>
      <c r="E813" s="21">
        <v>258.89999999999998</v>
      </c>
      <c r="F813" s="4">
        <f t="shared" si="217"/>
        <v>445.37957968456521</v>
      </c>
      <c r="G813" s="21">
        <v>0.81</v>
      </c>
      <c r="H813" s="4">
        <v>108.8215</v>
      </c>
      <c r="I813" s="59">
        <f t="shared" si="218"/>
        <v>87.057200000000009</v>
      </c>
      <c r="J813" s="4">
        <f t="shared" si="219"/>
        <v>65.292899999999989</v>
      </c>
      <c r="K813" s="59">
        <f t="shared" si="206"/>
        <v>554.20107968456523</v>
      </c>
      <c r="L813" s="4">
        <f t="shared" si="221"/>
        <v>449.4572</v>
      </c>
      <c r="M813" s="59">
        <f t="shared" si="222"/>
        <v>324.19289999999995</v>
      </c>
      <c r="N813" s="4">
        <f t="shared" si="207"/>
        <v>0.81100022442362918</v>
      </c>
      <c r="O813" s="8">
        <v>445.19</v>
      </c>
      <c r="Q813" s="16">
        <v>1</v>
      </c>
      <c r="R813" s="59">
        <f t="shared" si="208"/>
        <v>0</v>
      </c>
      <c r="S813" s="6">
        <f t="shared" si="209"/>
        <v>554.20107968456523</v>
      </c>
      <c r="T813" s="59">
        <f t="shared" si="210"/>
        <v>324.23303670615957</v>
      </c>
      <c r="U813" s="6">
        <f t="shared" si="211"/>
        <v>449.4572</v>
      </c>
      <c r="V813" s="59">
        <f t="shared" si="212"/>
        <v>0</v>
      </c>
      <c r="W813" s="6">
        <f t="shared" si="213"/>
        <v>324.23303670615957</v>
      </c>
      <c r="X813" s="59">
        <f t="shared" si="220"/>
        <v>-2.9130704510117198</v>
      </c>
      <c r="Y813" s="6">
        <f t="shared" si="214"/>
        <v>124.19289999999995</v>
      </c>
      <c r="Z813" s="59">
        <f t="shared" si="215"/>
        <v>466.29995822672981</v>
      </c>
      <c r="AA813" s="18">
        <f t="shared" si="216"/>
        <v>0.96387999198888985</v>
      </c>
      <c r="AB813" s="8" t="s">
        <v>827</v>
      </c>
      <c r="AS813" s="2">
        <v>1</v>
      </c>
      <c r="AT813" s="2">
        <v>0.9</v>
      </c>
    </row>
    <row r="814" spans="2:46" x14ac:dyDescent="0.25">
      <c r="B814" s="7" t="s">
        <v>828</v>
      </c>
      <c r="C814" s="21">
        <v>595.38</v>
      </c>
      <c r="D814" s="16">
        <v>353.59</v>
      </c>
      <c r="E814" s="21">
        <v>261.32</v>
      </c>
      <c r="F814" s="4">
        <f t="shared" si="217"/>
        <v>439.67491456757</v>
      </c>
      <c r="G814" s="21">
        <v>0.8</v>
      </c>
      <c r="H814" s="4">
        <v>108.8215</v>
      </c>
      <c r="I814" s="59">
        <f t="shared" si="218"/>
        <v>87.057200000000009</v>
      </c>
      <c r="J814" s="4">
        <f t="shared" si="219"/>
        <v>65.292899999999989</v>
      </c>
      <c r="K814" s="59">
        <f t="shared" si="206"/>
        <v>548.49641456757001</v>
      </c>
      <c r="L814" s="4">
        <f t="shared" si="221"/>
        <v>440.6472</v>
      </c>
      <c r="M814" s="59">
        <f t="shared" si="222"/>
        <v>326.61289999999997</v>
      </c>
      <c r="N814" s="4">
        <f t="shared" si="207"/>
        <v>0.80337298165823479</v>
      </c>
      <c r="O814" s="8">
        <v>443.76</v>
      </c>
      <c r="Q814" s="16">
        <v>1</v>
      </c>
      <c r="R814" s="59">
        <f t="shared" si="208"/>
        <v>0</v>
      </c>
      <c r="S814" s="6">
        <f t="shared" si="209"/>
        <v>548.49641456757001</v>
      </c>
      <c r="T814" s="59">
        <f t="shared" si="210"/>
        <v>326.61653651589609</v>
      </c>
      <c r="U814" s="6">
        <f t="shared" si="211"/>
        <v>440.6472</v>
      </c>
      <c r="V814" s="59">
        <f t="shared" si="212"/>
        <v>0</v>
      </c>
      <c r="W814" s="6">
        <f t="shared" si="213"/>
        <v>326.61653651589609</v>
      </c>
      <c r="X814" s="59">
        <f t="shared" si="220"/>
        <v>2.3834998097365201</v>
      </c>
      <c r="Y814" s="6">
        <f t="shared" si="214"/>
        <v>126.61289999999997</v>
      </c>
      <c r="Z814" s="59">
        <f t="shared" si="215"/>
        <v>458.47658753119549</v>
      </c>
      <c r="AA814" s="18">
        <f t="shared" si="216"/>
        <v>0.96111167283982113</v>
      </c>
      <c r="AB814" s="8" t="s">
        <v>828</v>
      </c>
      <c r="AS814" s="2">
        <v>1</v>
      </c>
      <c r="AT814" s="2">
        <v>0.9</v>
      </c>
    </row>
    <row r="815" spans="2:46" x14ac:dyDescent="0.25">
      <c r="B815" s="7" t="s">
        <v>829</v>
      </c>
      <c r="C815" s="21">
        <v>533.76</v>
      </c>
      <c r="D815" s="16">
        <v>359.24</v>
      </c>
      <c r="E815" s="21">
        <v>257.51</v>
      </c>
      <c r="F815" s="4">
        <f t="shared" si="217"/>
        <v>442.00087975025571</v>
      </c>
      <c r="G815" s="21">
        <v>0.81</v>
      </c>
      <c r="H815" s="4">
        <v>108.8215</v>
      </c>
      <c r="I815" s="59">
        <f t="shared" si="218"/>
        <v>87.057200000000009</v>
      </c>
      <c r="J815" s="4">
        <f t="shared" si="219"/>
        <v>65.292899999999989</v>
      </c>
      <c r="K815" s="59">
        <f t="shared" si="206"/>
        <v>550.82237975025566</v>
      </c>
      <c r="L815" s="4">
        <f t="shared" si="221"/>
        <v>446.29720000000003</v>
      </c>
      <c r="M815" s="59">
        <f t="shared" si="222"/>
        <v>322.80289999999997</v>
      </c>
      <c r="N815" s="4">
        <f t="shared" si="207"/>
        <v>0.81023795765588247</v>
      </c>
      <c r="O815" s="8">
        <v>444.48</v>
      </c>
      <c r="Q815" s="16">
        <v>1</v>
      </c>
      <c r="R815" s="59">
        <f t="shared" si="208"/>
        <v>0</v>
      </c>
      <c r="S815" s="6">
        <f t="shared" si="209"/>
        <v>550.82237975025566</v>
      </c>
      <c r="T815" s="59">
        <f t="shared" si="210"/>
        <v>322.83758038043641</v>
      </c>
      <c r="U815" s="6">
        <f t="shared" si="211"/>
        <v>446.29720000000003</v>
      </c>
      <c r="V815" s="59">
        <f t="shared" si="212"/>
        <v>0</v>
      </c>
      <c r="W815" s="6">
        <f t="shared" si="213"/>
        <v>322.83758038043641</v>
      </c>
      <c r="X815" s="59">
        <f t="shared" si="220"/>
        <v>-3.7789561354596799</v>
      </c>
      <c r="Y815" s="6">
        <f t="shared" si="214"/>
        <v>122.80289999999997</v>
      </c>
      <c r="Z815" s="59">
        <f t="shared" si="215"/>
        <v>462.88415718865343</v>
      </c>
      <c r="AA815" s="18">
        <f t="shared" si="216"/>
        <v>0.96416607280448963</v>
      </c>
      <c r="AB815" s="8" t="s">
        <v>829</v>
      </c>
      <c r="AS815" s="2">
        <v>1</v>
      </c>
      <c r="AT815" s="2">
        <v>0.9</v>
      </c>
    </row>
    <row r="816" spans="2:46" x14ac:dyDescent="0.25">
      <c r="B816" s="7" t="s">
        <v>830</v>
      </c>
      <c r="C816" s="21">
        <v>414.32</v>
      </c>
      <c r="D816" s="16">
        <v>346</v>
      </c>
      <c r="E816" s="21">
        <v>239.26</v>
      </c>
      <c r="F816" s="4">
        <f t="shared" si="217"/>
        <v>420.66774014654368</v>
      </c>
      <c r="G816" s="21">
        <v>0.82</v>
      </c>
      <c r="H816" s="4">
        <v>108.8215</v>
      </c>
      <c r="I816" s="59">
        <f t="shared" si="218"/>
        <v>87.057200000000009</v>
      </c>
      <c r="J816" s="4">
        <f t="shared" si="219"/>
        <v>65.292899999999989</v>
      </c>
      <c r="K816" s="59">
        <f t="shared" si="206"/>
        <v>529.48924014654369</v>
      </c>
      <c r="L816" s="4">
        <f t="shared" si="221"/>
        <v>433.05720000000002</v>
      </c>
      <c r="M816" s="59">
        <f t="shared" si="222"/>
        <v>304.55289999999997</v>
      </c>
      <c r="N816" s="4">
        <f t="shared" si="207"/>
        <v>0.81787724313367594</v>
      </c>
      <c r="O816" s="8">
        <v>448.33</v>
      </c>
      <c r="Q816" s="16">
        <v>1</v>
      </c>
      <c r="R816" s="59">
        <f t="shared" si="208"/>
        <v>0</v>
      </c>
      <c r="S816" s="6">
        <f t="shared" si="209"/>
        <v>529.48924014654369</v>
      </c>
      <c r="T816" s="59">
        <f t="shared" si="210"/>
        <v>304.6642692524415</v>
      </c>
      <c r="U816" s="6">
        <f t="shared" si="211"/>
        <v>433.05720000000002</v>
      </c>
      <c r="V816" s="59">
        <f t="shared" si="212"/>
        <v>0</v>
      </c>
      <c r="W816" s="6">
        <f t="shared" si="213"/>
        <v>304.6642692524415</v>
      </c>
      <c r="X816" s="59">
        <f t="shared" si="220"/>
        <v>-18.173311127994907</v>
      </c>
      <c r="Y816" s="6">
        <f t="shared" si="214"/>
        <v>104.55289999999997</v>
      </c>
      <c r="Z816" s="59">
        <f t="shared" si="215"/>
        <v>445.49954811452955</v>
      </c>
      <c r="AA816" s="18">
        <f t="shared" si="216"/>
        <v>0.97207101967400689</v>
      </c>
      <c r="AB816" s="8" t="s">
        <v>830</v>
      </c>
      <c r="AS816" s="2">
        <v>1</v>
      </c>
      <c r="AT816" s="2">
        <v>0.9</v>
      </c>
    </row>
    <row r="817" spans="2:46" x14ac:dyDescent="0.25">
      <c r="B817" s="7" t="s">
        <v>831</v>
      </c>
      <c r="C817" s="21">
        <v>591.28</v>
      </c>
      <c r="D817" s="16">
        <v>360.02</v>
      </c>
      <c r="E817" s="21">
        <v>253.4</v>
      </c>
      <c r="F817" s="4">
        <f t="shared" si="217"/>
        <v>440.25669830225183</v>
      </c>
      <c r="G817" s="21">
        <v>0.81</v>
      </c>
      <c r="H817" s="4">
        <v>108.8215</v>
      </c>
      <c r="I817" s="59">
        <f t="shared" si="218"/>
        <v>87.057200000000009</v>
      </c>
      <c r="J817" s="4">
        <f t="shared" si="219"/>
        <v>65.292899999999989</v>
      </c>
      <c r="K817" s="59">
        <f t="shared" si="206"/>
        <v>549.07819830225185</v>
      </c>
      <c r="L817" s="4">
        <f t="shared" si="221"/>
        <v>447.0772</v>
      </c>
      <c r="M817" s="59">
        <f t="shared" si="222"/>
        <v>318.69290000000001</v>
      </c>
      <c r="N817" s="4">
        <f t="shared" si="207"/>
        <v>0.81423229219874582</v>
      </c>
      <c r="O817" s="8">
        <v>444.52</v>
      </c>
      <c r="Q817" s="16">
        <v>1</v>
      </c>
      <c r="R817" s="59">
        <f t="shared" si="208"/>
        <v>0</v>
      </c>
      <c r="S817" s="6">
        <f t="shared" si="209"/>
        <v>549.07819830225185</v>
      </c>
      <c r="T817" s="59">
        <f t="shared" si="210"/>
        <v>318.76142346746877</v>
      </c>
      <c r="U817" s="6">
        <f t="shared" si="211"/>
        <v>447.0772</v>
      </c>
      <c r="V817" s="59">
        <f t="shared" si="212"/>
        <v>0</v>
      </c>
      <c r="W817" s="6">
        <f t="shared" si="213"/>
        <v>318.76142346746877</v>
      </c>
      <c r="X817" s="59">
        <f t="shared" si="220"/>
        <v>14.097154215027274</v>
      </c>
      <c r="Y817" s="6">
        <f t="shared" si="214"/>
        <v>118.69290000000001</v>
      </c>
      <c r="Z817" s="59">
        <f t="shared" si="215"/>
        <v>462.56461956168891</v>
      </c>
      <c r="AA817" s="18">
        <f t="shared" si="216"/>
        <v>0.96651836542024272</v>
      </c>
      <c r="AB817" s="8" t="s">
        <v>831</v>
      </c>
      <c r="AS817" s="2">
        <v>1</v>
      </c>
      <c r="AT817" s="2">
        <v>0.9</v>
      </c>
    </row>
    <row r="818" spans="2:46" x14ac:dyDescent="0.25">
      <c r="B818" s="7" t="s">
        <v>832</v>
      </c>
      <c r="C818" s="21">
        <v>531.04</v>
      </c>
      <c r="D818" s="16">
        <v>351.62</v>
      </c>
      <c r="E818" s="21">
        <v>257.44</v>
      </c>
      <c r="F818" s="4">
        <f t="shared" si="217"/>
        <v>435.78891449875135</v>
      </c>
      <c r="G818" s="21">
        <v>0.8</v>
      </c>
      <c r="H818" s="4">
        <v>108.8215</v>
      </c>
      <c r="I818" s="59">
        <f t="shared" si="218"/>
        <v>87.057200000000009</v>
      </c>
      <c r="J818" s="4">
        <f t="shared" si="219"/>
        <v>65.292899999999989</v>
      </c>
      <c r="K818" s="59">
        <f t="shared" si="206"/>
        <v>544.61041449875131</v>
      </c>
      <c r="L818" s="4">
        <f t="shared" si="221"/>
        <v>438.67720000000003</v>
      </c>
      <c r="M818" s="59">
        <f t="shared" si="222"/>
        <v>322.73289999999997</v>
      </c>
      <c r="N818" s="4">
        <f t="shared" si="207"/>
        <v>0.80548808528340365</v>
      </c>
      <c r="O818" s="8">
        <v>444.08</v>
      </c>
      <c r="Q818" s="16">
        <v>1</v>
      </c>
      <c r="R818" s="59">
        <f t="shared" si="208"/>
        <v>0</v>
      </c>
      <c r="S818" s="6">
        <f t="shared" si="209"/>
        <v>544.61041449875131</v>
      </c>
      <c r="T818" s="59">
        <f t="shared" si="210"/>
        <v>322.74264946031178</v>
      </c>
      <c r="U818" s="6">
        <f t="shared" si="211"/>
        <v>438.67720000000003</v>
      </c>
      <c r="V818" s="59">
        <f t="shared" si="212"/>
        <v>0</v>
      </c>
      <c r="W818" s="6">
        <f t="shared" si="213"/>
        <v>322.74264946031178</v>
      </c>
      <c r="X818" s="59">
        <f t="shared" si="220"/>
        <v>3.981225992843008</v>
      </c>
      <c r="Y818" s="6">
        <f t="shared" si="214"/>
        <v>122.73289999999997</v>
      </c>
      <c r="Z818" s="59">
        <f t="shared" si="215"/>
        <v>455.52283207568206</v>
      </c>
      <c r="AA818" s="18">
        <f t="shared" si="216"/>
        <v>0.96301912683734969</v>
      </c>
      <c r="AB818" s="8" t="s">
        <v>832</v>
      </c>
      <c r="AS818" s="2">
        <v>1</v>
      </c>
      <c r="AT818" s="2">
        <v>0.9</v>
      </c>
    </row>
    <row r="819" spans="2:46" x14ac:dyDescent="0.25">
      <c r="B819" s="7" t="s">
        <v>833</v>
      </c>
      <c r="C819" s="21">
        <v>606.84</v>
      </c>
      <c r="D819" s="16">
        <v>362.14</v>
      </c>
      <c r="E819" s="21">
        <v>259.48</v>
      </c>
      <c r="F819" s="4">
        <f t="shared" si="217"/>
        <v>445.5056116369355</v>
      </c>
      <c r="G819" s="21">
        <v>0.81</v>
      </c>
      <c r="H819" s="4">
        <v>108.8215</v>
      </c>
      <c r="I819" s="59">
        <f t="shared" si="218"/>
        <v>87.057200000000009</v>
      </c>
      <c r="J819" s="4">
        <f t="shared" si="219"/>
        <v>65.292899999999989</v>
      </c>
      <c r="K819" s="59">
        <f t="shared" si="206"/>
        <v>554.32711163693546</v>
      </c>
      <c r="L819" s="4">
        <f t="shared" si="221"/>
        <v>449.19720000000001</v>
      </c>
      <c r="M819" s="59">
        <f t="shared" si="222"/>
        <v>324.77289999999999</v>
      </c>
      <c r="N819" s="4">
        <f t="shared" si="207"/>
        <v>0.81034679807291876</v>
      </c>
      <c r="O819" s="8">
        <v>443.26</v>
      </c>
      <c r="Q819" s="16">
        <v>1</v>
      </c>
      <c r="R819" s="59">
        <f t="shared" si="208"/>
        <v>0</v>
      </c>
      <c r="S819" s="6">
        <f t="shared" si="209"/>
        <v>554.32711163693546</v>
      </c>
      <c r="T819" s="59">
        <f t="shared" si="210"/>
        <v>324.80828531290183</v>
      </c>
      <c r="U819" s="6">
        <f t="shared" si="211"/>
        <v>449.19720000000001</v>
      </c>
      <c r="V819" s="59">
        <f t="shared" si="212"/>
        <v>0</v>
      </c>
      <c r="W819" s="6">
        <f t="shared" si="213"/>
        <v>324.80828531290183</v>
      </c>
      <c r="X819" s="59">
        <f t="shared" si="220"/>
        <v>2.0656358525900487</v>
      </c>
      <c r="Y819" s="6">
        <f t="shared" si="214"/>
        <v>124.77289999999999</v>
      </c>
      <c r="Z819" s="59">
        <f t="shared" si="215"/>
        <v>466.20424822415555</v>
      </c>
      <c r="AA819" s="18">
        <f t="shared" si="216"/>
        <v>0.96352017749958729</v>
      </c>
      <c r="AB819" s="8" t="s">
        <v>833</v>
      </c>
      <c r="AS819" s="2">
        <v>1</v>
      </c>
      <c r="AT819" s="2">
        <v>0.9</v>
      </c>
    </row>
    <row r="820" spans="2:46" x14ac:dyDescent="0.25">
      <c r="B820" s="7" t="s">
        <v>834</v>
      </c>
      <c r="C820" s="21">
        <v>597.79999999999995</v>
      </c>
      <c r="D820" s="16">
        <v>349.56</v>
      </c>
      <c r="E820" s="21">
        <v>258.76</v>
      </c>
      <c r="F820" s="4">
        <f t="shared" si="217"/>
        <v>434.91255580863606</v>
      </c>
      <c r="G820" s="21">
        <v>0.8</v>
      </c>
      <c r="H820" s="4">
        <v>108.8215</v>
      </c>
      <c r="I820" s="59">
        <f t="shared" si="218"/>
        <v>87.057200000000009</v>
      </c>
      <c r="J820" s="4">
        <f t="shared" si="219"/>
        <v>65.292899999999989</v>
      </c>
      <c r="K820" s="59">
        <f t="shared" si="206"/>
        <v>543.73405580863607</v>
      </c>
      <c r="L820" s="4">
        <f t="shared" si="221"/>
        <v>436.61720000000003</v>
      </c>
      <c r="M820" s="59">
        <f t="shared" si="222"/>
        <v>324.05289999999997</v>
      </c>
      <c r="N820" s="4">
        <f t="shared" si="207"/>
        <v>0.80299770694088146</v>
      </c>
      <c r="O820" s="8">
        <v>445.53</v>
      </c>
      <c r="Q820" s="16">
        <v>1</v>
      </c>
      <c r="R820" s="59">
        <f t="shared" si="208"/>
        <v>0</v>
      </c>
      <c r="S820" s="6">
        <f t="shared" si="209"/>
        <v>543.73405580863607</v>
      </c>
      <c r="T820" s="59">
        <f t="shared" si="210"/>
        <v>324.05577314756931</v>
      </c>
      <c r="U820" s="6">
        <f t="shared" si="211"/>
        <v>436.61720000000003</v>
      </c>
      <c r="V820" s="59">
        <f t="shared" si="212"/>
        <v>0</v>
      </c>
      <c r="W820" s="6">
        <f t="shared" si="213"/>
        <v>324.05577314756931</v>
      </c>
      <c r="X820" s="59">
        <f t="shared" si="220"/>
        <v>-0.75251216533251863</v>
      </c>
      <c r="Y820" s="6">
        <f t="shared" si="214"/>
        <v>124.05289999999997</v>
      </c>
      <c r="Z820" s="59">
        <f t="shared" si="215"/>
        <v>453.89833810474568</v>
      </c>
      <c r="AA820" s="18">
        <f t="shared" si="216"/>
        <v>0.96192729372638131</v>
      </c>
      <c r="AB820" s="8" t="s">
        <v>834</v>
      </c>
      <c r="AS820" s="2">
        <v>1</v>
      </c>
      <c r="AT820" s="2">
        <v>0.9</v>
      </c>
    </row>
    <row r="821" spans="2:46" x14ac:dyDescent="0.25">
      <c r="B821" s="7" t="s">
        <v>835</v>
      </c>
      <c r="C821" s="21">
        <v>506.12</v>
      </c>
      <c r="D821" s="16">
        <v>362.12</v>
      </c>
      <c r="E821" s="21">
        <v>259.77999999999997</v>
      </c>
      <c r="F821" s="4">
        <f t="shared" si="217"/>
        <v>445.66415920511264</v>
      </c>
      <c r="G821" s="21">
        <v>0.81</v>
      </c>
      <c r="H821" s="4">
        <v>108.8215</v>
      </c>
      <c r="I821" s="59">
        <f t="shared" si="218"/>
        <v>87.057200000000009</v>
      </c>
      <c r="J821" s="4">
        <f t="shared" si="219"/>
        <v>65.292899999999989</v>
      </c>
      <c r="K821" s="59">
        <f t="shared" si="206"/>
        <v>554.4856592051126</v>
      </c>
      <c r="L821" s="4">
        <f t="shared" si="221"/>
        <v>449.17720000000003</v>
      </c>
      <c r="M821" s="59">
        <f t="shared" si="222"/>
        <v>325.07289999999995</v>
      </c>
      <c r="N821" s="4">
        <f t="shared" si="207"/>
        <v>0.81007902105876217</v>
      </c>
      <c r="O821" s="8">
        <v>444.38</v>
      </c>
      <c r="Q821" s="16">
        <v>1</v>
      </c>
      <c r="R821" s="59">
        <f t="shared" si="208"/>
        <v>0</v>
      </c>
      <c r="S821" s="6">
        <f t="shared" si="209"/>
        <v>554.4856592051126</v>
      </c>
      <c r="T821" s="59">
        <f t="shared" si="210"/>
        <v>325.10642759608464</v>
      </c>
      <c r="U821" s="6">
        <f t="shared" si="211"/>
        <v>449.17720000000003</v>
      </c>
      <c r="V821" s="59">
        <f t="shared" si="212"/>
        <v>0</v>
      </c>
      <c r="W821" s="6">
        <f t="shared" si="213"/>
        <v>325.10642759608464</v>
      </c>
      <c r="X821" s="59">
        <f t="shared" si="220"/>
        <v>1.0506544485153313</v>
      </c>
      <c r="Y821" s="6">
        <f t="shared" si="214"/>
        <v>125.07289999999995</v>
      </c>
      <c r="Z821" s="59">
        <f t="shared" si="215"/>
        <v>466.26536147804291</v>
      </c>
      <c r="AA821" s="18">
        <f t="shared" si="216"/>
        <v>0.96335099518464318</v>
      </c>
      <c r="AB821" s="8" t="s">
        <v>835</v>
      </c>
      <c r="AS821" s="2">
        <v>1</v>
      </c>
      <c r="AT821" s="2">
        <v>0.9</v>
      </c>
    </row>
    <row r="822" spans="2:46" x14ac:dyDescent="0.25">
      <c r="B822" s="7" t="s">
        <v>836</v>
      </c>
      <c r="C822" s="21">
        <v>521.04</v>
      </c>
      <c r="D822" s="16">
        <v>347.71</v>
      </c>
      <c r="E822" s="21">
        <v>257.33999999999997</v>
      </c>
      <c r="F822" s="4">
        <f t="shared" si="217"/>
        <v>432.58076667831637</v>
      </c>
      <c r="G822" s="21">
        <v>0.8</v>
      </c>
      <c r="H822" s="4">
        <v>108.8215</v>
      </c>
      <c r="I822" s="59">
        <f t="shared" si="218"/>
        <v>87.057200000000009</v>
      </c>
      <c r="J822" s="4">
        <f t="shared" si="219"/>
        <v>65.292899999999989</v>
      </c>
      <c r="K822" s="59">
        <f t="shared" si="206"/>
        <v>541.40226667831632</v>
      </c>
      <c r="L822" s="4">
        <f t="shared" si="221"/>
        <v>434.7672</v>
      </c>
      <c r="M822" s="59">
        <f t="shared" si="222"/>
        <v>322.63289999999995</v>
      </c>
      <c r="N822" s="4">
        <f t="shared" si="207"/>
        <v>0.80303912037059233</v>
      </c>
      <c r="O822" s="8">
        <v>445.37</v>
      </c>
      <c r="Q822" s="16">
        <v>1</v>
      </c>
      <c r="R822" s="59">
        <f t="shared" si="208"/>
        <v>0</v>
      </c>
      <c r="S822" s="6">
        <f t="shared" si="209"/>
        <v>541.40226667831632</v>
      </c>
      <c r="T822" s="59">
        <f t="shared" si="210"/>
        <v>322.63585691701832</v>
      </c>
      <c r="U822" s="6">
        <f t="shared" si="211"/>
        <v>434.7672</v>
      </c>
      <c r="V822" s="59">
        <f t="shared" si="212"/>
        <v>0</v>
      </c>
      <c r="W822" s="6">
        <f t="shared" si="213"/>
        <v>322.63585691701832</v>
      </c>
      <c r="X822" s="59">
        <f t="shared" si="220"/>
        <v>-2.4705706790663271</v>
      </c>
      <c r="Y822" s="6">
        <f t="shared" si="214"/>
        <v>122.63289999999995</v>
      </c>
      <c r="Z822" s="59">
        <f t="shared" si="215"/>
        <v>451.73149808071827</v>
      </c>
      <c r="AA822" s="18">
        <f t="shared" si="216"/>
        <v>0.96244605888056323</v>
      </c>
      <c r="AB822" s="8" t="s">
        <v>836</v>
      </c>
      <c r="AS822" s="2">
        <v>1</v>
      </c>
      <c r="AT822" s="2">
        <v>0.9</v>
      </c>
    </row>
    <row r="823" spans="2:46" x14ac:dyDescent="0.25">
      <c r="B823" s="7" t="s">
        <v>837</v>
      </c>
      <c r="C823" s="21">
        <v>504.84</v>
      </c>
      <c r="D823" s="16">
        <v>361.28</v>
      </c>
      <c r="E823" s="21">
        <v>261.83999999999997</v>
      </c>
      <c r="F823" s="4">
        <f t="shared" si="217"/>
        <v>446.18765558899094</v>
      </c>
      <c r="G823" s="21">
        <v>0.81</v>
      </c>
      <c r="H823" s="4">
        <v>108.8215</v>
      </c>
      <c r="I823" s="59">
        <f t="shared" si="218"/>
        <v>87.057200000000009</v>
      </c>
      <c r="J823" s="4">
        <f t="shared" si="219"/>
        <v>65.292899999999989</v>
      </c>
      <c r="K823" s="59">
        <f t="shared" si="206"/>
        <v>555.00915558899089</v>
      </c>
      <c r="L823" s="4">
        <f t="shared" si="221"/>
        <v>448.3372</v>
      </c>
      <c r="M823" s="59">
        <f t="shared" si="222"/>
        <v>327.13289999999995</v>
      </c>
      <c r="N823" s="4">
        <f t="shared" si="207"/>
        <v>0.80780144883233918</v>
      </c>
      <c r="O823" s="8">
        <v>446.03</v>
      </c>
      <c r="Q823" s="16">
        <v>1</v>
      </c>
      <c r="R823" s="59">
        <f t="shared" si="208"/>
        <v>0</v>
      </c>
      <c r="S823" s="6">
        <f t="shared" si="209"/>
        <v>555.00915558899089</v>
      </c>
      <c r="T823" s="59">
        <f t="shared" si="210"/>
        <v>327.1527439649019</v>
      </c>
      <c r="U823" s="6">
        <f t="shared" si="211"/>
        <v>448.3372</v>
      </c>
      <c r="V823" s="59">
        <f t="shared" si="212"/>
        <v>0</v>
      </c>
      <c r="W823" s="6">
        <f t="shared" si="213"/>
        <v>327.1527439649019</v>
      </c>
      <c r="X823" s="59">
        <f t="shared" si="220"/>
        <v>4.5168870478835856</v>
      </c>
      <c r="Y823" s="6">
        <f t="shared" si="214"/>
        <v>127.13289999999995</v>
      </c>
      <c r="Z823" s="59">
        <f t="shared" si="215"/>
        <v>466.01396885313426</v>
      </c>
      <c r="AA823" s="18">
        <f t="shared" si="216"/>
        <v>0.96206815667642542</v>
      </c>
      <c r="AB823" s="8" t="s">
        <v>837</v>
      </c>
      <c r="AS823" s="2">
        <v>1</v>
      </c>
      <c r="AT823" s="2">
        <v>0.9</v>
      </c>
    </row>
    <row r="824" spans="2:46" x14ac:dyDescent="0.25">
      <c r="B824" s="7" t="s">
        <v>838</v>
      </c>
      <c r="C824" s="21">
        <v>608.02</v>
      </c>
      <c r="D824" s="16">
        <v>353.03</v>
      </c>
      <c r="E824" s="21">
        <v>263.56</v>
      </c>
      <c r="F824" s="4">
        <f t="shared" si="217"/>
        <v>440.56106784417523</v>
      </c>
      <c r="G824" s="21">
        <v>0.8</v>
      </c>
      <c r="H824" s="4">
        <v>108.8215</v>
      </c>
      <c r="I824" s="59">
        <f t="shared" si="218"/>
        <v>87.057200000000009</v>
      </c>
      <c r="J824" s="4">
        <f t="shared" si="219"/>
        <v>65.292899999999989</v>
      </c>
      <c r="K824" s="59">
        <f t="shared" si="206"/>
        <v>549.38256784417524</v>
      </c>
      <c r="L824" s="4">
        <f t="shared" si="221"/>
        <v>440.0872</v>
      </c>
      <c r="M824" s="59">
        <f t="shared" si="222"/>
        <v>328.85289999999998</v>
      </c>
      <c r="N824" s="4">
        <f t="shared" si="207"/>
        <v>0.80105781609878934</v>
      </c>
      <c r="O824" s="8">
        <v>448.43</v>
      </c>
      <c r="Q824" s="16">
        <v>1</v>
      </c>
      <c r="R824" s="59">
        <f t="shared" si="208"/>
        <v>0</v>
      </c>
      <c r="S824" s="6">
        <f t="shared" si="209"/>
        <v>549.38256784417524</v>
      </c>
      <c r="T824" s="59">
        <f t="shared" si="210"/>
        <v>328.85325336268124</v>
      </c>
      <c r="U824" s="6">
        <f t="shared" si="211"/>
        <v>440.0872</v>
      </c>
      <c r="V824" s="59">
        <f t="shared" si="212"/>
        <v>0</v>
      </c>
      <c r="W824" s="6">
        <f t="shared" si="213"/>
        <v>328.85325336268124</v>
      </c>
      <c r="X824" s="59">
        <f t="shared" si="220"/>
        <v>1.7005093977793422</v>
      </c>
      <c r="Y824" s="6">
        <f t="shared" si="214"/>
        <v>128.85289999999998</v>
      </c>
      <c r="Z824" s="59">
        <f t="shared" si="215"/>
        <v>458.56276935905947</v>
      </c>
      <c r="AA824" s="18">
        <f t="shared" si="216"/>
        <v>0.95970983561338163</v>
      </c>
      <c r="AB824" s="8" t="s">
        <v>838</v>
      </c>
      <c r="AS824" s="2">
        <v>1</v>
      </c>
      <c r="AT824" s="2">
        <v>0.9</v>
      </c>
    </row>
    <row r="825" spans="2:46" x14ac:dyDescent="0.25">
      <c r="B825" s="7" t="s">
        <v>839</v>
      </c>
      <c r="C825" s="21">
        <v>584.04</v>
      </c>
      <c r="D825" s="16">
        <v>356.68</v>
      </c>
      <c r="E825" s="21">
        <v>263.56</v>
      </c>
      <c r="F825" s="4">
        <f t="shared" si="217"/>
        <v>443.4912580874622</v>
      </c>
      <c r="G825" s="21">
        <v>0.8</v>
      </c>
      <c r="H825" s="4">
        <v>108.8215</v>
      </c>
      <c r="I825" s="59">
        <f t="shared" si="218"/>
        <v>87.057200000000009</v>
      </c>
      <c r="J825" s="4">
        <f t="shared" si="219"/>
        <v>65.292899999999989</v>
      </c>
      <c r="K825" s="59">
        <f t="shared" si="206"/>
        <v>552.31275808746216</v>
      </c>
      <c r="L825" s="4">
        <f t="shared" si="221"/>
        <v>443.73720000000003</v>
      </c>
      <c r="M825" s="59">
        <f t="shared" si="222"/>
        <v>328.85289999999998</v>
      </c>
      <c r="N825" s="4">
        <f t="shared" si="207"/>
        <v>0.80341653076522179</v>
      </c>
      <c r="O825" s="8">
        <v>450.14</v>
      </c>
      <c r="Q825" s="16">
        <v>1</v>
      </c>
      <c r="R825" s="59">
        <f t="shared" si="208"/>
        <v>0</v>
      </c>
      <c r="S825" s="6">
        <f t="shared" si="209"/>
        <v>552.31275808746216</v>
      </c>
      <c r="T825" s="59">
        <f t="shared" si="210"/>
        <v>328.85662541955793</v>
      </c>
      <c r="U825" s="6">
        <f t="shared" si="211"/>
        <v>443.73720000000003</v>
      </c>
      <c r="V825" s="59">
        <f t="shared" si="212"/>
        <v>0</v>
      </c>
      <c r="W825" s="6">
        <f t="shared" si="213"/>
        <v>328.85662541955793</v>
      </c>
      <c r="X825" s="59">
        <f t="shared" si="220"/>
        <v>3.3720568766852921E-3</v>
      </c>
      <c r="Y825" s="6">
        <f t="shared" si="214"/>
        <v>128.85289999999998</v>
      </c>
      <c r="Z825" s="59">
        <f t="shared" si="215"/>
        <v>462.06684852113119</v>
      </c>
      <c r="AA825" s="18">
        <f t="shared" si="216"/>
        <v>0.96033117593310113</v>
      </c>
      <c r="AB825" s="8" t="s">
        <v>839</v>
      </c>
      <c r="AS825" s="2">
        <v>1</v>
      </c>
      <c r="AT825" s="2">
        <v>0.9</v>
      </c>
    </row>
    <row r="826" spans="2:46" x14ac:dyDescent="0.25">
      <c r="B826" s="7" t="s">
        <v>840</v>
      </c>
      <c r="C826" s="21">
        <v>502.12</v>
      </c>
      <c r="D826" s="16">
        <v>355.47</v>
      </c>
      <c r="E826" s="21">
        <v>267.02</v>
      </c>
      <c r="F826" s="4">
        <f t="shared" si="217"/>
        <v>444.58812545995875</v>
      </c>
      <c r="G826" s="21">
        <v>0.79</v>
      </c>
      <c r="H826" s="4">
        <v>108.8215</v>
      </c>
      <c r="I826" s="59">
        <f t="shared" si="218"/>
        <v>87.057200000000009</v>
      </c>
      <c r="J826" s="4">
        <f t="shared" si="219"/>
        <v>65.292899999999989</v>
      </c>
      <c r="K826" s="59">
        <f t="shared" si="206"/>
        <v>553.40962545995876</v>
      </c>
      <c r="L826" s="4">
        <f t="shared" si="221"/>
        <v>442.52720000000005</v>
      </c>
      <c r="M826" s="59">
        <f t="shared" si="222"/>
        <v>332.31289999999996</v>
      </c>
      <c r="N826" s="4">
        <f t="shared" si="207"/>
        <v>0.79963769989038347</v>
      </c>
      <c r="O826" s="8">
        <v>451.69</v>
      </c>
      <c r="Q826" s="16">
        <v>1</v>
      </c>
      <c r="R826" s="59">
        <f t="shared" si="208"/>
        <v>0</v>
      </c>
      <c r="S826" s="6">
        <f t="shared" si="209"/>
        <v>553.40962545995876</v>
      </c>
      <c r="T826" s="59">
        <f t="shared" si="210"/>
        <v>332.31294108399061</v>
      </c>
      <c r="U826" s="6">
        <f t="shared" si="211"/>
        <v>442.52720000000005</v>
      </c>
      <c r="V826" s="59">
        <f t="shared" si="212"/>
        <v>0</v>
      </c>
      <c r="W826" s="6">
        <f t="shared" si="213"/>
        <v>332.31294108399061</v>
      </c>
      <c r="X826" s="59">
        <f t="shared" si="220"/>
        <v>3.4563156644326796</v>
      </c>
      <c r="Y826" s="6">
        <f t="shared" si="214"/>
        <v>132.31289999999996</v>
      </c>
      <c r="Z826" s="59">
        <f t="shared" si="215"/>
        <v>461.88421302989997</v>
      </c>
      <c r="AA826" s="18">
        <f t="shared" si="216"/>
        <v>0.95809120016698457</v>
      </c>
      <c r="AB826" s="8" t="s">
        <v>840</v>
      </c>
      <c r="AS826" s="2">
        <v>1</v>
      </c>
      <c r="AT826" s="2">
        <v>0.9</v>
      </c>
    </row>
    <row r="827" spans="2:46" x14ac:dyDescent="0.25">
      <c r="B827" s="7" t="s">
        <v>841</v>
      </c>
      <c r="C827" s="21">
        <v>459.54</v>
      </c>
      <c r="D827" s="16">
        <v>291.79000000000002</v>
      </c>
      <c r="E827" s="21">
        <v>192.1</v>
      </c>
      <c r="F827" s="4">
        <f t="shared" si="217"/>
        <v>349.34769800300677</v>
      </c>
      <c r="G827" s="21">
        <v>0.83</v>
      </c>
      <c r="H827" s="4">
        <v>108.8215</v>
      </c>
      <c r="I827" s="59">
        <f t="shared" si="218"/>
        <v>87.057200000000009</v>
      </c>
      <c r="J827" s="4">
        <f t="shared" si="219"/>
        <v>65.292899999999989</v>
      </c>
      <c r="K827" s="59">
        <f t="shared" si="206"/>
        <v>458.16919800300678</v>
      </c>
      <c r="L827" s="4">
        <f t="shared" si="221"/>
        <v>378.84720000000004</v>
      </c>
      <c r="M827" s="59">
        <f t="shared" si="222"/>
        <v>257.3929</v>
      </c>
      <c r="N827" s="4">
        <f t="shared" si="207"/>
        <v>0.82687182301048923</v>
      </c>
      <c r="O827" s="8">
        <v>456.79</v>
      </c>
      <c r="Q827" s="16">
        <v>1</v>
      </c>
      <c r="R827" s="59">
        <f t="shared" si="208"/>
        <v>0</v>
      </c>
      <c r="S827" s="6">
        <f t="shared" si="209"/>
        <v>458.16919800300684</v>
      </c>
      <c r="T827" s="59">
        <f t="shared" si="210"/>
        <v>257.66996924530889</v>
      </c>
      <c r="U827" s="6">
        <f t="shared" si="211"/>
        <v>378.84720000000004</v>
      </c>
      <c r="V827" s="59">
        <f t="shared" si="212"/>
        <v>0</v>
      </c>
      <c r="W827" s="6">
        <f t="shared" si="213"/>
        <v>257.66996924530889</v>
      </c>
      <c r="X827" s="59">
        <f t="shared" si="220"/>
        <v>-74.642971838681717</v>
      </c>
      <c r="Y827" s="6">
        <f t="shared" si="214"/>
        <v>57.392899999999997</v>
      </c>
      <c r="Z827" s="59">
        <f t="shared" si="215"/>
        <v>383.16986561869663</v>
      </c>
      <c r="AA827" s="18">
        <f t="shared" si="216"/>
        <v>0.98871867021244775</v>
      </c>
      <c r="AB827" s="8" t="s">
        <v>841</v>
      </c>
      <c r="AS827" s="2">
        <v>1</v>
      </c>
      <c r="AT827" s="2">
        <v>0.9</v>
      </c>
    </row>
    <row r="828" spans="2:46" x14ac:dyDescent="0.25">
      <c r="B828" s="7" t="s">
        <v>842</v>
      </c>
      <c r="C828" s="21">
        <v>457.96</v>
      </c>
      <c r="D828" s="16">
        <v>285.19</v>
      </c>
      <c r="E828" s="21">
        <v>192.91</v>
      </c>
      <c r="F828" s="4">
        <f t="shared" si="217"/>
        <v>344.30742687313614</v>
      </c>
      <c r="G828" s="21">
        <v>0.82</v>
      </c>
      <c r="H828" s="4">
        <v>108.8215</v>
      </c>
      <c r="I828" s="59">
        <f t="shared" si="218"/>
        <v>87.057200000000009</v>
      </c>
      <c r="J828" s="4">
        <f t="shared" si="219"/>
        <v>65.292899999999989</v>
      </c>
      <c r="K828" s="59">
        <f t="shared" si="206"/>
        <v>453.12892687313615</v>
      </c>
      <c r="L828" s="4">
        <f t="shared" si="221"/>
        <v>372.24720000000002</v>
      </c>
      <c r="M828" s="59">
        <f t="shared" si="222"/>
        <v>258.2029</v>
      </c>
      <c r="N828" s="4">
        <f t="shared" si="207"/>
        <v>0.82150394274921046</v>
      </c>
      <c r="O828" s="8">
        <v>459.9</v>
      </c>
      <c r="Q828" s="16">
        <v>1</v>
      </c>
      <c r="R828" s="59">
        <f t="shared" si="208"/>
        <v>0</v>
      </c>
      <c r="S828" s="6">
        <f t="shared" si="209"/>
        <v>453.12892687313615</v>
      </c>
      <c r="T828" s="59">
        <f t="shared" si="210"/>
        <v>258.37539832840116</v>
      </c>
      <c r="U828" s="6">
        <f t="shared" si="211"/>
        <v>372.24720000000002</v>
      </c>
      <c r="V828" s="59">
        <f t="shared" si="212"/>
        <v>0</v>
      </c>
      <c r="W828" s="6">
        <f t="shared" si="213"/>
        <v>258.37539832840116</v>
      </c>
      <c r="X828" s="59">
        <f t="shared" si="220"/>
        <v>0.70542908309226959</v>
      </c>
      <c r="Y828" s="6">
        <f t="shared" si="214"/>
        <v>58.2029</v>
      </c>
      <c r="Z828" s="59">
        <f t="shared" si="215"/>
        <v>376.76989725328377</v>
      </c>
      <c r="AA828" s="18">
        <f t="shared" si="216"/>
        <v>0.98799612897353273</v>
      </c>
      <c r="AB828" s="8" t="s">
        <v>842</v>
      </c>
      <c r="AS828" s="2">
        <v>1</v>
      </c>
      <c r="AT828" s="2">
        <v>0.9</v>
      </c>
    </row>
    <row r="829" spans="2:46" x14ac:dyDescent="0.25">
      <c r="B829" s="7" t="s">
        <v>843</v>
      </c>
      <c r="C829" s="21">
        <v>385.82</v>
      </c>
      <c r="D829" s="16">
        <v>289.66000000000003</v>
      </c>
      <c r="E829" s="21">
        <v>190.91</v>
      </c>
      <c r="F829" s="4">
        <f t="shared" si="217"/>
        <v>346.9143175194705</v>
      </c>
      <c r="G829" s="21">
        <v>0.83</v>
      </c>
      <c r="H829" s="4">
        <v>108.8215</v>
      </c>
      <c r="I829" s="59">
        <f t="shared" si="218"/>
        <v>87.057200000000009</v>
      </c>
      <c r="J829" s="4">
        <f t="shared" si="219"/>
        <v>65.292899999999989</v>
      </c>
      <c r="K829" s="59">
        <f t="shared" si="206"/>
        <v>455.73581751947052</v>
      </c>
      <c r="L829" s="4">
        <f t="shared" si="221"/>
        <v>376.71720000000005</v>
      </c>
      <c r="M829" s="59">
        <f t="shared" si="222"/>
        <v>256.2029</v>
      </c>
      <c r="N829" s="4">
        <f t="shared" si="207"/>
        <v>0.82661310680042277</v>
      </c>
      <c r="O829" s="8">
        <v>459.88</v>
      </c>
      <c r="Q829" s="16">
        <v>1</v>
      </c>
      <c r="R829" s="59">
        <f t="shared" si="208"/>
        <v>0</v>
      </c>
      <c r="S829" s="6">
        <f t="shared" si="209"/>
        <v>455.73581751947052</v>
      </c>
      <c r="T829" s="59">
        <f t="shared" si="210"/>
        <v>256.47472895842992</v>
      </c>
      <c r="U829" s="6">
        <f t="shared" si="211"/>
        <v>376.71720000000005</v>
      </c>
      <c r="V829" s="59">
        <f t="shared" si="212"/>
        <v>0</v>
      </c>
      <c r="W829" s="6">
        <f t="shared" si="213"/>
        <v>256.47472895842992</v>
      </c>
      <c r="X829" s="59">
        <f t="shared" si="220"/>
        <v>-1.90066936997124</v>
      </c>
      <c r="Y829" s="6">
        <f t="shared" si="214"/>
        <v>56.2029</v>
      </c>
      <c r="Z829" s="59">
        <f t="shared" si="215"/>
        <v>380.88661665153063</v>
      </c>
      <c r="AA829" s="18">
        <f t="shared" si="216"/>
        <v>0.98905339156259953</v>
      </c>
      <c r="AB829" s="8" t="s">
        <v>843</v>
      </c>
      <c r="AS829" s="2">
        <v>1</v>
      </c>
      <c r="AT829" s="2">
        <v>0.9</v>
      </c>
    </row>
    <row r="830" spans="2:46" x14ac:dyDescent="0.25">
      <c r="B830" s="7" t="s">
        <v>844</v>
      </c>
      <c r="C830" s="21">
        <v>446.78</v>
      </c>
      <c r="D830" s="16">
        <v>285.95999999999998</v>
      </c>
      <c r="E830" s="21">
        <v>194.27</v>
      </c>
      <c r="F830" s="4">
        <f t="shared" si="217"/>
        <v>345.7079034387267</v>
      </c>
      <c r="G830" s="21">
        <v>0.82</v>
      </c>
      <c r="H830" s="4">
        <v>108.8215</v>
      </c>
      <c r="I830" s="59">
        <f t="shared" si="218"/>
        <v>87.057200000000009</v>
      </c>
      <c r="J830" s="4">
        <f t="shared" si="219"/>
        <v>65.292899999999989</v>
      </c>
      <c r="K830" s="59">
        <f t="shared" si="206"/>
        <v>454.52940343872672</v>
      </c>
      <c r="L830" s="4">
        <f t="shared" si="221"/>
        <v>373.0172</v>
      </c>
      <c r="M830" s="59">
        <f t="shared" si="222"/>
        <v>259.56290000000001</v>
      </c>
      <c r="N830" s="4">
        <f t="shared" si="207"/>
        <v>0.8206668197435657</v>
      </c>
      <c r="O830" s="8">
        <v>459.98</v>
      </c>
      <c r="Q830" s="16">
        <v>1</v>
      </c>
      <c r="R830" s="59">
        <f t="shared" si="208"/>
        <v>0</v>
      </c>
      <c r="S830" s="6">
        <f t="shared" si="209"/>
        <v>454.52940343872672</v>
      </c>
      <c r="T830" s="59">
        <f t="shared" si="210"/>
        <v>259.72128733418214</v>
      </c>
      <c r="U830" s="6">
        <f t="shared" si="211"/>
        <v>373.0172</v>
      </c>
      <c r="V830" s="59">
        <f t="shared" si="212"/>
        <v>0</v>
      </c>
      <c r="W830" s="6">
        <f t="shared" si="213"/>
        <v>259.72128733418214</v>
      </c>
      <c r="X830" s="59">
        <f t="shared" si="220"/>
        <v>3.2465583757522154</v>
      </c>
      <c r="Y830" s="6">
        <f t="shared" si="214"/>
        <v>59.562900000000013</v>
      </c>
      <c r="Z830" s="59">
        <f t="shared" si="215"/>
        <v>377.7427306411733</v>
      </c>
      <c r="AA830" s="18">
        <f t="shared" si="216"/>
        <v>0.98749008185239651</v>
      </c>
      <c r="AB830" s="8" t="s">
        <v>844</v>
      </c>
      <c r="AS830" s="2">
        <v>1</v>
      </c>
      <c r="AT830" s="2">
        <v>0.9</v>
      </c>
    </row>
    <row r="831" spans="2:46" x14ac:dyDescent="0.25">
      <c r="B831" s="7" t="s">
        <v>845</v>
      </c>
      <c r="C831" s="21">
        <v>510.78</v>
      </c>
      <c r="D831" s="16">
        <v>290.42</v>
      </c>
      <c r="E831" s="21">
        <v>192.71</v>
      </c>
      <c r="F831" s="4">
        <f t="shared" si="217"/>
        <v>348.5411317190555</v>
      </c>
      <c r="G831" s="21">
        <v>0.83</v>
      </c>
      <c r="H831" s="4">
        <v>108.8215</v>
      </c>
      <c r="I831" s="59">
        <f t="shared" si="218"/>
        <v>87.057200000000009</v>
      </c>
      <c r="J831" s="4">
        <f t="shared" si="219"/>
        <v>65.292899999999989</v>
      </c>
      <c r="K831" s="59">
        <f t="shared" si="206"/>
        <v>457.36263171905551</v>
      </c>
      <c r="L831" s="4">
        <f t="shared" si="221"/>
        <v>377.47720000000004</v>
      </c>
      <c r="M831" s="59">
        <f t="shared" si="222"/>
        <v>258.00290000000001</v>
      </c>
      <c r="N831" s="4">
        <f t="shared" si="207"/>
        <v>0.82533458971320872</v>
      </c>
      <c r="O831" s="8">
        <v>461.11</v>
      </c>
      <c r="Q831" s="16">
        <v>1</v>
      </c>
      <c r="R831" s="59">
        <f t="shared" si="208"/>
        <v>0</v>
      </c>
      <c r="S831" s="6">
        <f t="shared" si="209"/>
        <v>457.36263171905546</v>
      </c>
      <c r="T831" s="59">
        <f t="shared" si="210"/>
        <v>258.24705298055255</v>
      </c>
      <c r="U831" s="6">
        <f t="shared" si="211"/>
        <v>377.47720000000004</v>
      </c>
      <c r="V831" s="59">
        <f t="shared" si="212"/>
        <v>0</v>
      </c>
      <c r="W831" s="6">
        <f t="shared" si="213"/>
        <v>258.24705298055255</v>
      </c>
      <c r="X831" s="59">
        <f t="shared" si="220"/>
        <v>-1.4742343536295834</v>
      </c>
      <c r="Y831" s="6">
        <f t="shared" si="214"/>
        <v>58.002900000000011</v>
      </c>
      <c r="Z831" s="59">
        <f t="shared" si="215"/>
        <v>381.90754500042289</v>
      </c>
      <c r="AA831" s="18">
        <f t="shared" si="216"/>
        <v>0.98839943054694579</v>
      </c>
      <c r="AB831" s="8" t="s">
        <v>845</v>
      </c>
      <c r="AS831" s="2">
        <v>1</v>
      </c>
      <c r="AT831" s="2">
        <v>0.9</v>
      </c>
    </row>
    <row r="832" spans="2:46" x14ac:dyDescent="0.25">
      <c r="B832" s="7" t="s">
        <v>846</v>
      </c>
      <c r="C832" s="21">
        <v>310.10000000000002</v>
      </c>
      <c r="D832" s="16">
        <v>226.91</v>
      </c>
      <c r="E832" s="21">
        <v>188.6</v>
      </c>
      <c r="F832" s="4">
        <f t="shared" si="217"/>
        <v>295.05611008755608</v>
      </c>
      <c r="G832" s="21">
        <v>0.76</v>
      </c>
      <c r="H832" s="4">
        <v>108.8215</v>
      </c>
      <c r="I832" s="59">
        <f t="shared" si="218"/>
        <v>87.057200000000009</v>
      </c>
      <c r="J832" s="4">
        <f t="shared" si="219"/>
        <v>65.292899999999989</v>
      </c>
      <c r="K832" s="59">
        <f t="shared" si="206"/>
        <v>403.87761008755609</v>
      </c>
      <c r="L832" s="4">
        <f t="shared" si="221"/>
        <v>313.96719999999999</v>
      </c>
      <c r="M832" s="59">
        <f t="shared" si="222"/>
        <v>253.8929</v>
      </c>
      <c r="N832" s="4">
        <f t="shared" si="207"/>
        <v>0.77738203891009328</v>
      </c>
      <c r="O832" s="8">
        <v>465.57</v>
      </c>
      <c r="Q832" s="16">
        <v>1</v>
      </c>
      <c r="R832" s="59">
        <f t="shared" si="208"/>
        <v>0</v>
      </c>
      <c r="S832" s="6">
        <f t="shared" si="209"/>
        <v>403.87761008755609</v>
      </c>
      <c r="T832" s="59">
        <f t="shared" si="210"/>
        <v>254.05062734462194</v>
      </c>
      <c r="U832" s="6">
        <f t="shared" si="211"/>
        <v>313.96719999999999</v>
      </c>
      <c r="V832" s="59">
        <f t="shared" si="212"/>
        <v>0</v>
      </c>
      <c r="W832" s="6">
        <f t="shared" si="213"/>
        <v>254.05062734462194</v>
      </c>
      <c r="X832" s="59">
        <f t="shared" si="220"/>
        <v>-4.1964256359306091</v>
      </c>
      <c r="Y832" s="6">
        <f t="shared" si="214"/>
        <v>53.892899999999997</v>
      </c>
      <c r="Z832" s="59">
        <f t="shared" si="215"/>
        <v>318.55901705374782</v>
      </c>
      <c r="AA832" s="18">
        <f t="shared" si="216"/>
        <v>0.98558566291352823</v>
      </c>
      <c r="AB832" s="8" t="s">
        <v>846</v>
      </c>
      <c r="AS832" s="2">
        <v>1</v>
      </c>
      <c r="AT832" s="2">
        <v>0.9</v>
      </c>
    </row>
    <row r="833" spans="2:46" x14ac:dyDescent="0.25">
      <c r="B833" s="7" t="s">
        <v>847</v>
      </c>
      <c r="C833" s="21">
        <v>332.14</v>
      </c>
      <c r="D833" s="16">
        <v>206.93</v>
      </c>
      <c r="E833" s="21">
        <v>149.33000000000001</v>
      </c>
      <c r="F833" s="4">
        <f t="shared" si="217"/>
        <v>255.18517550986383</v>
      </c>
      <c r="G833" s="21">
        <v>0.8</v>
      </c>
      <c r="H833" s="4">
        <v>108.8215</v>
      </c>
      <c r="I833" s="59">
        <f t="shared" si="218"/>
        <v>87.057200000000009</v>
      </c>
      <c r="J833" s="4">
        <f t="shared" si="219"/>
        <v>65.292899999999989</v>
      </c>
      <c r="K833" s="59">
        <f t="shared" si="206"/>
        <v>364.00667550986384</v>
      </c>
      <c r="L833" s="4">
        <f t="shared" si="221"/>
        <v>293.98720000000003</v>
      </c>
      <c r="M833" s="59">
        <f t="shared" si="222"/>
        <v>214.62290000000002</v>
      </c>
      <c r="N833" s="4">
        <f t="shared" si="207"/>
        <v>0.8076423312517893</v>
      </c>
      <c r="O833" s="8">
        <v>469.22</v>
      </c>
      <c r="Q833" s="16">
        <v>1</v>
      </c>
      <c r="R833" s="59">
        <f t="shared" si="208"/>
        <v>0</v>
      </c>
      <c r="S833" s="6">
        <f t="shared" si="209"/>
        <v>364.00667550986384</v>
      </c>
      <c r="T833" s="59">
        <f t="shared" si="210"/>
        <v>214.64479041407756</v>
      </c>
      <c r="U833" s="6">
        <f t="shared" si="211"/>
        <v>293.98720000000003</v>
      </c>
      <c r="V833" s="59">
        <f t="shared" si="212"/>
        <v>0</v>
      </c>
      <c r="W833" s="6">
        <f t="shared" si="213"/>
        <v>214.64479041407756</v>
      </c>
      <c r="X833" s="59">
        <f t="shared" si="220"/>
        <v>-39.405836930544382</v>
      </c>
      <c r="Y833" s="6">
        <f t="shared" si="214"/>
        <v>14.622900000000016</v>
      </c>
      <c r="Z833" s="59">
        <f t="shared" si="215"/>
        <v>294.35064628474998</v>
      </c>
      <c r="AA833" s="18">
        <f t="shared" si="216"/>
        <v>0.99876526078900341</v>
      </c>
      <c r="AB833" s="8" t="s">
        <v>847</v>
      </c>
      <c r="AS833" s="2">
        <v>1</v>
      </c>
      <c r="AT833" s="2">
        <v>0.9</v>
      </c>
    </row>
    <row r="834" spans="2:46" x14ac:dyDescent="0.25">
      <c r="B834" s="7" t="s">
        <v>848</v>
      </c>
      <c r="C834" s="21">
        <v>248.04</v>
      </c>
      <c r="D834" s="16">
        <v>202.17</v>
      </c>
      <c r="E834" s="21">
        <v>150.38</v>
      </c>
      <c r="F834" s="4">
        <f t="shared" si="217"/>
        <v>251.9659764730151</v>
      </c>
      <c r="G834" s="21">
        <v>0.79</v>
      </c>
      <c r="H834" s="4">
        <v>108.8215</v>
      </c>
      <c r="I834" s="59">
        <f t="shared" si="218"/>
        <v>87.057200000000009</v>
      </c>
      <c r="J834" s="4">
        <f t="shared" si="219"/>
        <v>65.292899999999989</v>
      </c>
      <c r="K834" s="59">
        <f t="shared" si="206"/>
        <v>360.78747647301509</v>
      </c>
      <c r="L834" s="4">
        <f t="shared" si="221"/>
        <v>289.22719999999998</v>
      </c>
      <c r="M834" s="59">
        <f t="shared" si="222"/>
        <v>215.67289999999997</v>
      </c>
      <c r="N834" s="4">
        <f t="shared" si="207"/>
        <v>0.80165532026617503</v>
      </c>
      <c r="O834" s="8">
        <v>468.04</v>
      </c>
      <c r="Q834" s="16">
        <v>1</v>
      </c>
      <c r="R834" s="59">
        <f t="shared" si="208"/>
        <v>0</v>
      </c>
      <c r="S834" s="6">
        <f t="shared" si="209"/>
        <v>360.78747647301509</v>
      </c>
      <c r="T834" s="59">
        <f t="shared" si="210"/>
        <v>215.67389726141272</v>
      </c>
      <c r="U834" s="6">
        <f t="shared" si="211"/>
        <v>289.22719999999998</v>
      </c>
      <c r="V834" s="59">
        <f t="shared" si="212"/>
        <v>0</v>
      </c>
      <c r="W834" s="6">
        <f t="shared" si="213"/>
        <v>215.67389726141272</v>
      </c>
      <c r="X834" s="59">
        <f t="shared" si="220"/>
        <v>1.0291068473351572</v>
      </c>
      <c r="Y834" s="6">
        <f t="shared" si="214"/>
        <v>15.67289999999997</v>
      </c>
      <c r="Z834" s="59">
        <f t="shared" si="215"/>
        <v>289.65153722058858</v>
      </c>
      <c r="AA834" s="18">
        <f t="shared" si="216"/>
        <v>0.99853500787649729</v>
      </c>
      <c r="AB834" s="8" t="s">
        <v>848</v>
      </c>
      <c r="AS834" s="2">
        <v>1</v>
      </c>
      <c r="AT834" s="2">
        <v>0.9</v>
      </c>
    </row>
    <row r="835" spans="2:46" x14ac:dyDescent="0.25">
      <c r="B835" s="7" t="s">
        <v>849</v>
      </c>
      <c r="C835" s="21">
        <v>333.54</v>
      </c>
      <c r="D835" s="16">
        <v>210.7</v>
      </c>
      <c r="E835" s="21">
        <v>149.80000000000001</v>
      </c>
      <c r="F835" s="4">
        <f t="shared" si="217"/>
        <v>258.52375132664309</v>
      </c>
      <c r="G835" s="21">
        <v>0.81</v>
      </c>
      <c r="H835" s="4">
        <v>108.8215</v>
      </c>
      <c r="I835" s="59">
        <f t="shared" si="218"/>
        <v>87.057200000000009</v>
      </c>
      <c r="J835" s="4">
        <f t="shared" si="219"/>
        <v>65.292899999999989</v>
      </c>
      <c r="K835" s="59">
        <f t="shared" si="206"/>
        <v>367.34525132664311</v>
      </c>
      <c r="L835" s="4">
        <f t="shared" si="221"/>
        <v>297.75720000000001</v>
      </c>
      <c r="M835" s="59">
        <f t="shared" si="222"/>
        <v>215.09289999999999</v>
      </c>
      <c r="N835" s="4">
        <f t="shared" si="207"/>
        <v>0.81056499008676319</v>
      </c>
      <c r="O835" s="8">
        <v>467.15</v>
      </c>
      <c r="Q835" s="16">
        <v>1</v>
      </c>
      <c r="R835" s="59">
        <f t="shared" si="208"/>
        <v>0</v>
      </c>
      <c r="S835" s="6">
        <f t="shared" si="209"/>
        <v>367.34525132664311</v>
      </c>
      <c r="T835" s="59">
        <f t="shared" si="210"/>
        <v>215.13526796040341</v>
      </c>
      <c r="U835" s="6">
        <f t="shared" si="211"/>
        <v>297.75720000000001</v>
      </c>
      <c r="V835" s="59">
        <f t="shared" si="212"/>
        <v>0</v>
      </c>
      <c r="W835" s="6">
        <f t="shared" si="213"/>
        <v>215.13526796040341</v>
      </c>
      <c r="X835" s="59">
        <f t="shared" si="220"/>
        <v>-0.53862930100930839</v>
      </c>
      <c r="Y835" s="6">
        <f t="shared" si="214"/>
        <v>15.092899999999986</v>
      </c>
      <c r="Z835" s="59">
        <f t="shared" si="215"/>
        <v>298.13947370693802</v>
      </c>
      <c r="AA835" s="18">
        <f t="shared" si="216"/>
        <v>0.99871780243593722</v>
      </c>
      <c r="AB835" s="8" t="s">
        <v>849</v>
      </c>
      <c r="AS835" s="2">
        <v>1</v>
      </c>
      <c r="AT835" s="2">
        <v>0.9</v>
      </c>
    </row>
    <row r="836" spans="2:46" x14ac:dyDescent="0.25">
      <c r="B836" s="7" t="s">
        <v>850</v>
      </c>
      <c r="C836" s="21">
        <v>351.42</v>
      </c>
      <c r="D836" s="16">
        <v>202.75</v>
      </c>
      <c r="E836" s="21">
        <v>153.02000000000001</v>
      </c>
      <c r="F836" s="4">
        <f t="shared" si="217"/>
        <v>254.01315497430443</v>
      </c>
      <c r="G836" s="21">
        <v>0.79</v>
      </c>
      <c r="H836" s="4">
        <v>108.8215</v>
      </c>
      <c r="I836" s="59">
        <f t="shared" si="218"/>
        <v>87.057200000000009</v>
      </c>
      <c r="J836" s="4">
        <f t="shared" si="219"/>
        <v>65.292899999999989</v>
      </c>
      <c r="K836" s="59">
        <f t="shared" ref="K836:K899" si="223">F836+H836</f>
        <v>362.83465497430444</v>
      </c>
      <c r="L836" s="4">
        <f t="shared" si="221"/>
        <v>289.80720000000002</v>
      </c>
      <c r="M836" s="59">
        <f t="shared" si="222"/>
        <v>218.31290000000001</v>
      </c>
      <c r="N836" s="4">
        <f t="shared" ref="N836:N899" si="224">L836/K836</f>
        <v>0.79873076076628857</v>
      </c>
      <c r="O836" s="8">
        <v>468.12</v>
      </c>
      <c r="Q836" s="16">
        <v>1</v>
      </c>
      <c r="R836" s="59">
        <f t="shared" ref="R836:R899" si="225">DEGREES(ACOS(Q836))</f>
        <v>0</v>
      </c>
      <c r="S836" s="6">
        <f t="shared" ref="S836:S899" si="226">L836/N836</f>
        <v>362.83465497430444</v>
      </c>
      <c r="T836" s="59">
        <f t="shared" ref="T836:T899" si="227">S836*SIN(ACOS(N836))</f>
        <v>218.3134757143556</v>
      </c>
      <c r="U836" s="6">
        <f t="shared" ref="U836:U899" si="228">L836/Q836</f>
        <v>289.80720000000002</v>
      </c>
      <c r="V836" s="59">
        <f t="shared" ref="V836:V899" si="229">U836*SIN(ACOS(Q836))</f>
        <v>0</v>
      </c>
      <c r="W836" s="6">
        <f t="shared" ref="W836:W899" si="230">T836-V836</f>
        <v>218.3134757143556</v>
      </c>
      <c r="X836" s="59">
        <f t="shared" si="220"/>
        <v>3.1782077539521936</v>
      </c>
      <c r="Y836" s="6">
        <f t="shared" ref="Y836:Y899" si="231">M836-$AC$4</f>
        <v>18.312900000000013</v>
      </c>
      <c r="Z836" s="59">
        <f t="shared" ref="Z836:Z899" si="232">IF(Y836&gt;1,SQRT((L836)^2+(Y836)^2),0)</f>
        <v>290.38521911118346</v>
      </c>
      <c r="AA836" s="18">
        <f t="shared" ref="AA836:AA899" si="233">IF(Z836&gt;0,L836/Z836,1)</f>
        <v>0.99800947474891233</v>
      </c>
      <c r="AB836" s="8" t="s">
        <v>850</v>
      </c>
      <c r="AS836" s="2">
        <v>1</v>
      </c>
      <c r="AT836" s="2">
        <v>0.9</v>
      </c>
    </row>
    <row r="837" spans="2:46" x14ac:dyDescent="0.25">
      <c r="B837" s="7" t="s">
        <v>851</v>
      </c>
      <c r="C837" s="21">
        <v>272.88</v>
      </c>
      <c r="D837" s="16">
        <v>208.17</v>
      </c>
      <c r="E837" s="21">
        <v>147.84</v>
      </c>
      <c r="F837" s="4">
        <f t="shared" ref="F837:F900" si="234">SQRT((D837)^2+(E837)^2)</f>
        <v>255.32609443611514</v>
      </c>
      <c r="G837" s="21">
        <v>0.8</v>
      </c>
      <c r="H837" s="4">
        <v>108.8215</v>
      </c>
      <c r="I837" s="59">
        <f t="shared" ref="I837:I900" si="235">0.8*H837</f>
        <v>87.057200000000009</v>
      </c>
      <c r="J837" s="4">
        <f t="shared" ref="J837:J900" si="236">SQRT((H837)^2-(I837)^2)</f>
        <v>65.292899999999989</v>
      </c>
      <c r="K837" s="59">
        <f t="shared" si="223"/>
        <v>364.14759443611513</v>
      </c>
      <c r="L837" s="4">
        <f t="shared" si="221"/>
        <v>295.22719999999998</v>
      </c>
      <c r="M837" s="59">
        <f t="shared" si="222"/>
        <v>213.13290000000001</v>
      </c>
      <c r="N837" s="4">
        <f t="shared" si="224"/>
        <v>0.81073500006820365</v>
      </c>
      <c r="O837" s="8">
        <v>468.44</v>
      </c>
      <c r="Q837" s="16">
        <v>1</v>
      </c>
      <c r="R837" s="59">
        <f t="shared" si="225"/>
        <v>0</v>
      </c>
      <c r="S837" s="6">
        <f t="shared" si="226"/>
        <v>364.14759443611513</v>
      </c>
      <c r="T837" s="59">
        <f t="shared" si="227"/>
        <v>213.17685360697439</v>
      </c>
      <c r="U837" s="6">
        <f t="shared" si="228"/>
        <v>295.22719999999998</v>
      </c>
      <c r="V837" s="59">
        <f t="shared" si="229"/>
        <v>0</v>
      </c>
      <c r="W837" s="6">
        <f t="shared" si="230"/>
        <v>213.17685360697439</v>
      </c>
      <c r="X837" s="59">
        <f t="shared" ref="X837:X900" si="237">W837-W836</f>
        <v>-5.1366221073812142</v>
      </c>
      <c r="Y837" s="6">
        <f t="shared" si="231"/>
        <v>13.132900000000006</v>
      </c>
      <c r="Z837" s="59">
        <f t="shared" si="232"/>
        <v>295.51915789378188</v>
      </c>
      <c r="AA837" s="18">
        <f t="shared" si="233"/>
        <v>0.9990120508739172</v>
      </c>
      <c r="AB837" s="8" t="s">
        <v>851</v>
      </c>
      <c r="AS837" s="2">
        <v>1</v>
      </c>
      <c r="AT837" s="2">
        <v>0.9</v>
      </c>
    </row>
    <row r="838" spans="2:46" x14ac:dyDescent="0.25">
      <c r="B838" s="7" t="s">
        <v>852</v>
      </c>
      <c r="C838" s="21">
        <v>347.82</v>
      </c>
      <c r="D838" s="16">
        <v>207.76</v>
      </c>
      <c r="E838" s="21">
        <v>149.18</v>
      </c>
      <c r="F838" s="4">
        <f t="shared" si="234"/>
        <v>255.77116725698383</v>
      </c>
      <c r="G838" s="21">
        <v>0.8</v>
      </c>
      <c r="H838" s="4">
        <v>108.8215</v>
      </c>
      <c r="I838" s="59">
        <f t="shared" si="235"/>
        <v>87.057200000000009</v>
      </c>
      <c r="J838" s="4">
        <f t="shared" si="236"/>
        <v>65.292899999999989</v>
      </c>
      <c r="K838" s="59">
        <f t="shared" si="223"/>
        <v>364.59266725698382</v>
      </c>
      <c r="L838" s="4">
        <f t="shared" si="221"/>
        <v>294.81720000000001</v>
      </c>
      <c r="M838" s="59">
        <f t="shared" si="222"/>
        <v>214.47289999999998</v>
      </c>
      <c r="N838" s="4">
        <f t="shared" si="224"/>
        <v>0.80862076085638213</v>
      </c>
      <c r="O838" s="8">
        <v>468.94</v>
      </c>
      <c r="Q838" s="16">
        <v>1</v>
      </c>
      <c r="R838" s="59">
        <f t="shared" si="225"/>
        <v>0</v>
      </c>
      <c r="S838" s="6">
        <f t="shared" si="226"/>
        <v>364.59266725698382</v>
      </c>
      <c r="T838" s="59">
        <f t="shared" si="227"/>
        <v>214.50088951265846</v>
      </c>
      <c r="U838" s="6">
        <f t="shared" si="228"/>
        <v>294.81720000000001</v>
      </c>
      <c r="V838" s="59">
        <f t="shared" si="229"/>
        <v>0</v>
      </c>
      <c r="W838" s="6">
        <f t="shared" si="230"/>
        <v>214.50088951265846</v>
      </c>
      <c r="X838" s="59">
        <f t="shared" si="237"/>
        <v>1.3240359056840703</v>
      </c>
      <c r="Y838" s="6">
        <f t="shared" si="231"/>
        <v>14.472899999999981</v>
      </c>
      <c r="Z838" s="59">
        <f t="shared" si="232"/>
        <v>295.17223150264323</v>
      </c>
      <c r="AA838" s="18">
        <f t="shared" si="233"/>
        <v>0.99879720561505447</v>
      </c>
      <c r="AB838" s="8" t="s">
        <v>852</v>
      </c>
      <c r="AS838" s="2">
        <v>1</v>
      </c>
      <c r="AT838" s="2">
        <v>0.9</v>
      </c>
    </row>
    <row r="839" spans="2:46" x14ac:dyDescent="0.25">
      <c r="B839" s="7" t="s">
        <v>853</v>
      </c>
      <c r="C839" s="21">
        <v>269.64</v>
      </c>
      <c r="D839" s="16">
        <v>210.94</v>
      </c>
      <c r="E839" s="21">
        <v>151.32</v>
      </c>
      <c r="F839" s="4">
        <f t="shared" si="234"/>
        <v>259.6024383552666</v>
      </c>
      <c r="G839" s="21">
        <v>0.8</v>
      </c>
      <c r="H839" s="4">
        <v>108.8215</v>
      </c>
      <c r="I839" s="59">
        <f t="shared" si="235"/>
        <v>87.057200000000009</v>
      </c>
      <c r="J839" s="4">
        <f t="shared" si="236"/>
        <v>65.292899999999989</v>
      </c>
      <c r="K839" s="59">
        <f t="shared" si="223"/>
        <v>368.42393835526661</v>
      </c>
      <c r="L839" s="4">
        <f t="shared" si="221"/>
        <v>297.99720000000002</v>
      </c>
      <c r="M839" s="59">
        <f t="shared" si="222"/>
        <v>216.61289999999997</v>
      </c>
      <c r="N839" s="4">
        <f t="shared" si="224"/>
        <v>0.80884320744827665</v>
      </c>
      <c r="O839" s="8">
        <v>470.25</v>
      </c>
      <c r="Q839" s="16">
        <v>1</v>
      </c>
      <c r="R839" s="59">
        <f t="shared" si="225"/>
        <v>0</v>
      </c>
      <c r="S839" s="6">
        <f t="shared" si="226"/>
        <v>368.42393835526661</v>
      </c>
      <c r="T839" s="59">
        <f t="shared" si="227"/>
        <v>216.64225613985212</v>
      </c>
      <c r="U839" s="6">
        <f t="shared" si="228"/>
        <v>297.99720000000002</v>
      </c>
      <c r="V839" s="59">
        <f t="shared" si="229"/>
        <v>0</v>
      </c>
      <c r="W839" s="6">
        <f t="shared" si="230"/>
        <v>216.64225613985212</v>
      </c>
      <c r="X839" s="59">
        <f t="shared" si="237"/>
        <v>2.141366627193662</v>
      </c>
      <c r="Y839" s="6">
        <f t="shared" si="231"/>
        <v>16.612899999999968</v>
      </c>
      <c r="Z839" s="59">
        <f t="shared" si="232"/>
        <v>298.45991297701943</v>
      </c>
      <c r="AA839" s="18">
        <f t="shared" si="233"/>
        <v>0.99844966457168727</v>
      </c>
      <c r="AB839" s="8" t="s">
        <v>853</v>
      </c>
      <c r="AS839" s="2">
        <v>1</v>
      </c>
      <c r="AT839" s="2">
        <v>0.9</v>
      </c>
    </row>
    <row r="840" spans="2:46" x14ac:dyDescent="0.25">
      <c r="B840" s="7" t="s">
        <v>854</v>
      </c>
      <c r="C840" s="21">
        <v>54.26</v>
      </c>
      <c r="D840" s="16">
        <v>36.159999999999997</v>
      </c>
      <c r="E840" s="21">
        <v>24.78</v>
      </c>
      <c r="F840" s="4">
        <f t="shared" si="234"/>
        <v>43.835989780088227</v>
      </c>
      <c r="G840" s="21">
        <v>0.81</v>
      </c>
      <c r="H840" s="4">
        <v>108.8215</v>
      </c>
      <c r="I840" s="59">
        <f t="shared" si="235"/>
        <v>87.057200000000009</v>
      </c>
      <c r="J840" s="4">
        <f t="shared" si="236"/>
        <v>65.292899999999989</v>
      </c>
      <c r="K840" s="59">
        <f t="shared" si="223"/>
        <v>152.65748978008821</v>
      </c>
      <c r="L840" s="4">
        <f t="shared" si="221"/>
        <v>123.21720000000001</v>
      </c>
      <c r="M840" s="59">
        <f t="shared" si="222"/>
        <v>90.07289999999999</v>
      </c>
      <c r="N840" s="4">
        <f t="shared" si="224"/>
        <v>0.80714808148294181</v>
      </c>
      <c r="O840" s="8">
        <v>477.85</v>
      </c>
      <c r="Q840" s="16">
        <v>1</v>
      </c>
      <c r="R840" s="59">
        <f t="shared" si="225"/>
        <v>0</v>
      </c>
      <c r="S840" s="6">
        <f t="shared" si="226"/>
        <v>152.65748978008821</v>
      </c>
      <c r="T840" s="59">
        <f t="shared" si="227"/>
        <v>90.121200669530239</v>
      </c>
      <c r="U840" s="6">
        <f t="shared" si="228"/>
        <v>123.21720000000001</v>
      </c>
      <c r="V840" s="59">
        <f t="shared" si="229"/>
        <v>0</v>
      </c>
      <c r="W840" s="6">
        <f t="shared" si="230"/>
        <v>90.121200669530239</v>
      </c>
      <c r="X840" s="59">
        <f t="shared" si="237"/>
        <v>-126.52105547032188</v>
      </c>
      <c r="Y840" s="6">
        <f t="shared" si="231"/>
        <v>-109.92710000000001</v>
      </c>
      <c r="Z840" s="59">
        <f t="shared" si="232"/>
        <v>0</v>
      </c>
      <c r="AA840" s="18">
        <f t="shared" si="233"/>
        <v>1</v>
      </c>
      <c r="AB840" s="8" t="s">
        <v>854</v>
      </c>
      <c r="AS840" s="2">
        <v>1</v>
      </c>
      <c r="AT840" s="2">
        <v>0.9</v>
      </c>
    </row>
    <row r="841" spans="2:46" x14ac:dyDescent="0.25">
      <c r="B841" s="7" t="s">
        <v>855</v>
      </c>
      <c r="C841" s="21">
        <v>50.72</v>
      </c>
      <c r="D841" s="16">
        <v>36.369999999999997</v>
      </c>
      <c r="E841" s="21">
        <v>24.83</v>
      </c>
      <c r="F841" s="4">
        <f t="shared" si="234"/>
        <v>44.037549886432146</v>
      </c>
      <c r="G841" s="21">
        <v>0.81</v>
      </c>
      <c r="H841" s="4">
        <v>108.8215</v>
      </c>
      <c r="I841" s="59">
        <f t="shared" si="235"/>
        <v>87.057200000000009</v>
      </c>
      <c r="J841" s="4">
        <f t="shared" si="236"/>
        <v>65.292899999999989</v>
      </c>
      <c r="K841" s="59">
        <f t="shared" si="223"/>
        <v>152.85904988643216</v>
      </c>
      <c r="L841" s="4">
        <f t="shared" si="221"/>
        <v>123.4272</v>
      </c>
      <c r="M841" s="59">
        <f t="shared" si="222"/>
        <v>90.122899999999987</v>
      </c>
      <c r="N841" s="4">
        <f t="shared" si="224"/>
        <v>0.80745758979727544</v>
      </c>
      <c r="O841" s="8">
        <v>479.02</v>
      </c>
      <c r="Q841" s="16">
        <v>1</v>
      </c>
      <c r="R841" s="59">
        <f t="shared" si="225"/>
        <v>0</v>
      </c>
      <c r="S841" s="6">
        <f t="shared" si="226"/>
        <v>152.85904988643216</v>
      </c>
      <c r="T841" s="59">
        <f t="shared" si="227"/>
        <v>90.175470236327314</v>
      </c>
      <c r="U841" s="6">
        <f t="shared" si="228"/>
        <v>123.4272</v>
      </c>
      <c r="V841" s="59">
        <f t="shared" si="229"/>
        <v>0</v>
      </c>
      <c r="W841" s="6">
        <f t="shared" si="230"/>
        <v>90.175470236327314</v>
      </c>
      <c r="X841" s="59">
        <f t="shared" si="237"/>
        <v>5.4269566797074731E-2</v>
      </c>
      <c r="Y841" s="6">
        <f t="shared" si="231"/>
        <v>-109.87710000000001</v>
      </c>
      <c r="Z841" s="59">
        <f t="shared" si="232"/>
        <v>0</v>
      </c>
      <c r="AA841" s="18">
        <f t="shared" si="233"/>
        <v>1</v>
      </c>
      <c r="AB841" s="8" t="s">
        <v>855</v>
      </c>
      <c r="AS841" s="2">
        <v>1</v>
      </c>
      <c r="AT841" s="2">
        <v>0.9</v>
      </c>
    </row>
    <row r="842" spans="2:46" x14ac:dyDescent="0.25">
      <c r="B842" s="7" t="s">
        <v>856</v>
      </c>
      <c r="C842" s="21">
        <v>34.799999999999997</v>
      </c>
      <c r="D842" s="16">
        <v>22.5</v>
      </c>
      <c r="E842" s="21">
        <v>12.76</v>
      </c>
      <c r="F842" s="4">
        <f t="shared" si="234"/>
        <v>25.866341063242785</v>
      </c>
      <c r="G842" s="21">
        <v>0.85</v>
      </c>
      <c r="H842" s="4">
        <v>108.8215</v>
      </c>
      <c r="I842" s="59">
        <f t="shared" si="235"/>
        <v>87.057200000000009</v>
      </c>
      <c r="J842" s="4">
        <f t="shared" si="236"/>
        <v>65.292899999999989</v>
      </c>
      <c r="K842" s="59">
        <f t="shared" si="223"/>
        <v>134.68784106324279</v>
      </c>
      <c r="L842" s="4">
        <f t="shared" si="221"/>
        <v>109.55720000000001</v>
      </c>
      <c r="M842" s="59">
        <f t="shared" si="222"/>
        <v>78.052899999999994</v>
      </c>
      <c r="N842" s="4">
        <f t="shared" si="224"/>
        <v>0.81341566644131846</v>
      </c>
      <c r="O842" s="8">
        <v>478.6</v>
      </c>
      <c r="Q842" s="16">
        <v>1</v>
      </c>
      <c r="R842" s="59">
        <f t="shared" si="225"/>
        <v>0</v>
      </c>
      <c r="S842" s="6">
        <f t="shared" si="226"/>
        <v>134.68784106324279</v>
      </c>
      <c r="T842" s="59">
        <f t="shared" si="227"/>
        <v>78.345609056521766</v>
      </c>
      <c r="U842" s="6">
        <f t="shared" si="228"/>
        <v>109.55720000000001</v>
      </c>
      <c r="V842" s="59">
        <f t="shared" si="229"/>
        <v>0</v>
      </c>
      <c r="W842" s="6">
        <f t="shared" si="230"/>
        <v>78.345609056521766</v>
      </c>
      <c r="X842" s="59">
        <f t="shared" si="237"/>
        <v>-11.829861179805548</v>
      </c>
      <c r="Y842" s="6">
        <f t="shared" si="231"/>
        <v>-121.94710000000001</v>
      </c>
      <c r="Z842" s="59">
        <f t="shared" si="232"/>
        <v>0</v>
      </c>
      <c r="AA842" s="18">
        <f t="shared" si="233"/>
        <v>1</v>
      </c>
      <c r="AB842" s="8" t="s">
        <v>856</v>
      </c>
      <c r="AS842" s="2">
        <v>1</v>
      </c>
      <c r="AT842" s="2">
        <v>0.9</v>
      </c>
    </row>
    <row r="843" spans="2:46" x14ac:dyDescent="0.25">
      <c r="B843" s="7" t="s">
        <v>857</v>
      </c>
      <c r="C843" s="21">
        <v>21.22</v>
      </c>
      <c r="D843" s="16">
        <v>22.61</v>
      </c>
      <c r="E843" s="21">
        <v>12.46</v>
      </c>
      <c r="F843" s="4">
        <f t="shared" si="234"/>
        <v>25.815958242916338</v>
      </c>
      <c r="G843" s="21">
        <v>0.86</v>
      </c>
      <c r="H843" s="4">
        <v>108.8215</v>
      </c>
      <c r="I843" s="59">
        <f t="shared" si="235"/>
        <v>87.057200000000009</v>
      </c>
      <c r="J843" s="4">
        <f t="shared" si="236"/>
        <v>65.292899999999989</v>
      </c>
      <c r="K843" s="59">
        <f t="shared" si="223"/>
        <v>134.63745824291635</v>
      </c>
      <c r="L843" s="4">
        <f t="shared" si="221"/>
        <v>109.66720000000001</v>
      </c>
      <c r="M843" s="59">
        <f t="shared" si="222"/>
        <v>77.752899999999983</v>
      </c>
      <c r="N843" s="4">
        <f t="shared" si="224"/>
        <v>0.81453706443370044</v>
      </c>
      <c r="O843" s="8">
        <v>477.57</v>
      </c>
      <c r="Q843" s="16">
        <v>1</v>
      </c>
      <c r="R843" s="59">
        <f t="shared" si="225"/>
        <v>0</v>
      </c>
      <c r="S843" s="6">
        <f t="shared" si="226"/>
        <v>134.63745824291635</v>
      </c>
      <c r="T843" s="59">
        <f t="shared" si="227"/>
        <v>78.104739973147858</v>
      </c>
      <c r="U843" s="6">
        <f t="shared" si="228"/>
        <v>109.66720000000001</v>
      </c>
      <c r="V843" s="59">
        <f t="shared" si="229"/>
        <v>0</v>
      </c>
      <c r="W843" s="6">
        <f t="shared" si="230"/>
        <v>78.104739973147858</v>
      </c>
      <c r="X843" s="59">
        <f t="shared" si="237"/>
        <v>-0.24086908337390867</v>
      </c>
      <c r="Y843" s="6">
        <f t="shared" si="231"/>
        <v>-122.24710000000002</v>
      </c>
      <c r="Z843" s="59">
        <f t="shared" si="232"/>
        <v>0</v>
      </c>
      <c r="AA843" s="18">
        <f t="shared" si="233"/>
        <v>1</v>
      </c>
      <c r="AB843" s="8" t="s">
        <v>857</v>
      </c>
      <c r="AS843" s="2">
        <v>1</v>
      </c>
      <c r="AT843" s="2">
        <v>0.9</v>
      </c>
    </row>
    <row r="844" spans="2:46" x14ac:dyDescent="0.25">
      <c r="B844" s="7" t="s">
        <v>858</v>
      </c>
      <c r="C844" s="21">
        <v>125.66</v>
      </c>
      <c r="D844" s="16">
        <v>85.2</v>
      </c>
      <c r="E844" s="21">
        <v>12.07</v>
      </c>
      <c r="F844" s="4">
        <f t="shared" si="234"/>
        <v>86.050711211471111</v>
      </c>
      <c r="G844" s="21">
        <v>0.99</v>
      </c>
      <c r="H844" s="4">
        <v>108.8215</v>
      </c>
      <c r="I844" s="59">
        <f t="shared" si="235"/>
        <v>87.057200000000009</v>
      </c>
      <c r="J844" s="4">
        <f t="shared" si="236"/>
        <v>65.292899999999989</v>
      </c>
      <c r="K844" s="59">
        <f t="shared" si="223"/>
        <v>194.8722112114711</v>
      </c>
      <c r="L844" s="4">
        <f t="shared" si="221"/>
        <v>172.25720000000001</v>
      </c>
      <c r="M844" s="59">
        <f t="shared" si="222"/>
        <v>77.362899999999996</v>
      </c>
      <c r="N844" s="4">
        <f t="shared" si="224"/>
        <v>0.88394953251220731</v>
      </c>
      <c r="O844" s="8">
        <v>477.11</v>
      </c>
      <c r="Q844" s="16">
        <v>1</v>
      </c>
      <c r="R844" s="59">
        <f t="shared" si="225"/>
        <v>0</v>
      </c>
      <c r="S844" s="6">
        <f t="shared" si="226"/>
        <v>194.8722112114711</v>
      </c>
      <c r="T844" s="59">
        <f t="shared" si="227"/>
        <v>91.118800203954606</v>
      </c>
      <c r="U844" s="6">
        <f t="shared" si="228"/>
        <v>172.25720000000001</v>
      </c>
      <c r="V844" s="59">
        <f t="shared" si="229"/>
        <v>0</v>
      </c>
      <c r="W844" s="6">
        <f t="shared" si="230"/>
        <v>91.118800203954606</v>
      </c>
      <c r="X844" s="59">
        <f t="shared" si="237"/>
        <v>13.014060230806749</v>
      </c>
      <c r="Y844" s="6">
        <f t="shared" si="231"/>
        <v>-122.6371</v>
      </c>
      <c r="Z844" s="59">
        <f t="shared" si="232"/>
        <v>0</v>
      </c>
      <c r="AA844" s="18">
        <f t="shared" si="233"/>
        <v>1</v>
      </c>
      <c r="AB844" s="8" t="s">
        <v>858</v>
      </c>
      <c r="AS844" s="2">
        <v>1</v>
      </c>
      <c r="AT844" s="2">
        <v>0.9</v>
      </c>
    </row>
    <row r="845" spans="2:46" x14ac:dyDescent="0.25">
      <c r="B845" s="7" t="s">
        <v>859</v>
      </c>
      <c r="C845" s="21">
        <v>66.86</v>
      </c>
      <c r="D845" s="16">
        <v>54.66</v>
      </c>
      <c r="E845" s="21">
        <v>14.23</v>
      </c>
      <c r="F845" s="4">
        <f t="shared" si="234"/>
        <v>56.481930738954027</v>
      </c>
      <c r="G845" s="21">
        <v>0.97</v>
      </c>
      <c r="H845" s="4">
        <v>108.8215</v>
      </c>
      <c r="I845" s="59">
        <f t="shared" si="235"/>
        <v>87.057200000000009</v>
      </c>
      <c r="J845" s="4">
        <f t="shared" si="236"/>
        <v>65.292899999999989</v>
      </c>
      <c r="K845" s="59">
        <f t="shared" si="223"/>
        <v>165.30343073895403</v>
      </c>
      <c r="L845" s="4">
        <f t="shared" si="221"/>
        <v>141.71719999999999</v>
      </c>
      <c r="M845" s="59">
        <f t="shared" si="222"/>
        <v>79.522899999999993</v>
      </c>
      <c r="N845" s="4">
        <f t="shared" si="224"/>
        <v>0.85731554007368882</v>
      </c>
      <c r="O845" s="8">
        <v>476.34</v>
      </c>
      <c r="Q845" s="16">
        <v>1</v>
      </c>
      <c r="R845" s="59">
        <f t="shared" si="225"/>
        <v>0</v>
      </c>
      <c r="S845" s="6">
        <f t="shared" si="226"/>
        <v>165.30343073895403</v>
      </c>
      <c r="T845" s="59">
        <f t="shared" si="227"/>
        <v>85.096765145498765</v>
      </c>
      <c r="U845" s="6">
        <f t="shared" si="228"/>
        <v>141.71719999999999</v>
      </c>
      <c r="V845" s="59">
        <f t="shared" si="229"/>
        <v>0</v>
      </c>
      <c r="W845" s="6">
        <f t="shared" si="230"/>
        <v>85.096765145498765</v>
      </c>
      <c r="X845" s="59">
        <f t="shared" si="237"/>
        <v>-6.0220350584558417</v>
      </c>
      <c r="Y845" s="6">
        <f t="shared" si="231"/>
        <v>-120.47710000000001</v>
      </c>
      <c r="Z845" s="59">
        <f t="shared" si="232"/>
        <v>0</v>
      </c>
      <c r="AA845" s="18">
        <f t="shared" si="233"/>
        <v>1</v>
      </c>
      <c r="AB845" s="8" t="s">
        <v>859</v>
      </c>
      <c r="AS845" s="2">
        <v>1</v>
      </c>
      <c r="AT845" s="2">
        <v>0.9</v>
      </c>
    </row>
    <row r="846" spans="2:46" x14ac:dyDescent="0.25">
      <c r="B846" s="7" t="s">
        <v>860</v>
      </c>
      <c r="C846" s="21">
        <v>172.82</v>
      </c>
      <c r="D846" s="16">
        <v>70.959999999999994</v>
      </c>
      <c r="E846" s="21">
        <v>96.91</v>
      </c>
      <c r="F846" s="4">
        <f t="shared" si="234"/>
        <v>120.11190490538397</v>
      </c>
      <c r="G846" s="21">
        <v>0.59</v>
      </c>
      <c r="H846" s="4">
        <v>108.8215</v>
      </c>
      <c r="I846" s="59">
        <f t="shared" si="235"/>
        <v>87.057200000000009</v>
      </c>
      <c r="J846" s="4">
        <f t="shared" si="236"/>
        <v>65.292899999999989</v>
      </c>
      <c r="K846" s="59">
        <f t="shared" si="223"/>
        <v>228.93340490538395</v>
      </c>
      <c r="L846" s="4">
        <f t="shared" si="221"/>
        <v>158.0172</v>
      </c>
      <c r="M846" s="59">
        <f t="shared" si="222"/>
        <v>162.2029</v>
      </c>
      <c r="N846" s="4">
        <f t="shared" si="224"/>
        <v>0.69023216627257622</v>
      </c>
      <c r="O846" s="8">
        <v>471.85</v>
      </c>
      <c r="Q846" s="16">
        <v>1</v>
      </c>
      <c r="R846" s="59">
        <f t="shared" si="225"/>
        <v>0</v>
      </c>
      <c r="S846" s="6">
        <f t="shared" si="226"/>
        <v>228.93340490538398</v>
      </c>
      <c r="T846" s="59">
        <f t="shared" si="227"/>
        <v>165.65345871949816</v>
      </c>
      <c r="U846" s="6">
        <f t="shared" si="228"/>
        <v>158.0172</v>
      </c>
      <c r="V846" s="59">
        <f t="shared" si="229"/>
        <v>0</v>
      </c>
      <c r="W846" s="6">
        <f t="shared" si="230"/>
        <v>165.65345871949816</v>
      </c>
      <c r="X846" s="59">
        <f t="shared" si="237"/>
        <v>80.556693573999397</v>
      </c>
      <c r="Y846" s="6">
        <f t="shared" si="231"/>
        <v>-37.7971</v>
      </c>
      <c r="Z846" s="59">
        <f t="shared" si="232"/>
        <v>0</v>
      </c>
      <c r="AA846" s="18">
        <f t="shared" si="233"/>
        <v>1</v>
      </c>
      <c r="AB846" s="8" t="s">
        <v>860</v>
      </c>
      <c r="AS846" s="2">
        <v>1</v>
      </c>
      <c r="AT846" s="2">
        <v>0.9</v>
      </c>
    </row>
    <row r="847" spans="2:46" x14ac:dyDescent="0.25">
      <c r="B847" s="7" t="s">
        <v>861</v>
      </c>
      <c r="C847" s="21">
        <v>150.26</v>
      </c>
      <c r="D847" s="16">
        <v>78.78</v>
      </c>
      <c r="E847" s="21">
        <v>102.86</v>
      </c>
      <c r="F847" s="4">
        <f t="shared" si="234"/>
        <v>129.5626026289994</v>
      </c>
      <c r="G847" s="21">
        <v>0.61</v>
      </c>
      <c r="H847" s="4">
        <v>108.8215</v>
      </c>
      <c r="I847" s="59">
        <f t="shared" si="235"/>
        <v>87.057200000000009</v>
      </c>
      <c r="J847" s="4">
        <f t="shared" si="236"/>
        <v>65.292899999999989</v>
      </c>
      <c r="K847" s="59">
        <f t="shared" si="223"/>
        <v>238.38410262899941</v>
      </c>
      <c r="L847" s="4">
        <f t="shared" si="221"/>
        <v>165.8372</v>
      </c>
      <c r="M847" s="59">
        <f t="shared" si="222"/>
        <v>168.15289999999999</v>
      </c>
      <c r="N847" s="4">
        <f t="shared" si="224"/>
        <v>0.69567222885703417</v>
      </c>
      <c r="O847" s="8">
        <v>471.77</v>
      </c>
      <c r="Q847" s="16">
        <v>1</v>
      </c>
      <c r="R847" s="59">
        <f t="shared" si="225"/>
        <v>0</v>
      </c>
      <c r="S847" s="6">
        <f t="shared" si="226"/>
        <v>238.38410262899941</v>
      </c>
      <c r="T847" s="59">
        <f t="shared" si="227"/>
        <v>171.24544806327938</v>
      </c>
      <c r="U847" s="6">
        <f t="shared" si="228"/>
        <v>165.8372</v>
      </c>
      <c r="V847" s="59">
        <f t="shared" si="229"/>
        <v>0</v>
      </c>
      <c r="W847" s="6">
        <f t="shared" si="230"/>
        <v>171.24544806327938</v>
      </c>
      <c r="X847" s="59">
        <f t="shared" si="237"/>
        <v>5.591989343781222</v>
      </c>
      <c r="Y847" s="6">
        <f t="shared" si="231"/>
        <v>-31.847100000000012</v>
      </c>
      <c r="Z847" s="59">
        <f t="shared" si="232"/>
        <v>0</v>
      </c>
      <c r="AA847" s="18">
        <f t="shared" si="233"/>
        <v>1</v>
      </c>
      <c r="AB847" s="8" t="s">
        <v>861</v>
      </c>
      <c r="AS847" s="2">
        <v>1</v>
      </c>
      <c r="AT847" s="2">
        <v>0.9</v>
      </c>
    </row>
    <row r="848" spans="2:46" x14ac:dyDescent="0.25">
      <c r="B848" s="7" t="s">
        <v>862</v>
      </c>
      <c r="C848" s="21">
        <v>163.84</v>
      </c>
      <c r="D848" s="16">
        <v>83.72</v>
      </c>
      <c r="E848" s="21">
        <v>103.98</v>
      </c>
      <c r="F848" s="4">
        <f t="shared" si="234"/>
        <v>133.49486432069213</v>
      </c>
      <c r="G848" s="21">
        <v>0.62</v>
      </c>
      <c r="H848" s="4">
        <v>108.8215</v>
      </c>
      <c r="I848" s="59">
        <f t="shared" si="235"/>
        <v>87.057200000000009</v>
      </c>
      <c r="J848" s="4">
        <f t="shared" si="236"/>
        <v>65.292899999999989</v>
      </c>
      <c r="K848" s="59">
        <f t="shared" si="223"/>
        <v>242.31636432069212</v>
      </c>
      <c r="L848" s="4">
        <f t="shared" si="221"/>
        <v>170.77719999999999</v>
      </c>
      <c r="M848" s="59">
        <f t="shared" si="222"/>
        <v>169.27289999999999</v>
      </c>
      <c r="N848" s="4">
        <f t="shared" si="224"/>
        <v>0.70476957046939659</v>
      </c>
      <c r="O848" s="8">
        <v>471.97</v>
      </c>
      <c r="Q848" s="16">
        <v>1</v>
      </c>
      <c r="R848" s="59">
        <f t="shared" si="225"/>
        <v>0</v>
      </c>
      <c r="S848" s="6">
        <f t="shared" si="226"/>
        <v>242.31636432069212</v>
      </c>
      <c r="T848" s="59">
        <f t="shared" si="227"/>
        <v>171.9080230174217</v>
      </c>
      <c r="U848" s="6">
        <f t="shared" si="228"/>
        <v>170.77719999999999</v>
      </c>
      <c r="V848" s="59">
        <f t="shared" si="229"/>
        <v>0</v>
      </c>
      <c r="W848" s="6">
        <f t="shared" si="230"/>
        <v>171.9080230174217</v>
      </c>
      <c r="X848" s="59">
        <f t="shared" si="237"/>
        <v>0.66257495414231471</v>
      </c>
      <c r="Y848" s="6">
        <f t="shared" si="231"/>
        <v>-30.727100000000007</v>
      </c>
      <c r="Z848" s="59">
        <f t="shared" si="232"/>
        <v>0</v>
      </c>
      <c r="AA848" s="18">
        <f t="shared" si="233"/>
        <v>1</v>
      </c>
      <c r="AB848" s="8" t="s">
        <v>862</v>
      </c>
      <c r="AS848" s="2">
        <v>1</v>
      </c>
      <c r="AT848" s="2">
        <v>0.9</v>
      </c>
    </row>
    <row r="849" spans="2:46" x14ac:dyDescent="0.25">
      <c r="B849" s="7" t="s">
        <v>863</v>
      </c>
      <c r="C849" s="21">
        <v>164.58</v>
      </c>
      <c r="D849" s="16">
        <v>85.67</v>
      </c>
      <c r="E849" s="21">
        <v>101.57</v>
      </c>
      <c r="F849" s="4">
        <f t="shared" si="234"/>
        <v>132.87518127927427</v>
      </c>
      <c r="G849" s="21">
        <v>0.64</v>
      </c>
      <c r="H849" s="4">
        <v>108.8215</v>
      </c>
      <c r="I849" s="59">
        <f t="shared" si="235"/>
        <v>87.057200000000009</v>
      </c>
      <c r="J849" s="4">
        <f t="shared" si="236"/>
        <v>65.292899999999989</v>
      </c>
      <c r="K849" s="59">
        <f t="shared" si="223"/>
        <v>241.69668127927429</v>
      </c>
      <c r="L849" s="4">
        <f t="shared" si="221"/>
        <v>172.72720000000001</v>
      </c>
      <c r="M849" s="59">
        <f t="shared" si="222"/>
        <v>166.86289999999997</v>
      </c>
      <c r="N849" s="4">
        <f t="shared" si="224"/>
        <v>0.71464448368001454</v>
      </c>
      <c r="O849" s="8">
        <v>472</v>
      </c>
      <c r="Q849" s="16">
        <v>1</v>
      </c>
      <c r="R849" s="59">
        <f t="shared" si="225"/>
        <v>0</v>
      </c>
      <c r="S849" s="6">
        <f t="shared" si="226"/>
        <v>241.69668127927429</v>
      </c>
      <c r="T849" s="59">
        <f t="shared" si="227"/>
        <v>169.06389360704753</v>
      </c>
      <c r="U849" s="6">
        <f t="shared" si="228"/>
        <v>172.72720000000001</v>
      </c>
      <c r="V849" s="59">
        <f t="shared" si="229"/>
        <v>0</v>
      </c>
      <c r="W849" s="6">
        <f t="shared" si="230"/>
        <v>169.06389360704753</v>
      </c>
      <c r="X849" s="59">
        <f t="shared" si="237"/>
        <v>-2.8441294103741654</v>
      </c>
      <c r="Y849" s="6">
        <f t="shared" si="231"/>
        <v>-33.137100000000032</v>
      </c>
      <c r="Z849" s="59">
        <f t="shared" si="232"/>
        <v>0</v>
      </c>
      <c r="AA849" s="18">
        <f t="shared" si="233"/>
        <v>1</v>
      </c>
      <c r="AB849" s="8" t="s">
        <v>863</v>
      </c>
      <c r="AS849" s="2">
        <v>1</v>
      </c>
      <c r="AT849" s="2">
        <v>0.9</v>
      </c>
    </row>
    <row r="850" spans="2:46" x14ac:dyDescent="0.25">
      <c r="B850" s="7" t="s">
        <v>864</v>
      </c>
      <c r="C850" s="21">
        <v>186.94</v>
      </c>
      <c r="D850" s="16">
        <v>79.41</v>
      </c>
      <c r="E850" s="21">
        <v>102.14</v>
      </c>
      <c r="F850" s="4">
        <f t="shared" si="234"/>
        <v>129.37746210217605</v>
      </c>
      <c r="G850" s="21">
        <v>0.6</v>
      </c>
      <c r="H850" s="4">
        <v>108.8215</v>
      </c>
      <c r="I850" s="59">
        <f t="shared" si="235"/>
        <v>87.057200000000009</v>
      </c>
      <c r="J850" s="4">
        <f t="shared" si="236"/>
        <v>65.292899999999989</v>
      </c>
      <c r="K850" s="59">
        <f t="shared" si="223"/>
        <v>238.19896210217604</v>
      </c>
      <c r="L850" s="4">
        <f t="shared" si="221"/>
        <v>166.46719999999999</v>
      </c>
      <c r="M850" s="59">
        <f t="shared" si="222"/>
        <v>167.43289999999999</v>
      </c>
      <c r="N850" s="4">
        <f t="shared" si="224"/>
        <v>0.69885778901334372</v>
      </c>
      <c r="O850" s="8">
        <v>471.88</v>
      </c>
      <c r="Q850" s="16">
        <v>1</v>
      </c>
      <c r="R850" s="59">
        <f t="shared" si="225"/>
        <v>0</v>
      </c>
      <c r="S850" s="6">
        <f t="shared" si="226"/>
        <v>238.19896210217604</v>
      </c>
      <c r="T850" s="59">
        <f t="shared" si="227"/>
        <v>170.37434334639087</v>
      </c>
      <c r="U850" s="6">
        <f t="shared" si="228"/>
        <v>166.46719999999999</v>
      </c>
      <c r="V850" s="59">
        <f t="shared" si="229"/>
        <v>0</v>
      </c>
      <c r="W850" s="6">
        <f t="shared" si="230"/>
        <v>170.37434334639087</v>
      </c>
      <c r="X850" s="59">
        <f t="shared" si="237"/>
        <v>1.3104497393433405</v>
      </c>
      <c r="Y850" s="6">
        <f t="shared" si="231"/>
        <v>-32.567100000000011</v>
      </c>
      <c r="Z850" s="59">
        <f t="shared" si="232"/>
        <v>0</v>
      </c>
      <c r="AA850" s="18">
        <f t="shared" si="233"/>
        <v>1</v>
      </c>
      <c r="AB850" s="8" t="s">
        <v>864</v>
      </c>
      <c r="AS850" s="2">
        <v>1</v>
      </c>
      <c r="AT850" s="2">
        <v>0.9</v>
      </c>
    </row>
    <row r="851" spans="2:46" x14ac:dyDescent="0.25">
      <c r="B851" s="7" t="s">
        <v>865</v>
      </c>
      <c r="C851" s="21">
        <v>193.32</v>
      </c>
      <c r="D851" s="16">
        <v>83.54</v>
      </c>
      <c r="E851" s="21">
        <v>103.63</v>
      </c>
      <c r="F851" s="4">
        <f t="shared" si="234"/>
        <v>133.10938546924478</v>
      </c>
      <c r="G851" s="21">
        <v>0.62</v>
      </c>
      <c r="H851" s="4">
        <v>108.8215</v>
      </c>
      <c r="I851" s="59">
        <f t="shared" si="235"/>
        <v>87.057200000000009</v>
      </c>
      <c r="J851" s="4">
        <f t="shared" si="236"/>
        <v>65.292899999999989</v>
      </c>
      <c r="K851" s="59">
        <f t="shared" si="223"/>
        <v>241.9308854692448</v>
      </c>
      <c r="L851" s="4">
        <f t="shared" si="221"/>
        <v>170.59720000000002</v>
      </c>
      <c r="M851" s="59">
        <f t="shared" si="222"/>
        <v>168.92289999999997</v>
      </c>
      <c r="N851" s="4">
        <f t="shared" si="224"/>
        <v>0.70514849589837503</v>
      </c>
      <c r="O851" s="8">
        <v>472.44</v>
      </c>
      <c r="Q851" s="16">
        <v>1</v>
      </c>
      <c r="R851" s="59">
        <f t="shared" si="225"/>
        <v>0</v>
      </c>
      <c r="S851" s="6">
        <f t="shared" si="226"/>
        <v>241.93088546924483</v>
      </c>
      <c r="T851" s="59">
        <f t="shared" si="227"/>
        <v>171.54343093249841</v>
      </c>
      <c r="U851" s="6">
        <f t="shared" si="228"/>
        <v>170.59720000000002</v>
      </c>
      <c r="V851" s="59">
        <f t="shared" si="229"/>
        <v>0</v>
      </c>
      <c r="W851" s="6">
        <f t="shared" si="230"/>
        <v>171.54343093249841</v>
      </c>
      <c r="X851" s="59">
        <f t="shared" si="237"/>
        <v>1.1690875861075369</v>
      </c>
      <c r="Y851" s="6">
        <f t="shared" si="231"/>
        <v>-31.07710000000003</v>
      </c>
      <c r="Z851" s="59">
        <f t="shared" si="232"/>
        <v>0</v>
      </c>
      <c r="AA851" s="18">
        <f t="shared" si="233"/>
        <v>1</v>
      </c>
      <c r="AB851" s="8" t="s">
        <v>865</v>
      </c>
      <c r="AS851" s="2">
        <v>1</v>
      </c>
      <c r="AT851" s="2">
        <v>0.9</v>
      </c>
    </row>
    <row r="852" spans="2:46" x14ac:dyDescent="0.25">
      <c r="B852" s="7" t="s">
        <v>866</v>
      </c>
      <c r="C852" s="21">
        <v>182.92</v>
      </c>
      <c r="D852" s="16">
        <v>84.2</v>
      </c>
      <c r="E852" s="21">
        <v>102.21</v>
      </c>
      <c r="F852" s="4">
        <f t="shared" si="234"/>
        <v>132.42554172062125</v>
      </c>
      <c r="G852" s="21">
        <v>0.63</v>
      </c>
      <c r="H852" s="4">
        <v>108.8215</v>
      </c>
      <c r="I852" s="59">
        <f t="shared" si="235"/>
        <v>87.057200000000009</v>
      </c>
      <c r="J852" s="4">
        <f t="shared" si="236"/>
        <v>65.292899999999989</v>
      </c>
      <c r="K852" s="59">
        <f t="shared" si="223"/>
        <v>241.24704172062127</v>
      </c>
      <c r="L852" s="4">
        <f t="shared" si="221"/>
        <v>171.25720000000001</v>
      </c>
      <c r="M852" s="59">
        <f t="shared" si="222"/>
        <v>167.50289999999998</v>
      </c>
      <c r="N852" s="4">
        <f t="shared" si="224"/>
        <v>0.70988310894326423</v>
      </c>
      <c r="O852" s="8">
        <v>472.98</v>
      </c>
      <c r="Q852" s="16">
        <v>1</v>
      </c>
      <c r="R852" s="59">
        <f t="shared" si="225"/>
        <v>0</v>
      </c>
      <c r="S852" s="6">
        <f t="shared" si="226"/>
        <v>241.2470417206213</v>
      </c>
      <c r="T852" s="59">
        <f t="shared" si="227"/>
        <v>169.91499812291789</v>
      </c>
      <c r="U852" s="6">
        <f t="shared" si="228"/>
        <v>171.25720000000001</v>
      </c>
      <c r="V852" s="59">
        <f t="shared" si="229"/>
        <v>0</v>
      </c>
      <c r="W852" s="6">
        <f t="shared" si="230"/>
        <v>169.91499812291789</v>
      </c>
      <c r="X852" s="59">
        <f t="shared" si="237"/>
        <v>-1.6284328095805165</v>
      </c>
      <c r="Y852" s="6">
        <f t="shared" si="231"/>
        <v>-32.497100000000017</v>
      </c>
      <c r="Z852" s="59">
        <f t="shared" si="232"/>
        <v>0</v>
      </c>
      <c r="AA852" s="18">
        <f t="shared" si="233"/>
        <v>1</v>
      </c>
      <c r="AB852" s="8" t="s">
        <v>866</v>
      </c>
      <c r="AS852" s="2">
        <v>1</v>
      </c>
      <c r="AT852" s="2">
        <v>0.9</v>
      </c>
    </row>
    <row r="853" spans="2:46" x14ac:dyDescent="0.25">
      <c r="B853" s="7" t="s">
        <v>867</v>
      </c>
      <c r="C853" s="21">
        <v>178.04</v>
      </c>
      <c r="D853" s="16">
        <v>82.79</v>
      </c>
      <c r="E853" s="21">
        <v>103.22</v>
      </c>
      <c r="F853" s="4">
        <f t="shared" si="234"/>
        <v>132.31988701627583</v>
      </c>
      <c r="G853" s="21">
        <v>0.62</v>
      </c>
      <c r="H853" s="4">
        <v>108.8215</v>
      </c>
      <c r="I853" s="59">
        <f t="shared" si="235"/>
        <v>87.057200000000009</v>
      </c>
      <c r="J853" s="4">
        <f t="shared" si="236"/>
        <v>65.292899999999989</v>
      </c>
      <c r="K853" s="59">
        <f t="shared" si="223"/>
        <v>241.14138701627581</v>
      </c>
      <c r="L853" s="4">
        <f t="shared" si="221"/>
        <v>169.84720000000002</v>
      </c>
      <c r="M853" s="59">
        <f t="shared" si="222"/>
        <v>168.5129</v>
      </c>
      <c r="N853" s="4">
        <f t="shared" si="224"/>
        <v>0.70434694807713039</v>
      </c>
      <c r="O853" s="8">
        <v>473.07</v>
      </c>
      <c r="Q853" s="16">
        <v>1</v>
      </c>
      <c r="R853" s="59">
        <f t="shared" si="225"/>
        <v>0</v>
      </c>
      <c r="S853" s="6">
        <f t="shared" si="226"/>
        <v>241.14138701627581</v>
      </c>
      <c r="T853" s="59">
        <f t="shared" si="227"/>
        <v>171.17563256577526</v>
      </c>
      <c r="U853" s="6">
        <f t="shared" si="228"/>
        <v>169.84720000000002</v>
      </c>
      <c r="V853" s="59">
        <f t="shared" si="229"/>
        <v>0</v>
      </c>
      <c r="W853" s="6">
        <f t="shared" si="230"/>
        <v>171.17563256577526</v>
      </c>
      <c r="X853" s="59">
        <f t="shared" si="237"/>
        <v>1.2606344428573664</v>
      </c>
      <c r="Y853" s="6">
        <f t="shared" si="231"/>
        <v>-31.487099999999998</v>
      </c>
      <c r="Z853" s="59">
        <f t="shared" si="232"/>
        <v>0</v>
      </c>
      <c r="AA853" s="18">
        <f t="shared" si="233"/>
        <v>1</v>
      </c>
      <c r="AB853" s="8" t="s">
        <v>867</v>
      </c>
      <c r="AS853" s="2">
        <v>1</v>
      </c>
      <c r="AT853" s="2">
        <v>0.9</v>
      </c>
    </row>
    <row r="854" spans="2:46" x14ac:dyDescent="0.25">
      <c r="B854" s="7" t="s">
        <v>868</v>
      </c>
      <c r="C854" s="21">
        <v>156.84</v>
      </c>
      <c r="D854" s="16">
        <v>80.72</v>
      </c>
      <c r="E854" s="21">
        <v>104</v>
      </c>
      <c r="F854" s="4">
        <f t="shared" si="234"/>
        <v>131.64998442840772</v>
      </c>
      <c r="G854" s="21">
        <v>0.61</v>
      </c>
      <c r="H854" s="4">
        <v>108.8215</v>
      </c>
      <c r="I854" s="59">
        <f t="shared" si="235"/>
        <v>87.057200000000009</v>
      </c>
      <c r="J854" s="4">
        <f t="shared" si="236"/>
        <v>65.292899999999989</v>
      </c>
      <c r="K854" s="59">
        <f t="shared" si="223"/>
        <v>240.47148442840773</v>
      </c>
      <c r="L854" s="4">
        <f t="shared" ref="L854:L917" si="238">D854+I854</f>
        <v>167.77719999999999</v>
      </c>
      <c r="M854" s="59">
        <f t="shared" ref="M854:M917" si="239">E854+J854</f>
        <v>169.29289999999997</v>
      </c>
      <c r="N854" s="4">
        <f t="shared" si="224"/>
        <v>0.69770102013883473</v>
      </c>
      <c r="O854" s="8">
        <v>473.29</v>
      </c>
      <c r="Q854" s="16">
        <v>1</v>
      </c>
      <c r="R854" s="59">
        <f t="shared" si="225"/>
        <v>0</v>
      </c>
      <c r="S854" s="6">
        <f t="shared" si="226"/>
        <v>240.47148442840773</v>
      </c>
      <c r="T854" s="59">
        <f t="shared" si="227"/>
        <v>172.27114088947673</v>
      </c>
      <c r="U854" s="6">
        <f t="shared" si="228"/>
        <v>167.77719999999999</v>
      </c>
      <c r="V854" s="59">
        <f t="shared" si="229"/>
        <v>0</v>
      </c>
      <c r="W854" s="6">
        <f t="shared" si="230"/>
        <v>172.27114088947673</v>
      </c>
      <c r="X854" s="59">
        <f t="shared" si="237"/>
        <v>1.0955083237014662</v>
      </c>
      <c r="Y854" s="6">
        <f t="shared" si="231"/>
        <v>-30.707100000000025</v>
      </c>
      <c r="Z854" s="59">
        <f t="shared" si="232"/>
        <v>0</v>
      </c>
      <c r="AA854" s="18">
        <f t="shared" si="233"/>
        <v>1</v>
      </c>
      <c r="AB854" s="8" t="s">
        <v>868</v>
      </c>
      <c r="AS854" s="2">
        <v>1</v>
      </c>
      <c r="AT854" s="2">
        <v>0.9</v>
      </c>
    </row>
    <row r="855" spans="2:46" x14ac:dyDescent="0.25">
      <c r="B855" s="7" t="s">
        <v>869</v>
      </c>
      <c r="C855" s="21">
        <v>150.94</v>
      </c>
      <c r="D855" s="16">
        <v>82.1</v>
      </c>
      <c r="E855" s="21">
        <v>102.56</v>
      </c>
      <c r="F855" s="4">
        <f t="shared" si="234"/>
        <v>131.37337477586544</v>
      </c>
      <c r="G855" s="21">
        <v>0.61</v>
      </c>
      <c r="H855" s="4">
        <v>108.8215</v>
      </c>
      <c r="I855" s="59">
        <f t="shared" si="235"/>
        <v>87.057200000000009</v>
      </c>
      <c r="J855" s="4">
        <f t="shared" si="236"/>
        <v>65.292899999999989</v>
      </c>
      <c r="K855" s="59">
        <f t="shared" si="223"/>
        <v>240.19487477586546</v>
      </c>
      <c r="L855" s="4">
        <f t="shared" si="238"/>
        <v>169.15719999999999</v>
      </c>
      <c r="M855" s="59">
        <f t="shared" si="239"/>
        <v>167.85289999999998</v>
      </c>
      <c r="N855" s="4">
        <f t="shared" si="224"/>
        <v>0.70424983113335249</v>
      </c>
      <c r="O855" s="8">
        <v>474.34</v>
      </c>
      <c r="Q855" s="16">
        <v>1</v>
      </c>
      <c r="R855" s="59">
        <f t="shared" si="225"/>
        <v>0</v>
      </c>
      <c r="S855" s="6">
        <f t="shared" si="226"/>
        <v>240.19487477586546</v>
      </c>
      <c r="T855" s="59">
        <f t="shared" si="227"/>
        <v>170.52688807561606</v>
      </c>
      <c r="U855" s="6">
        <f t="shared" si="228"/>
        <v>169.15719999999999</v>
      </c>
      <c r="V855" s="59">
        <f t="shared" si="229"/>
        <v>0</v>
      </c>
      <c r="W855" s="6">
        <f t="shared" si="230"/>
        <v>170.52688807561606</v>
      </c>
      <c r="X855" s="59">
        <f t="shared" si="237"/>
        <v>-1.744252813860669</v>
      </c>
      <c r="Y855" s="6">
        <f t="shared" si="231"/>
        <v>-32.147100000000023</v>
      </c>
      <c r="Z855" s="59">
        <f t="shared" si="232"/>
        <v>0</v>
      </c>
      <c r="AA855" s="18">
        <f t="shared" si="233"/>
        <v>1</v>
      </c>
      <c r="AB855" s="8" t="s">
        <v>869</v>
      </c>
      <c r="AS855" s="2">
        <v>1</v>
      </c>
      <c r="AT855" s="2">
        <v>0.9</v>
      </c>
    </row>
    <row r="856" spans="2:46" x14ac:dyDescent="0.25">
      <c r="B856" s="7" t="s">
        <v>870</v>
      </c>
      <c r="C856" s="21">
        <v>157.63999999999999</v>
      </c>
      <c r="D856" s="16">
        <v>84.81</v>
      </c>
      <c r="E856" s="21">
        <v>102.84</v>
      </c>
      <c r="F856" s="4">
        <f t="shared" si="234"/>
        <v>133.29966879178659</v>
      </c>
      <c r="G856" s="21">
        <v>0.62</v>
      </c>
      <c r="H856" s="4">
        <v>108.8215</v>
      </c>
      <c r="I856" s="59">
        <f t="shared" si="235"/>
        <v>87.057200000000009</v>
      </c>
      <c r="J856" s="4">
        <f t="shared" si="236"/>
        <v>65.292899999999989</v>
      </c>
      <c r="K856" s="59">
        <f t="shared" si="223"/>
        <v>242.1211687917866</v>
      </c>
      <c r="L856" s="4">
        <f t="shared" si="238"/>
        <v>171.86720000000003</v>
      </c>
      <c r="M856" s="59">
        <f t="shared" si="239"/>
        <v>168.13290000000001</v>
      </c>
      <c r="N856" s="4">
        <f t="shared" si="224"/>
        <v>0.70983962640539766</v>
      </c>
      <c r="O856" s="8">
        <v>474.42</v>
      </c>
      <c r="Q856" s="16">
        <v>1</v>
      </c>
      <c r="R856" s="59">
        <f t="shared" si="225"/>
        <v>0</v>
      </c>
      <c r="S856" s="6">
        <f t="shared" si="226"/>
        <v>242.1211687917866</v>
      </c>
      <c r="T856" s="59">
        <f t="shared" si="227"/>
        <v>170.54127342453148</v>
      </c>
      <c r="U856" s="6">
        <f t="shared" si="228"/>
        <v>171.86720000000003</v>
      </c>
      <c r="V856" s="59">
        <f t="shared" si="229"/>
        <v>0</v>
      </c>
      <c r="W856" s="6">
        <f t="shared" si="230"/>
        <v>170.54127342453148</v>
      </c>
      <c r="X856" s="59">
        <f t="shared" si="237"/>
        <v>1.4385348915425311E-2</v>
      </c>
      <c r="Y856" s="6">
        <f t="shared" si="231"/>
        <v>-31.867099999999994</v>
      </c>
      <c r="Z856" s="59">
        <f t="shared" si="232"/>
        <v>0</v>
      </c>
      <c r="AA856" s="18">
        <f t="shared" si="233"/>
        <v>1</v>
      </c>
      <c r="AB856" s="8" t="s">
        <v>870</v>
      </c>
      <c r="AS856" s="2">
        <v>1</v>
      </c>
      <c r="AT856" s="2">
        <v>0.9</v>
      </c>
    </row>
    <row r="857" spans="2:46" x14ac:dyDescent="0.25">
      <c r="B857" s="7" t="s">
        <v>871</v>
      </c>
      <c r="C857" s="21">
        <v>158.86000000000001</v>
      </c>
      <c r="D857" s="16">
        <v>83.81</v>
      </c>
      <c r="E857" s="21">
        <v>104.47</v>
      </c>
      <c r="F857" s="4">
        <f t="shared" si="234"/>
        <v>133.93318110162247</v>
      </c>
      <c r="G857" s="21">
        <v>0.62</v>
      </c>
      <c r="H857" s="4">
        <v>108.8215</v>
      </c>
      <c r="I857" s="59">
        <f t="shared" si="235"/>
        <v>87.057200000000009</v>
      </c>
      <c r="J857" s="4">
        <f t="shared" si="236"/>
        <v>65.292899999999989</v>
      </c>
      <c r="K857" s="59">
        <f t="shared" si="223"/>
        <v>242.75468110162245</v>
      </c>
      <c r="L857" s="4">
        <f t="shared" si="238"/>
        <v>170.86720000000003</v>
      </c>
      <c r="M857" s="59">
        <f t="shared" si="239"/>
        <v>169.7629</v>
      </c>
      <c r="N857" s="4">
        <f t="shared" si="224"/>
        <v>0.70386778629603952</v>
      </c>
      <c r="O857" s="8">
        <v>474.97</v>
      </c>
      <c r="Q857" s="16">
        <v>1</v>
      </c>
      <c r="R857" s="59">
        <f t="shared" si="225"/>
        <v>0</v>
      </c>
      <c r="S857" s="6">
        <f t="shared" si="226"/>
        <v>242.75468110162245</v>
      </c>
      <c r="T857" s="59">
        <f t="shared" si="227"/>
        <v>172.43617706534323</v>
      </c>
      <c r="U857" s="6">
        <f t="shared" si="228"/>
        <v>170.86720000000003</v>
      </c>
      <c r="V857" s="59">
        <f t="shared" si="229"/>
        <v>0</v>
      </c>
      <c r="W857" s="6">
        <f t="shared" si="230"/>
        <v>172.43617706534323</v>
      </c>
      <c r="X857" s="59">
        <f t="shared" si="237"/>
        <v>1.8949036408117479</v>
      </c>
      <c r="Y857" s="6">
        <f t="shared" si="231"/>
        <v>-30.237099999999998</v>
      </c>
      <c r="Z857" s="59">
        <f t="shared" si="232"/>
        <v>0</v>
      </c>
      <c r="AA857" s="18">
        <f t="shared" si="233"/>
        <v>1</v>
      </c>
      <c r="AB857" s="8" t="s">
        <v>871</v>
      </c>
      <c r="AS857" s="2">
        <v>1</v>
      </c>
      <c r="AT857" s="2">
        <v>0.9</v>
      </c>
    </row>
    <row r="858" spans="2:46" x14ac:dyDescent="0.25">
      <c r="B858" s="7" t="s">
        <v>872</v>
      </c>
      <c r="C858" s="21">
        <v>149.69999999999999</v>
      </c>
      <c r="D858" s="16">
        <v>86.26</v>
      </c>
      <c r="E858" s="21">
        <v>103.66</v>
      </c>
      <c r="F858" s="4">
        <f t="shared" si="234"/>
        <v>134.85615744192032</v>
      </c>
      <c r="G858" s="21">
        <v>0.63</v>
      </c>
      <c r="H858" s="4">
        <v>108.8215</v>
      </c>
      <c r="I858" s="59">
        <f t="shared" si="235"/>
        <v>87.057200000000009</v>
      </c>
      <c r="J858" s="4">
        <f t="shared" si="236"/>
        <v>65.292899999999989</v>
      </c>
      <c r="K858" s="59">
        <f t="shared" si="223"/>
        <v>243.6776574419203</v>
      </c>
      <c r="L858" s="4">
        <f t="shared" si="238"/>
        <v>173.31720000000001</v>
      </c>
      <c r="M858" s="59">
        <f t="shared" si="239"/>
        <v>168.9529</v>
      </c>
      <c r="N858" s="4">
        <f t="shared" si="224"/>
        <v>0.71125601673723227</v>
      </c>
      <c r="O858" s="8">
        <v>476.88</v>
      </c>
      <c r="Q858" s="16">
        <v>1</v>
      </c>
      <c r="R858" s="59">
        <f t="shared" si="225"/>
        <v>0</v>
      </c>
      <c r="S858" s="6">
        <f t="shared" si="226"/>
        <v>243.6776574419203</v>
      </c>
      <c r="T858" s="59">
        <f t="shared" si="227"/>
        <v>171.28907998042911</v>
      </c>
      <c r="U858" s="6">
        <f t="shared" si="228"/>
        <v>173.31720000000001</v>
      </c>
      <c r="V858" s="59">
        <f t="shared" si="229"/>
        <v>0</v>
      </c>
      <c r="W858" s="6">
        <f t="shared" si="230"/>
        <v>171.28907998042911</v>
      </c>
      <c r="X858" s="59">
        <f t="shared" si="237"/>
        <v>-1.1470970849141224</v>
      </c>
      <c r="Y858" s="6">
        <f t="shared" si="231"/>
        <v>-31.0471</v>
      </c>
      <c r="Z858" s="59">
        <f t="shared" si="232"/>
        <v>0</v>
      </c>
      <c r="AA858" s="18">
        <f t="shared" si="233"/>
        <v>1</v>
      </c>
      <c r="AB858" s="8" t="s">
        <v>872</v>
      </c>
      <c r="AS858" s="2">
        <v>1</v>
      </c>
      <c r="AT858" s="2">
        <v>0.9</v>
      </c>
    </row>
    <row r="859" spans="2:46" x14ac:dyDescent="0.25">
      <c r="B859" s="7" t="s">
        <v>873</v>
      </c>
      <c r="C859" s="21">
        <v>160.9</v>
      </c>
      <c r="D859" s="16">
        <v>86.89</v>
      </c>
      <c r="E859" s="21">
        <v>104.19</v>
      </c>
      <c r="F859" s="4">
        <f t="shared" si="234"/>
        <v>135.66660679769359</v>
      </c>
      <c r="G859" s="21">
        <v>0.64</v>
      </c>
      <c r="H859" s="4">
        <v>108.8215</v>
      </c>
      <c r="I859" s="59">
        <f t="shared" si="235"/>
        <v>87.057200000000009</v>
      </c>
      <c r="J859" s="4">
        <f t="shared" si="236"/>
        <v>65.292899999999989</v>
      </c>
      <c r="K859" s="59">
        <f t="shared" si="223"/>
        <v>244.4881067976936</v>
      </c>
      <c r="L859" s="4">
        <f t="shared" si="238"/>
        <v>173.94720000000001</v>
      </c>
      <c r="M859" s="59">
        <f t="shared" si="239"/>
        <v>169.48289999999997</v>
      </c>
      <c r="N859" s="4">
        <f t="shared" si="224"/>
        <v>0.7114750990482166</v>
      </c>
      <c r="O859" s="8">
        <v>477.62</v>
      </c>
      <c r="Q859" s="16">
        <v>1</v>
      </c>
      <c r="R859" s="59">
        <f t="shared" si="225"/>
        <v>0</v>
      </c>
      <c r="S859" s="6">
        <f t="shared" si="226"/>
        <v>244.4881067976936</v>
      </c>
      <c r="T859" s="59">
        <f t="shared" si="227"/>
        <v>171.80455749973697</v>
      </c>
      <c r="U859" s="6">
        <f t="shared" si="228"/>
        <v>173.94720000000001</v>
      </c>
      <c r="V859" s="59">
        <f t="shared" si="229"/>
        <v>0</v>
      </c>
      <c r="W859" s="6">
        <f t="shared" si="230"/>
        <v>171.80455749973697</v>
      </c>
      <c r="X859" s="59">
        <f t="shared" si="237"/>
        <v>0.5154775193078649</v>
      </c>
      <c r="Y859" s="6">
        <f t="shared" si="231"/>
        <v>-30.517100000000028</v>
      </c>
      <c r="Z859" s="59">
        <f t="shared" si="232"/>
        <v>0</v>
      </c>
      <c r="AA859" s="18">
        <f t="shared" si="233"/>
        <v>1</v>
      </c>
      <c r="AB859" s="8" t="s">
        <v>873</v>
      </c>
      <c r="AS859" s="2">
        <v>1</v>
      </c>
      <c r="AT859" s="2">
        <v>0.9</v>
      </c>
    </row>
    <row r="860" spans="2:46" x14ac:dyDescent="0.25">
      <c r="B860" s="7" t="s">
        <v>874</v>
      </c>
      <c r="C860" s="21">
        <v>44.8</v>
      </c>
      <c r="D860" s="16">
        <v>27.15</v>
      </c>
      <c r="E860" s="21">
        <v>14.4</v>
      </c>
      <c r="F860" s="4">
        <f t="shared" si="234"/>
        <v>30.73243400708769</v>
      </c>
      <c r="G860" s="21">
        <v>0.88</v>
      </c>
      <c r="H860" s="4">
        <v>108.8215</v>
      </c>
      <c r="I860" s="59">
        <f t="shared" si="235"/>
        <v>87.057200000000009</v>
      </c>
      <c r="J860" s="4">
        <f t="shared" si="236"/>
        <v>65.292899999999989</v>
      </c>
      <c r="K860" s="59">
        <f t="shared" si="223"/>
        <v>139.55393400708769</v>
      </c>
      <c r="L860" s="4">
        <f t="shared" si="238"/>
        <v>114.2072</v>
      </c>
      <c r="M860" s="59">
        <f t="shared" si="239"/>
        <v>79.692899999999995</v>
      </c>
      <c r="N860" s="4">
        <f t="shared" si="224"/>
        <v>0.81837320325344343</v>
      </c>
      <c r="O860" s="8">
        <v>482.51</v>
      </c>
      <c r="Q860" s="16">
        <v>1</v>
      </c>
      <c r="R860" s="59">
        <f t="shared" si="225"/>
        <v>0</v>
      </c>
      <c r="S860" s="6">
        <f t="shared" si="226"/>
        <v>139.55393400708769</v>
      </c>
      <c r="T860" s="59">
        <f t="shared" si="227"/>
        <v>80.199850155811291</v>
      </c>
      <c r="U860" s="6">
        <f t="shared" si="228"/>
        <v>114.2072</v>
      </c>
      <c r="V860" s="59">
        <f t="shared" si="229"/>
        <v>0</v>
      </c>
      <c r="W860" s="6">
        <f t="shared" si="230"/>
        <v>80.199850155811291</v>
      </c>
      <c r="X860" s="59">
        <f t="shared" si="237"/>
        <v>-91.604707343925682</v>
      </c>
      <c r="Y860" s="6">
        <f t="shared" si="231"/>
        <v>-120.30710000000001</v>
      </c>
      <c r="Z860" s="59">
        <f t="shared" si="232"/>
        <v>0</v>
      </c>
      <c r="AA860" s="18">
        <f t="shared" si="233"/>
        <v>1</v>
      </c>
      <c r="AB860" s="8" t="s">
        <v>874</v>
      </c>
      <c r="AS860" s="2">
        <v>1</v>
      </c>
      <c r="AT860" s="2">
        <v>0.9</v>
      </c>
    </row>
    <row r="861" spans="2:46" x14ac:dyDescent="0.25">
      <c r="B861" s="7" t="s">
        <v>875</v>
      </c>
      <c r="C861" s="21">
        <v>144.69999999999999</v>
      </c>
      <c r="D861" s="16">
        <v>31.17</v>
      </c>
      <c r="E861" s="21">
        <v>13.97</v>
      </c>
      <c r="F861" s="4">
        <f t="shared" si="234"/>
        <v>34.157426718065281</v>
      </c>
      <c r="G861" s="21">
        <v>0.9</v>
      </c>
      <c r="H861" s="4">
        <v>108.8215</v>
      </c>
      <c r="I861" s="59">
        <f t="shared" si="235"/>
        <v>87.057200000000009</v>
      </c>
      <c r="J861" s="4">
        <f t="shared" si="236"/>
        <v>65.292899999999989</v>
      </c>
      <c r="K861" s="59">
        <f t="shared" si="223"/>
        <v>142.97892671806528</v>
      </c>
      <c r="L861" s="4">
        <f t="shared" si="238"/>
        <v>118.22720000000001</v>
      </c>
      <c r="M861" s="59">
        <f t="shared" si="239"/>
        <v>79.262899999999988</v>
      </c>
      <c r="N861" s="4">
        <f t="shared" si="224"/>
        <v>0.82688549084668772</v>
      </c>
      <c r="O861" s="8">
        <v>475.93</v>
      </c>
      <c r="Q861" s="16">
        <v>1</v>
      </c>
      <c r="R861" s="59">
        <f t="shared" si="225"/>
        <v>0</v>
      </c>
      <c r="S861" s="6">
        <f t="shared" si="226"/>
        <v>142.97892671806528</v>
      </c>
      <c r="T861" s="59">
        <f t="shared" si="227"/>
        <v>80.407105815405885</v>
      </c>
      <c r="U861" s="6">
        <f t="shared" si="228"/>
        <v>118.22720000000001</v>
      </c>
      <c r="V861" s="59">
        <f t="shared" si="229"/>
        <v>0</v>
      </c>
      <c r="W861" s="6">
        <f t="shared" si="230"/>
        <v>80.407105815405885</v>
      </c>
      <c r="X861" s="59">
        <f t="shared" si="237"/>
        <v>0.20725565959459402</v>
      </c>
      <c r="Y861" s="6">
        <f t="shared" si="231"/>
        <v>-120.73710000000001</v>
      </c>
      <c r="Z861" s="59">
        <f t="shared" si="232"/>
        <v>0</v>
      </c>
      <c r="AA861" s="18">
        <f t="shared" si="233"/>
        <v>1</v>
      </c>
      <c r="AB861" s="8" t="s">
        <v>875</v>
      </c>
      <c r="AS861" s="2">
        <v>1</v>
      </c>
      <c r="AT861" s="2">
        <v>0.9</v>
      </c>
    </row>
    <row r="862" spans="2:46" x14ac:dyDescent="0.25">
      <c r="B862" s="7" t="s">
        <v>876</v>
      </c>
      <c r="C862" s="21">
        <v>152.9</v>
      </c>
      <c r="D862" s="16">
        <v>84.83</v>
      </c>
      <c r="E862" s="21">
        <v>105.33</v>
      </c>
      <c r="F862" s="4">
        <f t="shared" si="234"/>
        <v>135.24251476514328</v>
      </c>
      <c r="G862" s="21">
        <v>0.62</v>
      </c>
      <c r="H862" s="4">
        <v>108.8215</v>
      </c>
      <c r="I862" s="59">
        <f t="shared" si="235"/>
        <v>87.057200000000009</v>
      </c>
      <c r="J862" s="4">
        <f t="shared" si="236"/>
        <v>65.292899999999989</v>
      </c>
      <c r="K862" s="59">
        <f t="shared" si="223"/>
        <v>244.06401476514327</v>
      </c>
      <c r="L862" s="4">
        <f t="shared" si="238"/>
        <v>171.88720000000001</v>
      </c>
      <c r="M862" s="59">
        <f t="shared" si="239"/>
        <v>170.62289999999999</v>
      </c>
      <c r="N862" s="4">
        <f t="shared" si="224"/>
        <v>0.70427096827610081</v>
      </c>
      <c r="O862" s="8">
        <v>476.49</v>
      </c>
      <c r="Q862" s="16">
        <v>1</v>
      </c>
      <c r="R862" s="59">
        <f t="shared" si="225"/>
        <v>0</v>
      </c>
      <c r="S862" s="6">
        <f t="shared" si="226"/>
        <v>244.06401476514327</v>
      </c>
      <c r="T862" s="59">
        <f t="shared" si="227"/>
        <v>173.26867512461698</v>
      </c>
      <c r="U862" s="6">
        <f t="shared" si="228"/>
        <v>171.88720000000001</v>
      </c>
      <c r="V862" s="59">
        <f t="shared" si="229"/>
        <v>0</v>
      </c>
      <c r="W862" s="6">
        <f t="shared" si="230"/>
        <v>173.26867512461698</v>
      </c>
      <c r="X862" s="59">
        <f t="shared" si="237"/>
        <v>92.861569309211092</v>
      </c>
      <c r="Y862" s="6">
        <f t="shared" si="231"/>
        <v>-29.377100000000013</v>
      </c>
      <c r="Z862" s="59">
        <f t="shared" si="232"/>
        <v>0</v>
      </c>
      <c r="AA862" s="18">
        <f t="shared" si="233"/>
        <v>1</v>
      </c>
      <c r="AB862" s="8" t="s">
        <v>876</v>
      </c>
      <c r="AS862" s="2">
        <v>1</v>
      </c>
      <c r="AT862" s="2">
        <v>0.9</v>
      </c>
    </row>
    <row r="863" spans="2:46" x14ac:dyDescent="0.25">
      <c r="B863" s="7" t="s">
        <v>877</v>
      </c>
      <c r="C863" s="21">
        <v>145.19999999999999</v>
      </c>
      <c r="D863" s="16">
        <v>82.56</v>
      </c>
      <c r="E863" s="21">
        <v>102.88</v>
      </c>
      <c r="F863" s="4">
        <f t="shared" si="234"/>
        <v>131.91075771141641</v>
      </c>
      <c r="G863" s="21">
        <v>0.61</v>
      </c>
      <c r="H863" s="4">
        <v>108.8215</v>
      </c>
      <c r="I863" s="59">
        <f t="shared" si="235"/>
        <v>87.057200000000009</v>
      </c>
      <c r="J863" s="4">
        <f t="shared" si="236"/>
        <v>65.292899999999989</v>
      </c>
      <c r="K863" s="59">
        <f t="shared" si="223"/>
        <v>240.73225771141642</v>
      </c>
      <c r="L863" s="4">
        <f t="shared" si="238"/>
        <v>169.61720000000003</v>
      </c>
      <c r="M863" s="59">
        <f t="shared" si="239"/>
        <v>168.17289999999997</v>
      </c>
      <c r="N863" s="4">
        <f t="shared" si="224"/>
        <v>0.70458858157402704</v>
      </c>
      <c r="O863" s="8">
        <v>475.63</v>
      </c>
      <c r="Q863" s="16">
        <v>1</v>
      </c>
      <c r="R863" s="59">
        <f t="shared" si="225"/>
        <v>0</v>
      </c>
      <c r="S863" s="6">
        <f t="shared" si="226"/>
        <v>240.73225771141642</v>
      </c>
      <c r="T863" s="59">
        <f t="shared" si="227"/>
        <v>170.8274725183154</v>
      </c>
      <c r="U863" s="6">
        <f t="shared" si="228"/>
        <v>169.61720000000003</v>
      </c>
      <c r="V863" s="59">
        <f t="shared" si="229"/>
        <v>0</v>
      </c>
      <c r="W863" s="6">
        <f t="shared" si="230"/>
        <v>170.8274725183154</v>
      </c>
      <c r="X863" s="59">
        <f t="shared" si="237"/>
        <v>-2.441202606301573</v>
      </c>
      <c r="Y863" s="6">
        <f t="shared" si="231"/>
        <v>-31.82710000000003</v>
      </c>
      <c r="Z863" s="59">
        <f t="shared" si="232"/>
        <v>0</v>
      </c>
      <c r="AA863" s="18">
        <f t="shared" si="233"/>
        <v>1</v>
      </c>
      <c r="AB863" s="8" t="s">
        <v>877</v>
      </c>
      <c r="AS863" s="2">
        <v>1</v>
      </c>
      <c r="AT863" s="2">
        <v>0.9</v>
      </c>
    </row>
    <row r="864" spans="2:46" x14ac:dyDescent="0.25">
      <c r="B864" s="7" t="s">
        <v>878</v>
      </c>
      <c r="C864" s="21">
        <v>153.06</v>
      </c>
      <c r="D864" s="16">
        <v>85.23</v>
      </c>
      <c r="E864" s="21">
        <v>101.6</v>
      </c>
      <c r="F864" s="4">
        <f t="shared" si="234"/>
        <v>132.61490451680007</v>
      </c>
      <c r="G864" s="21">
        <v>0.63</v>
      </c>
      <c r="H864" s="4">
        <v>108.8215</v>
      </c>
      <c r="I864" s="59">
        <f t="shared" si="235"/>
        <v>87.057200000000009</v>
      </c>
      <c r="J864" s="4">
        <f t="shared" si="236"/>
        <v>65.292899999999989</v>
      </c>
      <c r="K864" s="59">
        <f t="shared" si="223"/>
        <v>241.43640451680005</v>
      </c>
      <c r="L864" s="4">
        <f t="shared" si="238"/>
        <v>172.28720000000001</v>
      </c>
      <c r="M864" s="59">
        <f t="shared" si="239"/>
        <v>166.8929</v>
      </c>
      <c r="N864" s="4">
        <f t="shared" si="224"/>
        <v>0.71359246897669748</v>
      </c>
      <c r="O864" s="8">
        <v>475.79</v>
      </c>
      <c r="Q864" s="16">
        <v>1</v>
      </c>
      <c r="R864" s="59">
        <f t="shared" si="225"/>
        <v>0</v>
      </c>
      <c r="S864" s="6">
        <f t="shared" si="226"/>
        <v>241.43640451680002</v>
      </c>
      <c r="T864" s="59">
        <f t="shared" si="227"/>
        <v>169.14094164973747</v>
      </c>
      <c r="U864" s="6">
        <f t="shared" si="228"/>
        <v>172.28720000000001</v>
      </c>
      <c r="V864" s="59">
        <f t="shared" si="229"/>
        <v>0</v>
      </c>
      <c r="W864" s="6">
        <f t="shared" si="230"/>
        <v>169.14094164973747</v>
      </c>
      <c r="X864" s="59">
        <f t="shared" si="237"/>
        <v>-1.6865308685779326</v>
      </c>
      <c r="Y864" s="6">
        <f t="shared" si="231"/>
        <v>-33.107100000000003</v>
      </c>
      <c r="Z864" s="59">
        <f t="shared" si="232"/>
        <v>0</v>
      </c>
      <c r="AA864" s="18">
        <f t="shared" si="233"/>
        <v>1</v>
      </c>
      <c r="AB864" s="8" t="s">
        <v>878</v>
      </c>
      <c r="AS864" s="2">
        <v>1</v>
      </c>
      <c r="AT864" s="2">
        <v>0.9</v>
      </c>
    </row>
    <row r="865" spans="2:46" x14ac:dyDescent="0.25">
      <c r="B865" s="7" t="s">
        <v>879</v>
      </c>
      <c r="C865" s="21">
        <v>149.9</v>
      </c>
      <c r="D865" s="16">
        <v>83.27</v>
      </c>
      <c r="E865" s="21">
        <v>103.82</v>
      </c>
      <c r="F865" s="4">
        <f t="shared" si="234"/>
        <v>133.08826131556455</v>
      </c>
      <c r="G865" s="21">
        <v>0.62</v>
      </c>
      <c r="H865" s="4">
        <v>108.8215</v>
      </c>
      <c r="I865" s="59">
        <f t="shared" si="235"/>
        <v>87.057200000000009</v>
      </c>
      <c r="J865" s="4">
        <f t="shared" si="236"/>
        <v>65.292899999999989</v>
      </c>
      <c r="K865" s="59">
        <f t="shared" si="223"/>
        <v>241.90976131556454</v>
      </c>
      <c r="L865" s="4">
        <f t="shared" si="238"/>
        <v>170.3272</v>
      </c>
      <c r="M865" s="59">
        <f t="shared" si="239"/>
        <v>169.11289999999997</v>
      </c>
      <c r="N865" s="4">
        <f t="shared" si="224"/>
        <v>0.70409395252890572</v>
      </c>
      <c r="O865" s="8">
        <v>470.57</v>
      </c>
      <c r="Q865" s="16">
        <v>1</v>
      </c>
      <c r="R865" s="59">
        <f t="shared" si="225"/>
        <v>0</v>
      </c>
      <c r="S865" s="6">
        <f t="shared" si="226"/>
        <v>241.90976131556454</v>
      </c>
      <c r="T865" s="59">
        <f t="shared" si="227"/>
        <v>171.78177307244619</v>
      </c>
      <c r="U865" s="6">
        <f t="shared" si="228"/>
        <v>170.3272</v>
      </c>
      <c r="V865" s="59">
        <f t="shared" si="229"/>
        <v>0</v>
      </c>
      <c r="W865" s="6">
        <f t="shared" si="230"/>
        <v>171.78177307244619</v>
      </c>
      <c r="X865" s="59">
        <f t="shared" si="237"/>
        <v>2.6408314227087146</v>
      </c>
      <c r="Y865" s="6">
        <f t="shared" si="231"/>
        <v>-30.887100000000032</v>
      </c>
      <c r="Z865" s="59">
        <f t="shared" si="232"/>
        <v>0</v>
      </c>
      <c r="AA865" s="18">
        <f t="shared" si="233"/>
        <v>1</v>
      </c>
      <c r="AB865" s="8" t="s">
        <v>879</v>
      </c>
      <c r="AS865" s="2">
        <v>1</v>
      </c>
      <c r="AT865" s="2">
        <v>0.9</v>
      </c>
    </row>
    <row r="866" spans="2:46" x14ac:dyDescent="0.25">
      <c r="B866" s="7" t="s">
        <v>880</v>
      </c>
      <c r="C866" s="21">
        <v>148.44</v>
      </c>
      <c r="D866" s="16">
        <v>86.86</v>
      </c>
      <c r="E866" s="21">
        <v>101.32</v>
      </c>
      <c r="F866" s="4">
        <f t="shared" si="234"/>
        <v>133.45561809080948</v>
      </c>
      <c r="G866" s="21">
        <v>0.64</v>
      </c>
      <c r="H866" s="4">
        <v>108.8215</v>
      </c>
      <c r="I866" s="59">
        <f t="shared" si="235"/>
        <v>87.057200000000009</v>
      </c>
      <c r="J866" s="4">
        <f t="shared" si="236"/>
        <v>65.292899999999989</v>
      </c>
      <c r="K866" s="59">
        <f t="shared" si="223"/>
        <v>242.27711809080949</v>
      </c>
      <c r="L866" s="4">
        <f t="shared" si="238"/>
        <v>173.91720000000001</v>
      </c>
      <c r="M866" s="59">
        <f t="shared" si="239"/>
        <v>166.61289999999997</v>
      </c>
      <c r="N866" s="4">
        <f t="shared" si="224"/>
        <v>0.71784410088126005</v>
      </c>
      <c r="O866" s="8">
        <v>472.03</v>
      </c>
      <c r="Q866" s="16">
        <v>1</v>
      </c>
      <c r="R866" s="59">
        <f t="shared" si="225"/>
        <v>0</v>
      </c>
      <c r="S866" s="6">
        <f t="shared" si="226"/>
        <v>242.27711809080949</v>
      </c>
      <c r="T866" s="59">
        <f t="shared" si="227"/>
        <v>168.67427039874235</v>
      </c>
      <c r="U866" s="6">
        <f t="shared" si="228"/>
        <v>173.91720000000001</v>
      </c>
      <c r="V866" s="59">
        <f t="shared" si="229"/>
        <v>0</v>
      </c>
      <c r="W866" s="6">
        <f t="shared" si="230"/>
        <v>168.67427039874235</v>
      </c>
      <c r="X866" s="59">
        <f t="shared" si="237"/>
        <v>-3.1075026737038343</v>
      </c>
      <c r="Y866" s="6">
        <f t="shared" si="231"/>
        <v>-33.387100000000032</v>
      </c>
      <c r="Z866" s="59">
        <f t="shared" si="232"/>
        <v>0</v>
      </c>
      <c r="AA866" s="18">
        <f t="shared" si="233"/>
        <v>1</v>
      </c>
      <c r="AB866" s="8" t="s">
        <v>880</v>
      </c>
      <c r="AS866" s="2">
        <v>1</v>
      </c>
      <c r="AT866" s="2">
        <v>0.9</v>
      </c>
    </row>
    <row r="867" spans="2:46" x14ac:dyDescent="0.25">
      <c r="B867" s="7" t="s">
        <v>881</v>
      </c>
      <c r="C867" s="21">
        <v>149.88</v>
      </c>
      <c r="D867" s="16">
        <v>80.459999999999994</v>
      </c>
      <c r="E867" s="21">
        <v>101.91</v>
      </c>
      <c r="F867" s="4">
        <f t="shared" si="234"/>
        <v>129.84398214780691</v>
      </c>
      <c r="G867" s="21">
        <v>0.61</v>
      </c>
      <c r="H867" s="4">
        <v>108.8215</v>
      </c>
      <c r="I867" s="59">
        <f t="shared" si="235"/>
        <v>87.057200000000009</v>
      </c>
      <c r="J867" s="4">
        <f t="shared" si="236"/>
        <v>65.292899999999989</v>
      </c>
      <c r="K867" s="59">
        <f t="shared" si="223"/>
        <v>238.66548214780693</v>
      </c>
      <c r="L867" s="4">
        <f t="shared" si="238"/>
        <v>167.5172</v>
      </c>
      <c r="M867" s="59">
        <f t="shared" si="239"/>
        <v>167.2029</v>
      </c>
      <c r="N867" s="4">
        <f t="shared" si="224"/>
        <v>0.7018911930308197</v>
      </c>
      <c r="O867" s="8">
        <v>473.17</v>
      </c>
      <c r="Q867" s="16">
        <v>1</v>
      </c>
      <c r="R867" s="59">
        <f t="shared" si="225"/>
        <v>0</v>
      </c>
      <c r="S867" s="6">
        <f t="shared" si="226"/>
        <v>238.66548214780693</v>
      </c>
      <c r="T867" s="59">
        <f t="shared" si="227"/>
        <v>169.99764725726396</v>
      </c>
      <c r="U867" s="6">
        <f t="shared" si="228"/>
        <v>167.5172</v>
      </c>
      <c r="V867" s="59">
        <f t="shared" si="229"/>
        <v>0</v>
      </c>
      <c r="W867" s="6">
        <f t="shared" si="230"/>
        <v>169.99764725726396</v>
      </c>
      <c r="X867" s="59">
        <f t="shared" si="237"/>
        <v>1.3233768585216126</v>
      </c>
      <c r="Y867" s="6">
        <f t="shared" si="231"/>
        <v>-32.7971</v>
      </c>
      <c r="Z867" s="59">
        <f t="shared" si="232"/>
        <v>0</v>
      </c>
      <c r="AA867" s="18">
        <f t="shared" si="233"/>
        <v>1</v>
      </c>
      <c r="AB867" s="8" t="s">
        <v>881</v>
      </c>
      <c r="AS867" s="2">
        <v>1</v>
      </c>
      <c r="AT867" s="2">
        <v>0.9</v>
      </c>
    </row>
    <row r="868" spans="2:46" x14ac:dyDescent="0.25">
      <c r="B868" s="7" t="s">
        <v>882</v>
      </c>
      <c r="C868" s="21">
        <v>157.76</v>
      </c>
      <c r="D868" s="16">
        <v>90.67</v>
      </c>
      <c r="E868" s="21">
        <v>102.27</v>
      </c>
      <c r="F868" s="4">
        <f t="shared" si="234"/>
        <v>136.67553475293226</v>
      </c>
      <c r="G868" s="21">
        <v>0.65</v>
      </c>
      <c r="H868" s="4">
        <v>108.8215</v>
      </c>
      <c r="I868" s="59">
        <f t="shared" si="235"/>
        <v>87.057200000000009</v>
      </c>
      <c r="J868" s="4">
        <f t="shared" si="236"/>
        <v>65.292899999999989</v>
      </c>
      <c r="K868" s="59">
        <f t="shared" si="223"/>
        <v>245.49703475293228</v>
      </c>
      <c r="L868" s="4">
        <f t="shared" si="238"/>
        <v>177.72720000000001</v>
      </c>
      <c r="M868" s="59">
        <f t="shared" si="239"/>
        <v>167.56289999999998</v>
      </c>
      <c r="N868" s="4">
        <f t="shared" si="224"/>
        <v>0.72394845900629434</v>
      </c>
      <c r="O868" s="8">
        <v>474.17</v>
      </c>
      <c r="Q868" s="16">
        <v>1</v>
      </c>
      <c r="R868" s="59">
        <f t="shared" si="225"/>
        <v>0</v>
      </c>
      <c r="S868" s="6">
        <f t="shared" si="226"/>
        <v>245.49703475293228</v>
      </c>
      <c r="T868" s="59">
        <f t="shared" si="227"/>
        <v>169.35712696146692</v>
      </c>
      <c r="U868" s="6">
        <f t="shared" si="228"/>
        <v>177.72720000000001</v>
      </c>
      <c r="V868" s="59">
        <f t="shared" si="229"/>
        <v>0</v>
      </c>
      <c r="W868" s="6">
        <f t="shared" si="230"/>
        <v>169.35712696146692</v>
      </c>
      <c r="X868" s="59">
        <f t="shared" si="237"/>
        <v>-0.64052029579704595</v>
      </c>
      <c r="Y868" s="6">
        <f t="shared" si="231"/>
        <v>-32.437100000000015</v>
      </c>
      <c r="Z868" s="59">
        <f t="shared" si="232"/>
        <v>0</v>
      </c>
      <c r="AA868" s="18">
        <f t="shared" si="233"/>
        <v>1</v>
      </c>
      <c r="AB868" s="8" t="s">
        <v>882</v>
      </c>
      <c r="AS868" s="2">
        <v>1</v>
      </c>
      <c r="AT868" s="2">
        <v>0.9</v>
      </c>
    </row>
    <row r="869" spans="2:46" x14ac:dyDescent="0.25">
      <c r="B869" s="7" t="s">
        <v>883</v>
      </c>
      <c r="C869" s="21">
        <v>159.41999999999999</v>
      </c>
      <c r="D869" s="16">
        <v>86.64</v>
      </c>
      <c r="E869" s="21">
        <v>104.17</v>
      </c>
      <c r="F869" s="4">
        <f t="shared" si="234"/>
        <v>135.49124879489449</v>
      </c>
      <c r="G869" s="21">
        <v>0.63</v>
      </c>
      <c r="H869" s="4">
        <v>108.8215</v>
      </c>
      <c r="I869" s="59">
        <f t="shared" si="235"/>
        <v>87.057200000000009</v>
      </c>
      <c r="J869" s="4">
        <f t="shared" si="236"/>
        <v>65.292899999999989</v>
      </c>
      <c r="K869" s="59">
        <f t="shared" si="223"/>
        <v>244.3127487948945</v>
      </c>
      <c r="L869" s="4">
        <f t="shared" si="238"/>
        <v>173.69720000000001</v>
      </c>
      <c r="M869" s="59">
        <f t="shared" si="239"/>
        <v>169.46289999999999</v>
      </c>
      <c r="N869" s="4">
        <f t="shared" si="224"/>
        <v>0.71096248909148141</v>
      </c>
      <c r="O869" s="8">
        <v>474.85</v>
      </c>
      <c r="Q869" s="16">
        <v>1</v>
      </c>
      <c r="R869" s="59">
        <f t="shared" si="225"/>
        <v>0</v>
      </c>
      <c r="S869" s="6">
        <f t="shared" si="226"/>
        <v>244.31274879489447</v>
      </c>
      <c r="T869" s="59">
        <f t="shared" si="227"/>
        <v>171.80803804210444</v>
      </c>
      <c r="U869" s="6">
        <f t="shared" si="228"/>
        <v>173.69720000000001</v>
      </c>
      <c r="V869" s="59">
        <f t="shared" si="229"/>
        <v>0</v>
      </c>
      <c r="W869" s="6">
        <f t="shared" si="230"/>
        <v>171.80803804210444</v>
      </c>
      <c r="X869" s="59">
        <f t="shared" si="237"/>
        <v>2.4509110806375247</v>
      </c>
      <c r="Y869" s="6">
        <f t="shared" si="231"/>
        <v>-30.537100000000009</v>
      </c>
      <c r="Z869" s="59">
        <f t="shared" si="232"/>
        <v>0</v>
      </c>
      <c r="AA869" s="18">
        <f t="shared" si="233"/>
        <v>1</v>
      </c>
      <c r="AB869" s="8" t="s">
        <v>883</v>
      </c>
      <c r="AS869" s="2">
        <v>1</v>
      </c>
      <c r="AT869" s="2">
        <v>0.9</v>
      </c>
    </row>
    <row r="870" spans="2:46" x14ac:dyDescent="0.25">
      <c r="B870" s="7" t="s">
        <v>884</v>
      </c>
      <c r="C870" s="21">
        <v>150.82</v>
      </c>
      <c r="D870" s="16">
        <v>83.06</v>
      </c>
      <c r="E870" s="21">
        <v>103.77</v>
      </c>
      <c r="F870" s="4">
        <f t="shared" si="234"/>
        <v>132.91793144643802</v>
      </c>
      <c r="G870" s="21">
        <v>0.62</v>
      </c>
      <c r="H870" s="4">
        <v>108.8215</v>
      </c>
      <c r="I870" s="59">
        <f t="shared" si="235"/>
        <v>87.057200000000009</v>
      </c>
      <c r="J870" s="4">
        <f t="shared" si="236"/>
        <v>65.292899999999989</v>
      </c>
      <c r="K870" s="59">
        <f t="shared" si="223"/>
        <v>241.739431446438</v>
      </c>
      <c r="L870" s="4">
        <f t="shared" si="238"/>
        <v>170.11720000000003</v>
      </c>
      <c r="M870" s="59">
        <f t="shared" si="239"/>
        <v>169.06289999999998</v>
      </c>
      <c r="N870" s="4">
        <f t="shared" si="224"/>
        <v>0.70372135394755719</v>
      </c>
      <c r="O870" s="8">
        <v>475.63</v>
      </c>
      <c r="Q870" s="16">
        <v>1</v>
      </c>
      <c r="R870" s="59">
        <f t="shared" si="225"/>
        <v>0</v>
      </c>
      <c r="S870" s="6">
        <f t="shared" si="226"/>
        <v>241.73943144643798</v>
      </c>
      <c r="T870" s="59">
        <f t="shared" si="227"/>
        <v>171.750082911791</v>
      </c>
      <c r="U870" s="6">
        <f t="shared" si="228"/>
        <v>170.11720000000003</v>
      </c>
      <c r="V870" s="59">
        <f t="shared" si="229"/>
        <v>0</v>
      </c>
      <c r="W870" s="6">
        <f t="shared" si="230"/>
        <v>171.750082911791</v>
      </c>
      <c r="X870" s="59">
        <f t="shared" si="237"/>
        <v>-5.7955130313445125E-2</v>
      </c>
      <c r="Y870" s="6">
        <f t="shared" si="231"/>
        <v>-30.937100000000015</v>
      </c>
      <c r="Z870" s="59">
        <f t="shared" si="232"/>
        <v>0</v>
      </c>
      <c r="AA870" s="18">
        <f t="shared" si="233"/>
        <v>1</v>
      </c>
      <c r="AB870" s="8" t="s">
        <v>884</v>
      </c>
      <c r="AS870" s="2">
        <v>1</v>
      </c>
      <c r="AT870" s="2">
        <v>0.9</v>
      </c>
    </row>
    <row r="871" spans="2:46" x14ac:dyDescent="0.25">
      <c r="B871" s="7" t="s">
        <v>885</v>
      </c>
      <c r="C871" s="21">
        <v>163.28</v>
      </c>
      <c r="D871" s="16">
        <v>81.25</v>
      </c>
      <c r="E871" s="21">
        <v>102.83</v>
      </c>
      <c r="F871" s="4">
        <f t="shared" si="234"/>
        <v>131.05560422965513</v>
      </c>
      <c r="G871" s="21">
        <v>0.61</v>
      </c>
      <c r="H871" s="4">
        <v>108.8215</v>
      </c>
      <c r="I871" s="59">
        <f t="shared" si="235"/>
        <v>87.057200000000009</v>
      </c>
      <c r="J871" s="4">
        <f t="shared" si="236"/>
        <v>65.292899999999989</v>
      </c>
      <c r="K871" s="59">
        <f t="shared" si="223"/>
        <v>239.87710422965512</v>
      </c>
      <c r="L871" s="4">
        <f t="shared" si="238"/>
        <v>168.30720000000002</v>
      </c>
      <c r="M871" s="59">
        <f t="shared" si="239"/>
        <v>168.12289999999999</v>
      </c>
      <c r="N871" s="4">
        <f t="shared" si="224"/>
        <v>0.70163928541869081</v>
      </c>
      <c r="O871" s="8">
        <v>475.87</v>
      </c>
      <c r="Q871" s="16">
        <v>1</v>
      </c>
      <c r="R871" s="59">
        <f t="shared" si="225"/>
        <v>0</v>
      </c>
      <c r="S871" s="6">
        <f t="shared" si="226"/>
        <v>239.87710422965512</v>
      </c>
      <c r="T871" s="59">
        <f t="shared" si="227"/>
        <v>170.92019062054902</v>
      </c>
      <c r="U871" s="6">
        <f t="shared" si="228"/>
        <v>168.30720000000002</v>
      </c>
      <c r="V871" s="59">
        <f t="shared" si="229"/>
        <v>0</v>
      </c>
      <c r="W871" s="6">
        <f t="shared" si="230"/>
        <v>170.92019062054902</v>
      </c>
      <c r="X871" s="59">
        <f t="shared" si="237"/>
        <v>-0.8298922912419755</v>
      </c>
      <c r="Y871" s="6">
        <f t="shared" si="231"/>
        <v>-31.877100000000013</v>
      </c>
      <c r="Z871" s="59">
        <f t="shared" si="232"/>
        <v>0</v>
      </c>
      <c r="AA871" s="18">
        <f t="shared" si="233"/>
        <v>1</v>
      </c>
      <c r="AB871" s="8" t="s">
        <v>885</v>
      </c>
      <c r="AS871" s="2">
        <v>1</v>
      </c>
      <c r="AT871" s="2">
        <v>0.9</v>
      </c>
    </row>
    <row r="872" spans="2:46" x14ac:dyDescent="0.25">
      <c r="B872" s="7" t="s">
        <v>886</v>
      </c>
      <c r="C872" s="21">
        <v>181.8</v>
      </c>
      <c r="D872" s="16">
        <v>85.29</v>
      </c>
      <c r="E872" s="21">
        <v>101.59</v>
      </c>
      <c r="F872" s="4">
        <f t="shared" si="234"/>
        <v>132.64581486047723</v>
      </c>
      <c r="G872" s="21">
        <v>0.63</v>
      </c>
      <c r="H872" s="4">
        <v>108.8215</v>
      </c>
      <c r="I872" s="59">
        <f t="shared" si="235"/>
        <v>87.057200000000009</v>
      </c>
      <c r="J872" s="4">
        <f t="shared" si="236"/>
        <v>65.292899999999989</v>
      </c>
      <c r="K872" s="59">
        <f t="shared" si="223"/>
        <v>241.46731486047725</v>
      </c>
      <c r="L872" s="4">
        <f t="shared" si="238"/>
        <v>172.34720000000002</v>
      </c>
      <c r="M872" s="59">
        <f t="shared" si="239"/>
        <v>166.88290000000001</v>
      </c>
      <c r="N872" s="4">
        <f t="shared" si="224"/>
        <v>0.71374960250659314</v>
      </c>
      <c r="O872" s="8">
        <v>473.19</v>
      </c>
      <c r="Q872" s="16">
        <v>1</v>
      </c>
      <c r="R872" s="59">
        <f t="shared" si="225"/>
        <v>0</v>
      </c>
      <c r="S872" s="6">
        <f t="shared" si="226"/>
        <v>241.46731486047727</v>
      </c>
      <c r="T872" s="59">
        <f t="shared" si="227"/>
        <v>169.12393916323276</v>
      </c>
      <c r="U872" s="6">
        <f t="shared" si="228"/>
        <v>172.34720000000002</v>
      </c>
      <c r="V872" s="59">
        <f t="shared" si="229"/>
        <v>0</v>
      </c>
      <c r="W872" s="6">
        <f t="shared" si="230"/>
        <v>169.12393916323276</v>
      </c>
      <c r="X872" s="59">
        <f t="shared" si="237"/>
        <v>-1.7962514573162593</v>
      </c>
      <c r="Y872" s="6">
        <f t="shared" si="231"/>
        <v>-33.117099999999994</v>
      </c>
      <c r="Z872" s="59">
        <f t="shared" si="232"/>
        <v>0</v>
      </c>
      <c r="AA872" s="18">
        <f t="shared" si="233"/>
        <v>1</v>
      </c>
      <c r="AB872" s="8" t="s">
        <v>886</v>
      </c>
      <c r="AS872" s="2">
        <v>1</v>
      </c>
      <c r="AT872" s="2">
        <v>0.9</v>
      </c>
    </row>
    <row r="873" spans="2:46" x14ac:dyDescent="0.25">
      <c r="B873" s="7" t="s">
        <v>887</v>
      </c>
      <c r="C873" s="21">
        <v>185.98</v>
      </c>
      <c r="D873" s="16">
        <v>85.15</v>
      </c>
      <c r="E873" s="21">
        <v>103.62</v>
      </c>
      <c r="F873" s="4">
        <f t="shared" si="234"/>
        <v>134.11795890185624</v>
      </c>
      <c r="G873" s="21">
        <v>0.63</v>
      </c>
      <c r="H873" s="4">
        <v>108.8215</v>
      </c>
      <c r="I873" s="59">
        <f t="shared" si="235"/>
        <v>87.057200000000009</v>
      </c>
      <c r="J873" s="4">
        <f t="shared" si="236"/>
        <v>65.292899999999989</v>
      </c>
      <c r="K873" s="59">
        <f t="shared" si="223"/>
        <v>242.93945890185626</v>
      </c>
      <c r="L873" s="4">
        <f t="shared" si="238"/>
        <v>172.2072</v>
      </c>
      <c r="M873" s="59">
        <f t="shared" si="239"/>
        <v>168.91289999999998</v>
      </c>
      <c r="N873" s="4">
        <f t="shared" si="224"/>
        <v>0.70884820760866607</v>
      </c>
      <c r="O873" s="8">
        <v>473.83</v>
      </c>
      <c r="Q873" s="16">
        <v>1</v>
      </c>
      <c r="R873" s="59">
        <f t="shared" si="225"/>
        <v>0</v>
      </c>
      <c r="S873" s="6">
        <f t="shared" si="226"/>
        <v>242.93945890185626</v>
      </c>
      <c r="T873" s="59">
        <f t="shared" si="227"/>
        <v>171.36003314567461</v>
      </c>
      <c r="U873" s="6">
        <f t="shared" si="228"/>
        <v>172.2072</v>
      </c>
      <c r="V873" s="59">
        <f t="shared" si="229"/>
        <v>0</v>
      </c>
      <c r="W873" s="6">
        <f t="shared" si="230"/>
        <v>171.36003314567461</v>
      </c>
      <c r="X873" s="59">
        <f t="shared" si="237"/>
        <v>2.2360939824418438</v>
      </c>
      <c r="Y873" s="6">
        <f t="shared" si="231"/>
        <v>-31.087100000000021</v>
      </c>
      <c r="Z873" s="59">
        <f t="shared" si="232"/>
        <v>0</v>
      </c>
      <c r="AA873" s="18">
        <f t="shared" si="233"/>
        <v>1</v>
      </c>
      <c r="AB873" s="8" t="s">
        <v>887</v>
      </c>
      <c r="AS873" s="2">
        <v>1</v>
      </c>
      <c r="AT873" s="2">
        <v>0.9</v>
      </c>
    </row>
    <row r="874" spans="2:46" x14ac:dyDescent="0.25">
      <c r="B874" s="7" t="s">
        <v>888</v>
      </c>
      <c r="C874" s="21">
        <v>184.24</v>
      </c>
      <c r="D874" s="16">
        <v>86.06</v>
      </c>
      <c r="E874" s="21">
        <v>102.23</v>
      </c>
      <c r="F874" s="4">
        <f t="shared" si="234"/>
        <v>133.63119583390699</v>
      </c>
      <c r="G874" s="21">
        <v>0.64</v>
      </c>
      <c r="H874" s="4">
        <v>108.8215</v>
      </c>
      <c r="I874" s="59">
        <f t="shared" si="235"/>
        <v>87.057200000000009</v>
      </c>
      <c r="J874" s="4">
        <f t="shared" si="236"/>
        <v>65.292899999999989</v>
      </c>
      <c r="K874" s="59">
        <f t="shared" si="223"/>
        <v>242.452695833907</v>
      </c>
      <c r="L874" s="4">
        <f t="shared" si="238"/>
        <v>173.11720000000003</v>
      </c>
      <c r="M874" s="59">
        <f t="shared" si="239"/>
        <v>167.52289999999999</v>
      </c>
      <c r="N874" s="4">
        <f t="shared" si="224"/>
        <v>0.71402464470262905</v>
      </c>
      <c r="O874" s="8">
        <v>473.83</v>
      </c>
      <c r="Q874" s="16">
        <v>1</v>
      </c>
      <c r="R874" s="59">
        <f t="shared" si="225"/>
        <v>0</v>
      </c>
      <c r="S874" s="6">
        <f t="shared" si="226"/>
        <v>242.45269583390697</v>
      </c>
      <c r="T874" s="59">
        <f t="shared" si="227"/>
        <v>169.74611860448826</v>
      </c>
      <c r="U874" s="6">
        <f t="shared" si="228"/>
        <v>173.11720000000003</v>
      </c>
      <c r="V874" s="59">
        <f t="shared" si="229"/>
        <v>0</v>
      </c>
      <c r="W874" s="6">
        <f t="shared" si="230"/>
        <v>169.74611860448826</v>
      </c>
      <c r="X874" s="59">
        <f t="shared" si="237"/>
        <v>-1.6139145411863467</v>
      </c>
      <c r="Y874" s="6">
        <f t="shared" si="231"/>
        <v>-32.477100000000007</v>
      </c>
      <c r="Z874" s="59">
        <f t="shared" si="232"/>
        <v>0</v>
      </c>
      <c r="AA874" s="18">
        <f t="shared" si="233"/>
        <v>1</v>
      </c>
      <c r="AB874" s="8" t="s">
        <v>888</v>
      </c>
      <c r="AS874" s="2">
        <v>1</v>
      </c>
      <c r="AT874" s="2">
        <v>0.9</v>
      </c>
    </row>
    <row r="875" spans="2:46" x14ac:dyDescent="0.25">
      <c r="B875" s="7" t="s">
        <v>889</v>
      </c>
      <c r="C875" s="21">
        <v>187.26</v>
      </c>
      <c r="D875" s="16">
        <v>83.41</v>
      </c>
      <c r="E875" s="21">
        <v>103.39</v>
      </c>
      <c r="F875" s="4">
        <f t="shared" si="234"/>
        <v>132.84095829223756</v>
      </c>
      <c r="G875" s="21">
        <v>0.62</v>
      </c>
      <c r="H875" s="4">
        <v>108.8215</v>
      </c>
      <c r="I875" s="59">
        <f t="shared" si="235"/>
        <v>87.057200000000009</v>
      </c>
      <c r="J875" s="4">
        <f t="shared" si="236"/>
        <v>65.292899999999989</v>
      </c>
      <c r="K875" s="59">
        <f t="shared" si="223"/>
        <v>241.66245829223755</v>
      </c>
      <c r="L875" s="4">
        <f t="shared" si="238"/>
        <v>170.46719999999999</v>
      </c>
      <c r="M875" s="59">
        <f t="shared" si="239"/>
        <v>168.68289999999999</v>
      </c>
      <c r="N875" s="4">
        <f t="shared" si="224"/>
        <v>0.70539380094303861</v>
      </c>
      <c r="O875" s="8">
        <v>472.28</v>
      </c>
      <c r="Q875" s="16">
        <v>1</v>
      </c>
      <c r="R875" s="59">
        <f t="shared" si="225"/>
        <v>0</v>
      </c>
      <c r="S875" s="6">
        <f t="shared" si="226"/>
        <v>241.66245829223757</v>
      </c>
      <c r="T875" s="59">
        <f t="shared" si="227"/>
        <v>171.29412562025431</v>
      </c>
      <c r="U875" s="6">
        <f t="shared" si="228"/>
        <v>170.46719999999999</v>
      </c>
      <c r="V875" s="59">
        <f t="shared" si="229"/>
        <v>0</v>
      </c>
      <c r="W875" s="6">
        <f t="shared" si="230"/>
        <v>171.29412562025431</v>
      </c>
      <c r="X875" s="59">
        <f t="shared" si="237"/>
        <v>1.5480070157660464</v>
      </c>
      <c r="Y875" s="6">
        <f t="shared" si="231"/>
        <v>-31.317100000000011</v>
      </c>
      <c r="Z875" s="59">
        <f t="shared" si="232"/>
        <v>0</v>
      </c>
      <c r="AA875" s="18">
        <f t="shared" si="233"/>
        <v>1</v>
      </c>
      <c r="AB875" s="8" t="s">
        <v>889</v>
      </c>
      <c r="AS875" s="2">
        <v>1</v>
      </c>
      <c r="AT875" s="2">
        <v>0.9</v>
      </c>
    </row>
    <row r="876" spans="2:46" x14ac:dyDescent="0.25">
      <c r="B876" s="7" t="s">
        <v>890</v>
      </c>
      <c r="C876" s="21">
        <v>183.7</v>
      </c>
      <c r="D876" s="16">
        <v>84.07</v>
      </c>
      <c r="E876" s="21">
        <v>100.58</v>
      </c>
      <c r="F876" s="4">
        <f t="shared" si="234"/>
        <v>131.08814324720601</v>
      </c>
      <c r="G876" s="21">
        <v>0.63</v>
      </c>
      <c r="H876" s="4">
        <v>108.8215</v>
      </c>
      <c r="I876" s="59">
        <f t="shared" si="235"/>
        <v>87.057200000000009</v>
      </c>
      <c r="J876" s="4">
        <f t="shared" si="236"/>
        <v>65.292899999999989</v>
      </c>
      <c r="K876" s="59">
        <f t="shared" si="223"/>
        <v>239.90964324720602</v>
      </c>
      <c r="L876" s="4">
        <f t="shared" si="238"/>
        <v>171.12720000000002</v>
      </c>
      <c r="M876" s="59">
        <f t="shared" si="239"/>
        <v>165.87289999999999</v>
      </c>
      <c r="N876" s="4">
        <f t="shared" si="224"/>
        <v>0.7132985472520933</v>
      </c>
      <c r="O876" s="8">
        <v>470.77</v>
      </c>
      <c r="Q876" s="16">
        <v>1</v>
      </c>
      <c r="R876" s="59">
        <f t="shared" si="225"/>
        <v>0</v>
      </c>
      <c r="S876" s="6">
        <f t="shared" si="226"/>
        <v>239.90964324720599</v>
      </c>
      <c r="T876" s="59">
        <f t="shared" si="227"/>
        <v>168.14314836817363</v>
      </c>
      <c r="U876" s="6">
        <f t="shared" si="228"/>
        <v>171.12720000000002</v>
      </c>
      <c r="V876" s="59">
        <f t="shared" si="229"/>
        <v>0</v>
      </c>
      <c r="W876" s="6">
        <f t="shared" si="230"/>
        <v>168.14314836817363</v>
      </c>
      <c r="X876" s="59">
        <f t="shared" si="237"/>
        <v>-3.1509772520806791</v>
      </c>
      <c r="Y876" s="6">
        <f t="shared" si="231"/>
        <v>-34.127100000000013</v>
      </c>
      <c r="Z876" s="59">
        <f t="shared" si="232"/>
        <v>0</v>
      </c>
      <c r="AA876" s="18">
        <f t="shared" si="233"/>
        <v>1</v>
      </c>
      <c r="AB876" s="8" t="s">
        <v>890</v>
      </c>
      <c r="AS876" s="2">
        <v>1</v>
      </c>
      <c r="AT876" s="2">
        <v>0.9</v>
      </c>
    </row>
    <row r="877" spans="2:46" x14ac:dyDescent="0.25">
      <c r="B877" s="7" t="s">
        <v>891</v>
      </c>
      <c r="C877" s="21">
        <v>173.16</v>
      </c>
      <c r="D877" s="16">
        <v>85.46</v>
      </c>
      <c r="E877" s="21">
        <v>102.45</v>
      </c>
      <c r="F877" s="4">
        <f t="shared" si="234"/>
        <v>133.41444487011142</v>
      </c>
      <c r="G877" s="21">
        <v>0.63</v>
      </c>
      <c r="H877" s="4">
        <v>108.8215</v>
      </c>
      <c r="I877" s="59">
        <f t="shared" si="235"/>
        <v>87.057200000000009</v>
      </c>
      <c r="J877" s="4">
        <f t="shared" si="236"/>
        <v>65.292899999999989</v>
      </c>
      <c r="K877" s="59">
        <f t="shared" si="223"/>
        <v>242.23594487011144</v>
      </c>
      <c r="L877" s="4">
        <f t="shared" si="238"/>
        <v>172.5172</v>
      </c>
      <c r="M877" s="59">
        <f t="shared" si="239"/>
        <v>167.74289999999999</v>
      </c>
      <c r="N877" s="4">
        <f t="shared" si="224"/>
        <v>0.71218662487313722</v>
      </c>
      <c r="O877" s="8">
        <v>471.32</v>
      </c>
      <c r="Q877" s="16">
        <v>1</v>
      </c>
      <c r="R877" s="59">
        <f t="shared" si="225"/>
        <v>0</v>
      </c>
      <c r="S877" s="6">
        <f t="shared" si="226"/>
        <v>242.23594487011144</v>
      </c>
      <c r="T877" s="59">
        <f t="shared" si="227"/>
        <v>170.04725428914065</v>
      </c>
      <c r="U877" s="6">
        <f t="shared" si="228"/>
        <v>172.5172</v>
      </c>
      <c r="V877" s="59">
        <f t="shared" si="229"/>
        <v>0</v>
      </c>
      <c r="W877" s="6">
        <f t="shared" si="230"/>
        <v>170.04725428914065</v>
      </c>
      <c r="X877" s="59">
        <f t="shared" si="237"/>
        <v>1.9041059209670266</v>
      </c>
      <c r="Y877" s="6">
        <f t="shared" si="231"/>
        <v>-32.257100000000008</v>
      </c>
      <c r="Z877" s="59">
        <f t="shared" si="232"/>
        <v>0</v>
      </c>
      <c r="AA877" s="18">
        <f t="shared" si="233"/>
        <v>1</v>
      </c>
      <c r="AB877" s="8" t="s">
        <v>891</v>
      </c>
      <c r="AS877" s="2">
        <v>1</v>
      </c>
      <c r="AT877" s="2">
        <v>0.9</v>
      </c>
    </row>
    <row r="878" spans="2:46" x14ac:dyDescent="0.25">
      <c r="B878" s="7" t="s">
        <v>892</v>
      </c>
      <c r="C878" s="21">
        <v>169.86</v>
      </c>
      <c r="D878" s="16">
        <v>82</v>
      </c>
      <c r="E878" s="21">
        <v>101.48</v>
      </c>
      <c r="F878" s="4">
        <f t="shared" si="234"/>
        <v>130.46911665217942</v>
      </c>
      <c r="G878" s="21">
        <v>0.62</v>
      </c>
      <c r="H878" s="4">
        <v>108.8215</v>
      </c>
      <c r="I878" s="59">
        <f t="shared" si="235"/>
        <v>87.057200000000009</v>
      </c>
      <c r="J878" s="4">
        <f t="shared" si="236"/>
        <v>65.292899999999989</v>
      </c>
      <c r="K878" s="59">
        <f t="shared" si="223"/>
        <v>239.29061665217944</v>
      </c>
      <c r="L878" s="4">
        <f t="shared" si="238"/>
        <v>169.05720000000002</v>
      </c>
      <c r="M878" s="59">
        <f t="shared" si="239"/>
        <v>166.77289999999999</v>
      </c>
      <c r="N878" s="4">
        <f t="shared" si="224"/>
        <v>0.70649322721138241</v>
      </c>
      <c r="O878" s="8">
        <v>471.56</v>
      </c>
      <c r="Q878" s="16">
        <v>1</v>
      </c>
      <c r="R878" s="59">
        <f t="shared" si="225"/>
        <v>0</v>
      </c>
      <c r="S878" s="6">
        <f t="shared" si="226"/>
        <v>239.29061665217944</v>
      </c>
      <c r="T878" s="59">
        <f t="shared" si="227"/>
        <v>169.35070813533756</v>
      </c>
      <c r="U878" s="6">
        <f t="shared" si="228"/>
        <v>169.05720000000002</v>
      </c>
      <c r="V878" s="59">
        <f t="shared" si="229"/>
        <v>0</v>
      </c>
      <c r="W878" s="6">
        <f t="shared" si="230"/>
        <v>169.35070813533756</v>
      </c>
      <c r="X878" s="59">
        <f t="shared" si="237"/>
        <v>-0.69654615380309792</v>
      </c>
      <c r="Y878" s="6">
        <f t="shared" si="231"/>
        <v>-33.227100000000007</v>
      </c>
      <c r="Z878" s="59">
        <f t="shared" si="232"/>
        <v>0</v>
      </c>
      <c r="AA878" s="18">
        <f t="shared" si="233"/>
        <v>1</v>
      </c>
      <c r="AB878" s="8" t="s">
        <v>892</v>
      </c>
      <c r="AS878" s="2">
        <v>1</v>
      </c>
      <c r="AT878" s="2">
        <v>0.9</v>
      </c>
    </row>
    <row r="879" spans="2:46" x14ac:dyDescent="0.25">
      <c r="B879" s="7" t="s">
        <v>893</v>
      </c>
      <c r="C879" s="21">
        <v>182.52</v>
      </c>
      <c r="D879" s="16">
        <v>83.23</v>
      </c>
      <c r="E879" s="21">
        <v>103.14</v>
      </c>
      <c r="F879" s="4">
        <f t="shared" si="234"/>
        <v>132.53336372400724</v>
      </c>
      <c r="G879" s="21">
        <v>0.62</v>
      </c>
      <c r="H879" s="4">
        <v>108.8215</v>
      </c>
      <c r="I879" s="59">
        <f t="shared" si="235"/>
        <v>87.057200000000009</v>
      </c>
      <c r="J879" s="4">
        <f t="shared" si="236"/>
        <v>65.292899999999989</v>
      </c>
      <c r="K879" s="59">
        <f t="shared" si="223"/>
        <v>241.35486372400726</v>
      </c>
      <c r="L879" s="4">
        <f t="shared" si="238"/>
        <v>170.28720000000001</v>
      </c>
      <c r="M879" s="59">
        <f t="shared" si="239"/>
        <v>168.43289999999999</v>
      </c>
      <c r="N879" s="4">
        <f t="shared" si="224"/>
        <v>0.7055469998513304</v>
      </c>
      <c r="O879" s="8">
        <v>471.11</v>
      </c>
      <c r="Q879" s="16">
        <v>1</v>
      </c>
      <c r="R879" s="59">
        <f t="shared" si="225"/>
        <v>0</v>
      </c>
      <c r="S879" s="6">
        <f t="shared" si="226"/>
        <v>241.35486372400726</v>
      </c>
      <c r="T879" s="59">
        <f t="shared" si="227"/>
        <v>171.03929302763768</v>
      </c>
      <c r="U879" s="6">
        <f t="shared" si="228"/>
        <v>170.28720000000001</v>
      </c>
      <c r="V879" s="59">
        <f t="shared" si="229"/>
        <v>0</v>
      </c>
      <c r="W879" s="6">
        <f t="shared" si="230"/>
        <v>171.03929302763768</v>
      </c>
      <c r="X879" s="59">
        <f t="shared" si="237"/>
        <v>1.6885848923001276</v>
      </c>
      <c r="Y879" s="6">
        <f t="shared" si="231"/>
        <v>-31.567100000000011</v>
      </c>
      <c r="Z879" s="59">
        <f t="shared" si="232"/>
        <v>0</v>
      </c>
      <c r="AA879" s="18">
        <f t="shared" si="233"/>
        <v>1</v>
      </c>
      <c r="AB879" s="8" t="s">
        <v>893</v>
      </c>
      <c r="AS879" s="2">
        <v>1</v>
      </c>
      <c r="AT879" s="2">
        <v>0.9</v>
      </c>
    </row>
    <row r="880" spans="2:46" x14ac:dyDescent="0.25">
      <c r="B880" s="7" t="s">
        <v>894</v>
      </c>
      <c r="C880" s="21">
        <v>147.41999999999999</v>
      </c>
      <c r="D880" s="16">
        <v>85.94</v>
      </c>
      <c r="E880" s="21">
        <v>101.02</v>
      </c>
      <c r="F880" s="4">
        <f t="shared" si="234"/>
        <v>132.63002676618896</v>
      </c>
      <c r="G880" s="21">
        <v>0.64</v>
      </c>
      <c r="H880" s="4">
        <v>108.8215</v>
      </c>
      <c r="I880" s="59">
        <f t="shared" si="235"/>
        <v>87.057200000000009</v>
      </c>
      <c r="J880" s="4">
        <f t="shared" si="236"/>
        <v>65.292899999999989</v>
      </c>
      <c r="K880" s="59">
        <f t="shared" si="223"/>
        <v>241.45152676618898</v>
      </c>
      <c r="L880" s="4">
        <f t="shared" si="238"/>
        <v>172.99720000000002</v>
      </c>
      <c r="M880" s="59">
        <f t="shared" si="239"/>
        <v>166.31289999999998</v>
      </c>
      <c r="N880" s="4">
        <f t="shared" si="224"/>
        <v>0.71648832507703664</v>
      </c>
      <c r="O880" s="8">
        <v>471.38</v>
      </c>
      <c r="Q880" s="16">
        <v>1</v>
      </c>
      <c r="R880" s="59">
        <f t="shared" si="225"/>
        <v>0</v>
      </c>
      <c r="S880" s="6">
        <f t="shared" si="226"/>
        <v>241.45152676618898</v>
      </c>
      <c r="T880" s="59">
        <f t="shared" si="227"/>
        <v>168.43636356168361</v>
      </c>
      <c r="U880" s="6">
        <f t="shared" si="228"/>
        <v>172.99720000000002</v>
      </c>
      <c r="V880" s="59">
        <f t="shared" si="229"/>
        <v>0</v>
      </c>
      <c r="W880" s="6">
        <f t="shared" si="230"/>
        <v>168.43636356168361</v>
      </c>
      <c r="X880" s="59">
        <f t="shared" si="237"/>
        <v>-2.6029294659540767</v>
      </c>
      <c r="Y880" s="6">
        <f t="shared" si="231"/>
        <v>-33.687100000000015</v>
      </c>
      <c r="Z880" s="59">
        <f t="shared" si="232"/>
        <v>0</v>
      </c>
      <c r="AA880" s="18">
        <f t="shared" si="233"/>
        <v>1</v>
      </c>
      <c r="AB880" s="8" t="s">
        <v>894</v>
      </c>
      <c r="AS880" s="2">
        <v>1</v>
      </c>
      <c r="AT880" s="2">
        <v>0.9</v>
      </c>
    </row>
    <row r="881" spans="2:46" x14ac:dyDescent="0.25">
      <c r="B881" s="7" t="s">
        <v>895</v>
      </c>
      <c r="C881" s="21">
        <v>154.24</v>
      </c>
      <c r="D881" s="16">
        <v>87.16</v>
      </c>
      <c r="E881" s="21">
        <v>101.06</v>
      </c>
      <c r="F881" s="4">
        <f t="shared" si="234"/>
        <v>133.45407150027307</v>
      </c>
      <c r="G881" s="21">
        <v>0.64</v>
      </c>
      <c r="H881" s="4">
        <v>108.8215</v>
      </c>
      <c r="I881" s="59">
        <f t="shared" si="235"/>
        <v>87.057200000000009</v>
      </c>
      <c r="J881" s="4">
        <f t="shared" si="236"/>
        <v>65.292899999999989</v>
      </c>
      <c r="K881" s="59">
        <f t="shared" si="223"/>
        <v>242.27557150027309</v>
      </c>
      <c r="L881" s="4">
        <f t="shared" si="238"/>
        <v>174.21719999999999</v>
      </c>
      <c r="M881" s="59">
        <f t="shared" si="239"/>
        <v>166.35289999999998</v>
      </c>
      <c r="N881" s="4">
        <f t="shared" si="224"/>
        <v>0.71908694269576257</v>
      </c>
      <c r="O881" s="8">
        <v>471.7</v>
      </c>
      <c r="Q881" s="16">
        <v>1</v>
      </c>
      <c r="R881" s="59">
        <f t="shared" si="225"/>
        <v>0</v>
      </c>
      <c r="S881" s="6">
        <f t="shared" si="226"/>
        <v>242.27557150027309</v>
      </c>
      <c r="T881" s="59">
        <f t="shared" si="227"/>
        <v>168.36216846412952</v>
      </c>
      <c r="U881" s="6">
        <f t="shared" si="228"/>
        <v>174.21719999999999</v>
      </c>
      <c r="V881" s="59">
        <f t="shared" si="229"/>
        <v>0</v>
      </c>
      <c r="W881" s="6">
        <f t="shared" si="230"/>
        <v>168.36216846412952</v>
      </c>
      <c r="X881" s="59">
        <f t="shared" si="237"/>
        <v>-7.4195097554081713E-2</v>
      </c>
      <c r="Y881" s="6">
        <f t="shared" si="231"/>
        <v>-33.647100000000023</v>
      </c>
      <c r="Z881" s="59">
        <f t="shared" si="232"/>
        <v>0</v>
      </c>
      <c r="AA881" s="18">
        <f t="shared" si="233"/>
        <v>1</v>
      </c>
      <c r="AB881" s="8" t="s">
        <v>895</v>
      </c>
      <c r="AS881" s="2">
        <v>1</v>
      </c>
      <c r="AT881" s="2">
        <v>0.9</v>
      </c>
    </row>
    <row r="882" spans="2:46" x14ac:dyDescent="0.25">
      <c r="B882" s="7" t="s">
        <v>896</v>
      </c>
      <c r="C882" s="21">
        <v>155.04</v>
      </c>
      <c r="D882" s="16">
        <v>85.17</v>
      </c>
      <c r="E882" s="21">
        <v>103.16</v>
      </c>
      <c r="F882" s="4">
        <f t="shared" si="234"/>
        <v>133.77561250093382</v>
      </c>
      <c r="G882" s="21">
        <v>0.63</v>
      </c>
      <c r="H882" s="4">
        <v>108.8215</v>
      </c>
      <c r="I882" s="59">
        <f t="shared" si="235"/>
        <v>87.057200000000009</v>
      </c>
      <c r="J882" s="4">
        <f t="shared" si="236"/>
        <v>65.292899999999989</v>
      </c>
      <c r="K882" s="59">
        <f t="shared" si="223"/>
        <v>242.5971125009338</v>
      </c>
      <c r="L882" s="4">
        <f t="shared" si="238"/>
        <v>172.22720000000001</v>
      </c>
      <c r="M882" s="59">
        <f t="shared" si="239"/>
        <v>168.4529</v>
      </c>
      <c r="N882" s="4">
        <f t="shared" si="224"/>
        <v>0.70993095599741352</v>
      </c>
      <c r="O882" s="8">
        <v>472.09</v>
      </c>
      <c r="Q882" s="16">
        <v>1</v>
      </c>
      <c r="R882" s="59">
        <f t="shared" si="225"/>
        <v>0</v>
      </c>
      <c r="S882" s="6">
        <f t="shared" si="226"/>
        <v>242.5971125009338</v>
      </c>
      <c r="T882" s="59">
        <f t="shared" si="227"/>
        <v>170.85417926978175</v>
      </c>
      <c r="U882" s="6">
        <f t="shared" si="228"/>
        <v>172.22720000000001</v>
      </c>
      <c r="V882" s="59">
        <f t="shared" si="229"/>
        <v>0</v>
      </c>
      <c r="W882" s="6">
        <f t="shared" si="230"/>
        <v>170.85417926978175</v>
      </c>
      <c r="X882" s="59">
        <f t="shared" si="237"/>
        <v>2.4920108056522281</v>
      </c>
      <c r="Y882" s="6">
        <f t="shared" si="231"/>
        <v>-31.5471</v>
      </c>
      <c r="Z882" s="59">
        <f t="shared" si="232"/>
        <v>0</v>
      </c>
      <c r="AA882" s="18">
        <f t="shared" si="233"/>
        <v>1</v>
      </c>
      <c r="AB882" s="8" t="s">
        <v>896</v>
      </c>
      <c r="AS882" s="2">
        <v>1</v>
      </c>
      <c r="AT882" s="2">
        <v>0.9</v>
      </c>
    </row>
    <row r="883" spans="2:46" x14ac:dyDescent="0.25">
      <c r="B883" s="7" t="s">
        <v>897</v>
      </c>
      <c r="C883" s="21">
        <v>156.91999999999999</v>
      </c>
      <c r="D883" s="16">
        <v>65.72</v>
      </c>
      <c r="E883" s="21">
        <v>87.55</v>
      </c>
      <c r="F883" s="4">
        <f t="shared" si="234"/>
        <v>109.47200966457133</v>
      </c>
      <c r="G883" s="21">
        <v>0.59</v>
      </c>
      <c r="H883" s="4">
        <v>108.8215</v>
      </c>
      <c r="I883" s="59">
        <f t="shared" si="235"/>
        <v>87.057200000000009</v>
      </c>
      <c r="J883" s="4">
        <f t="shared" si="236"/>
        <v>65.292899999999989</v>
      </c>
      <c r="K883" s="59">
        <f t="shared" si="223"/>
        <v>218.29350966457133</v>
      </c>
      <c r="L883" s="4">
        <f t="shared" si="238"/>
        <v>152.77719999999999</v>
      </c>
      <c r="M883" s="59">
        <f t="shared" si="239"/>
        <v>152.84289999999999</v>
      </c>
      <c r="N883" s="4">
        <f t="shared" si="224"/>
        <v>0.69987055609100168</v>
      </c>
      <c r="O883" s="8">
        <v>471.75</v>
      </c>
      <c r="Q883" s="16">
        <v>1</v>
      </c>
      <c r="R883" s="59">
        <f t="shared" si="225"/>
        <v>0</v>
      </c>
      <c r="S883" s="6">
        <f t="shared" si="226"/>
        <v>218.29350966457133</v>
      </c>
      <c r="T883" s="59">
        <f t="shared" si="227"/>
        <v>155.92043971794172</v>
      </c>
      <c r="U883" s="6">
        <f t="shared" si="228"/>
        <v>152.77719999999999</v>
      </c>
      <c r="V883" s="59">
        <f t="shared" si="229"/>
        <v>0</v>
      </c>
      <c r="W883" s="6">
        <f t="shared" si="230"/>
        <v>155.92043971794172</v>
      </c>
      <c r="X883" s="59">
        <f t="shared" si="237"/>
        <v>-14.933739551840034</v>
      </c>
      <c r="Y883" s="6">
        <f t="shared" si="231"/>
        <v>-47.157100000000014</v>
      </c>
      <c r="Z883" s="59">
        <f t="shared" si="232"/>
        <v>0</v>
      </c>
      <c r="AA883" s="18">
        <f t="shared" si="233"/>
        <v>1</v>
      </c>
      <c r="AB883" s="8" t="s">
        <v>897</v>
      </c>
      <c r="AS883" s="2">
        <v>1</v>
      </c>
      <c r="AT883" s="2">
        <v>0.9</v>
      </c>
    </row>
    <row r="884" spans="2:46" x14ac:dyDescent="0.25">
      <c r="B884" s="7" t="s">
        <v>898</v>
      </c>
      <c r="C884" s="21">
        <v>161.30000000000001</v>
      </c>
      <c r="D884" s="16">
        <v>83.38</v>
      </c>
      <c r="E884" s="21">
        <v>101.51</v>
      </c>
      <c r="F884" s="4">
        <f t="shared" si="234"/>
        <v>131.36401524009534</v>
      </c>
      <c r="G884" s="21">
        <v>0.63</v>
      </c>
      <c r="H884" s="4">
        <v>108.8215</v>
      </c>
      <c r="I884" s="59">
        <f t="shared" si="235"/>
        <v>87.057200000000009</v>
      </c>
      <c r="J884" s="4">
        <f t="shared" si="236"/>
        <v>65.292899999999989</v>
      </c>
      <c r="K884" s="59">
        <f t="shared" si="223"/>
        <v>240.18551524009536</v>
      </c>
      <c r="L884" s="4">
        <f t="shared" si="238"/>
        <v>170.43720000000002</v>
      </c>
      <c r="M884" s="59">
        <f t="shared" si="239"/>
        <v>166.80289999999999</v>
      </c>
      <c r="N884" s="4">
        <f t="shared" si="224"/>
        <v>0.70960648825815664</v>
      </c>
      <c r="O884" s="8">
        <v>472.16</v>
      </c>
      <c r="Q884" s="16">
        <v>1</v>
      </c>
      <c r="R884" s="59">
        <f t="shared" si="225"/>
        <v>0</v>
      </c>
      <c r="S884" s="6">
        <f t="shared" si="226"/>
        <v>240.18551524009536</v>
      </c>
      <c r="T884" s="59">
        <f t="shared" si="227"/>
        <v>169.23428313231943</v>
      </c>
      <c r="U884" s="6">
        <f t="shared" si="228"/>
        <v>170.43720000000002</v>
      </c>
      <c r="V884" s="59">
        <f t="shared" si="229"/>
        <v>0</v>
      </c>
      <c r="W884" s="6">
        <f t="shared" si="230"/>
        <v>169.23428313231943</v>
      </c>
      <c r="X884" s="59">
        <f t="shared" si="237"/>
        <v>13.313843414377715</v>
      </c>
      <c r="Y884" s="6">
        <f t="shared" si="231"/>
        <v>-33.197100000000006</v>
      </c>
      <c r="Z884" s="59">
        <f t="shared" si="232"/>
        <v>0</v>
      </c>
      <c r="AA884" s="18">
        <f t="shared" si="233"/>
        <v>1</v>
      </c>
      <c r="AB884" s="8" t="s">
        <v>898</v>
      </c>
      <c r="AS884" s="2">
        <v>1</v>
      </c>
      <c r="AT884" s="2">
        <v>0.9</v>
      </c>
    </row>
    <row r="885" spans="2:46" x14ac:dyDescent="0.25">
      <c r="B885" s="7" t="s">
        <v>899</v>
      </c>
      <c r="C885" s="21">
        <v>164.04</v>
      </c>
      <c r="D885" s="16">
        <v>86.16</v>
      </c>
      <c r="E885" s="21">
        <v>100.71</v>
      </c>
      <c r="F885" s="4">
        <f t="shared" si="234"/>
        <v>132.53697484098541</v>
      </c>
      <c r="G885" s="21">
        <v>0.64</v>
      </c>
      <c r="H885" s="4">
        <v>108.8215</v>
      </c>
      <c r="I885" s="59">
        <f t="shared" si="235"/>
        <v>87.057200000000009</v>
      </c>
      <c r="J885" s="4">
        <f t="shared" si="236"/>
        <v>65.292899999999989</v>
      </c>
      <c r="K885" s="59">
        <f t="shared" si="223"/>
        <v>241.35847484098542</v>
      </c>
      <c r="L885" s="4">
        <f t="shared" si="238"/>
        <v>173.21719999999999</v>
      </c>
      <c r="M885" s="59">
        <f t="shared" si="239"/>
        <v>166.00289999999998</v>
      </c>
      <c r="N885" s="4">
        <f t="shared" si="224"/>
        <v>0.71767606301838349</v>
      </c>
      <c r="O885" s="8">
        <v>469.95</v>
      </c>
      <c r="Q885" s="16">
        <v>1</v>
      </c>
      <c r="R885" s="59">
        <f t="shared" si="225"/>
        <v>0</v>
      </c>
      <c r="S885" s="6">
        <f t="shared" si="226"/>
        <v>241.35847484098545</v>
      </c>
      <c r="T885" s="59">
        <f t="shared" si="227"/>
        <v>168.07651531884699</v>
      </c>
      <c r="U885" s="6">
        <f t="shared" si="228"/>
        <v>173.21719999999999</v>
      </c>
      <c r="V885" s="59">
        <f t="shared" si="229"/>
        <v>0</v>
      </c>
      <c r="W885" s="6">
        <f t="shared" si="230"/>
        <v>168.07651531884699</v>
      </c>
      <c r="X885" s="59">
        <f t="shared" si="237"/>
        <v>-1.1577678134724465</v>
      </c>
      <c r="Y885" s="6">
        <f t="shared" si="231"/>
        <v>-33.997100000000017</v>
      </c>
      <c r="Z885" s="59">
        <f t="shared" si="232"/>
        <v>0</v>
      </c>
      <c r="AA885" s="18">
        <f t="shared" si="233"/>
        <v>1</v>
      </c>
      <c r="AB885" s="8" t="s">
        <v>899</v>
      </c>
      <c r="AS885" s="2">
        <v>1</v>
      </c>
      <c r="AT885" s="2">
        <v>0.9</v>
      </c>
    </row>
    <row r="886" spans="2:46" x14ac:dyDescent="0.25">
      <c r="B886" s="7" t="s">
        <v>900</v>
      </c>
      <c r="C886" s="21">
        <v>159.4</v>
      </c>
      <c r="D886" s="16">
        <v>87.74</v>
      </c>
      <c r="E886" s="21">
        <v>102.22</v>
      </c>
      <c r="F886" s="4">
        <f t="shared" si="234"/>
        <v>134.71167729636505</v>
      </c>
      <c r="G886" s="21">
        <v>0.65</v>
      </c>
      <c r="H886" s="4">
        <v>108.8215</v>
      </c>
      <c r="I886" s="59">
        <f t="shared" si="235"/>
        <v>87.057200000000009</v>
      </c>
      <c r="J886" s="4">
        <f t="shared" si="236"/>
        <v>65.292899999999989</v>
      </c>
      <c r="K886" s="59">
        <f t="shared" si="223"/>
        <v>243.53317729636507</v>
      </c>
      <c r="L886" s="4">
        <f t="shared" si="238"/>
        <v>174.7972</v>
      </c>
      <c r="M886" s="59">
        <f t="shared" si="239"/>
        <v>167.5129</v>
      </c>
      <c r="N886" s="4">
        <f t="shared" si="224"/>
        <v>0.71775518202713895</v>
      </c>
      <c r="O886" s="8">
        <v>470.08</v>
      </c>
      <c r="Q886" s="16">
        <v>1</v>
      </c>
      <c r="R886" s="59">
        <f t="shared" si="225"/>
        <v>0</v>
      </c>
      <c r="S886" s="6">
        <f t="shared" si="226"/>
        <v>243.53317729636507</v>
      </c>
      <c r="T886" s="59">
        <f t="shared" si="227"/>
        <v>169.57106862971284</v>
      </c>
      <c r="U886" s="6">
        <f t="shared" si="228"/>
        <v>174.7972</v>
      </c>
      <c r="V886" s="59">
        <f t="shared" si="229"/>
        <v>0</v>
      </c>
      <c r="W886" s="6">
        <f t="shared" si="230"/>
        <v>169.57106862971284</v>
      </c>
      <c r="X886" s="59">
        <f t="shared" si="237"/>
        <v>1.4945533108658537</v>
      </c>
      <c r="Y886" s="6">
        <f t="shared" si="231"/>
        <v>-32.487099999999998</v>
      </c>
      <c r="Z886" s="59">
        <f t="shared" si="232"/>
        <v>0</v>
      </c>
      <c r="AA886" s="18">
        <f t="shared" si="233"/>
        <v>1</v>
      </c>
      <c r="AB886" s="8" t="s">
        <v>900</v>
      </c>
      <c r="AS886" s="2">
        <v>1</v>
      </c>
      <c r="AT886" s="2">
        <v>0.9</v>
      </c>
    </row>
    <row r="887" spans="2:46" x14ac:dyDescent="0.25">
      <c r="B887" s="7" t="s">
        <v>901</v>
      </c>
      <c r="C887" s="21">
        <v>154.88</v>
      </c>
      <c r="D887" s="16">
        <v>84.33</v>
      </c>
      <c r="E887" s="21">
        <v>101.41</v>
      </c>
      <c r="F887" s="4">
        <f t="shared" si="234"/>
        <v>131.89214153997196</v>
      </c>
      <c r="G887" s="21">
        <v>0.63</v>
      </c>
      <c r="H887" s="4">
        <v>108.8215</v>
      </c>
      <c r="I887" s="59">
        <f t="shared" si="235"/>
        <v>87.057200000000009</v>
      </c>
      <c r="J887" s="4">
        <f t="shared" si="236"/>
        <v>65.292899999999989</v>
      </c>
      <c r="K887" s="59">
        <f t="shared" si="223"/>
        <v>240.71364153997195</v>
      </c>
      <c r="L887" s="4">
        <f t="shared" si="238"/>
        <v>171.38720000000001</v>
      </c>
      <c r="M887" s="59">
        <f t="shared" si="239"/>
        <v>166.7029</v>
      </c>
      <c r="N887" s="4">
        <f t="shared" si="224"/>
        <v>0.71199620804016683</v>
      </c>
      <c r="O887" s="8">
        <v>470.21</v>
      </c>
      <c r="Q887" s="16">
        <v>1</v>
      </c>
      <c r="R887" s="59">
        <f t="shared" si="225"/>
        <v>0</v>
      </c>
      <c r="S887" s="6">
        <f t="shared" si="226"/>
        <v>240.71364153997195</v>
      </c>
      <c r="T887" s="59">
        <f t="shared" si="227"/>
        <v>169.02510138909574</v>
      </c>
      <c r="U887" s="6">
        <f t="shared" si="228"/>
        <v>171.38720000000001</v>
      </c>
      <c r="V887" s="59">
        <f t="shared" si="229"/>
        <v>0</v>
      </c>
      <c r="W887" s="6">
        <f t="shared" si="230"/>
        <v>169.02510138909574</v>
      </c>
      <c r="X887" s="59">
        <f t="shared" si="237"/>
        <v>-0.54596724061710233</v>
      </c>
      <c r="Y887" s="6">
        <f t="shared" si="231"/>
        <v>-33.2971</v>
      </c>
      <c r="Z887" s="59">
        <f t="shared" si="232"/>
        <v>0</v>
      </c>
      <c r="AA887" s="18">
        <f t="shared" si="233"/>
        <v>1</v>
      </c>
      <c r="AB887" s="8" t="s">
        <v>901</v>
      </c>
      <c r="AS887" s="2">
        <v>1</v>
      </c>
      <c r="AT887" s="2">
        <v>0.9</v>
      </c>
    </row>
    <row r="888" spans="2:46" x14ac:dyDescent="0.25">
      <c r="B888" s="7" t="s">
        <v>902</v>
      </c>
      <c r="C888" s="21">
        <v>164.42</v>
      </c>
      <c r="D888" s="16">
        <v>84.61</v>
      </c>
      <c r="E888" s="21">
        <v>100.05</v>
      </c>
      <c r="F888" s="4">
        <f t="shared" si="234"/>
        <v>131.02997595970169</v>
      </c>
      <c r="G888" s="21">
        <v>0.64</v>
      </c>
      <c r="H888" s="4">
        <v>108.8215</v>
      </c>
      <c r="I888" s="59">
        <f t="shared" si="235"/>
        <v>87.057200000000009</v>
      </c>
      <c r="J888" s="4">
        <f t="shared" si="236"/>
        <v>65.292899999999989</v>
      </c>
      <c r="K888" s="59">
        <f t="shared" si="223"/>
        <v>239.8514759597017</v>
      </c>
      <c r="L888" s="4">
        <f t="shared" si="238"/>
        <v>171.66720000000001</v>
      </c>
      <c r="M888" s="59">
        <f t="shared" si="239"/>
        <v>165.34289999999999</v>
      </c>
      <c r="N888" s="4">
        <f t="shared" si="224"/>
        <v>0.71572292525246928</v>
      </c>
      <c r="O888" s="8">
        <v>469.67</v>
      </c>
      <c r="Q888" s="16">
        <v>1</v>
      </c>
      <c r="R888" s="59">
        <f t="shared" si="225"/>
        <v>0</v>
      </c>
      <c r="S888" s="6">
        <f t="shared" si="226"/>
        <v>239.8514759597017</v>
      </c>
      <c r="T888" s="59">
        <f t="shared" si="227"/>
        <v>167.5085160945776</v>
      </c>
      <c r="U888" s="6">
        <f t="shared" si="228"/>
        <v>171.66720000000001</v>
      </c>
      <c r="V888" s="59">
        <f t="shared" si="229"/>
        <v>0</v>
      </c>
      <c r="W888" s="6">
        <f t="shared" si="230"/>
        <v>167.5085160945776</v>
      </c>
      <c r="X888" s="59">
        <f t="shared" si="237"/>
        <v>-1.5165852945181371</v>
      </c>
      <c r="Y888" s="6">
        <f t="shared" si="231"/>
        <v>-34.657100000000014</v>
      </c>
      <c r="Z888" s="59">
        <f t="shared" si="232"/>
        <v>0</v>
      </c>
      <c r="AA888" s="18">
        <f t="shared" si="233"/>
        <v>1</v>
      </c>
      <c r="AB888" s="8" t="s">
        <v>902</v>
      </c>
      <c r="AS888" s="2">
        <v>1</v>
      </c>
      <c r="AT888" s="2">
        <v>0.9</v>
      </c>
    </row>
    <row r="889" spans="2:46" x14ac:dyDescent="0.25">
      <c r="B889" s="7" t="s">
        <v>903</v>
      </c>
      <c r="C889" s="21">
        <v>148.62</v>
      </c>
      <c r="D889" s="16">
        <v>83.42</v>
      </c>
      <c r="E889" s="21">
        <v>100.27</v>
      </c>
      <c r="F889" s="4">
        <f t="shared" si="234"/>
        <v>130.43377361711191</v>
      </c>
      <c r="G889" s="21">
        <v>0.63</v>
      </c>
      <c r="H889" s="4">
        <v>108.8215</v>
      </c>
      <c r="I889" s="59">
        <f t="shared" si="235"/>
        <v>87.057200000000009</v>
      </c>
      <c r="J889" s="4">
        <f t="shared" si="236"/>
        <v>65.292899999999989</v>
      </c>
      <c r="K889" s="59">
        <f t="shared" si="223"/>
        <v>239.25527361711192</v>
      </c>
      <c r="L889" s="4">
        <f t="shared" si="238"/>
        <v>170.47720000000001</v>
      </c>
      <c r="M889" s="59">
        <f t="shared" si="239"/>
        <v>165.56289999999998</v>
      </c>
      <c r="N889" s="4">
        <f t="shared" si="224"/>
        <v>0.71253267450572599</v>
      </c>
      <c r="O889" s="8">
        <v>469.03</v>
      </c>
      <c r="Q889" s="16">
        <v>1</v>
      </c>
      <c r="R889" s="59">
        <f t="shared" si="225"/>
        <v>0</v>
      </c>
      <c r="S889" s="6">
        <f t="shared" si="226"/>
        <v>239.2552736171119</v>
      </c>
      <c r="T889" s="59">
        <f t="shared" si="227"/>
        <v>167.87081412133281</v>
      </c>
      <c r="U889" s="6">
        <f t="shared" si="228"/>
        <v>170.47720000000001</v>
      </c>
      <c r="V889" s="59">
        <f t="shared" si="229"/>
        <v>0</v>
      </c>
      <c r="W889" s="6">
        <f t="shared" si="230"/>
        <v>167.87081412133281</v>
      </c>
      <c r="X889" s="59">
        <f t="shared" si="237"/>
        <v>0.36229802675521228</v>
      </c>
      <c r="Y889" s="6">
        <f t="shared" si="231"/>
        <v>-34.437100000000015</v>
      </c>
      <c r="Z889" s="59">
        <f t="shared" si="232"/>
        <v>0</v>
      </c>
      <c r="AA889" s="18">
        <f t="shared" si="233"/>
        <v>1</v>
      </c>
      <c r="AB889" s="8" t="s">
        <v>903</v>
      </c>
      <c r="AS889" s="2">
        <v>1</v>
      </c>
      <c r="AT889" s="2">
        <v>0.9</v>
      </c>
    </row>
    <row r="890" spans="2:46" x14ac:dyDescent="0.25">
      <c r="B890" s="7" t="s">
        <v>904</v>
      </c>
      <c r="C890" s="21">
        <v>167.16</v>
      </c>
      <c r="D890" s="16">
        <v>81.28</v>
      </c>
      <c r="E890" s="21">
        <v>100.26</v>
      </c>
      <c r="F890" s="4">
        <f t="shared" si="234"/>
        <v>129.06783487763326</v>
      </c>
      <c r="G890" s="21">
        <v>0.62</v>
      </c>
      <c r="H890" s="4">
        <v>108.8215</v>
      </c>
      <c r="I890" s="59">
        <f t="shared" si="235"/>
        <v>87.057200000000009</v>
      </c>
      <c r="J890" s="4">
        <f t="shared" si="236"/>
        <v>65.292899999999989</v>
      </c>
      <c r="K890" s="59">
        <f t="shared" si="223"/>
        <v>237.88933487763325</v>
      </c>
      <c r="L890" s="4">
        <f t="shared" si="238"/>
        <v>168.3372</v>
      </c>
      <c r="M890" s="59">
        <f t="shared" si="239"/>
        <v>165.55289999999999</v>
      </c>
      <c r="N890" s="4">
        <f t="shared" si="224"/>
        <v>0.7076281922709573</v>
      </c>
      <c r="O890" s="8">
        <v>468.68</v>
      </c>
      <c r="Q890" s="16">
        <v>1</v>
      </c>
      <c r="R890" s="59">
        <f t="shared" si="225"/>
        <v>0</v>
      </c>
      <c r="S890" s="6">
        <f t="shared" si="226"/>
        <v>237.88933487763322</v>
      </c>
      <c r="T890" s="59">
        <f t="shared" si="227"/>
        <v>168.08903219628198</v>
      </c>
      <c r="U890" s="6">
        <f t="shared" si="228"/>
        <v>168.3372</v>
      </c>
      <c r="V890" s="59">
        <f t="shared" si="229"/>
        <v>0</v>
      </c>
      <c r="W890" s="6">
        <f t="shared" si="230"/>
        <v>168.08903219628198</v>
      </c>
      <c r="X890" s="59">
        <f t="shared" si="237"/>
        <v>0.21821807494916357</v>
      </c>
      <c r="Y890" s="6">
        <f t="shared" si="231"/>
        <v>-34.447100000000006</v>
      </c>
      <c r="Z890" s="59">
        <f t="shared" si="232"/>
        <v>0</v>
      </c>
      <c r="AA890" s="18">
        <f t="shared" si="233"/>
        <v>1</v>
      </c>
      <c r="AB890" s="8" t="s">
        <v>904</v>
      </c>
      <c r="AS890" s="2">
        <v>1</v>
      </c>
      <c r="AT890" s="2">
        <v>0.9</v>
      </c>
    </row>
    <row r="891" spans="2:46" x14ac:dyDescent="0.25">
      <c r="B891" s="7" t="s">
        <v>905</v>
      </c>
      <c r="C891" s="21">
        <v>126.5</v>
      </c>
      <c r="D891" s="16">
        <v>69.31</v>
      </c>
      <c r="E891" s="21">
        <v>87.99</v>
      </c>
      <c r="F891" s="4">
        <f t="shared" si="234"/>
        <v>112.00944692301627</v>
      </c>
      <c r="G891" s="21">
        <v>0.6</v>
      </c>
      <c r="H891" s="4">
        <v>108.8215</v>
      </c>
      <c r="I891" s="59">
        <f t="shared" si="235"/>
        <v>87.057200000000009</v>
      </c>
      <c r="J891" s="4">
        <f t="shared" si="236"/>
        <v>65.292899999999989</v>
      </c>
      <c r="K891" s="59">
        <f t="shared" si="223"/>
        <v>220.83094692301626</v>
      </c>
      <c r="L891" s="4">
        <f t="shared" si="238"/>
        <v>156.36720000000003</v>
      </c>
      <c r="M891" s="59">
        <f t="shared" si="239"/>
        <v>153.28289999999998</v>
      </c>
      <c r="N891" s="4">
        <f t="shared" si="224"/>
        <v>0.70808553863834633</v>
      </c>
      <c r="O891" s="8">
        <v>469.59</v>
      </c>
      <c r="Q891" s="16">
        <v>1</v>
      </c>
      <c r="R891" s="59">
        <f t="shared" si="225"/>
        <v>0</v>
      </c>
      <c r="S891" s="6">
        <f t="shared" si="226"/>
        <v>220.83094692301623</v>
      </c>
      <c r="T891" s="59">
        <f t="shared" si="227"/>
        <v>155.93462054039188</v>
      </c>
      <c r="U891" s="6">
        <f t="shared" si="228"/>
        <v>156.36720000000003</v>
      </c>
      <c r="V891" s="59">
        <f t="shared" si="229"/>
        <v>0</v>
      </c>
      <c r="W891" s="6">
        <f t="shared" si="230"/>
        <v>155.93462054039188</v>
      </c>
      <c r="X891" s="59">
        <f t="shared" si="237"/>
        <v>-12.154411655890101</v>
      </c>
      <c r="Y891" s="6">
        <f t="shared" si="231"/>
        <v>-46.717100000000016</v>
      </c>
      <c r="Z891" s="59">
        <f t="shared" si="232"/>
        <v>0</v>
      </c>
      <c r="AA891" s="18">
        <f t="shared" si="233"/>
        <v>1</v>
      </c>
      <c r="AB891" s="8" t="s">
        <v>905</v>
      </c>
      <c r="AS891" s="2">
        <v>1</v>
      </c>
      <c r="AT891" s="2">
        <v>0.9</v>
      </c>
    </row>
    <row r="892" spans="2:46" x14ac:dyDescent="0.25">
      <c r="B892" s="7" t="s">
        <v>906</v>
      </c>
      <c r="C892" s="21">
        <v>132.30000000000001</v>
      </c>
      <c r="D892" s="16">
        <v>68.55</v>
      </c>
      <c r="E892" s="21">
        <v>89.25</v>
      </c>
      <c r="F892" s="4">
        <f t="shared" si="234"/>
        <v>112.53739378535475</v>
      </c>
      <c r="G892" s="21">
        <v>0.6</v>
      </c>
      <c r="H892" s="4">
        <v>108.8215</v>
      </c>
      <c r="I892" s="59">
        <f t="shared" si="235"/>
        <v>87.057200000000009</v>
      </c>
      <c r="J892" s="4">
        <f t="shared" si="236"/>
        <v>65.292899999999989</v>
      </c>
      <c r="K892" s="59">
        <f t="shared" si="223"/>
        <v>221.35889378535475</v>
      </c>
      <c r="L892" s="4">
        <f t="shared" si="238"/>
        <v>155.60720000000001</v>
      </c>
      <c r="M892" s="59">
        <f t="shared" si="239"/>
        <v>154.54289999999997</v>
      </c>
      <c r="N892" s="4">
        <f t="shared" si="224"/>
        <v>0.70296339730938373</v>
      </c>
      <c r="O892" s="8">
        <v>470.22</v>
      </c>
      <c r="Q892" s="16">
        <v>1</v>
      </c>
      <c r="R892" s="59">
        <f t="shared" si="225"/>
        <v>0</v>
      </c>
      <c r="S892" s="6">
        <f t="shared" si="226"/>
        <v>221.35889378535475</v>
      </c>
      <c r="T892" s="59">
        <f t="shared" si="227"/>
        <v>157.43620665538143</v>
      </c>
      <c r="U892" s="6">
        <f t="shared" si="228"/>
        <v>155.60720000000001</v>
      </c>
      <c r="V892" s="59">
        <f t="shared" si="229"/>
        <v>0</v>
      </c>
      <c r="W892" s="6">
        <f t="shared" si="230"/>
        <v>157.43620665538143</v>
      </c>
      <c r="X892" s="59">
        <f t="shared" si="237"/>
        <v>1.50158611498955</v>
      </c>
      <c r="Y892" s="6">
        <f t="shared" si="231"/>
        <v>-45.457100000000025</v>
      </c>
      <c r="Z892" s="59">
        <f t="shared" si="232"/>
        <v>0</v>
      </c>
      <c r="AA892" s="18">
        <f t="shared" si="233"/>
        <v>1</v>
      </c>
      <c r="AB892" s="8" t="s">
        <v>906</v>
      </c>
      <c r="AS892" s="2">
        <v>1</v>
      </c>
      <c r="AT892" s="2">
        <v>0.9</v>
      </c>
    </row>
    <row r="893" spans="2:46" x14ac:dyDescent="0.25">
      <c r="B893" s="7" t="s">
        <v>907</v>
      </c>
      <c r="C893" s="21">
        <v>164.94</v>
      </c>
      <c r="D893" s="16">
        <v>84.96</v>
      </c>
      <c r="E893" s="21">
        <v>102.12</v>
      </c>
      <c r="F893" s="4">
        <f t="shared" si="234"/>
        <v>132.84086720584145</v>
      </c>
      <c r="G893" s="21">
        <v>0.63</v>
      </c>
      <c r="H893" s="4">
        <v>108.8215</v>
      </c>
      <c r="I893" s="59">
        <f t="shared" si="235"/>
        <v>87.057200000000009</v>
      </c>
      <c r="J893" s="4">
        <f t="shared" si="236"/>
        <v>65.292899999999989</v>
      </c>
      <c r="K893" s="59">
        <f t="shared" si="223"/>
        <v>241.66236720584146</v>
      </c>
      <c r="L893" s="4">
        <f t="shared" si="238"/>
        <v>172.0172</v>
      </c>
      <c r="M893" s="59">
        <f t="shared" si="239"/>
        <v>167.41289999999998</v>
      </c>
      <c r="N893" s="4">
        <f t="shared" si="224"/>
        <v>0.71180797402965268</v>
      </c>
      <c r="O893" s="8">
        <v>469.35</v>
      </c>
      <c r="Q893" s="16">
        <v>1</v>
      </c>
      <c r="R893" s="59">
        <f t="shared" si="225"/>
        <v>0</v>
      </c>
      <c r="S893" s="6">
        <f t="shared" si="226"/>
        <v>241.66236720584149</v>
      </c>
      <c r="T893" s="59">
        <f t="shared" si="227"/>
        <v>169.73739313330748</v>
      </c>
      <c r="U893" s="6">
        <f t="shared" si="228"/>
        <v>172.0172</v>
      </c>
      <c r="V893" s="59">
        <f t="shared" si="229"/>
        <v>0</v>
      </c>
      <c r="W893" s="6">
        <f t="shared" si="230"/>
        <v>169.73739313330748</v>
      </c>
      <c r="X893" s="59">
        <f t="shared" si="237"/>
        <v>12.301186477926052</v>
      </c>
      <c r="Y893" s="6">
        <f t="shared" si="231"/>
        <v>-32.587100000000021</v>
      </c>
      <c r="Z893" s="59">
        <f t="shared" si="232"/>
        <v>0</v>
      </c>
      <c r="AA893" s="18">
        <f t="shared" si="233"/>
        <v>1</v>
      </c>
      <c r="AB893" s="8" t="s">
        <v>907</v>
      </c>
      <c r="AS893" s="2">
        <v>1</v>
      </c>
      <c r="AT893" s="2">
        <v>0.9</v>
      </c>
    </row>
    <row r="894" spans="2:46" x14ac:dyDescent="0.25">
      <c r="B894" s="7" t="s">
        <v>908</v>
      </c>
      <c r="C894" s="21">
        <v>154.74</v>
      </c>
      <c r="D894" s="16">
        <v>74.61</v>
      </c>
      <c r="E894" s="21">
        <v>92.2</v>
      </c>
      <c r="F894" s="4">
        <f t="shared" si="234"/>
        <v>118.60645893036349</v>
      </c>
      <c r="G894" s="21">
        <v>0.62</v>
      </c>
      <c r="H894" s="4">
        <v>108.8215</v>
      </c>
      <c r="I894" s="59">
        <f t="shared" si="235"/>
        <v>87.057200000000009</v>
      </c>
      <c r="J894" s="4">
        <f t="shared" si="236"/>
        <v>65.292899999999989</v>
      </c>
      <c r="K894" s="59">
        <f t="shared" si="223"/>
        <v>227.4279589303635</v>
      </c>
      <c r="L894" s="4">
        <f t="shared" si="238"/>
        <v>161.66720000000001</v>
      </c>
      <c r="M894" s="59">
        <f t="shared" si="239"/>
        <v>157.49289999999999</v>
      </c>
      <c r="N894" s="4">
        <f t="shared" si="224"/>
        <v>0.71085015562884735</v>
      </c>
      <c r="O894" s="8">
        <v>468.96</v>
      </c>
      <c r="Q894" s="16">
        <v>1</v>
      </c>
      <c r="R894" s="59">
        <f t="shared" si="225"/>
        <v>0</v>
      </c>
      <c r="S894" s="6">
        <f t="shared" si="226"/>
        <v>227.4279589303635</v>
      </c>
      <c r="T894" s="59">
        <f t="shared" si="227"/>
        <v>159.95997295383339</v>
      </c>
      <c r="U894" s="6">
        <f t="shared" si="228"/>
        <v>161.66720000000001</v>
      </c>
      <c r="V894" s="59">
        <f t="shared" si="229"/>
        <v>0</v>
      </c>
      <c r="W894" s="6">
        <f t="shared" si="230"/>
        <v>159.95997295383339</v>
      </c>
      <c r="X894" s="59">
        <f t="shared" si="237"/>
        <v>-9.7774201794740918</v>
      </c>
      <c r="Y894" s="6">
        <f t="shared" si="231"/>
        <v>-42.507100000000008</v>
      </c>
      <c r="Z894" s="59">
        <f t="shared" si="232"/>
        <v>0</v>
      </c>
      <c r="AA894" s="18">
        <f t="shared" si="233"/>
        <v>1</v>
      </c>
      <c r="AB894" s="8" t="s">
        <v>908</v>
      </c>
      <c r="AS894" s="2">
        <v>1</v>
      </c>
      <c r="AT894" s="2">
        <v>0.9</v>
      </c>
    </row>
    <row r="895" spans="2:46" x14ac:dyDescent="0.25">
      <c r="B895" s="7" t="s">
        <v>909</v>
      </c>
      <c r="C895" s="21">
        <v>136.1</v>
      </c>
      <c r="D895" s="16">
        <v>76.27</v>
      </c>
      <c r="E895" s="21">
        <v>95.08</v>
      </c>
      <c r="F895" s="4">
        <f t="shared" si="234"/>
        <v>121.89060382162359</v>
      </c>
      <c r="G895" s="21">
        <v>0.62</v>
      </c>
      <c r="H895" s="4">
        <v>108.8215</v>
      </c>
      <c r="I895" s="59">
        <f t="shared" si="235"/>
        <v>87.057200000000009</v>
      </c>
      <c r="J895" s="4">
        <f t="shared" si="236"/>
        <v>65.292899999999989</v>
      </c>
      <c r="K895" s="59">
        <f t="shared" si="223"/>
        <v>230.7121038216236</v>
      </c>
      <c r="L895" s="4">
        <f t="shared" si="238"/>
        <v>163.3272</v>
      </c>
      <c r="M895" s="59">
        <f t="shared" si="239"/>
        <v>160.37289999999999</v>
      </c>
      <c r="N895" s="4">
        <f t="shared" si="224"/>
        <v>0.70792644726727205</v>
      </c>
      <c r="O895" s="8">
        <v>469.39</v>
      </c>
      <c r="Q895" s="16">
        <v>1</v>
      </c>
      <c r="R895" s="59">
        <f t="shared" si="225"/>
        <v>0</v>
      </c>
      <c r="S895" s="6">
        <f t="shared" si="226"/>
        <v>230.7121038216236</v>
      </c>
      <c r="T895" s="59">
        <f t="shared" si="227"/>
        <v>162.94876676415691</v>
      </c>
      <c r="U895" s="6">
        <f t="shared" si="228"/>
        <v>163.3272</v>
      </c>
      <c r="V895" s="59">
        <f t="shared" si="229"/>
        <v>0</v>
      </c>
      <c r="W895" s="6">
        <f t="shared" si="230"/>
        <v>162.94876676415691</v>
      </c>
      <c r="X895" s="59">
        <f t="shared" si="237"/>
        <v>2.9887938103235285</v>
      </c>
      <c r="Y895" s="6">
        <f t="shared" si="231"/>
        <v>-39.627100000000013</v>
      </c>
      <c r="Z895" s="59">
        <f t="shared" si="232"/>
        <v>0</v>
      </c>
      <c r="AA895" s="18">
        <f t="shared" si="233"/>
        <v>1</v>
      </c>
      <c r="AB895" s="8" t="s">
        <v>909</v>
      </c>
      <c r="AS895" s="2">
        <v>1</v>
      </c>
      <c r="AT895" s="2">
        <v>0.9</v>
      </c>
    </row>
    <row r="896" spans="2:46" x14ac:dyDescent="0.25">
      <c r="B896" s="7" t="s">
        <v>910</v>
      </c>
      <c r="C896" s="21">
        <v>143.97999999999999</v>
      </c>
      <c r="D896" s="16">
        <v>75.89</v>
      </c>
      <c r="E896" s="21">
        <v>93.12</v>
      </c>
      <c r="F896" s="4">
        <f t="shared" si="234"/>
        <v>120.12754263698231</v>
      </c>
      <c r="G896" s="21">
        <v>0.62</v>
      </c>
      <c r="H896" s="4">
        <v>108.8215</v>
      </c>
      <c r="I896" s="59">
        <f t="shared" si="235"/>
        <v>87.057200000000009</v>
      </c>
      <c r="J896" s="4">
        <f t="shared" si="236"/>
        <v>65.292899999999989</v>
      </c>
      <c r="K896" s="59">
        <f t="shared" si="223"/>
        <v>228.94904263698231</v>
      </c>
      <c r="L896" s="4">
        <f t="shared" si="238"/>
        <v>162.94720000000001</v>
      </c>
      <c r="M896" s="59">
        <f t="shared" si="239"/>
        <v>158.41289999999998</v>
      </c>
      <c r="N896" s="4">
        <f t="shared" si="224"/>
        <v>0.71171819774047407</v>
      </c>
      <c r="O896" s="8">
        <v>468.63</v>
      </c>
      <c r="Q896" s="16">
        <v>1</v>
      </c>
      <c r="R896" s="59">
        <f t="shared" si="225"/>
        <v>0</v>
      </c>
      <c r="S896" s="6">
        <f t="shared" si="226"/>
        <v>228.94904263698231</v>
      </c>
      <c r="T896" s="59">
        <f t="shared" si="227"/>
        <v>160.82871054805713</v>
      </c>
      <c r="U896" s="6">
        <f t="shared" si="228"/>
        <v>162.94720000000001</v>
      </c>
      <c r="V896" s="59">
        <f t="shared" si="229"/>
        <v>0</v>
      </c>
      <c r="W896" s="6">
        <f t="shared" si="230"/>
        <v>160.82871054805713</v>
      </c>
      <c r="X896" s="59">
        <f t="shared" si="237"/>
        <v>-2.1200562160997833</v>
      </c>
      <c r="Y896" s="6">
        <f t="shared" si="231"/>
        <v>-41.587100000000021</v>
      </c>
      <c r="Z896" s="59">
        <f t="shared" si="232"/>
        <v>0</v>
      </c>
      <c r="AA896" s="18">
        <f t="shared" si="233"/>
        <v>1</v>
      </c>
      <c r="AB896" s="8" t="s">
        <v>910</v>
      </c>
      <c r="AS896" s="2">
        <v>1</v>
      </c>
      <c r="AT896" s="2">
        <v>0.9</v>
      </c>
    </row>
    <row r="897" spans="2:46" x14ac:dyDescent="0.25">
      <c r="B897" s="7" t="s">
        <v>911</v>
      </c>
      <c r="C897" s="21">
        <v>72.14</v>
      </c>
      <c r="D897" s="16">
        <v>72.02</v>
      </c>
      <c r="E897" s="21">
        <v>80.680000000000007</v>
      </c>
      <c r="F897" s="4">
        <f t="shared" si="234"/>
        <v>108.14870688084996</v>
      </c>
      <c r="G897" s="21">
        <v>0.66</v>
      </c>
      <c r="H897" s="4">
        <v>108.8215</v>
      </c>
      <c r="I897" s="59">
        <f t="shared" si="235"/>
        <v>87.057200000000009</v>
      </c>
      <c r="J897" s="4">
        <f t="shared" si="236"/>
        <v>65.292899999999989</v>
      </c>
      <c r="K897" s="59">
        <f t="shared" si="223"/>
        <v>216.97020688084996</v>
      </c>
      <c r="L897" s="4">
        <f t="shared" si="238"/>
        <v>159.0772</v>
      </c>
      <c r="M897" s="59">
        <f t="shared" si="239"/>
        <v>145.97289999999998</v>
      </c>
      <c r="N897" s="4">
        <f t="shared" si="224"/>
        <v>0.7331753160347857</v>
      </c>
      <c r="O897" s="8">
        <v>473.34</v>
      </c>
      <c r="Q897" s="16">
        <v>1</v>
      </c>
      <c r="R897" s="59">
        <f t="shared" si="225"/>
        <v>0</v>
      </c>
      <c r="S897" s="6">
        <f t="shared" si="226"/>
        <v>216.97020688084996</v>
      </c>
      <c r="T897" s="59">
        <f t="shared" si="227"/>
        <v>147.54834839495433</v>
      </c>
      <c r="U897" s="6">
        <f t="shared" si="228"/>
        <v>159.0772</v>
      </c>
      <c r="V897" s="59">
        <f t="shared" si="229"/>
        <v>0</v>
      </c>
      <c r="W897" s="6">
        <f t="shared" si="230"/>
        <v>147.54834839495433</v>
      </c>
      <c r="X897" s="59">
        <f t="shared" si="237"/>
        <v>-13.2803621531028</v>
      </c>
      <c r="Y897" s="6">
        <f t="shared" si="231"/>
        <v>-54.027100000000019</v>
      </c>
      <c r="Z897" s="59">
        <f t="shared" si="232"/>
        <v>0</v>
      </c>
      <c r="AA897" s="18">
        <f t="shared" si="233"/>
        <v>1</v>
      </c>
      <c r="AB897" s="8" t="s">
        <v>911</v>
      </c>
      <c r="AS897" s="2">
        <v>1</v>
      </c>
      <c r="AT897" s="2">
        <v>0.9</v>
      </c>
    </row>
    <row r="898" spans="2:46" x14ac:dyDescent="0.25">
      <c r="B898" s="7" t="s">
        <v>912</v>
      </c>
      <c r="C898" s="21">
        <v>36.46</v>
      </c>
      <c r="D898" s="16">
        <v>30.09</v>
      </c>
      <c r="E898" s="21">
        <v>13.1</v>
      </c>
      <c r="F898" s="4">
        <f t="shared" si="234"/>
        <v>32.817953927690255</v>
      </c>
      <c r="G898" s="21">
        <v>0.91</v>
      </c>
      <c r="H898" s="4">
        <v>108.8215</v>
      </c>
      <c r="I898" s="59">
        <f t="shared" si="235"/>
        <v>87.057200000000009</v>
      </c>
      <c r="J898" s="4">
        <f t="shared" si="236"/>
        <v>65.292899999999989</v>
      </c>
      <c r="K898" s="59">
        <f t="shared" si="223"/>
        <v>141.63945392769025</v>
      </c>
      <c r="L898" s="4">
        <f t="shared" si="238"/>
        <v>117.14720000000001</v>
      </c>
      <c r="M898" s="59">
        <f t="shared" si="239"/>
        <v>78.392899999999983</v>
      </c>
      <c r="N898" s="4">
        <f t="shared" si="224"/>
        <v>0.82708028555239965</v>
      </c>
      <c r="O898" s="8">
        <v>472.85</v>
      </c>
      <c r="Q898" s="16">
        <v>1</v>
      </c>
      <c r="R898" s="59">
        <f t="shared" si="225"/>
        <v>0</v>
      </c>
      <c r="S898" s="6">
        <f t="shared" si="226"/>
        <v>141.63945392769025</v>
      </c>
      <c r="T898" s="59">
        <f t="shared" si="227"/>
        <v>79.613242875129046</v>
      </c>
      <c r="U898" s="6">
        <f t="shared" si="228"/>
        <v>117.14720000000001</v>
      </c>
      <c r="V898" s="59">
        <f t="shared" si="229"/>
        <v>0</v>
      </c>
      <c r="W898" s="6">
        <f t="shared" si="230"/>
        <v>79.613242875129046</v>
      </c>
      <c r="X898" s="59">
        <f t="shared" si="237"/>
        <v>-67.935105519825285</v>
      </c>
      <c r="Y898" s="6">
        <f t="shared" si="231"/>
        <v>-121.60710000000002</v>
      </c>
      <c r="Z898" s="59">
        <f t="shared" si="232"/>
        <v>0</v>
      </c>
      <c r="AA898" s="18">
        <f t="shared" si="233"/>
        <v>1</v>
      </c>
      <c r="AB898" s="8" t="s">
        <v>912</v>
      </c>
      <c r="AS898" s="2">
        <v>1</v>
      </c>
      <c r="AT898" s="2">
        <v>0.9</v>
      </c>
    </row>
    <row r="899" spans="2:46" x14ac:dyDescent="0.25">
      <c r="B899" s="7" t="s">
        <v>913</v>
      </c>
      <c r="C899" s="21">
        <v>44.24</v>
      </c>
      <c r="D899" s="16">
        <v>36.46</v>
      </c>
      <c r="E899" s="21">
        <v>14.79</v>
      </c>
      <c r="F899" s="4">
        <f t="shared" si="234"/>
        <v>39.345593145865777</v>
      </c>
      <c r="G899" s="21">
        <v>0.92</v>
      </c>
      <c r="H899" s="4">
        <v>108.8215</v>
      </c>
      <c r="I899" s="59">
        <f t="shared" si="235"/>
        <v>87.057200000000009</v>
      </c>
      <c r="J899" s="4">
        <f t="shared" si="236"/>
        <v>65.292899999999989</v>
      </c>
      <c r="K899" s="59">
        <f t="shared" si="223"/>
        <v>148.16709314586578</v>
      </c>
      <c r="L899" s="4">
        <f t="shared" si="238"/>
        <v>123.5172</v>
      </c>
      <c r="M899" s="59">
        <f t="shared" si="239"/>
        <v>80.082899999999995</v>
      </c>
      <c r="N899" s="4">
        <f t="shared" si="224"/>
        <v>0.83363449587555349</v>
      </c>
      <c r="O899" s="8">
        <v>472.29</v>
      </c>
      <c r="Q899" s="16">
        <v>1</v>
      </c>
      <c r="R899" s="59">
        <f t="shared" si="225"/>
        <v>0</v>
      </c>
      <c r="S899" s="6">
        <f t="shared" si="226"/>
        <v>148.16709314586578</v>
      </c>
      <c r="T899" s="59">
        <f t="shared" si="227"/>
        <v>81.835131792254515</v>
      </c>
      <c r="U899" s="6">
        <f t="shared" si="228"/>
        <v>123.5172</v>
      </c>
      <c r="V899" s="59">
        <f t="shared" si="229"/>
        <v>0</v>
      </c>
      <c r="W899" s="6">
        <f t="shared" si="230"/>
        <v>81.835131792254515</v>
      </c>
      <c r="X899" s="59">
        <f t="shared" si="237"/>
        <v>2.2218889171254688</v>
      </c>
      <c r="Y899" s="6">
        <f t="shared" si="231"/>
        <v>-119.9171</v>
      </c>
      <c r="Z899" s="59">
        <f t="shared" si="232"/>
        <v>0</v>
      </c>
      <c r="AA899" s="18">
        <f t="shared" si="233"/>
        <v>1</v>
      </c>
      <c r="AB899" s="8" t="s">
        <v>913</v>
      </c>
      <c r="AS899" s="2">
        <v>1</v>
      </c>
      <c r="AT899" s="2">
        <v>0.9</v>
      </c>
    </row>
    <row r="900" spans="2:46" x14ac:dyDescent="0.25">
      <c r="B900" s="7" t="s">
        <v>914</v>
      </c>
      <c r="C900" s="21">
        <v>49.16</v>
      </c>
      <c r="D900" s="16">
        <v>29</v>
      </c>
      <c r="E900" s="21">
        <v>14.23</v>
      </c>
      <c r="F900" s="4">
        <f t="shared" si="234"/>
        <v>32.303140714178241</v>
      </c>
      <c r="G900" s="21">
        <v>0.89</v>
      </c>
      <c r="H900" s="4">
        <v>108.8215</v>
      </c>
      <c r="I900" s="59">
        <f t="shared" si="235"/>
        <v>87.057200000000009</v>
      </c>
      <c r="J900" s="4">
        <f t="shared" si="236"/>
        <v>65.292899999999989</v>
      </c>
      <c r="K900" s="59">
        <f t="shared" ref="K900:K963" si="240">F900+H900</f>
        <v>141.12464071417824</v>
      </c>
      <c r="L900" s="4">
        <f t="shared" si="238"/>
        <v>116.05720000000001</v>
      </c>
      <c r="M900" s="59">
        <f t="shared" si="239"/>
        <v>79.522899999999993</v>
      </c>
      <c r="N900" s="4">
        <f t="shared" ref="N900:N963" si="241">L900/K900</f>
        <v>0.82237374998921919</v>
      </c>
      <c r="O900" s="8">
        <v>472.73</v>
      </c>
      <c r="Q900" s="16">
        <v>1</v>
      </c>
      <c r="R900" s="59">
        <f t="shared" ref="R900:R963" si="242">DEGREES(ACOS(Q900))</f>
        <v>0</v>
      </c>
      <c r="S900" s="6">
        <f t="shared" ref="S900:S963" si="243">L900/N900</f>
        <v>141.12464071417824</v>
      </c>
      <c r="T900" s="59">
        <f t="shared" ref="T900:T963" si="244">S900*SIN(ACOS(N900))</f>
        <v>80.292531065260931</v>
      </c>
      <c r="U900" s="6">
        <f t="shared" ref="U900:U963" si="245">L900/Q900</f>
        <v>116.05720000000001</v>
      </c>
      <c r="V900" s="59">
        <f t="shared" ref="V900:V963" si="246">U900*SIN(ACOS(Q900))</f>
        <v>0</v>
      </c>
      <c r="W900" s="6">
        <f t="shared" ref="W900:W963" si="247">T900-V900</f>
        <v>80.292531065260931</v>
      </c>
      <c r="X900" s="59">
        <f t="shared" si="237"/>
        <v>-1.5426007269935837</v>
      </c>
      <c r="Y900" s="6">
        <f t="shared" ref="Y900:Y963" si="248">M900-$AC$4</f>
        <v>-120.47710000000001</v>
      </c>
      <c r="Z900" s="59">
        <f t="shared" ref="Z900:Z963" si="249">IF(Y900&gt;1,SQRT((L900)^2+(Y900)^2),0)</f>
        <v>0</v>
      </c>
      <c r="AA900" s="18">
        <f t="shared" ref="AA900:AA963" si="250">IF(Z900&gt;0,L900/Z900,1)</f>
        <v>1</v>
      </c>
      <c r="AB900" s="8" t="s">
        <v>914</v>
      </c>
      <c r="AS900" s="2">
        <v>1</v>
      </c>
      <c r="AT900" s="2">
        <v>0.9</v>
      </c>
    </row>
    <row r="901" spans="2:46" x14ac:dyDescent="0.25">
      <c r="B901" s="7" t="s">
        <v>915</v>
      </c>
      <c r="C901" s="21">
        <v>167.16</v>
      </c>
      <c r="D901" s="16">
        <v>70.64</v>
      </c>
      <c r="E901" s="21">
        <v>93.88</v>
      </c>
      <c r="F901" s="4">
        <f t="shared" ref="F901:F964" si="251">SQRT((D901)^2+(E901)^2)</f>
        <v>117.4881440827116</v>
      </c>
      <c r="G901" s="21">
        <v>0.6</v>
      </c>
      <c r="H901" s="4">
        <v>108.8215</v>
      </c>
      <c r="I901" s="59">
        <f t="shared" ref="I901:I964" si="252">0.8*H901</f>
        <v>87.057200000000009</v>
      </c>
      <c r="J901" s="4">
        <f t="shared" ref="J901:J964" si="253">SQRT((H901)^2-(I901)^2)</f>
        <v>65.292899999999989</v>
      </c>
      <c r="K901" s="59">
        <f t="shared" si="240"/>
        <v>226.3096440827116</v>
      </c>
      <c r="L901" s="4">
        <f t="shared" si="238"/>
        <v>157.69720000000001</v>
      </c>
      <c r="M901" s="59">
        <f t="shared" si="239"/>
        <v>159.17289999999997</v>
      </c>
      <c r="N901" s="4">
        <f t="shared" si="241"/>
        <v>0.69682050289630992</v>
      </c>
      <c r="O901" s="8">
        <v>468.95</v>
      </c>
      <c r="Q901" s="16">
        <v>1</v>
      </c>
      <c r="R901" s="59">
        <f t="shared" si="242"/>
        <v>0</v>
      </c>
      <c r="S901" s="6">
        <f t="shared" si="243"/>
        <v>226.3096440827116</v>
      </c>
      <c r="T901" s="59">
        <f t="shared" si="244"/>
        <v>162.31958636284037</v>
      </c>
      <c r="U901" s="6">
        <f t="shared" si="245"/>
        <v>157.69720000000001</v>
      </c>
      <c r="V901" s="59">
        <f t="shared" si="246"/>
        <v>0</v>
      </c>
      <c r="W901" s="6">
        <f t="shared" si="247"/>
        <v>162.31958636284037</v>
      </c>
      <c r="X901" s="59">
        <f t="shared" ref="X901:X964" si="254">W901-W900</f>
        <v>82.027055297579437</v>
      </c>
      <c r="Y901" s="6">
        <f t="shared" si="248"/>
        <v>-40.82710000000003</v>
      </c>
      <c r="Z901" s="59">
        <f t="shared" si="249"/>
        <v>0</v>
      </c>
      <c r="AA901" s="18">
        <f t="shared" si="250"/>
        <v>1</v>
      </c>
      <c r="AB901" s="8" t="s">
        <v>915</v>
      </c>
      <c r="AS901" s="2">
        <v>1</v>
      </c>
      <c r="AT901" s="2">
        <v>0.9</v>
      </c>
    </row>
    <row r="902" spans="2:46" x14ac:dyDescent="0.25">
      <c r="B902" s="7" t="s">
        <v>916</v>
      </c>
      <c r="C902" s="21">
        <v>184.9</v>
      </c>
      <c r="D902" s="16">
        <v>80.86</v>
      </c>
      <c r="E902" s="21">
        <v>99.98</v>
      </c>
      <c r="F902" s="4">
        <f t="shared" si="251"/>
        <v>128.58592457963664</v>
      </c>
      <c r="G902" s="21">
        <v>0.62</v>
      </c>
      <c r="H902" s="4">
        <v>108.8215</v>
      </c>
      <c r="I902" s="59">
        <f t="shared" si="252"/>
        <v>87.057200000000009</v>
      </c>
      <c r="J902" s="4">
        <f t="shared" si="253"/>
        <v>65.292899999999989</v>
      </c>
      <c r="K902" s="59">
        <f t="shared" si="240"/>
        <v>237.40742457963665</v>
      </c>
      <c r="L902" s="4">
        <f t="shared" si="238"/>
        <v>167.91720000000001</v>
      </c>
      <c r="M902" s="59">
        <f t="shared" si="239"/>
        <v>165.27289999999999</v>
      </c>
      <c r="N902" s="4">
        <f t="shared" si="241"/>
        <v>0.70729548706120338</v>
      </c>
      <c r="O902" s="8">
        <v>467.76</v>
      </c>
      <c r="Q902" s="16">
        <v>1</v>
      </c>
      <c r="R902" s="59">
        <f t="shared" si="242"/>
        <v>0</v>
      </c>
      <c r="S902" s="6">
        <f t="shared" si="243"/>
        <v>237.40742457963665</v>
      </c>
      <c r="T902" s="59">
        <f t="shared" si="244"/>
        <v>167.82758768955674</v>
      </c>
      <c r="U902" s="6">
        <f t="shared" si="245"/>
        <v>167.91720000000001</v>
      </c>
      <c r="V902" s="59">
        <f t="shared" si="246"/>
        <v>0</v>
      </c>
      <c r="W902" s="6">
        <f t="shared" si="247"/>
        <v>167.82758768955674</v>
      </c>
      <c r="X902" s="59">
        <f t="shared" si="254"/>
        <v>5.5080013267163679</v>
      </c>
      <c r="Y902" s="6">
        <f t="shared" si="248"/>
        <v>-34.727100000000007</v>
      </c>
      <c r="Z902" s="59">
        <f t="shared" si="249"/>
        <v>0</v>
      </c>
      <c r="AA902" s="18">
        <f t="shared" si="250"/>
        <v>1</v>
      </c>
      <c r="AB902" s="8" t="s">
        <v>916</v>
      </c>
      <c r="AS902" s="2">
        <v>1</v>
      </c>
      <c r="AT902" s="2">
        <v>0.9</v>
      </c>
    </row>
    <row r="903" spans="2:46" x14ac:dyDescent="0.25">
      <c r="B903" s="7" t="s">
        <v>917</v>
      </c>
      <c r="C903" s="21">
        <v>182.56</v>
      </c>
      <c r="D903" s="16">
        <v>88.18</v>
      </c>
      <c r="E903" s="21">
        <v>100.73</v>
      </c>
      <c r="F903" s="4">
        <f t="shared" si="251"/>
        <v>133.87399037901275</v>
      </c>
      <c r="G903" s="21">
        <v>0.65</v>
      </c>
      <c r="H903" s="4">
        <v>108.8215</v>
      </c>
      <c r="I903" s="59">
        <f t="shared" si="252"/>
        <v>87.057200000000009</v>
      </c>
      <c r="J903" s="4">
        <f t="shared" si="253"/>
        <v>65.292899999999989</v>
      </c>
      <c r="K903" s="59">
        <f t="shared" si="240"/>
        <v>242.69549037901277</v>
      </c>
      <c r="L903" s="4">
        <f t="shared" si="238"/>
        <v>175.23720000000003</v>
      </c>
      <c r="M903" s="59">
        <f t="shared" si="239"/>
        <v>166.02289999999999</v>
      </c>
      <c r="N903" s="4">
        <f t="shared" si="241"/>
        <v>0.72204555480753085</v>
      </c>
      <c r="O903" s="8">
        <v>467.12</v>
      </c>
      <c r="Q903" s="16">
        <v>1</v>
      </c>
      <c r="R903" s="59">
        <f t="shared" si="242"/>
        <v>0</v>
      </c>
      <c r="S903" s="6">
        <f t="shared" si="243"/>
        <v>242.69549037901274</v>
      </c>
      <c r="T903" s="59">
        <f t="shared" si="244"/>
        <v>167.90778655699521</v>
      </c>
      <c r="U903" s="6">
        <f t="shared" si="245"/>
        <v>175.23720000000003</v>
      </c>
      <c r="V903" s="59">
        <f t="shared" si="246"/>
        <v>0</v>
      </c>
      <c r="W903" s="6">
        <f t="shared" si="247"/>
        <v>167.90778655699521</v>
      </c>
      <c r="X903" s="59">
        <f t="shared" si="254"/>
        <v>8.0198867438468824E-2</v>
      </c>
      <c r="Y903" s="6">
        <f t="shared" si="248"/>
        <v>-33.977100000000007</v>
      </c>
      <c r="Z903" s="59">
        <f t="shared" si="249"/>
        <v>0</v>
      </c>
      <c r="AA903" s="18">
        <f t="shared" si="250"/>
        <v>1</v>
      </c>
      <c r="AB903" s="8" t="s">
        <v>917</v>
      </c>
      <c r="AS903" s="2">
        <v>1</v>
      </c>
      <c r="AT903" s="2">
        <v>0.9</v>
      </c>
    </row>
    <row r="904" spans="2:46" x14ac:dyDescent="0.25">
      <c r="B904" s="7" t="s">
        <v>918</v>
      </c>
      <c r="C904" s="21">
        <v>163.52000000000001</v>
      </c>
      <c r="D904" s="16">
        <v>86.55</v>
      </c>
      <c r="E904" s="21">
        <v>101.73</v>
      </c>
      <c r="F904" s="4">
        <f t="shared" si="251"/>
        <v>133.56607129057889</v>
      </c>
      <c r="G904" s="21">
        <v>0.64</v>
      </c>
      <c r="H904" s="4">
        <v>108.8215</v>
      </c>
      <c r="I904" s="59">
        <f t="shared" si="252"/>
        <v>87.057200000000009</v>
      </c>
      <c r="J904" s="4">
        <f t="shared" si="253"/>
        <v>65.292899999999989</v>
      </c>
      <c r="K904" s="59">
        <f t="shared" si="240"/>
        <v>242.38757129057888</v>
      </c>
      <c r="L904" s="4">
        <f t="shared" si="238"/>
        <v>173.60720000000001</v>
      </c>
      <c r="M904" s="59">
        <f t="shared" si="239"/>
        <v>167.02289999999999</v>
      </c>
      <c r="N904" s="4">
        <f t="shared" si="241"/>
        <v>0.71623804420184711</v>
      </c>
      <c r="O904" s="8">
        <v>466.3</v>
      </c>
      <c r="Q904" s="16">
        <v>1</v>
      </c>
      <c r="R904" s="59">
        <f t="shared" si="242"/>
        <v>0</v>
      </c>
      <c r="S904" s="6">
        <f t="shared" si="243"/>
        <v>242.38757129057888</v>
      </c>
      <c r="T904" s="59">
        <f t="shared" si="244"/>
        <v>169.15163263860461</v>
      </c>
      <c r="U904" s="6">
        <f t="shared" si="245"/>
        <v>173.60720000000001</v>
      </c>
      <c r="V904" s="59">
        <f t="shared" si="246"/>
        <v>0</v>
      </c>
      <c r="W904" s="6">
        <f t="shared" si="247"/>
        <v>169.15163263860461</v>
      </c>
      <c r="X904" s="59">
        <f t="shared" si="254"/>
        <v>1.243846081609405</v>
      </c>
      <c r="Y904" s="6">
        <f t="shared" si="248"/>
        <v>-32.977100000000007</v>
      </c>
      <c r="Z904" s="59">
        <f t="shared" si="249"/>
        <v>0</v>
      </c>
      <c r="AA904" s="18">
        <f t="shared" si="250"/>
        <v>1</v>
      </c>
      <c r="AB904" s="8" t="s">
        <v>918</v>
      </c>
      <c r="AS904" s="2">
        <v>1</v>
      </c>
      <c r="AT904" s="2">
        <v>0.9</v>
      </c>
    </row>
    <row r="905" spans="2:46" x14ac:dyDescent="0.25">
      <c r="B905" s="7" t="s">
        <v>919</v>
      </c>
      <c r="C905" s="21">
        <v>177.54</v>
      </c>
      <c r="D905" s="16">
        <v>86.46</v>
      </c>
      <c r="E905" s="21">
        <v>99.57</v>
      </c>
      <c r="F905" s="4">
        <f t="shared" si="251"/>
        <v>131.86931599124944</v>
      </c>
      <c r="G905" s="21">
        <v>0.65</v>
      </c>
      <c r="H905" s="4">
        <v>108.8215</v>
      </c>
      <c r="I905" s="59">
        <f t="shared" si="252"/>
        <v>87.057200000000009</v>
      </c>
      <c r="J905" s="4">
        <f t="shared" si="253"/>
        <v>65.292899999999989</v>
      </c>
      <c r="K905" s="59">
        <f t="shared" si="240"/>
        <v>240.69081599124945</v>
      </c>
      <c r="L905" s="4">
        <f t="shared" si="238"/>
        <v>173.5172</v>
      </c>
      <c r="M905" s="59">
        <f t="shared" si="239"/>
        <v>164.86289999999997</v>
      </c>
      <c r="N905" s="4">
        <f t="shared" si="241"/>
        <v>0.72091325664170081</v>
      </c>
      <c r="O905" s="8">
        <v>466.05</v>
      </c>
      <c r="Q905" s="16">
        <v>1</v>
      </c>
      <c r="R905" s="59">
        <f t="shared" si="242"/>
        <v>0</v>
      </c>
      <c r="S905" s="6">
        <f t="shared" si="243"/>
        <v>240.69081599124945</v>
      </c>
      <c r="T905" s="59">
        <f t="shared" si="244"/>
        <v>166.80482668883866</v>
      </c>
      <c r="U905" s="6">
        <f t="shared" si="245"/>
        <v>173.5172</v>
      </c>
      <c r="V905" s="59">
        <f t="shared" si="246"/>
        <v>0</v>
      </c>
      <c r="W905" s="6">
        <f t="shared" si="247"/>
        <v>166.80482668883866</v>
      </c>
      <c r="X905" s="59">
        <f t="shared" si="254"/>
        <v>-2.346805949765951</v>
      </c>
      <c r="Y905" s="6">
        <f t="shared" si="248"/>
        <v>-35.137100000000032</v>
      </c>
      <c r="Z905" s="59">
        <f t="shared" si="249"/>
        <v>0</v>
      </c>
      <c r="AA905" s="18">
        <f t="shared" si="250"/>
        <v>1</v>
      </c>
      <c r="AB905" s="8" t="s">
        <v>919</v>
      </c>
      <c r="AS905" s="2">
        <v>1</v>
      </c>
      <c r="AT905" s="2">
        <v>0.9</v>
      </c>
    </row>
    <row r="906" spans="2:46" x14ac:dyDescent="0.25">
      <c r="B906" s="7" t="s">
        <v>920</v>
      </c>
      <c r="C906" s="21">
        <v>185.78</v>
      </c>
      <c r="D906" s="16">
        <v>80.11</v>
      </c>
      <c r="E906" s="21">
        <v>99.06</v>
      </c>
      <c r="F906" s="4">
        <f t="shared" si="251"/>
        <v>127.39896271163279</v>
      </c>
      <c r="G906" s="21">
        <v>0.62</v>
      </c>
      <c r="H906" s="4">
        <v>108.8215</v>
      </c>
      <c r="I906" s="59">
        <f t="shared" si="252"/>
        <v>87.057200000000009</v>
      </c>
      <c r="J906" s="4">
        <f t="shared" si="253"/>
        <v>65.292899999999989</v>
      </c>
      <c r="K906" s="59">
        <f t="shared" si="240"/>
        <v>236.22046271163279</v>
      </c>
      <c r="L906" s="4">
        <f t="shared" si="238"/>
        <v>167.16720000000001</v>
      </c>
      <c r="M906" s="59">
        <f t="shared" si="239"/>
        <v>164.35289999999998</v>
      </c>
      <c r="N906" s="4">
        <f t="shared" si="241"/>
        <v>0.70767450914728813</v>
      </c>
      <c r="O906" s="8">
        <v>465.64</v>
      </c>
      <c r="Q906" s="16">
        <v>1</v>
      </c>
      <c r="R906" s="59">
        <f t="shared" si="242"/>
        <v>0</v>
      </c>
      <c r="S906" s="6">
        <f t="shared" si="243"/>
        <v>236.22046271163279</v>
      </c>
      <c r="T906" s="59">
        <f t="shared" si="244"/>
        <v>166.89887431573018</v>
      </c>
      <c r="U906" s="6">
        <f t="shared" si="245"/>
        <v>167.16720000000001</v>
      </c>
      <c r="V906" s="59">
        <f t="shared" si="246"/>
        <v>0</v>
      </c>
      <c r="W906" s="6">
        <f t="shared" si="247"/>
        <v>166.89887431573018</v>
      </c>
      <c r="X906" s="59">
        <f t="shared" si="254"/>
        <v>9.404762689152335E-2</v>
      </c>
      <c r="Y906" s="6">
        <f t="shared" si="248"/>
        <v>-35.647100000000023</v>
      </c>
      <c r="Z906" s="59">
        <f t="shared" si="249"/>
        <v>0</v>
      </c>
      <c r="AA906" s="18">
        <f t="shared" si="250"/>
        <v>1</v>
      </c>
      <c r="AB906" s="8" t="s">
        <v>920</v>
      </c>
      <c r="AS906" s="2">
        <v>1</v>
      </c>
      <c r="AT906" s="2">
        <v>0.9</v>
      </c>
    </row>
    <row r="907" spans="2:46" x14ac:dyDescent="0.25">
      <c r="B907" s="7" t="s">
        <v>921</v>
      </c>
      <c r="C907" s="21">
        <v>183.18</v>
      </c>
      <c r="D907" s="16">
        <v>81.760000000000005</v>
      </c>
      <c r="E907" s="21">
        <v>99.87</v>
      </c>
      <c r="F907" s="4">
        <f t="shared" si="251"/>
        <v>129.06864258990254</v>
      </c>
      <c r="G907" s="21">
        <v>0.62</v>
      </c>
      <c r="H907" s="4">
        <v>108.8215</v>
      </c>
      <c r="I907" s="59">
        <f t="shared" si="252"/>
        <v>87.057200000000009</v>
      </c>
      <c r="J907" s="4">
        <f t="shared" si="253"/>
        <v>65.292899999999989</v>
      </c>
      <c r="K907" s="59">
        <f t="shared" si="240"/>
        <v>237.89014258990255</v>
      </c>
      <c r="L907" s="4">
        <f t="shared" si="238"/>
        <v>168.81720000000001</v>
      </c>
      <c r="M907" s="59">
        <f t="shared" si="239"/>
        <v>165.16289999999998</v>
      </c>
      <c r="N907" s="4">
        <f t="shared" si="241"/>
        <v>0.70964352773129824</v>
      </c>
      <c r="O907" s="8">
        <v>467.86</v>
      </c>
      <c r="Q907" s="16">
        <v>1</v>
      </c>
      <c r="R907" s="59">
        <f t="shared" si="242"/>
        <v>0</v>
      </c>
      <c r="S907" s="6">
        <f t="shared" si="243"/>
        <v>237.89014258990255</v>
      </c>
      <c r="T907" s="59">
        <f t="shared" si="244"/>
        <v>167.60809325806486</v>
      </c>
      <c r="U907" s="6">
        <f t="shared" si="245"/>
        <v>168.81720000000001</v>
      </c>
      <c r="V907" s="59">
        <f t="shared" si="246"/>
        <v>0</v>
      </c>
      <c r="W907" s="6">
        <f t="shared" si="247"/>
        <v>167.60809325806486</v>
      </c>
      <c r="X907" s="59">
        <f t="shared" si="254"/>
        <v>0.70921894233467242</v>
      </c>
      <c r="Y907" s="6">
        <f t="shared" si="248"/>
        <v>-34.837100000000021</v>
      </c>
      <c r="Z907" s="59">
        <f t="shared" si="249"/>
        <v>0</v>
      </c>
      <c r="AA907" s="18">
        <f t="shared" si="250"/>
        <v>1</v>
      </c>
      <c r="AB907" s="8" t="s">
        <v>921</v>
      </c>
      <c r="AS907" s="2">
        <v>1</v>
      </c>
      <c r="AT907" s="2">
        <v>0.9</v>
      </c>
    </row>
    <row r="908" spans="2:46" x14ac:dyDescent="0.25">
      <c r="B908" s="7" t="s">
        <v>922</v>
      </c>
      <c r="C908" s="21">
        <v>152.34</v>
      </c>
      <c r="D908" s="16">
        <v>81.19</v>
      </c>
      <c r="E908" s="21">
        <v>101.17</v>
      </c>
      <c r="F908" s="4">
        <f t="shared" si="251"/>
        <v>129.71963999333332</v>
      </c>
      <c r="G908" s="21">
        <v>0.62</v>
      </c>
      <c r="H908" s="4">
        <v>108.8215</v>
      </c>
      <c r="I908" s="59">
        <f t="shared" si="252"/>
        <v>87.057200000000009</v>
      </c>
      <c r="J908" s="4">
        <f t="shared" si="253"/>
        <v>65.292899999999989</v>
      </c>
      <c r="K908" s="59">
        <f t="shared" si="240"/>
        <v>238.54113999333333</v>
      </c>
      <c r="L908" s="4">
        <f t="shared" si="238"/>
        <v>168.24720000000002</v>
      </c>
      <c r="M908" s="59">
        <f t="shared" si="239"/>
        <v>166.46289999999999</v>
      </c>
      <c r="N908" s="4">
        <f t="shared" si="241"/>
        <v>0.70531733018758169</v>
      </c>
      <c r="O908" s="8">
        <v>467.2</v>
      </c>
      <c r="Q908" s="16">
        <v>1</v>
      </c>
      <c r="R908" s="59">
        <f t="shared" si="242"/>
        <v>0</v>
      </c>
      <c r="S908" s="6">
        <f t="shared" si="243"/>
        <v>238.5411399933333</v>
      </c>
      <c r="T908" s="59">
        <f t="shared" si="244"/>
        <v>169.09983785172307</v>
      </c>
      <c r="U908" s="6">
        <f t="shared" si="245"/>
        <v>168.24720000000002</v>
      </c>
      <c r="V908" s="59">
        <f t="shared" si="246"/>
        <v>0</v>
      </c>
      <c r="W908" s="6">
        <f t="shared" si="247"/>
        <v>169.09983785172307</v>
      </c>
      <c r="X908" s="59">
        <f t="shared" si="254"/>
        <v>1.4917445936582112</v>
      </c>
      <c r="Y908" s="6">
        <f t="shared" si="248"/>
        <v>-33.537100000000009</v>
      </c>
      <c r="Z908" s="59">
        <f t="shared" si="249"/>
        <v>0</v>
      </c>
      <c r="AA908" s="18">
        <f t="shared" si="250"/>
        <v>1</v>
      </c>
      <c r="AB908" s="8" t="s">
        <v>922</v>
      </c>
      <c r="AS908" s="2">
        <v>1</v>
      </c>
      <c r="AT908" s="2">
        <v>0.9</v>
      </c>
    </row>
    <row r="909" spans="2:46" x14ac:dyDescent="0.25">
      <c r="B909" s="7" t="s">
        <v>923</v>
      </c>
      <c r="C909" s="21">
        <v>132.84</v>
      </c>
      <c r="D909" s="16">
        <v>73.12</v>
      </c>
      <c r="E909" s="21">
        <v>90.79</v>
      </c>
      <c r="F909" s="4">
        <f t="shared" si="251"/>
        <v>116.57340391358572</v>
      </c>
      <c r="G909" s="21">
        <v>0.62</v>
      </c>
      <c r="H909" s="4">
        <v>108.8215</v>
      </c>
      <c r="I909" s="59">
        <f t="shared" si="252"/>
        <v>87.057200000000009</v>
      </c>
      <c r="J909" s="4">
        <f t="shared" si="253"/>
        <v>65.292899999999989</v>
      </c>
      <c r="K909" s="59">
        <f t="shared" si="240"/>
        <v>225.39490391358572</v>
      </c>
      <c r="L909" s="4">
        <f t="shared" si="238"/>
        <v>160.17720000000003</v>
      </c>
      <c r="M909" s="59">
        <f t="shared" si="239"/>
        <v>156.0829</v>
      </c>
      <c r="N909" s="4">
        <f t="shared" si="241"/>
        <v>0.71065138216882873</v>
      </c>
      <c r="O909" s="8">
        <v>467.45</v>
      </c>
      <c r="Q909" s="16">
        <v>1</v>
      </c>
      <c r="R909" s="59">
        <f t="shared" si="242"/>
        <v>0</v>
      </c>
      <c r="S909" s="6">
        <f t="shared" si="243"/>
        <v>225.39490391358572</v>
      </c>
      <c r="T909" s="59">
        <f t="shared" si="244"/>
        <v>158.57530485663435</v>
      </c>
      <c r="U909" s="6">
        <f t="shared" si="245"/>
        <v>160.17720000000003</v>
      </c>
      <c r="V909" s="59">
        <f t="shared" si="246"/>
        <v>0</v>
      </c>
      <c r="W909" s="6">
        <f t="shared" si="247"/>
        <v>158.57530485663435</v>
      </c>
      <c r="X909" s="59">
        <f t="shared" si="254"/>
        <v>-10.52453299508872</v>
      </c>
      <c r="Y909" s="6">
        <f t="shared" si="248"/>
        <v>-43.917100000000005</v>
      </c>
      <c r="Z909" s="59">
        <f t="shared" si="249"/>
        <v>0</v>
      </c>
      <c r="AA909" s="18">
        <f t="shared" si="250"/>
        <v>1</v>
      </c>
      <c r="AB909" s="8" t="s">
        <v>923</v>
      </c>
      <c r="AS909" s="2">
        <v>1</v>
      </c>
      <c r="AT909" s="2">
        <v>0.9</v>
      </c>
    </row>
    <row r="910" spans="2:46" x14ac:dyDescent="0.25">
      <c r="B910" s="7" t="s">
        <v>924</v>
      </c>
      <c r="C910" s="21">
        <v>125.58</v>
      </c>
      <c r="D910" s="16">
        <v>66.67</v>
      </c>
      <c r="E910" s="21">
        <v>87.17</v>
      </c>
      <c r="F910" s="4">
        <f t="shared" si="251"/>
        <v>109.74287129467682</v>
      </c>
      <c r="G910" s="21">
        <v>0.6</v>
      </c>
      <c r="H910" s="4">
        <v>108.8215</v>
      </c>
      <c r="I910" s="59">
        <f t="shared" si="252"/>
        <v>87.057200000000009</v>
      </c>
      <c r="J910" s="4">
        <f t="shared" si="253"/>
        <v>65.292899999999989</v>
      </c>
      <c r="K910" s="59">
        <f t="shared" si="240"/>
        <v>218.56437129467682</v>
      </c>
      <c r="L910" s="4">
        <f t="shared" si="238"/>
        <v>153.72720000000001</v>
      </c>
      <c r="M910" s="59">
        <f t="shared" si="239"/>
        <v>152.46289999999999</v>
      </c>
      <c r="N910" s="4">
        <f t="shared" si="241"/>
        <v>0.70334976871751498</v>
      </c>
      <c r="O910" s="8">
        <v>467.4</v>
      </c>
      <c r="Q910" s="16">
        <v>1</v>
      </c>
      <c r="R910" s="59">
        <f t="shared" si="242"/>
        <v>0</v>
      </c>
      <c r="S910" s="6">
        <f t="shared" si="243"/>
        <v>218.56437129467682</v>
      </c>
      <c r="T910" s="59">
        <f t="shared" si="244"/>
        <v>155.36515819062313</v>
      </c>
      <c r="U910" s="6">
        <f t="shared" si="245"/>
        <v>153.72720000000001</v>
      </c>
      <c r="V910" s="59">
        <f t="shared" si="246"/>
        <v>0</v>
      </c>
      <c r="W910" s="6">
        <f t="shared" si="247"/>
        <v>155.36515819062313</v>
      </c>
      <c r="X910" s="59">
        <f t="shared" si="254"/>
        <v>-3.2101466660112123</v>
      </c>
      <c r="Y910" s="6">
        <f t="shared" si="248"/>
        <v>-47.537100000000009</v>
      </c>
      <c r="Z910" s="59">
        <f t="shared" si="249"/>
        <v>0</v>
      </c>
      <c r="AA910" s="18">
        <f t="shared" si="250"/>
        <v>1</v>
      </c>
      <c r="AB910" s="8" t="s">
        <v>924</v>
      </c>
      <c r="AS910" s="2">
        <v>1</v>
      </c>
      <c r="AT910" s="2">
        <v>0.9</v>
      </c>
    </row>
    <row r="911" spans="2:46" x14ac:dyDescent="0.25">
      <c r="B911" s="7" t="s">
        <v>925</v>
      </c>
      <c r="C911" s="21">
        <v>124.9</v>
      </c>
      <c r="D911" s="16">
        <v>68.989999999999995</v>
      </c>
      <c r="E911" s="21">
        <v>88.02</v>
      </c>
      <c r="F911" s="4">
        <f t="shared" si="251"/>
        <v>111.83532760268554</v>
      </c>
      <c r="G911" s="21">
        <v>0.61</v>
      </c>
      <c r="H911" s="4">
        <v>108.8215</v>
      </c>
      <c r="I911" s="59">
        <f t="shared" si="252"/>
        <v>87.057200000000009</v>
      </c>
      <c r="J911" s="4">
        <f t="shared" si="253"/>
        <v>65.292899999999989</v>
      </c>
      <c r="K911" s="59">
        <f t="shared" si="240"/>
        <v>220.65682760268555</v>
      </c>
      <c r="L911" s="4">
        <f t="shared" si="238"/>
        <v>156.0472</v>
      </c>
      <c r="M911" s="59">
        <f t="shared" si="239"/>
        <v>153.31289999999998</v>
      </c>
      <c r="N911" s="4">
        <f t="shared" si="241"/>
        <v>0.70719407006511681</v>
      </c>
      <c r="O911" s="8">
        <v>467.39</v>
      </c>
      <c r="Q911" s="16">
        <v>1</v>
      </c>
      <c r="R911" s="59">
        <f t="shared" si="242"/>
        <v>0</v>
      </c>
      <c r="S911" s="6">
        <f t="shared" si="243"/>
        <v>220.65682760268555</v>
      </c>
      <c r="T911" s="59">
        <f t="shared" si="244"/>
        <v>156.0086758479838</v>
      </c>
      <c r="U911" s="6">
        <f t="shared" si="245"/>
        <v>156.0472</v>
      </c>
      <c r="V911" s="59">
        <f t="shared" si="246"/>
        <v>0</v>
      </c>
      <c r="W911" s="6">
        <f t="shared" si="247"/>
        <v>156.0086758479838</v>
      </c>
      <c r="X911" s="59">
        <f t="shared" si="254"/>
        <v>0.64351765736066113</v>
      </c>
      <c r="Y911" s="6">
        <f t="shared" si="248"/>
        <v>-46.687100000000015</v>
      </c>
      <c r="Z911" s="59">
        <f t="shared" si="249"/>
        <v>0</v>
      </c>
      <c r="AA911" s="18">
        <f t="shared" si="250"/>
        <v>1</v>
      </c>
      <c r="AB911" s="8" t="s">
        <v>925</v>
      </c>
      <c r="AS911" s="2">
        <v>1</v>
      </c>
      <c r="AT911" s="2">
        <v>0.9</v>
      </c>
    </row>
    <row r="912" spans="2:46" x14ac:dyDescent="0.25">
      <c r="B912" s="7" t="s">
        <v>926</v>
      </c>
      <c r="C912" s="21">
        <v>153.22</v>
      </c>
      <c r="D912" s="16">
        <v>79.959999999999994</v>
      </c>
      <c r="E912" s="21">
        <v>100.5</v>
      </c>
      <c r="F912" s="4">
        <f t="shared" si="251"/>
        <v>128.42839094219002</v>
      </c>
      <c r="G912" s="21">
        <v>0.62</v>
      </c>
      <c r="H912" s="4">
        <v>108.8215</v>
      </c>
      <c r="I912" s="59">
        <f t="shared" si="252"/>
        <v>87.057200000000009</v>
      </c>
      <c r="J912" s="4">
        <f t="shared" si="253"/>
        <v>65.292899999999989</v>
      </c>
      <c r="K912" s="59">
        <f t="shared" si="240"/>
        <v>237.24989094219001</v>
      </c>
      <c r="L912" s="4">
        <f t="shared" si="238"/>
        <v>167.0172</v>
      </c>
      <c r="M912" s="59">
        <f t="shared" si="239"/>
        <v>165.79289999999997</v>
      </c>
      <c r="N912" s="4">
        <f t="shared" si="241"/>
        <v>0.7039716618487154</v>
      </c>
      <c r="O912" s="8">
        <v>464.74</v>
      </c>
      <c r="Q912" s="16">
        <v>1</v>
      </c>
      <c r="R912" s="59">
        <f t="shared" si="242"/>
        <v>0</v>
      </c>
      <c r="S912" s="6">
        <f t="shared" si="243"/>
        <v>237.24989094219004</v>
      </c>
      <c r="T912" s="59">
        <f t="shared" si="244"/>
        <v>168.50153013026636</v>
      </c>
      <c r="U912" s="6">
        <f t="shared" si="245"/>
        <v>167.0172</v>
      </c>
      <c r="V912" s="59">
        <f t="shared" si="246"/>
        <v>0</v>
      </c>
      <c r="W912" s="6">
        <f t="shared" si="247"/>
        <v>168.50153013026636</v>
      </c>
      <c r="X912" s="59">
        <f t="shared" si="254"/>
        <v>12.492854282282565</v>
      </c>
      <c r="Y912" s="6">
        <f t="shared" si="248"/>
        <v>-34.207100000000025</v>
      </c>
      <c r="Z912" s="59">
        <f t="shared" si="249"/>
        <v>0</v>
      </c>
      <c r="AA912" s="18">
        <f t="shared" si="250"/>
        <v>1</v>
      </c>
      <c r="AB912" s="8" t="s">
        <v>926</v>
      </c>
      <c r="AS912" s="2">
        <v>1</v>
      </c>
      <c r="AT912" s="2">
        <v>0.9</v>
      </c>
    </row>
    <row r="913" spans="2:46" x14ac:dyDescent="0.25">
      <c r="B913" s="7" t="s">
        <v>927</v>
      </c>
      <c r="C913" s="21">
        <v>160.76</v>
      </c>
      <c r="D913" s="16">
        <v>85.56</v>
      </c>
      <c r="E913" s="21">
        <v>99.89</v>
      </c>
      <c r="F913" s="4">
        <f t="shared" si="251"/>
        <v>131.52385981258305</v>
      </c>
      <c r="G913" s="21">
        <v>0.64</v>
      </c>
      <c r="H913" s="4">
        <v>108.8215</v>
      </c>
      <c r="I913" s="59">
        <f t="shared" si="252"/>
        <v>87.057200000000009</v>
      </c>
      <c r="J913" s="4">
        <f t="shared" si="253"/>
        <v>65.292899999999989</v>
      </c>
      <c r="K913" s="59">
        <f t="shared" si="240"/>
        <v>240.34535981258307</v>
      </c>
      <c r="L913" s="4">
        <f t="shared" si="238"/>
        <v>172.61720000000003</v>
      </c>
      <c r="M913" s="59">
        <f t="shared" si="239"/>
        <v>165.18289999999999</v>
      </c>
      <c r="N913" s="4">
        <f t="shared" si="241"/>
        <v>0.71820483713354721</v>
      </c>
      <c r="O913" s="8">
        <v>464.29</v>
      </c>
      <c r="Q913" s="16">
        <v>1</v>
      </c>
      <c r="R913" s="59">
        <f t="shared" si="242"/>
        <v>0</v>
      </c>
      <c r="S913" s="6">
        <f t="shared" si="243"/>
        <v>240.34535981258307</v>
      </c>
      <c r="T913" s="59">
        <f t="shared" si="244"/>
        <v>167.23993018295604</v>
      </c>
      <c r="U913" s="6">
        <f t="shared" si="245"/>
        <v>172.61720000000003</v>
      </c>
      <c r="V913" s="59">
        <f t="shared" si="246"/>
        <v>0</v>
      </c>
      <c r="W913" s="6">
        <f t="shared" si="247"/>
        <v>167.23993018295604</v>
      </c>
      <c r="X913" s="59">
        <f t="shared" si="254"/>
        <v>-1.2615999473103159</v>
      </c>
      <c r="Y913" s="6">
        <f t="shared" si="248"/>
        <v>-34.817100000000011</v>
      </c>
      <c r="Z913" s="59">
        <f t="shared" si="249"/>
        <v>0</v>
      </c>
      <c r="AA913" s="18">
        <f t="shared" si="250"/>
        <v>1</v>
      </c>
      <c r="AB913" s="8" t="s">
        <v>927</v>
      </c>
      <c r="AS913" s="2">
        <v>1</v>
      </c>
      <c r="AT913" s="2">
        <v>0.9</v>
      </c>
    </row>
    <row r="914" spans="2:46" x14ac:dyDescent="0.25">
      <c r="B914" s="7" t="s">
        <v>928</v>
      </c>
      <c r="C914" s="21">
        <v>158.24</v>
      </c>
      <c r="D914" s="16">
        <v>80.11</v>
      </c>
      <c r="E914" s="21">
        <v>97.95</v>
      </c>
      <c r="F914" s="4">
        <f t="shared" si="251"/>
        <v>126.53779909576427</v>
      </c>
      <c r="G914" s="21">
        <v>0.63</v>
      </c>
      <c r="H914" s="4">
        <v>108.8215</v>
      </c>
      <c r="I914" s="59">
        <f t="shared" si="252"/>
        <v>87.057200000000009</v>
      </c>
      <c r="J914" s="4">
        <f t="shared" si="253"/>
        <v>65.292899999999989</v>
      </c>
      <c r="K914" s="59">
        <f t="shared" si="240"/>
        <v>235.35929909576427</v>
      </c>
      <c r="L914" s="4">
        <f t="shared" si="238"/>
        <v>167.16720000000001</v>
      </c>
      <c r="M914" s="59">
        <f t="shared" si="239"/>
        <v>163.24289999999999</v>
      </c>
      <c r="N914" s="4">
        <f t="shared" si="241"/>
        <v>0.71026384188874603</v>
      </c>
      <c r="O914" s="8">
        <v>463.71</v>
      </c>
      <c r="Q914" s="16">
        <v>1</v>
      </c>
      <c r="R914" s="59">
        <f t="shared" si="242"/>
        <v>0</v>
      </c>
      <c r="S914" s="6">
        <f t="shared" si="243"/>
        <v>235.35929909576427</v>
      </c>
      <c r="T914" s="59">
        <f t="shared" si="244"/>
        <v>165.67778039015801</v>
      </c>
      <c r="U914" s="6">
        <f t="shared" si="245"/>
        <v>167.16720000000001</v>
      </c>
      <c r="V914" s="59">
        <f t="shared" si="246"/>
        <v>0</v>
      </c>
      <c r="W914" s="6">
        <f t="shared" si="247"/>
        <v>165.67778039015801</v>
      </c>
      <c r="X914" s="59">
        <f t="shared" si="254"/>
        <v>-1.5621497927980386</v>
      </c>
      <c r="Y914" s="6">
        <f t="shared" si="248"/>
        <v>-36.757100000000008</v>
      </c>
      <c r="Z914" s="59">
        <f t="shared" si="249"/>
        <v>0</v>
      </c>
      <c r="AA914" s="18">
        <f t="shared" si="250"/>
        <v>1</v>
      </c>
      <c r="AB914" s="8" t="s">
        <v>928</v>
      </c>
      <c r="AS914" s="2">
        <v>1</v>
      </c>
      <c r="AT914" s="2">
        <v>0.9</v>
      </c>
    </row>
    <row r="915" spans="2:46" x14ac:dyDescent="0.25">
      <c r="B915" s="7" t="s">
        <v>929</v>
      </c>
      <c r="C915" s="21">
        <v>148.28</v>
      </c>
      <c r="D915" s="16">
        <v>84.67</v>
      </c>
      <c r="E915" s="21">
        <v>99.06</v>
      </c>
      <c r="F915" s="4">
        <f t="shared" si="251"/>
        <v>130.31459051080967</v>
      </c>
      <c r="G915" s="21">
        <v>0.64</v>
      </c>
      <c r="H915" s="4">
        <v>108.8215</v>
      </c>
      <c r="I915" s="59">
        <f t="shared" si="252"/>
        <v>87.057200000000009</v>
      </c>
      <c r="J915" s="4">
        <f t="shared" si="253"/>
        <v>65.292899999999989</v>
      </c>
      <c r="K915" s="59">
        <f t="shared" si="240"/>
        <v>239.13609051080965</v>
      </c>
      <c r="L915" s="4">
        <f t="shared" si="238"/>
        <v>171.72720000000001</v>
      </c>
      <c r="M915" s="59">
        <f t="shared" si="239"/>
        <v>164.35289999999998</v>
      </c>
      <c r="N915" s="4">
        <f t="shared" si="241"/>
        <v>0.71811494297318301</v>
      </c>
      <c r="O915" s="8">
        <v>464.54</v>
      </c>
      <c r="Q915" s="16">
        <v>1</v>
      </c>
      <c r="R915" s="59">
        <f t="shared" si="242"/>
        <v>0</v>
      </c>
      <c r="S915" s="6">
        <f t="shared" si="243"/>
        <v>239.13609051080965</v>
      </c>
      <c r="T915" s="59">
        <f t="shared" si="244"/>
        <v>166.42066748139831</v>
      </c>
      <c r="U915" s="6">
        <f t="shared" si="245"/>
        <v>171.72720000000001</v>
      </c>
      <c r="V915" s="59">
        <f t="shared" si="246"/>
        <v>0</v>
      </c>
      <c r="W915" s="6">
        <f t="shared" si="247"/>
        <v>166.42066748139831</v>
      </c>
      <c r="X915" s="59">
        <f t="shared" si="254"/>
        <v>0.74288709124030561</v>
      </c>
      <c r="Y915" s="6">
        <f t="shared" si="248"/>
        <v>-35.647100000000023</v>
      </c>
      <c r="Z915" s="59">
        <f t="shared" si="249"/>
        <v>0</v>
      </c>
      <c r="AA915" s="18">
        <f t="shared" si="250"/>
        <v>1</v>
      </c>
      <c r="AB915" s="8" t="s">
        <v>929</v>
      </c>
      <c r="AS915" s="2">
        <v>1</v>
      </c>
      <c r="AT915" s="2">
        <v>0.9</v>
      </c>
    </row>
    <row r="916" spans="2:46" x14ac:dyDescent="0.25">
      <c r="B916" s="7" t="s">
        <v>930</v>
      </c>
      <c r="C916" s="21">
        <v>171.5</v>
      </c>
      <c r="D916" s="16">
        <v>84.22</v>
      </c>
      <c r="E916" s="21">
        <v>98</v>
      </c>
      <c r="F916" s="4">
        <f t="shared" si="251"/>
        <v>129.21690446686918</v>
      </c>
      <c r="G916" s="21">
        <v>0.65</v>
      </c>
      <c r="H916" s="4">
        <v>108.8215</v>
      </c>
      <c r="I916" s="59">
        <f t="shared" si="252"/>
        <v>87.057200000000009</v>
      </c>
      <c r="J916" s="4">
        <f t="shared" si="253"/>
        <v>65.292899999999989</v>
      </c>
      <c r="K916" s="59">
        <f t="shared" si="240"/>
        <v>238.03840446686917</v>
      </c>
      <c r="L916" s="4">
        <f t="shared" si="238"/>
        <v>171.27719999999999</v>
      </c>
      <c r="M916" s="59">
        <f t="shared" si="239"/>
        <v>163.29289999999997</v>
      </c>
      <c r="N916" s="4">
        <f t="shared" si="241"/>
        <v>0.71953599413341229</v>
      </c>
      <c r="O916" s="8">
        <v>463.97</v>
      </c>
      <c r="Q916" s="16">
        <v>1</v>
      </c>
      <c r="R916" s="59">
        <f t="shared" si="242"/>
        <v>0</v>
      </c>
      <c r="S916" s="6">
        <f t="shared" si="243"/>
        <v>238.03840446686917</v>
      </c>
      <c r="T916" s="59">
        <f t="shared" si="244"/>
        <v>165.30699550016871</v>
      </c>
      <c r="U916" s="6">
        <f t="shared" si="245"/>
        <v>171.27719999999999</v>
      </c>
      <c r="V916" s="59">
        <f t="shared" si="246"/>
        <v>0</v>
      </c>
      <c r="W916" s="6">
        <f t="shared" si="247"/>
        <v>165.30699550016871</v>
      </c>
      <c r="X916" s="59">
        <f t="shared" si="254"/>
        <v>-1.1136719812296008</v>
      </c>
      <c r="Y916" s="6">
        <f t="shared" si="248"/>
        <v>-36.707100000000025</v>
      </c>
      <c r="Z916" s="59">
        <f t="shared" si="249"/>
        <v>0</v>
      </c>
      <c r="AA916" s="18">
        <f t="shared" si="250"/>
        <v>1</v>
      </c>
      <c r="AB916" s="8" t="s">
        <v>930</v>
      </c>
      <c r="AS916" s="2">
        <v>1</v>
      </c>
      <c r="AT916" s="2">
        <v>0.9</v>
      </c>
    </row>
    <row r="917" spans="2:46" x14ac:dyDescent="0.25">
      <c r="B917" s="7" t="s">
        <v>931</v>
      </c>
      <c r="C917" s="21">
        <v>160.19999999999999</v>
      </c>
      <c r="D917" s="16">
        <v>87.73</v>
      </c>
      <c r="E917" s="21">
        <v>99.52</v>
      </c>
      <c r="F917" s="4">
        <f t="shared" si="251"/>
        <v>132.66794375432221</v>
      </c>
      <c r="G917" s="21">
        <v>0.66</v>
      </c>
      <c r="H917" s="4">
        <v>108.8215</v>
      </c>
      <c r="I917" s="59">
        <f t="shared" si="252"/>
        <v>87.057200000000009</v>
      </c>
      <c r="J917" s="4">
        <f t="shared" si="253"/>
        <v>65.292899999999989</v>
      </c>
      <c r="K917" s="59">
        <f t="shared" si="240"/>
        <v>241.48944375432222</v>
      </c>
      <c r="L917" s="4">
        <f t="shared" si="238"/>
        <v>174.78720000000001</v>
      </c>
      <c r="M917" s="59">
        <f t="shared" si="239"/>
        <v>164.81289999999998</v>
      </c>
      <c r="N917" s="4">
        <f t="shared" si="241"/>
        <v>0.72378815936078211</v>
      </c>
      <c r="O917" s="8">
        <v>464.12</v>
      </c>
      <c r="Q917" s="16">
        <v>1</v>
      </c>
      <c r="R917" s="59">
        <f t="shared" si="242"/>
        <v>0</v>
      </c>
      <c r="S917" s="6">
        <f t="shared" si="243"/>
        <v>241.48944375432225</v>
      </c>
      <c r="T917" s="59">
        <f t="shared" si="244"/>
        <v>166.633088433636</v>
      </c>
      <c r="U917" s="6">
        <f t="shared" si="245"/>
        <v>174.78720000000001</v>
      </c>
      <c r="V917" s="59">
        <f t="shared" si="246"/>
        <v>0</v>
      </c>
      <c r="W917" s="6">
        <f t="shared" si="247"/>
        <v>166.633088433636</v>
      </c>
      <c r="X917" s="59">
        <f t="shared" si="254"/>
        <v>1.3260929334672937</v>
      </c>
      <c r="Y917" s="6">
        <f t="shared" si="248"/>
        <v>-35.187100000000015</v>
      </c>
      <c r="Z917" s="59">
        <f t="shared" si="249"/>
        <v>0</v>
      </c>
      <c r="AA917" s="18">
        <f t="shared" si="250"/>
        <v>1</v>
      </c>
      <c r="AB917" s="8" t="s">
        <v>931</v>
      </c>
      <c r="AS917" s="2">
        <v>1</v>
      </c>
      <c r="AT917" s="2">
        <v>0.9</v>
      </c>
    </row>
    <row r="918" spans="2:46" x14ac:dyDescent="0.25">
      <c r="B918" s="7" t="s">
        <v>932</v>
      </c>
      <c r="C918" s="21">
        <v>155.28</v>
      </c>
      <c r="D918" s="16">
        <v>78.69</v>
      </c>
      <c r="E918" s="21">
        <v>98.29</v>
      </c>
      <c r="F918" s="4">
        <f t="shared" si="251"/>
        <v>125.90885671786556</v>
      </c>
      <c r="G918" s="21">
        <v>0.62</v>
      </c>
      <c r="H918" s="4">
        <v>108.8215</v>
      </c>
      <c r="I918" s="59">
        <f t="shared" si="252"/>
        <v>87.057200000000009</v>
      </c>
      <c r="J918" s="4">
        <f t="shared" si="253"/>
        <v>65.292899999999989</v>
      </c>
      <c r="K918" s="59">
        <f t="shared" si="240"/>
        <v>234.73035671786556</v>
      </c>
      <c r="L918" s="4">
        <f t="shared" ref="L918:L981" si="255">D918+I918</f>
        <v>165.74720000000002</v>
      </c>
      <c r="M918" s="59">
        <f t="shared" ref="M918:M981" si="256">E918+J918</f>
        <v>163.5829</v>
      </c>
      <c r="N918" s="4">
        <f t="shared" si="241"/>
        <v>0.70611744606693572</v>
      </c>
      <c r="O918" s="8">
        <v>465.13</v>
      </c>
      <c r="Q918" s="16">
        <v>1</v>
      </c>
      <c r="R918" s="59">
        <f t="shared" si="242"/>
        <v>0</v>
      </c>
      <c r="S918" s="6">
        <f t="shared" si="243"/>
        <v>234.73035671786556</v>
      </c>
      <c r="T918" s="59">
        <f t="shared" si="244"/>
        <v>166.21132950872035</v>
      </c>
      <c r="U918" s="6">
        <f t="shared" si="245"/>
        <v>165.74720000000002</v>
      </c>
      <c r="V918" s="59">
        <f t="shared" si="246"/>
        <v>0</v>
      </c>
      <c r="W918" s="6">
        <f t="shared" si="247"/>
        <v>166.21132950872035</v>
      </c>
      <c r="X918" s="59">
        <f t="shared" si="254"/>
        <v>-0.42175892491565037</v>
      </c>
      <c r="Y918" s="6">
        <f t="shared" si="248"/>
        <v>-36.417100000000005</v>
      </c>
      <c r="Z918" s="59">
        <f t="shared" si="249"/>
        <v>0</v>
      </c>
      <c r="AA918" s="18">
        <f t="shared" si="250"/>
        <v>1</v>
      </c>
      <c r="AB918" s="8" t="s">
        <v>932</v>
      </c>
      <c r="AS918" s="2">
        <v>1</v>
      </c>
      <c r="AT918" s="2">
        <v>0.9</v>
      </c>
    </row>
    <row r="919" spans="2:46" x14ac:dyDescent="0.25">
      <c r="B919" s="7" t="s">
        <v>933</v>
      </c>
      <c r="C919" s="21">
        <v>158.47999999999999</v>
      </c>
      <c r="D919" s="16">
        <v>66.38</v>
      </c>
      <c r="E919" s="21">
        <v>87.67</v>
      </c>
      <c r="F919" s="4">
        <f t="shared" si="251"/>
        <v>109.96514584176205</v>
      </c>
      <c r="G919" s="21">
        <v>0.6</v>
      </c>
      <c r="H919" s="4">
        <v>108.8215</v>
      </c>
      <c r="I919" s="59">
        <f t="shared" si="252"/>
        <v>87.057200000000009</v>
      </c>
      <c r="J919" s="4">
        <f t="shared" si="253"/>
        <v>65.292899999999989</v>
      </c>
      <c r="K919" s="59">
        <f t="shared" si="240"/>
        <v>218.78664584176204</v>
      </c>
      <c r="L919" s="4">
        <f t="shared" si="255"/>
        <v>153.43720000000002</v>
      </c>
      <c r="M919" s="59">
        <f t="shared" si="256"/>
        <v>152.96289999999999</v>
      </c>
      <c r="N919" s="4">
        <f t="shared" si="241"/>
        <v>0.70130971389804952</v>
      </c>
      <c r="O919" s="8">
        <v>464.77</v>
      </c>
      <c r="Q919" s="16">
        <v>1</v>
      </c>
      <c r="R919" s="59">
        <f t="shared" si="242"/>
        <v>0</v>
      </c>
      <c r="S919" s="6">
        <f t="shared" si="243"/>
        <v>218.78664584176204</v>
      </c>
      <c r="T919" s="59">
        <f t="shared" si="244"/>
        <v>155.96352796358707</v>
      </c>
      <c r="U919" s="6">
        <f t="shared" si="245"/>
        <v>153.43720000000002</v>
      </c>
      <c r="V919" s="59">
        <f t="shared" si="246"/>
        <v>0</v>
      </c>
      <c r="W919" s="6">
        <f t="shared" si="247"/>
        <v>155.96352796358707</v>
      </c>
      <c r="X919" s="59">
        <f t="shared" si="254"/>
        <v>-10.247801545133285</v>
      </c>
      <c r="Y919" s="6">
        <f t="shared" si="248"/>
        <v>-47.037100000000009</v>
      </c>
      <c r="Z919" s="59">
        <f t="shared" si="249"/>
        <v>0</v>
      </c>
      <c r="AA919" s="18">
        <f t="shared" si="250"/>
        <v>1</v>
      </c>
      <c r="AB919" s="8" t="s">
        <v>933</v>
      </c>
      <c r="AS919" s="2">
        <v>1</v>
      </c>
      <c r="AT919" s="2">
        <v>0.9</v>
      </c>
    </row>
    <row r="920" spans="2:46" x14ac:dyDescent="0.25">
      <c r="B920" s="7" t="s">
        <v>934</v>
      </c>
      <c r="C920" s="21">
        <v>163.84</v>
      </c>
      <c r="D920" s="16">
        <v>86.67</v>
      </c>
      <c r="E920" s="21">
        <v>99.46</v>
      </c>
      <c r="F920" s="4">
        <f t="shared" si="251"/>
        <v>131.92414676623835</v>
      </c>
      <c r="G920" s="21">
        <v>0.65</v>
      </c>
      <c r="H920" s="4">
        <v>108.8215</v>
      </c>
      <c r="I920" s="59">
        <f t="shared" si="252"/>
        <v>87.057200000000009</v>
      </c>
      <c r="J920" s="4">
        <f t="shared" si="253"/>
        <v>65.292899999999989</v>
      </c>
      <c r="K920" s="59">
        <f t="shared" si="240"/>
        <v>240.74564676623834</v>
      </c>
      <c r="L920" s="4">
        <f t="shared" si="255"/>
        <v>173.72720000000001</v>
      </c>
      <c r="M920" s="59">
        <f t="shared" si="256"/>
        <v>164.75289999999998</v>
      </c>
      <c r="N920" s="4">
        <f t="shared" si="241"/>
        <v>0.72162135570695252</v>
      </c>
      <c r="O920" s="8">
        <v>463.33</v>
      </c>
      <c r="Q920" s="16">
        <v>1</v>
      </c>
      <c r="R920" s="59">
        <f t="shared" si="242"/>
        <v>0</v>
      </c>
      <c r="S920" s="6">
        <f t="shared" si="243"/>
        <v>240.74564676623834</v>
      </c>
      <c r="T920" s="59">
        <f t="shared" si="244"/>
        <v>166.66531257899584</v>
      </c>
      <c r="U920" s="6">
        <f t="shared" si="245"/>
        <v>173.72720000000001</v>
      </c>
      <c r="V920" s="59">
        <f t="shared" si="246"/>
        <v>0</v>
      </c>
      <c r="W920" s="6">
        <f t="shared" si="247"/>
        <v>166.66531257899584</v>
      </c>
      <c r="X920" s="59">
        <f t="shared" si="254"/>
        <v>10.701784615408769</v>
      </c>
      <c r="Y920" s="6">
        <f t="shared" si="248"/>
        <v>-35.247100000000017</v>
      </c>
      <c r="Z920" s="59">
        <f t="shared" si="249"/>
        <v>0</v>
      </c>
      <c r="AA920" s="18">
        <f t="shared" si="250"/>
        <v>1</v>
      </c>
      <c r="AB920" s="8" t="s">
        <v>934</v>
      </c>
      <c r="AS920" s="2">
        <v>1</v>
      </c>
      <c r="AT920" s="2">
        <v>0.9</v>
      </c>
    </row>
    <row r="921" spans="2:46" x14ac:dyDescent="0.25">
      <c r="B921" s="7" t="s">
        <v>935</v>
      </c>
      <c r="C921" s="21">
        <v>157.72</v>
      </c>
      <c r="D921" s="16">
        <v>80.69</v>
      </c>
      <c r="E921" s="21">
        <v>98.33</v>
      </c>
      <c r="F921" s="4">
        <f t="shared" si="251"/>
        <v>127.19931210505817</v>
      </c>
      <c r="G921" s="21">
        <v>0.63</v>
      </c>
      <c r="H921" s="4">
        <v>108.8215</v>
      </c>
      <c r="I921" s="59">
        <f t="shared" si="252"/>
        <v>87.057200000000009</v>
      </c>
      <c r="J921" s="4">
        <f t="shared" si="253"/>
        <v>65.292899999999989</v>
      </c>
      <c r="K921" s="59">
        <f t="shared" si="240"/>
        <v>236.02081210505816</v>
      </c>
      <c r="L921" s="4">
        <f t="shared" si="255"/>
        <v>167.74720000000002</v>
      </c>
      <c r="M921" s="59">
        <f t="shared" si="256"/>
        <v>163.62289999999999</v>
      </c>
      <c r="N921" s="4">
        <f t="shared" si="241"/>
        <v>0.71073054322570495</v>
      </c>
      <c r="O921" s="8">
        <v>465.53</v>
      </c>
      <c r="Q921" s="16">
        <v>1</v>
      </c>
      <c r="R921" s="59">
        <f t="shared" si="242"/>
        <v>0</v>
      </c>
      <c r="S921" s="6">
        <f t="shared" si="243"/>
        <v>236.02081210505816</v>
      </c>
      <c r="T921" s="59">
        <f t="shared" si="244"/>
        <v>166.03222771164386</v>
      </c>
      <c r="U921" s="6">
        <f t="shared" si="245"/>
        <v>167.74720000000002</v>
      </c>
      <c r="V921" s="59">
        <f t="shared" si="246"/>
        <v>0</v>
      </c>
      <c r="W921" s="6">
        <f t="shared" si="247"/>
        <v>166.03222771164386</v>
      </c>
      <c r="X921" s="59">
        <f t="shared" si="254"/>
        <v>-0.63308486735198244</v>
      </c>
      <c r="Y921" s="6">
        <f t="shared" si="248"/>
        <v>-36.377100000000013</v>
      </c>
      <c r="Z921" s="59">
        <f t="shared" si="249"/>
        <v>0</v>
      </c>
      <c r="AA921" s="18">
        <f t="shared" si="250"/>
        <v>1</v>
      </c>
      <c r="AB921" s="8" t="s">
        <v>935</v>
      </c>
      <c r="AS921" s="2">
        <v>1</v>
      </c>
      <c r="AT921" s="2">
        <v>0.9</v>
      </c>
    </row>
    <row r="922" spans="2:46" x14ac:dyDescent="0.25">
      <c r="B922" s="7" t="s">
        <v>936</v>
      </c>
      <c r="C922" s="21">
        <v>133.16</v>
      </c>
      <c r="D922" s="16">
        <v>81.8</v>
      </c>
      <c r="E922" s="21">
        <v>100.46</v>
      </c>
      <c r="F922" s="4">
        <f t="shared" si="251"/>
        <v>129.55096140129567</v>
      </c>
      <c r="G922" s="21">
        <v>0.62</v>
      </c>
      <c r="H922" s="4">
        <v>108.8215</v>
      </c>
      <c r="I922" s="59">
        <f t="shared" si="252"/>
        <v>87.057200000000009</v>
      </c>
      <c r="J922" s="4">
        <f t="shared" si="253"/>
        <v>65.292899999999989</v>
      </c>
      <c r="K922" s="59">
        <f t="shared" si="240"/>
        <v>238.37246140129565</v>
      </c>
      <c r="L922" s="4">
        <f t="shared" si="255"/>
        <v>168.85720000000001</v>
      </c>
      <c r="M922" s="59">
        <f t="shared" si="256"/>
        <v>165.75289999999998</v>
      </c>
      <c r="N922" s="4">
        <f t="shared" si="241"/>
        <v>0.70837545162455662</v>
      </c>
      <c r="O922" s="8">
        <v>466.73</v>
      </c>
      <c r="Q922" s="16">
        <v>1</v>
      </c>
      <c r="R922" s="59">
        <f t="shared" si="242"/>
        <v>0</v>
      </c>
      <c r="S922" s="6">
        <f t="shared" si="243"/>
        <v>238.37246140129565</v>
      </c>
      <c r="T922" s="59">
        <f t="shared" si="244"/>
        <v>168.25182424767991</v>
      </c>
      <c r="U922" s="6">
        <f t="shared" si="245"/>
        <v>168.85720000000001</v>
      </c>
      <c r="V922" s="59">
        <f t="shared" si="246"/>
        <v>0</v>
      </c>
      <c r="W922" s="6">
        <f t="shared" si="247"/>
        <v>168.25182424767991</v>
      </c>
      <c r="X922" s="59">
        <f t="shared" si="254"/>
        <v>2.2195965360360503</v>
      </c>
      <c r="Y922" s="6">
        <f t="shared" si="248"/>
        <v>-34.247100000000017</v>
      </c>
      <c r="Z922" s="59">
        <f t="shared" si="249"/>
        <v>0</v>
      </c>
      <c r="AA922" s="18">
        <f t="shared" si="250"/>
        <v>1</v>
      </c>
      <c r="AB922" s="8" t="s">
        <v>936</v>
      </c>
      <c r="AS922" s="2">
        <v>1</v>
      </c>
      <c r="AT922" s="2">
        <v>0.9</v>
      </c>
    </row>
    <row r="923" spans="2:46" x14ac:dyDescent="0.25">
      <c r="B923" s="7" t="s">
        <v>937</v>
      </c>
      <c r="C923" s="21">
        <v>62.42</v>
      </c>
      <c r="D923" s="16">
        <v>50.3</v>
      </c>
      <c r="E923" s="21">
        <v>9.02</v>
      </c>
      <c r="F923" s="4">
        <f t="shared" si="251"/>
        <v>51.10235219635198</v>
      </c>
      <c r="G923" s="21">
        <v>0.98</v>
      </c>
      <c r="H923" s="4">
        <v>108.8215</v>
      </c>
      <c r="I923" s="59">
        <f t="shared" si="252"/>
        <v>87.057200000000009</v>
      </c>
      <c r="J923" s="4">
        <f t="shared" si="253"/>
        <v>65.292899999999989</v>
      </c>
      <c r="K923" s="59">
        <f t="shared" si="240"/>
        <v>159.92385219635199</v>
      </c>
      <c r="L923" s="4">
        <f t="shared" si="255"/>
        <v>137.35720000000001</v>
      </c>
      <c r="M923" s="59">
        <f t="shared" si="256"/>
        <v>74.312899999999985</v>
      </c>
      <c r="N923" s="4">
        <f t="shared" si="241"/>
        <v>0.85889126677210725</v>
      </c>
      <c r="O923" s="8">
        <v>471.29</v>
      </c>
      <c r="Q923" s="16">
        <v>1</v>
      </c>
      <c r="R923" s="59">
        <f t="shared" si="242"/>
        <v>0</v>
      </c>
      <c r="S923" s="6">
        <f t="shared" si="243"/>
        <v>159.92385219635199</v>
      </c>
      <c r="T923" s="59">
        <f t="shared" si="244"/>
        <v>81.906276374162161</v>
      </c>
      <c r="U923" s="6">
        <f t="shared" si="245"/>
        <v>137.35720000000001</v>
      </c>
      <c r="V923" s="59">
        <f t="shared" si="246"/>
        <v>0</v>
      </c>
      <c r="W923" s="6">
        <f t="shared" si="247"/>
        <v>81.906276374162161</v>
      </c>
      <c r="X923" s="59">
        <f t="shared" si="254"/>
        <v>-86.345547873517745</v>
      </c>
      <c r="Y923" s="6">
        <f t="shared" si="248"/>
        <v>-125.68710000000002</v>
      </c>
      <c r="Z923" s="59">
        <f t="shared" si="249"/>
        <v>0</v>
      </c>
      <c r="AA923" s="18">
        <f t="shared" si="250"/>
        <v>1</v>
      </c>
      <c r="AB923" s="8" t="s">
        <v>937</v>
      </c>
      <c r="AS923" s="2">
        <v>1</v>
      </c>
      <c r="AT923" s="2">
        <v>0.9</v>
      </c>
    </row>
    <row r="924" spans="2:46" x14ac:dyDescent="0.25">
      <c r="B924" s="7" t="s">
        <v>938</v>
      </c>
      <c r="C924" s="21">
        <v>34</v>
      </c>
      <c r="D924" s="16">
        <v>26.16</v>
      </c>
      <c r="E924" s="21">
        <v>9.25</v>
      </c>
      <c r="F924" s="4">
        <f t="shared" si="251"/>
        <v>27.747217878554959</v>
      </c>
      <c r="G924" s="21">
        <v>0.94</v>
      </c>
      <c r="H924" s="4">
        <v>108.8215</v>
      </c>
      <c r="I924" s="59">
        <f t="shared" si="252"/>
        <v>87.057200000000009</v>
      </c>
      <c r="J924" s="4">
        <f t="shared" si="253"/>
        <v>65.292899999999989</v>
      </c>
      <c r="K924" s="59">
        <f t="shared" si="240"/>
        <v>136.56871787855496</v>
      </c>
      <c r="L924" s="4">
        <f t="shared" si="255"/>
        <v>113.21720000000001</v>
      </c>
      <c r="M924" s="59">
        <f t="shared" si="256"/>
        <v>74.542899999999989</v>
      </c>
      <c r="N924" s="4">
        <f t="shared" si="241"/>
        <v>0.82901268869404987</v>
      </c>
      <c r="O924" s="8">
        <v>471.24</v>
      </c>
      <c r="Q924" s="16">
        <v>1</v>
      </c>
      <c r="R924" s="59">
        <f t="shared" si="242"/>
        <v>0</v>
      </c>
      <c r="S924" s="6">
        <f t="shared" si="243"/>
        <v>136.56871787855496</v>
      </c>
      <c r="T924" s="59">
        <f t="shared" si="244"/>
        <v>76.373295903426452</v>
      </c>
      <c r="U924" s="6">
        <f t="shared" si="245"/>
        <v>113.21720000000001</v>
      </c>
      <c r="V924" s="59">
        <f t="shared" si="246"/>
        <v>0</v>
      </c>
      <c r="W924" s="6">
        <f t="shared" si="247"/>
        <v>76.373295903426452</v>
      </c>
      <c r="X924" s="59">
        <f t="shared" si="254"/>
        <v>-5.5329804707357084</v>
      </c>
      <c r="Y924" s="6">
        <f t="shared" si="248"/>
        <v>-125.45710000000001</v>
      </c>
      <c r="Z924" s="59">
        <f t="shared" si="249"/>
        <v>0</v>
      </c>
      <c r="AA924" s="18">
        <f t="shared" si="250"/>
        <v>1</v>
      </c>
      <c r="AB924" s="8" t="s">
        <v>938</v>
      </c>
      <c r="AS924" s="2">
        <v>1</v>
      </c>
      <c r="AT924" s="2">
        <v>0.9</v>
      </c>
    </row>
    <row r="925" spans="2:46" x14ac:dyDescent="0.25">
      <c r="B925" s="7" t="s">
        <v>939</v>
      </c>
      <c r="C925" s="21">
        <v>33.9</v>
      </c>
      <c r="D925" s="16">
        <v>26.83</v>
      </c>
      <c r="E925" s="21">
        <v>9.19</v>
      </c>
      <c r="F925" s="4">
        <f t="shared" si="251"/>
        <v>28.360271507868184</v>
      </c>
      <c r="G925" s="21">
        <v>0.94</v>
      </c>
      <c r="H925" s="4">
        <v>108.8215</v>
      </c>
      <c r="I925" s="59">
        <f t="shared" si="252"/>
        <v>87.057200000000009</v>
      </c>
      <c r="J925" s="4">
        <f t="shared" si="253"/>
        <v>65.292899999999989</v>
      </c>
      <c r="K925" s="59">
        <f t="shared" si="240"/>
        <v>137.18177150786818</v>
      </c>
      <c r="L925" s="4">
        <f t="shared" si="255"/>
        <v>113.88720000000001</v>
      </c>
      <c r="M925" s="59">
        <f t="shared" si="256"/>
        <v>74.482899999999987</v>
      </c>
      <c r="N925" s="4">
        <f t="shared" si="241"/>
        <v>0.83019193255911494</v>
      </c>
      <c r="O925" s="8">
        <v>471</v>
      </c>
      <c r="Q925" s="16">
        <v>1</v>
      </c>
      <c r="R925" s="59">
        <f t="shared" si="242"/>
        <v>0</v>
      </c>
      <c r="S925" s="6">
        <f t="shared" si="243"/>
        <v>137.18177150786818</v>
      </c>
      <c r="T925" s="59">
        <f t="shared" si="244"/>
        <v>76.475774662287321</v>
      </c>
      <c r="U925" s="6">
        <f t="shared" si="245"/>
        <v>113.88720000000001</v>
      </c>
      <c r="V925" s="59">
        <f t="shared" si="246"/>
        <v>0</v>
      </c>
      <c r="W925" s="6">
        <f t="shared" si="247"/>
        <v>76.475774662287321</v>
      </c>
      <c r="X925" s="59">
        <f t="shared" si="254"/>
        <v>0.10247875886086888</v>
      </c>
      <c r="Y925" s="6">
        <f t="shared" si="248"/>
        <v>-125.51710000000001</v>
      </c>
      <c r="Z925" s="59">
        <f t="shared" si="249"/>
        <v>0</v>
      </c>
      <c r="AA925" s="18">
        <f t="shared" si="250"/>
        <v>1</v>
      </c>
      <c r="AB925" s="8" t="s">
        <v>939</v>
      </c>
      <c r="AS925" s="2">
        <v>1</v>
      </c>
      <c r="AT925" s="2">
        <v>0.9</v>
      </c>
    </row>
    <row r="926" spans="2:46" x14ac:dyDescent="0.25">
      <c r="B926" s="7" t="s">
        <v>940</v>
      </c>
      <c r="C926" s="21">
        <v>227.06</v>
      </c>
      <c r="D926" s="16">
        <v>204.46</v>
      </c>
      <c r="E926" s="21">
        <v>31.44</v>
      </c>
      <c r="F926" s="4">
        <f t="shared" si="251"/>
        <v>206.86315573344615</v>
      </c>
      <c r="G926" s="21">
        <v>0.99</v>
      </c>
      <c r="H926" s="4">
        <v>108.8215</v>
      </c>
      <c r="I926" s="59">
        <f t="shared" si="252"/>
        <v>87.057200000000009</v>
      </c>
      <c r="J926" s="4">
        <f t="shared" si="253"/>
        <v>65.292899999999989</v>
      </c>
      <c r="K926" s="59">
        <f t="shared" si="240"/>
        <v>315.68465573344616</v>
      </c>
      <c r="L926" s="4">
        <f t="shared" si="255"/>
        <v>291.5172</v>
      </c>
      <c r="M926" s="59">
        <f t="shared" si="256"/>
        <v>96.732899999999987</v>
      </c>
      <c r="N926" s="4">
        <f t="shared" si="241"/>
        <v>0.92344431287831619</v>
      </c>
      <c r="O926" s="8">
        <v>467.16</v>
      </c>
      <c r="Q926" s="16">
        <v>1</v>
      </c>
      <c r="R926" s="59">
        <f t="shared" si="242"/>
        <v>0</v>
      </c>
      <c r="S926" s="6">
        <f t="shared" si="243"/>
        <v>315.68465573344616</v>
      </c>
      <c r="T926" s="59">
        <f t="shared" si="244"/>
        <v>121.13844959262281</v>
      </c>
      <c r="U926" s="6">
        <f t="shared" si="245"/>
        <v>291.5172</v>
      </c>
      <c r="V926" s="59">
        <f t="shared" si="246"/>
        <v>0</v>
      </c>
      <c r="W926" s="6">
        <f t="shared" si="247"/>
        <v>121.13844959262281</v>
      </c>
      <c r="X926" s="59">
        <f t="shared" si="254"/>
        <v>44.662674930335484</v>
      </c>
      <c r="Y926" s="6">
        <f t="shared" si="248"/>
        <v>-103.26710000000001</v>
      </c>
      <c r="Z926" s="59">
        <f t="shared" si="249"/>
        <v>0</v>
      </c>
      <c r="AA926" s="18">
        <f t="shared" si="250"/>
        <v>1</v>
      </c>
      <c r="AB926" s="8" t="s">
        <v>940</v>
      </c>
      <c r="AS926" s="2">
        <v>1</v>
      </c>
      <c r="AT926" s="2">
        <v>0.9</v>
      </c>
    </row>
    <row r="927" spans="2:46" x14ac:dyDescent="0.25">
      <c r="B927" s="7" t="s">
        <v>941</v>
      </c>
      <c r="C927" s="21">
        <v>187.36</v>
      </c>
      <c r="D927" s="16">
        <v>155.6</v>
      </c>
      <c r="E927" s="21">
        <v>31.61</v>
      </c>
      <c r="F927" s="4">
        <f t="shared" si="251"/>
        <v>158.77831117630643</v>
      </c>
      <c r="G927" s="21">
        <v>0.98</v>
      </c>
      <c r="H927" s="4">
        <v>108.8215</v>
      </c>
      <c r="I927" s="59">
        <f t="shared" si="252"/>
        <v>87.057200000000009</v>
      </c>
      <c r="J927" s="4">
        <f t="shared" si="253"/>
        <v>65.292899999999989</v>
      </c>
      <c r="K927" s="59">
        <f t="shared" si="240"/>
        <v>267.59981117630645</v>
      </c>
      <c r="L927" s="4">
        <f t="shared" si="255"/>
        <v>242.65719999999999</v>
      </c>
      <c r="M927" s="59">
        <f t="shared" si="256"/>
        <v>96.902899999999988</v>
      </c>
      <c r="N927" s="4">
        <f t="shared" si="241"/>
        <v>0.90679137228586015</v>
      </c>
      <c r="O927" s="8">
        <v>467.87</v>
      </c>
      <c r="Q927" s="16">
        <v>1</v>
      </c>
      <c r="R927" s="59">
        <f t="shared" si="242"/>
        <v>0</v>
      </c>
      <c r="S927" s="6">
        <f t="shared" si="243"/>
        <v>267.59981117630645</v>
      </c>
      <c r="T927" s="59">
        <f t="shared" si="244"/>
        <v>112.81463659363916</v>
      </c>
      <c r="U927" s="6">
        <f t="shared" si="245"/>
        <v>242.65719999999999</v>
      </c>
      <c r="V927" s="59">
        <f t="shared" si="246"/>
        <v>0</v>
      </c>
      <c r="W927" s="6">
        <f t="shared" si="247"/>
        <v>112.81463659363916</v>
      </c>
      <c r="X927" s="59">
        <f t="shared" si="254"/>
        <v>-8.3238129989836409</v>
      </c>
      <c r="Y927" s="6">
        <f t="shared" si="248"/>
        <v>-103.09710000000001</v>
      </c>
      <c r="Z927" s="59">
        <f t="shared" si="249"/>
        <v>0</v>
      </c>
      <c r="AA927" s="18">
        <f t="shared" si="250"/>
        <v>1</v>
      </c>
      <c r="AB927" s="8" t="s">
        <v>941</v>
      </c>
      <c r="AS927" s="2">
        <v>1</v>
      </c>
      <c r="AT927" s="2">
        <v>0.9</v>
      </c>
    </row>
    <row r="928" spans="2:46" x14ac:dyDescent="0.25">
      <c r="B928" s="7" t="s">
        <v>942</v>
      </c>
      <c r="C928" s="21">
        <v>152.41999999999999</v>
      </c>
      <c r="D928" s="16">
        <v>136.84</v>
      </c>
      <c r="E928" s="21">
        <v>31.45</v>
      </c>
      <c r="F928" s="4">
        <f t="shared" si="251"/>
        <v>140.40757849916793</v>
      </c>
      <c r="G928" s="21">
        <v>0.97</v>
      </c>
      <c r="H928" s="4">
        <v>108.8215</v>
      </c>
      <c r="I928" s="59">
        <f t="shared" si="252"/>
        <v>87.057200000000009</v>
      </c>
      <c r="J928" s="4">
        <f t="shared" si="253"/>
        <v>65.292899999999989</v>
      </c>
      <c r="K928" s="59">
        <f t="shared" si="240"/>
        <v>249.22907849916794</v>
      </c>
      <c r="L928" s="4">
        <f t="shared" si="255"/>
        <v>223.8972</v>
      </c>
      <c r="M928" s="59">
        <f t="shared" si="256"/>
        <v>96.742899999999992</v>
      </c>
      <c r="N928" s="4">
        <f t="shared" si="241"/>
        <v>0.89835905725080745</v>
      </c>
      <c r="O928" s="8">
        <v>467.28</v>
      </c>
      <c r="Q928" s="16">
        <v>1</v>
      </c>
      <c r="R928" s="59">
        <f t="shared" si="242"/>
        <v>0</v>
      </c>
      <c r="S928" s="6">
        <f t="shared" si="243"/>
        <v>249.22907849916794</v>
      </c>
      <c r="T928" s="59">
        <f t="shared" si="244"/>
        <v>109.47683500039822</v>
      </c>
      <c r="U928" s="6">
        <f t="shared" si="245"/>
        <v>223.8972</v>
      </c>
      <c r="V928" s="59">
        <f t="shared" si="246"/>
        <v>0</v>
      </c>
      <c r="W928" s="6">
        <f t="shared" si="247"/>
        <v>109.47683500039822</v>
      </c>
      <c r="X928" s="59">
        <f t="shared" si="254"/>
        <v>-3.3378015932409397</v>
      </c>
      <c r="Y928" s="6">
        <f t="shared" si="248"/>
        <v>-103.25710000000001</v>
      </c>
      <c r="Z928" s="59">
        <f t="shared" si="249"/>
        <v>0</v>
      </c>
      <c r="AA928" s="18">
        <f t="shared" si="250"/>
        <v>1</v>
      </c>
      <c r="AB928" s="8" t="s">
        <v>942</v>
      </c>
      <c r="AS928" s="2">
        <v>1</v>
      </c>
      <c r="AT928" s="2">
        <v>0.9</v>
      </c>
    </row>
    <row r="929" spans="2:46" x14ac:dyDescent="0.25">
      <c r="B929" s="7" t="s">
        <v>943</v>
      </c>
      <c r="C929" s="21">
        <v>181.92</v>
      </c>
      <c r="D929" s="16">
        <v>100.79</v>
      </c>
      <c r="E929" s="21">
        <v>30.65</v>
      </c>
      <c r="F929" s="4">
        <f t="shared" si="251"/>
        <v>105.34726669449</v>
      </c>
      <c r="G929" s="21">
        <v>0.95</v>
      </c>
      <c r="H929" s="4">
        <v>108.8215</v>
      </c>
      <c r="I929" s="59">
        <f t="shared" si="252"/>
        <v>87.057200000000009</v>
      </c>
      <c r="J929" s="4">
        <f t="shared" si="253"/>
        <v>65.292899999999989</v>
      </c>
      <c r="K929" s="59">
        <f t="shared" si="240"/>
        <v>214.16876669448999</v>
      </c>
      <c r="L929" s="4">
        <f t="shared" si="255"/>
        <v>187.84720000000002</v>
      </c>
      <c r="M929" s="59">
        <f t="shared" si="256"/>
        <v>95.94289999999998</v>
      </c>
      <c r="N929" s="4">
        <f t="shared" si="241"/>
        <v>0.87709894817652156</v>
      </c>
      <c r="O929" s="8">
        <v>468.03</v>
      </c>
      <c r="Q929" s="16">
        <v>1</v>
      </c>
      <c r="R929" s="59">
        <f t="shared" si="242"/>
        <v>0</v>
      </c>
      <c r="S929" s="6">
        <f t="shared" si="243"/>
        <v>214.16876669448999</v>
      </c>
      <c r="T929" s="59">
        <f t="shared" si="244"/>
        <v>102.86734214316454</v>
      </c>
      <c r="U929" s="6">
        <f t="shared" si="245"/>
        <v>187.84720000000002</v>
      </c>
      <c r="V929" s="59">
        <f t="shared" si="246"/>
        <v>0</v>
      </c>
      <c r="W929" s="6">
        <f t="shared" si="247"/>
        <v>102.86734214316454</v>
      </c>
      <c r="X929" s="59">
        <f t="shared" si="254"/>
        <v>-6.6094928572336897</v>
      </c>
      <c r="Y929" s="6">
        <f t="shared" si="248"/>
        <v>-104.05710000000002</v>
      </c>
      <c r="Z929" s="59">
        <f t="shared" si="249"/>
        <v>0</v>
      </c>
      <c r="AA929" s="18">
        <f t="shared" si="250"/>
        <v>1</v>
      </c>
      <c r="AB929" s="8" t="s">
        <v>943</v>
      </c>
      <c r="AS929" s="2">
        <v>1</v>
      </c>
      <c r="AT929" s="2">
        <v>0.9</v>
      </c>
    </row>
    <row r="930" spans="2:46" x14ac:dyDescent="0.25">
      <c r="B930" s="7" t="s">
        <v>944</v>
      </c>
      <c r="C930" s="21">
        <v>179.7</v>
      </c>
      <c r="D930" s="16">
        <v>151.05000000000001</v>
      </c>
      <c r="E930" s="21">
        <v>31.24</v>
      </c>
      <c r="F930" s="4">
        <f t="shared" si="251"/>
        <v>154.2466858639109</v>
      </c>
      <c r="G930" s="21">
        <v>0.98</v>
      </c>
      <c r="H930" s="4">
        <v>108.8215</v>
      </c>
      <c r="I930" s="59">
        <f t="shared" si="252"/>
        <v>87.057200000000009</v>
      </c>
      <c r="J930" s="4">
        <f t="shared" si="253"/>
        <v>65.292899999999989</v>
      </c>
      <c r="K930" s="59">
        <f t="shared" si="240"/>
        <v>263.06818586391091</v>
      </c>
      <c r="L930" s="4">
        <f t="shared" si="255"/>
        <v>238.10720000000003</v>
      </c>
      <c r="M930" s="59">
        <f t="shared" si="256"/>
        <v>96.532899999999984</v>
      </c>
      <c r="N930" s="4">
        <f t="shared" si="241"/>
        <v>0.90511590832643074</v>
      </c>
      <c r="O930" s="8">
        <v>466.49</v>
      </c>
      <c r="Q930" s="16">
        <v>1</v>
      </c>
      <c r="R930" s="59">
        <f t="shared" si="242"/>
        <v>0</v>
      </c>
      <c r="S930" s="6">
        <f t="shared" si="243"/>
        <v>263.06818586391091</v>
      </c>
      <c r="T930" s="59">
        <f t="shared" si="244"/>
        <v>111.84735902956834</v>
      </c>
      <c r="U930" s="6">
        <f t="shared" si="245"/>
        <v>238.10720000000003</v>
      </c>
      <c r="V930" s="59">
        <f t="shared" si="246"/>
        <v>0</v>
      </c>
      <c r="W930" s="6">
        <f t="shared" si="247"/>
        <v>111.84735902956834</v>
      </c>
      <c r="X930" s="59">
        <f t="shared" si="254"/>
        <v>8.9800168864038028</v>
      </c>
      <c r="Y930" s="6">
        <f t="shared" si="248"/>
        <v>-103.46710000000002</v>
      </c>
      <c r="Z930" s="59">
        <f t="shared" si="249"/>
        <v>0</v>
      </c>
      <c r="AA930" s="18">
        <f t="shared" si="250"/>
        <v>1</v>
      </c>
      <c r="AB930" s="8" t="s">
        <v>944</v>
      </c>
      <c r="AS930" s="2">
        <v>1</v>
      </c>
      <c r="AT930" s="2">
        <v>0.9</v>
      </c>
    </row>
    <row r="931" spans="2:46" x14ac:dyDescent="0.25">
      <c r="B931" s="7" t="s">
        <v>945</v>
      </c>
      <c r="C931" s="21">
        <v>103.14</v>
      </c>
      <c r="D931" s="16">
        <v>91.69</v>
      </c>
      <c r="E931" s="21">
        <v>33.17</v>
      </c>
      <c r="F931" s="4">
        <f t="shared" si="251"/>
        <v>97.505410106311544</v>
      </c>
      <c r="G931" s="21">
        <v>0.94</v>
      </c>
      <c r="H931" s="4">
        <v>108.8215</v>
      </c>
      <c r="I931" s="59">
        <f t="shared" si="252"/>
        <v>87.057200000000009</v>
      </c>
      <c r="J931" s="4">
        <f t="shared" si="253"/>
        <v>65.292899999999989</v>
      </c>
      <c r="K931" s="59">
        <f t="shared" si="240"/>
        <v>206.32691010631154</v>
      </c>
      <c r="L931" s="4">
        <f t="shared" si="255"/>
        <v>178.74720000000002</v>
      </c>
      <c r="M931" s="59">
        <f t="shared" si="256"/>
        <v>98.462899999999991</v>
      </c>
      <c r="N931" s="4">
        <f t="shared" si="241"/>
        <v>0.8663300386163838</v>
      </c>
      <c r="O931" s="8">
        <v>474.04</v>
      </c>
      <c r="Q931" s="16">
        <v>1</v>
      </c>
      <c r="R931" s="59">
        <f t="shared" si="242"/>
        <v>0</v>
      </c>
      <c r="S931" s="6">
        <f t="shared" si="243"/>
        <v>206.32691010631154</v>
      </c>
      <c r="T931" s="59">
        <f t="shared" si="244"/>
        <v>103.05451143049463</v>
      </c>
      <c r="U931" s="6">
        <f t="shared" si="245"/>
        <v>178.74720000000002</v>
      </c>
      <c r="V931" s="59">
        <f t="shared" si="246"/>
        <v>0</v>
      </c>
      <c r="W931" s="6">
        <f t="shared" si="247"/>
        <v>103.05451143049463</v>
      </c>
      <c r="X931" s="59">
        <f t="shared" si="254"/>
        <v>-8.7928475990737098</v>
      </c>
      <c r="Y931" s="6">
        <f t="shared" si="248"/>
        <v>-101.53710000000001</v>
      </c>
      <c r="Z931" s="59">
        <f t="shared" si="249"/>
        <v>0</v>
      </c>
      <c r="AA931" s="18">
        <f t="shared" si="250"/>
        <v>1</v>
      </c>
      <c r="AB931" s="8" t="s">
        <v>945</v>
      </c>
      <c r="AS931" s="2">
        <v>1</v>
      </c>
      <c r="AT931" s="2">
        <v>0.9</v>
      </c>
    </row>
    <row r="932" spans="2:46" x14ac:dyDescent="0.25">
      <c r="B932" s="7" t="s">
        <v>946</v>
      </c>
      <c r="C932" s="21">
        <v>84.26</v>
      </c>
      <c r="D932" s="16">
        <v>79.12</v>
      </c>
      <c r="E932" s="21">
        <v>32.799999999999997</v>
      </c>
      <c r="F932" s="4">
        <f t="shared" si="251"/>
        <v>85.649368941049417</v>
      </c>
      <c r="G932" s="21">
        <v>0.92</v>
      </c>
      <c r="H932" s="4">
        <v>108.8215</v>
      </c>
      <c r="I932" s="59">
        <f t="shared" si="252"/>
        <v>87.057200000000009</v>
      </c>
      <c r="J932" s="4">
        <f t="shared" si="253"/>
        <v>65.292899999999989</v>
      </c>
      <c r="K932" s="59">
        <f t="shared" si="240"/>
        <v>194.47086894104942</v>
      </c>
      <c r="L932" s="4">
        <f t="shared" si="255"/>
        <v>166.17720000000003</v>
      </c>
      <c r="M932" s="59">
        <f t="shared" si="256"/>
        <v>98.092899999999986</v>
      </c>
      <c r="N932" s="4">
        <f t="shared" si="241"/>
        <v>0.85450947437466251</v>
      </c>
      <c r="O932" s="8">
        <v>473.37</v>
      </c>
      <c r="Q932" s="16">
        <v>1</v>
      </c>
      <c r="R932" s="59">
        <f t="shared" si="242"/>
        <v>0</v>
      </c>
      <c r="S932" s="6">
        <f t="shared" si="243"/>
        <v>194.47086894104942</v>
      </c>
      <c r="T932" s="59">
        <f t="shared" si="244"/>
        <v>101.01513286061062</v>
      </c>
      <c r="U932" s="6">
        <f t="shared" si="245"/>
        <v>166.17720000000003</v>
      </c>
      <c r="V932" s="59">
        <f t="shared" si="246"/>
        <v>0</v>
      </c>
      <c r="W932" s="6">
        <f t="shared" si="247"/>
        <v>101.01513286061062</v>
      </c>
      <c r="X932" s="59">
        <f t="shared" si="254"/>
        <v>-2.0393785698840077</v>
      </c>
      <c r="Y932" s="6">
        <f t="shared" si="248"/>
        <v>-101.90710000000001</v>
      </c>
      <c r="Z932" s="59">
        <f t="shared" si="249"/>
        <v>0</v>
      </c>
      <c r="AA932" s="18">
        <f t="shared" si="250"/>
        <v>1</v>
      </c>
      <c r="AB932" s="8" t="s">
        <v>946</v>
      </c>
      <c r="AS932" s="2">
        <v>1</v>
      </c>
      <c r="AT932" s="2">
        <v>0.9</v>
      </c>
    </row>
    <row r="933" spans="2:46" x14ac:dyDescent="0.25">
      <c r="B933" s="7" t="s">
        <v>947</v>
      </c>
      <c r="C933" s="21">
        <v>82.5</v>
      </c>
      <c r="D933" s="16">
        <v>76.45</v>
      </c>
      <c r="E933" s="21">
        <v>33.32</v>
      </c>
      <c r="F933" s="4">
        <f t="shared" si="251"/>
        <v>83.395592809212658</v>
      </c>
      <c r="G933" s="21">
        <v>0.91</v>
      </c>
      <c r="H933" s="4">
        <v>108.8215</v>
      </c>
      <c r="I933" s="59">
        <f t="shared" si="252"/>
        <v>87.057200000000009</v>
      </c>
      <c r="J933" s="4">
        <f t="shared" si="253"/>
        <v>65.292899999999989</v>
      </c>
      <c r="K933" s="59">
        <f t="shared" si="240"/>
        <v>192.21709280921266</v>
      </c>
      <c r="L933" s="4">
        <f t="shared" si="255"/>
        <v>163.50720000000001</v>
      </c>
      <c r="M933" s="59">
        <f t="shared" si="256"/>
        <v>98.612899999999996</v>
      </c>
      <c r="N933" s="4">
        <f t="shared" si="241"/>
        <v>0.85063819044589861</v>
      </c>
      <c r="O933" s="8">
        <v>472.35</v>
      </c>
      <c r="Q933" s="16">
        <v>1</v>
      </c>
      <c r="R933" s="59">
        <f t="shared" si="242"/>
        <v>0</v>
      </c>
      <c r="S933" s="6">
        <f t="shared" si="243"/>
        <v>192.21709280921266</v>
      </c>
      <c r="T933" s="59">
        <f t="shared" si="244"/>
        <v>101.05843020839711</v>
      </c>
      <c r="U933" s="6">
        <f t="shared" si="245"/>
        <v>163.50720000000001</v>
      </c>
      <c r="V933" s="59">
        <f t="shared" si="246"/>
        <v>0</v>
      </c>
      <c r="W933" s="6">
        <f t="shared" si="247"/>
        <v>101.05843020839711</v>
      </c>
      <c r="X933" s="59">
        <f t="shared" si="254"/>
        <v>4.3297347786491969E-2</v>
      </c>
      <c r="Y933" s="6">
        <f t="shared" si="248"/>
        <v>-101.3871</v>
      </c>
      <c r="Z933" s="59">
        <f t="shared" si="249"/>
        <v>0</v>
      </c>
      <c r="AA933" s="18">
        <f t="shared" si="250"/>
        <v>1</v>
      </c>
      <c r="AB933" s="8" t="s">
        <v>947</v>
      </c>
      <c r="AS933" s="2">
        <v>1</v>
      </c>
      <c r="AT933" s="2">
        <v>0.9</v>
      </c>
    </row>
    <row r="934" spans="2:46" x14ac:dyDescent="0.25">
      <c r="B934" s="7" t="s">
        <v>948</v>
      </c>
      <c r="C934" s="21">
        <v>94.38</v>
      </c>
      <c r="D934" s="16">
        <v>73.56</v>
      </c>
      <c r="E934" s="21">
        <v>32.659999999999997</v>
      </c>
      <c r="F934" s="4">
        <f t="shared" si="251"/>
        <v>80.484465581874872</v>
      </c>
      <c r="G934" s="21">
        <v>0.89</v>
      </c>
      <c r="H934" s="4">
        <v>108.8215</v>
      </c>
      <c r="I934" s="59">
        <f t="shared" si="252"/>
        <v>87.057200000000009</v>
      </c>
      <c r="J934" s="4">
        <f t="shared" si="253"/>
        <v>65.292899999999989</v>
      </c>
      <c r="K934" s="59">
        <f t="shared" si="240"/>
        <v>189.30596558187489</v>
      </c>
      <c r="L934" s="4">
        <f t="shared" si="255"/>
        <v>160.61720000000003</v>
      </c>
      <c r="M934" s="59">
        <f t="shared" si="256"/>
        <v>97.952899999999985</v>
      </c>
      <c r="N934" s="4">
        <f t="shared" si="241"/>
        <v>0.84845292384900062</v>
      </c>
      <c r="O934" s="8">
        <v>470.7</v>
      </c>
      <c r="Q934" s="16">
        <v>1</v>
      </c>
      <c r="R934" s="59">
        <f t="shared" si="242"/>
        <v>0</v>
      </c>
      <c r="S934" s="6">
        <f t="shared" si="243"/>
        <v>189.30596558187489</v>
      </c>
      <c r="T934" s="59">
        <f t="shared" si="244"/>
        <v>100.19412991311412</v>
      </c>
      <c r="U934" s="6">
        <f t="shared" si="245"/>
        <v>160.61720000000003</v>
      </c>
      <c r="V934" s="59">
        <f t="shared" si="246"/>
        <v>0</v>
      </c>
      <c r="W934" s="6">
        <f t="shared" si="247"/>
        <v>100.19412991311412</v>
      </c>
      <c r="X934" s="59">
        <f t="shared" si="254"/>
        <v>-0.86430029528298746</v>
      </c>
      <c r="Y934" s="6">
        <f t="shared" si="248"/>
        <v>-102.04710000000001</v>
      </c>
      <c r="Z934" s="59">
        <f t="shared" si="249"/>
        <v>0</v>
      </c>
      <c r="AA934" s="18">
        <f t="shared" si="250"/>
        <v>1</v>
      </c>
      <c r="AB934" s="8" t="s">
        <v>948</v>
      </c>
      <c r="AS934" s="2">
        <v>1</v>
      </c>
      <c r="AT934" s="2">
        <v>0.9</v>
      </c>
    </row>
    <row r="935" spans="2:46" x14ac:dyDescent="0.25">
      <c r="B935" s="7" t="s">
        <v>949</v>
      </c>
      <c r="C935" s="21">
        <v>99.2</v>
      </c>
      <c r="D935" s="16">
        <v>57.42</v>
      </c>
      <c r="E935" s="21">
        <v>16.72</v>
      </c>
      <c r="F935" s="4">
        <f t="shared" si="251"/>
        <v>59.804805826956752</v>
      </c>
      <c r="G935" s="21">
        <v>0.95</v>
      </c>
      <c r="H935" s="4">
        <v>108.8215</v>
      </c>
      <c r="I935" s="59">
        <f t="shared" si="252"/>
        <v>87.057200000000009</v>
      </c>
      <c r="J935" s="4">
        <f t="shared" si="253"/>
        <v>65.292899999999989</v>
      </c>
      <c r="K935" s="59">
        <f t="shared" si="240"/>
        <v>168.62630582695675</v>
      </c>
      <c r="L935" s="4">
        <f t="shared" si="255"/>
        <v>144.47720000000001</v>
      </c>
      <c r="M935" s="59">
        <f t="shared" si="256"/>
        <v>82.012899999999988</v>
      </c>
      <c r="N935" s="4">
        <f t="shared" si="241"/>
        <v>0.85678921382682482</v>
      </c>
      <c r="O935" s="8">
        <v>470.04</v>
      </c>
      <c r="Q935" s="16">
        <v>1</v>
      </c>
      <c r="R935" s="59">
        <f t="shared" si="242"/>
        <v>0</v>
      </c>
      <c r="S935" s="6">
        <f t="shared" si="243"/>
        <v>168.62630582695675</v>
      </c>
      <c r="T935" s="59">
        <f t="shared" si="244"/>
        <v>86.954986613801196</v>
      </c>
      <c r="U935" s="6">
        <f t="shared" si="245"/>
        <v>144.47720000000001</v>
      </c>
      <c r="V935" s="59">
        <f t="shared" si="246"/>
        <v>0</v>
      </c>
      <c r="W935" s="6">
        <f t="shared" si="247"/>
        <v>86.954986613801196</v>
      </c>
      <c r="X935" s="59">
        <f t="shared" si="254"/>
        <v>-13.239143299312929</v>
      </c>
      <c r="Y935" s="6">
        <f t="shared" si="248"/>
        <v>-117.98710000000001</v>
      </c>
      <c r="Z935" s="59">
        <f t="shared" si="249"/>
        <v>0</v>
      </c>
      <c r="AA935" s="18">
        <f t="shared" si="250"/>
        <v>1</v>
      </c>
      <c r="AB935" s="8" t="s">
        <v>949</v>
      </c>
      <c r="AS935" s="2">
        <v>1</v>
      </c>
      <c r="AT935" s="2">
        <v>0.9</v>
      </c>
    </row>
    <row r="936" spans="2:46" x14ac:dyDescent="0.25">
      <c r="B936" s="7" t="s">
        <v>950</v>
      </c>
      <c r="C936" s="21">
        <v>193.04</v>
      </c>
      <c r="D936" s="16">
        <v>112.87</v>
      </c>
      <c r="E936" s="21">
        <v>107.98</v>
      </c>
      <c r="F936" s="4">
        <f t="shared" si="251"/>
        <v>156.20280823339894</v>
      </c>
      <c r="G936" s="21">
        <v>0.72</v>
      </c>
      <c r="H936" s="4">
        <v>108.8215</v>
      </c>
      <c r="I936" s="59">
        <f t="shared" si="252"/>
        <v>87.057200000000009</v>
      </c>
      <c r="J936" s="4">
        <f t="shared" si="253"/>
        <v>65.292899999999989</v>
      </c>
      <c r="K936" s="59">
        <f t="shared" si="240"/>
        <v>265.02430823339893</v>
      </c>
      <c r="L936" s="4">
        <f t="shared" si="255"/>
        <v>199.92720000000003</v>
      </c>
      <c r="M936" s="59">
        <f t="shared" si="256"/>
        <v>173.27289999999999</v>
      </c>
      <c r="N936" s="4">
        <f t="shared" si="241"/>
        <v>0.75437306612618404</v>
      </c>
      <c r="O936" s="8">
        <v>463.93</v>
      </c>
      <c r="Q936" s="16">
        <v>1</v>
      </c>
      <c r="R936" s="59">
        <f t="shared" si="242"/>
        <v>0</v>
      </c>
      <c r="S936" s="6">
        <f t="shared" si="243"/>
        <v>265.02430823339893</v>
      </c>
      <c r="T936" s="59">
        <f t="shared" si="244"/>
        <v>173.97413214254476</v>
      </c>
      <c r="U936" s="6">
        <f t="shared" si="245"/>
        <v>199.92720000000003</v>
      </c>
      <c r="V936" s="59">
        <f t="shared" si="246"/>
        <v>0</v>
      </c>
      <c r="W936" s="6">
        <f t="shared" si="247"/>
        <v>173.97413214254476</v>
      </c>
      <c r="X936" s="59">
        <f t="shared" si="254"/>
        <v>87.019145528743564</v>
      </c>
      <c r="Y936" s="6">
        <f t="shared" si="248"/>
        <v>-26.727100000000007</v>
      </c>
      <c r="Z936" s="59">
        <f t="shared" si="249"/>
        <v>0</v>
      </c>
      <c r="AA936" s="18">
        <f t="shared" si="250"/>
        <v>1</v>
      </c>
      <c r="AB936" s="8" t="s">
        <v>950</v>
      </c>
      <c r="AS936" s="2">
        <v>1</v>
      </c>
      <c r="AT936" s="2">
        <v>0.9</v>
      </c>
    </row>
    <row r="937" spans="2:46" x14ac:dyDescent="0.25">
      <c r="B937" s="7" t="s">
        <v>951</v>
      </c>
      <c r="C937" s="21">
        <v>195.82</v>
      </c>
      <c r="D937" s="16">
        <v>108.6</v>
      </c>
      <c r="E937" s="21">
        <v>103.64</v>
      </c>
      <c r="F937" s="4">
        <f t="shared" si="251"/>
        <v>150.11731945381919</v>
      </c>
      <c r="G937" s="21">
        <v>0.72</v>
      </c>
      <c r="H937" s="4">
        <v>108.8215</v>
      </c>
      <c r="I937" s="59">
        <f t="shared" si="252"/>
        <v>87.057200000000009</v>
      </c>
      <c r="J937" s="4">
        <f t="shared" si="253"/>
        <v>65.292899999999989</v>
      </c>
      <c r="K937" s="59">
        <f t="shared" si="240"/>
        <v>258.93881945381918</v>
      </c>
      <c r="L937" s="4">
        <f t="shared" si="255"/>
        <v>195.65719999999999</v>
      </c>
      <c r="M937" s="59">
        <f t="shared" si="256"/>
        <v>168.93289999999999</v>
      </c>
      <c r="N937" s="4">
        <f t="shared" si="241"/>
        <v>0.75561169396191963</v>
      </c>
      <c r="O937" s="8">
        <v>459.22</v>
      </c>
      <c r="Q937" s="16">
        <v>1</v>
      </c>
      <c r="R937" s="59">
        <f t="shared" si="242"/>
        <v>0</v>
      </c>
      <c r="S937" s="6">
        <f t="shared" si="243"/>
        <v>258.93881945381918</v>
      </c>
      <c r="T937" s="59">
        <f t="shared" si="244"/>
        <v>169.61005957282592</v>
      </c>
      <c r="U937" s="6">
        <f t="shared" si="245"/>
        <v>195.65719999999999</v>
      </c>
      <c r="V937" s="59">
        <f t="shared" si="246"/>
        <v>0</v>
      </c>
      <c r="W937" s="6">
        <f t="shared" si="247"/>
        <v>169.61005957282592</v>
      </c>
      <c r="X937" s="59">
        <f t="shared" si="254"/>
        <v>-4.3640725697188429</v>
      </c>
      <c r="Y937" s="6">
        <f t="shared" si="248"/>
        <v>-31.067100000000011</v>
      </c>
      <c r="Z937" s="59">
        <f t="shared" si="249"/>
        <v>0</v>
      </c>
      <c r="AA937" s="18">
        <f t="shared" si="250"/>
        <v>1</v>
      </c>
      <c r="AB937" s="8" t="s">
        <v>951</v>
      </c>
      <c r="AS937" s="2">
        <v>1</v>
      </c>
      <c r="AT937" s="2">
        <v>0.9</v>
      </c>
    </row>
    <row r="938" spans="2:46" x14ac:dyDescent="0.25">
      <c r="B938" s="7" t="s">
        <v>952</v>
      </c>
      <c r="C938" s="21">
        <v>188.52</v>
      </c>
      <c r="D938" s="16">
        <v>111.62</v>
      </c>
      <c r="E938" s="21">
        <v>104.67</v>
      </c>
      <c r="F938" s="4">
        <f t="shared" si="251"/>
        <v>153.01906188445935</v>
      </c>
      <c r="G938" s="21">
        <v>0.72</v>
      </c>
      <c r="H938" s="4">
        <v>108.8215</v>
      </c>
      <c r="I938" s="59">
        <f t="shared" si="252"/>
        <v>87.057200000000009</v>
      </c>
      <c r="J938" s="4">
        <f t="shared" si="253"/>
        <v>65.292899999999989</v>
      </c>
      <c r="K938" s="59">
        <f t="shared" si="240"/>
        <v>261.84056188445936</v>
      </c>
      <c r="L938" s="4">
        <f t="shared" si="255"/>
        <v>198.67720000000003</v>
      </c>
      <c r="M938" s="59">
        <f t="shared" si="256"/>
        <v>169.96289999999999</v>
      </c>
      <c r="N938" s="4">
        <f t="shared" si="241"/>
        <v>0.75877166841579335</v>
      </c>
      <c r="O938" s="8">
        <v>459.58</v>
      </c>
      <c r="Q938" s="16">
        <v>1</v>
      </c>
      <c r="R938" s="59">
        <f t="shared" si="242"/>
        <v>0</v>
      </c>
      <c r="S938" s="6">
        <f t="shared" si="243"/>
        <v>261.84056188445936</v>
      </c>
      <c r="T938" s="59">
        <f t="shared" si="244"/>
        <v>170.55160523468953</v>
      </c>
      <c r="U938" s="6">
        <f t="shared" si="245"/>
        <v>198.67720000000003</v>
      </c>
      <c r="V938" s="59">
        <f t="shared" si="246"/>
        <v>0</v>
      </c>
      <c r="W938" s="6">
        <f t="shared" si="247"/>
        <v>170.55160523468953</v>
      </c>
      <c r="X938" s="59">
        <f t="shared" si="254"/>
        <v>0.94154566186361421</v>
      </c>
      <c r="Y938" s="6">
        <f t="shared" si="248"/>
        <v>-30.037100000000009</v>
      </c>
      <c r="Z938" s="59">
        <f t="shared" si="249"/>
        <v>0</v>
      </c>
      <c r="AA938" s="18">
        <f t="shared" si="250"/>
        <v>1</v>
      </c>
      <c r="AB938" s="8" t="s">
        <v>952</v>
      </c>
      <c r="AS938" s="2">
        <v>1</v>
      </c>
      <c r="AT938" s="2">
        <v>0.9</v>
      </c>
    </row>
    <row r="939" spans="2:46" x14ac:dyDescent="0.25">
      <c r="B939" s="7" t="s">
        <v>953</v>
      </c>
      <c r="C939" s="21">
        <v>254.24</v>
      </c>
      <c r="D939" s="16">
        <v>152.47999999999999</v>
      </c>
      <c r="E939" s="21">
        <v>141.28</v>
      </c>
      <c r="F939" s="4">
        <f t="shared" si="251"/>
        <v>207.87060590665533</v>
      </c>
      <c r="G939" s="21">
        <v>0.72</v>
      </c>
      <c r="H939" s="4">
        <v>108.8215</v>
      </c>
      <c r="I939" s="59">
        <f t="shared" si="252"/>
        <v>87.057200000000009</v>
      </c>
      <c r="J939" s="4">
        <f t="shared" si="253"/>
        <v>65.292899999999989</v>
      </c>
      <c r="K939" s="59">
        <f t="shared" si="240"/>
        <v>316.69210590665534</v>
      </c>
      <c r="L939" s="4">
        <f t="shared" si="255"/>
        <v>239.53719999999998</v>
      </c>
      <c r="M939" s="59">
        <f t="shared" si="256"/>
        <v>206.5729</v>
      </c>
      <c r="N939" s="4">
        <f t="shared" si="241"/>
        <v>0.75637250039507875</v>
      </c>
      <c r="O939" s="8">
        <v>454.8</v>
      </c>
      <c r="Q939" s="16">
        <v>1</v>
      </c>
      <c r="R939" s="59">
        <f t="shared" si="242"/>
        <v>0</v>
      </c>
      <c r="S939" s="6">
        <f t="shared" si="243"/>
        <v>316.69210590665534</v>
      </c>
      <c r="T939" s="59">
        <f t="shared" si="244"/>
        <v>207.1613375119793</v>
      </c>
      <c r="U939" s="6">
        <f t="shared" si="245"/>
        <v>239.53719999999998</v>
      </c>
      <c r="V939" s="59">
        <f t="shared" si="246"/>
        <v>0</v>
      </c>
      <c r="W939" s="6">
        <f t="shared" si="247"/>
        <v>207.1613375119793</v>
      </c>
      <c r="X939" s="59">
        <f t="shared" si="254"/>
        <v>36.609732277289766</v>
      </c>
      <c r="Y939" s="6">
        <f t="shared" si="248"/>
        <v>6.5729000000000042</v>
      </c>
      <c r="Z939" s="59">
        <f t="shared" si="249"/>
        <v>239.62736320848251</v>
      </c>
      <c r="AA939" s="18">
        <f t="shared" si="250"/>
        <v>0.99962373575673791</v>
      </c>
      <c r="AB939" s="8" t="s">
        <v>953</v>
      </c>
      <c r="AS939" s="2">
        <v>1</v>
      </c>
      <c r="AT939" s="2">
        <v>0.9</v>
      </c>
    </row>
    <row r="940" spans="2:46" x14ac:dyDescent="0.25">
      <c r="B940" s="7" t="s">
        <v>954</v>
      </c>
      <c r="C940" s="21">
        <v>264.27999999999997</v>
      </c>
      <c r="D940" s="16">
        <v>166.14</v>
      </c>
      <c r="E940" s="21">
        <v>148.79</v>
      </c>
      <c r="F940" s="4">
        <f t="shared" si="251"/>
        <v>223.02682282631386</v>
      </c>
      <c r="G940" s="21">
        <v>0.74</v>
      </c>
      <c r="H940" s="4">
        <v>108.8215</v>
      </c>
      <c r="I940" s="59">
        <f t="shared" si="252"/>
        <v>87.057200000000009</v>
      </c>
      <c r="J940" s="4">
        <f t="shared" si="253"/>
        <v>65.292899999999989</v>
      </c>
      <c r="K940" s="59">
        <f t="shared" si="240"/>
        <v>331.84832282631385</v>
      </c>
      <c r="L940" s="4">
        <f t="shared" si="255"/>
        <v>253.19720000000001</v>
      </c>
      <c r="M940" s="59">
        <f t="shared" si="256"/>
        <v>214.0829</v>
      </c>
      <c r="N940" s="4">
        <f t="shared" si="241"/>
        <v>0.76299074783186693</v>
      </c>
      <c r="O940" s="8">
        <v>452.68</v>
      </c>
      <c r="Q940" s="16">
        <v>1</v>
      </c>
      <c r="R940" s="59">
        <f t="shared" si="242"/>
        <v>0</v>
      </c>
      <c r="S940" s="6">
        <f t="shared" si="243"/>
        <v>331.84832282631385</v>
      </c>
      <c r="T940" s="59">
        <f t="shared" si="244"/>
        <v>214.50987687003459</v>
      </c>
      <c r="U940" s="6">
        <f t="shared" si="245"/>
        <v>253.19720000000001</v>
      </c>
      <c r="V940" s="59">
        <f t="shared" si="246"/>
        <v>0</v>
      </c>
      <c r="W940" s="6">
        <f t="shared" si="247"/>
        <v>214.50987687003459</v>
      </c>
      <c r="X940" s="59">
        <f t="shared" si="254"/>
        <v>7.3485393580552909</v>
      </c>
      <c r="Y940" s="6">
        <f t="shared" si="248"/>
        <v>14.082899999999995</v>
      </c>
      <c r="Z940" s="59">
        <f t="shared" si="249"/>
        <v>253.58854500992351</v>
      </c>
      <c r="AA940" s="18">
        <f t="shared" si="250"/>
        <v>0.9984567717366406</v>
      </c>
      <c r="AB940" s="8" t="s">
        <v>954</v>
      </c>
      <c r="AS940" s="2">
        <v>1</v>
      </c>
      <c r="AT940" s="2">
        <v>0.9</v>
      </c>
    </row>
    <row r="941" spans="2:46" x14ac:dyDescent="0.25">
      <c r="B941" s="7" t="s">
        <v>955</v>
      </c>
      <c r="C941" s="21">
        <v>457.26</v>
      </c>
      <c r="D941" s="16">
        <v>237.32</v>
      </c>
      <c r="E941" s="21">
        <v>199.11</v>
      </c>
      <c r="F941" s="4">
        <f t="shared" si="251"/>
        <v>309.78310880356275</v>
      </c>
      <c r="G941" s="21">
        <v>0.76</v>
      </c>
      <c r="H941" s="4">
        <v>108.8215</v>
      </c>
      <c r="I941" s="59">
        <f t="shared" si="252"/>
        <v>87.057200000000009</v>
      </c>
      <c r="J941" s="4">
        <f t="shared" si="253"/>
        <v>65.292899999999989</v>
      </c>
      <c r="K941" s="59">
        <f t="shared" si="240"/>
        <v>418.60460880356277</v>
      </c>
      <c r="L941" s="4">
        <f t="shared" si="255"/>
        <v>324.37720000000002</v>
      </c>
      <c r="M941" s="59">
        <f t="shared" si="256"/>
        <v>264.40289999999999</v>
      </c>
      <c r="N941" s="4">
        <f t="shared" si="241"/>
        <v>0.77490116730229186</v>
      </c>
      <c r="O941" s="8">
        <v>450.7</v>
      </c>
      <c r="Q941" s="16">
        <v>1</v>
      </c>
      <c r="R941" s="59">
        <f t="shared" si="242"/>
        <v>0</v>
      </c>
      <c r="S941" s="6">
        <f t="shared" si="243"/>
        <v>418.60460880356277</v>
      </c>
      <c r="T941" s="59">
        <f t="shared" si="244"/>
        <v>264.59261257968598</v>
      </c>
      <c r="U941" s="6">
        <f t="shared" si="245"/>
        <v>324.37720000000002</v>
      </c>
      <c r="V941" s="59">
        <f t="shared" si="246"/>
        <v>0</v>
      </c>
      <c r="W941" s="6">
        <f t="shared" si="247"/>
        <v>264.59261257968598</v>
      </c>
      <c r="X941" s="59">
        <f t="shared" si="254"/>
        <v>50.082735709651388</v>
      </c>
      <c r="Y941" s="6">
        <f t="shared" si="248"/>
        <v>64.402899999999988</v>
      </c>
      <c r="Z941" s="59">
        <f t="shared" si="249"/>
        <v>330.70878640920625</v>
      </c>
      <c r="AA941" s="18">
        <f t="shared" si="250"/>
        <v>0.98085449595109397</v>
      </c>
      <c r="AB941" s="8" t="s">
        <v>955</v>
      </c>
      <c r="AS941" s="2">
        <v>1</v>
      </c>
      <c r="AT941" s="2">
        <v>0.9</v>
      </c>
    </row>
    <row r="942" spans="2:46" x14ac:dyDescent="0.25">
      <c r="B942" s="7" t="s">
        <v>956</v>
      </c>
      <c r="C942" s="21">
        <v>517.16</v>
      </c>
      <c r="D942" s="16">
        <v>290.16000000000003</v>
      </c>
      <c r="E942" s="21">
        <v>221.56</v>
      </c>
      <c r="F942" s="4">
        <f t="shared" si="251"/>
        <v>365.07760709197163</v>
      </c>
      <c r="G942" s="21">
        <v>0.79</v>
      </c>
      <c r="H942" s="4">
        <v>108.8215</v>
      </c>
      <c r="I942" s="59">
        <f t="shared" si="252"/>
        <v>87.057200000000009</v>
      </c>
      <c r="J942" s="4">
        <f t="shared" si="253"/>
        <v>65.292899999999989</v>
      </c>
      <c r="K942" s="59">
        <f t="shared" si="240"/>
        <v>473.89910709197164</v>
      </c>
      <c r="L942" s="4">
        <f t="shared" si="255"/>
        <v>377.21720000000005</v>
      </c>
      <c r="M942" s="59">
        <f t="shared" si="256"/>
        <v>286.85289999999998</v>
      </c>
      <c r="N942" s="4">
        <f t="shared" si="241"/>
        <v>0.79598630669458481</v>
      </c>
      <c r="O942" s="8">
        <v>448.53</v>
      </c>
      <c r="Q942" s="16">
        <v>1</v>
      </c>
      <c r="R942" s="59">
        <f t="shared" si="242"/>
        <v>0</v>
      </c>
      <c r="S942" s="6">
        <f t="shared" si="243"/>
        <v>473.89910709197164</v>
      </c>
      <c r="T942" s="59">
        <f t="shared" si="244"/>
        <v>286.85806198663471</v>
      </c>
      <c r="U942" s="6">
        <f t="shared" si="245"/>
        <v>377.21720000000005</v>
      </c>
      <c r="V942" s="59">
        <f t="shared" si="246"/>
        <v>0</v>
      </c>
      <c r="W942" s="6">
        <f t="shared" si="247"/>
        <v>286.85806198663471</v>
      </c>
      <c r="X942" s="59">
        <f t="shared" si="254"/>
        <v>22.265449406948733</v>
      </c>
      <c r="Y942" s="6">
        <f t="shared" si="248"/>
        <v>86.852899999999977</v>
      </c>
      <c r="Z942" s="59">
        <f t="shared" si="249"/>
        <v>387.08686649672063</v>
      </c>
      <c r="AA942" s="18">
        <f t="shared" si="250"/>
        <v>0.97450270894994517</v>
      </c>
      <c r="AB942" s="8" t="s">
        <v>956</v>
      </c>
      <c r="AS942" s="2">
        <v>1</v>
      </c>
      <c r="AT942" s="2">
        <v>0.9</v>
      </c>
    </row>
    <row r="943" spans="2:46" x14ac:dyDescent="0.25">
      <c r="B943" s="7" t="s">
        <v>957</v>
      </c>
      <c r="C943" s="21">
        <v>433.2</v>
      </c>
      <c r="D943" s="16">
        <v>240.87</v>
      </c>
      <c r="E943" s="21">
        <v>216.02</v>
      </c>
      <c r="F943" s="4">
        <f t="shared" si="251"/>
        <v>323.54751938471111</v>
      </c>
      <c r="G943" s="21">
        <v>0.74</v>
      </c>
      <c r="H943" s="4">
        <v>108.8215</v>
      </c>
      <c r="I943" s="59">
        <f t="shared" si="252"/>
        <v>87.057200000000009</v>
      </c>
      <c r="J943" s="4">
        <f t="shared" si="253"/>
        <v>65.292899999999989</v>
      </c>
      <c r="K943" s="59">
        <f t="shared" si="240"/>
        <v>432.36901938471112</v>
      </c>
      <c r="L943" s="4">
        <f t="shared" si="255"/>
        <v>327.92720000000003</v>
      </c>
      <c r="M943" s="59">
        <f t="shared" si="256"/>
        <v>281.31290000000001</v>
      </c>
      <c r="N943" s="4">
        <f t="shared" si="241"/>
        <v>0.75844287008967826</v>
      </c>
      <c r="O943" s="8">
        <v>447.76</v>
      </c>
      <c r="Q943" s="16">
        <v>1</v>
      </c>
      <c r="R943" s="59">
        <f t="shared" si="242"/>
        <v>0</v>
      </c>
      <c r="S943" s="6">
        <f t="shared" si="243"/>
        <v>432.36901938471112</v>
      </c>
      <c r="T943" s="59">
        <f t="shared" si="244"/>
        <v>281.79198076569998</v>
      </c>
      <c r="U943" s="6">
        <f t="shared" si="245"/>
        <v>327.92720000000003</v>
      </c>
      <c r="V943" s="59">
        <f t="shared" si="246"/>
        <v>0</v>
      </c>
      <c r="W943" s="6">
        <f t="shared" si="247"/>
        <v>281.79198076569998</v>
      </c>
      <c r="X943" s="59">
        <f t="shared" si="254"/>
        <v>-5.0660812209347341</v>
      </c>
      <c r="Y943" s="6">
        <f t="shared" si="248"/>
        <v>81.312900000000013</v>
      </c>
      <c r="Z943" s="59">
        <f t="shared" si="249"/>
        <v>337.85801190181951</v>
      </c>
      <c r="AA943" s="18">
        <f t="shared" si="250"/>
        <v>0.97060655200710366</v>
      </c>
      <c r="AB943" s="8" t="s">
        <v>957</v>
      </c>
      <c r="AS943" s="2">
        <v>1</v>
      </c>
      <c r="AT943" s="2">
        <v>0.9</v>
      </c>
    </row>
    <row r="944" spans="2:46" x14ac:dyDescent="0.25">
      <c r="B944" s="7" t="s">
        <v>958</v>
      </c>
      <c r="C944" s="21">
        <v>454.36</v>
      </c>
      <c r="D944" s="16">
        <v>264.27999999999997</v>
      </c>
      <c r="E944" s="21">
        <v>216.09</v>
      </c>
      <c r="F944" s="4">
        <f t="shared" si="251"/>
        <v>341.37780610344305</v>
      </c>
      <c r="G944" s="21">
        <v>0.77</v>
      </c>
      <c r="H944" s="4">
        <v>108.8215</v>
      </c>
      <c r="I944" s="59">
        <f t="shared" si="252"/>
        <v>87.057200000000009</v>
      </c>
      <c r="J944" s="4">
        <f t="shared" si="253"/>
        <v>65.292899999999989</v>
      </c>
      <c r="K944" s="59">
        <f t="shared" si="240"/>
        <v>450.19930610344306</v>
      </c>
      <c r="L944" s="4">
        <f t="shared" si="255"/>
        <v>351.3372</v>
      </c>
      <c r="M944" s="59">
        <f t="shared" si="256"/>
        <v>281.38290000000001</v>
      </c>
      <c r="N944" s="4">
        <f t="shared" si="241"/>
        <v>0.78040369062513093</v>
      </c>
      <c r="O944" s="8">
        <v>446.77</v>
      </c>
      <c r="Q944" s="16">
        <v>1</v>
      </c>
      <c r="R944" s="59">
        <f t="shared" si="242"/>
        <v>0</v>
      </c>
      <c r="S944" s="6">
        <f t="shared" si="243"/>
        <v>450.19930610344306</v>
      </c>
      <c r="T944" s="59">
        <f t="shared" si="244"/>
        <v>281.49882257690103</v>
      </c>
      <c r="U944" s="6">
        <f t="shared" si="245"/>
        <v>351.3372</v>
      </c>
      <c r="V944" s="59">
        <f t="shared" si="246"/>
        <v>0</v>
      </c>
      <c r="W944" s="6">
        <f t="shared" si="247"/>
        <v>281.49882257690103</v>
      </c>
      <c r="X944" s="59">
        <f t="shared" si="254"/>
        <v>-0.29315818879894096</v>
      </c>
      <c r="Y944" s="6">
        <f t="shared" si="248"/>
        <v>81.382900000000006</v>
      </c>
      <c r="Z944" s="59">
        <f t="shared" si="249"/>
        <v>360.63971566682727</v>
      </c>
      <c r="AA944" s="18">
        <f t="shared" si="250"/>
        <v>0.97420551519228327</v>
      </c>
      <c r="AB944" s="8" t="s">
        <v>958</v>
      </c>
      <c r="AS944" s="2">
        <v>1</v>
      </c>
      <c r="AT944" s="2">
        <v>0.9</v>
      </c>
    </row>
    <row r="945" spans="2:46" x14ac:dyDescent="0.25">
      <c r="B945" s="7" t="s">
        <v>959</v>
      </c>
      <c r="C945" s="21">
        <v>533.12</v>
      </c>
      <c r="D945" s="16">
        <v>265.89999999999998</v>
      </c>
      <c r="E945" s="21">
        <v>222.9</v>
      </c>
      <c r="F945" s="4">
        <f t="shared" si="251"/>
        <v>346.9686152953895</v>
      </c>
      <c r="G945" s="21">
        <v>0.76</v>
      </c>
      <c r="H945" s="4">
        <v>108.8215</v>
      </c>
      <c r="I945" s="59">
        <f t="shared" si="252"/>
        <v>87.057200000000009</v>
      </c>
      <c r="J945" s="4">
        <f t="shared" si="253"/>
        <v>65.292899999999989</v>
      </c>
      <c r="K945" s="59">
        <f t="shared" si="240"/>
        <v>455.79011529538951</v>
      </c>
      <c r="L945" s="4">
        <f t="shared" si="255"/>
        <v>352.9572</v>
      </c>
      <c r="M945" s="59">
        <f t="shared" si="256"/>
        <v>288.19290000000001</v>
      </c>
      <c r="N945" s="4">
        <f t="shared" si="241"/>
        <v>0.7743853764166313</v>
      </c>
      <c r="O945" s="8">
        <v>450.22</v>
      </c>
      <c r="Q945" s="16">
        <v>1</v>
      </c>
      <c r="R945" s="59">
        <f t="shared" si="242"/>
        <v>0</v>
      </c>
      <c r="S945" s="6">
        <f t="shared" si="243"/>
        <v>455.79011529538951</v>
      </c>
      <c r="T945" s="59">
        <f t="shared" si="244"/>
        <v>288.38488894036118</v>
      </c>
      <c r="U945" s="6">
        <f t="shared" si="245"/>
        <v>352.9572</v>
      </c>
      <c r="V945" s="59">
        <f t="shared" si="246"/>
        <v>0</v>
      </c>
      <c r="W945" s="6">
        <f t="shared" si="247"/>
        <v>288.38488894036118</v>
      </c>
      <c r="X945" s="59">
        <f t="shared" si="254"/>
        <v>6.8860663634601451</v>
      </c>
      <c r="Y945" s="6">
        <f t="shared" si="248"/>
        <v>88.192900000000009</v>
      </c>
      <c r="Z945" s="59">
        <f t="shared" si="249"/>
        <v>363.80870336242646</v>
      </c>
      <c r="AA945" s="18">
        <f t="shared" si="250"/>
        <v>0.97017250202610961</v>
      </c>
      <c r="AB945" s="8" t="s">
        <v>959</v>
      </c>
      <c r="AS945" s="2">
        <v>1</v>
      </c>
      <c r="AT945" s="2">
        <v>0.9</v>
      </c>
    </row>
    <row r="946" spans="2:46" x14ac:dyDescent="0.25">
      <c r="B946" s="7" t="s">
        <v>960</v>
      </c>
      <c r="C946" s="21">
        <v>451.42</v>
      </c>
      <c r="D946" s="16">
        <v>268.11</v>
      </c>
      <c r="E946" s="21">
        <v>220.03</v>
      </c>
      <c r="F946" s="4">
        <f t="shared" si="251"/>
        <v>346.8373869697441</v>
      </c>
      <c r="G946" s="21">
        <v>0.77</v>
      </c>
      <c r="H946" s="4">
        <v>108.8215</v>
      </c>
      <c r="I946" s="59">
        <f t="shared" si="252"/>
        <v>87.057200000000009</v>
      </c>
      <c r="J946" s="4">
        <f t="shared" si="253"/>
        <v>65.292899999999989</v>
      </c>
      <c r="K946" s="59">
        <f t="shared" si="240"/>
        <v>455.65888696974412</v>
      </c>
      <c r="L946" s="4">
        <f t="shared" si="255"/>
        <v>355.16720000000004</v>
      </c>
      <c r="M946" s="59">
        <f t="shared" si="256"/>
        <v>285.3229</v>
      </c>
      <c r="N946" s="4">
        <f t="shared" si="241"/>
        <v>0.77945851635191143</v>
      </c>
      <c r="O946" s="8">
        <v>450.69</v>
      </c>
      <c r="Q946" s="16">
        <v>1</v>
      </c>
      <c r="R946" s="59">
        <f t="shared" si="242"/>
        <v>0</v>
      </c>
      <c r="S946" s="6">
        <f t="shared" si="243"/>
        <v>455.65888696974406</v>
      </c>
      <c r="T946" s="59">
        <f t="shared" si="244"/>
        <v>285.44926224929355</v>
      </c>
      <c r="U946" s="6">
        <f t="shared" si="245"/>
        <v>355.16720000000004</v>
      </c>
      <c r="V946" s="59">
        <f t="shared" si="246"/>
        <v>0</v>
      </c>
      <c r="W946" s="6">
        <f t="shared" si="247"/>
        <v>285.44926224929355</v>
      </c>
      <c r="X946" s="59">
        <f t="shared" si="254"/>
        <v>-2.9356266910676254</v>
      </c>
      <c r="Y946" s="6">
        <f t="shared" si="248"/>
        <v>85.322900000000004</v>
      </c>
      <c r="Z946" s="59">
        <f t="shared" si="249"/>
        <v>365.27214131418509</v>
      </c>
      <c r="AA946" s="18">
        <f t="shared" si="250"/>
        <v>0.97233585545881152</v>
      </c>
      <c r="AB946" s="8" t="s">
        <v>960</v>
      </c>
      <c r="AS946" s="2">
        <v>1</v>
      </c>
      <c r="AT946" s="2">
        <v>0.9</v>
      </c>
    </row>
    <row r="947" spans="2:46" x14ac:dyDescent="0.25">
      <c r="B947" s="7" t="s">
        <v>961</v>
      </c>
      <c r="C947" s="21">
        <v>452.92</v>
      </c>
      <c r="D947" s="16">
        <v>266.67</v>
      </c>
      <c r="E947" s="21">
        <v>219.49</v>
      </c>
      <c r="F947" s="4">
        <f t="shared" si="251"/>
        <v>345.38203340648744</v>
      </c>
      <c r="G947" s="21">
        <v>0.76</v>
      </c>
      <c r="H947" s="4">
        <v>108.8215</v>
      </c>
      <c r="I947" s="59">
        <f t="shared" si="252"/>
        <v>87.057200000000009</v>
      </c>
      <c r="J947" s="4">
        <f t="shared" si="253"/>
        <v>65.292899999999989</v>
      </c>
      <c r="K947" s="59">
        <f t="shared" si="240"/>
        <v>454.20353340648745</v>
      </c>
      <c r="L947" s="4">
        <f t="shared" si="255"/>
        <v>353.72720000000004</v>
      </c>
      <c r="M947" s="59">
        <f t="shared" si="256"/>
        <v>284.78289999999998</v>
      </c>
      <c r="N947" s="4">
        <f t="shared" si="241"/>
        <v>0.77878566321815346</v>
      </c>
      <c r="O947" s="8">
        <v>448.07</v>
      </c>
      <c r="Q947" s="16">
        <v>1</v>
      </c>
      <c r="R947" s="59">
        <f t="shared" si="242"/>
        <v>0</v>
      </c>
      <c r="S947" s="6">
        <f t="shared" si="243"/>
        <v>454.20353340648745</v>
      </c>
      <c r="T947" s="59">
        <f t="shared" si="244"/>
        <v>284.91738756891993</v>
      </c>
      <c r="U947" s="6">
        <f t="shared" si="245"/>
        <v>353.72720000000004</v>
      </c>
      <c r="V947" s="59">
        <f t="shared" si="246"/>
        <v>0</v>
      </c>
      <c r="W947" s="6">
        <f t="shared" si="247"/>
        <v>284.91738756891993</v>
      </c>
      <c r="X947" s="59">
        <f t="shared" si="254"/>
        <v>-0.53187468037361896</v>
      </c>
      <c r="Y947" s="6">
        <f t="shared" si="248"/>
        <v>84.782899999999984</v>
      </c>
      <c r="Z947" s="59">
        <f t="shared" si="249"/>
        <v>363.74588953313275</v>
      </c>
      <c r="AA947" s="18">
        <f t="shared" si="250"/>
        <v>0.97245689966148707</v>
      </c>
      <c r="AB947" s="8" t="s">
        <v>961</v>
      </c>
      <c r="AS947" s="2">
        <v>1</v>
      </c>
      <c r="AT947" s="2">
        <v>0.9</v>
      </c>
    </row>
    <row r="948" spans="2:46" x14ac:dyDescent="0.25">
      <c r="B948" s="7" t="s">
        <v>962</v>
      </c>
      <c r="C948" s="21">
        <v>499.9</v>
      </c>
      <c r="D948" s="16">
        <v>269.36</v>
      </c>
      <c r="E948" s="21">
        <v>219.05</v>
      </c>
      <c r="F948" s="4">
        <f t="shared" si="251"/>
        <v>347.18541458419594</v>
      </c>
      <c r="G948" s="21">
        <v>0.77</v>
      </c>
      <c r="H948" s="4">
        <v>108.8215</v>
      </c>
      <c r="I948" s="59">
        <f t="shared" si="252"/>
        <v>87.057200000000009</v>
      </c>
      <c r="J948" s="4">
        <f t="shared" si="253"/>
        <v>65.292899999999989</v>
      </c>
      <c r="K948" s="59">
        <f t="shared" si="240"/>
        <v>456.00691458419595</v>
      </c>
      <c r="L948" s="4">
        <f t="shared" si="255"/>
        <v>356.41720000000004</v>
      </c>
      <c r="M948" s="59">
        <f t="shared" si="256"/>
        <v>284.34289999999999</v>
      </c>
      <c r="N948" s="4">
        <f t="shared" si="241"/>
        <v>0.78160481475372912</v>
      </c>
      <c r="O948" s="8">
        <v>448.4</v>
      </c>
      <c r="Q948" s="16">
        <v>1</v>
      </c>
      <c r="R948" s="59">
        <f t="shared" si="242"/>
        <v>0</v>
      </c>
      <c r="S948" s="6">
        <f t="shared" si="243"/>
        <v>456.00691458419595</v>
      </c>
      <c r="T948" s="59">
        <f t="shared" si="244"/>
        <v>284.44522441545428</v>
      </c>
      <c r="U948" s="6">
        <f t="shared" si="245"/>
        <v>356.41720000000004</v>
      </c>
      <c r="V948" s="59">
        <f t="shared" si="246"/>
        <v>0</v>
      </c>
      <c r="W948" s="6">
        <f t="shared" si="247"/>
        <v>284.44522441545428</v>
      </c>
      <c r="X948" s="59">
        <f t="shared" si="254"/>
        <v>-0.47216315346565807</v>
      </c>
      <c r="Y948" s="6">
        <f t="shared" si="248"/>
        <v>84.342899999999986</v>
      </c>
      <c r="Z948" s="59">
        <f t="shared" si="249"/>
        <v>366.26076125658074</v>
      </c>
      <c r="AA948" s="18">
        <f t="shared" si="250"/>
        <v>0.9731241719074436</v>
      </c>
      <c r="AB948" s="8" t="s">
        <v>962</v>
      </c>
      <c r="AS948" s="2">
        <v>1</v>
      </c>
      <c r="AT948" s="2">
        <v>0.9</v>
      </c>
    </row>
    <row r="949" spans="2:46" x14ac:dyDescent="0.25">
      <c r="B949" s="7" t="s">
        <v>963</v>
      </c>
      <c r="C949" s="21">
        <v>396.76</v>
      </c>
      <c r="D949" s="16">
        <v>252.56</v>
      </c>
      <c r="E949" s="21">
        <v>205.82</v>
      </c>
      <c r="F949" s="4">
        <f t="shared" si="251"/>
        <v>325.80427560116522</v>
      </c>
      <c r="G949" s="21">
        <v>0.77</v>
      </c>
      <c r="H949" s="4">
        <v>108.8215</v>
      </c>
      <c r="I949" s="59">
        <f t="shared" si="252"/>
        <v>87.057200000000009</v>
      </c>
      <c r="J949" s="4">
        <f t="shared" si="253"/>
        <v>65.292899999999989</v>
      </c>
      <c r="K949" s="59">
        <f t="shared" si="240"/>
        <v>434.62577560116523</v>
      </c>
      <c r="L949" s="4">
        <f t="shared" si="255"/>
        <v>339.61720000000003</v>
      </c>
      <c r="M949" s="59">
        <f t="shared" si="256"/>
        <v>271.11289999999997</v>
      </c>
      <c r="N949" s="4">
        <f t="shared" si="241"/>
        <v>0.78140142408776525</v>
      </c>
      <c r="O949" s="8">
        <v>448.08</v>
      </c>
      <c r="Q949" s="16">
        <v>1</v>
      </c>
      <c r="R949" s="59">
        <f t="shared" si="242"/>
        <v>0</v>
      </c>
      <c r="S949" s="6">
        <f t="shared" si="243"/>
        <v>434.62577560116523</v>
      </c>
      <c r="T949" s="59">
        <f t="shared" si="244"/>
        <v>271.21895634537498</v>
      </c>
      <c r="U949" s="6">
        <f t="shared" si="245"/>
        <v>339.61720000000003</v>
      </c>
      <c r="V949" s="59">
        <f t="shared" si="246"/>
        <v>0</v>
      </c>
      <c r="W949" s="6">
        <f t="shared" si="247"/>
        <v>271.21895634537498</v>
      </c>
      <c r="X949" s="59">
        <f t="shared" si="254"/>
        <v>-13.2262680700793</v>
      </c>
      <c r="Y949" s="6">
        <f t="shared" si="248"/>
        <v>71.112899999999968</v>
      </c>
      <c r="Z949" s="59">
        <f t="shared" si="249"/>
        <v>346.98254578904977</v>
      </c>
      <c r="AA949" s="18">
        <f t="shared" si="250"/>
        <v>0.97877315191085279</v>
      </c>
      <c r="AB949" s="8" t="s">
        <v>963</v>
      </c>
      <c r="AS949" s="2">
        <v>1</v>
      </c>
      <c r="AT949" s="2">
        <v>0.9</v>
      </c>
    </row>
    <row r="950" spans="2:46" x14ac:dyDescent="0.25">
      <c r="B950" s="7" t="s">
        <v>964</v>
      </c>
      <c r="C950" s="21">
        <v>407.72</v>
      </c>
      <c r="D950" s="16">
        <v>267.18</v>
      </c>
      <c r="E950" s="21">
        <v>218.78</v>
      </c>
      <c r="F950" s="4">
        <f t="shared" si="251"/>
        <v>345.32570248969307</v>
      </c>
      <c r="G950" s="21">
        <v>0.76</v>
      </c>
      <c r="H950" s="4">
        <v>108.8215</v>
      </c>
      <c r="I950" s="59">
        <f t="shared" si="252"/>
        <v>87.057200000000009</v>
      </c>
      <c r="J950" s="4">
        <f t="shared" si="253"/>
        <v>65.292899999999989</v>
      </c>
      <c r="K950" s="59">
        <f t="shared" si="240"/>
        <v>454.14720248969309</v>
      </c>
      <c r="L950" s="4">
        <f t="shared" si="255"/>
        <v>354.23720000000003</v>
      </c>
      <c r="M950" s="59">
        <f t="shared" si="256"/>
        <v>284.0729</v>
      </c>
      <c r="N950" s="4">
        <f t="shared" si="241"/>
        <v>0.78000524512322511</v>
      </c>
      <c r="O950" s="8">
        <v>448.82</v>
      </c>
      <c r="Q950" s="16">
        <v>1</v>
      </c>
      <c r="R950" s="59">
        <f t="shared" si="242"/>
        <v>0</v>
      </c>
      <c r="S950" s="6">
        <f t="shared" si="243"/>
        <v>454.14720248969314</v>
      </c>
      <c r="T950" s="59">
        <f t="shared" si="244"/>
        <v>284.1930464761133</v>
      </c>
      <c r="U950" s="6">
        <f t="shared" si="245"/>
        <v>354.23720000000003</v>
      </c>
      <c r="V950" s="59">
        <f t="shared" si="246"/>
        <v>0</v>
      </c>
      <c r="W950" s="6">
        <f t="shared" si="247"/>
        <v>284.1930464761133</v>
      </c>
      <c r="X950" s="59">
        <f t="shared" si="254"/>
        <v>12.974090130738318</v>
      </c>
      <c r="Y950" s="6">
        <f t="shared" si="248"/>
        <v>84.072900000000004</v>
      </c>
      <c r="Z950" s="59">
        <f t="shared" si="249"/>
        <v>364.07725331068133</v>
      </c>
      <c r="AA950" s="18">
        <f t="shared" si="250"/>
        <v>0.9729726226475226</v>
      </c>
      <c r="AB950" s="8" t="s">
        <v>964</v>
      </c>
      <c r="AS950" s="2">
        <v>1</v>
      </c>
      <c r="AT950" s="2">
        <v>0.9</v>
      </c>
    </row>
    <row r="951" spans="2:46" x14ac:dyDescent="0.25">
      <c r="B951" s="7" t="s">
        <v>965</v>
      </c>
      <c r="C951" s="21">
        <v>419.82</v>
      </c>
      <c r="D951" s="16">
        <v>268.17</v>
      </c>
      <c r="E951" s="21">
        <v>215.99</v>
      </c>
      <c r="F951" s="4">
        <f t="shared" si="251"/>
        <v>344.33534381471799</v>
      </c>
      <c r="G951" s="21">
        <v>0.77</v>
      </c>
      <c r="H951" s="4">
        <v>108.8215</v>
      </c>
      <c r="I951" s="59">
        <f t="shared" si="252"/>
        <v>87.057200000000009</v>
      </c>
      <c r="J951" s="4">
        <f t="shared" si="253"/>
        <v>65.292899999999989</v>
      </c>
      <c r="K951" s="59">
        <f t="shared" si="240"/>
        <v>453.156843814718</v>
      </c>
      <c r="L951" s="4">
        <f t="shared" si="255"/>
        <v>355.22720000000004</v>
      </c>
      <c r="M951" s="59">
        <f t="shared" si="256"/>
        <v>281.28289999999998</v>
      </c>
      <c r="N951" s="4">
        <f t="shared" si="241"/>
        <v>0.78389459377831128</v>
      </c>
      <c r="O951" s="8">
        <v>447.86</v>
      </c>
      <c r="Q951" s="16">
        <v>1</v>
      </c>
      <c r="R951" s="59">
        <f t="shared" si="242"/>
        <v>0</v>
      </c>
      <c r="S951" s="6">
        <f t="shared" si="243"/>
        <v>453.156843814718</v>
      </c>
      <c r="T951" s="59">
        <f t="shared" si="244"/>
        <v>281.36233130303123</v>
      </c>
      <c r="U951" s="6">
        <f t="shared" si="245"/>
        <v>355.22720000000004</v>
      </c>
      <c r="V951" s="59">
        <f t="shared" si="246"/>
        <v>0</v>
      </c>
      <c r="W951" s="6">
        <f t="shared" si="247"/>
        <v>281.36233130303123</v>
      </c>
      <c r="X951" s="59">
        <f t="shared" si="254"/>
        <v>-2.8307151730820692</v>
      </c>
      <c r="Y951" s="6">
        <f t="shared" si="248"/>
        <v>81.282899999999984</v>
      </c>
      <c r="Z951" s="59">
        <f t="shared" si="249"/>
        <v>364.40811386719975</v>
      </c>
      <c r="AA951" s="18">
        <f t="shared" si="250"/>
        <v>0.97480595651460855</v>
      </c>
      <c r="AB951" s="8" t="s">
        <v>965</v>
      </c>
      <c r="AS951" s="2">
        <v>1</v>
      </c>
      <c r="AT951" s="2">
        <v>0.9</v>
      </c>
    </row>
    <row r="952" spans="2:46" x14ac:dyDescent="0.25">
      <c r="B952" s="7" t="s">
        <v>966</v>
      </c>
      <c r="C952" s="21">
        <v>411.88</v>
      </c>
      <c r="D952" s="16">
        <v>252.48</v>
      </c>
      <c r="E952" s="21">
        <v>212.85</v>
      </c>
      <c r="F952" s="4">
        <f t="shared" si="251"/>
        <v>330.22912182301548</v>
      </c>
      <c r="G952" s="21">
        <v>0.75</v>
      </c>
      <c r="H952" s="4">
        <v>108.8215</v>
      </c>
      <c r="I952" s="59">
        <f t="shared" si="252"/>
        <v>87.057200000000009</v>
      </c>
      <c r="J952" s="4">
        <f t="shared" si="253"/>
        <v>65.292899999999989</v>
      </c>
      <c r="K952" s="59">
        <f t="shared" si="240"/>
        <v>439.05062182301549</v>
      </c>
      <c r="L952" s="4">
        <f t="shared" si="255"/>
        <v>339.53719999999998</v>
      </c>
      <c r="M952" s="59">
        <f t="shared" si="256"/>
        <v>278.1429</v>
      </c>
      <c r="N952" s="4">
        <f t="shared" si="241"/>
        <v>0.77334408180583314</v>
      </c>
      <c r="O952" s="8">
        <v>446.07</v>
      </c>
      <c r="Q952" s="16">
        <v>1</v>
      </c>
      <c r="R952" s="59">
        <f t="shared" si="242"/>
        <v>0</v>
      </c>
      <c r="S952" s="6">
        <f t="shared" si="243"/>
        <v>439.05062182301549</v>
      </c>
      <c r="T952" s="59">
        <f t="shared" si="244"/>
        <v>278.35218400317348</v>
      </c>
      <c r="U952" s="6">
        <f t="shared" si="245"/>
        <v>339.53719999999998</v>
      </c>
      <c r="V952" s="59">
        <f t="shared" si="246"/>
        <v>0</v>
      </c>
      <c r="W952" s="6">
        <f t="shared" si="247"/>
        <v>278.35218400317348</v>
      </c>
      <c r="X952" s="59">
        <f t="shared" si="254"/>
        <v>-3.0101472998577492</v>
      </c>
      <c r="Y952" s="6">
        <f t="shared" si="248"/>
        <v>78.142899999999997</v>
      </c>
      <c r="Z952" s="59">
        <f t="shared" si="249"/>
        <v>348.41329338050519</v>
      </c>
      <c r="AA952" s="18">
        <f t="shared" si="250"/>
        <v>0.9745242401792874</v>
      </c>
      <c r="AB952" s="8" t="s">
        <v>966</v>
      </c>
      <c r="AS952" s="2">
        <v>1</v>
      </c>
      <c r="AT952" s="2">
        <v>0.9</v>
      </c>
    </row>
    <row r="953" spans="2:46" x14ac:dyDescent="0.25">
      <c r="B953" s="7" t="s">
        <v>967</v>
      </c>
      <c r="C953" s="21">
        <v>581.48</v>
      </c>
      <c r="D953" s="16">
        <v>351.49</v>
      </c>
      <c r="E953" s="21">
        <v>259.93</v>
      </c>
      <c r="F953" s="4">
        <f t="shared" si="251"/>
        <v>437.15995356391005</v>
      </c>
      <c r="G953" s="21">
        <v>0.8</v>
      </c>
      <c r="H953" s="4">
        <v>108.8215</v>
      </c>
      <c r="I953" s="59">
        <f t="shared" si="252"/>
        <v>87.057200000000009</v>
      </c>
      <c r="J953" s="4">
        <f t="shared" si="253"/>
        <v>65.292899999999989</v>
      </c>
      <c r="K953" s="59">
        <f t="shared" si="240"/>
        <v>545.98145356391001</v>
      </c>
      <c r="L953" s="4">
        <f t="shared" si="255"/>
        <v>438.54720000000003</v>
      </c>
      <c r="M953" s="59">
        <f t="shared" si="256"/>
        <v>325.22289999999998</v>
      </c>
      <c r="N953" s="4">
        <f t="shared" si="241"/>
        <v>0.80322728388916931</v>
      </c>
      <c r="O953" s="8">
        <v>443.36</v>
      </c>
      <c r="Q953" s="16">
        <v>1</v>
      </c>
      <c r="R953" s="59">
        <f t="shared" si="242"/>
        <v>0</v>
      </c>
      <c r="S953" s="6">
        <f t="shared" si="243"/>
        <v>545.98145356391001</v>
      </c>
      <c r="T953" s="59">
        <f t="shared" si="244"/>
        <v>325.22623050412147</v>
      </c>
      <c r="U953" s="6">
        <f t="shared" si="245"/>
        <v>438.54720000000003</v>
      </c>
      <c r="V953" s="59">
        <f t="shared" si="246"/>
        <v>0</v>
      </c>
      <c r="W953" s="6">
        <f t="shared" si="247"/>
        <v>325.22623050412147</v>
      </c>
      <c r="X953" s="59">
        <f t="shared" si="254"/>
        <v>46.874046500947998</v>
      </c>
      <c r="Y953" s="6">
        <f t="shared" si="248"/>
        <v>125.22289999999998</v>
      </c>
      <c r="Z953" s="59">
        <f t="shared" si="249"/>
        <v>456.07501719810307</v>
      </c>
      <c r="AA953" s="18">
        <f t="shared" si="250"/>
        <v>0.96156812687135296</v>
      </c>
      <c r="AB953" s="8" t="s">
        <v>967</v>
      </c>
      <c r="AS953" s="2">
        <v>1</v>
      </c>
      <c r="AT953" s="2">
        <v>0.9</v>
      </c>
    </row>
    <row r="954" spans="2:46" x14ac:dyDescent="0.25">
      <c r="B954" s="7" t="s">
        <v>968</v>
      </c>
      <c r="C954" s="21">
        <v>528.20000000000005</v>
      </c>
      <c r="D954" s="16">
        <v>353.59</v>
      </c>
      <c r="E954" s="21">
        <v>257.07</v>
      </c>
      <c r="F954" s="4">
        <f t="shared" si="251"/>
        <v>437.16229594968496</v>
      </c>
      <c r="G954" s="21">
        <v>0.8</v>
      </c>
      <c r="H954" s="4">
        <v>108.8215</v>
      </c>
      <c r="I954" s="59">
        <f t="shared" si="252"/>
        <v>87.057200000000009</v>
      </c>
      <c r="J954" s="4">
        <f t="shared" si="253"/>
        <v>65.292899999999989</v>
      </c>
      <c r="K954" s="59">
        <f t="shared" si="240"/>
        <v>545.98379594968492</v>
      </c>
      <c r="L954" s="4">
        <f t="shared" si="255"/>
        <v>440.6472</v>
      </c>
      <c r="M954" s="59">
        <f t="shared" si="256"/>
        <v>322.36289999999997</v>
      </c>
      <c r="N954" s="4">
        <f t="shared" si="241"/>
        <v>0.80707010586923678</v>
      </c>
      <c r="O954" s="8">
        <v>444.17</v>
      </c>
      <c r="Q954" s="16">
        <v>1</v>
      </c>
      <c r="R954" s="59">
        <f t="shared" si="242"/>
        <v>0</v>
      </c>
      <c r="S954" s="6">
        <f t="shared" si="243"/>
        <v>545.98379594968492</v>
      </c>
      <c r="T954" s="59">
        <f t="shared" si="244"/>
        <v>322.37920306959501</v>
      </c>
      <c r="U954" s="6">
        <f t="shared" si="245"/>
        <v>440.6472</v>
      </c>
      <c r="V954" s="59">
        <f t="shared" si="246"/>
        <v>0</v>
      </c>
      <c r="W954" s="6">
        <f t="shared" si="247"/>
        <v>322.37920306959501</v>
      </c>
      <c r="X954" s="59">
        <f t="shared" si="254"/>
        <v>-2.847027434526467</v>
      </c>
      <c r="Y954" s="6">
        <f t="shared" si="248"/>
        <v>122.36289999999997</v>
      </c>
      <c r="Z954" s="59">
        <f t="shared" si="249"/>
        <v>457.3211499201081</v>
      </c>
      <c r="AA954" s="18">
        <f t="shared" si="250"/>
        <v>0.96353995453081287</v>
      </c>
      <c r="AB954" s="8" t="s">
        <v>968</v>
      </c>
      <c r="AS954" s="2">
        <v>1</v>
      </c>
      <c r="AT954" s="2">
        <v>0.9</v>
      </c>
    </row>
    <row r="955" spans="2:46" x14ac:dyDescent="0.25">
      <c r="B955" s="7" t="s">
        <v>969</v>
      </c>
      <c r="C955" s="21">
        <v>533.5</v>
      </c>
      <c r="D955" s="16">
        <v>353.13</v>
      </c>
      <c r="E955" s="21">
        <v>255.32</v>
      </c>
      <c r="F955" s="4">
        <f t="shared" si="251"/>
        <v>435.76266395826065</v>
      </c>
      <c r="G955" s="21">
        <v>0.81</v>
      </c>
      <c r="H955" s="4">
        <v>108.8215</v>
      </c>
      <c r="I955" s="59">
        <f t="shared" si="252"/>
        <v>87.057200000000009</v>
      </c>
      <c r="J955" s="4">
        <f t="shared" si="253"/>
        <v>65.292899999999989</v>
      </c>
      <c r="K955" s="59">
        <f t="shared" si="240"/>
        <v>544.58416395826066</v>
      </c>
      <c r="L955" s="4">
        <f t="shared" si="255"/>
        <v>440.18720000000002</v>
      </c>
      <c r="M955" s="59">
        <f t="shared" si="256"/>
        <v>320.61289999999997</v>
      </c>
      <c r="N955" s="4">
        <f t="shared" si="241"/>
        <v>0.80829966997302904</v>
      </c>
      <c r="O955" s="8">
        <v>442.07</v>
      </c>
      <c r="Q955" s="16">
        <v>1</v>
      </c>
      <c r="R955" s="59">
        <f t="shared" si="242"/>
        <v>0</v>
      </c>
      <c r="S955" s="6">
        <f t="shared" si="243"/>
        <v>544.58416395826066</v>
      </c>
      <c r="T955" s="59">
        <f t="shared" si="244"/>
        <v>320.63552608885635</v>
      </c>
      <c r="U955" s="6">
        <f t="shared" si="245"/>
        <v>440.18720000000002</v>
      </c>
      <c r="V955" s="59">
        <f t="shared" si="246"/>
        <v>0</v>
      </c>
      <c r="W955" s="6">
        <f t="shared" si="247"/>
        <v>320.63552608885635</v>
      </c>
      <c r="X955" s="59">
        <f t="shared" si="254"/>
        <v>-1.7436769807386554</v>
      </c>
      <c r="Y955" s="6">
        <f t="shared" si="248"/>
        <v>120.61289999999997</v>
      </c>
      <c r="Z955" s="59">
        <f t="shared" si="249"/>
        <v>456.41236036094597</v>
      </c>
      <c r="AA955" s="18">
        <f t="shared" si="250"/>
        <v>0.96445065521863926</v>
      </c>
      <c r="AB955" s="8" t="s">
        <v>969</v>
      </c>
      <c r="AS955" s="2">
        <v>1</v>
      </c>
      <c r="AT955" s="2">
        <v>0.9</v>
      </c>
    </row>
    <row r="956" spans="2:46" x14ac:dyDescent="0.25">
      <c r="B956" s="7" t="s">
        <v>970</v>
      </c>
      <c r="C956" s="21">
        <v>616.9</v>
      </c>
      <c r="D956" s="16">
        <v>352.44</v>
      </c>
      <c r="E956" s="21">
        <v>255.91</v>
      </c>
      <c r="F956" s="4">
        <f t="shared" si="251"/>
        <v>435.55009091951752</v>
      </c>
      <c r="G956" s="21">
        <v>0.81</v>
      </c>
      <c r="H956" s="4">
        <v>108.8215</v>
      </c>
      <c r="I956" s="59">
        <f t="shared" si="252"/>
        <v>87.057200000000009</v>
      </c>
      <c r="J956" s="4">
        <f t="shared" si="253"/>
        <v>65.292899999999989</v>
      </c>
      <c r="K956" s="59">
        <f t="shared" si="240"/>
        <v>544.37159091951753</v>
      </c>
      <c r="L956" s="4">
        <f t="shared" si="255"/>
        <v>439.49720000000002</v>
      </c>
      <c r="M956" s="59">
        <f t="shared" si="256"/>
        <v>321.2029</v>
      </c>
      <c r="N956" s="4">
        <f t="shared" si="241"/>
        <v>0.80734778840613186</v>
      </c>
      <c r="O956" s="8">
        <v>441.52</v>
      </c>
      <c r="Q956" s="16">
        <v>1</v>
      </c>
      <c r="R956" s="59">
        <f t="shared" si="242"/>
        <v>0</v>
      </c>
      <c r="S956" s="6">
        <f t="shared" si="243"/>
        <v>544.37159091951753</v>
      </c>
      <c r="T956" s="59">
        <f t="shared" si="244"/>
        <v>321.22054758748936</v>
      </c>
      <c r="U956" s="6">
        <f t="shared" si="245"/>
        <v>439.49720000000002</v>
      </c>
      <c r="V956" s="59">
        <f t="shared" si="246"/>
        <v>0</v>
      </c>
      <c r="W956" s="6">
        <f t="shared" si="247"/>
        <v>321.22054758748936</v>
      </c>
      <c r="X956" s="59">
        <f t="shared" si="254"/>
        <v>0.58502149863301156</v>
      </c>
      <c r="Y956" s="6">
        <f t="shared" si="248"/>
        <v>121.2029</v>
      </c>
      <c r="Z956" s="59">
        <f t="shared" si="249"/>
        <v>455.90342373824086</v>
      </c>
      <c r="AA956" s="18">
        <f t="shared" si="250"/>
        <v>0.96401381765524852</v>
      </c>
      <c r="AB956" s="8" t="s">
        <v>970</v>
      </c>
      <c r="AS956" s="2">
        <v>1</v>
      </c>
      <c r="AT956" s="2">
        <v>0.9</v>
      </c>
    </row>
    <row r="957" spans="2:46" x14ac:dyDescent="0.25">
      <c r="B957" s="7" t="s">
        <v>971</v>
      </c>
      <c r="C957" s="21">
        <v>547.9</v>
      </c>
      <c r="D957" s="16">
        <v>355.48</v>
      </c>
      <c r="E957" s="21">
        <v>254.29</v>
      </c>
      <c r="F957" s="4">
        <f t="shared" si="251"/>
        <v>437.06914155542944</v>
      </c>
      <c r="G957" s="21">
        <v>0.81</v>
      </c>
      <c r="H957" s="4">
        <v>108.8215</v>
      </c>
      <c r="I957" s="59">
        <f t="shared" si="252"/>
        <v>87.057200000000009</v>
      </c>
      <c r="J957" s="4">
        <f t="shared" si="253"/>
        <v>65.292899999999989</v>
      </c>
      <c r="K957" s="59">
        <f t="shared" si="240"/>
        <v>545.8906415554294</v>
      </c>
      <c r="L957" s="4">
        <f t="shared" si="255"/>
        <v>442.53720000000004</v>
      </c>
      <c r="M957" s="59">
        <f t="shared" si="256"/>
        <v>319.5829</v>
      </c>
      <c r="N957" s="4">
        <f t="shared" si="241"/>
        <v>0.81067006156958465</v>
      </c>
      <c r="O957" s="8">
        <v>442.12</v>
      </c>
      <c r="Q957" s="16">
        <v>1</v>
      </c>
      <c r="R957" s="59">
        <f t="shared" si="242"/>
        <v>0</v>
      </c>
      <c r="S957" s="6">
        <f t="shared" si="243"/>
        <v>545.8906415554294</v>
      </c>
      <c r="T957" s="59">
        <f t="shared" si="244"/>
        <v>319.62074268413539</v>
      </c>
      <c r="U957" s="6">
        <f t="shared" si="245"/>
        <v>442.53720000000004</v>
      </c>
      <c r="V957" s="59">
        <f t="shared" si="246"/>
        <v>0</v>
      </c>
      <c r="W957" s="6">
        <f t="shared" si="247"/>
        <v>319.62074268413539</v>
      </c>
      <c r="X957" s="59">
        <f t="shared" si="254"/>
        <v>-1.5998049033539701</v>
      </c>
      <c r="Y957" s="6">
        <f t="shared" si="248"/>
        <v>119.5829</v>
      </c>
      <c r="Z957" s="59">
        <f t="shared" si="249"/>
        <v>458.40947127677242</v>
      </c>
      <c r="AA957" s="18">
        <f t="shared" si="250"/>
        <v>0.96537534176035988</v>
      </c>
      <c r="AB957" s="8" t="s">
        <v>971</v>
      </c>
      <c r="AS957" s="2">
        <v>1</v>
      </c>
      <c r="AT957" s="2">
        <v>0.9</v>
      </c>
    </row>
    <row r="958" spans="2:46" x14ac:dyDescent="0.25">
      <c r="B958" s="7" t="s">
        <v>972</v>
      </c>
      <c r="C958" s="21">
        <v>615.16</v>
      </c>
      <c r="D958" s="16">
        <v>355.58</v>
      </c>
      <c r="E958" s="21">
        <v>255.2</v>
      </c>
      <c r="F958" s="4">
        <f t="shared" si="251"/>
        <v>437.68045010029863</v>
      </c>
      <c r="G958" s="21">
        <v>0.81</v>
      </c>
      <c r="H958" s="4">
        <v>108.8215</v>
      </c>
      <c r="I958" s="59">
        <f t="shared" si="252"/>
        <v>87.057200000000009</v>
      </c>
      <c r="J958" s="4">
        <f t="shared" si="253"/>
        <v>65.292899999999989</v>
      </c>
      <c r="K958" s="59">
        <f t="shared" si="240"/>
        <v>546.50195010029859</v>
      </c>
      <c r="L958" s="4">
        <f t="shared" si="255"/>
        <v>442.63720000000001</v>
      </c>
      <c r="M958" s="59">
        <f t="shared" si="256"/>
        <v>320.49289999999996</v>
      </c>
      <c r="N958" s="4">
        <f t="shared" si="241"/>
        <v>0.80994624066531429</v>
      </c>
      <c r="O958" s="8">
        <v>441.04</v>
      </c>
      <c r="Q958" s="16">
        <v>1</v>
      </c>
      <c r="R958" s="59">
        <f t="shared" si="242"/>
        <v>0</v>
      </c>
      <c r="S958" s="6">
        <f t="shared" si="243"/>
        <v>546.50195010029859</v>
      </c>
      <c r="T958" s="59">
        <f t="shared" si="244"/>
        <v>320.5256473975042</v>
      </c>
      <c r="U958" s="6">
        <f t="shared" si="245"/>
        <v>442.63720000000001</v>
      </c>
      <c r="V958" s="59">
        <f t="shared" si="246"/>
        <v>0</v>
      </c>
      <c r="W958" s="6">
        <f t="shared" si="247"/>
        <v>320.5256473975042</v>
      </c>
      <c r="X958" s="59">
        <f t="shared" si="254"/>
        <v>0.90490471336880773</v>
      </c>
      <c r="Y958" s="6">
        <f t="shared" si="248"/>
        <v>120.49289999999996</v>
      </c>
      <c r="Z958" s="59">
        <f t="shared" si="249"/>
        <v>458.74418772803</v>
      </c>
      <c r="AA958" s="18">
        <f t="shared" si="250"/>
        <v>0.9648889551978822</v>
      </c>
      <c r="AB958" s="8" t="s">
        <v>972</v>
      </c>
      <c r="AS958" s="2">
        <v>1</v>
      </c>
      <c r="AT958" s="2">
        <v>0.9</v>
      </c>
    </row>
    <row r="959" spans="2:46" x14ac:dyDescent="0.25">
      <c r="B959" s="7" t="s">
        <v>973</v>
      </c>
      <c r="C959" s="21">
        <v>620.20000000000005</v>
      </c>
      <c r="D959" s="16">
        <v>356.95</v>
      </c>
      <c r="E959" s="21">
        <v>255.14</v>
      </c>
      <c r="F959" s="4">
        <f t="shared" si="251"/>
        <v>438.75929859092446</v>
      </c>
      <c r="G959" s="21">
        <v>0.81</v>
      </c>
      <c r="H959" s="4">
        <v>108.8215</v>
      </c>
      <c r="I959" s="59">
        <f t="shared" si="252"/>
        <v>87.057200000000009</v>
      </c>
      <c r="J959" s="4">
        <f t="shared" si="253"/>
        <v>65.292899999999989</v>
      </c>
      <c r="K959" s="59">
        <f t="shared" si="240"/>
        <v>547.58079859092447</v>
      </c>
      <c r="L959" s="4">
        <f t="shared" si="255"/>
        <v>444.00720000000001</v>
      </c>
      <c r="M959" s="59">
        <f t="shared" si="256"/>
        <v>320.43289999999996</v>
      </c>
      <c r="N959" s="4">
        <f t="shared" si="241"/>
        <v>0.8108523913595076</v>
      </c>
      <c r="O959" s="8">
        <v>441.34</v>
      </c>
      <c r="Q959" s="16">
        <v>1</v>
      </c>
      <c r="R959" s="59">
        <f t="shared" si="242"/>
        <v>0</v>
      </c>
      <c r="S959" s="6">
        <f t="shared" si="243"/>
        <v>547.58079859092447</v>
      </c>
      <c r="T959" s="59">
        <f t="shared" si="244"/>
        <v>320.47205390429065</v>
      </c>
      <c r="U959" s="6">
        <f t="shared" si="245"/>
        <v>444.00720000000001</v>
      </c>
      <c r="V959" s="59">
        <f t="shared" si="246"/>
        <v>0</v>
      </c>
      <c r="W959" s="6">
        <f t="shared" si="247"/>
        <v>320.47205390429065</v>
      </c>
      <c r="X959" s="59">
        <f t="shared" si="254"/>
        <v>-5.3593493213554666E-2</v>
      </c>
      <c r="Y959" s="6">
        <f t="shared" si="248"/>
        <v>120.43289999999996</v>
      </c>
      <c r="Z959" s="59">
        <f t="shared" si="249"/>
        <v>460.0505157634866</v>
      </c>
      <c r="AA959" s="18">
        <f t="shared" si="250"/>
        <v>0.96512705623889683</v>
      </c>
      <c r="AB959" s="8" t="s">
        <v>973</v>
      </c>
      <c r="AS959" s="2">
        <v>1</v>
      </c>
      <c r="AT959" s="2">
        <v>0.9</v>
      </c>
    </row>
    <row r="960" spans="2:46" x14ac:dyDescent="0.25">
      <c r="B960" s="7" t="s">
        <v>974</v>
      </c>
      <c r="C960" s="21">
        <v>527.96</v>
      </c>
      <c r="D960" s="16">
        <v>355.08</v>
      </c>
      <c r="E960" s="21">
        <v>254.31</v>
      </c>
      <c r="F960" s="4">
        <f t="shared" si="251"/>
        <v>436.75551799605233</v>
      </c>
      <c r="G960" s="21">
        <v>0.81</v>
      </c>
      <c r="H960" s="4">
        <v>108.8215</v>
      </c>
      <c r="I960" s="59">
        <f t="shared" si="252"/>
        <v>87.057200000000009</v>
      </c>
      <c r="J960" s="4">
        <f t="shared" si="253"/>
        <v>65.292899999999989</v>
      </c>
      <c r="K960" s="59">
        <f t="shared" si="240"/>
        <v>545.57701799605229</v>
      </c>
      <c r="L960" s="4">
        <f t="shared" si="255"/>
        <v>442.13720000000001</v>
      </c>
      <c r="M960" s="59">
        <f t="shared" si="256"/>
        <v>319.60289999999998</v>
      </c>
      <c r="N960" s="4">
        <f t="shared" si="241"/>
        <v>0.810402904477181</v>
      </c>
      <c r="O960" s="8">
        <v>441</v>
      </c>
      <c r="Q960" s="16">
        <v>1</v>
      </c>
      <c r="R960" s="59">
        <f t="shared" si="242"/>
        <v>0</v>
      </c>
      <c r="S960" s="6">
        <f t="shared" si="243"/>
        <v>545.57701799605229</v>
      </c>
      <c r="T960" s="59">
        <f t="shared" si="244"/>
        <v>319.63882577312904</v>
      </c>
      <c r="U960" s="6">
        <f t="shared" si="245"/>
        <v>442.13720000000001</v>
      </c>
      <c r="V960" s="59">
        <f t="shared" si="246"/>
        <v>0</v>
      </c>
      <c r="W960" s="6">
        <f t="shared" si="247"/>
        <v>319.63882577312904</v>
      </c>
      <c r="X960" s="59">
        <f t="shared" si="254"/>
        <v>-0.83322813116160432</v>
      </c>
      <c r="Y960" s="6">
        <f t="shared" si="248"/>
        <v>119.60289999999998</v>
      </c>
      <c r="Z960" s="59">
        <f t="shared" si="249"/>
        <v>458.0285551275706</v>
      </c>
      <c r="AA960" s="18">
        <f t="shared" si="250"/>
        <v>0.96530488121391356</v>
      </c>
      <c r="AB960" s="8" t="s">
        <v>974</v>
      </c>
      <c r="AS960" s="2">
        <v>1</v>
      </c>
      <c r="AT960" s="2">
        <v>0.9</v>
      </c>
    </row>
    <row r="961" spans="2:46" x14ac:dyDescent="0.25">
      <c r="B961" s="7" t="s">
        <v>975</v>
      </c>
      <c r="C961" s="21">
        <v>621.02</v>
      </c>
      <c r="D961" s="16">
        <v>358.11</v>
      </c>
      <c r="E961" s="21">
        <v>255.2</v>
      </c>
      <c r="F961" s="4">
        <f t="shared" si="251"/>
        <v>439.73834504168502</v>
      </c>
      <c r="G961" s="21">
        <v>0.81</v>
      </c>
      <c r="H961" s="4">
        <v>108.8215</v>
      </c>
      <c r="I961" s="59">
        <f t="shared" si="252"/>
        <v>87.057200000000009</v>
      </c>
      <c r="J961" s="4">
        <f t="shared" si="253"/>
        <v>65.292899999999989</v>
      </c>
      <c r="K961" s="59">
        <f t="shared" si="240"/>
        <v>548.55984504168498</v>
      </c>
      <c r="L961" s="4">
        <f t="shared" si="255"/>
        <v>445.16720000000004</v>
      </c>
      <c r="M961" s="59">
        <f t="shared" si="256"/>
        <v>320.49289999999996</v>
      </c>
      <c r="N961" s="4">
        <f t="shared" si="241"/>
        <v>0.81151984423171153</v>
      </c>
      <c r="O961" s="8">
        <v>442.09</v>
      </c>
      <c r="Q961" s="16">
        <v>1</v>
      </c>
      <c r="R961" s="59">
        <f t="shared" si="242"/>
        <v>0</v>
      </c>
      <c r="S961" s="6">
        <f t="shared" si="243"/>
        <v>548.55984504168498</v>
      </c>
      <c r="T961" s="59">
        <f t="shared" si="244"/>
        <v>320.53715484529624</v>
      </c>
      <c r="U961" s="6">
        <f t="shared" si="245"/>
        <v>445.16720000000004</v>
      </c>
      <c r="V961" s="59">
        <f t="shared" si="246"/>
        <v>0</v>
      </c>
      <c r="W961" s="6">
        <f t="shared" si="247"/>
        <v>320.53715484529624</v>
      </c>
      <c r="X961" s="59">
        <f t="shared" si="254"/>
        <v>0.89832907216720059</v>
      </c>
      <c r="Y961" s="6">
        <f t="shared" si="248"/>
        <v>120.49289999999996</v>
      </c>
      <c r="Z961" s="59">
        <f t="shared" si="249"/>
        <v>461.18583554381854</v>
      </c>
      <c r="AA961" s="18">
        <f t="shared" si="250"/>
        <v>0.96526641906742483</v>
      </c>
      <c r="AB961" s="8" t="s">
        <v>975</v>
      </c>
      <c r="AS961" s="2">
        <v>1</v>
      </c>
      <c r="AT961" s="2">
        <v>0.9</v>
      </c>
    </row>
    <row r="962" spans="2:46" x14ac:dyDescent="0.25">
      <c r="B962" s="7" t="s">
        <v>976</v>
      </c>
      <c r="C962" s="21">
        <v>428.44</v>
      </c>
      <c r="D962" s="16">
        <v>301.27999999999997</v>
      </c>
      <c r="E962" s="21">
        <v>180.84</v>
      </c>
      <c r="F962" s="4">
        <f t="shared" si="251"/>
        <v>351.38688649407504</v>
      </c>
      <c r="G962" s="21">
        <v>0.85</v>
      </c>
      <c r="H962" s="4">
        <v>108.8215</v>
      </c>
      <c r="I962" s="59">
        <f t="shared" si="252"/>
        <v>87.057200000000009</v>
      </c>
      <c r="J962" s="4">
        <f t="shared" si="253"/>
        <v>65.292899999999989</v>
      </c>
      <c r="K962" s="59">
        <f t="shared" si="240"/>
        <v>460.20838649407506</v>
      </c>
      <c r="L962" s="4">
        <f t="shared" si="255"/>
        <v>388.3372</v>
      </c>
      <c r="M962" s="59">
        <f t="shared" si="256"/>
        <v>246.13290000000001</v>
      </c>
      <c r="N962" s="4">
        <f t="shared" si="241"/>
        <v>0.84382903788086361</v>
      </c>
      <c r="O962" s="8">
        <v>445.66</v>
      </c>
      <c r="Q962" s="16">
        <v>1</v>
      </c>
      <c r="R962" s="59">
        <f t="shared" si="242"/>
        <v>0</v>
      </c>
      <c r="S962" s="6">
        <f t="shared" si="243"/>
        <v>460.20838649407506</v>
      </c>
      <c r="T962" s="59">
        <f t="shared" si="244"/>
        <v>246.95339255746214</v>
      </c>
      <c r="U962" s="6">
        <f t="shared" si="245"/>
        <v>388.3372</v>
      </c>
      <c r="V962" s="59">
        <f t="shared" si="246"/>
        <v>0</v>
      </c>
      <c r="W962" s="6">
        <f t="shared" si="247"/>
        <v>246.95339255746214</v>
      </c>
      <c r="X962" s="59">
        <f t="shared" si="254"/>
        <v>-73.583762287834105</v>
      </c>
      <c r="Y962" s="6">
        <f t="shared" si="248"/>
        <v>46.132900000000006</v>
      </c>
      <c r="Z962" s="59">
        <f t="shared" si="249"/>
        <v>391.06780149514992</v>
      </c>
      <c r="AA962" s="18">
        <f t="shared" si="250"/>
        <v>0.99301757525239831</v>
      </c>
      <c r="AB962" s="8" t="s">
        <v>976</v>
      </c>
      <c r="AS962" s="2">
        <v>1</v>
      </c>
      <c r="AT962" s="2">
        <v>0.9</v>
      </c>
    </row>
    <row r="963" spans="2:46" x14ac:dyDescent="0.25">
      <c r="B963" s="7" t="s">
        <v>977</v>
      </c>
      <c r="C963" s="21">
        <v>501.64</v>
      </c>
      <c r="D963" s="16">
        <v>333.49</v>
      </c>
      <c r="E963" s="21">
        <v>240.07</v>
      </c>
      <c r="F963" s="4">
        <f t="shared" si="251"/>
        <v>410.91262453227205</v>
      </c>
      <c r="G963" s="21">
        <v>0.81</v>
      </c>
      <c r="H963" s="4">
        <v>108.8215</v>
      </c>
      <c r="I963" s="59">
        <f t="shared" si="252"/>
        <v>87.057200000000009</v>
      </c>
      <c r="J963" s="4">
        <f t="shared" si="253"/>
        <v>65.292899999999989</v>
      </c>
      <c r="K963" s="59">
        <f t="shared" si="240"/>
        <v>519.73412453227206</v>
      </c>
      <c r="L963" s="4">
        <f t="shared" si="255"/>
        <v>420.54720000000003</v>
      </c>
      <c r="M963" s="59">
        <f t="shared" si="256"/>
        <v>305.36289999999997</v>
      </c>
      <c r="N963" s="4">
        <f t="shared" si="241"/>
        <v>0.80915833721417851</v>
      </c>
      <c r="O963" s="8">
        <v>442.12</v>
      </c>
      <c r="Q963" s="16">
        <v>1</v>
      </c>
      <c r="R963" s="59">
        <f t="shared" si="242"/>
        <v>0</v>
      </c>
      <c r="S963" s="6">
        <f t="shared" si="243"/>
        <v>519.73412453227206</v>
      </c>
      <c r="T963" s="59">
        <f t="shared" si="244"/>
        <v>305.3909179649703</v>
      </c>
      <c r="U963" s="6">
        <f t="shared" si="245"/>
        <v>420.54720000000003</v>
      </c>
      <c r="V963" s="59">
        <f t="shared" si="246"/>
        <v>0</v>
      </c>
      <c r="W963" s="6">
        <f t="shared" si="247"/>
        <v>305.3909179649703</v>
      </c>
      <c r="X963" s="59">
        <f t="shared" si="254"/>
        <v>58.437525407508161</v>
      </c>
      <c r="Y963" s="6">
        <f t="shared" si="248"/>
        <v>105.36289999999997</v>
      </c>
      <c r="Z963" s="59">
        <f t="shared" si="249"/>
        <v>433.54502433340184</v>
      </c>
      <c r="AA963" s="18">
        <f t="shared" si="250"/>
        <v>0.97001966669231954</v>
      </c>
      <c r="AB963" s="8" t="s">
        <v>977</v>
      </c>
      <c r="AS963" s="2">
        <v>1</v>
      </c>
      <c r="AT963" s="2">
        <v>0.9</v>
      </c>
    </row>
    <row r="964" spans="2:46" x14ac:dyDescent="0.25">
      <c r="B964" s="7" t="s">
        <v>978</v>
      </c>
      <c r="C964" s="21">
        <v>584.70000000000005</v>
      </c>
      <c r="D964" s="16">
        <v>345.52</v>
      </c>
      <c r="E964" s="21">
        <v>242.75</v>
      </c>
      <c r="F964" s="4">
        <f t="shared" si="251"/>
        <v>422.26962109533758</v>
      </c>
      <c r="G964" s="21">
        <v>0.81</v>
      </c>
      <c r="H964" s="4">
        <v>108.8215</v>
      </c>
      <c r="I964" s="59">
        <f t="shared" si="252"/>
        <v>87.057200000000009</v>
      </c>
      <c r="J964" s="4">
        <f t="shared" si="253"/>
        <v>65.292899999999989</v>
      </c>
      <c r="K964" s="59">
        <f t="shared" ref="K964:K1027" si="257">F964+H964</f>
        <v>531.0911210953376</v>
      </c>
      <c r="L964" s="4">
        <f t="shared" si="255"/>
        <v>432.5772</v>
      </c>
      <c r="M964" s="59">
        <f t="shared" si="256"/>
        <v>308.04289999999997</v>
      </c>
      <c r="N964" s="4">
        <f t="shared" ref="N964:N1027" si="258">L964/K964</f>
        <v>0.81450655606488087</v>
      </c>
      <c r="O964" s="8">
        <v>444.1</v>
      </c>
      <c r="Q964" s="16">
        <v>1</v>
      </c>
      <c r="R964" s="59">
        <f t="shared" ref="R964:R1027" si="259">DEGREES(ACOS(Q964))</f>
        <v>0</v>
      </c>
      <c r="S964" s="6">
        <f t="shared" ref="S964:S1027" si="260">L964/N964</f>
        <v>531.0911210953376</v>
      </c>
      <c r="T964" s="59">
        <f t="shared" ref="T964:T1027" si="261">S964*SIN(ACOS(N964))</f>
        <v>308.11482428870977</v>
      </c>
      <c r="U964" s="6">
        <f t="shared" ref="U964:U1027" si="262">L964/Q964</f>
        <v>432.5772</v>
      </c>
      <c r="V964" s="59">
        <f t="shared" ref="V964:V1027" si="263">U964*SIN(ACOS(Q964))</f>
        <v>0</v>
      </c>
      <c r="W964" s="6">
        <f t="shared" ref="W964:W1027" si="264">T964-V964</f>
        <v>308.11482428870977</v>
      </c>
      <c r="X964" s="59">
        <f t="shared" si="254"/>
        <v>2.7239063237394703</v>
      </c>
      <c r="Y964" s="6">
        <f t="shared" ref="Y964:Y1027" si="265">M964-$AC$4</f>
        <v>108.04289999999997</v>
      </c>
      <c r="Z964" s="59">
        <f t="shared" ref="Z964:Z1027" si="266">IF(Y964&gt;1,SQRT((L964)^2+(Y964)^2),0)</f>
        <v>445.86578944818137</v>
      </c>
      <c r="AA964" s="18">
        <f t="shared" ref="AA964:AA1027" si="267">IF(Z964&gt;0,L964/Z964,1)</f>
        <v>0.9701959877553562</v>
      </c>
      <c r="AB964" s="8" t="s">
        <v>978</v>
      </c>
      <c r="AS964" s="2">
        <v>1</v>
      </c>
      <c r="AT964" s="2">
        <v>0.9</v>
      </c>
    </row>
    <row r="965" spans="2:46" x14ac:dyDescent="0.25">
      <c r="B965" s="7" t="s">
        <v>979</v>
      </c>
      <c r="C965" s="21">
        <v>513.24</v>
      </c>
      <c r="D965" s="16">
        <v>339.55</v>
      </c>
      <c r="E965" s="21">
        <v>243.8</v>
      </c>
      <c r="F965" s="4">
        <f t="shared" ref="F965:F1028" si="268">SQRT((D965)^2+(E965)^2)</f>
        <v>418.01033779082547</v>
      </c>
      <c r="G965" s="21">
        <v>0.81</v>
      </c>
      <c r="H965" s="4">
        <v>108.8215</v>
      </c>
      <c r="I965" s="59">
        <f t="shared" ref="I965:I1028" si="269">0.8*H965</f>
        <v>87.057200000000009</v>
      </c>
      <c r="J965" s="4">
        <f t="shared" ref="J965:J1028" si="270">SQRT((H965)^2-(I965)^2)</f>
        <v>65.292899999999989</v>
      </c>
      <c r="K965" s="59">
        <f t="shared" si="257"/>
        <v>526.83183779082549</v>
      </c>
      <c r="L965" s="4">
        <f t="shared" si="255"/>
        <v>426.60720000000003</v>
      </c>
      <c r="M965" s="59">
        <f t="shared" si="256"/>
        <v>309.09289999999999</v>
      </c>
      <c r="N965" s="4">
        <f t="shared" si="258"/>
        <v>0.80975971723520079</v>
      </c>
      <c r="O965" s="8">
        <v>444.6</v>
      </c>
      <c r="Q965" s="16">
        <v>1</v>
      </c>
      <c r="R965" s="59">
        <f t="shared" si="259"/>
        <v>0</v>
      </c>
      <c r="S965" s="6">
        <f t="shared" si="260"/>
        <v>526.83183779082549</v>
      </c>
      <c r="T965" s="59">
        <f t="shared" si="261"/>
        <v>309.12470334513648</v>
      </c>
      <c r="U965" s="6">
        <f t="shared" si="262"/>
        <v>426.60720000000003</v>
      </c>
      <c r="V965" s="59">
        <f t="shared" si="263"/>
        <v>0</v>
      </c>
      <c r="W965" s="6">
        <f t="shared" si="264"/>
        <v>309.12470334513648</v>
      </c>
      <c r="X965" s="59">
        <f t="shared" ref="X965:X1028" si="271">W965-W964</f>
        <v>1.0098790564267119</v>
      </c>
      <c r="Y965" s="6">
        <f t="shared" si="265"/>
        <v>109.09289999999999</v>
      </c>
      <c r="Z965" s="59">
        <f t="shared" si="266"/>
        <v>440.33505870217743</v>
      </c>
      <c r="AA965" s="18">
        <f t="shared" si="267"/>
        <v>0.9688240615166136</v>
      </c>
      <c r="AB965" s="8" t="s">
        <v>979</v>
      </c>
      <c r="AS965" s="2">
        <v>1</v>
      </c>
      <c r="AT965" s="2">
        <v>0.9</v>
      </c>
    </row>
    <row r="966" spans="2:46" x14ac:dyDescent="0.25">
      <c r="B966" s="7" t="s">
        <v>980</v>
      </c>
      <c r="C966" s="21">
        <v>627.54</v>
      </c>
      <c r="D966" s="16">
        <v>361.54</v>
      </c>
      <c r="E966" s="21">
        <v>259.66000000000003</v>
      </c>
      <c r="F966" s="4">
        <f t="shared" si="268"/>
        <v>445.12300232632333</v>
      </c>
      <c r="G966" s="21">
        <v>0.81</v>
      </c>
      <c r="H966" s="4">
        <v>108.8215</v>
      </c>
      <c r="I966" s="59">
        <f t="shared" si="269"/>
        <v>87.057200000000009</v>
      </c>
      <c r="J966" s="4">
        <f t="shared" si="270"/>
        <v>65.292899999999989</v>
      </c>
      <c r="K966" s="59">
        <f t="shared" si="257"/>
        <v>553.94450232632335</v>
      </c>
      <c r="L966" s="4">
        <f t="shared" si="255"/>
        <v>448.59720000000004</v>
      </c>
      <c r="M966" s="59">
        <f t="shared" si="256"/>
        <v>324.9529</v>
      </c>
      <c r="N966" s="4">
        <f t="shared" si="258"/>
        <v>0.80982336338042715</v>
      </c>
      <c r="O966" s="8">
        <v>443.02</v>
      </c>
      <c r="Q966" s="16">
        <v>1</v>
      </c>
      <c r="R966" s="59">
        <f t="shared" si="259"/>
        <v>0</v>
      </c>
      <c r="S966" s="6">
        <f t="shared" si="260"/>
        <v>553.94450232632335</v>
      </c>
      <c r="T966" s="59">
        <f t="shared" si="261"/>
        <v>324.98471319389466</v>
      </c>
      <c r="U966" s="6">
        <f t="shared" si="262"/>
        <v>448.59720000000004</v>
      </c>
      <c r="V966" s="59">
        <f t="shared" si="263"/>
        <v>0</v>
      </c>
      <c r="W966" s="6">
        <f t="shared" si="264"/>
        <v>324.98471319389466</v>
      </c>
      <c r="X966" s="59">
        <f t="shared" si="271"/>
        <v>15.860009848758182</v>
      </c>
      <c r="Y966" s="6">
        <f t="shared" si="265"/>
        <v>124.9529</v>
      </c>
      <c r="Z966" s="59">
        <f t="shared" si="266"/>
        <v>465.67443033330704</v>
      </c>
      <c r="AA966" s="18">
        <f t="shared" si="267"/>
        <v>0.96332796215355021</v>
      </c>
      <c r="AB966" s="8" t="s">
        <v>980</v>
      </c>
      <c r="AS966" s="2">
        <v>1</v>
      </c>
      <c r="AT966" s="2">
        <v>0.9</v>
      </c>
    </row>
    <row r="967" spans="2:46" x14ac:dyDescent="0.25">
      <c r="B967" s="7" t="s">
        <v>981</v>
      </c>
      <c r="C967" s="21">
        <v>629.44000000000005</v>
      </c>
      <c r="D967" s="16">
        <v>328.86</v>
      </c>
      <c r="E967" s="21">
        <v>233.24</v>
      </c>
      <c r="F967" s="4">
        <f t="shared" si="268"/>
        <v>403.1746485085589</v>
      </c>
      <c r="G967" s="21">
        <v>0.81</v>
      </c>
      <c r="H967" s="4">
        <v>108.8215</v>
      </c>
      <c r="I967" s="59">
        <f t="shared" si="269"/>
        <v>87.057200000000009</v>
      </c>
      <c r="J967" s="4">
        <f t="shared" si="270"/>
        <v>65.292899999999989</v>
      </c>
      <c r="K967" s="59">
        <f t="shared" si="257"/>
        <v>511.99614850855892</v>
      </c>
      <c r="L967" s="4">
        <f t="shared" si="255"/>
        <v>415.91720000000004</v>
      </c>
      <c r="M967" s="59">
        <f t="shared" si="256"/>
        <v>298.53289999999998</v>
      </c>
      <c r="N967" s="4">
        <f t="shared" si="258"/>
        <v>0.81234439206537756</v>
      </c>
      <c r="O967" s="8">
        <v>441.66</v>
      </c>
      <c r="Q967" s="16">
        <v>1</v>
      </c>
      <c r="R967" s="59">
        <f t="shared" si="259"/>
        <v>0</v>
      </c>
      <c r="S967" s="6">
        <f t="shared" si="260"/>
        <v>511.99614850855886</v>
      </c>
      <c r="T967" s="59">
        <f t="shared" si="261"/>
        <v>298.58489384387525</v>
      </c>
      <c r="U967" s="6">
        <f t="shared" si="262"/>
        <v>415.91720000000004</v>
      </c>
      <c r="V967" s="59">
        <f t="shared" si="263"/>
        <v>0</v>
      </c>
      <c r="W967" s="6">
        <f t="shared" si="264"/>
        <v>298.58489384387525</v>
      </c>
      <c r="X967" s="59">
        <f t="shared" si="271"/>
        <v>-26.399819350019413</v>
      </c>
      <c r="Y967" s="6">
        <f t="shared" si="265"/>
        <v>98.532899999999984</v>
      </c>
      <c r="Z967" s="59">
        <f t="shared" si="266"/>
        <v>427.42935046420251</v>
      </c>
      <c r="AA967" s="18">
        <f t="shared" si="267"/>
        <v>0.97306654198711462</v>
      </c>
      <c r="AB967" s="8" t="s">
        <v>981</v>
      </c>
      <c r="AS967" s="2">
        <v>1</v>
      </c>
      <c r="AT967" s="2">
        <v>0.9</v>
      </c>
    </row>
    <row r="968" spans="2:46" x14ac:dyDescent="0.25">
      <c r="B968" s="7" t="s">
        <v>982</v>
      </c>
      <c r="C968" s="21">
        <v>599.70000000000005</v>
      </c>
      <c r="D968" s="16">
        <v>364.49</v>
      </c>
      <c r="E968" s="21">
        <v>258.23</v>
      </c>
      <c r="F968" s="4">
        <f t="shared" si="268"/>
        <v>446.69418285892198</v>
      </c>
      <c r="G968" s="21">
        <v>0.81</v>
      </c>
      <c r="H968" s="4">
        <v>108.8215</v>
      </c>
      <c r="I968" s="59">
        <f t="shared" si="269"/>
        <v>87.057200000000009</v>
      </c>
      <c r="J968" s="4">
        <f t="shared" si="270"/>
        <v>65.292899999999989</v>
      </c>
      <c r="K968" s="59">
        <f t="shared" si="257"/>
        <v>555.51568285892199</v>
      </c>
      <c r="L968" s="4">
        <f t="shared" si="255"/>
        <v>451.54720000000003</v>
      </c>
      <c r="M968" s="59">
        <f t="shared" si="256"/>
        <v>323.52289999999999</v>
      </c>
      <c r="N968" s="4">
        <f t="shared" si="258"/>
        <v>0.81284329845765013</v>
      </c>
      <c r="O968" s="8">
        <v>443.39</v>
      </c>
      <c r="Q968" s="16">
        <v>1</v>
      </c>
      <c r="R968" s="59">
        <f t="shared" si="259"/>
        <v>0</v>
      </c>
      <c r="S968" s="6">
        <f t="shared" si="260"/>
        <v>555.51568285892199</v>
      </c>
      <c r="T968" s="59">
        <f t="shared" si="261"/>
        <v>323.5781205124573</v>
      </c>
      <c r="U968" s="6">
        <f t="shared" si="262"/>
        <v>451.54720000000003</v>
      </c>
      <c r="V968" s="59">
        <f t="shared" si="263"/>
        <v>0</v>
      </c>
      <c r="W968" s="6">
        <f t="shared" si="264"/>
        <v>323.5781205124573</v>
      </c>
      <c r="X968" s="59">
        <f t="shared" si="271"/>
        <v>24.993226668582054</v>
      </c>
      <c r="Y968" s="6">
        <f t="shared" si="265"/>
        <v>123.52289999999999</v>
      </c>
      <c r="Z968" s="59">
        <f t="shared" si="266"/>
        <v>468.13756594856818</v>
      </c>
      <c r="AA968" s="18">
        <f t="shared" si="267"/>
        <v>0.9645609172274997</v>
      </c>
      <c r="AB968" s="8" t="s">
        <v>982</v>
      </c>
      <c r="AS968" s="2">
        <v>1</v>
      </c>
      <c r="AT968" s="2">
        <v>0.9</v>
      </c>
    </row>
    <row r="969" spans="2:46" x14ac:dyDescent="0.25">
      <c r="B969" s="7" t="s">
        <v>983</v>
      </c>
      <c r="C969" s="21">
        <v>602.38</v>
      </c>
      <c r="D969" s="16">
        <v>372.3</v>
      </c>
      <c r="E969" s="21">
        <v>260.93</v>
      </c>
      <c r="F969" s="4">
        <f t="shared" si="268"/>
        <v>454.63364910661858</v>
      </c>
      <c r="G969" s="21">
        <v>0.82</v>
      </c>
      <c r="H969" s="4">
        <v>108.8215</v>
      </c>
      <c r="I969" s="59">
        <f t="shared" si="269"/>
        <v>87.057200000000009</v>
      </c>
      <c r="J969" s="4">
        <f t="shared" si="270"/>
        <v>65.292899999999989</v>
      </c>
      <c r="K969" s="59">
        <f t="shared" si="257"/>
        <v>563.45514910661859</v>
      </c>
      <c r="L969" s="4">
        <f t="shared" si="255"/>
        <v>459.35720000000003</v>
      </c>
      <c r="M969" s="59">
        <f t="shared" si="256"/>
        <v>326.22289999999998</v>
      </c>
      <c r="N969" s="4">
        <f t="shared" si="258"/>
        <v>0.81525069160931418</v>
      </c>
      <c r="O969" s="8">
        <v>446.03</v>
      </c>
      <c r="Q969" s="16">
        <v>1</v>
      </c>
      <c r="R969" s="59">
        <f t="shared" si="259"/>
        <v>0</v>
      </c>
      <c r="S969" s="6">
        <f t="shared" si="260"/>
        <v>563.45514910661859</v>
      </c>
      <c r="T969" s="59">
        <f t="shared" si="261"/>
        <v>326.30149840741115</v>
      </c>
      <c r="U969" s="6">
        <f t="shared" si="262"/>
        <v>459.35720000000003</v>
      </c>
      <c r="V969" s="59">
        <f t="shared" si="263"/>
        <v>0</v>
      </c>
      <c r="W969" s="6">
        <f t="shared" si="264"/>
        <v>326.30149840741115</v>
      </c>
      <c r="X969" s="59">
        <f t="shared" si="271"/>
        <v>2.7233778949538419</v>
      </c>
      <c r="Y969" s="6">
        <f t="shared" si="265"/>
        <v>126.22289999999998</v>
      </c>
      <c r="Z969" s="59">
        <f t="shared" si="266"/>
        <v>476.38351952628466</v>
      </c>
      <c r="AA969" s="18">
        <f t="shared" si="267"/>
        <v>0.96425921798634939</v>
      </c>
      <c r="AB969" s="8" t="s">
        <v>983</v>
      </c>
      <c r="AS969" s="2">
        <v>1</v>
      </c>
      <c r="AT969" s="2">
        <v>0.9</v>
      </c>
    </row>
    <row r="970" spans="2:46" x14ac:dyDescent="0.25">
      <c r="B970" s="7" t="s">
        <v>984</v>
      </c>
      <c r="C970" s="21">
        <v>528.28</v>
      </c>
      <c r="D970" s="16">
        <v>363.04</v>
      </c>
      <c r="E970" s="21">
        <v>259.66000000000003</v>
      </c>
      <c r="F970" s="4">
        <f t="shared" si="268"/>
        <v>446.34219742256056</v>
      </c>
      <c r="G970" s="21">
        <v>0.81</v>
      </c>
      <c r="H970" s="4">
        <v>108.8215</v>
      </c>
      <c r="I970" s="59">
        <f t="shared" si="269"/>
        <v>87.057200000000009</v>
      </c>
      <c r="J970" s="4">
        <f t="shared" si="270"/>
        <v>65.292899999999989</v>
      </c>
      <c r="K970" s="59">
        <f t="shared" si="257"/>
        <v>555.16369742256052</v>
      </c>
      <c r="L970" s="4">
        <f t="shared" si="255"/>
        <v>450.09720000000004</v>
      </c>
      <c r="M970" s="59">
        <f t="shared" si="256"/>
        <v>324.9529</v>
      </c>
      <c r="N970" s="4">
        <f t="shared" si="258"/>
        <v>0.81074681592051301</v>
      </c>
      <c r="O970" s="8">
        <v>447.15</v>
      </c>
      <c r="Q970" s="16">
        <v>1</v>
      </c>
      <c r="R970" s="59">
        <f t="shared" si="259"/>
        <v>0</v>
      </c>
      <c r="S970" s="6">
        <f t="shared" si="260"/>
        <v>555.16369742256052</v>
      </c>
      <c r="T970" s="59">
        <f t="shared" si="261"/>
        <v>324.99114063009199</v>
      </c>
      <c r="U970" s="6">
        <f t="shared" si="262"/>
        <v>450.09720000000004</v>
      </c>
      <c r="V970" s="59">
        <f t="shared" si="263"/>
        <v>0</v>
      </c>
      <c r="W970" s="6">
        <f t="shared" si="264"/>
        <v>324.99114063009199</v>
      </c>
      <c r="X970" s="59">
        <f t="shared" si="271"/>
        <v>-1.3103577773191546</v>
      </c>
      <c r="Y970" s="6">
        <f t="shared" si="265"/>
        <v>124.9529</v>
      </c>
      <c r="Z970" s="59">
        <f t="shared" si="266"/>
        <v>467.11959567786283</v>
      </c>
      <c r="AA970" s="18">
        <f t="shared" si="267"/>
        <v>0.96355880627709345</v>
      </c>
      <c r="AB970" s="8" t="s">
        <v>984</v>
      </c>
      <c r="AS970" s="2">
        <v>1</v>
      </c>
      <c r="AT970" s="2">
        <v>0.9</v>
      </c>
    </row>
    <row r="971" spans="2:46" x14ac:dyDescent="0.25">
      <c r="B971" s="7" t="s">
        <v>985</v>
      </c>
      <c r="C971" s="21">
        <v>627.38</v>
      </c>
      <c r="D971" s="16">
        <v>360.21</v>
      </c>
      <c r="E971" s="21">
        <v>259.11</v>
      </c>
      <c r="F971" s="4">
        <f t="shared" si="268"/>
        <v>443.72202582247365</v>
      </c>
      <c r="G971" s="21">
        <v>0.81</v>
      </c>
      <c r="H971" s="4">
        <v>108.8215</v>
      </c>
      <c r="I971" s="59">
        <f t="shared" si="269"/>
        <v>87.057200000000009</v>
      </c>
      <c r="J971" s="4">
        <f t="shared" si="270"/>
        <v>65.292899999999989</v>
      </c>
      <c r="K971" s="59">
        <f t="shared" si="257"/>
        <v>552.54352582247361</v>
      </c>
      <c r="L971" s="4">
        <f t="shared" si="255"/>
        <v>447.2672</v>
      </c>
      <c r="M971" s="59">
        <f t="shared" si="256"/>
        <v>324.40289999999999</v>
      </c>
      <c r="N971" s="4">
        <f t="shared" si="258"/>
        <v>0.80946962383503196</v>
      </c>
      <c r="O971" s="8">
        <v>446.4</v>
      </c>
      <c r="Q971" s="16">
        <v>1</v>
      </c>
      <c r="R971" s="59">
        <f t="shared" si="259"/>
        <v>0</v>
      </c>
      <c r="S971" s="6">
        <f t="shared" si="260"/>
        <v>552.54352582247361</v>
      </c>
      <c r="T971" s="59">
        <f t="shared" si="261"/>
        <v>324.43242706685555</v>
      </c>
      <c r="U971" s="6">
        <f t="shared" si="262"/>
        <v>447.2672</v>
      </c>
      <c r="V971" s="59">
        <f t="shared" si="263"/>
        <v>0</v>
      </c>
      <c r="W971" s="6">
        <f t="shared" si="264"/>
        <v>324.43242706685555</v>
      </c>
      <c r="X971" s="59">
        <f t="shared" si="271"/>
        <v>-0.55871356323643795</v>
      </c>
      <c r="Y971" s="6">
        <f t="shared" si="265"/>
        <v>124.40289999999999</v>
      </c>
      <c r="Z971" s="59">
        <f t="shared" si="266"/>
        <v>464.24565665631167</v>
      </c>
      <c r="AA971" s="18">
        <f t="shared" si="267"/>
        <v>0.96342786106261613</v>
      </c>
      <c r="AB971" s="8" t="s">
        <v>985</v>
      </c>
      <c r="AS971" s="2">
        <v>1</v>
      </c>
      <c r="AT971" s="2">
        <v>0.9</v>
      </c>
    </row>
    <row r="972" spans="2:46" x14ac:dyDescent="0.25">
      <c r="B972" s="7" t="s">
        <v>986</v>
      </c>
      <c r="C972" s="21">
        <v>528.70000000000005</v>
      </c>
      <c r="D972" s="16">
        <v>360.3</v>
      </c>
      <c r="E972" s="21">
        <v>261.97000000000003</v>
      </c>
      <c r="F972" s="4">
        <f t="shared" si="268"/>
        <v>445.47095404751144</v>
      </c>
      <c r="G972" s="21">
        <v>0.8</v>
      </c>
      <c r="H972" s="4">
        <v>108.8215</v>
      </c>
      <c r="I972" s="59">
        <f t="shared" si="269"/>
        <v>87.057200000000009</v>
      </c>
      <c r="J972" s="4">
        <f t="shared" si="270"/>
        <v>65.292899999999989</v>
      </c>
      <c r="K972" s="59">
        <f t="shared" si="257"/>
        <v>554.29245404751146</v>
      </c>
      <c r="L972" s="4">
        <f t="shared" si="255"/>
        <v>447.35720000000003</v>
      </c>
      <c r="M972" s="59">
        <f t="shared" si="256"/>
        <v>327.2629</v>
      </c>
      <c r="N972" s="4">
        <f t="shared" si="258"/>
        <v>0.80707791840452259</v>
      </c>
      <c r="O972" s="8">
        <v>448.16</v>
      </c>
      <c r="Q972" s="16">
        <v>1</v>
      </c>
      <c r="R972" s="59">
        <f t="shared" si="259"/>
        <v>0</v>
      </c>
      <c r="S972" s="6">
        <f t="shared" si="260"/>
        <v>554.29245404751146</v>
      </c>
      <c r="T972" s="59">
        <f t="shared" si="261"/>
        <v>327.27917780111306</v>
      </c>
      <c r="U972" s="6">
        <f t="shared" si="262"/>
        <v>447.35720000000003</v>
      </c>
      <c r="V972" s="59">
        <f t="shared" si="263"/>
        <v>0</v>
      </c>
      <c r="W972" s="6">
        <f t="shared" si="264"/>
        <v>327.27917780111306</v>
      </c>
      <c r="X972" s="59">
        <f t="shared" si="271"/>
        <v>2.8467507342575118</v>
      </c>
      <c r="Y972" s="6">
        <f t="shared" si="265"/>
        <v>127.2629</v>
      </c>
      <c r="Z972" s="59">
        <f t="shared" si="266"/>
        <v>465.10677280410573</v>
      </c>
      <c r="AA972" s="18">
        <f t="shared" si="267"/>
        <v>0.96183763849084714</v>
      </c>
      <c r="AB972" s="8" t="s">
        <v>986</v>
      </c>
      <c r="AS972" s="2">
        <v>1</v>
      </c>
      <c r="AT972" s="2">
        <v>0.9</v>
      </c>
    </row>
    <row r="973" spans="2:46" x14ac:dyDescent="0.25">
      <c r="B973" s="7" t="s">
        <v>987</v>
      </c>
      <c r="C973" s="21">
        <v>483.98</v>
      </c>
      <c r="D973" s="16">
        <v>351.87</v>
      </c>
      <c r="E973" s="21">
        <v>253.02</v>
      </c>
      <c r="F973" s="4">
        <f t="shared" si="268"/>
        <v>433.39545140668008</v>
      </c>
      <c r="G973" s="21">
        <v>0.81</v>
      </c>
      <c r="H973" s="4">
        <v>108.8215</v>
      </c>
      <c r="I973" s="59">
        <f t="shared" si="269"/>
        <v>87.057200000000009</v>
      </c>
      <c r="J973" s="4">
        <f t="shared" si="270"/>
        <v>65.292899999999989</v>
      </c>
      <c r="K973" s="59">
        <f t="shared" si="257"/>
        <v>542.2169514066801</v>
      </c>
      <c r="L973" s="4">
        <f t="shared" si="255"/>
        <v>438.92720000000003</v>
      </c>
      <c r="M973" s="59">
        <f t="shared" si="256"/>
        <v>318.31290000000001</v>
      </c>
      <c r="N973" s="4">
        <f t="shared" si="258"/>
        <v>0.80950475425249213</v>
      </c>
      <c r="O973" s="8">
        <v>449.56</v>
      </c>
      <c r="Q973" s="16">
        <v>1</v>
      </c>
      <c r="R973" s="59">
        <f t="shared" si="259"/>
        <v>0</v>
      </c>
      <c r="S973" s="6">
        <f t="shared" si="260"/>
        <v>542.2169514066801</v>
      </c>
      <c r="T973" s="59">
        <f t="shared" si="261"/>
        <v>318.3427955724992</v>
      </c>
      <c r="U973" s="6">
        <f t="shared" si="262"/>
        <v>438.92720000000003</v>
      </c>
      <c r="V973" s="59">
        <f t="shared" si="263"/>
        <v>0</v>
      </c>
      <c r="W973" s="6">
        <f t="shared" si="264"/>
        <v>318.3427955724992</v>
      </c>
      <c r="X973" s="59">
        <f t="shared" si="271"/>
        <v>-8.9363822286138657</v>
      </c>
      <c r="Y973" s="6">
        <f t="shared" si="265"/>
        <v>118.31290000000001</v>
      </c>
      <c r="Z973" s="59">
        <f t="shared" si="266"/>
        <v>454.59325688603212</v>
      </c>
      <c r="AA973" s="18">
        <f t="shared" si="267"/>
        <v>0.96553829902065702</v>
      </c>
      <c r="AB973" s="8" t="s">
        <v>987</v>
      </c>
      <c r="AS973" s="2">
        <v>1</v>
      </c>
      <c r="AT973" s="2">
        <v>0.9</v>
      </c>
    </row>
    <row r="974" spans="2:46" x14ac:dyDescent="0.25">
      <c r="B974" s="7" t="s">
        <v>988</v>
      </c>
      <c r="C974" s="21">
        <v>552.96</v>
      </c>
      <c r="D974" s="16">
        <v>364.01</v>
      </c>
      <c r="E974" s="21">
        <v>265.48</v>
      </c>
      <c r="F974" s="4">
        <f t="shared" si="268"/>
        <v>450.53624770932691</v>
      </c>
      <c r="G974" s="21">
        <v>0.8</v>
      </c>
      <c r="H974" s="4">
        <v>108.8215</v>
      </c>
      <c r="I974" s="59">
        <f t="shared" si="269"/>
        <v>87.057200000000009</v>
      </c>
      <c r="J974" s="4">
        <f t="shared" si="270"/>
        <v>65.292899999999989</v>
      </c>
      <c r="K974" s="59">
        <f t="shared" si="257"/>
        <v>559.35774770932687</v>
      </c>
      <c r="L974" s="4">
        <f t="shared" si="255"/>
        <v>451.06720000000001</v>
      </c>
      <c r="M974" s="59">
        <f t="shared" si="256"/>
        <v>330.77289999999999</v>
      </c>
      <c r="N974" s="4">
        <f t="shared" si="258"/>
        <v>0.80640198843620814</v>
      </c>
      <c r="O974" s="8">
        <v>449.34</v>
      </c>
      <c r="Q974" s="16">
        <v>1</v>
      </c>
      <c r="R974" s="59">
        <f t="shared" si="259"/>
        <v>0</v>
      </c>
      <c r="S974" s="6">
        <f t="shared" si="260"/>
        <v>559.35774770932687</v>
      </c>
      <c r="T974" s="59">
        <f t="shared" si="261"/>
        <v>330.78614089258775</v>
      </c>
      <c r="U974" s="6">
        <f t="shared" si="262"/>
        <v>451.06720000000001</v>
      </c>
      <c r="V974" s="59">
        <f t="shared" si="263"/>
        <v>0</v>
      </c>
      <c r="W974" s="6">
        <f t="shared" si="264"/>
        <v>330.78614089258775</v>
      </c>
      <c r="X974" s="59">
        <f t="shared" si="271"/>
        <v>12.443345320088554</v>
      </c>
      <c r="Y974" s="6">
        <f t="shared" si="265"/>
        <v>130.77289999999999</v>
      </c>
      <c r="Z974" s="59">
        <f t="shared" si="266"/>
        <v>469.64153382154137</v>
      </c>
      <c r="AA974" s="18">
        <f t="shared" si="267"/>
        <v>0.96044997623953887</v>
      </c>
      <c r="AB974" s="8" t="s">
        <v>988</v>
      </c>
      <c r="AS974" s="2">
        <v>1</v>
      </c>
      <c r="AT974" s="2">
        <v>0.9</v>
      </c>
    </row>
    <row r="975" spans="2:46" x14ac:dyDescent="0.25">
      <c r="B975" s="7" t="s">
        <v>989</v>
      </c>
      <c r="C975" s="21">
        <v>525.38</v>
      </c>
      <c r="D975" s="16">
        <v>352.37</v>
      </c>
      <c r="E975" s="21">
        <v>258.91000000000003</v>
      </c>
      <c r="F975" s="4">
        <f t="shared" si="268"/>
        <v>437.26308442401125</v>
      </c>
      <c r="G975" s="21">
        <v>0.8</v>
      </c>
      <c r="H975" s="4">
        <v>108.8215</v>
      </c>
      <c r="I975" s="59">
        <f t="shared" si="269"/>
        <v>87.057200000000009</v>
      </c>
      <c r="J975" s="4">
        <f t="shared" si="270"/>
        <v>65.292899999999989</v>
      </c>
      <c r="K975" s="59">
        <f t="shared" si="257"/>
        <v>546.08458442401127</v>
      </c>
      <c r="L975" s="4">
        <f t="shared" si="255"/>
        <v>439.42720000000003</v>
      </c>
      <c r="M975" s="59">
        <f t="shared" si="256"/>
        <v>324.2029</v>
      </c>
      <c r="N975" s="4">
        <f t="shared" si="258"/>
        <v>0.80468706228631359</v>
      </c>
      <c r="O975" s="8">
        <v>451.32</v>
      </c>
      <c r="Q975" s="16">
        <v>1</v>
      </c>
      <c r="R975" s="59">
        <f t="shared" si="259"/>
        <v>0</v>
      </c>
      <c r="S975" s="6">
        <f t="shared" si="260"/>
        <v>546.08458442401127</v>
      </c>
      <c r="T975" s="59">
        <f t="shared" si="261"/>
        <v>324.20997709155256</v>
      </c>
      <c r="U975" s="6">
        <f t="shared" si="262"/>
        <v>439.42720000000003</v>
      </c>
      <c r="V975" s="59">
        <f t="shared" si="263"/>
        <v>0</v>
      </c>
      <c r="W975" s="6">
        <f t="shared" si="264"/>
        <v>324.20997709155256</v>
      </c>
      <c r="X975" s="59">
        <f t="shared" si="271"/>
        <v>-6.576163801035193</v>
      </c>
      <c r="Y975" s="6">
        <f t="shared" si="265"/>
        <v>124.2029</v>
      </c>
      <c r="Z975" s="59">
        <f t="shared" si="266"/>
        <v>456.64277555683503</v>
      </c>
      <c r="AA975" s="18">
        <f t="shared" si="267"/>
        <v>0.96229968702375257</v>
      </c>
      <c r="AB975" s="8" t="s">
        <v>989</v>
      </c>
      <c r="AS975" s="2">
        <v>1</v>
      </c>
      <c r="AT975" s="2">
        <v>0.9</v>
      </c>
    </row>
    <row r="976" spans="2:46" x14ac:dyDescent="0.25">
      <c r="B976" s="7" t="s">
        <v>990</v>
      </c>
      <c r="C976" s="21">
        <v>597.4</v>
      </c>
      <c r="D976" s="16">
        <v>364.18</v>
      </c>
      <c r="E976" s="21">
        <v>268.01</v>
      </c>
      <c r="F976" s="4">
        <f t="shared" si="268"/>
        <v>452.16858858173686</v>
      </c>
      <c r="G976" s="21">
        <v>0.8</v>
      </c>
      <c r="H976" s="4">
        <v>108.8215</v>
      </c>
      <c r="I976" s="59">
        <f t="shared" si="269"/>
        <v>87.057200000000009</v>
      </c>
      <c r="J976" s="4">
        <f t="shared" si="270"/>
        <v>65.292899999999989</v>
      </c>
      <c r="K976" s="59">
        <f t="shared" si="257"/>
        <v>560.99008858173681</v>
      </c>
      <c r="L976" s="4">
        <f t="shared" si="255"/>
        <v>451.23720000000003</v>
      </c>
      <c r="M976" s="59">
        <f t="shared" si="256"/>
        <v>333.30289999999997</v>
      </c>
      <c r="N976" s="4">
        <f t="shared" si="258"/>
        <v>0.80435859596163672</v>
      </c>
      <c r="O976" s="8">
        <v>451.09</v>
      </c>
      <c r="Q976" s="16">
        <v>1</v>
      </c>
      <c r="R976" s="59">
        <f t="shared" si="259"/>
        <v>0</v>
      </c>
      <c r="S976" s="6">
        <f t="shared" si="260"/>
        <v>560.99008858173681</v>
      </c>
      <c r="T976" s="59">
        <f t="shared" si="261"/>
        <v>333.30896901089369</v>
      </c>
      <c r="U976" s="6">
        <f t="shared" si="262"/>
        <v>451.23720000000003</v>
      </c>
      <c r="V976" s="59">
        <f t="shared" si="263"/>
        <v>0</v>
      </c>
      <c r="W976" s="6">
        <f t="shared" si="264"/>
        <v>333.30896901089369</v>
      </c>
      <c r="X976" s="59">
        <f t="shared" si="271"/>
        <v>9.0989919193411311</v>
      </c>
      <c r="Y976" s="6">
        <f t="shared" si="265"/>
        <v>133.30289999999997</v>
      </c>
      <c r="Z976" s="59">
        <f t="shared" si="266"/>
        <v>470.51532792487222</v>
      </c>
      <c r="AA976" s="18">
        <f t="shared" si="267"/>
        <v>0.95902763038582595</v>
      </c>
      <c r="AB976" s="8" t="s">
        <v>990</v>
      </c>
      <c r="AS976" s="2">
        <v>1</v>
      </c>
      <c r="AT976" s="2">
        <v>0.9</v>
      </c>
    </row>
    <row r="977" spans="2:46" x14ac:dyDescent="0.25">
      <c r="B977" s="7" t="s">
        <v>991</v>
      </c>
      <c r="C977" s="21">
        <v>515.78</v>
      </c>
      <c r="D977" s="16">
        <v>366.66</v>
      </c>
      <c r="E977" s="21">
        <v>269.48</v>
      </c>
      <c r="F977" s="4">
        <f t="shared" si="268"/>
        <v>455.03738967254111</v>
      </c>
      <c r="G977" s="21">
        <v>0.8</v>
      </c>
      <c r="H977" s="4">
        <v>108.8215</v>
      </c>
      <c r="I977" s="59">
        <f t="shared" si="269"/>
        <v>87.057200000000009</v>
      </c>
      <c r="J977" s="4">
        <f t="shared" si="270"/>
        <v>65.292899999999989</v>
      </c>
      <c r="K977" s="59">
        <f t="shared" si="257"/>
        <v>563.85888967254107</v>
      </c>
      <c r="L977" s="4">
        <f t="shared" si="255"/>
        <v>453.71720000000005</v>
      </c>
      <c r="M977" s="59">
        <f t="shared" si="256"/>
        <v>334.77289999999999</v>
      </c>
      <c r="N977" s="4">
        <f t="shared" si="258"/>
        <v>0.80466444408368665</v>
      </c>
      <c r="O977" s="8">
        <v>452.78</v>
      </c>
      <c r="Q977" s="16">
        <v>1</v>
      </c>
      <c r="R977" s="59">
        <f t="shared" si="259"/>
        <v>0</v>
      </c>
      <c r="S977" s="6">
        <f t="shared" si="260"/>
        <v>563.85888967254107</v>
      </c>
      <c r="T977" s="59">
        <f t="shared" si="261"/>
        <v>334.77985286888276</v>
      </c>
      <c r="U977" s="6">
        <f t="shared" si="262"/>
        <v>453.71720000000005</v>
      </c>
      <c r="V977" s="59">
        <f t="shared" si="263"/>
        <v>0</v>
      </c>
      <c r="W977" s="6">
        <f t="shared" si="264"/>
        <v>334.77985286888276</v>
      </c>
      <c r="X977" s="59">
        <f t="shared" si="271"/>
        <v>1.4708838579890653</v>
      </c>
      <c r="Y977" s="6">
        <f t="shared" si="265"/>
        <v>134.77289999999999</v>
      </c>
      <c r="Z977" s="59">
        <f t="shared" si="266"/>
        <v>473.31071417225496</v>
      </c>
      <c r="AA977" s="18">
        <f t="shared" si="267"/>
        <v>0.95860327352504404</v>
      </c>
      <c r="AB977" s="8" t="s">
        <v>991</v>
      </c>
      <c r="AS977" s="2">
        <v>1</v>
      </c>
      <c r="AT977" s="2">
        <v>0.9</v>
      </c>
    </row>
    <row r="978" spans="2:46" x14ac:dyDescent="0.25">
      <c r="B978" s="7" t="s">
        <v>992</v>
      </c>
      <c r="C978" s="21">
        <v>535.28</v>
      </c>
      <c r="D978" s="16">
        <v>363.76</v>
      </c>
      <c r="E978" s="21">
        <v>271.70999999999998</v>
      </c>
      <c r="F978" s="4">
        <f t="shared" si="268"/>
        <v>454.03486837466568</v>
      </c>
      <c r="G978" s="21">
        <v>0.8</v>
      </c>
      <c r="H978" s="4">
        <v>108.8215</v>
      </c>
      <c r="I978" s="59">
        <f t="shared" si="269"/>
        <v>87.057200000000009</v>
      </c>
      <c r="J978" s="4">
        <f t="shared" si="270"/>
        <v>65.292899999999989</v>
      </c>
      <c r="K978" s="59">
        <f t="shared" si="257"/>
        <v>562.85636837466564</v>
      </c>
      <c r="L978" s="4">
        <f t="shared" si="255"/>
        <v>450.81720000000001</v>
      </c>
      <c r="M978" s="59">
        <f t="shared" si="256"/>
        <v>337.00289999999995</v>
      </c>
      <c r="N978" s="4">
        <f t="shared" si="258"/>
        <v>0.80094536604747679</v>
      </c>
      <c r="O978" s="8">
        <v>454.17</v>
      </c>
      <c r="Q978" s="16">
        <v>1</v>
      </c>
      <c r="R978" s="59">
        <f t="shared" si="259"/>
        <v>0</v>
      </c>
      <c r="S978" s="6">
        <f t="shared" si="260"/>
        <v>562.85636837466564</v>
      </c>
      <c r="T978" s="59">
        <f t="shared" si="261"/>
        <v>337.00318040647221</v>
      </c>
      <c r="U978" s="6">
        <f t="shared" si="262"/>
        <v>450.81720000000001</v>
      </c>
      <c r="V978" s="59">
        <f t="shared" si="263"/>
        <v>0</v>
      </c>
      <c r="W978" s="6">
        <f t="shared" si="264"/>
        <v>337.00318040647221</v>
      </c>
      <c r="X978" s="59">
        <f t="shared" si="271"/>
        <v>2.223327537589455</v>
      </c>
      <c r="Y978" s="6">
        <f t="shared" si="265"/>
        <v>137.00289999999995</v>
      </c>
      <c r="Z978" s="59">
        <f t="shared" si="266"/>
        <v>471.17506557992857</v>
      </c>
      <c r="AA978" s="18">
        <f t="shared" si="267"/>
        <v>0.9567934148746351</v>
      </c>
      <c r="AB978" s="8" t="s">
        <v>992</v>
      </c>
      <c r="AS978" s="2">
        <v>1</v>
      </c>
      <c r="AT978" s="2">
        <v>0.9</v>
      </c>
    </row>
    <row r="979" spans="2:46" x14ac:dyDescent="0.25">
      <c r="B979" s="7" t="s">
        <v>993</v>
      </c>
      <c r="C979" s="21">
        <v>681.54</v>
      </c>
      <c r="D979" s="16">
        <v>360.56</v>
      </c>
      <c r="E979" s="21">
        <v>268.7</v>
      </c>
      <c r="F979" s="4">
        <f t="shared" si="268"/>
        <v>449.67010529942951</v>
      </c>
      <c r="G979" s="21">
        <v>0.8</v>
      </c>
      <c r="H979" s="4">
        <v>108.8215</v>
      </c>
      <c r="I979" s="59">
        <f t="shared" si="269"/>
        <v>87.057200000000009</v>
      </c>
      <c r="J979" s="4">
        <f t="shared" si="270"/>
        <v>65.292899999999989</v>
      </c>
      <c r="K979" s="59">
        <f t="shared" si="257"/>
        <v>558.49160529942947</v>
      </c>
      <c r="L979" s="4">
        <f t="shared" si="255"/>
        <v>447.61720000000003</v>
      </c>
      <c r="M979" s="59">
        <f t="shared" si="256"/>
        <v>333.99289999999996</v>
      </c>
      <c r="N979" s="4">
        <f t="shared" si="258"/>
        <v>0.80147525182587964</v>
      </c>
      <c r="O979" s="8">
        <v>454.23</v>
      </c>
      <c r="Q979" s="16">
        <v>1</v>
      </c>
      <c r="R979" s="59">
        <f t="shared" si="259"/>
        <v>0</v>
      </c>
      <c r="S979" s="6">
        <f t="shared" si="260"/>
        <v>558.49160529942947</v>
      </c>
      <c r="T979" s="59">
        <f t="shared" si="261"/>
        <v>333.99358594753534</v>
      </c>
      <c r="U979" s="6">
        <f t="shared" si="262"/>
        <v>447.61720000000003</v>
      </c>
      <c r="V979" s="59">
        <f t="shared" si="263"/>
        <v>0</v>
      </c>
      <c r="W979" s="6">
        <f t="shared" si="264"/>
        <v>333.99358594753534</v>
      </c>
      <c r="X979" s="59">
        <f t="shared" si="271"/>
        <v>-3.0095944589368742</v>
      </c>
      <c r="Y979" s="6">
        <f t="shared" si="265"/>
        <v>133.99289999999996</v>
      </c>
      <c r="Z979" s="59">
        <f t="shared" si="266"/>
        <v>467.24218023017789</v>
      </c>
      <c r="AA979" s="18">
        <f t="shared" si="267"/>
        <v>0.95799826929043519</v>
      </c>
      <c r="AB979" s="8" t="s">
        <v>993</v>
      </c>
      <c r="AS979" s="2">
        <v>1</v>
      </c>
      <c r="AT979" s="2">
        <v>0.9</v>
      </c>
    </row>
    <row r="980" spans="2:46" x14ac:dyDescent="0.25">
      <c r="B980" s="7" t="s">
        <v>994</v>
      </c>
      <c r="C980" s="21">
        <v>568.4</v>
      </c>
      <c r="D980" s="16">
        <v>368.67</v>
      </c>
      <c r="E980" s="21">
        <v>275.27999999999997</v>
      </c>
      <c r="F980" s="4">
        <f t="shared" si="268"/>
        <v>460.10503942034802</v>
      </c>
      <c r="G980" s="21">
        <v>0.8</v>
      </c>
      <c r="H980" s="4">
        <v>108.8215</v>
      </c>
      <c r="I980" s="59">
        <f t="shared" si="269"/>
        <v>87.057200000000009</v>
      </c>
      <c r="J980" s="4">
        <f t="shared" si="270"/>
        <v>65.292899999999989</v>
      </c>
      <c r="K980" s="59">
        <f t="shared" si="257"/>
        <v>568.92653942034804</v>
      </c>
      <c r="L980" s="4">
        <f t="shared" si="255"/>
        <v>455.72720000000004</v>
      </c>
      <c r="M980" s="59">
        <f t="shared" si="256"/>
        <v>340.57289999999995</v>
      </c>
      <c r="N980" s="4">
        <f t="shared" si="258"/>
        <v>0.80102995452509318</v>
      </c>
      <c r="O980" s="8">
        <v>456.14</v>
      </c>
      <c r="Q980" s="16">
        <v>1</v>
      </c>
      <c r="R980" s="59">
        <f t="shared" si="259"/>
        <v>0</v>
      </c>
      <c r="S980" s="6">
        <f t="shared" si="260"/>
        <v>568.92653942034804</v>
      </c>
      <c r="T980" s="59">
        <f t="shared" si="261"/>
        <v>340.57323212045418</v>
      </c>
      <c r="U980" s="6">
        <f t="shared" si="262"/>
        <v>455.72720000000004</v>
      </c>
      <c r="V980" s="59">
        <f t="shared" si="263"/>
        <v>0</v>
      </c>
      <c r="W980" s="6">
        <f t="shared" si="264"/>
        <v>340.57323212045418</v>
      </c>
      <c r="X980" s="59">
        <f t="shared" si="271"/>
        <v>6.5796461729188422</v>
      </c>
      <c r="Y980" s="6">
        <f t="shared" si="265"/>
        <v>140.57289999999995</v>
      </c>
      <c r="Z980" s="59">
        <f t="shared" si="266"/>
        <v>476.91510883410899</v>
      </c>
      <c r="AA980" s="18">
        <f t="shared" si="267"/>
        <v>0.95557299728686307</v>
      </c>
      <c r="AB980" s="8" t="s">
        <v>994</v>
      </c>
      <c r="AS980" s="2">
        <v>1</v>
      </c>
      <c r="AT980" s="2">
        <v>0.9</v>
      </c>
    </row>
    <row r="981" spans="2:46" x14ac:dyDescent="0.25">
      <c r="B981" s="7" t="s">
        <v>995</v>
      </c>
      <c r="C981" s="21">
        <v>580.76</v>
      </c>
      <c r="D981" s="16">
        <v>363.83</v>
      </c>
      <c r="E981" s="21">
        <v>271.27999999999997</v>
      </c>
      <c r="F981" s="4">
        <f t="shared" si="268"/>
        <v>453.83378818682064</v>
      </c>
      <c r="G981" s="21">
        <v>0.8</v>
      </c>
      <c r="H981" s="4">
        <v>108.8215</v>
      </c>
      <c r="I981" s="59">
        <f t="shared" si="269"/>
        <v>87.057200000000009</v>
      </c>
      <c r="J981" s="4">
        <f t="shared" si="270"/>
        <v>65.292899999999989</v>
      </c>
      <c r="K981" s="59">
        <f t="shared" si="257"/>
        <v>562.6552881868206</v>
      </c>
      <c r="L981" s="4">
        <f t="shared" si="255"/>
        <v>450.88720000000001</v>
      </c>
      <c r="M981" s="59">
        <f t="shared" si="256"/>
        <v>336.57289999999995</v>
      </c>
      <c r="N981" s="4">
        <f t="shared" si="258"/>
        <v>0.80135601578188709</v>
      </c>
      <c r="O981" s="8">
        <v>456.14</v>
      </c>
      <c r="Q981" s="16">
        <v>1</v>
      </c>
      <c r="R981" s="59">
        <f t="shared" si="259"/>
        <v>0</v>
      </c>
      <c r="S981" s="6">
        <f t="shared" si="260"/>
        <v>562.6552881868206</v>
      </c>
      <c r="T981" s="59">
        <f t="shared" si="261"/>
        <v>336.57347816005063</v>
      </c>
      <c r="U981" s="6">
        <f t="shared" si="262"/>
        <v>450.88720000000001</v>
      </c>
      <c r="V981" s="59">
        <f t="shared" si="263"/>
        <v>0</v>
      </c>
      <c r="W981" s="6">
        <f t="shared" si="264"/>
        <v>336.57347816005063</v>
      </c>
      <c r="X981" s="59">
        <f t="shared" si="271"/>
        <v>-3.9997539604035524</v>
      </c>
      <c r="Y981" s="6">
        <f t="shared" si="265"/>
        <v>136.57289999999995</v>
      </c>
      <c r="Z981" s="59">
        <f t="shared" si="266"/>
        <v>471.11720849301395</v>
      </c>
      <c r="AA981" s="18">
        <f t="shared" si="267"/>
        <v>0.95705949999634976</v>
      </c>
      <c r="AB981" s="8" t="s">
        <v>995</v>
      </c>
      <c r="AS981" s="2">
        <v>1</v>
      </c>
      <c r="AT981" s="2">
        <v>0.9</v>
      </c>
    </row>
    <row r="982" spans="2:46" x14ac:dyDescent="0.25">
      <c r="B982" s="7" t="s">
        <v>996</v>
      </c>
      <c r="C982" s="21">
        <v>626.17999999999995</v>
      </c>
      <c r="D982" s="16">
        <v>350.56</v>
      </c>
      <c r="E982" s="21">
        <v>261.14999999999998</v>
      </c>
      <c r="F982" s="4">
        <f t="shared" si="268"/>
        <v>437.14029338417203</v>
      </c>
      <c r="G982" s="21">
        <v>0.8</v>
      </c>
      <c r="H982" s="4">
        <v>108.8215</v>
      </c>
      <c r="I982" s="59">
        <f t="shared" si="269"/>
        <v>87.057200000000009</v>
      </c>
      <c r="J982" s="4">
        <f t="shared" si="270"/>
        <v>65.292899999999989</v>
      </c>
      <c r="K982" s="59">
        <f t="shared" si="257"/>
        <v>545.96179338417198</v>
      </c>
      <c r="L982" s="4">
        <f t="shared" ref="L982:L1045" si="272">D982+I982</f>
        <v>437.61720000000003</v>
      </c>
      <c r="M982" s="59">
        <f t="shared" ref="M982:M1045" si="273">E982+J982</f>
        <v>326.44289999999995</v>
      </c>
      <c r="N982" s="4">
        <f t="shared" si="258"/>
        <v>0.80155279234359522</v>
      </c>
      <c r="O982" s="8">
        <v>453.68</v>
      </c>
      <c r="Q982" s="16">
        <v>1</v>
      </c>
      <c r="R982" s="59">
        <f t="shared" si="259"/>
        <v>0</v>
      </c>
      <c r="S982" s="6">
        <f t="shared" si="260"/>
        <v>545.96179338417198</v>
      </c>
      <c r="T982" s="59">
        <f t="shared" si="261"/>
        <v>326.44366451107794</v>
      </c>
      <c r="U982" s="6">
        <f t="shared" si="262"/>
        <v>437.61720000000003</v>
      </c>
      <c r="V982" s="59">
        <f t="shared" si="263"/>
        <v>0</v>
      </c>
      <c r="W982" s="6">
        <f t="shared" si="264"/>
        <v>326.44366451107794</v>
      </c>
      <c r="X982" s="59">
        <f t="shared" si="271"/>
        <v>-10.129813648972686</v>
      </c>
      <c r="Y982" s="6">
        <f t="shared" si="265"/>
        <v>126.44289999999995</v>
      </c>
      <c r="Z982" s="59">
        <f t="shared" si="266"/>
        <v>455.51796967435871</v>
      </c>
      <c r="AA982" s="18">
        <f t="shared" si="267"/>
        <v>0.96070238527108909</v>
      </c>
      <c r="AB982" s="8" t="s">
        <v>996</v>
      </c>
      <c r="AS982" s="2">
        <v>1</v>
      </c>
      <c r="AT982" s="2">
        <v>0.9</v>
      </c>
    </row>
    <row r="983" spans="2:46" x14ac:dyDescent="0.25">
      <c r="B983" s="7" t="s">
        <v>997</v>
      </c>
      <c r="C983" s="21">
        <v>530.79999999999995</v>
      </c>
      <c r="D983" s="16">
        <v>350.21</v>
      </c>
      <c r="E983" s="21">
        <v>251.63</v>
      </c>
      <c r="F983" s="4">
        <f t="shared" si="268"/>
        <v>431.23624731694338</v>
      </c>
      <c r="G983" s="21">
        <v>0.81</v>
      </c>
      <c r="H983" s="4">
        <v>108.8215</v>
      </c>
      <c r="I983" s="59">
        <f t="shared" si="269"/>
        <v>87.057200000000009</v>
      </c>
      <c r="J983" s="4">
        <f t="shared" si="270"/>
        <v>65.292899999999989</v>
      </c>
      <c r="K983" s="59">
        <f t="shared" si="257"/>
        <v>540.05774731694339</v>
      </c>
      <c r="L983" s="4">
        <f t="shared" si="272"/>
        <v>437.2672</v>
      </c>
      <c r="M983" s="59">
        <f t="shared" si="273"/>
        <v>316.92289999999997</v>
      </c>
      <c r="N983" s="4">
        <f t="shared" si="258"/>
        <v>0.80966748865724769</v>
      </c>
      <c r="O983" s="8">
        <v>448.68</v>
      </c>
      <c r="Q983" s="16">
        <v>1</v>
      </c>
      <c r="R983" s="59">
        <f t="shared" si="259"/>
        <v>0</v>
      </c>
      <c r="S983" s="6">
        <f t="shared" si="260"/>
        <v>540.05774731694339</v>
      </c>
      <c r="T983" s="59">
        <f t="shared" si="261"/>
        <v>316.95388661635229</v>
      </c>
      <c r="U983" s="6">
        <f t="shared" si="262"/>
        <v>437.2672</v>
      </c>
      <c r="V983" s="59">
        <f t="shared" si="263"/>
        <v>0</v>
      </c>
      <c r="W983" s="6">
        <f t="shared" si="264"/>
        <v>316.95388661635229</v>
      </c>
      <c r="X983" s="59">
        <f t="shared" si="271"/>
        <v>-9.4897778947256484</v>
      </c>
      <c r="Y983" s="6">
        <f t="shared" si="265"/>
        <v>116.92289999999997</v>
      </c>
      <c r="Z983" s="59">
        <f t="shared" si="266"/>
        <v>452.62961540342235</v>
      </c>
      <c r="AA983" s="18">
        <f t="shared" si="267"/>
        <v>0.96605963268724682</v>
      </c>
      <c r="AB983" s="8" t="s">
        <v>997</v>
      </c>
      <c r="AS983" s="2">
        <v>1</v>
      </c>
      <c r="AT983" s="2">
        <v>0.9</v>
      </c>
    </row>
    <row r="984" spans="2:46" x14ac:dyDescent="0.25">
      <c r="B984" s="7" t="s">
        <v>998</v>
      </c>
      <c r="C984" s="21">
        <v>644.46</v>
      </c>
      <c r="D984" s="16">
        <v>361.47</v>
      </c>
      <c r="E984" s="21">
        <v>265.31</v>
      </c>
      <c r="F984" s="4">
        <f t="shared" si="268"/>
        <v>448.38594647914647</v>
      </c>
      <c r="G984" s="21">
        <v>0.8</v>
      </c>
      <c r="H984" s="4">
        <v>108.8215</v>
      </c>
      <c r="I984" s="59">
        <f t="shared" si="269"/>
        <v>87.057200000000009</v>
      </c>
      <c r="J984" s="4">
        <f t="shared" si="270"/>
        <v>65.292899999999989</v>
      </c>
      <c r="K984" s="59">
        <f t="shared" si="257"/>
        <v>557.20744647914648</v>
      </c>
      <c r="L984" s="4">
        <f t="shared" si="272"/>
        <v>448.52720000000005</v>
      </c>
      <c r="M984" s="59">
        <f t="shared" si="273"/>
        <v>330.60289999999998</v>
      </c>
      <c r="N984" s="4">
        <f t="shared" si="258"/>
        <v>0.80495550236115909</v>
      </c>
      <c r="O984" s="8">
        <v>449.43</v>
      </c>
      <c r="Q984" s="16">
        <v>1</v>
      </c>
      <c r="R984" s="59">
        <f t="shared" si="259"/>
        <v>0</v>
      </c>
      <c r="S984" s="6">
        <f t="shared" si="260"/>
        <v>557.20744647914648</v>
      </c>
      <c r="T984" s="59">
        <f t="shared" si="261"/>
        <v>330.61078214718106</v>
      </c>
      <c r="U984" s="6">
        <f t="shared" si="262"/>
        <v>448.52720000000005</v>
      </c>
      <c r="V984" s="59">
        <f t="shared" si="263"/>
        <v>0</v>
      </c>
      <c r="W984" s="6">
        <f t="shared" si="264"/>
        <v>330.61078214718106</v>
      </c>
      <c r="X984" s="59">
        <f t="shared" si="271"/>
        <v>13.656895530828763</v>
      </c>
      <c r="Y984" s="6">
        <f t="shared" si="265"/>
        <v>130.60289999999998</v>
      </c>
      <c r="Z984" s="59">
        <f t="shared" si="266"/>
        <v>467.15497067702279</v>
      </c>
      <c r="AA984" s="18">
        <f t="shared" si="267"/>
        <v>0.96012507230731914</v>
      </c>
      <c r="AB984" s="8" t="s">
        <v>998</v>
      </c>
      <c r="AS984" s="2">
        <v>1</v>
      </c>
      <c r="AT984" s="2">
        <v>0.9</v>
      </c>
    </row>
    <row r="985" spans="2:46" x14ac:dyDescent="0.25">
      <c r="B985" s="7" t="s">
        <v>999</v>
      </c>
      <c r="C985" s="21">
        <v>602.05999999999995</v>
      </c>
      <c r="D985" s="16">
        <v>358.18</v>
      </c>
      <c r="E985" s="21">
        <v>263.11</v>
      </c>
      <c r="F985" s="4">
        <f t="shared" si="268"/>
        <v>444.43197960992865</v>
      </c>
      <c r="G985" s="21">
        <v>0.8</v>
      </c>
      <c r="H985" s="4">
        <v>108.8215</v>
      </c>
      <c r="I985" s="59">
        <f t="shared" si="269"/>
        <v>87.057200000000009</v>
      </c>
      <c r="J985" s="4">
        <f t="shared" si="270"/>
        <v>65.292899999999989</v>
      </c>
      <c r="K985" s="59">
        <f t="shared" si="257"/>
        <v>553.2534796099286</v>
      </c>
      <c r="L985" s="4">
        <f t="shared" si="272"/>
        <v>445.23720000000003</v>
      </c>
      <c r="M985" s="59">
        <f t="shared" si="273"/>
        <v>328.40289999999999</v>
      </c>
      <c r="N985" s="4">
        <f t="shared" si="258"/>
        <v>0.80476168051200425</v>
      </c>
      <c r="O985" s="8">
        <v>450.09</v>
      </c>
      <c r="Q985" s="16">
        <v>1</v>
      </c>
      <c r="R985" s="59">
        <f t="shared" si="259"/>
        <v>0</v>
      </c>
      <c r="S985" s="6">
        <f t="shared" si="260"/>
        <v>553.2534796099286</v>
      </c>
      <c r="T985" s="59">
        <f t="shared" si="261"/>
        <v>328.41018321095589</v>
      </c>
      <c r="U985" s="6">
        <f t="shared" si="262"/>
        <v>445.23720000000003</v>
      </c>
      <c r="V985" s="59">
        <f t="shared" si="263"/>
        <v>0</v>
      </c>
      <c r="W985" s="6">
        <f t="shared" si="264"/>
        <v>328.41018321095589</v>
      </c>
      <c r="X985" s="59">
        <f t="shared" si="271"/>
        <v>-2.2005989362251626</v>
      </c>
      <c r="Y985" s="6">
        <f t="shared" si="265"/>
        <v>128.40289999999999</v>
      </c>
      <c r="Z985" s="59">
        <f t="shared" si="266"/>
        <v>463.3826377760069</v>
      </c>
      <c r="AA985" s="18">
        <f t="shared" si="267"/>
        <v>0.96084135162444706</v>
      </c>
      <c r="AB985" s="8" t="s">
        <v>999</v>
      </c>
      <c r="AS985" s="2">
        <v>1</v>
      </c>
      <c r="AT985" s="2">
        <v>0.9</v>
      </c>
    </row>
    <row r="986" spans="2:46" x14ac:dyDescent="0.25">
      <c r="B986" s="7" t="s">
        <v>1000</v>
      </c>
      <c r="C986" s="21">
        <v>547.72</v>
      </c>
      <c r="D986" s="16">
        <v>363.49</v>
      </c>
      <c r="E986" s="21">
        <v>265.26</v>
      </c>
      <c r="F986" s="4">
        <f t="shared" si="268"/>
        <v>449.98649724186168</v>
      </c>
      <c r="G986" s="21">
        <v>0.8</v>
      </c>
      <c r="H986" s="4">
        <v>108.8215</v>
      </c>
      <c r="I986" s="59">
        <f t="shared" si="269"/>
        <v>87.057200000000009</v>
      </c>
      <c r="J986" s="4">
        <f t="shared" si="270"/>
        <v>65.292899999999989</v>
      </c>
      <c r="K986" s="59">
        <f t="shared" si="257"/>
        <v>558.8079972418617</v>
      </c>
      <c r="L986" s="4">
        <f t="shared" si="272"/>
        <v>450.54720000000003</v>
      </c>
      <c r="M986" s="59">
        <f t="shared" si="273"/>
        <v>330.55289999999997</v>
      </c>
      <c r="N986" s="4">
        <f t="shared" si="258"/>
        <v>0.80626476754769039</v>
      </c>
      <c r="O986" s="8">
        <v>450.21</v>
      </c>
      <c r="Q986" s="16">
        <v>1</v>
      </c>
      <c r="R986" s="59">
        <f t="shared" si="259"/>
        <v>0</v>
      </c>
      <c r="S986" s="6">
        <f t="shared" si="260"/>
        <v>558.8079972418617</v>
      </c>
      <c r="T986" s="59">
        <f t="shared" si="261"/>
        <v>330.56557345498106</v>
      </c>
      <c r="U986" s="6">
        <f t="shared" si="262"/>
        <v>450.54720000000003</v>
      </c>
      <c r="V986" s="59">
        <f t="shared" si="263"/>
        <v>0</v>
      </c>
      <c r="W986" s="6">
        <f t="shared" si="264"/>
        <v>330.56557345498106</v>
      </c>
      <c r="X986" s="59">
        <f t="shared" si="271"/>
        <v>2.1553902440251704</v>
      </c>
      <c r="Y986" s="6">
        <f t="shared" si="265"/>
        <v>130.55289999999997</v>
      </c>
      <c r="Z986" s="59">
        <f t="shared" si="266"/>
        <v>469.08084497903985</v>
      </c>
      <c r="AA986" s="18">
        <f t="shared" si="267"/>
        <v>0.96048944403204528</v>
      </c>
      <c r="AB986" s="8" t="s">
        <v>1000</v>
      </c>
      <c r="AS986" s="2">
        <v>1</v>
      </c>
      <c r="AT986" s="2">
        <v>0.9</v>
      </c>
    </row>
    <row r="987" spans="2:46" x14ac:dyDescent="0.25">
      <c r="B987" s="7" t="s">
        <v>1001</v>
      </c>
      <c r="C987" s="21">
        <v>619.76</v>
      </c>
      <c r="D987" s="16">
        <v>365.44</v>
      </c>
      <c r="E987" s="21">
        <v>263.89</v>
      </c>
      <c r="F987" s="4">
        <f t="shared" si="268"/>
        <v>450.75972058292871</v>
      </c>
      <c r="G987" s="21">
        <v>0.81</v>
      </c>
      <c r="H987" s="4">
        <v>108.8215</v>
      </c>
      <c r="I987" s="59">
        <f t="shared" si="269"/>
        <v>87.057200000000009</v>
      </c>
      <c r="J987" s="4">
        <f t="shared" si="270"/>
        <v>65.292899999999989</v>
      </c>
      <c r="K987" s="59">
        <f t="shared" si="257"/>
        <v>559.58122058292872</v>
      </c>
      <c r="L987" s="4">
        <f t="shared" si="272"/>
        <v>452.49720000000002</v>
      </c>
      <c r="M987" s="59">
        <f t="shared" si="273"/>
        <v>329.18289999999996</v>
      </c>
      <c r="N987" s="4">
        <f t="shared" si="258"/>
        <v>0.80863542834518853</v>
      </c>
      <c r="O987" s="8">
        <v>447.1</v>
      </c>
      <c r="Q987" s="16">
        <v>1</v>
      </c>
      <c r="R987" s="59">
        <f t="shared" si="259"/>
        <v>0</v>
      </c>
      <c r="S987" s="6">
        <f t="shared" si="260"/>
        <v>559.58122058292872</v>
      </c>
      <c r="T987" s="59">
        <f t="shared" si="261"/>
        <v>329.2072696968284</v>
      </c>
      <c r="U987" s="6">
        <f t="shared" si="262"/>
        <v>452.49720000000002</v>
      </c>
      <c r="V987" s="59">
        <f t="shared" si="263"/>
        <v>0</v>
      </c>
      <c r="W987" s="6">
        <f t="shared" si="264"/>
        <v>329.2072696968284</v>
      </c>
      <c r="X987" s="59">
        <f t="shared" si="271"/>
        <v>-1.3583037581526582</v>
      </c>
      <c r="Y987" s="6">
        <f t="shared" si="265"/>
        <v>129.18289999999996</v>
      </c>
      <c r="Z987" s="59">
        <f t="shared" si="266"/>
        <v>470.5761762565653</v>
      </c>
      <c r="AA987" s="18">
        <f t="shared" si="267"/>
        <v>0.96158119095534422</v>
      </c>
      <c r="AB987" s="8" t="s">
        <v>1001</v>
      </c>
      <c r="AS987" s="2">
        <v>1</v>
      </c>
      <c r="AT987" s="2">
        <v>0.9</v>
      </c>
    </row>
    <row r="988" spans="2:46" x14ac:dyDescent="0.25">
      <c r="B988" s="7" t="s">
        <v>1002</v>
      </c>
      <c r="C988" s="21">
        <v>519.22</v>
      </c>
      <c r="D988" s="16">
        <v>364.83</v>
      </c>
      <c r="E988" s="21">
        <v>263.95</v>
      </c>
      <c r="F988" s="4">
        <f t="shared" si="268"/>
        <v>450.30049011743256</v>
      </c>
      <c r="G988" s="21">
        <v>0.81</v>
      </c>
      <c r="H988" s="4">
        <v>108.8215</v>
      </c>
      <c r="I988" s="59">
        <f t="shared" si="269"/>
        <v>87.057200000000009</v>
      </c>
      <c r="J988" s="4">
        <f t="shared" si="270"/>
        <v>65.292899999999989</v>
      </c>
      <c r="K988" s="59">
        <f t="shared" si="257"/>
        <v>559.12199011743257</v>
      </c>
      <c r="L988" s="4">
        <f t="shared" si="272"/>
        <v>451.88720000000001</v>
      </c>
      <c r="M988" s="59">
        <f t="shared" si="273"/>
        <v>329.24289999999996</v>
      </c>
      <c r="N988" s="4">
        <f t="shared" si="258"/>
        <v>0.8082085984582541</v>
      </c>
      <c r="O988" s="8">
        <v>447.84</v>
      </c>
      <c r="Q988" s="16">
        <v>1</v>
      </c>
      <c r="R988" s="59">
        <f t="shared" si="259"/>
        <v>0</v>
      </c>
      <c r="S988" s="6">
        <f t="shared" si="260"/>
        <v>559.12199011743257</v>
      </c>
      <c r="T988" s="59">
        <f t="shared" si="261"/>
        <v>329.26487560782789</v>
      </c>
      <c r="U988" s="6">
        <f t="shared" si="262"/>
        <v>451.88720000000001</v>
      </c>
      <c r="V988" s="59">
        <f t="shared" si="263"/>
        <v>0</v>
      </c>
      <c r="W988" s="6">
        <f t="shared" si="264"/>
        <v>329.26487560782789</v>
      </c>
      <c r="X988" s="59">
        <f t="shared" si="271"/>
        <v>5.7605910999484422E-2</v>
      </c>
      <c r="Y988" s="6">
        <f t="shared" si="265"/>
        <v>129.24289999999996</v>
      </c>
      <c r="Z988" s="59">
        <f t="shared" si="266"/>
        <v>470.00613690062602</v>
      </c>
      <c r="AA988" s="18">
        <f t="shared" si="267"/>
        <v>0.96144957378618889</v>
      </c>
      <c r="AB988" s="8" t="s">
        <v>1002</v>
      </c>
      <c r="AS988" s="2">
        <v>1</v>
      </c>
      <c r="AT988" s="2">
        <v>0.9</v>
      </c>
    </row>
    <row r="989" spans="2:46" x14ac:dyDescent="0.25">
      <c r="B989" s="7" t="s">
        <v>1003</v>
      </c>
      <c r="C989" s="21">
        <v>542.67999999999995</v>
      </c>
      <c r="D989" s="16">
        <v>365.31</v>
      </c>
      <c r="E989" s="21">
        <v>263.61</v>
      </c>
      <c r="F989" s="4">
        <f t="shared" si="268"/>
        <v>450.49043075297396</v>
      </c>
      <c r="G989" s="21">
        <v>0.81</v>
      </c>
      <c r="H989" s="4">
        <v>108.8215</v>
      </c>
      <c r="I989" s="59">
        <f t="shared" si="269"/>
        <v>87.057200000000009</v>
      </c>
      <c r="J989" s="4">
        <f t="shared" si="270"/>
        <v>65.292899999999989</v>
      </c>
      <c r="K989" s="59">
        <f t="shared" si="257"/>
        <v>559.31193075297392</v>
      </c>
      <c r="L989" s="4">
        <f t="shared" si="272"/>
        <v>452.36720000000003</v>
      </c>
      <c r="M989" s="59">
        <f t="shared" si="273"/>
        <v>328.90289999999999</v>
      </c>
      <c r="N989" s="4">
        <f t="shared" si="258"/>
        <v>0.80879233058912314</v>
      </c>
      <c r="O989" s="8">
        <v>446.77</v>
      </c>
      <c r="Q989" s="16">
        <v>1</v>
      </c>
      <c r="R989" s="59">
        <f t="shared" si="259"/>
        <v>0</v>
      </c>
      <c r="S989" s="6">
        <f t="shared" si="260"/>
        <v>559.31193075297392</v>
      </c>
      <c r="T989" s="59">
        <f t="shared" si="261"/>
        <v>328.92818706638604</v>
      </c>
      <c r="U989" s="6">
        <f t="shared" si="262"/>
        <v>452.36720000000003</v>
      </c>
      <c r="V989" s="59">
        <f t="shared" si="263"/>
        <v>0</v>
      </c>
      <c r="W989" s="6">
        <f t="shared" si="264"/>
        <v>328.92818706638604</v>
      </c>
      <c r="X989" s="59">
        <f t="shared" si="271"/>
        <v>-0.33668854144184479</v>
      </c>
      <c r="Y989" s="6">
        <f t="shared" si="265"/>
        <v>128.90289999999999</v>
      </c>
      <c r="Z989" s="59">
        <f t="shared" si="266"/>
        <v>470.37436289008144</v>
      </c>
      <c r="AA989" s="18">
        <f t="shared" si="267"/>
        <v>0.96171738021723474</v>
      </c>
      <c r="AB989" s="8" t="s">
        <v>1003</v>
      </c>
      <c r="AS989" s="2">
        <v>1</v>
      </c>
      <c r="AT989" s="2">
        <v>0.9</v>
      </c>
    </row>
    <row r="990" spans="2:46" x14ac:dyDescent="0.25">
      <c r="B990" s="7" t="s">
        <v>1004</v>
      </c>
      <c r="C990" s="21">
        <v>498.52</v>
      </c>
      <c r="D990" s="16">
        <v>364.1</v>
      </c>
      <c r="E990" s="21">
        <v>264.51</v>
      </c>
      <c r="F990" s="4">
        <f t="shared" si="268"/>
        <v>450.03816515935625</v>
      </c>
      <c r="G990" s="21">
        <v>0.81</v>
      </c>
      <c r="H990" s="4">
        <v>108.8215</v>
      </c>
      <c r="I990" s="59">
        <f t="shared" si="269"/>
        <v>87.057200000000009</v>
      </c>
      <c r="J990" s="4">
        <f t="shared" si="270"/>
        <v>65.292899999999989</v>
      </c>
      <c r="K990" s="59">
        <f t="shared" si="257"/>
        <v>558.85966515935627</v>
      </c>
      <c r="L990" s="4">
        <f t="shared" si="272"/>
        <v>451.15720000000005</v>
      </c>
      <c r="M990" s="59">
        <f t="shared" si="273"/>
        <v>329.80289999999997</v>
      </c>
      <c r="N990" s="4">
        <f t="shared" si="258"/>
        <v>0.80728173480072973</v>
      </c>
      <c r="O990" s="8">
        <v>449.31</v>
      </c>
      <c r="Q990" s="16">
        <v>1</v>
      </c>
      <c r="R990" s="59">
        <f t="shared" si="259"/>
        <v>0</v>
      </c>
      <c r="S990" s="6">
        <f t="shared" si="260"/>
        <v>558.85966515935627</v>
      </c>
      <c r="T990" s="59">
        <f t="shared" si="261"/>
        <v>329.82011192495179</v>
      </c>
      <c r="U990" s="6">
        <f t="shared" si="262"/>
        <v>451.15720000000005</v>
      </c>
      <c r="V990" s="59">
        <f t="shared" si="263"/>
        <v>0</v>
      </c>
      <c r="W990" s="6">
        <f t="shared" si="264"/>
        <v>329.82011192495179</v>
      </c>
      <c r="X990" s="59">
        <f t="shared" si="271"/>
        <v>0.89192485856574422</v>
      </c>
      <c r="Y990" s="6">
        <f t="shared" si="265"/>
        <v>129.80289999999997</v>
      </c>
      <c r="Z990" s="59">
        <f t="shared" si="266"/>
        <v>469.45885012453437</v>
      </c>
      <c r="AA990" s="18">
        <f t="shared" si="267"/>
        <v>0.96101543272710821</v>
      </c>
      <c r="AB990" s="8" t="s">
        <v>1004</v>
      </c>
      <c r="AS990" s="2">
        <v>1</v>
      </c>
      <c r="AT990" s="2">
        <v>0.9</v>
      </c>
    </row>
    <row r="991" spans="2:46" x14ac:dyDescent="0.25">
      <c r="B991" s="7" t="s">
        <v>1005</v>
      </c>
      <c r="C991" s="21">
        <v>525.05999999999995</v>
      </c>
      <c r="D991" s="16">
        <v>362.3</v>
      </c>
      <c r="E991" s="21">
        <v>262.25</v>
      </c>
      <c r="F991" s="4">
        <f t="shared" si="268"/>
        <v>447.25423698384344</v>
      </c>
      <c r="G991" s="21">
        <v>0.81</v>
      </c>
      <c r="H991" s="4">
        <v>108.8215</v>
      </c>
      <c r="I991" s="59">
        <f t="shared" si="269"/>
        <v>87.057200000000009</v>
      </c>
      <c r="J991" s="4">
        <f t="shared" si="270"/>
        <v>65.292899999999989</v>
      </c>
      <c r="K991" s="59">
        <f t="shared" si="257"/>
        <v>556.0757369838434</v>
      </c>
      <c r="L991" s="4">
        <f t="shared" si="272"/>
        <v>449.35720000000003</v>
      </c>
      <c r="M991" s="59">
        <f t="shared" si="273"/>
        <v>327.54289999999997</v>
      </c>
      <c r="N991" s="4">
        <f t="shared" si="258"/>
        <v>0.80808632730015328</v>
      </c>
      <c r="O991" s="8">
        <v>450.19</v>
      </c>
      <c r="Q991" s="16">
        <v>1</v>
      </c>
      <c r="R991" s="59">
        <f t="shared" si="259"/>
        <v>0</v>
      </c>
      <c r="S991" s="6">
        <f t="shared" si="260"/>
        <v>556.0757369838434</v>
      </c>
      <c r="T991" s="59">
        <f t="shared" si="261"/>
        <v>327.56424113490249</v>
      </c>
      <c r="U991" s="6">
        <f t="shared" si="262"/>
        <v>449.35720000000003</v>
      </c>
      <c r="V991" s="59">
        <f t="shared" si="263"/>
        <v>0</v>
      </c>
      <c r="W991" s="6">
        <f t="shared" si="264"/>
        <v>327.56424113490249</v>
      </c>
      <c r="X991" s="59">
        <f t="shared" si="271"/>
        <v>-2.2558707900493005</v>
      </c>
      <c r="Y991" s="6">
        <f t="shared" si="265"/>
        <v>127.54289999999997</v>
      </c>
      <c r="Z991" s="59">
        <f t="shared" si="266"/>
        <v>467.10714459559495</v>
      </c>
      <c r="AA991" s="18">
        <f t="shared" si="267"/>
        <v>0.96200027167008506</v>
      </c>
      <c r="AB991" s="8" t="s">
        <v>1005</v>
      </c>
      <c r="AS991" s="2">
        <v>1</v>
      </c>
      <c r="AT991" s="2">
        <v>0.9</v>
      </c>
    </row>
    <row r="992" spans="2:46" x14ac:dyDescent="0.25">
      <c r="B992" s="7" t="s">
        <v>1006</v>
      </c>
      <c r="C992" s="21">
        <v>631.20000000000005</v>
      </c>
      <c r="D992" s="16">
        <v>362.27</v>
      </c>
      <c r="E992" s="21">
        <v>264.88</v>
      </c>
      <c r="F992" s="4">
        <f t="shared" si="268"/>
        <v>448.77719115391767</v>
      </c>
      <c r="G992" s="21">
        <v>0.8</v>
      </c>
      <c r="H992" s="4">
        <v>108.8215</v>
      </c>
      <c r="I992" s="59">
        <f t="shared" si="269"/>
        <v>87.057200000000009</v>
      </c>
      <c r="J992" s="4">
        <f t="shared" si="270"/>
        <v>65.292899999999989</v>
      </c>
      <c r="K992" s="59">
        <f t="shared" si="257"/>
        <v>557.59869115391768</v>
      </c>
      <c r="L992" s="4">
        <f t="shared" si="272"/>
        <v>449.3272</v>
      </c>
      <c r="M992" s="59">
        <f t="shared" si="273"/>
        <v>330.17289999999997</v>
      </c>
      <c r="N992" s="4">
        <f t="shared" si="258"/>
        <v>0.80582542091363918</v>
      </c>
      <c r="O992" s="8">
        <v>450.06</v>
      </c>
      <c r="Q992" s="16">
        <v>1</v>
      </c>
      <c r="R992" s="59">
        <f t="shared" si="259"/>
        <v>0</v>
      </c>
      <c r="S992" s="6">
        <f t="shared" si="260"/>
        <v>557.59869115391768</v>
      </c>
      <c r="T992" s="59">
        <f t="shared" si="261"/>
        <v>330.18383927249079</v>
      </c>
      <c r="U992" s="6">
        <f t="shared" si="262"/>
        <v>449.3272</v>
      </c>
      <c r="V992" s="59">
        <f t="shared" si="263"/>
        <v>0</v>
      </c>
      <c r="W992" s="6">
        <f t="shared" si="264"/>
        <v>330.18383927249079</v>
      </c>
      <c r="X992" s="59">
        <f t="shared" si="271"/>
        <v>2.619598137588298</v>
      </c>
      <c r="Y992" s="6">
        <f t="shared" si="265"/>
        <v>130.17289999999997</v>
      </c>
      <c r="Z992" s="59">
        <f t="shared" si="266"/>
        <v>467.80328831064236</v>
      </c>
      <c r="AA992" s="18">
        <f t="shared" si="267"/>
        <v>0.96050457794479327</v>
      </c>
      <c r="AB992" s="8" t="s">
        <v>1006</v>
      </c>
      <c r="AS992" s="2">
        <v>1</v>
      </c>
      <c r="AT992" s="2">
        <v>0.9</v>
      </c>
    </row>
    <row r="993" spans="2:46" x14ac:dyDescent="0.25">
      <c r="B993" s="7" t="s">
        <v>1007</v>
      </c>
      <c r="C993" s="21">
        <v>505.9</v>
      </c>
      <c r="D993" s="16">
        <v>358.77</v>
      </c>
      <c r="E993" s="21">
        <v>257.58999999999997</v>
      </c>
      <c r="F993" s="4">
        <f t="shared" si="268"/>
        <v>441.66562125662438</v>
      </c>
      <c r="G993" s="21">
        <v>0.81</v>
      </c>
      <c r="H993" s="4">
        <v>108.8215</v>
      </c>
      <c r="I993" s="59">
        <f t="shared" si="269"/>
        <v>87.057200000000009</v>
      </c>
      <c r="J993" s="4">
        <f t="shared" si="270"/>
        <v>65.292899999999989</v>
      </c>
      <c r="K993" s="59">
        <f t="shared" si="257"/>
        <v>550.48712125662439</v>
      </c>
      <c r="L993" s="4">
        <f t="shared" si="272"/>
        <v>445.8272</v>
      </c>
      <c r="M993" s="59">
        <f t="shared" si="273"/>
        <v>322.88289999999995</v>
      </c>
      <c r="N993" s="4">
        <f t="shared" si="258"/>
        <v>0.80987762071942393</v>
      </c>
      <c r="O993" s="8">
        <v>450.7</v>
      </c>
      <c r="Q993" s="16">
        <v>1</v>
      </c>
      <c r="R993" s="59">
        <f t="shared" si="259"/>
        <v>0</v>
      </c>
      <c r="S993" s="6">
        <f t="shared" si="260"/>
        <v>550.48712125662439</v>
      </c>
      <c r="T993" s="59">
        <f t="shared" si="261"/>
        <v>322.91512570575804</v>
      </c>
      <c r="U993" s="6">
        <f t="shared" si="262"/>
        <v>445.8272</v>
      </c>
      <c r="V993" s="59">
        <f t="shared" si="263"/>
        <v>0</v>
      </c>
      <c r="W993" s="6">
        <f t="shared" si="264"/>
        <v>322.91512570575804</v>
      </c>
      <c r="X993" s="59">
        <f t="shared" si="271"/>
        <v>-7.2687135667327425</v>
      </c>
      <c r="Y993" s="6">
        <f t="shared" si="265"/>
        <v>122.88289999999995</v>
      </c>
      <c r="Z993" s="59">
        <f t="shared" si="266"/>
        <v>462.45226712845727</v>
      </c>
      <c r="AA993" s="18">
        <f t="shared" si="267"/>
        <v>0.96405019866874342</v>
      </c>
      <c r="AB993" s="8" t="s">
        <v>1007</v>
      </c>
      <c r="AS993" s="2">
        <v>1</v>
      </c>
      <c r="AT993" s="2">
        <v>0.9</v>
      </c>
    </row>
    <row r="994" spans="2:46" x14ac:dyDescent="0.25">
      <c r="B994" s="7" t="s">
        <v>1008</v>
      </c>
      <c r="C994" s="21">
        <v>509.24</v>
      </c>
      <c r="D994" s="16">
        <v>365.32</v>
      </c>
      <c r="E994" s="21">
        <v>270.07</v>
      </c>
      <c r="F994" s="4">
        <f t="shared" si="268"/>
        <v>454.3088237091593</v>
      </c>
      <c r="G994" s="21">
        <v>0.8</v>
      </c>
      <c r="H994" s="4">
        <v>108.8215</v>
      </c>
      <c r="I994" s="59">
        <f t="shared" si="269"/>
        <v>87.057200000000009</v>
      </c>
      <c r="J994" s="4">
        <f t="shared" si="270"/>
        <v>65.292899999999989</v>
      </c>
      <c r="K994" s="59">
        <f t="shared" si="257"/>
        <v>563.13032370915926</v>
      </c>
      <c r="L994" s="4">
        <f t="shared" si="272"/>
        <v>452.37720000000002</v>
      </c>
      <c r="M994" s="59">
        <f t="shared" si="273"/>
        <v>335.36289999999997</v>
      </c>
      <c r="N994" s="4">
        <f t="shared" si="258"/>
        <v>0.80332594597345808</v>
      </c>
      <c r="O994" s="8">
        <v>454.2</v>
      </c>
      <c r="Q994" s="16">
        <v>1</v>
      </c>
      <c r="R994" s="59">
        <f t="shared" si="259"/>
        <v>0</v>
      </c>
      <c r="S994" s="6">
        <f t="shared" si="260"/>
        <v>563.13032370915926</v>
      </c>
      <c r="T994" s="59">
        <f t="shared" si="261"/>
        <v>335.36641215384475</v>
      </c>
      <c r="U994" s="6">
        <f t="shared" si="262"/>
        <v>452.37720000000002</v>
      </c>
      <c r="V994" s="59">
        <f t="shared" si="263"/>
        <v>0</v>
      </c>
      <c r="W994" s="6">
        <f t="shared" si="264"/>
        <v>335.36641215384475</v>
      </c>
      <c r="X994" s="59">
        <f t="shared" si="271"/>
        <v>12.451286448086705</v>
      </c>
      <c r="Y994" s="6">
        <f t="shared" si="265"/>
        <v>135.36289999999997</v>
      </c>
      <c r="Z994" s="59">
        <f t="shared" si="266"/>
        <v>472.19513527380815</v>
      </c>
      <c r="AA994" s="18">
        <f t="shared" si="267"/>
        <v>0.95803020024271013</v>
      </c>
      <c r="AB994" s="8" t="s">
        <v>1008</v>
      </c>
      <c r="AS994" s="2">
        <v>1</v>
      </c>
      <c r="AT994" s="2">
        <v>0.9</v>
      </c>
    </row>
    <row r="995" spans="2:46" x14ac:dyDescent="0.25">
      <c r="B995" s="7" t="s">
        <v>1009</v>
      </c>
      <c r="C995" s="21">
        <v>564.5</v>
      </c>
      <c r="D995" s="16">
        <v>368.38</v>
      </c>
      <c r="E995" s="21">
        <v>267.98</v>
      </c>
      <c r="F995" s="4">
        <f t="shared" si="268"/>
        <v>455.54045352745567</v>
      </c>
      <c r="G995" s="21">
        <v>0.8</v>
      </c>
      <c r="H995" s="4">
        <v>108.8215</v>
      </c>
      <c r="I995" s="59">
        <f t="shared" si="269"/>
        <v>87.057200000000009</v>
      </c>
      <c r="J995" s="4">
        <f t="shared" si="270"/>
        <v>65.292899999999989</v>
      </c>
      <c r="K995" s="59">
        <f t="shared" si="257"/>
        <v>564.36195352745563</v>
      </c>
      <c r="L995" s="4">
        <f t="shared" si="272"/>
        <v>455.43720000000002</v>
      </c>
      <c r="M995" s="59">
        <f t="shared" si="273"/>
        <v>333.27289999999999</v>
      </c>
      <c r="N995" s="4">
        <f t="shared" si="258"/>
        <v>0.80699486766136774</v>
      </c>
      <c r="O995" s="8">
        <v>455.37</v>
      </c>
      <c r="Q995" s="16">
        <v>1</v>
      </c>
      <c r="R995" s="59">
        <f t="shared" si="259"/>
        <v>0</v>
      </c>
      <c r="S995" s="6">
        <f t="shared" si="260"/>
        <v>564.36195352745563</v>
      </c>
      <c r="T995" s="59">
        <f t="shared" si="261"/>
        <v>333.288720849485</v>
      </c>
      <c r="U995" s="6">
        <f t="shared" si="262"/>
        <v>455.43720000000002</v>
      </c>
      <c r="V995" s="59">
        <f t="shared" si="263"/>
        <v>0</v>
      </c>
      <c r="W995" s="6">
        <f t="shared" si="264"/>
        <v>333.288720849485</v>
      </c>
      <c r="X995" s="59">
        <f t="shared" si="271"/>
        <v>-2.077691304359746</v>
      </c>
      <c r="Y995" s="6">
        <f t="shared" si="265"/>
        <v>133.27289999999999</v>
      </c>
      <c r="Z995" s="59">
        <f t="shared" si="266"/>
        <v>474.53630948353151</v>
      </c>
      <c r="AA995" s="18">
        <f t="shared" si="267"/>
        <v>0.95975205879542014</v>
      </c>
      <c r="AB995" s="8" t="s">
        <v>1009</v>
      </c>
      <c r="AS995" s="2">
        <v>1</v>
      </c>
      <c r="AT995" s="2">
        <v>0.9</v>
      </c>
    </row>
    <row r="996" spans="2:46" x14ac:dyDescent="0.25">
      <c r="B996" s="7" t="s">
        <v>1010</v>
      </c>
      <c r="C996" s="21">
        <v>502.28</v>
      </c>
      <c r="D996" s="16">
        <v>348.08</v>
      </c>
      <c r="E996" s="21">
        <v>262.48</v>
      </c>
      <c r="F996" s="4">
        <f t="shared" si="268"/>
        <v>435.95348008703866</v>
      </c>
      <c r="G996" s="21">
        <v>0.79</v>
      </c>
      <c r="H996" s="4">
        <v>108.8215</v>
      </c>
      <c r="I996" s="59">
        <f t="shared" si="269"/>
        <v>87.057200000000009</v>
      </c>
      <c r="J996" s="4">
        <f t="shared" si="270"/>
        <v>65.292899999999989</v>
      </c>
      <c r="K996" s="59">
        <f t="shared" si="257"/>
        <v>544.77498008703867</v>
      </c>
      <c r="L996" s="4">
        <f t="shared" si="272"/>
        <v>435.13720000000001</v>
      </c>
      <c r="M996" s="59">
        <f t="shared" si="273"/>
        <v>327.77289999999999</v>
      </c>
      <c r="N996" s="4">
        <f t="shared" si="258"/>
        <v>0.79874666771678493</v>
      </c>
      <c r="O996" s="8">
        <v>457.53</v>
      </c>
      <c r="Q996" s="16">
        <v>1</v>
      </c>
      <c r="R996" s="59">
        <f t="shared" si="259"/>
        <v>0</v>
      </c>
      <c r="S996" s="6">
        <f t="shared" si="260"/>
        <v>544.77498008703867</v>
      </c>
      <c r="T996" s="59">
        <f t="shared" si="261"/>
        <v>327.77339139257992</v>
      </c>
      <c r="U996" s="6">
        <f t="shared" si="262"/>
        <v>435.13720000000001</v>
      </c>
      <c r="V996" s="59">
        <f t="shared" si="263"/>
        <v>0</v>
      </c>
      <c r="W996" s="6">
        <f t="shared" si="264"/>
        <v>327.77339139257992</v>
      </c>
      <c r="X996" s="59">
        <f t="shared" si="271"/>
        <v>-5.5153294569050786</v>
      </c>
      <c r="Y996" s="6">
        <f t="shared" si="265"/>
        <v>127.77289999999999</v>
      </c>
      <c r="Z996" s="59">
        <f t="shared" si="266"/>
        <v>453.5088717966276</v>
      </c>
      <c r="AA996" s="18">
        <f t="shared" si="267"/>
        <v>0.95948993958189599</v>
      </c>
      <c r="AB996" s="8" t="s">
        <v>1010</v>
      </c>
      <c r="AS996" s="2">
        <v>1</v>
      </c>
      <c r="AT996" s="2">
        <v>0.9</v>
      </c>
    </row>
    <row r="997" spans="2:46" x14ac:dyDescent="0.25">
      <c r="B997" s="7" t="s">
        <v>1011</v>
      </c>
      <c r="C997" s="21">
        <v>542.32000000000005</v>
      </c>
      <c r="D997" s="16">
        <v>363.16</v>
      </c>
      <c r="E997" s="21">
        <v>270.64999999999998</v>
      </c>
      <c r="F997" s="4">
        <f t="shared" si="268"/>
        <v>452.92009019251952</v>
      </c>
      <c r="G997" s="21">
        <v>0.8</v>
      </c>
      <c r="H997" s="4">
        <v>108.8215</v>
      </c>
      <c r="I997" s="59">
        <f t="shared" si="269"/>
        <v>87.057200000000009</v>
      </c>
      <c r="J997" s="4">
        <f t="shared" si="270"/>
        <v>65.292899999999989</v>
      </c>
      <c r="K997" s="59">
        <f t="shared" si="257"/>
        <v>561.74159019251954</v>
      </c>
      <c r="L997" s="4">
        <f t="shared" si="272"/>
        <v>450.21720000000005</v>
      </c>
      <c r="M997" s="59">
        <f t="shared" si="273"/>
        <v>335.94289999999995</v>
      </c>
      <c r="N997" s="4">
        <f t="shared" si="258"/>
        <v>0.80146673819487357</v>
      </c>
      <c r="O997" s="8">
        <v>455.61</v>
      </c>
      <c r="Q997" s="16">
        <v>1</v>
      </c>
      <c r="R997" s="59">
        <f t="shared" si="259"/>
        <v>0</v>
      </c>
      <c r="S997" s="6">
        <f t="shared" si="260"/>
        <v>561.74159019251954</v>
      </c>
      <c r="T997" s="59">
        <f t="shared" si="261"/>
        <v>335.94357707237174</v>
      </c>
      <c r="U997" s="6">
        <f t="shared" si="262"/>
        <v>450.21720000000005</v>
      </c>
      <c r="V997" s="59">
        <f t="shared" si="263"/>
        <v>0</v>
      </c>
      <c r="W997" s="6">
        <f t="shared" si="264"/>
        <v>335.94357707237174</v>
      </c>
      <c r="X997" s="59">
        <f t="shared" si="271"/>
        <v>8.170185679791814</v>
      </c>
      <c r="Y997" s="6">
        <f t="shared" si="265"/>
        <v>135.94289999999995</v>
      </c>
      <c r="Z997" s="59">
        <f t="shared" si="266"/>
        <v>470.2935245527521</v>
      </c>
      <c r="AA997" s="18">
        <f t="shared" si="267"/>
        <v>0.95731107594593268</v>
      </c>
      <c r="AB997" s="8" t="s">
        <v>1011</v>
      </c>
      <c r="AS997" s="2">
        <v>1</v>
      </c>
      <c r="AT997" s="2">
        <v>0.9</v>
      </c>
    </row>
    <row r="998" spans="2:46" x14ac:dyDescent="0.25">
      <c r="B998" s="7" t="s">
        <v>1012</v>
      </c>
      <c r="C998" s="21">
        <v>594.88</v>
      </c>
      <c r="D998" s="16">
        <v>363.3</v>
      </c>
      <c r="E998" s="21">
        <v>265.77999999999997</v>
      </c>
      <c r="F998" s="4">
        <f t="shared" si="268"/>
        <v>450.13986537519645</v>
      </c>
      <c r="G998" s="21">
        <v>0.8</v>
      </c>
      <c r="H998" s="4">
        <v>108.8215</v>
      </c>
      <c r="I998" s="59">
        <f t="shared" si="269"/>
        <v>87.057200000000009</v>
      </c>
      <c r="J998" s="4">
        <f t="shared" si="270"/>
        <v>65.292899999999989</v>
      </c>
      <c r="K998" s="59">
        <f t="shared" si="257"/>
        <v>558.96136537519646</v>
      </c>
      <c r="L998" s="4">
        <f t="shared" si="272"/>
        <v>450.35720000000003</v>
      </c>
      <c r="M998" s="59">
        <f t="shared" si="273"/>
        <v>331.07289999999995</v>
      </c>
      <c r="N998" s="4">
        <f t="shared" si="258"/>
        <v>0.80570362800960826</v>
      </c>
      <c r="O998" s="8">
        <v>450.21</v>
      </c>
      <c r="Q998" s="16">
        <v>1</v>
      </c>
      <c r="R998" s="59">
        <f t="shared" si="259"/>
        <v>0</v>
      </c>
      <c r="S998" s="6">
        <f t="shared" si="260"/>
        <v>558.96136537519646</v>
      </c>
      <c r="T998" s="59">
        <f t="shared" si="261"/>
        <v>331.08337377504154</v>
      </c>
      <c r="U998" s="6">
        <f t="shared" si="262"/>
        <v>450.35720000000003</v>
      </c>
      <c r="V998" s="59">
        <f t="shared" si="263"/>
        <v>0</v>
      </c>
      <c r="W998" s="6">
        <f t="shared" si="264"/>
        <v>331.08337377504154</v>
      </c>
      <c r="X998" s="59">
        <f t="shared" si="271"/>
        <v>-4.8602032973302016</v>
      </c>
      <c r="Y998" s="6">
        <f t="shared" si="265"/>
        <v>131.07289999999995</v>
      </c>
      <c r="Z998" s="59">
        <f t="shared" si="266"/>
        <v>469.04340172978664</v>
      </c>
      <c r="AA998" s="18">
        <f t="shared" si="267"/>
        <v>0.96016103912585982</v>
      </c>
      <c r="AB998" s="8" t="s">
        <v>1012</v>
      </c>
      <c r="AS998" s="2">
        <v>1</v>
      </c>
      <c r="AT998" s="2">
        <v>0.9</v>
      </c>
    </row>
    <row r="999" spans="2:46" x14ac:dyDescent="0.25">
      <c r="B999" s="7" t="s">
        <v>1013</v>
      </c>
      <c r="C999" s="21">
        <v>543.98</v>
      </c>
      <c r="D999" s="16">
        <v>366.11</v>
      </c>
      <c r="E999" s="21">
        <v>264.19</v>
      </c>
      <c r="F999" s="4">
        <f t="shared" si="268"/>
        <v>451.47855785186522</v>
      </c>
      <c r="G999" s="21">
        <v>0.81</v>
      </c>
      <c r="H999" s="4">
        <v>108.8215</v>
      </c>
      <c r="I999" s="59">
        <f t="shared" si="269"/>
        <v>87.057200000000009</v>
      </c>
      <c r="J999" s="4">
        <f t="shared" si="270"/>
        <v>65.292899999999989</v>
      </c>
      <c r="K999" s="59">
        <f t="shared" si="257"/>
        <v>560.30005785186518</v>
      </c>
      <c r="L999" s="4">
        <f t="shared" si="272"/>
        <v>453.16720000000004</v>
      </c>
      <c r="M999" s="59">
        <f t="shared" si="273"/>
        <v>329.48289999999997</v>
      </c>
      <c r="N999" s="4">
        <f t="shared" si="258"/>
        <v>0.80879377692266907</v>
      </c>
      <c r="O999" s="8">
        <v>448.85</v>
      </c>
      <c r="Q999" s="16">
        <v>1</v>
      </c>
      <c r="R999" s="59">
        <f t="shared" si="259"/>
        <v>0</v>
      </c>
      <c r="S999" s="6">
        <f t="shared" si="260"/>
        <v>560.30005785186518</v>
      </c>
      <c r="T999" s="59">
        <f t="shared" si="261"/>
        <v>329.50818453107269</v>
      </c>
      <c r="U999" s="6">
        <f t="shared" si="262"/>
        <v>453.16720000000004</v>
      </c>
      <c r="V999" s="59">
        <f t="shared" si="263"/>
        <v>0</v>
      </c>
      <c r="W999" s="6">
        <f t="shared" si="264"/>
        <v>329.50818453107269</v>
      </c>
      <c r="X999" s="59">
        <f t="shared" si="271"/>
        <v>-1.5751892439688504</v>
      </c>
      <c r="Y999" s="6">
        <f t="shared" si="265"/>
        <v>129.48289999999997</v>
      </c>
      <c r="Z999" s="59">
        <f t="shared" si="266"/>
        <v>471.30280345893345</v>
      </c>
      <c r="AA999" s="18">
        <f t="shared" si="267"/>
        <v>0.96152027247486205</v>
      </c>
      <c r="AB999" s="8" t="s">
        <v>1013</v>
      </c>
      <c r="AS999" s="2">
        <v>1</v>
      </c>
      <c r="AT999" s="2">
        <v>0.9</v>
      </c>
    </row>
    <row r="1000" spans="2:46" x14ac:dyDescent="0.25">
      <c r="B1000" s="7" t="s">
        <v>1014</v>
      </c>
      <c r="C1000" s="21">
        <v>628.36</v>
      </c>
      <c r="D1000" s="16">
        <v>363.55</v>
      </c>
      <c r="E1000" s="21">
        <v>266.95</v>
      </c>
      <c r="F1000" s="4">
        <f t="shared" si="268"/>
        <v>451.03315288346596</v>
      </c>
      <c r="G1000" s="21">
        <v>0.8</v>
      </c>
      <c r="H1000" s="4">
        <v>108.8215</v>
      </c>
      <c r="I1000" s="59">
        <f t="shared" si="269"/>
        <v>87.057200000000009</v>
      </c>
      <c r="J1000" s="4">
        <f t="shared" si="270"/>
        <v>65.292899999999989</v>
      </c>
      <c r="K1000" s="59">
        <f t="shared" si="257"/>
        <v>559.85465288346597</v>
      </c>
      <c r="L1000" s="4">
        <f t="shared" si="272"/>
        <v>450.60720000000003</v>
      </c>
      <c r="M1000" s="59">
        <f t="shared" si="273"/>
        <v>332.24289999999996</v>
      </c>
      <c r="N1000" s="4">
        <f t="shared" si="258"/>
        <v>0.80486461562693157</v>
      </c>
      <c r="O1000" s="8">
        <v>449.08</v>
      </c>
      <c r="Q1000" s="16">
        <v>1</v>
      </c>
      <c r="R1000" s="59">
        <f t="shared" si="259"/>
        <v>0</v>
      </c>
      <c r="S1000" s="6">
        <f t="shared" si="260"/>
        <v>559.85465288346597</v>
      </c>
      <c r="T1000" s="59">
        <f t="shared" si="261"/>
        <v>332.2504833155644</v>
      </c>
      <c r="U1000" s="6">
        <f t="shared" si="262"/>
        <v>450.60720000000003</v>
      </c>
      <c r="V1000" s="59">
        <f t="shared" si="263"/>
        <v>0</v>
      </c>
      <c r="W1000" s="6">
        <f t="shared" si="264"/>
        <v>332.2504833155644</v>
      </c>
      <c r="X1000" s="59">
        <f t="shared" si="271"/>
        <v>2.7422987844917088</v>
      </c>
      <c r="Y1000" s="6">
        <f t="shared" si="265"/>
        <v>132.24289999999996</v>
      </c>
      <c r="Z1000" s="59">
        <f t="shared" si="266"/>
        <v>469.61157704240003</v>
      </c>
      <c r="AA1000" s="18">
        <f t="shared" si="267"/>
        <v>0.95953171094697243</v>
      </c>
      <c r="AB1000" s="8" t="s">
        <v>1014</v>
      </c>
      <c r="AS1000" s="2">
        <v>1</v>
      </c>
      <c r="AT1000" s="2">
        <v>0.9</v>
      </c>
    </row>
    <row r="1001" spans="2:46" x14ac:dyDescent="0.25">
      <c r="B1001" s="7" t="s">
        <v>1015</v>
      </c>
      <c r="C1001" s="21">
        <v>514.1</v>
      </c>
      <c r="D1001" s="16">
        <v>369.64</v>
      </c>
      <c r="E1001" s="21">
        <v>265.81</v>
      </c>
      <c r="F1001" s="4">
        <f t="shared" si="268"/>
        <v>455.28967229665989</v>
      </c>
      <c r="G1001" s="21">
        <v>0.81</v>
      </c>
      <c r="H1001" s="4">
        <v>108.8215</v>
      </c>
      <c r="I1001" s="59">
        <f t="shared" si="269"/>
        <v>87.057200000000009</v>
      </c>
      <c r="J1001" s="4">
        <f t="shared" si="270"/>
        <v>65.292899999999989</v>
      </c>
      <c r="K1001" s="59">
        <f t="shared" si="257"/>
        <v>564.1111722966599</v>
      </c>
      <c r="L1001" s="4">
        <f t="shared" si="272"/>
        <v>456.69720000000001</v>
      </c>
      <c r="M1001" s="59">
        <f t="shared" si="273"/>
        <v>331.10289999999998</v>
      </c>
      <c r="N1001" s="4">
        <f t="shared" si="258"/>
        <v>0.80958722753292311</v>
      </c>
      <c r="O1001" s="8">
        <v>450.37</v>
      </c>
      <c r="Q1001" s="16">
        <v>1</v>
      </c>
      <c r="R1001" s="59">
        <f t="shared" si="259"/>
        <v>0</v>
      </c>
      <c r="S1001" s="6">
        <f t="shared" si="260"/>
        <v>564.1111722966599</v>
      </c>
      <c r="T1001" s="59">
        <f t="shared" si="261"/>
        <v>331.13302798433131</v>
      </c>
      <c r="U1001" s="6">
        <f t="shared" si="262"/>
        <v>456.69720000000001</v>
      </c>
      <c r="V1001" s="59">
        <f t="shared" si="263"/>
        <v>0</v>
      </c>
      <c r="W1001" s="6">
        <f t="shared" si="264"/>
        <v>331.13302798433131</v>
      </c>
      <c r="X1001" s="59">
        <f t="shared" si="271"/>
        <v>-1.1174553312330886</v>
      </c>
      <c r="Y1001" s="6">
        <f t="shared" si="265"/>
        <v>131.10289999999998</v>
      </c>
      <c r="Z1001" s="59">
        <f t="shared" si="266"/>
        <v>475.14240273443289</v>
      </c>
      <c r="AA1001" s="18">
        <f t="shared" si="267"/>
        <v>0.96117963240434612</v>
      </c>
      <c r="AB1001" s="8" t="s">
        <v>1015</v>
      </c>
      <c r="AS1001" s="2">
        <v>1</v>
      </c>
      <c r="AT1001" s="2">
        <v>0.9</v>
      </c>
    </row>
    <row r="1002" spans="2:46" x14ac:dyDescent="0.25">
      <c r="B1002" s="7" t="s">
        <v>1016</v>
      </c>
      <c r="C1002" s="21">
        <v>487.92</v>
      </c>
      <c r="D1002" s="16">
        <v>354.65</v>
      </c>
      <c r="E1002" s="21">
        <v>260.29000000000002</v>
      </c>
      <c r="F1002" s="4">
        <f t="shared" si="268"/>
        <v>439.91761342324088</v>
      </c>
      <c r="G1002" s="21">
        <v>0.8</v>
      </c>
      <c r="H1002" s="4">
        <v>108.8215</v>
      </c>
      <c r="I1002" s="59">
        <f t="shared" si="269"/>
        <v>87.057200000000009</v>
      </c>
      <c r="J1002" s="4">
        <f t="shared" si="270"/>
        <v>65.292899999999989</v>
      </c>
      <c r="K1002" s="59">
        <f t="shared" si="257"/>
        <v>548.73911342324084</v>
      </c>
      <c r="L1002" s="4">
        <f t="shared" si="272"/>
        <v>441.7072</v>
      </c>
      <c r="M1002" s="59">
        <f t="shared" si="273"/>
        <v>325.5829</v>
      </c>
      <c r="N1002" s="4">
        <f t="shared" si="258"/>
        <v>0.80494936335859946</v>
      </c>
      <c r="O1002" s="8">
        <v>450.55</v>
      </c>
      <c r="Q1002" s="16">
        <v>1</v>
      </c>
      <c r="R1002" s="59">
        <f t="shared" si="259"/>
        <v>0</v>
      </c>
      <c r="S1002" s="6">
        <f t="shared" si="260"/>
        <v>548.73911342324084</v>
      </c>
      <c r="T1002" s="59">
        <f t="shared" si="261"/>
        <v>325.59079235857445</v>
      </c>
      <c r="U1002" s="6">
        <f t="shared" si="262"/>
        <v>441.7072</v>
      </c>
      <c r="V1002" s="59">
        <f t="shared" si="263"/>
        <v>0</v>
      </c>
      <c r="W1002" s="6">
        <f t="shared" si="264"/>
        <v>325.59079235857445</v>
      </c>
      <c r="X1002" s="59">
        <f t="shared" si="271"/>
        <v>-5.5422356257568595</v>
      </c>
      <c r="Y1002" s="6">
        <f t="shared" si="265"/>
        <v>125.5829</v>
      </c>
      <c r="Z1002" s="59">
        <f t="shared" si="266"/>
        <v>459.21271248110065</v>
      </c>
      <c r="AA1002" s="18">
        <f t="shared" si="267"/>
        <v>0.96187929470305966</v>
      </c>
      <c r="AB1002" s="8" t="s">
        <v>1016</v>
      </c>
      <c r="AS1002" s="2">
        <v>1</v>
      </c>
      <c r="AT1002" s="2">
        <v>0.9</v>
      </c>
    </row>
    <row r="1003" spans="2:46" x14ac:dyDescent="0.25">
      <c r="B1003" s="7" t="s">
        <v>1017</v>
      </c>
      <c r="C1003" s="21">
        <v>556.1</v>
      </c>
      <c r="D1003" s="16">
        <v>368.75</v>
      </c>
      <c r="E1003" s="21">
        <v>265.58999999999997</v>
      </c>
      <c r="F1003" s="4">
        <f t="shared" si="268"/>
        <v>454.43878641682863</v>
      </c>
      <c r="G1003" s="21">
        <v>0.81</v>
      </c>
      <c r="H1003" s="4">
        <v>108.8215</v>
      </c>
      <c r="I1003" s="59">
        <f t="shared" si="269"/>
        <v>87.057200000000009</v>
      </c>
      <c r="J1003" s="4">
        <f t="shared" si="270"/>
        <v>65.292899999999989</v>
      </c>
      <c r="K1003" s="59">
        <f t="shared" si="257"/>
        <v>563.26028641682865</v>
      </c>
      <c r="L1003" s="4">
        <f t="shared" si="272"/>
        <v>455.80720000000002</v>
      </c>
      <c r="M1003" s="59">
        <f t="shared" si="273"/>
        <v>330.88289999999995</v>
      </c>
      <c r="N1003" s="4">
        <f t="shared" si="258"/>
        <v>0.80923013923031972</v>
      </c>
      <c r="O1003" s="8">
        <v>449.93</v>
      </c>
      <c r="Q1003" s="16">
        <v>1</v>
      </c>
      <c r="R1003" s="59">
        <f t="shared" si="259"/>
        <v>0</v>
      </c>
      <c r="S1003" s="6">
        <f t="shared" si="260"/>
        <v>563.26028641682865</v>
      </c>
      <c r="T1003" s="59">
        <f t="shared" si="261"/>
        <v>330.9107835694204</v>
      </c>
      <c r="U1003" s="6">
        <f t="shared" si="262"/>
        <v>455.80720000000002</v>
      </c>
      <c r="V1003" s="59">
        <f t="shared" si="263"/>
        <v>0</v>
      </c>
      <c r="W1003" s="6">
        <f t="shared" si="264"/>
        <v>330.9107835694204</v>
      </c>
      <c r="X1003" s="59">
        <f t="shared" si="271"/>
        <v>5.3199912108459557</v>
      </c>
      <c r="Y1003" s="6">
        <f t="shared" si="265"/>
        <v>130.88289999999995</v>
      </c>
      <c r="Z1003" s="59">
        <f t="shared" si="266"/>
        <v>474.22625094384011</v>
      </c>
      <c r="AA1003" s="18">
        <f t="shared" si="267"/>
        <v>0.9611597820509068</v>
      </c>
      <c r="AB1003" s="8" t="s">
        <v>1017</v>
      </c>
      <c r="AS1003" s="2">
        <v>1</v>
      </c>
      <c r="AT1003" s="2">
        <v>0.9</v>
      </c>
    </row>
    <row r="1004" spans="2:46" x14ac:dyDescent="0.25">
      <c r="B1004" s="7" t="s">
        <v>1018</v>
      </c>
      <c r="C1004" s="21">
        <v>357.14</v>
      </c>
      <c r="D1004" s="16">
        <v>216.71</v>
      </c>
      <c r="E1004" s="21">
        <v>165.42</v>
      </c>
      <c r="F1004" s="4">
        <f t="shared" si="268"/>
        <v>272.6297865237766</v>
      </c>
      <c r="G1004" s="21">
        <v>0.79</v>
      </c>
      <c r="H1004" s="4">
        <v>108.8215</v>
      </c>
      <c r="I1004" s="59">
        <f t="shared" si="269"/>
        <v>87.057200000000009</v>
      </c>
      <c r="J1004" s="4">
        <f t="shared" si="270"/>
        <v>65.292899999999989</v>
      </c>
      <c r="K1004" s="59">
        <f t="shared" si="257"/>
        <v>381.45128652377662</v>
      </c>
      <c r="L1004" s="4">
        <f t="shared" si="272"/>
        <v>303.7672</v>
      </c>
      <c r="M1004" s="59">
        <f t="shared" si="273"/>
        <v>230.71289999999999</v>
      </c>
      <c r="N1004" s="4">
        <f t="shared" si="258"/>
        <v>0.79634598369893184</v>
      </c>
      <c r="O1004" s="8">
        <v>456.28</v>
      </c>
      <c r="Q1004" s="16">
        <v>1</v>
      </c>
      <c r="R1004" s="59">
        <f t="shared" si="259"/>
        <v>0</v>
      </c>
      <c r="S1004" s="6">
        <f t="shared" si="260"/>
        <v>381.45128652377662</v>
      </c>
      <c r="T1004" s="59">
        <f t="shared" si="261"/>
        <v>230.71751601212318</v>
      </c>
      <c r="U1004" s="6">
        <f t="shared" si="262"/>
        <v>303.7672</v>
      </c>
      <c r="V1004" s="59">
        <f t="shared" si="263"/>
        <v>0</v>
      </c>
      <c r="W1004" s="6">
        <f t="shared" si="264"/>
        <v>230.71751601212318</v>
      </c>
      <c r="X1004" s="59">
        <f t="shared" si="271"/>
        <v>-100.19326755729722</v>
      </c>
      <c r="Y1004" s="6">
        <f t="shared" si="265"/>
        <v>30.712899999999991</v>
      </c>
      <c r="Z1004" s="59">
        <f t="shared" si="266"/>
        <v>305.31589218750145</v>
      </c>
      <c r="AA1004" s="18">
        <f t="shared" si="267"/>
        <v>0.99492757426937228</v>
      </c>
      <c r="AB1004" s="8" t="s">
        <v>1018</v>
      </c>
      <c r="AS1004" s="2">
        <v>1</v>
      </c>
      <c r="AT1004" s="2">
        <v>0.9</v>
      </c>
    </row>
    <row r="1005" spans="2:46" x14ac:dyDescent="0.25">
      <c r="B1005" s="7" t="s">
        <v>1019</v>
      </c>
      <c r="C1005" s="21">
        <v>349.42</v>
      </c>
      <c r="D1005" s="16">
        <v>218.75</v>
      </c>
      <c r="E1005" s="21">
        <v>167.08</v>
      </c>
      <c r="F1005" s="4">
        <f t="shared" si="268"/>
        <v>275.25858551551119</v>
      </c>
      <c r="G1005" s="21">
        <v>0.79</v>
      </c>
      <c r="H1005" s="4">
        <v>108.8215</v>
      </c>
      <c r="I1005" s="59">
        <f t="shared" si="269"/>
        <v>87.057200000000009</v>
      </c>
      <c r="J1005" s="4">
        <f t="shared" si="270"/>
        <v>65.292899999999989</v>
      </c>
      <c r="K1005" s="59">
        <f t="shared" si="257"/>
        <v>384.0800855155112</v>
      </c>
      <c r="L1005" s="4">
        <f t="shared" si="272"/>
        <v>305.80720000000002</v>
      </c>
      <c r="M1005" s="59">
        <f t="shared" si="273"/>
        <v>232.37290000000002</v>
      </c>
      <c r="N1005" s="4">
        <f t="shared" si="258"/>
        <v>0.79620686292429477</v>
      </c>
      <c r="O1005" s="8">
        <v>454.99</v>
      </c>
      <c r="Q1005" s="16">
        <v>1</v>
      </c>
      <c r="R1005" s="59">
        <f t="shared" si="259"/>
        <v>0</v>
      </c>
      <c r="S1005" s="6">
        <f t="shared" si="260"/>
        <v>384.0800855155112</v>
      </c>
      <c r="T1005" s="59">
        <f t="shared" si="261"/>
        <v>232.37785720193386</v>
      </c>
      <c r="U1005" s="6">
        <f t="shared" si="262"/>
        <v>305.80720000000002</v>
      </c>
      <c r="V1005" s="59">
        <f t="shared" si="263"/>
        <v>0</v>
      </c>
      <c r="W1005" s="6">
        <f t="shared" si="264"/>
        <v>232.37785720193386</v>
      </c>
      <c r="X1005" s="59">
        <f t="shared" si="271"/>
        <v>1.6603411898106799</v>
      </c>
      <c r="Y1005" s="6">
        <f t="shared" si="265"/>
        <v>32.372900000000016</v>
      </c>
      <c r="Z1005" s="59">
        <f t="shared" si="266"/>
        <v>307.51593166249131</v>
      </c>
      <c r="AA1005" s="18">
        <f t="shared" si="267"/>
        <v>0.99444343695218151</v>
      </c>
      <c r="AB1005" s="8" t="s">
        <v>1019</v>
      </c>
      <c r="AS1005" s="2">
        <v>1</v>
      </c>
      <c r="AT1005" s="2">
        <v>0.9</v>
      </c>
    </row>
    <row r="1006" spans="2:46" x14ac:dyDescent="0.25">
      <c r="B1006" s="7" t="s">
        <v>1020</v>
      </c>
      <c r="C1006" s="21">
        <v>331.5</v>
      </c>
      <c r="D1006" s="16">
        <v>209.4</v>
      </c>
      <c r="E1006" s="21">
        <v>157.28</v>
      </c>
      <c r="F1006" s="4">
        <f t="shared" si="268"/>
        <v>261.88806463831071</v>
      </c>
      <c r="G1006" s="21">
        <v>0.8</v>
      </c>
      <c r="H1006" s="4">
        <v>108.8215</v>
      </c>
      <c r="I1006" s="59">
        <f t="shared" si="269"/>
        <v>87.057200000000009</v>
      </c>
      <c r="J1006" s="4">
        <f t="shared" si="270"/>
        <v>65.292899999999989</v>
      </c>
      <c r="K1006" s="59">
        <f t="shared" si="257"/>
        <v>370.70956463831072</v>
      </c>
      <c r="L1006" s="4">
        <f t="shared" si="272"/>
        <v>296.4572</v>
      </c>
      <c r="M1006" s="59">
        <f t="shared" si="273"/>
        <v>222.5729</v>
      </c>
      <c r="N1006" s="4">
        <f t="shared" si="258"/>
        <v>0.79970205324819077</v>
      </c>
      <c r="O1006" s="8">
        <v>455.26</v>
      </c>
      <c r="Q1006" s="16">
        <v>1</v>
      </c>
      <c r="R1006" s="59">
        <f t="shared" si="259"/>
        <v>0</v>
      </c>
      <c r="S1006" s="6">
        <f t="shared" si="260"/>
        <v>370.70956463831072</v>
      </c>
      <c r="T1006" s="59">
        <f t="shared" si="261"/>
        <v>222.57293160329692</v>
      </c>
      <c r="U1006" s="6">
        <f t="shared" si="262"/>
        <v>296.4572</v>
      </c>
      <c r="V1006" s="59">
        <f t="shared" si="263"/>
        <v>0</v>
      </c>
      <c r="W1006" s="6">
        <f t="shared" si="264"/>
        <v>222.57293160329692</v>
      </c>
      <c r="X1006" s="59">
        <f t="shared" si="271"/>
        <v>-9.8049255986369417</v>
      </c>
      <c r="Y1006" s="6">
        <f t="shared" si="265"/>
        <v>22.572900000000004</v>
      </c>
      <c r="Z1006" s="59">
        <f t="shared" si="266"/>
        <v>297.31533301572256</v>
      </c>
      <c r="AA1006" s="18">
        <f t="shared" si="267"/>
        <v>0.99711372768091588</v>
      </c>
      <c r="AB1006" s="8" t="s">
        <v>1020</v>
      </c>
      <c r="AS1006" s="2">
        <v>1</v>
      </c>
      <c r="AT1006" s="2">
        <v>0.9</v>
      </c>
    </row>
    <row r="1007" spans="2:46" x14ac:dyDescent="0.25">
      <c r="B1007" s="7" t="s">
        <v>1021</v>
      </c>
      <c r="C1007" s="21">
        <v>318.06</v>
      </c>
      <c r="D1007" s="16">
        <v>286.58999999999997</v>
      </c>
      <c r="E1007" s="21">
        <v>149.16999999999999</v>
      </c>
      <c r="F1007" s="4">
        <f t="shared" si="268"/>
        <v>323.08747577088155</v>
      </c>
      <c r="G1007" s="21">
        <v>0.88</v>
      </c>
      <c r="H1007" s="4">
        <v>108.8215</v>
      </c>
      <c r="I1007" s="59">
        <f t="shared" si="269"/>
        <v>87.057200000000009</v>
      </c>
      <c r="J1007" s="4">
        <f t="shared" si="270"/>
        <v>65.292899999999989</v>
      </c>
      <c r="K1007" s="59">
        <f t="shared" si="257"/>
        <v>431.90897577088157</v>
      </c>
      <c r="L1007" s="4">
        <f t="shared" si="272"/>
        <v>373.6472</v>
      </c>
      <c r="M1007" s="59">
        <f t="shared" si="273"/>
        <v>214.46289999999999</v>
      </c>
      <c r="N1007" s="4">
        <f t="shared" si="258"/>
        <v>0.86510635564612992</v>
      </c>
      <c r="O1007" s="8">
        <v>455.36</v>
      </c>
      <c r="Q1007" s="16">
        <v>1</v>
      </c>
      <c r="R1007" s="59">
        <f t="shared" si="259"/>
        <v>0</v>
      </c>
      <c r="S1007" s="6">
        <f t="shared" si="260"/>
        <v>431.90897577088157</v>
      </c>
      <c r="T1007" s="59">
        <f t="shared" si="261"/>
        <v>216.64056241528726</v>
      </c>
      <c r="U1007" s="6">
        <f t="shared" si="262"/>
        <v>373.6472</v>
      </c>
      <c r="V1007" s="59">
        <f t="shared" si="263"/>
        <v>0</v>
      </c>
      <c r="W1007" s="6">
        <f t="shared" si="264"/>
        <v>216.64056241528726</v>
      </c>
      <c r="X1007" s="59">
        <f t="shared" si="271"/>
        <v>-5.932369188009659</v>
      </c>
      <c r="Y1007" s="6">
        <f t="shared" si="265"/>
        <v>14.462899999999991</v>
      </c>
      <c r="Z1007" s="59">
        <f t="shared" si="266"/>
        <v>373.92700563646105</v>
      </c>
      <c r="AA1007" s="18">
        <f t="shared" si="267"/>
        <v>0.9992517105417813</v>
      </c>
      <c r="AB1007" s="8" t="s">
        <v>1021</v>
      </c>
      <c r="AS1007" s="2">
        <v>1</v>
      </c>
      <c r="AT1007" s="2">
        <v>0.9</v>
      </c>
    </row>
    <row r="1008" spans="2:46" x14ac:dyDescent="0.25">
      <c r="B1008" s="7" t="s">
        <v>1022</v>
      </c>
      <c r="C1008" s="21">
        <v>335.94</v>
      </c>
      <c r="D1008" s="16">
        <v>196.84</v>
      </c>
      <c r="E1008" s="21">
        <v>149.22</v>
      </c>
      <c r="F1008" s="4">
        <f t="shared" si="268"/>
        <v>247.00727519650104</v>
      </c>
      <c r="G1008" s="21">
        <v>0.79</v>
      </c>
      <c r="H1008" s="4">
        <v>108.8215</v>
      </c>
      <c r="I1008" s="59">
        <f t="shared" si="269"/>
        <v>87.057200000000009</v>
      </c>
      <c r="J1008" s="4">
        <f t="shared" si="270"/>
        <v>65.292899999999989</v>
      </c>
      <c r="K1008" s="59">
        <f t="shared" si="257"/>
        <v>355.82877519650106</v>
      </c>
      <c r="L1008" s="4">
        <f t="shared" si="272"/>
        <v>283.8972</v>
      </c>
      <c r="M1008" s="59">
        <f t="shared" si="273"/>
        <v>214.5129</v>
      </c>
      <c r="N1008" s="4">
        <f t="shared" si="258"/>
        <v>0.7978477846352422</v>
      </c>
      <c r="O1008" s="8">
        <v>456.61</v>
      </c>
      <c r="Q1008" s="16">
        <v>1</v>
      </c>
      <c r="R1008" s="59">
        <f t="shared" si="259"/>
        <v>0</v>
      </c>
      <c r="S1008" s="6">
        <f t="shared" si="260"/>
        <v>355.82877519650106</v>
      </c>
      <c r="T1008" s="59">
        <f t="shared" si="261"/>
        <v>214.51456148709829</v>
      </c>
      <c r="U1008" s="6">
        <f t="shared" si="262"/>
        <v>283.8972</v>
      </c>
      <c r="V1008" s="59">
        <f t="shared" si="263"/>
        <v>0</v>
      </c>
      <c r="W1008" s="6">
        <f t="shared" si="264"/>
        <v>214.51456148709829</v>
      </c>
      <c r="X1008" s="59">
        <f t="shared" si="271"/>
        <v>-2.1260009281889722</v>
      </c>
      <c r="Y1008" s="6">
        <f t="shared" si="265"/>
        <v>14.512900000000002</v>
      </c>
      <c r="Z1008" s="59">
        <f t="shared" si="266"/>
        <v>284.26790961037091</v>
      </c>
      <c r="AA1008" s="18">
        <f t="shared" si="267"/>
        <v>0.99869591467120222</v>
      </c>
      <c r="AB1008" s="8" t="s">
        <v>1022</v>
      </c>
      <c r="AS1008" s="2">
        <v>1</v>
      </c>
      <c r="AT1008" s="2">
        <v>0.9</v>
      </c>
    </row>
    <row r="1009" spans="2:46" x14ac:dyDescent="0.25">
      <c r="B1009" s="7" t="s">
        <v>1023</v>
      </c>
      <c r="C1009" s="21">
        <v>372.28</v>
      </c>
      <c r="D1009" s="16">
        <v>215.8</v>
      </c>
      <c r="E1009" s="21">
        <v>159.63</v>
      </c>
      <c r="F1009" s="4">
        <f t="shared" si="268"/>
        <v>268.42387542839776</v>
      </c>
      <c r="G1009" s="21">
        <v>0.8</v>
      </c>
      <c r="H1009" s="4">
        <v>108.8215</v>
      </c>
      <c r="I1009" s="59">
        <f t="shared" si="269"/>
        <v>87.057200000000009</v>
      </c>
      <c r="J1009" s="4">
        <f t="shared" si="270"/>
        <v>65.292899999999989</v>
      </c>
      <c r="K1009" s="59">
        <f t="shared" si="257"/>
        <v>377.24537542839778</v>
      </c>
      <c r="L1009" s="4">
        <f t="shared" si="272"/>
        <v>302.85720000000003</v>
      </c>
      <c r="M1009" s="59">
        <f t="shared" si="273"/>
        <v>224.92289999999997</v>
      </c>
      <c r="N1009" s="4">
        <f t="shared" si="258"/>
        <v>0.80281222707124522</v>
      </c>
      <c r="O1009" s="8">
        <v>456.3</v>
      </c>
      <c r="Q1009" s="16">
        <v>1</v>
      </c>
      <c r="R1009" s="59">
        <f t="shared" si="259"/>
        <v>0</v>
      </c>
      <c r="S1009" s="6">
        <f t="shared" si="260"/>
        <v>377.24537542839778</v>
      </c>
      <c r="T1009" s="59">
        <f t="shared" si="261"/>
        <v>224.92574261358513</v>
      </c>
      <c r="U1009" s="6">
        <f t="shared" si="262"/>
        <v>302.85720000000003</v>
      </c>
      <c r="V1009" s="59">
        <f t="shared" si="263"/>
        <v>0</v>
      </c>
      <c r="W1009" s="6">
        <f t="shared" si="264"/>
        <v>224.92574261358513</v>
      </c>
      <c r="X1009" s="59">
        <f t="shared" si="271"/>
        <v>10.411181126486838</v>
      </c>
      <c r="Y1009" s="6">
        <f t="shared" si="265"/>
        <v>24.92289999999997</v>
      </c>
      <c r="Z1009" s="59">
        <f t="shared" si="266"/>
        <v>303.88095454675999</v>
      </c>
      <c r="AA1009" s="18">
        <f t="shared" si="267"/>
        <v>0.99663106709570892</v>
      </c>
      <c r="AB1009" s="8" t="s">
        <v>1023</v>
      </c>
      <c r="AS1009" s="2">
        <v>1</v>
      </c>
      <c r="AT1009" s="2">
        <v>0.9</v>
      </c>
    </row>
    <row r="1010" spans="2:46" x14ac:dyDescent="0.25">
      <c r="B1010" s="7" t="s">
        <v>1024</v>
      </c>
      <c r="C1010" s="21">
        <v>386.66</v>
      </c>
      <c r="D1010" s="16">
        <v>252.36</v>
      </c>
      <c r="E1010" s="21">
        <v>193.44</v>
      </c>
      <c r="F1010" s="4">
        <f t="shared" si="268"/>
        <v>317.96950042417592</v>
      </c>
      <c r="G1010" s="21">
        <v>0.79</v>
      </c>
      <c r="H1010" s="4">
        <v>108.8215</v>
      </c>
      <c r="I1010" s="59">
        <f t="shared" si="269"/>
        <v>87.057200000000009</v>
      </c>
      <c r="J1010" s="4">
        <f t="shared" si="270"/>
        <v>65.292899999999989</v>
      </c>
      <c r="K1010" s="59">
        <f t="shared" si="257"/>
        <v>426.79100042417593</v>
      </c>
      <c r="L1010" s="4">
        <f t="shared" si="272"/>
        <v>339.41720000000004</v>
      </c>
      <c r="M1010" s="59">
        <f t="shared" si="273"/>
        <v>258.73289999999997</v>
      </c>
      <c r="N1010" s="4">
        <f t="shared" si="258"/>
        <v>0.79527731292989434</v>
      </c>
      <c r="O1010" s="8">
        <v>454.87</v>
      </c>
      <c r="Q1010" s="16">
        <v>1</v>
      </c>
      <c r="R1010" s="59">
        <f t="shared" si="259"/>
        <v>0</v>
      </c>
      <c r="S1010" s="6">
        <f t="shared" si="260"/>
        <v>426.79100042417593</v>
      </c>
      <c r="T1010" s="59">
        <f t="shared" si="261"/>
        <v>258.74026046834871</v>
      </c>
      <c r="U1010" s="6">
        <f t="shared" si="262"/>
        <v>339.41720000000004</v>
      </c>
      <c r="V1010" s="59">
        <f t="shared" si="263"/>
        <v>0</v>
      </c>
      <c r="W1010" s="6">
        <f t="shared" si="264"/>
        <v>258.74026046834871</v>
      </c>
      <c r="X1010" s="59">
        <f t="shared" si="271"/>
        <v>33.814517854763579</v>
      </c>
      <c r="Y1010" s="6">
        <f t="shared" si="265"/>
        <v>58.732899999999972</v>
      </c>
      <c r="Z1010" s="59">
        <f t="shared" si="266"/>
        <v>344.46130290389664</v>
      </c>
      <c r="AA1010" s="18">
        <f t="shared" si="267"/>
        <v>0.98535654698692265</v>
      </c>
      <c r="AB1010" s="8" t="s">
        <v>1024</v>
      </c>
      <c r="AS1010" s="2">
        <v>1</v>
      </c>
      <c r="AT1010" s="2">
        <v>0.9</v>
      </c>
    </row>
    <row r="1011" spans="2:46" x14ac:dyDescent="0.25">
      <c r="B1011" s="7" t="s">
        <v>1025</v>
      </c>
      <c r="C1011" s="21">
        <v>467.48</v>
      </c>
      <c r="D1011" s="16">
        <v>250.65</v>
      </c>
      <c r="E1011" s="21">
        <v>193.03</v>
      </c>
      <c r="F1011" s="4">
        <f t="shared" si="268"/>
        <v>316.36372010709448</v>
      </c>
      <c r="G1011" s="21">
        <v>0.79</v>
      </c>
      <c r="H1011" s="4">
        <v>108.8215</v>
      </c>
      <c r="I1011" s="59">
        <f t="shared" si="269"/>
        <v>87.057200000000009</v>
      </c>
      <c r="J1011" s="4">
        <f t="shared" si="270"/>
        <v>65.292899999999989</v>
      </c>
      <c r="K1011" s="59">
        <f t="shared" si="257"/>
        <v>425.18522010709449</v>
      </c>
      <c r="L1011" s="4">
        <f t="shared" si="272"/>
        <v>337.7072</v>
      </c>
      <c r="M1011" s="59">
        <f t="shared" si="273"/>
        <v>258.3229</v>
      </c>
      <c r="N1011" s="4">
        <f t="shared" si="258"/>
        <v>0.79425902884145227</v>
      </c>
      <c r="O1011" s="8">
        <v>454.83</v>
      </c>
      <c r="Q1011" s="16">
        <v>1</v>
      </c>
      <c r="R1011" s="59">
        <f t="shared" si="259"/>
        <v>0</v>
      </c>
      <c r="S1011" s="6">
        <f t="shared" si="260"/>
        <v>425.18522010709449</v>
      </c>
      <c r="T1011" s="59">
        <f t="shared" si="261"/>
        <v>258.33373466444209</v>
      </c>
      <c r="U1011" s="6">
        <f t="shared" si="262"/>
        <v>337.7072</v>
      </c>
      <c r="V1011" s="59">
        <f t="shared" si="263"/>
        <v>0</v>
      </c>
      <c r="W1011" s="6">
        <f t="shared" si="264"/>
        <v>258.33373466444209</v>
      </c>
      <c r="X1011" s="59">
        <f t="shared" si="271"/>
        <v>-0.40652580390661797</v>
      </c>
      <c r="Y1011" s="6">
        <f t="shared" si="265"/>
        <v>58.322900000000004</v>
      </c>
      <c r="Z1011" s="59">
        <f t="shared" si="266"/>
        <v>342.70645397519144</v>
      </c>
      <c r="AA1011" s="18">
        <f t="shared" si="267"/>
        <v>0.98541243120109623</v>
      </c>
      <c r="AB1011" s="8" t="s">
        <v>1025</v>
      </c>
      <c r="AS1011" s="2">
        <v>1</v>
      </c>
      <c r="AT1011" s="2">
        <v>0.9</v>
      </c>
    </row>
    <row r="1012" spans="2:46" x14ac:dyDescent="0.25">
      <c r="B1012" s="7" t="s">
        <v>1026</v>
      </c>
      <c r="C1012" s="21">
        <v>590</v>
      </c>
      <c r="D1012" s="16">
        <v>361.79</v>
      </c>
      <c r="E1012" s="21">
        <v>267.26</v>
      </c>
      <c r="F1012" s="4">
        <f t="shared" si="268"/>
        <v>449.79985738103562</v>
      </c>
      <c r="G1012" s="21">
        <v>0.8</v>
      </c>
      <c r="H1012" s="4">
        <v>108.8215</v>
      </c>
      <c r="I1012" s="59">
        <f t="shared" si="269"/>
        <v>87.057200000000009</v>
      </c>
      <c r="J1012" s="4">
        <f t="shared" si="270"/>
        <v>65.292899999999989</v>
      </c>
      <c r="K1012" s="59">
        <f t="shared" si="257"/>
        <v>558.62135738103564</v>
      </c>
      <c r="L1012" s="4">
        <f t="shared" si="272"/>
        <v>448.84720000000004</v>
      </c>
      <c r="M1012" s="59">
        <f t="shared" si="273"/>
        <v>332.55289999999997</v>
      </c>
      <c r="N1012" s="4">
        <f t="shared" si="258"/>
        <v>0.80349094081242112</v>
      </c>
      <c r="O1012" s="8">
        <v>450.79</v>
      </c>
      <c r="Q1012" s="16">
        <v>1</v>
      </c>
      <c r="R1012" s="59">
        <f t="shared" si="259"/>
        <v>0</v>
      </c>
      <c r="S1012" s="6">
        <f t="shared" si="260"/>
        <v>558.62135738103564</v>
      </c>
      <c r="T1012" s="59">
        <f t="shared" si="261"/>
        <v>332.55678007581008</v>
      </c>
      <c r="U1012" s="6">
        <f t="shared" si="262"/>
        <v>448.84720000000004</v>
      </c>
      <c r="V1012" s="59">
        <f t="shared" si="263"/>
        <v>0</v>
      </c>
      <c r="W1012" s="6">
        <f t="shared" si="264"/>
        <v>332.55678007581008</v>
      </c>
      <c r="X1012" s="59">
        <f t="shared" si="271"/>
        <v>74.223045411367991</v>
      </c>
      <c r="Y1012" s="6">
        <f t="shared" si="265"/>
        <v>132.55289999999997</v>
      </c>
      <c r="Z1012" s="59">
        <f t="shared" si="266"/>
        <v>468.01076936994735</v>
      </c>
      <c r="AA1012" s="18">
        <f t="shared" si="267"/>
        <v>0.95905314444847933</v>
      </c>
      <c r="AB1012" s="8" t="s">
        <v>1026</v>
      </c>
      <c r="AS1012" s="2">
        <v>1</v>
      </c>
      <c r="AT1012" s="2">
        <v>0.9</v>
      </c>
    </row>
    <row r="1013" spans="2:46" x14ac:dyDescent="0.25">
      <c r="B1013" s="7" t="s">
        <v>1027</v>
      </c>
      <c r="C1013" s="21">
        <v>534.26</v>
      </c>
      <c r="D1013" s="16">
        <v>354.67</v>
      </c>
      <c r="E1013" s="21">
        <v>265.33</v>
      </c>
      <c r="F1013" s="4">
        <f t="shared" si="268"/>
        <v>442.9343267347881</v>
      </c>
      <c r="G1013" s="21">
        <v>0.8</v>
      </c>
      <c r="H1013" s="4">
        <v>108.8215</v>
      </c>
      <c r="I1013" s="59">
        <f t="shared" si="269"/>
        <v>87.057200000000009</v>
      </c>
      <c r="J1013" s="4">
        <f t="shared" si="270"/>
        <v>65.292899999999989</v>
      </c>
      <c r="K1013" s="59">
        <f t="shared" si="257"/>
        <v>551.75582673478812</v>
      </c>
      <c r="L1013" s="4">
        <f t="shared" si="272"/>
        <v>441.72720000000004</v>
      </c>
      <c r="M1013" s="59">
        <f t="shared" si="273"/>
        <v>330.62289999999996</v>
      </c>
      <c r="N1013" s="4">
        <f t="shared" si="258"/>
        <v>0.80058456765935448</v>
      </c>
      <c r="O1013" s="8">
        <v>450.08</v>
      </c>
      <c r="Q1013" s="16">
        <v>1</v>
      </c>
      <c r="R1013" s="59">
        <f t="shared" si="259"/>
        <v>0</v>
      </c>
      <c r="S1013" s="6">
        <f t="shared" si="260"/>
        <v>551.75582673478812</v>
      </c>
      <c r="T1013" s="59">
        <f t="shared" si="261"/>
        <v>330.62300754174606</v>
      </c>
      <c r="U1013" s="6">
        <f t="shared" si="262"/>
        <v>441.72720000000004</v>
      </c>
      <c r="V1013" s="59">
        <f t="shared" si="263"/>
        <v>0</v>
      </c>
      <c r="W1013" s="6">
        <f t="shared" si="264"/>
        <v>330.62300754174606</v>
      </c>
      <c r="X1013" s="59">
        <f t="shared" si="271"/>
        <v>-1.9337725340640191</v>
      </c>
      <c r="Y1013" s="6">
        <f t="shared" si="265"/>
        <v>130.62289999999996</v>
      </c>
      <c r="Z1013" s="59">
        <f t="shared" si="266"/>
        <v>460.63571423007357</v>
      </c>
      <c r="AA1013" s="18">
        <f t="shared" si="267"/>
        <v>0.95895126312192691</v>
      </c>
      <c r="AB1013" s="8" t="s">
        <v>1027</v>
      </c>
      <c r="AS1013" s="2">
        <v>1</v>
      </c>
      <c r="AT1013" s="2">
        <v>0.9</v>
      </c>
    </row>
    <row r="1014" spans="2:46" x14ac:dyDescent="0.25">
      <c r="B1014" s="7" t="s">
        <v>1028</v>
      </c>
      <c r="C1014" s="21">
        <v>590.20000000000005</v>
      </c>
      <c r="D1014" s="16">
        <v>366.56</v>
      </c>
      <c r="E1014" s="21">
        <v>266.33</v>
      </c>
      <c r="F1014" s="4">
        <f t="shared" si="268"/>
        <v>453.09811575419292</v>
      </c>
      <c r="G1014" s="21">
        <v>0.81</v>
      </c>
      <c r="H1014" s="4">
        <v>108.8215</v>
      </c>
      <c r="I1014" s="59">
        <f t="shared" si="269"/>
        <v>87.057200000000009</v>
      </c>
      <c r="J1014" s="4">
        <f t="shared" si="270"/>
        <v>65.292899999999989</v>
      </c>
      <c r="K1014" s="59">
        <f t="shared" si="257"/>
        <v>561.91961575419293</v>
      </c>
      <c r="L1014" s="4">
        <f t="shared" si="272"/>
        <v>453.61720000000003</v>
      </c>
      <c r="M1014" s="59">
        <f t="shared" si="273"/>
        <v>331.62289999999996</v>
      </c>
      <c r="N1014" s="4">
        <f t="shared" si="258"/>
        <v>0.80726350759470744</v>
      </c>
      <c r="O1014" s="8">
        <v>449.03</v>
      </c>
      <c r="Q1014" s="16">
        <v>1</v>
      </c>
      <c r="R1014" s="59">
        <f t="shared" si="259"/>
        <v>0</v>
      </c>
      <c r="S1014" s="6">
        <f t="shared" si="260"/>
        <v>561.91961575419293</v>
      </c>
      <c r="T1014" s="59">
        <f t="shared" si="261"/>
        <v>331.64000125663335</v>
      </c>
      <c r="U1014" s="6">
        <f t="shared" si="262"/>
        <v>453.61720000000003</v>
      </c>
      <c r="V1014" s="59">
        <f t="shared" si="263"/>
        <v>0</v>
      </c>
      <c r="W1014" s="6">
        <f t="shared" si="264"/>
        <v>331.64000125663335</v>
      </c>
      <c r="X1014" s="59">
        <f t="shared" si="271"/>
        <v>1.0169937148872918</v>
      </c>
      <c r="Y1014" s="6">
        <f t="shared" si="265"/>
        <v>131.62289999999996</v>
      </c>
      <c r="Z1014" s="59">
        <f t="shared" si="266"/>
        <v>472.32737792790499</v>
      </c>
      <c r="AA1014" s="18">
        <f t="shared" si="267"/>
        <v>0.96038726780991124</v>
      </c>
      <c r="AB1014" s="8" t="s">
        <v>1028</v>
      </c>
      <c r="AS1014" s="2">
        <v>1</v>
      </c>
      <c r="AT1014" s="2">
        <v>0.9</v>
      </c>
    </row>
    <row r="1015" spans="2:46" x14ac:dyDescent="0.25">
      <c r="B1015" s="7" t="s">
        <v>1029</v>
      </c>
      <c r="C1015" s="21">
        <v>645.12</v>
      </c>
      <c r="D1015" s="16">
        <v>359.94</v>
      </c>
      <c r="E1015" s="21">
        <v>265.01</v>
      </c>
      <c r="F1015" s="4">
        <f t="shared" si="268"/>
        <v>446.97550682336049</v>
      </c>
      <c r="G1015" s="21">
        <v>0.8</v>
      </c>
      <c r="H1015" s="4">
        <v>108.8215</v>
      </c>
      <c r="I1015" s="59">
        <f t="shared" si="269"/>
        <v>87.057200000000009</v>
      </c>
      <c r="J1015" s="4">
        <f t="shared" si="270"/>
        <v>65.292899999999989</v>
      </c>
      <c r="K1015" s="59">
        <f t="shared" si="257"/>
        <v>555.79700682336045</v>
      </c>
      <c r="L1015" s="4">
        <f t="shared" si="272"/>
        <v>446.99720000000002</v>
      </c>
      <c r="M1015" s="59">
        <f t="shared" si="273"/>
        <v>330.30289999999997</v>
      </c>
      <c r="N1015" s="4">
        <f t="shared" si="258"/>
        <v>0.80424542506048724</v>
      </c>
      <c r="O1015" s="8">
        <v>450.34</v>
      </c>
      <c r="Q1015" s="16">
        <v>1</v>
      </c>
      <c r="R1015" s="59">
        <f t="shared" si="259"/>
        <v>0</v>
      </c>
      <c r="S1015" s="6">
        <f t="shared" si="260"/>
        <v>555.79700682336045</v>
      </c>
      <c r="T1015" s="59">
        <f t="shared" si="261"/>
        <v>330.30866774271379</v>
      </c>
      <c r="U1015" s="6">
        <f t="shared" si="262"/>
        <v>446.99720000000002</v>
      </c>
      <c r="V1015" s="59">
        <f t="shared" si="263"/>
        <v>0</v>
      </c>
      <c r="W1015" s="6">
        <f t="shared" si="264"/>
        <v>330.30866774271379</v>
      </c>
      <c r="X1015" s="59">
        <f t="shared" si="271"/>
        <v>-1.3313335139195601</v>
      </c>
      <c r="Y1015" s="6">
        <f t="shared" si="265"/>
        <v>130.30289999999997</v>
      </c>
      <c r="Z1015" s="59">
        <f t="shared" si="266"/>
        <v>465.60212902890595</v>
      </c>
      <c r="AA1015" s="18">
        <f t="shared" si="267"/>
        <v>0.96004114270759511</v>
      </c>
      <c r="AB1015" s="8" t="s">
        <v>1029</v>
      </c>
      <c r="AS1015" s="2">
        <v>1</v>
      </c>
      <c r="AT1015" s="2">
        <v>0.9</v>
      </c>
    </row>
    <row r="1016" spans="2:46" x14ac:dyDescent="0.25">
      <c r="B1016" s="7" t="s">
        <v>1030</v>
      </c>
      <c r="C1016" s="21">
        <v>550.84</v>
      </c>
      <c r="D1016" s="16">
        <v>359.65</v>
      </c>
      <c r="E1016" s="21">
        <v>267.22000000000003</v>
      </c>
      <c r="F1016" s="4">
        <f t="shared" si="268"/>
        <v>448.05652645620506</v>
      </c>
      <c r="G1016" s="21">
        <v>0.8</v>
      </c>
      <c r="H1016" s="4">
        <v>108.8215</v>
      </c>
      <c r="I1016" s="59">
        <f t="shared" si="269"/>
        <v>87.057200000000009</v>
      </c>
      <c r="J1016" s="4">
        <f t="shared" si="270"/>
        <v>65.292899999999989</v>
      </c>
      <c r="K1016" s="59">
        <f t="shared" si="257"/>
        <v>556.87802645620502</v>
      </c>
      <c r="L1016" s="4">
        <f t="shared" si="272"/>
        <v>446.7072</v>
      </c>
      <c r="M1016" s="59">
        <f t="shared" si="273"/>
        <v>332.5129</v>
      </c>
      <c r="N1016" s="4">
        <f t="shared" si="258"/>
        <v>0.80216345191909044</v>
      </c>
      <c r="O1016" s="8">
        <v>449.87</v>
      </c>
      <c r="Q1016" s="16">
        <v>1</v>
      </c>
      <c r="R1016" s="59">
        <f t="shared" si="259"/>
        <v>0</v>
      </c>
      <c r="S1016" s="6">
        <f t="shared" si="260"/>
        <v>556.87802645620502</v>
      </c>
      <c r="T1016" s="59">
        <f t="shared" si="261"/>
        <v>332.51438137006608</v>
      </c>
      <c r="U1016" s="6">
        <f t="shared" si="262"/>
        <v>446.7072</v>
      </c>
      <c r="V1016" s="59">
        <f t="shared" si="263"/>
        <v>0</v>
      </c>
      <c r="W1016" s="6">
        <f t="shared" si="264"/>
        <v>332.51438137006608</v>
      </c>
      <c r="X1016" s="59">
        <f t="shared" si="271"/>
        <v>2.2057136273522815</v>
      </c>
      <c r="Y1016" s="6">
        <f t="shared" si="265"/>
        <v>132.5129</v>
      </c>
      <c r="Z1016" s="59">
        <f t="shared" si="266"/>
        <v>465.94741248154821</v>
      </c>
      <c r="AA1016" s="18">
        <f t="shared" si="267"/>
        <v>0.95870733055672852</v>
      </c>
      <c r="AB1016" s="8" t="s">
        <v>1030</v>
      </c>
      <c r="AS1016" s="2">
        <v>1</v>
      </c>
      <c r="AT1016" s="2">
        <v>0.9</v>
      </c>
    </row>
    <row r="1017" spans="2:46" x14ac:dyDescent="0.25">
      <c r="B1017" s="7" t="s">
        <v>1031</v>
      </c>
      <c r="C1017" s="21">
        <v>595.86</v>
      </c>
      <c r="D1017" s="16">
        <v>337.91</v>
      </c>
      <c r="E1017" s="21">
        <v>256.24</v>
      </c>
      <c r="F1017" s="4">
        <f t="shared" si="268"/>
        <v>424.07794767000087</v>
      </c>
      <c r="G1017" s="21">
        <v>0.79</v>
      </c>
      <c r="H1017" s="4">
        <v>108.8215</v>
      </c>
      <c r="I1017" s="59">
        <f t="shared" si="269"/>
        <v>87.057200000000009</v>
      </c>
      <c r="J1017" s="4">
        <f t="shared" si="270"/>
        <v>65.292899999999989</v>
      </c>
      <c r="K1017" s="59">
        <f t="shared" si="257"/>
        <v>532.89944767000088</v>
      </c>
      <c r="L1017" s="4">
        <f t="shared" si="272"/>
        <v>424.96720000000005</v>
      </c>
      <c r="M1017" s="59">
        <f t="shared" si="273"/>
        <v>321.53289999999998</v>
      </c>
      <c r="N1017" s="4">
        <f t="shared" si="258"/>
        <v>0.79746226395633624</v>
      </c>
      <c r="O1017" s="8">
        <v>450.33</v>
      </c>
      <c r="Q1017" s="16">
        <v>1</v>
      </c>
      <c r="R1017" s="59">
        <f t="shared" si="259"/>
        <v>0</v>
      </c>
      <c r="S1017" s="6">
        <f t="shared" si="260"/>
        <v>532.89944767000088</v>
      </c>
      <c r="T1017" s="59">
        <f t="shared" si="261"/>
        <v>321.53491295837841</v>
      </c>
      <c r="U1017" s="6">
        <f t="shared" si="262"/>
        <v>424.96720000000005</v>
      </c>
      <c r="V1017" s="59">
        <f t="shared" si="263"/>
        <v>0</v>
      </c>
      <c r="W1017" s="6">
        <f t="shared" si="264"/>
        <v>321.53491295837841</v>
      </c>
      <c r="X1017" s="59">
        <f t="shared" si="271"/>
        <v>-10.979468411687662</v>
      </c>
      <c r="Y1017" s="6">
        <f t="shared" si="265"/>
        <v>121.53289999999998</v>
      </c>
      <c r="Z1017" s="59">
        <f t="shared" si="266"/>
        <v>442.00380864676947</v>
      </c>
      <c r="AA1017" s="18">
        <f t="shared" si="267"/>
        <v>0.96145596867382577</v>
      </c>
      <c r="AB1017" s="8" t="s">
        <v>1031</v>
      </c>
      <c r="AS1017" s="2">
        <v>1</v>
      </c>
      <c r="AT1017" s="2">
        <v>0.9</v>
      </c>
    </row>
    <row r="1018" spans="2:46" x14ac:dyDescent="0.25">
      <c r="B1018" s="7" t="s">
        <v>1032</v>
      </c>
      <c r="C1018" s="21">
        <v>532.44000000000005</v>
      </c>
      <c r="D1018" s="16">
        <v>333.9</v>
      </c>
      <c r="E1018" s="21">
        <v>262.26</v>
      </c>
      <c r="F1018" s="4">
        <f t="shared" si="268"/>
        <v>424.5815794402767</v>
      </c>
      <c r="G1018" s="21">
        <v>0.78</v>
      </c>
      <c r="H1018" s="4">
        <v>108.8215</v>
      </c>
      <c r="I1018" s="59">
        <f t="shared" si="269"/>
        <v>87.057200000000009</v>
      </c>
      <c r="J1018" s="4">
        <f t="shared" si="270"/>
        <v>65.292899999999989</v>
      </c>
      <c r="K1018" s="59">
        <f t="shared" si="257"/>
        <v>533.40307944027666</v>
      </c>
      <c r="L1018" s="4">
        <f t="shared" si="272"/>
        <v>420.9572</v>
      </c>
      <c r="M1018" s="59">
        <f t="shared" si="273"/>
        <v>327.55289999999997</v>
      </c>
      <c r="N1018" s="4">
        <f t="shared" si="258"/>
        <v>0.78919154430403538</v>
      </c>
      <c r="O1018" s="8">
        <v>450.54</v>
      </c>
      <c r="Q1018" s="16">
        <v>1</v>
      </c>
      <c r="R1018" s="59">
        <f t="shared" si="259"/>
        <v>0</v>
      </c>
      <c r="S1018" s="6">
        <f t="shared" si="260"/>
        <v>533.40307944027666</v>
      </c>
      <c r="T1018" s="59">
        <f t="shared" si="261"/>
        <v>327.58797432831705</v>
      </c>
      <c r="U1018" s="6">
        <f t="shared" si="262"/>
        <v>420.9572</v>
      </c>
      <c r="V1018" s="59">
        <f t="shared" si="263"/>
        <v>0</v>
      </c>
      <c r="W1018" s="6">
        <f t="shared" si="264"/>
        <v>327.58797432831705</v>
      </c>
      <c r="X1018" s="59">
        <f t="shared" si="271"/>
        <v>6.0530613699386322</v>
      </c>
      <c r="Y1018" s="6">
        <f t="shared" si="265"/>
        <v>127.55289999999997</v>
      </c>
      <c r="Z1018" s="59">
        <f t="shared" si="266"/>
        <v>439.85759801355027</v>
      </c>
      <c r="AA1018" s="18">
        <f t="shared" si="267"/>
        <v>0.95703064332887111</v>
      </c>
      <c r="AB1018" s="8" t="s">
        <v>1032</v>
      </c>
      <c r="AS1018" s="2">
        <v>1</v>
      </c>
      <c r="AT1018" s="2">
        <v>0.9</v>
      </c>
    </row>
    <row r="1019" spans="2:46" x14ac:dyDescent="0.25">
      <c r="B1019" s="7" t="s">
        <v>1033</v>
      </c>
      <c r="C1019" s="21">
        <v>613.17999999999995</v>
      </c>
      <c r="D1019" s="16">
        <v>342.09</v>
      </c>
      <c r="E1019" s="21">
        <v>265.55</v>
      </c>
      <c r="F1019" s="4">
        <f t="shared" si="268"/>
        <v>433.06162448316752</v>
      </c>
      <c r="G1019" s="21">
        <v>0.79</v>
      </c>
      <c r="H1019" s="4">
        <v>108.8215</v>
      </c>
      <c r="I1019" s="59">
        <f t="shared" si="269"/>
        <v>87.057200000000009</v>
      </c>
      <c r="J1019" s="4">
        <f t="shared" si="270"/>
        <v>65.292899999999989</v>
      </c>
      <c r="K1019" s="59">
        <f t="shared" si="257"/>
        <v>541.88312448316753</v>
      </c>
      <c r="L1019" s="4">
        <f t="shared" si="272"/>
        <v>429.1472</v>
      </c>
      <c r="M1019" s="59">
        <f t="shared" si="273"/>
        <v>330.84289999999999</v>
      </c>
      <c r="N1019" s="4">
        <f t="shared" si="258"/>
        <v>0.79195527708914759</v>
      </c>
      <c r="O1019" s="8">
        <v>449.91</v>
      </c>
      <c r="Q1019" s="16">
        <v>1</v>
      </c>
      <c r="R1019" s="59">
        <f t="shared" si="259"/>
        <v>0</v>
      </c>
      <c r="S1019" s="6">
        <f t="shared" si="260"/>
        <v>541.88312448316753</v>
      </c>
      <c r="T1019" s="59">
        <f t="shared" si="261"/>
        <v>330.86251122150429</v>
      </c>
      <c r="U1019" s="6">
        <f t="shared" si="262"/>
        <v>429.1472</v>
      </c>
      <c r="V1019" s="59">
        <f t="shared" si="263"/>
        <v>0</v>
      </c>
      <c r="W1019" s="6">
        <f t="shared" si="264"/>
        <v>330.86251122150429</v>
      </c>
      <c r="X1019" s="59">
        <f t="shared" si="271"/>
        <v>3.2745368931872463</v>
      </c>
      <c r="Y1019" s="6">
        <f t="shared" si="265"/>
        <v>130.84289999999999</v>
      </c>
      <c r="Z1019" s="59">
        <f t="shared" si="266"/>
        <v>448.65040259454798</v>
      </c>
      <c r="AA1019" s="18">
        <f t="shared" si="267"/>
        <v>0.95652917620989342</v>
      </c>
      <c r="AB1019" s="8" t="s">
        <v>1033</v>
      </c>
      <c r="AS1019" s="2">
        <v>1</v>
      </c>
      <c r="AT1019" s="2">
        <v>0.9</v>
      </c>
    </row>
    <row r="1020" spans="2:46" x14ac:dyDescent="0.25">
      <c r="B1020" s="7" t="s">
        <v>1034</v>
      </c>
      <c r="C1020" s="21">
        <v>624.36</v>
      </c>
      <c r="D1020" s="16">
        <v>361.54</v>
      </c>
      <c r="E1020" s="21">
        <v>267.86</v>
      </c>
      <c r="F1020" s="4">
        <f t="shared" si="268"/>
        <v>449.95572137711508</v>
      </c>
      <c r="G1020" s="21">
        <v>0.8</v>
      </c>
      <c r="H1020" s="4">
        <v>108.8215</v>
      </c>
      <c r="I1020" s="59">
        <f t="shared" si="269"/>
        <v>87.057200000000009</v>
      </c>
      <c r="J1020" s="4">
        <f t="shared" si="270"/>
        <v>65.292899999999989</v>
      </c>
      <c r="K1020" s="59">
        <f t="shared" si="257"/>
        <v>558.7772213771151</v>
      </c>
      <c r="L1020" s="4">
        <f t="shared" si="272"/>
        <v>448.59720000000004</v>
      </c>
      <c r="M1020" s="59">
        <f t="shared" si="273"/>
        <v>333.15289999999999</v>
      </c>
      <c r="N1020" s="4">
        <f t="shared" si="258"/>
        <v>0.8028194114542202</v>
      </c>
      <c r="O1020" s="8">
        <v>450.46</v>
      </c>
      <c r="Q1020" s="16">
        <v>1</v>
      </c>
      <c r="R1020" s="59">
        <f t="shared" si="259"/>
        <v>0</v>
      </c>
      <c r="S1020" s="6">
        <f t="shared" si="260"/>
        <v>558.7772213771151</v>
      </c>
      <c r="T1020" s="59">
        <f t="shared" si="261"/>
        <v>333.1554221111964</v>
      </c>
      <c r="U1020" s="6">
        <f t="shared" si="262"/>
        <v>448.59720000000004</v>
      </c>
      <c r="V1020" s="59">
        <f t="shared" si="263"/>
        <v>0</v>
      </c>
      <c r="W1020" s="6">
        <f t="shared" si="264"/>
        <v>333.1554221111964</v>
      </c>
      <c r="X1020" s="59">
        <f t="shared" si="271"/>
        <v>2.2929108896921093</v>
      </c>
      <c r="Y1020" s="6">
        <f t="shared" si="265"/>
        <v>133.15289999999999</v>
      </c>
      <c r="Z1020" s="59">
        <f t="shared" si="266"/>
        <v>467.94138802445121</v>
      </c>
      <c r="AA1020" s="18">
        <f t="shared" si="267"/>
        <v>0.95866108765006186</v>
      </c>
      <c r="AB1020" s="8" t="s">
        <v>1034</v>
      </c>
      <c r="AS1020" s="2">
        <v>1</v>
      </c>
      <c r="AT1020" s="2">
        <v>0.9</v>
      </c>
    </row>
    <row r="1021" spans="2:46" x14ac:dyDescent="0.25">
      <c r="B1021" s="7" t="s">
        <v>1035</v>
      </c>
      <c r="C1021" s="21">
        <v>579.08000000000004</v>
      </c>
      <c r="D1021" s="16">
        <v>357.14</v>
      </c>
      <c r="E1021" s="21">
        <v>266.33</v>
      </c>
      <c r="F1021" s="4">
        <f t="shared" si="268"/>
        <v>445.51167044197615</v>
      </c>
      <c r="G1021" s="21">
        <v>0.8</v>
      </c>
      <c r="H1021" s="4">
        <v>108.8215</v>
      </c>
      <c r="I1021" s="59">
        <f t="shared" si="269"/>
        <v>87.057200000000009</v>
      </c>
      <c r="J1021" s="4">
        <f t="shared" si="270"/>
        <v>65.292899999999989</v>
      </c>
      <c r="K1021" s="59">
        <f t="shared" si="257"/>
        <v>554.33317044197611</v>
      </c>
      <c r="L1021" s="4">
        <f t="shared" si="272"/>
        <v>444.19720000000001</v>
      </c>
      <c r="M1021" s="59">
        <f t="shared" si="273"/>
        <v>331.62289999999996</v>
      </c>
      <c r="N1021" s="4">
        <f t="shared" si="258"/>
        <v>0.80131809475849436</v>
      </c>
      <c r="O1021" s="8">
        <v>450.23</v>
      </c>
      <c r="Q1021" s="16">
        <v>1</v>
      </c>
      <c r="R1021" s="59">
        <f t="shared" si="259"/>
        <v>0</v>
      </c>
      <c r="S1021" s="6">
        <f t="shared" si="260"/>
        <v>554.33317044197611</v>
      </c>
      <c r="T1021" s="59">
        <f t="shared" si="261"/>
        <v>331.62344815228744</v>
      </c>
      <c r="U1021" s="6">
        <f t="shared" si="262"/>
        <v>444.19720000000001</v>
      </c>
      <c r="V1021" s="59">
        <f t="shared" si="263"/>
        <v>0</v>
      </c>
      <c r="W1021" s="6">
        <f t="shared" si="264"/>
        <v>331.62344815228744</v>
      </c>
      <c r="X1021" s="59">
        <f t="shared" si="271"/>
        <v>-1.5319739589089636</v>
      </c>
      <c r="Y1021" s="6">
        <f t="shared" si="265"/>
        <v>131.62289999999996</v>
      </c>
      <c r="Z1021" s="59">
        <f t="shared" si="266"/>
        <v>463.28796691933411</v>
      </c>
      <c r="AA1021" s="18">
        <f t="shared" si="267"/>
        <v>0.95879287121079471</v>
      </c>
      <c r="AB1021" s="8" t="s">
        <v>1035</v>
      </c>
      <c r="AS1021" s="2">
        <v>1</v>
      </c>
      <c r="AT1021" s="2">
        <v>0.9</v>
      </c>
    </row>
    <row r="1022" spans="2:46" x14ac:dyDescent="0.25">
      <c r="B1022" s="7" t="s">
        <v>1036</v>
      </c>
      <c r="C1022" s="21">
        <v>528.34</v>
      </c>
      <c r="D1022" s="16">
        <v>340.34</v>
      </c>
      <c r="E1022" s="21">
        <v>263.95</v>
      </c>
      <c r="F1022" s="4">
        <f t="shared" si="268"/>
        <v>430.69817517607385</v>
      </c>
      <c r="G1022" s="21">
        <v>0.79</v>
      </c>
      <c r="H1022" s="4">
        <v>108.8215</v>
      </c>
      <c r="I1022" s="59">
        <f t="shared" si="269"/>
        <v>87.057200000000009</v>
      </c>
      <c r="J1022" s="4">
        <f t="shared" si="270"/>
        <v>65.292899999999989</v>
      </c>
      <c r="K1022" s="59">
        <f t="shared" si="257"/>
        <v>539.51967517607386</v>
      </c>
      <c r="L1022" s="4">
        <f t="shared" si="272"/>
        <v>427.3972</v>
      </c>
      <c r="M1022" s="59">
        <f t="shared" si="273"/>
        <v>329.24289999999996</v>
      </c>
      <c r="N1022" s="4">
        <f t="shared" si="258"/>
        <v>0.79218093364346287</v>
      </c>
      <c r="O1022" s="8">
        <v>449.26</v>
      </c>
      <c r="Q1022" s="16">
        <v>1</v>
      </c>
      <c r="R1022" s="59">
        <f t="shared" si="259"/>
        <v>0</v>
      </c>
      <c r="S1022" s="6">
        <f t="shared" si="260"/>
        <v>539.51967517607386</v>
      </c>
      <c r="T1022" s="59">
        <f t="shared" si="261"/>
        <v>329.26146651902076</v>
      </c>
      <c r="U1022" s="6">
        <f t="shared" si="262"/>
        <v>427.3972</v>
      </c>
      <c r="V1022" s="59">
        <f t="shared" si="263"/>
        <v>0</v>
      </c>
      <c r="W1022" s="6">
        <f t="shared" si="264"/>
        <v>329.26146651902076</v>
      </c>
      <c r="X1022" s="59">
        <f t="shared" si="271"/>
        <v>-2.3619816332666801</v>
      </c>
      <c r="Y1022" s="6">
        <f t="shared" si="265"/>
        <v>129.24289999999996</v>
      </c>
      <c r="Z1022" s="59">
        <f t="shared" si="266"/>
        <v>446.51102312065035</v>
      </c>
      <c r="AA1022" s="18">
        <f t="shared" si="267"/>
        <v>0.95719294232186136</v>
      </c>
      <c r="AB1022" s="8" t="s">
        <v>1036</v>
      </c>
      <c r="AS1022" s="2">
        <v>1</v>
      </c>
      <c r="AT1022" s="2">
        <v>0.9</v>
      </c>
    </row>
    <row r="1023" spans="2:46" x14ac:dyDescent="0.25">
      <c r="B1023" s="7" t="s">
        <v>1037</v>
      </c>
      <c r="C1023" s="21">
        <v>492.86</v>
      </c>
      <c r="D1023" s="16">
        <v>332.29</v>
      </c>
      <c r="E1023" s="21">
        <v>260.56</v>
      </c>
      <c r="F1023" s="4">
        <f t="shared" si="268"/>
        <v>422.26550616880849</v>
      </c>
      <c r="G1023" s="21">
        <v>0.78</v>
      </c>
      <c r="H1023" s="4">
        <v>108.8215</v>
      </c>
      <c r="I1023" s="59">
        <f t="shared" si="269"/>
        <v>87.057200000000009</v>
      </c>
      <c r="J1023" s="4">
        <f t="shared" si="270"/>
        <v>65.292899999999989</v>
      </c>
      <c r="K1023" s="59">
        <f t="shared" si="257"/>
        <v>531.08700616880844</v>
      </c>
      <c r="L1023" s="4">
        <f t="shared" si="272"/>
        <v>419.34720000000004</v>
      </c>
      <c r="M1023" s="59">
        <f t="shared" si="273"/>
        <v>325.85289999999998</v>
      </c>
      <c r="N1023" s="4">
        <f t="shared" si="258"/>
        <v>0.78960169450409901</v>
      </c>
      <c r="O1023" s="8">
        <v>448.79</v>
      </c>
      <c r="Q1023" s="16">
        <v>1</v>
      </c>
      <c r="R1023" s="59">
        <f t="shared" si="259"/>
        <v>0</v>
      </c>
      <c r="S1023" s="6">
        <f t="shared" si="260"/>
        <v>531.08700616880844</v>
      </c>
      <c r="T1023" s="59">
        <f t="shared" si="261"/>
        <v>325.8854614331666</v>
      </c>
      <c r="U1023" s="6">
        <f t="shared" si="262"/>
        <v>419.34720000000004</v>
      </c>
      <c r="V1023" s="59">
        <f t="shared" si="263"/>
        <v>0</v>
      </c>
      <c r="W1023" s="6">
        <f t="shared" si="264"/>
        <v>325.8854614331666</v>
      </c>
      <c r="X1023" s="59">
        <f t="shared" si="271"/>
        <v>-3.3760050858541604</v>
      </c>
      <c r="Y1023" s="6">
        <f t="shared" si="265"/>
        <v>125.85289999999998</v>
      </c>
      <c r="Z1023" s="59">
        <f t="shared" si="266"/>
        <v>437.82533799021957</v>
      </c>
      <c r="AA1023" s="18">
        <f t="shared" si="267"/>
        <v>0.95779564043725518</v>
      </c>
      <c r="AB1023" s="8" t="s">
        <v>1037</v>
      </c>
      <c r="AS1023" s="2">
        <v>1</v>
      </c>
      <c r="AT1023" s="2">
        <v>0.9</v>
      </c>
    </row>
    <row r="1024" spans="2:46" x14ac:dyDescent="0.25">
      <c r="B1024" s="7" t="s">
        <v>1038</v>
      </c>
      <c r="C1024" s="21">
        <v>531.96</v>
      </c>
      <c r="D1024" s="16">
        <v>335.73</v>
      </c>
      <c r="E1024" s="21">
        <v>261.18</v>
      </c>
      <c r="F1024" s="4">
        <f t="shared" si="268"/>
        <v>425.35823172944475</v>
      </c>
      <c r="G1024" s="21">
        <v>0.78</v>
      </c>
      <c r="H1024" s="4">
        <v>108.8215</v>
      </c>
      <c r="I1024" s="59">
        <f t="shared" si="269"/>
        <v>87.057200000000009</v>
      </c>
      <c r="J1024" s="4">
        <f t="shared" si="270"/>
        <v>65.292899999999989</v>
      </c>
      <c r="K1024" s="59">
        <f t="shared" si="257"/>
        <v>534.17973172944471</v>
      </c>
      <c r="L1024" s="4">
        <f t="shared" si="272"/>
        <v>422.78720000000004</v>
      </c>
      <c r="M1024" s="59">
        <f t="shared" si="273"/>
        <v>326.47289999999998</v>
      </c>
      <c r="N1024" s="4">
        <f t="shared" si="258"/>
        <v>0.7914699395860576</v>
      </c>
      <c r="O1024" s="8">
        <v>450.04</v>
      </c>
      <c r="Q1024" s="16">
        <v>1</v>
      </c>
      <c r="R1024" s="59">
        <f t="shared" si="259"/>
        <v>0</v>
      </c>
      <c r="S1024" s="6">
        <f t="shared" si="260"/>
        <v>534.17973172944471</v>
      </c>
      <c r="T1024" s="59">
        <f t="shared" si="261"/>
        <v>326.49497592872922</v>
      </c>
      <c r="U1024" s="6">
        <f t="shared" si="262"/>
        <v>422.78720000000004</v>
      </c>
      <c r="V1024" s="59">
        <f t="shared" si="263"/>
        <v>0</v>
      </c>
      <c r="W1024" s="6">
        <f t="shared" si="264"/>
        <v>326.49497592872922</v>
      </c>
      <c r="X1024" s="59">
        <f t="shared" si="271"/>
        <v>0.60951449556262105</v>
      </c>
      <c r="Y1024" s="6">
        <f t="shared" si="265"/>
        <v>126.47289999999998</v>
      </c>
      <c r="Z1024" s="59">
        <f t="shared" si="266"/>
        <v>441.29855077741877</v>
      </c>
      <c r="AA1024" s="18">
        <f t="shared" si="267"/>
        <v>0.95805254573166398</v>
      </c>
      <c r="AB1024" s="8" t="s">
        <v>1038</v>
      </c>
      <c r="AS1024" s="2">
        <v>1</v>
      </c>
      <c r="AT1024" s="2">
        <v>0.9</v>
      </c>
    </row>
    <row r="1025" spans="2:46" x14ac:dyDescent="0.25">
      <c r="B1025" s="7" t="s">
        <v>1039</v>
      </c>
      <c r="C1025" s="21">
        <v>584.58000000000004</v>
      </c>
      <c r="D1025" s="16">
        <v>333.84</v>
      </c>
      <c r="E1025" s="21">
        <v>259.01</v>
      </c>
      <c r="F1025" s="4">
        <f t="shared" si="268"/>
        <v>422.53440771137207</v>
      </c>
      <c r="G1025" s="21">
        <v>0.79</v>
      </c>
      <c r="H1025" s="4">
        <v>108.8215</v>
      </c>
      <c r="I1025" s="59">
        <f t="shared" si="269"/>
        <v>87.057200000000009</v>
      </c>
      <c r="J1025" s="4">
        <f t="shared" si="270"/>
        <v>65.292899999999989</v>
      </c>
      <c r="K1025" s="59">
        <f t="shared" si="257"/>
        <v>531.35590771137208</v>
      </c>
      <c r="L1025" s="4">
        <f t="shared" si="272"/>
        <v>420.8972</v>
      </c>
      <c r="M1025" s="59">
        <f t="shared" si="273"/>
        <v>324.30289999999997</v>
      </c>
      <c r="N1025" s="4">
        <f t="shared" si="258"/>
        <v>0.79211916888788536</v>
      </c>
      <c r="O1025" s="8">
        <v>449.12</v>
      </c>
      <c r="Q1025" s="16">
        <v>1</v>
      </c>
      <c r="R1025" s="59">
        <f t="shared" si="259"/>
        <v>0</v>
      </c>
      <c r="S1025" s="6">
        <f t="shared" si="260"/>
        <v>531.35590771137208</v>
      </c>
      <c r="T1025" s="59">
        <f t="shared" si="261"/>
        <v>324.32182734428494</v>
      </c>
      <c r="U1025" s="6">
        <f t="shared" si="262"/>
        <v>420.8972</v>
      </c>
      <c r="V1025" s="59">
        <f t="shared" si="263"/>
        <v>0</v>
      </c>
      <c r="W1025" s="6">
        <f t="shared" si="264"/>
        <v>324.32182734428494</v>
      </c>
      <c r="X1025" s="59">
        <f t="shared" si="271"/>
        <v>-2.1731485844442773</v>
      </c>
      <c r="Y1025" s="6">
        <f t="shared" si="265"/>
        <v>124.30289999999997</v>
      </c>
      <c r="Z1025" s="59">
        <f t="shared" si="266"/>
        <v>438.8686180581268</v>
      </c>
      <c r="AA1025" s="18">
        <f t="shared" si="267"/>
        <v>0.9590505738650319</v>
      </c>
      <c r="AB1025" s="8" t="s">
        <v>1039</v>
      </c>
      <c r="AS1025" s="2">
        <v>1</v>
      </c>
      <c r="AT1025" s="2">
        <v>0.9</v>
      </c>
    </row>
    <row r="1026" spans="2:46" x14ac:dyDescent="0.25">
      <c r="B1026" s="7" t="s">
        <v>1040</v>
      </c>
      <c r="C1026" s="21">
        <v>523.12</v>
      </c>
      <c r="D1026" s="16">
        <v>340.76</v>
      </c>
      <c r="E1026" s="21">
        <v>262.14</v>
      </c>
      <c r="F1026" s="4">
        <f t="shared" si="268"/>
        <v>429.92412958567468</v>
      </c>
      <c r="G1026" s="21">
        <v>0.79</v>
      </c>
      <c r="H1026" s="4">
        <v>108.8215</v>
      </c>
      <c r="I1026" s="59">
        <f t="shared" si="269"/>
        <v>87.057200000000009</v>
      </c>
      <c r="J1026" s="4">
        <f t="shared" si="270"/>
        <v>65.292899999999989</v>
      </c>
      <c r="K1026" s="59">
        <f t="shared" si="257"/>
        <v>538.74562958567469</v>
      </c>
      <c r="L1026" s="4">
        <f t="shared" si="272"/>
        <v>427.81720000000001</v>
      </c>
      <c r="M1026" s="59">
        <f t="shared" si="273"/>
        <v>327.43289999999996</v>
      </c>
      <c r="N1026" s="4">
        <f t="shared" si="258"/>
        <v>0.7940986924181922</v>
      </c>
      <c r="O1026" s="8">
        <v>448.47</v>
      </c>
      <c r="Q1026" s="16">
        <v>1</v>
      </c>
      <c r="R1026" s="59">
        <f t="shared" si="259"/>
        <v>0</v>
      </c>
      <c r="S1026" s="6">
        <f t="shared" si="260"/>
        <v>538.74562958567469</v>
      </c>
      <c r="T1026" s="59">
        <f t="shared" si="261"/>
        <v>327.44357801280051</v>
      </c>
      <c r="U1026" s="6">
        <f t="shared" si="262"/>
        <v>427.81720000000001</v>
      </c>
      <c r="V1026" s="59">
        <f t="shared" si="263"/>
        <v>0</v>
      </c>
      <c r="W1026" s="6">
        <f t="shared" si="264"/>
        <v>327.44357801280051</v>
      </c>
      <c r="X1026" s="59">
        <f t="shared" si="271"/>
        <v>3.121750668515574</v>
      </c>
      <c r="Y1026" s="6">
        <f t="shared" si="265"/>
        <v>127.43289999999996</v>
      </c>
      <c r="Z1026" s="59">
        <f t="shared" si="266"/>
        <v>446.39298898868248</v>
      </c>
      <c r="AA1026" s="18">
        <f t="shared" si="267"/>
        <v>0.95838691590840952</v>
      </c>
      <c r="AB1026" s="8" t="s">
        <v>1040</v>
      </c>
      <c r="AS1026" s="2">
        <v>1</v>
      </c>
      <c r="AT1026" s="2">
        <v>0.9</v>
      </c>
    </row>
    <row r="1027" spans="2:46" x14ac:dyDescent="0.25">
      <c r="B1027" s="7" t="s">
        <v>1041</v>
      </c>
      <c r="C1027" s="21">
        <v>514</v>
      </c>
      <c r="D1027" s="16">
        <v>355.61</v>
      </c>
      <c r="E1027" s="21">
        <v>262.5</v>
      </c>
      <c r="F1027" s="4">
        <f t="shared" si="268"/>
        <v>442.00081685444883</v>
      </c>
      <c r="G1027" s="21">
        <v>0.8</v>
      </c>
      <c r="H1027" s="4">
        <v>108.8215</v>
      </c>
      <c r="I1027" s="59">
        <f t="shared" si="269"/>
        <v>87.057200000000009</v>
      </c>
      <c r="J1027" s="4">
        <f t="shared" si="270"/>
        <v>65.292899999999989</v>
      </c>
      <c r="K1027" s="59">
        <f t="shared" si="257"/>
        <v>550.82231685444879</v>
      </c>
      <c r="L1027" s="4">
        <f t="shared" si="272"/>
        <v>442.66720000000004</v>
      </c>
      <c r="M1027" s="59">
        <f t="shared" si="273"/>
        <v>327.79289999999997</v>
      </c>
      <c r="N1027" s="4">
        <f t="shared" si="258"/>
        <v>0.80364790324385493</v>
      </c>
      <c r="O1027" s="8">
        <v>448.56</v>
      </c>
      <c r="Q1027" s="16">
        <v>1</v>
      </c>
      <c r="R1027" s="59">
        <f t="shared" si="259"/>
        <v>0</v>
      </c>
      <c r="S1027" s="6">
        <f t="shared" si="260"/>
        <v>550.82231685444879</v>
      </c>
      <c r="T1027" s="59">
        <f t="shared" si="261"/>
        <v>327.79715494351484</v>
      </c>
      <c r="U1027" s="6">
        <f t="shared" si="262"/>
        <v>442.66720000000004</v>
      </c>
      <c r="V1027" s="59">
        <f t="shared" si="263"/>
        <v>0</v>
      </c>
      <c r="W1027" s="6">
        <f t="shared" si="264"/>
        <v>327.79715494351484</v>
      </c>
      <c r="X1027" s="59">
        <f t="shared" si="271"/>
        <v>0.3535769307143255</v>
      </c>
      <c r="Y1027" s="6">
        <f t="shared" si="265"/>
        <v>127.79289999999997</v>
      </c>
      <c r="Z1027" s="59">
        <f t="shared" si="266"/>
        <v>460.74426230420931</v>
      </c>
      <c r="AA1027" s="18">
        <f t="shared" si="267"/>
        <v>0.96076551835110258</v>
      </c>
      <c r="AB1027" s="8" t="s">
        <v>1041</v>
      </c>
      <c r="AS1027" s="2">
        <v>1</v>
      </c>
      <c r="AT1027" s="2">
        <v>0.9</v>
      </c>
    </row>
    <row r="1028" spans="2:46" x14ac:dyDescent="0.25">
      <c r="B1028" s="7" t="s">
        <v>1042</v>
      </c>
      <c r="C1028" s="21">
        <v>589.76</v>
      </c>
      <c r="D1028" s="16">
        <v>350.38</v>
      </c>
      <c r="E1028" s="21">
        <v>253.57</v>
      </c>
      <c r="F1028" s="4">
        <f t="shared" si="268"/>
        <v>432.50883147052616</v>
      </c>
      <c r="G1028" s="21">
        <v>0.81</v>
      </c>
      <c r="H1028" s="4">
        <v>108.8215</v>
      </c>
      <c r="I1028" s="59">
        <f t="shared" si="269"/>
        <v>87.057200000000009</v>
      </c>
      <c r="J1028" s="4">
        <f t="shared" si="270"/>
        <v>65.292899999999989</v>
      </c>
      <c r="K1028" s="59">
        <f t="shared" ref="K1028:K1091" si="274">F1028+H1028</f>
        <v>541.33033147052618</v>
      </c>
      <c r="L1028" s="4">
        <f t="shared" si="272"/>
        <v>437.43720000000002</v>
      </c>
      <c r="M1028" s="59">
        <f t="shared" si="273"/>
        <v>318.86289999999997</v>
      </c>
      <c r="N1028" s="4">
        <f t="shared" ref="N1028:N1091" si="275">L1028/K1028</f>
        <v>0.80807812636639076</v>
      </c>
      <c r="O1028" s="8">
        <v>449.98</v>
      </c>
      <c r="Q1028" s="16">
        <v>1</v>
      </c>
      <c r="R1028" s="59">
        <f t="shared" ref="R1028:R1091" si="276">DEGREES(ACOS(Q1028))</f>
        <v>0</v>
      </c>
      <c r="S1028" s="6">
        <f t="shared" ref="S1028:S1091" si="277">L1028/N1028</f>
        <v>541.33033147052618</v>
      </c>
      <c r="T1028" s="59">
        <f t="shared" ref="T1028:T1091" si="278">S1028*SIN(ACOS(N1028))</f>
        <v>318.88434239728622</v>
      </c>
      <c r="U1028" s="6">
        <f t="shared" ref="U1028:U1091" si="279">L1028/Q1028</f>
        <v>437.43720000000002</v>
      </c>
      <c r="V1028" s="59">
        <f t="shared" ref="V1028:V1091" si="280">U1028*SIN(ACOS(Q1028))</f>
        <v>0</v>
      </c>
      <c r="W1028" s="6">
        <f t="shared" ref="W1028:W1091" si="281">T1028-V1028</f>
        <v>318.88434239728622</v>
      </c>
      <c r="X1028" s="59">
        <f t="shared" si="271"/>
        <v>-8.9128125462286221</v>
      </c>
      <c r="Y1028" s="6">
        <f t="shared" ref="Y1028:Y1091" si="282">M1028-$AC$4</f>
        <v>118.86289999999997</v>
      </c>
      <c r="Z1028" s="59">
        <f t="shared" ref="Z1028:Z1091" si="283">IF(Y1028&gt;1,SQRT((L1028)^2+(Y1028)^2),0)</f>
        <v>453.298679614501</v>
      </c>
      <c r="AA1028" s="18">
        <f t="shared" ref="AA1028:AA1091" si="284">IF(Z1028&gt;0,L1028/Z1028,1)</f>
        <v>0.96500876722608131</v>
      </c>
      <c r="AB1028" s="8" t="s">
        <v>1042</v>
      </c>
      <c r="AS1028" s="2">
        <v>1</v>
      </c>
      <c r="AT1028" s="2">
        <v>0.9</v>
      </c>
    </row>
    <row r="1029" spans="2:46" x14ac:dyDescent="0.25">
      <c r="B1029" s="7" t="s">
        <v>1043</v>
      </c>
      <c r="C1029" s="21">
        <v>521.41999999999996</v>
      </c>
      <c r="D1029" s="16">
        <v>356.57</v>
      </c>
      <c r="E1029" s="21">
        <v>265.47000000000003</v>
      </c>
      <c r="F1029" s="4">
        <f t="shared" ref="F1029:F1092" si="285">SQRT((D1029)^2+(E1029)^2)</f>
        <v>444.54075831131615</v>
      </c>
      <c r="G1029" s="21">
        <v>0.8</v>
      </c>
      <c r="H1029" s="4">
        <v>108.8215</v>
      </c>
      <c r="I1029" s="59">
        <f t="shared" ref="I1029:I1092" si="286">0.8*H1029</f>
        <v>87.057200000000009</v>
      </c>
      <c r="J1029" s="4">
        <f t="shared" ref="J1029:J1092" si="287">SQRT((H1029)^2-(I1029)^2)</f>
        <v>65.292899999999989</v>
      </c>
      <c r="K1029" s="59">
        <f t="shared" si="274"/>
        <v>553.36225831131617</v>
      </c>
      <c r="L1029" s="4">
        <f t="shared" si="272"/>
        <v>443.62720000000002</v>
      </c>
      <c r="M1029" s="59">
        <f t="shared" si="273"/>
        <v>330.7629</v>
      </c>
      <c r="N1029" s="4">
        <f t="shared" si="275"/>
        <v>0.80169399581714829</v>
      </c>
      <c r="O1029" s="8">
        <v>450.56</v>
      </c>
      <c r="Q1029" s="16">
        <v>1</v>
      </c>
      <c r="R1029" s="59">
        <f t="shared" si="276"/>
        <v>0</v>
      </c>
      <c r="S1029" s="6">
        <f t="shared" si="277"/>
        <v>553.36225831131617</v>
      </c>
      <c r="T1029" s="59">
        <f t="shared" si="278"/>
        <v>330.76380748739689</v>
      </c>
      <c r="U1029" s="6">
        <f t="shared" si="279"/>
        <v>443.62720000000002</v>
      </c>
      <c r="V1029" s="59">
        <f t="shared" si="280"/>
        <v>0</v>
      </c>
      <c r="W1029" s="6">
        <f t="shared" si="281"/>
        <v>330.76380748739689</v>
      </c>
      <c r="X1029" s="59">
        <f t="shared" ref="X1029:X1092" si="288">W1029-W1028</f>
        <v>11.879465090110671</v>
      </c>
      <c r="Y1029" s="6">
        <f t="shared" si="282"/>
        <v>130.7629</v>
      </c>
      <c r="Z1029" s="59">
        <f t="shared" si="283"/>
        <v>462.49759847619754</v>
      </c>
      <c r="AA1029" s="18">
        <f t="shared" si="284"/>
        <v>0.95919892657092642</v>
      </c>
      <c r="AB1029" s="8" t="s">
        <v>1043</v>
      </c>
      <c r="AS1029" s="2">
        <v>1</v>
      </c>
      <c r="AT1029" s="2">
        <v>0.9</v>
      </c>
    </row>
    <row r="1030" spans="2:46" x14ac:dyDescent="0.25">
      <c r="B1030" s="7" t="s">
        <v>1044</v>
      </c>
      <c r="C1030" s="21">
        <v>598.94000000000005</v>
      </c>
      <c r="D1030" s="16">
        <v>361.37</v>
      </c>
      <c r="E1030" s="21">
        <v>264.45999999999998</v>
      </c>
      <c r="F1030" s="4">
        <f t="shared" si="285"/>
        <v>447.80282323808541</v>
      </c>
      <c r="G1030" s="21">
        <v>0.8</v>
      </c>
      <c r="H1030" s="4">
        <v>108.8215</v>
      </c>
      <c r="I1030" s="59">
        <f t="shared" si="286"/>
        <v>87.057200000000009</v>
      </c>
      <c r="J1030" s="4">
        <f t="shared" si="287"/>
        <v>65.292899999999989</v>
      </c>
      <c r="K1030" s="59">
        <f t="shared" si="274"/>
        <v>556.62432323808537</v>
      </c>
      <c r="L1030" s="4">
        <f t="shared" si="272"/>
        <v>448.42720000000003</v>
      </c>
      <c r="M1030" s="59">
        <f t="shared" si="273"/>
        <v>329.75289999999995</v>
      </c>
      <c r="N1030" s="4">
        <f t="shared" si="275"/>
        <v>0.80561912456742191</v>
      </c>
      <c r="O1030" s="8">
        <v>448.25</v>
      </c>
      <c r="Q1030" s="16">
        <v>1</v>
      </c>
      <c r="R1030" s="59">
        <f t="shared" si="276"/>
        <v>0</v>
      </c>
      <c r="S1030" s="6">
        <f t="shared" si="277"/>
        <v>556.62432323808537</v>
      </c>
      <c r="T1030" s="59">
        <f t="shared" si="278"/>
        <v>329.76307179612536</v>
      </c>
      <c r="U1030" s="6">
        <f t="shared" si="279"/>
        <v>448.42720000000003</v>
      </c>
      <c r="V1030" s="59">
        <f t="shared" si="280"/>
        <v>0</v>
      </c>
      <c r="W1030" s="6">
        <f t="shared" si="281"/>
        <v>329.76307179612536</v>
      </c>
      <c r="X1030" s="59">
        <f t="shared" si="288"/>
        <v>-1.0007356912715295</v>
      </c>
      <c r="Y1030" s="6">
        <f t="shared" si="282"/>
        <v>129.75289999999995</v>
      </c>
      <c r="Z1030" s="59">
        <f t="shared" si="283"/>
        <v>466.82198829773432</v>
      </c>
      <c r="AA1030" s="18">
        <f t="shared" si="284"/>
        <v>0.96059571151562317</v>
      </c>
      <c r="AB1030" s="8" t="s">
        <v>1044</v>
      </c>
      <c r="AS1030" s="2">
        <v>1</v>
      </c>
      <c r="AT1030" s="2">
        <v>0.9</v>
      </c>
    </row>
    <row r="1031" spans="2:46" x14ac:dyDescent="0.25">
      <c r="B1031" s="7" t="s">
        <v>1045</v>
      </c>
      <c r="C1031" s="21">
        <v>574.5</v>
      </c>
      <c r="D1031" s="16">
        <v>358.73</v>
      </c>
      <c r="E1031" s="21">
        <v>264.39999999999998</v>
      </c>
      <c r="F1031" s="4">
        <f t="shared" si="285"/>
        <v>445.63951003024857</v>
      </c>
      <c r="G1031" s="21">
        <v>0.8</v>
      </c>
      <c r="H1031" s="4">
        <v>108.8215</v>
      </c>
      <c r="I1031" s="59">
        <f t="shared" si="286"/>
        <v>87.057200000000009</v>
      </c>
      <c r="J1031" s="4">
        <f t="shared" si="287"/>
        <v>65.292899999999989</v>
      </c>
      <c r="K1031" s="59">
        <f t="shared" si="274"/>
        <v>554.46101003024853</v>
      </c>
      <c r="L1031" s="4">
        <f t="shared" si="272"/>
        <v>445.78720000000004</v>
      </c>
      <c r="M1031" s="59">
        <f t="shared" si="273"/>
        <v>329.69289999999995</v>
      </c>
      <c r="N1031" s="4">
        <f t="shared" si="275"/>
        <v>0.80400098823121968</v>
      </c>
      <c r="O1031" s="8">
        <v>447.09</v>
      </c>
      <c r="Q1031" s="16">
        <v>1</v>
      </c>
      <c r="R1031" s="59">
        <f t="shared" si="276"/>
        <v>0</v>
      </c>
      <c r="S1031" s="6">
        <f t="shared" si="277"/>
        <v>554.46101003024853</v>
      </c>
      <c r="T1031" s="59">
        <f t="shared" si="278"/>
        <v>329.69801934485952</v>
      </c>
      <c r="U1031" s="6">
        <f t="shared" si="279"/>
        <v>445.78720000000004</v>
      </c>
      <c r="V1031" s="59">
        <f t="shared" si="280"/>
        <v>0</v>
      </c>
      <c r="W1031" s="6">
        <f t="shared" si="281"/>
        <v>329.69801934485952</v>
      </c>
      <c r="X1031" s="59">
        <f t="shared" si="288"/>
        <v>-6.5052451265842137E-2</v>
      </c>
      <c r="Y1031" s="6">
        <f t="shared" si="282"/>
        <v>129.69289999999995</v>
      </c>
      <c r="Z1031" s="59">
        <f t="shared" si="283"/>
        <v>464.26983101882684</v>
      </c>
      <c r="AA1031" s="18">
        <f t="shared" si="284"/>
        <v>0.96018989435891799</v>
      </c>
      <c r="AB1031" s="8" t="s">
        <v>1045</v>
      </c>
      <c r="AS1031" s="2">
        <v>1</v>
      </c>
      <c r="AT1031" s="2">
        <v>0.9</v>
      </c>
    </row>
    <row r="1032" spans="2:46" x14ac:dyDescent="0.25">
      <c r="B1032" s="7" t="s">
        <v>1046</v>
      </c>
      <c r="C1032" s="21">
        <v>619.84</v>
      </c>
      <c r="D1032" s="16">
        <v>357.2</v>
      </c>
      <c r="E1032" s="21">
        <v>259.2</v>
      </c>
      <c r="F1032" s="4">
        <f t="shared" si="285"/>
        <v>441.33488418660039</v>
      </c>
      <c r="G1032" s="21">
        <v>0.81</v>
      </c>
      <c r="H1032" s="4">
        <v>108.8215</v>
      </c>
      <c r="I1032" s="59">
        <f t="shared" si="286"/>
        <v>87.057200000000009</v>
      </c>
      <c r="J1032" s="4">
        <f t="shared" si="287"/>
        <v>65.292899999999989</v>
      </c>
      <c r="K1032" s="59">
        <f t="shared" si="274"/>
        <v>550.15638418660035</v>
      </c>
      <c r="L1032" s="4">
        <f t="shared" si="272"/>
        <v>444.25720000000001</v>
      </c>
      <c r="M1032" s="59">
        <f t="shared" si="273"/>
        <v>324.49289999999996</v>
      </c>
      <c r="N1032" s="4">
        <f t="shared" si="275"/>
        <v>0.80751076015745771</v>
      </c>
      <c r="O1032" s="8">
        <v>445.6</v>
      </c>
      <c r="Q1032" s="16">
        <v>1</v>
      </c>
      <c r="R1032" s="59">
        <f t="shared" si="276"/>
        <v>0</v>
      </c>
      <c r="S1032" s="6">
        <f t="shared" si="277"/>
        <v>550.15638418660035</v>
      </c>
      <c r="T1032" s="59">
        <f t="shared" si="278"/>
        <v>324.51130536459613</v>
      </c>
      <c r="U1032" s="6">
        <f t="shared" si="279"/>
        <v>444.25720000000001</v>
      </c>
      <c r="V1032" s="59">
        <f t="shared" si="280"/>
        <v>0</v>
      </c>
      <c r="W1032" s="6">
        <f t="shared" si="281"/>
        <v>324.51130536459613</v>
      </c>
      <c r="X1032" s="59">
        <f t="shared" si="288"/>
        <v>-5.1867139802633915</v>
      </c>
      <c r="Y1032" s="6">
        <f t="shared" si="282"/>
        <v>124.49289999999996</v>
      </c>
      <c r="Z1032" s="59">
        <f t="shared" si="283"/>
        <v>461.37072068159029</v>
      </c>
      <c r="AA1032" s="18">
        <f t="shared" si="284"/>
        <v>0.96290722424624564</v>
      </c>
      <c r="AB1032" s="8" t="s">
        <v>1046</v>
      </c>
      <c r="AS1032" s="2">
        <v>1</v>
      </c>
      <c r="AT1032" s="2">
        <v>0.9</v>
      </c>
    </row>
    <row r="1033" spans="2:46" x14ac:dyDescent="0.25">
      <c r="B1033" s="7" t="s">
        <v>1047</v>
      </c>
      <c r="C1033" s="21">
        <v>504.14</v>
      </c>
      <c r="D1033" s="16">
        <v>355.15</v>
      </c>
      <c r="E1033" s="21">
        <v>260.04000000000002</v>
      </c>
      <c r="F1033" s="4">
        <f t="shared" si="285"/>
        <v>440.17306153375625</v>
      </c>
      <c r="G1033" s="21">
        <v>0.8</v>
      </c>
      <c r="H1033" s="4">
        <v>108.8215</v>
      </c>
      <c r="I1033" s="59">
        <f t="shared" si="286"/>
        <v>87.057200000000009</v>
      </c>
      <c r="J1033" s="4">
        <f t="shared" si="287"/>
        <v>65.292899999999989</v>
      </c>
      <c r="K1033" s="59">
        <f t="shared" si="274"/>
        <v>548.99456153375627</v>
      </c>
      <c r="L1033" s="4">
        <f t="shared" si="272"/>
        <v>442.2072</v>
      </c>
      <c r="M1033" s="59">
        <f t="shared" si="273"/>
        <v>325.3329</v>
      </c>
      <c r="N1033" s="4">
        <f t="shared" si="275"/>
        <v>0.80548557487451511</v>
      </c>
      <c r="O1033" s="8">
        <v>444.1</v>
      </c>
      <c r="Q1033" s="16">
        <v>1</v>
      </c>
      <c r="R1033" s="59">
        <f t="shared" si="276"/>
        <v>0</v>
      </c>
      <c r="S1033" s="6">
        <f t="shared" si="277"/>
        <v>548.99456153375627</v>
      </c>
      <c r="T1033" s="59">
        <f t="shared" si="278"/>
        <v>325.34262072744366</v>
      </c>
      <c r="U1033" s="6">
        <f t="shared" si="279"/>
        <v>442.2072</v>
      </c>
      <c r="V1033" s="59">
        <f t="shared" si="280"/>
        <v>0</v>
      </c>
      <c r="W1033" s="6">
        <f t="shared" si="281"/>
        <v>325.34262072744366</v>
      </c>
      <c r="X1033" s="59">
        <f t="shared" si="288"/>
        <v>0.83131536284753338</v>
      </c>
      <c r="Y1033" s="6">
        <f t="shared" si="282"/>
        <v>125.3329</v>
      </c>
      <c r="Z1033" s="59">
        <f t="shared" si="283"/>
        <v>459.62543832369636</v>
      </c>
      <c r="AA1033" s="18">
        <f t="shared" si="284"/>
        <v>0.96210340666255867</v>
      </c>
      <c r="AB1033" s="8" t="s">
        <v>1047</v>
      </c>
      <c r="AS1033" s="2">
        <v>1</v>
      </c>
      <c r="AT1033" s="2">
        <v>0.9</v>
      </c>
    </row>
    <row r="1034" spans="2:46" x14ac:dyDescent="0.25">
      <c r="B1034" s="7" t="s">
        <v>1048</v>
      </c>
      <c r="C1034" s="21">
        <v>553.38</v>
      </c>
      <c r="D1034" s="16">
        <v>355.38</v>
      </c>
      <c r="E1034" s="21">
        <v>260.19</v>
      </c>
      <c r="F1034" s="4">
        <f t="shared" si="285"/>
        <v>440.44725053063956</v>
      </c>
      <c r="G1034" s="21">
        <v>0.8</v>
      </c>
      <c r="H1034" s="4">
        <v>108.8215</v>
      </c>
      <c r="I1034" s="59">
        <f t="shared" si="286"/>
        <v>87.057200000000009</v>
      </c>
      <c r="J1034" s="4">
        <f t="shared" si="287"/>
        <v>65.292899999999989</v>
      </c>
      <c r="K1034" s="59">
        <f t="shared" si="274"/>
        <v>549.26875053063952</v>
      </c>
      <c r="L1034" s="4">
        <f t="shared" si="272"/>
        <v>442.43720000000002</v>
      </c>
      <c r="M1034" s="59">
        <f t="shared" si="273"/>
        <v>325.48289999999997</v>
      </c>
      <c r="N1034" s="4">
        <f t="shared" si="275"/>
        <v>0.80550222377036507</v>
      </c>
      <c r="O1034" s="8">
        <v>444.17</v>
      </c>
      <c r="Q1034" s="16">
        <v>1</v>
      </c>
      <c r="R1034" s="59">
        <f t="shared" si="276"/>
        <v>0</v>
      </c>
      <c r="S1034" s="6">
        <f t="shared" si="277"/>
        <v>549.26875053063952</v>
      </c>
      <c r="T1034" s="59">
        <f t="shared" si="278"/>
        <v>325.4926794348068</v>
      </c>
      <c r="U1034" s="6">
        <f t="shared" si="279"/>
        <v>442.43720000000002</v>
      </c>
      <c r="V1034" s="59">
        <f t="shared" si="280"/>
        <v>0</v>
      </c>
      <c r="W1034" s="6">
        <f t="shared" si="281"/>
        <v>325.4926794348068</v>
      </c>
      <c r="X1034" s="59">
        <f t="shared" si="288"/>
        <v>0.15005870736314364</v>
      </c>
      <c r="Y1034" s="6">
        <f t="shared" si="282"/>
        <v>125.48289999999997</v>
      </c>
      <c r="Z1034" s="59">
        <f t="shared" si="283"/>
        <v>459.88763207576045</v>
      </c>
      <c r="AA1034" s="18">
        <f t="shared" si="284"/>
        <v>0.96205500896600393</v>
      </c>
      <c r="AB1034" s="8" t="s">
        <v>1048</v>
      </c>
      <c r="AS1034" s="2">
        <v>1</v>
      </c>
      <c r="AT1034" s="2">
        <v>0.9</v>
      </c>
    </row>
    <row r="1035" spans="2:46" x14ac:dyDescent="0.25">
      <c r="B1035" s="7" t="s">
        <v>1049</v>
      </c>
      <c r="C1035" s="21">
        <v>529.12</v>
      </c>
      <c r="D1035" s="16">
        <v>350.76</v>
      </c>
      <c r="E1035" s="21">
        <v>258.77</v>
      </c>
      <c r="F1035" s="4">
        <f t="shared" si="285"/>
        <v>435.88357447832328</v>
      </c>
      <c r="G1035" s="21">
        <v>0.8</v>
      </c>
      <c r="H1035" s="4">
        <v>108.8215</v>
      </c>
      <c r="I1035" s="59">
        <f t="shared" si="286"/>
        <v>87.057200000000009</v>
      </c>
      <c r="J1035" s="4">
        <f t="shared" si="287"/>
        <v>65.292899999999989</v>
      </c>
      <c r="K1035" s="59">
        <f t="shared" si="274"/>
        <v>544.70507447832324</v>
      </c>
      <c r="L1035" s="4">
        <f t="shared" si="272"/>
        <v>437.81720000000001</v>
      </c>
      <c r="M1035" s="59">
        <f t="shared" si="273"/>
        <v>324.06289999999996</v>
      </c>
      <c r="N1035" s="4">
        <f t="shared" si="275"/>
        <v>0.80376926985544928</v>
      </c>
      <c r="O1035" s="8">
        <v>442.92</v>
      </c>
      <c r="Q1035" s="16">
        <v>1</v>
      </c>
      <c r="R1035" s="59">
        <f t="shared" si="276"/>
        <v>0</v>
      </c>
      <c r="S1035" s="6">
        <f t="shared" si="277"/>
        <v>544.70507447832324</v>
      </c>
      <c r="T1035" s="59">
        <f t="shared" si="278"/>
        <v>324.06745832711385</v>
      </c>
      <c r="U1035" s="6">
        <f t="shared" si="279"/>
        <v>437.81720000000001</v>
      </c>
      <c r="V1035" s="59">
        <f t="shared" si="280"/>
        <v>0</v>
      </c>
      <c r="W1035" s="6">
        <f t="shared" si="281"/>
        <v>324.06745832711385</v>
      </c>
      <c r="X1035" s="59">
        <f t="shared" si="288"/>
        <v>-1.4252211076929484</v>
      </c>
      <c r="Y1035" s="6">
        <f t="shared" si="282"/>
        <v>124.06289999999996</v>
      </c>
      <c r="Z1035" s="59">
        <f t="shared" si="283"/>
        <v>455.0554952665114</v>
      </c>
      <c r="AA1035" s="18">
        <f t="shared" si="284"/>
        <v>0.96211825712286925</v>
      </c>
      <c r="AB1035" s="8" t="s">
        <v>1049</v>
      </c>
      <c r="AS1035" s="2">
        <v>1</v>
      </c>
      <c r="AT1035" s="2">
        <v>0.9</v>
      </c>
    </row>
    <row r="1036" spans="2:46" x14ac:dyDescent="0.25">
      <c r="B1036" s="7" t="s">
        <v>1050</v>
      </c>
      <c r="C1036" s="21">
        <v>575.54</v>
      </c>
      <c r="D1036" s="16">
        <v>350.34</v>
      </c>
      <c r="E1036" s="21">
        <v>253.75</v>
      </c>
      <c r="F1036" s="4">
        <f t="shared" si="285"/>
        <v>432.58199003194756</v>
      </c>
      <c r="G1036" s="21">
        <v>0.81</v>
      </c>
      <c r="H1036" s="4">
        <v>108.8215</v>
      </c>
      <c r="I1036" s="59">
        <f t="shared" si="286"/>
        <v>87.057200000000009</v>
      </c>
      <c r="J1036" s="4">
        <f t="shared" si="287"/>
        <v>65.292899999999989</v>
      </c>
      <c r="K1036" s="59">
        <f t="shared" si="274"/>
        <v>541.40349003194751</v>
      </c>
      <c r="L1036" s="4">
        <f t="shared" si="272"/>
        <v>437.3972</v>
      </c>
      <c r="M1036" s="59">
        <f t="shared" si="273"/>
        <v>319.04289999999997</v>
      </c>
      <c r="N1036" s="4">
        <f t="shared" si="275"/>
        <v>0.80789505064732725</v>
      </c>
      <c r="O1036" s="8">
        <v>443.1</v>
      </c>
      <c r="Q1036" s="16">
        <v>1</v>
      </c>
      <c r="R1036" s="59">
        <f t="shared" si="276"/>
        <v>0</v>
      </c>
      <c r="S1036" s="6">
        <f t="shared" si="277"/>
        <v>541.40349003194751</v>
      </c>
      <c r="T1036" s="59">
        <f t="shared" si="278"/>
        <v>319.06336118541265</v>
      </c>
      <c r="U1036" s="6">
        <f t="shared" si="279"/>
        <v>437.3972</v>
      </c>
      <c r="V1036" s="59">
        <f t="shared" si="280"/>
        <v>0</v>
      </c>
      <c r="W1036" s="6">
        <f t="shared" si="281"/>
        <v>319.06336118541265</v>
      </c>
      <c r="X1036" s="59">
        <f t="shared" si="288"/>
        <v>-5.0040971417012088</v>
      </c>
      <c r="Y1036" s="6">
        <f t="shared" si="282"/>
        <v>119.04289999999997</v>
      </c>
      <c r="Z1036" s="59">
        <f t="shared" si="283"/>
        <v>453.30731585564553</v>
      </c>
      <c r="AA1036" s="18">
        <f t="shared" si="284"/>
        <v>0.96490214188223677</v>
      </c>
      <c r="AB1036" s="8" t="s">
        <v>1050</v>
      </c>
      <c r="AS1036" s="2">
        <v>1</v>
      </c>
      <c r="AT1036" s="2">
        <v>0.9</v>
      </c>
    </row>
    <row r="1037" spans="2:46" x14ac:dyDescent="0.25">
      <c r="B1037" s="7" t="s">
        <v>1051</v>
      </c>
      <c r="C1037" s="21">
        <v>515.14</v>
      </c>
      <c r="D1037" s="16">
        <v>359.82</v>
      </c>
      <c r="E1037" s="21">
        <v>256.68</v>
      </c>
      <c r="F1037" s="4">
        <f t="shared" si="285"/>
        <v>441.98988087964182</v>
      </c>
      <c r="G1037" s="21">
        <v>0.81</v>
      </c>
      <c r="H1037" s="4">
        <v>108.8215</v>
      </c>
      <c r="I1037" s="59">
        <f t="shared" si="286"/>
        <v>87.057200000000009</v>
      </c>
      <c r="J1037" s="4">
        <f t="shared" si="287"/>
        <v>65.292899999999989</v>
      </c>
      <c r="K1037" s="59">
        <f t="shared" si="274"/>
        <v>550.81138087964177</v>
      </c>
      <c r="L1037" s="4">
        <f t="shared" si="272"/>
        <v>446.87720000000002</v>
      </c>
      <c r="M1037" s="59">
        <f t="shared" si="273"/>
        <v>321.97289999999998</v>
      </c>
      <c r="N1037" s="4">
        <f t="shared" si="275"/>
        <v>0.81130712892377133</v>
      </c>
      <c r="O1037" s="8">
        <v>441.98</v>
      </c>
      <c r="Q1037" s="16">
        <v>1</v>
      </c>
      <c r="R1037" s="59">
        <f t="shared" si="276"/>
        <v>0</v>
      </c>
      <c r="S1037" s="6">
        <f t="shared" si="277"/>
        <v>550.81138087964177</v>
      </c>
      <c r="T1037" s="59">
        <f t="shared" si="278"/>
        <v>322.01544283884544</v>
      </c>
      <c r="U1037" s="6">
        <f t="shared" si="279"/>
        <v>446.87720000000002</v>
      </c>
      <c r="V1037" s="59">
        <f t="shared" si="280"/>
        <v>0</v>
      </c>
      <c r="W1037" s="6">
        <f t="shared" si="281"/>
        <v>322.01544283884544</v>
      </c>
      <c r="X1037" s="59">
        <f t="shared" si="288"/>
        <v>2.9520816534327992</v>
      </c>
      <c r="Y1037" s="6">
        <f t="shared" si="282"/>
        <v>121.97289999999998</v>
      </c>
      <c r="Z1037" s="59">
        <f t="shared" si="283"/>
        <v>463.22415763240372</v>
      </c>
      <c r="AA1037" s="18">
        <f t="shared" si="284"/>
        <v>0.96471048117189084</v>
      </c>
      <c r="AB1037" s="8" t="s">
        <v>1051</v>
      </c>
      <c r="AS1037" s="2">
        <v>1</v>
      </c>
      <c r="AT1037" s="2">
        <v>0.9</v>
      </c>
    </row>
    <row r="1038" spans="2:46" x14ac:dyDescent="0.25">
      <c r="B1038" s="7" t="s">
        <v>1052</v>
      </c>
      <c r="C1038" s="21">
        <v>628.02</v>
      </c>
      <c r="D1038" s="16">
        <v>362.28</v>
      </c>
      <c r="E1038" s="21">
        <v>252.88</v>
      </c>
      <c r="F1038" s="4">
        <f t="shared" si="285"/>
        <v>441.80888718992514</v>
      </c>
      <c r="G1038" s="21">
        <v>0.82</v>
      </c>
      <c r="H1038" s="4">
        <v>108.8215</v>
      </c>
      <c r="I1038" s="59">
        <f t="shared" si="286"/>
        <v>87.057200000000009</v>
      </c>
      <c r="J1038" s="4">
        <f t="shared" si="287"/>
        <v>65.292899999999989</v>
      </c>
      <c r="K1038" s="59">
        <f t="shared" si="274"/>
        <v>550.63038718992516</v>
      </c>
      <c r="L1038" s="4">
        <f t="shared" si="272"/>
        <v>449.3372</v>
      </c>
      <c r="M1038" s="59">
        <f t="shared" si="273"/>
        <v>318.17289999999997</v>
      </c>
      <c r="N1038" s="4">
        <f t="shared" si="275"/>
        <v>0.81604141444706213</v>
      </c>
      <c r="O1038" s="8">
        <v>442.41</v>
      </c>
      <c r="Q1038" s="16">
        <v>1</v>
      </c>
      <c r="R1038" s="59">
        <f t="shared" si="276"/>
        <v>0</v>
      </c>
      <c r="S1038" s="6">
        <f t="shared" si="277"/>
        <v>550.63038718992516</v>
      </c>
      <c r="T1038" s="59">
        <f t="shared" si="278"/>
        <v>318.26074843292702</v>
      </c>
      <c r="U1038" s="6">
        <f t="shared" si="279"/>
        <v>449.3372</v>
      </c>
      <c r="V1038" s="59">
        <f t="shared" si="280"/>
        <v>0</v>
      </c>
      <c r="W1038" s="6">
        <f t="shared" si="281"/>
        <v>318.26074843292702</v>
      </c>
      <c r="X1038" s="59">
        <f t="shared" si="288"/>
        <v>-3.7546944059184284</v>
      </c>
      <c r="Y1038" s="6">
        <f t="shared" si="282"/>
        <v>118.17289999999997</v>
      </c>
      <c r="Z1038" s="59">
        <f t="shared" si="283"/>
        <v>464.61678144278216</v>
      </c>
      <c r="AA1038" s="18">
        <f t="shared" si="284"/>
        <v>0.96711358251991197</v>
      </c>
      <c r="AB1038" s="8" t="s">
        <v>1052</v>
      </c>
      <c r="AS1038" s="2">
        <v>1</v>
      </c>
      <c r="AT1038" s="2">
        <v>0.9</v>
      </c>
    </row>
    <row r="1039" spans="2:46" x14ac:dyDescent="0.25">
      <c r="B1039" s="7" t="s">
        <v>1053</v>
      </c>
      <c r="C1039" s="21">
        <v>556.02</v>
      </c>
      <c r="D1039" s="16">
        <v>359.09</v>
      </c>
      <c r="E1039" s="21">
        <v>255.33</v>
      </c>
      <c r="F1039" s="4">
        <f t="shared" si="285"/>
        <v>440.61211626554257</v>
      </c>
      <c r="G1039" s="21">
        <v>0.81</v>
      </c>
      <c r="H1039" s="4">
        <v>108.8215</v>
      </c>
      <c r="I1039" s="59">
        <f t="shared" si="286"/>
        <v>87.057200000000009</v>
      </c>
      <c r="J1039" s="4">
        <f t="shared" si="287"/>
        <v>65.292899999999989</v>
      </c>
      <c r="K1039" s="59">
        <f t="shared" si="274"/>
        <v>549.43361626554258</v>
      </c>
      <c r="L1039" s="4">
        <f t="shared" si="272"/>
        <v>446.1472</v>
      </c>
      <c r="M1039" s="59">
        <f t="shared" si="273"/>
        <v>320.62290000000002</v>
      </c>
      <c r="N1039" s="4">
        <f t="shared" si="275"/>
        <v>0.81201292893657961</v>
      </c>
      <c r="O1039" s="8">
        <v>442.88</v>
      </c>
      <c r="Q1039" s="16">
        <v>1</v>
      </c>
      <c r="R1039" s="59">
        <f t="shared" si="276"/>
        <v>0</v>
      </c>
      <c r="S1039" s="6">
        <f t="shared" si="277"/>
        <v>549.43361626554258</v>
      </c>
      <c r="T1039" s="59">
        <f t="shared" si="278"/>
        <v>320.67113155816111</v>
      </c>
      <c r="U1039" s="6">
        <f t="shared" si="279"/>
        <v>446.1472</v>
      </c>
      <c r="V1039" s="59">
        <f t="shared" si="280"/>
        <v>0</v>
      </c>
      <c r="W1039" s="6">
        <f t="shared" si="281"/>
        <v>320.67113155816111</v>
      </c>
      <c r="X1039" s="59">
        <f t="shared" si="288"/>
        <v>2.410383125234091</v>
      </c>
      <c r="Y1039" s="6">
        <f t="shared" si="282"/>
        <v>120.62290000000002</v>
      </c>
      <c r="Z1039" s="59">
        <f t="shared" si="283"/>
        <v>462.16577985853735</v>
      </c>
      <c r="AA1039" s="18">
        <f t="shared" si="284"/>
        <v>0.96534018623481721</v>
      </c>
      <c r="AB1039" s="8" t="s">
        <v>1053</v>
      </c>
      <c r="AS1039" s="2">
        <v>1</v>
      </c>
      <c r="AT1039" s="2">
        <v>0.9</v>
      </c>
    </row>
    <row r="1040" spans="2:46" x14ac:dyDescent="0.25">
      <c r="B1040" s="7" t="s">
        <v>1054</v>
      </c>
      <c r="C1040" s="21">
        <v>564.34</v>
      </c>
      <c r="D1040" s="16">
        <v>363.73</v>
      </c>
      <c r="E1040" s="21">
        <v>257.51</v>
      </c>
      <c r="F1040" s="4">
        <f t="shared" si="285"/>
        <v>445.65784296924471</v>
      </c>
      <c r="G1040" s="21">
        <v>0.81</v>
      </c>
      <c r="H1040" s="4">
        <v>108.8215</v>
      </c>
      <c r="I1040" s="59">
        <f t="shared" si="286"/>
        <v>87.057200000000009</v>
      </c>
      <c r="J1040" s="4">
        <f t="shared" si="287"/>
        <v>65.292899999999989</v>
      </c>
      <c r="K1040" s="59">
        <f t="shared" si="274"/>
        <v>554.47934296924473</v>
      </c>
      <c r="L1040" s="4">
        <f t="shared" si="272"/>
        <v>450.78720000000004</v>
      </c>
      <c r="M1040" s="59">
        <f t="shared" si="273"/>
        <v>322.80289999999997</v>
      </c>
      <c r="N1040" s="4">
        <f t="shared" si="275"/>
        <v>0.81299187375678994</v>
      </c>
      <c r="O1040" s="8">
        <v>442.57</v>
      </c>
      <c r="Q1040" s="16">
        <v>1</v>
      </c>
      <c r="R1040" s="59">
        <f t="shared" si="276"/>
        <v>0</v>
      </c>
      <c r="S1040" s="6">
        <f t="shared" si="277"/>
        <v>554.47934296924473</v>
      </c>
      <c r="T1040" s="59">
        <f t="shared" si="278"/>
        <v>322.85947732065301</v>
      </c>
      <c r="U1040" s="6">
        <f t="shared" si="279"/>
        <v>450.78720000000004</v>
      </c>
      <c r="V1040" s="59">
        <f t="shared" si="280"/>
        <v>0</v>
      </c>
      <c r="W1040" s="6">
        <f t="shared" si="281"/>
        <v>322.85947732065301</v>
      </c>
      <c r="X1040" s="59">
        <f t="shared" si="288"/>
        <v>2.188345762491906</v>
      </c>
      <c r="Y1040" s="6">
        <f t="shared" si="282"/>
        <v>122.80289999999997</v>
      </c>
      <c r="Z1040" s="59">
        <f t="shared" si="283"/>
        <v>467.21478137174773</v>
      </c>
      <c r="AA1040" s="18">
        <f t="shared" si="284"/>
        <v>0.96483933722405757</v>
      </c>
      <c r="AB1040" s="8" t="s">
        <v>1054</v>
      </c>
      <c r="AS1040" s="2">
        <v>1</v>
      </c>
      <c r="AT1040" s="2">
        <v>0.9</v>
      </c>
    </row>
    <row r="1041" spans="2:46" x14ac:dyDescent="0.25">
      <c r="B1041" s="7" t="s">
        <v>1055</v>
      </c>
      <c r="C1041" s="21">
        <v>616.32000000000005</v>
      </c>
      <c r="D1041" s="16">
        <v>363.01</v>
      </c>
      <c r="E1041" s="21">
        <v>254.86</v>
      </c>
      <c r="F1041" s="4">
        <f t="shared" si="285"/>
        <v>443.54242153372434</v>
      </c>
      <c r="G1041" s="21">
        <v>0.82</v>
      </c>
      <c r="H1041" s="4">
        <v>108.8215</v>
      </c>
      <c r="I1041" s="59">
        <f t="shared" si="286"/>
        <v>87.057200000000009</v>
      </c>
      <c r="J1041" s="4">
        <f t="shared" si="287"/>
        <v>65.292899999999989</v>
      </c>
      <c r="K1041" s="59">
        <f t="shared" si="274"/>
        <v>552.36392153372435</v>
      </c>
      <c r="L1041" s="4">
        <f t="shared" si="272"/>
        <v>450.06720000000001</v>
      </c>
      <c r="M1041" s="59">
        <f t="shared" si="273"/>
        <v>320.15289999999999</v>
      </c>
      <c r="N1041" s="4">
        <f t="shared" si="275"/>
        <v>0.81480194932051031</v>
      </c>
      <c r="O1041" s="8">
        <v>441.78</v>
      </c>
      <c r="Q1041" s="16">
        <v>1</v>
      </c>
      <c r="R1041" s="59">
        <f t="shared" si="276"/>
        <v>0</v>
      </c>
      <c r="S1041" s="6">
        <f t="shared" si="277"/>
        <v>552.36392153372435</v>
      </c>
      <c r="T1041" s="59">
        <f t="shared" si="278"/>
        <v>320.2271339163413</v>
      </c>
      <c r="U1041" s="6">
        <f t="shared" si="279"/>
        <v>450.06720000000001</v>
      </c>
      <c r="V1041" s="59">
        <f t="shared" si="280"/>
        <v>0</v>
      </c>
      <c r="W1041" s="6">
        <f t="shared" si="281"/>
        <v>320.2271339163413</v>
      </c>
      <c r="X1041" s="59">
        <f t="shared" si="288"/>
        <v>-2.6323434043117118</v>
      </c>
      <c r="Y1041" s="6">
        <f t="shared" si="282"/>
        <v>120.15289999999999</v>
      </c>
      <c r="Z1041" s="59">
        <f t="shared" si="283"/>
        <v>465.82958675276308</v>
      </c>
      <c r="AA1041" s="18">
        <f t="shared" si="284"/>
        <v>0.96616276166002979</v>
      </c>
      <c r="AB1041" s="8" t="s">
        <v>1055</v>
      </c>
      <c r="AS1041" s="2">
        <v>1</v>
      </c>
      <c r="AT1041" s="2">
        <v>0.9</v>
      </c>
    </row>
    <row r="1042" spans="2:46" x14ac:dyDescent="0.25">
      <c r="B1042" s="7" t="s">
        <v>1056</v>
      </c>
      <c r="C1042" s="21">
        <v>561.88</v>
      </c>
      <c r="D1042" s="16">
        <v>360.03</v>
      </c>
      <c r="E1042" s="21">
        <v>252.76</v>
      </c>
      <c r="F1042" s="4">
        <f t="shared" si="285"/>
        <v>439.89682710835729</v>
      </c>
      <c r="G1042" s="21">
        <v>0.82</v>
      </c>
      <c r="H1042" s="4">
        <v>108.8215</v>
      </c>
      <c r="I1042" s="59">
        <f t="shared" si="286"/>
        <v>87.057200000000009</v>
      </c>
      <c r="J1042" s="4">
        <f t="shared" si="287"/>
        <v>65.292899999999989</v>
      </c>
      <c r="K1042" s="59">
        <f t="shared" si="274"/>
        <v>548.71832710835724</v>
      </c>
      <c r="L1042" s="4">
        <f t="shared" si="272"/>
        <v>447.0872</v>
      </c>
      <c r="M1042" s="59">
        <f t="shared" si="273"/>
        <v>318.05289999999997</v>
      </c>
      <c r="N1042" s="4">
        <f t="shared" si="275"/>
        <v>0.81478452224489339</v>
      </c>
      <c r="O1042" s="8">
        <v>440.7</v>
      </c>
      <c r="Q1042" s="16">
        <v>1</v>
      </c>
      <c r="R1042" s="59">
        <f t="shared" si="276"/>
        <v>0</v>
      </c>
      <c r="S1042" s="6">
        <f t="shared" si="277"/>
        <v>548.71832710835724</v>
      </c>
      <c r="T1042" s="59">
        <f t="shared" si="278"/>
        <v>318.12707854056396</v>
      </c>
      <c r="U1042" s="6">
        <f t="shared" si="279"/>
        <v>447.0872</v>
      </c>
      <c r="V1042" s="59">
        <f t="shared" si="280"/>
        <v>0</v>
      </c>
      <c r="W1042" s="6">
        <f t="shared" si="281"/>
        <v>318.12707854056396</v>
      </c>
      <c r="X1042" s="59">
        <f t="shared" si="288"/>
        <v>-2.1000553757773446</v>
      </c>
      <c r="Y1042" s="6">
        <f t="shared" si="282"/>
        <v>118.05289999999997</v>
      </c>
      <c r="Z1042" s="59">
        <f t="shared" si="283"/>
        <v>462.41047955496208</v>
      </c>
      <c r="AA1042" s="18">
        <f t="shared" si="284"/>
        <v>0.96686217066336888</v>
      </c>
      <c r="AB1042" s="8" t="s">
        <v>1056</v>
      </c>
      <c r="AS1042" s="2">
        <v>1</v>
      </c>
      <c r="AT1042" s="2">
        <v>0.9</v>
      </c>
    </row>
    <row r="1043" spans="2:46" x14ac:dyDescent="0.25">
      <c r="B1043" s="7" t="s">
        <v>1057</v>
      </c>
      <c r="C1043" s="21">
        <v>543.70000000000005</v>
      </c>
      <c r="D1043" s="16">
        <v>365.05</v>
      </c>
      <c r="E1043" s="21">
        <v>255.62</v>
      </c>
      <c r="F1043" s="4">
        <f t="shared" si="285"/>
        <v>445.64906249200163</v>
      </c>
      <c r="G1043" s="21">
        <v>0.82</v>
      </c>
      <c r="H1043" s="4">
        <v>108.8215</v>
      </c>
      <c r="I1043" s="59">
        <f t="shared" si="286"/>
        <v>87.057200000000009</v>
      </c>
      <c r="J1043" s="4">
        <f t="shared" si="287"/>
        <v>65.292899999999989</v>
      </c>
      <c r="K1043" s="59">
        <f t="shared" si="274"/>
        <v>554.47056249200159</v>
      </c>
      <c r="L1043" s="4">
        <f t="shared" si="272"/>
        <v>452.10720000000003</v>
      </c>
      <c r="M1043" s="59">
        <f t="shared" si="273"/>
        <v>320.91289999999998</v>
      </c>
      <c r="N1043" s="4">
        <f t="shared" si="275"/>
        <v>0.81538539750074079</v>
      </c>
      <c r="O1043" s="8">
        <v>439.26</v>
      </c>
      <c r="Q1043" s="16">
        <v>1</v>
      </c>
      <c r="R1043" s="59">
        <f t="shared" si="276"/>
        <v>0</v>
      </c>
      <c r="S1043" s="6">
        <f t="shared" si="277"/>
        <v>554.47056249200159</v>
      </c>
      <c r="T1043" s="59">
        <f t="shared" si="278"/>
        <v>320.99327777752075</v>
      </c>
      <c r="U1043" s="6">
        <f t="shared" si="279"/>
        <v>452.10720000000003</v>
      </c>
      <c r="V1043" s="59">
        <f t="shared" si="280"/>
        <v>0</v>
      </c>
      <c r="W1043" s="6">
        <f t="shared" si="281"/>
        <v>320.99327777752075</v>
      </c>
      <c r="X1043" s="59">
        <f t="shared" si="288"/>
        <v>2.8661992369567884</v>
      </c>
      <c r="Y1043" s="6">
        <f t="shared" si="282"/>
        <v>120.91289999999998</v>
      </c>
      <c r="Z1043" s="59">
        <f t="shared" si="283"/>
        <v>467.99663425953185</v>
      </c>
      <c r="AA1043" s="18">
        <f t="shared" si="284"/>
        <v>0.9660479732195677</v>
      </c>
      <c r="AB1043" s="8" t="s">
        <v>1057</v>
      </c>
      <c r="AS1043" s="2">
        <v>1</v>
      </c>
      <c r="AT1043" s="2">
        <v>0.9</v>
      </c>
    </row>
    <row r="1044" spans="2:46" x14ac:dyDescent="0.25">
      <c r="B1044" s="7" t="s">
        <v>1058</v>
      </c>
      <c r="C1044" s="21">
        <v>628.58000000000004</v>
      </c>
      <c r="D1044" s="16">
        <v>342.06</v>
      </c>
      <c r="E1044" s="21">
        <v>236.67</v>
      </c>
      <c r="F1044" s="4">
        <f t="shared" si="285"/>
        <v>415.95400286570145</v>
      </c>
      <c r="G1044" s="21">
        <v>0.82</v>
      </c>
      <c r="H1044" s="4">
        <v>108.8215</v>
      </c>
      <c r="I1044" s="59">
        <f t="shared" si="286"/>
        <v>87.057200000000009</v>
      </c>
      <c r="J1044" s="4">
        <f t="shared" si="287"/>
        <v>65.292899999999989</v>
      </c>
      <c r="K1044" s="59">
        <f t="shared" si="274"/>
        <v>524.77550286570147</v>
      </c>
      <c r="L1044" s="4">
        <f t="shared" si="272"/>
        <v>429.11720000000003</v>
      </c>
      <c r="M1044" s="59">
        <f t="shared" si="273"/>
        <v>301.96289999999999</v>
      </c>
      <c r="N1044" s="4">
        <f t="shared" si="275"/>
        <v>0.81771576160981363</v>
      </c>
      <c r="O1044" s="8">
        <v>440.03</v>
      </c>
      <c r="Q1044" s="16">
        <v>1</v>
      </c>
      <c r="R1044" s="59">
        <f t="shared" si="276"/>
        <v>0</v>
      </c>
      <c r="S1044" s="6">
        <f t="shared" si="277"/>
        <v>524.77550286570147</v>
      </c>
      <c r="T1044" s="59">
        <f t="shared" si="278"/>
        <v>302.07243679639134</v>
      </c>
      <c r="U1044" s="6">
        <f t="shared" si="279"/>
        <v>429.11720000000003</v>
      </c>
      <c r="V1044" s="59">
        <f t="shared" si="280"/>
        <v>0</v>
      </c>
      <c r="W1044" s="6">
        <f t="shared" si="281"/>
        <v>302.07243679639134</v>
      </c>
      <c r="X1044" s="59">
        <f t="shared" si="288"/>
        <v>-18.920840981129402</v>
      </c>
      <c r="Y1044" s="6">
        <f t="shared" si="282"/>
        <v>101.96289999999999</v>
      </c>
      <c r="Z1044" s="59">
        <f t="shared" si="283"/>
        <v>441.06462600422856</v>
      </c>
      <c r="AA1044" s="18">
        <f t="shared" si="284"/>
        <v>0.97291230060214806</v>
      </c>
      <c r="AB1044" s="8" t="s">
        <v>1058</v>
      </c>
      <c r="AS1044" s="2">
        <v>1</v>
      </c>
      <c r="AT1044" s="2">
        <v>0.9</v>
      </c>
    </row>
    <row r="1045" spans="2:46" x14ac:dyDescent="0.25">
      <c r="B1045" s="7" t="s">
        <v>1059</v>
      </c>
      <c r="C1045" s="21">
        <v>522.05999999999995</v>
      </c>
      <c r="D1045" s="16">
        <v>363.09</v>
      </c>
      <c r="E1045" s="21">
        <v>253.68</v>
      </c>
      <c r="F1045" s="4">
        <f t="shared" si="285"/>
        <v>442.93102228225104</v>
      </c>
      <c r="G1045" s="21">
        <v>0.82</v>
      </c>
      <c r="H1045" s="4">
        <v>108.8215</v>
      </c>
      <c r="I1045" s="59">
        <f t="shared" si="286"/>
        <v>87.057200000000009</v>
      </c>
      <c r="J1045" s="4">
        <f t="shared" si="287"/>
        <v>65.292899999999989</v>
      </c>
      <c r="K1045" s="59">
        <f t="shared" si="274"/>
        <v>551.75252228225099</v>
      </c>
      <c r="L1045" s="4">
        <f t="shared" si="272"/>
        <v>450.1472</v>
      </c>
      <c r="M1045" s="59">
        <f t="shared" si="273"/>
        <v>318.97289999999998</v>
      </c>
      <c r="N1045" s="4">
        <f t="shared" si="275"/>
        <v>0.81584982727043265</v>
      </c>
      <c r="O1045" s="8">
        <v>440.09</v>
      </c>
      <c r="Q1045" s="16">
        <v>1</v>
      </c>
      <c r="R1045" s="59">
        <f t="shared" si="276"/>
        <v>0</v>
      </c>
      <c r="S1045" s="6">
        <f t="shared" si="277"/>
        <v>551.75252228225099</v>
      </c>
      <c r="T1045" s="59">
        <f t="shared" si="278"/>
        <v>319.05852782363587</v>
      </c>
      <c r="U1045" s="6">
        <f t="shared" si="279"/>
        <v>450.1472</v>
      </c>
      <c r="V1045" s="59">
        <f t="shared" si="280"/>
        <v>0</v>
      </c>
      <c r="W1045" s="6">
        <f t="shared" si="281"/>
        <v>319.05852782363587</v>
      </c>
      <c r="X1045" s="59">
        <f t="shared" si="288"/>
        <v>16.986091027244527</v>
      </c>
      <c r="Y1045" s="6">
        <f t="shared" si="282"/>
        <v>118.97289999999998</v>
      </c>
      <c r="Z1045" s="59">
        <f t="shared" si="283"/>
        <v>465.60396540649219</v>
      </c>
      <c r="AA1045" s="18">
        <f t="shared" si="284"/>
        <v>0.9668027625301735</v>
      </c>
      <c r="AB1045" s="8" t="s">
        <v>1059</v>
      </c>
      <c r="AS1045" s="2">
        <v>1</v>
      </c>
      <c r="AT1045" s="2">
        <v>0.9</v>
      </c>
    </row>
    <row r="1046" spans="2:46" x14ac:dyDescent="0.25">
      <c r="B1046" s="7" t="s">
        <v>1060</v>
      </c>
      <c r="C1046" s="21">
        <v>564.28</v>
      </c>
      <c r="D1046" s="16">
        <v>356.97</v>
      </c>
      <c r="E1046" s="21">
        <v>251.73</v>
      </c>
      <c r="F1046" s="4">
        <f t="shared" si="285"/>
        <v>436.80152678304597</v>
      </c>
      <c r="G1046" s="21">
        <v>0.82</v>
      </c>
      <c r="H1046" s="4">
        <v>108.8215</v>
      </c>
      <c r="I1046" s="59">
        <f t="shared" si="286"/>
        <v>87.057200000000009</v>
      </c>
      <c r="J1046" s="4">
        <f t="shared" si="287"/>
        <v>65.292899999999989</v>
      </c>
      <c r="K1046" s="59">
        <f t="shared" si="274"/>
        <v>545.62302678304593</v>
      </c>
      <c r="L1046" s="4">
        <f t="shared" ref="L1046:L1109" si="289">D1046+I1046</f>
        <v>444.02720000000005</v>
      </c>
      <c r="M1046" s="59">
        <f t="shared" ref="M1046:M1109" si="290">E1046+J1046</f>
        <v>317.02289999999999</v>
      </c>
      <c r="N1046" s="4">
        <f t="shared" si="275"/>
        <v>0.81379849860434306</v>
      </c>
      <c r="O1046" s="8">
        <v>437.76</v>
      </c>
      <c r="Q1046" s="16">
        <v>1</v>
      </c>
      <c r="R1046" s="59">
        <f t="shared" si="276"/>
        <v>0</v>
      </c>
      <c r="S1046" s="6">
        <f t="shared" si="277"/>
        <v>545.62302678304593</v>
      </c>
      <c r="T1046" s="59">
        <f t="shared" si="278"/>
        <v>317.08726403949493</v>
      </c>
      <c r="U1046" s="6">
        <f t="shared" si="279"/>
        <v>444.02720000000005</v>
      </c>
      <c r="V1046" s="59">
        <f t="shared" si="280"/>
        <v>0</v>
      </c>
      <c r="W1046" s="6">
        <f t="shared" si="281"/>
        <v>317.08726403949493</v>
      </c>
      <c r="X1046" s="59">
        <f t="shared" si="288"/>
        <v>-1.9712637841409446</v>
      </c>
      <c r="Y1046" s="6">
        <f t="shared" si="282"/>
        <v>117.02289999999999</v>
      </c>
      <c r="Z1046" s="59">
        <f t="shared" si="283"/>
        <v>459.18897358740014</v>
      </c>
      <c r="AA1046" s="18">
        <f t="shared" si="284"/>
        <v>0.96698140752607975</v>
      </c>
      <c r="AB1046" s="8" t="s">
        <v>1060</v>
      </c>
      <c r="AS1046" s="2">
        <v>1</v>
      </c>
      <c r="AT1046" s="2">
        <v>0.9</v>
      </c>
    </row>
    <row r="1047" spans="2:46" x14ac:dyDescent="0.25">
      <c r="B1047" s="7" t="s">
        <v>1061</v>
      </c>
      <c r="C1047" s="21">
        <v>581.04</v>
      </c>
      <c r="D1047" s="16">
        <v>360.23</v>
      </c>
      <c r="E1047" s="21">
        <v>249.23</v>
      </c>
      <c r="F1047" s="4">
        <f t="shared" si="285"/>
        <v>438.04251597305029</v>
      </c>
      <c r="G1047" s="21">
        <v>0.82</v>
      </c>
      <c r="H1047" s="4">
        <v>108.8215</v>
      </c>
      <c r="I1047" s="59">
        <f t="shared" si="286"/>
        <v>87.057200000000009</v>
      </c>
      <c r="J1047" s="4">
        <f t="shared" si="287"/>
        <v>65.292899999999989</v>
      </c>
      <c r="K1047" s="59">
        <f t="shared" si="274"/>
        <v>546.8640159730503</v>
      </c>
      <c r="L1047" s="4">
        <f t="shared" si="289"/>
        <v>447.28720000000004</v>
      </c>
      <c r="M1047" s="59">
        <f t="shared" si="290"/>
        <v>314.52289999999999</v>
      </c>
      <c r="N1047" s="4">
        <f t="shared" si="275"/>
        <v>0.8179130221324391</v>
      </c>
      <c r="O1047" s="8">
        <v>436.12</v>
      </c>
      <c r="Q1047" s="16">
        <v>1</v>
      </c>
      <c r="R1047" s="59">
        <f t="shared" si="276"/>
        <v>0</v>
      </c>
      <c r="S1047" s="6">
        <f t="shared" si="277"/>
        <v>546.8640159730503</v>
      </c>
      <c r="T1047" s="59">
        <f t="shared" si="278"/>
        <v>314.63377549515019</v>
      </c>
      <c r="U1047" s="6">
        <f t="shared" si="279"/>
        <v>447.28720000000004</v>
      </c>
      <c r="V1047" s="59">
        <f t="shared" si="280"/>
        <v>0</v>
      </c>
      <c r="W1047" s="6">
        <f t="shared" si="281"/>
        <v>314.63377549515019</v>
      </c>
      <c r="X1047" s="59">
        <f t="shared" si="288"/>
        <v>-2.4534885443447365</v>
      </c>
      <c r="Y1047" s="6">
        <f t="shared" si="282"/>
        <v>114.52289999999999</v>
      </c>
      <c r="Z1047" s="59">
        <f t="shared" si="283"/>
        <v>461.71564182757555</v>
      </c>
      <c r="AA1047" s="18">
        <f t="shared" si="284"/>
        <v>0.96875037247933715</v>
      </c>
      <c r="AB1047" s="8" t="s">
        <v>1061</v>
      </c>
      <c r="AS1047" s="2">
        <v>1</v>
      </c>
      <c r="AT1047" s="2">
        <v>0.9</v>
      </c>
    </row>
    <row r="1048" spans="2:46" x14ac:dyDescent="0.25">
      <c r="B1048" s="7" t="s">
        <v>1062</v>
      </c>
      <c r="C1048" s="21">
        <v>632.1</v>
      </c>
      <c r="D1048" s="16">
        <v>358.41</v>
      </c>
      <c r="E1048" s="21">
        <v>256.79000000000002</v>
      </c>
      <c r="F1048" s="4">
        <f t="shared" si="285"/>
        <v>440.90682938688991</v>
      </c>
      <c r="G1048" s="21">
        <v>0.81</v>
      </c>
      <c r="H1048" s="4">
        <v>108.8215</v>
      </c>
      <c r="I1048" s="59">
        <f t="shared" si="286"/>
        <v>87.057200000000009</v>
      </c>
      <c r="J1048" s="4">
        <f t="shared" si="287"/>
        <v>65.292899999999989</v>
      </c>
      <c r="K1048" s="59">
        <f t="shared" si="274"/>
        <v>549.72832938688987</v>
      </c>
      <c r="L1048" s="4">
        <f t="shared" si="289"/>
        <v>445.46720000000005</v>
      </c>
      <c r="M1048" s="59">
        <f t="shared" si="290"/>
        <v>322.0829</v>
      </c>
      <c r="N1048" s="4">
        <f t="shared" si="275"/>
        <v>0.81034062860982281</v>
      </c>
      <c r="O1048" s="8">
        <v>442.31</v>
      </c>
      <c r="Q1048" s="16">
        <v>1</v>
      </c>
      <c r="R1048" s="59">
        <f t="shared" si="276"/>
        <v>0</v>
      </c>
      <c r="S1048" s="6">
        <f t="shared" si="277"/>
        <v>549.72832938688987</v>
      </c>
      <c r="T1048" s="59">
        <f t="shared" si="278"/>
        <v>322.11831654635978</v>
      </c>
      <c r="U1048" s="6">
        <f t="shared" si="279"/>
        <v>445.46720000000005</v>
      </c>
      <c r="V1048" s="59">
        <f t="shared" si="280"/>
        <v>0</v>
      </c>
      <c r="W1048" s="6">
        <f t="shared" si="281"/>
        <v>322.11831654635978</v>
      </c>
      <c r="X1048" s="59">
        <f t="shared" si="288"/>
        <v>7.4845410512095896</v>
      </c>
      <c r="Y1048" s="6">
        <f t="shared" si="282"/>
        <v>122.0829</v>
      </c>
      <c r="Z1048" s="59">
        <f t="shared" si="283"/>
        <v>461.89312697663087</v>
      </c>
      <c r="AA1048" s="18">
        <f t="shared" si="284"/>
        <v>0.96443781901638503</v>
      </c>
      <c r="AB1048" s="8" t="s">
        <v>1062</v>
      </c>
      <c r="AS1048" s="2">
        <v>1</v>
      </c>
      <c r="AT1048" s="2">
        <v>0.9</v>
      </c>
    </row>
    <row r="1049" spans="2:46" x14ac:dyDescent="0.25">
      <c r="B1049" s="7" t="s">
        <v>1063</v>
      </c>
      <c r="C1049" s="21">
        <v>520.32000000000005</v>
      </c>
      <c r="D1049" s="16">
        <v>359.28</v>
      </c>
      <c r="E1049" s="21">
        <v>255.82</v>
      </c>
      <c r="F1049" s="4">
        <f t="shared" si="285"/>
        <v>441.05100702753185</v>
      </c>
      <c r="G1049" s="21">
        <v>0.81</v>
      </c>
      <c r="H1049" s="4">
        <v>108.8215</v>
      </c>
      <c r="I1049" s="59">
        <f t="shared" si="286"/>
        <v>87.057200000000009</v>
      </c>
      <c r="J1049" s="4">
        <f t="shared" si="287"/>
        <v>65.292899999999989</v>
      </c>
      <c r="K1049" s="59">
        <f t="shared" si="274"/>
        <v>549.87250702753181</v>
      </c>
      <c r="L1049" s="4">
        <f t="shared" si="289"/>
        <v>446.3372</v>
      </c>
      <c r="M1049" s="59">
        <f t="shared" si="290"/>
        <v>321.11289999999997</v>
      </c>
      <c r="N1049" s="4">
        <f t="shared" si="275"/>
        <v>0.81171034066202574</v>
      </c>
      <c r="O1049" s="8">
        <v>443.13</v>
      </c>
      <c r="Q1049" s="16">
        <v>1</v>
      </c>
      <c r="R1049" s="59">
        <f t="shared" si="276"/>
        <v>0</v>
      </c>
      <c r="S1049" s="6">
        <f t="shared" si="277"/>
        <v>549.87250702753181</v>
      </c>
      <c r="T1049" s="59">
        <f t="shared" si="278"/>
        <v>321.15864908313307</v>
      </c>
      <c r="U1049" s="6">
        <f t="shared" si="279"/>
        <v>446.3372</v>
      </c>
      <c r="V1049" s="59">
        <f t="shared" si="280"/>
        <v>0</v>
      </c>
      <c r="W1049" s="6">
        <f t="shared" si="281"/>
        <v>321.15864908313307</v>
      </c>
      <c r="X1049" s="59">
        <f t="shared" si="288"/>
        <v>-0.95966746322670815</v>
      </c>
      <c r="Y1049" s="6">
        <f t="shared" si="282"/>
        <v>121.11289999999997</v>
      </c>
      <c r="Z1049" s="59">
        <f t="shared" si="283"/>
        <v>462.47727582039096</v>
      </c>
      <c r="AA1049" s="18">
        <f t="shared" si="284"/>
        <v>0.96510082405290076</v>
      </c>
      <c r="AB1049" s="8" t="s">
        <v>1063</v>
      </c>
      <c r="AS1049" s="2">
        <v>1</v>
      </c>
      <c r="AT1049" s="2">
        <v>0.9</v>
      </c>
    </row>
    <row r="1050" spans="2:46" x14ac:dyDescent="0.25">
      <c r="B1050" s="7" t="s">
        <v>1064</v>
      </c>
      <c r="C1050" s="21">
        <v>552.38</v>
      </c>
      <c r="D1050" s="16">
        <v>359.41</v>
      </c>
      <c r="E1050" s="21">
        <v>255.56</v>
      </c>
      <c r="F1050" s="4">
        <f t="shared" si="285"/>
        <v>441.00619236015274</v>
      </c>
      <c r="G1050" s="21">
        <v>0.81</v>
      </c>
      <c r="H1050" s="4">
        <v>108.8215</v>
      </c>
      <c r="I1050" s="59">
        <f t="shared" si="286"/>
        <v>87.057200000000009</v>
      </c>
      <c r="J1050" s="4">
        <f t="shared" si="287"/>
        <v>65.292899999999989</v>
      </c>
      <c r="K1050" s="59">
        <f t="shared" si="274"/>
        <v>549.8276923601527</v>
      </c>
      <c r="L1050" s="4">
        <f t="shared" si="289"/>
        <v>446.46720000000005</v>
      </c>
      <c r="M1050" s="59">
        <f t="shared" si="290"/>
        <v>320.85289999999998</v>
      </c>
      <c r="N1050" s="4">
        <f t="shared" si="275"/>
        <v>0.81201293824166176</v>
      </c>
      <c r="O1050" s="8">
        <v>443.22</v>
      </c>
      <c r="Q1050" s="16">
        <v>1</v>
      </c>
      <c r="R1050" s="59">
        <f t="shared" si="276"/>
        <v>0</v>
      </c>
      <c r="S1050" s="6">
        <f t="shared" si="277"/>
        <v>549.8276923601527</v>
      </c>
      <c r="T1050" s="59">
        <f t="shared" si="278"/>
        <v>320.90112279368958</v>
      </c>
      <c r="U1050" s="6">
        <f t="shared" si="279"/>
        <v>446.46720000000005</v>
      </c>
      <c r="V1050" s="59">
        <f t="shared" si="280"/>
        <v>0</v>
      </c>
      <c r="W1050" s="6">
        <f t="shared" si="281"/>
        <v>320.90112279368958</v>
      </c>
      <c r="X1050" s="59">
        <f t="shared" si="288"/>
        <v>-0.25752628944348999</v>
      </c>
      <c r="Y1050" s="6">
        <f t="shared" si="282"/>
        <v>120.85289999999998</v>
      </c>
      <c r="Z1050" s="59">
        <f t="shared" si="283"/>
        <v>462.53473827838059</v>
      </c>
      <c r="AA1050" s="18">
        <f t="shared" si="284"/>
        <v>0.96526198586037848</v>
      </c>
      <c r="AB1050" s="8" t="s">
        <v>1064</v>
      </c>
      <c r="AS1050" s="2">
        <v>1</v>
      </c>
      <c r="AT1050" s="2">
        <v>0.9</v>
      </c>
    </row>
    <row r="1051" spans="2:46" x14ac:dyDescent="0.25">
      <c r="B1051" s="7" t="s">
        <v>1065</v>
      </c>
      <c r="C1051" s="21">
        <v>544.9</v>
      </c>
      <c r="D1051" s="16">
        <v>363.44</v>
      </c>
      <c r="E1051" s="21">
        <v>255.48</v>
      </c>
      <c r="F1051" s="4">
        <f t="shared" si="285"/>
        <v>444.25067698316451</v>
      </c>
      <c r="G1051" s="21">
        <v>0.82</v>
      </c>
      <c r="H1051" s="4">
        <v>108.8215</v>
      </c>
      <c r="I1051" s="59">
        <f t="shared" si="286"/>
        <v>87.057200000000009</v>
      </c>
      <c r="J1051" s="4">
        <f t="shared" si="287"/>
        <v>65.292899999999989</v>
      </c>
      <c r="K1051" s="59">
        <f t="shared" si="274"/>
        <v>553.07217698316447</v>
      </c>
      <c r="L1051" s="4">
        <f t="shared" si="289"/>
        <v>450.49720000000002</v>
      </c>
      <c r="M1051" s="59">
        <f t="shared" si="290"/>
        <v>320.77289999999999</v>
      </c>
      <c r="N1051" s="4">
        <f t="shared" si="275"/>
        <v>0.8145360022580076</v>
      </c>
      <c r="O1051" s="8">
        <v>441.82</v>
      </c>
      <c r="Q1051" s="16">
        <v>1</v>
      </c>
      <c r="R1051" s="59">
        <f t="shared" si="276"/>
        <v>0</v>
      </c>
      <c r="S1051" s="6">
        <f t="shared" si="277"/>
        <v>553.07217698316447</v>
      </c>
      <c r="T1051" s="59">
        <f t="shared" si="278"/>
        <v>320.84436374207473</v>
      </c>
      <c r="U1051" s="6">
        <f t="shared" si="279"/>
        <v>450.49720000000002</v>
      </c>
      <c r="V1051" s="59">
        <f t="shared" si="280"/>
        <v>0</v>
      </c>
      <c r="W1051" s="6">
        <f t="shared" si="281"/>
        <v>320.84436374207473</v>
      </c>
      <c r="X1051" s="59">
        <f t="shared" si="288"/>
        <v>-5.6759051614847067E-2</v>
      </c>
      <c r="Y1051" s="6">
        <f t="shared" si="282"/>
        <v>120.77289999999999</v>
      </c>
      <c r="Z1051" s="59">
        <f t="shared" si="283"/>
        <v>466.40521071515701</v>
      </c>
      <c r="AA1051" s="18">
        <f t="shared" si="284"/>
        <v>0.96589229633441565</v>
      </c>
      <c r="AB1051" s="8" t="s">
        <v>1065</v>
      </c>
      <c r="AS1051" s="2">
        <v>1</v>
      </c>
      <c r="AT1051" s="2">
        <v>0.9</v>
      </c>
    </row>
    <row r="1052" spans="2:46" x14ac:dyDescent="0.25">
      <c r="B1052" s="7" t="s">
        <v>1066</v>
      </c>
      <c r="C1052" s="21">
        <v>511.4</v>
      </c>
      <c r="D1052" s="16">
        <v>354.34</v>
      </c>
      <c r="E1052" s="21">
        <v>252.35</v>
      </c>
      <c r="F1052" s="4">
        <f t="shared" si="285"/>
        <v>435.01420448072724</v>
      </c>
      <c r="G1052" s="21">
        <v>0.81</v>
      </c>
      <c r="H1052" s="4">
        <v>108.8215</v>
      </c>
      <c r="I1052" s="59">
        <f t="shared" si="286"/>
        <v>87.057200000000009</v>
      </c>
      <c r="J1052" s="4">
        <f t="shared" si="287"/>
        <v>65.292899999999989</v>
      </c>
      <c r="K1052" s="59">
        <f t="shared" si="274"/>
        <v>543.83570448072726</v>
      </c>
      <c r="L1052" s="4">
        <f t="shared" si="289"/>
        <v>441.3972</v>
      </c>
      <c r="M1052" s="59">
        <f t="shared" si="290"/>
        <v>317.6429</v>
      </c>
      <c r="N1052" s="4">
        <f t="shared" si="275"/>
        <v>0.8116370373685946</v>
      </c>
      <c r="O1052" s="8">
        <v>442.41</v>
      </c>
      <c r="Q1052" s="16">
        <v>1</v>
      </c>
      <c r="R1052" s="59">
        <f t="shared" si="276"/>
        <v>0</v>
      </c>
      <c r="S1052" s="6">
        <f t="shared" si="277"/>
        <v>543.83570448072726</v>
      </c>
      <c r="T1052" s="59">
        <f t="shared" si="278"/>
        <v>317.68818879556869</v>
      </c>
      <c r="U1052" s="6">
        <f t="shared" si="279"/>
        <v>441.3972</v>
      </c>
      <c r="V1052" s="59">
        <f t="shared" si="280"/>
        <v>0</v>
      </c>
      <c r="W1052" s="6">
        <f t="shared" si="281"/>
        <v>317.68818879556869</v>
      </c>
      <c r="X1052" s="59">
        <f t="shared" si="288"/>
        <v>-3.1561749465060416</v>
      </c>
      <c r="Y1052" s="6">
        <f t="shared" si="282"/>
        <v>117.6429</v>
      </c>
      <c r="Z1052" s="59">
        <f t="shared" si="283"/>
        <v>456.80558237421968</v>
      </c>
      <c r="AA1052" s="18">
        <f t="shared" si="284"/>
        <v>0.96626927741527247</v>
      </c>
      <c r="AB1052" s="8" t="s">
        <v>1066</v>
      </c>
      <c r="AS1052" s="2">
        <v>1</v>
      </c>
      <c r="AT1052" s="2">
        <v>0.9</v>
      </c>
    </row>
    <row r="1053" spans="2:46" x14ac:dyDescent="0.25">
      <c r="B1053" s="7" t="s">
        <v>1067</v>
      </c>
      <c r="C1053" s="21">
        <v>608.1</v>
      </c>
      <c r="D1053" s="16">
        <v>354.52</v>
      </c>
      <c r="E1053" s="21">
        <v>253.09</v>
      </c>
      <c r="F1053" s="4">
        <f t="shared" si="285"/>
        <v>435.59037925555697</v>
      </c>
      <c r="G1053" s="21">
        <v>0.81</v>
      </c>
      <c r="H1053" s="4">
        <v>108.8215</v>
      </c>
      <c r="I1053" s="59">
        <f t="shared" si="286"/>
        <v>87.057200000000009</v>
      </c>
      <c r="J1053" s="4">
        <f t="shared" si="287"/>
        <v>65.292899999999989</v>
      </c>
      <c r="K1053" s="59">
        <f t="shared" si="274"/>
        <v>544.41187925555698</v>
      </c>
      <c r="L1053" s="4">
        <f t="shared" si="289"/>
        <v>441.5772</v>
      </c>
      <c r="M1053" s="59">
        <f t="shared" si="290"/>
        <v>318.38290000000001</v>
      </c>
      <c r="N1053" s="4">
        <f t="shared" si="275"/>
        <v>0.81110867860529456</v>
      </c>
      <c r="O1053" s="8">
        <v>440.97</v>
      </c>
      <c r="Q1053" s="16">
        <v>1</v>
      </c>
      <c r="R1053" s="59">
        <f t="shared" si="276"/>
        <v>0</v>
      </c>
      <c r="S1053" s="6">
        <f t="shared" si="277"/>
        <v>544.41187925555698</v>
      </c>
      <c r="T1053" s="59">
        <f t="shared" si="278"/>
        <v>318.42404230008634</v>
      </c>
      <c r="U1053" s="6">
        <f t="shared" si="279"/>
        <v>441.5772</v>
      </c>
      <c r="V1053" s="59">
        <f t="shared" si="280"/>
        <v>0</v>
      </c>
      <c r="W1053" s="6">
        <f t="shared" si="281"/>
        <v>318.42404230008634</v>
      </c>
      <c r="X1053" s="59">
        <f t="shared" si="288"/>
        <v>0.73585350451764953</v>
      </c>
      <c r="Y1053" s="6">
        <f t="shared" si="282"/>
        <v>118.38290000000001</v>
      </c>
      <c r="Z1053" s="59">
        <f t="shared" si="283"/>
        <v>457.17057491952608</v>
      </c>
      <c r="AA1053" s="18">
        <f t="shared" si="284"/>
        <v>0.96589156044815239</v>
      </c>
      <c r="AB1053" s="8" t="s">
        <v>1067</v>
      </c>
      <c r="AS1053" s="2">
        <v>1</v>
      </c>
      <c r="AT1053" s="2">
        <v>0.9</v>
      </c>
    </row>
    <row r="1054" spans="2:46" x14ac:dyDescent="0.25">
      <c r="B1054" s="7" t="s">
        <v>1068</v>
      </c>
      <c r="C1054" s="21">
        <v>633.74</v>
      </c>
      <c r="D1054" s="16">
        <v>357.33</v>
      </c>
      <c r="E1054" s="21">
        <v>253.24</v>
      </c>
      <c r="F1054" s="4">
        <f t="shared" si="285"/>
        <v>437.96715230711078</v>
      </c>
      <c r="G1054" s="21">
        <v>0.81</v>
      </c>
      <c r="H1054" s="4">
        <v>108.8215</v>
      </c>
      <c r="I1054" s="59">
        <f t="shared" si="286"/>
        <v>87.057200000000009</v>
      </c>
      <c r="J1054" s="4">
        <f t="shared" si="287"/>
        <v>65.292899999999989</v>
      </c>
      <c r="K1054" s="59">
        <f t="shared" si="274"/>
        <v>546.78865230711074</v>
      </c>
      <c r="L1054" s="4">
        <f t="shared" si="289"/>
        <v>444.38720000000001</v>
      </c>
      <c r="M1054" s="59">
        <f t="shared" si="290"/>
        <v>318.53289999999998</v>
      </c>
      <c r="N1054" s="4">
        <f t="shared" si="275"/>
        <v>0.81272206020545634</v>
      </c>
      <c r="O1054" s="8">
        <v>442.83</v>
      </c>
      <c r="Q1054" s="16">
        <v>1</v>
      </c>
      <c r="R1054" s="59">
        <f t="shared" si="276"/>
        <v>0</v>
      </c>
      <c r="S1054" s="6">
        <f t="shared" si="277"/>
        <v>546.78865230711074</v>
      </c>
      <c r="T1054" s="59">
        <f t="shared" si="278"/>
        <v>318.58726711528567</v>
      </c>
      <c r="U1054" s="6">
        <f t="shared" si="279"/>
        <v>444.38720000000001</v>
      </c>
      <c r="V1054" s="59">
        <f t="shared" si="280"/>
        <v>0</v>
      </c>
      <c r="W1054" s="6">
        <f t="shared" si="281"/>
        <v>318.58726711528567</v>
      </c>
      <c r="X1054" s="59">
        <f t="shared" si="288"/>
        <v>0.16322481519932808</v>
      </c>
      <c r="Y1054" s="6">
        <f t="shared" si="282"/>
        <v>118.53289999999998</v>
      </c>
      <c r="Z1054" s="59">
        <f t="shared" si="283"/>
        <v>459.92394143624443</v>
      </c>
      <c r="AA1054" s="18">
        <f t="shared" si="284"/>
        <v>0.96621888961090718</v>
      </c>
      <c r="AB1054" s="8" t="s">
        <v>1068</v>
      </c>
      <c r="AS1054" s="2">
        <v>1</v>
      </c>
      <c r="AT1054" s="2">
        <v>0.9</v>
      </c>
    </row>
    <row r="1055" spans="2:46" x14ac:dyDescent="0.25">
      <c r="B1055" s="7" t="s">
        <v>1069</v>
      </c>
      <c r="C1055" s="21">
        <v>518.44000000000005</v>
      </c>
      <c r="D1055" s="16">
        <v>349.15</v>
      </c>
      <c r="E1055" s="21">
        <v>250.13</v>
      </c>
      <c r="F1055" s="4">
        <f t="shared" si="285"/>
        <v>429.50056973186889</v>
      </c>
      <c r="G1055" s="21">
        <v>0.81</v>
      </c>
      <c r="H1055" s="4">
        <v>108.8215</v>
      </c>
      <c r="I1055" s="59">
        <f t="shared" si="286"/>
        <v>87.057200000000009</v>
      </c>
      <c r="J1055" s="4">
        <f t="shared" si="287"/>
        <v>65.292899999999989</v>
      </c>
      <c r="K1055" s="59">
        <f t="shared" si="274"/>
        <v>538.32206973186885</v>
      </c>
      <c r="L1055" s="4">
        <f t="shared" si="289"/>
        <v>436.2072</v>
      </c>
      <c r="M1055" s="59">
        <f t="shared" si="290"/>
        <v>315.42289999999997</v>
      </c>
      <c r="N1055" s="4">
        <f t="shared" si="275"/>
        <v>0.81030896655838214</v>
      </c>
      <c r="O1055" s="8">
        <v>441.72</v>
      </c>
      <c r="Q1055" s="16">
        <v>1</v>
      </c>
      <c r="R1055" s="59">
        <f t="shared" si="276"/>
        <v>0</v>
      </c>
      <c r="S1055" s="6">
        <f t="shared" si="277"/>
        <v>538.32206973186885</v>
      </c>
      <c r="T1055" s="59">
        <f t="shared" si="278"/>
        <v>315.45828476767429</v>
      </c>
      <c r="U1055" s="6">
        <f t="shared" si="279"/>
        <v>436.2072</v>
      </c>
      <c r="V1055" s="59">
        <f t="shared" si="280"/>
        <v>0</v>
      </c>
      <c r="W1055" s="6">
        <f t="shared" si="281"/>
        <v>315.45828476767429</v>
      </c>
      <c r="X1055" s="59">
        <f t="shared" si="288"/>
        <v>-3.1289823476113838</v>
      </c>
      <c r="Y1055" s="6">
        <f t="shared" si="282"/>
        <v>115.42289999999997</v>
      </c>
      <c r="Z1055" s="59">
        <f t="shared" si="283"/>
        <v>451.21964404960249</v>
      </c>
      <c r="AA1055" s="18">
        <f t="shared" si="284"/>
        <v>0.96672918777456374</v>
      </c>
      <c r="AB1055" s="8" t="s">
        <v>1069</v>
      </c>
      <c r="AS1055" s="2">
        <v>1</v>
      </c>
      <c r="AT1055" s="2">
        <v>0.9</v>
      </c>
    </row>
    <row r="1056" spans="2:46" x14ac:dyDescent="0.25">
      <c r="B1056" s="7" t="s">
        <v>1070</v>
      </c>
      <c r="C1056" s="21">
        <v>543.48</v>
      </c>
      <c r="D1056" s="16">
        <v>359.9</v>
      </c>
      <c r="E1056" s="21">
        <v>255.64</v>
      </c>
      <c r="F1056" s="4">
        <f t="shared" si="285"/>
        <v>441.45194483658128</v>
      </c>
      <c r="G1056" s="21">
        <v>0.81</v>
      </c>
      <c r="H1056" s="4">
        <v>108.8215</v>
      </c>
      <c r="I1056" s="59">
        <f t="shared" si="286"/>
        <v>87.057200000000009</v>
      </c>
      <c r="J1056" s="4">
        <f t="shared" si="287"/>
        <v>65.292899999999989</v>
      </c>
      <c r="K1056" s="59">
        <f t="shared" si="274"/>
        <v>550.27344483658123</v>
      </c>
      <c r="L1056" s="4">
        <f t="shared" si="289"/>
        <v>446.9572</v>
      </c>
      <c r="M1056" s="59">
        <f t="shared" si="290"/>
        <v>320.93289999999996</v>
      </c>
      <c r="N1056" s="4">
        <f t="shared" si="275"/>
        <v>0.81224562841249981</v>
      </c>
      <c r="O1056" s="8">
        <v>444.63</v>
      </c>
      <c r="Q1056" s="16">
        <v>1</v>
      </c>
      <c r="R1056" s="59">
        <f t="shared" si="276"/>
        <v>0</v>
      </c>
      <c r="S1056" s="6">
        <f t="shared" si="277"/>
        <v>550.27344483658123</v>
      </c>
      <c r="T1056" s="59">
        <f t="shared" si="278"/>
        <v>320.98306101798897</v>
      </c>
      <c r="U1056" s="6">
        <f t="shared" si="279"/>
        <v>446.9572</v>
      </c>
      <c r="V1056" s="59">
        <f t="shared" si="280"/>
        <v>0</v>
      </c>
      <c r="W1056" s="6">
        <f t="shared" si="281"/>
        <v>320.98306101798897</v>
      </c>
      <c r="X1056" s="59">
        <f t="shared" si="288"/>
        <v>5.5247762503146873</v>
      </c>
      <c r="Y1056" s="6">
        <f t="shared" si="282"/>
        <v>120.93289999999996</v>
      </c>
      <c r="Z1056" s="59">
        <f t="shared" si="283"/>
        <v>463.02862215445168</v>
      </c>
      <c r="AA1056" s="18">
        <f t="shared" si="284"/>
        <v>0.96529065076005005</v>
      </c>
      <c r="AB1056" s="8" t="s">
        <v>1070</v>
      </c>
      <c r="AS1056" s="2">
        <v>1</v>
      </c>
      <c r="AT1056" s="2">
        <v>0.9</v>
      </c>
    </row>
    <row r="1057" spans="2:46" x14ac:dyDescent="0.25">
      <c r="B1057" s="7" t="s">
        <v>1071</v>
      </c>
      <c r="C1057" s="21">
        <v>605.12</v>
      </c>
      <c r="D1057" s="16">
        <v>347.61</v>
      </c>
      <c r="E1057" s="21">
        <v>252.82</v>
      </c>
      <c r="F1057" s="4">
        <f t="shared" si="285"/>
        <v>429.82631899407932</v>
      </c>
      <c r="G1057" s="21">
        <v>0.81</v>
      </c>
      <c r="H1057" s="4">
        <v>108.8215</v>
      </c>
      <c r="I1057" s="59">
        <f t="shared" si="286"/>
        <v>87.057200000000009</v>
      </c>
      <c r="J1057" s="4">
        <f t="shared" si="287"/>
        <v>65.292899999999989</v>
      </c>
      <c r="K1057" s="59">
        <f t="shared" si="274"/>
        <v>538.64781899407933</v>
      </c>
      <c r="L1057" s="4">
        <f t="shared" si="289"/>
        <v>434.66720000000004</v>
      </c>
      <c r="M1057" s="59">
        <f t="shared" si="290"/>
        <v>318.11289999999997</v>
      </c>
      <c r="N1057" s="4">
        <f t="shared" si="275"/>
        <v>0.80695991828526792</v>
      </c>
      <c r="O1057" s="8">
        <v>444.34</v>
      </c>
      <c r="Q1057" s="16">
        <v>1</v>
      </c>
      <c r="R1057" s="59">
        <f t="shared" si="276"/>
        <v>0</v>
      </c>
      <c r="S1057" s="6">
        <f t="shared" si="277"/>
        <v>538.64781899407933</v>
      </c>
      <c r="T1057" s="59">
        <f t="shared" si="278"/>
        <v>318.12874461644986</v>
      </c>
      <c r="U1057" s="6">
        <f t="shared" si="279"/>
        <v>434.66720000000004</v>
      </c>
      <c r="V1057" s="59">
        <f t="shared" si="280"/>
        <v>0</v>
      </c>
      <c r="W1057" s="6">
        <f t="shared" si="281"/>
        <v>318.12874461644986</v>
      </c>
      <c r="X1057" s="59">
        <f t="shared" si="288"/>
        <v>-2.8543164015391085</v>
      </c>
      <c r="Y1057" s="6">
        <f t="shared" si="282"/>
        <v>118.11289999999997</v>
      </c>
      <c r="Z1057" s="59">
        <f t="shared" si="283"/>
        <v>450.42894212322773</v>
      </c>
      <c r="AA1057" s="18">
        <f t="shared" si="284"/>
        <v>0.96500726163614148</v>
      </c>
      <c r="AB1057" s="8" t="s">
        <v>1071</v>
      </c>
      <c r="AS1057" s="2">
        <v>1</v>
      </c>
      <c r="AT1057" s="2">
        <v>0.9</v>
      </c>
    </row>
    <row r="1058" spans="2:46" x14ac:dyDescent="0.25">
      <c r="B1058" s="7" t="s">
        <v>1072</v>
      </c>
      <c r="C1058" s="21">
        <v>523.66</v>
      </c>
      <c r="D1058" s="16">
        <v>353.39</v>
      </c>
      <c r="E1058" s="21">
        <v>255.04</v>
      </c>
      <c r="F1058" s="4">
        <f t="shared" si="285"/>
        <v>435.80946949326375</v>
      </c>
      <c r="G1058" s="21">
        <v>0.81</v>
      </c>
      <c r="H1058" s="4">
        <v>108.8215</v>
      </c>
      <c r="I1058" s="59">
        <f t="shared" si="286"/>
        <v>87.057200000000009</v>
      </c>
      <c r="J1058" s="4">
        <f t="shared" si="287"/>
        <v>65.292899999999989</v>
      </c>
      <c r="K1058" s="59">
        <f t="shared" si="274"/>
        <v>544.63096949326371</v>
      </c>
      <c r="L1058" s="4">
        <f t="shared" si="289"/>
        <v>440.44720000000001</v>
      </c>
      <c r="M1058" s="59">
        <f t="shared" si="290"/>
        <v>320.3329</v>
      </c>
      <c r="N1058" s="4">
        <f t="shared" si="275"/>
        <v>0.80870759224324229</v>
      </c>
      <c r="O1058" s="8">
        <v>445.52</v>
      </c>
      <c r="Q1058" s="16">
        <v>1</v>
      </c>
      <c r="R1058" s="59">
        <f t="shared" si="276"/>
        <v>0</v>
      </c>
      <c r="S1058" s="6">
        <f t="shared" si="277"/>
        <v>544.63096949326371</v>
      </c>
      <c r="T1058" s="59">
        <f t="shared" si="278"/>
        <v>320.35785762695491</v>
      </c>
      <c r="U1058" s="6">
        <f t="shared" si="279"/>
        <v>440.44720000000001</v>
      </c>
      <c r="V1058" s="59">
        <f t="shared" si="280"/>
        <v>0</v>
      </c>
      <c r="W1058" s="6">
        <f t="shared" si="281"/>
        <v>320.35785762695491</v>
      </c>
      <c r="X1058" s="59">
        <f t="shared" si="288"/>
        <v>2.2291130105050456</v>
      </c>
      <c r="Y1058" s="6">
        <f t="shared" si="282"/>
        <v>120.3329</v>
      </c>
      <c r="Z1058" s="59">
        <f t="shared" si="283"/>
        <v>456.58924955615197</v>
      </c>
      <c r="AA1058" s="18">
        <f t="shared" si="284"/>
        <v>0.96464645286361084</v>
      </c>
      <c r="AB1058" s="8" t="s">
        <v>1072</v>
      </c>
      <c r="AS1058" s="2">
        <v>1</v>
      </c>
      <c r="AT1058" s="2">
        <v>0.9</v>
      </c>
    </row>
    <row r="1059" spans="2:46" x14ac:dyDescent="0.25">
      <c r="B1059" s="7" t="s">
        <v>1073</v>
      </c>
      <c r="C1059" s="21">
        <v>599.22</v>
      </c>
      <c r="D1059" s="16">
        <v>349.97</v>
      </c>
      <c r="E1059" s="21">
        <v>252.53</v>
      </c>
      <c r="F1059" s="4">
        <f t="shared" si="285"/>
        <v>431.5673780535318</v>
      </c>
      <c r="G1059" s="21">
        <v>0.81</v>
      </c>
      <c r="H1059" s="4">
        <v>108.8215</v>
      </c>
      <c r="I1059" s="59">
        <f t="shared" si="286"/>
        <v>87.057200000000009</v>
      </c>
      <c r="J1059" s="4">
        <f t="shared" si="287"/>
        <v>65.292899999999989</v>
      </c>
      <c r="K1059" s="59">
        <f t="shared" si="274"/>
        <v>540.38887805353181</v>
      </c>
      <c r="L1059" s="4">
        <f t="shared" si="289"/>
        <v>437.02720000000005</v>
      </c>
      <c r="M1059" s="59">
        <f t="shared" si="290"/>
        <v>317.8229</v>
      </c>
      <c r="N1059" s="4">
        <f t="shared" si="275"/>
        <v>0.8087272291283305</v>
      </c>
      <c r="O1059" s="8">
        <v>445.07</v>
      </c>
      <c r="Q1059" s="16">
        <v>1</v>
      </c>
      <c r="R1059" s="59">
        <f t="shared" si="276"/>
        <v>0</v>
      </c>
      <c r="S1059" s="6">
        <f t="shared" si="277"/>
        <v>540.38887805353181</v>
      </c>
      <c r="T1059" s="59">
        <f t="shared" si="278"/>
        <v>317.84802340759461</v>
      </c>
      <c r="U1059" s="6">
        <f t="shared" si="279"/>
        <v>437.02720000000005</v>
      </c>
      <c r="V1059" s="59">
        <f t="shared" si="280"/>
        <v>0</v>
      </c>
      <c r="W1059" s="6">
        <f t="shared" si="281"/>
        <v>317.84802340759461</v>
      </c>
      <c r="X1059" s="59">
        <f t="shared" si="288"/>
        <v>-2.5098342193603003</v>
      </c>
      <c r="Y1059" s="6">
        <f t="shared" si="282"/>
        <v>117.8229</v>
      </c>
      <c r="Z1059" s="59">
        <f t="shared" si="283"/>
        <v>452.63120672822595</v>
      </c>
      <c r="AA1059" s="18">
        <f t="shared" si="284"/>
        <v>0.96552600329743721</v>
      </c>
      <c r="AB1059" s="8" t="s">
        <v>1073</v>
      </c>
      <c r="AS1059" s="2">
        <v>1</v>
      </c>
      <c r="AT1059" s="2">
        <v>0.9</v>
      </c>
    </row>
    <row r="1060" spans="2:46" x14ac:dyDescent="0.25">
      <c r="B1060" s="7" t="s">
        <v>1074</v>
      </c>
      <c r="C1060" s="21">
        <v>563.6</v>
      </c>
      <c r="D1060" s="16">
        <v>351.53</v>
      </c>
      <c r="E1060" s="21">
        <v>253.68</v>
      </c>
      <c r="F1060" s="4">
        <f t="shared" si="285"/>
        <v>433.50534402703732</v>
      </c>
      <c r="G1060" s="21">
        <v>0.81</v>
      </c>
      <c r="H1060" s="4">
        <v>108.8215</v>
      </c>
      <c r="I1060" s="59">
        <f t="shared" si="286"/>
        <v>87.057200000000009</v>
      </c>
      <c r="J1060" s="4">
        <f t="shared" si="287"/>
        <v>65.292899999999989</v>
      </c>
      <c r="K1060" s="59">
        <f t="shared" si="274"/>
        <v>542.32684402703728</v>
      </c>
      <c r="L1060" s="4">
        <f t="shared" si="289"/>
        <v>438.5872</v>
      </c>
      <c r="M1060" s="59">
        <f t="shared" si="290"/>
        <v>318.97289999999998</v>
      </c>
      <c r="N1060" s="4">
        <f t="shared" si="275"/>
        <v>0.80871379469856108</v>
      </c>
      <c r="O1060" s="8">
        <v>445.8</v>
      </c>
      <c r="Q1060" s="16">
        <v>1</v>
      </c>
      <c r="R1060" s="59">
        <f t="shared" si="276"/>
        <v>0</v>
      </c>
      <c r="S1060" s="6">
        <f t="shared" si="277"/>
        <v>542.32684402703728</v>
      </c>
      <c r="T1060" s="59">
        <f t="shared" si="278"/>
        <v>318.99792122909901</v>
      </c>
      <c r="U1060" s="6">
        <f t="shared" si="279"/>
        <v>438.5872</v>
      </c>
      <c r="V1060" s="59">
        <f t="shared" si="280"/>
        <v>0</v>
      </c>
      <c r="W1060" s="6">
        <f t="shared" si="281"/>
        <v>318.99792122909901</v>
      </c>
      <c r="X1060" s="59">
        <f t="shared" si="288"/>
        <v>1.1498978215043962</v>
      </c>
      <c r="Y1060" s="6">
        <f t="shared" si="282"/>
        <v>118.97289999999998</v>
      </c>
      <c r="Z1060" s="59">
        <f t="shared" si="283"/>
        <v>454.43732564375694</v>
      </c>
      <c r="AA1060" s="18">
        <f t="shared" si="284"/>
        <v>0.96512142654368538</v>
      </c>
      <c r="AB1060" s="8" t="s">
        <v>1074</v>
      </c>
      <c r="AS1060" s="2">
        <v>1</v>
      </c>
      <c r="AT1060" s="2">
        <v>0.9</v>
      </c>
    </row>
    <row r="1061" spans="2:46" x14ac:dyDescent="0.25">
      <c r="B1061" s="7" t="s">
        <v>1075</v>
      </c>
      <c r="C1061" s="21">
        <v>542.84</v>
      </c>
      <c r="D1061" s="16">
        <v>331.59</v>
      </c>
      <c r="E1061" s="21">
        <v>241.73</v>
      </c>
      <c r="F1061" s="4">
        <f t="shared" si="285"/>
        <v>410.34780491675593</v>
      </c>
      <c r="G1061" s="21">
        <v>0.8</v>
      </c>
      <c r="H1061" s="4">
        <v>108.8215</v>
      </c>
      <c r="I1061" s="59">
        <f t="shared" si="286"/>
        <v>87.057200000000009</v>
      </c>
      <c r="J1061" s="4">
        <f t="shared" si="287"/>
        <v>65.292899999999989</v>
      </c>
      <c r="K1061" s="59">
        <f t="shared" si="274"/>
        <v>519.16930491675589</v>
      </c>
      <c r="L1061" s="4">
        <f t="shared" si="289"/>
        <v>418.6472</v>
      </c>
      <c r="M1061" s="59">
        <f t="shared" si="290"/>
        <v>307.02289999999999</v>
      </c>
      <c r="N1061" s="4">
        <f t="shared" si="275"/>
        <v>0.80637895198200571</v>
      </c>
      <c r="O1061" s="8">
        <v>446.34</v>
      </c>
      <c r="Q1061" s="16">
        <v>1</v>
      </c>
      <c r="R1061" s="59">
        <f t="shared" si="276"/>
        <v>0</v>
      </c>
      <c r="S1061" s="6">
        <f t="shared" si="277"/>
        <v>519.16930491675589</v>
      </c>
      <c r="T1061" s="59">
        <f t="shared" si="278"/>
        <v>307.03629931965287</v>
      </c>
      <c r="U1061" s="6">
        <f t="shared" si="279"/>
        <v>418.6472</v>
      </c>
      <c r="V1061" s="59">
        <f t="shared" si="280"/>
        <v>0</v>
      </c>
      <c r="W1061" s="6">
        <f t="shared" si="281"/>
        <v>307.03629931965287</v>
      </c>
      <c r="X1061" s="59">
        <f t="shared" si="288"/>
        <v>-11.961621909446137</v>
      </c>
      <c r="Y1061" s="6">
        <f t="shared" si="282"/>
        <v>107.02289999999999</v>
      </c>
      <c r="Z1061" s="59">
        <f t="shared" si="283"/>
        <v>432.11037848245439</v>
      </c>
      <c r="AA1061" s="18">
        <f t="shared" si="284"/>
        <v>0.96884319573684796</v>
      </c>
      <c r="AB1061" s="8" t="s">
        <v>1075</v>
      </c>
      <c r="AS1061" s="2">
        <v>1</v>
      </c>
      <c r="AT1061" s="2">
        <v>0.9</v>
      </c>
    </row>
    <row r="1062" spans="2:46" x14ac:dyDescent="0.25">
      <c r="B1062" s="7" t="s">
        <v>1076</v>
      </c>
      <c r="C1062" s="21">
        <v>558.38</v>
      </c>
      <c r="D1062" s="16">
        <v>344.39</v>
      </c>
      <c r="E1062" s="21">
        <v>252.62</v>
      </c>
      <c r="F1062" s="4">
        <f t="shared" si="285"/>
        <v>427.108108679758</v>
      </c>
      <c r="G1062" s="21">
        <v>0.8</v>
      </c>
      <c r="H1062" s="4">
        <v>108.8215</v>
      </c>
      <c r="I1062" s="59">
        <f t="shared" si="286"/>
        <v>87.057200000000009</v>
      </c>
      <c r="J1062" s="4">
        <f t="shared" si="287"/>
        <v>65.292899999999989</v>
      </c>
      <c r="K1062" s="59">
        <f t="shared" si="274"/>
        <v>535.92960867975796</v>
      </c>
      <c r="L1062" s="4">
        <f t="shared" si="289"/>
        <v>431.44720000000001</v>
      </c>
      <c r="M1062" s="59">
        <f t="shared" si="290"/>
        <v>317.91289999999998</v>
      </c>
      <c r="N1062" s="4">
        <f t="shared" si="275"/>
        <v>0.80504453012561417</v>
      </c>
      <c r="O1062" s="8">
        <v>447.26</v>
      </c>
      <c r="Q1062" s="16">
        <v>1</v>
      </c>
      <c r="R1062" s="59">
        <f t="shared" si="276"/>
        <v>0</v>
      </c>
      <c r="S1062" s="6">
        <f t="shared" si="277"/>
        <v>535.92960867975796</v>
      </c>
      <c r="T1062" s="59">
        <f t="shared" si="278"/>
        <v>317.921152287479</v>
      </c>
      <c r="U1062" s="6">
        <f t="shared" si="279"/>
        <v>431.44720000000001</v>
      </c>
      <c r="V1062" s="59">
        <f t="shared" si="280"/>
        <v>0</v>
      </c>
      <c r="W1062" s="6">
        <f t="shared" si="281"/>
        <v>317.921152287479</v>
      </c>
      <c r="X1062" s="59">
        <f t="shared" si="288"/>
        <v>10.884852967826134</v>
      </c>
      <c r="Y1062" s="6">
        <f t="shared" si="282"/>
        <v>117.91289999999998</v>
      </c>
      <c r="Z1062" s="59">
        <f t="shared" si="283"/>
        <v>447.26964839372903</v>
      </c>
      <c r="AA1062" s="18">
        <f t="shared" si="284"/>
        <v>0.96462436373549632</v>
      </c>
      <c r="AB1062" s="8" t="s">
        <v>1076</v>
      </c>
      <c r="AS1062" s="2">
        <v>1</v>
      </c>
      <c r="AT1062" s="2">
        <v>0.9</v>
      </c>
    </row>
    <row r="1063" spans="2:46" x14ac:dyDescent="0.25">
      <c r="B1063" s="7" t="s">
        <v>1077</v>
      </c>
      <c r="C1063" s="21">
        <v>494.1</v>
      </c>
      <c r="D1063" s="16">
        <v>347.43</v>
      </c>
      <c r="E1063" s="21">
        <v>253.39</v>
      </c>
      <c r="F1063" s="4">
        <f t="shared" si="285"/>
        <v>430.0163915480432</v>
      </c>
      <c r="G1063" s="21">
        <v>0.8</v>
      </c>
      <c r="H1063" s="4">
        <v>108.8215</v>
      </c>
      <c r="I1063" s="59">
        <f t="shared" si="286"/>
        <v>87.057200000000009</v>
      </c>
      <c r="J1063" s="4">
        <f t="shared" si="287"/>
        <v>65.292899999999989</v>
      </c>
      <c r="K1063" s="59">
        <f t="shared" si="274"/>
        <v>538.83789154804322</v>
      </c>
      <c r="L1063" s="4">
        <f t="shared" si="289"/>
        <v>434.48720000000003</v>
      </c>
      <c r="M1063" s="59">
        <f t="shared" si="290"/>
        <v>318.68289999999996</v>
      </c>
      <c r="N1063" s="4">
        <f t="shared" si="275"/>
        <v>0.80634121470512954</v>
      </c>
      <c r="O1063" s="8">
        <v>446.66</v>
      </c>
      <c r="Q1063" s="16">
        <v>1</v>
      </c>
      <c r="R1063" s="59">
        <f t="shared" si="276"/>
        <v>0</v>
      </c>
      <c r="S1063" s="6">
        <f t="shared" si="277"/>
        <v>538.83789154804322</v>
      </c>
      <c r="T1063" s="59">
        <f t="shared" si="278"/>
        <v>318.69600939469069</v>
      </c>
      <c r="U1063" s="6">
        <f t="shared" si="279"/>
        <v>434.48720000000003</v>
      </c>
      <c r="V1063" s="59">
        <f t="shared" si="280"/>
        <v>0</v>
      </c>
      <c r="W1063" s="6">
        <f t="shared" si="281"/>
        <v>318.69600939469069</v>
      </c>
      <c r="X1063" s="59">
        <f t="shared" si="288"/>
        <v>0.77485710721168743</v>
      </c>
      <c r="Y1063" s="6">
        <f t="shared" si="282"/>
        <v>118.68289999999996</v>
      </c>
      <c r="Z1063" s="59">
        <f t="shared" si="283"/>
        <v>450.40510400776986</v>
      </c>
      <c r="AA1063" s="18">
        <f t="shared" si="284"/>
        <v>0.96465869532531934</v>
      </c>
      <c r="AB1063" s="8" t="s">
        <v>1077</v>
      </c>
      <c r="AS1063" s="2">
        <v>1</v>
      </c>
      <c r="AT1063" s="2">
        <v>0.9</v>
      </c>
    </row>
    <row r="1064" spans="2:46" x14ac:dyDescent="0.25">
      <c r="B1064" s="7" t="s">
        <v>1078</v>
      </c>
      <c r="C1064" s="21">
        <v>511.8</v>
      </c>
      <c r="D1064" s="16">
        <v>353.01</v>
      </c>
      <c r="E1064" s="21">
        <v>257.98</v>
      </c>
      <c r="F1064" s="4">
        <f t="shared" si="285"/>
        <v>437.22961987953198</v>
      </c>
      <c r="G1064" s="21">
        <v>0.8</v>
      </c>
      <c r="H1064" s="4">
        <v>108.8215</v>
      </c>
      <c r="I1064" s="59">
        <f t="shared" si="286"/>
        <v>87.057200000000009</v>
      </c>
      <c r="J1064" s="4">
        <f t="shared" si="287"/>
        <v>65.292899999999989</v>
      </c>
      <c r="K1064" s="59">
        <f t="shared" si="274"/>
        <v>546.05111987953194</v>
      </c>
      <c r="L1064" s="4">
        <f t="shared" si="289"/>
        <v>440.06720000000001</v>
      </c>
      <c r="M1064" s="59">
        <f t="shared" si="290"/>
        <v>323.27289999999999</v>
      </c>
      <c r="N1064" s="4">
        <f t="shared" si="275"/>
        <v>0.80590842867804435</v>
      </c>
      <c r="O1064" s="8">
        <v>447.36</v>
      </c>
      <c r="Q1064" s="16">
        <v>1</v>
      </c>
      <c r="R1064" s="59">
        <f t="shared" si="276"/>
        <v>0</v>
      </c>
      <c r="S1064" s="6">
        <f t="shared" si="277"/>
        <v>546.05111987953194</v>
      </c>
      <c r="T1064" s="59">
        <f t="shared" si="278"/>
        <v>323.2842170688989</v>
      </c>
      <c r="U1064" s="6">
        <f t="shared" si="279"/>
        <v>440.06720000000001</v>
      </c>
      <c r="V1064" s="59">
        <f t="shared" si="280"/>
        <v>0</v>
      </c>
      <c r="W1064" s="6">
        <f t="shared" si="281"/>
        <v>323.2842170688989</v>
      </c>
      <c r="X1064" s="59">
        <f t="shared" si="288"/>
        <v>4.5882076742082063</v>
      </c>
      <c r="Y1064" s="6">
        <f t="shared" si="282"/>
        <v>123.27289999999999</v>
      </c>
      <c r="Z1064" s="59">
        <f t="shared" si="283"/>
        <v>457.00694566959265</v>
      </c>
      <c r="AA1064" s="18">
        <f t="shared" si="284"/>
        <v>0.96293328617845608</v>
      </c>
      <c r="AB1064" s="8" t="s">
        <v>1078</v>
      </c>
      <c r="AS1064" s="2">
        <v>1</v>
      </c>
      <c r="AT1064" s="2">
        <v>0.9</v>
      </c>
    </row>
    <row r="1065" spans="2:46" x14ac:dyDescent="0.25">
      <c r="B1065" s="7" t="s">
        <v>1079</v>
      </c>
      <c r="C1065" s="21">
        <v>582.16</v>
      </c>
      <c r="D1065" s="16">
        <v>352.92</v>
      </c>
      <c r="E1065" s="21">
        <v>260.33</v>
      </c>
      <c r="F1065" s="4">
        <f t="shared" si="285"/>
        <v>438.54787116117666</v>
      </c>
      <c r="G1065" s="21">
        <v>0.8</v>
      </c>
      <c r="H1065" s="4">
        <v>108.8215</v>
      </c>
      <c r="I1065" s="59">
        <f t="shared" si="286"/>
        <v>87.057200000000009</v>
      </c>
      <c r="J1065" s="4">
        <f t="shared" si="287"/>
        <v>65.292899999999989</v>
      </c>
      <c r="K1065" s="59">
        <f t="shared" si="274"/>
        <v>547.36937116117667</v>
      </c>
      <c r="L1065" s="4">
        <f t="shared" si="289"/>
        <v>439.97720000000004</v>
      </c>
      <c r="M1065" s="59">
        <f t="shared" si="290"/>
        <v>325.62289999999996</v>
      </c>
      <c r="N1065" s="4">
        <f t="shared" si="275"/>
        <v>0.80380310477848371</v>
      </c>
      <c r="O1065" s="8">
        <v>449.87</v>
      </c>
      <c r="Q1065" s="16">
        <v>1</v>
      </c>
      <c r="R1065" s="59">
        <f t="shared" si="276"/>
        <v>0</v>
      </c>
      <c r="S1065" s="6">
        <f t="shared" si="277"/>
        <v>547.36937116117667</v>
      </c>
      <c r="T1065" s="59">
        <f t="shared" si="278"/>
        <v>325.62753563779268</v>
      </c>
      <c r="U1065" s="6">
        <f t="shared" si="279"/>
        <v>439.97720000000004</v>
      </c>
      <c r="V1065" s="59">
        <f t="shared" si="280"/>
        <v>0</v>
      </c>
      <c r="W1065" s="6">
        <f t="shared" si="281"/>
        <v>325.62753563779268</v>
      </c>
      <c r="X1065" s="59">
        <f t="shared" si="288"/>
        <v>2.3433185688937783</v>
      </c>
      <c r="Y1065" s="6">
        <f t="shared" si="282"/>
        <v>125.62289999999996</v>
      </c>
      <c r="Z1065" s="59">
        <f t="shared" si="283"/>
        <v>457.5598862709121</v>
      </c>
      <c r="AA1065" s="18">
        <f t="shared" si="284"/>
        <v>0.96157292892475787</v>
      </c>
      <c r="AB1065" s="8" t="s">
        <v>1079</v>
      </c>
      <c r="AS1065" s="2">
        <v>1</v>
      </c>
      <c r="AT1065" s="2">
        <v>0.9</v>
      </c>
    </row>
    <row r="1066" spans="2:46" x14ac:dyDescent="0.25">
      <c r="B1066" s="7" t="s">
        <v>1080</v>
      </c>
      <c r="C1066" s="21">
        <v>495.68</v>
      </c>
      <c r="D1066" s="16">
        <v>316.94</v>
      </c>
      <c r="E1066" s="21">
        <v>194.73</v>
      </c>
      <c r="F1066" s="4">
        <f t="shared" si="285"/>
        <v>371.98217228786649</v>
      </c>
      <c r="G1066" s="21">
        <v>0.85</v>
      </c>
      <c r="H1066" s="4">
        <v>108.8215</v>
      </c>
      <c r="I1066" s="59">
        <f t="shared" si="286"/>
        <v>87.057200000000009</v>
      </c>
      <c r="J1066" s="4">
        <f t="shared" si="287"/>
        <v>65.292899999999989</v>
      </c>
      <c r="K1066" s="59">
        <f t="shared" si="274"/>
        <v>480.8036722878665</v>
      </c>
      <c r="L1066" s="4">
        <f t="shared" si="289"/>
        <v>403.99720000000002</v>
      </c>
      <c r="M1066" s="59">
        <f t="shared" si="290"/>
        <v>260.02289999999999</v>
      </c>
      <c r="N1066" s="4">
        <f t="shared" si="275"/>
        <v>0.84025398158381581</v>
      </c>
      <c r="O1066" s="8">
        <v>452.72</v>
      </c>
      <c r="Q1066" s="16">
        <v>1</v>
      </c>
      <c r="R1066" s="59">
        <f t="shared" si="276"/>
        <v>0</v>
      </c>
      <c r="S1066" s="6">
        <f t="shared" si="277"/>
        <v>480.80367228786656</v>
      </c>
      <c r="T1066" s="59">
        <f t="shared" si="278"/>
        <v>260.68838423999284</v>
      </c>
      <c r="U1066" s="6">
        <f t="shared" si="279"/>
        <v>403.99720000000002</v>
      </c>
      <c r="V1066" s="59">
        <f t="shared" si="280"/>
        <v>0</v>
      </c>
      <c r="W1066" s="6">
        <f t="shared" si="281"/>
        <v>260.68838423999284</v>
      </c>
      <c r="X1066" s="59">
        <f t="shared" si="288"/>
        <v>-64.939151397799833</v>
      </c>
      <c r="Y1066" s="6">
        <f t="shared" si="282"/>
        <v>60.022899999999993</v>
      </c>
      <c r="Z1066" s="59">
        <f t="shared" si="283"/>
        <v>408.43173986879378</v>
      </c>
      <c r="AA1066" s="18">
        <f t="shared" si="284"/>
        <v>0.98914251896726157</v>
      </c>
      <c r="AB1066" s="8" t="s">
        <v>1080</v>
      </c>
      <c r="AS1066" s="2">
        <v>1</v>
      </c>
      <c r="AT1066" s="2">
        <v>0.9</v>
      </c>
    </row>
    <row r="1067" spans="2:46" x14ac:dyDescent="0.25">
      <c r="B1067" s="7" t="s">
        <v>1081</v>
      </c>
      <c r="C1067" s="21">
        <v>408.84</v>
      </c>
      <c r="D1067" s="16">
        <v>305.64999999999998</v>
      </c>
      <c r="E1067" s="21">
        <v>187.91</v>
      </c>
      <c r="F1067" s="4">
        <f t="shared" si="285"/>
        <v>358.79254535176727</v>
      </c>
      <c r="G1067" s="21">
        <v>0.85</v>
      </c>
      <c r="H1067" s="4">
        <v>108.8215</v>
      </c>
      <c r="I1067" s="59">
        <f t="shared" si="286"/>
        <v>87.057200000000009</v>
      </c>
      <c r="J1067" s="4">
        <f t="shared" si="287"/>
        <v>65.292899999999989</v>
      </c>
      <c r="K1067" s="59">
        <f t="shared" si="274"/>
        <v>467.61404535176729</v>
      </c>
      <c r="L1067" s="4">
        <f t="shared" si="289"/>
        <v>392.7072</v>
      </c>
      <c r="M1067" s="59">
        <f t="shared" si="290"/>
        <v>253.2029</v>
      </c>
      <c r="N1067" s="4">
        <f t="shared" si="275"/>
        <v>0.83981053157755803</v>
      </c>
      <c r="O1067" s="8">
        <v>453.18</v>
      </c>
      <c r="Q1067" s="16">
        <v>1</v>
      </c>
      <c r="R1067" s="59">
        <f t="shared" si="276"/>
        <v>0</v>
      </c>
      <c r="S1067" s="6">
        <f t="shared" si="277"/>
        <v>467.61404535176729</v>
      </c>
      <c r="T1067" s="59">
        <f t="shared" si="278"/>
        <v>253.85813061315298</v>
      </c>
      <c r="U1067" s="6">
        <f t="shared" si="279"/>
        <v>392.7072</v>
      </c>
      <c r="V1067" s="59">
        <f t="shared" si="280"/>
        <v>0</v>
      </c>
      <c r="W1067" s="6">
        <f t="shared" si="281"/>
        <v>253.85813061315298</v>
      </c>
      <c r="X1067" s="59">
        <f t="shared" si="288"/>
        <v>-6.8302536268398626</v>
      </c>
      <c r="Y1067" s="6">
        <f t="shared" si="282"/>
        <v>53.2029</v>
      </c>
      <c r="Z1067" s="59">
        <f t="shared" si="283"/>
        <v>396.29470536489634</v>
      </c>
      <c r="AA1067" s="18">
        <f t="shared" si="284"/>
        <v>0.99094738002721217</v>
      </c>
      <c r="AB1067" s="8" t="s">
        <v>1081</v>
      </c>
      <c r="AS1067" s="2">
        <v>1</v>
      </c>
      <c r="AT1067" s="2">
        <v>0.9</v>
      </c>
    </row>
    <row r="1068" spans="2:46" x14ac:dyDescent="0.25">
      <c r="B1068" s="7" t="s">
        <v>1082</v>
      </c>
      <c r="C1068" s="21">
        <v>527.05999999999995</v>
      </c>
      <c r="D1068" s="16">
        <v>346.36</v>
      </c>
      <c r="E1068" s="21">
        <v>263.10000000000002</v>
      </c>
      <c r="F1068" s="4">
        <f t="shared" si="285"/>
        <v>434.95615825046093</v>
      </c>
      <c r="G1068" s="21">
        <v>0.79</v>
      </c>
      <c r="H1068" s="4">
        <v>108.8215</v>
      </c>
      <c r="I1068" s="59">
        <f t="shared" si="286"/>
        <v>87.057200000000009</v>
      </c>
      <c r="J1068" s="4">
        <f t="shared" si="287"/>
        <v>65.292899999999989</v>
      </c>
      <c r="K1068" s="59">
        <f t="shared" si="274"/>
        <v>543.77765825046095</v>
      </c>
      <c r="L1068" s="4">
        <f t="shared" si="289"/>
        <v>433.41720000000004</v>
      </c>
      <c r="M1068" s="59">
        <f t="shared" si="290"/>
        <v>328.3929</v>
      </c>
      <c r="N1068" s="4">
        <f t="shared" si="275"/>
        <v>0.79704856097705012</v>
      </c>
      <c r="O1068" s="8">
        <v>450.64</v>
      </c>
      <c r="Q1068" s="16">
        <v>1</v>
      </c>
      <c r="R1068" s="59">
        <f t="shared" si="276"/>
        <v>0</v>
      </c>
      <c r="S1068" s="6">
        <f t="shared" si="277"/>
        <v>543.77765825046095</v>
      </c>
      <c r="T1068" s="59">
        <f t="shared" si="278"/>
        <v>328.39560343664022</v>
      </c>
      <c r="U1068" s="6">
        <f t="shared" si="279"/>
        <v>433.41720000000004</v>
      </c>
      <c r="V1068" s="59">
        <f t="shared" si="280"/>
        <v>0</v>
      </c>
      <c r="W1068" s="6">
        <f t="shared" si="281"/>
        <v>328.39560343664022</v>
      </c>
      <c r="X1068" s="59">
        <f t="shared" si="288"/>
        <v>74.537472823487235</v>
      </c>
      <c r="Y1068" s="6">
        <f t="shared" si="282"/>
        <v>128.3929</v>
      </c>
      <c r="Z1068" s="59">
        <f t="shared" si="283"/>
        <v>452.03451862247204</v>
      </c>
      <c r="AA1068" s="18">
        <f t="shared" si="284"/>
        <v>0.95881438727465695</v>
      </c>
      <c r="AB1068" s="8" t="s">
        <v>1082</v>
      </c>
      <c r="AS1068" s="2">
        <v>1</v>
      </c>
      <c r="AT1068" s="2">
        <v>0.9</v>
      </c>
    </row>
    <row r="1069" spans="2:46" x14ac:dyDescent="0.25">
      <c r="B1069" s="7" t="s">
        <v>1083</v>
      </c>
      <c r="C1069" s="21">
        <v>554.78</v>
      </c>
      <c r="D1069" s="16">
        <v>359.68</v>
      </c>
      <c r="E1069" s="21">
        <v>266.33999999999997</v>
      </c>
      <c r="F1069" s="4">
        <f t="shared" si="285"/>
        <v>447.55636293097206</v>
      </c>
      <c r="G1069" s="21">
        <v>0.8</v>
      </c>
      <c r="H1069" s="4">
        <v>108.8215</v>
      </c>
      <c r="I1069" s="59">
        <f t="shared" si="286"/>
        <v>87.057200000000009</v>
      </c>
      <c r="J1069" s="4">
        <f t="shared" si="287"/>
        <v>65.292899999999989</v>
      </c>
      <c r="K1069" s="59">
        <f t="shared" si="274"/>
        <v>556.37786293097201</v>
      </c>
      <c r="L1069" s="4">
        <f t="shared" si="289"/>
        <v>446.73720000000003</v>
      </c>
      <c r="M1069" s="59">
        <f t="shared" si="290"/>
        <v>331.63289999999995</v>
      </c>
      <c r="N1069" s="4">
        <f t="shared" si="275"/>
        <v>0.80293848796681055</v>
      </c>
      <c r="O1069" s="8">
        <v>451.09</v>
      </c>
      <c r="Q1069" s="16">
        <v>1</v>
      </c>
      <c r="R1069" s="59">
        <f t="shared" si="276"/>
        <v>0</v>
      </c>
      <c r="S1069" s="6">
        <f t="shared" si="277"/>
        <v>556.37786293097201</v>
      </c>
      <c r="T1069" s="59">
        <f t="shared" si="278"/>
        <v>331.63564418770704</v>
      </c>
      <c r="U1069" s="6">
        <f t="shared" si="279"/>
        <v>446.73720000000003</v>
      </c>
      <c r="V1069" s="59">
        <f t="shared" si="280"/>
        <v>0</v>
      </c>
      <c r="W1069" s="6">
        <f t="shared" si="281"/>
        <v>331.63564418770704</v>
      </c>
      <c r="X1069" s="59">
        <f t="shared" si="288"/>
        <v>3.2400407510668288</v>
      </c>
      <c r="Y1069" s="6">
        <f t="shared" si="282"/>
        <v>131.63289999999995</v>
      </c>
      <c r="Z1069" s="59">
        <f t="shared" si="283"/>
        <v>465.72668618649072</v>
      </c>
      <c r="AA1069" s="18">
        <f t="shared" si="284"/>
        <v>0.95922611533819913</v>
      </c>
      <c r="AB1069" s="8" t="s">
        <v>1083</v>
      </c>
      <c r="AS1069" s="2">
        <v>1</v>
      </c>
      <c r="AT1069" s="2">
        <v>0.9</v>
      </c>
    </row>
    <row r="1070" spans="2:46" x14ac:dyDescent="0.25">
      <c r="B1070" s="7" t="s">
        <v>1084</v>
      </c>
      <c r="C1070" s="21">
        <v>588.70000000000005</v>
      </c>
      <c r="D1070" s="16">
        <v>354.11</v>
      </c>
      <c r="E1070" s="21">
        <v>263.54000000000002</v>
      </c>
      <c r="F1070" s="4">
        <f t="shared" si="285"/>
        <v>441.41502432518087</v>
      </c>
      <c r="G1070" s="21">
        <v>0.8</v>
      </c>
      <c r="H1070" s="4">
        <v>108.8215</v>
      </c>
      <c r="I1070" s="59">
        <f t="shared" si="286"/>
        <v>87.057200000000009</v>
      </c>
      <c r="J1070" s="4">
        <f t="shared" si="287"/>
        <v>65.292899999999989</v>
      </c>
      <c r="K1070" s="59">
        <f t="shared" si="274"/>
        <v>550.23652432518088</v>
      </c>
      <c r="L1070" s="4">
        <f t="shared" si="289"/>
        <v>441.16720000000004</v>
      </c>
      <c r="M1070" s="59">
        <f t="shared" si="290"/>
        <v>328.8329</v>
      </c>
      <c r="N1070" s="4">
        <f t="shared" si="275"/>
        <v>0.80177738208319549</v>
      </c>
      <c r="O1070" s="8">
        <v>450.84</v>
      </c>
      <c r="Q1070" s="16">
        <v>1</v>
      </c>
      <c r="R1070" s="59">
        <f t="shared" si="276"/>
        <v>0</v>
      </c>
      <c r="S1070" s="6">
        <f t="shared" si="277"/>
        <v>550.23652432518088</v>
      </c>
      <c r="T1070" s="59">
        <f t="shared" si="278"/>
        <v>328.83390084602786</v>
      </c>
      <c r="U1070" s="6">
        <f t="shared" si="279"/>
        <v>441.16720000000004</v>
      </c>
      <c r="V1070" s="59">
        <f t="shared" si="280"/>
        <v>0</v>
      </c>
      <c r="W1070" s="6">
        <f t="shared" si="281"/>
        <v>328.83390084602786</v>
      </c>
      <c r="X1070" s="59">
        <f t="shared" si="288"/>
        <v>-2.8017433416791846</v>
      </c>
      <c r="Y1070" s="6">
        <f t="shared" si="282"/>
        <v>128.8329</v>
      </c>
      <c r="Z1070" s="59">
        <f t="shared" si="283"/>
        <v>459.59374938988242</v>
      </c>
      <c r="AA1070" s="18">
        <f t="shared" si="284"/>
        <v>0.95990687555184573</v>
      </c>
      <c r="AB1070" s="8" t="s">
        <v>1084</v>
      </c>
      <c r="AS1070" s="2">
        <v>1</v>
      </c>
      <c r="AT1070" s="2">
        <v>0.9</v>
      </c>
    </row>
    <row r="1071" spans="2:46" x14ac:dyDescent="0.25">
      <c r="B1071" s="7" t="s">
        <v>1085</v>
      </c>
      <c r="C1071" s="21">
        <v>612.52</v>
      </c>
      <c r="D1071" s="16">
        <v>359.51</v>
      </c>
      <c r="E1071" s="21">
        <v>264.32</v>
      </c>
      <c r="F1071" s="4">
        <f t="shared" si="285"/>
        <v>446.22023990401868</v>
      </c>
      <c r="G1071" s="21">
        <v>0.8</v>
      </c>
      <c r="H1071" s="4">
        <v>108.8215</v>
      </c>
      <c r="I1071" s="59">
        <f t="shared" si="286"/>
        <v>87.057200000000009</v>
      </c>
      <c r="J1071" s="4">
        <f t="shared" si="287"/>
        <v>65.292899999999989</v>
      </c>
      <c r="K1071" s="59">
        <f t="shared" si="274"/>
        <v>555.04173990401864</v>
      </c>
      <c r="L1071" s="4">
        <f t="shared" si="289"/>
        <v>446.56720000000001</v>
      </c>
      <c r="M1071" s="59">
        <f t="shared" si="290"/>
        <v>329.61289999999997</v>
      </c>
      <c r="N1071" s="4">
        <f t="shared" si="275"/>
        <v>0.80456507663229659</v>
      </c>
      <c r="O1071" s="8">
        <v>450.47</v>
      </c>
      <c r="Q1071" s="16">
        <v>1</v>
      </c>
      <c r="R1071" s="59">
        <f t="shared" si="276"/>
        <v>0</v>
      </c>
      <c r="S1071" s="6">
        <f t="shared" si="277"/>
        <v>555.04173990401864</v>
      </c>
      <c r="T1071" s="59">
        <f t="shared" si="278"/>
        <v>329.61958212436389</v>
      </c>
      <c r="U1071" s="6">
        <f t="shared" si="279"/>
        <v>446.56720000000001</v>
      </c>
      <c r="V1071" s="59">
        <f t="shared" si="280"/>
        <v>0</v>
      </c>
      <c r="W1071" s="6">
        <f t="shared" si="281"/>
        <v>329.61958212436389</v>
      </c>
      <c r="X1071" s="59">
        <f t="shared" si="288"/>
        <v>0.7856812783360283</v>
      </c>
      <c r="Y1071" s="6">
        <f t="shared" si="282"/>
        <v>129.61289999999997</v>
      </c>
      <c r="Z1071" s="59">
        <f t="shared" si="283"/>
        <v>464.99652467760444</v>
      </c>
      <c r="AA1071" s="18">
        <f t="shared" si="284"/>
        <v>0.96036674749261408</v>
      </c>
      <c r="AB1071" s="8" t="s">
        <v>1085</v>
      </c>
      <c r="AS1071" s="2">
        <v>1</v>
      </c>
      <c r="AT1071" s="2">
        <v>0.9</v>
      </c>
    </row>
    <row r="1072" spans="2:46" x14ac:dyDescent="0.25">
      <c r="B1072" s="7" t="s">
        <v>1086</v>
      </c>
      <c r="C1072" s="21">
        <v>539.26</v>
      </c>
      <c r="D1072" s="16">
        <v>350.42</v>
      </c>
      <c r="E1072" s="21">
        <v>265.39</v>
      </c>
      <c r="F1072" s="4">
        <f t="shared" si="285"/>
        <v>439.5748269635103</v>
      </c>
      <c r="G1072" s="21">
        <v>0.79</v>
      </c>
      <c r="H1072" s="4">
        <v>108.8215</v>
      </c>
      <c r="I1072" s="59">
        <f t="shared" si="286"/>
        <v>87.057200000000009</v>
      </c>
      <c r="J1072" s="4">
        <f t="shared" si="287"/>
        <v>65.292899999999989</v>
      </c>
      <c r="K1072" s="59">
        <f t="shared" si="274"/>
        <v>548.39632696351032</v>
      </c>
      <c r="L1072" s="4">
        <f t="shared" si="289"/>
        <v>437.47720000000004</v>
      </c>
      <c r="M1072" s="59">
        <f t="shared" si="290"/>
        <v>330.68289999999996</v>
      </c>
      <c r="N1072" s="4">
        <f t="shared" si="275"/>
        <v>0.79773911401326592</v>
      </c>
      <c r="O1072" s="8">
        <v>452.46</v>
      </c>
      <c r="Q1072" s="16">
        <v>1</v>
      </c>
      <c r="R1072" s="59">
        <f t="shared" si="276"/>
        <v>0</v>
      </c>
      <c r="S1072" s="6">
        <f t="shared" si="277"/>
        <v>548.39632696351032</v>
      </c>
      <c r="T1072" s="59">
        <f t="shared" si="278"/>
        <v>330.68448845875622</v>
      </c>
      <c r="U1072" s="6">
        <f t="shared" si="279"/>
        <v>437.47720000000004</v>
      </c>
      <c r="V1072" s="59">
        <f t="shared" si="280"/>
        <v>0</v>
      </c>
      <c r="W1072" s="6">
        <f t="shared" si="281"/>
        <v>330.68448845875622</v>
      </c>
      <c r="X1072" s="59">
        <f t="shared" si="288"/>
        <v>1.0649063343923331</v>
      </c>
      <c r="Y1072" s="6">
        <f t="shared" si="282"/>
        <v>130.68289999999996</v>
      </c>
      <c r="Z1072" s="59">
        <f t="shared" si="283"/>
        <v>456.57893169993071</v>
      </c>
      <c r="AA1072" s="18">
        <f t="shared" si="284"/>
        <v>0.95816335276616627</v>
      </c>
      <c r="AB1072" s="8" t="s">
        <v>1086</v>
      </c>
      <c r="AS1072" s="2">
        <v>1</v>
      </c>
      <c r="AT1072" s="2">
        <v>0.9</v>
      </c>
    </row>
    <row r="1073" spans="2:46" x14ac:dyDescent="0.25">
      <c r="B1073" s="7" t="s">
        <v>1087</v>
      </c>
      <c r="C1073" s="21">
        <v>588.94000000000005</v>
      </c>
      <c r="D1073" s="16">
        <v>360.61</v>
      </c>
      <c r="E1073" s="21">
        <v>267.48</v>
      </c>
      <c r="F1073" s="4">
        <f t="shared" si="285"/>
        <v>448.98231869417754</v>
      </c>
      <c r="G1073" s="21">
        <v>0.8</v>
      </c>
      <c r="H1073" s="4">
        <v>108.8215</v>
      </c>
      <c r="I1073" s="59">
        <f t="shared" si="286"/>
        <v>87.057200000000009</v>
      </c>
      <c r="J1073" s="4">
        <f t="shared" si="287"/>
        <v>65.292899999999989</v>
      </c>
      <c r="K1073" s="59">
        <f t="shared" si="274"/>
        <v>557.80381869417749</v>
      </c>
      <c r="L1073" s="4">
        <f t="shared" si="289"/>
        <v>447.66720000000004</v>
      </c>
      <c r="M1073" s="59">
        <f t="shared" si="290"/>
        <v>332.77289999999999</v>
      </c>
      <c r="N1073" s="4">
        <f t="shared" si="275"/>
        <v>0.80255312889035424</v>
      </c>
      <c r="O1073" s="8">
        <v>454.03</v>
      </c>
      <c r="Q1073" s="16">
        <v>1</v>
      </c>
      <c r="R1073" s="59">
        <f t="shared" si="276"/>
        <v>0</v>
      </c>
      <c r="S1073" s="6">
        <f t="shared" si="277"/>
        <v>557.80381869417749</v>
      </c>
      <c r="T1073" s="59">
        <f t="shared" si="278"/>
        <v>332.77496629699596</v>
      </c>
      <c r="U1073" s="6">
        <f t="shared" si="279"/>
        <v>447.66720000000004</v>
      </c>
      <c r="V1073" s="59">
        <f t="shared" si="280"/>
        <v>0</v>
      </c>
      <c r="W1073" s="6">
        <f t="shared" si="281"/>
        <v>332.77496629699596</v>
      </c>
      <c r="X1073" s="59">
        <f t="shared" si="288"/>
        <v>2.0904778382397353</v>
      </c>
      <c r="Y1073" s="6">
        <f t="shared" si="282"/>
        <v>132.77289999999999</v>
      </c>
      <c r="Z1073" s="59">
        <f t="shared" si="283"/>
        <v>466.94171470350562</v>
      </c>
      <c r="AA1073" s="18">
        <f t="shared" si="284"/>
        <v>0.95872179739661012</v>
      </c>
      <c r="AB1073" s="8" t="s">
        <v>1087</v>
      </c>
      <c r="AS1073" s="2">
        <v>1</v>
      </c>
      <c r="AT1073" s="2">
        <v>0.9</v>
      </c>
    </row>
    <row r="1074" spans="2:46" x14ac:dyDescent="0.25">
      <c r="B1074" s="7" t="s">
        <v>1088</v>
      </c>
      <c r="C1074" s="21">
        <v>608.76</v>
      </c>
      <c r="D1074" s="16">
        <v>353.77</v>
      </c>
      <c r="E1074" s="21">
        <v>272.29000000000002</v>
      </c>
      <c r="F1074" s="4">
        <f t="shared" si="285"/>
        <v>446.42474953792606</v>
      </c>
      <c r="G1074" s="21">
        <v>0.79</v>
      </c>
      <c r="H1074" s="4">
        <v>108.8215</v>
      </c>
      <c r="I1074" s="59">
        <f t="shared" si="286"/>
        <v>87.057200000000009</v>
      </c>
      <c r="J1074" s="4">
        <f t="shared" si="287"/>
        <v>65.292899999999989</v>
      </c>
      <c r="K1074" s="59">
        <f t="shared" si="274"/>
        <v>555.24624953792602</v>
      </c>
      <c r="L1074" s="4">
        <f t="shared" si="289"/>
        <v>440.8272</v>
      </c>
      <c r="M1074" s="59">
        <f t="shared" si="290"/>
        <v>337.5829</v>
      </c>
      <c r="N1074" s="4">
        <f t="shared" si="275"/>
        <v>0.79393098173441934</v>
      </c>
      <c r="O1074" s="8">
        <v>455.59</v>
      </c>
      <c r="Q1074" s="16">
        <v>1</v>
      </c>
      <c r="R1074" s="59">
        <f t="shared" si="276"/>
        <v>0</v>
      </c>
      <c r="S1074" s="6">
        <f t="shared" si="277"/>
        <v>555.24624953792602</v>
      </c>
      <c r="T1074" s="59">
        <f t="shared" si="278"/>
        <v>337.59410149777909</v>
      </c>
      <c r="U1074" s="6">
        <f t="shared" si="279"/>
        <v>440.8272</v>
      </c>
      <c r="V1074" s="59">
        <f t="shared" si="280"/>
        <v>0</v>
      </c>
      <c r="W1074" s="6">
        <f t="shared" si="281"/>
        <v>337.59410149777909</v>
      </c>
      <c r="X1074" s="59">
        <f t="shared" si="288"/>
        <v>4.819135200783137</v>
      </c>
      <c r="Y1074" s="6">
        <f t="shared" si="282"/>
        <v>137.5829</v>
      </c>
      <c r="Z1074" s="59">
        <f t="shared" si="283"/>
        <v>461.798305142245</v>
      </c>
      <c r="AA1074" s="18">
        <f t="shared" si="284"/>
        <v>0.95458817213331826</v>
      </c>
      <c r="AB1074" s="8" t="s">
        <v>1088</v>
      </c>
      <c r="AS1074" s="2">
        <v>1</v>
      </c>
      <c r="AT1074" s="2">
        <v>0.9</v>
      </c>
    </row>
    <row r="1075" spans="2:46" x14ac:dyDescent="0.25">
      <c r="B1075" s="7" t="s">
        <v>1089</v>
      </c>
      <c r="C1075" s="21">
        <v>570.22</v>
      </c>
      <c r="D1075" s="16">
        <v>354.51</v>
      </c>
      <c r="E1075" s="21">
        <v>269.99</v>
      </c>
      <c r="F1075" s="4">
        <f t="shared" si="285"/>
        <v>445.61411579975788</v>
      </c>
      <c r="G1075" s="21">
        <v>0.79</v>
      </c>
      <c r="H1075" s="4">
        <v>108.8215</v>
      </c>
      <c r="I1075" s="59">
        <f t="shared" si="286"/>
        <v>87.057200000000009</v>
      </c>
      <c r="J1075" s="4">
        <f t="shared" si="287"/>
        <v>65.292899999999989</v>
      </c>
      <c r="K1075" s="59">
        <f t="shared" si="274"/>
        <v>554.4356157997579</v>
      </c>
      <c r="L1075" s="4">
        <f t="shared" si="289"/>
        <v>441.56720000000001</v>
      </c>
      <c r="M1075" s="59">
        <f t="shared" si="290"/>
        <v>335.28289999999998</v>
      </c>
      <c r="N1075" s="4">
        <f t="shared" si="275"/>
        <v>0.79642646939816741</v>
      </c>
      <c r="O1075" s="8">
        <v>456.66</v>
      </c>
      <c r="Q1075" s="16">
        <v>1</v>
      </c>
      <c r="R1075" s="59">
        <f t="shared" si="276"/>
        <v>0</v>
      </c>
      <c r="S1075" s="6">
        <f t="shared" si="277"/>
        <v>554.4356157997579</v>
      </c>
      <c r="T1075" s="59">
        <f t="shared" si="278"/>
        <v>335.28683235614358</v>
      </c>
      <c r="U1075" s="6">
        <f t="shared" si="279"/>
        <v>441.56720000000001</v>
      </c>
      <c r="V1075" s="59">
        <f t="shared" si="280"/>
        <v>0</v>
      </c>
      <c r="W1075" s="6">
        <f t="shared" si="281"/>
        <v>335.28683235614358</v>
      </c>
      <c r="X1075" s="59">
        <f t="shared" si="288"/>
        <v>-2.3072691416355156</v>
      </c>
      <c r="Y1075" s="6">
        <f t="shared" si="282"/>
        <v>135.28289999999998</v>
      </c>
      <c r="Z1075" s="59">
        <f t="shared" si="283"/>
        <v>461.82578441253145</v>
      </c>
      <c r="AA1075" s="18">
        <f t="shared" si="284"/>
        <v>0.9561337086488112</v>
      </c>
      <c r="AB1075" s="8" t="s">
        <v>1089</v>
      </c>
      <c r="AS1075" s="2">
        <v>1</v>
      </c>
      <c r="AT1075" s="2">
        <v>0.9</v>
      </c>
    </row>
    <row r="1076" spans="2:46" x14ac:dyDescent="0.25">
      <c r="B1076" s="7" t="s">
        <v>1090</v>
      </c>
      <c r="C1076" s="21">
        <v>524.94000000000005</v>
      </c>
      <c r="D1076" s="16">
        <v>353.3</v>
      </c>
      <c r="E1076" s="21">
        <v>273.76</v>
      </c>
      <c r="F1076" s="4">
        <f t="shared" si="285"/>
        <v>446.95125864013403</v>
      </c>
      <c r="G1076" s="21">
        <v>0.79</v>
      </c>
      <c r="H1076" s="4">
        <v>108.8215</v>
      </c>
      <c r="I1076" s="59">
        <f t="shared" si="286"/>
        <v>87.057200000000009</v>
      </c>
      <c r="J1076" s="4">
        <f t="shared" si="287"/>
        <v>65.292899999999989</v>
      </c>
      <c r="K1076" s="59">
        <f t="shared" si="274"/>
        <v>555.77275864013404</v>
      </c>
      <c r="L1076" s="4">
        <f t="shared" si="289"/>
        <v>440.35720000000003</v>
      </c>
      <c r="M1076" s="59">
        <f t="shared" si="290"/>
        <v>339.05289999999997</v>
      </c>
      <c r="N1076" s="4">
        <f t="shared" si="275"/>
        <v>0.79233318501876016</v>
      </c>
      <c r="O1076" s="8">
        <v>459.03</v>
      </c>
      <c r="Q1076" s="16">
        <v>1</v>
      </c>
      <c r="R1076" s="59">
        <f t="shared" si="276"/>
        <v>0</v>
      </c>
      <c r="S1076" s="6">
        <f t="shared" si="277"/>
        <v>555.77275864013404</v>
      </c>
      <c r="T1076" s="59">
        <f t="shared" si="278"/>
        <v>339.0706351995475</v>
      </c>
      <c r="U1076" s="6">
        <f t="shared" si="279"/>
        <v>440.35720000000003</v>
      </c>
      <c r="V1076" s="59">
        <f t="shared" si="280"/>
        <v>0</v>
      </c>
      <c r="W1076" s="6">
        <f t="shared" si="281"/>
        <v>339.0706351995475</v>
      </c>
      <c r="X1076" s="59">
        <f t="shared" si="288"/>
        <v>3.7838028434039188</v>
      </c>
      <c r="Y1076" s="6">
        <f t="shared" si="282"/>
        <v>139.05289999999997</v>
      </c>
      <c r="Z1076" s="59">
        <f t="shared" si="283"/>
        <v>461.7901824316429</v>
      </c>
      <c r="AA1076" s="18">
        <f t="shared" si="284"/>
        <v>0.953587184727957</v>
      </c>
      <c r="AB1076" s="8" t="s">
        <v>1090</v>
      </c>
      <c r="AS1076" s="2">
        <v>1</v>
      </c>
      <c r="AT1076" s="2">
        <v>0.9</v>
      </c>
    </row>
    <row r="1077" spans="2:46" x14ac:dyDescent="0.25">
      <c r="B1077" s="7" t="s">
        <v>1091</v>
      </c>
      <c r="C1077" s="21">
        <v>547.5</v>
      </c>
      <c r="D1077" s="16">
        <v>358.92</v>
      </c>
      <c r="E1077" s="21">
        <v>275.99</v>
      </c>
      <c r="F1077" s="4">
        <f t="shared" si="285"/>
        <v>452.76268231823167</v>
      </c>
      <c r="G1077" s="21">
        <v>0.79</v>
      </c>
      <c r="H1077" s="4">
        <v>108.8215</v>
      </c>
      <c r="I1077" s="59">
        <f t="shared" si="286"/>
        <v>87.057200000000009</v>
      </c>
      <c r="J1077" s="4">
        <f t="shared" si="287"/>
        <v>65.292899999999989</v>
      </c>
      <c r="K1077" s="59">
        <f t="shared" si="274"/>
        <v>561.58418231823168</v>
      </c>
      <c r="L1077" s="4">
        <f t="shared" si="289"/>
        <v>445.97720000000004</v>
      </c>
      <c r="M1077" s="59">
        <f t="shared" si="290"/>
        <v>341.28289999999998</v>
      </c>
      <c r="N1077" s="4">
        <f t="shared" si="275"/>
        <v>0.79414131316697079</v>
      </c>
      <c r="O1077" s="8">
        <v>459.57</v>
      </c>
      <c r="Q1077" s="16">
        <v>1</v>
      </c>
      <c r="R1077" s="59">
        <f t="shared" si="276"/>
        <v>0</v>
      </c>
      <c r="S1077" s="6">
        <f t="shared" si="277"/>
        <v>561.58418231823168</v>
      </c>
      <c r="T1077" s="59">
        <f t="shared" si="278"/>
        <v>341.29332092819641</v>
      </c>
      <c r="U1077" s="6">
        <f t="shared" si="279"/>
        <v>445.97720000000004</v>
      </c>
      <c r="V1077" s="59">
        <f t="shared" si="280"/>
        <v>0</v>
      </c>
      <c r="W1077" s="6">
        <f t="shared" si="281"/>
        <v>341.29332092819641</v>
      </c>
      <c r="X1077" s="59">
        <f t="shared" si="288"/>
        <v>2.2226857286489121</v>
      </c>
      <c r="Y1077" s="6">
        <f t="shared" si="282"/>
        <v>141.28289999999998</v>
      </c>
      <c r="Z1077" s="59">
        <f t="shared" si="283"/>
        <v>467.82103496128735</v>
      </c>
      <c r="AA1077" s="18">
        <f t="shared" si="284"/>
        <v>0.95330728349336635</v>
      </c>
      <c r="AB1077" s="8" t="s">
        <v>1091</v>
      </c>
      <c r="AS1077" s="2">
        <v>1</v>
      </c>
      <c r="AT1077" s="2">
        <v>0.9</v>
      </c>
    </row>
    <row r="1078" spans="2:46" x14ac:dyDescent="0.25">
      <c r="B1078" s="7" t="s">
        <v>1092</v>
      </c>
      <c r="C1078" s="21">
        <v>584.1</v>
      </c>
      <c r="D1078" s="16">
        <v>343.48</v>
      </c>
      <c r="E1078" s="21">
        <v>267.75</v>
      </c>
      <c r="F1078" s="4">
        <f t="shared" si="285"/>
        <v>435.5095554634824</v>
      </c>
      <c r="G1078" s="21">
        <v>0.78</v>
      </c>
      <c r="H1078" s="4">
        <v>108.8215</v>
      </c>
      <c r="I1078" s="59">
        <f t="shared" si="286"/>
        <v>87.057200000000009</v>
      </c>
      <c r="J1078" s="4">
        <f t="shared" si="287"/>
        <v>65.292899999999989</v>
      </c>
      <c r="K1078" s="59">
        <f t="shared" si="274"/>
        <v>544.33105546348236</v>
      </c>
      <c r="L1078" s="4">
        <f t="shared" si="289"/>
        <v>430.53720000000004</v>
      </c>
      <c r="M1078" s="59">
        <f t="shared" si="290"/>
        <v>333.04289999999997</v>
      </c>
      <c r="N1078" s="4">
        <f t="shared" si="275"/>
        <v>0.79094733926839778</v>
      </c>
      <c r="O1078" s="8">
        <v>459.23</v>
      </c>
      <c r="Q1078" s="16">
        <v>1</v>
      </c>
      <c r="R1078" s="59">
        <f t="shared" si="276"/>
        <v>0</v>
      </c>
      <c r="S1078" s="6">
        <f t="shared" si="277"/>
        <v>544.33105546348236</v>
      </c>
      <c r="T1078" s="59">
        <f t="shared" si="278"/>
        <v>333.06758677203749</v>
      </c>
      <c r="U1078" s="6">
        <f t="shared" si="279"/>
        <v>430.53720000000004</v>
      </c>
      <c r="V1078" s="59">
        <f t="shared" si="280"/>
        <v>0</v>
      </c>
      <c r="W1078" s="6">
        <f t="shared" si="281"/>
        <v>333.06758677203749</v>
      </c>
      <c r="X1078" s="59">
        <f t="shared" si="288"/>
        <v>-8.2257341561589215</v>
      </c>
      <c r="Y1078" s="6">
        <f t="shared" si="282"/>
        <v>133.04289999999997</v>
      </c>
      <c r="Z1078" s="59">
        <f t="shared" si="283"/>
        <v>450.62478163573076</v>
      </c>
      <c r="AA1078" s="18">
        <f t="shared" si="284"/>
        <v>0.95542282081599139</v>
      </c>
      <c r="AB1078" s="8" t="s">
        <v>1092</v>
      </c>
      <c r="AS1078" s="2">
        <v>1</v>
      </c>
      <c r="AT1078" s="2">
        <v>0.9</v>
      </c>
    </row>
    <row r="1079" spans="2:46" x14ac:dyDescent="0.25">
      <c r="B1079" s="7" t="s">
        <v>1093</v>
      </c>
      <c r="C1079" s="21">
        <v>609.74</v>
      </c>
      <c r="D1079" s="16">
        <v>361.51</v>
      </c>
      <c r="E1079" s="21">
        <v>270.41000000000003</v>
      </c>
      <c r="F1079" s="4">
        <f t="shared" si="285"/>
        <v>451.45437000875296</v>
      </c>
      <c r="G1079" s="21">
        <v>0.8</v>
      </c>
      <c r="H1079" s="4">
        <v>108.8215</v>
      </c>
      <c r="I1079" s="59">
        <f t="shared" si="286"/>
        <v>87.057200000000009</v>
      </c>
      <c r="J1079" s="4">
        <f t="shared" si="287"/>
        <v>65.292899999999989</v>
      </c>
      <c r="K1079" s="59">
        <f t="shared" si="274"/>
        <v>560.27587000875292</v>
      </c>
      <c r="L1079" s="4">
        <f t="shared" si="289"/>
        <v>448.56720000000001</v>
      </c>
      <c r="M1079" s="59">
        <f t="shared" si="290"/>
        <v>335.7029</v>
      </c>
      <c r="N1079" s="4">
        <f t="shared" si="275"/>
        <v>0.80061845246519769</v>
      </c>
      <c r="O1079" s="8">
        <v>453.9</v>
      </c>
      <c r="Q1079" s="16">
        <v>1</v>
      </c>
      <c r="R1079" s="59">
        <f t="shared" si="276"/>
        <v>0</v>
      </c>
      <c r="S1079" s="6">
        <f t="shared" si="277"/>
        <v>560.27587000875292</v>
      </c>
      <c r="T1079" s="59">
        <f t="shared" si="278"/>
        <v>335.70301994206864</v>
      </c>
      <c r="U1079" s="6">
        <f t="shared" si="279"/>
        <v>448.56720000000001</v>
      </c>
      <c r="V1079" s="59">
        <f t="shared" si="280"/>
        <v>0</v>
      </c>
      <c r="W1079" s="6">
        <f t="shared" si="281"/>
        <v>335.70301994206864</v>
      </c>
      <c r="X1079" s="59">
        <f t="shared" si="288"/>
        <v>2.6354331700311491</v>
      </c>
      <c r="Y1079" s="6">
        <f t="shared" si="282"/>
        <v>135.7029</v>
      </c>
      <c r="Z1079" s="59">
        <f t="shared" si="283"/>
        <v>468.6446521451515</v>
      </c>
      <c r="AA1079" s="18">
        <f t="shared" si="284"/>
        <v>0.9571584737961909</v>
      </c>
      <c r="AB1079" s="8" t="s">
        <v>1093</v>
      </c>
      <c r="AS1079" s="2">
        <v>1</v>
      </c>
      <c r="AT1079" s="2">
        <v>0.9</v>
      </c>
    </row>
    <row r="1080" spans="2:46" x14ac:dyDescent="0.25">
      <c r="B1080" s="7" t="s">
        <v>1094</v>
      </c>
      <c r="C1080" s="21">
        <v>540.46</v>
      </c>
      <c r="D1080" s="16">
        <v>355.56</v>
      </c>
      <c r="E1080" s="21">
        <v>269.8</v>
      </c>
      <c r="F1080" s="4">
        <f t="shared" si="285"/>
        <v>446.33502394501824</v>
      </c>
      <c r="G1080" s="21">
        <v>0.79</v>
      </c>
      <c r="H1080" s="4">
        <v>108.8215</v>
      </c>
      <c r="I1080" s="59">
        <f t="shared" si="286"/>
        <v>87.057200000000009</v>
      </c>
      <c r="J1080" s="4">
        <f t="shared" si="287"/>
        <v>65.292899999999989</v>
      </c>
      <c r="K1080" s="59">
        <f t="shared" si="274"/>
        <v>555.15652394501819</v>
      </c>
      <c r="L1080" s="4">
        <f t="shared" si="289"/>
        <v>442.61720000000003</v>
      </c>
      <c r="M1080" s="59">
        <f t="shared" si="290"/>
        <v>335.09289999999999</v>
      </c>
      <c r="N1080" s="4">
        <f t="shared" si="275"/>
        <v>0.79728361445651696</v>
      </c>
      <c r="O1080" s="8">
        <v>453.19</v>
      </c>
      <c r="Q1080" s="16">
        <v>1</v>
      </c>
      <c r="R1080" s="59">
        <f t="shared" si="276"/>
        <v>0</v>
      </c>
      <c r="S1080" s="6">
        <f t="shared" si="277"/>
        <v>555.15652394501819</v>
      </c>
      <c r="T1080" s="59">
        <f t="shared" si="278"/>
        <v>335.09518102007308</v>
      </c>
      <c r="U1080" s="6">
        <f t="shared" si="279"/>
        <v>442.61720000000003</v>
      </c>
      <c r="V1080" s="59">
        <f t="shared" si="280"/>
        <v>0</v>
      </c>
      <c r="W1080" s="6">
        <f t="shared" si="281"/>
        <v>335.09518102007308</v>
      </c>
      <c r="X1080" s="59">
        <f t="shared" si="288"/>
        <v>-0.60783892199555112</v>
      </c>
      <c r="Y1080" s="6">
        <f t="shared" si="282"/>
        <v>135.09289999999999</v>
      </c>
      <c r="Z1080" s="59">
        <f t="shared" si="283"/>
        <v>462.77432660666261</v>
      </c>
      <c r="AA1080" s="18">
        <f t="shared" si="284"/>
        <v>0.95644285897520143</v>
      </c>
      <c r="AB1080" s="8" t="s">
        <v>1094</v>
      </c>
      <c r="AS1080" s="2">
        <v>1</v>
      </c>
      <c r="AT1080" s="2">
        <v>0.9</v>
      </c>
    </row>
    <row r="1081" spans="2:46" x14ac:dyDescent="0.25">
      <c r="B1081" s="7" t="s">
        <v>1095</v>
      </c>
      <c r="C1081" s="21">
        <v>606.17999999999995</v>
      </c>
      <c r="D1081" s="16">
        <v>360.34</v>
      </c>
      <c r="E1081" s="21">
        <v>266.67</v>
      </c>
      <c r="F1081" s="4">
        <f t="shared" si="285"/>
        <v>448.28317445561123</v>
      </c>
      <c r="G1081" s="21">
        <v>0.8</v>
      </c>
      <c r="H1081" s="4">
        <v>108.8215</v>
      </c>
      <c r="I1081" s="59">
        <f t="shared" si="286"/>
        <v>87.057200000000009</v>
      </c>
      <c r="J1081" s="4">
        <f t="shared" si="287"/>
        <v>65.292899999999989</v>
      </c>
      <c r="K1081" s="59">
        <f t="shared" si="274"/>
        <v>557.10467445561119</v>
      </c>
      <c r="L1081" s="4">
        <f t="shared" si="289"/>
        <v>447.3972</v>
      </c>
      <c r="M1081" s="59">
        <f t="shared" si="290"/>
        <v>331.96289999999999</v>
      </c>
      <c r="N1081" s="4">
        <f t="shared" si="275"/>
        <v>0.80307565259111391</v>
      </c>
      <c r="O1081" s="8">
        <v>452.4</v>
      </c>
      <c r="Q1081" s="16">
        <v>1</v>
      </c>
      <c r="R1081" s="59">
        <f t="shared" si="276"/>
        <v>0</v>
      </c>
      <c r="S1081" s="6">
        <f t="shared" si="277"/>
        <v>557.10467445561119</v>
      </c>
      <c r="T1081" s="59">
        <f t="shared" si="278"/>
        <v>331.96590748517002</v>
      </c>
      <c r="U1081" s="6">
        <f t="shared" si="279"/>
        <v>447.3972</v>
      </c>
      <c r="V1081" s="59">
        <f t="shared" si="280"/>
        <v>0</v>
      </c>
      <c r="W1081" s="6">
        <f t="shared" si="281"/>
        <v>331.96590748517002</v>
      </c>
      <c r="X1081" s="59">
        <f t="shared" si="288"/>
        <v>-3.1292735349030636</v>
      </c>
      <c r="Y1081" s="6">
        <f t="shared" si="282"/>
        <v>131.96289999999999</v>
      </c>
      <c r="Z1081" s="59">
        <f t="shared" si="283"/>
        <v>466.45306467451792</v>
      </c>
      <c r="AA1081" s="18">
        <f t="shared" si="284"/>
        <v>0.95914730523248948</v>
      </c>
      <c r="AB1081" s="8" t="s">
        <v>1095</v>
      </c>
      <c r="AS1081" s="2">
        <v>1</v>
      </c>
      <c r="AT1081" s="2">
        <v>0.9</v>
      </c>
    </row>
    <row r="1082" spans="2:46" x14ac:dyDescent="0.25">
      <c r="B1082" s="7" t="s">
        <v>1096</v>
      </c>
      <c r="C1082" s="21">
        <v>546.58000000000004</v>
      </c>
      <c r="D1082" s="16">
        <v>356.3</v>
      </c>
      <c r="E1082" s="21">
        <v>268.63</v>
      </c>
      <c r="F1082" s="4">
        <f t="shared" si="285"/>
        <v>446.21941564660762</v>
      </c>
      <c r="G1082" s="21">
        <v>0.8</v>
      </c>
      <c r="H1082" s="4">
        <v>108.8215</v>
      </c>
      <c r="I1082" s="59">
        <f t="shared" si="286"/>
        <v>87.057200000000009</v>
      </c>
      <c r="J1082" s="4">
        <f t="shared" si="287"/>
        <v>65.292899999999989</v>
      </c>
      <c r="K1082" s="59">
        <f t="shared" si="274"/>
        <v>555.04091564660757</v>
      </c>
      <c r="L1082" s="4">
        <f t="shared" si="289"/>
        <v>443.35720000000003</v>
      </c>
      <c r="M1082" s="59">
        <f t="shared" si="290"/>
        <v>333.92289999999997</v>
      </c>
      <c r="N1082" s="4">
        <f t="shared" si="275"/>
        <v>0.79878291401905199</v>
      </c>
      <c r="O1082" s="8">
        <v>453.13</v>
      </c>
      <c r="Q1082" s="16">
        <v>1</v>
      </c>
      <c r="R1082" s="59">
        <f t="shared" si="276"/>
        <v>0</v>
      </c>
      <c r="S1082" s="6">
        <f t="shared" si="277"/>
        <v>555.04091564660757</v>
      </c>
      <c r="T1082" s="59">
        <f t="shared" si="278"/>
        <v>333.92336134206676</v>
      </c>
      <c r="U1082" s="6">
        <f t="shared" si="279"/>
        <v>443.35720000000003</v>
      </c>
      <c r="V1082" s="59">
        <f t="shared" si="280"/>
        <v>0</v>
      </c>
      <c r="W1082" s="6">
        <f t="shared" si="281"/>
        <v>333.92336134206676</v>
      </c>
      <c r="X1082" s="59">
        <f t="shared" si="288"/>
        <v>1.9574538568967341</v>
      </c>
      <c r="Y1082" s="6">
        <f t="shared" si="282"/>
        <v>133.92289999999997</v>
      </c>
      <c r="Z1082" s="59">
        <f t="shared" si="283"/>
        <v>463.14247261102065</v>
      </c>
      <c r="AA1082" s="18">
        <f t="shared" si="284"/>
        <v>0.95728037530335153</v>
      </c>
      <c r="AB1082" s="8" t="s">
        <v>1096</v>
      </c>
      <c r="AS1082" s="2">
        <v>1</v>
      </c>
      <c r="AT1082" s="2">
        <v>0.9</v>
      </c>
    </row>
    <row r="1083" spans="2:46" x14ac:dyDescent="0.25">
      <c r="B1083" s="7" t="s">
        <v>1097</v>
      </c>
      <c r="C1083" s="21">
        <v>591</v>
      </c>
      <c r="D1083" s="16">
        <v>360.4</v>
      </c>
      <c r="E1083" s="21">
        <v>268.79000000000002</v>
      </c>
      <c r="F1083" s="4">
        <f t="shared" si="285"/>
        <v>449.5956228657036</v>
      </c>
      <c r="G1083" s="21">
        <v>0.8</v>
      </c>
      <c r="H1083" s="4">
        <v>108.8215</v>
      </c>
      <c r="I1083" s="59">
        <f t="shared" si="286"/>
        <v>87.057200000000009</v>
      </c>
      <c r="J1083" s="4">
        <f t="shared" si="287"/>
        <v>65.292899999999989</v>
      </c>
      <c r="K1083" s="59">
        <f t="shared" si="274"/>
        <v>558.41712286570362</v>
      </c>
      <c r="L1083" s="4">
        <f t="shared" si="289"/>
        <v>447.4572</v>
      </c>
      <c r="M1083" s="59">
        <f t="shared" si="290"/>
        <v>334.0829</v>
      </c>
      <c r="N1083" s="4">
        <f t="shared" si="275"/>
        <v>0.80129562951745503</v>
      </c>
      <c r="O1083" s="8">
        <v>453.17</v>
      </c>
      <c r="Q1083" s="16">
        <v>1</v>
      </c>
      <c r="R1083" s="59">
        <f t="shared" si="276"/>
        <v>0</v>
      </c>
      <c r="S1083" s="6">
        <f t="shared" si="277"/>
        <v>558.41712286570362</v>
      </c>
      <c r="T1083" s="59">
        <f t="shared" si="278"/>
        <v>334.08342861891595</v>
      </c>
      <c r="U1083" s="6">
        <f t="shared" si="279"/>
        <v>447.4572</v>
      </c>
      <c r="V1083" s="59">
        <f t="shared" si="280"/>
        <v>0</v>
      </c>
      <c r="W1083" s="6">
        <f t="shared" si="281"/>
        <v>334.08342861891595</v>
      </c>
      <c r="X1083" s="59">
        <f t="shared" si="288"/>
        <v>0.16006727684919042</v>
      </c>
      <c r="Y1083" s="6">
        <f t="shared" si="282"/>
        <v>134.0829</v>
      </c>
      <c r="Z1083" s="59">
        <f t="shared" si="283"/>
        <v>467.11472884533413</v>
      </c>
      <c r="AA1083" s="18">
        <f t="shared" si="284"/>
        <v>0.95791712906607385</v>
      </c>
      <c r="AB1083" s="8" t="s">
        <v>1097</v>
      </c>
      <c r="AS1083" s="2">
        <v>1</v>
      </c>
      <c r="AT1083" s="2">
        <v>0.9</v>
      </c>
    </row>
    <row r="1084" spans="2:46" x14ac:dyDescent="0.25">
      <c r="B1084" s="7" t="s">
        <v>1098</v>
      </c>
      <c r="C1084" s="21">
        <v>511.18</v>
      </c>
      <c r="D1084" s="16">
        <v>336.58</v>
      </c>
      <c r="E1084" s="21">
        <v>255.84</v>
      </c>
      <c r="F1084" s="4">
        <f t="shared" si="285"/>
        <v>422.77677561569061</v>
      </c>
      <c r="G1084" s="21">
        <v>0.79</v>
      </c>
      <c r="H1084" s="4">
        <v>108.8215</v>
      </c>
      <c r="I1084" s="59">
        <f t="shared" si="286"/>
        <v>87.057200000000009</v>
      </c>
      <c r="J1084" s="4">
        <f t="shared" si="287"/>
        <v>65.292899999999989</v>
      </c>
      <c r="K1084" s="59">
        <f t="shared" si="274"/>
        <v>531.59827561569057</v>
      </c>
      <c r="L1084" s="4">
        <f t="shared" si="289"/>
        <v>423.63720000000001</v>
      </c>
      <c r="M1084" s="59">
        <f t="shared" si="290"/>
        <v>321.13290000000001</v>
      </c>
      <c r="N1084" s="4">
        <f t="shared" si="275"/>
        <v>0.79691229154072896</v>
      </c>
      <c r="O1084" s="8">
        <v>455.24</v>
      </c>
      <c r="Q1084" s="16">
        <v>1</v>
      </c>
      <c r="R1084" s="59">
        <f t="shared" si="276"/>
        <v>0</v>
      </c>
      <c r="S1084" s="6">
        <f t="shared" si="277"/>
        <v>531.59827561569057</v>
      </c>
      <c r="T1084" s="59">
        <f t="shared" si="278"/>
        <v>321.13587375709943</v>
      </c>
      <c r="U1084" s="6">
        <f t="shared" si="279"/>
        <v>423.63720000000001</v>
      </c>
      <c r="V1084" s="59">
        <f t="shared" si="280"/>
        <v>0</v>
      </c>
      <c r="W1084" s="6">
        <f t="shared" si="281"/>
        <v>321.13587375709943</v>
      </c>
      <c r="X1084" s="59">
        <f t="shared" si="288"/>
        <v>-12.947554861816513</v>
      </c>
      <c r="Y1084" s="6">
        <f t="shared" si="282"/>
        <v>121.13290000000001</v>
      </c>
      <c r="Z1084" s="59">
        <f t="shared" si="283"/>
        <v>440.61508903605426</v>
      </c>
      <c r="AA1084" s="18">
        <f t="shared" si="284"/>
        <v>0.96146775392282358</v>
      </c>
      <c r="AB1084" s="8" t="s">
        <v>1098</v>
      </c>
      <c r="AS1084" s="2">
        <v>1</v>
      </c>
      <c r="AT1084" s="2">
        <v>0.9</v>
      </c>
    </row>
    <row r="1085" spans="2:46" x14ac:dyDescent="0.25">
      <c r="B1085" s="7" t="s">
        <v>1099</v>
      </c>
      <c r="C1085" s="21">
        <v>511.74</v>
      </c>
      <c r="D1085" s="16">
        <v>364.12</v>
      </c>
      <c r="E1085" s="21">
        <v>273.07</v>
      </c>
      <c r="F1085" s="4">
        <f t="shared" si="285"/>
        <v>455.13800028123336</v>
      </c>
      <c r="G1085" s="21">
        <v>0.8</v>
      </c>
      <c r="H1085" s="4">
        <v>108.8215</v>
      </c>
      <c r="I1085" s="59">
        <f t="shared" si="286"/>
        <v>87.057200000000009</v>
      </c>
      <c r="J1085" s="4">
        <f t="shared" si="287"/>
        <v>65.292899999999989</v>
      </c>
      <c r="K1085" s="59">
        <f t="shared" si="274"/>
        <v>563.95950028123332</v>
      </c>
      <c r="L1085" s="4">
        <f t="shared" si="289"/>
        <v>451.17720000000003</v>
      </c>
      <c r="M1085" s="59">
        <f t="shared" si="290"/>
        <v>338.36289999999997</v>
      </c>
      <c r="N1085" s="4">
        <f t="shared" si="275"/>
        <v>0.80001702210000647</v>
      </c>
      <c r="O1085" s="8">
        <v>456.34</v>
      </c>
      <c r="Q1085" s="16">
        <v>1</v>
      </c>
      <c r="R1085" s="59">
        <f t="shared" si="276"/>
        <v>0</v>
      </c>
      <c r="S1085" s="6">
        <f t="shared" si="277"/>
        <v>563.95950028123332</v>
      </c>
      <c r="T1085" s="59">
        <f t="shared" si="278"/>
        <v>338.36290009044774</v>
      </c>
      <c r="U1085" s="6">
        <f t="shared" si="279"/>
        <v>451.17720000000003</v>
      </c>
      <c r="V1085" s="59">
        <f t="shared" si="280"/>
        <v>0</v>
      </c>
      <c r="W1085" s="6">
        <f t="shared" si="281"/>
        <v>338.36290009044774</v>
      </c>
      <c r="X1085" s="59">
        <f t="shared" si="288"/>
        <v>17.227026333348306</v>
      </c>
      <c r="Y1085" s="6">
        <f t="shared" si="282"/>
        <v>138.36289999999997</v>
      </c>
      <c r="Z1085" s="59">
        <f t="shared" si="283"/>
        <v>471.91647343173986</v>
      </c>
      <c r="AA1085" s="18">
        <f t="shared" si="284"/>
        <v>0.95605308439240222</v>
      </c>
      <c r="AB1085" s="8" t="s">
        <v>1099</v>
      </c>
      <c r="AS1085" s="2">
        <v>1</v>
      </c>
      <c r="AT1085" s="2">
        <v>0.9</v>
      </c>
    </row>
    <row r="1086" spans="2:46" x14ac:dyDescent="0.25">
      <c r="B1086" s="7" t="s">
        <v>1100</v>
      </c>
      <c r="C1086" s="21">
        <v>579.72</v>
      </c>
      <c r="D1086" s="16">
        <v>351.7</v>
      </c>
      <c r="E1086" s="21">
        <v>271.51</v>
      </c>
      <c r="F1086" s="4">
        <f t="shared" si="285"/>
        <v>444.3090929746993</v>
      </c>
      <c r="G1086" s="21">
        <v>0.79</v>
      </c>
      <c r="H1086" s="4">
        <v>108.8215</v>
      </c>
      <c r="I1086" s="59">
        <f t="shared" si="286"/>
        <v>87.057200000000009</v>
      </c>
      <c r="J1086" s="4">
        <f t="shared" si="287"/>
        <v>65.292899999999989</v>
      </c>
      <c r="K1086" s="59">
        <f t="shared" si="274"/>
        <v>553.13059297469931</v>
      </c>
      <c r="L1086" s="4">
        <f t="shared" si="289"/>
        <v>438.75720000000001</v>
      </c>
      <c r="M1086" s="59">
        <f t="shared" si="290"/>
        <v>336.80289999999997</v>
      </c>
      <c r="N1086" s="4">
        <f t="shared" si="275"/>
        <v>0.79322533516071336</v>
      </c>
      <c r="O1086" s="8">
        <v>456.9</v>
      </c>
      <c r="Q1086" s="16">
        <v>1</v>
      </c>
      <c r="R1086" s="59">
        <f t="shared" si="276"/>
        <v>0</v>
      </c>
      <c r="S1086" s="6">
        <f t="shared" si="277"/>
        <v>553.13059297469931</v>
      </c>
      <c r="T1086" s="59">
        <f t="shared" si="278"/>
        <v>336.8168231141409</v>
      </c>
      <c r="U1086" s="6">
        <f t="shared" si="279"/>
        <v>438.75720000000001</v>
      </c>
      <c r="V1086" s="59">
        <f t="shared" si="280"/>
        <v>0</v>
      </c>
      <c r="W1086" s="6">
        <f t="shared" si="281"/>
        <v>336.8168231141409</v>
      </c>
      <c r="X1086" s="59">
        <f t="shared" si="288"/>
        <v>-1.5460769763068356</v>
      </c>
      <c r="Y1086" s="6">
        <f t="shared" si="282"/>
        <v>136.80289999999997</v>
      </c>
      <c r="Z1086" s="59">
        <f t="shared" si="283"/>
        <v>459.58994114346103</v>
      </c>
      <c r="AA1086" s="18">
        <f t="shared" si="284"/>
        <v>0.9546710245841562</v>
      </c>
      <c r="AB1086" s="8" t="s">
        <v>1100</v>
      </c>
      <c r="AS1086" s="2">
        <v>1</v>
      </c>
      <c r="AT1086" s="2">
        <v>0.9</v>
      </c>
    </row>
    <row r="1087" spans="2:46" x14ac:dyDescent="0.25">
      <c r="B1087" s="7" t="s">
        <v>1101</v>
      </c>
      <c r="C1087" s="21">
        <v>414.82</v>
      </c>
      <c r="D1087" s="16">
        <v>310.45</v>
      </c>
      <c r="E1087" s="21">
        <v>195.31</v>
      </c>
      <c r="F1087" s="4">
        <f t="shared" si="285"/>
        <v>366.77676943885092</v>
      </c>
      <c r="G1087" s="21">
        <v>0.84</v>
      </c>
      <c r="H1087" s="4">
        <v>108.8215</v>
      </c>
      <c r="I1087" s="59">
        <f t="shared" si="286"/>
        <v>87.057200000000009</v>
      </c>
      <c r="J1087" s="4">
        <f t="shared" si="287"/>
        <v>65.292899999999989</v>
      </c>
      <c r="K1087" s="59">
        <f t="shared" si="274"/>
        <v>475.59826943885093</v>
      </c>
      <c r="L1087" s="4">
        <f t="shared" si="289"/>
        <v>397.50720000000001</v>
      </c>
      <c r="M1087" s="59">
        <f t="shared" si="290"/>
        <v>260.60289999999998</v>
      </c>
      <c r="N1087" s="4">
        <f t="shared" si="275"/>
        <v>0.83580455511120966</v>
      </c>
      <c r="O1087" s="8">
        <v>461.98</v>
      </c>
      <c r="Q1087" s="16">
        <v>1</v>
      </c>
      <c r="R1087" s="59">
        <f t="shared" si="276"/>
        <v>0</v>
      </c>
      <c r="S1087" s="6">
        <f t="shared" si="277"/>
        <v>475.59826943885093</v>
      </c>
      <c r="T1087" s="59">
        <f t="shared" si="278"/>
        <v>261.11633392300416</v>
      </c>
      <c r="U1087" s="6">
        <f t="shared" si="279"/>
        <v>397.50720000000001</v>
      </c>
      <c r="V1087" s="59">
        <f t="shared" si="280"/>
        <v>0</v>
      </c>
      <c r="W1087" s="6">
        <f t="shared" si="281"/>
        <v>261.11633392300416</v>
      </c>
      <c r="X1087" s="59">
        <f t="shared" si="288"/>
        <v>-75.700489191136739</v>
      </c>
      <c r="Y1087" s="6">
        <f t="shared" si="282"/>
        <v>60.602899999999977</v>
      </c>
      <c r="Z1087" s="59">
        <f t="shared" si="283"/>
        <v>402.10034262637731</v>
      </c>
      <c r="AA1087" s="18">
        <f t="shared" si="284"/>
        <v>0.98857712332106829</v>
      </c>
      <c r="AB1087" s="8" t="s">
        <v>1101</v>
      </c>
      <c r="AS1087" s="2">
        <v>1</v>
      </c>
      <c r="AT1087" s="2">
        <v>0.9</v>
      </c>
    </row>
    <row r="1088" spans="2:46" x14ac:dyDescent="0.25">
      <c r="B1088" s="7" t="s">
        <v>1102</v>
      </c>
      <c r="C1088" s="21">
        <v>499.74</v>
      </c>
      <c r="D1088" s="16">
        <v>332.11</v>
      </c>
      <c r="E1088" s="21">
        <v>260.51</v>
      </c>
      <c r="F1088" s="4">
        <f t="shared" si="285"/>
        <v>422.09301368300328</v>
      </c>
      <c r="G1088" s="21">
        <v>0.78</v>
      </c>
      <c r="H1088" s="4">
        <v>108.8215</v>
      </c>
      <c r="I1088" s="59">
        <f t="shared" si="286"/>
        <v>87.057200000000009</v>
      </c>
      <c r="J1088" s="4">
        <f t="shared" si="287"/>
        <v>65.292899999999989</v>
      </c>
      <c r="K1088" s="59">
        <f t="shared" si="274"/>
        <v>530.91451368300329</v>
      </c>
      <c r="L1088" s="4">
        <f t="shared" si="289"/>
        <v>419.16720000000004</v>
      </c>
      <c r="M1088" s="59">
        <f t="shared" si="290"/>
        <v>325.80289999999997</v>
      </c>
      <c r="N1088" s="4">
        <f t="shared" si="275"/>
        <v>0.78951919602310028</v>
      </c>
      <c r="O1088" s="8">
        <v>460.26</v>
      </c>
      <c r="Q1088" s="16">
        <v>1</v>
      </c>
      <c r="R1088" s="59">
        <f t="shared" si="276"/>
        <v>0</v>
      </c>
      <c r="S1088" s="6">
        <f t="shared" si="277"/>
        <v>530.91451368300329</v>
      </c>
      <c r="T1088" s="59">
        <f t="shared" si="278"/>
        <v>325.83596990421398</v>
      </c>
      <c r="U1088" s="6">
        <f t="shared" si="279"/>
        <v>419.16720000000004</v>
      </c>
      <c r="V1088" s="59">
        <f t="shared" si="280"/>
        <v>0</v>
      </c>
      <c r="W1088" s="6">
        <f t="shared" si="281"/>
        <v>325.83596990421398</v>
      </c>
      <c r="X1088" s="59">
        <f t="shared" si="288"/>
        <v>64.719635981209819</v>
      </c>
      <c r="Y1088" s="6">
        <f t="shared" si="282"/>
        <v>125.80289999999997</v>
      </c>
      <c r="Z1088" s="59">
        <f t="shared" si="283"/>
        <v>437.63856229113316</v>
      </c>
      <c r="AA1088" s="18">
        <f t="shared" si="284"/>
        <v>0.95779311083915564</v>
      </c>
      <c r="AB1088" s="8" t="s">
        <v>1102</v>
      </c>
      <c r="AS1088" s="2">
        <v>1</v>
      </c>
      <c r="AT1088" s="2">
        <v>0.9</v>
      </c>
    </row>
    <row r="1089" spans="2:46" x14ac:dyDescent="0.25">
      <c r="B1089" s="7" t="s">
        <v>1103</v>
      </c>
      <c r="C1089" s="21">
        <v>567.76</v>
      </c>
      <c r="D1089" s="16">
        <v>319.75</v>
      </c>
      <c r="E1089" s="21">
        <v>268.07</v>
      </c>
      <c r="F1089" s="4">
        <f t="shared" si="285"/>
        <v>417.25482309974558</v>
      </c>
      <c r="G1089" s="21">
        <v>0.76</v>
      </c>
      <c r="H1089" s="4">
        <v>108.8215</v>
      </c>
      <c r="I1089" s="59">
        <f t="shared" si="286"/>
        <v>87.057200000000009</v>
      </c>
      <c r="J1089" s="4">
        <f t="shared" si="287"/>
        <v>65.292899999999989</v>
      </c>
      <c r="K1089" s="59">
        <f t="shared" si="274"/>
        <v>526.07632309974554</v>
      </c>
      <c r="L1089" s="4">
        <f t="shared" si="289"/>
        <v>406.80720000000002</v>
      </c>
      <c r="M1089" s="59">
        <f t="shared" si="290"/>
        <v>333.36289999999997</v>
      </c>
      <c r="N1089" s="4">
        <f t="shared" si="275"/>
        <v>0.77328551416838476</v>
      </c>
      <c r="O1089" s="8">
        <v>461.78</v>
      </c>
      <c r="Q1089" s="16">
        <v>1</v>
      </c>
      <c r="R1089" s="59">
        <f t="shared" si="276"/>
        <v>0</v>
      </c>
      <c r="S1089" s="6">
        <f t="shared" si="277"/>
        <v>526.07632309974554</v>
      </c>
      <c r="T1089" s="59">
        <f t="shared" si="278"/>
        <v>333.56288725562354</v>
      </c>
      <c r="U1089" s="6">
        <f t="shared" si="279"/>
        <v>406.80720000000002</v>
      </c>
      <c r="V1089" s="59">
        <f t="shared" si="280"/>
        <v>0</v>
      </c>
      <c r="W1089" s="6">
        <f t="shared" si="281"/>
        <v>333.56288725562354</v>
      </c>
      <c r="X1089" s="59">
        <f t="shared" si="288"/>
        <v>7.7269173514095542</v>
      </c>
      <c r="Y1089" s="6">
        <f t="shared" si="282"/>
        <v>133.36289999999997</v>
      </c>
      <c r="Z1089" s="59">
        <f t="shared" si="283"/>
        <v>428.10951994583115</v>
      </c>
      <c r="AA1089" s="18">
        <f t="shared" si="284"/>
        <v>0.95024095715384582</v>
      </c>
      <c r="AB1089" s="8" t="s">
        <v>1103</v>
      </c>
      <c r="AS1089" s="2">
        <v>1</v>
      </c>
      <c r="AT1089" s="2">
        <v>0.9</v>
      </c>
    </row>
    <row r="1090" spans="2:46" x14ac:dyDescent="0.25">
      <c r="B1090" s="7" t="s">
        <v>1104</v>
      </c>
      <c r="C1090" s="21">
        <v>463.84</v>
      </c>
      <c r="D1090" s="16">
        <v>254.35</v>
      </c>
      <c r="E1090" s="21">
        <v>172.84</v>
      </c>
      <c r="F1090" s="4">
        <f t="shared" si="285"/>
        <v>307.51843538233607</v>
      </c>
      <c r="G1090" s="21">
        <v>0.82</v>
      </c>
      <c r="H1090" s="4">
        <v>108.8215</v>
      </c>
      <c r="I1090" s="59">
        <f t="shared" si="286"/>
        <v>87.057200000000009</v>
      </c>
      <c r="J1090" s="4">
        <f t="shared" si="287"/>
        <v>65.292899999999989</v>
      </c>
      <c r="K1090" s="59">
        <f t="shared" si="274"/>
        <v>416.33993538233608</v>
      </c>
      <c r="L1090" s="4">
        <f t="shared" si="289"/>
        <v>341.40719999999999</v>
      </c>
      <c r="M1090" s="59">
        <f t="shared" si="290"/>
        <v>238.13290000000001</v>
      </c>
      <c r="N1090" s="4">
        <f t="shared" si="275"/>
        <v>0.82002030308833251</v>
      </c>
      <c r="O1090" s="8">
        <v>465.96</v>
      </c>
      <c r="Q1090" s="16">
        <v>1</v>
      </c>
      <c r="R1090" s="59">
        <f t="shared" si="276"/>
        <v>0</v>
      </c>
      <c r="S1090" s="6">
        <f t="shared" si="277"/>
        <v>416.33993538233608</v>
      </c>
      <c r="T1090" s="59">
        <f t="shared" si="278"/>
        <v>238.28568060697177</v>
      </c>
      <c r="U1090" s="6">
        <f t="shared" si="279"/>
        <v>341.40719999999999</v>
      </c>
      <c r="V1090" s="59">
        <f t="shared" si="280"/>
        <v>0</v>
      </c>
      <c r="W1090" s="6">
        <f t="shared" si="281"/>
        <v>238.28568060697177</v>
      </c>
      <c r="X1090" s="59">
        <f t="shared" si="288"/>
        <v>-95.27720664865177</v>
      </c>
      <c r="Y1090" s="6">
        <f t="shared" si="282"/>
        <v>38.132900000000006</v>
      </c>
      <c r="Z1090" s="59">
        <f t="shared" si="283"/>
        <v>343.53019412309305</v>
      </c>
      <c r="AA1090" s="18">
        <f t="shared" si="284"/>
        <v>0.99382006542827395</v>
      </c>
      <c r="AB1090" s="8" t="s">
        <v>1104</v>
      </c>
      <c r="AS1090" s="2">
        <v>1</v>
      </c>
      <c r="AT1090" s="2">
        <v>0.9</v>
      </c>
    </row>
    <row r="1091" spans="2:46" x14ac:dyDescent="0.25">
      <c r="B1091" s="7" t="s">
        <v>1105</v>
      </c>
      <c r="C1091" s="21">
        <v>376.58</v>
      </c>
      <c r="D1091" s="16">
        <v>251.25</v>
      </c>
      <c r="E1091" s="21">
        <v>176.07</v>
      </c>
      <c r="F1091" s="4">
        <f t="shared" si="285"/>
        <v>306.80157659308077</v>
      </c>
      <c r="G1091" s="21">
        <v>0.81</v>
      </c>
      <c r="H1091" s="4">
        <v>108.8215</v>
      </c>
      <c r="I1091" s="59">
        <f t="shared" si="286"/>
        <v>87.057200000000009</v>
      </c>
      <c r="J1091" s="4">
        <f t="shared" si="287"/>
        <v>65.292899999999989</v>
      </c>
      <c r="K1091" s="59">
        <f t="shared" si="274"/>
        <v>415.62307659308078</v>
      </c>
      <c r="L1091" s="4">
        <f t="shared" si="289"/>
        <v>338.30720000000002</v>
      </c>
      <c r="M1091" s="59">
        <f t="shared" si="290"/>
        <v>241.36289999999997</v>
      </c>
      <c r="N1091" s="4">
        <f t="shared" si="275"/>
        <v>0.81397597740036576</v>
      </c>
      <c r="O1091" s="8">
        <v>467.82</v>
      </c>
      <c r="Q1091" s="16">
        <v>1</v>
      </c>
      <c r="R1091" s="59">
        <f t="shared" si="276"/>
        <v>0</v>
      </c>
      <c r="S1091" s="6">
        <f t="shared" si="277"/>
        <v>415.62307659308078</v>
      </c>
      <c r="T1091" s="59">
        <f t="shared" si="278"/>
        <v>241.4348363945391</v>
      </c>
      <c r="U1091" s="6">
        <f t="shared" si="279"/>
        <v>338.30720000000002</v>
      </c>
      <c r="V1091" s="59">
        <f t="shared" si="280"/>
        <v>0</v>
      </c>
      <c r="W1091" s="6">
        <f t="shared" si="281"/>
        <v>241.4348363945391</v>
      </c>
      <c r="X1091" s="59">
        <f t="shared" si="288"/>
        <v>3.1491557875673379</v>
      </c>
      <c r="Y1091" s="6">
        <f t="shared" si="282"/>
        <v>41.362899999999968</v>
      </c>
      <c r="Z1091" s="59">
        <f t="shared" si="283"/>
        <v>340.82642366496469</v>
      </c>
      <c r="AA1091" s="18">
        <f t="shared" si="284"/>
        <v>0.99260848487662712</v>
      </c>
      <c r="AB1091" s="8" t="s">
        <v>1105</v>
      </c>
      <c r="AS1091" s="2">
        <v>1</v>
      </c>
      <c r="AT1091" s="2">
        <v>0.9</v>
      </c>
    </row>
    <row r="1092" spans="2:46" x14ac:dyDescent="0.25">
      <c r="B1092" s="7" t="s">
        <v>1106</v>
      </c>
      <c r="C1092" s="21">
        <v>496.46</v>
      </c>
      <c r="D1092" s="16">
        <v>297.16000000000003</v>
      </c>
      <c r="E1092" s="21">
        <v>193.54</v>
      </c>
      <c r="F1092" s="4">
        <f t="shared" si="285"/>
        <v>354.62909807290208</v>
      </c>
      <c r="G1092" s="21">
        <v>0.83</v>
      </c>
      <c r="H1092" s="4">
        <v>108.8215</v>
      </c>
      <c r="I1092" s="59">
        <f t="shared" si="286"/>
        <v>87.057200000000009</v>
      </c>
      <c r="J1092" s="4">
        <f t="shared" si="287"/>
        <v>65.292899999999989</v>
      </c>
      <c r="K1092" s="59">
        <f t="shared" ref="K1092:K1155" si="291">F1092+H1092</f>
        <v>463.4505980729021</v>
      </c>
      <c r="L1092" s="4">
        <f t="shared" si="289"/>
        <v>384.21720000000005</v>
      </c>
      <c r="M1092" s="59">
        <f t="shared" si="290"/>
        <v>258.8329</v>
      </c>
      <c r="N1092" s="4">
        <f t="shared" ref="N1092:N1155" si="292">L1092/K1092</f>
        <v>0.82903593521646846</v>
      </c>
      <c r="O1092" s="8">
        <v>460.42</v>
      </c>
      <c r="Q1092" s="16">
        <v>1</v>
      </c>
      <c r="R1092" s="59">
        <f t="shared" ref="R1092:R1155" si="293">DEGREES(ACOS(Q1092))</f>
        <v>0</v>
      </c>
      <c r="S1092" s="6">
        <f t="shared" ref="S1092:S1155" si="294">L1092/N1092</f>
        <v>463.45059807290215</v>
      </c>
      <c r="T1092" s="59">
        <f t="shared" ref="T1092:T1155" si="295">S1092*SIN(ACOS(N1092))</f>
        <v>259.1594105532165</v>
      </c>
      <c r="U1092" s="6">
        <f t="shared" ref="U1092:U1155" si="296">L1092/Q1092</f>
        <v>384.21720000000005</v>
      </c>
      <c r="V1092" s="59">
        <f t="shared" ref="V1092:V1155" si="297">U1092*SIN(ACOS(Q1092))</f>
        <v>0</v>
      </c>
      <c r="W1092" s="6">
        <f t="shared" ref="W1092:W1155" si="298">T1092-V1092</f>
        <v>259.1594105532165</v>
      </c>
      <c r="X1092" s="59">
        <f t="shared" si="288"/>
        <v>17.724574158677399</v>
      </c>
      <c r="Y1092" s="6">
        <f t="shared" ref="Y1092:Y1155" si="299">M1092-$AC$4</f>
        <v>58.832899999999995</v>
      </c>
      <c r="Z1092" s="59">
        <f t="shared" ref="Z1092:Z1155" si="300">IF(Y1092&gt;1,SQRT((L1092)^2+(Y1092)^2),0)</f>
        <v>388.69546807012051</v>
      </c>
      <c r="AA1092" s="18">
        <f t="shared" ref="AA1092:AA1155" si="301">IF(Z1092&gt;0,L1092/Z1092,1)</f>
        <v>0.98847872322166463</v>
      </c>
      <c r="AB1092" s="8" t="s">
        <v>1106</v>
      </c>
      <c r="AS1092" s="2">
        <v>1</v>
      </c>
      <c r="AT1092" s="2">
        <v>0.9</v>
      </c>
    </row>
    <row r="1093" spans="2:46" x14ac:dyDescent="0.25">
      <c r="B1093" s="7" t="s">
        <v>1107</v>
      </c>
      <c r="C1093" s="21">
        <v>524.79999999999995</v>
      </c>
      <c r="D1093" s="16">
        <v>300.39999999999998</v>
      </c>
      <c r="E1093" s="21">
        <v>188.41</v>
      </c>
      <c r="F1093" s="4">
        <f t="shared" ref="F1093:F1156" si="302">SQRT((D1093)^2+(E1093)^2)</f>
        <v>354.59623249549617</v>
      </c>
      <c r="G1093" s="21">
        <v>0.84</v>
      </c>
      <c r="H1093" s="4">
        <v>108.8215</v>
      </c>
      <c r="I1093" s="59">
        <f t="shared" ref="I1093:I1156" si="303">0.8*H1093</f>
        <v>87.057200000000009</v>
      </c>
      <c r="J1093" s="4">
        <f t="shared" ref="J1093:J1156" si="304">SQRT((H1093)^2-(I1093)^2)</f>
        <v>65.292899999999989</v>
      </c>
      <c r="K1093" s="59">
        <f t="shared" si="291"/>
        <v>463.41773249549618</v>
      </c>
      <c r="L1093" s="4">
        <f t="shared" si="289"/>
        <v>387.4572</v>
      </c>
      <c r="M1093" s="59">
        <f t="shared" si="290"/>
        <v>253.7029</v>
      </c>
      <c r="N1093" s="4">
        <f t="shared" si="292"/>
        <v>0.83608626263295949</v>
      </c>
      <c r="O1093" s="8">
        <v>454.81</v>
      </c>
      <c r="Q1093" s="16">
        <v>1</v>
      </c>
      <c r="R1093" s="59">
        <f t="shared" si="293"/>
        <v>0</v>
      </c>
      <c r="S1093" s="6">
        <f t="shared" si="294"/>
        <v>463.41773249549618</v>
      </c>
      <c r="T1093" s="59">
        <f t="shared" si="295"/>
        <v>254.23003945133482</v>
      </c>
      <c r="U1093" s="6">
        <f t="shared" si="296"/>
        <v>387.4572</v>
      </c>
      <c r="V1093" s="59">
        <f t="shared" si="297"/>
        <v>0</v>
      </c>
      <c r="W1093" s="6">
        <f t="shared" si="298"/>
        <v>254.23003945133482</v>
      </c>
      <c r="X1093" s="59">
        <f t="shared" ref="X1093:X1156" si="305">W1093-W1092</f>
        <v>-4.929371101881685</v>
      </c>
      <c r="Y1093" s="6">
        <f t="shared" si="299"/>
        <v>53.7029</v>
      </c>
      <c r="Z1093" s="59">
        <f t="shared" si="300"/>
        <v>391.16119861286086</v>
      </c>
      <c r="AA1093" s="18">
        <f t="shared" si="301"/>
        <v>0.99053076167575926</v>
      </c>
      <c r="AB1093" s="8" t="s">
        <v>1107</v>
      </c>
      <c r="AS1093" s="2">
        <v>1</v>
      </c>
      <c r="AT1093" s="2">
        <v>0.9</v>
      </c>
    </row>
    <row r="1094" spans="2:46" x14ac:dyDescent="0.25">
      <c r="B1094" s="7" t="s">
        <v>1108</v>
      </c>
      <c r="C1094" s="21">
        <v>558.08000000000004</v>
      </c>
      <c r="D1094" s="16">
        <v>344.01</v>
      </c>
      <c r="E1094" s="21">
        <v>269.52999999999997</v>
      </c>
      <c r="F1094" s="4">
        <f t="shared" si="302"/>
        <v>437.02322707151387</v>
      </c>
      <c r="G1094" s="21">
        <v>0.78</v>
      </c>
      <c r="H1094" s="4">
        <v>108.8215</v>
      </c>
      <c r="I1094" s="59">
        <f t="shared" si="303"/>
        <v>87.057200000000009</v>
      </c>
      <c r="J1094" s="4">
        <f t="shared" si="304"/>
        <v>65.292899999999989</v>
      </c>
      <c r="K1094" s="59">
        <f t="shared" si="291"/>
        <v>545.84472707151383</v>
      </c>
      <c r="L1094" s="4">
        <f t="shared" si="289"/>
        <v>431.06720000000001</v>
      </c>
      <c r="M1094" s="59">
        <f t="shared" si="290"/>
        <v>334.82289999999995</v>
      </c>
      <c r="N1094" s="4">
        <f t="shared" si="292"/>
        <v>0.78972495037681978</v>
      </c>
      <c r="O1094" s="8">
        <v>451.8</v>
      </c>
      <c r="Q1094" s="16">
        <v>1</v>
      </c>
      <c r="R1094" s="59">
        <f t="shared" si="293"/>
        <v>0</v>
      </c>
      <c r="S1094" s="6">
        <f t="shared" si="294"/>
        <v>545.84472707151383</v>
      </c>
      <c r="T1094" s="59">
        <f t="shared" si="295"/>
        <v>334.85449848543982</v>
      </c>
      <c r="U1094" s="6">
        <f t="shared" si="296"/>
        <v>431.06720000000001</v>
      </c>
      <c r="V1094" s="59">
        <f t="shared" si="297"/>
        <v>0</v>
      </c>
      <c r="W1094" s="6">
        <f t="shared" si="298"/>
        <v>334.85449848543982</v>
      </c>
      <c r="X1094" s="59">
        <f t="shared" si="305"/>
        <v>80.624459034105001</v>
      </c>
      <c r="Y1094" s="6">
        <f t="shared" si="299"/>
        <v>134.82289999999995</v>
      </c>
      <c r="Z1094" s="59">
        <f t="shared" si="300"/>
        <v>451.65932435880256</v>
      </c>
      <c r="AA1094" s="18">
        <f t="shared" si="301"/>
        <v>0.95440783960779263</v>
      </c>
      <c r="AB1094" s="8" t="s">
        <v>1108</v>
      </c>
      <c r="AS1094" s="2">
        <v>1</v>
      </c>
      <c r="AT1094" s="2">
        <v>0.9</v>
      </c>
    </row>
    <row r="1095" spans="2:46" x14ac:dyDescent="0.25">
      <c r="B1095" s="7" t="s">
        <v>1109</v>
      </c>
      <c r="C1095" s="21">
        <v>604.52</v>
      </c>
      <c r="D1095" s="16">
        <v>335.28</v>
      </c>
      <c r="E1095" s="21">
        <v>253.45</v>
      </c>
      <c r="F1095" s="4">
        <f t="shared" si="302"/>
        <v>420.29701509765681</v>
      </c>
      <c r="G1095" s="21">
        <v>0.79</v>
      </c>
      <c r="H1095" s="4">
        <v>108.8215</v>
      </c>
      <c r="I1095" s="59">
        <f t="shared" si="303"/>
        <v>87.057200000000009</v>
      </c>
      <c r="J1095" s="4">
        <f t="shared" si="304"/>
        <v>65.292899999999989</v>
      </c>
      <c r="K1095" s="59">
        <f t="shared" si="291"/>
        <v>529.11851509765677</v>
      </c>
      <c r="L1095" s="4">
        <f t="shared" si="289"/>
        <v>422.3372</v>
      </c>
      <c r="M1095" s="59">
        <f t="shared" si="290"/>
        <v>318.74289999999996</v>
      </c>
      <c r="N1095" s="4">
        <f t="shared" si="292"/>
        <v>0.79819017469470199</v>
      </c>
      <c r="O1095" s="8">
        <v>450.97</v>
      </c>
      <c r="Q1095" s="16">
        <v>1</v>
      </c>
      <c r="R1095" s="59">
        <f t="shared" si="293"/>
        <v>0</v>
      </c>
      <c r="S1095" s="6">
        <f t="shared" si="294"/>
        <v>529.11851509765677</v>
      </c>
      <c r="T1095" s="59">
        <f t="shared" si="295"/>
        <v>318.74392937797143</v>
      </c>
      <c r="U1095" s="6">
        <f t="shared" si="296"/>
        <v>422.3372</v>
      </c>
      <c r="V1095" s="59">
        <f t="shared" si="297"/>
        <v>0</v>
      </c>
      <c r="W1095" s="6">
        <f t="shared" si="298"/>
        <v>318.74392937797143</v>
      </c>
      <c r="X1095" s="59">
        <f t="shared" si="305"/>
        <v>-16.110569107468393</v>
      </c>
      <c r="Y1095" s="6">
        <f t="shared" si="299"/>
        <v>118.74289999999996</v>
      </c>
      <c r="Z1095" s="59">
        <f t="shared" si="300"/>
        <v>438.71241925007092</v>
      </c>
      <c r="AA1095" s="18">
        <f t="shared" si="301"/>
        <v>0.96267436586804978</v>
      </c>
      <c r="AB1095" s="8" t="s">
        <v>1109</v>
      </c>
      <c r="AS1095" s="2">
        <v>1</v>
      </c>
      <c r="AT1095" s="2">
        <v>0.9</v>
      </c>
    </row>
    <row r="1096" spans="2:46" x14ac:dyDescent="0.25">
      <c r="B1096" s="7" t="s">
        <v>1110</v>
      </c>
      <c r="C1096" s="21">
        <v>421.66</v>
      </c>
      <c r="D1096" s="16">
        <v>301.60000000000002</v>
      </c>
      <c r="E1096" s="21">
        <v>187.95</v>
      </c>
      <c r="F1096" s="4">
        <f t="shared" si="302"/>
        <v>355.36989532035494</v>
      </c>
      <c r="G1096" s="21">
        <v>0.84</v>
      </c>
      <c r="H1096" s="4">
        <v>108.8215</v>
      </c>
      <c r="I1096" s="59">
        <f t="shared" si="303"/>
        <v>87.057200000000009</v>
      </c>
      <c r="J1096" s="4">
        <f t="shared" si="304"/>
        <v>65.292899999999989</v>
      </c>
      <c r="K1096" s="59">
        <f t="shared" si="291"/>
        <v>464.19139532035496</v>
      </c>
      <c r="L1096" s="4">
        <f t="shared" si="289"/>
        <v>388.65720000000005</v>
      </c>
      <c r="M1096" s="59">
        <f t="shared" si="290"/>
        <v>253.24289999999996</v>
      </c>
      <c r="N1096" s="4">
        <f t="shared" si="292"/>
        <v>0.83727790716967931</v>
      </c>
      <c r="O1096" s="8">
        <v>455.72</v>
      </c>
      <c r="Q1096" s="16">
        <v>1</v>
      </c>
      <c r="R1096" s="59">
        <f t="shared" si="293"/>
        <v>0</v>
      </c>
      <c r="S1096" s="6">
        <f t="shared" si="294"/>
        <v>464.1913953203549</v>
      </c>
      <c r="T1096" s="59">
        <f t="shared" si="295"/>
        <v>253.8094410726637</v>
      </c>
      <c r="U1096" s="6">
        <f t="shared" si="296"/>
        <v>388.65720000000005</v>
      </c>
      <c r="V1096" s="59">
        <f t="shared" si="297"/>
        <v>0</v>
      </c>
      <c r="W1096" s="6">
        <f t="shared" si="298"/>
        <v>253.8094410726637</v>
      </c>
      <c r="X1096" s="59">
        <f t="shared" si="305"/>
        <v>-64.934488305307724</v>
      </c>
      <c r="Y1096" s="6">
        <f t="shared" si="299"/>
        <v>53.242899999999963</v>
      </c>
      <c r="Z1096" s="59">
        <f t="shared" si="300"/>
        <v>392.28717225044466</v>
      </c>
      <c r="AA1096" s="18">
        <f t="shared" si="301"/>
        <v>0.99074664555147074</v>
      </c>
      <c r="AB1096" s="8" t="s">
        <v>1110</v>
      </c>
      <c r="AS1096" s="2">
        <v>1</v>
      </c>
      <c r="AT1096" s="2">
        <v>0.9</v>
      </c>
    </row>
    <row r="1097" spans="2:46" x14ac:dyDescent="0.25">
      <c r="B1097" s="7" t="s">
        <v>1111</v>
      </c>
      <c r="C1097" s="21">
        <v>426.4</v>
      </c>
      <c r="D1097" s="16">
        <v>296.74</v>
      </c>
      <c r="E1097" s="21">
        <v>186.22</v>
      </c>
      <c r="F1097" s="4">
        <f t="shared" si="302"/>
        <v>350.33200824360881</v>
      </c>
      <c r="G1097" s="21">
        <v>0.84</v>
      </c>
      <c r="H1097" s="4">
        <v>108.8215</v>
      </c>
      <c r="I1097" s="59">
        <f t="shared" si="303"/>
        <v>87.057200000000009</v>
      </c>
      <c r="J1097" s="4">
        <f t="shared" si="304"/>
        <v>65.292899999999989</v>
      </c>
      <c r="K1097" s="59">
        <f t="shared" si="291"/>
        <v>459.15350824360883</v>
      </c>
      <c r="L1097" s="4">
        <f t="shared" si="289"/>
        <v>383.79720000000003</v>
      </c>
      <c r="M1097" s="59">
        <f t="shared" si="290"/>
        <v>251.5129</v>
      </c>
      <c r="N1097" s="4">
        <f t="shared" si="292"/>
        <v>0.83587992492561403</v>
      </c>
      <c r="O1097" s="8">
        <v>455.75</v>
      </c>
      <c r="Q1097" s="16">
        <v>1</v>
      </c>
      <c r="R1097" s="59">
        <f t="shared" si="293"/>
        <v>0</v>
      </c>
      <c r="S1097" s="6">
        <f t="shared" si="294"/>
        <v>459.15350824360883</v>
      </c>
      <c r="T1097" s="59">
        <f t="shared" si="295"/>
        <v>252.0350241624638</v>
      </c>
      <c r="U1097" s="6">
        <f t="shared" si="296"/>
        <v>383.79720000000003</v>
      </c>
      <c r="V1097" s="59">
        <f t="shared" si="297"/>
        <v>0</v>
      </c>
      <c r="W1097" s="6">
        <f t="shared" si="298"/>
        <v>252.0350241624638</v>
      </c>
      <c r="X1097" s="59">
        <f t="shared" si="305"/>
        <v>-1.7744169101999034</v>
      </c>
      <c r="Y1097" s="6">
        <f t="shared" si="299"/>
        <v>51.512900000000002</v>
      </c>
      <c r="Z1097" s="59">
        <f t="shared" si="300"/>
        <v>387.23877594353854</v>
      </c>
      <c r="AA1097" s="18">
        <f t="shared" si="301"/>
        <v>0.991112522409067</v>
      </c>
      <c r="AB1097" s="8" t="s">
        <v>1111</v>
      </c>
      <c r="AS1097" s="2">
        <v>1</v>
      </c>
      <c r="AT1097" s="2">
        <v>0.9</v>
      </c>
    </row>
    <row r="1098" spans="2:46" x14ac:dyDescent="0.25">
      <c r="B1098" s="7" t="s">
        <v>1112</v>
      </c>
      <c r="C1098" s="21">
        <v>532.6</v>
      </c>
      <c r="D1098" s="16">
        <v>307.74</v>
      </c>
      <c r="E1098" s="21">
        <v>196.73</v>
      </c>
      <c r="F1098" s="4">
        <f t="shared" si="302"/>
        <v>365.24868309139731</v>
      </c>
      <c r="G1098" s="21">
        <v>0.84</v>
      </c>
      <c r="H1098" s="4">
        <v>108.8215</v>
      </c>
      <c r="I1098" s="59">
        <f t="shared" si="303"/>
        <v>87.057200000000009</v>
      </c>
      <c r="J1098" s="4">
        <f t="shared" si="304"/>
        <v>65.292899999999989</v>
      </c>
      <c r="K1098" s="59">
        <f t="shared" si="291"/>
        <v>474.07018309139733</v>
      </c>
      <c r="L1098" s="4">
        <f t="shared" si="289"/>
        <v>394.79720000000003</v>
      </c>
      <c r="M1098" s="59">
        <f t="shared" si="290"/>
        <v>262.02289999999999</v>
      </c>
      <c r="N1098" s="4">
        <f t="shared" si="292"/>
        <v>0.83278217884436312</v>
      </c>
      <c r="O1098" s="8">
        <v>458.1</v>
      </c>
      <c r="Q1098" s="16">
        <v>1</v>
      </c>
      <c r="R1098" s="59">
        <f t="shared" si="293"/>
        <v>0</v>
      </c>
      <c r="S1098" s="6">
        <f t="shared" si="294"/>
        <v>474.07018309139733</v>
      </c>
      <c r="T1098" s="59">
        <f t="shared" si="295"/>
        <v>262.44563126192628</v>
      </c>
      <c r="U1098" s="6">
        <f t="shared" si="296"/>
        <v>394.79720000000003</v>
      </c>
      <c r="V1098" s="59">
        <f t="shared" si="297"/>
        <v>0</v>
      </c>
      <c r="W1098" s="6">
        <f t="shared" si="298"/>
        <v>262.44563126192628</v>
      </c>
      <c r="X1098" s="59">
        <f t="shared" si="305"/>
        <v>10.410607099462482</v>
      </c>
      <c r="Y1098" s="6">
        <f t="shared" si="299"/>
        <v>62.022899999999993</v>
      </c>
      <c r="Z1098" s="59">
        <f t="shared" si="300"/>
        <v>399.63942404653977</v>
      </c>
      <c r="AA1098" s="18">
        <f t="shared" si="301"/>
        <v>0.98788351760316861</v>
      </c>
      <c r="AB1098" s="8" t="s">
        <v>1112</v>
      </c>
      <c r="AS1098" s="2">
        <v>1</v>
      </c>
      <c r="AT1098" s="2">
        <v>0.9</v>
      </c>
    </row>
    <row r="1099" spans="2:46" x14ac:dyDescent="0.25">
      <c r="B1099" s="7" t="s">
        <v>1113</v>
      </c>
      <c r="C1099" s="21">
        <v>414.1</v>
      </c>
      <c r="D1099" s="16">
        <v>301.36</v>
      </c>
      <c r="E1099" s="21">
        <v>187.61</v>
      </c>
      <c r="F1099" s="4">
        <f t="shared" si="302"/>
        <v>354.98642467001469</v>
      </c>
      <c r="G1099" s="21">
        <v>0.84</v>
      </c>
      <c r="H1099" s="4">
        <v>108.8215</v>
      </c>
      <c r="I1099" s="59">
        <f t="shared" si="303"/>
        <v>87.057200000000009</v>
      </c>
      <c r="J1099" s="4">
        <f t="shared" si="304"/>
        <v>65.292899999999989</v>
      </c>
      <c r="K1099" s="59">
        <f t="shared" si="291"/>
        <v>463.8079246700147</v>
      </c>
      <c r="L1099" s="4">
        <f t="shared" si="289"/>
        <v>388.41720000000004</v>
      </c>
      <c r="M1099" s="59">
        <f t="shared" si="290"/>
        <v>252.90289999999999</v>
      </c>
      <c r="N1099" s="4">
        <f t="shared" si="292"/>
        <v>0.83745270259525451</v>
      </c>
      <c r="O1099" s="8">
        <v>458.25</v>
      </c>
      <c r="Q1099" s="16">
        <v>1</v>
      </c>
      <c r="R1099" s="59">
        <f t="shared" si="293"/>
        <v>0</v>
      </c>
      <c r="S1099" s="6">
        <f t="shared" si="294"/>
        <v>463.8079246700147</v>
      </c>
      <c r="T1099" s="59">
        <f t="shared" si="295"/>
        <v>253.47558014701536</v>
      </c>
      <c r="U1099" s="6">
        <f t="shared" si="296"/>
        <v>388.41720000000004</v>
      </c>
      <c r="V1099" s="59">
        <f t="shared" si="297"/>
        <v>0</v>
      </c>
      <c r="W1099" s="6">
        <f t="shared" si="298"/>
        <v>253.47558014701536</v>
      </c>
      <c r="X1099" s="59">
        <f t="shared" si="305"/>
        <v>-8.9700511149109161</v>
      </c>
      <c r="Y1099" s="6">
        <f t="shared" si="299"/>
        <v>52.902899999999988</v>
      </c>
      <c r="Z1099" s="59">
        <f t="shared" si="300"/>
        <v>392.00336488893817</v>
      </c>
      <c r="AA1099" s="18">
        <f t="shared" si="301"/>
        <v>0.99085169870938694</v>
      </c>
      <c r="AB1099" s="8" t="s">
        <v>1113</v>
      </c>
      <c r="AS1099" s="2">
        <v>1</v>
      </c>
      <c r="AT1099" s="2">
        <v>0.9</v>
      </c>
    </row>
    <row r="1100" spans="2:46" x14ac:dyDescent="0.25">
      <c r="B1100" s="7" t="s">
        <v>1114</v>
      </c>
      <c r="C1100" s="21">
        <v>697.46</v>
      </c>
      <c r="D1100" s="16">
        <v>311.36</v>
      </c>
      <c r="E1100" s="21">
        <v>213.14</v>
      </c>
      <c r="F1100" s="4">
        <f t="shared" si="302"/>
        <v>377.32440843390987</v>
      </c>
      <c r="G1100" s="21">
        <v>0.82</v>
      </c>
      <c r="H1100" s="4">
        <v>108.8215</v>
      </c>
      <c r="I1100" s="59">
        <f t="shared" si="303"/>
        <v>87.057200000000009</v>
      </c>
      <c r="J1100" s="4">
        <f t="shared" si="304"/>
        <v>65.292899999999989</v>
      </c>
      <c r="K1100" s="59">
        <f t="shared" si="291"/>
        <v>486.14590843390988</v>
      </c>
      <c r="L1100" s="4">
        <f t="shared" si="289"/>
        <v>398.41720000000004</v>
      </c>
      <c r="M1100" s="59">
        <f t="shared" si="290"/>
        <v>278.43289999999996</v>
      </c>
      <c r="N1100" s="4">
        <f t="shared" si="292"/>
        <v>0.81954243178447672</v>
      </c>
      <c r="O1100" s="8">
        <v>452.15</v>
      </c>
      <c r="Q1100" s="16">
        <v>1</v>
      </c>
      <c r="R1100" s="59">
        <f t="shared" si="293"/>
        <v>0</v>
      </c>
      <c r="S1100" s="6">
        <f t="shared" si="294"/>
        <v>486.14590843390988</v>
      </c>
      <c r="T1100" s="59">
        <f t="shared" si="295"/>
        <v>278.57059972508125</v>
      </c>
      <c r="U1100" s="6">
        <f t="shared" si="296"/>
        <v>398.41720000000004</v>
      </c>
      <c r="V1100" s="59">
        <f t="shared" si="297"/>
        <v>0</v>
      </c>
      <c r="W1100" s="6">
        <f t="shared" si="298"/>
        <v>278.57059972508125</v>
      </c>
      <c r="X1100" s="59">
        <f t="shared" si="305"/>
        <v>25.095019578065887</v>
      </c>
      <c r="Y1100" s="6">
        <f t="shared" si="299"/>
        <v>78.432899999999961</v>
      </c>
      <c r="Z1100" s="59">
        <f t="shared" si="300"/>
        <v>406.06401596084578</v>
      </c>
      <c r="AA1100" s="18">
        <f t="shared" si="301"/>
        <v>0.98116844718990548</v>
      </c>
      <c r="AB1100" s="8" t="s">
        <v>1114</v>
      </c>
      <c r="AS1100" s="2">
        <v>1</v>
      </c>
      <c r="AT1100" s="2">
        <v>0.9</v>
      </c>
    </row>
    <row r="1101" spans="2:46" x14ac:dyDescent="0.25">
      <c r="B1101" s="7" t="s">
        <v>1115</v>
      </c>
      <c r="C1101" s="21">
        <v>698.2</v>
      </c>
      <c r="D1101" s="16">
        <v>400.57</v>
      </c>
      <c r="E1101" s="21">
        <v>278.14999999999998</v>
      </c>
      <c r="F1101" s="4">
        <f t="shared" si="302"/>
        <v>487.67176194649613</v>
      </c>
      <c r="G1101" s="21">
        <v>0.82</v>
      </c>
      <c r="H1101" s="4">
        <v>108.8215</v>
      </c>
      <c r="I1101" s="59">
        <f t="shared" si="303"/>
        <v>87.057200000000009</v>
      </c>
      <c r="J1101" s="4">
        <f t="shared" si="304"/>
        <v>65.292899999999989</v>
      </c>
      <c r="K1101" s="59">
        <f t="shared" si="291"/>
        <v>596.49326194649609</v>
      </c>
      <c r="L1101" s="4">
        <f t="shared" si="289"/>
        <v>487.62720000000002</v>
      </c>
      <c r="M1101" s="59">
        <f t="shared" si="290"/>
        <v>343.44289999999995</v>
      </c>
      <c r="N1101" s="4">
        <f t="shared" si="292"/>
        <v>0.81748987140065787</v>
      </c>
      <c r="O1101" s="8">
        <v>454.6</v>
      </c>
      <c r="Q1101" s="16">
        <v>1</v>
      </c>
      <c r="R1101" s="59">
        <f t="shared" si="293"/>
        <v>0</v>
      </c>
      <c r="S1101" s="6">
        <f t="shared" si="294"/>
        <v>596.49326194649609</v>
      </c>
      <c r="T1101" s="59">
        <f t="shared" si="295"/>
        <v>343.54610370040751</v>
      </c>
      <c r="U1101" s="6">
        <f t="shared" si="296"/>
        <v>487.62720000000002</v>
      </c>
      <c r="V1101" s="59">
        <f t="shared" si="297"/>
        <v>0</v>
      </c>
      <c r="W1101" s="6">
        <f t="shared" si="298"/>
        <v>343.54610370040751</v>
      </c>
      <c r="X1101" s="59">
        <f t="shared" si="305"/>
        <v>64.975503975326262</v>
      </c>
      <c r="Y1101" s="6">
        <f t="shared" si="299"/>
        <v>143.44289999999995</v>
      </c>
      <c r="Z1101" s="59">
        <f t="shared" si="300"/>
        <v>508.2874695880767</v>
      </c>
      <c r="AA1101" s="18">
        <f t="shared" si="301"/>
        <v>0.95935317940294684</v>
      </c>
      <c r="AB1101" s="8" t="s">
        <v>1115</v>
      </c>
      <c r="AS1101" s="2">
        <v>1</v>
      </c>
      <c r="AT1101" s="2">
        <v>0.9</v>
      </c>
    </row>
    <row r="1102" spans="2:46" x14ac:dyDescent="0.25">
      <c r="B1102" s="7" t="s">
        <v>1116</v>
      </c>
      <c r="C1102" s="21">
        <v>675.02</v>
      </c>
      <c r="D1102" s="16">
        <v>401.67</v>
      </c>
      <c r="E1102" s="21">
        <v>279.33</v>
      </c>
      <c r="F1102" s="4">
        <f t="shared" si="302"/>
        <v>489.24844179619009</v>
      </c>
      <c r="G1102" s="21">
        <v>0.82</v>
      </c>
      <c r="H1102" s="4">
        <v>108.8215</v>
      </c>
      <c r="I1102" s="59">
        <f t="shared" si="303"/>
        <v>87.057200000000009</v>
      </c>
      <c r="J1102" s="4">
        <f t="shared" si="304"/>
        <v>65.292899999999989</v>
      </c>
      <c r="K1102" s="59">
        <f t="shared" si="291"/>
        <v>598.06994179619005</v>
      </c>
      <c r="L1102" s="4">
        <f t="shared" si="289"/>
        <v>488.72720000000004</v>
      </c>
      <c r="M1102" s="59">
        <f t="shared" si="290"/>
        <v>344.62289999999996</v>
      </c>
      <c r="N1102" s="4">
        <f t="shared" si="292"/>
        <v>0.8171739889354751</v>
      </c>
      <c r="O1102" s="8">
        <v>453.59</v>
      </c>
      <c r="Q1102" s="16">
        <v>1</v>
      </c>
      <c r="R1102" s="59">
        <f t="shared" si="293"/>
        <v>0</v>
      </c>
      <c r="S1102" s="6">
        <f t="shared" si="294"/>
        <v>598.06994179619005</v>
      </c>
      <c r="T1102" s="59">
        <f t="shared" si="295"/>
        <v>344.72217691970172</v>
      </c>
      <c r="U1102" s="6">
        <f t="shared" si="296"/>
        <v>488.72720000000004</v>
      </c>
      <c r="V1102" s="59">
        <f t="shared" si="297"/>
        <v>0</v>
      </c>
      <c r="W1102" s="6">
        <f t="shared" si="298"/>
        <v>344.72217691970172</v>
      </c>
      <c r="X1102" s="59">
        <f t="shared" si="305"/>
        <v>1.17607321929421</v>
      </c>
      <c r="Y1102" s="6">
        <f t="shared" si="299"/>
        <v>144.62289999999996</v>
      </c>
      <c r="Z1102" s="59">
        <f t="shared" si="300"/>
        <v>509.67642600403838</v>
      </c>
      <c r="AA1102" s="18">
        <f t="shared" si="301"/>
        <v>0.95889700811103951</v>
      </c>
      <c r="AB1102" s="8" t="s">
        <v>1116</v>
      </c>
      <c r="AS1102" s="2">
        <v>1</v>
      </c>
      <c r="AT1102" s="2">
        <v>0.9</v>
      </c>
    </row>
    <row r="1103" spans="2:46" x14ac:dyDescent="0.25">
      <c r="B1103" s="7" t="s">
        <v>1117</v>
      </c>
      <c r="C1103" s="21">
        <v>703.26</v>
      </c>
      <c r="D1103" s="16">
        <v>400.33</v>
      </c>
      <c r="E1103" s="21">
        <v>274.16000000000003</v>
      </c>
      <c r="F1103" s="4">
        <f t="shared" si="302"/>
        <v>485.20904206331522</v>
      </c>
      <c r="G1103" s="21">
        <v>0.82</v>
      </c>
      <c r="H1103" s="4">
        <v>108.8215</v>
      </c>
      <c r="I1103" s="59">
        <f t="shared" si="303"/>
        <v>87.057200000000009</v>
      </c>
      <c r="J1103" s="4">
        <f t="shared" si="304"/>
        <v>65.292899999999989</v>
      </c>
      <c r="K1103" s="59">
        <f t="shared" si="291"/>
        <v>594.03054206331524</v>
      </c>
      <c r="L1103" s="4">
        <f t="shared" si="289"/>
        <v>487.38720000000001</v>
      </c>
      <c r="M1103" s="59">
        <f t="shared" si="290"/>
        <v>339.4529</v>
      </c>
      <c r="N1103" s="4">
        <f t="shared" si="292"/>
        <v>0.82047498485027637</v>
      </c>
      <c r="O1103" s="8">
        <v>452.44</v>
      </c>
      <c r="Q1103" s="16">
        <v>1</v>
      </c>
      <c r="R1103" s="59">
        <f t="shared" si="293"/>
        <v>0</v>
      </c>
      <c r="S1103" s="6">
        <f t="shared" si="294"/>
        <v>594.03054206331524</v>
      </c>
      <c r="T1103" s="59">
        <f t="shared" si="295"/>
        <v>339.59682298307229</v>
      </c>
      <c r="U1103" s="6">
        <f t="shared" si="296"/>
        <v>487.38720000000001</v>
      </c>
      <c r="V1103" s="59">
        <f t="shared" si="297"/>
        <v>0</v>
      </c>
      <c r="W1103" s="6">
        <f t="shared" si="298"/>
        <v>339.59682298307229</v>
      </c>
      <c r="X1103" s="59">
        <f t="shared" si="305"/>
        <v>-5.1253539366294376</v>
      </c>
      <c r="Y1103" s="6">
        <f t="shared" si="299"/>
        <v>139.4529</v>
      </c>
      <c r="Z1103" s="59">
        <f t="shared" si="300"/>
        <v>506.94515881133532</v>
      </c>
      <c r="AA1103" s="18">
        <f t="shared" si="301"/>
        <v>0.96141997123082501</v>
      </c>
      <c r="AB1103" s="8" t="s">
        <v>1117</v>
      </c>
      <c r="AS1103" s="2">
        <v>1</v>
      </c>
      <c r="AT1103" s="2">
        <v>0.9</v>
      </c>
    </row>
    <row r="1104" spans="2:46" x14ac:dyDescent="0.25">
      <c r="B1104" s="7" t="s">
        <v>1118</v>
      </c>
      <c r="C1104" s="21">
        <v>616.14</v>
      </c>
      <c r="D1104" s="16">
        <v>399.12</v>
      </c>
      <c r="E1104" s="21">
        <v>268.97000000000003</v>
      </c>
      <c r="F1104" s="4">
        <f t="shared" si="302"/>
        <v>481.2916322771465</v>
      </c>
      <c r="G1104" s="21">
        <v>0.83</v>
      </c>
      <c r="H1104" s="4">
        <v>108.8215</v>
      </c>
      <c r="I1104" s="59">
        <f t="shared" si="303"/>
        <v>87.057200000000009</v>
      </c>
      <c r="J1104" s="4">
        <f t="shared" si="304"/>
        <v>65.292899999999989</v>
      </c>
      <c r="K1104" s="59">
        <f t="shared" si="291"/>
        <v>590.11313227714652</v>
      </c>
      <c r="L1104" s="4">
        <f t="shared" si="289"/>
        <v>486.17720000000003</v>
      </c>
      <c r="M1104" s="59">
        <f t="shared" si="290"/>
        <v>334.2629</v>
      </c>
      <c r="N1104" s="4">
        <f t="shared" si="292"/>
        <v>0.82387117555565093</v>
      </c>
      <c r="O1104" s="8">
        <v>447.34</v>
      </c>
      <c r="Q1104" s="16">
        <v>1</v>
      </c>
      <c r="R1104" s="59">
        <f t="shared" si="293"/>
        <v>0</v>
      </c>
      <c r="S1104" s="6">
        <f t="shared" si="294"/>
        <v>590.11313227714652</v>
      </c>
      <c r="T1104" s="59">
        <f t="shared" si="295"/>
        <v>334.4626123890456</v>
      </c>
      <c r="U1104" s="6">
        <f t="shared" si="296"/>
        <v>486.17720000000003</v>
      </c>
      <c r="V1104" s="59">
        <f t="shared" si="297"/>
        <v>0</v>
      </c>
      <c r="W1104" s="6">
        <f t="shared" si="298"/>
        <v>334.4626123890456</v>
      </c>
      <c r="X1104" s="59">
        <f t="shared" si="305"/>
        <v>-5.1342105940266833</v>
      </c>
      <c r="Y1104" s="6">
        <f t="shared" si="299"/>
        <v>134.2629</v>
      </c>
      <c r="Z1104" s="59">
        <f t="shared" si="300"/>
        <v>504.37564980503373</v>
      </c>
      <c r="AA1104" s="18">
        <f t="shared" si="301"/>
        <v>0.96391885728014759</v>
      </c>
      <c r="AB1104" s="8" t="s">
        <v>1118</v>
      </c>
      <c r="AS1104" s="2">
        <v>1</v>
      </c>
      <c r="AT1104" s="2">
        <v>0.9</v>
      </c>
    </row>
    <row r="1105" spans="2:46" x14ac:dyDescent="0.25">
      <c r="B1105" s="7" t="s">
        <v>1119</v>
      </c>
      <c r="C1105" s="21">
        <v>598.28</v>
      </c>
      <c r="D1105" s="16">
        <v>400.24</v>
      </c>
      <c r="E1105" s="21">
        <v>272.95</v>
      </c>
      <c r="F1105" s="4">
        <f t="shared" si="302"/>
        <v>484.4520204313323</v>
      </c>
      <c r="G1105" s="21">
        <v>0.82</v>
      </c>
      <c r="H1105" s="4">
        <v>108.8215</v>
      </c>
      <c r="I1105" s="59">
        <f t="shared" si="303"/>
        <v>87.057200000000009</v>
      </c>
      <c r="J1105" s="4">
        <f t="shared" si="304"/>
        <v>65.292899999999989</v>
      </c>
      <c r="K1105" s="59">
        <f t="shared" si="291"/>
        <v>593.27352043133226</v>
      </c>
      <c r="L1105" s="4">
        <f t="shared" si="289"/>
        <v>487.29720000000003</v>
      </c>
      <c r="M1105" s="59">
        <f t="shared" si="290"/>
        <v>338.24289999999996</v>
      </c>
      <c r="N1105" s="4">
        <f t="shared" si="292"/>
        <v>0.82137021663416998</v>
      </c>
      <c r="O1105" s="8">
        <v>448.98</v>
      </c>
      <c r="Q1105" s="16">
        <v>1</v>
      </c>
      <c r="R1105" s="59">
        <f t="shared" si="293"/>
        <v>0</v>
      </c>
      <c r="S1105" s="6">
        <f t="shared" si="294"/>
        <v>593.27352043133226</v>
      </c>
      <c r="T1105" s="59">
        <f t="shared" si="295"/>
        <v>338.40051553912616</v>
      </c>
      <c r="U1105" s="6">
        <f t="shared" si="296"/>
        <v>487.29720000000003</v>
      </c>
      <c r="V1105" s="59">
        <f t="shared" si="297"/>
        <v>0</v>
      </c>
      <c r="W1105" s="6">
        <f t="shared" si="298"/>
        <v>338.40051553912616</v>
      </c>
      <c r="X1105" s="59">
        <f t="shared" si="305"/>
        <v>3.9379031500805581</v>
      </c>
      <c r="Y1105" s="6">
        <f t="shared" si="299"/>
        <v>138.24289999999996</v>
      </c>
      <c r="Z1105" s="59">
        <f t="shared" si="300"/>
        <v>506.52705804157193</v>
      </c>
      <c r="AA1105" s="18">
        <f t="shared" si="301"/>
        <v>0.96203587205010943</v>
      </c>
      <c r="AB1105" s="8" t="s">
        <v>1119</v>
      </c>
      <c r="AS1105" s="2">
        <v>1</v>
      </c>
      <c r="AT1105" s="2">
        <v>0.9</v>
      </c>
    </row>
    <row r="1106" spans="2:46" x14ac:dyDescent="0.25">
      <c r="B1106" s="7" t="s">
        <v>1120</v>
      </c>
      <c r="C1106" s="21">
        <v>615.98</v>
      </c>
      <c r="D1106" s="16">
        <v>399.67</v>
      </c>
      <c r="E1106" s="21">
        <v>272.42</v>
      </c>
      <c r="F1106" s="4">
        <f t="shared" si="302"/>
        <v>483.68250464535106</v>
      </c>
      <c r="G1106" s="21">
        <v>0.82</v>
      </c>
      <c r="H1106" s="4">
        <v>108.8215</v>
      </c>
      <c r="I1106" s="59">
        <f t="shared" si="303"/>
        <v>87.057200000000009</v>
      </c>
      <c r="J1106" s="4">
        <f t="shared" si="304"/>
        <v>65.292899999999989</v>
      </c>
      <c r="K1106" s="59">
        <f t="shared" si="291"/>
        <v>592.50400464535107</v>
      </c>
      <c r="L1106" s="4">
        <f t="shared" si="289"/>
        <v>486.72720000000004</v>
      </c>
      <c r="M1106" s="59">
        <f t="shared" si="290"/>
        <v>337.71289999999999</v>
      </c>
      <c r="N1106" s="4">
        <f t="shared" si="292"/>
        <v>0.82147495406606619</v>
      </c>
      <c r="O1106" s="8">
        <v>448.8</v>
      </c>
      <c r="Q1106" s="16">
        <v>1</v>
      </c>
      <c r="R1106" s="59">
        <f t="shared" si="293"/>
        <v>0</v>
      </c>
      <c r="S1106" s="6">
        <f t="shared" si="294"/>
        <v>592.50400464535107</v>
      </c>
      <c r="T1106" s="59">
        <f t="shared" si="295"/>
        <v>337.87220705606751</v>
      </c>
      <c r="U1106" s="6">
        <f t="shared" si="296"/>
        <v>486.72720000000004</v>
      </c>
      <c r="V1106" s="59">
        <f t="shared" si="297"/>
        <v>0</v>
      </c>
      <c r="W1106" s="6">
        <f t="shared" si="298"/>
        <v>337.87220705606751</v>
      </c>
      <c r="X1106" s="59">
        <f t="shared" si="305"/>
        <v>-0.52830848305865175</v>
      </c>
      <c r="Y1106" s="6">
        <f t="shared" si="299"/>
        <v>137.71289999999999</v>
      </c>
      <c r="Z1106" s="59">
        <f t="shared" si="300"/>
        <v>505.83417247774992</v>
      </c>
      <c r="AA1106" s="18">
        <f t="shared" si="301"/>
        <v>0.96222680570559849</v>
      </c>
      <c r="AB1106" s="8" t="s">
        <v>1120</v>
      </c>
      <c r="AS1106" s="2">
        <v>1</v>
      </c>
      <c r="AT1106" s="2">
        <v>0.9</v>
      </c>
    </row>
    <row r="1107" spans="2:46" x14ac:dyDescent="0.25">
      <c r="B1107" s="7" t="s">
        <v>1121</v>
      </c>
      <c r="C1107" s="21">
        <v>616.46</v>
      </c>
      <c r="D1107" s="16">
        <v>394.06</v>
      </c>
      <c r="E1107" s="21">
        <v>272.45999999999998</v>
      </c>
      <c r="F1107" s="4">
        <f t="shared" si="302"/>
        <v>479.08009267762316</v>
      </c>
      <c r="G1107" s="21">
        <v>0.82</v>
      </c>
      <c r="H1107" s="4">
        <v>108.8215</v>
      </c>
      <c r="I1107" s="59">
        <f t="shared" si="303"/>
        <v>87.057200000000009</v>
      </c>
      <c r="J1107" s="4">
        <f t="shared" si="304"/>
        <v>65.292899999999989</v>
      </c>
      <c r="K1107" s="59">
        <f t="shared" si="291"/>
        <v>587.90159267762317</v>
      </c>
      <c r="L1107" s="4">
        <f t="shared" si="289"/>
        <v>481.11720000000003</v>
      </c>
      <c r="M1107" s="59">
        <f t="shared" si="290"/>
        <v>337.75289999999995</v>
      </c>
      <c r="N1107" s="4">
        <f t="shared" si="292"/>
        <v>0.81836349142843956</v>
      </c>
      <c r="O1107" s="8">
        <v>447.81</v>
      </c>
      <c r="Q1107" s="16">
        <v>1</v>
      </c>
      <c r="R1107" s="59">
        <f t="shared" si="293"/>
        <v>0</v>
      </c>
      <c r="S1107" s="6">
        <f t="shared" si="294"/>
        <v>587.90159267762317</v>
      </c>
      <c r="T1107" s="59">
        <f t="shared" si="295"/>
        <v>337.86761096181726</v>
      </c>
      <c r="U1107" s="6">
        <f t="shared" si="296"/>
        <v>481.11720000000003</v>
      </c>
      <c r="V1107" s="59">
        <f t="shared" si="297"/>
        <v>0</v>
      </c>
      <c r="W1107" s="6">
        <f t="shared" si="298"/>
        <v>337.86761096181726</v>
      </c>
      <c r="X1107" s="59">
        <f t="shared" si="305"/>
        <v>-4.5960942502460966E-3</v>
      </c>
      <c r="Y1107" s="6">
        <f t="shared" si="299"/>
        <v>137.75289999999995</v>
      </c>
      <c r="Z1107" s="59">
        <f t="shared" si="300"/>
        <v>500.44941961625852</v>
      </c>
      <c r="AA1107" s="18">
        <f t="shared" si="301"/>
        <v>0.96137028267295754</v>
      </c>
      <c r="AB1107" s="8" t="s">
        <v>1121</v>
      </c>
      <c r="AS1107" s="2">
        <v>1</v>
      </c>
      <c r="AT1107" s="2">
        <v>0.9</v>
      </c>
    </row>
    <row r="1108" spans="2:46" x14ac:dyDescent="0.25">
      <c r="B1108" s="7" t="s">
        <v>1122</v>
      </c>
      <c r="C1108" s="21">
        <v>703.08</v>
      </c>
      <c r="D1108" s="16">
        <v>391.74</v>
      </c>
      <c r="E1108" s="21">
        <v>269.83</v>
      </c>
      <c r="F1108" s="4">
        <f t="shared" si="302"/>
        <v>475.67684040743461</v>
      </c>
      <c r="G1108" s="21">
        <v>0.82</v>
      </c>
      <c r="H1108" s="4">
        <v>108.8215</v>
      </c>
      <c r="I1108" s="59">
        <f t="shared" si="303"/>
        <v>87.057200000000009</v>
      </c>
      <c r="J1108" s="4">
        <f t="shared" si="304"/>
        <v>65.292899999999989</v>
      </c>
      <c r="K1108" s="59">
        <f t="shared" si="291"/>
        <v>584.49834040743463</v>
      </c>
      <c r="L1108" s="4">
        <f t="shared" si="289"/>
        <v>478.79720000000003</v>
      </c>
      <c r="M1108" s="59">
        <f t="shared" si="290"/>
        <v>335.12289999999996</v>
      </c>
      <c r="N1108" s="4">
        <f t="shared" si="292"/>
        <v>0.81915921209672937</v>
      </c>
      <c r="O1108" s="8">
        <v>448.2</v>
      </c>
      <c r="Q1108" s="16">
        <v>1</v>
      </c>
      <c r="R1108" s="59">
        <f t="shared" si="293"/>
        <v>0</v>
      </c>
      <c r="S1108" s="6">
        <f t="shared" si="294"/>
        <v>584.49834040743463</v>
      </c>
      <c r="T1108" s="59">
        <f t="shared" si="295"/>
        <v>335.24849173591406</v>
      </c>
      <c r="U1108" s="6">
        <f t="shared" si="296"/>
        <v>478.79720000000003</v>
      </c>
      <c r="V1108" s="59">
        <f t="shared" si="297"/>
        <v>0</v>
      </c>
      <c r="W1108" s="6">
        <f t="shared" si="298"/>
        <v>335.24849173591406</v>
      </c>
      <c r="X1108" s="59">
        <f t="shared" si="305"/>
        <v>-2.619119225903205</v>
      </c>
      <c r="Y1108" s="6">
        <f t="shared" si="299"/>
        <v>135.12289999999996</v>
      </c>
      <c r="Z1108" s="59">
        <f t="shared" si="300"/>
        <v>497.49870033222203</v>
      </c>
      <c r="AA1108" s="18">
        <f t="shared" si="301"/>
        <v>0.9624089463555715</v>
      </c>
      <c r="AB1108" s="8" t="s">
        <v>1122</v>
      </c>
      <c r="AS1108" s="2">
        <v>1</v>
      </c>
      <c r="AT1108" s="2">
        <v>0.9</v>
      </c>
    </row>
    <row r="1109" spans="2:46" x14ac:dyDescent="0.25">
      <c r="B1109" s="7" t="s">
        <v>1123</v>
      </c>
      <c r="C1109" s="21">
        <v>694.56</v>
      </c>
      <c r="D1109" s="16">
        <v>390.59</v>
      </c>
      <c r="E1109" s="21">
        <v>269.33</v>
      </c>
      <c r="F1109" s="4">
        <f t="shared" si="302"/>
        <v>474.44620032201755</v>
      </c>
      <c r="G1109" s="21">
        <v>0.82</v>
      </c>
      <c r="H1109" s="4">
        <v>108.8215</v>
      </c>
      <c r="I1109" s="59">
        <f t="shared" si="303"/>
        <v>87.057200000000009</v>
      </c>
      <c r="J1109" s="4">
        <f t="shared" si="304"/>
        <v>65.292899999999989</v>
      </c>
      <c r="K1109" s="59">
        <f t="shared" si="291"/>
        <v>583.2677003220175</v>
      </c>
      <c r="L1109" s="4">
        <f t="shared" si="289"/>
        <v>477.6472</v>
      </c>
      <c r="M1109" s="59">
        <f t="shared" si="290"/>
        <v>334.62289999999996</v>
      </c>
      <c r="N1109" s="4">
        <f t="shared" si="292"/>
        <v>0.81891591071525949</v>
      </c>
      <c r="O1109" s="8">
        <v>448.11</v>
      </c>
      <c r="Q1109" s="16">
        <v>1</v>
      </c>
      <c r="R1109" s="59">
        <f t="shared" si="293"/>
        <v>0</v>
      </c>
      <c r="S1109" s="6">
        <f t="shared" si="294"/>
        <v>583.2677003220175</v>
      </c>
      <c r="T1109" s="59">
        <f t="shared" si="295"/>
        <v>334.74522038573571</v>
      </c>
      <c r="U1109" s="6">
        <f t="shared" si="296"/>
        <v>477.6472</v>
      </c>
      <c r="V1109" s="59">
        <f t="shared" si="297"/>
        <v>0</v>
      </c>
      <c r="W1109" s="6">
        <f t="shared" si="298"/>
        <v>334.74522038573571</v>
      </c>
      <c r="X1109" s="59">
        <f t="shared" si="305"/>
        <v>-0.5032713501783519</v>
      </c>
      <c r="Y1109" s="6">
        <f t="shared" si="299"/>
        <v>134.62289999999996</v>
      </c>
      <c r="Z1109" s="59">
        <f t="shared" si="300"/>
        <v>496.25615650815854</v>
      </c>
      <c r="AA1109" s="18">
        <f t="shared" si="301"/>
        <v>0.96250130851957982</v>
      </c>
      <c r="AB1109" s="8" t="s">
        <v>1123</v>
      </c>
      <c r="AS1109" s="2">
        <v>1</v>
      </c>
      <c r="AT1109" s="2">
        <v>0.9</v>
      </c>
    </row>
    <row r="1110" spans="2:46" x14ac:dyDescent="0.25">
      <c r="B1110" s="7" t="s">
        <v>1124</v>
      </c>
      <c r="C1110" s="21">
        <v>598.1</v>
      </c>
      <c r="D1110" s="16">
        <v>402.15</v>
      </c>
      <c r="E1110" s="21">
        <v>271.05</v>
      </c>
      <c r="F1110" s="4">
        <f t="shared" si="302"/>
        <v>484.96672566269945</v>
      </c>
      <c r="G1110" s="21">
        <v>0.83</v>
      </c>
      <c r="H1110" s="4">
        <v>108.8215</v>
      </c>
      <c r="I1110" s="59">
        <f t="shared" si="303"/>
        <v>87.057200000000009</v>
      </c>
      <c r="J1110" s="4">
        <f t="shared" si="304"/>
        <v>65.292899999999989</v>
      </c>
      <c r="K1110" s="59">
        <f t="shared" si="291"/>
        <v>593.78822566269946</v>
      </c>
      <c r="L1110" s="4">
        <f t="shared" ref="L1110:L1173" si="306">D1110+I1110</f>
        <v>489.2072</v>
      </c>
      <c r="M1110" s="59">
        <f t="shared" ref="M1110:M1173" si="307">E1110+J1110</f>
        <v>336.34289999999999</v>
      </c>
      <c r="N1110" s="4">
        <f t="shared" si="292"/>
        <v>0.82387487467273124</v>
      </c>
      <c r="O1110" s="8">
        <v>447.75</v>
      </c>
      <c r="Q1110" s="16">
        <v>1</v>
      </c>
      <c r="R1110" s="59">
        <f t="shared" si="293"/>
        <v>0</v>
      </c>
      <c r="S1110" s="6">
        <f t="shared" si="294"/>
        <v>593.78822566269946</v>
      </c>
      <c r="T1110" s="59">
        <f t="shared" si="295"/>
        <v>336.54237831782331</v>
      </c>
      <c r="U1110" s="6">
        <f t="shared" si="296"/>
        <v>489.2072</v>
      </c>
      <c r="V1110" s="59">
        <f t="shared" si="297"/>
        <v>0</v>
      </c>
      <c r="W1110" s="6">
        <f t="shared" si="298"/>
        <v>336.54237831782331</v>
      </c>
      <c r="X1110" s="59">
        <f t="shared" si="305"/>
        <v>1.7971579320876003</v>
      </c>
      <c r="Y1110" s="6">
        <f t="shared" si="299"/>
        <v>136.34289999999999</v>
      </c>
      <c r="Z1110" s="59">
        <f t="shared" si="300"/>
        <v>507.85142602167616</v>
      </c>
      <c r="AA1110" s="18">
        <f t="shared" si="301"/>
        <v>0.9632880305806597</v>
      </c>
      <c r="AB1110" s="8" t="s">
        <v>1124</v>
      </c>
      <c r="AS1110" s="2">
        <v>1</v>
      </c>
      <c r="AT1110" s="2">
        <v>0.9</v>
      </c>
    </row>
    <row r="1111" spans="2:46" x14ac:dyDescent="0.25">
      <c r="B1111" s="7" t="s">
        <v>1125</v>
      </c>
      <c r="C1111" s="21">
        <v>612.82000000000005</v>
      </c>
      <c r="D1111" s="16">
        <v>402.17</v>
      </c>
      <c r="E1111" s="21">
        <v>273.18</v>
      </c>
      <c r="F1111" s="4">
        <f t="shared" si="302"/>
        <v>486.1769444348426</v>
      </c>
      <c r="G1111" s="21">
        <v>0.82</v>
      </c>
      <c r="H1111" s="4">
        <v>108.8215</v>
      </c>
      <c r="I1111" s="59">
        <f t="shared" si="303"/>
        <v>87.057200000000009</v>
      </c>
      <c r="J1111" s="4">
        <f t="shared" si="304"/>
        <v>65.292899999999989</v>
      </c>
      <c r="K1111" s="59">
        <f t="shared" si="291"/>
        <v>594.99844443484255</v>
      </c>
      <c r="L1111" s="4">
        <f t="shared" si="306"/>
        <v>489.22720000000004</v>
      </c>
      <c r="M1111" s="59">
        <f t="shared" si="307"/>
        <v>338.47289999999998</v>
      </c>
      <c r="N1111" s="4">
        <f t="shared" si="292"/>
        <v>0.82223273787663598</v>
      </c>
      <c r="O1111" s="8">
        <v>448.76</v>
      </c>
      <c r="Q1111" s="16">
        <v>1</v>
      </c>
      <c r="R1111" s="59">
        <f t="shared" si="293"/>
        <v>0</v>
      </c>
      <c r="S1111" s="6">
        <f t="shared" si="294"/>
        <v>594.99844443484255</v>
      </c>
      <c r="T1111" s="59">
        <f t="shared" si="295"/>
        <v>338.64420216510774</v>
      </c>
      <c r="U1111" s="6">
        <f t="shared" si="296"/>
        <v>489.22720000000004</v>
      </c>
      <c r="V1111" s="59">
        <f t="shared" si="297"/>
        <v>0</v>
      </c>
      <c r="W1111" s="6">
        <f t="shared" si="298"/>
        <v>338.64420216510774</v>
      </c>
      <c r="X1111" s="59">
        <f t="shared" si="305"/>
        <v>2.1018238472844359</v>
      </c>
      <c r="Y1111" s="6">
        <f t="shared" si="299"/>
        <v>138.47289999999998</v>
      </c>
      <c r="Z1111" s="59">
        <f t="shared" si="300"/>
        <v>508.4466513354671</v>
      </c>
      <c r="AA1111" s="18">
        <f t="shared" si="301"/>
        <v>0.96219966974905635</v>
      </c>
      <c r="AB1111" s="8" t="s">
        <v>1125</v>
      </c>
      <c r="AS1111" s="2">
        <v>1</v>
      </c>
      <c r="AT1111" s="2">
        <v>0.9</v>
      </c>
    </row>
    <row r="1112" spans="2:46" x14ac:dyDescent="0.25">
      <c r="B1112" s="7" t="s">
        <v>1126</v>
      </c>
      <c r="C1112" s="21">
        <v>608.54</v>
      </c>
      <c r="D1112" s="16">
        <v>398.96</v>
      </c>
      <c r="E1112" s="21">
        <v>271.11</v>
      </c>
      <c r="F1112" s="4">
        <f t="shared" si="302"/>
        <v>482.35849085509</v>
      </c>
      <c r="G1112" s="21">
        <v>0.82</v>
      </c>
      <c r="H1112" s="4">
        <v>108.8215</v>
      </c>
      <c r="I1112" s="59">
        <f t="shared" si="303"/>
        <v>87.057200000000009</v>
      </c>
      <c r="J1112" s="4">
        <f t="shared" si="304"/>
        <v>65.292899999999989</v>
      </c>
      <c r="K1112" s="59">
        <f t="shared" si="291"/>
        <v>591.17999085508995</v>
      </c>
      <c r="L1112" s="4">
        <f t="shared" si="306"/>
        <v>486.0172</v>
      </c>
      <c r="M1112" s="59">
        <f t="shared" si="307"/>
        <v>336.40289999999999</v>
      </c>
      <c r="N1112" s="4">
        <f t="shared" si="292"/>
        <v>0.82211375134164943</v>
      </c>
      <c r="O1112" s="8">
        <v>447.95</v>
      </c>
      <c r="Q1112" s="16">
        <v>1</v>
      </c>
      <c r="R1112" s="59">
        <f t="shared" si="293"/>
        <v>0</v>
      </c>
      <c r="S1112" s="6">
        <f t="shared" si="294"/>
        <v>591.17999085508995</v>
      </c>
      <c r="T1112" s="59">
        <f t="shared" si="295"/>
        <v>336.57252248450743</v>
      </c>
      <c r="U1112" s="6">
        <f t="shared" si="296"/>
        <v>486.0172</v>
      </c>
      <c r="V1112" s="59">
        <f t="shared" si="297"/>
        <v>0</v>
      </c>
      <c r="W1112" s="6">
        <f t="shared" si="298"/>
        <v>336.57252248450743</v>
      </c>
      <c r="X1112" s="59">
        <f t="shared" si="305"/>
        <v>-2.0716796806003117</v>
      </c>
      <c r="Y1112" s="6">
        <f t="shared" si="299"/>
        <v>136.40289999999999</v>
      </c>
      <c r="Z1112" s="59">
        <f t="shared" si="300"/>
        <v>504.79547326045821</v>
      </c>
      <c r="AA1112" s="18">
        <f t="shared" si="301"/>
        <v>0.96280023444114915</v>
      </c>
      <c r="AB1112" s="8" t="s">
        <v>1126</v>
      </c>
      <c r="AS1112" s="2">
        <v>1</v>
      </c>
      <c r="AT1112" s="2">
        <v>0.9</v>
      </c>
    </row>
    <row r="1113" spans="2:46" x14ac:dyDescent="0.25">
      <c r="B1113" s="7" t="s">
        <v>1127</v>
      </c>
      <c r="C1113" s="21">
        <v>645.48</v>
      </c>
      <c r="D1113" s="16">
        <v>403.19</v>
      </c>
      <c r="E1113" s="21">
        <v>269.89</v>
      </c>
      <c r="F1113" s="4">
        <f t="shared" si="302"/>
        <v>485.18325218416186</v>
      </c>
      <c r="G1113" s="21">
        <v>0.83</v>
      </c>
      <c r="H1113" s="4">
        <v>108.8215</v>
      </c>
      <c r="I1113" s="59">
        <f t="shared" si="303"/>
        <v>87.057200000000009</v>
      </c>
      <c r="J1113" s="4">
        <f t="shared" si="304"/>
        <v>65.292899999999989</v>
      </c>
      <c r="K1113" s="59">
        <f t="shared" si="291"/>
        <v>594.00475218416182</v>
      </c>
      <c r="L1113" s="4">
        <f t="shared" si="306"/>
        <v>490.24720000000002</v>
      </c>
      <c r="M1113" s="59">
        <f t="shared" si="307"/>
        <v>335.18289999999996</v>
      </c>
      <c r="N1113" s="4">
        <f t="shared" si="292"/>
        <v>0.82532538367303598</v>
      </c>
      <c r="O1113" s="8">
        <v>448.44</v>
      </c>
      <c r="Q1113" s="16">
        <v>1</v>
      </c>
      <c r="R1113" s="59">
        <f t="shared" si="293"/>
        <v>0</v>
      </c>
      <c r="S1113" s="6">
        <f t="shared" si="294"/>
        <v>594.00475218416182</v>
      </c>
      <c r="T1113" s="59">
        <f t="shared" si="295"/>
        <v>335.40919562457958</v>
      </c>
      <c r="U1113" s="6">
        <f t="shared" si="296"/>
        <v>490.24720000000002</v>
      </c>
      <c r="V1113" s="59">
        <f t="shared" si="297"/>
        <v>0</v>
      </c>
      <c r="W1113" s="6">
        <f t="shared" si="298"/>
        <v>335.40919562457958</v>
      </c>
      <c r="X1113" s="59">
        <f t="shared" si="305"/>
        <v>-1.1633268599278495</v>
      </c>
      <c r="Y1113" s="6">
        <f t="shared" si="299"/>
        <v>135.18289999999996</v>
      </c>
      <c r="Z1113" s="59">
        <f t="shared" si="300"/>
        <v>508.54373809953654</v>
      </c>
      <c r="AA1113" s="18">
        <f t="shared" si="301"/>
        <v>0.96402170210980875</v>
      </c>
      <c r="AB1113" s="8" t="s">
        <v>1127</v>
      </c>
      <c r="AS1113" s="2">
        <v>1</v>
      </c>
      <c r="AT1113" s="2">
        <v>0.9</v>
      </c>
    </row>
    <row r="1114" spans="2:46" x14ac:dyDescent="0.25">
      <c r="B1114" s="7" t="s">
        <v>1128</v>
      </c>
      <c r="C1114" s="21">
        <v>585.9</v>
      </c>
      <c r="D1114" s="16">
        <v>408.49</v>
      </c>
      <c r="E1114" s="21">
        <v>273.06</v>
      </c>
      <c r="F1114" s="4">
        <f t="shared" si="302"/>
        <v>491.35103917667664</v>
      </c>
      <c r="G1114" s="21">
        <v>0.83</v>
      </c>
      <c r="H1114" s="4">
        <v>108.8215</v>
      </c>
      <c r="I1114" s="59">
        <f t="shared" si="303"/>
        <v>87.057200000000009</v>
      </c>
      <c r="J1114" s="4">
        <f t="shared" si="304"/>
        <v>65.292899999999989</v>
      </c>
      <c r="K1114" s="59">
        <f t="shared" si="291"/>
        <v>600.17253917667665</v>
      </c>
      <c r="L1114" s="4">
        <f t="shared" si="306"/>
        <v>495.54720000000003</v>
      </c>
      <c r="M1114" s="59">
        <f t="shared" si="307"/>
        <v>338.35289999999998</v>
      </c>
      <c r="N1114" s="4">
        <f t="shared" si="292"/>
        <v>0.82567456465068723</v>
      </c>
      <c r="O1114" s="8">
        <v>447.45</v>
      </c>
      <c r="Q1114" s="16">
        <v>1</v>
      </c>
      <c r="R1114" s="59">
        <f t="shared" si="293"/>
        <v>0</v>
      </c>
      <c r="S1114" s="6">
        <f t="shared" si="294"/>
        <v>600.17253917667665</v>
      </c>
      <c r="T1114" s="59">
        <f t="shared" si="295"/>
        <v>338.58536494352416</v>
      </c>
      <c r="U1114" s="6">
        <f t="shared" si="296"/>
        <v>495.54720000000003</v>
      </c>
      <c r="V1114" s="59">
        <f t="shared" si="297"/>
        <v>0</v>
      </c>
      <c r="W1114" s="6">
        <f t="shared" si="298"/>
        <v>338.58536494352416</v>
      </c>
      <c r="X1114" s="59">
        <f t="shared" si="305"/>
        <v>3.1761693189445737</v>
      </c>
      <c r="Y1114" s="6">
        <f t="shared" si="299"/>
        <v>138.35289999999998</v>
      </c>
      <c r="Z1114" s="59">
        <f t="shared" si="300"/>
        <v>514.49835020751038</v>
      </c>
      <c r="AA1114" s="18">
        <f t="shared" si="301"/>
        <v>0.96316577069709386</v>
      </c>
      <c r="AB1114" s="8" t="s">
        <v>1128</v>
      </c>
      <c r="AS1114" s="2">
        <v>1</v>
      </c>
      <c r="AT1114" s="2">
        <v>0.9</v>
      </c>
    </row>
    <row r="1115" spans="2:46" x14ac:dyDescent="0.25">
      <c r="B1115" s="7" t="s">
        <v>1129</v>
      </c>
      <c r="C1115" s="21">
        <v>608.04</v>
      </c>
      <c r="D1115" s="16">
        <v>406.87</v>
      </c>
      <c r="E1115" s="21">
        <v>270.23</v>
      </c>
      <c r="F1115" s="4">
        <f t="shared" si="302"/>
        <v>488.43366980583966</v>
      </c>
      <c r="G1115" s="21">
        <v>0.83</v>
      </c>
      <c r="H1115" s="4">
        <v>108.8215</v>
      </c>
      <c r="I1115" s="59">
        <f t="shared" si="303"/>
        <v>87.057200000000009</v>
      </c>
      <c r="J1115" s="4">
        <f t="shared" si="304"/>
        <v>65.292899999999989</v>
      </c>
      <c r="K1115" s="59">
        <f t="shared" si="291"/>
        <v>597.25516980583961</v>
      </c>
      <c r="L1115" s="4">
        <f t="shared" si="306"/>
        <v>493.92720000000003</v>
      </c>
      <c r="M1115" s="59">
        <f t="shared" si="307"/>
        <v>335.52289999999999</v>
      </c>
      <c r="N1115" s="4">
        <f t="shared" si="292"/>
        <v>0.82699526930938039</v>
      </c>
      <c r="O1115" s="8">
        <v>449.21</v>
      </c>
      <c r="Q1115" s="16">
        <v>1</v>
      </c>
      <c r="R1115" s="59">
        <f t="shared" si="293"/>
        <v>0</v>
      </c>
      <c r="S1115" s="6">
        <f t="shared" si="294"/>
        <v>597.25516980583961</v>
      </c>
      <c r="T1115" s="59">
        <f t="shared" si="295"/>
        <v>335.78215997870143</v>
      </c>
      <c r="U1115" s="6">
        <f t="shared" si="296"/>
        <v>493.92720000000003</v>
      </c>
      <c r="V1115" s="59">
        <f t="shared" si="297"/>
        <v>0</v>
      </c>
      <c r="W1115" s="6">
        <f t="shared" si="298"/>
        <v>335.78215997870143</v>
      </c>
      <c r="X1115" s="59">
        <f t="shared" si="305"/>
        <v>-2.8032049648227257</v>
      </c>
      <c r="Y1115" s="6">
        <f t="shared" si="299"/>
        <v>135.52289999999999</v>
      </c>
      <c r="Z1115" s="59">
        <f t="shared" si="300"/>
        <v>512.18213100834555</v>
      </c>
      <c r="AA1115" s="18">
        <f t="shared" si="301"/>
        <v>0.96435851642772741</v>
      </c>
      <c r="AB1115" s="8" t="s">
        <v>1129</v>
      </c>
      <c r="AS1115" s="2">
        <v>1</v>
      </c>
      <c r="AT1115" s="2">
        <v>0.9</v>
      </c>
    </row>
    <row r="1116" spans="2:46" x14ac:dyDescent="0.25">
      <c r="B1116" s="7" t="s">
        <v>1130</v>
      </c>
      <c r="C1116" s="21">
        <v>708.84</v>
      </c>
      <c r="D1116" s="16">
        <v>409.78</v>
      </c>
      <c r="E1116" s="21">
        <v>273.2</v>
      </c>
      <c r="F1116" s="4">
        <f t="shared" si="302"/>
        <v>492.50166334744489</v>
      </c>
      <c r="G1116" s="21">
        <v>0.83</v>
      </c>
      <c r="H1116" s="4">
        <v>108.8215</v>
      </c>
      <c r="I1116" s="59">
        <f t="shared" si="303"/>
        <v>87.057200000000009</v>
      </c>
      <c r="J1116" s="4">
        <f t="shared" si="304"/>
        <v>65.292899999999989</v>
      </c>
      <c r="K1116" s="59">
        <f t="shared" si="291"/>
        <v>601.32316334744485</v>
      </c>
      <c r="L1116" s="4">
        <f t="shared" si="306"/>
        <v>496.8372</v>
      </c>
      <c r="M1116" s="59">
        <f t="shared" si="307"/>
        <v>338.49289999999996</v>
      </c>
      <c r="N1116" s="4">
        <f t="shared" si="292"/>
        <v>0.82623991604482261</v>
      </c>
      <c r="O1116" s="8">
        <v>447.35</v>
      </c>
      <c r="Q1116" s="16">
        <v>1</v>
      </c>
      <c r="R1116" s="59">
        <f t="shared" si="293"/>
        <v>0</v>
      </c>
      <c r="S1116" s="6">
        <f t="shared" si="294"/>
        <v>601.32316334744485</v>
      </c>
      <c r="T1116" s="59">
        <f t="shared" si="295"/>
        <v>338.7363923087359</v>
      </c>
      <c r="U1116" s="6">
        <f t="shared" si="296"/>
        <v>496.8372</v>
      </c>
      <c r="V1116" s="59">
        <f t="shared" si="297"/>
        <v>0</v>
      </c>
      <c r="W1116" s="6">
        <f t="shared" si="298"/>
        <v>338.7363923087359</v>
      </c>
      <c r="X1116" s="59">
        <f t="shared" si="305"/>
        <v>2.9542323300344719</v>
      </c>
      <c r="Y1116" s="6">
        <f t="shared" si="299"/>
        <v>138.49289999999996</v>
      </c>
      <c r="Z1116" s="59">
        <f t="shared" si="300"/>
        <v>515.7785248090986</v>
      </c>
      <c r="AA1116" s="18">
        <f t="shared" si="301"/>
        <v>0.96327624377903442</v>
      </c>
      <c r="AB1116" s="8" t="s">
        <v>1130</v>
      </c>
      <c r="AS1116" s="2">
        <v>1</v>
      </c>
      <c r="AT1116" s="2">
        <v>0.9</v>
      </c>
    </row>
    <row r="1117" spans="2:46" x14ac:dyDescent="0.25">
      <c r="B1117" s="7" t="s">
        <v>1131</v>
      </c>
      <c r="C1117" s="21">
        <v>632.4</v>
      </c>
      <c r="D1117" s="16">
        <v>407.46</v>
      </c>
      <c r="E1117" s="21">
        <v>268.61</v>
      </c>
      <c r="F1117" s="4">
        <f t="shared" si="302"/>
        <v>488.03174456176515</v>
      </c>
      <c r="G1117" s="21">
        <v>0.83</v>
      </c>
      <c r="H1117" s="4">
        <v>108.8215</v>
      </c>
      <c r="I1117" s="59">
        <f t="shared" si="303"/>
        <v>87.057200000000009</v>
      </c>
      <c r="J1117" s="4">
        <f t="shared" si="304"/>
        <v>65.292899999999989</v>
      </c>
      <c r="K1117" s="59">
        <f t="shared" si="291"/>
        <v>596.85324456176511</v>
      </c>
      <c r="L1117" s="4">
        <f t="shared" si="306"/>
        <v>494.5172</v>
      </c>
      <c r="M1117" s="59">
        <f t="shared" si="307"/>
        <v>333.90289999999999</v>
      </c>
      <c r="N1117" s="4">
        <f t="shared" si="292"/>
        <v>0.82854069154486287</v>
      </c>
      <c r="O1117" s="8">
        <v>446.78</v>
      </c>
      <c r="Q1117" s="16">
        <v>1</v>
      </c>
      <c r="R1117" s="59">
        <f t="shared" si="293"/>
        <v>0</v>
      </c>
      <c r="S1117" s="6">
        <f t="shared" si="294"/>
        <v>596.85324456176511</v>
      </c>
      <c r="T1117" s="59">
        <f t="shared" si="295"/>
        <v>334.19535372004526</v>
      </c>
      <c r="U1117" s="6">
        <f t="shared" si="296"/>
        <v>494.5172</v>
      </c>
      <c r="V1117" s="59">
        <f t="shared" si="297"/>
        <v>0</v>
      </c>
      <c r="W1117" s="6">
        <f t="shared" si="298"/>
        <v>334.19535372004526</v>
      </c>
      <c r="X1117" s="59">
        <f t="shared" si="305"/>
        <v>-4.5410385886906397</v>
      </c>
      <c r="Y1117" s="6">
        <f t="shared" si="299"/>
        <v>133.90289999999999</v>
      </c>
      <c r="Z1117" s="59">
        <f t="shared" si="300"/>
        <v>512.32533386926116</v>
      </c>
      <c r="AA1117" s="18">
        <f t="shared" si="301"/>
        <v>0.96524057529076712</v>
      </c>
      <c r="AB1117" s="8" t="s">
        <v>1131</v>
      </c>
      <c r="AS1117" s="2">
        <v>1</v>
      </c>
      <c r="AT1117" s="2">
        <v>0.9</v>
      </c>
    </row>
    <row r="1118" spans="2:46" x14ac:dyDescent="0.25">
      <c r="B1118" s="7" t="s">
        <v>1132</v>
      </c>
      <c r="C1118" s="21">
        <v>571.67999999999995</v>
      </c>
      <c r="D1118" s="16">
        <v>393.64</v>
      </c>
      <c r="E1118" s="21">
        <v>268.70999999999998</v>
      </c>
      <c r="F1118" s="4">
        <f t="shared" si="302"/>
        <v>476.61044229013697</v>
      </c>
      <c r="G1118" s="21">
        <v>0.82</v>
      </c>
      <c r="H1118" s="4">
        <v>108.8215</v>
      </c>
      <c r="I1118" s="59">
        <f t="shared" si="303"/>
        <v>87.057200000000009</v>
      </c>
      <c r="J1118" s="4">
        <f t="shared" si="304"/>
        <v>65.292899999999989</v>
      </c>
      <c r="K1118" s="59">
        <f t="shared" si="291"/>
        <v>585.43194229013693</v>
      </c>
      <c r="L1118" s="4">
        <f t="shared" si="306"/>
        <v>480.69720000000001</v>
      </c>
      <c r="M1118" s="59">
        <f t="shared" si="307"/>
        <v>334.00289999999995</v>
      </c>
      <c r="N1118" s="4">
        <f t="shared" si="292"/>
        <v>0.82109834683699079</v>
      </c>
      <c r="O1118" s="8">
        <v>446.1</v>
      </c>
      <c r="Q1118" s="16">
        <v>1</v>
      </c>
      <c r="R1118" s="59">
        <f t="shared" si="293"/>
        <v>0</v>
      </c>
      <c r="S1118" s="6">
        <f t="shared" si="294"/>
        <v>585.43194229013693</v>
      </c>
      <c r="T1118" s="59">
        <f t="shared" si="295"/>
        <v>334.1567909915376</v>
      </c>
      <c r="U1118" s="6">
        <f t="shared" si="296"/>
        <v>480.69720000000001</v>
      </c>
      <c r="V1118" s="59">
        <f t="shared" si="297"/>
        <v>0</v>
      </c>
      <c r="W1118" s="6">
        <f t="shared" si="298"/>
        <v>334.1567909915376</v>
      </c>
      <c r="X1118" s="59">
        <f t="shared" si="305"/>
        <v>-3.856272850765663E-2</v>
      </c>
      <c r="Y1118" s="6">
        <f t="shared" si="299"/>
        <v>134.00289999999995</v>
      </c>
      <c r="Z1118" s="59">
        <f t="shared" si="300"/>
        <v>499.02562589134641</v>
      </c>
      <c r="AA1118" s="18">
        <f t="shared" si="301"/>
        <v>0.96327157376215167</v>
      </c>
      <c r="AB1118" s="8" t="s">
        <v>1132</v>
      </c>
      <c r="AS1118" s="2">
        <v>1</v>
      </c>
      <c r="AT1118" s="2">
        <v>0.9</v>
      </c>
    </row>
    <row r="1119" spans="2:46" x14ac:dyDescent="0.25">
      <c r="B1119" s="7" t="s">
        <v>1133</v>
      </c>
      <c r="C1119" s="21">
        <v>568.44000000000005</v>
      </c>
      <c r="D1119" s="16">
        <v>396.29</v>
      </c>
      <c r="E1119" s="21">
        <v>266.42</v>
      </c>
      <c r="F1119" s="4">
        <f t="shared" si="302"/>
        <v>477.52003151700353</v>
      </c>
      <c r="G1119" s="21">
        <v>0.83</v>
      </c>
      <c r="H1119" s="4">
        <v>108.8215</v>
      </c>
      <c r="I1119" s="59">
        <f t="shared" si="303"/>
        <v>87.057200000000009</v>
      </c>
      <c r="J1119" s="4">
        <f t="shared" si="304"/>
        <v>65.292899999999989</v>
      </c>
      <c r="K1119" s="59">
        <f t="shared" si="291"/>
        <v>586.34153151700355</v>
      </c>
      <c r="L1119" s="4">
        <f t="shared" si="306"/>
        <v>483.34720000000004</v>
      </c>
      <c r="M1119" s="59">
        <f t="shared" si="307"/>
        <v>331.71289999999999</v>
      </c>
      <c r="N1119" s="4">
        <f t="shared" si="292"/>
        <v>0.82434413054362199</v>
      </c>
      <c r="O1119" s="8">
        <v>445.2</v>
      </c>
      <c r="Q1119" s="16">
        <v>1</v>
      </c>
      <c r="R1119" s="59">
        <f t="shared" si="293"/>
        <v>0</v>
      </c>
      <c r="S1119" s="6">
        <f t="shared" si="294"/>
        <v>586.34153151700355</v>
      </c>
      <c r="T1119" s="59">
        <f t="shared" si="295"/>
        <v>331.92149046704583</v>
      </c>
      <c r="U1119" s="6">
        <f t="shared" si="296"/>
        <v>483.34720000000004</v>
      </c>
      <c r="V1119" s="59">
        <f t="shared" si="297"/>
        <v>0</v>
      </c>
      <c r="W1119" s="6">
        <f t="shared" si="298"/>
        <v>331.92149046704583</v>
      </c>
      <c r="X1119" s="59">
        <f t="shared" si="305"/>
        <v>-2.2353005244917767</v>
      </c>
      <c r="Y1119" s="6">
        <f t="shared" si="299"/>
        <v>131.71289999999999</v>
      </c>
      <c r="Z1119" s="59">
        <f t="shared" si="300"/>
        <v>500.97185926382139</v>
      </c>
      <c r="AA1119" s="18">
        <f t="shared" si="301"/>
        <v>0.9648190633108199</v>
      </c>
      <c r="AB1119" s="8" t="s">
        <v>1133</v>
      </c>
      <c r="AS1119" s="2">
        <v>1</v>
      </c>
      <c r="AT1119" s="2">
        <v>0.9</v>
      </c>
    </row>
    <row r="1120" spans="2:46" x14ac:dyDescent="0.25">
      <c r="B1120" s="7" t="s">
        <v>1134</v>
      </c>
      <c r="C1120" s="21">
        <v>528.54</v>
      </c>
      <c r="D1120" s="16">
        <v>378.41</v>
      </c>
      <c r="E1120" s="21">
        <v>262.27</v>
      </c>
      <c r="F1120" s="4">
        <f t="shared" si="302"/>
        <v>460.41251177612457</v>
      </c>
      <c r="G1120" s="21">
        <v>0.82</v>
      </c>
      <c r="H1120" s="4">
        <v>108.8215</v>
      </c>
      <c r="I1120" s="59">
        <f t="shared" si="303"/>
        <v>87.057200000000009</v>
      </c>
      <c r="J1120" s="4">
        <f t="shared" si="304"/>
        <v>65.292899999999989</v>
      </c>
      <c r="K1120" s="59">
        <f t="shared" si="291"/>
        <v>569.23401177612459</v>
      </c>
      <c r="L1120" s="4">
        <f t="shared" si="306"/>
        <v>465.46720000000005</v>
      </c>
      <c r="M1120" s="59">
        <f t="shared" si="307"/>
        <v>327.56289999999996</v>
      </c>
      <c r="N1120" s="4">
        <f t="shared" si="292"/>
        <v>0.81770799068672795</v>
      </c>
      <c r="O1120" s="8">
        <v>445.39</v>
      </c>
      <c r="Q1120" s="16">
        <v>1</v>
      </c>
      <c r="R1120" s="59">
        <f t="shared" si="293"/>
        <v>0</v>
      </c>
      <c r="S1120" s="6">
        <f t="shared" si="294"/>
        <v>569.23401177612459</v>
      </c>
      <c r="T1120" s="59">
        <f t="shared" si="295"/>
        <v>327.67002592074408</v>
      </c>
      <c r="U1120" s="6">
        <f t="shared" si="296"/>
        <v>465.46720000000005</v>
      </c>
      <c r="V1120" s="59">
        <f t="shared" si="297"/>
        <v>0</v>
      </c>
      <c r="W1120" s="6">
        <f t="shared" si="298"/>
        <v>327.67002592074408</v>
      </c>
      <c r="X1120" s="59">
        <f t="shared" si="305"/>
        <v>-4.2514645463017473</v>
      </c>
      <c r="Y1120" s="6">
        <f t="shared" si="299"/>
        <v>127.56289999999996</v>
      </c>
      <c r="Z1120" s="59">
        <f t="shared" si="300"/>
        <v>482.63030129929683</v>
      </c>
      <c r="AA1120" s="18">
        <f t="shared" si="301"/>
        <v>0.96443840916516899</v>
      </c>
      <c r="AB1120" s="8" t="s">
        <v>1134</v>
      </c>
      <c r="AS1120" s="2">
        <v>1</v>
      </c>
      <c r="AT1120" s="2">
        <v>0.9</v>
      </c>
    </row>
    <row r="1121" spans="2:46" x14ac:dyDescent="0.25">
      <c r="B1121" s="7" t="s">
        <v>1135</v>
      </c>
      <c r="C1121" s="21">
        <v>622.41999999999996</v>
      </c>
      <c r="D1121" s="16">
        <v>381.99</v>
      </c>
      <c r="E1121" s="21">
        <v>262.52</v>
      </c>
      <c r="F1121" s="4">
        <f t="shared" si="302"/>
        <v>463.50092826228513</v>
      </c>
      <c r="G1121" s="21">
        <v>0.82</v>
      </c>
      <c r="H1121" s="4">
        <v>108.8215</v>
      </c>
      <c r="I1121" s="59">
        <f t="shared" si="303"/>
        <v>87.057200000000009</v>
      </c>
      <c r="J1121" s="4">
        <f t="shared" si="304"/>
        <v>65.292899999999989</v>
      </c>
      <c r="K1121" s="59">
        <f t="shared" si="291"/>
        <v>572.32242826228514</v>
      </c>
      <c r="L1121" s="4">
        <f t="shared" si="306"/>
        <v>469.04720000000003</v>
      </c>
      <c r="M1121" s="59">
        <f t="shared" si="307"/>
        <v>327.81289999999996</v>
      </c>
      <c r="N1121" s="4">
        <f t="shared" si="292"/>
        <v>0.81955061838856347</v>
      </c>
      <c r="O1121" s="8">
        <v>444.3</v>
      </c>
      <c r="Q1121" s="16">
        <v>1</v>
      </c>
      <c r="R1121" s="59">
        <f t="shared" si="293"/>
        <v>0</v>
      </c>
      <c r="S1121" s="6">
        <f t="shared" si="294"/>
        <v>572.32242826228514</v>
      </c>
      <c r="T1121" s="59">
        <f t="shared" si="295"/>
        <v>327.94463871848626</v>
      </c>
      <c r="U1121" s="6">
        <f t="shared" si="296"/>
        <v>469.04720000000003</v>
      </c>
      <c r="V1121" s="59">
        <f t="shared" si="297"/>
        <v>0</v>
      </c>
      <c r="W1121" s="6">
        <f t="shared" si="298"/>
        <v>327.94463871848626</v>
      </c>
      <c r="X1121" s="59">
        <f t="shared" si="305"/>
        <v>0.27461279774217928</v>
      </c>
      <c r="Y1121" s="6">
        <f t="shared" si="299"/>
        <v>127.81289999999996</v>
      </c>
      <c r="Z1121" s="59">
        <f t="shared" si="300"/>
        <v>486.14957907443466</v>
      </c>
      <c r="AA1121" s="18">
        <f t="shared" si="301"/>
        <v>0.96482074692526665</v>
      </c>
      <c r="AB1121" s="8" t="s">
        <v>1135</v>
      </c>
      <c r="AS1121" s="2">
        <v>1</v>
      </c>
      <c r="AT1121" s="2">
        <v>0.9</v>
      </c>
    </row>
    <row r="1122" spans="2:46" x14ac:dyDescent="0.25">
      <c r="B1122" s="7" t="s">
        <v>1136</v>
      </c>
      <c r="C1122" s="21">
        <v>539.24</v>
      </c>
      <c r="D1122" s="16">
        <v>374.36</v>
      </c>
      <c r="E1122" s="21">
        <v>264.70999999999998</v>
      </c>
      <c r="F1122" s="4">
        <f t="shared" si="302"/>
        <v>458.49404979781366</v>
      </c>
      <c r="G1122" s="21">
        <v>0.81</v>
      </c>
      <c r="H1122" s="4">
        <v>108.8215</v>
      </c>
      <c r="I1122" s="59">
        <f t="shared" si="303"/>
        <v>87.057200000000009</v>
      </c>
      <c r="J1122" s="4">
        <f t="shared" si="304"/>
        <v>65.292899999999989</v>
      </c>
      <c r="K1122" s="59">
        <f t="shared" si="291"/>
        <v>567.31554979781367</v>
      </c>
      <c r="L1122" s="4">
        <f t="shared" si="306"/>
        <v>461.41720000000004</v>
      </c>
      <c r="M1122" s="59">
        <f t="shared" si="307"/>
        <v>330.00289999999995</v>
      </c>
      <c r="N1122" s="4">
        <f t="shared" si="292"/>
        <v>0.81333430780179583</v>
      </c>
      <c r="O1122" s="8">
        <v>445.63</v>
      </c>
      <c r="Q1122" s="16">
        <v>1</v>
      </c>
      <c r="R1122" s="59">
        <f t="shared" si="293"/>
        <v>0</v>
      </c>
      <c r="S1122" s="6">
        <f t="shared" si="294"/>
        <v>567.31554979781367</v>
      </c>
      <c r="T1122" s="59">
        <f t="shared" si="295"/>
        <v>330.06226774133927</v>
      </c>
      <c r="U1122" s="6">
        <f t="shared" si="296"/>
        <v>461.41720000000004</v>
      </c>
      <c r="V1122" s="59">
        <f t="shared" si="297"/>
        <v>0</v>
      </c>
      <c r="W1122" s="6">
        <f t="shared" si="298"/>
        <v>330.06226774133927</v>
      </c>
      <c r="X1122" s="59">
        <f t="shared" si="305"/>
        <v>2.1176290228530092</v>
      </c>
      <c r="Y1122" s="6">
        <f t="shared" si="299"/>
        <v>130.00289999999995</v>
      </c>
      <c r="Z1122" s="59">
        <f t="shared" si="300"/>
        <v>479.38146237026103</v>
      </c>
      <c r="AA1122" s="18">
        <f t="shared" si="301"/>
        <v>0.96252616385823886</v>
      </c>
      <c r="AB1122" s="8" t="s">
        <v>1136</v>
      </c>
      <c r="AS1122" s="2">
        <v>1</v>
      </c>
      <c r="AT1122" s="2">
        <v>0.9</v>
      </c>
    </row>
    <row r="1123" spans="2:46" x14ac:dyDescent="0.25">
      <c r="B1123" s="7" t="s">
        <v>1137</v>
      </c>
      <c r="C1123" s="21">
        <v>576.48</v>
      </c>
      <c r="D1123" s="16">
        <v>401.3</v>
      </c>
      <c r="E1123" s="21">
        <v>263.86</v>
      </c>
      <c r="F1123" s="4">
        <f t="shared" si="302"/>
        <v>480.274702227798</v>
      </c>
      <c r="G1123" s="21">
        <v>0.83</v>
      </c>
      <c r="H1123" s="4">
        <v>108.8215</v>
      </c>
      <c r="I1123" s="59">
        <f t="shared" si="303"/>
        <v>87.057200000000009</v>
      </c>
      <c r="J1123" s="4">
        <f t="shared" si="304"/>
        <v>65.292899999999989</v>
      </c>
      <c r="K1123" s="59">
        <f t="shared" si="291"/>
        <v>589.09620222779802</v>
      </c>
      <c r="L1123" s="4">
        <f t="shared" si="306"/>
        <v>488.35720000000003</v>
      </c>
      <c r="M1123" s="59">
        <f t="shared" si="307"/>
        <v>329.15289999999999</v>
      </c>
      <c r="N1123" s="4">
        <f t="shared" si="292"/>
        <v>0.8289939710240346</v>
      </c>
      <c r="O1123" s="8">
        <v>441.73</v>
      </c>
      <c r="Q1123" s="16">
        <v>1</v>
      </c>
      <c r="R1123" s="59">
        <f t="shared" si="293"/>
        <v>0</v>
      </c>
      <c r="S1123" s="6">
        <f t="shared" si="294"/>
        <v>589.09620222779802</v>
      </c>
      <c r="T1123" s="59">
        <f t="shared" si="295"/>
        <v>329.456492859641</v>
      </c>
      <c r="U1123" s="6">
        <f t="shared" si="296"/>
        <v>488.35720000000003</v>
      </c>
      <c r="V1123" s="59">
        <f t="shared" si="297"/>
        <v>0</v>
      </c>
      <c r="W1123" s="6">
        <f t="shared" si="298"/>
        <v>329.456492859641</v>
      </c>
      <c r="X1123" s="59">
        <f t="shared" si="305"/>
        <v>-0.60577488169826665</v>
      </c>
      <c r="Y1123" s="6">
        <f t="shared" si="299"/>
        <v>129.15289999999999</v>
      </c>
      <c r="Z1123" s="59">
        <f t="shared" si="300"/>
        <v>505.14673746372949</v>
      </c>
      <c r="AA1123" s="18">
        <f t="shared" si="301"/>
        <v>0.96676304879642028</v>
      </c>
      <c r="AB1123" s="8" t="s">
        <v>1137</v>
      </c>
      <c r="AS1123" s="2">
        <v>1</v>
      </c>
      <c r="AT1123" s="2">
        <v>0.9</v>
      </c>
    </row>
    <row r="1124" spans="2:46" x14ac:dyDescent="0.25">
      <c r="B1124" s="7" t="s">
        <v>1138</v>
      </c>
      <c r="C1124" s="21">
        <v>554.1</v>
      </c>
      <c r="D1124" s="16">
        <v>396.64</v>
      </c>
      <c r="E1124" s="21">
        <v>271.76</v>
      </c>
      <c r="F1124" s="4">
        <f t="shared" si="302"/>
        <v>480.80847247110773</v>
      </c>
      <c r="G1124" s="21">
        <v>0.82</v>
      </c>
      <c r="H1124" s="4">
        <v>108.8215</v>
      </c>
      <c r="I1124" s="59">
        <f t="shared" si="303"/>
        <v>87.057200000000009</v>
      </c>
      <c r="J1124" s="4">
        <f t="shared" si="304"/>
        <v>65.292899999999989</v>
      </c>
      <c r="K1124" s="59">
        <f t="shared" si="291"/>
        <v>589.62997247110775</v>
      </c>
      <c r="L1124" s="4">
        <f t="shared" si="306"/>
        <v>483.69720000000001</v>
      </c>
      <c r="M1124" s="59">
        <f t="shared" si="307"/>
        <v>337.05289999999997</v>
      </c>
      <c r="N1124" s="4">
        <f t="shared" si="292"/>
        <v>0.8203402516545264</v>
      </c>
      <c r="O1124" s="8">
        <v>450.49</v>
      </c>
      <c r="Q1124" s="16">
        <v>1</v>
      </c>
      <c r="R1124" s="59">
        <f t="shared" si="293"/>
        <v>0</v>
      </c>
      <c r="S1124" s="6">
        <f t="shared" si="294"/>
        <v>589.62997247110775</v>
      </c>
      <c r="T1124" s="59">
        <f t="shared" si="295"/>
        <v>337.19508173821174</v>
      </c>
      <c r="U1124" s="6">
        <f t="shared" si="296"/>
        <v>483.69720000000001</v>
      </c>
      <c r="V1124" s="59">
        <f t="shared" si="297"/>
        <v>0</v>
      </c>
      <c r="W1124" s="6">
        <f t="shared" si="298"/>
        <v>337.19508173821174</v>
      </c>
      <c r="X1124" s="59">
        <f t="shared" si="305"/>
        <v>7.738588878570738</v>
      </c>
      <c r="Y1124" s="6">
        <f t="shared" si="299"/>
        <v>137.05289999999997</v>
      </c>
      <c r="Z1124" s="59">
        <f t="shared" si="300"/>
        <v>502.73897669292558</v>
      </c>
      <c r="AA1124" s="18">
        <f t="shared" si="301"/>
        <v>0.96212392996026574</v>
      </c>
      <c r="AB1124" s="8" t="s">
        <v>1138</v>
      </c>
      <c r="AS1124" s="2">
        <v>1</v>
      </c>
      <c r="AT1124" s="2">
        <v>0.9</v>
      </c>
    </row>
    <row r="1125" spans="2:46" x14ac:dyDescent="0.25">
      <c r="B1125" s="7" t="s">
        <v>1139</v>
      </c>
      <c r="C1125" s="21">
        <v>651.44000000000005</v>
      </c>
      <c r="D1125" s="16">
        <v>401.11</v>
      </c>
      <c r="E1125" s="21">
        <v>278.29000000000002</v>
      </c>
      <c r="F1125" s="4">
        <f t="shared" si="302"/>
        <v>488.19520296700995</v>
      </c>
      <c r="G1125" s="21">
        <v>0.82</v>
      </c>
      <c r="H1125" s="4">
        <v>108.8215</v>
      </c>
      <c r="I1125" s="59">
        <f t="shared" si="303"/>
        <v>87.057200000000009</v>
      </c>
      <c r="J1125" s="4">
        <f t="shared" si="304"/>
        <v>65.292899999999989</v>
      </c>
      <c r="K1125" s="59">
        <f t="shared" si="291"/>
        <v>597.01670296700991</v>
      </c>
      <c r="L1125" s="4">
        <f t="shared" si="306"/>
        <v>488.16720000000004</v>
      </c>
      <c r="M1125" s="59">
        <f t="shared" si="307"/>
        <v>343.5829</v>
      </c>
      <c r="N1125" s="4">
        <f t="shared" si="292"/>
        <v>0.81767762538961208</v>
      </c>
      <c r="O1125" s="8">
        <v>454.94</v>
      </c>
      <c r="Q1125" s="16">
        <v>1</v>
      </c>
      <c r="R1125" s="59">
        <f t="shared" si="293"/>
        <v>0</v>
      </c>
      <c r="S1125" s="6">
        <f t="shared" si="294"/>
        <v>597.01670296700991</v>
      </c>
      <c r="T1125" s="59">
        <f t="shared" si="295"/>
        <v>343.68841770673464</v>
      </c>
      <c r="U1125" s="6">
        <f t="shared" si="296"/>
        <v>488.16720000000004</v>
      </c>
      <c r="V1125" s="59">
        <f t="shared" si="297"/>
        <v>0</v>
      </c>
      <c r="W1125" s="6">
        <f t="shared" si="298"/>
        <v>343.68841770673464</v>
      </c>
      <c r="X1125" s="59">
        <f t="shared" si="305"/>
        <v>6.4933359685228993</v>
      </c>
      <c r="Y1125" s="6">
        <f t="shared" si="299"/>
        <v>143.5829</v>
      </c>
      <c r="Z1125" s="59">
        <f t="shared" si="300"/>
        <v>508.84502977650283</v>
      </c>
      <c r="AA1125" s="18">
        <f t="shared" si="301"/>
        <v>0.95936320772242778</v>
      </c>
      <c r="AB1125" s="8" t="s">
        <v>1139</v>
      </c>
      <c r="AS1125" s="2">
        <v>1</v>
      </c>
      <c r="AT1125" s="2">
        <v>0.9</v>
      </c>
    </row>
    <row r="1126" spans="2:46" x14ac:dyDescent="0.25">
      <c r="B1126" s="7" t="s">
        <v>1140</v>
      </c>
      <c r="C1126" s="21">
        <v>674.28</v>
      </c>
      <c r="D1126" s="16">
        <v>399.51</v>
      </c>
      <c r="E1126" s="21">
        <v>271.93</v>
      </c>
      <c r="F1126" s="4">
        <f t="shared" si="302"/>
        <v>483.27441997275213</v>
      </c>
      <c r="G1126" s="21">
        <v>0.82</v>
      </c>
      <c r="H1126" s="4">
        <v>108.8215</v>
      </c>
      <c r="I1126" s="59">
        <f t="shared" si="303"/>
        <v>87.057200000000009</v>
      </c>
      <c r="J1126" s="4">
        <f t="shared" si="304"/>
        <v>65.292899999999989</v>
      </c>
      <c r="K1126" s="59">
        <f t="shared" si="291"/>
        <v>592.09591997275209</v>
      </c>
      <c r="L1126" s="4">
        <f t="shared" si="306"/>
        <v>486.56720000000001</v>
      </c>
      <c r="M1126" s="59">
        <f t="shared" si="307"/>
        <v>337.22289999999998</v>
      </c>
      <c r="N1126" s="4">
        <f t="shared" si="292"/>
        <v>0.82177090499524397</v>
      </c>
      <c r="O1126" s="8">
        <v>448.24</v>
      </c>
      <c r="Q1126" s="16">
        <v>1</v>
      </c>
      <c r="R1126" s="59">
        <f t="shared" si="293"/>
        <v>0</v>
      </c>
      <c r="S1126" s="6">
        <f t="shared" si="294"/>
        <v>592.09591997275209</v>
      </c>
      <c r="T1126" s="59">
        <f t="shared" si="295"/>
        <v>337.38692673626167</v>
      </c>
      <c r="U1126" s="6">
        <f t="shared" si="296"/>
        <v>486.56720000000001</v>
      </c>
      <c r="V1126" s="59">
        <f t="shared" si="297"/>
        <v>0</v>
      </c>
      <c r="W1126" s="6">
        <f t="shared" si="298"/>
        <v>337.38692673626167</v>
      </c>
      <c r="X1126" s="59">
        <f t="shared" si="305"/>
        <v>-6.3014909704729689</v>
      </c>
      <c r="Y1126" s="6">
        <f t="shared" si="299"/>
        <v>137.22289999999998</v>
      </c>
      <c r="Z1126" s="59">
        <f t="shared" si="300"/>
        <v>505.54699524401292</v>
      </c>
      <c r="AA1126" s="18">
        <f t="shared" si="301"/>
        <v>0.96245691217123763</v>
      </c>
      <c r="AB1126" s="8" t="s">
        <v>1140</v>
      </c>
      <c r="AS1126" s="2">
        <v>1</v>
      </c>
      <c r="AT1126" s="2">
        <v>0.9</v>
      </c>
    </row>
    <row r="1127" spans="2:46" x14ac:dyDescent="0.25">
      <c r="B1127" s="7" t="s">
        <v>1141</v>
      </c>
      <c r="C1127" s="21">
        <v>571.98</v>
      </c>
      <c r="D1127" s="16">
        <v>399.74</v>
      </c>
      <c r="E1127" s="21">
        <v>265.68</v>
      </c>
      <c r="F1127" s="4">
        <f t="shared" si="302"/>
        <v>479.97700986609766</v>
      </c>
      <c r="G1127" s="21">
        <v>0.83</v>
      </c>
      <c r="H1127" s="4">
        <v>108.8215</v>
      </c>
      <c r="I1127" s="59">
        <f t="shared" si="303"/>
        <v>87.057200000000009</v>
      </c>
      <c r="J1127" s="4">
        <f t="shared" si="304"/>
        <v>65.292899999999989</v>
      </c>
      <c r="K1127" s="59">
        <f t="shared" si="291"/>
        <v>588.79850986609767</v>
      </c>
      <c r="L1127" s="4">
        <f t="shared" si="306"/>
        <v>486.79720000000003</v>
      </c>
      <c r="M1127" s="59">
        <f t="shared" si="307"/>
        <v>330.97289999999998</v>
      </c>
      <c r="N1127" s="4">
        <f t="shared" si="292"/>
        <v>0.82676364128486945</v>
      </c>
      <c r="O1127" s="8">
        <v>447.2</v>
      </c>
      <c r="Q1127" s="16">
        <v>1</v>
      </c>
      <c r="R1127" s="59">
        <f t="shared" si="293"/>
        <v>0</v>
      </c>
      <c r="S1127" s="6">
        <f t="shared" si="294"/>
        <v>588.79850986609767</v>
      </c>
      <c r="T1127" s="59">
        <f t="shared" si="295"/>
        <v>331.2282767106351</v>
      </c>
      <c r="U1127" s="6">
        <f t="shared" si="296"/>
        <v>486.79720000000003</v>
      </c>
      <c r="V1127" s="59">
        <f t="shared" si="297"/>
        <v>0</v>
      </c>
      <c r="W1127" s="6">
        <f t="shared" si="298"/>
        <v>331.2282767106351</v>
      </c>
      <c r="X1127" s="59">
        <f t="shared" si="305"/>
        <v>-6.1586500256265708</v>
      </c>
      <c r="Y1127" s="6">
        <f t="shared" si="299"/>
        <v>130.97289999999998</v>
      </c>
      <c r="Z1127" s="59">
        <f t="shared" si="300"/>
        <v>504.10853440727431</v>
      </c>
      <c r="AA1127" s="18">
        <f t="shared" si="301"/>
        <v>0.96565950936016431</v>
      </c>
      <c r="AB1127" s="8" t="s">
        <v>1141</v>
      </c>
      <c r="AS1127" s="2">
        <v>1</v>
      </c>
      <c r="AT1127" s="2">
        <v>0.9</v>
      </c>
    </row>
    <row r="1128" spans="2:46" x14ac:dyDescent="0.25">
      <c r="B1128" s="7" t="s">
        <v>1142</v>
      </c>
      <c r="C1128" s="21">
        <v>409.98</v>
      </c>
      <c r="D1128" s="16">
        <v>302.07</v>
      </c>
      <c r="E1128" s="21">
        <v>181.77</v>
      </c>
      <c r="F1128" s="4">
        <f t="shared" si="302"/>
        <v>352.54307226209966</v>
      </c>
      <c r="G1128" s="21">
        <v>0.85</v>
      </c>
      <c r="H1128" s="4">
        <v>108.8215</v>
      </c>
      <c r="I1128" s="59">
        <f t="shared" si="303"/>
        <v>87.057200000000009</v>
      </c>
      <c r="J1128" s="4">
        <f t="shared" si="304"/>
        <v>65.292899999999989</v>
      </c>
      <c r="K1128" s="59">
        <f t="shared" si="291"/>
        <v>461.36457226209967</v>
      </c>
      <c r="L1128" s="4">
        <f t="shared" si="306"/>
        <v>389.12720000000002</v>
      </c>
      <c r="M1128" s="59">
        <f t="shared" si="307"/>
        <v>247.06290000000001</v>
      </c>
      <c r="N1128" s="4">
        <f t="shared" si="292"/>
        <v>0.84342670286122046</v>
      </c>
      <c r="O1128" s="8">
        <v>449.85</v>
      </c>
      <c r="Q1128" s="16">
        <v>1</v>
      </c>
      <c r="R1128" s="59">
        <f t="shared" si="293"/>
        <v>0</v>
      </c>
      <c r="S1128" s="6">
        <f t="shared" si="294"/>
        <v>461.36457226209967</v>
      </c>
      <c r="T1128" s="59">
        <f t="shared" si="295"/>
        <v>247.8654690729432</v>
      </c>
      <c r="U1128" s="6">
        <f t="shared" si="296"/>
        <v>389.12720000000002</v>
      </c>
      <c r="V1128" s="59">
        <f t="shared" si="297"/>
        <v>0</v>
      </c>
      <c r="W1128" s="6">
        <f t="shared" si="298"/>
        <v>247.8654690729432</v>
      </c>
      <c r="X1128" s="59">
        <f t="shared" si="305"/>
        <v>-83.362807637691901</v>
      </c>
      <c r="Y1128" s="6">
        <f t="shared" si="299"/>
        <v>47.062900000000013</v>
      </c>
      <c r="Z1128" s="59">
        <f t="shared" si="300"/>
        <v>391.96287367077252</v>
      </c>
      <c r="AA1128" s="18">
        <f t="shared" si="301"/>
        <v>0.99276545341089029</v>
      </c>
      <c r="AB1128" s="8" t="s">
        <v>1142</v>
      </c>
      <c r="AS1128" s="2">
        <v>1</v>
      </c>
      <c r="AT1128" s="2">
        <v>0.9</v>
      </c>
    </row>
    <row r="1129" spans="2:46" x14ac:dyDescent="0.25">
      <c r="B1129" s="7" t="s">
        <v>1143</v>
      </c>
      <c r="C1129" s="21">
        <v>680.42</v>
      </c>
      <c r="D1129" s="16">
        <v>396.23</v>
      </c>
      <c r="E1129" s="21">
        <v>264.27</v>
      </c>
      <c r="F1129" s="4">
        <f t="shared" si="302"/>
        <v>476.27391887442252</v>
      </c>
      <c r="G1129" s="21">
        <v>0.83</v>
      </c>
      <c r="H1129" s="4">
        <v>108.8215</v>
      </c>
      <c r="I1129" s="59">
        <f t="shared" si="303"/>
        <v>87.057200000000009</v>
      </c>
      <c r="J1129" s="4">
        <f t="shared" si="304"/>
        <v>65.292899999999989</v>
      </c>
      <c r="K1129" s="59">
        <f t="shared" si="291"/>
        <v>585.09541887442253</v>
      </c>
      <c r="L1129" s="4">
        <f t="shared" si="306"/>
        <v>483.28720000000004</v>
      </c>
      <c r="M1129" s="59">
        <f t="shared" si="307"/>
        <v>329.56289999999996</v>
      </c>
      <c r="N1129" s="4">
        <f t="shared" si="292"/>
        <v>0.82599723807396053</v>
      </c>
      <c r="O1129" s="8">
        <v>441.57</v>
      </c>
      <c r="Q1129" s="16">
        <v>1</v>
      </c>
      <c r="R1129" s="59">
        <f t="shared" si="293"/>
        <v>0</v>
      </c>
      <c r="S1129" s="6">
        <f t="shared" si="294"/>
        <v>585.09541887442253</v>
      </c>
      <c r="T1129" s="59">
        <f t="shared" si="295"/>
        <v>329.80317085194292</v>
      </c>
      <c r="U1129" s="6">
        <f t="shared" si="296"/>
        <v>483.28720000000004</v>
      </c>
      <c r="V1129" s="59">
        <f t="shared" si="297"/>
        <v>0</v>
      </c>
      <c r="W1129" s="6">
        <f t="shared" si="298"/>
        <v>329.80317085194292</v>
      </c>
      <c r="X1129" s="59">
        <f t="shared" si="305"/>
        <v>81.937701778999724</v>
      </c>
      <c r="Y1129" s="6">
        <f t="shared" si="299"/>
        <v>129.56289999999996</v>
      </c>
      <c r="Z1129" s="59">
        <f t="shared" si="300"/>
        <v>500.35293817489475</v>
      </c>
      <c r="AA1129" s="18">
        <f t="shared" si="301"/>
        <v>0.96589259925774729</v>
      </c>
      <c r="AB1129" s="8" t="s">
        <v>1143</v>
      </c>
      <c r="AS1129" s="2">
        <v>1</v>
      </c>
      <c r="AT1129" s="2">
        <v>0.9</v>
      </c>
    </row>
    <row r="1130" spans="2:46" x14ac:dyDescent="0.25">
      <c r="B1130" s="7" t="s">
        <v>1144</v>
      </c>
      <c r="C1130" s="21">
        <v>607.41999999999996</v>
      </c>
      <c r="D1130" s="16">
        <v>392.4</v>
      </c>
      <c r="E1130" s="21">
        <v>261.55</v>
      </c>
      <c r="F1130" s="4">
        <f t="shared" si="302"/>
        <v>471.57837365595975</v>
      </c>
      <c r="G1130" s="21">
        <v>0.83</v>
      </c>
      <c r="H1130" s="4">
        <v>108.8215</v>
      </c>
      <c r="I1130" s="59">
        <f t="shared" si="303"/>
        <v>87.057200000000009</v>
      </c>
      <c r="J1130" s="4">
        <f t="shared" si="304"/>
        <v>65.292899999999989</v>
      </c>
      <c r="K1130" s="59">
        <f t="shared" si="291"/>
        <v>580.39987365595971</v>
      </c>
      <c r="L1130" s="4">
        <f t="shared" si="306"/>
        <v>479.4572</v>
      </c>
      <c r="M1130" s="59">
        <f t="shared" si="307"/>
        <v>326.84289999999999</v>
      </c>
      <c r="N1130" s="4">
        <f t="shared" si="292"/>
        <v>0.82608081387041288</v>
      </c>
      <c r="O1130" s="8">
        <v>440.62</v>
      </c>
      <c r="Q1130" s="16">
        <v>1</v>
      </c>
      <c r="R1130" s="59">
        <f t="shared" si="293"/>
        <v>0</v>
      </c>
      <c r="S1130" s="6">
        <f t="shared" si="294"/>
        <v>580.39987365595971</v>
      </c>
      <c r="T1130" s="59">
        <f t="shared" si="295"/>
        <v>327.08532022702263</v>
      </c>
      <c r="U1130" s="6">
        <f t="shared" si="296"/>
        <v>479.4572</v>
      </c>
      <c r="V1130" s="59">
        <f t="shared" si="297"/>
        <v>0</v>
      </c>
      <c r="W1130" s="6">
        <f t="shared" si="298"/>
        <v>327.08532022702263</v>
      </c>
      <c r="X1130" s="59">
        <f t="shared" si="305"/>
        <v>-2.7178506249202883</v>
      </c>
      <c r="Y1130" s="6">
        <f t="shared" si="299"/>
        <v>126.84289999999999</v>
      </c>
      <c r="Z1130" s="59">
        <f t="shared" si="300"/>
        <v>495.95194113164837</v>
      </c>
      <c r="AA1130" s="18">
        <f t="shared" si="301"/>
        <v>0.96674125098893426</v>
      </c>
      <c r="AB1130" s="8" t="s">
        <v>1144</v>
      </c>
      <c r="AS1130" s="2">
        <v>1</v>
      </c>
      <c r="AT1130" s="2">
        <v>0.9</v>
      </c>
    </row>
    <row r="1131" spans="2:46" x14ac:dyDescent="0.25">
      <c r="B1131" s="7" t="s">
        <v>1145</v>
      </c>
      <c r="C1131" s="21">
        <v>643.32000000000005</v>
      </c>
      <c r="D1131" s="16">
        <v>352.35</v>
      </c>
      <c r="E1131" s="21">
        <v>252.21</v>
      </c>
      <c r="F1131" s="4">
        <f t="shared" si="302"/>
        <v>433.3132892030892</v>
      </c>
      <c r="G1131" s="21">
        <v>0.81</v>
      </c>
      <c r="H1131" s="4">
        <v>108.8215</v>
      </c>
      <c r="I1131" s="59">
        <f t="shared" si="303"/>
        <v>87.057200000000009</v>
      </c>
      <c r="J1131" s="4">
        <f t="shared" si="304"/>
        <v>65.292899999999989</v>
      </c>
      <c r="K1131" s="59">
        <f t="shared" si="291"/>
        <v>542.13478920308921</v>
      </c>
      <c r="L1131" s="4">
        <f t="shared" si="306"/>
        <v>439.40720000000005</v>
      </c>
      <c r="M1131" s="59">
        <f t="shared" si="307"/>
        <v>317.50290000000001</v>
      </c>
      <c r="N1131" s="4">
        <f t="shared" si="292"/>
        <v>0.81051282587104667</v>
      </c>
      <c r="O1131" s="8">
        <v>437.72</v>
      </c>
      <c r="Q1131" s="16">
        <v>1</v>
      </c>
      <c r="R1131" s="59">
        <f t="shared" si="293"/>
        <v>0</v>
      </c>
      <c r="S1131" s="6">
        <f t="shared" si="294"/>
        <v>542.13478920308921</v>
      </c>
      <c r="T1131" s="59">
        <f t="shared" si="295"/>
        <v>317.5396703601582</v>
      </c>
      <c r="U1131" s="6">
        <f t="shared" si="296"/>
        <v>439.40720000000005</v>
      </c>
      <c r="V1131" s="59">
        <f t="shared" si="297"/>
        <v>0</v>
      </c>
      <c r="W1131" s="6">
        <f t="shared" si="298"/>
        <v>317.5396703601582</v>
      </c>
      <c r="X1131" s="59">
        <f t="shared" si="305"/>
        <v>-9.5456498668644372</v>
      </c>
      <c r="Y1131" s="6">
        <f t="shared" si="299"/>
        <v>117.50290000000001</v>
      </c>
      <c r="Z1131" s="59">
        <f t="shared" si="300"/>
        <v>454.84680818958162</v>
      </c>
      <c r="AA1131" s="18">
        <f t="shared" si="301"/>
        <v>0.96605536652870982</v>
      </c>
      <c r="AB1131" s="8" t="s">
        <v>1145</v>
      </c>
      <c r="AS1131" s="2">
        <v>1</v>
      </c>
      <c r="AT1131" s="2">
        <v>0.9</v>
      </c>
    </row>
    <row r="1132" spans="2:46" x14ac:dyDescent="0.25">
      <c r="B1132" s="7" t="s">
        <v>1146</v>
      </c>
      <c r="C1132" s="21">
        <v>678.38</v>
      </c>
      <c r="D1132" s="16">
        <v>396.86</v>
      </c>
      <c r="E1132" s="21">
        <v>260.54000000000002</v>
      </c>
      <c r="F1132" s="4">
        <f t="shared" si="302"/>
        <v>474.74093061374015</v>
      </c>
      <c r="G1132" s="21">
        <v>0.83</v>
      </c>
      <c r="H1132" s="4">
        <v>108.8215</v>
      </c>
      <c r="I1132" s="59">
        <f t="shared" si="303"/>
        <v>87.057200000000009</v>
      </c>
      <c r="J1132" s="4">
        <f t="shared" si="304"/>
        <v>65.292899999999989</v>
      </c>
      <c r="K1132" s="59">
        <f t="shared" si="291"/>
        <v>583.56243061374016</v>
      </c>
      <c r="L1132" s="4">
        <f t="shared" si="306"/>
        <v>483.91720000000004</v>
      </c>
      <c r="M1132" s="59">
        <f t="shared" si="307"/>
        <v>325.8329</v>
      </c>
      <c r="N1132" s="4">
        <f t="shared" si="292"/>
        <v>0.82924666601833508</v>
      </c>
      <c r="O1132" s="8">
        <v>438.05</v>
      </c>
      <c r="Q1132" s="16">
        <v>1</v>
      </c>
      <c r="R1132" s="59">
        <f t="shared" si="293"/>
        <v>0</v>
      </c>
      <c r="S1132" s="6">
        <f t="shared" si="294"/>
        <v>583.56243061374016</v>
      </c>
      <c r="T1132" s="59">
        <f t="shared" si="295"/>
        <v>326.14299619641724</v>
      </c>
      <c r="U1132" s="6">
        <f t="shared" si="296"/>
        <v>483.91720000000004</v>
      </c>
      <c r="V1132" s="59">
        <f t="shared" si="297"/>
        <v>0</v>
      </c>
      <c r="W1132" s="6">
        <f t="shared" si="298"/>
        <v>326.14299619641724</v>
      </c>
      <c r="X1132" s="59">
        <f t="shared" si="305"/>
        <v>8.6033258362590459</v>
      </c>
      <c r="Y1132" s="6">
        <f t="shared" si="299"/>
        <v>125.8329</v>
      </c>
      <c r="Z1132" s="59">
        <f t="shared" si="300"/>
        <v>500.00977508269779</v>
      </c>
      <c r="AA1132" s="18">
        <f t="shared" si="301"/>
        <v>0.96781547904731235</v>
      </c>
      <c r="AB1132" s="8" t="s">
        <v>1146</v>
      </c>
      <c r="AS1132" s="2">
        <v>1</v>
      </c>
      <c r="AT1132" s="2">
        <v>0.9</v>
      </c>
    </row>
    <row r="1133" spans="2:46" x14ac:dyDescent="0.25">
      <c r="B1133" s="7" t="s">
        <v>1147</v>
      </c>
      <c r="C1133" s="21">
        <v>689.36</v>
      </c>
      <c r="D1133" s="16">
        <v>398.16</v>
      </c>
      <c r="E1133" s="21">
        <v>261.11</v>
      </c>
      <c r="F1133" s="4">
        <f t="shared" si="302"/>
        <v>476.14054406235982</v>
      </c>
      <c r="G1133" s="21">
        <v>0.83</v>
      </c>
      <c r="H1133" s="4">
        <v>108.8215</v>
      </c>
      <c r="I1133" s="59">
        <f t="shared" si="303"/>
        <v>87.057200000000009</v>
      </c>
      <c r="J1133" s="4">
        <f t="shared" si="304"/>
        <v>65.292899999999989</v>
      </c>
      <c r="K1133" s="59">
        <f t="shared" si="291"/>
        <v>584.96204406235984</v>
      </c>
      <c r="L1133" s="4">
        <f t="shared" si="306"/>
        <v>485.21720000000005</v>
      </c>
      <c r="M1133" s="59">
        <f t="shared" si="307"/>
        <v>326.40289999999999</v>
      </c>
      <c r="N1133" s="4">
        <f t="shared" si="292"/>
        <v>0.82948492970643661</v>
      </c>
      <c r="O1133" s="8">
        <v>439.52</v>
      </c>
      <c r="Q1133" s="16">
        <v>1</v>
      </c>
      <c r="R1133" s="59">
        <f t="shared" si="293"/>
        <v>0</v>
      </c>
      <c r="S1133" s="6">
        <f t="shared" si="294"/>
        <v>584.96204406235984</v>
      </c>
      <c r="T1133" s="59">
        <f t="shared" si="295"/>
        <v>326.71832182749432</v>
      </c>
      <c r="U1133" s="6">
        <f t="shared" si="296"/>
        <v>485.21720000000005</v>
      </c>
      <c r="V1133" s="59">
        <f t="shared" si="297"/>
        <v>0</v>
      </c>
      <c r="W1133" s="6">
        <f t="shared" si="298"/>
        <v>326.71832182749432</v>
      </c>
      <c r="X1133" s="59">
        <f t="shared" si="305"/>
        <v>0.57532563107707801</v>
      </c>
      <c r="Y1133" s="6">
        <f t="shared" si="299"/>
        <v>126.40289999999999</v>
      </c>
      <c r="Z1133" s="59">
        <f t="shared" si="300"/>
        <v>501.41143216349786</v>
      </c>
      <c r="AA1133" s="18">
        <f t="shared" si="301"/>
        <v>0.96770270655054136</v>
      </c>
      <c r="AB1133" s="8" t="s">
        <v>1147</v>
      </c>
      <c r="AS1133" s="2">
        <v>1</v>
      </c>
      <c r="AT1133" s="2">
        <v>0.9</v>
      </c>
    </row>
    <row r="1134" spans="2:46" x14ac:dyDescent="0.25">
      <c r="B1134" s="7" t="s">
        <v>1148</v>
      </c>
      <c r="C1134" s="21">
        <v>648.20000000000005</v>
      </c>
      <c r="D1134" s="16">
        <v>406.77</v>
      </c>
      <c r="E1134" s="21">
        <v>256.69</v>
      </c>
      <c r="F1134" s="4">
        <f t="shared" si="302"/>
        <v>480.9902171562328</v>
      </c>
      <c r="G1134" s="21">
        <v>0.84</v>
      </c>
      <c r="H1134" s="4">
        <v>108.8215</v>
      </c>
      <c r="I1134" s="59">
        <f t="shared" si="303"/>
        <v>87.057200000000009</v>
      </c>
      <c r="J1134" s="4">
        <f t="shared" si="304"/>
        <v>65.292899999999989</v>
      </c>
      <c r="K1134" s="59">
        <f t="shared" si="291"/>
        <v>589.81171715623282</v>
      </c>
      <c r="L1134" s="4">
        <f t="shared" si="306"/>
        <v>493.8272</v>
      </c>
      <c r="M1134" s="59">
        <f t="shared" si="307"/>
        <v>321.98289999999997</v>
      </c>
      <c r="N1134" s="4">
        <f t="shared" si="292"/>
        <v>0.8372624443288097</v>
      </c>
      <c r="O1134" s="8">
        <v>438.79</v>
      </c>
      <c r="Q1134" s="16">
        <v>1</v>
      </c>
      <c r="R1134" s="59">
        <f t="shared" si="293"/>
        <v>0</v>
      </c>
      <c r="S1134" s="6">
        <f t="shared" si="294"/>
        <v>589.81171715623282</v>
      </c>
      <c r="T1134" s="59">
        <f t="shared" si="295"/>
        <v>322.50978006092146</v>
      </c>
      <c r="U1134" s="6">
        <f t="shared" si="296"/>
        <v>493.8272</v>
      </c>
      <c r="V1134" s="59">
        <f t="shared" si="297"/>
        <v>0</v>
      </c>
      <c r="W1134" s="6">
        <f t="shared" si="298"/>
        <v>322.50978006092146</v>
      </c>
      <c r="X1134" s="59">
        <f t="shared" si="305"/>
        <v>-4.2085417665728642</v>
      </c>
      <c r="Y1134" s="6">
        <f t="shared" si="299"/>
        <v>121.98289999999997</v>
      </c>
      <c r="Z1134" s="59">
        <f t="shared" si="300"/>
        <v>508.66996309222935</v>
      </c>
      <c r="AA1134" s="18">
        <f t="shared" si="301"/>
        <v>0.97082044514285948</v>
      </c>
      <c r="AB1134" s="8" t="s">
        <v>1148</v>
      </c>
      <c r="AS1134" s="2">
        <v>1</v>
      </c>
      <c r="AT1134" s="2">
        <v>0.9</v>
      </c>
    </row>
    <row r="1135" spans="2:46" x14ac:dyDescent="0.25">
      <c r="B1135" s="7" t="s">
        <v>1149</v>
      </c>
      <c r="C1135" s="21">
        <v>593.14</v>
      </c>
      <c r="D1135" s="16">
        <v>406.97</v>
      </c>
      <c r="E1135" s="21">
        <v>257.86</v>
      </c>
      <c r="F1135" s="4">
        <f t="shared" si="302"/>
        <v>481.78455817927585</v>
      </c>
      <c r="G1135" s="21">
        <v>0.84</v>
      </c>
      <c r="H1135" s="4">
        <v>108.8215</v>
      </c>
      <c r="I1135" s="59">
        <f t="shared" si="303"/>
        <v>87.057200000000009</v>
      </c>
      <c r="J1135" s="4">
        <f t="shared" si="304"/>
        <v>65.292899999999989</v>
      </c>
      <c r="K1135" s="59">
        <f t="shared" si="291"/>
        <v>590.60605817927581</v>
      </c>
      <c r="L1135" s="4">
        <f t="shared" si="306"/>
        <v>494.02720000000005</v>
      </c>
      <c r="M1135" s="59">
        <f t="shared" si="307"/>
        <v>323.15289999999999</v>
      </c>
      <c r="N1135" s="4">
        <f t="shared" si="292"/>
        <v>0.83647499574079942</v>
      </c>
      <c r="O1135" s="8">
        <v>437.09</v>
      </c>
      <c r="Q1135" s="16">
        <v>1</v>
      </c>
      <c r="R1135" s="59">
        <f t="shared" si="293"/>
        <v>0</v>
      </c>
      <c r="S1135" s="6">
        <f t="shared" si="294"/>
        <v>590.60605817927581</v>
      </c>
      <c r="T1135" s="59">
        <f t="shared" si="295"/>
        <v>323.65512759451542</v>
      </c>
      <c r="U1135" s="6">
        <f t="shared" si="296"/>
        <v>494.02720000000005</v>
      </c>
      <c r="V1135" s="59">
        <f t="shared" si="297"/>
        <v>0</v>
      </c>
      <c r="W1135" s="6">
        <f t="shared" si="298"/>
        <v>323.65512759451542</v>
      </c>
      <c r="X1135" s="59">
        <f t="shared" si="305"/>
        <v>1.1453475335939629</v>
      </c>
      <c r="Y1135" s="6">
        <f t="shared" si="299"/>
        <v>123.15289999999999</v>
      </c>
      <c r="Z1135" s="59">
        <f t="shared" si="300"/>
        <v>509.14586428473524</v>
      </c>
      <c r="AA1135" s="18">
        <f t="shared" si="301"/>
        <v>0.97030582914392449</v>
      </c>
      <c r="AB1135" s="8" t="s">
        <v>1149</v>
      </c>
      <c r="AS1135" s="2">
        <v>1</v>
      </c>
      <c r="AT1135" s="2">
        <v>0.9</v>
      </c>
    </row>
    <row r="1136" spans="2:46" x14ac:dyDescent="0.25">
      <c r="B1136" s="7" t="s">
        <v>1150</v>
      </c>
      <c r="C1136" s="21">
        <v>576.94000000000005</v>
      </c>
      <c r="D1136" s="16">
        <v>406.22</v>
      </c>
      <c r="E1136" s="21">
        <v>259.14999999999998</v>
      </c>
      <c r="F1136" s="4">
        <f t="shared" si="302"/>
        <v>481.8437619187365</v>
      </c>
      <c r="G1136" s="21">
        <v>0.84</v>
      </c>
      <c r="H1136" s="4">
        <v>108.8215</v>
      </c>
      <c r="I1136" s="59">
        <f t="shared" si="303"/>
        <v>87.057200000000009</v>
      </c>
      <c r="J1136" s="4">
        <f t="shared" si="304"/>
        <v>65.292899999999989</v>
      </c>
      <c r="K1136" s="59">
        <f t="shared" si="291"/>
        <v>590.66526191873652</v>
      </c>
      <c r="L1136" s="4">
        <f t="shared" si="306"/>
        <v>493.27720000000005</v>
      </c>
      <c r="M1136" s="59">
        <f t="shared" si="307"/>
        <v>324.44289999999995</v>
      </c>
      <c r="N1136" s="4">
        <f t="shared" si="292"/>
        <v>0.83512139921285045</v>
      </c>
      <c r="O1136" s="8">
        <v>438.86</v>
      </c>
      <c r="Q1136" s="16">
        <v>1</v>
      </c>
      <c r="R1136" s="59">
        <f t="shared" si="293"/>
        <v>0</v>
      </c>
      <c r="S1136" s="6">
        <f t="shared" si="294"/>
        <v>590.66526191873652</v>
      </c>
      <c r="T1136" s="59">
        <f t="shared" si="295"/>
        <v>324.90468694324733</v>
      </c>
      <c r="U1136" s="6">
        <f t="shared" si="296"/>
        <v>493.27720000000005</v>
      </c>
      <c r="V1136" s="59">
        <f t="shared" si="297"/>
        <v>0</v>
      </c>
      <c r="W1136" s="6">
        <f t="shared" si="298"/>
        <v>324.90468694324733</v>
      </c>
      <c r="X1136" s="59">
        <f t="shared" si="305"/>
        <v>1.249559348731907</v>
      </c>
      <c r="Y1136" s="6">
        <f t="shared" si="299"/>
        <v>124.44289999999995</v>
      </c>
      <c r="Z1136" s="59">
        <f t="shared" si="300"/>
        <v>508.73218042527054</v>
      </c>
      <c r="AA1136" s="18">
        <f t="shared" si="301"/>
        <v>0.96962059602293882</v>
      </c>
      <c r="AB1136" s="8" t="s">
        <v>1150</v>
      </c>
      <c r="AS1136" s="2">
        <v>1</v>
      </c>
      <c r="AT1136" s="2">
        <v>0.9</v>
      </c>
    </row>
    <row r="1137" spans="2:46" x14ac:dyDescent="0.25">
      <c r="B1137" s="7" t="s">
        <v>1151</v>
      </c>
      <c r="C1137" s="21">
        <v>691.16</v>
      </c>
      <c r="D1137" s="16">
        <v>407.43</v>
      </c>
      <c r="E1137" s="21">
        <v>256.68</v>
      </c>
      <c r="F1137" s="4">
        <f t="shared" si="302"/>
        <v>481.54317283084805</v>
      </c>
      <c r="G1137" s="21">
        <v>0.84</v>
      </c>
      <c r="H1137" s="4">
        <v>108.8215</v>
      </c>
      <c r="I1137" s="59">
        <f t="shared" si="303"/>
        <v>87.057200000000009</v>
      </c>
      <c r="J1137" s="4">
        <f t="shared" si="304"/>
        <v>65.292899999999989</v>
      </c>
      <c r="K1137" s="59">
        <f t="shared" si="291"/>
        <v>590.36467283084801</v>
      </c>
      <c r="L1137" s="4">
        <f t="shared" si="306"/>
        <v>494.48720000000003</v>
      </c>
      <c r="M1137" s="59">
        <f t="shared" si="307"/>
        <v>321.97289999999998</v>
      </c>
      <c r="N1137" s="4">
        <f t="shared" si="292"/>
        <v>0.83759618885881593</v>
      </c>
      <c r="O1137" s="8">
        <v>439.17</v>
      </c>
      <c r="Q1137" s="16">
        <v>1</v>
      </c>
      <c r="R1137" s="59">
        <f t="shared" si="293"/>
        <v>0</v>
      </c>
      <c r="S1137" s="6">
        <f t="shared" si="294"/>
        <v>590.36467283084801</v>
      </c>
      <c r="T1137" s="59">
        <f t="shared" si="295"/>
        <v>322.51024164022164</v>
      </c>
      <c r="U1137" s="6">
        <f t="shared" si="296"/>
        <v>494.48720000000003</v>
      </c>
      <c r="V1137" s="59">
        <f t="shared" si="297"/>
        <v>0</v>
      </c>
      <c r="W1137" s="6">
        <f t="shared" si="298"/>
        <v>322.51024164022164</v>
      </c>
      <c r="X1137" s="59">
        <f t="shared" si="305"/>
        <v>-2.3944453030256909</v>
      </c>
      <c r="Y1137" s="6">
        <f t="shared" si="299"/>
        <v>121.97289999999998</v>
      </c>
      <c r="Z1137" s="59">
        <f t="shared" si="300"/>
        <v>509.30833421243955</v>
      </c>
      <c r="AA1137" s="18">
        <f t="shared" si="301"/>
        <v>0.97089948619168398</v>
      </c>
      <c r="AB1137" s="8" t="s">
        <v>1151</v>
      </c>
      <c r="AS1137" s="2">
        <v>1</v>
      </c>
      <c r="AT1137" s="2">
        <v>0.9</v>
      </c>
    </row>
    <row r="1138" spans="2:46" x14ac:dyDescent="0.25">
      <c r="B1138" s="7" t="s">
        <v>1152</v>
      </c>
      <c r="C1138" s="21">
        <v>554.78</v>
      </c>
      <c r="D1138" s="16">
        <v>408.79</v>
      </c>
      <c r="E1138" s="21">
        <v>257.25</v>
      </c>
      <c r="F1138" s="4">
        <f t="shared" si="302"/>
        <v>482.99775009827948</v>
      </c>
      <c r="G1138" s="21">
        <v>0.84</v>
      </c>
      <c r="H1138" s="4">
        <v>108.8215</v>
      </c>
      <c r="I1138" s="59">
        <f t="shared" si="303"/>
        <v>87.057200000000009</v>
      </c>
      <c r="J1138" s="4">
        <f t="shared" si="304"/>
        <v>65.292899999999989</v>
      </c>
      <c r="K1138" s="59">
        <f t="shared" si="291"/>
        <v>591.81925009827944</v>
      </c>
      <c r="L1138" s="4">
        <f t="shared" si="306"/>
        <v>495.84720000000004</v>
      </c>
      <c r="M1138" s="59">
        <f t="shared" si="307"/>
        <v>322.54289999999997</v>
      </c>
      <c r="N1138" s="4">
        <f t="shared" si="292"/>
        <v>0.83783553832974855</v>
      </c>
      <c r="O1138" s="8">
        <v>439.08</v>
      </c>
      <c r="Q1138" s="16">
        <v>1</v>
      </c>
      <c r="R1138" s="59">
        <f t="shared" si="293"/>
        <v>0</v>
      </c>
      <c r="S1138" s="6">
        <f t="shared" si="294"/>
        <v>591.81925009827944</v>
      </c>
      <c r="T1138" s="59">
        <f t="shared" si="295"/>
        <v>323.08757178054645</v>
      </c>
      <c r="U1138" s="6">
        <f t="shared" si="296"/>
        <v>495.84720000000004</v>
      </c>
      <c r="V1138" s="59">
        <f t="shared" si="297"/>
        <v>0</v>
      </c>
      <c r="W1138" s="6">
        <f t="shared" si="298"/>
        <v>323.08757178054645</v>
      </c>
      <c r="X1138" s="59">
        <f t="shared" si="305"/>
        <v>0.57733014032481833</v>
      </c>
      <c r="Y1138" s="6">
        <f t="shared" si="299"/>
        <v>122.54289999999997</v>
      </c>
      <c r="Z1138" s="59">
        <f t="shared" si="300"/>
        <v>510.76531605841251</v>
      </c>
      <c r="AA1138" s="18">
        <f t="shared" si="301"/>
        <v>0.9707926212109782</v>
      </c>
      <c r="AB1138" s="8" t="s">
        <v>1152</v>
      </c>
      <c r="AS1138" s="2">
        <v>1</v>
      </c>
      <c r="AT1138" s="2">
        <v>0.9</v>
      </c>
    </row>
    <row r="1139" spans="2:46" x14ac:dyDescent="0.25">
      <c r="B1139" s="7" t="s">
        <v>1153</v>
      </c>
      <c r="C1139" s="21">
        <v>605.67999999999995</v>
      </c>
      <c r="D1139" s="16">
        <v>402.26</v>
      </c>
      <c r="E1139" s="21">
        <v>255.11</v>
      </c>
      <c r="F1139" s="4">
        <f t="shared" si="302"/>
        <v>476.33414710683928</v>
      </c>
      <c r="G1139" s="21">
        <v>0.84</v>
      </c>
      <c r="H1139" s="4">
        <v>108.8215</v>
      </c>
      <c r="I1139" s="59">
        <f t="shared" si="303"/>
        <v>87.057200000000009</v>
      </c>
      <c r="J1139" s="4">
        <f t="shared" si="304"/>
        <v>65.292899999999989</v>
      </c>
      <c r="K1139" s="59">
        <f t="shared" si="291"/>
        <v>585.1556471068393</v>
      </c>
      <c r="L1139" s="4">
        <f t="shared" si="306"/>
        <v>489.31720000000001</v>
      </c>
      <c r="M1139" s="59">
        <f t="shared" si="307"/>
        <v>320.40289999999999</v>
      </c>
      <c r="N1139" s="4">
        <f t="shared" si="292"/>
        <v>0.83621717131042084</v>
      </c>
      <c r="O1139" s="8">
        <v>438.49</v>
      </c>
      <c r="Q1139" s="16">
        <v>1</v>
      </c>
      <c r="R1139" s="59">
        <f t="shared" si="293"/>
        <v>0</v>
      </c>
      <c r="S1139" s="6">
        <f t="shared" si="294"/>
        <v>585.1556471068393</v>
      </c>
      <c r="T1139" s="59">
        <f t="shared" si="295"/>
        <v>320.89844051535027</v>
      </c>
      <c r="U1139" s="6">
        <f t="shared" si="296"/>
        <v>489.31720000000001</v>
      </c>
      <c r="V1139" s="59">
        <f t="shared" si="297"/>
        <v>0</v>
      </c>
      <c r="W1139" s="6">
        <f t="shared" si="298"/>
        <v>320.89844051535027</v>
      </c>
      <c r="X1139" s="59">
        <f t="shared" si="305"/>
        <v>-2.1891312651961812</v>
      </c>
      <c r="Y1139" s="6">
        <f t="shared" si="299"/>
        <v>120.40289999999999</v>
      </c>
      <c r="Z1139" s="59">
        <f t="shared" si="300"/>
        <v>503.91286999267044</v>
      </c>
      <c r="AA1139" s="18">
        <f t="shared" si="301"/>
        <v>0.97103532999091147</v>
      </c>
      <c r="AB1139" s="8" t="s">
        <v>1153</v>
      </c>
      <c r="AS1139" s="2">
        <v>1</v>
      </c>
      <c r="AT1139" s="2">
        <v>0.9</v>
      </c>
    </row>
    <row r="1140" spans="2:46" x14ac:dyDescent="0.25">
      <c r="B1140" s="7" t="s">
        <v>1154</v>
      </c>
      <c r="C1140" s="21">
        <v>688.52</v>
      </c>
      <c r="D1140" s="16">
        <v>405.91</v>
      </c>
      <c r="E1140" s="21">
        <v>254.59</v>
      </c>
      <c r="F1140" s="4">
        <f t="shared" si="302"/>
        <v>479.14402448533156</v>
      </c>
      <c r="G1140" s="21">
        <v>0.84</v>
      </c>
      <c r="H1140" s="4">
        <v>108.8215</v>
      </c>
      <c r="I1140" s="59">
        <f t="shared" si="303"/>
        <v>87.057200000000009</v>
      </c>
      <c r="J1140" s="4">
        <f t="shared" si="304"/>
        <v>65.292899999999989</v>
      </c>
      <c r="K1140" s="59">
        <f t="shared" si="291"/>
        <v>587.96552448533157</v>
      </c>
      <c r="L1140" s="4">
        <f t="shared" si="306"/>
        <v>492.96720000000005</v>
      </c>
      <c r="M1140" s="59">
        <f t="shared" si="307"/>
        <v>319.88290000000001</v>
      </c>
      <c r="N1140" s="4">
        <f t="shared" si="292"/>
        <v>0.83842875044674237</v>
      </c>
      <c r="O1140" s="8">
        <v>436.97</v>
      </c>
      <c r="Q1140" s="16">
        <v>1</v>
      </c>
      <c r="R1140" s="59">
        <f t="shared" si="293"/>
        <v>0</v>
      </c>
      <c r="S1140" s="6">
        <f t="shared" si="294"/>
        <v>587.96552448533157</v>
      </c>
      <c r="T1140" s="59">
        <f t="shared" si="295"/>
        <v>320.44780808654474</v>
      </c>
      <c r="U1140" s="6">
        <f t="shared" si="296"/>
        <v>492.96720000000005</v>
      </c>
      <c r="V1140" s="59">
        <f t="shared" si="297"/>
        <v>0</v>
      </c>
      <c r="W1140" s="6">
        <f t="shared" si="298"/>
        <v>320.44780808654474</v>
      </c>
      <c r="X1140" s="59">
        <f t="shared" si="305"/>
        <v>-0.45063242880553389</v>
      </c>
      <c r="Y1140" s="6">
        <f t="shared" si="299"/>
        <v>119.88290000000001</v>
      </c>
      <c r="Z1140" s="59">
        <f t="shared" si="300"/>
        <v>507.33477112085473</v>
      </c>
      <c r="AA1140" s="18">
        <f t="shared" si="301"/>
        <v>0.97168029486898289</v>
      </c>
      <c r="AB1140" s="8" t="s">
        <v>1154</v>
      </c>
      <c r="AS1140" s="2">
        <v>1</v>
      </c>
      <c r="AT1140" s="2">
        <v>0.9</v>
      </c>
    </row>
    <row r="1141" spans="2:46" x14ac:dyDescent="0.25">
      <c r="B1141" s="7" t="s">
        <v>1155</v>
      </c>
      <c r="C1141" s="21">
        <v>677.42</v>
      </c>
      <c r="D1141" s="16">
        <v>392.79</v>
      </c>
      <c r="E1141" s="21">
        <v>256.57</v>
      </c>
      <c r="F1141" s="4">
        <f t="shared" si="302"/>
        <v>469.16111198606393</v>
      </c>
      <c r="G1141" s="21">
        <v>0.84</v>
      </c>
      <c r="H1141" s="4">
        <v>108.8215</v>
      </c>
      <c r="I1141" s="59">
        <f t="shared" si="303"/>
        <v>87.057200000000009</v>
      </c>
      <c r="J1141" s="4">
        <f t="shared" si="304"/>
        <v>65.292899999999989</v>
      </c>
      <c r="K1141" s="59">
        <f t="shared" si="291"/>
        <v>577.98261198606394</v>
      </c>
      <c r="L1141" s="4">
        <f t="shared" si="306"/>
        <v>479.84720000000004</v>
      </c>
      <c r="M1141" s="59">
        <f t="shared" si="307"/>
        <v>321.86289999999997</v>
      </c>
      <c r="N1141" s="4">
        <f t="shared" si="292"/>
        <v>0.83021044240612885</v>
      </c>
      <c r="O1141" s="8">
        <v>439.35</v>
      </c>
      <c r="Q1141" s="16">
        <v>1</v>
      </c>
      <c r="R1141" s="59">
        <f t="shared" si="293"/>
        <v>0</v>
      </c>
      <c r="S1141" s="6">
        <f t="shared" si="294"/>
        <v>577.98261198606394</v>
      </c>
      <c r="T1141" s="59">
        <f t="shared" si="295"/>
        <v>322.19646864978648</v>
      </c>
      <c r="U1141" s="6">
        <f t="shared" si="296"/>
        <v>479.84720000000004</v>
      </c>
      <c r="V1141" s="59">
        <f t="shared" si="297"/>
        <v>0</v>
      </c>
      <c r="W1141" s="6">
        <f t="shared" si="298"/>
        <v>322.19646864978648</v>
      </c>
      <c r="X1141" s="59">
        <f t="shared" si="305"/>
        <v>1.7486605632417422</v>
      </c>
      <c r="Y1141" s="6">
        <f t="shared" si="299"/>
        <v>121.86289999999997</v>
      </c>
      <c r="Z1141" s="59">
        <f t="shared" si="300"/>
        <v>495.07969231655022</v>
      </c>
      <c r="AA1141" s="18">
        <f t="shared" si="301"/>
        <v>0.96923224169168576</v>
      </c>
      <c r="AB1141" s="8" t="s">
        <v>1155</v>
      </c>
      <c r="AS1141" s="2">
        <v>1</v>
      </c>
      <c r="AT1141" s="2">
        <v>0.9</v>
      </c>
    </row>
    <row r="1142" spans="2:46" x14ac:dyDescent="0.25">
      <c r="B1142" s="7" t="s">
        <v>1156</v>
      </c>
      <c r="C1142" s="21">
        <v>601</v>
      </c>
      <c r="D1142" s="16">
        <v>387.01</v>
      </c>
      <c r="E1142" s="21">
        <v>252.81</v>
      </c>
      <c r="F1142" s="4">
        <f t="shared" si="302"/>
        <v>462.26576360357905</v>
      </c>
      <c r="G1142" s="21">
        <v>0.83</v>
      </c>
      <c r="H1142" s="4">
        <v>108.8215</v>
      </c>
      <c r="I1142" s="59">
        <f t="shared" si="303"/>
        <v>87.057200000000009</v>
      </c>
      <c r="J1142" s="4">
        <f t="shared" si="304"/>
        <v>65.292899999999989</v>
      </c>
      <c r="K1142" s="59">
        <f t="shared" si="291"/>
        <v>571.087263603579</v>
      </c>
      <c r="L1142" s="4">
        <f t="shared" si="306"/>
        <v>474.06720000000001</v>
      </c>
      <c r="M1142" s="59">
        <f t="shared" si="307"/>
        <v>318.10289999999998</v>
      </c>
      <c r="N1142" s="4">
        <f t="shared" si="292"/>
        <v>0.83011341735870758</v>
      </c>
      <c r="O1142" s="8">
        <v>436.68</v>
      </c>
      <c r="Q1142" s="16">
        <v>1</v>
      </c>
      <c r="R1142" s="59">
        <f t="shared" si="293"/>
        <v>0</v>
      </c>
      <c r="S1142" s="6">
        <f t="shared" si="294"/>
        <v>571.087263603579</v>
      </c>
      <c r="T1142" s="59">
        <f t="shared" si="295"/>
        <v>318.43516221419975</v>
      </c>
      <c r="U1142" s="6">
        <f t="shared" si="296"/>
        <v>474.06720000000001</v>
      </c>
      <c r="V1142" s="59">
        <f t="shared" si="297"/>
        <v>0</v>
      </c>
      <c r="W1142" s="6">
        <f t="shared" si="298"/>
        <v>318.43516221419975</v>
      </c>
      <c r="X1142" s="59">
        <f t="shared" si="305"/>
        <v>-3.7613064355867323</v>
      </c>
      <c r="Y1142" s="6">
        <f t="shared" si="299"/>
        <v>118.10289999999998</v>
      </c>
      <c r="Z1142" s="59">
        <f t="shared" si="300"/>
        <v>488.55706432744375</v>
      </c>
      <c r="AA1142" s="18">
        <f t="shared" si="301"/>
        <v>0.97034151098113641</v>
      </c>
      <c r="AB1142" s="8" t="s">
        <v>1156</v>
      </c>
      <c r="AS1142" s="2">
        <v>1</v>
      </c>
      <c r="AT1142" s="2">
        <v>0.9</v>
      </c>
    </row>
    <row r="1143" spans="2:46" x14ac:dyDescent="0.25">
      <c r="B1143" s="7" t="s">
        <v>1157</v>
      </c>
      <c r="C1143" s="21">
        <v>599.41999999999996</v>
      </c>
      <c r="D1143" s="16">
        <v>383.79</v>
      </c>
      <c r="E1143" s="21">
        <v>252.48</v>
      </c>
      <c r="F1143" s="4">
        <f t="shared" si="302"/>
        <v>459.39189642395741</v>
      </c>
      <c r="G1143" s="21">
        <v>0.83</v>
      </c>
      <c r="H1143" s="4">
        <v>108.8215</v>
      </c>
      <c r="I1143" s="59">
        <f t="shared" si="303"/>
        <v>87.057200000000009</v>
      </c>
      <c r="J1143" s="4">
        <f t="shared" si="304"/>
        <v>65.292899999999989</v>
      </c>
      <c r="K1143" s="59">
        <f t="shared" si="291"/>
        <v>568.21339642395742</v>
      </c>
      <c r="L1143" s="4">
        <f t="shared" si="306"/>
        <v>470.84720000000004</v>
      </c>
      <c r="M1143" s="59">
        <f t="shared" si="307"/>
        <v>317.77289999999999</v>
      </c>
      <c r="N1143" s="4">
        <f t="shared" si="292"/>
        <v>0.828645017810685</v>
      </c>
      <c r="O1143" s="8">
        <v>439.14</v>
      </c>
      <c r="Q1143" s="16">
        <v>1</v>
      </c>
      <c r="R1143" s="59">
        <f t="shared" si="293"/>
        <v>0</v>
      </c>
      <c r="S1143" s="6">
        <f t="shared" si="294"/>
        <v>568.21339642395742</v>
      </c>
      <c r="T1143" s="59">
        <f t="shared" si="295"/>
        <v>318.07134125508594</v>
      </c>
      <c r="U1143" s="6">
        <f t="shared" si="296"/>
        <v>470.84720000000004</v>
      </c>
      <c r="V1143" s="59">
        <f t="shared" si="297"/>
        <v>0</v>
      </c>
      <c r="W1143" s="6">
        <f t="shared" si="298"/>
        <v>318.07134125508594</v>
      </c>
      <c r="X1143" s="59">
        <f t="shared" si="305"/>
        <v>-0.36382095911380929</v>
      </c>
      <c r="Y1143" s="6">
        <f t="shared" si="299"/>
        <v>117.77289999999999</v>
      </c>
      <c r="Z1143" s="59">
        <f t="shared" si="300"/>
        <v>485.35300732791387</v>
      </c>
      <c r="AA1143" s="18">
        <f t="shared" si="301"/>
        <v>0.97011287226224308</v>
      </c>
      <c r="AB1143" s="8" t="s">
        <v>1157</v>
      </c>
      <c r="AS1143" s="2">
        <v>1</v>
      </c>
      <c r="AT1143" s="2">
        <v>0.9</v>
      </c>
    </row>
    <row r="1144" spans="2:46" x14ac:dyDescent="0.25">
      <c r="B1144" s="7" t="s">
        <v>1158</v>
      </c>
      <c r="C1144" s="21">
        <v>606.6</v>
      </c>
      <c r="D1144" s="16">
        <v>382.93</v>
      </c>
      <c r="E1144" s="21">
        <v>251.5</v>
      </c>
      <c r="F1144" s="4">
        <f t="shared" si="302"/>
        <v>458.13495271590006</v>
      </c>
      <c r="G1144" s="21">
        <v>0.83</v>
      </c>
      <c r="H1144" s="4">
        <v>108.8215</v>
      </c>
      <c r="I1144" s="59">
        <f t="shared" si="303"/>
        <v>87.057200000000009</v>
      </c>
      <c r="J1144" s="4">
        <f t="shared" si="304"/>
        <v>65.292899999999989</v>
      </c>
      <c r="K1144" s="59">
        <f t="shared" si="291"/>
        <v>566.95645271590001</v>
      </c>
      <c r="L1144" s="4">
        <f t="shared" si="306"/>
        <v>469.98720000000003</v>
      </c>
      <c r="M1144" s="59">
        <f t="shared" si="307"/>
        <v>316.79289999999997</v>
      </c>
      <c r="N1144" s="4">
        <f t="shared" si="292"/>
        <v>0.82896525429530488</v>
      </c>
      <c r="O1144" s="8">
        <v>436.63</v>
      </c>
      <c r="Q1144" s="16">
        <v>1</v>
      </c>
      <c r="R1144" s="59">
        <f t="shared" si="293"/>
        <v>0</v>
      </c>
      <c r="S1144" s="6">
        <f t="shared" si="294"/>
        <v>566.95645271590001</v>
      </c>
      <c r="T1144" s="59">
        <f t="shared" si="295"/>
        <v>317.09880339155575</v>
      </c>
      <c r="U1144" s="6">
        <f t="shared" si="296"/>
        <v>469.98720000000003</v>
      </c>
      <c r="V1144" s="59">
        <f t="shared" si="297"/>
        <v>0</v>
      </c>
      <c r="W1144" s="6">
        <f t="shared" si="298"/>
        <v>317.09880339155575</v>
      </c>
      <c r="X1144" s="59">
        <f t="shared" si="305"/>
        <v>-0.97253786353019223</v>
      </c>
      <c r="Y1144" s="6">
        <f t="shared" si="299"/>
        <v>116.79289999999997</v>
      </c>
      <c r="Z1144" s="59">
        <f t="shared" si="300"/>
        <v>484.28147771131</v>
      </c>
      <c r="AA1144" s="18">
        <f t="shared" si="301"/>
        <v>0.97048353412386534</v>
      </c>
      <c r="AB1144" s="8" t="s">
        <v>1158</v>
      </c>
      <c r="AS1144" s="2">
        <v>1</v>
      </c>
      <c r="AT1144" s="2">
        <v>0.9</v>
      </c>
    </row>
    <row r="1145" spans="2:46" x14ac:dyDescent="0.25">
      <c r="B1145" s="7" t="s">
        <v>1159</v>
      </c>
      <c r="C1145" s="21">
        <v>699.64</v>
      </c>
      <c r="D1145" s="16">
        <v>397.75</v>
      </c>
      <c r="E1145" s="21">
        <v>252.98</v>
      </c>
      <c r="F1145" s="4">
        <f t="shared" si="302"/>
        <v>471.38513224326454</v>
      </c>
      <c r="G1145" s="21">
        <v>0.84</v>
      </c>
      <c r="H1145" s="4">
        <v>108.8215</v>
      </c>
      <c r="I1145" s="59">
        <f t="shared" si="303"/>
        <v>87.057200000000009</v>
      </c>
      <c r="J1145" s="4">
        <f t="shared" si="304"/>
        <v>65.292899999999989</v>
      </c>
      <c r="K1145" s="59">
        <f t="shared" si="291"/>
        <v>580.20663224326449</v>
      </c>
      <c r="L1145" s="4">
        <f t="shared" si="306"/>
        <v>484.80720000000002</v>
      </c>
      <c r="M1145" s="59">
        <f t="shared" si="307"/>
        <v>318.27289999999999</v>
      </c>
      <c r="N1145" s="4">
        <f t="shared" si="292"/>
        <v>0.83557679808929497</v>
      </c>
      <c r="O1145" s="8">
        <v>436.36</v>
      </c>
      <c r="Q1145" s="16">
        <v>1</v>
      </c>
      <c r="R1145" s="59">
        <f t="shared" si="293"/>
        <v>0</v>
      </c>
      <c r="S1145" s="6">
        <f t="shared" si="294"/>
        <v>580.20663224326449</v>
      </c>
      <c r="T1145" s="59">
        <f t="shared" si="295"/>
        <v>318.75023910144876</v>
      </c>
      <c r="U1145" s="6">
        <f t="shared" si="296"/>
        <v>484.80720000000002</v>
      </c>
      <c r="V1145" s="59">
        <f t="shared" si="297"/>
        <v>0</v>
      </c>
      <c r="W1145" s="6">
        <f t="shared" si="298"/>
        <v>318.75023910144876</v>
      </c>
      <c r="X1145" s="59">
        <f t="shared" si="305"/>
        <v>1.6514357098930077</v>
      </c>
      <c r="Y1145" s="6">
        <f t="shared" si="299"/>
        <v>118.27289999999999</v>
      </c>
      <c r="Z1145" s="59">
        <f t="shared" si="300"/>
        <v>499.02555049441111</v>
      </c>
      <c r="AA1145" s="18">
        <f t="shared" si="301"/>
        <v>0.97150777053334403</v>
      </c>
      <c r="AB1145" s="8" t="s">
        <v>1159</v>
      </c>
      <c r="AS1145" s="2">
        <v>1</v>
      </c>
      <c r="AT1145" s="2">
        <v>0.9</v>
      </c>
    </row>
    <row r="1146" spans="2:46" x14ac:dyDescent="0.25">
      <c r="B1146" s="7" t="s">
        <v>1160</v>
      </c>
      <c r="C1146" s="21">
        <v>607.29999999999995</v>
      </c>
      <c r="D1146" s="16">
        <v>402.15</v>
      </c>
      <c r="E1146" s="21">
        <v>254.46</v>
      </c>
      <c r="F1146" s="4">
        <f t="shared" si="302"/>
        <v>475.89338522404358</v>
      </c>
      <c r="G1146" s="21">
        <v>0.84</v>
      </c>
      <c r="H1146" s="4">
        <v>108.8215</v>
      </c>
      <c r="I1146" s="59">
        <f t="shared" si="303"/>
        <v>87.057200000000009</v>
      </c>
      <c r="J1146" s="4">
        <f t="shared" si="304"/>
        <v>65.292899999999989</v>
      </c>
      <c r="K1146" s="59">
        <f t="shared" si="291"/>
        <v>584.71488522404354</v>
      </c>
      <c r="L1146" s="4">
        <f t="shared" si="306"/>
        <v>489.2072</v>
      </c>
      <c r="M1146" s="59">
        <f t="shared" si="307"/>
        <v>319.75290000000001</v>
      </c>
      <c r="N1146" s="4">
        <f t="shared" si="292"/>
        <v>0.83665939137593848</v>
      </c>
      <c r="O1146" s="8">
        <v>436.49</v>
      </c>
      <c r="Q1146" s="16">
        <v>1</v>
      </c>
      <c r="R1146" s="59">
        <f t="shared" si="293"/>
        <v>0</v>
      </c>
      <c r="S1146" s="6">
        <f t="shared" si="294"/>
        <v>584.71488522404354</v>
      </c>
      <c r="T1146" s="59">
        <f t="shared" si="295"/>
        <v>320.26209964765798</v>
      </c>
      <c r="U1146" s="6">
        <f t="shared" si="296"/>
        <v>489.2072</v>
      </c>
      <c r="V1146" s="59">
        <f t="shared" si="297"/>
        <v>0</v>
      </c>
      <c r="W1146" s="6">
        <f t="shared" si="298"/>
        <v>320.26209964765798</v>
      </c>
      <c r="X1146" s="59">
        <f t="shared" si="305"/>
        <v>1.5118605462092205</v>
      </c>
      <c r="Y1146" s="6">
        <f t="shared" si="299"/>
        <v>119.75290000000001</v>
      </c>
      <c r="Z1146" s="59">
        <f t="shared" si="300"/>
        <v>503.65111097886995</v>
      </c>
      <c r="AA1146" s="18">
        <f t="shared" si="301"/>
        <v>0.97132159412733643</v>
      </c>
      <c r="AB1146" s="8" t="s">
        <v>1160</v>
      </c>
      <c r="AS1146" s="2">
        <v>1</v>
      </c>
      <c r="AT1146" s="2">
        <v>0.9</v>
      </c>
    </row>
    <row r="1147" spans="2:46" x14ac:dyDescent="0.25">
      <c r="B1147" s="7" t="s">
        <v>1161</v>
      </c>
      <c r="C1147" s="21">
        <v>692.86</v>
      </c>
      <c r="D1147" s="16">
        <v>401.12</v>
      </c>
      <c r="E1147" s="21">
        <v>253.32</v>
      </c>
      <c r="F1147" s="4">
        <f t="shared" si="302"/>
        <v>474.41361363266128</v>
      </c>
      <c r="G1147" s="21">
        <v>0.84</v>
      </c>
      <c r="H1147" s="4">
        <v>108.8215</v>
      </c>
      <c r="I1147" s="59">
        <f t="shared" si="303"/>
        <v>87.057200000000009</v>
      </c>
      <c r="J1147" s="4">
        <f t="shared" si="304"/>
        <v>65.292899999999989</v>
      </c>
      <c r="K1147" s="59">
        <f t="shared" si="291"/>
        <v>583.2351136326613</v>
      </c>
      <c r="L1147" s="4">
        <f t="shared" si="306"/>
        <v>488.17720000000003</v>
      </c>
      <c r="M1147" s="59">
        <f t="shared" si="307"/>
        <v>318.61289999999997</v>
      </c>
      <c r="N1147" s="4">
        <f t="shared" si="292"/>
        <v>0.83701613395565966</v>
      </c>
      <c r="O1147" s="8">
        <v>435.64</v>
      </c>
      <c r="Q1147" s="16">
        <v>1</v>
      </c>
      <c r="R1147" s="59">
        <f t="shared" si="293"/>
        <v>0</v>
      </c>
      <c r="S1147" s="6">
        <f t="shared" si="294"/>
        <v>583.2351136326613</v>
      </c>
      <c r="T1147" s="59">
        <f t="shared" si="295"/>
        <v>319.13354442029959</v>
      </c>
      <c r="U1147" s="6">
        <f t="shared" si="296"/>
        <v>488.17720000000003</v>
      </c>
      <c r="V1147" s="59">
        <f t="shared" si="297"/>
        <v>0</v>
      </c>
      <c r="W1147" s="6">
        <f t="shared" si="298"/>
        <v>319.13354442029959</v>
      </c>
      <c r="X1147" s="59">
        <f t="shared" si="305"/>
        <v>-1.1285552273583903</v>
      </c>
      <c r="Y1147" s="6">
        <f t="shared" si="299"/>
        <v>118.61289999999997</v>
      </c>
      <c r="Z1147" s="59">
        <f t="shared" si="300"/>
        <v>502.38033266266507</v>
      </c>
      <c r="AA1147" s="18">
        <f t="shared" si="301"/>
        <v>0.9717283266496779</v>
      </c>
      <c r="AB1147" s="8" t="s">
        <v>1161</v>
      </c>
      <c r="AS1147" s="2">
        <v>1</v>
      </c>
      <c r="AT1147" s="2">
        <v>0.9</v>
      </c>
    </row>
    <row r="1148" spans="2:46" x14ac:dyDescent="0.25">
      <c r="B1148" s="7" t="s">
        <v>1162</v>
      </c>
      <c r="C1148" s="21">
        <v>587.28</v>
      </c>
      <c r="D1148" s="16">
        <v>390.93</v>
      </c>
      <c r="E1148" s="21">
        <v>259.79000000000002</v>
      </c>
      <c r="F1148" s="4">
        <f t="shared" si="302"/>
        <v>469.37949358701218</v>
      </c>
      <c r="G1148" s="21">
        <v>0.83</v>
      </c>
      <c r="H1148" s="4">
        <v>108.8215</v>
      </c>
      <c r="I1148" s="59">
        <f t="shared" si="303"/>
        <v>87.057200000000009</v>
      </c>
      <c r="J1148" s="4">
        <f t="shared" si="304"/>
        <v>65.292899999999989</v>
      </c>
      <c r="K1148" s="59">
        <f t="shared" si="291"/>
        <v>578.20099358701214</v>
      </c>
      <c r="L1148" s="4">
        <f t="shared" si="306"/>
        <v>477.98720000000003</v>
      </c>
      <c r="M1148" s="59">
        <f t="shared" si="307"/>
        <v>325.0829</v>
      </c>
      <c r="N1148" s="4">
        <f t="shared" si="292"/>
        <v>0.82668000453387125</v>
      </c>
      <c r="O1148" s="8">
        <v>438.13</v>
      </c>
      <c r="Q1148" s="16">
        <v>1</v>
      </c>
      <c r="R1148" s="59">
        <f t="shared" si="293"/>
        <v>0</v>
      </c>
      <c r="S1148" s="6">
        <f t="shared" si="294"/>
        <v>578.20099358701214</v>
      </c>
      <c r="T1148" s="59">
        <f t="shared" si="295"/>
        <v>325.3377101123815</v>
      </c>
      <c r="U1148" s="6">
        <f t="shared" si="296"/>
        <v>477.98720000000003</v>
      </c>
      <c r="V1148" s="59">
        <f t="shared" si="297"/>
        <v>0</v>
      </c>
      <c r="W1148" s="6">
        <f t="shared" si="298"/>
        <v>325.3377101123815</v>
      </c>
      <c r="X1148" s="59">
        <f t="shared" si="305"/>
        <v>6.204165692081915</v>
      </c>
      <c r="Y1148" s="6">
        <f t="shared" si="299"/>
        <v>125.0829</v>
      </c>
      <c r="Z1148" s="59">
        <f t="shared" si="300"/>
        <v>494.08247817166114</v>
      </c>
      <c r="AA1148" s="18">
        <f t="shared" si="301"/>
        <v>0.96742390414001067</v>
      </c>
      <c r="AB1148" s="8" t="s">
        <v>1162</v>
      </c>
      <c r="AS1148" s="2">
        <v>1</v>
      </c>
      <c r="AT1148" s="2">
        <v>0.9</v>
      </c>
    </row>
    <row r="1149" spans="2:46" x14ac:dyDescent="0.25">
      <c r="B1149" s="7" t="s">
        <v>1163</v>
      </c>
      <c r="C1149" s="21">
        <v>610.46</v>
      </c>
      <c r="D1149" s="16">
        <v>403.69</v>
      </c>
      <c r="E1149" s="21">
        <v>255.63</v>
      </c>
      <c r="F1149" s="4">
        <f t="shared" si="302"/>
        <v>477.82037733859778</v>
      </c>
      <c r="G1149" s="21">
        <v>0.84</v>
      </c>
      <c r="H1149" s="4">
        <v>108.8215</v>
      </c>
      <c r="I1149" s="59">
        <f t="shared" si="303"/>
        <v>87.057200000000009</v>
      </c>
      <c r="J1149" s="4">
        <f t="shared" si="304"/>
        <v>65.292899999999989</v>
      </c>
      <c r="K1149" s="59">
        <f t="shared" si="291"/>
        <v>586.64187733859774</v>
      </c>
      <c r="L1149" s="4">
        <f t="shared" si="306"/>
        <v>490.74720000000002</v>
      </c>
      <c r="M1149" s="59">
        <f t="shared" si="307"/>
        <v>320.92289999999997</v>
      </c>
      <c r="N1149" s="4">
        <f t="shared" si="292"/>
        <v>0.83653625654267905</v>
      </c>
      <c r="O1149" s="8">
        <v>438.66</v>
      </c>
      <c r="Q1149" s="16">
        <v>1</v>
      </c>
      <c r="R1149" s="59">
        <f t="shared" si="293"/>
        <v>0</v>
      </c>
      <c r="S1149" s="6">
        <f t="shared" si="294"/>
        <v>586.64187733859774</v>
      </c>
      <c r="T1149" s="59">
        <f t="shared" si="295"/>
        <v>321.42787361943937</v>
      </c>
      <c r="U1149" s="6">
        <f t="shared" si="296"/>
        <v>490.74720000000002</v>
      </c>
      <c r="V1149" s="59">
        <f t="shared" si="297"/>
        <v>0</v>
      </c>
      <c r="W1149" s="6">
        <f t="shared" si="298"/>
        <v>321.42787361943937</v>
      </c>
      <c r="X1149" s="59">
        <f t="shared" si="305"/>
        <v>-3.9098364929421336</v>
      </c>
      <c r="Y1149" s="6">
        <f t="shared" si="299"/>
        <v>120.92289999999997</v>
      </c>
      <c r="Z1149" s="59">
        <f t="shared" si="300"/>
        <v>505.42572357592763</v>
      </c>
      <c r="AA1149" s="18">
        <f t="shared" si="301"/>
        <v>0.97095809949664635</v>
      </c>
      <c r="AB1149" s="8" t="s">
        <v>1163</v>
      </c>
      <c r="AS1149" s="2">
        <v>1</v>
      </c>
      <c r="AT1149" s="2">
        <v>0.9</v>
      </c>
    </row>
    <row r="1150" spans="2:46" x14ac:dyDescent="0.25">
      <c r="B1150" s="7" t="s">
        <v>1164</v>
      </c>
      <c r="C1150" s="21">
        <v>531.34</v>
      </c>
      <c r="D1150" s="16">
        <v>396.85</v>
      </c>
      <c r="E1150" s="21">
        <v>256.8</v>
      </c>
      <c r="F1150" s="4">
        <f t="shared" si="302"/>
        <v>472.69034525786543</v>
      </c>
      <c r="G1150" s="21">
        <v>0.84</v>
      </c>
      <c r="H1150" s="4">
        <v>108.8215</v>
      </c>
      <c r="I1150" s="59">
        <f t="shared" si="303"/>
        <v>87.057200000000009</v>
      </c>
      <c r="J1150" s="4">
        <f t="shared" si="304"/>
        <v>65.292899999999989</v>
      </c>
      <c r="K1150" s="59">
        <f t="shared" si="291"/>
        <v>581.51184525786539</v>
      </c>
      <c r="L1150" s="4">
        <f t="shared" si="306"/>
        <v>483.90720000000005</v>
      </c>
      <c r="M1150" s="59">
        <f t="shared" si="307"/>
        <v>322.09289999999999</v>
      </c>
      <c r="N1150" s="4">
        <f t="shared" si="292"/>
        <v>0.83215364217631105</v>
      </c>
      <c r="O1150" s="8">
        <v>439.1</v>
      </c>
      <c r="Q1150" s="16">
        <v>1</v>
      </c>
      <c r="R1150" s="59">
        <f t="shared" si="293"/>
        <v>0</v>
      </c>
      <c r="S1150" s="6">
        <f t="shared" si="294"/>
        <v>581.51184525786539</v>
      </c>
      <c r="T1150" s="59">
        <f t="shared" si="295"/>
        <v>322.47456948318808</v>
      </c>
      <c r="U1150" s="6">
        <f t="shared" si="296"/>
        <v>483.90720000000005</v>
      </c>
      <c r="V1150" s="59">
        <f t="shared" si="297"/>
        <v>0</v>
      </c>
      <c r="W1150" s="6">
        <f t="shared" si="298"/>
        <v>322.47456948318808</v>
      </c>
      <c r="X1150" s="59">
        <f t="shared" si="305"/>
        <v>1.0466958637487096</v>
      </c>
      <c r="Y1150" s="6">
        <f t="shared" si="299"/>
        <v>122.09289999999999</v>
      </c>
      <c r="Z1150" s="59">
        <f t="shared" si="300"/>
        <v>499.07199324571405</v>
      </c>
      <c r="AA1150" s="18">
        <f t="shared" si="301"/>
        <v>0.96961401671312031</v>
      </c>
      <c r="AB1150" s="8" t="s">
        <v>1164</v>
      </c>
      <c r="AS1150" s="2">
        <v>1</v>
      </c>
      <c r="AT1150" s="2">
        <v>0.9</v>
      </c>
    </row>
    <row r="1151" spans="2:46" x14ac:dyDescent="0.25">
      <c r="B1151" s="7" t="s">
        <v>1165</v>
      </c>
      <c r="C1151" s="21">
        <v>647.94000000000005</v>
      </c>
      <c r="D1151" s="16">
        <v>400.29</v>
      </c>
      <c r="E1151" s="21">
        <v>259.06</v>
      </c>
      <c r="F1151" s="4">
        <f t="shared" si="302"/>
        <v>476.80621608783582</v>
      </c>
      <c r="G1151" s="21">
        <v>0.84</v>
      </c>
      <c r="H1151" s="4">
        <v>108.8215</v>
      </c>
      <c r="I1151" s="59">
        <f t="shared" si="303"/>
        <v>87.057200000000009</v>
      </c>
      <c r="J1151" s="4">
        <f t="shared" si="304"/>
        <v>65.292899999999989</v>
      </c>
      <c r="K1151" s="59">
        <f t="shared" si="291"/>
        <v>585.62771608783578</v>
      </c>
      <c r="L1151" s="4">
        <f t="shared" si="306"/>
        <v>487.34720000000004</v>
      </c>
      <c r="M1151" s="59">
        <f t="shared" si="307"/>
        <v>324.35289999999998</v>
      </c>
      <c r="N1151" s="4">
        <f t="shared" si="292"/>
        <v>0.83217919270560092</v>
      </c>
      <c r="O1151" s="8">
        <v>439.11</v>
      </c>
      <c r="Q1151" s="16">
        <v>1</v>
      </c>
      <c r="R1151" s="59">
        <f t="shared" si="293"/>
        <v>0</v>
      </c>
      <c r="S1151" s="6">
        <f t="shared" si="294"/>
        <v>585.62771608783578</v>
      </c>
      <c r="T1151" s="59">
        <f t="shared" si="295"/>
        <v>324.73455082946555</v>
      </c>
      <c r="U1151" s="6">
        <f t="shared" si="296"/>
        <v>487.34720000000004</v>
      </c>
      <c r="V1151" s="59">
        <f t="shared" si="297"/>
        <v>0</v>
      </c>
      <c r="W1151" s="6">
        <f t="shared" si="298"/>
        <v>324.73455082946555</v>
      </c>
      <c r="X1151" s="59">
        <f t="shared" si="305"/>
        <v>2.2599813462774705</v>
      </c>
      <c r="Y1151" s="6">
        <f t="shared" si="299"/>
        <v>124.35289999999998</v>
      </c>
      <c r="Z1151" s="59">
        <f t="shared" si="300"/>
        <v>502.96216267851605</v>
      </c>
      <c r="AA1151" s="18">
        <f t="shared" si="301"/>
        <v>0.96895400124065234</v>
      </c>
      <c r="AB1151" s="8" t="s">
        <v>1165</v>
      </c>
      <c r="AS1151" s="2">
        <v>1</v>
      </c>
      <c r="AT1151" s="2">
        <v>0.9</v>
      </c>
    </row>
    <row r="1152" spans="2:46" x14ac:dyDescent="0.25">
      <c r="B1152" s="7" t="s">
        <v>1166</v>
      </c>
      <c r="C1152" s="21">
        <v>588.08000000000004</v>
      </c>
      <c r="D1152" s="16">
        <v>399.86</v>
      </c>
      <c r="E1152" s="21">
        <v>259.52999999999997</v>
      </c>
      <c r="F1152" s="4">
        <f t="shared" si="302"/>
        <v>476.70099695721217</v>
      </c>
      <c r="G1152" s="21">
        <v>0.84</v>
      </c>
      <c r="H1152" s="4">
        <v>108.8215</v>
      </c>
      <c r="I1152" s="59">
        <f t="shared" si="303"/>
        <v>87.057200000000009</v>
      </c>
      <c r="J1152" s="4">
        <f t="shared" si="304"/>
        <v>65.292899999999989</v>
      </c>
      <c r="K1152" s="59">
        <f t="shared" si="291"/>
        <v>585.52249695721218</v>
      </c>
      <c r="L1152" s="4">
        <f t="shared" si="306"/>
        <v>486.91720000000004</v>
      </c>
      <c r="M1152" s="59">
        <f t="shared" si="307"/>
        <v>324.82289999999995</v>
      </c>
      <c r="N1152" s="4">
        <f t="shared" si="292"/>
        <v>0.83159434954312639</v>
      </c>
      <c r="O1152" s="8">
        <v>440.14</v>
      </c>
      <c r="Q1152" s="16">
        <v>1</v>
      </c>
      <c r="R1152" s="59">
        <f t="shared" si="293"/>
        <v>0</v>
      </c>
      <c r="S1152" s="6">
        <f t="shared" si="294"/>
        <v>585.52249695721218</v>
      </c>
      <c r="T1152" s="59">
        <f t="shared" si="295"/>
        <v>325.18953671231259</v>
      </c>
      <c r="U1152" s="6">
        <f t="shared" si="296"/>
        <v>486.91720000000004</v>
      </c>
      <c r="V1152" s="59">
        <f t="shared" si="297"/>
        <v>0</v>
      </c>
      <c r="W1152" s="6">
        <f t="shared" si="298"/>
        <v>325.18953671231259</v>
      </c>
      <c r="X1152" s="59">
        <f t="shared" si="305"/>
        <v>0.45498588284704056</v>
      </c>
      <c r="Y1152" s="6">
        <f t="shared" si="299"/>
        <v>124.82289999999995</v>
      </c>
      <c r="Z1152" s="59">
        <f t="shared" si="300"/>
        <v>502.66202961855993</v>
      </c>
      <c r="AA1152" s="18">
        <f t="shared" si="301"/>
        <v>0.96867710570757115</v>
      </c>
      <c r="AB1152" s="8" t="s">
        <v>1166</v>
      </c>
      <c r="AS1152" s="2">
        <v>1</v>
      </c>
      <c r="AT1152" s="2">
        <v>0.9</v>
      </c>
    </row>
    <row r="1153" spans="2:46" x14ac:dyDescent="0.25">
      <c r="B1153" s="7" t="s">
        <v>1167</v>
      </c>
      <c r="C1153" s="21">
        <v>667.44</v>
      </c>
      <c r="D1153" s="16">
        <v>372.24</v>
      </c>
      <c r="E1153" s="21">
        <v>257.79000000000002</v>
      </c>
      <c r="F1153" s="4">
        <f t="shared" si="302"/>
        <v>452.78946730240978</v>
      </c>
      <c r="G1153" s="21">
        <v>0.82</v>
      </c>
      <c r="H1153" s="4">
        <v>108.8215</v>
      </c>
      <c r="I1153" s="59">
        <f t="shared" si="303"/>
        <v>87.057200000000009</v>
      </c>
      <c r="J1153" s="4">
        <f t="shared" si="304"/>
        <v>65.292899999999989</v>
      </c>
      <c r="K1153" s="59">
        <f t="shared" si="291"/>
        <v>561.61096730240979</v>
      </c>
      <c r="L1153" s="4">
        <f t="shared" si="306"/>
        <v>459.29720000000003</v>
      </c>
      <c r="M1153" s="59">
        <f t="shared" si="307"/>
        <v>323.0829</v>
      </c>
      <c r="N1153" s="4">
        <f t="shared" si="292"/>
        <v>0.8178209236300098</v>
      </c>
      <c r="O1153" s="8">
        <v>440.15</v>
      </c>
      <c r="Q1153" s="16">
        <v>1</v>
      </c>
      <c r="R1153" s="59">
        <f t="shared" si="293"/>
        <v>0</v>
      </c>
      <c r="S1153" s="6">
        <f t="shared" si="294"/>
        <v>561.61096730240979</v>
      </c>
      <c r="T1153" s="59">
        <f t="shared" si="295"/>
        <v>323.19183261108009</v>
      </c>
      <c r="U1153" s="6">
        <f t="shared" si="296"/>
        <v>459.29720000000003</v>
      </c>
      <c r="V1153" s="59">
        <f t="shared" si="297"/>
        <v>0</v>
      </c>
      <c r="W1153" s="6">
        <f t="shared" si="298"/>
        <v>323.19183261108009</v>
      </c>
      <c r="X1153" s="59">
        <f t="shared" si="305"/>
        <v>-1.9977041012325003</v>
      </c>
      <c r="Y1153" s="6">
        <f t="shared" si="299"/>
        <v>123.0829</v>
      </c>
      <c r="Z1153" s="59">
        <f t="shared" si="300"/>
        <v>475.50322627743549</v>
      </c>
      <c r="AA1153" s="18">
        <f t="shared" si="301"/>
        <v>0.96591815705582629</v>
      </c>
      <c r="AB1153" s="8" t="s">
        <v>1167</v>
      </c>
      <c r="AS1153" s="2">
        <v>1</v>
      </c>
      <c r="AT1153" s="2">
        <v>0.9</v>
      </c>
    </row>
    <row r="1154" spans="2:46" x14ac:dyDescent="0.25">
      <c r="B1154" s="7" t="s">
        <v>1168</v>
      </c>
      <c r="C1154" s="21">
        <v>651.79999999999995</v>
      </c>
      <c r="D1154" s="16">
        <v>401.55</v>
      </c>
      <c r="E1154" s="21">
        <v>260.58999999999997</v>
      </c>
      <c r="F1154" s="4">
        <f t="shared" si="302"/>
        <v>478.69567639576604</v>
      </c>
      <c r="G1154" s="21">
        <v>0.84</v>
      </c>
      <c r="H1154" s="4">
        <v>108.8215</v>
      </c>
      <c r="I1154" s="59">
        <f t="shared" si="303"/>
        <v>87.057200000000009</v>
      </c>
      <c r="J1154" s="4">
        <f t="shared" si="304"/>
        <v>65.292899999999989</v>
      </c>
      <c r="K1154" s="59">
        <f t="shared" si="291"/>
        <v>587.517176395766</v>
      </c>
      <c r="L1154" s="4">
        <f t="shared" si="306"/>
        <v>488.60720000000003</v>
      </c>
      <c r="M1154" s="59">
        <f t="shared" si="307"/>
        <v>325.88289999999995</v>
      </c>
      <c r="N1154" s="4">
        <f t="shared" si="292"/>
        <v>0.83164751539257509</v>
      </c>
      <c r="O1154" s="8">
        <v>441.02</v>
      </c>
      <c r="Q1154" s="16">
        <v>1</v>
      </c>
      <c r="R1154" s="59">
        <f t="shared" si="293"/>
        <v>0</v>
      </c>
      <c r="S1154" s="6">
        <f t="shared" si="294"/>
        <v>587.517176395766</v>
      </c>
      <c r="T1154" s="59">
        <f t="shared" si="295"/>
        <v>326.25057343737126</v>
      </c>
      <c r="U1154" s="6">
        <f t="shared" si="296"/>
        <v>488.60720000000003</v>
      </c>
      <c r="V1154" s="59">
        <f t="shared" si="297"/>
        <v>0</v>
      </c>
      <c r="W1154" s="6">
        <f t="shared" si="298"/>
        <v>326.25057343737126</v>
      </c>
      <c r="X1154" s="59">
        <f t="shared" si="305"/>
        <v>3.0587408262911708</v>
      </c>
      <c r="Y1154" s="6">
        <f t="shared" si="299"/>
        <v>125.88289999999995</v>
      </c>
      <c r="Z1154" s="59">
        <f t="shared" si="300"/>
        <v>504.5626823341675</v>
      </c>
      <c r="AA1154" s="18">
        <f t="shared" si="301"/>
        <v>0.96837760125192873</v>
      </c>
      <c r="AB1154" s="8" t="s">
        <v>1168</v>
      </c>
      <c r="AS1154" s="2">
        <v>1</v>
      </c>
      <c r="AT1154" s="2">
        <v>0.9</v>
      </c>
    </row>
    <row r="1155" spans="2:46" x14ac:dyDescent="0.25">
      <c r="B1155" s="7" t="s">
        <v>1169</v>
      </c>
      <c r="C1155" s="21">
        <v>550.4</v>
      </c>
      <c r="D1155" s="16">
        <v>399.46</v>
      </c>
      <c r="E1155" s="21">
        <v>257.33</v>
      </c>
      <c r="F1155" s="4">
        <f t="shared" si="302"/>
        <v>475.17051728826777</v>
      </c>
      <c r="G1155" s="21">
        <v>0.84</v>
      </c>
      <c r="H1155" s="4">
        <v>108.8215</v>
      </c>
      <c r="I1155" s="59">
        <f t="shared" si="303"/>
        <v>87.057200000000009</v>
      </c>
      <c r="J1155" s="4">
        <f t="shared" si="304"/>
        <v>65.292899999999989</v>
      </c>
      <c r="K1155" s="59">
        <f t="shared" si="291"/>
        <v>583.99201728826779</v>
      </c>
      <c r="L1155" s="4">
        <f t="shared" si="306"/>
        <v>486.5172</v>
      </c>
      <c r="M1155" s="59">
        <f t="shared" si="307"/>
        <v>322.62289999999996</v>
      </c>
      <c r="N1155" s="4">
        <f t="shared" si="292"/>
        <v>0.83308878477331538</v>
      </c>
      <c r="O1155" s="8">
        <v>439.64</v>
      </c>
      <c r="Q1155" s="16">
        <v>1</v>
      </c>
      <c r="R1155" s="59">
        <f t="shared" si="293"/>
        <v>0</v>
      </c>
      <c r="S1155" s="6">
        <f t="shared" si="294"/>
        <v>583.99201728826779</v>
      </c>
      <c r="T1155" s="59">
        <f t="shared" si="295"/>
        <v>323.02893115103552</v>
      </c>
      <c r="U1155" s="6">
        <f t="shared" si="296"/>
        <v>486.5172</v>
      </c>
      <c r="V1155" s="59">
        <f t="shared" si="297"/>
        <v>0</v>
      </c>
      <c r="W1155" s="6">
        <f t="shared" si="298"/>
        <v>323.02893115103552</v>
      </c>
      <c r="X1155" s="59">
        <f t="shared" si="305"/>
        <v>-3.2216422863357366</v>
      </c>
      <c r="Y1155" s="6">
        <f t="shared" si="299"/>
        <v>122.62289999999996</v>
      </c>
      <c r="Z1155" s="59">
        <f t="shared" si="300"/>
        <v>501.73236042759891</v>
      </c>
      <c r="AA1155" s="18">
        <f t="shared" si="301"/>
        <v>0.969674747678958</v>
      </c>
      <c r="AB1155" s="8" t="s">
        <v>1169</v>
      </c>
      <c r="AS1155" s="2">
        <v>1</v>
      </c>
      <c r="AT1155" s="2">
        <v>0.9</v>
      </c>
    </row>
    <row r="1156" spans="2:46" x14ac:dyDescent="0.25">
      <c r="B1156" s="7" t="s">
        <v>1170</v>
      </c>
      <c r="C1156" s="21">
        <v>564.84</v>
      </c>
      <c r="D1156" s="16">
        <v>387.84</v>
      </c>
      <c r="E1156" s="21">
        <v>260.13</v>
      </c>
      <c r="F1156" s="4">
        <f t="shared" si="302"/>
        <v>466.99837526483964</v>
      </c>
      <c r="G1156" s="21">
        <v>0.83</v>
      </c>
      <c r="H1156" s="4">
        <v>108.8215</v>
      </c>
      <c r="I1156" s="59">
        <f t="shared" si="303"/>
        <v>87.057200000000009</v>
      </c>
      <c r="J1156" s="4">
        <f t="shared" si="304"/>
        <v>65.292899999999989</v>
      </c>
      <c r="K1156" s="59">
        <f t="shared" ref="K1156:K1219" si="308">F1156+H1156</f>
        <v>575.81987526483965</v>
      </c>
      <c r="L1156" s="4">
        <f t="shared" si="306"/>
        <v>474.8972</v>
      </c>
      <c r="M1156" s="59">
        <f t="shared" si="307"/>
        <v>325.42289999999997</v>
      </c>
      <c r="N1156" s="4">
        <f t="shared" ref="N1156:N1219" si="309">L1156/K1156</f>
        <v>0.82473221297124943</v>
      </c>
      <c r="O1156" s="8">
        <v>439.65</v>
      </c>
      <c r="Q1156" s="16">
        <v>1</v>
      </c>
      <c r="R1156" s="59">
        <f t="shared" ref="R1156:R1219" si="310">DEGREES(ACOS(Q1156))</f>
        <v>0</v>
      </c>
      <c r="S1156" s="6">
        <f t="shared" ref="S1156:S1219" si="311">L1156/N1156</f>
        <v>575.81987526483965</v>
      </c>
      <c r="T1156" s="59">
        <f t="shared" ref="T1156:T1219" si="312">S1156*SIN(ACOS(N1156))</f>
        <v>325.63964467210604</v>
      </c>
      <c r="U1156" s="6">
        <f t="shared" ref="U1156:U1219" si="313">L1156/Q1156</f>
        <v>474.8972</v>
      </c>
      <c r="V1156" s="59">
        <f t="shared" ref="V1156:V1219" si="314">U1156*SIN(ACOS(Q1156))</f>
        <v>0</v>
      </c>
      <c r="W1156" s="6">
        <f t="shared" ref="W1156:W1219" si="315">T1156-V1156</f>
        <v>325.63964467210604</v>
      </c>
      <c r="X1156" s="59">
        <f t="shared" si="305"/>
        <v>2.6107135210705223</v>
      </c>
      <c r="Y1156" s="6">
        <f t="shared" ref="Y1156:Y1219" si="316">M1156-$AC$4</f>
        <v>125.42289999999997</v>
      </c>
      <c r="Z1156" s="59">
        <f t="shared" ref="Z1156:Z1219" si="317">IF(Y1156&gt;1,SQRT((L1156)^2+(Y1156)^2),0)</f>
        <v>491.18047030826665</v>
      </c>
      <c r="AA1156" s="18">
        <f t="shared" ref="AA1156:AA1219" si="318">IF(Z1156&gt;0,L1156/Z1156,1)</f>
        <v>0.96684870166346959</v>
      </c>
      <c r="AB1156" s="8" t="s">
        <v>1170</v>
      </c>
      <c r="AS1156" s="2">
        <v>1</v>
      </c>
      <c r="AT1156" s="2">
        <v>0.9</v>
      </c>
    </row>
    <row r="1157" spans="2:46" x14ac:dyDescent="0.25">
      <c r="B1157" s="7" t="s">
        <v>1171</v>
      </c>
      <c r="C1157" s="21">
        <v>576.20000000000005</v>
      </c>
      <c r="D1157" s="16">
        <v>389.88</v>
      </c>
      <c r="E1157" s="21">
        <v>262.14999999999998</v>
      </c>
      <c r="F1157" s="4">
        <f t="shared" ref="F1157:F1220" si="319">SQRT((D1157)^2+(E1157)^2)</f>
        <v>469.81808915792078</v>
      </c>
      <c r="G1157" s="21">
        <v>0.83</v>
      </c>
      <c r="H1157" s="4">
        <v>108.8215</v>
      </c>
      <c r="I1157" s="59">
        <f t="shared" ref="I1157:I1220" si="320">0.8*H1157</f>
        <v>87.057200000000009</v>
      </c>
      <c r="J1157" s="4">
        <f t="shared" ref="J1157:J1220" si="321">SQRT((H1157)^2-(I1157)^2)</f>
        <v>65.292899999999989</v>
      </c>
      <c r="K1157" s="59">
        <f t="shared" si="308"/>
        <v>578.6395891579208</v>
      </c>
      <c r="L1157" s="4">
        <f t="shared" si="306"/>
        <v>476.93720000000002</v>
      </c>
      <c r="M1157" s="59">
        <f t="shared" si="307"/>
        <v>327.44289999999995</v>
      </c>
      <c r="N1157" s="4">
        <f t="shared" si="309"/>
        <v>0.82423879896305463</v>
      </c>
      <c r="O1157" s="8">
        <v>439.29</v>
      </c>
      <c r="Q1157" s="16">
        <v>1</v>
      </c>
      <c r="R1157" s="59">
        <f t="shared" si="310"/>
        <v>0</v>
      </c>
      <c r="S1157" s="6">
        <f t="shared" si="311"/>
        <v>578.6395891579208</v>
      </c>
      <c r="T1157" s="59">
        <f t="shared" si="312"/>
        <v>327.65024247970172</v>
      </c>
      <c r="U1157" s="6">
        <f t="shared" si="313"/>
        <v>476.93720000000002</v>
      </c>
      <c r="V1157" s="59">
        <f t="shared" si="314"/>
        <v>0</v>
      </c>
      <c r="W1157" s="6">
        <f t="shared" si="315"/>
        <v>327.65024247970172</v>
      </c>
      <c r="X1157" s="59">
        <f t="shared" ref="X1157:X1220" si="322">W1157-W1156</f>
        <v>2.0105978075956727</v>
      </c>
      <c r="Y1157" s="6">
        <f t="shared" si="316"/>
        <v>127.44289999999995</v>
      </c>
      <c r="Z1157" s="59">
        <f t="shared" si="317"/>
        <v>493.67072579225317</v>
      </c>
      <c r="AA1157" s="18">
        <f t="shared" si="318"/>
        <v>0.96610387264628905</v>
      </c>
      <c r="AB1157" s="8" t="s">
        <v>1171</v>
      </c>
      <c r="AS1157" s="2">
        <v>1</v>
      </c>
      <c r="AT1157" s="2">
        <v>0.9</v>
      </c>
    </row>
    <row r="1158" spans="2:46" x14ac:dyDescent="0.25">
      <c r="B1158" s="7" t="s">
        <v>1172</v>
      </c>
      <c r="C1158" s="21">
        <v>580.20000000000005</v>
      </c>
      <c r="D1158" s="16">
        <v>393.08</v>
      </c>
      <c r="E1158" s="21">
        <v>267.2</v>
      </c>
      <c r="F1158" s="4">
        <f t="shared" si="319"/>
        <v>475.29751356387294</v>
      </c>
      <c r="G1158" s="21">
        <v>0.82</v>
      </c>
      <c r="H1158" s="4">
        <v>108.8215</v>
      </c>
      <c r="I1158" s="59">
        <f t="shared" si="320"/>
        <v>87.057200000000009</v>
      </c>
      <c r="J1158" s="4">
        <f t="shared" si="321"/>
        <v>65.292899999999989</v>
      </c>
      <c r="K1158" s="59">
        <f t="shared" si="308"/>
        <v>584.11901356387295</v>
      </c>
      <c r="L1158" s="4">
        <f t="shared" si="306"/>
        <v>480.13720000000001</v>
      </c>
      <c r="M1158" s="59">
        <f t="shared" si="307"/>
        <v>332.49289999999996</v>
      </c>
      <c r="N1158" s="4">
        <f t="shared" si="309"/>
        <v>0.82198522706964983</v>
      </c>
      <c r="O1158" s="8">
        <v>442.68</v>
      </c>
      <c r="Q1158" s="16">
        <v>1</v>
      </c>
      <c r="R1158" s="59">
        <f t="shared" si="310"/>
        <v>0</v>
      </c>
      <c r="S1158" s="6">
        <f t="shared" si="311"/>
        <v>584.11901356387295</v>
      </c>
      <c r="T1158" s="59">
        <f t="shared" si="312"/>
        <v>332.66092524219312</v>
      </c>
      <c r="U1158" s="6">
        <f t="shared" si="313"/>
        <v>480.13720000000001</v>
      </c>
      <c r="V1158" s="59">
        <f t="shared" si="314"/>
        <v>0</v>
      </c>
      <c r="W1158" s="6">
        <f t="shared" si="315"/>
        <v>332.66092524219312</v>
      </c>
      <c r="X1158" s="59">
        <f t="shared" si="322"/>
        <v>5.010682762491399</v>
      </c>
      <c r="Y1158" s="6">
        <f t="shared" si="316"/>
        <v>132.49289999999996</v>
      </c>
      <c r="Z1158" s="59">
        <f t="shared" si="317"/>
        <v>498.08242226989904</v>
      </c>
      <c r="AA1158" s="18">
        <f t="shared" si="318"/>
        <v>0.96397138010187611</v>
      </c>
      <c r="AB1158" s="8" t="s">
        <v>1172</v>
      </c>
      <c r="AS1158" s="2">
        <v>1</v>
      </c>
      <c r="AT1158" s="2">
        <v>0.9</v>
      </c>
    </row>
    <row r="1159" spans="2:46" x14ac:dyDescent="0.25">
      <c r="B1159" s="7" t="s">
        <v>1173</v>
      </c>
      <c r="C1159" s="21">
        <v>633.98</v>
      </c>
      <c r="D1159" s="16">
        <v>386.79</v>
      </c>
      <c r="E1159" s="21">
        <v>264.48</v>
      </c>
      <c r="F1159" s="4">
        <f t="shared" si="319"/>
        <v>468.56821755215111</v>
      </c>
      <c r="G1159" s="21">
        <v>0.82</v>
      </c>
      <c r="H1159" s="4">
        <v>108.8215</v>
      </c>
      <c r="I1159" s="59">
        <f t="shared" si="320"/>
        <v>87.057200000000009</v>
      </c>
      <c r="J1159" s="4">
        <f t="shared" si="321"/>
        <v>65.292899999999989</v>
      </c>
      <c r="K1159" s="59">
        <f t="shared" si="308"/>
        <v>577.38971755215107</v>
      </c>
      <c r="L1159" s="4">
        <f t="shared" si="306"/>
        <v>473.84720000000004</v>
      </c>
      <c r="M1159" s="59">
        <f t="shared" si="307"/>
        <v>329.77289999999999</v>
      </c>
      <c r="N1159" s="4">
        <f t="shared" si="309"/>
        <v>0.8206713517671903</v>
      </c>
      <c r="O1159" s="8">
        <v>441.89</v>
      </c>
      <c r="Q1159" s="16">
        <v>1</v>
      </c>
      <c r="R1159" s="59">
        <f t="shared" si="310"/>
        <v>0</v>
      </c>
      <c r="S1159" s="6">
        <f t="shared" si="311"/>
        <v>577.38971755215107</v>
      </c>
      <c r="T1159" s="59">
        <f t="shared" si="312"/>
        <v>329.92077380351901</v>
      </c>
      <c r="U1159" s="6">
        <f t="shared" si="313"/>
        <v>473.84720000000004</v>
      </c>
      <c r="V1159" s="59">
        <f t="shared" si="314"/>
        <v>0</v>
      </c>
      <c r="W1159" s="6">
        <f t="shared" si="315"/>
        <v>329.92077380351901</v>
      </c>
      <c r="X1159" s="59">
        <f t="shared" si="322"/>
        <v>-2.7401514386741042</v>
      </c>
      <c r="Y1159" s="6">
        <f t="shared" si="316"/>
        <v>129.77289999999999</v>
      </c>
      <c r="Z1159" s="59">
        <f t="shared" si="317"/>
        <v>491.29642225671665</v>
      </c>
      <c r="AA1159" s="18">
        <f t="shared" si="318"/>
        <v>0.9644833109580454</v>
      </c>
      <c r="AB1159" s="8" t="s">
        <v>1173</v>
      </c>
      <c r="AS1159" s="2">
        <v>1</v>
      </c>
      <c r="AT1159" s="2">
        <v>0.9</v>
      </c>
    </row>
    <row r="1160" spans="2:46" x14ac:dyDescent="0.25">
      <c r="B1160" s="7" t="s">
        <v>1174</v>
      </c>
      <c r="C1160" s="21">
        <v>563.67999999999995</v>
      </c>
      <c r="D1160" s="16">
        <v>389.12</v>
      </c>
      <c r="E1160" s="21">
        <v>262.95</v>
      </c>
      <c r="F1160" s="4">
        <f t="shared" si="319"/>
        <v>469.63504649887449</v>
      </c>
      <c r="G1160" s="21">
        <v>0.82</v>
      </c>
      <c r="H1160" s="4">
        <v>108.8215</v>
      </c>
      <c r="I1160" s="59">
        <f t="shared" si="320"/>
        <v>87.057200000000009</v>
      </c>
      <c r="J1160" s="4">
        <f t="shared" si="321"/>
        <v>65.292899999999989</v>
      </c>
      <c r="K1160" s="59">
        <f t="shared" si="308"/>
        <v>578.45654649887445</v>
      </c>
      <c r="L1160" s="4">
        <f t="shared" si="306"/>
        <v>476.17720000000003</v>
      </c>
      <c r="M1160" s="59">
        <f t="shared" si="307"/>
        <v>328.24289999999996</v>
      </c>
      <c r="N1160" s="4">
        <f t="shared" si="309"/>
        <v>0.82318577407771898</v>
      </c>
      <c r="O1160" s="8">
        <v>441.27</v>
      </c>
      <c r="Q1160" s="16">
        <v>1</v>
      </c>
      <c r="R1160" s="59">
        <f t="shared" si="310"/>
        <v>0</v>
      </c>
      <c r="S1160" s="6">
        <f t="shared" si="311"/>
        <v>578.45654649887445</v>
      </c>
      <c r="T1160" s="59">
        <f t="shared" si="312"/>
        <v>328.43150029734426</v>
      </c>
      <c r="U1160" s="6">
        <f t="shared" si="313"/>
        <v>476.17720000000003</v>
      </c>
      <c r="V1160" s="59">
        <f t="shared" si="314"/>
        <v>0</v>
      </c>
      <c r="W1160" s="6">
        <f t="shared" si="315"/>
        <v>328.43150029734426</v>
      </c>
      <c r="X1160" s="59">
        <f t="shared" si="322"/>
        <v>-1.4892735061747544</v>
      </c>
      <c r="Y1160" s="6">
        <f t="shared" si="316"/>
        <v>128.24289999999996</v>
      </c>
      <c r="Z1160" s="59">
        <f t="shared" si="317"/>
        <v>493.14396194240277</v>
      </c>
      <c r="AA1160" s="18">
        <f t="shared" si="318"/>
        <v>0.96559470813436743</v>
      </c>
      <c r="AB1160" s="8" t="s">
        <v>1174</v>
      </c>
      <c r="AS1160" s="2">
        <v>1</v>
      </c>
      <c r="AT1160" s="2">
        <v>0.9</v>
      </c>
    </row>
    <row r="1161" spans="2:46" x14ac:dyDescent="0.25">
      <c r="B1161" s="7" t="s">
        <v>1175</v>
      </c>
      <c r="C1161" s="21">
        <v>618.84</v>
      </c>
      <c r="D1161" s="16">
        <v>359.05</v>
      </c>
      <c r="E1161" s="21">
        <v>257.88</v>
      </c>
      <c r="F1161" s="4">
        <f t="shared" si="319"/>
        <v>442.06220930995676</v>
      </c>
      <c r="G1161" s="21">
        <v>0.81</v>
      </c>
      <c r="H1161" s="4">
        <v>108.8215</v>
      </c>
      <c r="I1161" s="59">
        <f t="shared" si="320"/>
        <v>87.057200000000009</v>
      </c>
      <c r="J1161" s="4">
        <f t="shared" si="321"/>
        <v>65.292899999999989</v>
      </c>
      <c r="K1161" s="59">
        <f t="shared" si="308"/>
        <v>550.88370930995677</v>
      </c>
      <c r="L1161" s="4">
        <f t="shared" si="306"/>
        <v>446.10720000000003</v>
      </c>
      <c r="M1161" s="59">
        <f t="shared" si="307"/>
        <v>323.17289999999997</v>
      </c>
      <c r="N1161" s="4">
        <f t="shared" si="309"/>
        <v>0.8098028539613179</v>
      </c>
      <c r="O1161" s="8">
        <v>443.34</v>
      </c>
      <c r="Q1161" s="16">
        <v>1</v>
      </c>
      <c r="R1161" s="59">
        <f t="shared" si="310"/>
        <v>0</v>
      </c>
      <c r="S1161" s="6">
        <f t="shared" si="311"/>
        <v>550.88370930995677</v>
      </c>
      <c r="T1161" s="59">
        <f t="shared" si="312"/>
        <v>323.20462139526552</v>
      </c>
      <c r="U1161" s="6">
        <f t="shared" si="313"/>
        <v>446.10720000000003</v>
      </c>
      <c r="V1161" s="59">
        <f t="shared" si="314"/>
        <v>0</v>
      </c>
      <c r="W1161" s="6">
        <f t="shared" si="315"/>
        <v>323.20462139526552</v>
      </c>
      <c r="X1161" s="59">
        <f t="shared" si="322"/>
        <v>-5.2268789020787381</v>
      </c>
      <c r="Y1161" s="6">
        <f t="shared" si="316"/>
        <v>123.17289999999997</v>
      </c>
      <c r="Z1161" s="59">
        <f t="shared" si="317"/>
        <v>462.79930551617082</v>
      </c>
      <c r="AA1161" s="18">
        <f t="shared" si="318"/>
        <v>0.96393230215081305</v>
      </c>
      <c r="AB1161" s="8" t="s">
        <v>1175</v>
      </c>
      <c r="AS1161" s="2">
        <v>1</v>
      </c>
      <c r="AT1161" s="2">
        <v>0.9</v>
      </c>
    </row>
    <row r="1162" spans="2:46" x14ac:dyDescent="0.25">
      <c r="B1162" s="7" t="s">
        <v>1176</v>
      </c>
      <c r="C1162" s="21">
        <v>561.55999999999995</v>
      </c>
      <c r="D1162" s="16">
        <v>385.68</v>
      </c>
      <c r="E1162" s="21">
        <v>267.06</v>
      </c>
      <c r="F1162" s="4">
        <f t="shared" si="319"/>
        <v>469.11630327670343</v>
      </c>
      <c r="G1162" s="21">
        <v>0.82</v>
      </c>
      <c r="H1162" s="4">
        <v>108.8215</v>
      </c>
      <c r="I1162" s="59">
        <f t="shared" si="320"/>
        <v>87.057200000000009</v>
      </c>
      <c r="J1162" s="4">
        <f t="shared" si="321"/>
        <v>65.292899999999989</v>
      </c>
      <c r="K1162" s="59">
        <f t="shared" si="308"/>
        <v>577.93780327670345</v>
      </c>
      <c r="L1162" s="4">
        <f t="shared" si="306"/>
        <v>472.73720000000003</v>
      </c>
      <c r="M1162" s="59">
        <f t="shared" si="307"/>
        <v>332.35289999999998</v>
      </c>
      <c r="N1162" s="4">
        <f t="shared" si="309"/>
        <v>0.81797244845335759</v>
      </c>
      <c r="O1162" s="8">
        <v>446.37</v>
      </c>
      <c r="Q1162" s="16">
        <v>1</v>
      </c>
      <c r="R1162" s="59">
        <f t="shared" si="310"/>
        <v>0</v>
      </c>
      <c r="S1162" s="6">
        <f t="shared" si="311"/>
        <v>577.93780327670345</v>
      </c>
      <c r="T1162" s="59">
        <f t="shared" si="312"/>
        <v>332.46299672664554</v>
      </c>
      <c r="U1162" s="6">
        <f t="shared" si="313"/>
        <v>472.73720000000003</v>
      </c>
      <c r="V1162" s="59">
        <f t="shared" si="314"/>
        <v>0</v>
      </c>
      <c r="W1162" s="6">
        <f t="shared" si="315"/>
        <v>332.46299672664554</v>
      </c>
      <c r="X1162" s="59">
        <f t="shared" si="322"/>
        <v>9.258375331380023</v>
      </c>
      <c r="Y1162" s="6">
        <f t="shared" si="316"/>
        <v>132.35289999999998</v>
      </c>
      <c r="Z1162" s="59">
        <f t="shared" si="317"/>
        <v>490.91521712231537</v>
      </c>
      <c r="AA1162" s="18">
        <f t="shared" si="318"/>
        <v>0.96297116795671434</v>
      </c>
      <c r="AB1162" s="8" t="s">
        <v>1176</v>
      </c>
      <c r="AS1162" s="2">
        <v>1</v>
      </c>
      <c r="AT1162" s="2">
        <v>0.9</v>
      </c>
    </row>
    <row r="1163" spans="2:46" x14ac:dyDescent="0.25">
      <c r="B1163" s="7" t="s">
        <v>1177</v>
      </c>
      <c r="C1163" s="21">
        <v>644</v>
      </c>
      <c r="D1163" s="16">
        <v>389.64</v>
      </c>
      <c r="E1163" s="21">
        <v>268.87</v>
      </c>
      <c r="F1163" s="4">
        <f t="shared" si="319"/>
        <v>473.40300643320802</v>
      </c>
      <c r="G1163" s="21">
        <v>0.82</v>
      </c>
      <c r="H1163" s="4">
        <v>108.8215</v>
      </c>
      <c r="I1163" s="59">
        <f t="shared" si="320"/>
        <v>87.057200000000009</v>
      </c>
      <c r="J1163" s="4">
        <f t="shared" si="321"/>
        <v>65.292899999999989</v>
      </c>
      <c r="K1163" s="59">
        <f t="shared" si="308"/>
        <v>582.22450643320803</v>
      </c>
      <c r="L1163" s="4">
        <f t="shared" si="306"/>
        <v>476.69720000000001</v>
      </c>
      <c r="M1163" s="59">
        <f t="shared" si="307"/>
        <v>334.16289999999998</v>
      </c>
      <c r="N1163" s="4">
        <f t="shared" si="309"/>
        <v>0.81875152064676282</v>
      </c>
      <c r="O1163" s="8">
        <v>445.59</v>
      </c>
      <c r="Q1163" s="16">
        <v>1</v>
      </c>
      <c r="R1163" s="59">
        <f t="shared" si="310"/>
        <v>0</v>
      </c>
      <c r="S1163" s="6">
        <f t="shared" si="311"/>
        <v>582.22450643320803</v>
      </c>
      <c r="T1163" s="59">
        <f t="shared" si="312"/>
        <v>334.2830468383832</v>
      </c>
      <c r="U1163" s="6">
        <f t="shared" si="313"/>
        <v>476.69720000000001</v>
      </c>
      <c r="V1163" s="59">
        <f t="shared" si="314"/>
        <v>0</v>
      </c>
      <c r="W1163" s="6">
        <f t="shared" si="315"/>
        <v>334.2830468383832</v>
      </c>
      <c r="X1163" s="59">
        <f t="shared" si="322"/>
        <v>1.8200501117376575</v>
      </c>
      <c r="Y1163" s="6">
        <f t="shared" si="316"/>
        <v>134.16289999999998</v>
      </c>
      <c r="Z1163" s="59">
        <f t="shared" si="317"/>
        <v>495.21702739733212</v>
      </c>
      <c r="AA1163" s="18">
        <f t="shared" si="318"/>
        <v>0.96260260376210183</v>
      </c>
      <c r="AB1163" s="8" t="s">
        <v>1177</v>
      </c>
      <c r="AS1163" s="2">
        <v>1</v>
      </c>
      <c r="AT1163" s="2">
        <v>0.9</v>
      </c>
    </row>
    <row r="1164" spans="2:46" x14ac:dyDescent="0.25">
      <c r="B1164" s="7" t="s">
        <v>1178</v>
      </c>
      <c r="C1164" s="21">
        <v>555.28</v>
      </c>
      <c r="D1164" s="16">
        <v>387.34</v>
      </c>
      <c r="E1164" s="21">
        <v>269.44</v>
      </c>
      <c r="F1164" s="4">
        <f t="shared" si="319"/>
        <v>471.83703669805317</v>
      </c>
      <c r="G1164" s="21">
        <v>0.82</v>
      </c>
      <c r="H1164" s="4">
        <v>108.8215</v>
      </c>
      <c r="I1164" s="59">
        <f t="shared" si="320"/>
        <v>87.057200000000009</v>
      </c>
      <c r="J1164" s="4">
        <f t="shared" si="321"/>
        <v>65.292899999999989</v>
      </c>
      <c r="K1164" s="59">
        <f t="shared" si="308"/>
        <v>580.65853669805313</v>
      </c>
      <c r="L1164" s="4">
        <f t="shared" si="306"/>
        <v>474.3972</v>
      </c>
      <c r="M1164" s="59">
        <f t="shared" si="307"/>
        <v>334.73289999999997</v>
      </c>
      <c r="N1164" s="4">
        <f t="shared" si="309"/>
        <v>0.81699858009095316</v>
      </c>
      <c r="O1164" s="8">
        <v>446.2</v>
      </c>
      <c r="Q1164" s="16">
        <v>1</v>
      </c>
      <c r="R1164" s="59">
        <f t="shared" si="310"/>
        <v>0</v>
      </c>
      <c r="S1164" s="6">
        <f t="shared" si="311"/>
        <v>580.65853669805313</v>
      </c>
      <c r="T1164" s="59">
        <f t="shared" si="312"/>
        <v>334.83075257879801</v>
      </c>
      <c r="U1164" s="6">
        <f t="shared" si="313"/>
        <v>474.3972</v>
      </c>
      <c r="V1164" s="59">
        <f t="shared" si="314"/>
        <v>0</v>
      </c>
      <c r="W1164" s="6">
        <f t="shared" si="315"/>
        <v>334.83075257879801</v>
      </c>
      <c r="X1164" s="59">
        <f t="shared" si="322"/>
        <v>0.54770574041481268</v>
      </c>
      <c r="Y1164" s="6">
        <f t="shared" si="316"/>
        <v>134.73289999999997</v>
      </c>
      <c r="Z1164" s="59">
        <f t="shared" si="317"/>
        <v>493.15885646538885</v>
      </c>
      <c r="AA1164" s="18">
        <f t="shared" si="318"/>
        <v>0.96195616033369236</v>
      </c>
      <c r="AB1164" s="8" t="s">
        <v>1178</v>
      </c>
      <c r="AS1164" s="2">
        <v>1</v>
      </c>
      <c r="AT1164" s="2">
        <v>0.9</v>
      </c>
    </row>
    <row r="1165" spans="2:46" x14ac:dyDescent="0.25">
      <c r="B1165" s="7" t="s">
        <v>1179</v>
      </c>
      <c r="C1165" s="21">
        <v>655.66</v>
      </c>
      <c r="D1165" s="16">
        <v>389.66</v>
      </c>
      <c r="E1165" s="21">
        <v>272.44</v>
      </c>
      <c r="F1165" s="4">
        <f t="shared" si="319"/>
        <v>475.4560644265672</v>
      </c>
      <c r="G1165" s="21">
        <v>0.82</v>
      </c>
      <c r="H1165" s="4">
        <v>108.8215</v>
      </c>
      <c r="I1165" s="59">
        <f t="shared" si="320"/>
        <v>87.057200000000009</v>
      </c>
      <c r="J1165" s="4">
        <f t="shared" si="321"/>
        <v>65.292899999999989</v>
      </c>
      <c r="K1165" s="59">
        <f t="shared" si="308"/>
        <v>584.27756442656721</v>
      </c>
      <c r="L1165" s="4">
        <f t="shared" si="306"/>
        <v>476.71720000000005</v>
      </c>
      <c r="M1165" s="59">
        <f t="shared" si="307"/>
        <v>337.73289999999997</v>
      </c>
      <c r="N1165" s="4">
        <f t="shared" si="309"/>
        <v>0.8159087889466865</v>
      </c>
      <c r="O1165" s="8">
        <v>448.72</v>
      </c>
      <c r="Q1165" s="16">
        <v>1</v>
      </c>
      <c r="R1165" s="59">
        <f t="shared" si="310"/>
        <v>0</v>
      </c>
      <c r="S1165" s="6">
        <f t="shared" si="311"/>
        <v>584.27756442656721</v>
      </c>
      <c r="T1165" s="59">
        <f t="shared" si="312"/>
        <v>337.81797393922267</v>
      </c>
      <c r="U1165" s="6">
        <f t="shared" si="313"/>
        <v>476.71720000000005</v>
      </c>
      <c r="V1165" s="59">
        <f t="shared" si="314"/>
        <v>0</v>
      </c>
      <c r="W1165" s="6">
        <f t="shared" si="315"/>
        <v>337.81797393922267</v>
      </c>
      <c r="X1165" s="59">
        <f t="shared" si="322"/>
        <v>2.9872213604246554</v>
      </c>
      <c r="Y1165" s="6">
        <f t="shared" si="316"/>
        <v>137.73289999999997</v>
      </c>
      <c r="Z1165" s="59">
        <f t="shared" si="317"/>
        <v>496.21531669049682</v>
      </c>
      <c r="AA1165" s="18">
        <f t="shared" si="318"/>
        <v>0.96070633848922826</v>
      </c>
      <c r="AB1165" s="8" t="s">
        <v>1179</v>
      </c>
      <c r="AS1165" s="2">
        <v>1</v>
      </c>
      <c r="AT1165" s="2">
        <v>0.9</v>
      </c>
    </row>
    <row r="1166" spans="2:46" x14ac:dyDescent="0.25">
      <c r="B1166" s="7" t="s">
        <v>1180</v>
      </c>
      <c r="C1166" s="21">
        <v>648.16</v>
      </c>
      <c r="D1166" s="16">
        <v>370.83</v>
      </c>
      <c r="E1166" s="21">
        <v>271.97000000000003</v>
      </c>
      <c r="F1166" s="4">
        <f t="shared" si="319"/>
        <v>459.87234076426034</v>
      </c>
      <c r="G1166" s="21">
        <v>0.8</v>
      </c>
      <c r="H1166" s="4">
        <v>108.8215</v>
      </c>
      <c r="I1166" s="59">
        <f t="shared" si="320"/>
        <v>87.057200000000009</v>
      </c>
      <c r="J1166" s="4">
        <f t="shared" si="321"/>
        <v>65.292899999999989</v>
      </c>
      <c r="K1166" s="59">
        <f t="shared" si="308"/>
        <v>568.69384076426036</v>
      </c>
      <c r="L1166" s="4">
        <f t="shared" si="306"/>
        <v>457.88720000000001</v>
      </c>
      <c r="M1166" s="59">
        <f t="shared" si="307"/>
        <v>337.2629</v>
      </c>
      <c r="N1166" s="4">
        <f t="shared" si="309"/>
        <v>0.8051558979162694</v>
      </c>
      <c r="O1166" s="8">
        <v>448.48</v>
      </c>
      <c r="Q1166" s="16">
        <v>1</v>
      </c>
      <c r="R1166" s="59">
        <f t="shared" si="310"/>
        <v>0</v>
      </c>
      <c r="S1166" s="6">
        <f t="shared" si="311"/>
        <v>568.69384076426036</v>
      </c>
      <c r="T1166" s="59">
        <f t="shared" si="312"/>
        <v>337.27139902364377</v>
      </c>
      <c r="U1166" s="6">
        <f t="shared" si="313"/>
        <v>457.88720000000001</v>
      </c>
      <c r="V1166" s="59">
        <f t="shared" si="314"/>
        <v>0</v>
      </c>
      <c r="W1166" s="6">
        <f t="shared" si="315"/>
        <v>337.27139902364377</v>
      </c>
      <c r="X1166" s="59">
        <f t="shared" si="322"/>
        <v>-0.54657491557890125</v>
      </c>
      <c r="Y1166" s="6">
        <f t="shared" si="316"/>
        <v>137.2629</v>
      </c>
      <c r="Z1166" s="59">
        <f t="shared" si="317"/>
        <v>478.01861014007602</v>
      </c>
      <c r="AA1166" s="18">
        <f t="shared" si="318"/>
        <v>0.95788571885480189</v>
      </c>
      <c r="AB1166" s="8" t="s">
        <v>1180</v>
      </c>
      <c r="AS1166" s="2">
        <v>1</v>
      </c>
      <c r="AT1166" s="2">
        <v>0.9</v>
      </c>
    </row>
    <row r="1167" spans="2:46" x14ac:dyDescent="0.25">
      <c r="B1167" s="7" t="s">
        <v>1181</v>
      </c>
      <c r="C1167" s="21">
        <v>572.74</v>
      </c>
      <c r="D1167" s="16">
        <v>392.36</v>
      </c>
      <c r="E1167" s="21">
        <v>272.7</v>
      </c>
      <c r="F1167" s="4">
        <f t="shared" si="319"/>
        <v>477.8196936083736</v>
      </c>
      <c r="G1167" s="21">
        <v>0.82</v>
      </c>
      <c r="H1167" s="4">
        <v>108.8215</v>
      </c>
      <c r="I1167" s="59">
        <f t="shared" si="320"/>
        <v>87.057200000000009</v>
      </c>
      <c r="J1167" s="4">
        <f t="shared" si="321"/>
        <v>65.292899999999989</v>
      </c>
      <c r="K1167" s="59">
        <f t="shared" si="308"/>
        <v>586.64119360837356</v>
      </c>
      <c r="L1167" s="4">
        <f t="shared" si="306"/>
        <v>479.41720000000004</v>
      </c>
      <c r="M1167" s="59">
        <f t="shared" si="307"/>
        <v>337.99289999999996</v>
      </c>
      <c r="N1167" s="4">
        <f t="shared" si="309"/>
        <v>0.81722389294067632</v>
      </c>
      <c r="O1167" s="8">
        <v>451.88</v>
      </c>
      <c r="Q1167" s="16">
        <v>1</v>
      </c>
      <c r="R1167" s="59">
        <f t="shared" si="310"/>
        <v>0</v>
      </c>
      <c r="S1167" s="6">
        <f t="shared" si="311"/>
        <v>586.64119360837356</v>
      </c>
      <c r="T1167" s="59">
        <f t="shared" si="312"/>
        <v>338.09323918472137</v>
      </c>
      <c r="U1167" s="6">
        <f t="shared" si="313"/>
        <v>479.41720000000004</v>
      </c>
      <c r="V1167" s="59">
        <f t="shared" si="314"/>
        <v>0</v>
      </c>
      <c r="W1167" s="6">
        <f t="shared" si="315"/>
        <v>338.09323918472137</v>
      </c>
      <c r="X1167" s="59">
        <f t="shared" si="322"/>
        <v>0.82184016107760272</v>
      </c>
      <c r="Y1167" s="6">
        <f t="shared" si="316"/>
        <v>137.99289999999996</v>
      </c>
      <c r="Z1167" s="59">
        <f t="shared" si="317"/>
        <v>498.88164138024763</v>
      </c>
      <c r="AA1167" s="18">
        <f t="shared" si="318"/>
        <v>0.9609838491422622</v>
      </c>
      <c r="AB1167" s="8" t="s">
        <v>1181</v>
      </c>
      <c r="AS1167" s="2">
        <v>1</v>
      </c>
      <c r="AT1167" s="2">
        <v>0.9</v>
      </c>
    </row>
    <row r="1168" spans="2:46" x14ac:dyDescent="0.25">
      <c r="B1168" s="7" t="s">
        <v>1182</v>
      </c>
      <c r="C1168" s="21">
        <v>562.29999999999995</v>
      </c>
      <c r="D1168" s="16">
        <v>397.51</v>
      </c>
      <c r="E1168" s="21">
        <v>275.02</v>
      </c>
      <c r="F1168" s="4">
        <f t="shared" si="319"/>
        <v>483.37376894076488</v>
      </c>
      <c r="G1168" s="21">
        <v>0.82</v>
      </c>
      <c r="H1168" s="4">
        <v>108.8215</v>
      </c>
      <c r="I1168" s="59">
        <f t="shared" si="320"/>
        <v>87.057200000000009</v>
      </c>
      <c r="J1168" s="4">
        <f t="shared" si="321"/>
        <v>65.292899999999989</v>
      </c>
      <c r="K1168" s="59">
        <f t="shared" si="308"/>
        <v>592.19526894076489</v>
      </c>
      <c r="L1168" s="4">
        <f t="shared" si="306"/>
        <v>484.56720000000001</v>
      </c>
      <c r="M1168" s="59">
        <f t="shared" si="307"/>
        <v>340.31289999999996</v>
      </c>
      <c r="N1168" s="4">
        <f t="shared" si="309"/>
        <v>0.81825577713027875</v>
      </c>
      <c r="O1168" s="8">
        <v>452.01</v>
      </c>
      <c r="Q1168" s="16">
        <v>1</v>
      </c>
      <c r="R1168" s="59">
        <f t="shared" si="310"/>
        <v>0</v>
      </c>
      <c r="S1168" s="6">
        <f t="shared" si="311"/>
        <v>592.19526894076489</v>
      </c>
      <c r="T1168" s="59">
        <f t="shared" si="312"/>
        <v>340.42600552834517</v>
      </c>
      <c r="U1168" s="6">
        <f t="shared" si="313"/>
        <v>484.56720000000001</v>
      </c>
      <c r="V1168" s="59">
        <f t="shared" si="314"/>
        <v>0</v>
      </c>
      <c r="W1168" s="6">
        <f t="shared" si="315"/>
        <v>340.42600552834517</v>
      </c>
      <c r="X1168" s="59">
        <f t="shared" si="322"/>
        <v>2.3327663436238026</v>
      </c>
      <c r="Y1168" s="6">
        <f t="shared" si="316"/>
        <v>140.31289999999996</v>
      </c>
      <c r="Z1168" s="59">
        <f t="shared" si="317"/>
        <v>504.47307284160371</v>
      </c>
      <c r="AA1168" s="18">
        <f t="shared" si="318"/>
        <v>0.96054125797145606</v>
      </c>
      <c r="AB1168" s="8" t="s">
        <v>1182</v>
      </c>
      <c r="AS1168" s="2">
        <v>1</v>
      </c>
      <c r="AT1168" s="2">
        <v>0.9</v>
      </c>
    </row>
    <row r="1169" spans="2:46" x14ac:dyDescent="0.25">
      <c r="B1169" s="7" t="s">
        <v>1183</v>
      </c>
      <c r="C1169" s="21">
        <v>694.54</v>
      </c>
      <c r="D1169" s="16">
        <v>400.2</v>
      </c>
      <c r="E1169" s="21">
        <v>275.41000000000003</v>
      </c>
      <c r="F1169" s="4">
        <f t="shared" si="319"/>
        <v>485.80933307214258</v>
      </c>
      <c r="G1169" s="21">
        <v>0.82</v>
      </c>
      <c r="H1169" s="4">
        <v>108.8215</v>
      </c>
      <c r="I1169" s="59">
        <f t="shared" si="320"/>
        <v>87.057200000000009</v>
      </c>
      <c r="J1169" s="4">
        <f t="shared" si="321"/>
        <v>65.292899999999989</v>
      </c>
      <c r="K1169" s="59">
        <f t="shared" si="308"/>
        <v>594.63083307214254</v>
      </c>
      <c r="L1169" s="4">
        <f t="shared" si="306"/>
        <v>487.25720000000001</v>
      </c>
      <c r="M1169" s="59">
        <f t="shared" si="307"/>
        <v>340.7029</v>
      </c>
      <c r="N1169" s="4">
        <f t="shared" si="309"/>
        <v>0.8194280768836022</v>
      </c>
      <c r="O1169" s="8">
        <v>452.24</v>
      </c>
      <c r="Q1169" s="16">
        <v>1</v>
      </c>
      <c r="R1169" s="59">
        <f t="shared" si="310"/>
        <v>0</v>
      </c>
      <c r="S1169" s="6">
        <f t="shared" si="311"/>
        <v>594.63083307214254</v>
      </c>
      <c r="T1169" s="59">
        <f t="shared" si="312"/>
        <v>340.83170141321978</v>
      </c>
      <c r="U1169" s="6">
        <f t="shared" si="313"/>
        <v>487.25720000000001</v>
      </c>
      <c r="V1169" s="59">
        <f t="shared" si="314"/>
        <v>0</v>
      </c>
      <c r="W1169" s="6">
        <f t="shared" si="315"/>
        <v>340.83170141321978</v>
      </c>
      <c r="X1169" s="59">
        <f t="shared" si="322"/>
        <v>0.40569588487460351</v>
      </c>
      <c r="Y1169" s="6">
        <f t="shared" si="316"/>
        <v>140.7029</v>
      </c>
      <c r="Z1169" s="59">
        <f t="shared" si="317"/>
        <v>507.16554005595646</v>
      </c>
      <c r="AA1169" s="18">
        <f t="shared" si="318"/>
        <v>0.96074587391375221</v>
      </c>
      <c r="AB1169" s="8" t="s">
        <v>1183</v>
      </c>
      <c r="AS1169" s="2">
        <v>1</v>
      </c>
      <c r="AT1169" s="2">
        <v>0.9</v>
      </c>
    </row>
    <row r="1170" spans="2:46" x14ac:dyDescent="0.25">
      <c r="B1170" s="7" t="s">
        <v>1184</v>
      </c>
      <c r="C1170" s="21">
        <v>573.54</v>
      </c>
      <c r="D1170" s="16">
        <v>391.33</v>
      </c>
      <c r="E1170" s="21">
        <v>273.67</v>
      </c>
      <c r="F1170" s="4">
        <f t="shared" si="319"/>
        <v>477.52951510875221</v>
      </c>
      <c r="G1170" s="21">
        <v>0.82</v>
      </c>
      <c r="H1170" s="4">
        <v>108.8215</v>
      </c>
      <c r="I1170" s="59">
        <f t="shared" si="320"/>
        <v>87.057200000000009</v>
      </c>
      <c r="J1170" s="4">
        <f t="shared" si="321"/>
        <v>65.292899999999989</v>
      </c>
      <c r="K1170" s="59">
        <f t="shared" si="308"/>
        <v>586.35101510875222</v>
      </c>
      <c r="L1170" s="4">
        <f t="shared" si="306"/>
        <v>478.38720000000001</v>
      </c>
      <c r="M1170" s="59">
        <f t="shared" si="307"/>
        <v>338.96289999999999</v>
      </c>
      <c r="N1170" s="4">
        <f t="shared" si="309"/>
        <v>0.81587170086381133</v>
      </c>
      <c r="O1170" s="8">
        <v>454.21</v>
      </c>
      <c r="Q1170" s="16">
        <v>1</v>
      </c>
      <c r="R1170" s="59">
        <f t="shared" si="310"/>
        <v>0</v>
      </c>
      <c r="S1170" s="6">
        <f t="shared" si="311"/>
        <v>586.35101510875222</v>
      </c>
      <c r="T1170" s="59">
        <f t="shared" si="312"/>
        <v>339.04748899707863</v>
      </c>
      <c r="U1170" s="6">
        <f t="shared" si="313"/>
        <v>478.38720000000001</v>
      </c>
      <c r="V1170" s="59">
        <f t="shared" si="314"/>
        <v>0</v>
      </c>
      <c r="W1170" s="6">
        <f t="shared" si="315"/>
        <v>339.04748899707863</v>
      </c>
      <c r="X1170" s="59">
        <f t="shared" si="322"/>
        <v>-1.7842124161411448</v>
      </c>
      <c r="Y1170" s="6">
        <f t="shared" si="316"/>
        <v>138.96289999999999</v>
      </c>
      <c r="Z1170" s="59">
        <f t="shared" si="317"/>
        <v>498.16162106313448</v>
      </c>
      <c r="AA1170" s="18">
        <f t="shared" si="318"/>
        <v>0.96030520974110056</v>
      </c>
      <c r="AB1170" s="8" t="s">
        <v>1184</v>
      </c>
      <c r="AS1170" s="2">
        <v>1</v>
      </c>
      <c r="AT1170" s="2">
        <v>0.9</v>
      </c>
    </row>
    <row r="1171" spans="2:46" x14ac:dyDescent="0.25">
      <c r="B1171" s="7" t="s">
        <v>1185</v>
      </c>
      <c r="C1171" s="21">
        <v>635.28</v>
      </c>
      <c r="D1171" s="16">
        <v>398.61</v>
      </c>
      <c r="E1171" s="21">
        <v>275.95</v>
      </c>
      <c r="F1171" s="4">
        <f t="shared" si="319"/>
        <v>484.807523250207</v>
      </c>
      <c r="G1171" s="21">
        <v>0.82</v>
      </c>
      <c r="H1171" s="4">
        <v>108.8215</v>
      </c>
      <c r="I1171" s="59">
        <f t="shared" si="320"/>
        <v>87.057200000000009</v>
      </c>
      <c r="J1171" s="4">
        <f t="shared" si="321"/>
        <v>65.292899999999989</v>
      </c>
      <c r="K1171" s="59">
        <f t="shared" si="308"/>
        <v>593.62902325020696</v>
      </c>
      <c r="L1171" s="4">
        <f t="shared" si="306"/>
        <v>485.66720000000004</v>
      </c>
      <c r="M1171" s="59">
        <f t="shared" si="307"/>
        <v>341.24289999999996</v>
      </c>
      <c r="N1171" s="4">
        <f t="shared" si="309"/>
        <v>0.81813250528233961</v>
      </c>
      <c r="O1171" s="8">
        <v>454.35</v>
      </c>
      <c r="Q1171" s="16">
        <v>1</v>
      </c>
      <c r="R1171" s="59">
        <f t="shared" si="310"/>
        <v>0</v>
      </c>
      <c r="S1171" s="6">
        <f t="shared" si="311"/>
        <v>593.62902325020696</v>
      </c>
      <c r="T1171" s="59">
        <f t="shared" si="312"/>
        <v>341.35434388499385</v>
      </c>
      <c r="U1171" s="6">
        <f t="shared" si="313"/>
        <v>485.66720000000004</v>
      </c>
      <c r="V1171" s="59">
        <f t="shared" si="314"/>
        <v>0</v>
      </c>
      <c r="W1171" s="6">
        <f t="shared" si="315"/>
        <v>341.35434388499385</v>
      </c>
      <c r="X1171" s="59">
        <f t="shared" si="322"/>
        <v>2.3068548879152218</v>
      </c>
      <c r="Y1171" s="6">
        <f t="shared" si="316"/>
        <v>141.24289999999996</v>
      </c>
      <c r="Z1171" s="59">
        <f t="shared" si="317"/>
        <v>505.78867717283867</v>
      </c>
      <c r="AA1171" s="18">
        <f t="shared" si="318"/>
        <v>0.96021762036012781</v>
      </c>
      <c r="AB1171" s="8" t="s">
        <v>1185</v>
      </c>
      <c r="AS1171" s="2">
        <v>1</v>
      </c>
      <c r="AT1171" s="2">
        <v>0.9</v>
      </c>
    </row>
    <row r="1172" spans="2:46" x14ac:dyDescent="0.25">
      <c r="B1172" s="7" t="s">
        <v>1186</v>
      </c>
      <c r="C1172" s="21">
        <v>576.9</v>
      </c>
      <c r="D1172" s="16">
        <v>396.85</v>
      </c>
      <c r="E1172" s="21">
        <v>271.86</v>
      </c>
      <c r="F1172" s="4">
        <f t="shared" si="319"/>
        <v>481.03823351164095</v>
      </c>
      <c r="G1172" s="21">
        <v>0.82</v>
      </c>
      <c r="H1172" s="4">
        <v>108.8215</v>
      </c>
      <c r="I1172" s="59">
        <f t="shared" si="320"/>
        <v>87.057200000000009</v>
      </c>
      <c r="J1172" s="4">
        <f t="shared" si="321"/>
        <v>65.292899999999989</v>
      </c>
      <c r="K1172" s="59">
        <f t="shared" si="308"/>
        <v>589.85973351164091</v>
      </c>
      <c r="L1172" s="4">
        <f t="shared" si="306"/>
        <v>483.90720000000005</v>
      </c>
      <c r="M1172" s="59">
        <f t="shared" si="307"/>
        <v>337.15289999999999</v>
      </c>
      <c r="N1172" s="4">
        <f t="shared" si="309"/>
        <v>0.8203767311240785</v>
      </c>
      <c r="O1172" s="8">
        <v>451.05</v>
      </c>
      <c r="Q1172" s="16">
        <v>1</v>
      </c>
      <c r="R1172" s="59">
        <f t="shared" si="310"/>
        <v>0</v>
      </c>
      <c r="S1172" s="6">
        <f t="shared" si="311"/>
        <v>589.85973351164091</v>
      </c>
      <c r="T1172" s="59">
        <f t="shared" si="312"/>
        <v>337.29560774872834</v>
      </c>
      <c r="U1172" s="6">
        <f t="shared" si="313"/>
        <v>483.90720000000005</v>
      </c>
      <c r="V1172" s="59">
        <f t="shared" si="314"/>
        <v>0</v>
      </c>
      <c r="W1172" s="6">
        <f t="shared" si="315"/>
        <v>337.29560774872834</v>
      </c>
      <c r="X1172" s="59">
        <f t="shared" si="322"/>
        <v>-4.0587361362655088</v>
      </c>
      <c r="Y1172" s="6">
        <f t="shared" si="316"/>
        <v>137.15289999999999</v>
      </c>
      <c r="Z1172" s="59">
        <f t="shared" si="317"/>
        <v>502.96828547160908</v>
      </c>
      <c r="AA1172" s="18">
        <f t="shared" si="318"/>
        <v>0.96210280842312679</v>
      </c>
      <c r="AB1172" s="8" t="s">
        <v>1186</v>
      </c>
      <c r="AS1172" s="2">
        <v>1</v>
      </c>
      <c r="AT1172" s="2">
        <v>0.9</v>
      </c>
    </row>
    <row r="1173" spans="2:46" x14ac:dyDescent="0.25">
      <c r="B1173" s="7" t="s">
        <v>1187</v>
      </c>
      <c r="C1173" s="21">
        <v>717.48</v>
      </c>
      <c r="D1173" s="16">
        <v>400.71</v>
      </c>
      <c r="E1173" s="21">
        <v>271.31</v>
      </c>
      <c r="F1173" s="4">
        <f t="shared" si="319"/>
        <v>483.9190223580801</v>
      </c>
      <c r="G1173" s="21">
        <v>0.82</v>
      </c>
      <c r="H1173" s="4">
        <v>108.8215</v>
      </c>
      <c r="I1173" s="59">
        <f t="shared" si="320"/>
        <v>87.057200000000009</v>
      </c>
      <c r="J1173" s="4">
        <f t="shared" si="321"/>
        <v>65.292899999999989</v>
      </c>
      <c r="K1173" s="59">
        <f t="shared" si="308"/>
        <v>592.74052235808006</v>
      </c>
      <c r="L1173" s="4">
        <f t="shared" si="306"/>
        <v>487.7672</v>
      </c>
      <c r="M1173" s="59">
        <f t="shared" si="307"/>
        <v>336.60289999999998</v>
      </c>
      <c r="N1173" s="4">
        <f t="shared" si="309"/>
        <v>0.82290172782439752</v>
      </c>
      <c r="O1173" s="8">
        <v>450.53</v>
      </c>
      <c r="Q1173" s="16">
        <v>1</v>
      </c>
      <c r="R1173" s="59">
        <f t="shared" si="310"/>
        <v>0</v>
      </c>
      <c r="S1173" s="6">
        <f t="shared" si="311"/>
        <v>592.74052235808006</v>
      </c>
      <c r="T1173" s="59">
        <f t="shared" si="312"/>
        <v>336.7855184675991</v>
      </c>
      <c r="U1173" s="6">
        <f t="shared" si="313"/>
        <v>487.7672</v>
      </c>
      <c r="V1173" s="59">
        <f t="shared" si="314"/>
        <v>0</v>
      </c>
      <c r="W1173" s="6">
        <f t="shared" si="315"/>
        <v>336.7855184675991</v>
      </c>
      <c r="X1173" s="59">
        <f t="shared" si="322"/>
        <v>-0.51008928112923968</v>
      </c>
      <c r="Y1173" s="6">
        <f t="shared" si="316"/>
        <v>136.60289999999998</v>
      </c>
      <c r="Z1173" s="59">
        <f t="shared" si="317"/>
        <v>506.5344940714798</v>
      </c>
      <c r="AA1173" s="18">
        <f t="shared" si="318"/>
        <v>0.96294962279739349</v>
      </c>
      <c r="AB1173" s="8" t="s">
        <v>1187</v>
      </c>
      <c r="AS1173" s="2">
        <v>1</v>
      </c>
      <c r="AT1173" s="2">
        <v>0.9</v>
      </c>
    </row>
    <row r="1174" spans="2:46" x14ac:dyDescent="0.25">
      <c r="B1174" s="7" t="s">
        <v>1188</v>
      </c>
      <c r="C1174" s="21">
        <v>691.4</v>
      </c>
      <c r="D1174" s="16">
        <v>392.13</v>
      </c>
      <c r="E1174" s="21">
        <v>271.98</v>
      </c>
      <c r="F1174" s="4">
        <f t="shared" si="319"/>
        <v>477.22013505299628</v>
      </c>
      <c r="G1174" s="21">
        <v>0.82</v>
      </c>
      <c r="H1174" s="4">
        <v>108.8215</v>
      </c>
      <c r="I1174" s="59">
        <f t="shared" si="320"/>
        <v>87.057200000000009</v>
      </c>
      <c r="J1174" s="4">
        <f t="shared" si="321"/>
        <v>65.292899999999989</v>
      </c>
      <c r="K1174" s="59">
        <f t="shared" si="308"/>
        <v>586.0416350529963</v>
      </c>
      <c r="L1174" s="4">
        <f t="shared" ref="L1174:L1237" si="323">D1174+I1174</f>
        <v>479.18720000000002</v>
      </c>
      <c r="M1174" s="59">
        <f t="shared" ref="M1174:M1237" si="324">E1174+J1174</f>
        <v>337.27289999999999</v>
      </c>
      <c r="N1174" s="4">
        <f t="shared" si="309"/>
        <v>0.81766750233823693</v>
      </c>
      <c r="O1174" s="8">
        <v>450.61</v>
      </c>
      <c r="Q1174" s="16">
        <v>1</v>
      </c>
      <c r="R1174" s="59">
        <f t="shared" si="310"/>
        <v>0</v>
      </c>
      <c r="S1174" s="6">
        <f t="shared" si="311"/>
        <v>586.0416350529963</v>
      </c>
      <c r="T1174" s="59">
        <f t="shared" si="312"/>
        <v>337.37875655077812</v>
      </c>
      <c r="U1174" s="6">
        <f t="shared" si="313"/>
        <v>479.18720000000002</v>
      </c>
      <c r="V1174" s="59">
        <f t="shared" si="314"/>
        <v>0</v>
      </c>
      <c r="W1174" s="6">
        <f t="shared" si="315"/>
        <v>337.37875655077812</v>
      </c>
      <c r="X1174" s="59">
        <f t="shared" si="322"/>
        <v>0.59323808317901694</v>
      </c>
      <c r="Y1174" s="6">
        <f t="shared" si="316"/>
        <v>137.27289999999999</v>
      </c>
      <c r="Z1174" s="59">
        <f t="shared" si="317"/>
        <v>498.46185583076465</v>
      </c>
      <c r="AA1174" s="18">
        <f t="shared" si="318"/>
        <v>0.96133173360148005</v>
      </c>
      <c r="AB1174" s="8" t="s">
        <v>1188</v>
      </c>
      <c r="AS1174" s="2">
        <v>1</v>
      </c>
      <c r="AT1174" s="2">
        <v>0.9</v>
      </c>
    </row>
    <row r="1175" spans="2:46" x14ac:dyDescent="0.25">
      <c r="B1175" s="7" t="s">
        <v>1189</v>
      </c>
      <c r="C1175" s="21">
        <v>602.79999999999995</v>
      </c>
      <c r="D1175" s="16">
        <v>401.94</v>
      </c>
      <c r="E1175" s="21">
        <v>273.01</v>
      </c>
      <c r="F1175" s="4">
        <f t="shared" si="319"/>
        <v>485.89116445969665</v>
      </c>
      <c r="G1175" s="21">
        <v>0.82</v>
      </c>
      <c r="H1175" s="4">
        <v>108.8215</v>
      </c>
      <c r="I1175" s="59">
        <f t="shared" si="320"/>
        <v>87.057200000000009</v>
      </c>
      <c r="J1175" s="4">
        <f t="shared" si="321"/>
        <v>65.292899999999989</v>
      </c>
      <c r="K1175" s="59">
        <f t="shared" si="308"/>
        <v>594.71266445969661</v>
      </c>
      <c r="L1175" s="4">
        <f t="shared" si="323"/>
        <v>488.99720000000002</v>
      </c>
      <c r="M1175" s="59">
        <f t="shared" si="324"/>
        <v>338.30289999999997</v>
      </c>
      <c r="N1175" s="4">
        <f t="shared" si="309"/>
        <v>0.82224110771923731</v>
      </c>
      <c r="O1175" s="8">
        <v>451.7</v>
      </c>
      <c r="Q1175" s="16">
        <v>1</v>
      </c>
      <c r="R1175" s="59">
        <f t="shared" si="310"/>
        <v>0</v>
      </c>
      <c r="S1175" s="6">
        <f t="shared" si="311"/>
        <v>594.71266445969661</v>
      </c>
      <c r="T1175" s="59">
        <f t="shared" si="312"/>
        <v>338.47435894157712</v>
      </c>
      <c r="U1175" s="6">
        <f t="shared" si="313"/>
        <v>488.99720000000002</v>
      </c>
      <c r="V1175" s="59">
        <f t="shared" si="314"/>
        <v>0</v>
      </c>
      <c r="W1175" s="6">
        <f t="shared" si="315"/>
        <v>338.47435894157712</v>
      </c>
      <c r="X1175" s="59">
        <f t="shared" si="322"/>
        <v>1.0956023907990016</v>
      </c>
      <c r="Y1175" s="6">
        <f t="shared" si="316"/>
        <v>138.30289999999997</v>
      </c>
      <c r="Z1175" s="59">
        <f t="shared" si="317"/>
        <v>508.17905678633588</v>
      </c>
      <c r="AA1175" s="18">
        <f t="shared" si="318"/>
        <v>0.96225374397040353</v>
      </c>
      <c r="AB1175" s="8" t="s">
        <v>1189</v>
      </c>
      <c r="AS1175" s="2">
        <v>1</v>
      </c>
      <c r="AT1175" s="2">
        <v>0.9</v>
      </c>
    </row>
    <row r="1176" spans="2:46" x14ac:dyDescent="0.25">
      <c r="B1176" s="7" t="s">
        <v>1190</v>
      </c>
      <c r="C1176" s="21">
        <v>601.58000000000004</v>
      </c>
      <c r="D1176" s="16">
        <v>392.97</v>
      </c>
      <c r="E1176" s="21">
        <v>271.61</v>
      </c>
      <c r="F1176" s="4">
        <f t="shared" si="319"/>
        <v>477.70012874187091</v>
      </c>
      <c r="G1176" s="21">
        <v>0.82</v>
      </c>
      <c r="H1176" s="4">
        <v>108.8215</v>
      </c>
      <c r="I1176" s="59">
        <f t="shared" si="320"/>
        <v>87.057200000000009</v>
      </c>
      <c r="J1176" s="4">
        <f t="shared" si="321"/>
        <v>65.292899999999989</v>
      </c>
      <c r="K1176" s="59">
        <f t="shared" si="308"/>
        <v>586.52162874187093</v>
      </c>
      <c r="L1176" s="4">
        <f t="shared" si="323"/>
        <v>480.02720000000005</v>
      </c>
      <c r="M1176" s="59">
        <f t="shared" si="324"/>
        <v>336.90289999999999</v>
      </c>
      <c r="N1176" s="4">
        <f t="shared" si="309"/>
        <v>0.81843051726786487</v>
      </c>
      <c r="O1176" s="8">
        <v>450.96</v>
      </c>
      <c r="Q1176" s="16">
        <v>1</v>
      </c>
      <c r="R1176" s="59">
        <f t="shared" si="310"/>
        <v>0</v>
      </c>
      <c r="S1176" s="6">
        <f t="shared" si="311"/>
        <v>586.52162874187093</v>
      </c>
      <c r="T1176" s="59">
        <f t="shared" si="312"/>
        <v>337.01855771185222</v>
      </c>
      <c r="U1176" s="6">
        <f t="shared" si="313"/>
        <v>480.02720000000005</v>
      </c>
      <c r="V1176" s="59">
        <f t="shared" si="314"/>
        <v>0</v>
      </c>
      <c r="W1176" s="6">
        <f t="shared" si="315"/>
        <v>337.01855771185222</v>
      </c>
      <c r="X1176" s="59">
        <f t="shared" si="322"/>
        <v>-1.4558012297248979</v>
      </c>
      <c r="Y1176" s="6">
        <f t="shared" si="316"/>
        <v>136.90289999999999</v>
      </c>
      <c r="Z1176" s="59">
        <f t="shared" si="317"/>
        <v>499.16782425177411</v>
      </c>
      <c r="AA1176" s="18">
        <f t="shared" si="318"/>
        <v>0.96165493182485307</v>
      </c>
      <c r="AB1176" s="8" t="s">
        <v>1190</v>
      </c>
      <c r="AS1176" s="2">
        <v>1</v>
      </c>
      <c r="AT1176" s="2">
        <v>0.9</v>
      </c>
    </row>
    <row r="1177" spans="2:46" x14ac:dyDescent="0.25">
      <c r="B1177" s="7" t="s">
        <v>1191</v>
      </c>
      <c r="C1177" s="21">
        <v>598.64</v>
      </c>
      <c r="D1177" s="16">
        <v>376.58</v>
      </c>
      <c r="E1177" s="21">
        <v>275.42</v>
      </c>
      <c r="F1177" s="4">
        <f t="shared" si="319"/>
        <v>466.54975383125003</v>
      </c>
      <c r="G1177" s="21">
        <v>0.8</v>
      </c>
      <c r="H1177" s="4">
        <v>108.8215</v>
      </c>
      <c r="I1177" s="59">
        <f t="shared" si="320"/>
        <v>87.057200000000009</v>
      </c>
      <c r="J1177" s="4">
        <f t="shared" si="321"/>
        <v>65.292899999999989</v>
      </c>
      <c r="K1177" s="59">
        <f t="shared" si="308"/>
        <v>575.37125383124999</v>
      </c>
      <c r="L1177" s="4">
        <f t="shared" si="323"/>
        <v>463.63720000000001</v>
      </c>
      <c r="M1177" s="59">
        <f t="shared" si="324"/>
        <v>340.71289999999999</v>
      </c>
      <c r="N1177" s="4">
        <f t="shared" si="309"/>
        <v>0.8058052899110939</v>
      </c>
      <c r="O1177" s="8">
        <v>451.16</v>
      </c>
      <c r="Q1177" s="16">
        <v>1</v>
      </c>
      <c r="R1177" s="59">
        <f t="shared" si="310"/>
        <v>0</v>
      </c>
      <c r="S1177" s="6">
        <f t="shared" si="311"/>
        <v>575.37125383124999</v>
      </c>
      <c r="T1177" s="59">
        <f t="shared" si="312"/>
        <v>340.72368058516957</v>
      </c>
      <c r="U1177" s="6">
        <f t="shared" si="313"/>
        <v>463.63720000000001</v>
      </c>
      <c r="V1177" s="59">
        <f t="shared" si="314"/>
        <v>0</v>
      </c>
      <c r="W1177" s="6">
        <f t="shared" si="315"/>
        <v>340.72368058516957</v>
      </c>
      <c r="X1177" s="59">
        <f t="shared" si="322"/>
        <v>3.7051228733173502</v>
      </c>
      <c r="Y1177" s="6">
        <f t="shared" si="316"/>
        <v>140.71289999999999</v>
      </c>
      <c r="Z1177" s="59">
        <f t="shared" si="317"/>
        <v>484.51994123075059</v>
      </c>
      <c r="AA1177" s="18">
        <f t="shared" si="318"/>
        <v>0.95690014083278929</v>
      </c>
      <c r="AB1177" s="8" t="s">
        <v>1191</v>
      </c>
      <c r="AS1177" s="2">
        <v>1</v>
      </c>
      <c r="AT1177" s="2">
        <v>0.9</v>
      </c>
    </row>
    <row r="1178" spans="2:46" x14ac:dyDescent="0.25">
      <c r="B1178" s="7" t="s">
        <v>1192</v>
      </c>
      <c r="C1178" s="21">
        <v>584</v>
      </c>
      <c r="D1178" s="16">
        <v>403.52</v>
      </c>
      <c r="E1178" s="21">
        <v>275.29000000000002</v>
      </c>
      <c r="F1178" s="4">
        <f t="shared" si="319"/>
        <v>488.48027032829071</v>
      </c>
      <c r="G1178" s="21">
        <v>0.82</v>
      </c>
      <c r="H1178" s="4">
        <v>108.8215</v>
      </c>
      <c r="I1178" s="59">
        <f t="shared" si="320"/>
        <v>87.057200000000009</v>
      </c>
      <c r="J1178" s="4">
        <f t="shared" si="321"/>
        <v>65.292899999999989</v>
      </c>
      <c r="K1178" s="59">
        <f t="shared" si="308"/>
        <v>597.30177032829067</v>
      </c>
      <c r="L1178" s="4">
        <f t="shared" si="323"/>
        <v>490.5772</v>
      </c>
      <c r="M1178" s="59">
        <f t="shared" si="324"/>
        <v>340.5829</v>
      </c>
      <c r="N1178" s="4">
        <f t="shared" si="309"/>
        <v>0.82132219318614708</v>
      </c>
      <c r="O1178" s="8">
        <v>453.23</v>
      </c>
      <c r="Q1178" s="16">
        <v>1</v>
      </c>
      <c r="R1178" s="59">
        <f t="shared" si="310"/>
        <v>0</v>
      </c>
      <c r="S1178" s="6">
        <f t="shared" si="311"/>
        <v>597.30177032829067</v>
      </c>
      <c r="T1178" s="59">
        <f t="shared" si="312"/>
        <v>340.73951293835898</v>
      </c>
      <c r="U1178" s="6">
        <f t="shared" si="313"/>
        <v>490.5772</v>
      </c>
      <c r="V1178" s="59">
        <f t="shared" si="314"/>
        <v>0</v>
      </c>
      <c r="W1178" s="6">
        <f t="shared" si="315"/>
        <v>340.73951293835898</v>
      </c>
      <c r="X1178" s="59">
        <f t="shared" si="322"/>
        <v>1.5832353189409787E-2</v>
      </c>
      <c r="Y1178" s="6">
        <f t="shared" si="316"/>
        <v>140.5829</v>
      </c>
      <c r="Z1178" s="59">
        <f t="shared" si="317"/>
        <v>510.32297707652748</v>
      </c>
      <c r="AA1178" s="18">
        <f t="shared" si="318"/>
        <v>0.96130729368752987</v>
      </c>
      <c r="AB1178" s="8" t="s">
        <v>1192</v>
      </c>
      <c r="AS1178" s="2">
        <v>1</v>
      </c>
      <c r="AT1178" s="2">
        <v>0.9</v>
      </c>
    </row>
    <row r="1179" spans="2:46" x14ac:dyDescent="0.25">
      <c r="B1179" s="7" t="s">
        <v>1193</v>
      </c>
      <c r="C1179" s="21">
        <v>676.1</v>
      </c>
      <c r="D1179" s="16">
        <v>405.1</v>
      </c>
      <c r="E1179" s="21">
        <v>274.58999999999997</v>
      </c>
      <c r="F1179" s="4">
        <f t="shared" si="319"/>
        <v>489.39317332794906</v>
      </c>
      <c r="G1179" s="21">
        <v>0.83</v>
      </c>
      <c r="H1179" s="4">
        <v>108.8215</v>
      </c>
      <c r="I1179" s="59">
        <f t="shared" si="320"/>
        <v>87.057200000000009</v>
      </c>
      <c r="J1179" s="4">
        <f t="shared" si="321"/>
        <v>65.292899999999989</v>
      </c>
      <c r="K1179" s="59">
        <f t="shared" si="308"/>
        <v>598.21467332794907</v>
      </c>
      <c r="L1179" s="4">
        <f t="shared" si="323"/>
        <v>492.15720000000005</v>
      </c>
      <c r="M1179" s="59">
        <f t="shared" si="324"/>
        <v>339.88289999999995</v>
      </c>
      <c r="N1179" s="4">
        <f t="shared" si="309"/>
        <v>0.82271001020764511</v>
      </c>
      <c r="O1179" s="8">
        <v>452.98</v>
      </c>
      <c r="Q1179" s="16">
        <v>1</v>
      </c>
      <c r="R1179" s="59">
        <f t="shared" si="310"/>
        <v>0</v>
      </c>
      <c r="S1179" s="6">
        <f t="shared" si="311"/>
        <v>598.21467332794907</v>
      </c>
      <c r="T1179" s="59">
        <f t="shared" si="312"/>
        <v>340.06188535768712</v>
      </c>
      <c r="U1179" s="6">
        <f t="shared" si="313"/>
        <v>492.15720000000005</v>
      </c>
      <c r="V1179" s="59">
        <f t="shared" si="314"/>
        <v>0</v>
      </c>
      <c r="W1179" s="6">
        <f t="shared" si="315"/>
        <v>340.06188535768712</v>
      </c>
      <c r="X1179" s="59">
        <f t="shared" si="322"/>
        <v>-0.67762758067186724</v>
      </c>
      <c r="Y1179" s="6">
        <f t="shared" si="316"/>
        <v>139.88289999999995</v>
      </c>
      <c r="Z1179" s="59">
        <f t="shared" si="317"/>
        <v>511.65020788058905</v>
      </c>
      <c r="AA1179" s="18">
        <f t="shared" si="318"/>
        <v>0.96190169068564446</v>
      </c>
      <c r="AB1179" s="8" t="s">
        <v>1193</v>
      </c>
      <c r="AS1179" s="2">
        <v>1</v>
      </c>
      <c r="AT1179" s="2">
        <v>0.9</v>
      </c>
    </row>
    <row r="1180" spans="2:46" x14ac:dyDescent="0.25">
      <c r="B1180" s="7" t="s">
        <v>1194</v>
      </c>
      <c r="C1180" s="21">
        <v>587.29999999999995</v>
      </c>
      <c r="D1180" s="16">
        <v>372.66</v>
      </c>
      <c r="E1180" s="21">
        <v>271.85000000000002</v>
      </c>
      <c r="F1180" s="4">
        <f t="shared" si="319"/>
        <v>461.2785471924746</v>
      </c>
      <c r="G1180" s="21">
        <v>0.8</v>
      </c>
      <c r="H1180" s="4">
        <v>108.8215</v>
      </c>
      <c r="I1180" s="59">
        <f t="shared" si="320"/>
        <v>87.057200000000009</v>
      </c>
      <c r="J1180" s="4">
        <f t="shared" si="321"/>
        <v>65.292899999999989</v>
      </c>
      <c r="K1180" s="59">
        <f t="shared" si="308"/>
        <v>570.10004719247456</v>
      </c>
      <c r="L1180" s="4">
        <f t="shared" si="323"/>
        <v>459.71720000000005</v>
      </c>
      <c r="M1180" s="59">
        <f t="shared" si="324"/>
        <v>337.1429</v>
      </c>
      <c r="N1180" s="4">
        <f t="shared" si="309"/>
        <v>0.80637986659347261</v>
      </c>
      <c r="O1180" s="8">
        <v>451.27</v>
      </c>
      <c r="Q1180" s="16">
        <v>1</v>
      </c>
      <c r="R1180" s="59">
        <f t="shared" si="310"/>
        <v>0</v>
      </c>
      <c r="S1180" s="6">
        <f t="shared" si="311"/>
        <v>570.10004719247456</v>
      </c>
      <c r="T1180" s="59">
        <f t="shared" si="312"/>
        <v>337.15598739014212</v>
      </c>
      <c r="U1180" s="6">
        <f t="shared" si="313"/>
        <v>459.71720000000005</v>
      </c>
      <c r="V1180" s="59">
        <f t="shared" si="314"/>
        <v>0</v>
      </c>
      <c r="W1180" s="6">
        <f t="shared" si="315"/>
        <v>337.15598739014212</v>
      </c>
      <c r="X1180" s="59">
        <f t="shared" si="322"/>
        <v>-2.9058979675450018</v>
      </c>
      <c r="Y1180" s="6">
        <f t="shared" si="316"/>
        <v>137.1429</v>
      </c>
      <c r="Z1180" s="59">
        <f t="shared" si="317"/>
        <v>479.73751051616762</v>
      </c>
      <c r="AA1180" s="18">
        <f t="shared" si="318"/>
        <v>0.95826819859337875</v>
      </c>
      <c r="AB1180" s="8" t="s">
        <v>1194</v>
      </c>
      <c r="AS1180" s="2">
        <v>1</v>
      </c>
      <c r="AT1180" s="2">
        <v>0.9</v>
      </c>
    </row>
    <row r="1181" spans="2:46" x14ac:dyDescent="0.25">
      <c r="B1181" s="7" t="s">
        <v>1195</v>
      </c>
      <c r="C1181" s="21">
        <v>592.29999999999995</v>
      </c>
      <c r="D1181" s="16">
        <v>405.7</v>
      </c>
      <c r="E1181" s="21">
        <v>275.48</v>
      </c>
      <c r="F1181" s="4">
        <f t="shared" si="319"/>
        <v>490.38935592037478</v>
      </c>
      <c r="G1181" s="21">
        <v>0.82</v>
      </c>
      <c r="H1181" s="4">
        <v>108.8215</v>
      </c>
      <c r="I1181" s="59">
        <f t="shared" si="320"/>
        <v>87.057200000000009</v>
      </c>
      <c r="J1181" s="4">
        <f t="shared" si="321"/>
        <v>65.292899999999989</v>
      </c>
      <c r="K1181" s="59">
        <f t="shared" si="308"/>
        <v>599.2108559203748</v>
      </c>
      <c r="L1181" s="4">
        <f t="shared" si="323"/>
        <v>492.75720000000001</v>
      </c>
      <c r="M1181" s="59">
        <f t="shared" si="324"/>
        <v>340.77289999999999</v>
      </c>
      <c r="N1181" s="4">
        <f t="shared" si="309"/>
        <v>0.82234357927834223</v>
      </c>
      <c r="O1181" s="8">
        <v>452.14</v>
      </c>
      <c r="Q1181" s="16">
        <v>1</v>
      </c>
      <c r="R1181" s="59">
        <f t="shared" si="310"/>
        <v>0</v>
      </c>
      <c r="S1181" s="6">
        <f t="shared" si="311"/>
        <v>599.2108559203748</v>
      </c>
      <c r="T1181" s="59">
        <f t="shared" si="312"/>
        <v>340.94573131363313</v>
      </c>
      <c r="U1181" s="6">
        <f t="shared" si="313"/>
        <v>492.75720000000001</v>
      </c>
      <c r="V1181" s="59">
        <f t="shared" si="314"/>
        <v>0</v>
      </c>
      <c r="W1181" s="6">
        <f t="shared" si="315"/>
        <v>340.94573131363313</v>
      </c>
      <c r="X1181" s="59">
        <f t="shared" si="322"/>
        <v>3.7897439234910166</v>
      </c>
      <c r="Y1181" s="6">
        <f t="shared" si="316"/>
        <v>140.77289999999999</v>
      </c>
      <c r="Z1181" s="59">
        <f t="shared" si="317"/>
        <v>512.47113823731581</v>
      </c>
      <c r="AA1181" s="18">
        <f t="shared" si="318"/>
        <v>0.96153161267749943</v>
      </c>
      <c r="AB1181" s="8" t="s">
        <v>1195</v>
      </c>
      <c r="AS1181" s="2">
        <v>1</v>
      </c>
      <c r="AT1181" s="2">
        <v>0.9</v>
      </c>
    </row>
    <row r="1182" spans="2:46" x14ac:dyDescent="0.25">
      <c r="B1182" s="7" t="s">
        <v>1196</v>
      </c>
      <c r="C1182" s="21">
        <v>688.18</v>
      </c>
      <c r="D1182" s="16">
        <v>400.74</v>
      </c>
      <c r="E1182" s="21">
        <v>276.10000000000002</v>
      </c>
      <c r="F1182" s="4">
        <f t="shared" si="319"/>
        <v>486.6454125952489</v>
      </c>
      <c r="G1182" s="21">
        <v>0.82</v>
      </c>
      <c r="H1182" s="4">
        <v>108.8215</v>
      </c>
      <c r="I1182" s="59">
        <f t="shared" si="320"/>
        <v>87.057200000000009</v>
      </c>
      <c r="J1182" s="4">
        <f t="shared" si="321"/>
        <v>65.292899999999989</v>
      </c>
      <c r="K1182" s="59">
        <f t="shared" si="308"/>
        <v>595.46691259524891</v>
      </c>
      <c r="L1182" s="4">
        <f t="shared" si="323"/>
        <v>487.79720000000003</v>
      </c>
      <c r="M1182" s="59">
        <f t="shared" si="324"/>
        <v>341.3929</v>
      </c>
      <c r="N1182" s="4">
        <f t="shared" si="309"/>
        <v>0.81918439073971827</v>
      </c>
      <c r="O1182" s="8">
        <v>452.4</v>
      </c>
      <c r="Q1182" s="16">
        <v>1</v>
      </c>
      <c r="R1182" s="59">
        <f t="shared" si="310"/>
        <v>0</v>
      </c>
      <c r="S1182" s="6">
        <f t="shared" si="311"/>
        <v>595.46691259524891</v>
      </c>
      <c r="T1182" s="59">
        <f t="shared" si="312"/>
        <v>341.51828013720979</v>
      </c>
      <c r="U1182" s="6">
        <f t="shared" si="313"/>
        <v>487.79720000000003</v>
      </c>
      <c r="V1182" s="59">
        <f t="shared" si="314"/>
        <v>0</v>
      </c>
      <c r="W1182" s="6">
        <f t="shared" si="315"/>
        <v>341.51828013720979</v>
      </c>
      <c r="X1182" s="59">
        <f t="shared" si="322"/>
        <v>0.57254882357665338</v>
      </c>
      <c r="Y1182" s="6">
        <f t="shared" si="316"/>
        <v>141.3929</v>
      </c>
      <c r="Z1182" s="59">
        <f t="shared" si="317"/>
        <v>507.87602867062941</v>
      </c>
      <c r="AA1182" s="18">
        <f t="shared" si="318"/>
        <v>0.96046509869113939</v>
      </c>
      <c r="AB1182" s="8" t="s">
        <v>1196</v>
      </c>
      <c r="AS1182" s="2">
        <v>1</v>
      </c>
      <c r="AT1182" s="2">
        <v>0.9</v>
      </c>
    </row>
    <row r="1183" spans="2:46" x14ac:dyDescent="0.25">
      <c r="B1183" s="7" t="s">
        <v>1197</v>
      </c>
      <c r="C1183" s="21">
        <v>561.44000000000005</v>
      </c>
      <c r="D1183" s="16">
        <v>390.8</v>
      </c>
      <c r="E1183" s="21">
        <v>278.51</v>
      </c>
      <c r="F1183" s="4">
        <f t="shared" si="319"/>
        <v>479.88796619627794</v>
      </c>
      <c r="G1183" s="21">
        <v>0.81</v>
      </c>
      <c r="H1183" s="4">
        <v>108.8215</v>
      </c>
      <c r="I1183" s="59">
        <f t="shared" si="320"/>
        <v>87.057200000000009</v>
      </c>
      <c r="J1183" s="4">
        <f t="shared" si="321"/>
        <v>65.292899999999989</v>
      </c>
      <c r="K1183" s="59">
        <f t="shared" si="308"/>
        <v>588.70946619627796</v>
      </c>
      <c r="L1183" s="4">
        <f t="shared" si="323"/>
        <v>477.85720000000003</v>
      </c>
      <c r="M1183" s="59">
        <f t="shared" si="324"/>
        <v>343.80289999999997</v>
      </c>
      <c r="N1183" s="4">
        <f t="shared" si="309"/>
        <v>0.81170293232669144</v>
      </c>
      <c r="O1183" s="8">
        <v>454.26</v>
      </c>
      <c r="Q1183" s="16">
        <v>1</v>
      </c>
      <c r="R1183" s="59">
        <f t="shared" si="310"/>
        <v>0</v>
      </c>
      <c r="S1183" s="6">
        <f t="shared" si="311"/>
        <v>588.70946619627796</v>
      </c>
      <c r="T1183" s="59">
        <f t="shared" si="312"/>
        <v>343.84783261970176</v>
      </c>
      <c r="U1183" s="6">
        <f t="shared" si="313"/>
        <v>477.85720000000003</v>
      </c>
      <c r="V1183" s="59">
        <f t="shared" si="314"/>
        <v>0</v>
      </c>
      <c r="W1183" s="6">
        <f t="shared" si="315"/>
        <v>343.84783261970176</v>
      </c>
      <c r="X1183" s="59">
        <f t="shared" si="322"/>
        <v>2.3295524824919767</v>
      </c>
      <c r="Y1183" s="6">
        <f t="shared" si="316"/>
        <v>143.80289999999997</v>
      </c>
      <c r="Z1183" s="59">
        <f t="shared" si="317"/>
        <v>499.02582863039265</v>
      </c>
      <c r="AA1183" s="18">
        <f t="shared" si="318"/>
        <v>0.95758009422379753</v>
      </c>
      <c r="AB1183" s="8" t="s">
        <v>1197</v>
      </c>
      <c r="AS1183" s="2">
        <v>1</v>
      </c>
      <c r="AT1183" s="2">
        <v>0.9</v>
      </c>
    </row>
    <row r="1184" spans="2:46" x14ac:dyDescent="0.25">
      <c r="B1184" s="7" t="s">
        <v>1198</v>
      </c>
      <c r="C1184" s="21">
        <v>575.88</v>
      </c>
      <c r="D1184" s="16">
        <v>394.38</v>
      </c>
      <c r="E1184" s="21">
        <v>274.98</v>
      </c>
      <c r="F1184" s="4">
        <f t="shared" si="319"/>
        <v>480.78018345185569</v>
      </c>
      <c r="G1184" s="21">
        <v>0.82</v>
      </c>
      <c r="H1184" s="4">
        <v>108.8215</v>
      </c>
      <c r="I1184" s="59">
        <f t="shared" si="320"/>
        <v>87.057200000000009</v>
      </c>
      <c r="J1184" s="4">
        <f t="shared" si="321"/>
        <v>65.292899999999989</v>
      </c>
      <c r="K1184" s="59">
        <f t="shared" si="308"/>
        <v>589.60168345185571</v>
      </c>
      <c r="L1184" s="4">
        <f t="shared" si="323"/>
        <v>481.43720000000002</v>
      </c>
      <c r="M1184" s="59">
        <f t="shared" si="324"/>
        <v>340.27289999999999</v>
      </c>
      <c r="N1184" s="4">
        <f t="shared" si="309"/>
        <v>0.81654651523618327</v>
      </c>
      <c r="O1184" s="8">
        <v>451.19</v>
      </c>
      <c r="Q1184" s="16">
        <v>1</v>
      </c>
      <c r="R1184" s="59">
        <f t="shared" si="310"/>
        <v>0</v>
      </c>
      <c r="S1184" s="6">
        <f t="shared" si="311"/>
        <v>589.60168345185571</v>
      </c>
      <c r="T1184" s="59">
        <f t="shared" si="312"/>
        <v>340.36505047584166</v>
      </c>
      <c r="U1184" s="6">
        <f t="shared" si="313"/>
        <v>481.43720000000002</v>
      </c>
      <c r="V1184" s="59">
        <f t="shared" si="314"/>
        <v>0</v>
      </c>
      <c r="W1184" s="6">
        <f t="shared" si="315"/>
        <v>340.36505047584166</v>
      </c>
      <c r="X1184" s="59">
        <f t="shared" si="322"/>
        <v>-3.4827821438601063</v>
      </c>
      <c r="Y1184" s="6">
        <f t="shared" si="316"/>
        <v>140.27289999999999</v>
      </c>
      <c r="Z1184" s="59">
        <f t="shared" si="317"/>
        <v>501.45614366388014</v>
      </c>
      <c r="AA1184" s="18">
        <f t="shared" si="318"/>
        <v>0.96007837591217438</v>
      </c>
      <c r="AB1184" s="8" t="s">
        <v>1198</v>
      </c>
      <c r="AS1184" s="2">
        <v>1</v>
      </c>
      <c r="AT1184" s="2">
        <v>0.9</v>
      </c>
    </row>
    <row r="1185" spans="2:46" x14ac:dyDescent="0.25">
      <c r="B1185" s="7" t="s">
        <v>1199</v>
      </c>
      <c r="C1185" s="21">
        <v>401.8</v>
      </c>
      <c r="D1185" s="16">
        <v>296.05</v>
      </c>
      <c r="E1185" s="21">
        <v>239.66</v>
      </c>
      <c r="F1185" s="4">
        <f t="shared" si="319"/>
        <v>380.89699145569529</v>
      </c>
      <c r="G1185" s="21">
        <v>0.78</v>
      </c>
      <c r="H1185" s="4">
        <v>108.8215</v>
      </c>
      <c r="I1185" s="59">
        <f t="shared" si="320"/>
        <v>87.057200000000009</v>
      </c>
      <c r="J1185" s="4">
        <f t="shared" si="321"/>
        <v>65.292899999999989</v>
      </c>
      <c r="K1185" s="59">
        <f t="shared" si="308"/>
        <v>489.7184914556953</v>
      </c>
      <c r="L1185" s="4">
        <f t="shared" si="323"/>
        <v>383.10720000000003</v>
      </c>
      <c r="M1185" s="59">
        <f t="shared" si="324"/>
        <v>304.9529</v>
      </c>
      <c r="N1185" s="4">
        <f t="shared" si="309"/>
        <v>0.78230086607758742</v>
      </c>
      <c r="O1185" s="8">
        <v>458.78</v>
      </c>
      <c r="Q1185" s="16">
        <v>1</v>
      </c>
      <c r="R1185" s="59">
        <f t="shared" si="310"/>
        <v>0</v>
      </c>
      <c r="S1185" s="6">
        <f t="shared" si="311"/>
        <v>489.7184914556953</v>
      </c>
      <c r="T1185" s="59">
        <f t="shared" si="312"/>
        <v>305.04601977701969</v>
      </c>
      <c r="U1185" s="6">
        <f t="shared" si="313"/>
        <v>383.10720000000003</v>
      </c>
      <c r="V1185" s="59">
        <f t="shared" si="314"/>
        <v>0</v>
      </c>
      <c r="W1185" s="6">
        <f t="shared" si="315"/>
        <v>305.04601977701969</v>
      </c>
      <c r="X1185" s="59">
        <f t="shared" si="322"/>
        <v>-35.319030698821962</v>
      </c>
      <c r="Y1185" s="6">
        <f t="shared" si="316"/>
        <v>104.9529</v>
      </c>
      <c r="Z1185" s="59">
        <f t="shared" si="317"/>
        <v>397.22315882920276</v>
      </c>
      <c r="AA1185" s="18">
        <f t="shared" si="318"/>
        <v>0.9644634042214234</v>
      </c>
      <c r="AB1185" s="8" t="s">
        <v>1199</v>
      </c>
      <c r="AS1185" s="2">
        <v>1</v>
      </c>
      <c r="AT1185" s="2">
        <v>0.9</v>
      </c>
    </row>
    <row r="1186" spans="2:46" x14ac:dyDescent="0.25">
      <c r="B1186" s="7" t="s">
        <v>1200</v>
      </c>
      <c r="C1186" s="21">
        <v>382.78</v>
      </c>
      <c r="D1186" s="16">
        <v>257.89</v>
      </c>
      <c r="E1186" s="21">
        <v>172.33</v>
      </c>
      <c r="F1186" s="4">
        <f t="shared" si="319"/>
        <v>310.16911677341443</v>
      </c>
      <c r="G1186" s="21">
        <v>0.83</v>
      </c>
      <c r="H1186" s="4">
        <v>108.8215</v>
      </c>
      <c r="I1186" s="59">
        <f t="shared" si="320"/>
        <v>87.057200000000009</v>
      </c>
      <c r="J1186" s="4">
        <f t="shared" si="321"/>
        <v>65.292899999999989</v>
      </c>
      <c r="K1186" s="59">
        <f t="shared" si="308"/>
        <v>418.99061677341444</v>
      </c>
      <c r="L1186" s="4">
        <f t="shared" si="323"/>
        <v>344.94720000000001</v>
      </c>
      <c r="M1186" s="59">
        <f t="shared" si="324"/>
        <v>237.62290000000002</v>
      </c>
      <c r="N1186" s="4">
        <f t="shared" si="309"/>
        <v>0.82328144400079417</v>
      </c>
      <c r="O1186" s="8">
        <v>457.84</v>
      </c>
      <c r="Q1186" s="16">
        <v>1</v>
      </c>
      <c r="R1186" s="59">
        <f t="shared" si="310"/>
        <v>0</v>
      </c>
      <c r="S1186" s="6">
        <f t="shared" si="311"/>
        <v>418.99061677341444</v>
      </c>
      <c r="T1186" s="59">
        <f t="shared" si="312"/>
        <v>237.83306363146028</v>
      </c>
      <c r="U1186" s="6">
        <f t="shared" si="313"/>
        <v>344.94720000000001</v>
      </c>
      <c r="V1186" s="59">
        <f t="shared" si="314"/>
        <v>0</v>
      </c>
      <c r="W1186" s="6">
        <f t="shared" si="315"/>
        <v>237.83306363146028</v>
      </c>
      <c r="X1186" s="59">
        <f t="shared" si="322"/>
        <v>-67.212956145559417</v>
      </c>
      <c r="Y1186" s="6">
        <f t="shared" si="316"/>
        <v>37.622900000000016</v>
      </c>
      <c r="Z1186" s="59">
        <f t="shared" si="317"/>
        <v>346.99287224992105</v>
      </c>
      <c r="AA1186" s="18">
        <f t="shared" si="318"/>
        <v>0.99410456982399442</v>
      </c>
      <c r="AB1186" s="8" t="s">
        <v>1200</v>
      </c>
      <c r="AS1186" s="2">
        <v>1</v>
      </c>
      <c r="AT1186" s="2">
        <v>0.9</v>
      </c>
    </row>
    <row r="1187" spans="2:46" x14ac:dyDescent="0.25">
      <c r="B1187" s="7" t="s">
        <v>1201</v>
      </c>
      <c r="C1187" s="21">
        <v>407.94</v>
      </c>
      <c r="D1187" s="16">
        <v>242.47</v>
      </c>
      <c r="E1187" s="21">
        <v>166.71</v>
      </c>
      <c r="F1187" s="4">
        <f t="shared" si="319"/>
        <v>294.2514655868344</v>
      </c>
      <c r="G1187" s="21">
        <v>0.82</v>
      </c>
      <c r="H1187" s="4">
        <v>108.8215</v>
      </c>
      <c r="I1187" s="59">
        <f t="shared" si="320"/>
        <v>87.057200000000009</v>
      </c>
      <c r="J1187" s="4">
        <f t="shared" si="321"/>
        <v>65.292899999999989</v>
      </c>
      <c r="K1187" s="59">
        <f t="shared" si="308"/>
        <v>403.07296558683441</v>
      </c>
      <c r="L1187" s="4">
        <f t="shared" si="323"/>
        <v>329.52719999999999</v>
      </c>
      <c r="M1187" s="59">
        <f t="shared" si="324"/>
        <v>232.00290000000001</v>
      </c>
      <c r="N1187" s="4">
        <f t="shared" si="309"/>
        <v>0.81753733972269993</v>
      </c>
      <c r="O1187" s="8">
        <v>459.4</v>
      </c>
      <c r="Q1187" s="16">
        <v>1</v>
      </c>
      <c r="R1187" s="59">
        <f t="shared" si="310"/>
        <v>0</v>
      </c>
      <c r="S1187" s="6">
        <f t="shared" si="311"/>
        <v>403.07296558683441</v>
      </c>
      <c r="T1187" s="59">
        <f t="shared" si="312"/>
        <v>232.11988292071274</v>
      </c>
      <c r="U1187" s="6">
        <f t="shared" si="313"/>
        <v>329.52719999999999</v>
      </c>
      <c r="V1187" s="59">
        <f t="shared" si="314"/>
        <v>0</v>
      </c>
      <c r="W1187" s="6">
        <f t="shared" si="315"/>
        <v>232.11988292071274</v>
      </c>
      <c r="X1187" s="59">
        <f t="shared" si="322"/>
        <v>-5.7131807107475368</v>
      </c>
      <c r="Y1187" s="6">
        <f t="shared" si="316"/>
        <v>32.002900000000011</v>
      </c>
      <c r="Z1187" s="59">
        <f t="shared" si="317"/>
        <v>331.07757572546348</v>
      </c>
      <c r="AA1187" s="18">
        <f t="shared" si="318"/>
        <v>0.99531718292286553</v>
      </c>
      <c r="AB1187" s="8" t="s">
        <v>1201</v>
      </c>
      <c r="AS1187" s="2">
        <v>1</v>
      </c>
      <c r="AT1187" s="2">
        <v>0.9</v>
      </c>
    </row>
    <row r="1188" spans="2:46" x14ac:dyDescent="0.25">
      <c r="B1188" s="7" t="s">
        <v>1202</v>
      </c>
      <c r="C1188" s="21">
        <v>379.32</v>
      </c>
      <c r="D1188" s="16">
        <v>249.3</v>
      </c>
      <c r="E1188" s="21">
        <v>174.91</v>
      </c>
      <c r="F1188" s="4">
        <f t="shared" si="319"/>
        <v>304.53899274148785</v>
      </c>
      <c r="G1188" s="21">
        <v>0.82</v>
      </c>
      <c r="H1188" s="4">
        <v>108.8215</v>
      </c>
      <c r="I1188" s="59">
        <f t="shared" si="320"/>
        <v>87.057200000000009</v>
      </c>
      <c r="J1188" s="4">
        <f t="shared" si="321"/>
        <v>65.292899999999989</v>
      </c>
      <c r="K1188" s="59">
        <f t="shared" si="308"/>
        <v>413.36049274148786</v>
      </c>
      <c r="L1188" s="4">
        <f t="shared" si="323"/>
        <v>336.35720000000003</v>
      </c>
      <c r="M1188" s="59">
        <f t="shared" si="324"/>
        <v>240.2029</v>
      </c>
      <c r="N1188" s="4">
        <f t="shared" si="309"/>
        <v>0.81371395163870919</v>
      </c>
      <c r="O1188" s="8">
        <v>459.24</v>
      </c>
      <c r="Q1188" s="16">
        <v>1</v>
      </c>
      <c r="R1188" s="59">
        <f t="shared" si="310"/>
        <v>0</v>
      </c>
      <c r="S1188" s="6">
        <f t="shared" si="311"/>
        <v>413.36049274148786</v>
      </c>
      <c r="T1188" s="59">
        <f t="shared" si="312"/>
        <v>240.2722018204469</v>
      </c>
      <c r="U1188" s="6">
        <f t="shared" si="313"/>
        <v>336.35720000000003</v>
      </c>
      <c r="V1188" s="59">
        <f t="shared" si="314"/>
        <v>0</v>
      </c>
      <c r="W1188" s="6">
        <f t="shared" si="315"/>
        <v>240.2722018204469</v>
      </c>
      <c r="X1188" s="59">
        <f t="shared" si="322"/>
        <v>8.1523188997341549</v>
      </c>
      <c r="Y1188" s="6">
        <f t="shared" si="316"/>
        <v>40.2029</v>
      </c>
      <c r="Z1188" s="59">
        <f t="shared" si="317"/>
        <v>338.75129396099732</v>
      </c>
      <c r="AA1188" s="18">
        <f t="shared" si="318"/>
        <v>0.99293259094894282</v>
      </c>
      <c r="AB1188" s="8" t="s">
        <v>1202</v>
      </c>
      <c r="AS1188" s="2">
        <v>1</v>
      </c>
      <c r="AT1188" s="2">
        <v>0.9</v>
      </c>
    </row>
    <row r="1189" spans="2:46" x14ac:dyDescent="0.25">
      <c r="B1189" s="7" t="s">
        <v>1203</v>
      </c>
      <c r="C1189" s="21">
        <v>376.88</v>
      </c>
      <c r="D1189" s="16">
        <v>253.54</v>
      </c>
      <c r="E1189" s="21">
        <v>175.94</v>
      </c>
      <c r="F1189" s="4">
        <f t="shared" si="319"/>
        <v>308.60559813457695</v>
      </c>
      <c r="G1189" s="21">
        <v>0.82</v>
      </c>
      <c r="H1189" s="4">
        <v>108.8215</v>
      </c>
      <c r="I1189" s="59">
        <f t="shared" si="320"/>
        <v>87.057200000000009</v>
      </c>
      <c r="J1189" s="4">
        <f t="shared" si="321"/>
        <v>65.292899999999989</v>
      </c>
      <c r="K1189" s="59">
        <f t="shared" si="308"/>
        <v>417.42709813457697</v>
      </c>
      <c r="L1189" s="4">
        <f t="shared" si="323"/>
        <v>340.59719999999999</v>
      </c>
      <c r="M1189" s="59">
        <f t="shared" si="324"/>
        <v>241.23289999999997</v>
      </c>
      <c r="N1189" s="4">
        <f t="shared" si="309"/>
        <v>0.81594415293611988</v>
      </c>
      <c r="O1189" s="8">
        <v>461.96</v>
      </c>
      <c r="Q1189" s="16">
        <v>1</v>
      </c>
      <c r="R1189" s="59">
        <f t="shared" si="310"/>
        <v>0</v>
      </c>
      <c r="S1189" s="6">
        <f t="shared" si="311"/>
        <v>417.42709813457697</v>
      </c>
      <c r="T1189" s="59">
        <f t="shared" si="312"/>
        <v>241.3274323594683</v>
      </c>
      <c r="U1189" s="6">
        <f t="shared" si="313"/>
        <v>340.59719999999999</v>
      </c>
      <c r="V1189" s="59">
        <f t="shared" si="314"/>
        <v>0</v>
      </c>
      <c r="W1189" s="6">
        <f t="shared" si="315"/>
        <v>241.3274323594683</v>
      </c>
      <c r="X1189" s="59">
        <f t="shared" si="322"/>
        <v>1.0552305390214087</v>
      </c>
      <c r="Y1189" s="6">
        <f t="shared" si="316"/>
        <v>41.232899999999972</v>
      </c>
      <c r="Z1189" s="59">
        <f t="shared" si="317"/>
        <v>343.08396157537004</v>
      </c>
      <c r="AA1189" s="18">
        <f t="shared" si="318"/>
        <v>0.99275174052453119</v>
      </c>
      <c r="AB1189" s="8" t="s">
        <v>1203</v>
      </c>
      <c r="AS1189" s="2">
        <v>1</v>
      </c>
      <c r="AT1189" s="2">
        <v>0.9</v>
      </c>
    </row>
    <row r="1190" spans="2:46" x14ac:dyDescent="0.25">
      <c r="B1190" s="7" t="s">
        <v>1204</v>
      </c>
      <c r="C1190" s="21">
        <v>372.34</v>
      </c>
      <c r="D1190" s="16">
        <v>238.08</v>
      </c>
      <c r="E1190" s="21">
        <v>176.31</v>
      </c>
      <c r="F1190" s="4">
        <f t="shared" si="319"/>
        <v>296.25546830396229</v>
      </c>
      <c r="G1190" s="21">
        <v>0.8</v>
      </c>
      <c r="H1190" s="4">
        <v>108.8215</v>
      </c>
      <c r="I1190" s="59">
        <f t="shared" si="320"/>
        <v>87.057200000000009</v>
      </c>
      <c r="J1190" s="4">
        <f t="shared" si="321"/>
        <v>65.292899999999989</v>
      </c>
      <c r="K1190" s="59">
        <f t="shared" si="308"/>
        <v>405.0769683039623</v>
      </c>
      <c r="L1190" s="4">
        <f t="shared" si="323"/>
        <v>325.13720000000001</v>
      </c>
      <c r="M1190" s="59">
        <f t="shared" si="324"/>
        <v>241.60289999999998</v>
      </c>
      <c r="N1190" s="4">
        <f t="shared" si="309"/>
        <v>0.80265536044010044</v>
      </c>
      <c r="O1190" s="8">
        <v>462.39</v>
      </c>
      <c r="Q1190" s="16">
        <v>1</v>
      </c>
      <c r="R1190" s="59">
        <f t="shared" si="310"/>
        <v>0</v>
      </c>
      <c r="S1190" s="6">
        <f t="shared" si="311"/>
        <v>405.0769683039623</v>
      </c>
      <c r="T1190" s="59">
        <f t="shared" si="312"/>
        <v>241.60536299198591</v>
      </c>
      <c r="U1190" s="6">
        <f t="shared" si="313"/>
        <v>325.13720000000001</v>
      </c>
      <c r="V1190" s="59">
        <f t="shared" si="314"/>
        <v>0</v>
      </c>
      <c r="W1190" s="6">
        <f t="shared" si="315"/>
        <v>241.60536299198591</v>
      </c>
      <c r="X1190" s="59">
        <f t="shared" si="322"/>
        <v>0.27793063251760941</v>
      </c>
      <c r="Y1190" s="6">
        <f t="shared" si="316"/>
        <v>41.602899999999977</v>
      </c>
      <c r="Z1190" s="59">
        <f t="shared" si="317"/>
        <v>327.78804144179821</v>
      </c>
      <c r="AA1190" s="18">
        <f t="shared" si="318"/>
        <v>0.99191294035579125</v>
      </c>
      <c r="AB1190" s="8" t="s">
        <v>1204</v>
      </c>
      <c r="AS1190" s="2">
        <v>1</v>
      </c>
      <c r="AT1190" s="2">
        <v>0.9</v>
      </c>
    </row>
    <row r="1191" spans="2:46" x14ac:dyDescent="0.25">
      <c r="B1191" s="7" t="s">
        <v>1205</v>
      </c>
      <c r="C1191" s="21">
        <v>220.24</v>
      </c>
      <c r="D1191" s="16">
        <v>193.7</v>
      </c>
      <c r="E1191" s="21">
        <v>115.55</v>
      </c>
      <c r="F1191" s="4">
        <f t="shared" si="319"/>
        <v>225.54709596889072</v>
      </c>
      <c r="G1191" s="21">
        <v>0.86</v>
      </c>
      <c r="H1191" s="4">
        <v>108.8215</v>
      </c>
      <c r="I1191" s="59">
        <f t="shared" si="320"/>
        <v>87.057200000000009</v>
      </c>
      <c r="J1191" s="4">
        <f t="shared" si="321"/>
        <v>65.292899999999989</v>
      </c>
      <c r="K1191" s="59">
        <f t="shared" si="308"/>
        <v>334.3685959688907</v>
      </c>
      <c r="L1191" s="4">
        <f t="shared" si="323"/>
        <v>280.75720000000001</v>
      </c>
      <c r="M1191" s="59">
        <f t="shared" si="324"/>
        <v>180.84289999999999</v>
      </c>
      <c r="N1191" s="4">
        <f t="shared" si="309"/>
        <v>0.83966378237901673</v>
      </c>
      <c r="O1191" s="8">
        <v>461.27</v>
      </c>
      <c r="Q1191" s="16">
        <v>1</v>
      </c>
      <c r="R1191" s="59">
        <f t="shared" si="310"/>
        <v>0</v>
      </c>
      <c r="S1191" s="6">
        <f t="shared" si="311"/>
        <v>334.3685959688907</v>
      </c>
      <c r="T1191" s="59">
        <f t="shared" si="312"/>
        <v>181.59777701934362</v>
      </c>
      <c r="U1191" s="6">
        <f t="shared" si="313"/>
        <v>280.75720000000001</v>
      </c>
      <c r="V1191" s="59">
        <f t="shared" si="314"/>
        <v>0</v>
      </c>
      <c r="W1191" s="6">
        <f t="shared" si="315"/>
        <v>181.59777701934362</v>
      </c>
      <c r="X1191" s="59">
        <f t="shared" si="322"/>
        <v>-60.007585972642289</v>
      </c>
      <c r="Y1191" s="6">
        <f t="shared" si="316"/>
        <v>-19.157100000000014</v>
      </c>
      <c r="Z1191" s="59">
        <f t="shared" si="317"/>
        <v>0</v>
      </c>
      <c r="AA1191" s="18">
        <f t="shared" si="318"/>
        <v>1</v>
      </c>
      <c r="AB1191" s="8" t="s">
        <v>1205</v>
      </c>
      <c r="AS1191" s="2">
        <v>1</v>
      </c>
      <c r="AT1191" s="2">
        <v>0.9</v>
      </c>
    </row>
    <row r="1192" spans="2:46" x14ac:dyDescent="0.25">
      <c r="B1192" s="7" t="s">
        <v>1206</v>
      </c>
      <c r="C1192" s="21">
        <v>363.12</v>
      </c>
      <c r="D1192" s="16">
        <v>272.25</v>
      </c>
      <c r="E1192" s="21">
        <v>200.82</v>
      </c>
      <c r="F1192" s="4">
        <f t="shared" si="319"/>
        <v>338.30272671085584</v>
      </c>
      <c r="G1192" s="21">
        <v>0.8</v>
      </c>
      <c r="H1192" s="4">
        <v>108.8215</v>
      </c>
      <c r="I1192" s="59">
        <f t="shared" si="320"/>
        <v>87.057200000000009</v>
      </c>
      <c r="J1192" s="4">
        <f t="shared" si="321"/>
        <v>65.292899999999989</v>
      </c>
      <c r="K1192" s="59">
        <f t="shared" si="308"/>
        <v>447.12422671085585</v>
      </c>
      <c r="L1192" s="4">
        <f t="shared" si="323"/>
        <v>359.30720000000002</v>
      </c>
      <c r="M1192" s="59">
        <f t="shared" si="324"/>
        <v>266.11289999999997</v>
      </c>
      <c r="N1192" s="4">
        <f t="shared" si="309"/>
        <v>0.80359591034273137</v>
      </c>
      <c r="O1192" s="8">
        <v>456.69</v>
      </c>
      <c r="Q1192" s="16">
        <v>1</v>
      </c>
      <c r="R1192" s="59">
        <f t="shared" si="310"/>
        <v>0</v>
      </c>
      <c r="S1192" s="6">
        <f t="shared" si="311"/>
        <v>447.12422671085585</v>
      </c>
      <c r="T1192" s="59">
        <f t="shared" si="312"/>
        <v>266.1172864357759</v>
      </c>
      <c r="U1192" s="6">
        <f t="shared" si="313"/>
        <v>359.30720000000002</v>
      </c>
      <c r="V1192" s="59">
        <f t="shared" si="314"/>
        <v>0</v>
      </c>
      <c r="W1192" s="6">
        <f t="shared" si="315"/>
        <v>266.1172864357759</v>
      </c>
      <c r="X1192" s="59">
        <f t="shared" si="322"/>
        <v>84.519509416432271</v>
      </c>
      <c r="Y1192" s="6">
        <f t="shared" si="316"/>
        <v>66.112899999999968</v>
      </c>
      <c r="Z1192" s="59">
        <f t="shared" si="317"/>
        <v>365.33899260584002</v>
      </c>
      <c r="AA1192" s="18">
        <f t="shared" si="318"/>
        <v>0.98348987453319103</v>
      </c>
      <c r="AB1192" s="8" t="s">
        <v>1206</v>
      </c>
      <c r="AS1192" s="2">
        <v>1</v>
      </c>
      <c r="AT1192" s="2">
        <v>0.9</v>
      </c>
    </row>
    <row r="1193" spans="2:46" x14ac:dyDescent="0.25">
      <c r="B1193" s="7" t="s">
        <v>1207</v>
      </c>
      <c r="C1193" s="21">
        <v>385.68</v>
      </c>
      <c r="D1193" s="16">
        <v>247.89</v>
      </c>
      <c r="E1193" s="21">
        <v>171.32</v>
      </c>
      <c r="F1193" s="4">
        <f t="shared" si="319"/>
        <v>301.33037434019161</v>
      </c>
      <c r="G1193" s="21">
        <v>0.82</v>
      </c>
      <c r="H1193" s="4">
        <v>108.8215</v>
      </c>
      <c r="I1193" s="59">
        <f t="shared" si="320"/>
        <v>87.057200000000009</v>
      </c>
      <c r="J1193" s="4">
        <f t="shared" si="321"/>
        <v>65.292899999999989</v>
      </c>
      <c r="K1193" s="59">
        <f t="shared" si="308"/>
        <v>410.15187434019163</v>
      </c>
      <c r="L1193" s="4">
        <f t="shared" si="323"/>
        <v>334.94720000000001</v>
      </c>
      <c r="M1193" s="59">
        <f t="shared" si="324"/>
        <v>236.61289999999997</v>
      </c>
      <c r="N1193" s="4">
        <f t="shared" si="309"/>
        <v>0.81664188549382388</v>
      </c>
      <c r="O1193" s="8">
        <v>455.98</v>
      </c>
      <c r="Q1193" s="16">
        <v>1</v>
      </c>
      <c r="R1193" s="59">
        <f t="shared" si="310"/>
        <v>0</v>
      </c>
      <c r="S1193" s="6">
        <f t="shared" si="311"/>
        <v>410.15187434019163</v>
      </c>
      <c r="T1193" s="59">
        <f t="shared" si="312"/>
        <v>236.71698975133222</v>
      </c>
      <c r="U1193" s="6">
        <f t="shared" si="313"/>
        <v>334.94720000000001</v>
      </c>
      <c r="V1193" s="59">
        <f t="shared" si="314"/>
        <v>0</v>
      </c>
      <c r="W1193" s="6">
        <f t="shared" si="315"/>
        <v>236.71698975133222</v>
      </c>
      <c r="X1193" s="59">
        <f t="shared" si="322"/>
        <v>-29.400296684443674</v>
      </c>
      <c r="Y1193" s="6">
        <f t="shared" si="316"/>
        <v>36.612899999999968</v>
      </c>
      <c r="Z1193" s="59">
        <f t="shared" si="317"/>
        <v>336.94232627298402</v>
      </c>
      <c r="AA1193" s="18">
        <f t="shared" si="318"/>
        <v>0.99407873063900087</v>
      </c>
      <c r="AB1193" s="8" t="s">
        <v>1207</v>
      </c>
      <c r="AS1193" s="2">
        <v>1</v>
      </c>
      <c r="AT1193" s="2">
        <v>0.9</v>
      </c>
    </row>
    <row r="1194" spans="2:46" x14ac:dyDescent="0.25">
      <c r="B1194" s="7" t="s">
        <v>1208</v>
      </c>
      <c r="C1194" s="21">
        <v>420.36</v>
      </c>
      <c r="D1194" s="16">
        <v>222.38</v>
      </c>
      <c r="E1194" s="21">
        <v>161.24</v>
      </c>
      <c r="F1194" s="4">
        <f t="shared" si="319"/>
        <v>274.68382187526078</v>
      </c>
      <c r="G1194" s="21">
        <v>0.81</v>
      </c>
      <c r="H1194" s="4">
        <v>108.8215</v>
      </c>
      <c r="I1194" s="59">
        <f t="shared" si="320"/>
        <v>87.057200000000009</v>
      </c>
      <c r="J1194" s="4">
        <f t="shared" si="321"/>
        <v>65.292899999999989</v>
      </c>
      <c r="K1194" s="59">
        <f t="shared" si="308"/>
        <v>383.50532187526079</v>
      </c>
      <c r="L1194" s="4">
        <f t="shared" si="323"/>
        <v>309.43720000000002</v>
      </c>
      <c r="M1194" s="59">
        <f t="shared" si="324"/>
        <v>226.53289999999998</v>
      </c>
      <c r="N1194" s="4">
        <f t="shared" si="309"/>
        <v>0.80686546535238901</v>
      </c>
      <c r="O1194" s="8">
        <v>456.33</v>
      </c>
      <c r="Q1194" s="16">
        <v>1</v>
      </c>
      <c r="R1194" s="59">
        <f t="shared" si="310"/>
        <v>0</v>
      </c>
      <c r="S1194" s="6">
        <f t="shared" si="311"/>
        <v>383.50532187526079</v>
      </c>
      <c r="T1194" s="59">
        <f t="shared" si="312"/>
        <v>226.55010739968179</v>
      </c>
      <c r="U1194" s="6">
        <f t="shared" si="313"/>
        <v>309.43720000000002</v>
      </c>
      <c r="V1194" s="59">
        <f t="shared" si="314"/>
        <v>0</v>
      </c>
      <c r="W1194" s="6">
        <f t="shared" si="315"/>
        <v>226.55010739968179</v>
      </c>
      <c r="X1194" s="59">
        <f t="shared" si="322"/>
        <v>-10.166882351650429</v>
      </c>
      <c r="Y1194" s="6">
        <f t="shared" si="316"/>
        <v>26.532899999999984</v>
      </c>
      <c r="Z1194" s="59">
        <f t="shared" si="317"/>
        <v>310.57265740282099</v>
      </c>
      <c r="AA1194" s="18">
        <f t="shared" si="318"/>
        <v>0.99634398786964606</v>
      </c>
      <c r="AB1194" s="8" t="s">
        <v>1208</v>
      </c>
      <c r="AS1194" s="2">
        <v>1</v>
      </c>
      <c r="AT1194" s="2">
        <v>0.9</v>
      </c>
    </row>
    <row r="1195" spans="2:46" x14ac:dyDescent="0.25">
      <c r="B1195" s="7" t="s">
        <v>1209</v>
      </c>
      <c r="C1195" s="21">
        <v>321.44</v>
      </c>
      <c r="D1195" s="16">
        <v>255.42</v>
      </c>
      <c r="E1195" s="21">
        <v>164.53</v>
      </c>
      <c r="F1195" s="4">
        <f t="shared" si="319"/>
        <v>303.82478058907571</v>
      </c>
      <c r="G1195" s="21">
        <v>0.84</v>
      </c>
      <c r="H1195" s="4">
        <v>108.8215</v>
      </c>
      <c r="I1195" s="59">
        <f t="shared" si="320"/>
        <v>87.057200000000009</v>
      </c>
      <c r="J1195" s="4">
        <f t="shared" si="321"/>
        <v>65.292899999999989</v>
      </c>
      <c r="K1195" s="59">
        <f t="shared" si="308"/>
        <v>412.64628058907573</v>
      </c>
      <c r="L1195" s="4">
        <f t="shared" si="323"/>
        <v>342.47719999999998</v>
      </c>
      <c r="M1195" s="59">
        <f t="shared" si="324"/>
        <v>229.8229</v>
      </c>
      <c r="N1195" s="4">
        <f t="shared" si="309"/>
        <v>0.82995343981071279</v>
      </c>
      <c r="O1195" s="8">
        <v>449.3</v>
      </c>
      <c r="Q1195" s="16">
        <v>1</v>
      </c>
      <c r="R1195" s="59">
        <f t="shared" si="310"/>
        <v>0</v>
      </c>
      <c r="S1195" s="6">
        <f t="shared" si="311"/>
        <v>412.64628058907573</v>
      </c>
      <c r="T1195" s="59">
        <f t="shared" si="312"/>
        <v>230.18757647657321</v>
      </c>
      <c r="U1195" s="6">
        <f t="shared" si="313"/>
        <v>342.47719999999998</v>
      </c>
      <c r="V1195" s="59">
        <f t="shared" si="314"/>
        <v>0</v>
      </c>
      <c r="W1195" s="6">
        <f t="shared" si="315"/>
        <v>230.18757647657321</v>
      </c>
      <c r="X1195" s="59">
        <f t="shared" si="322"/>
        <v>3.6374690768914206</v>
      </c>
      <c r="Y1195" s="6">
        <f t="shared" si="316"/>
        <v>29.822900000000004</v>
      </c>
      <c r="Z1195" s="59">
        <f t="shared" si="317"/>
        <v>343.77323613721006</v>
      </c>
      <c r="AA1195" s="18">
        <f t="shared" si="318"/>
        <v>0.99622996789461293</v>
      </c>
      <c r="AB1195" s="8" t="s">
        <v>1209</v>
      </c>
      <c r="AS1195" s="2">
        <v>1</v>
      </c>
      <c r="AT1195" s="2">
        <v>0.9</v>
      </c>
    </row>
    <row r="1196" spans="2:46" x14ac:dyDescent="0.25">
      <c r="B1196" s="7" t="s">
        <v>1210</v>
      </c>
      <c r="C1196" s="21">
        <v>443.48</v>
      </c>
      <c r="D1196" s="16">
        <v>289.08</v>
      </c>
      <c r="E1196" s="21">
        <v>188.89</v>
      </c>
      <c r="F1196" s="4">
        <f t="shared" si="319"/>
        <v>345.32112373847042</v>
      </c>
      <c r="G1196" s="21">
        <v>0.83</v>
      </c>
      <c r="H1196" s="4">
        <v>108.8215</v>
      </c>
      <c r="I1196" s="59">
        <f t="shared" si="320"/>
        <v>87.057200000000009</v>
      </c>
      <c r="J1196" s="4">
        <f t="shared" si="321"/>
        <v>65.292899999999989</v>
      </c>
      <c r="K1196" s="59">
        <f t="shared" si="308"/>
        <v>454.14262373847043</v>
      </c>
      <c r="L1196" s="4">
        <f t="shared" si="323"/>
        <v>376.13720000000001</v>
      </c>
      <c r="M1196" s="59">
        <f t="shared" si="324"/>
        <v>254.18289999999996</v>
      </c>
      <c r="N1196" s="4">
        <f t="shared" si="309"/>
        <v>0.82823584561093333</v>
      </c>
      <c r="O1196" s="8">
        <v>444.46</v>
      </c>
      <c r="Q1196" s="16">
        <v>1</v>
      </c>
      <c r="R1196" s="59">
        <f t="shared" si="310"/>
        <v>0</v>
      </c>
      <c r="S1196" s="6">
        <f t="shared" si="311"/>
        <v>454.14262373847043</v>
      </c>
      <c r="T1196" s="59">
        <f t="shared" si="312"/>
        <v>254.49229747130249</v>
      </c>
      <c r="U1196" s="6">
        <f t="shared" si="313"/>
        <v>376.13720000000001</v>
      </c>
      <c r="V1196" s="59">
        <f t="shared" si="314"/>
        <v>0</v>
      </c>
      <c r="W1196" s="6">
        <f t="shared" si="315"/>
        <v>254.49229747130249</v>
      </c>
      <c r="X1196" s="59">
        <f t="shared" si="322"/>
        <v>24.30472099472928</v>
      </c>
      <c r="Y1196" s="6">
        <f t="shared" si="316"/>
        <v>54.182899999999961</v>
      </c>
      <c r="Z1196" s="59">
        <f t="shared" si="317"/>
        <v>380.01970985233123</v>
      </c>
      <c r="AA1196" s="18">
        <f t="shared" si="318"/>
        <v>0.98978339872466115</v>
      </c>
      <c r="AB1196" s="8" t="s">
        <v>1210</v>
      </c>
      <c r="AS1196" s="2">
        <v>1</v>
      </c>
      <c r="AT1196" s="2">
        <v>0.9</v>
      </c>
    </row>
    <row r="1197" spans="2:46" x14ac:dyDescent="0.25">
      <c r="B1197" s="7" t="s">
        <v>1211</v>
      </c>
      <c r="C1197" s="21">
        <v>462.84</v>
      </c>
      <c r="D1197" s="16">
        <v>299</v>
      </c>
      <c r="E1197" s="21">
        <v>198.08</v>
      </c>
      <c r="F1197" s="4">
        <f t="shared" si="319"/>
        <v>358.65956895083673</v>
      </c>
      <c r="G1197" s="21">
        <v>0.83</v>
      </c>
      <c r="H1197" s="4">
        <v>108.8215</v>
      </c>
      <c r="I1197" s="59">
        <f t="shared" si="320"/>
        <v>87.057200000000009</v>
      </c>
      <c r="J1197" s="4">
        <f t="shared" si="321"/>
        <v>65.292899999999989</v>
      </c>
      <c r="K1197" s="59">
        <f t="shared" si="308"/>
        <v>467.48106895083674</v>
      </c>
      <c r="L1197" s="4">
        <f t="shared" si="323"/>
        <v>386.05720000000002</v>
      </c>
      <c r="M1197" s="59">
        <f t="shared" si="324"/>
        <v>263.37290000000002</v>
      </c>
      <c r="N1197" s="4">
        <f t="shared" si="309"/>
        <v>0.82582424324994486</v>
      </c>
      <c r="O1197" s="8">
        <v>449.49</v>
      </c>
      <c r="Q1197" s="16">
        <v>1</v>
      </c>
      <c r="R1197" s="59">
        <f t="shared" si="310"/>
        <v>0</v>
      </c>
      <c r="S1197" s="6">
        <f t="shared" si="311"/>
        <v>467.48106895083674</v>
      </c>
      <c r="T1197" s="59">
        <f t="shared" si="312"/>
        <v>263.62546947436039</v>
      </c>
      <c r="U1197" s="6">
        <f t="shared" si="313"/>
        <v>386.05720000000002</v>
      </c>
      <c r="V1197" s="59">
        <f t="shared" si="314"/>
        <v>0</v>
      </c>
      <c r="W1197" s="6">
        <f t="shared" si="315"/>
        <v>263.62546947436039</v>
      </c>
      <c r="X1197" s="59">
        <f t="shared" si="322"/>
        <v>9.1331720030578936</v>
      </c>
      <c r="Y1197" s="6">
        <f t="shared" si="316"/>
        <v>63.372900000000016</v>
      </c>
      <c r="Z1197" s="59">
        <f t="shared" si="317"/>
        <v>391.22408684314161</v>
      </c>
      <c r="AA1197" s="18">
        <f t="shared" si="318"/>
        <v>0.98679302472188224</v>
      </c>
      <c r="AB1197" s="8" t="s">
        <v>1211</v>
      </c>
      <c r="AS1197" s="2">
        <v>1</v>
      </c>
      <c r="AT1197" s="2">
        <v>0.9</v>
      </c>
    </row>
    <row r="1198" spans="2:46" x14ac:dyDescent="0.25">
      <c r="B1198" s="7" t="s">
        <v>1212</v>
      </c>
      <c r="C1198" s="21">
        <v>691.5</v>
      </c>
      <c r="D1198" s="16">
        <v>407.14</v>
      </c>
      <c r="E1198" s="21">
        <v>271.05</v>
      </c>
      <c r="F1198" s="4">
        <f t="shared" si="319"/>
        <v>489.11254543305267</v>
      </c>
      <c r="G1198" s="21">
        <v>0.83</v>
      </c>
      <c r="H1198" s="4">
        <v>108.8215</v>
      </c>
      <c r="I1198" s="59">
        <f t="shared" si="320"/>
        <v>87.057200000000009</v>
      </c>
      <c r="J1198" s="4">
        <f t="shared" si="321"/>
        <v>65.292899999999989</v>
      </c>
      <c r="K1198" s="59">
        <f t="shared" si="308"/>
        <v>597.93404543305269</v>
      </c>
      <c r="L1198" s="4">
        <f t="shared" si="323"/>
        <v>494.19720000000001</v>
      </c>
      <c r="M1198" s="59">
        <f t="shared" si="324"/>
        <v>336.34289999999999</v>
      </c>
      <c r="N1198" s="4">
        <f t="shared" si="309"/>
        <v>0.82650787954728111</v>
      </c>
      <c r="O1198" s="8">
        <v>445.47</v>
      </c>
      <c r="Q1198" s="16">
        <v>1</v>
      </c>
      <c r="R1198" s="59">
        <f t="shared" si="310"/>
        <v>0</v>
      </c>
      <c r="S1198" s="6">
        <f t="shared" si="311"/>
        <v>597.93404543305269</v>
      </c>
      <c r="T1198" s="59">
        <f t="shared" si="312"/>
        <v>336.59211250428297</v>
      </c>
      <c r="U1198" s="6">
        <f t="shared" si="313"/>
        <v>494.19720000000001</v>
      </c>
      <c r="V1198" s="59">
        <f t="shared" si="314"/>
        <v>0</v>
      </c>
      <c r="W1198" s="6">
        <f t="shared" si="315"/>
        <v>336.59211250428297</v>
      </c>
      <c r="X1198" s="59">
        <f t="shared" si="322"/>
        <v>72.966643029922579</v>
      </c>
      <c r="Y1198" s="6">
        <f t="shared" si="316"/>
        <v>136.34289999999999</v>
      </c>
      <c r="Z1198" s="59">
        <f t="shared" si="317"/>
        <v>512.65998368143573</v>
      </c>
      <c r="AA1198" s="18">
        <f t="shared" si="318"/>
        <v>0.96398629838659611</v>
      </c>
      <c r="AB1198" s="8" t="s">
        <v>1212</v>
      </c>
      <c r="AS1198" s="2">
        <v>1</v>
      </c>
      <c r="AT1198" s="2">
        <v>0.9</v>
      </c>
    </row>
    <row r="1199" spans="2:46" x14ac:dyDescent="0.25">
      <c r="B1199" s="7" t="s">
        <v>1213</v>
      </c>
      <c r="C1199" s="21">
        <v>682.26</v>
      </c>
      <c r="D1199" s="16">
        <v>386.08</v>
      </c>
      <c r="E1199" s="21">
        <v>267.41000000000003</v>
      </c>
      <c r="F1199" s="4">
        <f t="shared" si="319"/>
        <v>469.64441282740711</v>
      </c>
      <c r="G1199" s="21">
        <v>0.82</v>
      </c>
      <c r="H1199" s="4">
        <v>108.8215</v>
      </c>
      <c r="I1199" s="59">
        <f t="shared" si="320"/>
        <v>87.057200000000009</v>
      </c>
      <c r="J1199" s="4">
        <f t="shared" si="321"/>
        <v>65.292899999999989</v>
      </c>
      <c r="K1199" s="59">
        <f t="shared" si="308"/>
        <v>578.46591282740712</v>
      </c>
      <c r="L1199" s="4">
        <f t="shared" si="323"/>
        <v>473.13720000000001</v>
      </c>
      <c r="M1199" s="59">
        <f t="shared" si="324"/>
        <v>332.7029</v>
      </c>
      <c r="N1199" s="4">
        <f t="shared" si="309"/>
        <v>0.81791716591806629</v>
      </c>
      <c r="O1199" s="8">
        <v>445.97</v>
      </c>
      <c r="Q1199" s="16">
        <v>1</v>
      </c>
      <c r="R1199" s="59">
        <f t="shared" si="310"/>
        <v>0</v>
      </c>
      <c r="S1199" s="6">
        <f t="shared" si="311"/>
        <v>578.46591282740712</v>
      </c>
      <c r="T1199" s="59">
        <f t="shared" si="312"/>
        <v>332.8122628140456</v>
      </c>
      <c r="U1199" s="6">
        <f t="shared" si="313"/>
        <v>473.13720000000001</v>
      </c>
      <c r="V1199" s="59">
        <f t="shared" si="314"/>
        <v>0</v>
      </c>
      <c r="W1199" s="6">
        <f t="shared" si="315"/>
        <v>332.8122628140456</v>
      </c>
      <c r="X1199" s="59">
        <f t="shared" si="322"/>
        <v>-3.7798496902373699</v>
      </c>
      <c r="Y1199" s="6">
        <f t="shared" si="316"/>
        <v>132.7029</v>
      </c>
      <c r="Z1199" s="59">
        <f t="shared" si="317"/>
        <v>491.39482057938909</v>
      </c>
      <c r="AA1199" s="18">
        <f t="shared" si="318"/>
        <v>0.96284531335136569</v>
      </c>
      <c r="AB1199" s="8" t="s">
        <v>1213</v>
      </c>
      <c r="AS1199" s="2">
        <v>1</v>
      </c>
      <c r="AT1199" s="2">
        <v>0.9</v>
      </c>
    </row>
    <row r="1200" spans="2:46" x14ac:dyDescent="0.25">
      <c r="B1200" s="7" t="s">
        <v>1214</v>
      </c>
      <c r="C1200" s="21">
        <v>586.6</v>
      </c>
      <c r="D1200" s="16">
        <v>384.7</v>
      </c>
      <c r="E1200" s="21">
        <v>266.61</v>
      </c>
      <c r="F1200" s="4">
        <f t="shared" si="319"/>
        <v>468.05446488629934</v>
      </c>
      <c r="G1200" s="21">
        <v>0.82</v>
      </c>
      <c r="H1200" s="4">
        <v>108.8215</v>
      </c>
      <c r="I1200" s="59">
        <f t="shared" si="320"/>
        <v>87.057200000000009</v>
      </c>
      <c r="J1200" s="4">
        <f t="shared" si="321"/>
        <v>65.292899999999989</v>
      </c>
      <c r="K1200" s="59">
        <f t="shared" si="308"/>
        <v>576.87596488629936</v>
      </c>
      <c r="L1200" s="4">
        <f t="shared" si="323"/>
        <v>471.75720000000001</v>
      </c>
      <c r="M1200" s="59">
        <f t="shared" si="324"/>
        <v>331.90289999999999</v>
      </c>
      <c r="N1200" s="4">
        <f t="shared" si="309"/>
        <v>0.81777926056077244</v>
      </c>
      <c r="O1200" s="8">
        <v>446.1</v>
      </c>
      <c r="Q1200" s="16">
        <v>1</v>
      </c>
      <c r="R1200" s="59">
        <f t="shared" si="310"/>
        <v>0</v>
      </c>
      <c r="S1200" s="6">
        <f t="shared" si="311"/>
        <v>576.87596488629936</v>
      </c>
      <c r="T1200" s="59">
        <f t="shared" si="312"/>
        <v>332.01057680691264</v>
      </c>
      <c r="U1200" s="6">
        <f t="shared" si="313"/>
        <v>471.75720000000001</v>
      </c>
      <c r="V1200" s="59">
        <f t="shared" si="314"/>
        <v>0</v>
      </c>
      <c r="W1200" s="6">
        <f t="shared" si="315"/>
        <v>332.01057680691264</v>
      </c>
      <c r="X1200" s="59">
        <f t="shared" si="322"/>
        <v>-0.80168600713295746</v>
      </c>
      <c r="Y1200" s="6">
        <f t="shared" si="316"/>
        <v>131.90289999999999</v>
      </c>
      <c r="Z1200" s="59">
        <f t="shared" si="317"/>
        <v>489.85021259590161</v>
      </c>
      <c r="AA1200" s="18">
        <f t="shared" si="318"/>
        <v>0.96306419364397156</v>
      </c>
      <c r="AB1200" s="8" t="s">
        <v>1214</v>
      </c>
      <c r="AS1200" s="2">
        <v>1</v>
      </c>
      <c r="AT1200" s="2">
        <v>0.9</v>
      </c>
    </row>
    <row r="1201" spans="2:46" x14ac:dyDescent="0.25">
      <c r="B1201" s="7" t="s">
        <v>1215</v>
      </c>
      <c r="C1201" s="21">
        <v>671.54</v>
      </c>
      <c r="D1201" s="16">
        <v>386.34</v>
      </c>
      <c r="E1201" s="21">
        <v>266.98</v>
      </c>
      <c r="F1201" s="4">
        <f t="shared" si="319"/>
        <v>469.61358157532027</v>
      </c>
      <c r="G1201" s="21">
        <v>0.82</v>
      </c>
      <c r="H1201" s="4">
        <v>108.8215</v>
      </c>
      <c r="I1201" s="59">
        <f t="shared" si="320"/>
        <v>87.057200000000009</v>
      </c>
      <c r="J1201" s="4">
        <f t="shared" si="321"/>
        <v>65.292899999999989</v>
      </c>
      <c r="K1201" s="59">
        <f t="shared" si="308"/>
        <v>578.43508157532028</v>
      </c>
      <c r="L1201" s="4">
        <f t="shared" si="323"/>
        <v>473.3972</v>
      </c>
      <c r="M1201" s="59">
        <f t="shared" si="324"/>
        <v>332.27289999999999</v>
      </c>
      <c r="N1201" s="4">
        <f t="shared" si="309"/>
        <v>0.81841025048263283</v>
      </c>
      <c r="O1201" s="8">
        <v>444.64</v>
      </c>
      <c r="Q1201" s="16">
        <v>1</v>
      </c>
      <c r="R1201" s="59">
        <f t="shared" si="310"/>
        <v>0</v>
      </c>
      <c r="S1201" s="6">
        <f t="shared" si="311"/>
        <v>578.43508157532028</v>
      </c>
      <c r="T1201" s="59">
        <f t="shared" si="312"/>
        <v>332.38868005575546</v>
      </c>
      <c r="U1201" s="6">
        <f t="shared" si="313"/>
        <v>473.3972</v>
      </c>
      <c r="V1201" s="59">
        <f t="shared" si="314"/>
        <v>0</v>
      </c>
      <c r="W1201" s="6">
        <f t="shared" si="315"/>
        <v>332.38868005575546</v>
      </c>
      <c r="X1201" s="59">
        <f t="shared" si="322"/>
        <v>0.37810324884281954</v>
      </c>
      <c r="Y1201" s="6">
        <f t="shared" si="316"/>
        <v>132.27289999999999</v>
      </c>
      <c r="Z1201" s="59">
        <f t="shared" si="317"/>
        <v>491.52927587504894</v>
      </c>
      <c r="AA1201" s="18">
        <f t="shared" si="318"/>
        <v>0.96311089335875433</v>
      </c>
      <c r="AB1201" s="8" t="s">
        <v>1215</v>
      </c>
      <c r="AS1201" s="2">
        <v>1</v>
      </c>
      <c r="AT1201" s="2">
        <v>0.9</v>
      </c>
    </row>
    <row r="1202" spans="2:46" x14ac:dyDescent="0.25">
      <c r="B1202" s="7" t="s">
        <v>1216</v>
      </c>
      <c r="C1202" s="21">
        <v>614.28</v>
      </c>
      <c r="D1202" s="16">
        <v>392.6</v>
      </c>
      <c r="E1202" s="21">
        <v>270.18</v>
      </c>
      <c r="F1202" s="4">
        <f t="shared" si="319"/>
        <v>476.58366778562612</v>
      </c>
      <c r="G1202" s="21">
        <v>0.82</v>
      </c>
      <c r="H1202" s="4">
        <v>108.8215</v>
      </c>
      <c r="I1202" s="59">
        <f t="shared" si="320"/>
        <v>87.057200000000009</v>
      </c>
      <c r="J1202" s="4">
        <f t="shared" si="321"/>
        <v>65.292899999999989</v>
      </c>
      <c r="K1202" s="59">
        <f t="shared" si="308"/>
        <v>585.40516778562608</v>
      </c>
      <c r="L1202" s="4">
        <f t="shared" si="323"/>
        <v>479.65720000000005</v>
      </c>
      <c r="M1202" s="59">
        <f t="shared" si="324"/>
        <v>335.47289999999998</v>
      </c>
      <c r="N1202" s="4">
        <f t="shared" si="309"/>
        <v>0.81935935382047964</v>
      </c>
      <c r="O1202" s="8">
        <v>445.85</v>
      </c>
      <c r="Q1202" s="16">
        <v>1</v>
      </c>
      <c r="R1202" s="59">
        <f t="shared" si="310"/>
        <v>0</v>
      </c>
      <c r="S1202" s="6">
        <f t="shared" si="311"/>
        <v>585.40516778562608</v>
      </c>
      <c r="T1202" s="59">
        <f t="shared" si="312"/>
        <v>335.6012231179692</v>
      </c>
      <c r="U1202" s="6">
        <f t="shared" si="313"/>
        <v>479.65720000000005</v>
      </c>
      <c r="V1202" s="59">
        <f t="shared" si="314"/>
        <v>0</v>
      </c>
      <c r="W1202" s="6">
        <f t="shared" si="315"/>
        <v>335.6012231179692</v>
      </c>
      <c r="X1202" s="59">
        <f t="shared" si="322"/>
        <v>3.2125430622137401</v>
      </c>
      <c r="Y1202" s="6">
        <f t="shared" si="316"/>
        <v>135.47289999999998</v>
      </c>
      <c r="Z1202" s="59">
        <f t="shared" si="317"/>
        <v>498.42144430817785</v>
      </c>
      <c r="AA1202" s="18">
        <f t="shared" si="318"/>
        <v>0.96235265452066754</v>
      </c>
      <c r="AB1202" s="8" t="s">
        <v>1216</v>
      </c>
      <c r="AS1202" s="2">
        <v>1</v>
      </c>
      <c r="AT1202" s="2">
        <v>0.9</v>
      </c>
    </row>
    <row r="1203" spans="2:46" x14ac:dyDescent="0.25">
      <c r="B1203" s="7" t="s">
        <v>1217</v>
      </c>
      <c r="C1203" s="21">
        <v>544</v>
      </c>
      <c r="D1203" s="16">
        <v>325.58999999999997</v>
      </c>
      <c r="E1203" s="21">
        <v>185.84</v>
      </c>
      <c r="F1203" s="4">
        <f t="shared" si="319"/>
        <v>374.89378989255073</v>
      </c>
      <c r="G1203" s="21">
        <v>0.86</v>
      </c>
      <c r="H1203" s="4">
        <v>108.8215</v>
      </c>
      <c r="I1203" s="59">
        <f t="shared" si="320"/>
        <v>87.057200000000009</v>
      </c>
      <c r="J1203" s="4">
        <f t="shared" si="321"/>
        <v>65.292899999999989</v>
      </c>
      <c r="K1203" s="59">
        <f t="shared" si="308"/>
        <v>483.71528989255074</v>
      </c>
      <c r="L1203" s="4">
        <f t="shared" si="323"/>
        <v>412.6472</v>
      </c>
      <c r="M1203" s="59">
        <f t="shared" si="324"/>
        <v>251.13290000000001</v>
      </c>
      <c r="N1203" s="4">
        <f t="shared" si="309"/>
        <v>0.8530786779381373</v>
      </c>
      <c r="O1203" s="8">
        <v>449.34</v>
      </c>
      <c r="Q1203" s="16">
        <v>1</v>
      </c>
      <c r="R1203" s="59">
        <f t="shared" si="310"/>
        <v>0</v>
      </c>
      <c r="S1203" s="6">
        <f t="shared" si="311"/>
        <v>483.71528989255074</v>
      </c>
      <c r="T1203" s="59">
        <f t="shared" si="312"/>
        <v>252.39407680845912</v>
      </c>
      <c r="U1203" s="6">
        <f t="shared" si="313"/>
        <v>412.6472</v>
      </c>
      <c r="V1203" s="59">
        <f t="shared" si="314"/>
        <v>0</v>
      </c>
      <c r="W1203" s="6">
        <f t="shared" si="315"/>
        <v>252.39407680845912</v>
      </c>
      <c r="X1203" s="59">
        <f t="shared" si="322"/>
        <v>-83.20714630951008</v>
      </c>
      <c r="Y1203" s="6">
        <f t="shared" si="316"/>
        <v>51.132900000000006</v>
      </c>
      <c r="Z1203" s="59">
        <f t="shared" si="317"/>
        <v>415.80318076014038</v>
      </c>
      <c r="AA1203" s="18">
        <f t="shared" si="318"/>
        <v>0.99240991674385259</v>
      </c>
      <c r="AB1203" s="8" t="s">
        <v>1217</v>
      </c>
      <c r="AS1203" s="2">
        <v>1</v>
      </c>
      <c r="AT1203" s="2">
        <v>0.9</v>
      </c>
    </row>
    <row r="1204" spans="2:46" x14ac:dyDescent="0.25">
      <c r="B1204" s="7" t="s">
        <v>1218</v>
      </c>
      <c r="C1204" s="21">
        <v>493.5</v>
      </c>
      <c r="D1204" s="16">
        <v>306.88</v>
      </c>
      <c r="E1204" s="21">
        <v>183.79</v>
      </c>
      <c r="F1204" s="4">
        <f t="shared" si="319"/>
        <v>357.70672135144457</v>
      </c>
      <c r="G1204" s="21">
        <v>0.85</v>
      </c>
      <c r="H1204" s="4">
        <v>108.8215</v>
      </c>
      <c r="I1204" s="59">
        <f t="shared" si="320"/>
        <v>87.057200000000009</v>
      </c>
      <c r="J1204" s="4">
        <f t="shared" si="321"/>
        <v>65.292899999999989</v>
      </c>
      <c r="K1204" s="59">
        <f t="shared" si="308"/>
        <v>466.52822135144459</v>
      </c>
      <c r="L1204" s="4">
        <f t="shared" si="323"/>
        <v>393.93720000000002</v>
      </c>
      <c r="M1204" s="59">
        <f t="shared" si="324"/>
        <v>249.0829</v>
      </c>
      <c r="N1204" s="4">
        <f t="shared" si="309"/>
        <v>0.84440165025566505</v>
      </c>
      <c r="O1204" s="8">
        <v>450.35</v>
      </c>
      <c r="Q1204" s="16">
        <v>1</v>
      </c>
      <c r="R1204" s="59">
        <f t="shared" si="310"/>
        <v>0</v>
      </c>
      <c r="S1204" s="6">
        <f t="shared" si="311"/>
        <v>466.52822135144459</v>
      </c>
      <c r="T1204" s="59">
        <f t="shared" si="312"/>
        <v>249.92411603025118</v>
      </c>
      <c r="U1204" s="6">
        <f t="shared" si="313"/>
        <v>393.93720000000002</v>
      </c>
      <c r="V1204" s="59">
        <f t="shared" si="314"/>
        <v>0</v>
      </c>
      <c r="W1204" s="6">
        <f t="shared" si="315"/>
        <v>249.92411603025118</v>
      </c>
      <c r="X1204" s="59">
        <f t="shared" si="322"/>
        <v>-2.469960778207934</v>
      </c>
      <c r="Y1204" s="6">
        <f t="shared" si="316"/>
        <v>49.082899999999995</v>
      </c>
      <c r="Z1204" s="59">
        <f t="shared" si="317"/>
        <v>396.98318429909602</v>
      </c>
      <c r="AA1204" s="18">
        <f t="shared" si="318"/>
        <v>0.99232717047077468</v>
      </c>
      <c r="AB1204" s="8" t="s">
        <v>1218</v>
      </c>
      <c r="AS1204" s="2">
        <v>1</v>
      </c>
      <c r="AT1204" s="2">
        <v>0.9</v>
      </c>
    </row>
    <row r="1205" spans="2:46" x14ac:dyDescent="0.25">
      <c r="B1205" s="7" t="s">
        <v>1219</v>
      </c>
      <c r="C1205" s="21">
        <v>412.16</v>
      </c>
      <c r="D1205" s="16">
        <v>306.92</v>
      </c>
      <c r="E1205" s="21">
        <v>184.62</v>
      </c>
      <c r="F1205" s="4">
        <f t="shared" si="319"/>
        <v>358.16815994725158</v>
      </c>
      <c r="G1205" s="21">
        <v>0.85</v>
      </c>
      <c r="H1205" s="4">
        <v>108.8215</v>
      </c>
      <c r="I1205" s="59">
        <f t="shared" si="320"/>
        <v>87.057200000000009</v>
      </c>
      <c r="J1205" s="4">
        <f t="shared" si="321"/>
        <v>65.292899999999989</v>
      </c>
      <c r="K1205" s="59">
        <f t="shared" si="308"/>
        <v>466.9896599472516</v>
      </c>
      <c r="L1205" s="4">
        <f t="shared" si="323"/>
        <v>393.97720000000004</v>
      </c>
      <c r="M1205" s="59">
        <f t="shared" si="324"/>
        <v>249.91289999999998</v>
      </c>
      <c r="N1205" s="4">
        <f t="shared" si="309"/>
        <v>0.84365294093342746</v>
      </c>
      <c r="O1205" s="8">
        <v>450.64</v>
      </c>
      <c r="Q1205" s="16">
        <v>1</v>
      </c>
      <c r="R1205" s="59">
        <f t="shared" si="310"/>
        <v>0</v>
      </c>
      <c r="S1205" s="6">
        <f t="shared" si="311"/>
        <v>466.9896599472516</v>
      </c>
      <c r="T1205" s="59">
        <f t="shared" si="312"/>
        <v>250.72157541346471</v>
      </c>
      <c r="U1205" s="6">
        <f t="shared" si="313"/>
        <v>393.97720000000004</v>
      </c>
      <c r="V1205" s="59">
        <f t="shared" si="314"/>
        <v>0</v>
      </c>
      <c r="W1205" s="6">
        <f t="shared" si="315"/>
        <v>250.72157541346471</v>
      </c>
      <c r="X1205" s="59">
        <f t="shared" si="322"/>
        <v>0.79745938321352128</v>
      </c>
      <c r="Y1205" s="6">
        <f t="shared" si="316"/>
        <v>49.912899999999979</v>
      </c>
      <c r="Z1205" s="59">
        <f t="shared" si="317"/>
        <v>397.1263422467087</v>
      </c>
      <c r="AA1205" s="18">
        <f t="shared" si="318"/>
        <v>0.99207017537821174</v>
      </c>
      <c r="AB1205" s="8" t="s">
        <v>1219</v>
      </c>
      <c r="AS1205" s="2">
        <v>1</v>
      </c>
      <c r="AT1205" s="2">
        <v>0.9</v>
      </c>
    </row>
    <row r="1206" spans="2:46" x14ac:dyDescent="0.25">
      <c r="B1206" s="7" t="s">
        <v>1220</v>
      </c>
      <c r="C1206" s="21">
        <v>613.22</v>
      </c>
      <c r="D1206" s="16">
        <v>393.69</v>
      </c>
      <c r="E1206" s="21">
        <v>272.63</v>
      </c>
      <c r="F1206" s="4">
        <f t="shared" si="319"/>
        <v>478.87256446783414</v>
      </c>
      <c r="G1206" s="21">
        <v>0.82</v>
      </c>
      <c r="H1206" s="4">
        <v>108.8215</v>
      </c>
      <c r="I1206" s="59">
        <f t="shared" si="320"/>
        <v>87.057200000000009</v>
      </c>
      <c r="J1206" s="4">
        <f t="shared" si="321"/>
        <v>65.292899999999989</v>
      </c>
      <c r="K1206" s="59">
        <f t="shared" si="308"/>
        <v>587.6940644678341</v>
      </c>
      <c r="L1206" s="4">
        <f t="shared" si="323"/>
        <v>480.74720000000002</v>
      </c>
      <c r="M1206" s="59">
        <f t="shared" si="324"/>
        <v>337.92289999999997</v>
      </c>
      <c r="N1206" s="4">
        <f t="shared" si="309"/>
        <v>0.81802289501651493</v>
      </c>
      <c r="O1206" s="8">
        <v>446.24</v>
      </c>
      <c r="Q1206" s="16">
        <v>1</v>
      </c>
      <c r="R1206" s="59">
        <f t="shared" si="310"/>
        <v>0</v>
      </c>
      <c r="S1206" s="6">
        <f t="shared" si="311"/>
        <v>587.6940644678341</v>
      </c>
      <c r="T1206" s="59">
        <f t="shared" si="312"/>
        <v>338.03319822597712</v>
      </c>
      <c r="U1206" s="6">
        <f t="shared" si="313"/>
        <v>480.74720000000002</v>
      </c>
      <c r="V1206" s="59">
        <f t="shared" si="314"/>
        <v>0</v>
      </c>
      <c r="W1206" s="6">
        <f t="shared" si="315"/>
        <v>338.03319822597712</v>
      </c>
      <c r="X1206" s="59">
        <f t="shared" si="322"/>
        <v>87.311622812512411</v>
      </c>
      <c r="Y1206" s="6">
        <f t="shared" si="316"/>
        <v>137.92289999999997</v>
      </c>
      <c r="Z1206" s="59">
        <f t="shared" si="317"/>
        <v>500.14057689038788</v>
      </c>
      <c r="AA1206" s="18">
        <f t="shared" si="318"/>
        <v>0.96122414819656166</v>
      </c>
      <c r="AB1206" s="8" t="s">
        <v>1220</v>
      </c>
      <c r="AS1206" s="2">
        <v>1</v>
      </c>
      <c r="AT1206" s="2">
        <v>0.9</v>
      </c>
    </row>
    <row r="1207" spans="2:46" x14ac:dyDescent="0.25">
      <c r="B1207" s="7" t="s">
        <v>1221</v>
      </c>
      <c r="C1207" s="21">
        <v>697.12</v>
      </c>
      <c r="D1207" s="16">
        <v>411.02</v>
      </c>
      <c r="E1207" s="21">
        <v>268.32</v>
      </c>
      <c r="F1207" s="4">
        <f t="shared" si="319"/>
        <v>490.8493280019847</v>
      </c>
      <c r="G1207" s="21">
        <v>0.83</v>
      </c>
      <c r="H1207" s="4">
        <v>108.8215</v>
      </c>
      <c r="I1207" s="59">
        <f t="shared" si="320"/>
        <v>87.057200000000009</v>
      </c>
      <c r="J1207" s="4">
        <f t="shared" si="321"/>
        <v>65.292899999999989</v>
      </c>
      <c r="K1207" s="59">
        <f t="shared" si="308"/>
        <v>599.67082800198466</v>
      </c>
      <c r="L1207" s="4">
        <f t="shared" si="323"/>
        <v>498.0772</v>
      </c>
      <c r="M1207" s="59">
        <f t="shared" si="324"/>
        <v>333.61289999999997</v>
      </c>
      <c r="N1207" s="4">
        <f t="shared" si="309"/>
        <v>0.83058434184554264</v>
      </c>
      <c r="O1207" s="8">
        <v>446.32</v>
      </c>
      <c r="Q1207" s="16">
        <v>1</v>
      </c>
      <c r="R1207" s="59">
        <f t="shared" si="310"/>
        <v>0</v>
      </c>
      <c r="S1207" s="6">
        <f t="shared" si="311"/>
        <v>599.67082800198466</v>
      </c>
      <c r="T1207" s="59">
        <f t="shared" si="312"/>
        <v>333.95239899833905</v>
      </c>
      <c r="U1207" s="6">
        <f t="shared" si="313"/>
        <v>498.0772</v>
      </c>
      <c r="V1207" s="59">
        <f t="shared" si="314"/>
        <v>0</v>
      </c>
      <c r="W1207" s="6">
        <f t="shared" si="315"/>
        <v>333.95239899833905</v>
      </c>
      <c r="X1207" s="59">
        <f t="shared" si="322"/>
        <v>-4.0807992276380674</v>
      </c>
      <c r="Y1207" s="6">
        <f t="shared" si="316"/>
        <v>133.61289999999997</v>
      </c>
      <c r="Z1207" s="59">
        <f t="shared" si="317"/>
        <v>515.68721547683344</v>
      </c>
      <c r="AA1207" s="18">
        <f t="shared" si="318"/>
        <v>0.96585136309700792</v>
      </c>
      <c r="AB1207" s="8" t="s">
        <v>1221</v>
      </c>
      <c r="AS1207" s="2">
        <v>1</v>
      </c>
      <c r="AT1207" s="2">
        <v>0.9</v>
      </c>
    </row>
    <row r="1208" spans="2:46" x14ac:dyDescent="0.25">
      <c r="B1208" s="7" t="s">
        <v>1222</v>
      </c>
      <c r="C1208" s="21">
        <v>587.12</v>
      </c>
      <c r="D1208" s="16">
        <v>408.24</v>
      </c>
      <c r="E1208" s="21">
        <v>268.41000000000003</v>
      </c>
      <c r="F1208" s="4">
        <f t="shared" si="319"/>
        <v>488.57325520335229</v>
      </c>
      <c r="G1208" s="21">
        <v>0.83</v>
      </c>
      <c r="H1208" s="4">
        <v>108.8215</v>
      </c>
      <c r="I1208" s="59">
        <f t="shared" si="320"/>
        <v>87.057200000000009</v>
      </c>
      <c r="J1208" s="4">
        <f t="shared" si="321"/>
        <v>65.292899999999989</v>
      </c>
      <c r="K1208" s="59">
        <f t="shared" si="308"/>
        <v>597.39475520335225</v>
      </c>
      <c r="L1208" s="4">
        <f t="shared" si="323"/>
        <v>495.29720000000003</v>
      </c>
      <c r="M1208" s="59">
        <f t="shared" si="324"/>
        <v>333.7029</v>
      </c>
      <c r="N1208" s="4">
        <f t="shared" si="309"/>
        <v>0.82909532714494893</v>
      </c>
      <c r="O1208" s="8">
        <v>446.81</v>
      </c>
      <c r="Q1208" s="16">
        <v>1</v>
      </c>
      <c r="R1208" s="59">
        <f t="shared" si="310"/>
        <v>0</v>
      </c>
      <c r="S1208" s="6">
        <f t="shared" si="311"/>
        <v>597.39475520335225</v>
      </c>
      <c r="T1208" s="59">
        <f t="shared" si="312"/>
        <v>334.00775023438172</v>
      </c>
      <c r="U1208" s="6">
        <f t="shared" si="313"/>
        <v>495.29720000000003</v>
      </c>
      <c r="V1208" s="59">
        <f t="shared" si="314"/>
        <v>0</v>
      </c>
      <c r="W1208" s="6">
        <f t="shared" si="315"/>
        <v>334.00775023438172</v>
      </c>
      <c r="X1208" s="59">
        <f t="shared" si="322"/>
        <v>5.5351236042668006E-2</v>
      </c>
      <c r="Y1208" s="6">
        <f t="shared" si="316"/>
        <v>133.7029</v>
      </c>
      <c r="Z1208" s="59">
        <f t="shared" si="317"/>
        <v>513.02610245118137</v>
      </c>
      <c r="AA1208" s="18">
        <f t="shared" si="318"/>
        <v>0.96544249431661544</v>
      </c>
      <c r="AB1208" s="8" t="s">
        <v>1222</v>
      </c>
      <c r="AS1208" s="2">
        <v>1</v>
      </c>
      <c r="AT1208" s="2">
        <v>0.9</v>
      </c>
    </row>
    <row r="1209" spans="2:46" x14ac:dyDescent="0.25">
      <c r="B1209" s="7" t="s">
        <v>1223</v>
      </c>
      <c r="C1209" s="21">
        <v>572.02</v>
      </c>
      <c r="D1209" s="16">
        <v>384.29</v>
      </c>
      <c r="E1209" s="21">
        <v>265.23</v>
      </c>
      <c r="F1209" s="4">
        <f t="shared" si="319"/>
        <v>466.93228309895215</v>
      </c>
      <c r="G1209" s="21">
        <v>0.82</v>
      </c>
      <c r="H1209" s="4">
        <v>108.8215</v>
      </c>
      <c r="I1209" s="59">
        <f t="shared" si="320"/>
        <v>87.057200000000009</v>
      </c>
      <c r="J1209" s="4">
        <f t="shared" si="321"/>
        <v>65.292899999999989</v>
      </c>
      <c r="K1209" s="59">
        <f t="shared" si="308"/>
        <v>575.75378309895211</v>
      </c>
      <c r="L1209" s="4">
        <f t="shared" si="323"/>
        <v>471.34720000000004</v>
      </c>
      <c r="M1209" s="59">
        <f t="shared" si="324"/>
        <v>330.52289999999999</v>
      </c>
      <c r="N1209" s="4">
        <f t="shared" si="309"/>
        <v>0.81866105588227078</v>
      </c>
      <c r="O1209" s="8">
        <v>449.77</v>
      </c>
      <c r="Q1209" s="16">
        <v>1</v>
      </c>
      <c r="R1209" s="59">
        <f t="shared" si="310"/>
        <v>0</v>
      </c>
      <c r="S1209" s="6">
        <f t="shared" si="311"/>
        <v>575.75378309895211</v>
      </c>
      <c r="T1209" s="59">
        <f t="shared" si="312"/>
        <v>330.64215672674754</v>
      </c>
      <c r="U1209" s="6">
        <f t="shared" si="313"/>
        <v>471.34720000000004</v>
      </c>
      <c r="V1209" s="59">
        <f t="shared" si="314"/>
        <v>0</v>
      </c>
      <c r="W1209" s="6">
        <f t="shared" si="315"/>
        <v>330.64215672674754</v>
      </c>
      <c r="X1209" s="59">
        <f t="shared" si="322"/>
        <v>-3.3655935076341734</v>
      </c>
      <c r="Y1209" s="6">
        <f t="shared" si="316"/>
        <v>130.52289999999999</v>
      </c>
      <c r="Z1209" s="59">
        <f t="shared" si="317"/>
        <v>489.08527924304781</v>
      </c>
      <c r="AA1209" s="18">
        <f t="shared" si="318"/>
        <v>0.96373213425989679</v>
      </c>
      <c r="AB1209" s="8" t="s">
        <v>1223</v>
      </c>
      <c r="AS1209" s="2">
        <v>1</v>
      </c>
      <c r="AT1209" s="2">
        <v>0.9</v>
      </c>
    </row>
    <row r="1210" spans="2:46" x14ac:dyDescent="0.25">
      <c r="B1210" s="7" t="s">
        <v>1224</v>
      </c>
      <c r="C1210" s="21">
        <v>616.28</v>
      </c>
      <c r="D1210" s="16">
        <v>399.05</v>
      </c>
      <c r="E1210" s="21">
        <v>274.5</v>
      </c>
      <c r="F1210" s="4">
        <f t="shared" si="319"/>
        <v>484.34610817059325</v>
      </c>
      <c r="G1210" s="21">
        <v>0.82</v>
      </c>
      <c r="H1210" s="4">
        <v>108.8215</v>
      </c>
      <c r="I1210" s="59">
        <f t="shared" si="320"/>
        <v>87.057200000000009</v>
      </c>
      <c r="J1210" s="4">
        <f t="shared" si="321"/>
        <v>65.292899999999989</v>
      </c>
      <c r="K1210" s="59">
        <f t="shared" si="308"/>
        <v>593.16760817059321</v>
      </c>
      <c r="L1210" s="4">
        <f t="shared" si="323"/>
        <v>486.10720000000003</v>
      </c>
      <c r="M1210" s="59">
        <f t="shared" si="324"/>
        <v>339.79289999999997</v>
      </c>
      <c r="N1210" s="4">
        <f t="shared" si="309"/>
        <v>0.81951069698363754</v>
      </c>
      <c r="O1210" s="8">
        <v>449.39</v>
      </c>
      <c r="Q1210" s="16">
        <v>1</v>
      </c>
      <c r="R1210" s="59">
        <f t="shared" si="310"/>
        <v>0</v>
      </c>
      <c r="S1210" s="6">
        <f t="shared" si="311"/>
        <v>593.16760817059321</v>
      </c>
      <c r="T1210" s="59">
        <f t="shared" si="312"/>
        <v>339.92293463516455</v>
      </c>
      <c r="U1210" s="6">
        <f t="shared" si="313"/>
        <v>486.10720000000003</v>
      </c>
      <c r="V1210" s="59">
        <f t="shared" si="314"/>
        <v>0</v>
      </c>
      <c r="W1210" s="6">
        <f t="shared" si="315"/>
        <v>339.92293463516455</v>
      </c>
      <c r="X1210" s="59">
        <f t="shared" si="322"/>
        <v>9.2807779084170079</v>
      </c>
      <c r="Y1210" s="6">
        <f t="shared" si="316"/>
        <v>139.79289999999997</v>
      </c>
      <c r="Z1210" s="59">
        <f t="shared" si="317"/>
        <v>505.80852581016268</v>
      </c>
      <c r="AA1210" s="18">
        <f t="shared" si="318"/>
        <v>0.96104983446333436</v>
      </c>
      <c r="AB1210" s="8" t="s">
        <v>1224</v>
      </c>
      <c r="AS1210" s="2">
        <v>1</v>
      </c>
      <c r="AT1210" s="2">
        <v>0.9</v>
      </c>
    </row>
    <row r="1211" spans="2:46" x14ac:dyDescent="0.25">
      <c r="B1211" s="7" t="s">
        <v>1225</v>
      </c>
      <c r="C1211" s="21">
        <v>602.46</v>
      </c>
      <c r="D1211" s="16">
        <v>366.4</v>
      </c>
      <c r="E1211" s="21">
        <v>264.92</v>
      </c>
      <c r="F1211" s="4">
        <f t="shared" si="319"/>
        <v>452.14109125360415</v>
      </c>
      <c r="G1211" s="21">
        <v>0.81</v>
      </c>
      <c r="H1211" s="4">
        <v>108.8215</v>
      </c>
      <c r="I1211" s="59">
        <f t="shared" si="320"/>
        <v>87.057200000000009</v>
      </c>
      <c r="J1211" s="4">
        <f t="shared" si="321"/>
        <v>65.292899999999989</v>
      </c>
      <c r="K1211" s="59">
        <f t="shared" si="308"/>
        <v>560.96259125360416</v>
      </c>
      <c r="L1211" s="4">
        <f t="shared" si="323"/>
        <v>453.4572</v>
      </c>
      <c r="M1211" s="59">
        <f t="shared" si="324"/>
        <v>330.21289999999999</v>
      </c>
      <c r="N1211" s="4">
        <f t="shared" si="309"/>
        <v>0.80835550724807193</v>
      </c>
      <c r="O1211" s="8">
        <v>448.6</v>
      </c>
      <c r="Q1211" s="16">
        <v>1</v>
      </c>
      <c r="R1211" s="59">
        <f t="shared" si="310"/>
        <v>0</v>
      </c>
      <c r="S1211" s="6">
        <f t="shared" si="311"/>
        <v>560.96259125360416</v>
      </c>
      <c r="T1211" s="59">
        <f t="shared" si="312"/>
        <v>330.23566820396331</v>
      </c>
      <c r="U1211" s="6">
        <f t="shared" si="313"/>
        <v>453.4572</v>
      </c>
      <c r="V1211" s="59">
        <f t="shared" si="314"/>
        <v>0</v>
      </c>
      <c r="W1211" s="6">
        <f t="shared" si="315"/>
        <v>330.23566820396331</v>
      </c>
      <c r="X1211" s="59">
        <f t="shared" si="322"/>
        <v>-9.6872664312012375</v>
      </c>
      <c r="Y1211" s="6">
        <f t="shared" si="316"/>
        <v>130.21289999999999</v>
      </c>
      <c r="Z1211" s="59">
        <f t="shared" si="317"/>
        <v>471.78261048734089</v>
      </c>
      <c r="AA1211" s="18">
        <f t="shared" si="318"/>
        <v>0.96115708786211695</v>
      </c>
      <c r="AB1211" s="8" t="s">
        <v>1225</v>
      </c>
      <c r="AS1211" s="2">
        <v>1</v>
      </c>
      <c r="AT1211" s="2">
        <v>0.9</v>
      </c>
    </row>
    <row r="1212" spans="2:46" x14ac:dyDescent="0.25">
      <c r="B1212" s="7" t="s">
        <v>1226</v>
      </c>
      <c r="C1212" s="21">
        <v>587</v>
      </c>
      <c r="D1212" s="16">
        <v>409.57</v>
      </c>
      <c r="E1212" s="21">
        <v>272.16000000000003</v>
      </c>
      <c r="F1212" s="4">
        <f t="shared" si="319"/>
        <v>491.75059786440522</v>
      </c>
      <c r="G1212" s="21">
        <v>0.83</v>
      </c>
      <c r="H1212" s="4">
        <v>108.8215</v>
      </c>
      <c r="I1212" s="59">
        <f t="shared" si="320"/>
        <v>87.057200000000009</v>
      </c>
      <c r="J1212" s="4">
        <f t="shared" si="321"/>
        <v>65.292899999999989</v>
      </c>
      <c r="K1212" s="59">
        <f t="shared" si="308"/>
        <v>600.57209786440524</v>
      </c>
      <c r="L1212" s="4">
        <f t="shared" si="323"/>
        <v>496.62720000000002</v>
      </c>
      <c r="M1212" s="59">
        <f t="shared" si="324"/>
        <v>337.4529</v>
      </c>
      <c r="N1212" s="4">
        <f t="shared" si="309"/>
        <v>0.82692353135614127</v>
      </c>
      <c r="O1212" s="8">
        <v>449.24</v>
      </c>
      <c r="Q1212" s="16">
        <v>1</v>
      </c>
      <c r="R1212" s="59">
        <f t="shared" si="310"/>
        <v>0</v>
      </c>
      <c r="S1212" s="6">
        <f t="shared" si="311"/>
        <v>600.57209786440524</v>
      </c>
      <c r="T1212" s="59">
        <f t="shared" si="312"/>
        <v>337.71033290885947</v>
      </c>
      <c r="U1212" s="6">
        <f t="shared" si="313"/>
        <v>496.62720000000002</v>
      </c>
      <c r="V1212" s="59">
        <f t="shared" si="314"/>
        <v>0</v>
      </c>
      <c r="W1212" s="6">
        <f t="shared" si="315"/>
        <v>337.71033290885947</v>
      </c>
      <c r="X1212" s="59">
        <f t="shared" si="322"/>
        <v>7.4746647048961563</v>
      </c>
      <c r="Y1212" s="6">
        <f t="shared" si="316"/>
        <v>137.4529</v>
      </c>
      <c r="Z1212" s="59">
        <f t="shared" si="317"/>
        <v>515.29785124551995</v>
      </c>
      <c r="AA1212" s="18">
        <f t="shared" si="318"/>
        <v>0.96376726353430087</v>
      </c>
      <c r="AB1212" s="8" t="s">
        <v>1226</v>
      </c>
      <c r="AS1212" s="2">
        <v>1</v>
      </c>
      <c r="AT1212" s="2">
        <v>0.9</v>
      </c>
    </row>
    <row r="1213" spans="2:46" x14ac:dyDescent="0.25">
      <c r="B1213" s="7" t="s">
        <v>1227</v>
      </c>
      <c r="C1213" s="21">
        <v>637.70000000000005</v>
      </c>
      <c r="D1213" s="16">
        <v>406.27</v>
      </c>
      <c r="E1213" s="21">
        <v>271.61</v>
      </c>
      <c r="F1213" s="4">
        <f t="shared" si="319"/>
        <v>488.69960609765178</v>
      </c>
      <c r="G1213" s="21">
        <v>0.83</v>
      </c>
      <c r="H1213" s="4">
        <v>108.8215</v>
      </c>
      <c r="I1213" s="59">
        <f t="shared" si="320"/>
        <v>87.057200000000009</v>
      </c>
      <c r="J1213" s="4">
        <f t="shared" si="321"/>
        <v>65.292899999999989</v>
      </c>
      <c r="K1213" s="59">
        <f t="shared" si="308"/>
        <v>597.5211060976518</v>
      </c>
      <c r="L1213" s="4">
        <f t="shared" si="323"/>
        <v>493.3272</v>
      </c>
      <c r="M1213" s="59">
        <f t="shared" si="324"/>
        <v>336.90289999999999</v>
      </c>
      <c r="N1213" s="4">
        <f t="shared" si="309"/>
        <v>0.82562305325391538</v>
      </c>
      <c r="O1213" s="8">
        <v>449.36</v>
      </c>
      <c r="Q1213" s="16">
        <v>1</v>
      </c>
      <c r="R1213" s="59">
        <f t="shared" si="310"/>
        <v>0</v>
      </c>
      <c r="S1213" s="6">
        <f t="shared" si="311"/>
        <v>597.5211060976518</v>
      </c>
      <c r="T1213" s="59">
        <f t="shared" si="312"/>
        <v>337.13461105665385</v>
      </c>
      <c r="U1213" s="6">
        <f t="shared" si="313"/>
        <v>493.3272</v>
      </c>
      <c r="V1213" s="59">
        <f t="shared" si="314"/>
        <v>0</v>
      </c>
      <c r="W1213" s="6">
        <f t="shared" si="315"/>
        <v>337.13461105665385</v>
      </c>
      <c r="X1213" s="59">
        <f t="shared" si="322"/>
        <v>-0.57572185220561778</v>
      </c>
      <c r="Y1213" s="6">
        <f t="shared" si="316"/>
        <v>136.90289999999999</v>
      </c>
      <c r="Z1213" s="59">
        <f t="shared" si="317"/>
        <v>511.97082952864611</v>
      </c>
      <c r="AA1213" s="18">
        <f t="shared" si="318"/>
        <v>0.96358458636049504</v>
      </c>
      <c r="AB1213" s="8" t="s">
        <v>1227</v>
      </c>
      <c r="AS1213" s="2">
        <v>1</v>
      </c>
      <c r="AT1213" s="2">
        <v>0.9</v>
      </c>
    </row>
    <row r="1214" spans="2:46" x14ac:dyDescent="0.25">
      <c r="B1214" s="7" t="s">
        <v>1228</v>
      </c>
      <c r="C1214" s="21">
        <v>569.79999999999995</v>
      </c>
      <c r="D1214" s="16">
        <v>374.34</v>
      </c>
      <c r="E1214" s="21">
        <v>267.74</v>
      </c>
      <c r="F1214" s="4">
        <f t="shared" si="319"/>
        <v>460.23379189277267</v>
      </c>
      <c r="G1214" s="21">
        <v>0.81</v>
      </c>
      <c r="H1214" s="4">
        <v>108.8215</v>
      </c>
      <c r="I1214" s="59">
        <f t="shared" si="320"/>
        <v>87.057200000000009</v>
      </c>
      <c r="J1214" s="4">
        <f t="shared" si="321"/>
        <v>65.292899999999989</v>
      </c>
      <c r="K1214" s="59">
        <f t="shared" si="308"/>
        <v>569.05529189277263</v>
      </c>
      <c r="L1214" s="4">
        <f t="shared" si="323"/>
        <v>461.3972</v>
      </c>
      <c r="M1214" s="59">
        <f t="shared" si="324"/>
        <v>333.03289999999998</v>
      </c>
      <c r="N1214" s="4">
        <f t="shared" si="309"/>
        <v>0.81081259865858746</v>
      </c>
      <c r="O1214" s="8">
        <v>451.1</v>
      </c>
      <c r="Q1214" s="16">
        <v>1</v>
      </c>
      <c r="R1214" s="59">
        <f t="shared" si="310"/>
        <v>0</v>
      </c>
      <c r="S1214" s="6">
        <f t="shared" si="311"/>
        <v>569.05529189277263</v>
      </c>
      <c r="T1214" s="59">
        <f t="shared" si="312"/>
        <v>333.07138733810297</v>
      </c>
      <c r="U1214" s="6">
        <f t="shared" si="313"/>
        <v>461.3972</v>
      </c>
      <c r="V1214" s="59">
        <f t="shared" si="314"/>
        <v>0</v>
      </c>
      <c r="W1214" s="6">
        <f t="shared" si="315"/>
        <v>333.07138733810297</v>
      </c>
      <c r="X1214" s="59">
        <f t="shared" si="322"/>
        <v>-4.063223718550887</v>
      </c>
      <c r="Y1214" s="6">
        <f t="shared" si="316"/>
        <v>133.03289999999998</v>
      </c>
      <c r="Z1214" s="59">
        <f t="shared" si="317"/>
        <v>480.19280362188897</v>
      </c>
      <c r="AA1214" s="18">
        <f t="shared" si="318"/>
        <v>0.96085821470017507</v>
      </c>
      <c r="AB1214" s="8" t="s">
        <v>1228</v>
      </c>
      <c r="AS1214" s="2">
        <v>1</v>
      </c>
      <c r="AT1214" s="2">
        <v>0.9</v>
      </c>
    </row>
    <row r="1215" spans="2:46" x14ac:dyDescent="0.25">
      <c r="B1215" s="7" t="s">
        <v>1229</v>
      </c>
      <c r="C1215" s="21">
        <v>610.84</v>
      </c>
      <c r="D1215" s="16">
        <v>376</v>
      </c>
      <c r="E1215" s="21">
        <v>265.85000000000002</v>
      </c>
      <c r="F1215" s="4">
        <f t="shared" si="319"/>
        <v>460.49128384802253</v>
      </c>
      <c r="G1215" s="21">
        <v>0.81</v>
      </c>
      <c r="H1215" s="4">
        <v>108.8215</v>
      </c>
      <c r="I1215" s="59">
        <f t="shared" si="320"/>
        <v>87.057200000000009</v>
      </c>
      <c r="J1215" s="4">
        <f t="shared" si="321"/>
        <v>65.292899999999989</v>
      </c>
      <c r="K1215" s="59">
        <f t="shared" si="308"/>
        <v>569.31278384802249</v>
      </c>
      <c r="L1215" s="4">
        <f t="shared" si="323"/>
        <v>463.05720000000002</v>
      </c>
      <c r="M1215" s="59">
        <f t="shared" si="324"/>
        <v>331.1429</v>
      </c>
      <c r="N1215" s="4">
        <f t="shared" si="309"/>
        <v>0.81336167593175412</v>
      </c>
      <c r="O1215" s="8">
        <v>449.62</v>
      </c>
      <c r="Q1215" s="16">
        <v>1</v>
      </c>
      <c r="R1215" s="59">
        <f t="shared" si="310"/>
        <v>0</v>
      </c>
      <c r="S1215" s="6">
        <f t="shared" si="311"/>
        <v>569.31278384802249</v>
      </c>
      <c r="T1215" s="59">
        <f t="shared" si="312"/>
        <v>331.20246886299788</v>
      </c>
      <c r="U1215" s="6">
        <f t="shared" si="313"/>
        <v>463.05720000000002</v>
      </c>
      <c r="V1215" s="59">
        <f t="shared" si="314"/>
        <v>0</v>
      </c>
      <c r="W1215" s="6">
        <f t="shared" si="315"/>
        <v>331.20246886299788</v>
      </c>
      <c r="X1215" s="59">
        <f t="shared" si="322"/>
        <v>-1.8689184751050902</v>
      </c>
      <c r="Y1215" s="6">
        <f t="shared" si="316"/>
        <v>131.1429</v>
      </c>
      <c r="Z1215" s="59">
        <f t="shared" si="317"/>
        <v>481.26960291737731</v>
      </c>
      <c r="AA1215" s="18">
        <f t="shared" si="318"/>
        <v>0.96215758733363443</v>
      </c>
      <c r="AB1215" s="8" t="s">
        <v>1229</v>
      </c>
      <c r="AS1215" s="2">
        <v>1</v>
      </c>
      <c r="AT1215" s="2">
        <v>0.9</v>
      </c>
    </row>
    <row r="1216" spans="2:46" x14ac:dyDescent="0.25">
      <c r="B1216" s="7" t="s">
        <v>1230</v>
      </c>
      <c r="C1216" s="21">
        <v>559.66</v>
      </c>
      <c r="D1216" s="16">
        <v>411.45</v>
      </c>
      <c r="E1216" s="21">
        <v>273.60000000000002</v>
      </c>
      <c r="F1216" s="4">
        <f t="shared" si="319"/>
        <v>494.11341056482166</v>
      </c>
      <c r="G1216" s="21">
        <v>0.83</v>
      </c>
      <c r="H1216" s="4">
        <v>108.8215</v>
      </c>
      <c r="I1216" s="59">
        <f t="shared" si="320"/>
        <v>87.057200000000009</v>
      </c>
      <c r="J1216" s="4">
        <f t="shared" si="321"/>
        <v>65.292899999999989</v>
      </c>
      <c r="K1216" s="59">
        <f t="shared" si="308"/>
        <v>602.93491056482162</v>
      </c>
      <c r="L1216" s="4">
        <f t="shared" si="323"/>
        <v>498.50720000000001</v>
      </c>
      <c r="M1216" s="59">
        <f t="shared" si="324"/>
        <v>338.8929</v>
      </c>
      <c r="N1216" s="4">
        <f t="shared" si="309"/>
        <v>0.82680102157794266</v>
      </c>
      <c r="O1216" s="8">
        <v>448.31</v>
      </c>
      <c r="Q1216" s="16">
        <v>1</v>
      </c>
      <c r="R1216" s="59">
        <f t="shared" si="310"/>
        <v>0</v>
      </c>
      <c r="S1216" s="6">
        <f t="shared" si="311"/>
        <v>602.93491056482162</v>
      </c>
      <c r="T1216" s="59">
        <f t="shared" si="312"/>
        <v>339.1475754387306</v>
      </c>
      <c r="U1216" s="6">
        <f t="shared" si="313"/>
        <v>498.50720000000001</v>
      </c>
      <c r="V1216" s="59">
        <f t="shared" si="314"/>
        <v>0</v>
      </c>
      <c r="W1216" s="6">
        <f t="shared" si="315"/>
        <v>339.1475754387306</v>
      </c>
      <c r="X1216" s="59">
        <f t="shared" si="322"/>
        <v>7.9451065757327228</v>
      </c>
      <c r="Y1216" s="6">
        <f t="shared" si="316"/>
        <v>138.8929</v>
      </c>
      <c r="Z1216" s="59">
        <f t="shared" si="317"/>
        <v>517.49460492091123</v>
      </c>
      <c r="AA1216" s="18">
        <f t="shared" si="318"/>
        <v>0.96330897995774645</v>
      </c>
      <c r="AB1216" s="8" t="s">
        <v>1230</v>
      </c>
      <c r="AS1216" s="2">
        <v>1</v>
      </c>
      <c r="AT1216" s="2">
        <v>0.9</v>
      </c>
    </row>
    <row r="1217" spans="2:46" x14ac:dyDescent="0.25">
      <c r="B1217" s="7" t="s">
        <v>1231</v>
      </c>
      <c r="C1217" s="21">
        <v>534.04</v>
      </c>
      <c r="D1217" s="16">
        <v>384.9</v>
      </c>
      <c r="E1217" s="21">
        <v>277.39999999999998</v>
      </c>
      <c r="F1217" s="4">
        <f t="shared" si="319"/>
        <v>474.4457503234695</v>
      </c>
      <c r="G1217" s="21">
        <v>0.81</v>
      </c>
      <c r="H1217" s="4">
        <v>108.8215</v>
      </c>
      <c r="I1217" s="59">
        <f t="shared" si="320"/>
        <v>87.057200000000009</v>
      </c>
      <c r="J1217" s="4">
        <f t="shared" si="321"/>
        <v>65.292899999999989</v>
      </c>
      <c r="K1217" s="59">
        <f t="shared" si="308"/>
        <v>583.26725032346951</v>
      </c>
      <c r="L1217" s="4">
        <f t="shared" si="323"/>
        <v>471.9572</v>
      </c>
      <c r="M1217" s="59">
        <f t="shared" si="324"/>
        <v>342.69289999999995</v>
      </c>
      <c r="N1217" s="4">
        <f t="shared" si="309"/>
        <v>0.80916115166462887</v>
      </c>
      <c r="O1217" s="8">
        <v>452.62</v>
      </c>
      <c r="Q1217" s="16">
        <v>1</v>
      </c>
      <c r="R1217" s="59">
        <f t="shared" si="310"/>
        <v>0</v>
      </c>
      <c r="S1217" s="6">
        <f t="shared" si="311"/>
        <v>583.26725032346951</v>
      </c>
      <c r="T1217" s="59">
        <f t="shared" si="312"/>
        <v>342.72012877574156</v>
      </c>
      <c r="U1217" s="6">
        <f t="shared" si="313"/>
        <v>471.9572</v>
      </c>
      <c r="V1217" s="59">
        <f t="shared" si="314"/>
        <v>0</v>
      </c>
      <c r="W1217" s="6">
        <f t="shared" si="315"/>
        <v>342.72012877574156</v>
      </c>
      <c r="X1217" s="59">
        <f t="shared" si="322"/>
        <v>3.5725533370109588</v>
      </c>
      <c r="Y1217" s="6">
        <f t="shared" si="316"/>
        <v>142.69289999999995</v>
      </c>
      <c r="Z1217" s="59">
        <f t="shared" si="317"/>
        <v>493.05665226447354</v>
      </c>
      <c r="AA1217" s="18">
        <f t="shared" si="318"/>
        <v>0.95720683988833821</v>
      </c>
      <c r="AB1217" s="8" t="s">
        <v>1231</v>
      </c>
      <c r="AS1217" s="2">
        <v>1</v>
      </c>
      <c r="AT1217" s="2">
        <v>0.9</v>
      </c>
    </row>
    <row r="1218" spans="2:46" x14ac:dyDescent="0.25">
      <c r="B1218" s="7" t="s">
        <v>1232</v>
      </c>
      <c r="C1218" s="21">
        <v>633.38</v>
      </c>
      <c r="D1218" s="16">
        <v>398.71</v>
      </c>
      <c r="E1218" s="21">
        <v>273.19</v>
      </c>
      <c r="F1218" s="4">
        <f t="shared" si="319"/>
        <v>483.3243633420521</v>
      </c>
      <c r="G1218" s="21">
        <v>0.82</v>
      </c>
      <c r="H1218" s="4">
        <v>108.8215</v>
      </c>
      <c r="I1218" s="59">
        <f t="shared" si="320"/>
        <v>87.057200000000009</v>
      </c>
      <c r="J1218" s="4">
        <f t="shared" si="321"/>
        <v>65.292899999999989</v>
      </c>
      <c r="K1218" s="59">
        <f t="shared" si="308"/>
        <v>592.14586334205205</v>
      </c>
      <c r="L1218" s="4">
        <f t="shared" si="323"/>
        <v>485.7672</v>
      </c>
      <c r="M1218" s="59">
        <f t="shared" si="324"/>
        <v>338.48289999999997</v>
      </c>
      <c r="N1218" s="4">
        <f t="shared" si="309"/>
        <v>0.82035057588403248</v>
      </c>
      <c r="O1218" s="8">
        <v>452.5</v>
      </c>
      <c r="Q1218" s="16">
        <v>1</v>
      </c>
      <c r="R1218" s="59">
        <f t="shared" si="310"/>
        <v>0</v>
      </c>
      <c r="S1218" s="6">
        <f t="shared" si="311"/>
        <v>592.14586334205205</v>
      </c>
      <c r="T1218" s="59">
        <f t="shared" si="312"/>
        <v>338.62508896604828</v>
      </c>
      <c r="U1218" s="6">
        <f t="shared" si="313"/>
        <v>485.7672</v>
      </c>
      <c r="V1218" s="59">
        <f t="shared" si="314"/>
        <v>0</v>
      </c>
      <c r="W1218" s="6">
        <f t="shared" si="315"/>
        <v>338.62508896604828</v>
      </c>
      <c r="X1218" s="59">
        <f t="shared" si="322"/>
        <v>-4.0950398096932759</v>
      </c>
      <c r="Y1218" s="6">
        <f t="shared" si="316"/>
        <v>138.48289999999997</v>
      </c>
      <c r="Z1218" s="59">
        <f t="shared" si="317"/>
        <v>505.12106092327014</v>
      </c>
      <c r="AA1218" s="18">
        <f t="shared" si="318"/>
        <v>0.96168470804227646</v>
      </c>
      <c r="AB1218" s="8" t="s">
        <v>1232</v>
      </c>
      <c r="AS1218" s="2">
        <v>1</v>
      </c>
      <c r="AT1218" s="2">
        <v>0.9</v>
      </c>
    </row>
    <row r="1219" spans="2:46" x14ac:dyDescent="0.25">
      <c r="B1219" s="7" t="s">
        <v>1233</v>
      </c>
      <c r="C1219" s="21">
        <v>585.79999999999995</v>
      </c>
      <c r="D1219" s="16">
        <v>402.4</v>
      </c>
      <c r="E1219" s="21">
        <v>272.10000000000002</v>
      </c>
      <c r="F1219" s="4">
        <f t="shared" si="319"/>
        <v>485.76143321593571</v>
      </c>
      <c r="G1219" s="21">
        <v>0.83</v>
      </c>
      <c r="H1219" s="4">
        <v>108.8215</v>
      </c>
      <c r="I1219" s="59">
        <f t="shared" si="320"/>
        <v>87.057200000000009</v>
      </c>
      <c r="J1219" s="4">
        <f t="shared" si="321"/>
        <v>65.292899999999989</v>
      </c>
      <c r="K1219" s="59">
        <f t="shared" si="308"/>
        <v>594.58293321593567</v>
      </c>
      <c r="L1219" s="4">
        <f t="shared" si="323"/>
        <v>489.4572</v>
      </c>
      <c r="M1219" s="59">
        <f t="shared" si="324"/>
        <v>337.3929</v>
      </c>
      <c r="N1219" s="4">
        <f t="shared" si="309"/>
        <v>0.82319416292805536</v>
      </c>
      <c r="O1219" s="8">
        <v>449.47</v>
      </c>
      <c r="Q1219" s="16">
        <v>1</v>
      </c>
      <c r="R1219" s="59">
        <f t="shared" si="310"/>
        <v>0</v>
      </c>
      <c r="S1219" s="6">
        <f t="shared" si="311"/>
        <v>594.58293321593567</v>
      </c>
      <c r="T1219" s="59">
        <f t="shared" si="312"/>
        <v>337.58038130173645</v>
      </c>
      <c r="U1219" s="6">
        <f t="shared" si="313"/>
        <v>489.4572</v>
      </c>
      <c r="V1219" s="59">
        <f t="shared" si="314"/>
        <v>0</v>
      </c>
      <c r="W1219" s="6">
        <f t="shared" si="315"/>
        <v>337.58038130173645</v>
      </c>
      <c r="X1219" s="59">
        <f t="shared" si="322"/>
        <v>-1.0447076643118294</v>
      </c>
      <c r="Y1219" s="6">
        <f t="shared" si="316"/>
        <v>137.3929</v>
      </c>
      <c r="Z1219" s="59">
        <f t="shared" si="317"/>
        <v>508.3750186646173</v>
      </c>
      <c r="AA1219" s="18">
        <f t="shared" si="318"/>
        <v>0.96278767057769676</v>
      </c>
      <c r="AB1219" s="8" t="s">
        <v>1233</v>
      </c>
      <c r="AS1219" s="2">
        <v>1</v>
      </c>
      <c r="AT1219" s="2">
        <v>0.9</v>
      </c>
    </row>
    <row r="1220" spans="2:46" x14ac:dyDescent="0.25">
      <c r="B1220" s="7" t="s">
        <v>1234</v>
      </c>
      <c r="C1220" s="21">
        <v>553.82000000000005</v>
      </c>
      <c r="D1220" s="16">
        <v>390.16</v>
      </c>
      <c r="E1220" s="21">
        <v>271.91000000000003</v>
      </c>
      <c r="F1220" s="4">
        <f t="shared" si="319"/>
        <v>475.56269166115209</v>
      </c>
      <c r="G1220" s="21">
        <v>0.82</v>
      </c>
      <c r="H1220" s="4">
        <v>108.8215</v>
      </c>
      <c r="I1220" s="59">
        <f t="shared" si="320"/>
        <v>87.057200000000009</v>
      </c>
      <c r="J1220" s="4">
        <f t="shared" si="321"/>
        <v>65.292899999999989</v>
      </c>
      <c r="K1220" s="59">
        <f t="shared" ref="K1220:K1283" si="325">F1220+H1220</f>
        <v>584.38419166115204</v>
      </c>
      <c r="L1220" s="4">
        <f t="shared" si="323"/>
        <v>477.21720000000005</v>
      </c>
      <c r="M1220" s="59">
        <f t="shared" si="324"/>
        <v>337.2029</v>
      </c>
      <c r="N1220" s="4">
        <f t="shared" ref="N1220:N1283" si="326">L1220/K1220</f>
        <v>0.81661551905344587</v>
      </c>
      <c r="O1220" s="8">
        <v>446.78</v>
      </c>
      <c r="Q1220" s="16">
        <v>1</v>
      </c>
      <c r="R1220" s="59">
        <f t="shared" ref="R1220:R1283" si="327">DEGREES(ACOS(Q1220))</f>
        <v>0</v>
      </c>
      <c r="S1220" s="6">
        <f t="shared" ref="S1220:S1283" si="328">L1220/N1220</f>
        <v>584.38419166115204</v>
      </c>
      <c r="T1220" s="59">
        <f t="shared" ref="T1220:T1283" si="329">S1220*SIN(ACOS(N1220))</f>
        <v>337.29605317527506</v>
      </c>
      <c r="U1220" s="6">
        <f t="shared" ref="U1220:U1283" si="330">L1220/Q1220</f>
        <v>477.21720000000005</v>
      </c>
      <c r="V1220" s="59">
        <f t="shared" ref="V1220:V1283" si="331">U1220*SIN(ACOS(Q1220))</f>
        <v>0</v>
      </c>
      <c r="W1220" s="6">
        <f t="shared" ref="W1220:W1283" si="332">T1220-V1220</f>
        <v>337.29605317527506</v>
      </c>
      <c r="X1220" s="59">
        <f t="shared" si="322"/>
        <v>-0.28432812646138927</v>
      </c>
      <c r="Y1220" s="6">
        <f t="shared" ref="Y1220:Y1283" si="333">M1220-$AC$4</f>
        <v>137.2029</v>
      </c>
      <c r="Z1220" s="59">
        <f t="shared" ref="Z1220:Z1283" si="334">IF(Y1220&gt;1,SQRT((L1220)^2+(Y1220)^2),0)</f>
        <v>496.54898222053589</v>
      </c>
      <c r="AA1220" s="18">
        <f t="shared" ref="AA1220:AA1283" si="335">IF(Z1220&gt;0,L1220/Z1220,1)</f>
        <v>0.96106772360284509</v>
      </c>
      <c r="AB1220" s="8" t="s">
        <v>1234</v>
      </c>
      <c r="AS1220" s="2">
        <v>1</v>
      </c>
      <c r="AT1220" s="2">
        <v>0.9</v>
      </c>
    </row>
    <row r="1221" spans="2:46" x14ac:dyDescent="0.25">
      <c r="B1221" s="7" t="s">
        <v>1235</v>
      </c>
      <c r="C1221" s="21">
        <v>651.84</v>
      </c>
      <c r="D1221" s="16">
        <v>398.49</v>
      </c>
      <c r="E1221" s="21">
        <v>270.68</v>
      </c>
      <c r="F1221" s="4">
        <f t="shared" ref="F1221:F1284" si="336">SQRT((D1221)^2+(E1221)^2)</f>
        <v>481.72807941825437</v>
      </c>
      <c r="G1221" s="21">
        <v>0.82</v>
      </c>
      <c r="H1221" s="4">
        <v>108.8215</v>
      </c>
      <c r="I1221" s="59">
        <f t="shared" ref="I1221:I1284" si="337">0.8*H1221</f>
        <v>87.057200000000009</v>
      </c>
      <c r="J1221" s="4">
        <f t="shared" ref="J1221:J1284" si="338">SQRT((H1221)^2-(I1221)^2)</f>
        <v>65.292899999999989</v>
      </c>
      <c r="K1221" s="59">
        <f t="shared" si="325"/>
        <v>590.54957941825432</v>
      </c>
      <c r="L1221" s="4">
        <f t="shared" si="323"/>
        <v>485.54720000000003</v>
      </c>
      <c r="M1221" s="59">
        <f t="shared" si="324"/>
        <v>335.97289999999998</v>
      </c>
      <c r="N1221" s="4">
        <f t="shared" si="326"/>
        <v>0.8221954886130115</v>
      </c>
      <c r="O1221" s="8">
        <v>446.96</v>
      </c>
      <c r="Q1221" s="16">
        <v>1</v>
      </c>
      <c r="R1221" s="59">
        <f t="shared" si="327"/>
        <v>0</v>
      </c>
      <c r="S1221" s="6">
        <f t="shared" si="328"/>
        <v>590.54957941825432</v>
      </c>
      <c r="T1221" s="59">
        <f t="shared" si="329"/>
        <v>336.14390121380603</v>
      </c>
      <c r="U1221" s="6">
        <f t="shared" si="330"/>
        <v>485.54720000000003</v>
      </c>
      <c r="V1221" s="59">
        <f t="shared" si="331"/>
        <v>0</v>
      </c>
      <c r="W1221" s="6">
        <f t="shared" si="332"/>
        <v>336.14390121380603</v>
      </c>
      <c r="X1221" s="59">
        <f t="shared" ref="X1221:X1284" si="339">W1221-W1220</f>
        <v>-1.1521519614690305</v>
      </c>
      <c r="Y1221" s="6">
        <f t="shared" si="333"/>
        <v>135.97289999999998</v>
      </c>
      <c r="Z1221" s="59">
        <f t="shared" si="334"/>
        <v>504.22684672897975</v>
      </c>
      <c r="AA1221" s="18">
        <f t="shared" si="335"/>
        <v>0.96295388305847196</v>
      </c>
      <c r="AB1221" s="8" t="s">
        <v>1235</v>
      </c>
      <c r="AS1221" s="2">
        <v>1</v>
      </c>
      <c r="AT1221" s="2">
        <v>0.9</v>
      </c>
    </row>
    <row r="1222" spans="2:46" x14ac:dyDescent="0.25">
      <c r="B1222" s="7" t="s">
        <v>1236</v>
      </c>
      <c r="C1222" s="21">
        <v>598.26</v>
      </c>
      <c r="D1222" s="16">
        <v>394.25</v>
      </c>
      <c r="E1222" s="21">
        <v>266.06</v>
      </c>
      <c r="F1222" s="4">
        <f t="shared" si="336"/>
        <v>475.62694004860572</v>
      </c>
      <c r="G1222" s="21">
        <v>0.83</v>
      </c>
      <c r="H1222" s="4">
        <v>108.8215</v>
      </c>
      <c r="I1222" s="59">
        <f t="shared" si="337"/>
        <v>87.057200000000009</v>
      </c>
      <c r="J1222" s="4">
        <f t="shared" si="338"/>
        <v>65.292899999999989</v>
      </c>
      <c r="K1222" s="59">
        <f t="shared" si="325"/>
        <v>584.44844004860568</v>
      </c>
      <c r="L1222" s="4">
        <f t="shared" si="323"/>
        <v>481.30720000000002</v>
      </c>
      <c r="M1222" s="59">
        <f t="shared" si="324"/>
        <v>331.35289999999998</v>
      </c>
      <c r="N1222" s="4">
        <f t="shared" si="326"/>
        <v>0.8235237995672845</v>
      </c>
      <c r="O1222" s="8">
        <v>442.18</v>
      </c>
      <c r="Q1222" s="16">
        <v>1</v>
      </c>
      <c r="R1222" s="59">
        <f t="shared" si="327"/>
        <v>0</v>
      </c>
      <c r="S1222" s="6">
        <f t="shared" si="328"/>
        <v>584.44844004860568</v>
      </c>
      <c r="T1222" s="59">
        <f t="shared" si="329"/>
        <v>331.54691719786598</v>
      </c>
      <c r="U1222" s="6">
        <f t="shared" si="330"/>
        <v>481.30720000000002</v>
      </c>
      <c r="V1222" s="59">
        <f t="shared" si="331"/>
        <v>0</v>
      </c>
      <c r="W1222" s="6">
        <f t="shared" si="332"/>
        <v>331.54691719786598</v>
      </c>
      <c r="X1222" s="59">
        <f t="shared" si="339"/>
        <v>-4.5969840159400519</v>
      </c>
      <c r="Y1222" s="6">
        <f t="shared" si="333"/>
        <v>131.35289999999998</v>
      </c>
      <c r="Z1222" s="59">
        <f t="shared" si="334"/>
        <v>498.90901486167797</v>
      </c>
      <c r="AA1222" s="18">
        <f t="shared" si="335"/>
        <v>0.96471938903217047</v>
      </c>
      <c r="AB1222" s="8" t="s">
        <v>1236</v>
      </c>
      <c r="AS1222" s="2">
        <v>1</v>
      </c>
      <c r="AT1222" s="2">
        <v>0.9</v>
      </c>
    </row>
    <row r="1223" spans="2:46" x14ac:dyDescent="0.25">
      <c r="B1223" s="7" t="s">
        <v>1237</v>
      </c>
      <c r="C1223" s="21">
        <v>667.74</v>
      </c>
      <c r="D1223" s="16">
        <v>395.65</v>
      </c>
      <c r="E1223" s="21">
        <v>261.14</v>
      </c>
      <c r="F1223" s="4">
        <f t="shared" si="336"/>
        <v>474.06014607853291</v>
      </c>
      <c r="G1223" s="21">
        <v>0.83</v>
      </c>
      <c r="H1223" s="4">
        <v>108.8215</v>
      </c>
      <c r="I1223" s="59">
        <f t="shared" si="337"/>
        <v>87.057200000000009</v>
      </c>
      <c r="J1223" s="4">
        <f t="shared" si="338"/>
        <v>65.292899999999989</v>
      </c>
      <c r="K1223" s="59">
        <f t="shared" si="325"/>
        <v>582.88164607853287</v>
      </c>
      <c r="L1223" s="4">
        <f t="shared" si="323"/>
        <v>482.7072</v>
      </c>
      <c r="M1223" s="59">
        <f t="shared" si="324"/>
        <v>326.43289999999996</v>
      </c>
      <c r="N1223" s="4">
        <f t="shared" si="326"/>
        <v>0.82813930280275772</v>
      </c>
      <c r="O1223" s="8">
        <v>438.86</v>
      </c>
      <c r="Q1223" s="16">
        <v>1</v>
      </c>
      <c r="R1223" s="59">
        <f t="shared" si="327"/>
        <v>0</v>
      </c>
      <c r="S1223" s="6">
        <f t="shared" si="328"/>
        <v>582.88164607853287</v>
      </c>
      <c r="T1223" s="59">
        <f t="shared" si="329"/>
        <v>326.71818499033697</v>
      </c>
      <c r="U1223" s="6">
        <f t="shared" si="330"/>
        <v>482.7072</v>
      </c>
      <c r="V1223" s="59">
        <f t="shared" si="331"/>
        <v>0</v>
      </c>
      <c r="W1223" s="6">
        <f t="shared" si="332"/>
        <v>326.71818499033697</v>
      </c>
      <c r="X1223" s="59">
        <f t="shared" si="339"/>
        <v>-4.8287322075290149</v>
      </c>
      <c r="Y1223" s="6">
        <f t="shared" si="333"/>
        <v>126.43289999999996</v>
      </c>
      <c r="Z1223" s="59">
        <f t="shared" si="334"/>
        <v>498.990500044089</v>
      </c>
      <c r="AA1223" s="18">
        <f t="shared" si="335"/>
        <v>0.96736751492733775</v>
      </c>
      <c r="AB1223" s="8" t="s">
        <v>1237</v>
      </c>
      <c r="AS1223" s="2">
        <v>1</v>
      </c>
      <c r="AT1223" s="2">
        <v>0.9</v>
      </c>
    </row>
    <row r="1224" spans="2:46" x14ac:dyDescent="0.25">
      <c r="B1224" s="7" t="s">
        <v>1238</v>
      </c>
      <c r="C1224" s="21">
        <v>559.98</v>
      </c>
      <c r="D1224" s="16">
        <v>400.21</v>
      </c>
      <c r="E1224" s="21">
        <v>260.63</v>
      </c>
      <c r="F1224" s="4">
        <f t="shared" si="336"/>
        <v>477.59401273466563</v>
      </c>
      <c r="G1224" s="21">
        <v>0.84</v>
      </c>
      <c r="H1224" s="4">
        <v>108.8215</v>
      </c>
      <c r="I1224" s="59">
        <f t="shared" si="337"/>
        <v>87.057200000000009</v>
      </c>
      <c r="J1224" s="4">
        <f t="shared" si="338"/>
        <v>65.292899999999989</v>
      </c>
      <c r="K1224" s="59">
        <f t="shared" si="325"/>
        <v>586.41551273466564</v>
      </c>
      <c r="L1224" s="4">
        <f t="shared" si="323"/>
        <v>487.2672</v>
      </c>
      <c r="M1224" s="59">
        <f t="shared" si="324"/>
        <v>325.92289999999997</v>
      </c>
      <c r="N1224" s="4">
        <f t="shared" si="326"/>
        <v>0.83092481255773487</v>
      </c>
      <c r="O1224" s="8">
        <v>435.74</v>
      </c>
      <c r="Q1224" s="16">
        <v>1</v>
      </c>
      <c r="R1224" s="59">
        <f t="shared" si="327"/>
        <v>0</v>
      </c>
      <c r="S1224" s="6">
        <f t="shared" si="328"/>
        <v>586.41551273466564</v>
      </c>
      <c r="T1224" s="59">
        <f t="shared" si="329"/>
        <v>326.27263044886365</v>
      </c>
      <c r="U1224" s="6">
        <f t="shared" si="330"/>
        <v>487.2672</v>
      </c>
      <c r="V1224" s="59">
        <f t="shared" si="331"/>
        <v>0</v>
      </c>
      <c r="W1224" s="6">
        <f t="shared" si="332"/>
        <v>326.27263044886365</v>
      </c>
      <c r="X1224" s="59">
        <f t="shared" si="339"/>
        <v>-0.44555454147331375</v>
      </c>
      <c r="Y1224" s="6">
        <f t="shared" si="333"/>
        <v>125.92289999999997</v>
      </c>
      <c r="Z1224" s="59">
        <f t="shared" si="334"/>
        <v>503.27517417437747</v>
      </c>
      <c r="AA1224" s="18">
        <f t="shared" si="335"/>
        <v>0.96819240249503957</v>
      </c>
      <c r="AB1224" s="8" t="s">
        <v>1238</v>
      </c>
      <c r="AS1224" s="2">
        <v>1</v>
      </c>
      <c r="AT1224" s="2">
        <v>0.9</v>
      </c>
    </row>
    <row r="1225" spans="2:46" x14ac:dyDescent="0.25">
      <c r="B1225" s="7" t="s">
        <v>1239</v>
      </c>
      <c r="C1225" s="21">
        <v>581.05999999999995</v>
      </c>
      <c r="D1225" s="16">
        <v>393.3</v>
      </c>
      <c r="E1225" s="21">
        <v>264.7</v>
      </c>
      <c r="F1225" s="4">
        <f t="shared" si="336"/>
        <v>474.07908622929153</v>
      </c>
      <c r="G1225" s="21">
        <v>0.83</v>
      </c>
      <c r="H1225" s="4">
        <v>108.8215</v>
      </c>
      <c r="I1225" s="59">
        <f t="shared" si="337"/>
        <v>87.057200000000009</v>
      </c>
      <c r="J1225" s="4">
        <f t="shared" si="338"/>
        <v>65.292899999999989</v>
      </c>
      <c r="K1225" s="59">
        <f t="shared" si="325"/>
        <v>582.90058622929155</v>
      </c>
      <c r="L1225" s="4">
        <f t="shared" si="323"/>
        <v>480.35720000000003</v>
      </c>
      <c r="M1225" s="59">
        <f t="shared" si="324"/>
        <v>329.99289999999996</v>
      </c>
      <c r="N1225" s="4">
        <f t="shared" si="326"/>
        <v>0.8240808318745545</v>
      </c>
      <c r="O1225" s="8">
        <v>440.95</v>
      </c>
      <c r="Q1225" s="16">
        <v>1</v>
      </c>
      <c r="R1225" s="59">
        <f t="shared" si="327"/>
        <v>0</v>
      </c>
      <c r="S1225" s="6">
        <f t="shared" si="328"/>
        <v>582.90058622929155</v>
      </c>
      <c r="T1225" s="59">
        <f t="shared" si="329"/>
        <v>330.19699246754453</v>
      </c>
      <c r="U1225" s="6">
        <f t="shared" si="330"/>
        <v>480.35720000000003</v>
      </c>
      <c r="V1225" s="59">
        <f t="shared" si="331"/>
        <v>0</v>
      </c>
      <c r="W1225" s="6">
        <f t="shared" si="332"/>
        <v>330.19699246754453</v>
      </c>
      <c r="X1225" s="59">
        <f t="shared" si="339"/>
        <v>3.9243620186808812</v>
      </c>
      <c r="Y1225" s="6">
        <f t="shared" si="333"/>
        <v>129.99289999999996</v>
      </c>
      <c r="Z1225" s="59">
        <f t="shared" si="334"/>
        <v>497.63560327035486</v>
      </c>
      <c r="AA1225" s="18">
        <f t="shared" si="335"/>
        <v>0.96527900504544917</v>
      </c>
      <c r="AB1225" s="8" t="s">
        <v>1239</v>
      </c>
      <c r="AS1225" s="2">
        <v>1</v>
      </c>
      <c r="AT1225" s="2">
        <v>0.9</v>
      </c>
    </row>
    <row r="1226" spans="2:46" x14ac:dyDescent="0.25">
      <c r="B1226" s="7" t="s">
        <v>1240</v>
      </c>
      <c r="C1226" s="21">
        <v>636.84</v>
      </c>
      <c r="D1226" s="16">
        <v>398.02</v>
      </c>
      <c r="E1226" s="21">
        <v>264.08999999999997</v>
      </c>
      <c r="F1226" s="4">
        <f t="shared" si="336"/>
        <v>477.66457739715213</v>
      </c>
      <c r="G1226" s="21">
        <v>0.83</v>
      </c>
      <c r="H1226" s="4">
        <v>108.8215</v>
      </c>
      <c r="I1226" s="59">
        <f t="shared" si="337"/>
        <v>87.057200000000009</v>
      </c>
      <c r="J1226" s="4">
        <f t="shared" si="338"/>
        <v>65.292899999999989</v>
      </c>
      <c r="K1226" s="59">
        <f t="shared" si="325"/>
        <v>586.48607739715214</v>
      </c>
      <c r="L1226" s="4">
        <f t="shared" si="323"/>
        <v>485.0772</v>
      </c>
      <c r="M1226" s="59">
        <f t="shared" si="324"/>
        <v>329.38289999999995</v>
      </c>
      <c r="N1226" s="4">
        <f t="shared" si="326"/>
        <v>0.82709073359898222</v>
      </c>
      <c r="O1226" s="8">
        <v>441.79</v>
      </c>
      <c r="Q1226" s="16">
        <v>1</v>
      </c>
      <c r="R1226" s="59">
        <f t="shared" si="327"/>
        <v>0</v>
      </c>
      <c r="S1226" s="6">
        <f t="shared" si="328"/>
        <v>586.48607739715214</v>
      </c>
      <c r="T1226" s="59">
        <f t="shared" si="329"/>
        <v>329.64530790056489</v>
      </c>
      <c r="U1226" s="6">
        <f t="shared" si="330"/>
        <v>485.0772</v>
      </c>
      <c r="V1226" s="59">
        <f t="shared" si="331"/>
        <v>0</v>
      </c>
      <c r="W1226" s="6">
        <f t="shared" si="332"/>
        <v>329.64530790056489</v>
      </c>
      <c r="X1226" s="59">
        <f t="shared" si="339"/>
        <v>-0.5516845669796453</v>
      </c>
      <c r="Y1226" s="6">
        <f t="shared" si="333"/>
        <v>129.38289999999995</v>
      </c>
      <c r="Z1226" s="59">
        <f t="shared" si="334"/>
        <v>502.03568077602813</v>
      </c>
      <c r="AA1226" s="18">
        <f t="shared" si="335"/>
        <v>0.96622056673379408</v>
      </c>
      <c r="AB1226" s="8" t="s">
        <v>1240</v>
      </c>
      <c r="AS1226" s="2">
        <v>1</v>
      </c>
      <c r="AT1226" s="2">
        <v>0.9</v>
      </c>
    </row>
    <row r="1227" spans="2:46" x14ac:dyDescent="0.25">
      <c r="B1227" s="7" t="s">
        <v>1241</v>
      </c>
      <c r="C1227" s="21">
        <v>660.04</v>
      </c>
      <c r="D1227" s="16">
        <v>395.83</v>
      </c>
      <c r="E1227" s="21">
        <v>264.97000000000003</v>
      </c>
      <c r="F1227" s="4">
        <f t="shared" si="336"/>
        <v>476.3302318770036</v>
      </c>
      <c r="G1227" s="21">
        <v>0.83</v>
      </c>
      <c r="H1227" s="4">
        <v>108.8215</v>
      </c>
      <c r="I1227" s="59">
        <f t="shared" si="337"/>
        <v>87.057200000000009</v>
      </c>
      <c r="J1227" s="4">
        <f t="shared" si="338"/>
        <v>65.292899999999989</v>
      </c>
      <c r="K1227" s="59">
        <f t="shared" si="325"/>
        <v>585.15173187700361</v>
      </c>
      <c r="L1227" s="4">
        <f t="shared" si="323"/>
        <v>482.88720000000001</v>
      </c>
      <c r="M1227" s="59">
        <f t="shared" si="324"/>
        <v>330.2629</v>
      </c>
      <c r="N1227" s="4">
        <f t="shared" si="326"/>
        <v>0.82523416354085199</v>
      </c>
      <c r="O1227" s="8">
        <v>440.01</v>
      </c>
      <c r="Q1227" s="16">
        <v>1</v>
      </c>
      <c r="R1227" s="59">
        <f t="shared" si="327"/>
        <v>0</v>
      </c>
      <c r="S1227" s="6">
        <f t="shared" si="328"/>
        <v>585.15173187700361</v>
      </c>
      <c r="T1227" s="59">
        <f t="shared" si="329"/>
        <v>330.48827724265306</v>
      </c>
      <c r="U1227" s="6">
        <f t="shared" si="330"/>
        <v>482.88720000000001</v>
      </c>
      <c r="V1227" s="59">
        <f t="shared" si="331"/>
        <v>0</v>
      </c>
      <c r="W1227" s="6">
        <f t="shared" si="332"/>
        <v>330.48827724265306</v>
      </c>
      <c r="X1227" s="59">
        <f t="shared" si="339"/>
        <v>0.84296934208816765</v>
      </c>
      <c r="Y1227" s="6">
        <f t="shared" si="333"/>
        <v>130.2629</v>
      </c>
      <c r="Z1227" s="59">
        <f t="shared" si="334"/>
        <v>500.14844900314347</v>
      </c>
      <c r="AA1227" s="18">
        <f t="shared" si="335"/>
        <v>0.96548774861234254</v>
      </c>
      <c r="AB1227" s="8" t="s">
        <v>1241</v>
      </c>
      <c r="AS1227" s="2">
        <v>1</v>
      </c>
      <c r="AT1227" s="2">
        <v>0.9</v>
      </c>
    </row>
    <row r="1228" spans="2:46" x14ac:dyDescent="0.25">
      <c r="B1228" s="7" t="s">
        <v>1242</v>
      </c>
      <c r="C1228" s="21">
        <v>629.9</v>
      </c>
      <c r="D1228" s="16">
        <v>395.61</v>
      </c>
      <c r="E1228" s="21">
        <v>262.08</v>
      </c>
      <c r="F1228" s="4">
        <f t="shared" si="336"/>
        <v>474.54525442785751</v>
      </c>
      <c r="G1228" s="21">
        <v>0.83</v>
      </c>
      <c r="H1228" s="4">
        <v>108.8215</v>
      </c>
      <c r="I1228" s="59">
        <f t="shared" si="337"/>
        <v>87.057200000000009</v>
      </c>
      <c r="J1228" s="4">
        <f t="shared" si="338"/>
        <v>65.292899999999989</v>
      </c>
      <c r="K1228" s="59">
        <f t="shared" si="325"/>
        <v>583.36675442785747</v>
      </c>
      <c r="L1228" s="4">
        <f t="shared" si="323"/>
        <v>482.66720000000004</v>
      </c>
      <c r="M1228" s="59">
        <f t="shared" si="324"/>
        <v>327.37289999999996</v>
      </c>
      <c r="N1228" s="4">
        <f t="shared" si="326"/>
        <v>0.82738208226037924</v>
      </c>
      <c r="O1228" s="8">
        <v>439.6</v>
      </c>
      <c r="Q1228" s="16">
        <v>1</v>
      </c>
      <c r="R1228" s="59">
        <f t="shared" si="327"/>
        <v>0</v>
      </c>
      <c r="S1228" s="6">
        <f t="shared" si="328"/>
        <v>583.36675442785747</v>
      </c>
      <c r="T1228" s="59">
        <f t="shared" si="329"/>
        <v>327.64179253546422</v>
      </c>
      <c r="U1228" s="6">
        <f t="shared" si="330"/>
        <v>482.66720000000004</v>
      </c>
      <c r="V1228" s="59">
        <f t="shared" si="331"/>
        <v>0</v>
      </c>
      <c r="W1228" s="6">
        <f t="shared" si="332"/>
        <v>327.64179253546422</v>
      </c>
      <c r="X1228" s="59">
        <f t="shared" si="339"/>
        <v>-2.8464847071888357</v>
      </c>
      <c r="Y1228" s="6">
        <f t="shared" si="333"/>
        <v>127.37289999999996</v>
      </c>
      <c r="Z1228" s="59">
        <f t="shared" si="334"/>
        <v>499.19082684906186</v>
      </c>
      <c r="AA1228" s="18">
        <f t="shared" si="335"/>
        <v>0.96689917770853184</v>
      </c>
      <c r="AB1228" s="8" t="s">
        <v>1242</v>
      </c>
      <c r="AS1228" s="2">
        <v>1</v>
      </c>
      <c r="AT1228" s="2">
        <v>0.9</v>
      </c>
    </row>
    <row r="1229" spans="2:46" x14ac:dyDescent="0.25">
      <c r="B1229" s="7" t="s">
        <v>1243</v>
      </c>
      <c r="C1229" s="21">
        <v>594.78</v>
      </c>
      <c r="D1229" s="16">
        <v>395.11</v>
      </c>
      <c r="E1229" s="21">
        <v>264.75</v>
      </c>
      <c r="F1229" s="4">
        <f t="shared" si="336"/>
        <v>475.60958211541532</v>
      </c>
      <c r="G1229" s="21">
        <v>0.83</v>
      </c>
      <c r="H1229" s="4">
        <v>108.8215</v>
      </c>
      <c r="I1229" s="59">
        <f t="shared" si="337"/>
        <v>87.057200000000009</v>
      </c>
      <c r="J1229" s="4">
        <f t="shared" si="338"/>
        <v>65.292899999999989</v>
      </c>
      <c r="K1229" s="59">
        <f t="shared" si="325"/>
        <v>584.43108211541528</v>
      </c>
      <c r="L1229" s="4">
        <f t="shared" si="323"/>
        <v>482.16720000000004</v>
      </c>
      <c r="M1229" s="59">
        <f t="shared" si="324"/>
        <v>330.04289999999997</v>
      </c>
      <c r="N1229" s="4">
        <f t="shared" si="326"/>
        <v>0.82501977522266712</v>
      </c>
      <c r="O1229" s="8">
        <v>438.71</v>
      </c>
      <c r="Q1229" s="16">
        <v>1</v>
      </c>
      <c r="R1229" s="59">
        <f t="shared" si="327"/>
        <v>0</v>
      </c>
      <c r="S1229" s="6">
        <f t="shared" si="328"/>
        <v>584.43108211541528</v>
      </c>
      <c r="T1229" s="59">
        <f t="shared" si="329"/>
        <v>330.26425932388628</v>
      </c>
      <c r="U1229" s="6">
        <f t="shared" si="330"/>
        <v>482.16720000000004</v>
      </c>
      <c r="V1229" s="59">
        <f t="shared" si="331"/>
        <v>0</v>
      </c>
      <c r="W1229" s="6">
        <f t="shared" si="332"/>
        <v>330.26425932388628</v>
      </c>
      <c r="X1229" s="59">
        <f t="shared" si="339"/>
        <v>2.6224667884220594</v>
      </c>
      <c r="Y1229" s="6">
        <f t="shared" si="333"/>
        <v>130.04289999999997</v>
      </c>
      <c r="Z1229" s="59">
        <f t="shared" si="334"/>
        <v>499.39599977998421</v>
      </c>
      <c r="AA1229" s="18">
        <f t="shared" si="335"/>
        <v>0.9655007253010145</v>
      </c>
      <c r="AB1229" s="8" t="s">
        <v>1243</v>
      </c>
      <c r="AS1229" s="2">
        <v>1</v>
      </c>
      <c r="AT1229" s="2">
        <v>0.9</v>
      </c>
    </row>
    <row r="1230" spans="2:46" x14ac:dyDescent="0.25">
      <c r="B1230" s="7" t="s">
        <v>1244</v>
      </c>
      <c r="C1230" s="21">
        <v>627.67999999999995</v>
      </c>
      <c r="D1230" s="16">
        <v>387.75</v>
      </c>
      <c r="E1230" s="21">
        <v>261.29000000000002</v>
      </c>
      <c r="F1230" s="4">
        <f t="shared" si="336"/>
        <v>467.57087869113491</v>
      </c>
      <c r="G1230" s="21">
        <v>0.83</v>
      </c>
      <c r="H1230" s="4">
        <v>108.8215</v>
      </c>
      <c r="I1230" s="59">
        <f t="shared" si="337"/>
        <v>87.057200000000009</v>
      </c>
      <c r="J1230" s="4">
        <f t="shared" si="338"/>
        <v>65.292899999999989</v>
      </c>
      <c r="K1230" s="59">
        <f t="shared" si="325"/>
        <v>576.39237869113492</v>
      </c>
      <c r="L1230" s="4">
        <f t="shared" si="323"/>
        <v>474.80720000000002</v>
      </c>
      <c r="M1230" s="59">
        <f t="shared" si="324"/>
        <v>326.5829</v>
      </c>
      <c r="N1230" s="4">
        <f t="shared" si="326"/>
        <v>0.82375690164083482</v>
      </c>
      <c r="O1230" s="8">
        <v>441.06</v>
      </c>
      <c r="Q1230" s="16">
        <v>1</v>
      </c>
      <c r="R1230" s="59">
        <f t="shared" si="327"/>
        <v>0</v>
      </c>
      <c r="S1230" s="6">
        <f t="shared" si="328"/>
        <v>576.39237869113492</v>
      </c>
      <c r="T1230" s="59">
        <f t="shared" si="329"/>
        <v>326.78172690862721</v>
      </c>
      <c r="U1230" s="6">
        <f t="shared" si="330"/>
        <v>474.80720000000002</v>
      </c>
      <c r="V1230" s="59">
        <f t="shared" si="331"/>
        <v>0</v>
      </c>
      <c r="W1230" s="6">
        <f t="shared" si="332"/>
        <v>326.78172690862721</v>
      </c>
      <c r="X1230" s="59">
        <f t="shared" si="339"/>
        <v>-3.4825324152590724</v>
      </c>
      <c r="Y1230" s="6">
        <f t="shared" si="333"/>
        <v>126.5829</v>
      </c>
      <c r="Z1230" s="59">
        <f t="shared" si="334"/>
        <v>491.3909927382166</v>
      </c>
      <c r="AA1230" s="18">
        <f t="shared" si="335"/>
        <v>0.9662513294234284</v>
      </c>
      <c r="AB1230" s="8" t="s">
        <v>1244</v>
      </c>
      <c r="AS1230" s="2">
        <v>1</v>
      </c>
      <c r="AT1230" s="2">
        <v>0.9</v>
      </c>
    </row>
    <row r="1231" spans="2:46" x14ac:dyDescent="0.25">
      <c r="B1231" s="7" t="s">
        <v>1245</v>
      </c>
      <c r="C1231" s="21">
        <v>621</v>
      </c>
      <c r="D1231" s="16">
        <v>395.77</v>
      </c>
      <c r="E1231" s="21">
        <v>258.88</v>
      </c>
      <c r="F1231" s="4">
        <f t="shared" si="336"/>
        <v>472.91938773960197</v>
      </c>
      <c r="G1231" s="21">
        <v>0.83</v>
      </c>
      <c r="H1231" s="4">
        <v>108.8215</v>
      </c>
      <c r="I1231" s="59">
        <f t="shared" si="337"/>
        <v>87.057200000000009</v>
      </c>
      <c r="J1231" s="4">
        <f t="shared" si="338"/>
        <v>65.292899999999989</v>
      </c>
      <c r="K1231" s="59">
        <f t="shared" si="325"/>
        <v>581.74088773960193</v>
      </c>
      <c r="L1231" s="4">
        <f t="shared" si="323"/>
        <v>482.8272</v>
      </c>
      <c r="M1231" s="59">
        <f t="shared" si="324"/>
        <v>324.17289999999997</v>
      </c>
      <c r="N1231" s="4">
        <f t="shared" si="326"/>
        <v>0.82996951078350623</v>
      </c>
      <c r="O1231" s="8">
        <v>439.23</v>
      </c>
      <c r="Q1231" s="16">
        <v>1</v>
      </c>
      <c r="R1231" s="59">
        <f t="shared" si="327"/>
        <v>0</v>
      </c>
      <c r="S1231" s="6">
        <f t="shared" si="328"/>
        <v>581.74088773960193</v>
      </c>
      <c r="T1231" s="59">
        <f t="shared" si="329"/>
        <v>324.50016241632318</v>
      </c>
      <c r="U1231" s="6">
        <f t="shared" si="330"/>
        <v>482.8272</v>
      </c>
      <c r="V1231" s="59">
        <f t="shared" si="331"/>
        <v>0</v>
      </c>
      <c r="W1231" s="6">
        <f t="shared" si="332"/>
        <v>324.50016241632318</v>
      </c>
      <c r="X1231" s="59">
        <f t="shared" si="339"/>
        <v>-2.2815644923040281</v>
      </c>
      <c r="Y1231" s="6">
        <f t="shared" si="333"/>
        <v>124.17289999999997</v>
      </c>
      <c r="Z1231" s="59">
        <f t="shared" si="334"/>
        <v>498.53887928049301</v>
      </c>
      <c r="AA1231" s="18">
        <f t="shared" si="335"/>
        <v>0.9684845456724086</v>
      </c>
      <c r="AB1231" s="8" t="s">
        <v>1245</v>
      </c>
      <c r="AS1231" s="2">
        <v>1</v>
      </c>
      <c r="AT1231" s="2">
        <v>0.9</v>
      </c>
    </row>
    <row r="1232" spans="2:46" x14ac:dyDescent="0.25">
      <c r="B1232" s="7" t="s">
        <v>1246</v>
      </c>
      <c r="C1232" s="21">
        <v>610.48</v>
      </c>
      <c r="D1232" s="16">
        <v>404.04</v>
      </c>
      <c r="E1232" s="21">
        <v>260.26</v>
      </c>
      <c r="F1232" s="4">
        <f t="shared" si="336"/>
        <v>480.60752095654937</v>
      </c>
      <c r="G1232" s="21">
        <v>0.84</v>
      </c>
      <c r="H1232" s="4">
        <v>108.8215</v>
      </c>
      <c r="I1232" s="59">
        <f t="shared" si="337"/>
        <v>87.057200000000009</v>
      </c>
      <c r="J1232" s="4">
        <f t="shared" si="338"/>
        <v>65.292899999999989</v>
      </c>
      <c r="K1232" s="59">
        <f t="shared" si="325"/>
        <v>589.42902095654938</v>
      </c>
      <c r="L1232" s="4">
        <f t="shared" si="323"/>
        <v>491.09720000000004</v>
      </c>
      <c r="M1232" s="59">
        <f t="shared" si="324"/>
        <v>325.55289999999997</v>
      </c>
      <c r="N1232" s="4">
        <f t="shared" si="326"/>
        <v>0.83317444940703389</v>
      </c>
      <c r="O1232" s="8">
        <v>439.31</v>
      </c>
      <c r="Q1232" s="16">
        <v>1</v>
      </c>
      <c r="R1232" s="59">
        <f t="shared" si="327"/>
        <v>0</v>
      </c>
      <c r="S1232" s="6">
        <f t="shared" si="328"/>
        <v>589.42902095654938</v>
      </c>
      <c r="T1232" s="59">
        <f t="shared" si="329"/>
        <v>325.96029036978763</v>
      </c>
      <c r="U1232" s="6">
        <f t="shared" si="330"/>
        <v>491.09720000000004</v>
      </c>
      <c r="V1232" s="59">
        <f t="shared" si="331"/>
        <v>0</v>
      </c>
      <c r="W1232" s="6">
        <f t="shared" si="332"/>
        <v>325.96029036978763</v>
      </c>
      <c r="X1232" s="59">
        <f t="shared" si="339"/>
        <v>1.4601279534644505</v>
      </c>
      <c r="Y1232" s="6">
        <f t="shared" si="333"/>
        <v>125.55289999999997</v>
      </c>
      <c r="Z1232" s="59">
        <f t="shared" si="334"/>
        <v>506.89248420769673</v>
      </c>
      <c r="AA1232" s="18">
        <f t="shared" si="335"/>
        <v>0.96883898518956013</v>
      </c>
      <c r="AB1232" s="8" t="s">
        <v>1246</v>
      </c>
      <c r="AS1232" s="2">
        <v>1</v>
      </c>
      <c r="AT1232" s="2">
        <v>0.9</v>
      </c>
    </row>
    <row r="1233" spans="2:46" x14ac:dyDescent="0.25">
      <c r="B1233" s="7" t="s">
        <v>1247</v>
      </c>
      <c r="C1233" s="21">
        <v>612.74</v>
      </c>
      <c r="D1233" s="16">
        <v>398.3</v>
      </c>
      <c r="E1233" s="21">
        <v>257.58999999999997</v>
      </c>
      <c r="F1233" s="4">
        <f t="shared" si="336"/>
        <v>474.33690358225346</v>
      </c>
      <c r="G1233" s="21">
        <v>0.84</v>
      </c>
      <c r="H1233" s="4">
        <v>108.8215</v>
      </c>
      <c r="I1233" s="59">
        <f t="shared" si="337"/>
        <v>87.057200000000009</v>
      </c>
      <c r="J1233" s="4">
        <f t="shared" si="338"/>
        <v>65.292899999999989</v>
      </c>
      <c r="K1233" s="59">
        <f t="shared" si="325"/>
        <v>583.15840358225341</v>
      </c>
      <c r="L1233" s="4">
        <f t="shared" si="323"/>
        <v>485.35720000000003</v>
      </c>
      <c r="M1233" s="59">
        <f t="shared" si="324"/>
        <v>322.88289999999995</v>
      </c>
      <c r="N1233" s="4">
        <f t="shared" si="326"/>
        <v>0.83229050120606085</v>
      </c>
      <c r="O1233" s="8">
        <v>437.53</v>
      </c>
      <c r="Q1233" s="16">
        <v>1</v>
      </c>
      <c r="R1233" s="59">
        <f t="shared" si="327"/>
        <v>0</v>
      </c>
      <c r="S1233" s="6">
        <f t="shared" si="328"/>
        <v>583.15840358225341</v>
      </c>
      <c r="T1233" s="59">
        <f t="shared" si="329"/>
        <v>323.26786428094323</v>
      </c>
      <c r="U1233" s="6">
        <f t="shared" si="330"/>
        <v>485.35720000000003</v>
      </c>
      <c r="V1233" s="59">
        <f t="shared" si="331"/>
        <v>0</v>
      </c>
      <c r="W1233" s="6">
        <f t="shared" si="332"/>
        <v>323.26786428094323</v>
      </c>
      <c r="X1233" s="59">
        <f t="shared" si="339"/>
        <v>-2.6924260888443996</v>
      </c>
      <c r="Y1233" s="6">
        <f t="shared" si="333"/>
        <v>122.88289999999995</v>
      </c>
      <c r="Z1233" s="59">
        <f t="shared" si="334"/>
        <v>500.67136796929981</v>
      </c>
      <c r="AA1233" s="18">
        <f t="shared" si="335"/>
        <v>0.96941273468180666</v>
      </c>
      <c r="AB1233" s="8" t="s">
        <v>1247</v>
      </c>
      <c r="AS1233" s="2">
        <v>1</v>
      </c>
      <c r="AT1233" s="2">
        <v>0.9</v>
      </c>
    </row>
    <row r="1234" spans="2:46" x14ac:dyDescent="0.25">
      <c r="B1234" s="7" t="s">
        <v>1248</v>
      </c>
      <c r="C1234" s="21">
        <v>680.84</v>
      </c>
      <c r="D1234" s="16">
        <v>402.27</v>
      </c>
      <c r="E1234" s="21">
        <v>257.55</v>
      </c>
      <c r="F1234" s="4">
        <f t="shared" si="336"/>
        <v>477.6538028740062</v>
      </c>
      <c r="G1234" s="21">
        <v>0.84</v>
      </c>
      <c r="H1234" s="4">
        <v>108.8215</v>
      </c>
      <c r="I1234" s="59">
        <f t="shared" si="337"/>
        <v>87.057200000000009</v>
      </c>
      <c r="J1234" s="4">
        <f t="shared" si="338"/>
        <v>65.292899999999989</v>
      </c>
      <c r="K1234" s="59">
        <f t="shared" si="325"/>
        <v>586.47530287400616</v>
      </c>
      <c r="L1234" s="4">
        <f t="shared" si="323"/>
        <v>489.3272</v>
      </c>
      <c r="M1234" s="59">
        <f t="shared" si="324"/>
        <v>322.84289999999999</v>
      </c>
      <c r="N1234" s="4">
        <f t="shared" si="326"/>
        <v>0.83435261059087307</v>
      </c>
      <c r="O1234" s="8">
        <v>437.42</v>
      </c>
      <c r="Q1234" s="16">
        <v>1</v>
      </c>
      <c r="R1234" s="59">
        <f t="shared" si="327"/>
        <v>0</v>
      </c>
      <c r="S1234" s="6">
        <f t="shared" si="328"/>
        <v>586.47530287400616</v>
      </c>
      <c r="T1234" s="59">
        <f t="shared" si="329"/>
        <v>323.28342398167774</v>
      </c>
      <c r="U1234" s="6">
        <f t="shared" si="330"/>
        <v>489.3272</v>
      </c>
      <c r="V1234" s="59">
        <f t="shared" si="331"/>
        <v>0</v>
      </c>
      <c r="W1234" s="6">
        <f t="shared" si="332"/>
        <v>323.28342398167774</v>
      </c>
      <c r="X1234" s="59">
        <f t="shared" si="339"/>
        <v>1.5559700734513626E-2</v>
      </c>
      <c r="Y1234" s="6">
        <f t="shared" si="333"/>
        <v>122.84289999999999</v>
      </c>
      <c r="Z1234" s="59">
        <f t="shared" si="334"/>
        <v>504.51113638873227</v>
      </c>
      <c r="AA1234" s="18">
        <f t="shared" si="335"/>
        <v>0.96990366457038357</v>
      </c>
      <c r="AB1234" s="8" t="s">
        <v>1248</v>
      </c>
      <c r="AS1234" s="2">
        <v>1</v>
      </c>
      <c r="AT1234" s="2">
        <v>0.9</v>
      </c>
    </row>
    <row r="1235" spans="2:46" x14ac:dyDescent="0.25">
      <c r="B1235" s="7" t="s">
        <v>1249</v>
      </c>
      <c r="C1235" s="21">
        <v>441.34</v>
      </c>
      <c r="D1235" s="16">
        <v>295.68</v>
      </c>
      <c r="E1235" s="21">
        <v>177.64</v>
      </c>
      <c r="F1235" s="4">
        <f t="shared" si="336"/>
        <v>344.93859163625052</v>
      </c>
      <c r="G1235" s="21">
        <v>0.85</v>
      </c>
      <c r="H1235" s="4">
        <v>108.8215</v>
      </c>
      <c r="I1235" s="59">
        <f t="shared" si="337"/>
        <v>87.057200000000009</v>
      </c>
      <c r="J1235" s="4">
        <f t="shared" si="338"/>
        <v>65.292899999999989</v>
      </c>
      <c r="K1235" s="59">
        <f t="shared" si="325"/>
        <v>453.76009163625054</v>
      </c>
      <c r="L1235" s="4">
        <f t="shared" si="323"/>
        <v>382.73720000000003</v>
      </c>
      <c r="M1235" s="59">
        <f t="shared" si="324"/>
        <v>242.93289999999996</v>
      </c>
      <c r="N1235" s="4">
        <f t="shared" si="326"/>
        <v>0.84347920201588622</v>
      </c>
      <c r="O1235" s="8">
        <v>442.98</v>
      </c>
      <c r="Q1235" s="16">
        <v>1</v>
      </c>
      <c r="R1235" s="59">
        <f t="shared" si="327"/>
        <v>0</v>
      </c>
      <c r="S1235" s="6">
        <f t="shared" si="328"/>
        <v>453.76009163625054</v>
      </c>
      <c r="T1235" s="59">
        <f t="shared" si="329"/>
        <v>243.74260296037392</v>
      </c>
      <c r="U1235" s="6">
        <f t="shared" si="330"/>
        <v>382.73720000000003</v>
      </c>
      <c r="V1235" s="59">
        <f t="shared" si="331"/>
        <v>0</v>
      </c>
      <c r="W1235" s="6">
        <f t="shared" si="332"/>
        <v>243.74260296037392</v>
      </c>
      <c r="X1235" s="59">
        <f t="shared" si="339"/>
        <v>-79.540821021303827</v>
      </c>
      <c r="Y1235" s="6">
        <f t="shared" si="333"/>
        <v>42.932899999999961</v>
      </c>
      <c r="Z1235" s="59">
        <f t="shared" si="334"/>
        <v>385.13763535423283</v>
      </c>
      <c r="AA1235" s="18">
        <f t="shared" si="335"/>
        <v>0.99376733112040583</v>
      </c>
      <c r="AB1235" s="8" t="s">
        <v>1249</v>
      </c>
      <c r="AS1235" s="2">
        <v>1</v>
      </c>
      <c r="AT1235" s="2">
        <v>0.9</v>
      </c>
    </row>
    <row r="1236" spans="2:46" x14ac:dyDescent="0.25">
      <c r="B1236" s="7" t="s">
        <v>1250</v>
      </c>
      <c r="C1236" s="21">
        <v>407.1</v>
      </c>
      <c r="D1236" s="16">
        <v>297.77</v>
      </c>
      <c r="E1236" s="21">
        <v>177.02</v>
      </c>
      <c r="F1236" s="4">
        <f t="shared" si="336"/>
        <v>346.41456854468464</v>
      </c>
      <c r="G1236" s="21">
        <v>0.86</v>
      </c>
      <c r="H1236" s="4">
        <v>108.8215</v>
      </c>
      <c r="I1236" s="59">
        <f t="shared" si="337"/>
        <v>87.057200000000009</v>
      </c>
      <c r="J1236" s="4">
        <f t="shared" si="338"/>
        <v>65.292899999999989</v>
      </c>
      <c r="K1236" s="59">
        <f t="shared" si="325"/>
        <v>455.23606854468466</v>
      </c>
      <c r="L1236" s="4">
        <f t="shared" si="323"/>
        <v>384.8272</v>
      </c>
      <c r="M1236" s="59">
        <f t="shared" si="324"/>
        <v>242.31290000000001</v>
      </c>
      <c r="N1236" s="4">
        <f t="shared" si="326"/>
        <v>0.84533547886534932</v>
      </c>
      <c r="O1236" s="8">
        <v>443.66</v>
      </c>
      <c r="Q1236" s="16">
        <v>1</v>
      </c>
      <c r="R1236" s="59">
        <f t="shared" si="327"/>
        <v>0</v>
      </c>
      <c r="S1236" s="6">
        <f t="shared" si="328"/>
        <v>455.23606854468466</v>
      </c>
      <c r="T1236" s="59">
        <f t="shared" si="329"/>
        <v>243.2034215305797</v>
      </c>
      <c r="U1236" s="6">
        <f t="shared" si="330"/>
        <v>384.8272</v>
      </c>
      <c r="V1236" s="59">
        <f t="shared" si="331"/>
        <v>0</v>
      </c>
      <c r="W1236" s="6">
        <f t="shared" si="332"/>
        <v>243.2034215305797</v>
      </c>
      <c r="X1236" s="59">
        <f t="shared" si="339"/>
        <v>-0.53918142979421191</v>
      </c>
      <c r="Y1236" s="6">
        <f t="shared" si="333"/>
        <v>42.312900000000013</v>
      </c>
      <c r="Z1236" s="59">
        <f t="shared" si="334"/>
        <v>387.14642626046543</v>
      </c>
      <c r="AA1236" s="18">
        <f t="shared" si="335"/>
        <v>0.99400943389077012</v>
      </c>
      <c r="AB1236" s="8" t="s">
        <v>1250</v>
      </c>
      <c r="AS1236" s="2">
        <v>1</v>
      </c>
      <c r="AT1236" s="2">
        <v>0.9</v>
      </c>
    </row>
    <row r="1237" spans="2:46" x14ac:dyDescent="0.25">
      <c r="B1237" s="7" t="s">
        <v>1251</v>
      </c>
      <c r="C1237" s="21">
        <v>548.67999999999995</v>
      </c>
      <c r="D1237" s="16">
        <v>296.07</v>
      </c>
      <c r="E1237" s="21">
        <v>221.6</v>
      </c>
      <c r="F1237" s="4">
        <f t="shared" si="336"/>
        <v>369.81617717455248</v>
      </c>
      <c r="G1237" s="21">
        <v>0.8</v>
      </c>
      <c r="H1237" s="4">
        <v>108.8215</v>
      </c>
      <c r="I1237" s="59">
        <f t="shared" si="337"/>
        <v>87.057200000000009</v>
      </c>
      <c r="J1237" s="4">
        <f t="shared" si="338"/>
        <v>65.292899999999989</v>
      </c>
      <c r="K1237" s="59">
        <f t="shared" si="325"/>
        <v>478.63767717455249</v>
      </c>
      <c r="L1237" s="4">
        <f t="shared" si="323"/>
        <v>383.12720000000002</v>
      </c>
      <c r="M1237" s="59">
        <f t="shared" si="324"/>
        <v>286.8929</v>
      </c>
      <c r="N1237" s="4">
        <f t="shared" si="326"/>
        <v>0.80045349179705061</v>
      </c>
      <c r="O1237" s="8">
        <v>441.69</v>
      </c>
      <c r="Q1237" s="16">
        <v>1</v>
      </c>
      <c r="R1237" s="59">
        <f t="shared" si="327"/>
        <v>0</v>
      </c>
      <c r="S1237" s="6">
        <f t="shared" si="328"/>
        <v>478.63767717455249</v>
      </c>
      <c r="T1237" s="59">
        <f t="shared" si="329"/>
        <v>286.89296720416678</v>
      </c>
      <c r="U1237" s="6">
        <f t="shared" si="330"/>
        <v>383.12720000000002</v>
      </c>
      <c r="V1237" s="59">
        <f t="shared" si="331"/>
        <v>0</v>
      </c>
      <c r="W1237" s="6">
        <f t="shared" si="332"/>
        <v>286.89296720416678</v>
      </c>
      <c r="X1237" s="59">
        <f t="shared" si="339"/>
        <v>43.689545673587077</v>
      </c>
      <c r="Y1237" s="6">
        <f t="shared" si="333"/>
        <v>86.892899999999997</v>
      </c>
      <c r="Z1237" s="59">
        <f t="shared" si="334"/>
        <v>392.85726091069006</v>
      </c>
      <c r="AA1237" s="18">
        <f t="shared" si="335"/>
        <v>0.9752325796699427</v>
      </c>
      <c r="AB1237" s="8" t="s">
        <v>1251</v>
      </c>
      <c r="AS1237" s="2">
        <v>1</v>
      </c>
      <c r="AT1237" s="2">
        <v>0.9</v>
      </c>
    </row>
    <row r="1238" spans="2:46" x14ac:dyDescent="0.25">
      <c r="B1238" s="7" t="s">
        <v>1252</v>
      </c>
      <c r="C1238" s="21">
        <v>465.26</v>
      </c>
      <c r="D1238" s="16">
        <v>301.01</v>
      </c>
      <c r="E1238" s="21">
        <v>218.63</v>
      </c>
      <c r="F1238" s="4">
        <f t="shared" si="336"/>
        <v>372.02969908328555</v>
      </c>
      <c r="G1238" s="21">
        <v>0.81</v>
      </c>
      <c r="H1238" s="4">
        <v>108.8215</v>
      </c>
      <c r="I1238" s="59">
        <f t="shared" si="337"/>
        <v>87.057200000000009</v>
      </c>
      <c r="J1238" s="4">
        <f t="shared" si="338"/>
        <v>65.292899999999989</v>
      </c>
      <c r="K1238" s="59">
        <f t="shared" si="325"/>
        <v>480.85119908328556</v>
      </c>
      <c r="L1238" s="4">
        <f t="shared" ref="L1238:L1301" si="340">D1238+I1238</f>
        <v>388.06720000000001</v>
      </c>
      <c r="M1238" s="59">
        <f t="shared" ref="M1238:M1301" si="341">E1238+J1238</f>
        <v>283.92289999999997</v>
      </c>
      <c r="N1238" s="4">
        <f t="shared" si="326"/>
        <v>0.80704218007530648</v>
      </c>
      <c r="O1238" s="8">
        <v>441.04</v>
      </c>
      <c r="Q1238" s="16">
        <v>1</v>
      </c>
      <c r="R1238" s="59">
        <f t="shared" si="327"/>
        <v>0</v>
      </c>
      <c r="S1238" s="6">
        <f t="shared" si="328"/>
        <v>480.85119908328556</v>
      </c>
      <c r="T1238" s="59">
        <f t="shared" si="329"/>
        <v>283.93964841845093</v>
      </c>
      <c r="U1238" s="6">
        <f t="shared" si="330"/>
        <v>388.06720000000001</v>
      </c>
      <c r="V1238" s="59">
        <f t="shared" si="331"/>
        <v>0</v>
      </c>
      <c r="W1238" s="6">
        <f t="shared" si="332"/>
        <v>283.93964841845093</v>
      </c>
      <c r="X1238" s="59">
        <f t="shared" si="339"/>
        <v>-2.9533187857158509</v>
      </c>
      <c r="Y1238" s="6">
        <f t="shared" si="333"/>
        <v>83.92289999999997</v>
      </c>
      <c r="Z1238" s="59">
        <f t="shared" si="334"/>
        <v>397.03803956327658</v>
      </c>
      <c r="AA1238" s="18">
        <f t="shared" si="335"/>
        <v>0.97740559173336616</v>
      </c>
      <c r="AB1238" s="8" t="s">
        <v>1252</v>
      </c>
      <c r="AS1238" s="2">
        <v>1</v>
      </c>
      <c r="AT1238" s="2">
        <v>0.9</v>
      </c>
    </row>
    <row r="1239" spans="2:46" x14ac:dyDescent="0.25">
      <c r="B1239" s="7" t="s">
        <v>1253</v>
      </c>
      <c r="C1239" s="21">
        <v>531.38</v>
      </c>
      <c r="D1239" s="16">
        <v>293.36</v>
      </c>
      <c r="E1239" s="21">
        <v>219.33</v>
      </c>
      <c r="F1239" s="4">
        <f t="shared" si="336"/>
        <v>366.28641593703691</v>
      </c>
      <c r="G1239" s="21">
        <v>0.8</v>
      </c>
      <c r="H1239" s="4">
        <v>108.8215</v>
      </c>
      <c r="I1239" s="59">
        <f t="shared" si="337"/>
        <v>87.057200000000009</v>
      </c>
      <c r="J1239" s="4">
        <f t="shared" si="338"/>
        <v>65.292899999999989</v>
      </c>
      <c r="K1239" s="59">
        <f t="shared" si="325"/>
        <v>475.10791593703692</v>
      </c>
      <c r="L1239" s="4">
        <f t="shared" si="340"/>
        <v>380.41720000000004</v>
      </c>
      <c r="M1239" s="59">
        <f t="shared" si="341"/>
        <v>284.62290000000002</v>
      </c>
      <c r="N1239" s="4">
        <f t="shared" si="326"/>
        <v>0.8006964044152326</v>
      </c>
      <c r="O1239" s="8">
        <v>440.88</v>
      </c>
      <c r="Q1239" s="16">
        <v>1</v>
      </c>
      <c r="R1239" s="59">
        <f t="shared" si="327"/>
        <v>0</v>
      </c>
      <c r="S1239" s="6">
        <f t="shared" si="328"/>
        <v>475.10791593703692</v>
      </c>
      <c r="T1239" s="59">
        <f t="shared" si="329"/>
        <v>284.62305902753991</v>
      </c>
      <c r="U1239" s="6">
        <f t="shared" si="330"/>
        <v>380.41720000000004</v>
      </c>
      <c r="V1239" s="59">
        <f t="shared" si="331"/>
        <v>0</v>
      </c>
      <c r="W1239" s="6">
        <f t="shared" si="332"/>
        <v>284.62305902753991</v>
      </c>
      <c r="X1239" s="59">
        <f t="shared" si="339"/>
        <v>0.68341060908898044</v>
      </c>
      <c r="Y1239" s="6">
        <f t="shared" si="333"/>
        <v>84.622900000000016</v>
      </c>
      <c r="Z1239" s="59">
        <f t="shared" si="334"/>
        <v>389.71564153912277</v>
      </c>
      <c r="AA1239" s="18">
        <f t="shared" si="335"/>
        <v>0.97614044562748381</v>
      </c>
      <c r="AB1239" s="8" t="s">
        <v>1253</v>
      </c>
      <c r="AS1239" s="2">
        <v>1</v>
      </c>
      <c r="AT1239" s="2">
        <v>0.9</v>
      </c>
    </row>
    <row r="1240" spans="2:46" x14ac:dyDescent="0.25">
      <c r="B1240" s="7" t="s">
        <v>1254</v>
      </c>
      <c r="C1240" s="21">
        <v>580.76</v>
      </c>
      <c r="D1240" s="16">
        <v>389.78</v>
      </c>
      <c r="E1240" s="21">
        <v>263.45999999999998</v>
      </c>
      <c r="F1240" s="4">
        <f t="shared" si="336"/>
        <v>470.46744839574177</v>
      </c>
      <c r="G1240" s="21">
        <v>0.83</v>
      </c>
      <c r="H1240" s="4">
        <v>108.8215</v>
      </c>
      <c r="I1240" s="59">
        <f t="shared" si="337"/>
        <v>87.057200000000009</v>
      </c>
      <c r="J1240" s="4">
        <f t="shared" si="338"/>
        <v>65.292899999999989</v>
      </c>
      <c r="K1240" s="59">
        <f t="shared" si="325"/>
        <v>579.28894839574173</v>
      </c>
      <c r="L1240" s="4">
        <f t="shared" si="340"/>
        <v>476.8372</v>
      </c>
      <c r="M1240" s="59">
        <f t="shared" si="341"/>
        <v>328.75289999999995</v>
      </c>
      <c r="N1240" s="4">
        <f t="shared" si="326"/>
        <v>0.82314223552949306</v>
      </c>
      <c r="O1240" s="8">
        <v>438.41</v>
      </c>
      <c r="Q1240" s="16">
        <v>1</v>
      </c>
      <c r="R1240" s="59">
        <f t="shared" si="327"/>
        <v>0</v>
      </c>
      <c r="S1240" s="6">
        <f t="shared" si="328"/>
        <v>579.28894839574173</v>
      </c>
      <c r="T1240" s="59">
        <f t="shared" si="329"/>
        <v>328.94067919551134</v>
      </c>
      <c r="U1240" s="6">
        <f t="shared" si="330"/>
        <v>476.8372</v>
      </c>
      <c r="V1240" s="59">
        <f t="shared" si="331"/>
        <v>0</v>
      </c>
      <c r="W1240" s="6">
        <f t="shared" si="332"/>
        <v>328.94067919551134</v>
      </c>
      <c r="X1240" s="59">
        <f t="shared" si="339"/>
        <v>44.317620167971427</v>
      </c>
      <c r="Y1240" s="6">
        <f t="shared" si="333"/>
        <v>128.75289999999995</v>
      </c>
      <c r="Z1240" s="59">
        <f t="shared" si="334"/>
        <v>493.91398498346854</v>
      </c>
      <c r="AA1240" s="18">
        <f t="shared" si="335"/>
        <v>0.96542558926724842</v>
      </c>
      <c r="AB1240" s="8" t="s">
        <v>1254</v>
      </c>
      <c r="AS1240" s="2">
        <v>1</v>
      </c>
      <c r="AT1240" s="2">
        <v>0.9</v>
      </c>
    </row>
    <row r="1241" spans="2:46" x14ac:dyDescent="0.25">
      <c r="B1241" s="7" t="s">
        <v>1255</v>
      </c>
      <c r="C1241" s="21">
        <v>527.36</v>
      </c>
      <c r="D1241" s="16">
        <v>362.11</v>
      </c>
      <c r="E1241" s="21">
        <v>257.55</v>
      </c>
      <c r="F1241" s="4">
        <f t="shared" si="336"/>
        <v>444.35982559182821</v>
      </c>
      <c r="G1241" s="21">
        <v>0.81</v>
      </c>
      <c r="H1241" s="4">
        <v>108.8215</v>
      </c>
      <c r="I1241" s="59">
        <f t="shared" si="337"/>
        <v>87.057200000000009</v>
      </c>
      <c r="J1241" s="4">
        <f t="shared" si="338"/>
        <v>65.292899999999989</v>
      </c>
      <c r="K1241" s="59">
        <f t="shared" si="325"/>
        <v>553.18132559182823</v>
      </c>
      <c r="L1241" s="4">
        <f t="shared" si="340"/>
        <v>449.16720000000004</v>
      </c>
      <c r="M1241" s="59">
        <f t="shared" si="341"/>
        <v>322.84289999999999</v>
      </c>
      <c r="N1241" s="4">
        <f t="shared" si="326"/>
        <v>0.81197101062558952</v>
      </c>
      <c r="O1241" s="8">
        <v>438.2</v>
      </c>
      <c r="Q1241" s="16">
        <v>1</v>
      </c>
      <c r="R1241" s="59">
        <f t="shared" si="327"/>
        <v>0</v>
      </c>
      <c r="S1241" s="6">
        <f t="shared" si="328"/>
        <v>553.18132559182823</v>
      </c>
      <c r="T1241" s="59">
        <f t="shared" si="329"/>
        <v>322.89070198395649</v>
      </c>
      <c r="U1241" s="6">
        <f t="shared" si="330"/>
        <v>449.16720000000004</v>
      </c>
      <c r="V1241" s="59">
        <f t="shared" si="331"/>
        <v>0</v>
      </c>
      <c r="W1241" s="6">
        <f t="shared" si="332"/>
        <v>322.89070198395649</v>
      </c>
      <c r="X1241" s="59">
        <f t="shared" si="339"/>
        <v>-6.0499772115548467</v>
      </c>
      <c r="Y1241" s="6">
        <f t="shared" si="333"/>
        <v>122.84289999999999</v>
      </c>
      <c r="Z1241" s="59">
        <f t="shared" si="334"/>
        <v>465.662486825222</v>
      </c>
      <c r="AA1241" s="18">
        <f t="shared" si="335"/>
        <v>0.96457673252212572</v>
      </c>
      <c r="AB1241" s="8" t="s">
        <v>1255</v>
      </c>
      <c r="AS1241" s="2">
        <v>1</v>
      </c>
      <c r="AT1241" s="2">
        <v>0.9</v>
      </c>
    </row>
    <row r="1242" spans="2:46" x14ac:dyDescent="0.25">
      <c r="B1242" s="7" t="s">
        <v>1256</v>
      </c>
      <c r="C1242" s="21">
        <v>670.56</v>
      </c>
      <c r="D1242" s="16">
        <v>390.81</v>
      </c>
      <c r="E1242" s="21">
        <v>261.13</v>
      </c>
      <c r="F1242" s="4">
        <f t="shared" si="336"/>
        <v>470.02269413295357</v>
      </c>
      <c r="G1242" s="21">
        <v>0.83</v>
      </c>
      <c r="H1242" s="4">
        <v>108.8215</v>
      </c>
      <c r="I1242" s="59">
        <f t="shared" si="337"/>
        <v>87.057200000000009</v>
      </c>
      <c r="J1242" s="4">
        <f t="shared" si="338"/>
        <v>65.292899999999989</v>
      </c>
      <c r="K1242" s="59">
        <f t="shared" si="325"/>
        <v>578.84419413295359</v>
      </c>
      <c r="L1242" s="4">
        <f t="shared" si="340"/>
        <v>477.86720000000003</v>
      </c>
      <c r="M1242" s="59">
        <f t="shared" si="341"/>
        <v>326.42289999999997</v>
      </c>
      <c r="N1242" s="4">
        <f t="shared" si="326"/>
        <v>0.82555410392565787</v>
      </c>
      <c r="O1242" s="8">
        <v>436.96</v>
      </c>
      <c r="Q1242" s="16">
        <v>1</v>
      </c>
      <c r="R1242" s="59">
        <f t="shared" si="327"/>
        <v>0</v>
      </c>
      <c r="S1242" s="6">
        <f t="shared" si="328"/>
        <v>578.84419413295359</v>
      </c>
      <c r="T1242" s="59">
        <f t="shared" si="329"/>
        <v>326.65507840165043</v>
      </c>
      <c r="U1242" s="6">
        <f t="shared" si="330"/>
        <v>477.86720000000003</v>
      </c>
      <c r="V1242" s="59">
        <f t="shared" si="331"/>
        <v>0</v>
      </c>
      <c r="W1242" s="6">
        <f t="shared" si="332"/>
        <v>326.65507840165043</v>
      </c>
      <c r="X1242" s="59">
        <f t="shared" si="339"/>
        <v>3.7643764176939385</v>
      </c>
      <c r="Y1242" s="6">
        <f t="shared" si="333"/>
        <v>126.42289999999997</v>
      </c>
      <c r="Z1242" s="59">
        <f t="shared" si="334"/>
        <v>494.30740484060118</v>
      </c>
      <c r="AA1242" s="18">
        <f t="shared" si="335"/>
        <v>0.96674092947099866</v>
      </c>
      <c r="AB1242" s="8" t="s">
        <v>1256</v>
      </c>
      <c r="AS1242" s="2">
        <v>1</v>
      </c>
      <c r="AT1242" s="2">
        <v>0.9</v>
      </c>
    </row>
    <row r="1243" spans="2:46" x14ac:dyDescent="0.25">
      <c r="B1243" s="7" t="s">
        <v>1257</v>
      </c>
      <c r="C1243" s="21">
        <v>604.67999999999995</v>
      </c>
      <c r="D1243" s="16">
        <v>381.1</v>
      </c>
      <c r="E1243" s="21">
        <v>261.39</v>
      </c>
      <c r="F1243" s="4">
        <f t="shared" si="336"/>
        <v>462.12762533741693</v>
      </c>
      <c r="G1243" s="21">
        <v>0.82</v>
      </c>
      <c r="H1243" s="4">
        <v>108.8215</v>
      </c>
      <c r="I1243" s="59">
        <f t="shared" si="337"/>
        <v>87.057200000000009</v>
      </c>
      <c r="J1243" s="4">
        <f t="shared" si="338"/>
        <v>65.292899999999989</v>
      </c>
      <c r="K1243" s="59">
        <f t="shared" si="325"/>
        <v>570.94912533741694</v>
      </c>
      <c r="L1243" s="4">
        <f t="shared" si="340"/>
        <v>468.15720000000005</v>
      </c>
      <c r="M1243" s="59">
        <f t="shared" si="341"/>
        <v>326.68289999999996</v>
      </c>
      <c r="N1243" s="4">
        <f t="shared" si="326"/>
        <v>0.81996307415889391</v>
      </c>
      <c r="O1243" s="8">
        <v>438.07</v>
      </c>
      <c r="Q1243" s="16">
        <v>1</v>
      </c>
      <c r="R1243" s="59">
        <f t="shared" si="327"/>
        <v>0</v>
      </c>
      <c r="S1243" s="6">
        <f t="shared" si="328"/>
        <v>570.94912533741694</v>
      </c>
      <c r="T1243" s="59">
        <f t="shared" si="329"/>
        <v>326.8206538940301</v>
      </c>
      <c r="U1243" s="6">
        <f t="shared" si="330"/>
        <v>468.15720000000005</v>
      </c>
      <c r="V1243" s="59">
        <f t="shared" si="331"/>
        <v>0</v>
      </c>
      <c r="W1243" s="6">
        <f t="shared" si="332"/>
        <v>326.8206538940301</v>
      </c>
      <c r="X1243" s="59">
        <f t="shared" si="339"/>
        <v>0.16557549237967351</v>
      </c>
      <c r="Y1243" s="6">
        <f t="shared" si="333"/>
        <v>126.68289999999996</v>
      </c>
      <c r="Z1243" s="59">
        <f t="shared" si="334"/>
        <v>484.994557767662</v>
      </c>
      <c r="AA1243" s="18">
        <f t="shared" si="335"/>
        <v>0.96528340885893416</v>
      </c>
      <c r="AB1243" s="8" t="s">
        <v>1257</v>
      </c>
      <c r="AS1243" s="2">
        <v>1</v>
      </c>
      <c r="AT1243" s="2">
        <v>0.9</v>
      </c>
    </row>
    <row r="1244" spans="2:46" x14ac:dyDescent="0.25">
      <c r="B1244" s="7" t="s">
        <v>1258</v>
      </c>
      <c r="C1244" s="21">
        <v>645.84</v>
      </c>
      <c r="D1244" s="16">
        <v>384.22</v>
      </c>
      <c r="E1244" s="21">
        <v>262.51</v>
      </c>
      <c r="F1244" s="4">
        <f t="shared" si="336"/>
        <v>465.33483482327</v>
      </c>
      <c r="G1244" s="21">
        <v>0.82</v>
      </c>
      <c r="H1244" s="4">
        <v>108.8215</v>
      </c>
      <c r="I1244" s="59">
        <f t="shared" si="337"/>
        <v>87.057200000000009</v>
      </c>
      <c r="J1244" s="4">
        <f t="shared" si="338"/>
        <v>65.292899999999989</v>
      </c>
      <c r="K1244" s="59">
        <f t="shared" si="325"/>
        <v>574.15633482326996</v>
      </c>
      <c r="L1244" s="4">
        <f t="shared" si="340"/>
        <v>471.27720000000005</v>
      </c>
      <c r="M1244" s="59">
        <f t="shared" si="341"/>
        <v>327.80289999999997</v>
      </c>
      <c r="N1244" s="4">
        <f t="shared" si="326"/>
        <v>0.82081686017635436</v>
      </c>
      <c r="O1244" s="8">
        <v>437.09</v>
      </c>
      <c r="Q1244" s="16">
        <v>1</v>
      </c>
      <c r="R1244" s="59">
        <f t="shared" si="327"/>
        <v>0</v>
      </c>
      <c r="S1244" s="6">
        <f t="shared" si="328"/>
        <v>574.15633482326996</v>
      </c>
      <c r="T1244" s="59">
        <f t="shared" si="329"/>
        <v>327.95319418760175</v>
      </c>
      <c r="U1244" s="6">
        <f t="shared" si="330"/>
        <v>471.27720000000005</v>
      </c>
      <c r="V1244" s="59">
        <f t="shared" si="331"/>
        <v>0</v>
      </c>
      <c r="W1244" s="6">
        <f t="shared" si="332"/>
        <v>327.95319418760175</v>
      </c>
      <c r="X1244" s="59">
        <f t="shared" si="339"/>
        <v>1.1325402935716511</v>
      </c>
      <c r="Y1244" s="6">
        <f t="shared" si="333"/>
        <v>127.80289999999997</v>
      </c>
      <c r="Z1244" s="59">
        <f t="shared" si="334"/>
        <v>488.2988639022725</v>
      </c>
      <c r="AA1244" s="18">
        <f t="shared" si="335"/>
        <v>0.96514088981030444</v>
      </c>
      <c r="AB1244" s="8" t="s">
        <v>1258</v>
      </c>
      <c r="AS1244" s="2">
        <v>1</v>
      </c>
      <c r="AT1244" s="2">
        <v>0.9</v>
      </c>
    </row>
    <row r="1245" spans="2:46" x14ac:dyDescent="0.25">
      <c r="B1245" s="7" t="s">
        <v>1259</v>
      </c>
      <c r="C1245" s="21">
        <v>627.62</v>
      </c>
      <c r="D1245" s="16">
        <v>382.51</v>
      </c>
      <c r="E1245" s="21">
        <v>260.49</v>
      </c>
      <c r="F1245" s="4">
        <f t="shared" si="336"/>
        <v>462.78390226973107</v>
      </c>
      <c r="G1245" s="21">
        <v>0.82</v>
      </c>
      <c r="H1245" s="4">
        <v>108.8215</v>
      </c>
      <c r="I1245" s="59">
        <f t="shared" si="337"/>
        <v>87.057200000000009</v>
      </c>
      <c r="J1245" s="4">
        <f t="shared" si="338"/>
        <v>65.292899999999989</v>
      </c>
      <c r="K1245" s="59">
        <f t="shared" si="325"/>
        <v>571.60540226973103</v>
      </c>
      <c r="L1245" s="4">
        <f t="shared" si="340"/>
        <v>469.56720000000001</v>
      </c>
      <c r="M1245" s="59">
        <f t="shared" si="341"/>
        <v>325.78289999999998</v>
      </c>
      <c r="N1245" s="4">
        <f t="shared" si="326"/>
        <v>0.82148838715561878</v>
      </c>
      <c r="O1245" s="8">
        <v>438.35</v>
      </c>
      <c r="Q1245" s="16">
        <v>1</v>
      </c>
      <c r="R1245" s="59">
        <f t="shared" si="327"/>
        <v>0</v>
      </c>
      <c r="S1245" s="6">
        <f t="shared" si="328"/>
        <v>571.60540226973103</v>
      </c>
      <c r="T1245" s="59">
        <f t="shared" si="329"/>
        <v>325.9438304188331</v>
      </c>
      <c r="U1245" s="6">
        <f t="shared" si="330"/>
        <v>469.56720000000001</v>
      </c>
      <c r="V1245" s="59">
        <f t="shared" si="331"/>
        <v>0</v>
      </c>
      <c r="W1245" s="6">
        <f t="shared" si="332"/>
        <v>325.9438304188331</v>
      </c>
      <c r="X1245" s="59">
        <f t="shared" si="339"/>
        <v>-2.009363768768651</v>
      </c>
      <c r="Y1245" s="6">
        <f t="shared" si="333"/>
        <v>125.78289999999998</v>
      </c>
      <c r="Z1245" s="59">
        <f t="shared" si="334"/>
        <v>486.12209705818765</v>
      </c>
      <c r="AA1245" s="18">
        <f t="shared" si="335"/>
        <v>0.96594498139794283</v>
      </c>
      <c r="AB1245" s="8" t="s">
        <v>1259</v>
      </c>
      <c r="AS1245" s="2">
        <v>1</v>
      </c>
      <c r="AT1245" s="2">
        <v>0.9</v>
      </c>
    </row>
    <row r="1246" spans="2:46" x14ac:dyDescent="0.25">
      <c r="B1246" s="7" t="s">
        <v>1260</v>
      </c>
      <c r="C1246" s="21">
        <v>589.98</v>
      </c>
      <c r="D1246" s="16">
        <v>384.31</v>
      </c>
      <c r="E1246" s="21">
        <v>261.31</v>
      </c>
      <c r="F1246" s="4">
        <f t="shared" si="336"/>
        <v>464.73335602256918</v>
      </c>
      <c r="G1246" s="21">
        <v>0.82</v>
      </c>
      <c r="H1246" s="4">
        <v>108.8215</v>
      </c>
      <c r="I1246" s="59">
        <f t="shared" si="337"/>
        <v>87.057200000000009</v>
      </c>
      <c r="J1246" s="4">
        <f t="shared" si="338"/>
        <v>65.292899999999989</v>
      </c>
      <c r="K1246" s="59">
        <f t="shared" si="325"/>
        <v>573.5548560225692</v>
      </c>
      <c r="L1246" s="4">
        <f t="shared" si="340"/>
        <v>471.36720000000003</v>
      </c>
      <c r="M1246" s="59">
        <f t="shared" si="341"/>
        <v>326.60289999999998</v>
      </c>
      <c r="N1246" s="4">
        <f t="shared" si="326"/>
        <v>0.82183455523119464</v>
      </c>
      <c r="O1246" s="8">
        <v>438.76</v>
      </c>
      <c r="Q1246" s="16">
        <v>1</v>
      </c>
      <c r="R1246" s="59">
        <f t="shared" si="327"/>
        <v>0</v>
      </c>
      <c r="S1246" s="6">
        <f t="shared" si="328"/>
        <v>573.5548560225692</v>
      </c>
      <c r="T1246" s="59">
        <f t="shared" si="329"/>
        <v>326.76923911413394</v>
      </c>
      <c r="U1246" s="6">
        <f t="shared" si="330"/>
        <v>471.36720000000003</v>
      </c>
      <c r="V1246" s="59">
        <f t="shared" si="331"/>
        <v>0</v>
      </c>
      <c r="W1246" s="6">
        <f t="shared" si="332"/>
        <v>326.76923911413394</v>
      </c>
      <c r="X1246" s="59">
        <f t="shared" si="339"/>
        <v>0.82540869530083683</v>
      </c>
      <c r="Y1246" s="6">
        <f t="shared" si="333"/>
        <v>126.60289999999998</v>
      </c>
      <c r="Z1246" s="59">
        <f t="shared" si="334"/>
        <v>488.07308010609438</v>
      </c>
      <c r="AA1246" s="18">
        <f t="shared" si="335"/>
        <v>0.96577176495277528</v>
      </c>
      <c r="AB1246" s="8" t="s">
        <v>1260</v>
      </c>
      <c r="AS1246" s="2">
        <v>1</v>
      </c>
      <c r="AT1246" s="2">
        <v>0.9</v>
      </c>
    </row>
    <row r="1247" spans="2:46" x14ac:dyDescent="0.25">
      <c r="B1247" s="7" t="s">
        <v>1261</v>
      </c>
      <c r="C1247" s="21">
        <v>639.44000000000005</v>
      </c>
      <c r="D1247" s="16">
        <v>380.92</v>
      </c>
      <c r="E1247" s="21">
        <v>260.89999999999998</v>
      </c>
      <c r="F1247" s="4">
        <f t="shared" si="336"/>
        <v>461.70212951642316</v>
      </c>
      <c r="G1247" s="21">
        <v>0.82</v>
      </c>
      <c r="H1247" s="4">
        <v>108.8215</v>
      </c>
      <c r="I1247" s="59">
        <f t="shared" si="337"/>
        <v>87.057200000000009</v>
      </c>
      <c r="J1247" s="4">
        <f t="shared" si="338"/>
        <v>65.292899999999989</v>
      </c>
      <c r="K1247" s="59">
        <f t="shared" si="325"/>
        <v>570.52362951642317</v>
      </c>
      <c r="L1247" s="4">
        <f t="shared" si="340"/>
        <v>467.97720000000004</v>
      </c>
      <c r="M1247" s="59">
        <f t="shared" si="341"/>
        <v>326.19289999999995</v>
      </c>
      <c r="N1247" s="4">
        <f t="shared" si="326"/>
        <v>0.82025910197033969</v>
      </c>
      <c r="O1247" s="8">
        <v>438.11</v>
      </c>
      <c r="Q1247" s="16">
        <v>1</v>
      </c>
      <c r="R1247" s="59">
        <f t="shared" si="327"/>
        <v>0</v>
      </c>
      <c r="S1247" s="6">
        <f t="shared" si="328"/>
        <v>570.52362951642317</v>
      </c>
      <c r="T1247" s="59">
        <f t="shared" si="329"/>
        <v>326.33503047750298</v>
      </c>
      <c r="U1247" s="6">
        <f t="shared" si="330"/>
        <v>467.97720000000004</v>
      </c>
      <c r="V1247" s="59">
        <f t="shared" si="331"/>
        <v>0</v>
      </c>
      <c r="W1247" s="6">
        <f t="shared" si="332"/>
        <v>326.33503047750298</v>
      </c>
      <c r="X1247" s="59">
        <f t="shared" si="339"/>
        <v>-0.43420863663095588</v>
      </c>
      <c r="Y1247" s="6">
        <f t="shared" si="333"/>
        <v>126.19289999999995</v>
      </c>
      <c r="Z1247" s="59">
        <f t="shared" si="334"/>
        <v>484.69300359119075</v>
      </c>
      <c r="AA1247" s="18">
        <f t="shared" si="335"/>
        <v>0.96551259566913517</v>
      </c>
      <c r="AB1247" s="8" t="s">
        <v>1261</v>
      </c>
      <c r="AS1247" s="2">
        <v>1</v>
      </c>
      <c r="AT1247" s="2">
        <v>0.9</v>
      </c>
    </row>
    <row r="1248" spans="2:46" x14ac:dyDescent="0.25">
      <c r="B1248" s="7" t="s">
        <v>1262</v>
      </c>
      <c r="C1248" s="21">
        <v>665.46</v>
      </c>
      <c r="D1248" s="16">
        <v>390.13</v>
      </c>
      <c r="E1248" s="21">
        <v>262.95</v>
      </c>
      <c r="F1248" s="4">
        <f t="shared" si="336"/>
        <v>470.47223021130583</v>
      </c>
      <c r="G1248" s="21">
        <v>0.83</v>
      </c>
      <c r="H1248" s="4">
        <v>108.8215</v>
      </c>
      <c r="I1248" s="59">
        <f t="shared" si="337"/>
        <v>87.057200000000009</v>
      </c>
      <c r="J1248" s="4">
        <f t="shared" si="338"/>
        <v>65.292899999999989</v>
      </c>
      <c r="K1248" s="59">
        <f t="shared" si="325"/>
        <v>579.29373021130584</v>
      </c>
      <c r="L1248" s="4">
        <f t="shared" si="340"/>
        <v>477.18720000000002</v>
      </c>
      <c r="M1248" s="59">
        <f t="shared" si="341"/>
        <v>328.24289999999996</v>
      </c>
      <c r="N1248" s="4">
        <f t="shared" si="326"/>
        <v>0.82373962484617091</v>
      </c>
      <c r="O1248" s="8">
        <v>439.22</v>
      </c>
      <c r="Q1248" s="16">
        <v>1</v>
      </c>
      <c r="R1248" s="59">
        <f t="shared" si="327"/>
        <v>0</v>
      </c>
      <c r="S1248" s="6">
        <f t="shared" si="328"/>
        <v>579.29373021130584</v>
      </c>
      <c r="T1248" s="59">
        <f t="shared" si="329"/>
        <v>328.44116979801601</v>
      </c>
      <c r="U1248" s="6">
        <f t="shared" si="330"/>
        <v>477.18720000000002</v>
      </c>
      <c r="V1248" s="59">
        <f t="shared" si="331"/>
        <v>0</v>
      </c>
      <c r="W1248" s="6">
        <f t="shared" si="332"/>
        <v>328.44116979801601</v>
      </c>
      <c r="X1248" s="59">
        <f t="shared" si="339"/>
        <v>2.106139320513023</v>
      </c>
      <c r="Y1248" s="6">
        <f t="shared" si="333"/>
        <v>128.24289999999996</v>
      </c>
      <c r="Z1248" s="59">
        <f t="shared" si="334"/>
        <v>494.11928240481569</v>
      </c>
      <c r="AA1248" s="18">
        <f t="shared" si="335"/>
        <v>0.9657328037829056</v>
      </c>
      <c r="AB1248" s="8" t="s">
        <v>1262</v>
      </c>
      <c r="AS1248" s="2">
        <v>1</v>
      </c>
      <c r="AT1248" s="2">
        <v>0.9</v>
      </c>
    </row>
    <row r="1249" spans="2:46" x14ac:dyDescent="0.25">
      <c r="B1249" s="7" t="s">
        <v>1263</v>
      </c>
      <c r="C1249" s="21">
        <v>512.64</v>
      </c>
      <c r="D1249" s="16">
        <v>357.87</v>
      </c>
      <c r="E1249" s="21">
        <v>258.56</v>
      </c>
      <c r="F1249" s="4">
        <f t="shared" si="336"/>
        <v>441.50222026621788</v>
      </c>
      <c r="G1249" s="21">
        <v>0.81</v>
      </c>
      <c r="H1249" s="4">
        <v>108.8215</v>
      </c>
      <c r="I1249" s="59">
        <f t="shared" si="337"/>
        <v>87.057200000000009</v>
      </c>
      <c r="J1249" s="4">
        <f t="shared" si="338"/>
        <v>65.292899999999989</v>
      </c>
      <c r="K1249" s="59">
        <f t="shared" si="325"/>
        <v>550.32372026621783</v>
      </c>
      <c r="L1249" s="4">
        <f t="shared" si="340"/>
        <v>444.92720000000003</v>
      </c>
      <c r="M1249" s="59">
        <f t="shared" si="341"/>
        <v>323.85289999999998</v>
      </c>
      <c r="N1249" s="4">
        <f t="shared" si="326"/>
        <v>0.80848268685341695</v>
      </c>
      <c r="O1249" s="8">
        <v>439.55</v>
      </c>
      <c r="Q1249" s="16">
        <v>1</v>
      </c>
      <c r="R1249" s="59">
        <f t="shared" si="327"/>
        <v>0</v>
      </c>
      <c r="S1249" s="6">
        <f t="shared" si="328"/>
        <v>550.32372026621783</v>
      </c>
      <c r="T1249" s="59">
        <f t="shared" si="329"/>
        <v>323.87649465160376</v>
      </c>
      <c r="U1249" s="6">
        <f t="shared" si="330"/>
        <v>444.92720000000003</v>
      </c>
      <c r="V1249" s="59">
        <f t="shared" si="331"/>
        <v>0</v>
      </c>
      <c r="W1249" s="6">
        <f t="shared" si="332"/>
        <v>323.87649465160376</v>
      </c>
      <c r="X1249" s="59">
        <f t="shared" si="339"/>
        <v>-4.5646751464122417</v>
      </c>
      <c r="Y1249" s="6">
        <f t="shared" si="333"/>
        <v>123.85289999999998</v>
      </c>
      <c r="Z1249" s="59">
        <f t="shared" si="334"/>
        <v>461.8438633761956</v>
      </c>
      <c r="AA1249" s="18">
        <f t="shared" si="335"/>
        <v>0.96337146659797435</v>
      </c>
      <c r="AB1249" s="8" t="s">
        <v>1263</v>
      </c>
      <c r="AS1249" s="2">
        <v>1</v>
      </c>
      <c r="AT1249" s="2">
        <v>0.9</v>
      </c>
    </row>
    <row r="1250" spans="2:46" x14ac:dyDescent="0.25">
      <c r="B1250" s="7" t="s">
        <v>1264</v>
      </c>
      <c r="C1250" s="21">
        <v>605.02</v>
      </c>
      <c r="D1250" s="16">
        <v>363.38</v>
      </c>
      <c r="E1250" s="21">
        <v>258.92</v>
      </c>
      <c r="F1250" s="4">
        <f t="shared" si="336"/>
        <v>446.18896310868115</v>
      </c>
      <c r="G1250" s="21">
        <v>0.81</v>
      </c>
      <c r="H1250" s="4">
        <v>108.8215</v>
      </c>
      <c r="I1250" s="59">
        <f t="shared" si="337"/>
        <v>87.057200000000009</v>
      </c>
      <c r="J1250" s="4">
        <f t="shared" si="338"/>
        <v>65.292899999999989</v>
      </c>
      <c r="K1250" s="59">
        <f t="shared" si="325"/>
        <v>555.01046310868117</v>
      </c>
      <c r="L1250" s="4">
        <f t="shared" si="340"/>
        <v>450.43720000000002</v>
      </c>
      <c r="M1250" s="59">
        <f t="shared" si="341"/>
        <v>324.21289999999999</v>
      </c>
      <c r="N1250" s="4">
        <f t="shared" si="326"/>
        <v>0.81158325822732502</v>
      </c>
      <c r="O1250" s="8">
        <v>441.35</v>
      </c>
      <c r="Q1250" s="16">
        <v>1</v>
      </c>
      <c r="R1250" s="59">
        <f t="shared" si="327"/>
        <v>0</v>
      </c>
      <c r="S1250" s="6">
        <f t="shared" si="328"/>
        <v>555.01046310868117</v>
      </c>
      <c r="T1250" s="59">
        <f t="shared" si="329"/>
        <v>324.25752576659295</v>
      </c>
      <c r="U1250" s="6">
        <f t="shared" si="330"/>
        <v>450.43720000000002</v>
      </c>
      <c r="V1250" s="59">
        <f t="shared" si="331"/>
        <v>0</v>
      </c>
      <c r="W1250" s="6">
        <f t="shared" si="332"/>
        <v>324.25752576659295</v>
      </c>
      <c r="X1250" s="59">
        <f t="shared" si="339"/>
        <v>0.38103111498918452</v>
      </c>
      <c r="Y1250" s="6">
        <f t="shared" si="333"/>
        <v>124.21289999999999</v>
      </c>
      <c r="Z1250" s="59">
        <f t="shared" si="334"/>
        <v>467.2499498879053</v>
      </c>
      <c r="AA1250" s="18">
        <f t="shared" si="335"/>
        <v>0.96401765288163499</v>
      </c>
      <c r="AB1250" s="8" t="s">
        <v>1264</v>
      </c>
      <c r="AS1250" s="2">
        <v>1</v>
      </c>
      <c r="AT1250" s="2">
        <v>0.9</v>
      </c>
    </row>
    <row r="1251" spans="2:46" x14ac:dyDescent="0.25">
      <c r="B1251" s="7" t="s">
        <v>1265</v>
      </c>
      <c r="C1251" s="21">
        <v>578.17999999999995</v>
      </c>
      <c r="D1251" s="16">
        <v>380.47</v>
      </c>
      <c r="E1251" s="21">
        <v>264.89</v>
      </c>
      <c r="F1251" s="4">
        <f t="shared" si="336"/>
        <v>463.59910806644143</v>
      </c>
      <c r="G1251" s="21">
        <v>0.82</v>
      </c>
      <c r="H1251" s="4">
        <v>108.8215</v>
      </c>
      <c r="I1251" s="59">
        <f t="shared" si="337"/>
        <v>87.057200000000009</v>
      </c>
      <c r="J1251" s="4">
        <f t="shared" si="338"/>
        <v>65.292899999999989</v>
      </c>
      <c r="K1251" s="59">
        <f t="shared" si="325"/>
        <v>572.42060806644145</v>
      </c>
      <c r="L1251" s="4">
        <f t="shared" si="340"/>
        <v>467.52720000000005</v>
      </c>
      <c r="M1251" s="59">
        <f t="shared" si="341"/>
        <v>330.18289999999996</v>
      </c>
      <c r="N1251" s="4">
        <f t="shared" si="326"/>
        <v>0.81675466154030163</v>
      </c>
      <c r="O1251" s="8">
        <v>439.84</v>
      </c>
      <c r="Q1251" s="16">
        <v>1</v>
      </c>
      <c r="R1251" s="59">
        <f t="shared" si="327"/>
        <v>0</v>
      </c>
      <c r="S1251" s="6">
        <f t="shared" si="328"/>
        <v>572.42060806644145</v>
      </c>
      <c r="T1251" s="59">
        <f t="shared" si="329"/>
        <v>330.27817033421161</v>
      </c>
      <c r="U1251" s="6">
        <f t="shared" si="330"/>
        <v>467.52720000000005</v>
      </c>
      <c r="V1251" s="59">
        <f t="shared" si="331"/>
        <v>0</v>
      </c>
      <c r="W1251" s="6">
        <f t="shared" si="332"/>
        <v>330.27817033421161</v>
      </c>
      <c r="X1251" s="59">
        <f t="shared" si="339"/>
        <v>6.0206445676186604</v>
      </c>
      <c r="Y1251" s="6">
        <f t="shared" si="333"/>
        <v>130.18289999999996</v>
      </c>
      <c r="Z1251" s="59">
        <f t="shared" si="334"/>
        <v>485.31357923743491</v>
      </c>
      <c r="AA1251" s="18">
        <f t="shared" si="335"/>
        <v>0.96335074887996686</v>
      </c>
      <c r="AB1251" s="8" t="s">
        <v>1265</v>
      </c>
      <c r="AS1251" s="2">
        <v>1</v>
      </c>
      <c r="AT1251" s="2">
        <v>0.9</v>
      </c>
    </row>
    <row r="1252" spans="2:46" x14ac:dyDescent="0.25">
      <c r="B1252" s="7" t="s">
        <v>1266</v>
      </c>
      <c r="C1252" s="21">
        <v>636.9</v>
      </c>
      <c r="D1252" s="16">
        <v>385.5</v>
      </c>
      <c r="E1252" s="21">
        <v>265.49</v>
      </c>
      <c r="F1252" s="4">
        <f t="shared" si="336"/>
        <v>468.07605161981957</v>
      </c>
      <c r="G1252" s="21">
        <v>0.82</v>
      </c>
      <c r="H1252" s="4">
        <v>108.8215</v>
      </c>
      <c r="I1252" s="59">
        <f t="shared" si="337"/>
        <v>87.057200000000009</v>
      </c>
      <c r="J1252" s="4">
        <f t="shared" si="338"/>
        <v>65.292899999999989</v>
      </c>
      <c r="K1252" s="59">
        <f t="shared" si="325"/>
        <v>576.89755161981952</v>
      </c>
      <c r="L1252" s="4">
        <f t="shared" si="340"/>
        <v>472.55720000000002</v>
      </c>
      <c r="M1252" s="59">
        <f t="shared" si="341"/>
        <v>330.78289999999998</v>
      </c>
      <c r="N1252" s="4">
        <f t="shared" si="326"/>
        <v>0.81913538837727518</v>
      </c>
      <c r="O1252" s="8">
        <v>439.53</v>
      </c>
      <c r="Q1252" s="16">
        <v>1</v>
      </c>
      <c r="R1252" s="59">
        <f t="shared" si="327"/>
        <v>0</v>
      </c>
      <c r="S1252" s="6">
        <f t="shared" si="328"/>
        <v>576.89755161981952</v>
      </c>
      <c r="T1252" s="59">
        <f t="shared" si="329"/>
        <v>330.90856409754991</v>
      </c>
      <c r="U1252" s="6">
        <f t="shared" si="330"/>
        <v>472.55720000000002</v>
      </c>
      <c r="V1252" s="59">
        <f t="shared" si="331"/>
        <v>0</v>
      </c>
      <c r="W1252" s="6">
        <f t="shared" si="332"/>
        <v>330.90856409754991</v>
      </c>
      <c r="X1252" s="59">
        <f t="shared" si="339"/>
        <v>0.63039376333830432</v>
      </c>
      <c r="Y1252" s="6">
        <f t="shared" si="333"/>
        <v>130.78289999999998</v>
      </c>
      <c r="Z1252" s="59">
        <f t="shared" si="334"/>
        <v>490.32078704073933</v>
      </c>
      <c r="AA1252" s="18">
        <f t="shared" si="335"/>
        <v>0.96377149916904625</v>
      </c>
      <c r="AB1252" s="8" t="s">
        <v>1266</v>
      </c>
      <c r="AS1252" s="2">
        <v>1</v>
      </c>
      <c r="AT1252" s="2">
        <v>0.9</v>
      </c>
    </row>
    <row r="1253" spans="2:46" x14ac:dyDescent="0.25">
      <c r="B1253" s="7" t="s">
        <v>1267</v>
      </c>
      <c r="C1253" s="21">
        <v>559.14</v>
      </c>
      <c r="D1253" s="16">
        <v>381.01</v>
      </c>
      <c r="E1253" s="21">
        <v>265.57</v>
      </c>
      <c r="F1253" s="4">
        <f t="shared" si="336"/>
        <v>464.43088290939482</v>
      </c>
      <c r="G1253" s="21">
        <v>0.82</v>
      </c>
      <c r="H1253" s="4">
        <v>108.8215</v>
      </c>
      <c r="I1253" s="59">
        <f t="shared" si="337"/>
        <v>87.057200000000009</v>
      </c>
      <c r="J1253" s="4">
        <f t="shared" si="338"/>
        <v>65.292899999999989</v>
      </c>
      <c r="K1253" s="59">
        <f t="shared" si="325"/>
        <v>573.25238290939478</v>
      </c>
      <c r="L1253" s="4">
        <f t="shared" si="340"/>
        <v>468.06720000000001</v>
      </c>
      <c r="M1253" s="59">
        <f t="shared" si="341"/>
        <v>330.86289999999997</v>
      </c>
      <c r="N1253" s="4">
        <f t="shared" si="326"/>
        <v>0.81651156446039619</v>
      </c>
      <c r="O1253" s="8">
        <v>441.29</v>
      </c>
      <c r="Q1253" s="16">
        <v>1</v>
      </c>
      <c r="R1253" s="59">
        <f t="shared" si="327"/>
        <v>0</v>
      </c>
      <c r="S1253" s="6">
        <f t="shared" si="328"/>
        <v>573.25238290939478</v>
      </c>
      <c r="T1253" s="59">
        <f t="shared" si="329"/>
        <v>330.95527008261911</v>
      </c>
      <c r="U1253" s="6">
        <f t="shared" si="330"/>
        <v>468.06720000000001</v>
      </c>
      <c r="V1253" s="59">
        <f t="shared" si="331"/>
        <v>0</v>
      </c>
      <c r="W1253" s="6">
        <f t="shared" si="332"/>
        <v>330.95527008261911</v>
      </c>
      <c r="X1253" s="59">
        <f t="shared" si="339"/>
        <v>4.6705985069195322E-2</v>
      </c>
      <c r="Y1253" s="6">
        <f t="shared" si="333"/>
        <v>130.86289999999997</v>
      </c>
      <c r="Z1253" s="59">
        <f t="shared" si="334"/>
        <v>486.01646300536981</v>
      </c>
      <c r="AA1253" s="18">
        <f t="shared" si="335"/>
        <v>0.96306861110346487</v>
      </c>
      <c r="AB1253" s="8" t="s">
        <v>1267</v>
      </c>
      <c r="AS1253" s="2">
        <v>1</v>
      </c>
      <c r="AT1253" s="2">
        <v>0.9</v>
      </c>
    </row>
    <row r="1254" spans="2:46" x14ac:dyDescent="0.25">
      <c r="B1254" s="7" t="s">
        <v>1268</v>
      </c>
      <c r="C1254" s="21">
        <v>645.5</v>
      </c>
      <c r="D1254" s="16">
        <v>370.58</v>
      </c>
      <c r="E1254" s="21">
        <v>265.14</v>
      </c>
      <c r="F1254" s="4">
        <f t="shared" si="336"/>
        <v>455.66298511070659</v>
      </c>
      <c r="G1254" s="21">
        <v>0.81</v>
      </c>
      <c r="H1254" s="4">
        <v>108.8215</v>
      </c>
      <c r="I1254" s="59">
        <f t="shared" si="337"/>
        <v>87.057200000000009</v>
      </c>
      <c r="J1254" s="4">
        <f t="shared" si="338"/>
        <v>65.292899999999989</v>
      </c>
      <c r="K1254" s="59">
        <f t="shared" si="325"/>
        <v>564.4844851107066</v>
      </c>
      <c r="L1254" s="4">
        <f t="shared" si="340"/>
        <v>457.63720000000001</v>
      </c>
      <c r="M1254" s="59">
        <f t="shared" si="341"/>
        <v>330.43289999999996</v>
      </c>
      <c r="N1254" s="4">
        <f t="shared" si="326"/>
        <v>0.8107170561299808</v>
      </c>
      <c r="O1254" s="8">
        <v>443.4</v>
      </c>
      <c r="Q1254" s="16">
        <v>1</v>
      </c>
      <c r="R1254" s="59">
        <f t="shared" si="327"/>
        <v>0</v>
      </c>
      <c r="S1254" s="6">
        <f t="shared" si="328"/>
        <v>564.4844851107066</v>
      </c>
      <c r="T1254" s="59">
        <f t="shared" si="329"/>
        <v>330.47076588839059</v>
      </c>
      <c r="U1254" s="6">
        <f t="shared" si="330"/>
        <v>457.63720000000001</v>
      </c>
      <c r="V1254" s="59">
        <f t="shared" si="331"/>
        <v>0</v>
      </c>
      <c r="W1254" s="6">
        <f t="shared" si="332"/>
        <v>330.47076588839059</v>
      </c>
      <c r="X1254" s="59">
        <f t="shared" si="339"/>
        <v>-0.48450419422852065</v>
      </c>
      <c r="Y1254" s="6">
        <f t="shared" si="333"/>
        <v>130.43289999999996</v>
      </c>
      <c r="Z1254" s="59">
        <f t="shared" si="334"/>
        <v>475.86190037262912</v>
      </c>
      <c r="AA1254" s="18">
        <f t="shared" si="335"/>
        <v>0.96170170303956237</v>
      </c>
      <c r="AB1254" s="8" t="s">
        <v>1268</v>
      </c>
      <c r="AS1254" s="2">
        <v>1</v>
      </c>
      <c r="AT1254" s="2">
        <v>0.9</v>
      </c>
    </row>
    <row r="1255" spans="2:46" x14ac:dyDescent="0.25">
      <c r="B1255" s="7" t="s">
        <v>1269</v>
      </c>
      <c r="C1255" s="21">
        <v>635.70000000000005</v>
      </c>
      <c r="D1255" s="16">
        <v>377.74</v>
      </c>
      <c r="E1255" s="21">
        <v>266.77999999999997</v>
      </c>
      <c r="F1255" s="4">
        <f t="shared" si="336"/>
        <v>462.44899826899831</v>
      </c>
      <c r="G1255" s="21">
        <v>0.81</v>
      </c>
      <c r="H1255" s="4">
        <v>108.8215</v>
      </c>
      <c r="I1255" s="59">
        <f t="shared" si="337"/>
        <v>87.057200000000009</v>
      </c>
      <c r="J1255" s="4">
        <f t="shared" si="338"/>
        <v>65.292899999999989</v>
      </c>
      <c r="K1255" s="59">
        <f t="shared" si="325"/>
        <v>571.27049826899827</v>
      </c>
      <c r="L1255" s="4">
        <f t="shared" si="340"/>
        <v>464.79720000000003</v>
      </c>
      <c r="M1255" s="59">
        <f t="shared" si="341"/>
        <v>332.07289999999995</v>
      </c>
      <c r="N1255" s="4">
        <f t="shared" si="326"/>
        <v>0.81362017014422761</v>
      </c>
      <c r="O1255" s="8">
        <v>443.45</v>
      </c>
      <c r="Q1255" s="16">
        <v>1</v>
      </c>
      <c r="R1255" s="59">
        <f t="shared" si="327"/>
        <v>0</v>
      </c>
      <c r="S1255" s="6">
        <f t="shared" si="328"/>
        <v>571.27049826899827</v>
      </c>
      <c r="T1255" s="59">
        <f t="shared" si="329"/>
        <v>332.13482964704184</v>
      </c>
      <c r="U1255" s="6">
        <f t="shared" si="330"/>
        <v>464.79720000000003</v>
      </c>
      <c r="V1255" s="59">
        <f t="shared" si="331"/>
        <v>0</v>
      </c>
      <c r="W1255" s="6">
        <f t="shared" si="332"/>
        <v>332.13482964704184</v>
      </c>
      <c r="X1255" s="59">
        <f t="shared" si="339"/>
        <v>1.6640637586512526</v>
      </c>
      <c r="Y1255" s="6">
        <f t="shared" si="333"/>
        <v>132.07289999999995</v>
      </c>
      <c r="Z1255" s="59">
        <f t="shared" si="334"/>
        <v>483.19735930802648</v>
      </c>
      <c r="AA1255" s="18">
        <f t="shared" si="335"/>
        <v>0.96191999200000433</v>
      </c>
      <c r="AB1255" s="8" t="s">
        <v>1269</v>
      </c>
      <c r="AS1255" s="2">
        <v>1</v>
      </c>
      <c r="AT1255" s="2">
        <v>0.9</v>
      </c>
    </row>
    <row r="1256" spans="2:46" x14ac:dyDescent="0.25">
      <c r="B1256" s="7" t="s">
        <v>1270</v>
      </c>
      <c r="C1256" s="21">
        <v>564.94000000000005</v>
      </c>
      <c r="D1256" s="16">
        <v>374.86</v>
      </c>
      <c r="E1256" s="21">
        <v>265.87</v>
      </c>
      <c r="F1256" s="4">
        <f t="shared" si="336"/>
        <v>459.57249319340252</v>
      </c>
      <c r="G1256" s="21">
        <v>0.81</v>
      </c>
      <c r="H1256" s="4">
        <v>108.8215</v>
      </c>
      <c r="I1256" s="59">
        <f t="shared" si="337"/>
        <v>87.057200000000009</v>
      </c>
      <c r="J1256" s="4">
        <f t="shared" si="338"/>
        <v>65.292899999999989</v>
      </c>
      <c r="K1256" s="59">
        <f t="shared" si="325"/>
        <v>568.39399319340248</v>
      </c>
      <c r="L1256" s="4">
        <f t="shared" si="340"/>
        <v>461.91720000000004</v>
      </c>
      <c r="M1256" s="59">
        <f t="shared" si="341"/>
        <v>331.16289999999998</v>
      </c>
      <c r="N1256" s="4">
        <f t="shared" si="326"/>
        <v>0.81267079795269315</v>
      </c>
      <c r="O1256" s="8">
        <v>442.8</v>
      </c>
      <c r="Q1256" s="16">
        <v>1</v>
      </c>
      <c r="R1256" s="59">
        <f t="shared" si="327"/>
        <v>0</v>
      </c>
      <c r="S1256" s="6">
        <f t="shared" si="328"/>
        <v>568.39399319340248</v>
      </c>
      <c r="T1256" s="59">
        <f t="shared" si="329"/>
        <v>331.21629163207177</v>
      </c>
      <c r="U1256" s="6">
        <f t="shared" si="330"/>
        <v>461.91720000000004</v>
      </c>
      <c r="V1256" s="59">
        <f t="shared" si="331"/>
        <v>0</v>
      </c>
      <c r="W1256" s="6">
        <f t="shared" si="332"/>
        <v>331.21629163207177</v>
      </c>
      <c r="X1256" s="59">
        <f t="shared" si="339"/>
        <v>-0.91853801497006771</v>
      </c>
      <c r="Y1256" s="6">
        <f t="shared" si="333"/>
        <v>131.16289999999998</v>
      </c>
      <c r="Z1256" s="59">
        <f t="shared" si="334"/>
        <v>480.17830645735137</v>
      </c>
      <c r="AA1256" s="18">
        <f t="shared" si="335"/>
        <v>0.96197015522821572</v>
      </c>
      <c r="AB1256" s="8" t="s">
        <v>1270</v>
      </c>
      <c r="AS1256" s="2">
        <v>1</v>
      </c>
      <c r="AT1256" s="2">
        <v>0.9</v>
      </c>
    </row>
    <row r="1257" spans="2:46" x14ac:dyDescent="0.25">
      <c r="B1257" s="7" t="s">
        <v>1271</v>
      </c>
      <c r="C1257" s="21">
        <v>554.44000000000005</v>
      </c>
      <c r="D1257" s="16">
        <v>374.33</v>
      </c>
      <c r="E1257" s="21">
        <v>268.79000000000002</v>
      </c>
      <c r="F1257" s="4">
        <f t="shared" si="336"/>
        <v>460.83729558272518</v>
      </c>
      <c r="G1257" s="21">
        <v>0.81</v>
      </c>
      <c r="H1257" s="4">
        <v>108.8215</v>
      </c>
      <c r="I1257" s="59">
        <f t="shared" si="337"/>
        <v>87.057200000000009</v>
      </c>
      <c r="J1257" s="4">
        <f t="shared" si="338"/>
        <v>65.292899999999989</v>
      </c>
      <c r="K1257" s="59">
        <f t="shared" si="325"/>
        <v>569.65879558272513</v>
      </c>
      <c r="L1257" s="4">
        <f t="shared" si="340"/>
        <v>461.38720000000001</v>
      </c>
      <c r="M1257" s="59">
        <f t="shared" si="341"/>
        <v>334.0829</v>
      </c>
      <c r="N1257" s="4">
        <f t="shared" si="326"/>
        <v>0.8099360592300342</v>
      </c>
      <c r="O1257" s="8">
        <v>444.06</v>
      </c>
      <c r="Q1257" s="16">
        <v>1</v>
      </c>
      <c r="R1257" s="59">
        <f t="shared" si="327"/>
        <v>0</v>
      </c>
      <c r="S1257" s="6">
        <f t="shared" si="328"/>
        <v>569.65879558272513</v>
      </c>
      <c r="T1257" s="59">
        <f t="shared" si="329"/>
        <v>334.11524218586766</v>
      </c>
      <c r="U1257" s="6">
        <f t="shared" si="330"/>
        <v>461.38720000000001</v>
      </c>
      <c r="V1257" s="59">
        <f t="shared" si="331"/>
        <v>0</v>
      </c>
      <c r="W1257" s="6">
        <f t="shared" si="332"/>
        <v>334.11524218586766</v>
      </c>
      <c r="X1257" s="59">
        <f t="shared" si="339"/>
        <v>2.8989505537958848</v>
      </c>
      <c r="Y1257" s="6">
        <f t="shared" si="333"/>
        <v>134.0829</v>
      </c>
      <c r="Z1257" s="59">
        <f t="shared" si="334"/>
        <v>480.4751527355499</v>
      </c>
      <c r="AA1257" s="18">
        <f t="shared" si="335"/>
        <v>0.96027275785881117</v>
      </c>
      <c r="AB1257" s="8" t="s">
        <v>1271</v>
      </c>
      <c r="AS1257" s="2">
        <v>1</v>
      </c>
      <c r="AT1257" s="2">
        <v>0.9</v>
      </c>
    </row>
    <row r="1258" spans="2:46" x14ac:dyDescent="0.25">
      <c r="B1258" s="7" t="s">
        <v>1272</v>
      </c>
      <c r="C1258" s="21">
        <v>623.26</v>
      </c>
      <c r="D1258" s="16">
        <v>385.43</v>
      </c>
      <c r="E1258" s="21">
        <v>269.60000000000002</v>
      </c>
      <c r="F1258" s="4">
        <f t="shared" si="336"/>
        <v>470.36203598930047</v>
      </c>
      <c r="G1258" s="21">
        <v>0.82</v>
      </c>
      <c r="H1258" s="4">
        <v>108.8215</v>
      </c>
      <c r="I1258" s="59">
        <f t="shared" si="337"/>
        <v>87.057200000000009</v>
      </c>
      <c r="J1258" s="4">
        <f t="shared" si="338"/>
        <v>65.292899999999989</v>
      </c>
      <c r="K1258" s="59">
        <f t="shared" si="325"/>
        <v>579.18353598930048</v>
      </c>
      <c r="L1258" s="4">
        <f t="shared" si="340"/>
        <v>472.48720000000003</v>
      </c>
      <c r="M1258" s="59">
        <f t="shared" si="341"/>
        <v>334.8929</v>
      </c>
      <c r="N1258" s="4">
        <f t="shared" si="326"/>
        <v>0.81578147623438058</v>
      </c>
      <c r="O1258" s="8">
        <v>444.99</v>
      </c>
      <c r="Q1258" s="16">
        <v>1</v>
      </c>
      <c r="R1258" s="59">
        <f t="shared" si="327"/>
        <v>0</v>
      </c>
      <c r="S1258" s="6">
        <f t="shared" si="328"/>
        <v>579.18353598930048</v>
      </c>
      <c r="T1258" s="59">
        <f t="shared" si="329"/>
        <v>334.97673680007875</v>
      </c>
      <c r="U1258" s="6">
        <f t="shared" si="330"/>
        <v>472.48720000000003</v>
      </c>
      <c r="V1258" s="59">
        <f t="shared" si="331"/>
        <v>0</v>
      </c>
      <c r="W1258" s="6">
        <f t="shared" si="332"/>
        <v>334.97673680007875</v>
      </c>
      <c r="X1258" s="59">
        <f t="shared" si="339"/>
        <v>0.86149461421109663</v>
      </c>
      <c r="Y1258" s="6">
        <f t="shared" si="333"/>
        <v>134.8929</v>
      </c>
      <c r="Z1258" s="59">
        <f t="shared" si="334"/>
        <v>491.36569745379052</v>
      </c>
      <c r="AA1258" s="18">
        <f t="shared" si="335"/>
        <v>0.96157953729448953</v>
      </c>
      <c r="AB1258" s="8" t="s">
        <v>1272</v>
      </c>
      <c r="AS1258" s="2">
        <v>1</v>
      </c>
      <c r="AT1258" s="2">
        <v>0.9</v>
      </c>
    </row>
    <row r="1259" spans="2:46" x14ac:dyDescent="0.25">
      <c r="B1259" s="7" t="s">
        <v>1273</v>
      </c>
      <c r="C1259" s="21">
        <v>472.3</v>
      </c>
      <c r="D1259" s="16">
        <v>333.53</v>
      </c>
      <c r="E1259" s="21">
        <v>259.11</v>
      </c>
      <c r="F1259" s="4">
        <f t="shared" si="336"/>
        <v>422.35086480318705</v>
      </c>
      <c r="G1259" s="21">
        <v>0.79</v>
      </c>
      <c r="H1259" s="4">
        <v>108.8215</v>
      </c>
      <c r="I1259" s="59">
        <f t="shared" si="337"/>
        <v>87.057200000000009</v>
      </c>
      <c r="J1259" s="4">
        <f t="shared" si="338"/>
        <v>65.292899999999989</v>
      </c>
      <c r="K1259" s="59">
        <f t="shared" si="325"/>
        <v>531.17236480318707</v>
      </c>
      <c r="L1259" s="4">
        <f t="shared" si="340"/>
        <v>420.5872</v>
      </c>
      <c r="M1259" s="59">
        <f t="shared" si="341"/>
        <v>324.40289999999999</v>
      </c>
      <c r="N1259" s="4">
        <f t="shared" si="326"/>
        <v>0.79180926544595054</v>
      </c>
      <c r="O1259" s="8">
        <v>445.83</v>
      </c>
      <c r="Q1259" s="16">
        <v>1</v>
      </c>
      <c r="R1259" s="59">
        <f t="shared" si="327"/>
        <v>0</v>
      </c>
      <c r="S1259" s="6">
        <f t="shared" si="328"/>
        <v>531.17236480318707</v>
      </c>
      <c r="T1259" s="59">
        <f t="shared" si="329"/>
        <v>324.42331655842798</v>
      </c>
      <c r="U1259" s="6">
        <f t="shared" si="330"/>
        <v>420.5872</v>
      </c>
      <c r="V1259" s="59">
        <f t="shared" si="331"/>
        <v>0</v>
      </c>
      <c r="W1259" s="6">
        <f t="shared" si="332"/>
        <v>324.42331655842798</v>
      </c>
      <c r="X1259" s="59">
        <f t="shared" si="339"/>
        <v>-10.55342024165077</v>
      </c>
      <c r="Y1259" s="6">
        <f t="shared" si="333"/>
        <v>124.40289999999999</v>
      </c>
      <c r="Z1259" s="59">
        <f t="shared" si="334"/>
        <v>438.59967434124934</v>
      </c>
      <c r="AA1259" s="18">
        <f t="shared" si="335"/>
        <v>0.95893185655392243</v>
      </c>
      <c r="AB1259" s="8" t="s">
        <v>1273</v>
      </c>
      <c r="AS1259" s="2">
        <v>1</v>
      </c>
      <c r="AT1259" s="2">
        <v>0.9</v>
      </c>
    </row>
    <row r="1260" spans="2:46" x14ac:dyDescent="0.25">
      <c r="B1260" s="7" t="s">
        <v>1274</v>
      </c>
      <c r="C1260" s="21">
        <v>515.52</v>
      </c>
      <c r="D1260" s="16">
        <v>288.91000000000003</v>
      </c>
      <c r="E1260" s="21">
        <v>227.63</v>
      </c>
      <c r="F1260" s="4">
        <f t="shared" si="336"/>
        <v>367.81028397803129</v>
      </c>
      <c r="G1260" s="21">
        <v>0.78</v>
      </c>
      <c r="H1260" s="4">
        <v>108.8215</v>
      </c>
      <c r="I1260" s="59">
        <f t="shared" si="337"/>
        <v>87.057200000000009</v>
      </c>
      <c r="J1260" s="4">
        <f t="shared" si="338"/>
        <v>65.292899999999989</v>
      </c>
      <c r="K1260" s="59">
        <f t="shared" si="325"/>
        <v>476.63178397803131</v>
      </c>
      <c r="L1260" s="4">
        <f t="shared" si="340"/>
        <v>375.96720000000005</v>
      </c>
      <c r="M1260" s="59">
        <f t="shared" si="341"/>
        <v>292.92289999999997</v>
      </c>
      <c r="N1260" s="4">
        <f t="shared" si="326"/>
        <v>0.78880010238118936</v>
      </c>
      <c r="O1260" s="8">
        <v>449.98</v>
      </c>
      <c r="Q1260" s="16">
        <v>1</v>
      </c>
      <c r="R1260" s="59">
        <f t="shared" si="327"/>
        <v>0</v>
      </c>
      <c r="S1260" s="6">
        <f t="shared" si="328"/>
        <v>476.63178397803131</v>
      </c>
      <c r="T1260" s="59">
        <f t="shared" si="329"/>
        <v>292.96163916499489</v>
      </c>
      <c r="U1260" s="6">
        <f t="shared" si="330"/>
        <v>375.96720000000005</v>
      </c>
      <c r="V1260" s="59">
        <f t="shared" si="331"/>
        <v>0</v>
      </c>
      <c r="W1260" s="6">
        <f t="shared" si="332"/>
        <v>292.96163916499489</v>
      </c>
      <c r="X1260" s="59">
        <f t="shared" si="339"/>
        <v>-31.461677393433092</v>
      </c>
      <c r="Y1260" s="6">
        <f t="shared" si="333"/>
        <v>92.92289999999997</v>
      </c>
      <c r="Z1260" s="59">
        <f t="shared" si="334"/>
        <v>387.28026133570251</v>
      </c>
      <c r="AA1260" s="18">
        <f t="shared" si="335"/>
        <v>0.97078843807664117</v>
      </c>
      <c r="AB1260" s="8" t="s">
        <v>1274</v>
      </c>
      <c r="AS1260" s="2">
        <v>1</v>
      </c>
      <c r="AT1260" s="2">
        <v>0.9</v>
      </c>
    </row>
    <row r="1261" spans="2:46" x14ac:dyDescent="0.25">
      <c r="B1261" s="7" t="s">
        <v>1275</v>
      </c>
      <c r="C1261" s="21">
        <v>409.54</v>
      </c>
      <c r="D1261" s="16">
        <v>290.43</v>
      </c>
      <c r="E1261" s="21">
        <v>229.73</v>
      </c>
      <c r="F1261" s="4">
        <f t="shared" si="336"/>
        <v>370.30454736608351</v>
      </c>
      <c r="G1261" s="21">
        <v>0.78</v>
      </c>
      <c r="H1261" s="4">
        <v>108.8215</v>
      </c>
      <c r="I1261" s="59">
        <f t="shared" si="337"/>
        <v>87.057200000000009</v>
      </c>
      <c r="J1261" s="4">
        <f t="shared" si="338"/>
        <v>65.292899999999989</v>
      </c>
      <c r="K1261" s="59">
        <f t="shared" si="325"/>
        <v>479.12604736608353</v>
      </c>
      <c r="L1261" s="4">
        <f t="shared" si="340"/>
        <v>377.48720000000003</v>
      </c>
      <c r="M1261" s="59">
        <f t="shared" si="341"/>
        <v>295.02289999999999</v>
      </c>
      <c r="N1261" s="4">
        <f t="shared" si="326"/>
        <v>0.78786616189032865</v>
      </c>
      <c r="O1261" s="8">
        <v>450.87</v>
      </c>
      <c r="Q1261" s="16">
        <v>1</v>
      </c>
      <c r="R1261" s="59">
        <f t="shared" si="327"/>
        <v>0</v>
      </c>
      <c r="S1261" s="6">
        <f t="shared" si="328"/>
        <v>479.12604736608353</v>
      </c>
      <c r="T1261" s="59">
        <f t="shared" si="329"/>
        <v>295.06809909037349</v>
      </c>
      <c r="U1261" s="6">
        <f t="shared" si="330"/>
        <v>377.48720000000003</v>
      </c>
      <c r="V1261" s="59">
        <f t="shared" si="331"/>
        <v>0</v>
      </c>
      <c r="W1261" s="6">
        <f t="shared" si="332"/>
        <v>295.06809909037349</v>
      </c>
      <c r="X1261" s="59">
        <f t="shared" si="339"/>
        <v>2.1064599253786014</v>
      </c>
      <c r="Y1261" s="6">
        <f t="shared" si="333"/>
        <v>95.022899999999993</v>
      </c>
      <c r="Z1261" s="59">
        <f t="shared" si="334"/>
        <v>389.26332692439706</v>
      </c>
      <c r="AA1261" s="18">
        <f t="shared" si="335"/>
        <v>0.96974765894994208</v>
      </c>
      <c r="AB1261" s="8" t="s">
        <v>1275</v>
      </c>
      <c r="AS1261" s="2">
        <v>1</v>
      </c>
      <c r="AT1261" s="2">
        <v>0.9</v>
      </c>
    </row>
    <row r="1262" spans="2:46" x14ac:dyDescent="0.25">
      <c r="B1262" s="7" t="s">
        <v>1276</v>
      </c>
      <c r="C1262" s="21">
        <v>501.32</v>
      </c>
      <c r="D1262" s="16">
        <v>297.26</v>
      </c>
      <c r="E1262" s="21">
        <v>230.38</v>
      </c>
      <c r="F1262" s="4">
        <f t="shared" si="336"/>
        <v>376.08303870289069</v>
      </c>
      <c r="G1262" s="21">
        <v>0.78</v>
      </c>
      <c r="H1262" s="4">
        <v>108.8215</v>
      </c>
      <c r="I1262" s="59">
        <f t="shared" si="337"/>
        <v>87.057200000000009</v>
      </c>
      <c r="J1262" s="4">
        <f t="shared" si="338"/>
        <v>65.292899999999989</v>
      </c>
      <c r="K1262" s="59">
        <f t="shared" si="325"/>
        <v>484.9045387028907</v>
      </c>
      <c r="L1262" s="4">
        <f t="shared" si="340"/>
        <v>384.31720000000001</v>
      </c>
      <c r="M1262" s="59">
        <f t="shared" si="341"/>
        <v>295.67289999999997</v>
      </c>
      <c r="N1262" s="4">
        <f t="shared" si="326"/>
        <v>0.79256259598650147</v>
      </c>
      <c r="O1262" s="8">
        <v>451.31</v>
      </c>
      <c r="Q1262" s="16">
        <v>1</v>
      </c>
      <c r="R1262" s="59">
        <f t="shared" si="327"/>
        <v>0</v>
      </c>
      <c r="S1262" s="6">
        <f t="shared" si="328"/>
        <v>484.9045387028907</v>
      </c>
      <c r="T1262" s="59">
        <f t="shared" si="329"/>
        <v>295.69021194287643</v>
      </c>
      <c r="U1262" s="6">
        <f t="shared" si="330"/>
        <v>384.31720000000001</v>
      </c>
      <c r="V1262" s="59">
        <f t="shared" si="331"/>
        <v>0</v>
      </c>
      <c r="W1262" s="6">
        <f t="shared" si="332"/>
        <v>295.69021194287643</v>
      </c>
      <c r="X1262" s="59">
        <f t="shared" si="339"/>
        <v>0.62211285250293713</v>
      </c>
      <c r="Y1262" s="6">
        <f t="shared" si="333"/>
        <v>95.67289999999997</v>
      </c>
      <c r="Z1262" s="59">
        <f t="shared" si="334"/>
        <v>396.04673210399051</v>
      </c>
      <c r="AA1262" s="18">
        <f t="shared" si="335"/>
        <v>0.97038346449249158</v>
      </c>
      <c r="AB1262" s="8" t="s">
        <v>1276</v>
      </c>
      <c r="AS1262" s="2">
        <v>1</v>
      </c>
      <c r="AT1262" s="2">
        <v>0.9</v>
      </c>
    </row>
    <row r="1263" spans="2:46" x14ac:dyDescent="0.25">
      <c r="B1263" s="7" t="s">
        <v>1277</v>
      </c>
      <c r="C1263" s="21">
        <v>509.18</v>
      </c>
      <c r="D1263" s="16">
        <v>302.2</v>
      </c>
      <c r="E1263" s="21">
        <v>231.22</v>
      </c>
      <c r="F1263" s="4">
        <f t="shared" si="336"/>
        <v>380.5095641373552</v>
      </c>
      <c r="G1263" s="21">
        <v>0.79</v>
      </c>
      <c r="H1263" s="4">
        <v>108.8215</v>
      </c>
      <c r="I1263" s="59">
        <f t="shared" si="337"/>
        <v>87.057200000000009</v>
      </c>
      <c r="J1263" s="4">
        <f t="shared" si="338"/>
        <v>65.292899999999989</v>
      </c>
      <c r="K1263" s="59">
        <f t="shared" si="325"/>
        <v>489.33106413735521</v>
      </c>
      <c r="L1263" s="4">
        <f t="shared" si="340"/>
        <v>389.25720000000001</v>
      </c>
      <c r="M1263" s="59">
        <f t="shared" si="341"/>
        <v>296.5129</v>
      </c>
      <c r="N1263" s="4">
        <f t="shared" si="326"/>
        <v>0.79548843007999903</v>
      </c>
      <c r="O1263" s="8">
        <v>452.52</v>
      </c>
      <c r="Q1263" s="16">
        <v>1</v>
      </c>
      <c r="R1263" s="59">
        <f t="shared" si="327"/>
        <v>0</v>
      </c>
      <c r="S1263" s="6">
        <f t="shared" si="328"/>
        <v>489.33106413735521</v>
      </c>
      <c r="T1263" s="59">
        <f t="shared" si="329"/>
        <v>296.51934604331706</v>
      </c>
      <c r="U1263" s="6">
        <f t="shared" si="330"/>
        <v>389.25720000000001</v>
      </c>
      <c r="V1263" s="59">
        <f t="shared" si="331"/>
        <v>0</v>
      </c>
      <c r="W1263" s="6">
        <f t="shared" si="332"/>
        <v>296.51934604331706</v>
      </c>
      <c r="X1263" s="59">
        <f t="shared" si="339"/>
        <v>0.8291341004406263</v>
      </c>
      <c r="Y1263" s="6">
        <f t="shared" si="333"/>
        <v>96.512900000000002</v>
      </c>
      <c r="Z1263" s="59">
        <f t="shared" si="334"/>
        <v>401.04352334659387</v>
      </c>
      <c r="AA1263" s="18">
        <f t="shared" si="335"/>
        <v>0.97061086226193016</v>
      </c>
      <c r="AB1263" s="8" t="s">
        <v>1277</v>
      </c>
      <c r="AS1263" s="2">
        <v>1</v>
      </c>
      <c r="AT1263" s="2">
        <v>0.9</v>
      </c>
    </row>
    <row r="1264" spans="2:46" x14ac:dyDescent="0.25">
      <c r="B1264" s="7" t="s">
        <v>1278</v>
      </c>
      <c r="C1264" s="21">
        <v>537.84</v>
      </c>
      <c r="D1264" s="16">
        <v>298.64</v>
      </c>
      <c r="E1264" s="21">
        <v>231.67</v>
      </c>
      <c r="F1264" s="4">
        <f t="shared" si="336"/>
        <v>377.96407038235787</v>
      </c>
      <c r="G1264" s="21">
        <v>0.79</v>
      </c>
      <c r="H1264" s="4">
        <v>108.8215</v>
      </c>
      <c r="I1264" s="59">
        <f t="shared" si="337"/>
        <v>87.057200000000009</v>
      </c>
      <c r="J1264" s="4">
        <f t="shared" si="338"/>
        <v>65.292899999999989</v>
      </c>
      <c r="K1264" s="59">
        <f t="shared" si="325"/>
        <v>486.78557038235789</v>
      </c>
      <c r="L1264" s="4">
        <f t="shared" si="340"/>
        <v>385.69720000000001</v>
      </c>
      <c r="M1264" s="59">
        <f t="shared" si="341"/>
        <v>296.96289999999999</v>
      </c>
      <c r="N1264" s="4">
        <f t="shared" si="326"/>
        <v>0.7923349077439672</v>
      </c>
      <c r="O1264" s="8">
        <v>452.53</v>
      </c>
      <c r="Q1264" s="16">
        <v>1</v>
      </c>
      <c r="R1264" s="59">
        <f t="shared" si="327"/>
        <v>0</v>
      </c>
      <c r="S1264" s="6">
        <f t="shared" si="328"/>
        <v>486.78557038235789</v>
      </c>
      <c r="T1264" s="59">
        <f t="shared" si="329"/>
        <v>296.98124763128988</v>
      </c>
      <c r="U1264" s="6">
        <f t="shared" si="330"/>
        <v>385.69720000000001</v>
      </c>
      <c r="V1264" s="59">
        <f t="shared" si="331"/>
        <v>0</v>
      </c>
      <c r="W1264" s="6">
        <f t="shared" si="332"/>
        <v>296.98124763128988</v>
      </c>
      <c r="X1264" s="59">
        <f t="shared" si="339"/>
        <v>0.46190158797281811</v>
      </c>
      <c r="Y1264" s="6">
        <f t="shared" si="333"/>
        <v>96.962899999999991</v>
      </c>
      <c r="Z1264" s="59">
        <f t="shared" si="334"/>
        <v>397.6985467213201</v>
      </c>
      <c r="AA1264" s="18">
        <f t="shared" si="335"/>
        <v>0.96982300584133185</v>
      </c>
      <c r="AB1264" s="8" t="s">
        <v>1278</v>
      </c>
      <c r="AS1264" s="2">
        <v>1</v>
      </c>
      <c r="AT1264" s="2">
        <v>0.9</v>
      </c>
    </row>
    <row r="1265" spans="2:46" x14ac:dyDescent="0.25">
      <c r="B1265" s="7" t="s">
        <v>1279</v>
      </c>
      <c r="C1265" s="21">
        <v>459.82</v>
      </c>
      <c r="D1265" s="16">
        <v>297.73</v>
      </c>
      <c r="E1265" s="21">
        <v>232.46</v>
      </c>
      <c r="F1265" s="4">
        <f t="shared" si="336"/>
        <v>377.73112725853031</v>
      </c>
      <c r="G1265" s="21">
        <v>0.78</v>
      </c>
      <c r="H1265" s="4">
        <v>108.8215</v>
      </c>
      <c r="I1265" s="59">
        <f t="shared" si="337"/>
        <v>87.057200000000009</v>
      </c>
      <c r="J1265" s="4">
        <f t="shared" si="338"/>
        <v>65.292899999999989</v>
      </c>
      <c r="K1265" s="59">
        <f t="shared" si="325"/>
        <v>486.55262725853032</v>
      </c>
      <c r="L1265" s="4">
        <f t="shared" si="340"/>
        <v>384.78720000000004</v>
      </c>
      <c r="M1265" s="59">
        <f t="shared" si="341"/>
        <v>297.75290000000001</v>
      </c>
      <c r="N1265" s="4">
        <f t="shared" si="326"/>
        <v>0.79084394666220326</v>
      </c>
      <c r="O1265" s="8">
        <v>455.02</v>
      </c>
      <c r="Q1265" s="16">
        <v>1</v>
      </c>
      <c r="R1265" s="59">
        <f t="shared" si="327"/>
        <v>0</v>
      </c>
      <c r="S1265" s="6">
        <f t="shared" si="328"/>
        <v>486.55262725853038</v>
      </c>
      <c r="T1265" s="59">
        <f t="shared" si="329"/>
        <v>297.77889416199116</v>
      </c>
      <c r="U1265" s="6">
        <f t="shared" si="330"/>
        <v>384.78720000000004</v>
      </c>
      <c r="V1265" s="59">
        <f t="shared" si="331"/>
        <v>0</v>
      </c>
      <c r="W1265" s="6">
        <f t="shared" si="332"/>
        <v>297.77889416199116</v>
      </c>
      <c r="X1265" s="59">
        <f t="shared" si="339"/>
        <v>0.79764653070128588</v>
      </c>
      <c r="Y1265" s="6">
        <f t="shared" si="333"/>
        <v>97.752900000000011</v>
      </c>
      <c r="Z1265" s="59">
        <f t="shared" si="334"/>
        <v>397.00984716030666</v>
      </c>
      <c r="AA1265" s="18">
        <f t="shared" si="335"/>
        <v>0.96921323929939884</v>
      </c>
      <c r="AB1265" s="8" t="s">
        <v>1279</v>
      </c>
      <c r="AS1265" s="2">
        <v>1</v>
      </c>
      <c r="AT1265" s="2">
        <v>0.9</v>
      </c>
    </row>
    <row r="1266" spans="2:46" x14ac:dyDescent="0.25">
      <c r="B1266" s="7" t="s">
        <v>1280</v>
      </c>
      <c r="C1266" s="21">
        <v>513.08000000000004</v>
      </c>
      <c r="D1266" s="16">
        <v>303.92</v>
      </c>
      <c r="E1266" s="21">
        <v>234.84</v>
      </c>
      <c r="F1266" s="4">
        <f t="shared" si="336"/>
        <v>384.07966881885329</v>
      </c>
      <c r="G1266" s="21">
        <v>0.79</v>
      </c>
      <c r="H1266" s="4">
        <v>108.8215</v>
      </c>
      <c r="I1266" s="59">
        <f t="shared" si="337"/>
        <v>87.057200000000009</v>
      </c>
      <c r="J1266" s="4">
        <f t="shared" si="338"/>
        <v>65.292899999999989</v>
      </c>
      <c r="K1266" s="59">
        <f t="shared" si="325"/>
        <v>492.90116881885331</v>
      </c>
      <c r="L1266" s="4">
        <f t="shared" si="340"/>
        <v>390.97720000000004</v>
      </c>
      <c r="M1266" s="59">
        <f t="shared" si="341"/>
        <v>300.13290000000001</v>
      </c>
      <c r="N1266" s="4">
        <f t="shared" si="326"/>
        <v>0.79321621601528103</v>
      </c>
      <c r="O1266" s="8">
        <v>455.6</v>
      </c>
      <c r="Q1266" s="16">
        <v>1</v>
      </c>
      <c r="R1266" s="59">
        <f t="shared" si="327"/>
        <v>0</v>
      </c>
      <c r="S1266" s="6">
        <f t="shared" si="328"/>
        <v>492.90116881885331</v>
      </c>
      <c r="T1266" s="59">
        <f t="shared" si="329"/>
        <v>300.14728268493735</v>
      </c>
      <c r="U1266" s="6">
        <f t="shared" si="330"/>
        <v>390.97720000000004</v>
      </c>
      <c r="V1266" s="59">
        <f t="shared" si="331"/>
        <v>0</v>
      </c>
      <c r="W1266" s="6">
        <f t="shared" si="332"/>
        <v>300.14728268493735</v>
      </c>
      <c r="X1266" s="59">
        <f t="shared" si="339"/>
        <v>2.3683885229461907</v>
      </c>
      <c r="Y1266" s="6">
        <f t="shared" si="333"/>
        <v>100.13290000000001</v>
      </c>
      <c r="Z1266" s="59">
        <f t="shared" si="334"/>
        <v>403.59604629164795</v>
      </c>
      <c r="AA1266" s="18">
        <f t="shared" si="335"/>
        <v>0.96873396950343449</v>
      </c>
      <c r="AB1266" s="8" t="s">
        <v>1280</v>
      </c>
      <c r="AS1266" s="2">
        <v>1</v>
      </c>
      <c r="AT1266" s="2">
        <v>0.9</v>
      </c>
    </row>
    <row r="1267" spans="2:46" x14ac:dyDescent="0.25">
      <c r="B1267" s="7" t="s">
        <v>1281</v>
      </c>
      <c r="C1267" s="21">
        <v>544.34</v>
      </c>
      <c r="D1267" s="16">
        <v>299.52999999999997</v>
      </c>
      <c r="E1267" s="21">
        <v>234.32</v>
      </c>
      <c r="F1267" s="4">
        <f t="shared" si="336"/>
        <v>380.29473214863231</v>
      </c>
      <c r="G1267" s="21">
        <v>0.78</v>
      </c>
      <c r="H1267" s="4">
        <v>108.8215</v>
      </c>
      <c r="I1267" s="59">
        <f t="shared" si="337"/>
        <v>87.057200000000009</v>
      </c>
      <c r="J1267" s="4">
        <f t="shared" si="338"/>
        <v>65.292899999999989</v>
      </c>
      <c r="K1267" s="59">
        <f t="shared" si="325"/>
        <v>489.11623214863232</v>
      </c>
      <c r="L1267" s="4">
        <f t="shared" si="340"/>
        <v>386.5872</v>
      </c>
      <c r="M1267" s="59">
        <f t="shared" si="341"/>
        <v>299.61289999999997</v>
      </c>
      <c r="N1267" s="4">
        <f t="shared" si="326"/>
        <v>0.79037900317019971</v>
      </c>
      <c r="O1267" s="8">
        <v>454.95</v>
      </c>
      <c r="Q1267" s="16">
        <v>1</v>
      </c>
      <c r="R1267" s="59">
        <f t="shared" si="327"/>
        <v>0</v>
      </c>
      <c r="S1267" s="6">
        <f t="shared" si="328"/>
        <v>489.11623214863232</v>
      </c>
      <c r="T1267" s="59">
        <f t="shared" si="329"/>
        <v>299.64149470231047</v>
      </c>
      <c r="U1267" s="6">
        <f t="shared" si="330"/>
        <v>386.5872</v>
      </c>
      <c r="V1267" s="59">
        <f t="shared" si="331"/>
        <v>0</v>
      </c>
      <c r="W1267" s="6">
        <f t="shared" si="332"/>
        <v>299.64149470231047</v>
      </c>
      <c r="X1267" s="59">
        <f t="shared" si="339"/>
        <v>-0.50578798262688451</v>
      </c>
      <c r="Y1267" s="6">
        <f t="shared" si="333"/>
        <v>99.612899999999968</v>
      </c>
      <c r="Z1267" s="59">
        <f t="shared" si="334"/>
        <v>399.21472048291253</v>
      </c>
      <c r="AA1267" s="18">
        <f t="shared" si="335"/>
        <v>0.96836910105008756</v>
      </c>
      <c r="AB1267" s="8" t="s">
        <v>1281</v>
      </c>
      <c r="AS1267" s="2">
        <v>1</v>
      </c>
      <c r="AT1267" s="2">
        <v>0.9</v>
      </c>
    </row>
    <row r="1268" spans="2:46" x14ac:dyDescent="0.25">
      <c r="B1268" s="7" t="s">
        <v>1282</v>
      </c>
      <c r="C1268" s="21">
        <v>501.02</v>
      </c>
      <c r="D1268" s="16">
        <v>300.05</v>
      </c>
      <c r="E1268" s="21">
        <v>230.24</v>
      </c>
      <c r="F1268" s="4">
        <f t="shared" si="336"/>
        <v>378.20690117976432</v>
      </c>
      <c r="G1268" s="21">
        <v>0.79</v>
      </c>
      <c r="H1268" s="4">
        <v>108.8215</v>
      </c>
      <c r="I1268" s="59">
        <f t="shared" si="337"/>
        <v>87.057200000000009</v>
      </c>
      <c r="J1268" s="4">
        <f t="shared" si="338"/>
        <v>65.292899999999989</v>
      </c>
      <c r="K1268" s="59">
        <f t="shared" si="325"/>
        <v>487.02840117976433</v>
      </c>
      <c r="L1268" s="4">
        <f t="shared" si="340"/>
        <v>387.10720000000003</v>
      </c>
      <c r="M1268" s="59">
        <f t="shared" si="341"/>
        <v>295.53289999999998</v>
      </c>
      <c r="N1268" s="4">
        <f t="shared" si="326"/>
        <v>0.79483496047105695</v>
      </c>
      <c r="O1268" s="8">
        <v>452.63</v>
      </c>
      <c r="Q1268" s="16">
        <v>1</v>
      </c>
      <c r="R1268" s="59">
        <f t="shared" si="327"/>
        <v>0</v>
      </c>
      <c r="S1268" s="6">
        <f t="shared" si="328"/>
        <v>487.02840117976433</v>
      </c>
      <c r="T1268" s="59">
        <f t="shared" si="329"/>
        <v>295.54133258121004</v>
      </c>
      <c r="U1268" s="6">
        <f t="shared" si="330"/>
        <v>387.10720000000003</v>
      </c>
      <c r="V1268" s="59">
        <f t="shared" si="331"/>
        <v>0</v>
      </c>
      <c r="W1268" s="6">
        <f t="shared" si="332"/>
        <v>295.54133258121004</v>
      </c>
      <c r="X1268" s="59">
        <f t="shared" si="339"/>
        <v>-4.1001621211004249</v>
      </c>
      <c r="Y1268" s="6">
        <f t="shared" si="333"/>
        <v>95.532899999999984</v>
      </c>
      <c r="Z1268" s="59">
        <f t="shared" si="334"/>
        <v>398.72110462609078</v>
      </c>
      <c r="AA1268" s="18">
        <f t="shared" si="335"/>
        <v>0.97087210962413961</v>
      </c>
      <c r="AB1268" s="8" t="s">
        <v>1282</v>
      </c>
      <c r="AS1268" s="2">
        <v>1</v>
      </c>
      <c r="AT1268" s="2">
        <v>0.9</v>
      </c>
    </row>
    <row r="1269" spans="2:46" x14ac:dyDescent="0.25">
      <c r="B1269" s="7" t="s">
        <v>1283</v>
      </c>
      <c r="C1269" s="21">
        <v>468.08</v>
      </c>
      <c r="D1269" s="16">
        <v>296.14999999999998</v>
      </c>
      <c r="E1269" s="21">
        <v>229.33</v>
      </c>
      <c r="F1269" s="4">
        <f t="shared" si="336"/>
        <v>374.56250666611038</v>
      </c>
      <c r="G1269" s="21">
        <v>0.78</v>
      </c>
      <c r="H1269" s="4">
        <v>108.8215</v>
      </c>
      <c r="I1269" s="59">
        <f t="shared" si="337"/>
        <v>87.057200000000009</v>
      </c>
      <c r="J1269" s="4">
        <f t="shared" si="338"/>
        <v>65.292899999999989</v>
      </c>
      <c r="K1269" s="59">
        <f t="shared" si="325"/>
        <v>483.38400666611039</v>
      </c>
      <c r="L1269" s="4">
        <f t="shared" si="340"/>
        <v>383.2072</v>
      </c>
      <c r="M1269" s="59">
        <f t="shared" si="341"/>
        <v>294.62290000000002</v>
      </c>
      <c r="N1269" s="4">
        <f t="shared" si="326"/>
        <v>0.79275936877384967</v>
      </c>
      <c r="O1269" s="8">
        <v>452.8</v>
      </c>
      <c r="Q1269" s="16">
        <v>1</v>
      </c>
      <c r="R1269" s="59">
        <f t="shared" si="327"/>
        <v>0</v>
      </c>
      <c r="S1269" s="6">
        <f t="shared" si="328"/>
        <v>483.38400666611039</v>
      </c>
      <c r="T1269" s="59">
        <f t="shared" si="329"/>
        <v>294.63933846101105</v>
      </c>
      <c r="U1269" s="6">
        <f t="shared" si="330"/>
        <v>383.2072</v>
      </c>
      <c r="V1269" s="59">
        <f t="shared" si="331"/>
        <v>0</v>
      </c>
      <c r="W1269" s="6">
        <f t="shared" si="332"/>
        <v>294.63933846101105</v>
      </c>
      <c r="X1269" s="59">
        <f t="shared" si="339"/>
        <v>-0.90199412019899228</v>
      </c>
      <c r="Y1269" s="6">
        <f t="shared" si="333"/>
        <v>94.622900000000016</v>
      </c>
      <c r="Z1269" s="59">
        <f t="shared" si="334"/>
        <v>394.7166722299047</v>
      </c>
      <c r="AA1269" s="18">
        <f t="shared" si="335"/>
        <v>0.9708411804221917</v>
      </c>
      <c r="AB1269" s="8" t="s">
        <v>1283</v>
      </c>
      <c r="AS1269" s="2">
        <v>1</v>
      </c>
      <c r="AT1269" s="2">
        <v>0.9</v>
      </c>
    </row>
    <row r="1270" spans="2:46" x14ac:dyDescent="0.25">
      <c r="B1270" s="7" t="s">
        <v>1284</v>
      </c>
      <c r="C1270" s="21">
        <v>552.84</v>
      </c>
      <c r="D1270" s="16">
        <v>303.75</v>
      </c>
      <c r="E1270" s="21">
        <v>232.56</v>
      </c>
      <c r="F1270" s="4">
        <f t="shared" si="336"/>
        <v>382.55485371381707</v>
      </c>
      <c r="G1270" s="21">
        <v>0.79</v>
      </c>
      <c r="H1270" s="4">
        <v>108.8215</v>
      </c>
      <c r="I1270" s="59">
        <f t="shared" si="337"/>
        <v>87.057200000000009</v>
      </c>
      <c r="J1270" s="4">
        <f t="shared" si="338"/>
        <v>65.292899999999989</v>
      </c>
      <c r="K1270" s="59">
        <f t="shared" si="325"/>
        <v>491.37635371381708</v>
      </c>
      <c r="L1270" s="4">
        <f t="shared" si="340"/>
        <v>390.80720000000002</v>
      </c>
      <c r="M1270" s="59">
        <f t="shared" si="341"/>
        <v>297.85289999999998</v>
      </c>
      <c r="N1270" s="4">
        <f t="shared" si="326"/>
        <v>0.79533171884703746</v>
      </c>
      <c r="O1270" s="8">
        <v>453.16</v>
      </c>
      <c r="Q1270" s="16">
        <v>1</v>
      </c>
      <c r="R1270" s="59">
        <f t="shared" si="327"/>
        <v>0</v>
      </c>
      <c r="S1270" s="6">
        <f t="shared" si="328"/>
        <v>491.37635371381714</v>
      </c>
      <c r="T1270" s="59">
        <f t="shared" si="329"/>
        <v>297.85978818438429</v>
      </c>
      <c r="U1270" s="6">
        <f t="shared" si="330"/>
        <v>390.80720000000002</v>
      </c>
      <c r="V1270" s="59">
        <f t="shared" si="331"/>
        <v>0</v>
      </c>
      <c r="W1270" s="6">
        <f t="shared" si="332"/>
        <v>297.85978818438429</v>
      </c>
      <c r="X1270" s="59">
        <f t="shared" si="339"/>
        <v>3.2204497233732354</v>
      </c>
      <c r="Y1270" s="6">
        <f t="shared" si="333"/>
        <v>97.852899999999977</v>
      </c>
      <c r="Z1270" s="59">
        <f t="shared" si="334"/>
        <v>402.87151501471288</v>
      </c>
      <c r="AA1270" s="18">
        <f t="shared" si="335"/>
        <v>0.97005418709170277</v>
      </c>
      <c r="AB1270" s="8" t="s">
        <v>1284</v>
      </c>
      <c r="AS1270" s="2">
        <v>1</v>
      </c>
      <c r="AT1270" s="2">
        <v>0.9</v>
      </c>
    </row>
    <row r="1271" spans="2:46" x14ac:dyDescent="0.25">
      <c r="B1271" s="7" t="s">
        <v>1285</v>
      </c>
      <c r="C1271" s="21">
        <v>563.94000000000005</v>
      </c>
      <c r="D1271" s="16">
        <v>294.47000000000003</v>
      </c>
      <c r="E1271" s="21">
        <v>230.14</v>
      </c>
      <c r="F1271" s="4">
        <f t="shared" si="336"/>
        <v>373.73386319679412</v>
      </c>
      <c r="G1271" s="21">
        <v>0.78</v>
      </c>
      <c r="H1271" s="4">
        <v>108.8215</v>
      </c>
      <c r="I1271" s="59">
        <f t="shared" si="337"/>
        <v>87.057200000000009</v>
      </c>
      <c r="J1271" s="4">
        <f t="shared" si="338"/>
        <v>65.292899999999989</v>
      </c>
      <c r="K1271" s="59">
        <f t="shared" si="325"/>
        <v>482.55536319679413</v>
      </c>
      <c r="L1271" s="4">
        <f t="shared" si="340"/>
        <v>381.52720000000005</v>
      </c>
      <c r="M1271" s="59">
        <f t="shared" si="341"/>
        <v>295.43289999999996</v>
      </c>
      <c r="N1271" s="4">
        <f t="shared" si="326"/>
        <v>0.79063922836229439</v>
      </c>
      <c r="O1271" s="8">
        <v>453.78</v>
      </c>
      <c r="Q1271" s="16">
        <v>1</v>
      </c>
      <c r="R1271" s="59">
        <f t="shared" si="327"/>
        <v>0</v>
      </c>
      <c r="S1271" s="6">
        <f t="shared" si="328"/>
        <v>482.55536319679419</v>
      </c>
      <c r="T1271" s="59">
        <f t="shared" si="329"/>
        <v>295.46010595366323</v>
      </c>
      <c r="U1271" s="6">
        <f t="shared" si="330"/>
        <v>381.52720000000005</v>
      </c>
      <c r="V1271" s="59">
        <f t="shared" si="331"/>
        <v>0</v>
      </c>
      <c r="W1271" s="6">
        <f t="shared" si="332"/>
        <v>295.46010595366323</v>
      </c>
      <c r="X1271" s="59">
        <f t="shared" si="339"/>
        <v>-2.399682230721055</v>
      </c>
      <c r="Y1271" s="6">
        <f t="shared" si="333"/>
        <v>95.432899999999961</v>
      </c>
      <c r="Z1271" s="59">
        <f t="shared" si="334"/>
        <v>393.28163285646843</v>
      </c>
      <c r="AA1271" s="18">
        <f t="shared" si="335"/>
        <v>0.97011192012427827</v>
      </c>
      <c r="AB1271" s="8" t="s">
        <v>1285</v>
      </c>
      <c r="AS1271" s="2">
        <v>1</v>
      </c>
      <c r="AT1271" s="2">
        <v>0.9</v>
      </c>
    </row>
    <row r="1272" spans="2:46" x14ac:dyDescent="0.25">
      <c r="B1272" s="7" t="s">
        <v>1286</v>
      </c>
      <c r="C1272" s="21">
        <v>503.34</v>
      </c>
      <c r="D1272" s="16">
        <v>300.49</v>
      </c>
      <c r="E1272" s="21">
        <v>233.56</v>
      </c>
      <c r="F1272" s="4">
        <f t="shared" si="336"/>
        <v>380.58443701759535</v>
      </c>
      <c r="G1272" s="21">
        <v>0.78</v>
      </c>
      <c r="H1272" s="4">
        <v>108.8215</v>
      </c>
      <c r="I1272" s="59">
        <f t="shared" si="337"/>
        <v>87.057200000000009</v>
      </c>
      <c r="J1272" s="4">
        <f t="shared" si="338"/>
        <v>65.292899999999989</v>
      </c>
      <c r="K1272" s="59">
        <f t="shared" si="325"/>
        <v>489.40593701759536</v>
      </c>
      <c r="L1272" s="4">
        <f t="shared" si="340"/>
        <v>387.54720000000003</v>
      </c>
      <c r="M1272" s="59">
        <f t="shared" si="341"/>
        <v>298.85289999999998</v>
      </c>
      <c r="N1272" s="4">
        <f t="shared" si="326"/>
        <v>0.79187269848356323</v>
      </c>
      <c r="O1272" s="8">
        <v>453.98</v>
      </c>
      <c r="Q1272" s="16">
        <v>1</v>
      </c>
      <c r="R1272" s="59">
        <f t="shared" si="327"/>
        <v>0</v>
      </c>
      <c r="S1272" s="6">
        <f t="shared" si="328"/>
        <v>489.40593701759536</v>
      </c>
      <c r="T1272" s="59">
        <f t="shared" si="329"/>
        <v>298.87344974124159</v>
      </c>
      <c r="U1272" s="6">
        <f t="shared" si="330"/>
        <v>387.54720000000003</v>
      </c>
      <c r="V1272" s="59">
        <f t="shared" si="331"/>
        <v>0</v>
      </c>
      <c r="W1272" s="6">
        <f t="shared" si="332"/>
        <v>298.87344974124159</v>
      </c>
      <c r="X1272" s="59">
        <f t="shared" si="339"/>
        <v>3.4133437875783557</v>
      </c>
      <c r="Y1272" s="6">
        <f t="shared" si="333"/>
        <v>98.852899999999977</v>
      </c>
      <c r="Z1272" s="59">
        <f t="shared" si="334"/>
        <v>399.95590765264365</v>
      </c>
      <c r="AA1272" s="18">
        <f t="shared" si="335"/>
        <v>0.96897481093485838</v>
      </c>
      <c r="AB1272" s="8" t="s">
        <v>1286</v>
      </c>
      <c r="AS1272" s="2">
        <v>1</v>
      </c>
      <c r="AT1272" s="2">
        <v>0.9</v>
      </c>
    </row>
    <row r="1273" spans="2:46" x14ac:dyDescent="0.25">
      <c r="B1273" s="7" t="s">
        <v>1287</v>
      </c>
      <c r="C1273" s="21">
        <v>588.9</v>
      </c>
      <c r="D1273" s="16">
        <v>383.27</v>
      </c>
      <c r="E1273" s="21">
        <v>274.04000000000002</v>
      </c>
      <c r="F1273" s="4">
        <f t="shared" si="336"/>
        <v>471.16219553355506</v>
      </c>
      <c r="G1273" s="21">
        <v>0.81</v>
      </c>
      <c r="H1273" s="4">
        <v>108.8215</v>
      </c>
      <c r="I1273" s="59">
        <f t="shared" si="337"/>
        <v>87.057200000000009</v>
      </c>
      <c r="J1273" s="4">
        <f t="shared" si="338"/>
        <v>65.292899999999989</v>
      </c>
      <c r="K1273" s="59">
        <f t="shared" si="325"/>
        <v>579.98369553355508</v>
      </c>
      <c r="L1273" s="4">
        <f t="shared" si="340"/>
        <v>470.3272</v>
      </c>
      <c r="M1273" s="59">
        <f t="shared" si="341"/>
        <v>339.3329</v>
      </c>
      <c r="N1273" s="4">
        <f t="shared" si="326"/>
        <v>0.81093176174085935</v>
      </c>
      <c r="O1273" s="8">
        <v>450.23</v>
      </c>
      <c r="Q1273" s="16">
        <v>1</v>
      </c>
      <c r="R1273" s="59">
        <f t="shared" si="327"/>
        <v>0</v>
      </c>
      <c r="S1273" s="6">
        <f t="shared" si="328"/>
        <v>579.98369553355508</v>
      </c>
      <c r="T1273" s="59">
        <f t="shared" si="329"/>
        <v>339.37208492290506</v>
      </c>
      <c r="U1273" s="6">
        <f t="shared" si="330"/>
        <v>470.3272</v>
      </c>
      <c r="V1273" s="59">
        <f t="shared" si="331"/>
        <v>0</v>
      </c>
      <c r="W1273" s="6">
        <f t="shared" si="332"/>
        <v>339.37208492290506</v>
      </c>
      <c r="X1273" s="59">
        <f t="shared" si="339"/>
        <v>40.498635181663474</v>
      </c>
      <c r="Y1273" s="6">
        <f t="shared" si="333"/>
        <v>139.3329</v>
      </c>
      <c r="Z1273" s="59">
        <f t="shared" si="334"/>
        <v>490.53168305650757</v>
      </c>
      <c r="AA1273" s="18">
        <f t="shared" si="335"/>
        <v>0.95881105389439225</v>
      </c>
      <c r="AB1273" s="8" t="s">
        <v>1287</v>
      </c>
      <c r="AS1273" s="2">
        <v>1</v>
      </c>
      <c r="AT1273" s="2">
        <v>0.9</v>
      </c>
    </row>
    <row r="1274" spans="2:46" x14ac:dyDescent="0.25">
      <c r="B1274" s="7" t="s">
        <v>1288</v>
      </c>
      <c r="C1274" s="21">
        <v>720.94</v>
      </c>
      <c r="D1274" s="16">
        <v>393.62</v>
      </c>
      <c r="E1274" s="21">
        <v>279.45</v>
      </c>
      <c r="F1274" s="4">
        <f t="shared" si="336"/>
        <v>482.73078097424036</v>
      </c>
      <c r="G1274" s="21">
        <v>0.81</v>
      </c>
      <c r="H1274" s="4">
        <v>108.8215</v>
      </c>
      <c r="I1274" s="59">
        <f t="shared" si="337"/>
        <v>87.057200000000009</v>
      </c>
      <c r="J1274" s="4">
        <f t="shared" si="338"/>
        <v>65.292899999999989</v>
      </c>
      <c r="K1274" s="59">
        <f t="shared" si="325"/>
        <v>591.55228097424038</v>
      </c>
      <c r="L1274" s="4">
        <f t="shared" si="340"/>
        <v>480.67720000000003</v>
      </c>
      <c r="M1274" s="59">
        <f t="shared" si="341"/>
        <v>344.74289999999996</v>
      </c>
      <c r="N1274" s="4">
        <f t="shared" si="326"/>
        <v>0.81256926134806251</v>
      </c>
      <c r="O1274" s="8">
        <v>451.62</v>
      </c>
      <c r="Q1274" s="16">
        <v>1</v>
      </c>
      <c r="R1274" s="59">
        <f t="shared" si="327"/>
        <v>0</v>
      </c>
      <c r="S1274" s="6">
        <f t="shared" si="328"/>
        <v>591.55228097424038</v>
      </c>
      <c r="T1274" s="59">
        <f t="shared" si="329"/>
        <v>344.79491081799131</v>
      </c>
      <c r="U1274" s="6">
        <f t="shared" si="330"/>
        <v>480.67720000000003</v>
      </c>
      <c r="V1274" s="59">
        <f t="shared" si="331"/>
        <v>0</v>
      </c>
      <c r="W1274" s="6">
        <f t="shared" si="332"/>
        <v>344.79491081799131</v>
      </c>
      <c r="X1274" s="59">
        <f t="shared" si="339"/>
        <v>5.4228258950862482</v>
      </c>
      <c r="Y1274" s="6">
        <f t="shared" si="333"/>
        <v>144.74289999999996</v>
      </c>
      <c r="Z1274" s="59">
        <f t="shared" si="334"/>
        <v>501.99708933444032</v>
      </c>
      <c r="AA1274" s="18">
        <f t="shared" si="335"/>
        <v>0.95752985467962237</v>
      </c>
      <c r="AB1274" s="8" t="s">
        <v>1288</v>
      </c>
      <c r="AS1274" s="2">
        <v>1</v>
      </c>
      <c r="AT1274" s="2">
        <v>0.9</v>
      </c>
    </row>
    <row r="1275" spans="2:46" x14ac:dyDescent="0.25">
      <c r="B1275" s="7" t="s">
        <v>1289</v>
      </c>
      <c r="C1275" s="21">
        <v>713.5</v>
      </c>
      <c r="D1275" s="16">
        <v>389.07</v>
      </c>
      <c r="E1275" s="21">
        <v>276.23</v>
      </c>
      <c r="F1275" s="4">
        <f t="shared" si="336"/>
        <v>477.15665959933955</v>
      </c>
      <c r="G1275" s="21">
        <v>0.81</v>
      </c>
      <c r="H1275" s="4">
        <v>108.8215</v>
      </c>
      <c r="I1275" s="59">
        <f t="shared" si="337"/>
        <v>87.057200000000009</v>
      </c>
      <c r="J1275" s="4">
        <f t="shared" si="338"/>
        <v>65.292899999999989</v>
      </c>
      <c r="K1275" s="59">
        <f t="shared" si="325"/>
        <v>585.97815959933951</v>
      </c>
      <c r="L1275" s="4">
        <f t="shared" si="340"/>
        <v>476.12720000000002</v>
      </c>
      <c r="M1275" s="59">
        <f t="shared" si="341"/>
        <v>341.52289999999999</v>
      </c>
      <c r="N1275" s="4">
        <f t="shared" si="326"/>
        <v>0.81253403766029486</v>
      </c>
      <c r="O1275" s="8">
        <v>451.87</v>
      </c>
      <c r="Q1275" s="16">
        <v>1</v>
      </c>
      <c r="R1275" s="59">
        <f t="shared" si="327"/>
        <v>0</v>
      </c>
      <c r="S1275" s="6">
        <f t="shared" si="328"/>
        <v>585.97815959933951</v>
      </c>
      <c r="T1275" s="59">
        <f t="shared" si="329"/>
        <v>341.57472527631336</v>
      </c>
      <c r="U1275" s="6">
        <f t="shared" si="330"/>
        <v>476.12720000000002</v>
      </c>
      <c r="V1275" s="59">
        <f t="shared" si="331"/>
        <v>0</v>
      </c>
      <c r="W1275" s="6">
        <f t="shared" si="332"/>
        <v>341.57472527631336</v>
      </c>
      <c r="X1275" s="59">
        <f t="shared" si="339"/>
        <v>-3.2201855416779495</v>
      </c>
      <c r="Y1275" s="6">
        <f t="shared" si="333"/>
        <v>141.52289999999999</v>
      </c>
      <c r="Z1275" s="59">
        <f t="shared" si="334"/>
        <v>496.71505091375076</v>
      </c>
      <c r="AA1275" s="18">
        <f t="shared" si="335"/>
        <v>0.95855198896051652</v>
      </c>
      <c r="AB1275" s="8" t="s">
        <v>1289</v>
      </c>
      <c r="AS1275" s="2">
        <v>1</v>
      </c>
      <c r="AT1275" s="2">
        <v>0.9</v>
      </c>
    </row>
    <row r="1276" spans="2:46" x14ac:dyDescent="0.25">
      <c r="B1276" s="7" t="s">
        <v>1290</v>
      </c>
      <c r="C1276" s="21">
        <v>691.12</v>
      </c>
      <c r="D1276" s="16">
        <v>392.53</v>
      </c>
      <c r="E1276" s="21">
        <v>281.27</v>
      </c>
      <c r="F1276" s="4">
        <f t="shared" si="336"/>
        <v>482.9002110167275</v>
      </c>
      <c r="G1276" s="21">
        <v>0.81</v>
      </c>
      <c r="H1276" s="4">
        <v>108.8215</v>
      </c>
      <c r="I1276" s="59">
        <f t="shared" si="337"/>
        <v>87.057200000000009</v>
      </c>
      <c r="J1276" s="4">
        <f t="shared" si="338"/>
        <v>65.292899999999989</v>
      </c>
      <c r="K1276" s="59">
        <f t="shared" si="325"/>
        <v>591.72171101672745</v>
      </c>
      <c r="L1276" s="4">
        <f t="shared" si="340"/>
        <v>479.5872</v>
      </c>
      <c r="M1276" s="59">
        <f t="shared" si="341"/>
        <v>346.56289999999996</v>
      </c>
      <c r="N1276" s="4">
        <f t="shared" si="326"/>
        <v>0.8104945129965706</v>
      </c>
      <c r="O1276" s="8">
        <v>452.19</v>
      </c>
      <c r="Q1276" s="16">
        <v>1</v>
      </c>
      <c r="R1276" s="59">
        <f t="shared" si="327"/>
        <v>0</v>
      </c>
      <c r="S1276" s="6">
        <f t="shared" si="328"/>
        <v>591.72171101672745</v>
      </c>
      <c r="T1276" s="59">
        <f t="shared" si="329"/>
        <v>346.59876065087644</v>
      </c>
      <c r="U1276" s="6">
        <f t="shared" si="330"/>
        <v>479.5872</v>
      </c>
      <c r="V1276" s="59">
        <f t="shared" si="331"/>
        <v>0</v>
      </c>
      <c r="W1276" s="6">
        <f t="shared" si="332"/>
        <v>346.59876065087644</v>
      </c>
      <c r="X1276" s="59">
        <f t="shared" si="339"/>
        <v>5.0240353745630841</v>
      </c>
      <c r="Y1276" s="6">
        <f t="shared" si="333"/>
        <v>146.56289999999996</v>
      </c>
      <c r="Z1276" s="59">
        <f t="shared" si="334"/>
        <v>501.48236864345489</v>
      </c>
      <c r="AA1276" s="18">
        <f t="shared" si="335"/>
        <v>0.95633910579412218</v>
      </c>
      <c r="AB1276" s="8" t="s">
        <v>1290</v>
      </c>
      <c r="AS1276" s="2">
        <v>1</v>
      </c>
      <c r="AT1276" s="2">
        <v>0.9</v>
      </c>
    </row>
    <row r="1277" spans="2:46" x14ac:dyDescent="0.25">
      <c r="B1277" s="7" t="s">
        <v>1291</v>
      </c>
      <c r="C1277" s="21">
        <v>651.04</v>
      </c>
      <c r="D1277" s="16">
        <v>389.94</v>
      </c>
      <c r="E1277" s="21">
        <v>281.04000000000002</v>
      </c>
      <c r="F1277" s="4">
        <f t="shared" si="336"/>
        <v>480.66275620230863</v>
      </c>
      <c r="G1277" s="21">
        <v>0.81</v>
      </c>
      <c r="H1277" s="4">
        <v>108.8215</v>
      </c>
      <c r="I1277" s="59">
        <f t="shared" si="337"/>
        <v>87.057200000000009</v>
      </c>
      <c r="J1277" s="4">
        <f t="shared" si="338"/>
        <v>65.292899999999989</v>
      </c>
      <c r="K1277" s="59">
        <f t="shared" si="325"/>
        <v>589.48425620230864</v>
      </c>
      <c r="L1277" s="4">
        <f t="shared" si="340"/>
        <v>476.99720000000002</v>
      </c>
      <c r="M1277" s="59">
        <f t="shared" si="341"/>
        <v>346.3329</v>
      </c>
      <c r="N1277" s="4">
        <f t="shared" si="326"/>
        <v>0.80917716627922376</v>
      </c>
      <c r="O1277" s="8">
        <v>453.7</v>
      </c>
      <c r="Q1277" s="16">
        <v>1</v>
      </c>
      <c r="R1277" s="59">
        <f t="shared" si="327"/>
        <v>0</v>
      </c>
      <c r="S1277" s="6">
        <f t="shared" si="328"/>
        <v>589.48425620230864</v>
      </c>
      <c r="T1277" s="59">
        <f t="shared" si="329"/>
        <v>346.36015865360287</v>
      </c>
      <c r="U1277" s="6">
        <f t="shared" si="330"/>
        <v>476.99720000000002</v>
      </c>
      <c r="V1277" s="59">
        <f t="shared" si="331"/>
        <v>0</v>
      </c>
      <c r="W1277" s="6">
        <f t="shared" si="332"/>
        <v>346.36015865360287</v>
      </c>
      <c r="X1277" s="59">
        <f t="shared" si="339"/>
        <v>-0.23860199727357667</v>
      </c>
      <c r="Y1277" s="6">
        <f t="shared" si="333"/>
        <v>146.3329</v>
      </c>
      <c r="Z1277" s="59">
        <f t="shared" si="334"/>
        <v>498.93851968980107</v>
      </c>
      <c r="AA1277" s="18">
        <f t="shared" si="335"/>
        <v>0.95602400130692988</v>
      </c>
      <c r="AB1277" s="8" t="s">
        <v>1291</v>
      </c>
      <c r="AS1277" s="2">
        <v>1</v>
      </c>
      <c r="AT1277" s="2">
        <v>0.9</v>
      </c>
    </row>
    <row r="1278" spans="2:46" x14ac:dyDescent="0.25">
      <c r="B1278" s="7" t="s">
        <v>1292</v>
      </c>
      <c r="C1278" s="21">
        <v>605.28</v>
      </c>
      <c r="D1278" s="16">
        <v>379.4</v>
      </c>
      <c r="E1278" s="21">
        <v>275.98</v>
      </c>
      <c r="F1278" s="4">
        <f t="shared" si="336"/>
        <v>469.1580974469054</v>
      </c>
      <c r="G1278" s="21">
        <v>0.8</v>
      </c>
      <c r="H1278" s="4">
        <v>108.8215</v>
      </c>
      <c r="I1278" s="59">
        <f t="shared" si="337"/>
        <v>87.057200000000009</v>
      </c>
      <c r="J1278" s="4">
        <f t="shared" si="338"/>
        <v>65.292899999999989</v>
      </c>
      <c r="K1278" s="59">
        <f t="shared" si="325"/>
        <v>577.97959744690536</v>
      </c>
      <c r="L1278" s="4">
        <f t="shared" si="340"/>
        <v>466.4572</v>
      </c>
      <c r="M1278" s="59">
        <f t="shared" si="341"/>
        <v>341.27289999999999</v>
      </c>
      <c r="N1278" s="4">
        <f t="shared" si="326"/>
        <v>0.807047864769742</v>
      </c>
      <c r="O1278" s="8">
        <v>452.06</v>
      </c>
      <c r="Q1278" s="16">
        <v>1</v>
      </c>
      <c r="R1278" s="59">
        <f t="shared" si="327"/>
        <v>0</v>
      </c>
      <c r="S1278" s="6">
        <f t="shared" si="328"/>
        <v>577.97959744690536</v>
      </c>
      <c r="T1278" s="59">
        <f t="shared" si="329"/>
        <v>341.28887417120228</v>
      </c>
      <c r="U1278" s="6">
        <f t="shared" si="330"/>
        <v>466.4572</v>
      </c>
      <c r="V1278" s="59">
        <f t="shared" si="331"/>
        <v>0</v>
      </c>
      <c r="W1278" s="6">
        <f t="shared" si="332"/>
        <v>341.28887417120228</v>
      </c>
      <c r="X1278" s="59">
        <f t="shared" si="339"/>
        <v>-5.0712844824005856</v>
      </c>
      <c r="Y1278" s="6">
        <f t="shared" si="333"/>
        <v>141.27289999999999</v>
      </c>
      <c r="Z1278" s="59">
        <f t="shared" si="334"/>
        <v>487.38111545919583</v>
      </c>
      <c r="AA1278" s="18">
        <f t="shared" si="335"/>
        <v>0.95706867829812825</v>
      </c>
      <c r="AB1278" s="8" t="s">
        <v>1292</v>
      </c>
      <c r="AS1278" s="2">
        <v>1</v>
      </c>
      <c r="AT1278" s="2">
        <v>0.9</v>
      </c>
    </row>
    <row r="1279" spans="2:46" x14ac:dyDescent="0.25">
      <c r="B1279" s="7" t="s">
        <v>1293</v>
      </c>
      <c r="C1279" s="21">
        <v>697.26</v>
      </c>
      <c r="D1279" s="16">
        <v>390.06</v>
      </c>
      <c r="E1279" s="21">
        <v>277.16000000000003</v>
      </c>
      <c r="F1279" s="4">
        <f t="shared" si="336"/>
        <v>478.50231890765173</v>
      </c>
      <c r="G1279" s="21">
        <v>0.81</v>
      </c>
      <c r="H1279" s="4">
        <v>108.8215</v>
      </c>
      <c r="I1279" s="59">
        <f t="shared" si="337"/>
        <v>87.057200000000009</v>
      </c>
      <c r="J1279" s="4">
        <f t="shared" si="338"/>
        <v>65.292899999999989</v>
      </c>
      <c r="K1279" s="59">
        <f t="shared" si="325"/>
        <v>587.32381890765168</v>
      </c>
      <c r="L1279" s="4">
        <f t="shared" si="340"/>
        <v>477.11720000000003</v>
      </c>
      <c r="M1279" s="59">
        <f t="shared" si="341"/>
        <v>342.4529</v>
      </c>
      <c r="N1279" s="4">
        <f t="shared" si="326"/>
        <v>0.81235799509609186</v>
      </c>
      <c r="O1279" s="8">
        <v>452.82</v>
      </c>
      <c r="Q1279" s="16">
        <v>1</v>
      </c>
      <c r="R1279" s="59">
        <f t="shared" si="327"/>
        <v>0</v>
      </c>
      <c r="S1279" s="6">
        <f t="shared" si="328"/>
        <v>587.32381890765168</v>
      </c>
      <c r="T1279" s="59">
        <f t="shared" si="329"/>
        <v>342.50320541628213</v>
      </c>
      <c r="U1279" s="6">
        <f t="shared" si="330"/>
        <v>477.11720000000003</v>
      </c>
      <c r="V1279" s="59">
        <f t="shared" si="331"/>
        <v>0</v>
      </c>
      <c r="W1279" s="6">
        <f t="shared" si="332"/>
        <v>342.50320541628213</v>
      </c>
      <c r="X1279" s="59">
        <f t="shared" si="339"/>
        <v>1.2143312450798476</v>
      </c>
      <c r="Y1279" s="6">
        <f t="shared" si="333"/>
        <v>142.4529</v>
      </c>
      <c r="Z1279" s="59">
        <f t="shared" si="334"/>
        <v>497.92936371964453</v>
      </c>
      <c r="AA1279" s="18">
        <f t="shared" si="335"/>
        <v>0.9582025780440564</v>
      </c>
      <c r="AB1279" s="8" t="s">
        <v>1293</v>
      </c>
      <c r="AS1279" s="2">
        <v>1</v>
      </c>
      <c r="AT1279" s="2">
        <v>0.9</v>
      </c>
    </row>
    <row r="1280" spans="2:46" x14ac:dyDescent="0.25">
      <c r="B1280" s="7" t="s">
        <v>1294</v>
      </c>
      <c r="C1280" s="21">
        <v>669.88</v>
      </c>
      <c r="D1280" s="16">
        <v>392.3</v>
      </c>
      <c r="E1280" s="21">
        <v>278.69</v>
      </c>
      <c r="F1280" s="4">
        <f t="shared" si="336"/>
        <v>481.21451152266803</v>
      </c>
      <c r="G1280" s="21">
        <v>0.81</v>
      </c>
      <c r="H1280" s="4">
        <v>108.8215</v>
      </c>
      <c r="I1280" s="59">
        <f t="shared" si="337"/>
        <v>87.057200000000009</v>
      </c>
      <c r="J1280" s="4">
        <f t="shared" si="338"/>
        <v>65.292899999999989</v>
      </c>
      <c r="K1280" s="59">
        <f t="shared" si="325"/>
        <v>590.03601152266799</v>
      </c>
      <c r="L1280" s="4">
        <f t="shared" si="340"/>
        <v>479.35720000000003</v>
      </c>
      <c r="M1280" s="59">
        <f t="shared" si="341"/>
        <v>343.98289999999997</v>
      </c>
      <c r="N1280" s="4">
        <f t="shared" si="326"/>
        <v>0.81242024323727924</v>
      </c>
      <c r="O1280" s="8">
        <v>452.65</v>
      </c>
      <c r="Q1280" s="16">
        <v>1</v>
      </c>
      <c r="R1280" s="59">
        <f t="shared" si="327"/>
        <v>0</v>
      </c>
      <c r="S1280" s="6">
        <f t="shared" si="328"/>
        <v>590.03601152266799</v>
      </c>
      <c r="T1280" s="59">
        <f t="shared" si="329"/>
        <v>344.03367524377313</v>
      </c>
      <c r="U1280" s="6">
        <f t="shared" si="330"/>
        <v>479.35720000000003</v>
      </c>
      <c r="V1280" s="59">
        <f t="shared" si="331"/>
        <v>0</v>
      </c>
      <c r="W1280" s="6">
        <f t="shared" si="332"/>
        <v>344.03367524377313</v>
      </c>
      <c r="X1280" s="59">
        <f t="shared" si="339"/>
        <v>1.5304698274910038</v>
      </c>
      <c r="Y1280" s="6">
        <f t="shared" si="333"/>
        <v>143.98289999999997</v>
      </c>
      <c r="Z1280" s="59">
        <f t="shared" si="334"/>
        <v>500.51413634806562</v>
      </c>
      <c r="AA1280" s="18">
        <f t="shared" si="335"/>
        <v>0.95772959280943726</v>
      </c>
      <c r="AB1280" s="8" t="s">
        <v>1294</v>
      </c>
      <c r="AS1280" s="2">
        <v>1</v>
      </c>
      <c r="AT1280" s="2">
        <v>0.9</v>
      </c>
    </row>
    <row r="1281" spans="2:46" x14ac:dyDescent="0.25">
      <c r="B1281" s="7" t="s">
        <v>1295</v>
      </c>
      <c r="C1281" s="21">
        <v>566.04</v>
      </c>
      <c r="D1281" s="16">
        <v>361.4</v>
      </c>
      <c r="E1281" s="21">
        <v>271.52999999999997</v>
      </c>
      <c r="F1281" s="4">
        <f t="shared" si="336"/>
        <v>452.0381631013027</v>
      </c>
      <c r="G1281" s="21">
        <v>0.8</v>
      </c>
      <c r="H1281" s="4">
        <v>108.8215</v>
      </c>
      <c r="I1281" s="59">
        <f t="shared" si="337"/>
        <v>87.057200000000009</v>
      </c>
      <c r="J1281" s="4">
        <f t="shared" si="338"/>
        <v>65.292899999999989</v>
      </c>
      <c r="K1281" s="59">
        <f t="shared" si="325"/>
        <v>560.85966310130266</v>
      </c>
      <c r="L1281" s="4">
        <f t="shared" si="340"/>
        <v>448.4572</v>
      </c>
      <c r="M1281" s="59">
        <f t="shared" si="341"/>
        <v>336.82289999999995</v>
      </c>
      <c r="N1281" s="4">
        <f t="shared" si="326"/>
        <v>0.79958896940498914</v>
      </c>
      <c r="O1281" s="8">
        <v>453.73</v>
      </c>
      <c r="Q1281" s="16">
        <v>1</v>
      </c>
      <c r="R1281" s="59">
        <f t="shared" si="327"/>
        <v>0</v>
      </c>
      <c r="S1281" s="6">
        <f t="shared" si="328"/>
        <v>560.85966310130266</v>
      </c>
      <c r="T1281" s="59">
        <f t="shared" si="329"/>
        <v>336.82295269513128</v>
      </c>
      <c r="U1281" s="6">
        <f t="shared" si="330"/>
        <v>448.4572</v>
      </c>
      <c r="V1281" s="59">
        <f t="shared" si="331"/>
        <v>0</v>
      </c>
      <c r="W1281" s="6">
        <f t="shared" si="332"/>
        <v>336.82295269513128</v>
      </c>
      <c r="X1281" s="59">
        <f t="shared" si="339"/>
        <v>-7.2107225486418542</v>
      </c>
      <c r="Y1281" s="6">
        <f t="shared" si="333"/>
        <v>136.82289999999995</v>
      </c>
      <c r="Z1281" s="59">
        <f t="shared" si="334"/>
        <v>468.86497650842932</v>
      </c>
      <c r="AA1281" s="18">
        <f t="shared" si="335"/>
        <v>0.95647408629153086</v>
      </c>
      <c r="AB1281" s="8" t="s">
        <v>1295</v>
      </c>
      <c r="AS1281" s="2">
        <v>1</v>
      </c>
      <c r="AT1281" s="2">
        <v>0.9</v>
      </c>
    </row>
    <row r="1282" spans="2:46" x14ac:dyDescent="0.25">
      <c r="B1282" s="7" t="s">
        <v>1296</v>
      </c>
      <c r="C1282" s="21">
        <v>561.79999999999995</v>
      </c>
      <c r="D1282" s="16">
        <v>391.69</v>
      </c>
      <c r="E1282" s="21">
        <v>280.33</v>
      </c>
      <c r="F1282" s="4">
        <f t="shared" si="336"/>
        <v>481.66997519048243</v>
      </c>
      <c r="G1282" s="21">
        <v>0.81</v>
      </c>
      <c r="H1282" s="4">
        <v>108.8215</v>
      </c>
      <c r="I1282" s="59">
        <f t="shared" si="337"/>
        <v>87.057200000000009</v>
      </c>
      <c r="J1282" s="4">
        <f t="shared" si="338"/>
        <v>65.292899999999989</v>
      </c>
      <c r="K1282" s="59">
        <f t="shared" si="325"/>
        <v>590.49147519048245</v>
      </c>
      <c r="L1282" s="4">
        <f t="shared" si="340"/>
        <v>478.74720000000002</v>
      </c>
      <c r="M1282" s="59">
        <f t="shared" si="341"/>
        <v>345.62289999999996</v>
      </c>
      <c r="N1282" s="4">
        <f t="shared" si="326"/>
        <v>0.81076056152303366</v>
      </c>
      <c r="O1282" s="8">
        <v>453.08</v>
      </c>
      <c r="Q1282" s="16">
        <v>1</v>
      </c>
      <c r="R1282" s="59">
        <f t="shared" si="327"/>
        <v>0</v>
      </c>
      <c r="S1282" s="6">
        <f t="shared" si="328"/>
        <v>590.49147519048245</v>
      </c>
      <c r="T1282" s="59">
        <f t="shared" si="329"/>
        <v>345.66067286399829</v>
      </c>
      <c r="U1282" s="6">
        <f t="shared" si="330"/>
        <v>478.74720000000002</v>
      </c>
      <c r="V1282" s="59">
        <f t="shared" si="331"/>
        <v>0</v>
      </c>
      <c r="W1282" s="6">
        <f t="shared" si="332"/>
        <v>345.66067286399829</v>
      </c>
      <c r="X1282" s="59">
        <f t="shared" si="339"/>
        <v>8.8377201688670084</v>
      </c>
      <c r="Y1282" s="6">
        <f t="shared" si="333"/>
        <v>145.62289999999996</v>
      </c>
      <c r="Z1282" s="59">
        <f t="shared" si="334"/>
        <v>500.40474669236505</v>
      </c>
      <c r="AA1282" s="18">
        <f t="shared" si="335"/>
        <v>0.95671994153628703</v>
      </c>
      <c r="AB1282" s="8" t="s">
        <v>1296</v>
      </c>
      <c r="AS1282" s="2">
        <v>1</v>
      </c>
      <c r="AT1282" s="2">
        <v>0.9</v>
      </c>
    </row>
    <row r="1283" spans="2:46" x14ac:dyDescent="0.25">
      <c r="B1283" s="7" t="s">
        <v>1297</v>
      </c>
      <c r="C1283" s="21">
        <v>597.41999999999996</v>
      </c>
      <c r="D1283" s="16">
        <v>394.17</v>
      </c>
      <c r="E1283" s="21">
        <v>280.82</v>
      </c>
      <c r="F1283" s="4">
        <f t="shared" si="336"/>
        <v>483.97299645744704</v>
      </c>
      <c r="G1283" s="21">
        <v>0.81</v>
      </c>
      <c r="H1283" s="4">
        <v>108.8215</v>
      </c>
      <c r="I1283" s="59">
        <f t="shared" si="337"/>
        <v>87.057200000000009</v>
      </c>
      <c r="J1283" s="4">
        <f t="shared" si="338"/>
        <v>65.292899999999989</v>
      </c>
      <c r="K1283" s="59">
        <f t="shared" si="325"/>
        <v>592.79449645744705</v>
      </c>
      <c r="L1283" s="4">
        <f t="shared" si="340"/>
        <v>481.22720000000004</v>
      </c>
      <c r="M1283" s="59">
        <f t="shared" si="341"/>
        <v>346.11289999999997</v>
      </c>
      <c r="N1283" s="4">
        <f t="shared" si="326"/>
        <v>0.81179431130994695</v>
      </c>
      <c r="O1283" s="8">
        <v>452.94</v>
      </c>
      <c r="Q1283" s="16">
        <v>1</v>
      </c>
      <c r="R1283" s="59">
        <f t="shared" si="327"/>
        <v>0</v>
      </c>
      <c r="S1283" s="6">
        <f t="shared" si="328"/>
        <v>592.79449645744705</v>
      </c>
      <c r="T1283" s="59">
        <f t="shared" si="329"/>
        <v>346.15848539418789</v>
      </c>
      <c r="U1283" s="6">
        <f t="shared" si="330"/>
        <v>481.22720000000004</v>
      </c>
      <c r="V1283" s="59">
        <f t="shared" si="331"/>
        <v>0</v>
      </c>
      <c r="W1283" s="6">
        <f t="shared" si="332"/>
        <v>346.15848539418789</v>
      </c>
      <c r="X1283" s="59">
        <f t="shared" si="339"/>
        <v>0.4978125301896057</v>
      </c>
      <c r="Y1283" s="6">
        <f t="shared" si="333"/>
        <v>146.11289999999997</v>
      </c>
      <c r="Z1283" s="59">
        <f t="shared" si="334"/>
        <v>502.92007075304724</v>
      </c>
      <c r="AA1283" s="18">
        <f t="shared" si="335"/>
        <v>0.95686616618707343</v>
      </c>
      <c r="AB1283" s="8" t="s">
        <v>1297</v>
      </c>
      <c r="AS1283" s="2">
        <v>1</v>
      </c>
      <c r="AT1283" s="2">
        <v>0.9</v>
      </c>
    </row>
    <row r="1284" spans="2:46" x14ac:dyDescent="0.25">
      <c r="B1284" s="7" t="s">
        <v>1298</v>
      </c>
      <c r="C1284" s="21">
        <v>663.84</v>
      </c>
      <c r="D1284" s="16">
        <v>390.65</v>
      </c>
      <c r="E1284" s="21">
        <v>278.38</v>
      </c>
      <c r="F1284" s="4">
        <f t="shared" si="336"/>
        <v>479.69036565267811</v>
      </c>
      <c r="G1284" s="21">
        <v>0.81</v>
      </c>
      <c r="H1284" s="4">
        <v>108.8215</v>
      </c>
      <c r="I1284" s="59">
        <f t="shared" si="337"/>
        <v>87.057200000000009</v>
      </c>
      <c r="J1284" s="4">
        <f t="shared" si="338"/>
        <v>65.292899999999989</v>
      </c>
      <c r="K1284" s="59">
        <f t="shared" ref="K1284:K1347" si="342">F1284+H1284</f>
        <v>588.51186565267813</v>
      </c>
      <c r="L1284" s="4">
        <f t="shared" si="340"/>
        <v>477.7072</v>
      </c>
      <c r="M1284" s="59">
        <f t="shared" si="341"/>
        <v>343.67289999999997</v>
      </c>
      <c r="N1284" s="4">
        <f t="shared" ref="N1284:N1347" si="343">L1284/K1284</f>
        <v>0.81172059202274149</v>
      </c>
      <c r="O1284" s="8">
        <v>452.26</v>
      </c>
      <c r="Q1284" s="16">
        <v>1</v>
      </c>
      <c r="R1284" s="59">
        <f t="shared" ref="R1284:R1347" si="344">DEGREES(ACOS(Q1284))</f>
        <v>0</v>
      </c>
      <c r="S1284" s="6">
        <f t="shared" ref="S1284:S1347" si="345">L1284/N1284</f>
        <v>588.51186565267813</v>
      </c>
      <c r="T1284" s="59">
        <f t="shared" ref="T1284:T1347" si="346">S1284*SIN(ACOS(N1284))</f>
        <v>343.71797608236295</v>
      </c>
      <c r="U1284" s="6">
        <f t="shared" ref="U1284:U1347" si="347">L1284/Q1284</f>
        <v>477.7072</v>
      </c>
      <c r="V1284" s="59">
        <f t="shared" ref="V1284:V1347" si="348">U1284*SIN(ACOS(Q1284))</f>
        <v>0</v>
      </c>
      <c r="W1284" s="6">
        <f t="shared" ref="W1284:W1347" si="349">T1284-V1284</f>
        <v>343.71797608236295</v>
      </c>
      <c r="X1284" s="59">
        <f t="shared" si="339"/>
        <v>-2.4405093118249397</v>
      </c>
      <c r="Y1284" s="6">
        <f t="shared" ref="Y1284:Y1347" si="350">M1284-$AC$4</f>
        <v>143.67289999999997</v>
      </c>
      <c r="Z1284" s="59">
        <f t="shared" ref="Z1284:Z1347" si="351">IF(Y1284&gt;1,SQRT((L1284)^2+(Y1284)^2),0)</f>
        <v>498.84473649247815</v>
      </c>
      <c r="AA1284" s="18">
        <f t="shared" ref="AA1284:AA1347" si="352">IF(Z1284&gt;0,L1284/Z1284,1)</f>
        <v>0.95762702310722514</v>
      </c>
      <c r="AB1284" s="8" t="s">
        <v>1298</v>
      </c>
      <c r="AS1284" s="2">
        <v>1</v>
      </c>
      <c r="AT1284" s="2">
        <v>0.9</v>
      </c>
    </row>
    <row r="1285" spans="2:46" x14ac:dyDescent="0.25">
      <c r="B1285" s="7" t="s">
        <v>1299</v>
      </c>
      <c r="C1285" s="21">
        <v>562.22</v>
      </c>
      <c r="D1285" s="16">
        <v>393.98</v>
      </c>
      <c r="E1285" s="21">
        <v>281.95</v>
      </c>
      <c r="F1285" s="4">
        <f t="shared" ref="F1285:F1348" si="353">SQRT((D1285)^2+(E1285)^2)</f>
        <v>484.47501782857699</v>
      </c>
      <c r="G1285" s="21">
        <v>0.81</v>
      </c>
      <c r="H1285" s="4">
        <v>108.8215</v>
      </c>
      <c r="I1285" s="59">
        <f t="shared" ref="I1285:I1348" si="354">0.8*H1285</f>
        <v>87.057200000000009</v>
      </c>
      <c r="J1285" s="4">
        <f t="shared" ref="J1285:J1348" si="355">SQRT((H1285)^2-(I1285)^2)</f>
        <v>65.292899999999989</v>
      </c>
      <c r="K1285" s="59">
        <f t="shared" si="342"/>
        <v>593.29651782857695</v>
      </c>
      <c r="L1285" s="4">
        <f t="shared" si="340"/>
        <v>481.03720000000004</v>
      </c>
      <c r="M1285" s="59">
        <f t="shared" si="341"/>
        <v>347.24289999999996</v>
      </c>
      <c r="N1285" s="4">
        <f t="shared" si="343"/>
        <v>0.81078716214374891</v>
      </c>
      <c r="O1285" s="8">
        <v>453.25</v>
      </c>
      <c r="Q1285" s="16">
        <v>1</v>
      </c>
      <c r="R1285" s="59">
        <f t="shared" si="344"/>
        <v>0</v>
      </c>
      <c r="S1285" s="6">
        <f t="shared" si="345"/>
        <v>593.29651782857695</v>
      </c>
      <c r="T1285" s="59">
        <f t="shared" si="346"/>
        <v>347.28082337450604</v>
      </c>
      <c r="U1285" s="6">
        <f t="shared" si="347"/>
        <v>481.03720000000004</v>
      </c>
      <c r="V1285" s="59">
        <f t="shared" si="348"/>
        <v>0</v>
      </c>
      <c r="W1285" s="6">
        <f t="shared" si="349"/>
        <v>347.28082337450604</v>
      </c>
      <c r="X1285" s="59">
        <f t="shared" ref="X1285:X1348" si="356">W1285-W1284</f>
        <v>3.5628472921430898</v>
      </c>
      <c r="Y1285" s="6">
        <f t="shared" si="350"/>
        <v>147.24289999999996</v>
      </c>
      <c r="Z1285" s="59">
        <f t="shared" si="351"/>
        <v>503.06784769477173</v>
      </c>
      <c r="AA1285" s="18">
        <f t="shared" si="352"/>
        <v>0.95620740264812465</v>
      </c>
      <c r="AB1285" s="8" t="s">
        <v>1299</v>
      </c>
      <c r="AS1285" s="2">
        <v>1</v>
      </c>
      <c r="AT1285" s="2">
        <v>0.9</v>
      </c>
    </row>
    <row r="1286" spans="2:46" x14ac:dyDescent="0.25">
      <c r="B1286" s="7" t="s">
        <v>1300</v>
      </c>
      <c r="C1286" s="21">
        <v>560.86</v>
      </c>
      <c r="D1286" s="16">
        <v>387.14</v>
      </c>
      <c r="E1286" s="21">
        <v>280.98</v>
      </c>
      <c r="F1286" s="4">
        <f t="shared" si="353"/>
        <v>478.35879839300543</v>
      </c>
      <c r="G1286" s="21">
        <v>0.81</v>
      </c>
      <c r="H1286" s="4">
        <v>108.8215</v>
      </c>
      <c r="I1286" s="59">
        <f t="shared" si="354"/>
        <v>87.057200000000009</v>
      </c>
      <c r="J1286" s="4">
        <f t="shared" si="355"/>
        <v>65.292899999999989</v>
      </c>
      <c r="K1286" s="59">
        <f t="shared" si="342"/>
        <v>587.18029839300539</v>
      </c>
      <c r="L1286" s="4">
        <f t="shared" si="340"/>
        <v>474.19720000000001</v>
      </c>
      <c r="M1286" s="59">
        <f t="shared" si="341"/>
        <v>346.27289999999999</v>
      </c>
      <c r="N1286" s="4">
        <f t="shared" si="343"/>
        <v>0.80758363538044886</v>
      </c>
      <c r="O1286" s="8">
        <v>453.73</v>
      </c>
      <c r="Q1286" s="16">
        <v>1</v>
      </c>
      <c r="R1286" s="59">
        <f t="shared" si="344"/>
        <v>0</v>
      </c>
      <c r="S1286" s="6">
        <f t="shared" si="345"/>
        <v>587.18029839300539</v>
      </c>
      <c r="T1286" s="59">
        <f t="shared" si="346"/>
        <v>346.29137779196697</v>
      </c>
      <c r="U1286" s="6">
        <f t="shared" si="347"/>
        <v>474.19720000000001</v>
      </c>
      <c r="V1286" s="59">
        <f t="shared" si="348"/>
        <v>0</v>
      </c>
      <c r="W1286" s="6">
        <f t="shared" si="349"/>
        <v>346.29137779196697</v>
      </c>
      <c r="X1286" s="59">
        <f t="shared" si="356"/>
        <v>-0.98944558253907644</v>
      </c>
      <c r="Y1286" s="6">
        <f t="shared" si="350"/>
        <v>146.27289999999999</v>
      </c>
      <c r="Z1286" s="59">
        <f t="shared" si="351"/>
        <v>496.24464305647672</v>
      </c>
      <c r="AA1286" s="18">
        <f t="shared" si="352"/>
        <v>0.95557142356100455</v>
      </c>
      <c r="AB1286" s="8" t="s">
        <v>1300</v>
      </c>
      <c r="AS1286" s="2">
        <v>1</v>
      </c>
      <c r="AT1286" s="2">
        <v>0.9</v>
      </c>
    </row>
    <row r="1287" spans="2:46" x14ac:dyDescent="0.25">
      <c r="B1287" s="7" t="s">
        <v>1301</v>
      </c>
      <c r="C1287" s="21">
        <v>622.02</v>
      </c>
      <c r="D1287" s="16">
        <v>383.18</v>
      </c>
      <c r="E1287" s="21">
        <v>282.43</v>
      </c>
      <c r="F1287" s="4">
        <f t="shared" si="353"/>
        <v>476.01850520751816</v>
      </c>
      <c r="G1287" s="21">
        <v>0.8</v>
      </c>
      <c r="H1287" s="4">
        <v>108.8215</v>
      </c>
      <c r="I1287" s="59">
        <f t="shared" si="354"/>
        <v>87.057200000000009</v>
      </c>
      <c r="J1287" s="4">
        <f t="shared" si="355"/>
        <v>65.292899999999989</v>
      </c>
      <c r="K1287" s="59">
        <f t="shared" si="342"/>
        <v>584.84000520751817</v>
      </c>
      <c r="L1287" s="4">
        <f t="shared" si="340"/>
        <v>470.23720000000003</v>
      </c>
      <c r="M1287" s="59">
        <f t="shared" si="341"/>
        <v>347.72289999999998</v>
      </c>
      <c r="N1287" s="4">
        <f t="shared" si="343"/>
        <v>0.80404417586506627</v>
      </c>
      <c r="O1287" s="8">
        <v>454.66</v>
      </c>
      <c r="Q1287" s="16">
        <v>1</v>
      </c>
      <c r="R1287" s="59">
        <f t="shared" si="344"/>
        <v>0</v>
      </c>
      <c r="S1287" s="6">
        <f t="shared" si="345"/>
        <v>584.84000520751817</v>
      </c>
      <c r="T1287" s="59">
        <f t="shared" si="346"/>
        <v>347.72806534314986</v>
      </c>
      <c r="U1287" s="6">
        <f t="shared" si="347"/>
        <v>470.23720000000003</v>
      </c>
      <c r="V1287" s="59">
        <f t="shared" si="348"/>
        <v>0</v>
      </c>
      <c r="W1287" s="6">
        <f t="shared" si="349"/>
        <v>347.72806534314986</v>
      </c>
      <c r="X1287" s="59">
        <f t="shared" si="356"/>
        <v>1.4366875511828994</v>
      </c>
      <c r="Y1287" s="6">
        <f t="shared" si="350"/>
        <v>147.72289999999998</v>
      </c>
      <c r="Z1287" s="59">
        <f t="shared" si="351"/>
        <v>492.89459263441915</v>
      </c>
      <c r="AA1287" s="18">
        <f t="shared" si="352"/>
        <v>0.9540319715959551</v>
      </c>
      <c r="AB1287" s="8" t="s">
        <v>1301</v>
      </c>
      <c r="AS1287" s="2">
        <v>1</v>
      </c>
      <c r="AT1287" s="2">
        <v>0.9</v>
      </c>
    </row>
    <row r="1288" spans="2:46" x14ac:dyDescent="0.25">
      <c r="B1288" s="7" t="s">
        <v>1302</v>
      </c>
      <c r="C1288" s="21">
        <v>612.22</v>
      </c>
      <c r="D1288" s="16">
        <v>384.9</v>
      </c>
      <c r="E1288" s="21">
        <v>281.05</v>
      </c>
      <c r="F1288" s="4">
        <f t="shared" si="353"/>
        <v>476.58903942495363</v>
      </c>
      <c r="G1288" s="21">
        <v>0.8</v>
      </c>
      <c r="H1288" s="4">
        <v>108.8215</v>
      </c>
      <c r="I1288" s="59">
        <f t="shared" si="354"/>
        <v>87.057200000000009</v>
      </c>
      <c r="J1288" s="4">
        <f t="shared" si="355"/>
        <v>65.292899999999989</v>
      </c>
      <c r="K1288" s="59">
        <f t="shared" si="342"/>
        <v>585.41053942495364</v>
      </c>
      <c r="L1288" s="4">
        <f t="shared" si="340"/>
        <v>471.9572</v>
      </c>
      <c r="M1288" s="59">
        <f t="shared" si="341"/>
        <v>346.34289999999999</v>
      </c>
      <c r="N1288" s="4">
        <f t="shared" si="343"/>
        <v>0.80619867292379399</v>
      </c>
      <c r="O1288" s="8">
        <v>453.38</v>
      </c>
      <c r="Q1288" s="16">
        <v>1</v>
      </c>
      <c r="R1288" s="59">
        <f t="shared" si="344"/>
        <v>0</v>
      </c>
      <c r="S1288" s="6">
        <f t="shared" si="345"/>
        <v>585.41053942495364</v>
      </c>
      <c r="T1288" s="59">
        <f t="shared" si="346"/>
        <v>346.3551660333294</v>
      </c>
      <c r="U1288" s="6">
        <f t="shared" si="347"/>
        <v>471.9572</v>
      </c>
      <c r="V1288" s="59">
        <f t="shared" si="348"/>
        <v>0</v>
      </c>
      <c r="W1288" s="6">
        <f t="shared" si="349"/>
        <v>346.3551660333294</v>
      </c>
      <c r="X1288" s="59">
        <f t="shared" si="356"/>
        <v>-1.3728993098204683</v>
      </c>
      <c r="Y1288" s="6">
        <f t="shared" si="350"/>
        <v>146.34289999999999</v>
      </c>
      <c r="Z1288" s="59">
        <f t="shared" si="351"/>
        <v>494.12533127967646</v>
      </c>
      <c r="AA1288" s="18">
        <f t="shared" si="352"/>
        <v>0.95513662247943076</v>
      </c>
      <c r="AB1288" s="8" t="s">
        <v>1302</v>
      </c>
      <c r="AS1288" s="2">
        <v>1</v>
      </c>
      <c r="AT1288" s="2">
        <v>0.9</v>
      </c>
    </row>
    <row r="1289" spans="2:46" x14ac:dyDescent="0.25">
      <c r="B1289" s="7" t="s">
        <v>1303</v>
      </c>
      <c r="C1289" s="21">
        <v>659.24</v>
      </c>
      <c r="D1289" s="16">
        <v>388.02</v>
      </c>
      <c r="E1289" s="21">
        <v>277</v>
      </c>
      <c r="F1289" s="4">
        <f t="shared" si="353"/>
        <v>476.74785830667344</v>
      </c>
      <c r="G1289" s="21">
        <v>0.81</v>
      </c>
      <c r="H1289" s="4">
        <v>108.8215</v>
      </c>
      <c r="I1289" s="59">
        <f t="shared" si="354"/>
        <v>87.057200000000009</v>
      </c>
      <c r="J1289" s="4">
        <f t="shared" si="355"/>
        <v>65.292899999999989</v>
      </c>
      <c r="K1289" s="59">
        <f t="shared" si="342"/>
        <v>585.56935830667339</v>
      </c>
      <c r="L1289" s="4">
        <f t="shared" si="340"/>
        <v>475.0772</v>
      </c>
      <c r="M1289" s="59">
        <f t="shared" si="341"/>
        <v>342.29289999999997</v>
      </c>
      <c r="N1289" s="4">
        <f t="shared" si="343"/>
        <v>0.81130816232223912</v>
      </c>
      <c r="O1289" s="8">
        <v>452.2</v>
      </c>
      <c r="Q1289" s="16">
        <v>1</v>
      </c>
      <c r="R1289" s="59">
        <f t="shared" si="344"/>
        <v>0</v>
      </c>
      <c r="S1289" s="6">
        <f t="shared" si="345"/>
        <v>585.56935830667339</v>
      </c>
      <c r="T1289" s="59">
        <f t="shared" si="346"/>
        <v>342.33481772651936</v>
      </c>
      <c r="U1289" s="6">
        <f t="shared" si="347"/>
        <v>475.0772</v>
      </c>
      <c r="V1289" s="59">
        <f t="shared" si="348"/>
        <v>0</v>
      </c>
      <c r="W1289" s="6">
        <f t="shared" si="349"/>
        <v>342.33481772651936</v>
      </c>
      <c r="X1289" s="59">
        <f t="shared" si="356"/>
        <v>-4.0203483068100354</v>
      </c>
      <c r="Y1289" s="6">
        <f t="shared" si="350"/>
        <v>142.29289999999997</v>
      </c>
      <c r="Z1289" s="59">
        <f t="shared" si="351"/>
        <v>495.92904265655784</v>
      </c>
      <c r="AA1289" s="18">
        <f t="shared" si="352"/>
        <v>0.95795397957566641</v>
      </c>
      <c r="AB1289" s="8" t="s">
        <v>1303</v>
      </c>
      <c r="AS1289" s="2">
        <v>1</v>
      </c>
      <c r="AT1289" s="2">
        <v>0.9</v>
      </c>
    </row>
    <row r="1290" spans="2:46" x14ac:dyDescent="0.25">
      <c r="B1290" s="7" t="s">
        <v>1304</v>
      </c>
      <c r="C1290" s="21">
        <v>661.28</v>
      </c>
      <c r="D1290" s="16">
        <v>388.83</v>
      </c>
      <c r="E1290" s="21">
        <v>284.52</v>
      </c>
      <c r="F1290" s="4">
        <f t="shared" si="353"/>
        <v>481.8095051988908</v>
      </c>
      <c r="G1290" s="21">
        <v>0.8</v>
      </c>
      <c r="H1290" s="4">
        <v>108.8215</v>
      </c>
      <c r="I1290" s="59">
        <f t="shared" si="354"/>
        <v>87.057200000000009</v>
      </c>
      <c r="J1290" s="4">
        <f t="shared" si="355"/>
        <v>65.292899999999989</v>
      </c>
      <c r="K1290" s="59">
        <f t="shared" si="342"/>
        <v>590.63100519889076</v>
      </c>
      <c r="L1290" s="4">
        <f t="shared" si="340"/>
        <v>475.88720000000001</v>
      </c>
      <c r="M1290" s="59">
        <f t="shared" si="341"/>
        <v>349.81289999999996</v>
      </c>
      <c r="N1290" s="4">
        <f t="shared" si="343"/>
        <v>0.80572674954601886</v>
      </c>
      <c r="O1290" s="8">
        <v>455.51</v>
      </c>
      <c r="Q1290" s="16">
        <v>1</v>
      </c>
      <c r="R1290" s="59">
        <f t="shared" si="344"/>
        <v>0</v>
      </c>
      <c r="S1290" s="6">
        <f t="shared" si="345"/>
        <v>590.63100519889076</v>
      </c>
      <c r="T1290" s="59">
        <f t="shared" si="346"/>
        <v>349.82332280511565</v>
      </c>
      <c r="U1290" s="6">
        <f t="shared" si="347"/>
        <v>475.88720000000001</v>
      </c>
      <c r="V1290" s="59">
        <f t="shared" si="348"/>
        <v>0</v>
      </c>
      <c r="W1290" s="6">
        <f t="shared" si="349"/>
        <v>349.82332280511565</v>
      </c>
      <c r="X1290" s="59">
        <f t="shared" si="356"/>
        <v>7.4885050785962903</v>
      </c>
      <c r="Y1290" s="6">
        <f t="shared" si="350"/>
        <v>149.81289999999996</v>
      </c>
      <c r="Z1290" s="59">
        <f t="shared" si="351"/>
        <v>498.91134696481902</v>
      </c>
      <c r="AA1290" s="18">
        <f t="shared" si="352"/>
        <v>0.95385122606473294</v>
      </c>
      <c r="AB1290" s="8" t="s">
        <v>1304</v>
      </c>
      <c r="AS1290" s="2">
        <v>1</v>
      </c>
      <c r="AT1290" s="2">
        <v>0.9</v>
      </c>
    </row>
    <row r="1291" spans="2:46" x14ac:dyDescent="0.25">
      <c r="B1291" s="7" t="s">
        <v>1305</v>
      </c>
      <c r="C1291" s="21">
        <v>559.48</v>
      </c>
      <c r="D1291" s="16">
        <v>385.89</v>
      </c>
      <c r="E1291" s="21">
        <v>282.83999999999997</v>
      </c>
      <c r="F1291" s="4">
        <f t="shared" si="353"/>
        <v>478.44493695722178</v>
      </c>
      <c r="G1291" s="21">
        <v>0.8</v>
      </c>
      <c r="H1291" s="4">
        <v>108.8215</v>
      </c>
      <c r="I1291" s="59">
        <f t="shared" si="354"/>
        <v>87.057200000000009</v>
      </c>
      <c r="J1291" s="4">
        <f t="shared" si="355"/>
        <v>65.292899999999989</v>
      </c>
      <c r="K1291" s="59">
        <f t="shared" si="342"/>
        <v>587.2664369572218</v>
      </c>
      <c r="L1291" s="4">
        <f t="shared" si="340"/>
        <v>472.94720000000001</v>
      </c>
      <c r="M1291" s="59">
        <f t="shared" si="341"/>
        <v>348.13289999999995</v>
      </c>
      <c r="N1291" s="4">
        <f t="shared" si="343"/>
        <v>0.8053366755479181</v>
      </c>
      <c r="O1291" s="8">
        <v>457.42</v>
      </c>
      <c r="Q1291" s="16">
        <v>1</v>
      </c>
      <c r="R1291" s="59">
        <f t="shared" si="344"/>
        <v>0</v>
      </c>
      <c r="S1291" s="6">
        <f t="shared" si="345"/>
        <v>587.2664369572218</v>
      </c>
      <c r="T1291" s="59">
        <f t="shared" si="346"/>
        <v>348.14194517264144</v>
      </c>
      <c r="U1291" s="6">
        <f t="shared" si="347"/>
        <v>472.94720000000001</v>
      </c>
      <c r="V1291" s="59">
        <f t="shared" si="348"/>
        <v>0</v>
      </c>
      <c r="W1291" s="6">
        <f t="shared" si="349"/>
        <v>348.14194517264144</v>
      </c>
      <c r="X1291" s="59">
        <f t="shared" si="356"/>
        <v>-1.6813776324742093</v>
      </c>
      <c r="Y1291" s="6">
        <f t="shared" si="350"/>
        <v>148.13289999999995</v>
      </c>
      <c r="Z1291" s="59">
        <f t="shared" si="351"/>
        <v>495.60307711943233</v>
      </c>
      <c r="AA1291" s="18">
        <f t="shared" si="352"/>
        <v>0.95428624605982293</v>
      </c>
      <c r="AB1291" s="8" t="s">
        <v>1305</v>
      </c>
      <c r="AS1291" s="2">
        <v>1</v>
      </c>
      <c r="AT1291" s="2">
        <v>0.9</v>
      </c>
    </row>
    <row r="1292" spans="2:46" x14ac:dyDescent="0.25">
      <c r="B1292" s="7" t="s">
        <v>1306</v>
      </c>
      <c r="C1292" s="21">
        <v>591.32000000000005</v>
      </c>
      <c r="D1292" s="16">
        <v>395.52</v>
      </c>
      <c r="E1292" s="21">
        <v>284.33</v>
      </c>
      <c r="F1292" s="4">
        <f t="shared" si="353"/>
        <v>487.11355893672265</v>
      </c>
      <c r="G1292" s="21">
        <v>0.81</v>
      </c>
      <c r="H1292" s="4">
        <v>108.8215</v>
      </c>
      <c r="I1292" s="59">
        <f t="shared" si="354"/>
        <v>87.057200000000009</v>
      </c>
      <c r="J1292" s="4">
        <f t="shared" si="355"/>
        <v>65.292899999999989</v>
      </c>
      <c r="K1292" s="59">
        <f t="shared" si="342"/>
        <v>595.93505893672261</v>
      </c>
      <c r="L1292" s="4">
        <f t="shared" si="340"/>
        <v>482.5772</v>
      </c>
      <c r="M1292" s="59">
        <f t="shared" si="341"/>
        <v>349.62289999999996</v>
      </c>
      <c r="N1292" s="4">
        <f t="shared" si="343"/>
        <v>0.80978152361269429</v>
      </c>
      <c r="O1292" s="8">
        <v>455.37</v>
      </c>
      <c r="Q1292" s="16">
        <v>1</v>
      </c>
      <c r="R1292" s="59">
        <f t="shared" si="344"/>
        <v>0</v>
      </c>
      <c r="S1292" s="6">
        <f t="shared" si="345"/>
        <v>595.93505893672261</v>
      </c>
      <c r="T1292" s="59">
        <f t="shared" si="346"/>
        <v>349.65388673669145</v>
      </c>
      <c r="U1292" s="6">
        <f t="shared" si="347"/>
        <v>482.5772</v>
      </c>
      <c r="V1292" s="59">
        <f t="shared" si="348"/>
        <v>0</v>
      </c>
      <c r="W1292" s="6">
        <f t="shared" si="349"/>
        <v>349.65388673669145</v>
      </c>
      <c r="X1292" s="59">
        <f t="shared" si="356"/>
        <v>1.5119415640500051</v>
      </c>
      <c r="Y1292" s="6">
        <f t="shared" si="350"/>
        <v>149.62289999999996</v>
      </c>
      <c r="Z1292" s="59">
        <f t="shared" si="351"/>
        <v>505.24030536394264</v>
      </c>
      <c r="AA1292" s="18">
        <f t="shared" si="352"/>
        <v>0.95514390850583941</v>
      </c>
      <c r="AB1292" s="8" t="s">
        <v>1306</v>
      </c>
      <c r="AS1292" s="2">
        <v>1</v>
      </c>
      <c r="AT1292" s="2">
        <v>0.9</v>
      </c>
    </row>
    <row r="1293" spans="2:46" x14ac:dyDescent="0.25">
      <c r="B1293" s="7" t="s">
        <v>1307</v>
      </c>
      <c r="C1293" s="21">
        <v>585.38</v>
      </c>
      <c r="D1293" s="16">
        <v>392.55</v>
      </c>
      <c r="E1293" s="21">
        <v>282.22000000000003</v>
      </c>
      <c r="F1293" s="4">
        <f t="shared" si="353"/>
        <v>483.47040333406142</v>
      </c>
      <c r="G1293" s="21">
        <v>0.81</v>
      </c>
      <c r="H1293" s="4">
        <v>108.8215</v>
      </c>
      <c r="I1293" s="59">
        <f t="shared" si="354"/>
        <v>87.057200000000009</v>
      </c>
      <c r="J1293" s="4">
        <f t="shared" si="355"/>
        <v>65.292899999999989</v>
      </c>
      <c r="K1293" s="59">
        <f t="shared" si="342"/>
        <v>592.29190333406143</v>
      </c>
      <c r="L1293" s="4">
        <f t="shared" si="340"/>
        <v>479.60720000000003</v>
      </c>
      <c r="M1293" s="59">
        <f t="shared" si="341"/>
        <v>347.5129</v>
      </c>
      <c r="N1293" s="4">
        <f t="shared" si="343"/>
        <v>0.80974802677573399</v>
      </c>
      <c r="O1293" s="8">
        <v>456.1</v>
      </c>
      <c r="Q1293" s="16">
        <v>1</v>
      </c>
      <c r="R1293" s="59">
        <f t="shared" si="344"/>
        <v>0</v>
      </c>
      <c r="S1293" s="6">
        <f t="shared" si="345"/>
        <v>592.29190333406143</v>
      </c>
      <c r="T1293" s="59">
        <f t="shared" si="346"/>
        <v>347.54371302505984</v>
      </c>
      <c r="U1293" s="6">
        <f t="shared" si="347"/>
        <v>479.60720000000003</v>
      </c>
      <c r="V1293" s="59">
        <f t="shared" si="348"/>
        <v>0</v>
      </c>
      <c r="W1293" s="6">
        <f t="shared" si="349"/>
        <v>347.54371302505984</v>
      </c>
      <c r="X1293" s="59">
        <f t="shared" si="356"/>
        <v>-2.1101737116316031</v>
      </c>
      <c r="Y1293" s="6">
        <f t="shared" si="350"/>
        <v>147.5129</v>
      </c>
      <c r="Z1293" s="59">
        <f t="shared" si="351"/>
        <v>501.77995372299398</v>
      </c>
      <c r="AA1293" s="18">
        <f t="shared" si="352"/>
        <v>0.95581179846169317</v>
      </c>
      <c r="AB1293" s="8" t="s">
        <v>1307</v>
      </c>
      <c r="AS1293" s="2">
        <v>1</v>
      </c>
      <c r="AT1293" s="2">
        <v>0.9</v>
      </c>
    </row>
    <row r="1294" spans="2:46" x14ac:dyDescent="0.25">
      <c r="B1294" s="7" t="s">
        <v>1308</v>
      </c>
      <c r="C1294" s="21">
        <v>580.52</v>
      </c>
      <c r="D1294" s="16">
        <v>388.8</v>
      </c>
      <c r="E1294" s="21">
        <v>279.52999999999997</v>
      </c>
      <c r="F1294" s="4">
        <f t="shared" si="353"/>
        <v>478.855365324437</v>
      </c>
      <c r="G1294" s="21">
        <v>0.81</v>
      </c>
      <c r="H1294" s="4">
        <v>108.8215</v>
      </c>
      <c r="I1294" s="59">
        <f t="shared" si="354"/>
        <v>87.057200000000009</v>
      </c>
      <c r="J1294" s="4">
        <f t="shared" si="355"/>
        <v>65.292899999999989</v>
      </c>
      <c r="K1294" s="59">
        <f t="shared" si="342"/>
        <v>587.67686532443702</v>
      </c>
      <c r="L1294" s="4">
        <f t="shared" si="340"/>
        <v>475.85720000000003</v>
      </c>
      <c r="M1294" s="59">
        <f t="shared" si="341"/>
        <v>344.82289999999995</v>
      </c>
      <c r="N1294" s="4">
        <f t="shared" si="343"/>
        <v>0.80972593627161926</v>
      </c>
      <c r="O1294" s="8">
        <v>452.36</v>
      </c>
      <c r="Q1294" s="16">
        <v>1</v>
      </c>
      <c r="R1294" s="59">
        <f t="shared" si="344"/>
        <v>0</v>
      </c>
      <c r="S1294" s="6">
        <f t="shared" si="345"/>
        <v>587.67686532443702</v>
      </c>
      <c r="T1294" s="59">
        <f t="shared" si="346"/>
        <v>344.85362582654744</v>
      </c>
      <c r="U1294" s="6">
        <f t="shared" si="347"/>
        <v>475.85720000000003</v>
      </c>
      <c r="V1294" s="59">
        <f t="shared" si="348"/>
        <v>0</v>
      </c>
      <c r="W1294" s="6">
        <f t="shared" si="349"/>
        <v>344.85362582654744</v>
      </c>
      <c r="X1294" s="59">
        <f t="shared" si="356"/>
        <v>-2.6900871985124013</v>
      </c>
      <c r="Y1294" s="6">
        <f t="shared" si="350"/>
        <v>144.82289999999995</v>
      </c>
      <c r="Z1294" s="59">
        <f t="shared" si="351"/>
        <v>497.40702362979357</v>
      </c>
      <c r="AA1294" s="18">
        <f t="shared" si="352"/>
        <v>0.95667567483761051</v>
      </c>
      <c r="AB1294" s="8" t="s">
        <v>1308</v>
      </c>
      <c r="AS1294" s="2">
        <v>1</v>
      </c>
      <c r="AT1294" s="2">
        <v>0.9</v>
      </c>
    </row>
    <row r="1295" spans="2:46" x14ac:dyDescent="0.25">
      <c r="B1295" s="7" t="s">
        <v>1309</v>
      </c>
      <c r="C1295" s="21">
        <v>651.52</v>
      </c>
      <c r="D1295" s="16">
        <v>397.98</v>
      </c>
      <c r="E1295" s="21">
        <v>281.16000000000003</v>
      </c>
      <c r="F1295" s="4">
        <f t="shared" si="353"/>
        <v>487.27715522072242</v>
      </c>
      <c r="G1295" s="21">
        <v>0.81</v>
      </c>
      <c r="H1295" s="4">
        <v>108.8215</v>
      </c>
      <c r="I1295" s="59">
        <f t="shared" si="354"/>
        <v>87.057200000000009</v>
      </c>
      <c r="J1295" s="4">
        <f t="shared" si="355"/>
        <v>65.292899999999989</v>
      </c>
      <c r="K1295" s="59">
        <f t="shared" si="342"/>
        <v>596.09865522072243</v>
      </c>
      <c r="L1295" s="4">
        <f t="shared" si="340"/>
        <v>485.03720000000004</v>
      </c>
      <c r="M1295" s="59">
        <f t="shared" si="341"/>
        <v>346.4529</v>
      </c>
      <c r="N1295" s="4">
        <f t="shared" si="343"/>
        <v>0.81368611680628811</v>
      </c>
      <c r="O1295" s="8">
        <v>453.39</v>
      </c>
      <c r="Q1295" s="16">
        <v>1</v>
      </c>
      <c r="R1295" s="59">
        <f t="shared" si="344"/>
        <v>0</v>
      </c>
      <c r="S1295" s="6">
        <f t="shared" si="345"/>
        <v>596.09865522072243</v>
      </c>
      <c r="T1295" s="59">
        <f t="shared" si="346"/>
        <v>346.51482128779674</v>
      </c>
      <c r="U1295" s="6">
        <f t="shared" si="347"/>
        <v>485.03720000000004</v>
      </c>
      <c r="V1295" s="59">
        <f t="shared" si="348"/>
        <v>0</v>
      </c>
      <c r="W1295" s="6">
        <f t="shared" si="349"/>
        <v>346.51482128779674</v>
      </c>
      <c r="X1295" s="59">
        <f t="shared" si="356"/>
        <v>1.6611954612492923</v>
      </c>
      <c r="Y1295" s="6">
        <f t="shared" si="350"/>
        <v>146.4529</v>
      </c>
      <c r="Z1295" s="59">
        <f t="shared" si="351"/>
        <v>506.66511356343653</v>
      </c>
      <c r="AA1295" s="18">
        <f t="shared" si="352"/>
        <v>0.95731319764385436</v>
      </c>
      <c r="AB1295" s="8" t="s">
        <v>1309</v>
      </c>
      <c r="AS1295" s="2">
        <v>1</v>
      </c>
      <c r="AT1295" s="2">
        <v>0.9</v>
      </c>
    </row>
    <row r="1296" spans="2:46" x14ac:dyDescent="0.25">
      <c r="B1296" s="7" t="s">
        <v>1310</v>
      </c>
      <c r="C1296" s="21">
        <v>661.72</v>
      </c>
      <c r="D1296" s="16">
        <v>394.22</v>
      </c>
      <c r="E1296" s="21">
        <v>282.95999999999998</v>
      </c>
      <c r="F1296" s="4">
        <f t="shared" si="353"/>
        <v>485.25845690724447</v>
      </c>
      <c r="G1296" s="21">
        <v>0.81</v>
      </c>
      <c r="H1296" s="4">
        <v>108.8215</v>
      </c>
      <c r="I1296" s="59">
        <f t="shared" si="354"/>
        <v>87.057200000000009</v>
      </c>
      <c r="J1296" s="4">
        <f t="shared" si="355"/>
        <v>65.292899999999989</v>
      </c>
      <c r="K1296" s="59">
        <f t="shared" si="342"/>
        <v>594.07995690724442</v>
      </c>
      <c r="L1296" s="4">
        <f t="shared" si="340"/>
        <v>481.27720000000005</v>
      </c>
      <c r="M1296" s="59">
        <f t="shared" si="341"/>
        <v>348.25289999999995</v>
      </c>
      <c r="N1296" s="4">
        <f t="shared" si="343"/>
        <v>0.81012192787231729</v>
      </c>
      <c r="O1296" s="8">
        <v>455.03</v>
      </c>
      <c r="Q1296" s="16">
        <v>1</v>
      </c>
      <c r="R1296" s="59">
        <f t="shared" si="344"/>
        <v>0</v>
      </c>
      <c r="S1296" s="6">
        <f t="shared" si="345"/>
        <v>594.07995690724442</v>
      </c>
      <c r="T1296" s="59">
        <f t="shared" si="346"/>
        <v>348.28616389267216</v>
      </c>
      <c r="U1296" s="6">
        <f t="shared" si="347"/>
        <v>481.27720000000005</v>
      </c>
      <c r="V1296" s="59">
        <f t="shared" si="348"/>
        <v>0</v>
      </c>
      <c r="W1296" s="6">
        <f t="shared" si="349"/>
        <v>348.28616389267216</v>
      </c>
      <c r="X1296" s="59">
        <f t="shared" si="356"/>
        <v>1.7713426048754286</v>
      </c>
      <c r="Y1296" s="6">
        <f t="shared" si="350"/>
        <v>148.25289999999995</v>
      </c>
      <c r="Z1296" s="59">
        <f t="shared" si="351"/>
        <v>503.59375055519706</v>
      </c>
      <c r="AA1296" s="18">
        <f t="shared" si="352"/>
        <v>0.95568541005404917</v>
      </c>
      <c r="AB1296" s="8" t="s">
        <v>1310</v>
      </c>
      <c r="AS1296" s="2">
        <v>1</v>
      </c>
      <c r="AT1296" s="2">
        <v>0.9</v>
      </c>
    </row>
    <row r="1297" spans="2:46" x14ac:dyDescent="0.25">
      <c r="B1297" s="7" t="s">
        <v>1311</v>
      </c>
      <c r="C1297" s="21">
        <v>666.86</v>
      </c>
      <c r="D1297" s="16">
        <v>396.38</v>
      </c>
      <c r="E1297" s="21">
        <v>280.48</v>
      </c>
      <c r="F1297" s="4">
        <f t="shared" si="353"/>
        <v>485.57814489534019</v>
      </c>
      <c r="G1297" s="21">
        <v>0.81</v>
      </c>
      <c r="H1297" s="4">
        <v>108.8215</v>
      </c>
      <c r="I1297" s="59">
        <f t="shared" si="354"/>
        <v>87.057200000000009</v>
      </c>
      <c r="J1297" s="4">
        <f t="shared" si="355"/>
        <v>65.292899999999989</v>
      </c>
      <c r="K1297" s="59">
        <f t="shared" si="342"/>
        <v>594.3996448953402</v>
      </c>
      <c r="L1297" s="4">
        <f t="shared" si="340"/>
        <v>483.43720000000002</v>
      </c>
      <c r="M1297" s="59">
        <f t="shared" si="341"/>
        <v>345.77289999999999</v>
      </c>
      <c r="N1297" s="4">
        <f t="shared" si="343"/>
        <v>0.81332013595856356</v>
      </c>
      <c r="O1297" s="8">
        <v>453.46</v>
      </c>
      <c r="Q1297" s="16">
        <v>1</v>
      </c>
      <c r="R1297" s="59">
        <f t="shared" si="344"/>
        <v>0</v>
      </c>
      <c r="S1297" s="6">
        <f t="shared" si="345"/>
        <v>594.3996448953402</v>
      </c>
      <c r="T1297" s="59">
        <f t="shared" si="346"/>
        <v>345.83147848029466</v>
      </c>
      <c r="U1297" s="6">
        <f t="shared" si="347"/>
        <v>483.43720000000002</v>
      </c>
      <c r="V1297" s="59">
        <f t="shared" si="348"/>
        <v>0</v>
      </c>
      <c r="W1297" s="6">
        <f t="shared" si="349"/>
        <v>345.83147848029466</v>
      </c>
      <c r="X1297" s="59">
        <f t="shared" si="356"/>
        <v>-2.4546854123775006</v>
      </c>
      <c r="Y1297" s="6">
        <f t="shared" si="350"/>
        <v>145.77289999999999</v>
      </c>
      <c r="Z1297" s="59">
        <f t="shared" si="351"/>
        <v>504.93689181743298</v>
      </c>
      <c r="AA1297" s="18">
        <f t="shared" si="352"/>
        <v>0.95742103188371019</v>
      </c>
      <c r="AB1297" s="8" t="s">
        <v>1311</v>
      </c>
      <c r="AS1297" s="2">
        <v>1</v>
      </c>
      <c r="AT1297" s="2">
        <v>0.9</v>
      </c>
    </row>
    <row r="1298" spans="2:46" x14ac:dyDescent="0.25">
      <c r="B1298" s="7" t="s">
        <v>1312</v>
      </c>
      <c r="C1298" s="21">
        <v>594.24</v>
      </c>
      <c r="D1298" s="16">
        <v>391.33</v>
      </c>
      <c r="E1298" s="21">
        <v>275.88</v>
      </c>
      <c r="F1298" s="4">
        <f t="shared" si="353"/>
        <v>478.79948130715428</v>
      </c>
      <c r="G1298" s="21">
        <v>0.81</v>
      </c>
      <c r="H1298" s="4">
        <v>108.8215</v>
      </c>
      <c r="I1298" s="59">
        <f t="shared" si="354"/>
        <v>87.057200000000009</v>
      </c>
      <c r="J1298" s="4">
        <f t="shared" si="355"/>
        <v>65.292899999999989</v>
      </c>
      <c r="K1298" s="59">
        <f t="shared" si="342"/>
        <v>587.62098130715424</v>
      </c>
      <c r="L1298" s="4">
        <f t="shared" si="340"/>
        <v>478.38720000000001</v>
      </c>
      <c r="M1298" s="59">
        <f t="shared" si="341"/>
        <v>341.17289999999997</v>
      </c>
      <c r="N1298" s="4">
        <f t="shared" si="343"/>
        <v>0.8141084393137813</v>
      </c>
      <c r="O1298" s="8">
        <v>449.67</v>
      </c>
      <c r="Q1298" s="16">
        <v>1</v>
      </c>
      <c r="R1298" s="59">
        <f t="shared" si="344"/>
        <v>0</v>
      </c>
      <c r="S1298" s="6">
        <f t="shared" si="345"/>
        <v>587.62098130715424</v>
      </c>
      <c r="T1298" s="59">
        <f t="shared" si="346"/>
        <v>341.23907242363509</v>
      </c>
      <c r="U1298" s="6">
        <f t="shared" si="347"/>
        <v>478.38720000000001</v>
      </c>
      <c r="V1298" s="59">
        <f t="shared" si="348"/>
        <v>0</v>
      </c>
      <c r="W1298" s="6">
        <f t="shared" si="349"/>
        <v>341.23907242363509</v>
      </c>
      <c r="X1298" s="59">
        <f t="shared" si="356"/>
        <v>-4.5924060566595699</v>
      </c>
      <c r="Y1298" s="6">
        <f t="shared" si="350"/>
        <v>141.17289999999997</v>
      </c>
      <c r="Z1298" s="59">
        <f t="shared" si="351"/>
        <v>498.78261880126695</v>
      </c>
      <c r="AA1298" s="18">
        <f t="shared" si="352"/>
        <v>0.95910960399886502</v>
      </c>
      <c r="AB1298" s="8" t="s">
        <v>1312</v>
      </c>
      <c r="AS1298" s="2">
        <v>1</v>
      </c>
      <c r="AT1298" s="2">
        <v>0.9</v>
      </c>
    </row>
    <row r="1299" spans="2:46" x14ac:dyDescent="0.25">
      <c r="B1299" s="7" t="s">
        <v>1313</v>
      </c>
      <c r="C1299" s="21">
        <v>679.46</v>
      </c>
      <c r="D1299" s="16">
        <v>390.5</v>
      </c>
      <c r="E1299" s="21">
        <v>274.05</v>
      </c>
      <c r="F1299" s="4">
        <f t="shared" si="353"/>
        <v>477.06776510261102</v>
      </c>
      <c r="G1299" s="21">
        <v>0.81</v>
      </c>
      <c r="H1299" s="4">
        <v>108.8215</v>
      </c>
      <c r="I1299" s="59">
        <f t="shared" si="354"/>
        <v>87.057200000000009</v>
      </c>
      <c r="J1299" s="4">
        <f t="shared" si="355"/>
        <v>65.292899999999989</v>
      </c>
      <c r="K1299" s="59">
        <f t="shared" si="342"/>
        <v>585.88926510261103</v>
      </c>
      <c r="L1299" s="4">
        <f t="shared" si="340"/>
        <v>477.55720000000002</v>
      </c>
      <c r="M1299" s="59">
        <f t="shared" si="341"/>
        <v>339.34289999999999</v>
      </c>
      <c r="N1299" s="4">
        <f t="shared" si="343"/>
        <v>0.81509805426518944</v>
      </c>
      <c r="O1299" s="8">
        <v>449.81</v>
      </c>
      <c r="Q1299" s="16">
        <v>1</v>
      </c>
      <c r="R1299" s="59">
        <f t="shared" si="344"/>
        <v>0</v>
      </c>
      <c r="S1299" s="6">
        <f t="shared" si="345"/>
        <v>585.88926510261103</v>
      </c>
      <c r="T1299" s="59">
        <f t="shared" si="346"/>
        <v>339.41913866285978</v>
      </c>
      <c r="U1299" s="6">
        <f t="shared" si="347"/>
        <v>477.55720000000002</v>
      </c>
      <c r="V1299" s="59">
        <f t="shared" si="348"/>
        <v>0</v>
      </c>
      <c r="W1299" s="6">
        <f t="shared" si="349"/>
        <v>339.41913866285978</v>
      </c>
      <c r="X1299" s="59">
        <f t="shared" si="356"/>
        <v>-1.8199337607753137</v>
      </c>
      <c r="Y1299" s="6">
        <f t="shared" si="350"/>
        <v>139.34289999999999</v>
      </c>
      <c r="Z1299" s="59">
        <f t="shared" si="351"/>
        <v>497.47092684120747</v>
      </c>
      <c r="AA1299" s="18">
        <f t="shared" si="352"/>
        <v>0.9599700690698576</v>
      </c>
      <c r="AB1299" s="8" t="s">
        <v>1313</v>
      </c>
      <c r="AS1299" s="2">
        <v>1</v>
      </c>
      <c r="AT1299" s="2">
        <v>0.9</v>
      </c>
    </row>
    <row r="1300" spans="2:46" x14ac:dyDescent="0.25">
      <c r="B1300" s="7" t="s">
        <v>1314</v>
      </c>
      <c r="C1300" s="21">
        <v>689.16</v>
      </c>
      <c r="D1300" s="16">
        <v>372.51</v>
      </c>
      <c r="E1300" s="21">
        <v>274.89</v>
      </c>
      <c r="F1300" s="4">
        <f t="shared" si="353"/>
        <v>462.95595060437444</v>
      </c>
      <c r="G1300" s="21">
        <v>0.8</v>
      </c>
      <c r="H1300" s="4">
        <v>108.8215</v>
      </c>
      <c r="I1300" s="59">
        <f t="shared" si="354"/>
        <v>87.057200000000009</v>
      </c>
      <c r="J1300" s="4">
        <f t="shared" si="355"/>
        <v>65.292899999999989</v>
      </c>
      <c r="K1300" s="59">
        <f t="shared" si="342"/>
        <v>571.77745060437439</v>
      </c>
      <c r="L1300" s="4">
        <f t="shared" si="340"/>
        <v>459.56720000000001</v>
      </c>
      <c r="M1300" s="59">
        <f t="shared" si="341"/>
        <v>340.18289999999996</v>
      </c>
      <c r="N1300" s="4">
        <f t="shared" si="343"/>
        <v>0.80375187848739571</v>
      </c>
      <c r="O1300" s="8">
        <v>450.73</v>
      </c>
      <c r="Q1300" s="16">
        <v>1</v>
      </c>
      <c r="R1300" s="59">
        <f t="shared" si="344"/>
        <v>0</v>
      </c>
      <c r="S1300" s="6">
        <f t="shared" si="345"/>
        <v>571.77745060437439</v>
      </c>
      <c r="T1300" s="59">
        <f t="shared" si="346"/>
        <v>340.18736264564228</v>
      </c>
      <c r="U1300" s="6">
        <f t="shared" si="347"/>
        <v>459.56720000000001</v>
      </c>
      <c r="V1300" s="59">
        <f t="shared" si="348"/>
        <v>0</v>
      </c>
      <c r="W1300" s="6">
        <f t="shared" si="349"/>
        <v>340.18736264564228</v>
      </c>
      <c r="X1300" s="59">
        <f t="shared" si="356"/>
        <v>0.76822398278250148</v>
      </c>
      <c r="Y1300" s="6">
        <f t="shared" si="350"/>
        <v>140.18289999999996</v>
      </c>
      <c r="Z1300" s="59">
        <f t="shared" si="351"/>
        <v>480.47191048827193</v>
      </c>
      <c r="AA1300" s="18">
        <f t="shared" si="352"/>
        <v>0.95649129526213539</v>
      </c>
      <c r="AB1300" s="8" t="s">
        <v>1314</v>
      </c>
      <c r="AS1300" s="2">
        <v>1</v>
      </c>
      <c r="AT1300" s="2">
        <v>0.9</v>
      </c>
    </row>
    <row r="1301" spans="2:46" x14ac:dyDescent="0.25">
      <c r="B1301" s="7" t="s">
        <v>1315</v>
      </c>
      <c r="C1301" s="21">
        <v>594.41999999999996</v>
      </c>
      <c r="D1301" s="16">
        <v>390.85</v>
      </c>
      <c r="E1301" s="21">
        <v>274.69</v>
      </c>
      <c r="F1301" s="4">
        <f t="shared" si="353"/>
        <v>477.72200975044052</v>
      </c>
      <c r="G1301" s="21">
        <v>0.82</v>
      </c>
      <c r="H1301" s="4">
        <v>108.8215</v>
      </c>
      <c r="I1301" s="59">
        <f t="shared" si="354"/>
        <v>87.057200000000009</v>
      </c>
      <c r="J1301" s="4">
        <f t="shared" si="355"/>
        <v>65.292899999999989</v>
      </c>
      <c r="K1301" s="59">
        <f t="shared" si="342"/>
        <v>586.54350975044053</v>
      </c>
      <c r="L1301" s="4">
        <f t="shared" si="340"/>
        <v>477.90720000000005</v>
      </c>
      <c r="M1301" s="59">
        <f t="shared" si="341"/>
        <v>339.98289999999997</v>
      </c>
      <c r="N1301" s="4">
        <f t="shared" si="343"/>
        <v>0.81478559059214128</v>
      </c>
      <c r="O1301" s="8">
        <v>450.15</v>
      </c>
      <c r="Q1301" s="16">
        <v>1</v>
      </c>
      <c r="R1301" s="59">
        <f t="shared" si="344"/>
        <v>0</v>
      </c>
      <c r="S1301" s="6">
        <f t="shared" si="345"/>
        <v>586.54350975044053</v>
      </c>
      <c r="T1301" s="59">
        <f t="shared" si="346"/>
        <v>340.05587337748631</v>
      </c>
      <c r="U1301" s="6">
        <f t="shared" si="347"/>
        <v>477.90720000000005</v>
      </c>
      <c r="V1301" s="59">
        <f t="shared" si="348"/>
        <v>0</v>
      </c>
      <c r="W1301" s="6">
        <f t="shared" si="349"/>
        <v>340.05587337748631</v>
      </c>
      <c r="X1301" s="59">
        <f t="shared" si="356"/>
        <v>-0.13148926815597406</v>
      </c>
      <c r="Y1301" s="6">
        <f t="shared" si="350"/>
        <v>139.98289999999997</v>
      </c>
      <c r="Z1301" s="59">
        <f t="shared" si="351"/>
        <v>497.98644971951802</v>
      </c>
      <c r="AA1301" s="18">
        <f t="shared" si="352"/>
        <v>0.95967912433997504</v>
      </c>
      <c r="AB1301" s="8" t="s">
        <v>1315</v>
      </c>
      <c r="AS1301" s="2">
        <v>1</v>
      </c>
      <c r="AT1301" s="2">
        <v>0.9</v>
      </c>
    </row>
    <row r="1302" spans="2:46" x14ac:dyDescent="0.25">
      <c r="B1302" s="7" t="s">
        <v>1316</v>
      </c>
      <c r="C1302" s="21">
        <v>615.48</v>
      </c>
      <c r="D1302" s="16">
        <v>389.98</v>
      </c>
      <c r="E1302" s="21">
        <v>277.2</v>
      </c>
      <c r="F1302" s="4">
        <f t="shared" si="353"/>
        <v>478.46028090114231</v>
      </c>
      <c r="G1302" s="21">
        <v>0.81</v>
      </c>
      <c r="H1302" s="4">
        <v>108.8215</v>
      </c>
      <c r="I1302" s="59">
        <f t="shared" si="354"/>
        <v>87.057200000000009</v>
      </c>
      <c r="J1302" s="4">
        <f t="shared" si="355"/>
        <v>65.292899999999989</v>
      </c>
      <c r="K1302" s="59">
        <f t="shared" si="342"/>
        <v>587.28178090114227</v>
      </c>
      <c r="L1302" s="4">
        <f t="shared" ref="L1302:L1365" si="357">D1302+I1302</f>
        <v>477.03720000000004</v>
      </c>
      <c r="M1302" s="59">
        <f t="shared" ref="M1302:M1365" si="358">E1302+J1302</f>
        <v>342.49289999999996</v>
      </c>
      <c r="N1302" s="4">
        <f t="shared" si="343"/>
        <v>0.81227992339217514</v>
      </c>
      <c r="O1302" s="8">
        <v>449.84</v>
      </c>
      <c r="Q1302" s="16">
        <v>1</v>
      </c>
      <c r="R1302" s="59">
        <f t="shared" si="344"/>
        <v>0</v>
      </c>
      <c r="S1302" s="6">
        <f t="shared" si="345"/>
        <v>587.28178090114227</v>
      </c>
      <c r="T1302" s="59">
        <f t="shared" si="346"/>
        <v>342.54255209327965</v>
      </c>
      <c r="U1302" s="6">
        <f t="shared" si="347"/>
        <v>477.03720000000004</v>
      </c>
      <c r="V1302" s="59">
        <f t="shared" si="348"/>
        <v>0</v>
      </c>
      <c r="W1302" s="6">
        <f t="shared" si="349"/>
        <v>342.54255209327965</v>
      </c>
      <c r="X1302" s="59">
        <f t="shared" si="356"/>
        <v>2.4866787157933459</v>
      </c>
      <c r="Y1302" s="6">
        <f t="shared" si="350"/>
        <v>142.49289999999996</v>
      </c>
      <c r="Z1302" s="59">
        <f t="shared" si="351"/>
        <v>497.86415489995863</v>
      </c>
      <c r="AA1302" s="18">
        <f t="shared" si="352"/>
        <v>0.95816739426813413</v>
      </c>
      <c r="AB1302" s="8" t="s">
        <v>1316</v>
      </c>
      <c r="AS1302" s="2">
        <v>1</v>
      </c>
      <c r="AT1302" s="2">
        <v>0.9</v>
      </c>
    </row>
    <row r="1303" spans="2:46" x14ac:dyDescent="0.25">
      <c r="B1303" s="7" t="s">
        <v>1317</v>
      </c>
      <c r="C1303" s="21">
        <v>594.34</v>
      </c>
      <c r="D1303" s="16">
        <v>388.31</v>
      </c>
      <c r="E1303" s="21">
        <v>274.16000000000003</v>
      </c>
      <c r="F1303" s="4">
        <f t="shared" si="353"/>
        <v>475.34025886726658</v>
      </c>
      <c r="G1303" s="21">
        <v>0.81</v>
      </c>
      <c r="H1303" s="4">
        <v>108.8215</v>
      </c>
      <c r="I1303" s="59">
        <f t="shared" si="354"/>
        <v>87.057200000000009</v>
      </c>
      <c r="J1303" s="4">
        <f t="shared" si="355"/>
        <v>65.292899999999989</v>
      </c>
      <c r="K1303" s="59">
        <f t="shared" si="342"/>
        <v>584.1617588672666</v>
      </c>
      <c r="L1303" s="4">
        <f t="shared" si="357"/>
        <v>475.36720000000003</v>
      </c>
      <c r="M1303" s="59">
        <f t="shared" si="358"/>
        <v>339.4529</v>
      </c>
      <c r="N1303" s="4">
        <f t="shared" si="343"/>
        <v>0.81375953284202074</v>
      </c>
      <c r="O1303" s="8">
        <v>450.52</v>
      </c>
      <c r="Q1303" s="16">
        <v>1</v>
      </c>
      <c r="R1303" s="59">
        <f t="shared" si="344"/>
        <v>0</v>
      </c>
      <c r="S1303" s="6">
        <f t="shared" si="345"/>
        <v>584.1617588672666</v>
      </c>
      <c r="T1303" s="59">
        <f t="shared" si="346"/>
        <v>339.51581065844118</v>
      </c>
      <c r="U1303" s="6">
        <f t="shared" si="347"/>
        <v>475.36720000000003</v>
      </c>
      <c r="V1303" s="59">
        <f t="shared" si="348"/>
        <v>0</v>
      </c>
      <c r="W1303" s="6">
        <f t="shared" si="349"/>
        <v>339.51581065844118</v>
      </c>
      <c r="X1303" s="59">
        <f t="shared" si="356"/>
        <v>-3.0267414348384705</v>
      </c>
      <c r="Y1303" s="6">
        <f t="shared" si="350"/>
        <v>139.4529</v>
      </c>
      <c r="Z1303" s="59">
        <f t="shared" si="351"/>
        <v>495.39992546855518</v>
      </c>
      <c r="AA1303" s="18">
        <f t="shared" si="352"/>
        <v>0.95956251820262595</v>
      </c>
      <c r="AB1303" s="8" t="s">
        <v>1317</v>
      </c>
      <c r="AS1303" s="2">
        <v>1</v>
      </c>
      <c r="AT1303" s="2">
        <v>0.9</v>
      </c>
    </row>
    <row r="1304" spans="2:46" x14ac:dyDescent="0.25">
      <c r="B1304" s="7" t="s">
        <v>1318</v>
      </c>
      <c r="C1304" s="21">
        <v>675.28</v>
      </c>
      <c r="D1304" s="16">
        <v>389.92</v>
      </c>
      <c r="E1304" s="21">
        <v>275.8</v>
      </c>
      <c r="F1304" s="4">
        <f t="shared" si="353"/>
        <v>477.60155611136781</v>
      </c>
      <c r="G1304" s="21">
        <v>0.81</v>
      </c>
      <c r="H1304" s="4">
        <v>108.8215</v>
      </c>
      <c r="I1304" s="59">
        <f t="shared" si="354"/>
        <v>87.057200000000009</v>
      </c>
      <c r="J1304" s="4">
        <f t="shared" si="355"/>
        <v>65.292899999999989</v>
      </c>
      <c r="K1304" s="59">
        <f t="shared" si="342"/>
        <v>586.42305611136783</v>
      </c>
      <c r="L1304" s="4">
        <f t="shared" si="357"/>
        <v>476.97720000000004</v>
      </c>
      <c r="M1304" s="59">
        <f t="shared" si="358"/>
        <v>341.09289999999999</v>
      </c>
      <c r="N1304" s="4">
        <f t="shared" si="343"/>
        <v>0.81336706500403544</v>
      </c>
      <c r="O1304" s="8">
        <v>450.34</v>
      </c>
      <c r="Q1304" s="16">
        <v>1</v>
      </c>
      <c r="R1304" s="59">
        <f t="shared" si="344"/>
        <v>0</v>
      </c>
      <c r="S1304" s="6">
        <f t="shared" si="345"/>
        <v>586.42305611136783</v>
      </c>
      <c r="T1304" s="59">
        <f t="shared" si="346"/>
        <v>341.15209426171845</v>
      </c>
      <c r="U1304" s="6">
        <f t="shared" si="347"/>
        <v>476.97720000000004</v>
      </c>
      <c r="V1304" s="59">
        <f t="shared" si="348"/>
        <v>0</v>
      </c>
      <c r="W1304" s="6">
        <f t="shared" si="349"/>
        <v>341.15209426171845</v>
      </c>
      <c r="X1304" s="59">
        <f t="shared" si="356"/>
        <v>1.6362836032772634</v>
      </c>
      <c r="Y1304" s="6">
        <f t="shared" si="350"/>
        <v>141.09289999999999</v>
      </c>
      <c r="Z1304" s="59">
        <f t="shared" si="351"/>
        <v>497.40773591717493</v>
      </c>
      <c r="AA1304" s="18">
        <f t="shared" si="352"/>
        <v>0.95892597874558017</v>
      </c>
      <c r="AB1304" s="8" t="s">
        <v>1318</v>
      </c>
      <c r="AS1304" s="2">
        <v>1</v>
      </c>
      <c r="AT1304" s="2">
        <v>0.9</v>
      </c>
    </row>
    <row r="1305" spans="2:46" x14ac:dyDescent="0.25">
      <c r="B1305" s="7" t="s">
        <v>1319</v>
      </c>
      <c r="C1305" s="21">
        <v>693.02</v>
      </c>
      <c r="D1305" s="16">
        <v>391.55</v>
      </c>
      <c r="E1305" s="21">
        <v>275.95</v>
      </c>
      <c r="F1305" s="4">
        <f t="shared" si="353"/>
        <v>479.01962903413465</v>
      </c>
      <c r="G1305" s="21">
        <v>0.81</v>
      </c>
      <c r="H1305" s="4">
        <v>108.8215</v>
      </c>
      <c r="I1305" s="59">
        <f t="shared" si="354"/>
        <v>87.057200000000009</v>
      </c>
      <c r="J1305" s="4">
        <f t="shared" si="355"/>
        <v>65.292899999999989</v>
      </c>
      <c r="K1305" s="59">
        <f t="shared" si="342"/>
        <v>587.84112903413461</v>
      </c>
      <c r="L1305" s="4">
        <f t="shared" si="357"/>
        <v>478.60720000000003</v>
      </c>
      <c r="M1305" s="59">
        <f t="shared" si="358"/>
        <v>341.24289999999996</v>
      </c>
      <c r="N1305" s="4">
        <f t="shared" si="343"/>
        <v>0.81417780478610979</v>
      </c>
      <c r="O1305" s="8">
        <v>450.19</v>
      </c>
      <c r="Q1305" s="16">
        <v>1</v>
      </c>
      <c r="R1305" s="59">
        <f t="shared" si="344"/>
        <v>0</v>
      </c>
      <c r="S1305" s="6">
        <f t="shared" si="345"/>
        <v>587.84112903413461</v>
      </c>
      <c r="T1305" s="59">
        <f t="shared" si="346"/>
        <v>341.30974362342198</v>
      </c>
      <c r="U1305" s="6">
        <f t="shared" si="347"/>
        <v>478.60720000000003</v>
      </c>
      <c r="V1305" s="59">
        <f t="shared" si="348"/>
        <v>0</v>
      </c>
      <c r="W1305" s="6">
        <f t="shared" si="349"/>
        <v>341.30974362342198</v>
      </c>
      <c r="X1305" s="59">
        <f t="shared" si="356"/>
        <v>0.15764936170353394</v>
      </c>
      <c r="Y1305" s="6">
        <f t="shared" si="350"/>
        <v>141.24289999999996</v>
      </c>
      <c r="Z1305" s="59">
        <f t="shared" si="351"/>
        <v>499.01343538250552</v>
      </c>
      <c r="AA1305" s="18">
        <f t="shared" si="352"/>
        <v>0.95910684174893279</v>
      </c>
      <c r="AB1305" s="8" t="s">
        <v>1319</v>
      </c>
      <c r="AS1305" s="2">
        <v>1</v>
      </c>
      <c r="AT1305" s="2">
        <v>0.9</v>
      </c>
    </row>
    <row r="1306" spans="2:46" x14ac:dyDescent="0.25">
      <c r="B1306" s="7" t="s">
        <v>1320</v>
      </c>
      <c r="C1306" s="21">
        <v>605.6</v>
      </c>
      <c r="D1306" s="16">
        <v>394.94</v>
      </c>
      <c r="E1306" s="21">
        <v>277.20999999999998</v>
      </c>
      <c r="F1306" s="4">
        <f t="shared" si="353"/>
        <v>482.51734445509834</v>
      </c>
      <c r="G1306" s="21">
        <v>0.81</v>
      </c>
      <c r="H1306" s="4">
        <v>108.8215</v>
      </c>
      <c r="I1306" s="59">
        <f t="shared" si="354"/>
        <v>87.057200000000009</v>
      </c>
      <c r="J1306" s="4">
        <f t="shared" si="355"/>
        <v>65.292899999999989</v>
      </c>
      <c r="K1306" s="59">
        <f t="shared" si="342"/>
        <v>591.3388444550983</v>
      </c>
      <c r="L1306" s="4">
        <f t="shared" si="357"/>
        <v>481.99720000000002</v>
      </c>
      <c r="M1306" s="59">
        <f t="shared" si="358"/>
        <v>342.50289999999995</v>
      </c>
      <c r="N1306" s="4">
        <f t="shared" si="343"/>
        <v>0.81509477099233441</v>
      </c>
      <c r="O1306" s="8">
        <v>450.65</v>
      </c>
      <c r="Q1306" s="16">
        <v>1</v>
      </c>
      <c r="R1306" s="59">
        <f t="shared" si="344"/>
        <v>0</v>
      </c>
      <c r="S1306" s="6">
        <f t="shared" si="345"/>
        <v>591.3388444550983</v>
      </c>
      <c r="T1306" s="59">
        <f t="shared" si="346"/>
        <v>342.57893711326</v>
      </c>
      <c r="U1306" s="6">
        <f t="shared" si="347"/>
        <v>481.99720000000002</v>
      </c>
      <c r="V1306" s="59">
        <f t="shared" si="348"/>
        <v>0</v>
      </c>
      <c r="W1306" s="6">
        <f t="shared" si="349"/>
        <v>342.57893711326</v>
      </c>
      <c r="X1306" s="59">
        <f t="shared" si="356"/>
        <v>1.2691934898380168</v>
      </c>
      <c r="Y1306" s="6">
        <f t="shared" si="350"/>
        <v>142.50289999999995</v>
      </c>
      <c r="Z1306" s="59">
        <f t="shared" si="351"/>
        <v>502.62150502764007</v>
      </c>
      <c r="AA1306" s="18">
        <f t="shared" si="352"/>
        <v>0.95896652884658029</v>
      </c>
      <c r="AB1306" s="8" t="s">
        <v>1320</v>
      </c>
      <c r="AS1306" s="2">
        <v>1</v>
      </c>
      <c r="AT1306" s="2">
        <v>0.9</v>
      </c>
    </row>
    <row r="1307" spans="2:46" x14ac:dyDescent="0.25">
      <c r="B1307" s="7" t="s">
        <v>1321</v>
      </c>
      <c r="C1307" s="21">
        <v>618.41999999999996</v>
      </c>
      <c r="D1307" s="16">
        <v>391.59</v>
      </c>
      <c r="E1307" s="21">
        <v>275.06</v>
      </c>
      <c r="F1307" s="4">
        <f t="shared" si="353"/>
        <v>478.54020907338599</v>
      </c>
      <c r="G1307" s="21">
        <v>0.82</v>
      </c>
      <c r="H1307" s="4">
        <v>108.8215</v>
      </c>
      <c r="I1307" s="59">
        <f t="shared" si="354"/>
        <v>87.057200000000009</v>
      </c>
      <c r="J1307" s="4">
        <f t="shared" si="355"/>
        <v>65.292899999999989</v>
      </c>
      <c r="K1307" s="59">
        <f t="shared" si="342"/>
        <v>587.36170907338601</v>
      </c>
      <c r="L1307" s="4">
        <f t="shared" si="357"/>
        <v>478.6472</v>
      </c>
      <c r="M1307" s="59">
        <f t="shared" si="358"/>
        <v>340.35289999999998</v>
      </c>
      <c r="N1307" s="4">
        <f t="shared" si="343"/>
        <v>0.81491045910212201</v>
      </c>
      <c r="O1307" s="8">
        <v>449.97</v>
      </c>
      <c r="Q1307" s="16">
        <v>1</v>
      </c>
      <c r="R1307" s="59">
        <f t="shared" si="344"/>
        <v>0</v>
      </c>
      <c r="S1307" s="6">
        <f t="shared" si="345"/>
        <v>587.36170907338601</v>
      </c>
      <c r="T1307" s="59">
        <f t="shared" si="346"/>
        <v>340.42713642976366</v>
      </c>
      <c r="U1307" s="6">
        <f t="shared" si="347"/>
        <v>478.6472</v>
      </c>
      <c r="V1307" s="59">
        <f t="shared" si="348"/>
        <v>0</v>
      </c>
      <c r="W1307" s="6">
        <f t="shared" si="349"/>
        <v>340.42713642976366</v>
      </c>
      <c r="X1307" s="59">
        <f t="shared" si="356"/>
        <v>-2.151800683496333</v>
      </c>
      <c r="Y1307" s="6">
        <f t="shared" si="350"/>
        <v>140.35289999999998</v>
      </c>
      <c r="Z1307" s="59">
        <f t="shared" si="351"/>
        <v>498.80064014218146</v>
      </c>
      <c r="AA1307" s="18">
        <f t="shared" si="352"/>
        <v>0.95959620232957843</v>
      </c>
      <c r="AB1307" s="8" t="s">
        <v>1321</v>
      </c>
      <c r="AS1307" s="2">
        <v>1</v>
      </c>
      <c r="AT1307" s="2">
        <v>0.9</v>
      </c>
    </row>
    <row r="1308" spans="2:46" x14ac:dyDescent="0.25">
      <c r="B1308" s="7" t="s">
        <v>1322</v>
      </c>
      <c r="C1308" s="21">
        <v>661.94</v>
      </c>
      <c r="D1308" s="16">
        <v>388.49</v>
      </c>
      <c r="E1308" s="21">
        <v>276.27</v>
      </c>
      <c r="F1308" s="4">
        <f t="shared" si="353"/>
        <v>476.7070305753839</v>
      </c>
      <c r="G1308" s="21">
        <v>0.81</v>
      </c>
      <c r="H1308" s="4">
        <v>108.8215</v>
      </c>
      <c r="I1308" s="59">
        <f t="shared" si="354"/>
        <v>87.057200000000009</v>
      </c>
      <c r="J1308" s="4">
        <f t="shared" si="355"/>
        <v>65.292899999999989</v>
      </c>
      <c r="K1308" s="59">
        <f t="shared" si="342"/>
        <v>585.52853057538391</v>
      </c>
      <c r="L1308" s="4">
        <f t="shared" si="357"/>
        <v>475.54720000000003</v>
      </c>
      <c r="M1308" s="59">
        <f t="shared" si="358"/>
        <v>341.56289999999996</v>
      </c>
      <c r="N1308" s="4">
        <f t="shared" si="343"/>
        <v>0.81216742680786524</v>
      </c>
      <c r="O1308" s="8">
        <v>449.46</v>
      </c>
      <c r="Q1308" s="16">
        <v>1</v>
      </c>
      <c r="R1308" s="59">
        <f t="shared" si="344"/>
        <v>0</v>
      </c>
      <c r="S1308" s="6">
        <f t="shared" si="345"/>
        <v>585.52853057538391</v>
      </c>
      <c r="T1308" s="59">
        <f t="shared" si="346"/>
        <v>341.61165186499164</v>
      </c>
      <c r="U1308" s="6">
        <f t="shared" si="347"/>
        <v>475.54720000000003</v>
      </c>
      <c r="V1308" s="59">
        <f t="shared" si="348"/>
        <v>0</v>
      </c>
      <c r="W1308" s="6">
        <f t="shared" si="349"/>
        <v>341.61165186499164</v>
      </c>
      <c r="X1308" s="59">
        <f t="shared" si="356"/>
        <v>1.1845154352279792</v>
      </c>
      <c r="Y1308" s="6">
        <f t="shared" si="350"/>
        <v>141.56289999999996</v>
      </c>
      <c r="Z1308" s="59">
        <f t="shared" si="351"/>
        <v>496.1705292379325</v>
      </c>
      <c r="AA1308" s="18">
        <f t="shared" si="352"/>
        <v>0.95843499760131301</v>
      </c>
      <c r="AB1308" s="8" t="s">
        <v>1322</v>
      </c>
      <c r="AS1308" s="2">
        <v>1</v>
      </c>
      <c r="AT1308" s="2">
        <v>0.9</v>
      </c>
    </row>
    <row r="1309" spans="2:46" x14ac:dyDescent="0.25">
      <c r="B1309" s="7" t="s">
        <v>1323</v>
      </c>
      <c r="C1309" s="21">
        <v>640.14</v>
      </c>
      <c r="D1309" s="16">
        <v>388.67</v>
      </c>
      <c r="E1309" s="21">
        <v>273.43</v>
      </c>
      <c r="F1309" s="4">
        <f t="shared" si="353"/>
        <v>475.21398737831782</v>
      </c>
      <c r="G1309" s="21">
        <v>0.81</v>
      </c>
      <c r="H1309" s="4">
        <v>108.8215</v>
      </c>
      <c r="I1309" s="59">
        <f t="shared" si="354"/>
        <v>87.057200000000009</v>
      </c>
      <c r="J1309" s="4">
        <f t="shared" si="355"/>
        <v>65.292899999999989</v>
      </c>
      <c r="K1309" s="59">
        <f t="shared" si="342"/>
        <v>584.03548737831784</v>
      </c>
      <c r="L1309" s="4">
        <f t="shared" si="357"/>
        <v>475.72720000000004</v>
      </c>
      <c r="M1309" s="59">
        <f t="shared" si="358"/>
        <v>338.72289999999998</v>
      </c>
      <c r="N1309" s="4">
        <f t="shared" si="343"/>
        <v>0.81455187275604801</v>
      </c>
      <c r="O1309" s="8">
        <v>448.63</v>
      </c>
      <c r="Q1309" s="16">
        <v>1</v>
      </c>
      <c r="R1309" s="59">
        <f t="shared" si="344"/>
        <v>0</v>
      </c>
      <c r="S1309" s="6">
        <f t="shared" si="345"/>
        <v>584.03548737831784</v>
      </c>
      <c r="T1309" s="59">
        <f t="shared" si="346"/>
        <v>338.7935679693303</v>
      </c>
      <c r="U1309" s="6">
        <f t="shared" si="347"/>
        <v>475.72720000000004</v>
      </c>
      <c r="V1309" s="59">
        <f t="shared" si="348"/>
        <v>0</v>
      </c>
      <c r="W1309" s="6">
        <f t="shared" si="349"/>
        <v>338.7935679693303</v>
      </c>
      <c r="X1309" s="59">
        <f t="shared" si="356"/>
        <v>-2.8180838956613457</v>
      </c>
      <c r="Y1309" s="6">
        <f t="shared" si="350"/>
        <v>138.72289999999998</v>
      </c>
      <c r="Z1309" s="59">
        <f t="shared" si="351"/>
        <v>495.54052488595727</v>
      </c>
      <c r="AA1309" s="18">
        <f t="shared" si="352"/>
        <v>0.96001674153588745</v>
      </c>
      <c r="AB1309" s="8" t="s">
        <v>1323</v>
      </c>
      <c r="AS1309" s="2">
        <v>1</v>
      </c>
      <c r="AT1309" s="2">
        <v>0.9</v>
      </c>
    </row>
    <row r="1310" spans="2:46" x14ac:dyDescent="0.25">
      <c r="B1310" s="7" t="s">
        <v>1324</v>
      </c>
      <c r="C1310" s="21">
        <v>559.76</v>
      </c>
      <c r="D1310" s="16">
        <v>384.13</v>
      </c>
      <c r="E1310" s="21">
        <v>275.83</v>
      </c>
      <c r="F1310" s="4">
        <f t="shared" si="353"/>
        <v>472.90384413747364</v>
      </c>
      <c r="G1310" s="21">
        <v>0.81</v>
      </c>
      <c r="H1310" s="4">
        <v>108.8215</v>
      </c>
      <c r="I1310" s="59">
        <f t="shared" si="354"/>
        <v>87.057200000000009</v>
      </c>
      <c r="J1310" s="4">
        <f t="shared" si="355"/>
        <v>65.292899999999989</v>
      </c>
      <c r="K1310" s="59">
        <f t="shared" si="342"/>
        <v>581.7253441374736</v>
      </c>
      <c r="L1310" s="4">
        <f t="shared" si="357"/>
        <v>471.18720000000002</v>
      </c>
      <c r="M1310" s="59">
        <f t="shared" si="358"/>
        <v>341.12289999999996</v>
      </c>
      <c r="N1310" s="4">
        <f t="shared" si="343"/>
        <v>0.80998224462547885</v>
      </c>
      <c r="O1310" s="8">
        <v>448.32</v>
      </c>
      <c r="Q1310" s="16">
        <v>1</v>
      </c>
      <c r="R1310" s="59">
        <f t="shared" si="344"/>
        <v>0</v>
      </c>
      <c r="S1310" s="6">
        <f t="shared" si="345"/>
        <v>581.7253441374736</v>
      </c>
      <c r="T1310" s="59">
        <f t="shared" si="346"/>
        <v>341.155387716539</v>
      </c>
      <c r="U1310" s="6">
        <f t="shared" si="347"/>
        <v>471.18720000000002</v>
      </c>
      <c r="V1310" s="59">
        <f t="shared" si="348"/>
        <v>0</v>
      </c>
      <c r="W1310" s="6">
        <f t="shared" si="349"/>
        <v>341.155387716539</v>
      </c>
      <c r="X1310" s="59">
        <f t="shared" si="356"/>
        <v>2.361819747208699</v>
      </c>
      <c r="Y1310" s="6">
        <f t="shared" si="350"/>
        <v>141.12289999999996</v>
      </c>
      <c r="Z1310" s="59">
        <f t="shared" si="351"/>
        <v>491.8669030827852</v>
      </c>
      <c r="AA1310" s="18">
        <f t="shared" si="352"/>
        <v>0.95795670952207856</v>
      </c>
      <c r="AB1310" s="8" t="s">
        <v>1324</v>
      </c>
      <c r="AS1310" s="2">
        <v>1</v>
      </c>
      <c r="AT1310" s="2">
        <v>0.9</v>
      </c>
    </row>
    <row r="1311" spans="2:46" x14ac:dyDescent="0.25">
      <c r="B1311" s="7" t="s">
        <v>1325</v>
      </c>
      <c r="C1311" s="21">
        <v>647.4</v>
      </c>
      <c r="D1311" s="16">
        <v>384.92</v>
      </c>
      <c r="E1311" s="21">
        <v>275.31</v>
      </c>
      <c r="F1311" s="4">
        <f t="shared" si="353"/>
        <v>473.24306915157246</v>
      </c>
      <c r="G1311" s="21">
        <v>0.81</v>
      </c>
      <c r="H1311" s="4">
        <v>108.8215</v>
      </c>
      <c r="I1311" s="59">
        <f t="shared" si="354"/>
        <v>87.057200000000009</v>
      </c>
      <c r="J1311" s="4">
        <f t="shared" si="355"/>
        <v>65.292899999999989</v>
      </c>
      <c r="K1311" s="59">
        <f t="shared" si="342"/>
        <v>582.06456915157241</v>
      </c>
      <c r="L1311" s="4">
        <f t="shared" si="357"/>
        <v>471.97720000000004</v>
      </c>
      <c r="M1311" s="59">
        <f t="shared" si="358"/>
        <v>340.60289999999998</v>
      </c>
      <c r="N1311" s="4">
        <f t="shared" si="343"/>
        <v>0.81086742779750764</v>
      </c>
      <c r="O1311" s="8">
        <v>450.24</v>
      </c>
      <c r="Q1311" s="16">
        <v>1</v>
      </c>
      <c r="R1311" s="59">
        <f t="shared" si="344"/>
        <v>0</v>
      </c>
      <c r="S1311" s="6">
        <f t="shared" si="345"/>
        <v>582.06456915157241</v>
      </c>
      <c r="T1311" s="59">
        <f t="shared" si="346"/>
        <v>340.64157899728792</v>
      </c>
      <c r="U1311" s="6">
        <f t="shared" si="347"/>
        <v>471.97720000000004</v>
      </c>
      <c r="V1311" s="59">
        <f t="shared" si="348"/>
        <v>0</v>
      </c>
      <c r="W1311" s="6">
        <f t="shared" si="349"/>
        <v>340.64157899728792</v>
      </c>
      <c r="X1311" s="59">
        <f t="shared" si="356"/>
        <v>-0.51380871925107385</v>
      </c>
      <c r="Y1311" s="6">
        <f t="shared" si="350"/>
        <v>140.60289999999998</v>
      </c>
      <c r="Z1311" s="59">
        <f t="shared" si="351"/>
        <v>492.47502759860834</v>
      </c>
      <c r="AA1311" s="18">
        <f t="shared" si="352"/>
        <v>0.95837793502229107</v>
      </c>
      <c r="AB1311" s="8" t="s">
        <v>1325</v>
      </c>
      <c r="AS1311" s="2">
        <v>1</v>
      </c>
      <c r="AT1311" s="2">
        <v>0.9</v>
      </c>
    </row>
    <row r="1312" spans="2:46" x14ac:dyDescent="0.25">
      <c r="B1312" s="7" t="s">
        <v>1326</v>
      </c>
      <c r="C1312" s="21">
        <v>573.58000000000004</v>
      </c>
      <c r="D1312" s="16">
        <v>382.09</v>
      </c>
      <c r="E1312" s="21">
        <v>275.35000000000002</v>
      </c>
      <c r="F1312" s="4">
        <f t="shared" si="353"/>
        <v>470.96750482384664</v>
      </c>
      <c r="G1312" s="21">
        <v>0.81</v>
      </c>
      <c r="H1312" s="4">
        <v>108.8215</v>
      </c>
      <c r="I1312" s="59">
        <f t="shared" si="354"/>
        <v>87.057200000000009</v>
      </c>
      <c r="J1312" s="4">
        <f t="shared" si="355"/>
        <v>65.292899999999989</v>
      </c>
      <c r="K1312" s="59">
        <f t="shared" si="342"/>
        <v>579.78900482384665</v>
      </c>
      <c r="L1312" s="4">
        <f t="shared" si="357"/>
        <v>469.1472</v>
      </c>
      <c r="M1312" s="59">
        <f t="shared" si="358"/>
        <v>340.6429</v>
      </c>
      <c r="N1312" s="4">
        <f t="shared" si="343"/>
        <v>0.80916884607450912</v>
      </c>
      <c r="O1312" s="8">
        <v>449.33</v>
      </c>
      <c r="Q1312" s="16">
        <v>1</v>
      </c>
      <c r="R1312" s="59">
        <f t="shared" si="344"/>
        <v>0</v>
      </c>
      <c r="S1312" s="6">
        <f t="shared" si="345"/>
        <v>579.78900482384665</v>
      </c>
      <c r="T1312" s="59">
        <f t="shared" si="346"/>
        <v>340.67021420544893</v>
      </c>
      <c r="U1312" s="6">
        <f t="shared" si="347"/>
        <v>469.1472</v>
      </c>
      <c r="V1312" s="59">
        <f t="shared" si="348"/>
        <v>0</v>
      </c>
      <c r="W1312" s="6">
        <f t="shared" si="349"/>
        <v>340.67021420544893</v>
      </c>
      <c r="X1312" s="59">
        <f t="shared" si="356"/>
        <v>2.8635208161006176E-2</v>
      </c>
      <c r="Y1312" s="6">
        <f t="shared" si="350"/>
        <v>140.6429</v>
      </c>
      <c r="Z1312" s="59">
        <f t="shared" si="351"/>
        <v>489.7749693361738</v>
      </c>
      <c r="AA1312" s="18">
        <f t="shared" si="352"/>
        <v>0.95788316956227459</v>
      </c>
      <c r="AB1312" s="8" t="s">
        <v>1326</v>
      </c>
      <c r="AS1312" s="2">
        <v>1</v>
      </c>
      <c r="AT1312" s="2">
        <v>0.9</v>
      </c>
    </row>
    <row r="1313" spans="2:46" x14ac:dyDescent="0.25">
      <c r="B1313" s="7" t="s">
        <v>1327</v>
      </c>
      <c r="C1313" s="21">
        <v>605.04</v>
      </c>
      <c r="D1313" s="16">
        <v>368.87</v>
      </c>
      <c r="E1313" s="21">
        <v>269.2</v>
      </c>
      <c r="F1313" s="4">
        <f t="shared" si="353"/>
        <v>456.65492102899753</v>
      </c>
      <c r="G1313" s="21">
        <v>0.8</v>
      </c>
      <c r="H1313" s="4">
        <v>108.8215</v>
      </c>
      <c r="I1313" s="59">
        <f t="shared" si="354"/>
        <v>87.057200000000009</v>
      </c>
      <c r="J1313" s="4">
        <f t="shared" si="355"/>
        <v>65.292899999999989</v>
      </c>
      <c r="K1313" s="59">
        <f t="shared" si="342"/>
        <v>565.47642102899749</v>
      </c>
      <c r="L1313" s="4">
        <f t="shared" si="357"/>
        <v>455.92720000000003</v>
      </c>
      <c r="M1313" s="59">
        <f t="shared" si="358"/>
        <v>334.49289999999996</v>
      </c>
      <c r="N1313" s="4">
        <f t="shared" si="343"/>
        <v>0.80627093021906959</v>
      </c>
      <c r="O1313" s="8">
        <v>450.97</v>
      </c>
      <c r="Q1313" s="16">
        <v>1</v>
      </c>
      <c r="R1313" s="59">
        <f t="shared" si="344"/>
        <v>0</v>
      </c>
      <c r="S1313" s="6">
        <f t="shared" si="345"/>
        <v>565.47642102899749</v>
      </c>
      <c r="T1313" s="59">
        <f t="shared" si="346"/>
        <v>334.50556204631926</v>
      </c>
      <c r="U1313" s="6">
        <f t="shared" si="347"/>
        <v>455.92720000000003</v>
      </c>
      <c r="V1313" s="59">
        <f t="shared" si="348"/>
        <v>0</v>
      </c>
      <c r="W1313" s="6">
        <f t="shared" si="349"/>
        <v>334.50556204631926</v>
      </c>
      <c r="X1313" s="59">
        <f t="shared" si="356"/>
        <v>-6.1646521591296732</v>
      </c>
      <c r="Y1313" s="6">
        <f t="shared" si="350"/>
        <v>134.49289999999996</v>
      </c>
      <c r="Z1313" s="59">
        <f t="shared" si="351"/>
        <v>475.35034642908386</v>
      </c>
      <c r="AA1313" s="18">
        <f t="shared" si="352"/>
        <v>0.95913930309508777</v>
      </c>
      <c r="AB1313" s="8" t="s">
        <v>1327</v>
      </c>
      <c r="AS1313" s="2">
        <v>1</v>
      </c>
      <c r="AT1313" s="2">
        <v>0.9</v>
      </c>
    </row>
    <row r="1314" spans="2:46" x14ac:dyDescent="0.25">
      <c r="B1314" s="7" t="s">
        <v>1328</v>
      </c>
      <c r="C1314" s="21">
        <v>588.6</v>
      </c>
      <c r="D1314" s="16">
        <v>362.43</v>
      </c>
      <c r="E1314" s="21">
        <v>272.37</v>
      </c>
      <c r="F1314" s="4">
        <f t="shared" si="353"/>
        <v>453.36621157735169</v>
      </c>
      <c r="G1314" s="21">
        <v>0.79</v>
      </c>
      <c r="H1314" s="4">
        <v>108.8215</v>
      </c>
      <c r="I1314" s="59">
        <f t="shared" si="354"/>
        <v>87.057200000000009</v>
      </c>
      <c r="J1314" s="4">
        <f t="shared" si="355"/>
        <v>65.292899999999989</v>
      </c>
      <c r="K1314" s="59">
        <f t="shared" si="342"/>
        <v>562.18771157735171</v>
      </c>
      <c r="L1314" s="4">
        <f t="shared" si="357"/>
        <v>449.48720000000003</v>
      </c>
      <c r="M1314" s="59">
        <f t="shared" si="358"/>
        <v>337.66289999999998</v>
      </c>
      <c r="N1314" s="4">
        <f t="shared" si="343"/>
        <v>0.79953223939893048</v>
      </c>
      <c r="O1314" s="8">
        <v>453.51</v>
      </c>
      <c r="Q1314" s="16">
        <v>1</v>
      </c>
      <c r="R1314" s="59">
        <f t="shared" si="344"/>
        <v>0</v>
      </c>
      <c r="S1314" s="6">
        <f t="shared" si="345"/>
        <v>562.18771157735171</v>
      </c>
      <c r="T1314" s="59">
        <f t="shared" si="346"/>
        <v>337.662968186829</v>
      </c>
      <c r="U1314" s="6">
        <f t="shared" si="347"/>
        <v>449.48720000000003</v>
      </c>
      <c r="V1314" s="59">
        <f t="shared" si="348"/>
        <v>0</v>
      </c>
      <c r="W1314" s="6">
        <f t="shared" si="349"/>
        <v>337.662968186829</v>
      </c>
      <c r="X1314" s="59">
        <f t="shared" si="356"/>
        <v>3.1574061405097495</v>
      </c>
      <c r="Y1314" s="6">
        <f t="shared" si="350"/>
        <v>137.66289999999998</v>
      </c>
      <c r="Z1314" s="59">
        <f t="shared" si="351"/>
        <v>470.0955402896841</v>
      </c>
      <c r="AA1314" s="18">
        <f t="shared" si="352"/>
        <v>0.95616137886144437</v>
      </c>
      <c r="AB1314" s="8" t="s">
        <v>1328</v>
      </c>
      <c r="AS1314" s="2">
        <v>1</v>
      </c>
      <c r="AT1314" s="2">
        <v>0.9</v>
      </c>
    </row>
    <row r="1315" spans="2:46" x14ac:dyDescent="0.25">
      <c r="B1315" s="7" t="s">
        <v>1329</v>
      </c>
      <c r="C1315" s="21">
        <v>545.66</v>
      </c>
      <c r="D1315" s="16">
        <v>394.91</v>
      </c>
      <c r="E1315" s="21">
        <v>273.66000000000003</v>
      </c>
      <c r="F1315" s="4">
        <f t="shared" si="353"/>
        <v>480.46196904645848</v>
      </c>
      <c r="G1315" s="21">
        <v>0.82</v>
      </c>
      <c r="H1315" s="4">
        <v>108.8215</v>
      </c>
      <c r="I1315" s="59">
        <f t="shared" si="354"/>
        <v>87.057200000000009</v>
      </c>
      <c r="J1315" s="4">
        <f t="shared" si="355"/>
        <v>65.292899999999989</v>
      </c>
      <c r="K1315" s="59">
        <f t="shared" si="342"/>
        <v>589.28346904645844</v>
      </c>
      <c r="L1315" s="4">
        <f t="shared" si="357"/>
        <v>481.96720000000005</v>
      </c>
      <c r="M1315" s="59">
        <f t="shared" si="358"/>
        <v>338.9529</v>
      </c>
      <c r="N1315" s="4">
        <f t="shared" si="343"/>
        <v>0.81788684956645596</v>
      </c>
      <c r="O1315" s="8">
        <v>447.89</v>
      </c>
      <c r="Q1315" s="16">
        <v>1</v>
      </c>
      <c r="R1315" s="59">
        <f t="shared" si="344"/>
        <v>0</v>
      </c>
      <c r="S1315" s="6">
        <f t="shared" si="345"/>
        <v>589.28346904645844</v>
      </c>
      <c r="T1315" s="59">
        <f t="shared" si="346"/>
        <v>339.06138827001257</v>
      </c>
      <c r="U1315" s="6">
        <f t="shared" si="347"/>
        <v>481.96720000000005</v>
      </c>
      <c r="V1315" s="59">
        <f t="shared" si="348"/>
        <v>0</v>
      </c>
      <c r="W1315" s="6">
        <f t="shared" si="349"/>
        <v>339.06138827001257</v>
      </c>
      <c r="X1315" s="59">
        <f t="shared" si="356"/>
        <v>1.3984200831835665</v>
      </c>
      <c r="Y1315" s="6">
        <f t="shared" si="350"/>
        <v>138.9529</v>
      </c>
      <c r="Z1315" s="59">
        <f t="shared" si="351"/>
        <v>501.59773752903834</v>
      </c>
      <c r="AA1315" s="18">
        <f t="shared" si="352"/>
        <v>0.96086398310777499</v>
      </c>
      <c r="AB1315" s="8" t="s">
        <v>1329</v>
      </c>
      <c r="AS1315" s="2">
        <v>1</v>
      </c>
      <c r="AT1315" s="2">
        <v>0.9</v>
      </c>
    </row>
    <row r="1316" spans="2:46" x14ac:dyDescent="0.25">
      <c r="B1316" s="7" t="s">
        <v>1330</v>
      </c>
      <c r="C1316" s="21">
        <v>622.34</v>
      </c>
      <c r="D1316" s="16">
        <v>383.59</v>
      </c>
      <c r="E1316" s="21">
        <v>271.95</v>
      </c>
      <c r="F1316" s="4">
        <f t="shared" si="353"/>
        <v>470.21068745829245</v>
      </c>
      <c r="G1316" s="21">
        <v>0.81</v>
      </c>
      <c r="H1316" s="4">
        <v>108.8215</v>
      </c>
      <c r="I1316" s="59">
        <f t="shared" si="354"/>
        <v>87.057200000000009</v>
      </c>
      <c r="J1316" s="4">
        <f t="shared" si="355"/>
        <v>65.292899999999989</v>
      </c>
      <c r="K1316" s="59">
        <f t="shared" si="342"/>
        <v>579.03218745829247</v>
      </c>
      <c r="L1316" s="4">
        <f t="shared" si="357"/>
        <v>470.6472</v>
      </c>
      <c r="M1316" s="59">
        <f t="shared" si="358"/>
        <v>337.24289999999996</v>
      </c>
      <c r="N1316" s="4">
        <f t="shared" si="343"/>
        <v>0.8128169904784448</v>
      </c>
      <c r="O1316" s="8">
        <v>448</v>
      </c>
      <c r="Q1316" s="16">
        <v>1</v>
      </c>
      <c r="R1316" s="59">
        <f t="shared" si="344"/>
        <v>0</v>
      </c>
      <c r="S1316" s="6">
        <f t="shared" si="345"/>
        <v>579.03218745829247</v>
      </c>
      <c r="T1316" s="59">
        <f t="shared" si="346"/>
        <v>337.29732765750629</v>
      </c>
      <c r="U1316" s="6">
        <f t="shared" si="347"/>
        <v>470.6472</v>
      </c>
      <c r="V1316" s="59">
        <f t="shared" si="348"/>
        <v>0</v>
      </c>
      <c r="W1316" s="6">
        <f t="shared" si="349"/>
        <v>337.29732765750629</v>
      </c>
      <c r="X1316" s="59">
        <f t="shared" si="356"/>
        <v>-1.7640606125062845</v>
      </c>
      <c r="Y1316" s="6">
        <f t="shared" si="350"/>
        <v>137.24289999999996</v>
      </c>
      <c r="Z1316" s="59">
        <f t="shared" si="351"/>
        <v>490.24932480142184</v>
      </c>
      <c r="AA1316" s="18">
        <f t="shared" si="352"/>
        <v>0.96001600857000302</v>
      </c>
      <c r="AB1316" s="8" t="s">
        <v>1330</v>
      </c>
      <c r="AS1316" s="2">
        <v>1</v>
      </c>
      <c r="AT1316" s="2">
        <v>0.9</v>
      </c>
    </row>
    <row r="1317" spans="2:46" x14ac:dyDescent="0.25">
      <c r="B1317" s="7" t="s">
        <v>1331</v>
      </c>
      <c r="C1317" s="21">
        <v>578.91999999999996</v>
      </c>
      <c r="D1317" s="16">
        <v>392.67</v>
      </c>
      <c r="E1317" s="21">
        <v>272.08999999999997</v>
      </c>
      <c r="F1317" s="4">
        <f t="shared" si="353"/>
        <v>477.7265923098692</v>
      </c>
      <c r="G1317" s="21">
        <v>0.82</v>
      </c>
      <c r="H1317" s="4">
        <v>108.8215</v>
      </c>
      <c r="I1317" s="59">
        <f t="shared" si="354"/>
        <v>87.057200000000009</v>
      </c>
      <c r="J1317" s="4">
        <f t="shared" si="355"/>
        <v>65.292899999999989</v>
      </c>
      <c r="K1317" s="59">
        <f t="shared" si="342"/>
        <v>586.54809230986916</v>
      </c>
      <c r="L1317" s="4">
        <f t="shared" si="357"/>
        <v>479.72720000000004</v>
      </c>
      <c r="M1317" s="59">
        <f t="shared" si="358"/>
        <v>337.38289999999995</v>
      </c>
      <c r="N1317" s="4">
        <f t="shared" si="343"/>
        <v>0.81788212473899513</v>
      </c>
      <c r="O1317" s="8">
        <v>447.39</v>
      </c>
      <c r="Q1317" s="16">
        <v>1</v>
      </c>
      <c r="R1317" s="59">
        <f t="shared" si="344"/>
        <v>0</v>
      </c>
      <c r="S1317" s="6">
        <f t="shared" si="345"/>
        <v>586.54809230986916</v>
      </c>
      <c r="T1317" s="59">
        <f t="shared" si="346"/>
        <v>337.49144903613001</v>
      </c>
      <c r="U1317" s="6">
        <f t="shared" si="347"/>
        <v>479.72720000000004</v>
      </c>
      <c r="V1317" s="59">
        <f t="shared" si="348"/>
        <v>0</v>
      </c>
      <c r="W1317" s="6">
        <f t="shared" si="349"/>
        <v>337.49144903613001</v>
      </c>
      <c r="X1317" s="59">
        <f t="shared" si="356"/>
        <v>0.19412137862371992</v>
      </c>
      <c r="Y1317" s="6">
        <f t="shared" si="350"/>
        <v>137.38289999999995</v>
      </c>
      <c r="Z1317" s="59">
        <f t="shared" si="351"/>
        <v>499.01127004532674</v>
      </c>
      <c r="AA1317" s="18">
        <f t="shared" si="352"/>
        <v>0.96135544184488042</v>
      </c>
      <c r="AB1317" s="8" t="s">
        <v>1331</v>
      </c>
      <c r="AS1317" s="2">
        <v>1</v>
      </c>
      <c r="AT1317" s="2">
        <v>0.9</v>
      </c>
    </row>
    <row r="1318" spans="2:46" x14ac:dyDescent="0.25">
      <c r="B1318" s="7" t="s">
        <v>1332</v>
      </c>
      <c r="C1318" s="21">
        <v>534.82000000000005</v>
      </c>
      <c r="D1318" s="16">
        <v>383.17</v>
      </c>
      <c r="E1318" s="21">
        <v>272.94</v>
      </c>
      <c r="F1318" s="4">
        <f t="shared" si="353"/>
        <v>470.44180564656455</v>
      </c>
      <c r="G1318" s="21">
        <v>0.81</v>
      </c>
      <c r="H1318" s="4">
        <v>108.8215</v>
      </c>
      <c r="I1318" s="59">
        <f t="shared" si="354"/>
        <v>87.057200000000009</v>
      </c>
      <c r="J1318" s="4">
        <f t="shared" si="355"/>
        <v>65.292899999999989</v>
      </c>
      <c r="K1318" s="59">
        <f t="shared" si="342"/>
        <v>579.2633056465645</v>
      </c>
      <c r="L1318" s="4">
        <f t="shared" si="357"/>
        <v>470.22720000000004</v>
      </c>
      <c r="M1318" s="59">
        <f t="shared" si="358"/>
        <v>338.23289999999997</v>
      </c>
      <c r="N1318" s="4">
        <f t="shared" si="343"/>
        <v>0.81176762866955621</v>
      </c>
      <c r="O1318" s="8">
        <v>449.77</v>
      </c>
      <c r="Q1318" s="16">
        <v>1</v>
      </c>
      <c r="R1318" s="59">
        <f t="shared" si="344"/>
        <v>0</v>
      </c>
      <c r="S1318" s="6">
        <f t="shared" si="345"/>
        <v>579.2633056465645</v>
      </c>
      <c r="T1318" s="59">
        <f t="shared" si="346"/>
        <v>338.2785208208544</v>
      </c>
      <c r="U1318" s="6">
        <f t="shared" si="347"/>
        <v>470.22720000000004</v>
      </c>
      <c r="V1318" s="59">
        <f t="shared" si="348"/>
        <v>0</v>
      </c>
      <c r="W1318" s="6">
        <f t="shared" si="349"/>
        <v>338.2785208208544</v>
      </c>
      <c r="X1318" s="59">
        <f t="shared" si="356"/>
        <v>0.78707178472438954</v>
      </c>
      <c r="Y1318" s="6">
        <f t="shared" si="350"/>
        <v>138.23289999999997</v>
      </c>
      <c r="Z1318" s="59">
        <f t="shared" si="351"/>
        <v>490.12442732662288</v>
      </c>
      <c r="AA1318" s="18">
        <f t="shared" si="352"/>
        <v>0.95940372236668148</v>
      </c>
      <c r="AB1318" s="8" t="s">
        <v>1332</v>
      </c>
      <c r="AS1318" s="2">
        <v>1</v>
      </c>
      <c r="AT1318" s="2">
        <v>0.9</v>
      </c>
    </row>
    <row r="1319" spans="2:46" x14ac:dyDescent="0.25">
      <c r="B1319" s="7" t="s">
        <v>1333</v>
      </c>
      <c r="C1319" s="21">
        <v>546.70000000000005</v>
      </c>
      <c r="D1319" s="16">
        <v>387.33</v>
      </c>
      <c r="E1319" s="21">
        <v>272.11</v>
      </c>
      <c r="F1319" s="4">
        <f t="shared" si="353"/>
        <v>473.3586177519112</v>
      </c>
      <c r="G1319" s="21">
        <v>0.81</v>
      </c>
      <c r="H1319" s="4">
        <v>108.8215</v>
      </c>
      <c r="I1319" s="59">
        <f t="shared" si="354"/>
        <v>87.057200000000009</v>
      </c>
      <c r="J1319" s="4">
        <f t="shared" si="355"/>
        <v>65.292899999999989</v>
      </c>
      <c r="K1319" s="59">
        <f t="shared" si="342"/>
        <v>582.18011775191121</v>
      </c>
      <c r="L1319" s="4">
        <f t="shared" si="357"/>
        <v>474.38720000000001</v>
      </c>
      <c r="M1319" s="59">
        <f t="shared" si="358"/>
        <v>337.40289999999999</v>
      </c>
      <c r="N1319" s="4">
        <f t="shared" si="343"/>
        <v>0.81484610266638169</v>
      </c>
      <c r="O1319" s="8">
        <v>447.22</v>
      </c>
      <c r="Q1319" s="16">
        <v>1</v>
      </c>
      <c r="R1319" s="59">
        <f t="shared" si="344"/>
        <v>0</v>
      </c>
      <c r="S1319" s="6">
        <f t="shared" si="345"/>
        <v>582.18011775191121</v>
      </c>
      <c r="T1319" s="59">
        <f t="shared" si="346"/>
        <v>337.47662731186171</v>
      </c>
      <c r="U1319" s="6">
        <f t="shared" si="347"/>
        <v>474.38720000000001</v>
      </c>
      <c r="V1319" s="59">
        <f t="shared" si="348"/>
        <v>0</v>
      </c>
      <c r="W1319" s="6">
        <f t="shared" si="349"/>
        <v>337.47662731186171</v>
      </c>
      <c r="X1319" s="59">
        <f t="shared" si="356"/>
        <v>-0.8018935089926913</v>
      </c>
      <c r="Y1319" s="6">
        <f t="shared" si="350"/>
        <v>137.40289999999999</v>
      </c>
      <c r="Z1319" s="59">
        <f t="shared" si="351"/>
        <v>493.88538392247449</v>
      </c>
      <c r="AA1319" s="18">
        <f t="shared" si="352"/>
        <v>0.96052083224731521</v>
      </c>
      <c r="AB1319" s="8" t="s">
        <v>1333</v>
      </c>
      <c r="AS1319" s="2">
        <v>1</v>
      </c>
      <c r="AT1319" s="2">
        <v>0.9</v>
      </c>
    </row>
    <row r="1320" spans="2:46" x14ac:dyDescent="0.25">
      <c r="B1320" s="7" t="s">
        <v>1334</v>
      </c>
      <c r="C1320" s="21">
        <v>633.72</v>
      </c>
      <c r="D1320" s="16">
        <v>382.75</v>
      </c>
      <c r="E1320" s="21">
        <v>267.22000000000003</v>
      </c>
      <c r="F1320" s="4">
        <f t="shared" si="353"/>
        <v>466.80198253649269</v>
      </c>
      <c r="G1320" s="21">
        <v>0.82</v>
      </c>
      <c r="H1320" s="4">
        <v>108.8215</v>
      </c>
      <c r="I1320" s="59">
        <f t="shared" si="354"/>
        <v>87.057200000000009</v>
      </c>
      <c r="J1320" s="4">
        <f t="shared" si="355"/>
        <v>65.292899999999989</v>
      </c>
      <c r="K1320" s="59">
        <f t="shared" si="342"/>
        <v>575.6234825364927</v>
      </c>
      <c r="L1320" s="4">
        <f t="shared" si="357"/>
        <v>469.80720000000002</v>
      </c>
      <c r="M1320" s="59">
        <f t="shared" si="358"/>
        <v>332.5129</v>
      </c>
      <c r="N1320" s="4">
        <f t="shared" si="343"/>
        <v>0.81617101152612503</v>
      </c>
      <c r="O1320" s="8">
        <v>445.88</v>
      </c>
      <c r="Q1320" s="16">
        <v>1</v>
      </c>
      <c r="R1320" s="59">
        <f t="shared" si="344"/>
        <v>0</v>
      </c>
      <c r="S1320" s="6">
        <f t="shared" si="345"/>
        <v>575.6234825364927</v>
      </c>
      <c r="T1320" s="59">
        <f t="shared" si="346"/>
        <v>332.60124545106544</v>
      </c>
      <c r="U1320" s="6">
        <f t="shared" si="347"/>
        <v>469.80720000000002</v>
      </c>
      <c r="V1320" s="59">
        <f t="shared" si="348"/>
        <v>0</v>
      </c>
      <c r="W1320" s="6">
        <f t="shared" si="349"/>
        <v>332.60124545106544</v>
      </c>
      <c r="X1320" s="59">
        <f t="shared" si="356"/>
        <v>-4.8753818607962671</v>
      </c>
      <c r="Y1320" s="6">
        <f t="shared" si="350"/>
        <v>132.5129</v>
      </c>
      <c r="Z1320" s="59">
        <f t="shared" si="351"/>
        <v>488.13776112717403</v>
      </c>
      <c r="AA1320" s="18">
        <f t="shared" si="352"/>
        <v>0.96244797557794681</v>
      </c>
      <c r="AB1320" s="8" t="s">
        <v>1334</v>
      </c>
      <c r="AS1320" s="2">
        <v>1</v>
      </c>
      <c r="AT1320" s="2">
        <v>0.9</v>
      </c>
    </row>
    <row r="1321" spans="2:46" x14ac:dyDescent="0.25">
      <c r="B1321" s="7" t="s">
        <v>1335</v>
      </c>
      <c r="C1321" s="21">
        <v>578.84</v>
      </c>
      <c r="D1321" s="16">
        <v>386.9</v>
      </c>
      <c r="E1321" s="21">
        <v>267.10000000000002</v>
      </c>
      <c r="F1321" s="4">
        <f t="shared" si="353"/>
        <v>470.14255284966498</v>
      </c>
      <c r="G1321" s="21">
        <v>0.82</v>
      </c>
      <c r="H1321" s="4">
        <v>108.8215</v>
      </c>
      <c r="I1321" s="59">
        <f t="shared" si="354"/>
        <v>87.057200000000009</v>
      </c>
      <c r="J1321" s="4">
        <f t="shared" si="355"/>
        <v>65.292899999999989</v>
      </c>
      <c r="K1321" s="59">
        <f t="shared" si="342"/>
        <v>578.96405284966499</v>
      </c>
      <c r="L1321" s="4">
        <f t="shared" si="357"/>
        <v>473.9572</v>
      </c>
      <c r="M1321" s="59">
        <f t="shared" si="358"/>
        <v>332.3929</v>
      </c>
      <c r="N1321" s="4">
        <f t="shared" si="343"/>
        <v>0.81862975372508784</v>
      </c>
      <c r="O1321" s="8">
        <v>443.64</v>
      </c>
      <c r="Q1321" s="16">
        <v>1</v>
      </c>
      <c r="R1321" s="59">
        <f t="shared" si="344"/>
        <v>0</v>
      </c>
      <c r="S1321" s="6">
        <f t="shared" si="345"/>
        <v>578.96405284966499</v>
      </c>
      <c r="T1321" s="59">
        <f t="shared" si="346"/>
        <v>332.5115743252702</v>
      </c>
      <c r="U1321" s="6">
        <f t="shared" si="347"/>
        <v>473.9572</v>
      </c>
      <c r="V1321" s="59">
        <f t="shared" si="348"/>
        <v>0</v>
      </c>
      <c r="W1321" s="6">
        <f t="shared" si="349"/>
        <v>332.5115743252702</v>
      </c>
      <c r="X1321" s="59">
        <f t="shared" si="356"/>
        <v>-8.967112579523473E-2</v>
      </c>
      <c r="Y1321" s="6">
        <f t="shared" si="350"/>
        <v>132.3929</v>
      </c>
      <c r="Z1321" s="59">
        <f t="shared" si="351"/>
        <v>492.1009118079848</v>
      </c>
      <c r="AA1321" s="18">
        <f t="shared" si="352"/>
        <v>0.96313009918773651</v>
      </c>
      <c r="AB1321" s="8" t="s">
        <v>1335</v>
      </c>
      <c r="AS1321" s="2">
        <v>1</v>
      </c>
      <c r="AT1321" s="2">
        <v>0.9</v>
      </c>
    </row>
    <row r="1322" spans="2:46" x14ac:dyDescent="0.25">
      <c r="B1322" s="7" t="s">
        <v>1336</v>
      </c>
      <c r="C1322" s="21">
        <v>588.74</v>
      </c>
      <c r="D1322" s="16">
        <v>364.33</v>
      </c>
      <c r="E1322" s="21">
        <v>259.27</v>
      </c>
      <c r="F1322" s="4">
        <f t="shared" si="353"/>
        <v>447.16583254984943</v>
      </c>
      <c r="G1322" s="21">
        <v>0.81</v>
      </c>
      <c r="H1322" s="4">
        <v>108.8215</v>
      </c>
      <c r="I1322" s="59">
        <f t="shared" si="354"/>
        <v>87.057200000000009</v>
      </c>
      <c r="J1322" s="4">
        <f t="shared" si="355"/>
        <v>65.292899999999989</v>
      </c>
      <c r="K1322" s="59">
        <f t="shared" si="342"/>
        <v>555.98733254984938</v>
      </c>
      <c r="L1322" s="4">
        <f t="shared" si="357"/>
        <v>451.38720000000001</v>
      </c>
      <c r="M1322" s="59">
        <f t="shared" si="358"/>
        <v>324.56289999999996</v>
      </c>
      <c r="N1322" s="4">
        <f t="shared" si="343"/>
        <v>0.81186597890614531</v>
      </c>
      <c r="O1322" s="8">
        <v>441.7</v>
      </c>
      <c r="Q1322" s="16">
        <v>1</v>
      </c>
      <c r="R1322" s="59">
        <f t="shared" si="344"/>
        <v>0</v>
      </c>
      <c r="S1322" s="6">
        <f t="shared" si="345"/>
        <v>555.98733254984938</v>
      </c>
      <c r="T1322" s="59">
        <f t="shared" si="346"/>
        <v>324.60978055514096</v>
      </c>
      <c r="U1322" s="6">
        <f t="shared" si="347"/>
        <v>451.38720000000001</v>
      </c>
      <c r="V1322" s="59">
        <f t="shared" si="348"/>
        <v>0</v>
      </c>
      <c r="W1322" s="6">
        <f t="shared" si="349"/>
        <v>324.60978055514096</v>
      </c>
      <c r="X1322" s="59">
        <f t="shared" si="356"/>
        <v>-7.9017937701292453</v>
      </c>
      <c r="Y1322" s="6">
        <f t="shared" si="350"/>
        <v>124.56289999999996</v>
      </c>
      <c r="Z1322" s="59">
        <f t="shared" si="351"/>
        <v>468.25881772824101</v>
      </c>
      <c r="AA1322" s="18">
        <f t="shared" si="352"/>
        <v>0.96396946071385536</v>
      </c>
      <c r="AB1322" s="8" t="s">
        <v>1336</v>
      </c>
      <c r="AS1322" s="2">
        <v>1</v>
      </c>
      <c r="AT1322" s="2">
        <v>0.9</v>
      </c>
    </row>
    <row r="1323" spans="2:46" x14ac:dyDescent="0.25">
      <c r="B1323" s="7" t="s">
        <v>1337</v>
      </c>
      <c r="C1323" s="21">
        <v>574.70000000000005</v>
      </c>
      <c r="D1323" s="16">
        <v>390.69</v>
      </c>
      <c r="E1323" s="21">
        <v>266.36</v>
      </c>
      <c r="F1323" s="4">
        <f t="shared" si="353"/>
        <v>472.84915744875764</v>
      </c>
      <c r="G1323" s="21">
        <v>0.82</v>
      </c>
      <c r="H1323" s="4">
        <v>108.8215</v>
      </c>
      <c r="I1323" s="59">
        <f t="shared" si="354"/>
        <v>87.057200000000009</v>
      </c>
      <c r="J1323" s="4">
        <f t="shared" si="355"/>
        <v>65.292899999999989</v>
      </c>
      <c r="K1323" s="59">
        <f t="shared" si="342"/>
        <v>581.67065744875765</v>
      </c>
      <c r="L1323" s="4">
        <f t="shared" si="357"/>
        <v>477.74720000000002</v>
      </c>
      <c r="M1323" s="59">
        <f t="shared" si="358"/>
        <v>331.65289999999999</v>
      </c>
      <c r="N1323" s="4">
        <f t="shared" si="343"/>
        <v>0.8213362559758951</v>
      </c>
      <c r="O1323" s="8">
        <v>441.39</v>
      </c>
      <c r="Q1323" s="16">
        <v>1</v>
      </c>
      <c r="R1323" s="59">
        <f t="shared" si="344"/>
        <v>0</v>
      </c>
      <c r="S1323" s="6">
        <f t="shared" si="345"/>
        <v>581.67065744875765</v>
      </c>
      <c r="T1323" s="59">
        <f t="shared" si="346"/>
        <v>331.81073917073564</v>
      </c>
      <c r="U1323" s="6">
        <f t="shared" si="347"/>
        <v>477.74720000000002</v>
      </c>
      <c r="V1323" s="59">
        <f t="shared" si="348"/>
        <v>0</v>
      </c>
      <c r="W1323" s="6">
        <f t="shared" si="349"/>
        <v>331.81073917073564</v>
      </c>
      <c r="X1323" s="59">
        <f t="shared" si="356"/>
        <v>7.2009586155946863</v>
      </c>
      <c r="Y1323" s="6">
        <f t="shared" si="350"/>
        <v>131.65289999999999</v>
      </c>
      <c r="Z1323" s="59">
        <f t="shared" si="351"/>
        <v>495.55511619420298</v>
      </c>
      <c r="AA1323" s="18">
        <f t="shared" si="352"/>
        <v>0.96406471124551119</v>
      </c>
      <c r="AB1323" s="8" t="s">
        <v>1337</v>
      </c>
      <c r="AS1323" s="2">
        <v>1</v>
      </c>
      <c r="AT1323" s="2">
        <v>0.9</v>
      </c>
    </row>
    <row r="1324" spans="2:46" x14ac:dyDescent="0.25">
      <c r="B1324" s="7" t="s">
        <v>1338</v>
      </c>
      <c r="C1324" s="21">
        <v>568.9</v>
      </c>
      <c r="D1324" s="16">
        <v>387.78</v>
      </c>
      <c r="E1324" s="21">
        <v>264.08999999999997</v>
      </c>
      <c r="F1324" s="4">
        <f t="shared" si="353"/>
        <v>469.16612889252769</v>
      </c>
      <c r="G1324" s="21">
        <v>0.82</v>
      </c>
      <c r="H1324" s="4">
        <v>108.8215</v>
      </c>
      <c r="I1324" s="59">
        <f t="shared" si="354"/>
        <v>87.057200000000009</v>
      </c>
      <c r="J1324" s="4">
        <f t="shared" si="355"/>
        <v>65.292899999999989</v>
      </c>
      <c r="K1324" s="59">
        <f t="shared" si="342"/>
        <v>577.98762889252771</v>
      </c>
      <c r="L1324" s="4">
        <f t="shared" si="357"/>
        <v>474.8372</v>
      </c>
      <c r="M1324" s="59">
        <f t="shared" si="358"/>
        <v>329.38289999999995</v>
      </c>
      <c r="N1324" s="4">
        <f t="shared" si="343"/>
        <v>0.82153523062392786</v>
      </c>
      <c r="O1324" s="8">
        <v>441.1</v>
      </c>
      <c r="Q1324" s="16">
        <v>1</v>
      </c>
      <c r="R1324" s="59">
        <f t="shared" si="344"/>
        <v>0</v>
      </c>
      <c r="S1324" s="6">
        <f t="shared" si="345"/>
        <v>577.98762889252771</v>
      </c>
      <c r="T1324" s="59">
        <f t="shared" si="346"/>
        <v>329.5441285305601</v>
      </c>
      <c r="U1324" s="6">
        <f t="shared" si="347"/>
        <v>474.8372</v>
      </c>
      <c r="V1324" s="59">
        <f t="shared" si="348"/>
        <v>0</v>
      </c>
      <c r="W1324" s="6">
        <f t="shared" si="349"/>
        <v>329.5441285305601</v>
      </c>
      <c r="X1324" s="59">
        <f t="shared" si="356"/>
        <v>-2.2666106401755428</v>
      </c>
      <c r="Y1324" s="6">
        <f t="shared" si="350"/>
        <v>129.38289999999995</v>
      </c>
      <c r="Z1324" s="59">
        <f t="shared" si="351"/>
        <v>492.14865774098172</v>
      </c>
      <c r="AA1324" s="18">
        <f t="shared" si="352"/>
        <v>0.96482473848360517</v>
      </c>
      <c r="AB1324" s="8" t="s">
        <v>1338</v>
      </c>
      <c r="AS1324" s="2">
        <v>1</v>
      </c>
      <c r="AT1324" s="2">
        <v>0.9</v>
      </c>
    </row>
    <row r="1325" spans="2:46" x14ac:dyDescent="0.25">
      <c r="B1325" s="7" t="s">
        <v>1339</v>
      </c>
      <c r="C1325" s="21">
        <v>631</v>
      </c>
      <c r="D1325" s="16">
        <v>393.39</v>
      </c>
      <c r="E1325" s="21">
        <v>267.52999999999997</v>
      </c>
      <c r="F1325" s="4">
        <f t="shared" si="353"/>
        <v>475.73941711823704</v>
      </c>
      <c r="G1325" s="21">
        <v>0.82</v>
      </c>
      <c r="H1325" s="4">
        <v>108.8215</v>
      </c>
      <c r="I1325" s="59">
        <f t="shared" si="354"/>
        <v>87.057200000000009</v>
      </c>
      <c r="J1325" s="4">
        <f t="shared" si="355"/>
        <v>65.292899999999989</v>
      </c>
      <c r="K1325" s="59">
        <f t="shared" si="342"/>
        <v>584.56091711823706</v>
      </c>
      <c r="L1325" s="4">
        <f t="shared" si="357"/>
        <v>480.44720000000001</v>
      </c>
      <c r="M1325" s="59">
        <f t="shared" si="358"/>
        <v>332.82289999999995</v>
      </c>
      <c r="N1325" s="4">
        <f t="shared" si="343"/>
        <v>0.82189415325352932</v>
      </c>
      <c r="O1325" s="8">
        <v>443.31</v>
      </c>
      <c r="Q1325" s="16">
        <v>1</v>
      </c>
      <c r="R1325" s="59">
        <f t="shared" si="344"/>
        <v>0</v>
      </c>
      <c r="S1325" s="6">
        <f t="shared" si="345"/>
        <v>584.56091711823706</v>
      </c>
      <c r="T1325" s="59">
        <f t="shared" si="346"/>
        <v>332.98942000351065</v>
      </c>
      <c r="U1325" s="6">
        <f t="shared" si="347"/>
        <v>480.44720000000001</v>
      </c>
      <c r="V1325" s="59">
        <f t="shared" si="348"/>
        <v>0</v>
      </c>
      <c r="W1325" s="6">
        <f t="shared" si="349"/>
        <v>332.98942000351065</v>
      </c>
      <c r="X1325" s="59">
        <f t="shared" si="356"/>
        <v>3.4452914729505437</v>
      </c>
      <c r="Y1325" s="6">
        <f t="shared" si="350"/>
        <v>132.82289999999995</v>
      </c>
      <c r="Z1325" s="59">
        <f t="shared" si="351"/>
        <v>498.46909107009833</v>
      </c>
      <c r="AA1325" s="18">
        <f t="shared" si="352"/>
        <v>0.96384551942546837</v>
      </c>
      <c r="AB1325" s="8" t="s">
        <v>1339</v>
      </c>
      <c r="AS1325" s="2">
        <v>1</v>
      </c>
      <c r="AT1325" s="2">
        <v>0.9</v>
      </c>
    </row>
    <row r="1326" spans="2:46" x14ac:dyDescent="0.25">
      <c r="B1326" s="7" t="s">
        <v>1340</v>
      </c>
      <c r="C1326" s="21">
        <v>562.32000000000005</v>
      </c>
      <c r="D1326" s="16">
        <v>392.21</v>
      </c>
      <c r="E1326" s="21">
        <v>267.77999999999997</v>
      </c>
      <c r="F1326" s="4">
        <f t="shared" si="353"/>
        <v>474.90505630073045</v>
      </c>
      <c r="G1326" s="21">
        <v>0.82</v>
      </c>
      <c r="H1326" s="4">
        <v>108.8215</v>
      </c>
      <c r="I1326" s="59">
        <f t="shared" si="354"/>
        <v>87.057200000000009</v>
      </c>
      <c r="J1326" s="4">
        <f t="shared" si="355"/>
        <v>65.292899999999989</v>
      </c>
      <c r="K1326" s="59">
        <f t="shared" si="342"/>
        <v>583.72655630073041</v>
      </c>
      <c r="L1326" s="4">
        <f t="shared" si="357"/>
        <v>479.2672</v>
      </c>
      <c r="M1326" s="59">
        <f t="shared" si="358"/>
        <v>333.07289999999995</v>
      </c>
      <c r="N1326" s="4">
        <f t="shared" si="343"/>
        <v>0.82104744906121085</v>
      </c>
      <c r="O1326" s="8">
        <v>442.9</v>
      </c>
      <c r="Q1326" s="16">
        <v>1</v>
      </c>
      <c r="R1326" s="59">
        <f t="shared" si="344"/>
        <v>0</v>
      </c>
      <c r="S1326" s="6">
        <f t="shared" si="345"/>
        <v>583.72655630073041</v>
      </c>
      <c r="T1326" s="59">
        <f t="shared" si="346"/>
        <v>333.22611472522652</v>
      </c>
      <c r="U1326" s="6">
        <f t="shared" si="347"/>
        <v>479.2672</v>
      </c>
      <c r="V1326" s="59">
        <f t="shared" si="348"/>
        <v>0</v>
      </c>
      <c r="W1326" s="6">
        <f t="shared" si="349"/>
        <v>333.22611472522652</v>
      </c>
      <c r="X1326" s="59">
        <f t="shared" si="356"/>
        <v>0.23669472171587813</v>
      </c>
      <c r="Y1326" s="6">
        <f t="shared" si="350"/>
        <v>133.07289999999995</v>
      </c>
      <c r="Z1326" s="59">
        <f t="shared" si="351"/>
        <v>497.39867883846455</v>
      </c>
      <c r="AA1326" s="18">
        <f t="shared" si="352"/>
        <v>0.96354739244421483</v>
      </c>
      <c r="AB1326" s="8" t="s">
        <v>1340</v>
      </c>
      <c r="AS1326" s="2">
        <v>1</v>
      </c>
      <c r="AT1326" s="2">
        <v>0.9</v>
      </c>
    </row>
    <row r="1327" spans="2:46" x14ac:dyDescent="0.25">
      <c r="B1327" s="7" t="s">
        <v>1341</v>
      </c>
      <c r="C1327" s="21">
        <v>644.48</v>
      </c>
      <c r="D1327" s="16">
        <v>381.18</v>
      </c>
      <c r="E1327" s="21">
        <v>270.39999999999998</v>
      </c>
      <c r="F1327" s="4">
        <f t="shared" si="353"/>
        <v>467.34821322007849</v>
      </c>
      <c r="G1327" s="21">
        <v>0.81</v>
      </c>
      <c r="H1327" s="4">
        <v>108.8215</v>
      </c>
      <c r="I1327" s="59">
        <f t="shared" si="354"/>
        <v>87.057200000000009</v>
      </c>
      <c r="J1327" s="4">
        <f t="shared" si="355"/>
        <v>65.292899999999989</v>
      </c>
      <c r="K1327" s="59">
        <f t="shared" si="342"/>
        <v>576.16971322007851</v>
      </c>
      <c r="L1327" s="4">
        <f t="shared" si="357"/>
        <v>468.23720000000003</v>
      </c>
      <c r="M1327" s="59">
        <f t="shared" si="358"/>
        <v>335.69289999999995</v>
      </c>
      <c r="N1327" s="4">
        <f t="shared" si="343"/>
        <v>0.81267235895328693</v>
      </c>
      <c r="O1327" s="8">
        <v>445.56</v>
      </c>
      <c r="Q1327" s="16">
        <v>1</v>
      </c>
      <c r="R1327" s="59">
        <f t="shared" si="344"/>
        <v>0</v>
      </c>
      <c r="S1327" s="6">
        <f t="shared" si="345"/>
        <v>576.16971322007851</v>
      </c>
      <c r="T1327" s="59">
        <f t="shared" si="346"/>
        <v>335.7461287465091</v>
      </c>
      <c r="U1327" s="6">
        <f t="shared" si="347"/>
        <v>468.23720000000003</v>
      </c>
      <c r="V1327" s="59">
        <f t="shared" si="348"/>
        <v>0</v>
      </c>
      <c r="W1327" s="6">
        <f t="shared" si="349"/>
        <v>335.7461287465091</v>
      </c>
      <c r="X1327" s="59">
        <f t="shared" si="356"/>
        <v>2.5200140212825772</v>
      </c>
      <c r="Y1327" s="6">
        <f t="shared" si="350"/>
        <v>135.69289999999995</v>
      </c>
      <c r="Z1327" s="59">
        <f t="shared" si="351"/>
        <v>487.50244981358816</v>
      </c>
      <c r="AA1327" s="18">
        <f t="shared" si="352"/>
        <v>0.96048173743341225</v>
      </c>
      <c r="AB1327" s="8" t="s">
        <v>1341</v>
      </c>
      <c r="AS1327" s="2">
        <v>1</v>
      </c>
      <c r="AT1327" s="2">
        <v>0.9</v>
      </c>
    </row>
    <row r="1328" spans="2:46" x14ac:dyDescent="0.25">
      <c r="B1328" s="7" t="s">
        <v>1342</v>
      </c>
      <c r="C1328" s="21">
        <v>573.22</v>
      </c>
      <c r="D1328" s="16">
        <v>388.42</v>
      </c>
      <c r="E1328" s="21">
        <v>269.02999999999997</v>
      </c>
      <c r="F1328" s="4">
        <f t="shared" si="353"/>
        <v>472.49046265506774</v>
      </c>
      <c r="G1328" s="21">
        <v>0.82</v>
      </c>
      <c r="H1328" s="4">
        <v>108.8215</v>
      </c>
      <c r="I1328" s="59">
        <f t="shared" si="354"/>
        <v>87.057200000000009</v>
      </c>
      <c r="J1328" s="4">
        <f t="shared" si="355"/>
        <v>65.292899999999989</v>
      </c>
      <c r="K1328" s="59">
        <f t="shared" si="342"/>
        <v>581.31196265506776</v>
      </c>
      <c r="L1328" s="4">
        <f t="shared" si="357"/>
        <v>475.47720000000004</v>
      </c>
      <c r="M1328" s="59">
        <f t="shared" si="358"/>
        <v>334.32289999999995</v>
      </c>
      <c r="N1328" s="4">
        <f t="shared" si="343"/>
        <v>0.8179380961443129</v>
      </c>
      <c r="O1328" s="8">
        <v>444.06</v>
      </c>
      <c r="Q1328" s="16">
        <v>1</v>
      </c>
      <c r="R1328" s="59">
        <f t="shared" si="344"/>
        <v>0</v>
      </c>
      <c r="S1328" s="6">
        <f t="shared" si="345"/>
        <v>581.31196265506776</v>
      </c>
      <c r="T1328" s="59">
        <f t="shared" si="346"/>
        <v>334.43240005425133</v>
      </c>
      <c r="U1328" s="6">
        <f t="shared" si="347"/>
        <v>475.47720000000004</v>
      </c>
      <c r="V1328" s="59">
        <f t="shared" si="348"/>
        <v>0</v>
      </c>
      <c r="W1328" s="6">
        <f t="shared" si="349"/>
        <v>334.43240005425133</v>
      </c>
      <c r="X1328" s="59">
        <f t="shared" si="356"/>
        <v>-1.3137286922577687</v>
      </c>
      <c r="Y1328" s="6">
        <f t="shared" si="350"/>
        <v>134.32289999999995</v>
      </c>
      <c r="Z1328" s="59">
        <f t="shared" si="351"/>
        <v>494.08623658653966</v>
      </c>
      <c r="AA1328" s="18">
        <f t="shared" si="352"/>
        <v>0.96233646030073083</v>
      </c>
      <c r="AB1328" s="8" t="s">
        <v>1342</v>
      </c>
      <c r="AS1328" s="2">
        <v>1</v>
      </c>
      <c r="AT1328" s="2">
        <v>0.9</v>
      </c>
    </row>
    <row r="1329" spans="2:46" x14ac:dyDescent="0.25">
      <c r="B1329" s="7" t="s">
        <v>1343</v>
      </c>
      <c r="C1329" s="21">
        <v>628.36</v>
      </c>
      <c r="D1329" s="16">
        <v>396.01</v>
      </c>
      <c r="E1329" s="21">
        <v>267.24</v>
      </c>
      <c r="F1329" s="4">
        <f t="shared" si="353"/>
        <v>477.74589239469134</v>
      </c>
      <c r="G1329" s="21">
        <v>0.83</v>
      </c>
      <c r="H1329" s="4">
        <v>108.8215</v>
      </c>
      <c r="I1329" s="59">
        <f t="shared" si="354"/>
        <v>87.057200000000009</v>
      </c>
      <c r="J1329" s="4">
        <f t="shared" si="355"/>
        <v>65.292899999999989</v>
      </c>
      <c r="K1329" s="59">
        <f t="shared" si="342"/>
        <v>586.5673923946913</v>
      </c>
      <c r="L1329" s="4">
        <f t="shared" si="357"/>
        <v>483.06720000000001</v>
      </c>
      <c r="M1329" s="59">
        <f t="shared" si="358"/>
        <v>332.53289999999998</v>
      </c>
      <c r="N1329" s="4">
        <f t="shared" si="343"/>
        <v>0.82354935897110393</v>
      </c>
      <c r="O1329" s="8">
        <v>444.18</v>
      </c>
      <c r="Q1329" s="16">
        <v>1</v>
      </c>
      <c r="R1329" s="59">
        <f t="shared" si="344"/>
        <v>0</v>
      </c>
      <c r="S1329" s="6">
        <f t="shared" si="345"/>
        <v>586.5673923946913</v>
      </c>
      <c r="T1329" s="59">
        <f t="shared" si="346"/>
        <v>332.7271947179367</v>
      </c>
      <c r="U1329" s="6">
        <f t="shared" si="347"/>
        <v>483.06720000000001</v>
      </c>
      <c r="V1329" s="59">
        <f t="shared" si="348"/>
        <v>0</v>
      </c>
      <c r="W1329" s="6">
        <f t="shared" si="349"/>
        <v>332.7271947179367</v>
      </c>
      <c r="X1329" s="59">
        <f t="shared" si="356"/>
        <v>-1.7052053363146342</v>
      </c>
      <c r="Y1329" s="6">
        <f t="shared" si="350"/>
        <v>132.53289999999998</v>
      </c>
      <c r="Z1329" s="59">
        <f t="shared" si="351"/>
        <v>500.91804648889428</v>
      </c>
      <c r="AA1329" s="18">
        <f t="shared" si="352"/>
        <v>0.96436373851168478</v>
      </c>
      <c r="AB1329" s="8" t="s">
        <v>1343</v>
      </c>
      <c r="AS1329" s="2">
        <v>1</v>
      </c>
      <c r="AT1329" s="2">
        <v>0.9</v>
      </c>
    </row>
    <row r="1330" spans="2:46" x14ac:dyDescent="0.25">
      <c r="B1330" s="7" t="s">
        <v>1344</v>
      </c>
      <c r="C1330" s="21">
        <v>569.14</v>
      </c>
      <c r="D1330" s="16">
        <v>387.07</v>
      </c>
      <c r="E1330" s="21">
        <v>267.27</v>
      </c>
      <c r="F1330" s="4">
        <f t="shared" si="353"/>
        <v>470.37903631008044</v>
      </c>
      <c r="G1330" s="21">
        <v>0.82</v>
      </c>
      <c r="H1330" s="4">
        <v>108.8215</v>
      </c>
      <c r="I1330" s="59">
        <f t="shared" si="354"/>
        <v>87.057200000000009</v>
      </c>
      <c r="J1330" s="4">
        <f t="shared" si="355"/>
        <v>65.292899999999989</v>
      </c>
      <c r="K1330" s="59">
        <f t="shared" si="342"/>
        <v>579.20053631008045</v>
      </c>
      <c r="L1330" s="4">
        <f t="shared" si="357"/>
        <v>474.12720000000002</v>
      </c>
      <c r="M1330" s="59">
        <f t="shared" si="358"/>
        <v>332.56289999999996</v>
      </c>
      <c r="N1330" s="4">
        <f t="shared" si="343"/>
        <v>0.81858902103324638</v>
      </c>
      <c r="O1330" s="8">
        <v>445.18</v>
      </c>
      <c r="Q1330" s="16">
        <v>1</v>
      </c>
      <c r="R1330" s="59">
        <f t="shared" si="344"/>
        <v>0</v>
      </c>
      <c r="S1330" s="6">
        <f t="shared" si="345"/>
        <v>579.20053631008045</v>
      </c>
      <c r="T1330" s="59">
        <f t="shared" si="346"/>
        <v>332.68101761604129</v>
      </c>
      <c r="U1330" s="6">
        <f t="shared" si="347"/>
        <v>474.12720000000002</v>
      </c>
      <c r="V1330" s="59">
        <f t="shared" si="348"/>
        <v>0</v>
      </c>
      <c r="W1330" s="6">
        <f t="shared" si="349"/>
        <v>332.68101761604129</v>
      </c>
      <c r="X1330" s="59">
        <f t="shared" si="356"/>
        <v>-4.6177101895409578E-2</v>
      </c>
      <c r="Y1330" s="6">
        <f t="shared" si="350"/>
        <v>132.56289999999996</v>
      </c>
      <c r="Z1330" s="59">
        <f t="shared" si="351"/>
        <v>492.31039419887327</v>
      </c>
      <c r="AA1330" s="18">
        <f t="shared" si="352"/>
        <v>0.96306558948757848</v>
      </c>
      <c r="AB1330" s="8" t="s">
        <v>1344</v>
      </c>
      <c r="AS1330" s="2">
        <v>1</v>
      </c>
      <c r="AT1330" s="2">
        <v>0.9</v>
      </c>
    </row>
    <row r="1331" spans="2:46" x14ac:dyDescent="0.25">
      <c r="B1331" s="7" t="s">
        <v>1345</v>
      </c>
      <c r="C1331" s="21">
        <v>575</v>
      </c>
      <c r="D1331" s="16">
        <v>389.41</v>
      </c>
      <c r="E1331" s="21">
        <v>267.37</v>
      </c>
      <c r="F1331" s="4">
        <f t="shared" si="353"/>
        <v>472.36306481349703</v>
      </c>
      <c r="G1331" s="21">
        <v>0.82</v>
      </c>
      <c r="H1331" s="4">
        <v>108.8215</v>
      </c>
      <c r="I1331" s="59">
        <f t="shared" si="354"/>
        <v>87.057200000000009</v>
      </c>
      <c r="J1331" s="4">
        <f t="shared" si="355"/>
        <v>65.292899999999989</v>
      </c>
      <c r="K1331" s="59">
        <f t="shared" si="342"/>
        <v>581.18456481349699</v>
      </c>
      <c r="L1331" s="4">
        <f t="shared" si="357"/>
        <v>476.46720000000005</v>
      </c>
      <c r="M1331" s="59">
        <f t="shared" si="358"/>
        <v>332.66289999999998</v>
      </c>
      <c r="N1331" s="4">
        <f t="shared" si="343"/>
        <v>0.81982080882154729</v>
      </c>
      <c r="O1331" s="8">
        <v>443.42</v>
      </c>
      <c r="Q1331" s="16">
        <v>1</v>
      </c>
      <c r="R1331" s="59">
        <f t="shared" si="344"/>
        <v>0</v>
      </c>
      <c r="S1331" s="6">
        <f t="shared" si="345"/>
        <v>581.18456481349699</v>
      </c>
      <c r="T1331" s="59">
        <f t="shared" si="346"/>
        <v>332.79799533893492</v>
      </c>
      <c r="U1331" s="6">
        <f t="shared" si="347"/>
        <v>476.46720000000005</v>
      </c>
      <c r="V1331" s="59">
        <f t="shared" si="348"/>
        <v>0</v>
      </c>
      <c r="W1331" s="6">
        <f t="shared" si="349"/>
        <v>332.79799533893492</v>
      </c>
      <c r="X1331" s="59">
        <f t="shared" si="356"/>
        <v>0.11697772289363684</v>
      </c>
      <c r="Y1331" s="6">
        <f t="shared" si="350"/>
        <v>132.66289999999998</v>
      </c>
      <c r="Z1331" s="59">
        <f t="shared" si="351"/>
        <v>494.59118240446833</v>
      </c>
      <c r="AA1331" s="18">
        <f t="shared" si="352"/>
        <v>0.96335562976202271</v>
      </c>
      <c r="AB1331" s="8" t="s">
        <v>1345</v>
      </c>
      <c r="AS1331" s="2">
        <v>1</v>
      </c>
      <c r="AT1331" s="2">
        <v>0.9</v>
      </c>
    </row>
    <row r="1332" spans="2:46" x14ac:dyDescent="0.25">
      <c r="B1332" s="7" t="s">
        <v>1346</v>
      </c>
      <c r="C1332" s="21">
        <v>655.5</v>
      </c>
      <c r="D1332" s="16">
        <v>391.46</v>
      </c>
      <c r="E1332" s="21">
        <v>265.60000000000002</v>
      </c>
      <c r="F1332" s="4">
        <f t="shared" si="353"/>
        <v>473.05844416942818</v>
      </c>
      <c r="G1332" s="21">
        <v>0.83</v>
      </c>
      <c r="H1332" s="4">
        <v>108.8215</v>
      </c>
      <c r="I1332" s="59">
        <f t="shared" si="354"/>
        <v>87.057200000000009</v>
      </c>
      <c r="J1332" s="4">
        <f t="shared" si="355"/>
        <v>65.292899999999989</v>
      </c>
      <c r="K1332" s="59">
        <f t="shared" si="342"/>
        <v>581.8799441694282</v>
      </c>
      <c r="L1332" s="4">
        <f t="shared" si="357"/>
        <v>478.5172</v>
      </c>
      <c r="M1332" s="59">
        <f t="shared" si="358"/>
        <v>330.8929</v>
      </c>
      <c r="N1332" s="4">
        <f t="shared" si="343"/>
        <v>0.8223641402231735</v>
      </c>
      <c r="O1332" s="8">
        <v>442.12</v>
      </c>
      <c r="Q1332" s="16">
        <v>1</v>
      </c>
      <c r="R1332" s="59">
        <f t="shared" si="344"/>
        <v>0</v>
      </c>
      <c r="S1332" s="6">
        <f t="shared" si="345"/>
        <v>581.8799441694282</v>
      </c>
      <c r="T1332" s="59">
        <f t="shared" si="346"/>
        <v>331.06730241867268</v>
      </c>
      <c r="U1332" s="6">
        <f t="shared" si="347"/>
        <v>478.5172</v>
      </c>
      <c r="V1332" s="59">
        <f t="shared" si="348"/>
        <v>0</v>
      </c>
      <c r="W1332" s="6">
        <f t="shared" si="349"/>
        <v>331.06730241867268</v>
      </c>
      <c r="X1332" s="59">
        <f t="shared" si="356"/>
        <v>-1.7306929202622428</v>
      </c>
      <c r="Y1332" s="6">
        <f t="shared" si="350"/>
        <v>130.8929</v>
      </c>
      <c r="Z1332" s="59">
        <f t="shared" si="351"/>
        <v>496.09642406113954</v>
      </c>
      <c r="AA1332" s="18">
        <f t="shared" si="352"/>
        <v>0.96456490470696665</v>
      </c>
      <c r="AB1332" s="8" t="s">
        <v>1346</v>
      </c>
      <c r="AS1332" s="2">
        <v>1</v>
      </c>
      <c r="AT1332" s="2">
        <v>0.9</v>
      </c>
    </row>
    <row r="1333" spans="2:46" x14ac:dyDescent="0.25">
      <c r="B1333" s="7" t="s">
        <v>1347</v>
      </c>
      <c r="C1333" s="21">
        <v>582</v>
      </c>
      <c r="D1333" s="16">
        <v>391.92</v>
      </c>
      <c r="E1333" s="21">
        <v>265.89</v>
      </c>
      <c r="F1333" s="4">
        <f t="shared" si="353"/>
        <v>473.60191986519652</v>
      </c>
      <c r="G1333" s="21">
        <v>0.82</v>
      </c>
      <c r="H1333" s="4">
        <v>108.8215</v>
      </c>
      <c r="I1333" s="59">
        <f t="shared" si="354"/>
        <v>87.057200000000009</v>
      </c>
      <c r="J1333" s="4">
        <f t="shared" si="355"/>
        <v>65.292899999999989</v>
      </c>
      <c r="K1333" s="59">
        <f t="shared" si="342"/>
        <v>582.42341986519648</v>
      </c>
      <c r="L1333" s="4">
        <f t="shared" si="357"/>
        <v>478.97720000000004</v>
      </c>
      <c r="M1333" s="59">
        <f t="shared" si="358"/>
        <v>331.18289999999996</v>
      </c>
      <c r="N1333" s="4">
        <f t="shared" si="343"/>
        <v>0.82238657248855251</v>
      </c>
      <c r="O1333" s="8">
        <v>442.57</v>
      </c>
      <c r="Q1333" s="16">
        <v>1</v>
      </c>
      <c r="R1333" s="59">
        <f t="shared" si="344"/>
        <v>0</v>
      </c>
      <c r="S1333" s="6">
        <f t="shared" si="345"/>
        <v>582.42341986519648</v>
      </c>
      <c r="T1333" s="59">
        <f t="shared" si="346"/>
        <v>331.35763441881176</v>
      </c>
      <c r="U1333" s="6">
        <f t="shared" si="347"/>
        <v>478.97720000000004</v>
      </c>
      <c r="V1333" s="59">
        <f t="shared" si="348"/>
        <v>0</v>
      </c>
      <c r="W1333" s="6">
        <f t="shared" si="349"/>
        <v>331.35763441881176</v>
      </c>
      <c r="X1333" s="59">
        <f t="shared" si="356"/>
        <v>0.2903320001390739</v>
      </c>
      <c r="Y1333" s="6">
        <f t="shared" si="350"/>
        <v>131.18289999999996</v>
      </c>
      <c r="Z1333" s="59">
        <f t="shared" si="351"/>
        <v>496.61666441255272</v>
      </c>
      <c r="AA1333" s="18">
        <f t="shared" si="352"/>
        <v>0.96448072391324524</v>
      </c>
      <c r="AB1333" s="8" t="s">
        <v>1347</v>
      </c>
      <c r="AS1333" s="2">
        <v>1</v>
      </c>
      <c r="AT1333" s="2">
        <v>0.9</v>
      </c>
    </row>
    <row r="1334" spans="2:46" x14ac:dyDescent="0.25">
      <c r="B1334" s="7" t="s">
        <v>1348</v>
      </c>
      <c r="C1334" s="21">
        <v>663.34</v>
      </c>
      <c r="D1334" s="16">
        <v>385.91</v>
      </c>
      <c r="E1334" s="21">
        <v>265.47000000000003</v>
      </c>
      <c r="F1334" s="4">
        <f t="shared" si="353"/>
        <v>468.40244341805055</v>
      </c>
      <c r="G1334" s="21">
        <v>0.82</v>
      </c>
      <c r="H1334" s="4">
        <v>108.8215</v>
      </c>
      <c r="I1334" s="59">
        <f t="shared" si="354"/>
        <v>87.057200000000009</v>
      </c>
      <c r="J1334" s="4">
        <f t="shared" si="355"/>
        <v>65.292899999999989</v>
      </c>
      <c r="K1334" s="59">
        <f t="shared" si="342"/>
        <v>577.22394341805057</v>
      </c>
      <c r="L1334" s="4">
        <f t="shared" si="357"/>
        <v>472.96720000000005</v>
      </c>
      <c r="M1334" s="59">
        <f t="shared" si="358"/>
        <v>330.7629</v>
      </c>
      <c r="N1334" s="4">
        <f t="shared" si="343"/>
        <v>0.81938250378061106</v>
      </c>
      <c r="O1334" s="8">
        <v>442.22</v>
      </c>
      <c r="Q1334" s="16">
        <v>1</v>
      </c>
      <c r="R1334" s="59">
        <f t="shared" si="344"/>
        <v>0</v>
      </c>
      <c r="S1334" s="6">
        <f t="shared" si="345"/>
        <v>577.22394341805057</v>
      </c>
      <c r="T1334" s="59">
        <f t="shared" si="346"/>
        <v>330.89198929445962</v>
      </c>
      <c r="U1334" s="6">
        <f t="shared" si="347"/>
        <v>472.96720000000005</v>
      </c>
      <c r="V1334" s="59">
        <f t="shared" si="348"/>
        <v>0</v>
      </c>
      <c r="W1334" s="6">
        <f t="shared" si="349"/>
        <v>330.89198929445962</v>
      </c>
      <c r="X1334" s="59">
        <f t="shared" si="356"/>
        <v>-0.46564512435213601</v>
      </c>
      <c r="Y1334" s="6">
        <f t="shared" si="350"/>
        <v>130.7629</v>
      </c>
      <c r="Z1334" s="59">
        <f t="shared" si="351"/>
        <v>490.71061563028167</v>
      </c>
      <c r="AA1334" s="18">
        <f t="shared" si="352"/>
        <v>0.96384138621600535</v>
      </c>
      <c r="AB1334" s="8" t="s">
        <v>1348</v>
      </c>
      <c r="AS1334" s="2">
        <v>1</v>
      </c>
      <c r="AT1334" s="2">
        <v>0.9</v>
      </c>
    </row>
    <row r="1335" spans="2:46" x14ac:dyDescent="0.25">
      <c r="B1335" s="7" t="s">
        <v>1349</v>
      </c>
      <c r="C1335" s="21">
        <v>592.96</v>
      </c>
      <c r="D1335" s="16">
        <v>385.19</v>
      </c>
      <c r="E1335" s="21">
        <v>266.12</v>
      </c>
      <c r="F1335" s="4">
        <f t="shared" si="353"/>
        <v>468.17858825452493</v>
      </c>
      <c r="G1335" s="21">
        <v>0.82</v>
      </c>
      <c r="H1335" s="4">
        <v>108.8215</v>
      </c>
      <c r="I1335" s="59">
        <f t="shared" si="354"/>
        <v>87.057200000000009</v>
      </c>
      <c r="J1335" s="4">
        <f t="shared" si="355"/>
        <v>65.292899999999989</v>
      </c>
      <c r="K1335" s="59">
        <f t="shared" si="342"/>
        <v>577.00008825452494</v>
      </c>
      <c r="L1335" s="4">
        <f t="shared" si="357"/>
        <v>472.24720000000002</v>
      </c>
      <c r="M1335" s="59">
        <f t="shared" si="358"/>
        <v>331.41289999999998</v>
      </c>
      <c r="N1335" s="4">
        <f t="shared" si="343"/>
        <v>0.81845256112280429</v>
      </c>
      <c r="O1335" s="8">
        <v>438.92</v>
      </c>
      <c r="Q1335" s="16">
        <v>1</v>
      </c>
      <c r="R1335" s="59">
        <f t="shared" si="344"/>
        <v>0</v>
      </c>
      <c r="S1335" s="6">
        <f t="shared" si="345"/>
        <v>577.00008825452494</v>
      </c>
      <c r="T1335" s="59">
        <f t="shared" si="346"/>
        <v>331.52931082769965</v>
      </c>
      <c r="U1335" s="6">
        <f t="shared" si="347"/>
        <v>472.24720000000002</v>
      </c>
      <c r="V1335" s="59">
        <f t="shared" si="348"/>
        <v>0</v>
      </c>
      <c r="W1335" s="6">
        <f t="shared" si="349"/>
        <v>331.52931082769965</v>
      </c>
      <c r="X1335" s="59">
        <f t="shared" si="356"/>
        <v>0.63732153324002638</v>
      </c>
      <c r="Y1335" s="6">
        <f t="shared" si="350"/>
        <v>131.41289999999998</v>
      </c>
      <c r="Z1335" s="59">
        <f t="shared" si="351"/>
        <v>490.19054274256456</v>
      </c>
      <c r="AA1335" s="18">
        <f t="shared" si="352"/>
        <v>0.96339516743392595</v>
      </c>
      <c r="AB1335" s="8" t="s">
        <v>1349</v>
      </c>
      <c r="AS1335" s="2">
        <v>1</v>
      </c>
      <c r="AT1335" s="2">
        <v>0.9</v>
      </c>
    </row>
    <row r="1336" spans="2:46" x14ac:dyDescent="0.25">
      <c r="B1336" s="7" t="s">
        <v>1350</v>
      </c>
      <c r="C1336" s="21">
        <v>623.96</v>
      </c>
      <c r="D1336" s="16">
        <v>381.4</v>
      </c>
      <c r="E1336" s="21">
        <v>260.98</v>
      </c>
      <c r="F1336" s="4">
        <f t="shared" si="353"/>
        <v>462.14339809197753</v>
      </c>
      <c r="G1336" s="21">
        <v>0.82</v>
      </c>
      <c r="H1336" s="4">
        <v>108.8215</v>
      </c>
      <c r="I1336" s="59">
        <f t="shared" si="354"/>
        <v>87.057200000000009</v>
      </c>
      <c r="J1336" s="4">
        <f t="shared" si="355"/>
        <v>65.292899999999989</v>
      </c>
      <c r="K1336" s="59">
        <f t="shared" si="342"/>
        <v>570.96489809197749</v>
      </c>
      <c r="L1336" s="4">
        <f t="shared" si="357"/>
        <v>468.4572</v>
      </c>
      <c r="M1336" s="59">
        <f t="shared" si="358"/>
        <v>326.27289999999999</v>
      </c>
      <c r="N1336" s="4">
        <f t="shared" si="343"/>
        <v>0.8204658492412884</v>
      </c>
      <c r="O1336" s="8">
        <v>439.39</v>
      </c>
      <c r="Q1336" s="16">
        <v>1</v>
      </c>
      <c r="R1336" s="59">
        <f t="shared" si="344"/>
        <v>0</v>
      </c>
      <c r="S1336" s="6">
        <f t="shared" si="345"/>
        <v>570.96489809197749</v>
      </c>
      <c r="T1336" s="59">
        <f t="shared" si="346"/>
        <v>326.41808562232308</v>
      </c>
      <c r="U1336" s="6">
        <f t="shared" si="347"/>
        <v>468.4572</v>
      </c>
      <c r="V1336" s="59">
        <f t="shared" si="348"/>
        <v>0</v>
      </c>
      <c r="W1336" s="6">
        <f t="shared" si="349"/>
        <v>326.41808562232308</v>
      </c>
      <c r="X1336" s="59">
        <f t="shared" si="356"/>
        <v>-5.1112252053765701</v>
      </c>
      <c r="Y1336" s="6">
        <f t="shared" si="350"/>
        <v>126.27289999999999</v>
      </c>
      <c r="Z1336" s="59">
        <f t="shared" si="351"/>
        <v>485.17728049265662</v>
      </c>
      <c r="AA1336" s="18">
        <f t="shared" si="352"/>
        <v>0.96553820394129175</v>
      </c>
      <c r="AB1336" s="8" t="s">
        <v>1350</v>
      </c>
      <c r="AS1336" s="2">
        <v>1</v>
      </c>
      <c r="AT1336" s="2">
        <v>0.9</v>
      </c>
    </row>
    <row r="1337" spans="2:46" x14ac:dyDescent="0.25">
      <c r="B1337" s="7" t="s">
        <v>1351</v>
      </c>
      <c r="C1337" s="21">
        <v>594.46</v>
      </c>
      <c r="D1337" s="16">
        <v>385.28</v>
      </c>
      <c r="E1337" s="21">
        <v>264.01</v>
      </c>
      <c r="F1337" s="4">
        <f t="shared" si="353"/>
        <v>467.05669730772513</v>
      </c>
      <c r="G1337" s="21">
        <v>0.82</v>
      </c>
      <c r="H1337" s="4">
        <v>108.8215</v>
      </c>
      <c r="I1337" s="59">
        <f t="shared" si="354"/>
        <v>87.057200000000009</v>
      </c>
      <c r="J1337" s="4">
        <f t="shared" si="355"/>
        <v>65.292899999999989</v>
      </c>
      <c r="K1337" s="59">
        <f t="shared" si="342"/>
        <v>575.87819730772515</v>
      </c>
      <c r="L1337" s="4">
        <f t="shared" si="357"/>
        <v>472.3372</v>
      </c>
      <c r="M1337" s="59">
        <f t="shared" si="358"/>
        <v>329.30289999999997</v>
      </c>
      <c r="N1337" s="4">
        <f t="shared" si="343"/>
        <v>0.8202033037684231</v>
      </c>
      <c r="O1337" s="8">
        <v>441.76</v>
      </c>
      <c r="Q1337" s="16">
        <v>1</v>
      </c>
      <c r="R1337" s="59">
        <f t="shared" si="344"/>
        <v>0</v>
      </c>
      <c r="S1337" s="6">
        <f t="shared" si="345"/>
        <v>575.87819730772515</v>
      </c>
      <c r="T1337" s="59">
        <f t="shared" si="346"/>
        <v>329.44387629846028</v>
      </c>
      <c r="U1337" s="6">
        <f t="shared" si="347"/>
        <v>472.3372</v>
      </c>
      <c r="V1337" s="59">
        <f t="shared" si="348"/>
        <v>0</v>
      </c>
      <c r="W1337" s="6">
        <f t="shared" si="349"/>
        <v>329.44387629846028</v>
      </c>
      <c r="X1337" s="59">
        <f t="shared" si="356"/>
        <v>3.0257906761372055</v>
      </c>
      <c r="Y1337" s="6">
        <f t="shared" si="350"/>
        <v>129.30289999999997</v>
      </c>
      <c r="Z1337" s="59">
        <f t="shared" si="351"/>
        <v>489.71590790196922</v>
      </c>
      <c r="AA1337" s="18">
        <f t="shared" si="352"/>
        <v>0.96451267434537158</v>
      </c>
      <c r="AB1337" s="8" t="s">
        <v>1351</v>
      </c>
      <c r="AS1337" s="2">
        <v>1</v>
      </c>
      <c r="AT1337" s="2">
        <v>0.9</v>
      </c>
    </row>
    <row r="1338" spans="2:46" x14ac:dyDescent="0.25">
      <c r="B1338" s="7" t="s">
        <v>1352</v>
      </c>
      <c r="C1338" s="21">
        <v>445.72</v>
      </c>
      <c r="D1338" s="16">
        <v>299.45999999999998</v>
      </c>
      <c r="E1338" s="21">
        <v>181.7</v>
      </c>
      <c r="F1338" s="4">
        <f t="shared" si="353"/>
        <v>350.2730100935554</v>
      </c>
      <c r="G1338" s="21">
        <v>0.85</v>
      </c>
      <c r="H1338" s="4">
        <v>108.8215</v>
      </c>
      <c r="I1338" s="59">
        <f t="shared" si="354"/>
        <v>87.057200000000009</v>
      </c>
      <c r="J1338" s="4">
        <f t="shared" si="355"/>
        <v>65.292899999999989</v>
      </c>
      <c r="K1338" s="59">
        <f t="shared" si="342"/>
        <v>459.09451009355541</v>
      </c>
      <c r="L1338" s="4">
        <f t="shared" si="357"/>
        <v>386.5172</v>
      </c>
      <c r="M1338" s="59">
        <f t="shared" si="358"/>
        <v>246.99289999999996</v>
      </c>
      <c r="N1338" s="4">
        <f t="shared" si="343"/>
        <v>0.84191204970243394</v>
      </c>
      <c r="O1338" s="8">
        <v>447.58</v>
      </c>
      <c r="Q1338" s="16">
        <v>1</v>
      </c>
      <c r="R1338" s="59">
        <f t="shared" si="344"/>
        <v>0</v>
      </c>
      <c r="S1338" s="6">
        <f t="shared" si="345"/>
        <v>459.09451009355541</v>
      </c>
      <c r="T1338" s="59">
        <f t="shared" si="346"/>
        <v>247.73417871218669</v>
      </c>
      <c r="U1338" s="6">
        <f t="shared" si="347"/>
        <v>386.5172</v>
      </c>
      <c r="V1338" s="59">
        <f t="shared" si="348"/>
        <v>0</v>
      </c>
      <c r="W1338" s="6">
        <f t="shared" si="349"/>
        <v>247.73417871218669</v>
      </c>
      <c r="X1338" s="59">
        <f t="shared" si="356"/>
        <v>-81.709697586273592</v>
      </c>
      <c r="Y1338" s="6">
        <f t="shared" si="350"/>
        <v>46.992899999999963</v>
      </c>
      <c r="Z1338" s="59">
        <f t="shared" si="351"/>
        <v>389.3634273352468</v>
      </c>
      <c r="AA1338" s="18">
        <f t="shared" si="352"/>
        <v>0.99269004961578955</v>
      </c>
      <c r="AB1338" s="8" t="s">
        <v>1352</v>
      </c>
      <c r="AS1338" s="2">
        <v>1</v>
      </c>
      <c r="AT1338" s="2">
        <v>0.9</v>
      </c>
    </row>
    <row r="1339" spans="2:46" x14ac:dyDescent="0.25">
      <c r="B1339" s="7" t="s">
        <v>1353</v>
      </c>
      <c r="C1339" s="21">
        <v>416.44</v>
      </c>
      <c r="D1339" s="16">
        <v>307.32</v>
      </c>
      <c r="E1339" s="21">
        <v>189.39</v>
      </c>
      <c r="F1339" s="4">
        <f t="shared" si="353"/>
        <v>360.99051857354925</v>
      </c>
      <c r="G1339" s="21">
        <v>0.85</v>
      </c>
      <c r="H1339" s="4">
        <v>108.8215</v>
      </c>
      <c r="I1339" s="59">
        <f t="shared" si="354"/>
        <v>87.057200000000009</v>
      </c>
      <c r="J1339" s="4">
        <f t="shared" si="355"/>
        <v>65.292899999999989</v>
      </c>
      <c r="K1339" s="59">
        <f t="shared" si="342"/>
        <v>469.81201857354927</v>
      </c>
      <c r="L1339" s="4">
        <f t="shared" si="357"/>
        <v>394.37720000000002</v>
      </c>
      <c r="M1339" s="59">
        <f t="shared" si="358"/>
        <v>254.68289999999996</v>
      </c>
      <c r="N1339" s="4">
        <f t="shared" si="343"/>
        <v>0.83943616682564737</v>
      </c>
      <c r="O1339" s="8">
        <v>449.29</v>
      </c>
      <c r="Q1339" s="16">
        <v>1</v>
      </c>
      <c r="R1339" s="59">
        <f t="shared" si="344"/>
        <v>0</v>
      </c>
      <c r="S1339" s="6">
        <f t="shared" si="345"/>
        <v>469.81201857354921</v>
      </c>
      <c r="T1339" s="59">
        <f t="shared" si="346"/>
        <v>255.32324006308738</v>
      </c>
      <c r="U1339" s="6">
        <f t="shared" si="347"/>
        <v>394.37720000000002</v>
      </c>
      <c r="V1339" s="59">
        <f t="shared" si="348"/>
        <v>0</v>
      </c>
      <c r="W1339" s="6">
        <f t="shared" si="349"/>
        <v>255.32324006308738</v>
      </c>
      <c r="X1339" s="59">
        <f t="shared" si="356"/>
        <v>7.5890613509006926</v>
      </c>
      <c r="Y1339" s="6">
        <f t="shared" si="350"/>
        <v>54.682899999999961</v>
      </c>
      <c r="Z1339" s="59">
        <f t="shared" si="351"/>
        <v>398.15021716966328</v>
      </c>
      <c r="AA1339" s="18">
        <f t="shared" si="352"/>
        <v>0.99052363402817012</v>
      </c>
      <c r="AB1339" s="8" t="s">
        <v>1353</v>
      </c>
      <c r="AS1339" s="2">
        <v>1</v>
      </c>
      <c r="AT1339" s="2">
        <v>0.9</v>
      </c>
    </row>
    <row r="1340" spans="2:46" x14ac:dyDescent="0.25">
      <c r="B1340" s="7" t="s">
        <v>1354</v>
      </c>
      <c r="C1340" s="21">
        <v>651.34</v>
      </c>
      <c r="D1340" s="16">
        <v>410.55</v>
      </c>
      <c r="E1340" s="21">
        <v>264.79000000000002</v>
      </c>
      <c r="F1340" s="4">
        <f t="shared" si="353"/>
        <v>488.53356752632675</v>
      </c>
      <c r="G1340" s="21">
        <v>0.84</v>
      </c>
      <c r="H1340" s="4">
        <v>108.8215</v>
      </c>
      <c r="I1340" s="59">
        <f t="shared" si="354"/>
        <v>87.057200000000009</v>
      </c>
      <c r="J1340" s="4">
        <f t="shared" si="355"/>
        <v>65.292899999999989</v>
      </c>
      <c r="K1340" s="59">
        <f t="shared" si="342"/>
        <v>597.35506752632671</v>
      </c>
      <c r="L1340" s="4">
        <f t="shared" si="357"/>
        <v>497.60720000000003</v>
      </c>
      <c r="M1340" s="59">
        <f t="shared" si="358"/>
        <v>330.0829</v>
      </c>
      <c r="N1340" s="4">
        <f t="shared" si="343"/>
        <v>0.8330174582105967</v>
      </c>
      <c r="O1340" s="8">
        <v>441.78</v>
      </c>
      <c r="Q1340" s="16">
        <v>1</v>
      </c>
      <c r="R1340" s="59">
        <f t="shared" si="344"/>
        <v>0</v>
      </c>
      <c r="S1340" s="6">
        <f t="shared" si="345"/>
        <v>597.35506752632671</v>
      </c>
      <c r="T1340" s="59">
        <f t="shared" si="346"/>
        <v>330.48472159472414</v>
      </c>
      <c r="U1340" s="6">
        <f t="shared" si="347"/>
        <v>497.60720000000003</v>
      </c>
      <c r="V1340" s="59">
        <f t="shared" si="348"/>
        <v>0</v>
      </c>
      <c r="W1340" s="6">
        <f t="shared" si="349"/>
        <v>330.48472159472414</v>
      </c>
      <c r="X1340" s="59">
        <f t="shared" si="356"/>
        <v>75.161481531636753</v>
      </c>
      <c r="Y1340" s="6">
        <f t="shared" si="350"/>
        <v>130.0829</v>
      </c>
      <c r="Z1340" s="59">
        <f t="shared" si="351"/>
        <v>514.32916149509742</v>
      </c>
      <c r="AA1340" s="18">
        <f t="shared" si="352"/>
        <v>0.96748782152174972</v>
      </c>
      <c r="AB1340" s="8" t="s">
        <v>1354</v>
      </c>
      <c r="AS1340" s="2">
        <v>1</v>
      </c>
      <c r="AT1340" s="2">
        <v>0.9</v>
      </c>
    </row>
    <row r="1341" spans="2:46" x14ac:dyDescent="0.25">
      <c r="B1341" s="7" t="s">
        <v>1355</v>
      </c>
      <c r="C1341" s="21">
        <v>640.04</v>
      </c>
      <c r="D1341" s="16">
        <v>389.66</v>
      </c>
      <c r="E1341" s="21">
        <v>269.25</v>
      </c>
      <c r="F1341" s="4">
        <f t="shared" si="353"/>
        <v>473.63538518569322</v>
      </c>
      <c r="G1341" s="21">
        <v>0.82</v>
      </c>
      <c r="H1341" s="4">
        <v>108.8215</v>
      </c>
      <c r="I1341" s="59">
        <f t="shared" si="354"/>
        <v>87.057200000000009</v>
      </c>
      <c r="J1341" s="4">
        <f t="shared" si="355"/>
        <v>65.292899999999989</v>
      </c>
      <c r="K1341" s="59">
        <f t="shared" si="342"/>
        <v>582.45688518569318</v>
      </c>
      <c r="L1341" s="4">
        <f t="shared" si="357"/>
        <v>476.71720000000005</v>
      </c>
      <c r="M1341" s="59">
        <f t="shared" si="358"/>
        <v>334.54289999999997</v>
      </c>
      <c r="N1341" s="4">
        <f t="shared" si="343"/>
        <v>0.81845920638060232</v>
      </c>
      <c r="O1341" s="8">
        <v>441.94</v>
      </c>
      <c r="Q1341" s="16">
        <v>1</v>
      </c>
      <c r="R1341" s="59">
        <f t="shared" si="344"/>
        <v>0</v>
      </c>
      <c r="S1341" s="6">
        <f t="shared" si="345"/>
        <v>582.45688518569318</v>
      </c>
      <c r="T1341" s="59">
        <f t="shared" si="346"/>
        <v>334.6591315419015</v>
      </c>
      <c r="U1341" s="6">
        <f t="shared" si="347"/>
        <v>476.71720000000005</v>
      </c>
      <c r="V1341" s="59">
        <f t="shared" si="348"/>
        <v>0</v>
      </c>
      <c r="W1341" s="6">
        <f t="shared" si="349"/>
        <v>334.6591315419015</v>
      </c>
      <c r="X1341" s="59">
        <f t="shared" si="356"/>
        <v>4.1744099471773666</v>
      </c>
      <c r="Y1341" s="6">
        <f t="shared" si="350"/>
        <v>134.54289999999997</v>
      </c>
      <c r="Z1341" s="59">
        <f t="shared" si="351"/>
        <v>495.3393591430526</v>
      </c>
      <c r="AA1341" s="18">
        <f t="shared" si="352"/>
        <v>0.96240525046249248</v>
      </c>
      <c r="AB1341" s="8" t="s">
        <v>1355</v>
      </c>
      <c r="AS1341" s="2">
        <v>1</v>
      </c>
      <c r="AT1341" s="2">
        <v>0.9</v>
      </c>
    </row>
    <row r="1342" spans="2:46" x14ac:dyDescent="0.25">
      <c r="B1342" s="7" t="s">
        <v>1356</v>
      </c>
      <c r="C1342" s="21">
        <v>675.46</v>
      </c>
      <c r="D1342" s="16">
        <v>386.31</v>
      </c>
      <c r="E1342" s="21">
        <v>268.77999999999997</v>
      </c>
      <c r="F1342" s="4">
        <f t="shared" si="353"/>
        <v>470.61460293960278</v>
      </c>
      <c r="G1342" s="21">
        <v>0.82</v>
      </c>
      <c r="H1342" s="4">
        <v>108.8215</v>
      </c>
      <c r="I1342" s="59">
        <f t="shared" si="354"/>
        <v>87.057200000000009</v>
      </c>
      <c r="J1342" s="4">
        <f t="shared" si="355"/>
        <v>65.292899999999989</v>
      </c>
      <c r="K1342" s="59">
        <f t="shared" si="342"/>
        <v>579.43610293960273</v>
      </c>
      <c r="L1342" s="4">
        <f t="shared" si="357"/>
        <v>473.36720000000003</v>
      </c>
      <c r="M1342" s="59">
        <f t="shared" si="358"/>
        <v>334.07289999999995</v>
      </c>
      <c r="N1342" s="4">
        <f t="shared" si="343"/>
        <v>0.81694460803962232</v>
      </c>
      <c r="O1342" s="8">
        <v>443.15</v>
      </c>
      <c r="Q1342" s="16">
        <v>1</v>
      </c>
      <c r="R1342" s="59">
        <f t="shared" si="344"/>
        <v>0</v>
      </c>
      <c r="S1342" s="6">
        <f t="shared" si="345"/>
        <v>579.43610293960273</v>
      </c>
      <c r="T1342" s="59">
        <f t="shared" si="346"/>
        <v>334.17015329618215</v>
      </c>
      <c r="U1342" s="6">
        <f t="shared" si="347"/>
        <v>473.36720000000003</v>
      </c>
      <c r="V1342" s="59">
        <f t="shared" si="348"/>
        <v>0</v>
      </c>
      <c r="W1342" s="6">
        <f t="shared" si="349"/>
        <v>334.17015329618215</v>
      </c>
      <c r="X1342" s="59">
        <f t="shared" si="356"/>
        <v>-0.48897824571935189</v>
      </c>
      <c r="Y1342" s="6">
        <f t="shared" si="350"/>
        <v>134.07289999999995</v>
      </c>
      <c r="Z1342" s="59">
        <f t="shared" si="351"/>
        <v>491.98785406781133</v>
      </c>
      <c r="AA1342" s="18">
        <f t="shared" si="352"/>
        <v>0.96215220779567301</v>
      </c>
      <c r="AB1342" s="8" t="s">
        <v>1356</v>
      </c>
      <c r="AS1342" s="2">
        <v>1</v>
      </c>
      <c r="AT1342" s="2">
        <v>0.9</v>
      </c>
    </row>
    <row r="1343" spans="2:46" x14ac:dyDescent="0.25">
      <c r="B1343" s="7" t="s">
        <v>1357</v>
      </c>
      <c r="C1343" s="21">
        <v>624</v>
      </c>
      <c r="D1343" s="16">
        <v>388.29</v>
      </c>
      <c r="E1343" s="21">
        <v>267.64999999999998</v>
      </c>
      <c r="F1343" s="4">
        <f t="shared" si="353"/>
        <v>471.59903159357737</v>
      </c>
      <c r="G1343" s="21">
        <v>0.82</v>
      </c>
      <c r="H1343" s="4">
        <v>108.8215</v>
      </c>
      <c r="I1343" s="59">
        <f t="shared" si="354"/>
        <v>87.057200000000009</v>
      </c>
      <c r="J1343" s="4">
        <f t="shared" si="355"/>
        <v>65.292899999999989</v>
      </c>
      <c r="K1343" s="59">
        <f t="shared" si="342"/>
        <v>580.42053159357738</v>
      </c>
      <c r="L1343" s="4">
        <f t="shared" si="357"/>
        <v>475.34720000000004</v>
      </c>
      <c r="M1343" s="59">
        <f t="shared" si="358"/>
        <v>332.94289999999995</v>
      </c>
      <c r="N1343" s="4">
        <f t="shared" si="343"/>
        <v>0.81897033982396772</v>
      </c>
      <c r="O1343" s="8">
        <v>442</v>
      </c>
      <c r="Q1343" s="16">
        <v>1</v>
      </c>
      <c r="R1343" s="59">
        <f t="shared" si="344"/>
        <v>0</v>
      </c>
      <c r="S1343" s="6">
        <f t="shared" si="345"/>
        <v>580.42053159357738</v>
      </c>
      <c r="T1343" s="59">
        <f t="shared" si="346"/>
        <v>333.06610897467624</v>
      </c>
      <c r="U1343" s="6">
        <f t="shared" si="347"/>
        <v>475.34720000000004</v>
      </c>
      <c r="V1343" s="59">
        <f t="shared" si="348"/>
        <v>0</v>
      </c>
      <c r="W1343" s="6">
        <f t="shared" si="349"/>
        <v>333.06610897467624</v>
      </c>
      <c r="X1343" s="59">
        <f t="shared" si="356"/>
        <v>-1.1040443215059099</v>
      </c>
      <c r="Y1343" s="6">
        <f t="shared" si="350"/>
        <v>132.94289999999995</v>
      </c>
      <c r="Z1343" s="59">
        <f t="shared" si="351"/>
        <v>493.58765706635131</v>
      </c>
      <c r="AA1343" s="18">
        <f t="shared" si="352"/>
        <v>0.96304515154458314</v>
      </c>
      <c r="AB1343" s="8" t="s">
        <v>1357</v>
      </c>
      <c r="AS1343" s="2">
        <v>1</v>
      </c>
      <c r="AT1343" s="2">
        <v>0.9</v>
      </c>
    </row>
    <row r="1344" spans="2:46" x14ac:dyDescent="0.25">
      <c r="B1344" s="7" t="s">
        <v>1358</v>
      </c>
      <c r="C1344" s="21">
        <v>399.46</v>
      </c>
      <c r="D1344" s="16">
        <v>292.58</v>
      </c>
      <c r="E1344" s="21">
        <v>183.14</v>
      </c>
      <c r="F1344" s="4">
        <f t="shared" si="353"/>
        <v>345.17142987217233</v>
      </c>
      <c r="G1344" s="21">
        <v>0.84</v>
      </c>
      <c r="H1344" s="4">
        <v>108.8215</v>
      </c>
      <c r="I1344" s="59">
        <f t="shared" si="354"/>
        <v>87.057200000000009</v>
      </c>
      <c r="J1344" s="4">
        <f t="shared" si="355"/>
        <v>65.292899999999989</v>
      </c>
      <c r="K1344" s="59">
        <f t="shared" si="342"/>
        <v>453.99292987217234</v>
      </c>
      <c r="L1344" s="4">
        <f t="shared" si="357"/>
        <v>379.63720000000001</v>
      </c>
      <c r="M1344" s="59">
        <f t="shared" si="358"/>
        <v>248.43289999999996</v>
      </c>
      <c r="N1344" s="4">
        <f t="shared" si="343"/>
        <v>0.83621830874523051</v>
      </c>
      <c r="O1344" s="8">
        <v>446.45</v>
      </c>
      <c r="Q1344" s="16">
        <v>1</v>
      </c>
      <c r="R1344" s="59">
        <f t="shared" si="344"/>
        <v>0</v>
      </c>
      <c r="S1344" s="6">
        <f t="shared" si="345"/>
        <v>453.99292987217234</v>
      </c>
      <c r="T1344" s="59">
        <f t="shared" si="346"/>
        <v>248.96822437829127</v>
      </c>
      <c r="U1344" s="6">
        <f t="shared" si="347"/>
        <v>379.63720000000001</v>
      </c>
      <c r="V1344" s="59">
        <f t="shared" si="348"/>
        <v>0</v>
      </c>
      <c r="W1344" s="6">
        <f t="shared" si="349"/>
        <v>248.96822437829127</v>
      </c>
      <c r="X1344" s="59">
        <f t="shared" si="356"/>
        <v>-84.097884596384972</v>
      </c>
      <c r="Y1344" s="6">
        <f t="shared" si="350"/>
        <v>48.432899999999961</v>
      </c>
      <c r="Z1344" s="59">
        <f t="shared" si="351"/>
        <v>382.71418764693061</v>
      </c>
      <c r="AA1344" s="18">
        <f t="shared" si="352"/>
        <v>0.99196008994114104</v>
      </c>
      <c r="AB1344" s="8" t="s">
        <v>1358</v>
      </c>
      <c r="AS1344" s="2">
        <v>1</v>
      </c>
      <c r="AT1344" s="2">
        <v>0.9</v>
      </c>
    </row>
    <row r="1345" spans="2:46" x14ac:dyDescent="0.25">
      <c r="B1345" s="7" t="s">
        <v>1359</v>
      </c>
      <c r="C1345" s="21">
        <v>599.36</v>
      </c>
      <c r="D1345" s="16">
        <v>362.95</v>
      </c>
      <c r="E1345" s="21">
        <v>265.27999999999997</v>
      </c>
      <c r="F1345" s="4">
        <f t="shared" si="353"/>
        <v>449.56221026683278</v>
      </c>
      <c r="G1345" s="21">
        <v>0.81</v>
      </c>
      <c r="H1345" s="4">
        <v>108.8215</v>
      </c>
      <c r="I1345" s="59">
        <f t="shared" si="354"/>
        <v>87.057200000000009</v>
      </c>
      <c r="J1345" s="4">
        <f t="shared" si="355"/>
        <v>65.292899999999989</v>
      </c>
      <c r="K1345" s="59">
        <f t="shared" si="342"/>
        <v>558.38371026683274</v>
      </c>
      <c r="L1345" s="4">
        <f t="shared" si="357"/>
        <v>450.00720000000001</v>
      </c>
      <c r="M1345" s="59">
        <f t="shared" si="358"/>
        <v>330.57289999999995</v>
      </c>
      <c r="N1345" s="4">
        <f t="shared" si="343"/>
        <v>0.80591032962791265</v>
      </c>
      <c r="O1345" s="8">
        <v>443.13</v>
      </c>
      <c r="Q1345" s="16">
        <v>1</v>
      </c>
      <c r="R1345" s="59">
        <f t="shared" si="344"/>
        <v>0</v>
      </c>
      <c r="S1345" s="6">
        <f t="shared" si="345"/>
        <v>558.38371026683274</v>
      </c>
      <c r="T1345" s="59">
        <f t="shared" si="346"/>
        <v>330.58416150734473</v>
      </c>
      <c r="U1345" s="6">
        <f t="shared" si="347"/>
        <v>450.00720000000001</v>
      </c>
      <c r="V1345" s="59">
        <f t="shared" si="348"/>
        <v>0</v>
      </c>
      <c r="W1345" s="6">
        <f t="shared" si="349"/>
        <v>330.58416150734473</v>
      </c>
      <c r="X1345" s="59">
        <f t="shared" si="356"/>
        <v>81.615937129053464</v>
      </c>
      <c r="Y1345" s="6">
        <f t="shared" si="350"/>
        <v>130.57289999999995</v>
      </c>
      <c r="Z1345" s="59">
        <f t="shared" si="351"/>
        <v>468.56777766535549</v>
      </c>
      <c r="AA1345" s="18">
        <f t="shared" si="352"/>
        <v>0.960388702445922</v>
      </c>
      <c r="AB1345" s="8" t="s">
        <v>1359</v>
      </c>
      <c r="AS1345" s="2">
        <v>1</v>
      </c>
      <c r="AT1345" s="2">
        <v>0.9</v>
      </c>
    </row>
    <row r="1346" spans="2:46" x14ac:dyDescent="0.25">
      <c r="B1346" s="7" t="s">
        <v>1360</v>
      </c>
      <c r="C1346" s="21">
        <v>529.41999999999996</v>
      </c>
      <c r="D1346" s="16">
        <v>365.26</v>
      </c>
      <c r="E1346" s="21">
        <v>266.45</v>
      </c>
      <c r="F1346" s="4">
        <f t="shared" si="353"/>
        <v>452.11776131888467</v>
      </c>
      <c r="G1346" s="21">
        <v>0.81</v>
      </c>
      <c r="H1346" s="4">
        <v>108.8215</v>
      </c>
      <c r="I1346" s="59">
        <f t="shared" si="354"/>
        <v>87.057200000000009</v>
      </c>
      <c r="J1346" s="4">
        <f t="shared" si="355"/>
        <v>65.292899999999989</v>
      </c>
      <c r="K1346" s="59">
        <f t="shared" si="342"/>
        <v>560.93926131888463</v>
      </c>
      <c r="L1346" s="4">
        <f t="shared" si="357"/>
        <v>452.31720000000001</v>
      </c>
      <c r="M1346" s="59">
        <f t="shared" si="358"/>
        <v>331.74289999999996</v>
      </c>
      <c r="N1346" s="4">
        <f t="shared" si="343"/>
        <v>0.80635682183576951</v>
      </c>
      <c r="O1346" s="8">
        <v>445.96</v>
      </c>
      <c r="Q1346" s="16">
        <v>1</v>
      </c>
      <c r="R1346" s="59">
        <f t="shared" si="344"/>
        <v>0</v>
      </c>
      <c r="S1346" s="6">
        <f t="shared" si="345"/>
        <v>560.93926131888463</v>
      </c>
      <c r="T1346" s="59">
        <f t="shared" si="346"/>
        <v>331.75594263424415</v>
      </c>
      <c r="U1346" s="6">
        <f t="shared" si="347"/>
        <v>452.31720000000001</v>
      </c>
      <c r="V1346" s="59">
        <f t="shared" si="348"/>
        <v>0</v>
      </c>
      <c r="W1346" s="6">
        <f t="shared" si="349"/>
        <v>331.75594263424415</v>
      </c>
      <c r="X1346" s="59">
        <f t="shared" si="356"/>
        <v>1.1717811268994183</v>
      </c>
      <c r="Y1346" s="6">
        <f t="shared" si="350"/>
        <v>131.74289999999996</v>
      </c>
      <c r="Z1346" s="59">
        <f t="shared" si="351"/>
        <v>471.11255673803686</v>
      </c>
      <c r="AA1346" s="18">
        <f t="shared" si="352"/>
        <v>0.9601043180250276</v>
      </c>
      <c r="AB1346" s="8" t="s">
        <v>1360</v>
      </c>
      <c r="AS1346" s="2">
        <v>1</v>
      </c>
      <c r="AT1346" s="2">
        <v>0.9</v>
      </c>
    </row>
    <row r="1347" spans="2:46" x14ac:dyDescent="0.25">
      <c r="B1347" s="7" t="s">
        <v>1361</v>
      </c>
      <c r="C1347" s="21">
        <v>533.86</v>
      </c>
      <c r="D1347" s="16">
        <v>372.08</v>
      </c>
      <c r="E1347" s="21">
        <v>267.73</v>
      </c>
      <c r="F1347" s="4">
        <f t="shared" si="353"/>
        <v>458.3916221965668</v>
      </c>
      <c r="G1347" s="21">
        <v>0.81</v>
      </c>
      <c r="H1347" s="4">
        <v>108.8215</v>
      </c>
      <c r="I1347" s="59">
        <f t="shared" si="354"/>
        <v>87.057200000000009</v>
      </c>
      <c r="J1347" s="4">
        <f t="shared" si="355"/>
        <v>65.292899999999989</v>
      </c>
      <c r="K1347" s="59">
        <f t="shared" si="342"/>
        <v>567.21312219656681</v>
      </c>
      <c r="L1347" s="4">
        <f t="shared" si="357"/>
        <v>459.13720000000001</v>
      </c>
      <c r="M1347" s="59">
        <f t="shared" si="358"/>
        <v>333.02289999999999</v>
      </c>
      <c r="N1347" s="4">
        <f t="shared" si="343"/>
        <v>0.80946152695121665</v>
      </c>
      <c r="O1347" s="8">
        <v>444.1</v>
      </c>
      <c r="Q1347" s="16">
        <v>1</v>
      </c>
      <c r="R1347" s="59">
        <f t="shared" si="344"/>
        <v>0</v>
      </c>
      <c r="S1347" s="6">
        <f t="shared" si="345"/>
        <v>567.21312219656681</v>
      </c>
      <c r="T1347" s="59">
        <f t="shared" si="346"/>
        <v>333.05218445183243</v>
      </c>
      <c r="U1347" s="6">
        <f t="shared" si="347"/>
        <v>459.13720000000001</v>
      </c>
      <c r="V1347" s="59">
        <f t="shared" si="348"/>
        <v>0</v>
      </c>
      <c r="W1347" s="6">
        <f t="shared" si="349"/>
        <v>333.05218445183243</v>
      </c>
      <c r="X1347" s="59">
        <f t="shared" si="356"/>
        <v>1.2962418175882817</v>
      </c>
      <c r="Y1347" s="6">
        <f t="shared" si="350"/>
        <v>133.02289999999999</v>
      </c>
      <c r="Z1347" s="59">
        <f t="shared" si="351"/>
        <v>478.01889120436442</v>
      </c>
      <c r="AA1347" s="18">
        <f t="shared" si="352"/>
        <v>0.96050011505446542</v>
      </c>
      <c r="AB1347" s="8" t="s">
        <v>1361</v>
      </c>
      <c r="AS1347" s="2">
        <v>1</v>
      </c>
      <c r="AT1347" s="2">
        <v>0.9</v>
      </c>
    </row>
    <row r="1348" spans="2:46" x14ac:dyDescent="0.25">
      <c r="B1348" s="7" t="s">
        <v>1362</v>
      </c>
      <c r="C1348" s="21">
        <v>620.12</v>
      </c>
      <c r="D1348" s="16">
        <v>372.31</v>
      </c>
      <c r="E1348" s="21">
        <v>268.52999999999997</v>
      </c>
      <c r="F1348" s="4">
        <f t="shared" si="353"/>
        <v>459.04585500797197</v>
      </c>
      <c r="G1348" s="21">
        <v>0.81</v>
      </c>
      <c r="H1348" s="4">
        <v>108.8215</v>
      </c>
      <c r="I1348" s="59">
        <f t="shared" si="354"/>
        <v>87.057200000000009</v>
      </c>
      <c r="J1348" s="4">
        <f t="shared" si="355"/>
        <v>65.292899999999989</v>
      </c>
      <c r="K1348" s="59">
        <f t="shared" ref="K1348:K1385" si="359">F1348+H1348</f>
        <v>567.86735500797192</v>
      </c>
      <c r="L1348" s="4">
        <f t="shared" si="357"/>
        <v>459.36720000000003</v>
      </c>
      <c r="M1348" s="59">
        <f t="shared" si="358"/>
        <v>333.82289999999995</v>
      </c>
      <c r="N1348" s="4">
        <f t="shared" ref="N1348:N1385" si="360">L1348/K1348</f>
        <v>0.80893398070672906</v>
      </c>
      <c r="O1348" s="8">
        <v>443.83</v>
      </c>
      <c r="Q1348" s="16">
        <v>1</v>
      </c>
      <c r="R1348" s="59">
        <f t="shared" ref="R1348:R1385" si="361">DEGREES(ACOS(Q1348))</f>
        <v>0</v>
      </c>
      <c r="S1348" s="6">
        <f t="shared" ref="S1348:S1385" si="362">L1348/N1348</f>
        <v>567.86735500797192</v>
      </c>
      <c r="T1348" s="59">
        <f t="shared" ref="T1348:T1385" si="363">S1348*SIN(ACOS(N1348))</f>
        <v>333.848930577754</v>
      </c>
      <c r="U1348" s="6">
        <f t="shared" ref="U1348:U1385" si="364">L1348/Q1348</f>
        <v>459.36720000000003</v>
      </c>
      <c r="V1348" s="59">
        <f t="shared" ref="V1348:V1385" si="365">U1348*SIN(ACOS(Q1348))</f>
        <v>0</v>
      </c>
      <c r="W1348" s="6">
        <f t="shared" ref="W1348:W1385" si="366">T1348-V1348</f>
        <v>333.848930577754</v>
      </c>
      <c r="X1348" s="59">
        <f t="shared" si="356"/>
        <v>0.79674612592157246</v>
      </c>
      <c r="Y1348" s="6">
        <f t="shared" ref="Y1348:Y1385" si="367">M1348-$AC$4</f>
        <v>133.82289999999995</v>
      </c>
      <c r="Z1348" s="59">
        <f t="shared" ref="Z1348:Z1385" si="368">IF(Y1348&gt;1,SQRT((L1348)^2+(Y1348)^2),0)</f>
        <v>478.46294840901737</v>
      </c>
      <c r="AA1348" s="18">
        <f t="shared" ref="AA1348:AA1385" si="369">IF(Z1348&gt;0,L1348/Z1348,1)</f>
        <v>0.96008938942395761</v>
      </c>
      <c r="AB1348" s="8" t="s">
        <v>1362</v>
      </c>
      <c r="AS1348" s="2">
        <v>1</v>
      </c>
      <c r="AT1348" s="2">
        <v>0.9</v>
      </c>
    </row>
    <row r="1349" spans="2:46" x14ac:dyDescent="0.25">
      <c r="B1349" s="7" t="s">
        <v>1363</v>
      </c>
      <c r="C1349" s="21">
        <v>523</v>
      </c>
      <c r="D1349" s="16">
        <v>372.66</v>
      </c>
      <c r="E1349" s="21">
        <v>269.94</v>
      </c>
      <c r="F1349" s="4">
        <f t="shared" ref="F1349:F1385" si="370">SQRT((D1349)^2+(E1349)^2)</f>
        <v>460.1554945885141</v>
      </c>
      <c r="G1349" s="21">
        <v>0.81</v>
      </c>
      <c r="H1349" s="4">
        <v>108.8215</v>
      </c>
      <c r="I1349" s="59">
        <f t="shared" ref="I1349:I1385" si="371">0.8*H1349</f>
        <v>87.057200000000009</v>
      </c>
      <c r="J1349" s="4">
        <f t="shared" ref="J1349:J1385" si="372">SQRT((H1349)^2-(I1349)^2)</f>
        <v>65.292899999999989</v>
      </c>
      <c r="K1349" s="59">
        <f t="shared" si="359"/>
        <v>568.97699458851412</v>
      </c>
      <c r="L1349" s="4">
        <f t="shared" si="357"/>
        <v>459.71720000000005</v>
      </c>
      <c r="M1349" s="59">
        <f t="shared" si="358"/>
        <v>335.23289999999997</v>
      </c>
      <c r="N1349" s="4">
        <f t="shared" si="360"/>
        <v>0.80797150741124235</v>
      </c>
      <c r="O1349" s="8">
        <v>445.2</v>
      </c>
      <c r="Q1349" s="16">
        <v>1</v>
      </c>
      <c r="R1349" s="59">
        <f t="shared" si="361"/>
        <v>0</v>
      </c>
      <c r="S1349" s="6">
        <f t="shared" si="362"/>
        <v>568.97699458851412</v>
      </c>
      <c r="T1349" s="59">
        <f t="shared" si="363"/>
        <v>335.25351063805124</v>
      </c>
      <c r="U1349" s="6">
        <f t="shared" si="364"/>
        <v>459.71720000000005</v>
      </c>
      <c r="V1349" s="59">
        <f t="shared" si="365"/>
        <v>0</v>
      </c>
      <c r="W1349" s="6">
        <f t="shared" si="366"/>
        <v>335.25351063805124</v>
      </c>
      <c r="X1349" s="59">
        <f t="shared" ref="X1349:X1385" si="373">W1349-W1348</f>
        <v>1.4045800602972349</v>
      </c>
      <c r="Y1349" s="6">
        <f t="shared" si="367"/>
        <v>135.23289999999997</v>
      </c>
      <c r="Z1349" s="59">
        <f t="shared" si="368"/>
        <v>479.19499289772432</v>
      </c>
      <c r="AA1349" s="18">
        <f t="shared" si="369"/>
        <v>0.95935309594964513</v>
      </c>
      <c r="AB1349" s="8" t="s">
        <v>1363</v>
      </c>
      <c r="AS1349" s="2">
        <v>1</v>
      </c>
      <c r="AT1349" s="2">
        <v>0.9</v>
      </c>
    </row>
    <row r="1350" spans="2:46" x14ac:dyDescent="0.25">
      <c r="B1350" s="7" t="s">
        <v>1364</v>
      </c>
      <c r="C1350" s="21">
        <v>541.46</v>
      </c>
      <c r="D1350" s="16">
        <v>374.43</v>
      </c>
      <c r="E1350" s="21">
        <v>275.76</v>
      </c>
      <c r="F1350" s="4">
        <f t="shared" si="370"/>
        <v>465.01763676230604</v>
      </c>
      <c r="G1350" s="21">
        <v>0.8</v>
      </c>
      <c r="H1350" s="4">
        <v>108.8215</v>
      </c>
      <c r="I1350" s="59">
        <f t="shared" si="371"/>
        <v>87.057200000000009</v>
      </c>
      <c r="J1350" s="4">
        <f t="shared" si="372"/>
        <v>65.292899999999989</v>
      </c>
      <c r="K1350" s="59">
        <f t="shared" si="359"/>
        <v>573.839136762306</v>
      </c>
      <c r="L1350" s="4">
        <f t="shared" si="357"/>
        <v>461.48720000000003</v>
      </c>
      <c r="M1350" s="59">
        <f t="shared" si="358"/>
        <v>341.05289999999997</v>
      </c>
      <c r="N1350" s="4">
        <f t="shared" si="360"/>
        <v>0.80421004848812871</v>
      </c>
      <c r="O1350" s="8">
        <v>449.55</v>
      </c>
      <c r="Q1350" s="16">
        <v>1</v>
      </c>
      <c r="R1350" s="59">
        <f t="shared" si="361"/>
        <v>0</v>
      </c>
      <c r="S1350" s="6">
        <f t="shared" si="362"/>
        <v>573.839136762306</v>
      </c>
      <c r="T1350" s="59">
        <f t="shared" si="363"/>
        <v>341.05852740588159</v>
      </c>
      <c r="U1350" s="6">
        <f t="shared" si="364"/>
        <v>461.48720000000003</v>
      </c>
      <c r="V1350" s="59">
        <f t="shared" si="365"/>
        <v>0</v>
      </c>
      <c r="W1350" s="6">
        <f t="shared" si="366"/>
        <v>341.05852740588159</v>
      </c>
      <c r="X1350" s="59">
        <f t="shared" si="373"/>
        <v>5.8050167678303524</v>
      </c>
      <c r="Y1350" s="6">
        <f t="shared" si="367"/>
        <v>141.05289999999997</v>
      </c>
      <c r="Z1350" s="59">
        <f t="shared" si="368"/>
        <v>482.5622823659657</v>
      </c>
      <c r="AA1350" s="18">
        <f t="shared" si="369"/>
        <v>0.95632671027947691</v>
      </c>
      <c r="AB1350" s="8" t="s">
        <v>1364</v>
      </c>
      <c r="AS1350" s="2">
        <v>1</v>
      </c>
      <c r="AT1350" s="2">
        <v>0.9</v>
      </c>
    </row>
    <row r="1351" spans="2:46" x14ac:dyDescent="0.25">
      <c r="B1351" s="7" t="s">
        <v>1365</v>
      </c>
      <c r="C1351" s="21">
        <v>543.72</v>
      </c>
      <c r="D1351" s="16">
        <v>376.24</v>
      </c>
      <c r="E1351" s="21">
        <v>274.06</v>
      </c>
      <c r="F1351" s="4">
        <f t="shared" si="370"/>
        <v>465.47333027790108</v>
      </c>
      <c r="G1351" s="21">
        <v>0.8</v>
      </c>
      <c r="H1351" s="4">
        <v>108.8215</v>
      </c>
      <c r="I1351" s="59">
        <f t="shared" si="371"/>
        <v>87.057200000000009</v>
      </c>
      <c r="J1351" s="4">
        <f t="shared" si="372"/>
        <v>65.292899999999989</v>
      </c>
      <c r="K1351" s="59">
        <f t="shared" si="359"/>
        <v>574.29483027790104</v>
      </c>
      <c r="L1351" s="4">
        <f t="shared" si="357"/>
        <v>463.29720000000003</v>
      </c>
      <c r="M1351" s="59">
        <f t="shared" si="358"/>
        <v>339.35289999999998</v>
      </c>
      <c r="N1351" s="4">
        <f t="shared" si="360"/>
        <v>0.80672361228780465</v>
      </c>
      <c r="O1351" s="8">
        <v>449.56</v>
      </c>
      <c r="Q1351" s="16">
        <v>1</v>
      </c>
      <c r="R1351" s="59">
        <f t="shared" si="361"/>
        <v>0</v>
      </c>
      <c r="S1351" s="6">
        <f t="shared" si="362"/>
        <v>574.29483027790104</v>
      </c>
      <c r="T1351" s="59">
        <f t="shared" si="363"/>
        <v>339.36743590993399</v>
      </c>
      <c r="U1351" s="6">
        <f t="shared" si="364"/>
        <v>463.29720000000003</v>
      </c>
      <c r="V1351" s="59">
        <f t="shared" si="365"/>
        <v>0</v>
      </c>
      <c r="W1351" s="6">
        <f t="shared" si="366"/>
        <v>339.36743590993399</v>
      </c>
      <c r="X1351" s="59">
        <f t="shared" si="373"/>
        <v>-1.6910914959476031</v>
      </c>
      <c r="Y1351" s="6">
        <f t="shared" si="367"/>
        <v>139.35289999999998</v>
      </c>
      <c r="Z1351" s="59">
        <f t="shared" si="368"/>
        <v>483.80112263847633</v>
      </c>
      <c r="AA1351" s="18">
        <f t="shared" si="369"/>
        <v>0.95761910901186975</v>
      </c>
      <c r="AB1351" s="8" t="s">
        <v>1365</v>
      </c>
      <c r="AS1351" s="2">
        <v>1</v>
      </c>
      <c r="AT1351" s="2">
        <v>0.9</v>
      </c>
    </row>
    <row r="1352" spans="2:46" x14ac:dyDescent="0.25">
      <c r="B1352" s="7" t="s">
        <v>1366</v>
      </c>
      <c r="C1352" s="21">
        <v>520.78</v>
      </c>
      <c r="D1352" s="16">
        <v>368.25</v>
      </c>
      <c r="E1352" s="21">
        <v>271.45</v>
      </c>
      <c r="F1352" s="4">
        <f t="shared" si="370"/>
        <v>457.48569923004146</v>
      </c>
      <c r="G1352" s="21">
        <v>0.8</v>
      </c>
      <c r="H1352" s="4">
        <v>108.8215</v>
      </c>
      <c r="I1352" s="59">
        <f t="shared" si="371"/>
        <v>87.057200000000009</v>
      </c>
      <c r="J1352" s="4">
        <f t="shared" si="372"/>
        <v>65.292899999999989</v>
      </c>
      <c r="K1352" s="59">
        <f t="shared" si="359"/>
        <v>566.30719923004142</v>
      </c>
      <c r="L1352" s="4">
        <f t="shared" si="357"/>
        <v>455.30720000000002</v>
      </c>
      <c r="M1352" s="59">
        <f t="shared" si="358"/>
        <v>336.74289999999996</v>
      </c>
      <c r="N1352" s="4">
        <f t="shared" si="360"/>
        <v>0.803993310731422</v>
      </c>
      <c r="O1352" s="8">
        <v>448.21</v>
      </c>
      <c r="Q1352" s="16">
        <v>1</v>
      </c>
      <c r="R1352" s="59">
        <f t="shared" si="361"/>
        <v>0</v>
      </c>
      <c r="S1352" s="6">
        <f t="shared" si="362"/>
        <v>566.30719923004142</v>
      </c>
      <c r="T1352" s="59">
        <f t="shared" si="363"/>
        <v>336.74797330931904</v>
      </c>
      <c r="U1352" s="6">
        <f t="shared" si="364"/>
        <v>455.30720000000002</v>
      </c>
      <c r="V1352" s="59">
        <f t="shared" si="365"/>
        <v>0</v>
      </c>
      <c r="W1352" s="6">
        <f t="shared" si="366"/>
        <v>336.74797330931904</v>
      </c>
      <c r="X1352" s="59">
        <f t="shared" si="373"/>
        <v>-2.619462600614952</v>
      </c>
      <c r="Y1352" s="6">
        <f t="shared" si="367"/>
        <v>136.74289999999996</v>
      </c>
      <c r="Z1352" s="59">
        <f t="shared" si="368"/>
        <v>475.39800911683466</v>
      </c>
      <c r="AA1352" s="18">
        <f t="shared" si="369"/>
        <v>0.95773897085905324</v>
      </c>
      <c r="AB1352" s="8" t="s">
        <v>1366</v>
      </c>
      <c r="AS1352" s="2">
        <v>1</v>
      </c>
      <c r="AT1352" s="2">
        <v>0.9</v>
      </c>
    </row>
    <row r="1353" spans="2:46" x14ac:dyDescent="0.25">
      <c r="B1353" s="7" t="s">
        <v>1367</v>
      </c>
      <c r="C1353" s="21">
        <v>503.96</v>
      </c>
      <c r="D1353" s="16">
        <v>333.71</v>
      </c>
      <c r="E1353" s="21">
        <v>261.58999999999997</v>
      </c>
      <c r="F1353" s="4">
        <f t="shared" si="370"/>
        <v>424.01850454903496</v>
      </c>
      <c r="G1353" s="21">
        <v>0.78</v>
      </c>
      <c r="H1353" s="4">
        <v>108.8215</v>
      </c>
      <c r="I1353" s="59">
        <f t="shared" si="371"/>
        <v>87.057200000000009</v>
      </c>
      <c r="J1353" s="4">
        <f t="shared" si="372"/>
        <v>65.292899999999989</v>
      </c>
      <c r="K1353" s="59">
        <f t="shared" si="359"/>
        <v>532.84000454903492</v>
      </c>
      <c r="L1353" s="4">
        <f t="shared" si="357"/>
        <v>420.7672</v>
      </c>
      <c r="M1353" s="59">
        <f t="shared" si="358"/>
        <v>326.88289999999995</v>
      </c>
      <c r="N1353" s="4">
        <f t="shared" si="360"/>
        <v>0.7896689370313198</v>
      </c>
      <c r="O1353" s="8">
        <v>444.98</v>
      </c>
      <c r="Q1353" s="16">
        <v>1</v>
      </c>
      <c r="R1353" s="59">
        <f t="shared" si="361"/>
        <v>0</v>
      </c>
      <c r="S1353" s="6">
        <f t="shared" si="362"/>
        <v>532.84000454903492</v>
      </c>
      <c r="T1353" s="59">
        <f t="shared" si="363"/>
        <v>326.91502543011927</v>
      </c>
      <c r="U1353" s="6">
        <f t="shared" si="364"/>
        <v>420.7672</v>
      </c>
      <c r="V1353" s="59">
        <f t="shared" si="365"/>
        <v>0</v>
      </c>
      <c r="W1353" s="6">
        <f t="shared" si="366"/>
        <v>326.91502543011927</v>
      </c>
      <c r="X1353" s="59">
        <f t="shared" si="373"/>
        <v>-9.8329478791997644</v>
      </c>
      <c r="Y1353" s="6">
        <f t="shared" si="367"/>
        <v>126.88289999999995</v>
      </c>
      <c r="Z1353" s="59">
        <f t="shared" si="368"/>
        <v>439.48186186491245</v>
      </c>
      <c r="AA1353" s="18">
        <f t="shared" si="369"/>
        <v>0.95741653185526698</v>
      </c>
      <c r="AB1353" s="8" t="s">
        <v>1367</v>
      </c>
      <c r="AS1353" s="2">
        <v>1</v>
      </c>
      <c r="AT1353" s="2">
        <v>0.9</v>
      </c>
    </row>
    <row r="1354" spans="2:46" x14ac:dyDescent="0.25">
      <c r="B1354" s="7" t="s">
        <v>1368</v>
      </c>
      <c r="C1354" s="21">
        <v>389.58</v>
      </c>
      <c r="D1354" s="16">
        <v>271.69</v>
      </c>
      <c r="E1354" s="21">
        <v>184.09</v>
      </c>
      <c r="F1354" s="4">
        <f t="shared" si="370"/>
        <v>328.1837658995338</v>
      </c>
      <c r="G1354" s="21">
        <v>0.82</v>
      </c>
      <c r="H1354" s="4">
        <v>108.8215</v>
      </c>
      <c r="I1354" s="59">
        <f t="shared" si="371"/>
        <v>87.057200000000009</v>
      </c>
      <c r="J1354" s="4">
        <f t="shared" si="372"/>
        <v>65.292899999999989</v>
      </c>
      <c r="K1354" s="59">
        <f t="shared" si="359"/>
        <v>437.00526589953381</v>
      </c>
      <c r="L1354" s="4">
        <f t="shared" si="357"/>
        <v>358.74720000000002</v>
      </c>
      <c r="M1354" s="59">
        <f t="shared" si="358"/>
        <v>249.38290000000001</v>
      </c>
      <c r="N1354" s="4">
        <f t="shared" si="360"/>
        <v>0.8209219155781865</v>
      </c>
      <c r="O1354" s="8">
        <v>457.44</v>
      </c>
      <c r="Q1354" s="16">
        <v>1</v>
      </c>
      <c r="R1354" s="59">
        <f t="shared" si="361"/>
        <v>0</v>
      </c>
      <c r="S1354" s="6">
        <f t="shared" si="362"/>
        <v>437.00526589953381</v>
      </c>
      <c r="T1354" s="59">
        <f t="shared" si="363"/>
        <v>249.54768866106977</v>
      </c>
      <c r="U1354" s="6">
        <f t="shared" si="364"/>
        <v>358.74720000000002</v>
      </c>
      <c r="V1354" s="59">
        <f t="shared" si="365"/>
        <v>0</v>
      </c>
      <c r="W1354" s="6">
        <f t="shared" si="366"/>
        <v>249.54768866106977</v>
      </c>
      <c r="X1354" s="59">
        <f t="shared" si="373"/>
        <v>-77.367336769049501</v>
      </c>
      <c r="Y1354" s="6">
        <f t="shared" si="367"/>
        <v>49.382900000000006</v>
      </c>
      <c r="Z1354" s="59">
        <f t="shared" si="368"/>
        <v>362.1301207028352</v>
      </c>
      <c r="AA1354" s="18">
        <f t="shared" si="369"/>
        <v>0.99065827306419729</v>
      </c>
      <c r="AB1354" s="8" t="s">
        <v>1368</v>
      </c>
      <c r="AS1354" s="2">
        <v>1</v>
      </c>
      <c r="AT1354" s="2">
        <v>0.9</v>
      </c>
    </row>
    <row r="1355" spans="2:46" x14ac:dyDescent="0.25">
      <c r="B1355" s="7" t="s">
        <v>1369</v>
      </c>
      <c r="C1355" s="21">
        <v>625.5</v>
      </c>
      <c r="D1355" s="16">
        <v>368.19</v>
      </c>
      <c r="E1355" s="21">
        <v>279.89</v>
      </c>
      <c r="F1355" s="4">
        <f t="shared" si="370"/>
        <v>462.49571695314108</v>
      </c>
      <c r="G1355" s="21">
        <v>0.79</v>
      </c>
      <c r="H1355" s="4">
        <v>108.8215</v>
      </c>
      <c r="I1355" s="59">
        <f t="shared" si="371"/>
        <v>87.057200000000009</v>
      </c>
      <c r="J1355" s="4">
        <f t="shared" si="372"/>
        <v>65.292899999999989</v>
      </c>
      <c r="K1355" s="59">
        <f t="shared" si="359"/>
        <v>571.31721695314104</v>
      </c>
      <c r="L1355" s="4">
        <f t="shared" si="357"/>
        <v>455.24720000000002</v>
      </c>
      <c r="M1355" s="59">
        <f t="shared" si="358"/>
        <v>345.18289999999996</v>
      </c>
      <c r="N1355" s="4">
        <f t="shared" si="360"/>
        <v>0.79683788006224043</v>
      </c>
      <c r="O1355" s="8">
        <v>452.64</v>
      </c>
      <c r="Q1355" s="16">
        <v>1</v>
      </c>
      <c r="R1355" s="59">
        <f t="shared" si="361"/>
        <v>0</v>
      </c>
      <c r="S1355" s="6">
        <f t="shared" si="362"/>
        <v>571.31721695314104</v>
      </c>
      <c r="T1355" s="59">
        <f t="shared" si="363"/>
        <v>345.1859633288156</v>
      </c>
      <c r="U1355" s="6">
        <f t="shared" si="364"/>
        <v>455.24720000000002</v>
      </c>
      <c r="V1355" s="59">
        <f t="shared" si="365"/>
        <v>0</v>
      </c>
      <c r="W1355" s="6">
        <f t="shared" si="366"/>
        <v>345.1859633288156</v>
      </c>
      <c r="X1355" s="59">
        <f t="shared" si="373"/>
        <v>95.638274667745833</v>
      </c>
      <c r="Y1355" s="6">
        <f t="shared" si="367"/>
        <v>145.18289999999996</v>
      </c>
      <c r="Z1355" s="59">
        <f t="shared" si="368"/>
        <v>477.83688384243635</v>
      </c>
      <c r="AA1355" s="18">
        <f t="shared" si="369"/>
        <v>0.95272511476973987</v>
      </c>
      <c r="AB1355" s="8" t="s">
        <v>1369</v>
      </c>
      <c r="AS1355" s="2">
        <v>1</v>
      </c>
      <c r="AT1355" s="2">
        <v>0.9</v>
      </c>
    </row>
    <row r="1356" spans="2:46" x14ac:dyDescent="0.25">
      <c r="B1356" s="7" t="s">
        <v>1370</v>
      </c>
      <c r="C1356" s="21">
        <v>697.68</v>
      </c>
      <c r="D1356" s="16">
        <v>398.85</v>
      </c>
      <c r="E1356" s="21">
        <v>277.13</v>
      </c>
      <c r="F1356" s="4">
        <f t="shared" si="370"/>
        <v>485.67721729560265</v>
      </c>
      <c r="G1356" s="21">
        <v>0.82</v>
      </c>
      <c r="H1356" s="4">
        <v>108.8215</v>
      </c>
      <c r="I1356" s="59">
        <f t="shared" si="371"/>
        <v>87.057200000000009</v>
      </c>
      <c r="J1356" s="4">
        <f t="shared" si="372"/>
        <v>65.292899999999989</v>
      </c>
      <c r="K1356" s="59">
        <f t="shared" si="359"/>
        <v>594.49871729560266</v>
      </c>
      <c r="L1356" s="4">
        <f t="shared" si="357"/>
        <v>485.90720000000005</v>
      </c>
      <c r="M1356" s="59">
        <f t="shared" si="358"/>
        <v>342.42289999999997</v>
      </c>
      <c r="N1356" s="4">
        <f t="shared" si="360"/>
        <v>0.81733935812411918</v>
      </c>
      <c r="O1356" s="8">
        <v>451.71</v>
      </c>
      <c r="Q1356" s="16">
        <v>1</v>
      </c>
      <c r="R1356" s="59">
        <f t="shared" si="361"/>
        <v>0</v>
      </c>
      <c r="S1356" s="6">
        <f t="shared" si="362"/>
        <v>594.49871729560266</v>
      </c>
      <c r="T1356" s="59">
        <f t="shared" si="363"/>
        <v>342.52433176969606</v>
      </c>
      <c r="U1356" s="6">
        <f t="shared" si="364"/>
        <v>485.90720000000005</v>
      </c>
      <c r="V1356" s="59">
        <f t="shared" si="365"/>
        <v>0</v>
      </c>
      <c r="W1356" s="6">
        <f t="shared" si="366"/>
        <v>342.52433176969606</v>
      </c>
      <c r="X1356" s="59">
        <f t="shared" si="373"/>
        <v>-2.6616315591195416</v>
      </c>
      <c r="Y1356" s="6">
        <f t="shared" si="367"/>
        <v>142.42289999999997</v>
      </c>
      <c r="Z1356" s="59">
        <f t="shared" si="368"/>
        <v>506.34976987873711</v>
      </c>
      <c r="AA1356" s="18">
        <f t="shared" si="369"/>
        <v>0.95962757150332523</v>
      </c>
      <c r="AB1356" s="8" t="s">
        <v>1370</v>
      </c>
      <c r="AS1356" s="2">
        <v>1</v>
      </c>
      <c r="AT1356" s="2">
        <v>0.9</v>
      </c>
    </row>
    <row r="1357" spans="2:46" x14ac:dyDescent="0.25">
      <c r="B1357" s="7" t="s">
        <v>1371</v>
      </c>
      <c r="C1357" s="21">
        <v>602.20000000000005</v>
      </c>
      <c r="D1357" s="16">
        <v>386.7</v>
      </c>
      <c r="E1357" s="21">
        <v>278.89999999999998</v>
      </c>
      <c r="F1357" s="4">
        <f t="shared" si="370"/>
        <v>476.78307436401303</v>
      </c>
      <c r="G1357" s="21">
        <v>0.81</v>
      </c>
      <c r="H1357" s="4">
        <v>108.8215</v>
      </c>
      <c r="I1357" s="59">
        <f t="shared" si="371"/>
        <v>87.057200000000009</v>
      </c>
      <c r="J1357" s="4">
        <f t="shared" si="372"/>
        <v>65.292899999999989</v>
      </c>
      <c r="K1357" s="59">
        <f t="shared" si="359"/>
        <v>585.60457436401305</v>
      </c>
      <c r="L1357" s="4">
        <f t="shared" si="357"/>
        <v>473.75720000000001</v>
      </c>
      <c r="M1357" s="59">
        <f t="shared" si="358"/>
        <v>344.19289999999995</v>
      </c>
      <c r="N1357" s="4">
        <f t="shared" si="360"/>
        <v>0.80900529254662468</v>
      </c>
      <c r="O1357" s="8">
        <v>453.13</v>
      </c>
      <c r="Q1357" s="16">
        <v>1</v>
      </c>
      <c r="R1357" s="59">
        <f t="shared" si="361"/>
        <v>0</v>
      </c>
      <c r="S1357" s="6">
        <f t="shared" si="362"/>
        <v>585.60457436401305</v>
      </c>
      <c r="T1357" s="59">
        <f t="shared" si="363"/>
        <v>344.21916414432371</v>
      </c>
      <c r="U1357" s="6">
        <f t="shared" si="364"/>
        <v>473.75720000000001</v>
      </c>
      <c r="V1357" s="59">
        <f t="shared" si="365"/>
        <v>0</v>
      </c>
      <c r="W1357" s="6">
        <f t="shared" si="366"/>
        <v>344.21916414432371</v>
      </c>
      <c r="X1357" s="59">
        <f t="shared" si="373"/>
        <v>1.6948323746276515</v>
      </c>
      <c r="Y1357" s="6">
        <f t="shared" si="367"/>
        <v>144.19289999999995</v>
      </c>
      <c r="Z1357" s="59">
        <f t="shared" si="368"/>
        <v>495.21457668595542</v>
      </c>
      <c r="AA1357" s="18">
        <f t="shared" si="369"/>
        <v>0.95667054707971011</v>
      </c>
      <c r="AB1357" s="8" t="s">
        <v>1371</v>
      </c>
      <c r="AS1357" s="2">
        <v>1</v>
      </c>
      <c r="AT1357" s="2">
        <v>0.9</v>
      </c>
    </row>
    <row r="1358" spans="2:46" x14ac:dyDescent="0.25">
      <c r="B1358" s="7" t="s">
        <v>1372</v>
      </c>
      <c r="C1358" s="21">
        <v>611.94000000000005</v>
      </c>
      <c r="D1358" s="16">
        <v>392.29</v>
      </c>
      <c r="E1358" s="21">
        <v>277.5</v>
      </c>
      <c r="F1358" s="4">
        <f t="shared" si="370"/>
        <v>480.51815168628127</v>
      </c>
      <c r="G1358" s="21">
        <v>0.81</v>
      </c>
      <c r="H1358" s="4">
        <v>108.8215</v>
      </c>
      <c r="I1358" s="59">
        <f t="shared" si="371"/>
        <v>87.057200000000009</v>
      </c>
      <c r="J1358" s="4">
        <f t="shared" si="372"/>
        <v>65.292899999999989</v>
      </c>
      <c r="K1358" s="59">
        <f t="shared" si="359"/>
        <v>589.33965168628129</v>
      </c>
      <c r="L1358" s="4">
        <f t="shared" si="357"/>
        <v>479.34720000000004</v>
      </c>
      <c r="M1358" s="59">
        <f t="shared" si="358"/>
        <v>342.79289999999997</v>
      </c>
      <c r="N1358" s="4">
        <f t="shared" si="360"/>
        <v>0.81336322548201345</v>
      </c>
      <c r="O1358" s="8">
        <v>452.31</v>
      </c>
      <c r="Q1358" s="16">
        <v>1</v>
      </c>
      <c r="R1358" s="59">
        <f t="shared" si="361"/>
        <v>0</v>
      </c>
      <c r="S1358" s="6">
        <f t="shared" si="362"/>
        <v>589.33965168628129</v>
      </c>
      <c r="T1358" s="59">
        <f t="shared" si="363"/>
        <v>342.85198978840305</v>
      </c>
      <c r="U1358" s="6">
        <f t="shared" si="364"/>
        <v>479.34720000000004</v>
      </c>
      <c r="V1358" s="59">
        <f t="shared" si="365"/>
        <v>0</v>
      </c>
      <c r="W1358" s="6">
        <f t="shared" si="366"/>
        <v>342.85198978840305</v>
      </c>
      <c r="X1358" s="59">
        <f t="shared" si="373"/>
        <v>-1.3671743559206675</v>
      </c>
      <c r="Y1358" s="6">
        <f t="shared" si="367"/>
        <v>142.79289999999997</v>
      </c>
      <c r="Z1358" s="59">
        <f t="shared" si="368"/>
        <v>500.16352369825017</v>
      </c>
      <c r="AA1358" s="18">
        <f t="shared" si="369"/>
        <v>0.95838096400086814</v>
      </c>
      <c r="AB1358" s="8" t="s">
        <v>1372</v>
      </c>
      <c r="AS1358" s="2">
        <v>1</v>
      </c>
      <c r="AT1358" s="2">
        <v>0.9</v>
      </c>
    </row>
    <row r="1359" spans="2:46" x14ac:dyDescent="0.25">
      <c r="B1359" s="7" t="s">
        <v>1373</v>
      </c>
      <c r="C1359" s="21">
        <v>485.96</v>
      </c>
      <c r="D1359" s="16">
        <v>299.2</v>
      </c>
      <c r="E1359" s="21">
        <v>198.22</v>
      </c>
      <c r="F1359" s="4">
        <f t="shared" si="370"/>
        <v>358.90361993159109</v>
      </c>
      <c r="G1359" s="21">
        <v>0.83</v>
      </c>
      <c r="H1359" s="4">
        <v>108.8215</v>
      </c>
      <c r="I1359" s="59">
        <f t="shared" si="371"/>
        <v>87.057200000000009</v>
      </c>
      <c r="J1359" s="4">
        <f t="shared" si="372"/>
        <v>65.292899999999989</v>
      </c>
      <c r="K1359" s="59">
        <f t="shared" si="359"/>
        <v>467.72511993159111</v>
      </c>
      <c r="L1359" s="4">
        <f t="shared" si="357"/>
        <v>386.25720000000001</v>
      </c>
      <c r="M1359" s="59">
        <f t="shared" si="358"/>
        <v>263.5129</v>
      </c>
      <c r="N1359" s="4">
        <f t="shared" si="360"/>
        <v>0.82582094384088989</v>
      </c>
      <c r="O1359" s="8">
        <v>460.98</v>
      </c>
      <c r="Q1359" s="16">
        <v>1</v>
      </c>
      <c r="R1359" s="59">
        <f t="shared" si="361"/>
        <v>0</v>
      </c>
      <c r="S1359" s="6">
        <f t="shared" si="362"/>
        <v>467.72511993159111</v>
      </c>
      <c r="T1359" s="59">
        <f t="shared" si="363"/>
        <v>263.76535644997296</v>
      </c>
      <c r="U1359" s="6">
        <f t="shared" si="364"/>
        <v>386.25720000000001</v>
      </c>
      <c r="V1359" s="59">
        <f t="shared" si="365"/>
        <v>0</v>
      </c>
      <c r="W1359" s="6">
        <f t="shared" si="366"/>
        <v>263.76535644997296</v>
      </c>
      <c r="X1359" s="59">
        <f t="shared" si="373"/>
        <v>-79.08663333843009</v>
      </c>
      <c r="Y1359" s="6">
        <f t="shared" si="367"/>
        <v>63.512900000000002</v>
      </c>
      <c r="Z1359" s="59">
        <f t="shared" si="368"/>
        <v>391.44413780033801</v>
      </c>
      <c r="AA1359" s="18">
        <f t="shared" si="369"/>
        <v>0.986749226008377</v>
      </c>
      <c r="AB1359" s="8" t="s">
        <v>1373</v>
      </c>
      <c r="AS1359" s="2">
        <v>1</v>
      </c>
      <c r="AT1359" s="2">
        <v>0.9</v>
      </c>
    </row>
    <row r="1360" spans="2:46" x14ac:dyDescent="0.25">
      <c r="B1360" s="7" t="s">
        <v>1374</v>
      </c>
      <c r="C1360" s="21">
        <v>637.1</v>
      </c>
      <c r="D1360" s="16">
        <v>392.07</v>
      </c>
      <c r="E1360" s="21">
        <v>283.49</v>
      </c>
      <c r="F1360" s="4">
        <f t="shared" si="370"/>
        <v>483.8237954048974</v>
      </c>
      <c r="G1360" s="21">
        <v>0.81</v>
      </c>
      <c r="H1360" s="4">
        <v>108.8215</v>
      </c>
      <c r="I1360" s="59">
        <f t="shared" si="371"/>
        <v>87.057200000000009</v>
      </c>
      <c r="J1360" s="4">
        <f t="shared" si="372"/>
        <v>65.292899999999989</v>
      </c>
      <c r="K1360" s="59">
        <f t="shared" si="359"/>
        <v>592.64529540489741</v>
      </c>
      <c r="L1360" s="4">
        <f t="shared" si="357"/>
        <v>479.12720000000002</v>
      </c>
      <c r="M1360" s="59">
        <f t="shared" si="358"/>
        <v>348.78289999999998</v>
      </c>
      <c r="N1360" s="4">
        <f t="shared" si="360"/>
        <v>0.8084552492273791</v>
      </c>
      <c r="O1360" s="8">
        <v>456.21</v>
      </c>
      <c r="Q1360" s="16">
        <v>1</v>
      </c>
      <c r="R1360" s="59">
        <f t="shared" si="361"/>
        <v>0</v>
      </c>
      <c r="S1360" s="6">
        <f t="shared" si="362"/>
        <v>592.64529540489741</v>
      </c>
      <c r="T1360" s="59">
        <f t="shared" si="363"/>
        <v>348.80592366775835</v>
      </c>
      <c r="U1360" s="6">
        <f t="shared" si="364"/>
        <v>479.12720000000002</v>
      </c>
      <c r="V1360" s="59">
        <f t="shared" si="365"/>
        <v>0</v>
      </c>
      <c r="W1360" s="6">
        <f t="shared" si="366"/>
        <v>348.80592366775835</v>
      </c>
      <c r="X1360" s="59">
        <f t="shared" si="373"/>
        <v>85.040567217785394</v>
      </c>
      <c r="Y1360" s="6">
        <f t="shared" si="367"/>
        <v>148.78289999999998</v>
      </c>
      <c r="Z1360" s="59">
        <f t="shared" si="368"/>
        <v>501.69634751735038</v>
      </c>
      <c r="AA1360" s="18">
        <f t="shared" si="369"/>
        <v>0.95501432763257288</v>
      </c>
      <c r="AB1360" s="8" t="s">
        <v>1374</v>
      </c>
      <c r="AS1360" s="2">
        <v>1</v>
      </c>
      <c r="AT1360" s="2">
        <v>0.9</v>
      </c>
    </row>
    <row r="1361" spans="2:46" x14ac:dyDescent="0.25">
      <c r="B1361" s="7" t="s">
        <v>1375</v>
      </c>
      <c r="C1361" s="21">
        <v>673.96</v>
      </c>
      <c r="D1361" s="16">
        <v>396.38</v>
      </c>
      <c r="E1361" s="21">
        <v>282.64999999999998</v>
      </c>
      <c r="F1361" s="4">
        <f t="shared" si="370"/>
        <v>486.83480452818895</v>
      </c>
      <c r="G1361" s="21">
        <v>0.81</v>
      </c>
      <c r="H1361" s="4">
        <v>108.8215</v>
      </c>
      <c r="I1361" s="59">
        <f t="shared" si="371"/>
        <v>87.057200000000009</v>
      </c>
      <c r="J1361" s="4">
        <f t="shared" si="372"/>
        <v>65.292899999999989</v>
      </c>
      <c r="K1361" s="59">
        <f t="shared" si="359"/>
        <v>595.65630452818891</v>
      </c>
      <c r="L1361" s="4">
        <f t="shared" si="357"/>
        <v>483.43720000000002</v>
      </c>
      <c r="M1361" s="59">
        <f t="shared" si="358"/>
        <v>347.94289999999995</v>
      </c>
      <c r="N1361" s="4">
        <f t="shared" si="360"/>
        <v>0.81160426965164734</v>
      </c>
      <c r="O1361" s="8">
        <v>457.75</v>
      </c>
      <c r="Q1361" s="16">
        <v>1</v>
      </c>
      <c r="R1361" s="59">
        <f t="shared" si="361"/>
        <v>0</v>
      </c>
      <c r="S1361" s="6">
        <f t="shared" si="362"/>
        <v>595.65630452818891</v>
      </c>
      <c r="T1361" s="59">
        <f t="shared" si="363"/>
        <v>347.98693478396353</v>
      </c>
      <c r="U1361" s="6">
        <f t="shared" si="364"/>
        <v>483.43720000000002</v>
      </c>
      <c r="V1361" s="59">
        <f t="shared" si="365"/>
        <v>0</v>
      </c>
      <c r="W1361" s="6">
        <f t="shared" si="366"/>
        <v>347.98693478396353</v>
      </c>
      <c r="X1361" s="59">
        <f t="shared" si="373"/>
        <v>-0.81898888379481605</v>
      </c>
      <c r="Y1361" s="6">
        <f t="shared" si="367"/>
        <v>147.94289999999995</v>
      </c>
      <c r="Z1361" s="59">
        <f t="shared" si="368"/>
        <v>505.56762950593463</v>
      </c>
      <c r="AA1361" s="18">
        <f t="shared" si="369"/>
        <v>0.95622656947486617</v>
      </c>
      <c r="AB1361" s="8" t="s">
        <v>1375</v>
      </c>
      <c r="AS1361" s="2">
        <v>1</v>
      </c>
      <c r="AT1361" s="2">
        <v>0.9</v>
      </c>
    </row>
    <row r="1362" spans="2:46" x14ac:dyDescent="0.25">
      <c r="B1362" s="7" t="s">
        <v>1376</v>
      </c>
      <c r="C1362" s="21">
        <v>591.96</v>
      </c>
      <c r="D1362" s="16">
        <v>393.98</v>
      </c>
      <c r="E1362" s="21">
        <v>283.98</v>
      </c>
      <c r="F1362" s="4">
        <f t="shared" si="370"/>
        <v>485.65922291252741</v>
      </c>
      <c r="G1362" s="21">
        <v>0.81</v>
      </c>
      <c r="H1362" s="4">
        <v>108.8215</v>
      </c>
      <c r="I1362" s="59">
        <f t="shared" si="371"/>
        <v>87.057200000000009</v>
      </c>
      <c r="J1362" s="4">
        <f t="shared" si="372"/>
        <v>65.292899999999989</v>
      </c>
      <c r="K1362" s="59">
        <f t="shared" si="359"/>
        <v>594.48072291252743</v>
      </c>
      <c r="L1362" s="4">
        <f t="shared" si="357"/>
        <v>481.03720000000004</v>
      </c>
      <c r="M1362" s="59">
        <f t="shared" si="358"/>
        <v>349.27289999999999</v>
      </c>
      <c r="N1362" s="4">
        <f t="shared" si="360"/>
        <v>0.80917207482063369</v>
      </c>
      <c r="O1362" s="8">
        <v>456.95</v>
      </c>
      <c r="Q1362" s="16">
        <v>1</v>
      </c>
      <c r="R1362" s="59">
        <f t="shared" si="361"/>
        <v>0</v>
      </c>
      <c r="S1362" s="6">
        <f t="shared" si="362"/>
        <v>594.48072291252743</v>
      </c>
      <c r="T1362" s="59">
        <f t="shared" si="363"/>
        <v>349.30007462175149</v>
      </c>
      <c r="U1362" s="6">
        <f t="shared" si="364"/>
        <v>481.03720000000004</v>
      </c>
      <c r="V1362" s="59">
        <f t="shared" si="365"/>
        <v>0</v>
      </c>
      <c r="W1362" s="6">
        <f t="shared" si="366"/>
        <v>349.30007462175149</v>
      </c>
      <c r="X1362" s="59">
        <f t="shared" si="373"/>
        <v>1.3131398377879577</v>
      </c>
      <c r="Y1362" s="6">
        <f t="shared" si="367"/>
        <v>149.27289999999999</v>
      </c>
      <c r="Z1362" s="59">
        <f t="shared" si="368"/>
        <v>503.665748744393</v>
      </c>
      <c r="AA1362" s="18">
        <f t="shared" si="369"/>
        <v>0.95507228990495285</v>
      </c>
      <c r="AB1362" s="8" t="s">
        <v>1376</v>
      </c>
      <c r="AS1362" s="2">
        <v>1</v>
      </c>
      <c r="AT1362" s="2">
        <v>0.9</v>
      </c>
    </row>
    <row r="1363" spans="2:46" x14ac:dyDescent="0.25">
      <c r="B1363" s="7" t="s">
        <v>1377</v>
      </c>
      <c r="C1363" s="21">
        <v>570.28</v>
      </c>
      <c r="D1363" s="16">
        <v>393.21</v>
      </c>
      <c r="E1363" s="21">
        <v>282.27</v>
      </c>
      <c r="F1363" s="4">
        <f t="shared" si="370"/>
        <v>484.03559476550896</v>
      </c>
      <c r="G1363" s="21">
        <v>0.81</v>
      </c>
      <c r="H1363" s="4">
        <v>108.8215</v>
      </c>
      <c r="I1363" s="59">
        <f t="shared" si="371"/>
        <v>87.057200000000009</v>
      </c>
      <c r="J1363" s="4">
        <f t="shared" si="372"/>
        <v>65.292899999999989</v>
      </c>
      <c r="K1363" s="59">
        <f t="shared" si="359"/>
        <v>592.85709476550892</v>
      </c>
      <c r="L1363" s="4">
        <f t="shared" si="357"/>
        <v>480.2672</v>
      </c>
      <c r="M1363" s="59">
        <f t="shared" si="358"/>
        <v>347.56289999999996</v>
      </c>
      <c r="N1363" s="4">
        <f t="shared" si="360"/>
        <v>0.81008931872521273</v>
      </c>
      <c r="O1363" s="8">
        <v>457.8</v>
      </c>
      <c r="Q1363" s="16">
        <v>1</v>
      </c>
      <c r="R1363" s="59">
        <f t="shared" si="361"/>
        <v>0</v>
      </c>
      <c r="S1363" s="6">
        <f t="shared" si="362"/>
        <v>592.85709476550892</v>
      </c>
      <c r="T1363" s="59">
        <f t="shared" si="363"/>
        <v>347.59596001386376</v>
      </c>
      <c r="U1363" s="6">
        <f t="shared" si="364"/>
        <v>480.2672</v>
      </c>
      <c r="V1363" s="59">
        <f t="shared" si="365"/>
        <v>0</v>
      </c>
      <c r="W1363" s="6">
        <f t="shared" si="366"/>
        <v>347.59596001386376</v>
      </c>
      <c r="X1363" s="59">
        <f t="shared" si="373"/>
        <v>-1.7041146078877318</v>
      </c>
      <c r="Y1363" s="6">
        <f t="shared" si="367"/>
        <v>147.56289999999996</v>
      </c>
      <c r="Z1363" s="59">
        <f t="shared" si="368"/>
        <v>502.42550975467992</v>
      </c>
      <c r="AA1363" s="18">
        <f t="shared" si="369"/>
        <v>0.95589732343507161</v>
      </c>
      <c r="AB1363" s="8" t="s">
        <v>1377</v>
      </c>
      <c r="AS1363" s="2">
        <v>1</v>
      </c>
      <c r="AT1363" s="2">
        <v>0.9</v>
      </c>
    </row>
    <row r="1364" spans="2:46" x14ac:dyDescent="0.25">
      <c r="B1364" s="7" t="s">
        <v>1378</v>
      </c>
      <c r="C1364" s="21">
        <v>587.54</v>
      </c>
      <c r="D1364" s="16">
        <v>390.85</v>
      </c>
      <c r="E1364" s="21">
        <v>280.13</v>
      </c>
      <c r="F1364" s="4">
        <f t="shared" si="370"/>
        <v>480.87060567266951</v>
      </c>
      <c r="G1364" s="21">
        <v>0.81</v>
      </c>
      <c r="H1364" s="4">
        <v>108.8215</v>
      </c>
      <c r="I1364" s="59">
        <f t="shared" si="371"/>
        <v>87.057200000000009</v>
      </c>
      <c r="J1364" s="4">
        <f t="shared" si="372"/>
        <v>65.292899999999989</v>
      </c>
      <c r="K1364" s="59">
        <f t="shared" si="359"/>
        <v>589.69210567266953</v>
      </c>
      <c r="L1364" s="4">
        <f t="shared" si="357"/>
        <v>477.90720000000005</v>
      </c>
      <c r="M1364" s="59">
        <f t="shared" si="358"/>
        <v>345.42289999999997</v>
      </c>
      <c r="N1364" s="4">
        <f t="shared" si="360"/>
        <v>0.81043513284758162</v>
      </c>
      <c r="O1364" s="8">
        <v>455.41</v>
      </c>
      <c r="Q1364" s="16">
        <v>1</v>
      </c>
      <c r="R1364" s="59">
        <f t="shared" si="361"/>
        <v>0</v>
      </c>
      <c r="S1364" s="6">
        <f t="shared" si="362"/>
        <v>589.69210567266953</v>
      </c>
      <c r="T1364" s="59">
        <f t="shared" si="363"/>
        <v>345.45837329673566</v>
      </c>
      <c r="U1364" s="6">
        <f t="shared" si="364"/>
        <v>477.90720000000005</v>
      </c>
      <c r="V1364" s="59">
        <f t="shared" si="365"/>
        <v>0</v>
      </c>
      <c r="W1364" s="6">
        <f t="shared" si="366"/>
        <v>345.45837329673566</v>
      </c>
      <c r="X1364" s="59">
        <f t="shared" si="373"/>
        <v>-2.1375867171281016</v>
      </c>
      <c r="Y1364" s="6">
        <f t="shared" si="367"/>
        <v>145.42289999999997</v>
      </c>
      <c r="Z1364" s="59">
        <f t="shared" si="368"/>
        <v>499.54290271832514</v>
      </c>
      <c r="AA1364" s="18">
        <f t="shared" si="369"/>
        <v>0.95668899988250922</v>
      </c>
      <c r="AB1364" s="8" t="s">
        <v>1378</v>
      </c>
      <c r="AS1364" s="2">
        <v>1</v>
      </c>
      <c r="AT1364" s="2">
        <v>0.9</v>
      </c>
    </row>
    <row r="1365" spans="2:46" x14ac:dyDescent="0.25">
      <c r="B1365" s="7" t="s">
        <v>1379</v>
      </c>
      <c r="C1365" s="21">
        <v>697.1</v>
      </c>
      <c r="D1365" s="16">
        <v>394.05</v>
      </c>
      <c r="E1365" s="21">
        <v>277.72000000000003</v>
      </c>
      <c r="F1365" s="4">
        <f t="shared" si="370"/>
        <v>482.0827739092116</v>
      </c>
      <c r="G1365" s="21">
        <v>0.81</v>
      </c>
      <c r="H1365" s="4">
        <v>108.8215</v>
      </c>
      <c r="I1365" s="59">
        <f t="shared" si="371"/>
        <v>87.057200000000009</v>
      </c>
      <c r="J1365" s="4">
        <f t="shared" si="372"/>
        <v>65.292899999999989</v>
      </c>
      <c r="K1365" s="59">
        <f t="shared" si="359"/>
        <v>590.90427390921161</v>
      </c>
      <c r="L1365" s="4">
        <f t="shared" si="357"/>
        <v>481.10720000000003</v>
      </c>
      <c r="M1365" s="59">
        <f t="shared" si="358"/>
        <v>343.0129</v>
      </c>
      <c r="N1365" s="4">
        <f t="shared" si="360"/>
        <v>0.81418805252019355</v>
      </c>
      <c r="O1365" s="8">
        <v>455.61</v>
      </c>
      <c r="Q1365" s="16">
        <v>1</v>
      </c>
      <c r="R1365" s="59">
        <f t="shared" si="361"/>
        <v>0</v>
      </c>
      <c r="S1365" s="6">
        <f t="shared" si="362"/>
        <v>590.90427390921161</v>
      </c>
      <c r="T1365" s="59">
        <f t="shared" si="363"/>
        <v>343.0797619101607</v>
      </c>
      <c r="U1365" s="6">
        <f t="shared" si="364"/>
        <v>481.10720000000003</v>
      </c>
      <c r="V1365" s="59">
        <f t="shared" si="365"/>
        <v>0</v>
      </c>
      <c r="W1365" s="6">
        <f t="shared" si="366"/>
        <v>343.0797619101607</v>
      </c>
      <c r="X1365" s="59">
        <f t="shared" si="373"/>
        <v>-2.3786113865749599</v>
      </c>
      <c r="Y1365" s="6">
        <f t="shared" si="367"/>
        <v>143.0129</v>
      </c>
      <c r="Z1365" s="59">
        <f t="shared" si="368"/>
        <v>501.91316724932614</v>
      </c>
      <c r="AA1365" s="18">
        <f t="shared" si="369"/>
        <v>0.95854667977062513</v>
      </c>
      <c r="AB1365" s="8" t="s">
        <v>1379</v>
      </c>
      <c r="AS1365" s="2">
        <v>1</v>
      </c>
      <c r="AT1365" s="2">
        <v>0.9</v>
      </c>
    </row>
    <row r="1366" spans="2:46" x14ac:dyDescent="0.25">
      <c r="B1366" s="7" t="s">
        <v>1380</v>
      </c>
      <c r="C1366" s="21">
        <v>577.17999999999995</v>
      </c>
      <c r="D1366" s="16">
        <v>388.3</v>
      </c>
      <c r="E1366" s="21">
        <v>281.02</v>
      </c>
      <c r="F1366" s="4">
        <f t="shared" si="370"/>
        <v>479.32153133361328</v>
      </c>
      <c r="G1366" s="21">
        <v>0.81</v>
      </c>
      <c r="H1366" s="4">
        <v>108.8215</v>
      </c>
      <c r="I1366" s="59">
        <f t="shared" si="371"/>
        <v>87.057200000000009</v>
      </c>
      <c r="J1366" s="4">
        <f t="shared" si="372"/>
        <v>65.292899999999989</v>
      </c>
      <c r="K1366" s="59">
        <f t="shared" si="359"/>
        <v>588.14303133361329</v>
      </c>
      <c r="L1366" s="4">
        <f t="shared" ref="L1366:L1385" si="374">D1366+I1366</f>
        <v>475.35720000000003</v>
      </c>
      <c r="M1366" s="59">
        <f t="shared" ref="M1366:M1385" si="375">E1366+J1366</f>
        <v>346.31289999999996</v>
      </c>
      <c r="N1366" s="4">
        <f t="shared" si="360"/>
        <v>0.80823400886367458</v>
      </c>
      <c r="O1366" s="8">
        <v>454.05</v>
      </c>
      <c r="Q1366" s="16">
        <v>1</v>
      </c>
      <c r="R1366" s="59">
        <f t="shared" si="361"/>
        <v>0</v>
      </c>
      <c r="S1366" s="6">
        <f t="shared" si="362"/>
        <v>588.14303133361329</v>
      </c>
      <c r="T1366" s="59">
        <f t="shared" si="363"/>
        <v>346.33474806096422</v>
      </c>
      <c r="U1366" s="6">
        <f t="shared" si="364"/>
        <v>475.35720000000003</v>
      </c>
      <c r="V1366" s="59">
        <f t="shared" si="365"/>
        <v>0</v>
      </c>
      <c r="W1366" s="6">
        <f t="shared" si="366"/>
        <v>346.33474806096422</v>
      </c>
      <c r="X1366" s="59">
        <f t="shared" si="373"/>
        <v>3.2549861508035178</v>
      </c>
      <c r="Y1366" s="6">
        <f t="shared" si="367"/>
        <v>146.31289999999996</v>
      </c>
      <c r="Z1366" s="59">
        <f t="shared" si="368"/>
        <v>497.36498901536083</v>
      </c>
      <c r="AA1366" s="18">
        <f t="shared" si="369"/>
        <v>0.95575122997915496</v>
      </c>
      <c r="AB1366" s="8" t="s">
        <v>1380</v>
      </c>
      <c r="AS1366" s="2">
        <v>1</v>
      </c>
      <c r="AT1366" s="2">
        <v>0.9</v>
      </c>
    </row>
    <row r="1367" spans="2:46" x14ac:dyDescent="0.25">
      <c r="B1367" s="7" t="s">
        <v>1381</v>
      </c>
      <c r="C1367" s="21">
        <v>593.14</v>
      </c>
      <c r="D1367" s="16">
        <v>392.21</v>
      </c>
      <c r="E1367" s="21">
        <v>275.47000000000003</v>
      </c>
      <c r="F1367" s="4">
        <f t="shared" si="370"/>
        <v>479.28322002757409</v>
      </c>
      <c r="G1367" s="21">
        <v>0.82</v>
      </c>
      <c r="H1367" s="4">
        <v>108.8215</v>
      </c>
      <c r="I1367" s="59">
        <f t="shared" si="371"/>
        <v>87.057200000000009</v>
      </c>
      <c r="J1367" s="4">
        <f t="shared" si="372"/>
        <v>65.292899999999989</v>
      </c>
      <c r="K1367" s="59">
        <f t="shared" si="359"/>
        <v>588.1047200275741</v>
      </c>
      <c r="L1367" s="4">
        <f t="shared" si="374"/>
        <v>479.2672</v>
      </c>
      <c r="M1367" s="59">
        <f t="shared" si="375"/>
        <v>340.7629</v>
      </c>
      <c r="N1367" s="4">
        <f t="shared" si="360"/>
        <v>0.81493513600354861</v>
      </c>
      <c r="O1367" s="8">
        <v>452.29</v>
      </c>
      <c r="Q1367" s="16">
        <v>1</v>
      </c>
      <c r="R1367" s="59">
        <f t="shared" si="361"/>
        <v>0</v>
      </c>
      <c r="S1367" s="6">
        <f t="shared" si="362"/>
        <v>588.1047200275741</v>
      </c>
      <c r="T1367" s="59">
        <f t="shared" si="363"/>
        <v>340.83736990369954</v>
      </c>
      <c r="U1367" s="6">
        <f t="shared" si="364"/>
        <v>479.2672</v>
      </c>
      <c r="V1367" s="59">
        <f t="shared" si="365"/>
        <v>0</v>
      </c>
      <c r="W1367" s="6">
        <f t="shared" si="366"/>
        <v>340.83736990369954</v>
      </c>
      <c r="X1367" s="59">
        <f t="shared" si="373"/>
        <v>-5.4973781572646772</v>
      </c>
      <c r="Y1367" s="6">
        <f t="shared" si="367"/>
        <v>140.7629</v>
      </c>
      <c r="Z1367" s="59">
        <f t="shared" si="368"/>
        <v>499.51100389505939</v>
      </c>
      <c r="AA1367" s="18">
        <f t="shared" si="369"/>
        <v>0.95947275688182365</v>
      </c>
      <c r="AB1367" s="8" t="s">
        <v>1381</v>
      </c>
      <c r="AS1367" s="2">
        <v>1</v>
      </c>
      <c r="AT1367" s="2">
        <v>0.9</v>
      </c>
    </row>
    <row r="1368" spans="2:46" x14ac:dyDescent="0.25">
      <c r="B1368" s="7" t="s">
        <v>1382</v>
      </c>
      <c r="C1368" s="21">
        <v>581.41999999999996</v>
      </c>
      <c r="D1368" s="16">
        <v>396.07</v>
      </c>
      <c r="E1368" s="21">
        <v>279.81</v>
      </c>
      <c r="F1368" s="4">
        <f t="shared" si="370"/>
        <v>484.93822390073564</v>
      </c>
      <c r="G1368" s="21">
        <v>0.81</v>
      </c>
      <c r="H1368" s="4">
        <v>108.8215</v>
      </c>
      <c r="I1368" s="59">
        <f t="shared" si="371"/>
        <v>87.057200000000009</v>
      </c>
      <c r="J1368" s="4">
        <f t="shared" si="372"/>
        <v>65.292899999999989</v>
      </c>
      <c r="K1368" s="59">
        <f t="shared" si="359"/>
        <v>593.75972390073559</v>
      </c>
      <c r="L1368" s="4">
        <f t="shared" si="374"/>
        <v>483.12720000000002</v>
      </c>
      <c r="M1368" s="59">
        <f t="shared" si="375"/>
        <v>345.10289999999998</v>
      </c>
      <c r="N1368" s="4">
        <f t="shared" si="360"/>
        <v>0.81367459016261756</v>
      </c>
      <c r="O1368" s="8">
        <v>452.45</v>
      </c>
      <c r="Q1368" s="16">
        <v>1</v>
      </c>
      <c r="R1368" s="59">
        <f t="shared" si="361"/>
        <v>0</v>
      </c>
      <c r="S1368" s="6">
        <f t="shared" si="362"/>
        <v>593.75972390073559</v>
      </c>
      <c r="T1368" s="59">
        <f t="shared" si="363"/>
        <v>345.16476985178798</v>
      </c>
      <c r="U1368" s="6">
        <f t="shared" si="364"/>
        <v>483.12720000000002</v>
      </c>
      <c r="V1368" s="59">
        <f t="shared" si="365"/>
        <v>0</v>
      </c>
      <c r="W1368" s="6">
        <f t="shared" si="366"/>
        <v>345.16476985178798</v>
      </c>
      <c r="X1368" s="59">
        <f t="shared" si="373"/>
        <v>4.3273999480884413</v>
      </c>
      <c r="Y1368" s="6">
        <f t="shared" si="367"/>
        <v>145.10289999999998</v>
      </c>
      <c r="Z1368" s="59">
        <f t="shared" si="368"/>
        <v>504.44696744875966</v>
      </c>
      <c r="AA1368" s="18">
        <f t="shared" si="369"/>
        <v>0.95773635520779443</v>
      </c>
      <c r="AB1368" s="8" t="s">
        <v>1382</v>
      </c>
      <c r="AS1368" s="2">
        <v>1</v>
      </c>
      <c r="AT1368" s="2">
        <v>0.9</v>
      </c>
    </row>
    <row r="1369" spans="2:46" x14ac:dyDescent="0.25">
      <c r="B1369" s="7" t="s">
        <v>1383</v>
      </c>
      <c r="C1369" s="21">
        <v>649.16</v>
      </c>
      <c r="D1369" s="16">
        <v>395.72</v>
      </c>
      <c r="E1369" s="21">
        <v>278.19</v>
      </c>
      <c r="F1369" s="4">
        <f t="shared" si="370"/>
        <v>483.71892096547145</v>
      </c>
      <c r="G1369" s="21">
        <v>0.82</v>
      </c>
      <c r="H1369" s="4">
        <v>108.8215</v>
      </c>
      <c r="I1369" s="59">
        <f t="shared" si="371"/>
        <v>87.057200000000009</v>
      </c>
      <c r="J1369" s="4">
        <f t="shared" si="372"/>
        <v>65.292899999999989</v>
      </c>
      <c r="K1369" s="59">
        <f t="shared" si="359"/>
        <v>592.54042096547141</v>
      </c>
      <c r="L1369" s="4">
        <f t="shared" si="374"/>
        <v>482.77720000000005</v>
      </c>
      <c r="M1369" s="59">
        <f t="shared" si="375"/>
        <v>343.48289999999997</v>
      </c>
      <c r="N1369" s="4">
        <f t="shared" si="360"/>
        <v>0.81475825600787577</v>
      </c>
      <c r="O1369" s="8">
        <v>453.38</v>
      </c>
      <c r="Q1369" s="16">
        <v>1</v>
      </c>
      <c r="R1369" s="59">
        <f t="shared" si="361"/>
        <v>0</v>
      </c>
      <c r="S1369" s="6">
        <f t="shared" si="362"/>
        <v>592.54042096547141</v>
      </c>
      <c r="T1369" s="59">
        <f t="shared" si="363"/>
        <v>343.55541858352046</v>
      </c>
      <c r="U1369" s="6">
        <f t="shared" si="364"/>
        <v>482.77720000000005</v>
      </c>
      <c r="V1369" s="59">
        <f t="shared" si="365"/>
        <v>0</v>
      </c>
      <c r="W1369" s="6">
        <f t="shared" si="366"/>
        <v>343.55541858352046</v>
      </c>
      <c r="X1369" s="59">
        <f t="shared" si="373"/>
        <v>-1.6093512682675168</v>
      </c>
      <c r="Y1369" s="6">
        <f t="shared" si="367"/>
        <v>143.48289999999997</v>
      </c>
      <c r="Z1369" s="59">
        <f t="shared" si="368"/>
        <v>503.64786054568924</v>
      </c>
      <c r="AA1369" s="18">
        <f t="shared" si="369"/>
        <v>0.95856100624933382</v>
      </c>
      <c r="AB1369" s="8" t="s">
        <v>1383</v>
      </c>
      <c r="AS1369" s="2">
        <v>1</v>
      </c>
      <c r="AT1369" s="2">
        <v>0.9</v>
      </c>
    </row>
    <row r="1370" spans="2:46" x14ac:dyDescent="0.25">
      <c r="B1370" s="7" t="s">
        <v>1384</v>
      </c>
      <c r="C1370" s="21">
        <v>661.62</v>
      </c>
      <c r="D1370" s="16">
        <v>394.63</v>
      </c>
      <c r="E1370" s="21">
        <v>277.67</v>
      </c>
      <c r="F1370" s="4">
        <f t="shared" si="370"/>
        <v>482.5282020773501</v>
      </c>
      <c r="G1370" s="21">
        <v>0.81</v>
      </c>
      <c r="H1370" s="4">
        <v>108.8215</v>
      </c>
      <c r="I1370" s="59">
        <f t="shared" si="371"/>
        <v>87.057200000000009</v>
      </c>
      <c r="J1370" s="4">
        <f t="shared" si="372"/>
        <v>65.292899999999989</v>
      </c>
      <c r="K1370" s="59">
        <f t="shared" si="359"/>
        <v>591.34970207735012</v>
      </c>
      <c r="L1370" s="4">
        <f t="shared" si="374"/>
        <v>481.68720000000002</v>
      </c>
      <c r="M1370" s="59">
        <f t="shared" si="375"/>
        <v>342.96289999999999</v>
      </c>
      <c r="N1370" s="4">
        <f t="shared" si="360"/>
        <v>0.81455558074669332</v>
      </c>
      <c r="O1370" s="8">
        <v>453.71</v>
      </c>
      <c r="Q1370" s="16">
        <v>1</v>
      </c>
      <c r="R1370" s="59">
        <f t="shared" si="361"/>
        <v>0</v>
      </c>
      <c r="S1370" s="6">
        <f t="shared" si="362"/>
        <v>591.34970207735012</v>
      </c>
      <c r="T1370" s="59">
        <f t="shared" si="363"/>
        <v>343.03339706671522</v>
      </c>
      <c r="U1370" s="6">
        <f t="shared" si="364"/>
        <v>481.68720000000002</v>
      </c>
      <c r="V1370" s="59">
        <f t="shared" si="365"/>
        <v>0</v>
      </c>
      <c r="W1370" s="6">
        <f t="shared" si="366"/>
        <v>343.03339706671522</v>
      </c>
      <c r="X1370" s="59">
        <f t="shared" si="373"/>
        <v>-0.52202151680523912</v>
      </c>
      <c r="Y1370" s="6">
        <f t="shared" si="367"/>
        <v>142.96289999999999</v>
      </c>
      <c r="Z1370" s="59">
        <f t="shared" si="368"/>
        <v>502.45492277442168</v>
      </c>
      <c r="AA1370" s="18">
        <f t="shared" si="369"/>
        <v>0.95866749068802459</v>
      </c>
      <c r="AB1370" s="8" t="s">
        <v>1384</v>
      </c>
      <c r="AS1370" s="2">
        <v>1</v>
      </c>
      <c r="AT1370" s="2">
        <v>0.9</v>
      </c>
    </row>
    <row r="1371" spans="2:46" x14ac:dyDescent="0.25">
      <c r="B1371" s="7" t="s">
        <v>1385</v>
      </c>
      <c r="C1371" s="21">
        <v>589.91999999999996</v>
      </c>
      <c r="D1371" s="16">
        <v>388.97</v>
      </c>
      <c r="E1371" s="21">
        <v>275.20999999999998</v>
      </c>
      <c r="F1371" s="4">
        <f t="shared" si="370"/>
        <v>476.48526210156808</v>
      </c>
      <c r="G1371" s="21">
        <v>0.81</v>
      </c>
      <c r="H1371" s="4">
        <v>108.8215</v>
      </c>
      <c r="I1371" s="59">
        <f t="shared" si="371"/>
        <v>87.057200000000009</v>
      </c>
      <c r="J1371" s="4">
        <f t="shared" si="372"/>
        <v>65.292899999999989</v>
      </c>
      <c r="K1371" s="59">
        <f t="shared" si="359"/>
        <v>585.3067621015681</v>
      </c>
      <c r="L1371" s="4">
        <f t="shared" si="374"/>
        <v>476.02720000000005</v>
      </c>
      <c r="M1371" s="59">
        <f t="shared" si="375"/>
        <v>340.50289999999995</v>
      </c>
      <c r="N1371" s="4">
        <f t="shared" si="360"/>
        <v>0.81329523392281466</v>
      </c>
      <c r="O1371" s="8">
        <v>453.87</v>
      </c>
      <c r="Q1371" s="16">
        <v>1</v>
      </c>
      <c r="R1371" s="59">
        <f t="shared" si="361"/>
        <v>0</v>
      </c>
      <c r="S1371" s="6">
        <f t="shared" si="362"/>
        <v>585.3067621015681</v>
      </c>
      <c r="T1371" s="59">
        <f t="shared" si="363"/>
        <v>340.56146379468947</v>
      </c>
      <c r="U1371" s="6">
        <f t="shared" si="364"/>
        <v>476.02720000000005</v>
      </c>
      <c r="V1371" s="59">
        <f t="shared" si="365"/>
        <v>0</v>
      </c>
      <c r="W1371" s="6">
        <f t="shared" si="366"/>
        <v>340.56146379468947</v>
      </c>
      <c r="X1371" s="59">
        <f t="shared" si="373"/>
        <v>-2.4719332720257512</v>
      </c>
      <c r="Y1371" s="6">
        <f t="shared" si="367"/>
        <v>140.50289999999995</v>
      </c>
      <c r="Z1371" s="59">
        <f t="shared" si="368"/>
        <v>496.32948738539608</v>
      </c>
      <c r="AA1371" s="18">
        <f t="shared" si="369"/>
        <v>0.95909514163193077</v>
      </c>
      <c r="AB1371" s="8" t="s">
        <v>1385</v>
      </c>
      <c r="AS1371" s="2">
        <v>1</v>
      </c>
      <c r="AT1371" s="2">
        <v>0.9</v>
      </c>
    </row>
    <row r="1372" spans="2:46" x14ac:dyDescent="0.25">
      <c r="B1372" s="7" t="s">
        <v>1386</v>
      </c>
      <c r="C1372" s="21">
        <v>646.96</v>
      </c>
      <c r="D1372" s="16">
        <v>398.06</v>
      </c>
      <c r="E1372" s="21">
        <v>277.62</v>
      </c>
      <c r="F1372" s="4">
        <f t="shared" si="370"/>
        <v>485.30879654092405</v>
      </c>
      <c r="G1372" s="21">
        <v>0.82</v>
      </c>
      <c r="H1372" s="4">
        <v>108.8215</v>
      </c>
      <c r="I1372" s="59">
        <f t="shared" si="371"/>
        <v>87.057200000000009</v>
      </c>
      <c r="J1372" s="4">
        <f t="shared" si="372"/>
        <v>65.292899999999989</v>
      </c>
      <c r="K1372" s="59">
        <f t="shared" si="359"/>
        <v>594.13029654092406</v>
      </c>
      <c r="L1372" s="4">
        <f t="shared" si="374"/>
        <v>485.11720000000003</v>
      </c>
      <c r="M1372" s="59">
        <f t="shared" si="375"/>
        <v>342.91289999999998</v>
      </c>
      <c r="N1372" s="4">
        <f t="shared" si="360"/>
        <v>0.8165165163675252</v>
      </c>
      <c r="O1372" s="8">
        <v>450.85</v>
      </c>
      <c r="Q1372" s="16">
        <v>1</v>
      </c>
      <c r="R1372" s="59">
        <f t="shared" si="361"/>
        <v>0</v>
      </c>
      <c r="S1372" s="6">
        <f t="shared" si="362"/>
        <v>594.13029654092406</v>
      </c>
      <c r="T1372" s="59">
        <f t="shared" si="363"/>
        <v>343.00453573089425</v>
      </c>
      <c r="U1372" s="6">
        <f t="shared" si="364"/>
        <v>485.11720000000003</v>
      </c>
      <c r="V1372" s="59">
        <f t="shared" si="365"/>
        <v>0</v>
      </c>
      <c r="W1372" s="6">
        <f t="shared" si="366"/>
        <v>343.00453573089425</v>
      </c>
      <c r="X1372" s="59">
        <f t="shared" si="373"/>
        <v>2.4430719362047739</v>
      </c>
      <c r="Y1372" s="6">
        <f t="shared" si="367"/>
        <v>142.91289999999998</v>
      </c>
      <c r="Z1372" s="59">
        <f t="shared" si="368"/>
        <v>505.72996225480847</v>
      </c>
      <c r="AA1372" s="18">
        <f t="shared" si="369"/>
        <v>0.95924156408905259</v>
      </c>
      <c r="AB1372" s="8" t="s">
        <v>1386</v>
      </c>
      <c r="AS1372" s="2">
        <v>1</v>
      </c>
      <c r="AT1372" s="2">
        <v>0.9</v>
      </c>
    </row>
    <row r="1373" spans="2:46" x14ac:dyDescent="0.25">
      <c r="B1373" s="7" t="s">
        <v>1387</v>
      </c>
      <c r="C1373" s="21">
        <v>698.22</v>
      </c>
      <c r="D1373" s="16">
        <v>395.61</v>
      </c>
      <c r="E1373" s="21">
        <v>273.13</v>
      </c>
      <c r="F1373" s="4">
        <f t="shared" si="370"/>
        <v>480.73617400815596</v>
      </c>
      <c r="G1373" s="21">
        <v>0.82</v>
      </c>
      <c r="H1373" s="4">
        <v>108.8215</v>
      </c>
      <c r="I1373" s="59">
        <f t="shared" si="371"/>
        <v>87.057200000000009</v>
      </c>
      <c r="J1373" s="4">
        <f t="shared" si="372"/>
        <v>65.292899999999989</v>
      </c>
      <c r="K1373" s="59">
        <f t="shared" si="359"/>
        <v>589.55767400815591</v>
      </c>
      <c r="L1373" s="4">
        <f t="shared" si="374"/>
        <v>482.66720000000004</v>
      </c>
      <c r="M1373" s="59">
        <f t="shared" si="375"/>
        <v>338.42289999999997</v>
      </c>
      <c r="N1373" s="4">
        <f t="shared" si="360"/>
        <v>0.81869377887755701</v>
      </c>
      <c r="O1373" s="8">
        <v>450.47</v>
      </c>
      <c r="Q1373" s="16">
        <v>1</v>
      </c>
      <c r="R1373" s="59">
        <f t="shared" si="361"/>
        <v>0</v>
      </c>
      <c r="S1373" s="6">
        <f t="shared" si="362"/>
        <v>589.55767400815591</v>
      </c>
      <c r="T1373" s="59">
        <f t="shared" si="363"/>
        <v>338.54191029482149</v>
      </c>
      <c r="U1373" s="6">
        <f t="shared" si="364"/>
        <v>482.66720000000004</v>
      </c>
      <c r="V1373" s="59">
        <f t="shared" si="365"/>
        <v>0</v>
      </c>
      <c r="W1373" s="6">
        <f t="shared" si="366"/>
        <v>338.54191029482149</v>
      </c>
      <c r="X1373" s="59">
        <f t="shared" si="373"/>
        <v>-4.4626254360727557</v>
      </c>
      <c r="Y1373" s="6">
        <f t="shared" si="367"/>
        <v>138.42289999999997</v>
      </c>
      <c r="Z1373" s="59">
        <f t="shared" si="368"/>
        <v>502.12401376577282</v>
      </c>
      <c r="AA1373" s="18">
        <f t="shared" si="369"/>
        <v>0.96125097937489035</v>
      </c>
      <c r="AB1373" s="8" t="s">
        <v>1387</v>
      </c>
      <c r="AS1373" s="2">
        <v>1</v>
      </c>
      <c r="AT1373" s="2">
        <v>0.9</v>
      </c>
    </row>
    <row r="1374" spans="2:46" x14ac:dyDescent="0.25">
      <c r="B1374" s="7" t="s">
        <v>1388</v>
      </c>
      <c r="C1374" s="21">
        <v>590.70000000000005</v>
      </c>
      <c r="D1374" s="16">
        <v>390.58</v>
      </c>
      <c r="E1374" s="21">
        <v>275.51</v>
      </c>
      <c r="F1374" s="4">
        <f t="shared" si="370"/>
        <v>477.97332195426975</v>
      </c>
      <c r="G1374" s="21">
        <v>0.81</v>
      </c>
      <c r="H1374" s="4">
        <v>108.8215</v>
      </c>
      <c r="I1374" s="59">
        <f t="shared" si="371"/>
        <v>87.057200000000009</v>
      </c>
      <c r="J1374" s="4">
        <f t="shared" si="372"/>
        <v>65.292899999999989</v>
      </c>
      <c r="K1374" s="59">
        <f t="shared" si="359"/>
        <v>586.79482195426976</v>
      </c>
      <c r="L1374" s="4">
        <f t="shared" si="374"/>
        <v>477.63720000000001</v>
      </c>
      <c r="M1374" s="59">
        <f t="shared" si="375"/>
        <v>340.80289999999997</v>
      </c>
      <c r="N1374" s="4">
        <f t="shared" si="360"/>
        <v>0.81397650785204667</v>
      </c>
      <c r="O1374" s="8">
        <v>451.26</v>
      </c>
      <c r="Q1374" s="16">
        <v>1</v>
      </c>
      <c r="R1374" s="59">
        <f t="shared" si="361"/>
        <v>0</v>
      </c>
      <c r="S1374" s="6">
        <f t="shared" si="362"/>
        <v>586.79482195426976</v>
      </c>
      <c r="T1374" s="59">
        <f t="shared" si="363"/>
        <v>340.86781638709039</v>
      </c>
      <c r="U1374" s="6">
        <f t="shared" si="364"/>
        <v>477.63720000000001</v>
      </c>
      <c r="V1374" s="59">
        <f t="shared" si="365"/>
        <v>0</v>
      </c>
      <c r="W1374" s="6">
        <f t="shared" si="366"/>
        <v>340.86781638709039</v>
      </c>
      <c r="X1374" s="59">
        <f t="shared" si="373"/>
        <v>2.3259060922688946</v>
      </c>
      <c r="Y1374" s="6">
        <f t="shared" si="367"/>
        <v>140.80289999999997</v>
      </c>
      <c r="Z1374" s="59">
        <f t="shared" si="368"/>
        <v>497.95858409334602</v>
      </c>
      <c r="AA1374" s="18">
        <f t="shared" si="369"/>
        <v>0.95919061395367644</v>
      </c>
      <c r="AB1374" s="8" t="s">
        <v>1388</v>
      </c>
      <c r="AS1374" s="2">
        <v>1</v>
      </c>
      <c r="AT1374" s="2">
        <v>0.9</v>
      </c>
    </row>
    <row r="1375" spans="2:46" x14ac:dyDescent="0.25">
      <c r="B1375" s="7" t="s">
        <v>1389</v>
      </c>
      <c r="C1375" s="21">
        <v>643.24</v>
      </c>
      <c r="D1375" s="16">
        <v>395.67</v>
      </c>
      <c r="E1375" s="21">
        <v>273.79000000000002</v>
      </c>
      <c r="F1375" s="4">
        <f t="shared" si="370"/>
        <v>481.16079744717359</v>
      </c>
      <c r="G1375" s="21">
        <v>0.82</v>
      </c>
      <c r="H1375" s="4">
        <v>108.8215</v>
      </c>
      <c r="I1375" s="59">
        <f t="shared" si="371"/>
        <v>87.057200000000009</v>
      </c>
      <c r="J1375" s="4">
        <f t="shared" si="372"/>
        <v>65.292899999999989</v>
      </c>
      <c r="K1375" s="59">
        <f t="shared" si="359"/>
        <v>589.98229744717355</v>
      </c>
      <c r="L1375" s="4">
        <f t="shared" si="374"/>
        <v>482.72720000000004</v>
      </c>
      <c r="M1375" s="59">
        <f t="shared" si="375"/>
        <v>339.0829</v>
      </c>
      <c r="N1375" s="4">
        <f t="shared" si="360"/>
        <v>0.81820624464282843</v>
      </c>
      <c r="O1375" s="8">
        <v>451.37</v>
      </c>
      <c r="Q1375" s="16">
        <v>1</v>
      </c>
      <c r="R1375" s="59">
        <f t="shared" si="361"/>
        <v>0</v>
      </c>
      <c r="S1375" s="6">
        <f t="shared" si="362"/>
        <v>589.98229744717355</v>
      </c>
      <c r="T1375" s="59">
        <f t="shared" si="363"/>
        <v>339.19546235350066</v>
      </c>
      <c r="U1375" s="6">
        <f t="shared" si="364"/>
        <v>482.72720000000004</v>
      </c>
      <c r="V1375" s="59">
        <f t="shared" si="365"/>
        <v>0</v>
      </c>
      <c r="W1375" s="6">
        <f t="shared" si="366"/>
        <v>339.19546235350066</v>
      </c>
      <c r="X1375" s="59">
        <f t="shared" si="373"/>
        <v>-1.6723540335897269</v>
      </c>
      <c r="Y1375" s="6">
        <f t="shared" si="367"/>
        <v>139.0829</v>
      </c>
      <c r="Z1375" s="59">
        <f t="shared" si="368"/>
        <v>502.36401412944582</v>
      </c>
      <c r="AA1375" s="18">
        <f t="shared" si="369"/>
        <v>0.96091118476415016</v>
      </c>
      <c r="AB1375" s="8" t="s">
        <v>1389</v>
      </c>
      <c r="AS1375" s="2">
        <v>1</v>
      </c>
      <c r="AT1375" s="2">
        <v>0.9</v>
      </c>
    </row>
    <row r="1376" spans="2:46" x14ac:dyDescent="0.25">
      <c r="B1376" s="7" t="s">
        <v>1390</v>
      </c>
      <c r="C1376" s="21">
        <v>693.66</v>
      </c>
      <c r="D1376" s="16">
        <v>396.36</v>
      </c>
      <c r="E1376" s="21">
        <v>275.24</v>
      </c>
      <c r="F1376" s="4">
        <f t="shared" si="370"/>
        <v>482.55394226967002</v>
      </c>
      <c r="G1376" s="21">
        <v>0.82</v>
      </c>
      <c r="H1376" s="4">
        <v>108.8215</v>
      </c>
      <c r="I1376" s="59">
        <f t="shared" si="371"/>
        <v>87.057200000000009</v>
      </c>
      <c r="J1376" s="4">
        <f t="shared" si="372"/>
        <v>65.292899999999989</v>
      </c>
      <c r="K1376" s="59">
        <f t="shared" si="359"/>
        <v>591.37544226966997</v>
      </c>
      <c r="L1376" s="4">
        <f t="shared" si="374"/>
        <v>483.41720000000004</v>
      </c>
      <c r="M1376" s="59">
        <f t="shared" si="375"/>
        <v>340.53289999999998</v>
      </c>
      <c r="N1376" s="4">
        <f t="shared" si="360"/>
        <v>0.81744550998713861</v>
      </c>
      <c r="O1376" s="8">
        <v>451.08</v>
      </c>
      <c r="Q1376" s="16">
        <v>1</v>
      </c>
      <c r="R1376" s="59">
        <f t="shared" si="361"/>
        <v>0</v>
      </c>
      <c r="S1376" s="6">
        <f t="shared" si="362"/>
        <v>591.37544226966997</v>
      </c>
      <c r="T1376" s="59">
        <f t="shared" si="363"/>
        <v>340.63576509786481</v>
      </c>
      <c r="U1376" s="6">
        <f t="shared" si="364"/>
        <v>483.41720000000004</v>
      </c>
      <c r="V1376" s="59">
        <f t="shared" si="365"/>
        <v>0</v>
      </c>
      <c r="W1376" s="6">
        <f t="shared" si="366"/>
        <v>340.63576509786481</v>
      </c>
      <c r="X1376" s="59">
        <f t="shared" si="373"/>
        <v>1.4403027443641463</v>
      </c>
      <c r="Y1376" s="6">
        <f t="shared" si="367"/>
        <v>140.53289999999998</v>
      </c>
      <c r="Z1376" s="59">
        <f t="shared" si="368"/>
        <v>503.4299208810001</v>
      </c>
      <c r="AA1376" s="18">
        <f t="shared" si="369"/>
        <v>0.9602472557730023</v>
      </c>
      <c r="AB1376" s="8" t="s">
        <v>1390</v>
      </c>
      <c r="AS1376" s="2">
        <v>1</v>
      </c>
      <c r="AT1376" s="2">
        <v>0.9</v>
      </c>
    </row>
    <row r="1377" spans="2:46" x14ac:dyDescent="0.25">
      <c r="B1377" s="7" t="s">
        <v>1391</v>
      </c>
      <c r="C1377" s="21">
        <v>560.41999999999996</v>
      </c>
      <c r="D1377" s="16">
        <v>362.17</v>
      </c>
      <c r="E1377" s="21">
        <v>271.85000000000002</v>
      </c>
      <c r="F1377" s="4">
        <f t="shared" si="370"/>
        <v>452.84603498319387</v>
      </c>
      <c r="G1377" s="21">
        <v>0.8</v>
      </c>
      <c r="H1377" s="4">
        <v>108.8215</v>
      </c>
      <c r="I1377" s="59">
        <f t="shared" si="371"/>
        <v>87.057200000000009</v>
      </c>
      <c r="J1377" s="4">
        <f t="shared" si="372"/>
        <v>65.292899999999989</v>
      </c>
      <c r="K1377" s="59">
        <f t="shared" si="359"/>
        <v>561.66753498319383</v>
      </c>
      <c r="L1377" s="4">
        <f t="shared" si="374"/>
        <v>449.22720000000004</v>
      </c>
      <c r="M1377" s="59">
        <f t="shared" si="375"/>
        <v>337.1429</v>
      </c>
      <c r="N1377" s="4">
        <f t="shared" si="360"/>
        <v>0.79980980209839225</v>
      </c>
      <c r="O1377" s="8">
        <v>451.67</v>
      </c>
      <c r="Q1377" s="16">
        <v>1</v>
      </c>
      <c r="R1377" s="59">
        <f t="shared" si="361"/>
        <v>0</v>
      </c>
      <c r="S1377" s="6">
        <f t="shared" si="362"/>
        <v>561.66753498319383</v>
      </c>
      <c r="T1377" s="59">
        <f t="shared" si="363"/>
        <v>337.14291129172096</v>
      </c>
      <c r="U1377" s="6">
        <f t="shared" si="364"/>
        <v>449.22720000000004</v>
      </c>
      <c r="V1377" s="59">
        <f t="shared" si="365"/>
        <v>0</v>
      </c>
      <c r="W1377" s="6">
        <f t="shared" si="366"/>
        <v>337.14291129172096</v>
      </c>
      <c r="X1377" s="59">
        <f t="shared" si="373"/>
        <v>-3.4928538061438417</v>
      </c>
      <c r="Y1377" s="6">
        <f t="shared" si="367"/>
        <v>137.1429</v>
      </c>
      <c r="Z1377" s="59">
        <f t="shared" si="368"/>
        <v>469.69485013171055</v>
      </c>
      <c r="AA1377" s="18">
        <f t="shared" si="369"/>
        <v>0.95642351597857411</v>
      </c>
      <c r="AB1377" s="8" t="s">
        <v>1391</v>
      </c>
      <c r="AS1377" s="2">
        <v>1</v>
      </c>
      <c r="AT1377" s="2">
        <v>0.9</v>
      </c>
    </row>
    <row r="1378" spans="2:46" x14ac:dyDescent="0.25">
      <c r="B1378" s="7" t="s">
        <v>1392</v>
      </c>
      <c r="C1378" s="21">
        <v>687.82</v>
      </c>
      <c r="D1378" s="16">
        <v>402</v>
      </c>
      <c r="E1378" s="21">
        <v>277.44</v>
      </c>
      <c r="F1378" s="4">
        <f t="shared" si="370"/>
        <v>488.44339856323171</v>
      </c>
      <c r="G1378" s="21">
        <v>0.82</v>
      </c>
      <c r="H1378" s="4">
        <v>108.8215</v>
      </c>
      <c r="I1378" s="59">
        <f t="shared" si="371"/>
        <v>87.057200000000009</v>
      </c>
      <c r="J1378" s="4">
        <f t="shared" si="372"/>
        <v>65.292899999999989</v>
      </c>
      <c r="K1378" s="59">
        <f t="shared" si="359"/>
        <v>597.26489856323167</v>
      </c>
      <c r="L1378" s="4">
        <f t="shared" si="374"/>
        <v>489.05720000000002</v>
      </c>
      <c r="M1378" s="59">
        <f t="shared" si="375"/>
        <v>342.73289999999997</v>
      </c>
      <c r="N1378" s="4">
        <f t="shared" si="360"/>
        <v>0.81882796256144652</v>
      </c>
      <c r="O1378" s="8">
        <v>450.2</v>
      </c>
      <c r="Q1378" s="16">
        <v>1</v>
      </c>
      <c r="R1378" s="59">
        <f t="shared" si="361"/>
        <v>0</v>
      </c>
      <c r="S1378" s="6">
        <f t="shared" si="362"/>
        <v>597.26489856323167</v>
      </c>
      <c r="T1378" s="59">
        <f t="shared" si="363"/>
        <v>342.85334209236953</v>
      </c>
      <c r="U1378" s="6">
        <f t="shared" si="364"/>
        <v>489.05720000000002</v>
      </c>
      <c r="V1378" s="59">
        <f t="shared" si="365"/>
        <v>0</v>
      </c>
      <c r="W1378" s="6">
        <f t="shared" si="366"/>
        <v>342.85334209236953</v>
      </c>
      <c r="X1378" s="59">
        <f t="shared" si="373"/>
        <v>5.7104308006485667</v>
      </c>
      <c r="Y1378" s="6">
        <f t="shared" si="367"/>
        <v>142.73289999999997</v>
      </c>
      <c r="Z1378" s="59">
        <f t="shared" si="368"/>
        <v>509.46013152576523</v>
      </c>
      <c r="AA1378" s="18">
        <f t="shared" si="369"/>
        <v>0.95995185832370999</v>
      </c>
      <c r="AB1378" s="8" t="s">
        <v>1392</v>
      </c>
      <c r="AS1378" s="2">
        <v>1</v>
      </c>
      <c r="AT1378" s="2">
        <v>0.9</v>
      </c>
    </row>
    <row r="1379" spans="2:46" x14ac:dyDescent="0.25">
      <c r="B1379" s="7" t="s">
        <v>1393</v>
      </c>
      <c r="C1379" s="21">
        <v>578.16</v>
      </c>
      <c r="D1379" s="16">
        <v>402.65</v>
      </c>
      <c r="E1379" s="21">
        <v>273.14999999999998</v>
      </c>
      <c r="F1379" s="4">
        <f t="shared" si="370"/>
        <v>486.55723712632204</v>
      </c>
      <c r="G1379" s="21">
        <v>0.82</v>
      </c>
      <c r="H1379" s="4">
        <v>108.8215</v>
      </c>
      <c r="I1379" s="59">
        <f t="shared" si="371"/>
        <v>87.057200000000009</v>
      </c>
      <c r="J1379" s="4">
        <f t="shared" si="372"/>
        <v>65.292899999999989</v>
      </c>
      <c r="K1379" s="59">
        <f t="shared" si="359"/>
        <v>595.37873712632199</v>
      </c>
      <c r="L1379" s="4">
        <f t="shared" si="374"/>
        <v>489.7072</v>
      </c>
      <c r="M1379" s="59">
        <f t="shared" si="375"/>
        <v>338.44289999999995</v>
      </c>
      <c r="N1379" s="4">
        <f t="shared" si="360"/>
        <v>0.82251375378912539</v>
      </c>
      <c r="O1379" s="8">
        <v>449.95</v>
      </c>
      <c r="Q1379" s="16">
        <v>1</v>
      </c>
      <c r="R1379" s="59">
        <f t="shared" si="361"/>
        <v>0</v>
      </c>
      <c r="S1379" s="6">
        <f t="shared" si="362"/>
        <v>595.37873712632199</v>
      </c>
      <c r="T1379" s="59">
        <f t="shared" si="363"/>
        <v>338.61881059724664</v>
      </c>
      <c r="U1379" s="6">
        <f t="shared" si="364"/>
        <v>489.7072</v>
      </c>
      <c r="V1379" s="59">
        <f t="shared" si="365"/>
        <v>0</v>
      </c>
      <c r="W1379" s="6">
        <f t="shared" si="366"/>
        <v>338.61881059724664</v>
      </c>
      <c r="X1379" s="59">
        <f t="shared" si="373"/>
        <v>-4.2345314951228943</v>
      </c>
      <c r="Y1379" s="6">
        <f t="shared" si="367"/>
        <v>138.44289999999995</v>
      </c>
      <c r="Z1379" s="59">
        <f t="shared" si="368"/>
        <v>508.90036185116827</v>
      </c>
      <c r="AA1379" s="18">
        <f t="shared" si="369"/>
        <v>0.96228503005705968</v>
      </c>
      <c r="AB1379" s="8" t="s">
        <v>1393</v>
      </c>
      <c r="AS1379" s="2">
        <v>1</v>
      </c>
      <c r="AT1379" s="2">
        <v>0.9</v>
      </c>
    </row>
    <row r="1380" spans="2:46" x14ac:dyDescent="0.25">
      <c r="B1380" s="7" t="s">
        <v>1394</v>
      </c>
      <c r="C1380" s="21">
        <v>593.20000000000005</v>
      </c>
      <c r="D1380" s="16">
        <v>400.39</v>
      </c>
      <c r="E1380" s="21">
        <v>273.98</v>
      </c>
      <c r="F1380" s="4">
        <f t="shared" si="370"/>
        <v>485.15687411393031</v>
      </c>
      <c r="G1380" s="21">
        <v>0.82</v>
      </c>
      <c r="H1380" s="4">
        <v>108.8215</v>
      </c>
      <c r="I1380" s="59">
        <f t="shared" si="371"/>
        <v>87.057200000000009</v>
      </c>
      <c r="J1380" s="4">
        <f t="shared" si="372"/>
        <v>65.292899999999989</v>
      </c>
      <c r="K1380" s="59">
        <f t="shared" si="359"/>
        <v>593.97837411393027</v>
      </c>
      <c r="L1380" s="4">
        <f t="shared" si="374"/>
        <v>487.44720000000001</v>
      </c>
      <c r="M1380" s="59">
        <f t="shared" si="375"/>
        <v>339.27289999999999</v>
      </c>
      <c r="N1380" s="4">
        <f t="shared" si="360"/>
        <v>0.82064805932901419</v>
      </c>
      <c r="O1380" s="8">
        <v>449.06</v>
      </c>
      <c r="Q1380" s="16">
        <v>1</v>
      </c>
      <c r="R1380" s="59">
        <f t="shared" si="361"/>
        <v>0</v>
      </c>
      <c r="S1380" s="6">
        <f t="shared" si="362"/>
        <v>593.97837411393027</v>
      </c>
      <c r="T1380" s="59">
        <f t="shared" si="363"/>
        <v>339.41941035713927</v>
      </c>
      <c r="U1380" s="6">
        <f t="shared" si="364"/>
        <v>487.44720000000001</v>
      </c>
      <c r="V1380" s="59">
        <f t="shared" si="365"/>
        <v>0</v>
      </c>
      <c r="W1380" s="6">
        <f t="shared" si="366"/>
        <v>339.41941035713927</v>
      </c>
      <c r="X1380" s="59">
        <f t="shared" si="373"/>
        <v>0.80059975989263421</v>
      </c>
      <c r="Y1380" s="6">
        <f t="shared" si="367"/>
        <v>139.27289999999999</v>
      </c>
      <c r="Z1380" s="59">
        <f t="shared" si="368"/>
        <v>506.9533641887092</v>
      </c>
      <c r="AA1380" s="18">
        <f t="shared" si="369"/>
        <v>0.96152276409108084</v>
      </c>
      <c r="AB1380" s="8" t="s">
        <v>1394</v>
      </c>
      <c r="AS1380" s="2">
        <v>1</v>
      </c>
      <c r="AT1380" s="2">
        <v>0.9</v>
      </c>
    </row>
    <row r="1381" spans="2:46" x14ac:dyDescent="0.25">
      <c r="B1381" s="7" t="s">
        <v>1395</v>
      </c>
      <c r="C1381" s="21">
        <v>535.34</v>
      </c>
      <c r="D1381" s="16">
        <v>384.01</v>
      </c>
      <c r="E1381" s="21">
        <v>274.18</v>
      </c>
      <c r="F1381" s="4">
        <f t="shared" si="370"/>
        <v>471.84568716901504</v>
      </c>
      <c r="G1381" s="21">
        <v>0.81</v>
      </c>
      <c r="H1381" s="4">
        <v>108.8215</v>
      </c>
      <c r="I1381" s="59">
        <f t="shared" si="371"/>
        <v>87.057200000000009</v>
      </c>
      <c r="J1381" s="4">
        <f t="shared" si="372"/>
        <v>65.292899999999989</v>
      </c>
      <c r="K1381" s="59">
        <f t="shared" si="359"/>
        <v>580.66718716901505</v>
      </c>
      <c r="L1381" s="4">
        <f t="shared" si="374"/>
        <v>471.06720000000001</v>
      </c>
      <c r="M1381" s="59">
        <f t="shared" si="375"/>
        <v>339.47289999999998</v>
      </c>
      <c r="N1381" s="4">
        <f t="shared" si="360"/>
        <v>0.81125162642070603</v>
      </c>
      <c r="O1381" s="8">
        <v>450</v>
      </c>
      <c r="Q1381" s="16">
        <v>1</v>
      </c>
      <c r="R1381" s="59">
        <f t="shared" si="361"/>
        <v>0</v>
      </c>
      <c r="S1381" s="6">
        <f t="shared" si="362"/>
        <v>580.66718716901505</v>
      </c>
      <c r="T1381" s="59">
        <f t="shared" si="363"/>
        <v>339.51446999934473</v>
      </c>
      <c r="U1381" s="6">
        <f t="shared" si="364"/>
        <v>471.06720000000001</v>
      </c>
      <c r="V1381" s="59">
        <f t="shared" si="365"/>
        <v>0</v>
      </c>
      <c r="W1381" s="6">
        <f t="shared" si="366"/>
        <v>339.51446999934473</v>
      </c>
      <c r="X1381" s="59">
        <f t="shared" si="373"/>
        <v>9.505964220545593E-2</v>
      </c>
      <c r="Y1381" s="6">
        <f t="shared" si="367"/>
        <v>139.47289999999998</v>
      </c>
      <c r="Z1381" s="59">
        <f t="shared" si="368"/>
        <v>491.2809753595696</v>
      </c>
      <c r="AA1381" s="18">
        <f t="shared" si="369"/>
        <v>0.95885496004648851</v>
      </c>
      <c r="AB1381" s="8" t="s">
        <v>1395</v>
      </c>
      <c r="AS1381" s="2">
        <v>1</v>
      </c>
      <c r="AT1381" s="2">
        <v>0.9</v>
      </c>
    </row>
    <row r="1382" spans="2:46" x14ac:dyDescent="0.25">
      <c r="B1382" s="7" t="s">
        <v>1396</v>
      </c>
      <c r="C1382" s="21">
        <v>446.18</v>
      </c>
      <c r="D1382" s="16">
        <v>311.95999999999998</v>
      </c>
      <c r="E1382" s="21">
        <v>210.5</v>
      </c>
      <c r="F1382" s="4">
        <f t="shared" si="370"/>
        <v>376.33667320631935</v>
      </c>
      <c r="G1382" s="21">
        <v>0.82</v>
      </c>
      <c r="H1382" s="4">
        <v>108.8215</v>
      </c>
      <c r="I1382" s="59">
        <f t="shared" si="371"/>
        <v>87.057200000000009</v>
      </c>
      <c r="J1382" s="4">
        <f t="shared" si="372"/>
        <v>65.292899999999989</v>
      </c>
      <c r="K1382" s="59">
        <f t="shared" si="359"/>
        <v>485.15817320631936</v>
      </c>
      <c r="L1382" s="4">
        <f t="shared" si="374"/>
        <v>399.0172</v>
      </c>
      <c r="M1382" s="59">
        <f t="shared" si="375"/>
        <v>275.79289999999997</v>
      </c>
      <c r="N1382" s="4">
        <f t="shared" si="360"/>
        <v>0.82244765117110197</v>
      </c>
      <c r="O1382" s="8">
        <v>453.94</v>
      </c>
      <c r="Q1382" s="16">
        <v>1</v>
      </c>
      <c r="R1382" s="59">
        <f t="shared" si="361"/>
        <v>0</v>
      </c>
      <c r="S1382" s="6">
        <f t="shared" si="362"/>
        <v>485.15817320631936</v>
      </c>
      <c r="T1382" s="59">
        <f t="shared" si="363"/>
        <v>275.97776564979466</v>
      </c>
      <c r="U1382" s="6">
        <f t="shared" si="364"/>
        <v>399.0172</v>
      </c>
      <c r="V1382" s="59">
        <f t="shared" si="365"/>
        <v>0</v>
      </c>
      <c r="W1382" s="6">
        <f t="shared" si="366"/>
        <v>275.97776564979466</v>
      </c>
      <c r="X1382" s="59">
        <f t="shared" si="373"/>
        <v>-63.536704349550064</v>
      </c>
      <c r="Y1382" s="6">
        <f t="shared" si="367"/>
        <v>75.792899999999975</v>
      </c>
      <c r="Z1382" s="59">
        <f t="shared" si="368"/>
        <v>406.15180608517551</v>
      </c>
      <c r="AA1382" s="18">
        <f t="shared" si="369"/>
        <v>0.98243364678358891</v>
      </c>
      <c r="AB1382" s="8" t="s">
        <v>1396</v>
      </c>
      <c r="AS1382" s="2">
        <v>1</v>
      </c>
      <c r="AT1382" s="2">
        <v>0.9</v>
      </c>
    </row>
    <row r="1383" spans="2:46" x14ac:dyDescent="0.25">
      <c r="B1383" s="7" t="s">
        <v>1397</v>
      </c>
      <c r="C1383" s="21">
        <v>405.46</v>
      </c>
      <c r="D1383" s="16">
        <v>290.87</v>
      </c>
      <c r="E1383" s="21">
        <v>186.33</v>
      </c>
      <c r="F1383" s="4">
        <f t="shared" si="370"/>
        <v>345.43338836887204</v>
      </c>
      <c r="G1383" s="21">
        <v>0.84</v>
      </c>
      <c r="H1383" s="4">
        <v>108.8215</v>
      </c>
      <c r="I1383" s="59">
        <f t="shared" si="371"/>
        <v>87.057200000000009</v>
      </c>
      <c r="J1383" s="4">
        <f t="shared" si="372"/>
        <v>65.292899999999989</v>
      </c>
      <c r="K1383" s="59">
        <f t="shared" si="359"/>
        <v>454.25488836887206</v>
      </c>
      <c r="L1383" s="4">
        <f t="shared" si="374"/>
        <v>377.92720000000003</v>
      </c>
      <c r="M1383" s="59">
        <f t="shared" si="375"/>
        <v>251.62290000000002</v>
      </c>
      <c r="N1383" s="4">
        <f t="shared" si="360"/>
        <v>0.8319716742224883</v>
      </c>
      <c r="O1383" s="8">
        <v>455.77</v>
      </c>
      <c r="Q1383" s="16">
        <v>1</v>
      </c>
      <c r="R1383" s="59">
        <f t="shared" si="361"/>
        <v>0</v>
      </c>
      <c r="S1383" s="6">
        <f t="shared" si="362"/>
        <v>454.25488836887206</v>
      </c>
      <c r="T1383" s="59">
        <f t="shared" si="363"/>
        <v>252.02883784832323</v>
      </c>
      <c r="U1383" s="6">
        <f t="shared" si="364"/>
        <v>377.92720000000003</v>
      </c>
      <c r="V1383" s="59">
        <f t="shared" si="365"/>
        <v>0</v>
      </c>
      <c r="W1383" s="6">
        <f t="shared" si="366"/>
        <v>252.02883784832323</v>
      </c>
      <c r="X1383" s="59">
        <f t="shared" si="373"/>
        <v>-23.948927801471427</v>
      </c>
      <c r="Y1383" s="6">
        <f t="shared" si="367"/>
        <v>51.622900000000016</v>
      </c>
      <c r="Z1383" s="59">
        <f t="shared" si="368"/>
        <v>381.43661636535376</v>
      </c>
      <c r="AA1383" s="18">
        <f t="shared" si="369"/>
        <v>0.99079947699097592</v>
      </c>
      <c r="AB1383" s="8" t="s">
        <v>1397</v>
      </c>
      <c r="AS1383" s="2">
        <v>1</v>
      </c>
      <c r="AT1383" s="2">
        <v>0.9</v>
      </c>
    </row>
    <row r="1384" spans="2:46" x14ac:dyDescent="0.25">
      <c r="B1384" s="7" t="s">
        <v>1398</v>
      </c>
      <c r="C1384" s="21">
        <v>502.42</v>
      </c>
      <c r="D1384" s="16">
        <v>284.57</v>
      </c>
      <c r="E1384" s="21">
        <v>189.2</v>
      </c>
      <c r="F1384" s="4">
        <f t="shared" si="370"/>
        <v>341.72609631106604</v>
      </c>
      <c r="G1384" s="21">
        <v>0.83</v>
      </c>
      <c r="H1384" s="4">
        <v>108.8215</v>
      </c>
      <c r="I1384" s="59">
        <f t="shared" si="371"/>
        <v>87.057200000000009</v>
      </c>
      <c r="J1384" s="4">
        <f t="shared" si="372"/>
        <v>65.292899999999989</v>
      </c>
      <c r="K1384" s="59">
        <f t="shared" si="359"/>
        <v>450.54759631106606</v>
      </c>
      <c r="L1384" s="4">
        <f t="shared" si="374"/>
        <v>371.62720000000002</v>
      </c>
      <c r="M1384" s="59">
        <f t="shared" si="375"/>
        <v>254.49289999999996</v>
      </c>
      <c r="N1384" s="4">
        <f t="shared" si="360"/>
        <v>0.82483449704927958</v>
      </c>
      <c r="O1384" s="8">
        <v>456.3</v>
      </c>
      <c r="Q1384" s="16">
        <v>1</v>
      </c>
      <c r="R1384" s="59">
        <f t="shared" si="361"/>
        <v>0</v>
      </c>
      <c r="S1384" s="6">
        <f t="shared" si="362"/>
        <v>450.54759631106606</v>
      </c>
      <c r="T1384" s="59">
        <f t="shared" si="363"/>
        <v>254.72801330407165</v>
      </c>
      <c r="U1384" s="6">
        <f t="shared" si="364"/>
        <v>371.62720000000002</v>
      </c>
      <c r="V1384" s="59">
        <f t="shared" si="365"/>
        <v>0</v>
      </c>
      <c r="W1384" s="6">
        <f t="shared" si="366"/>
        <v>254.72801330407165</v>
      </c>
      <c r="X1384" s="59">
        <f t="shared" si="373"/>
        <v>2.6991754557484171</v>
      </c>
      <c r="Y1384" s="6">
        <f t="shared" si="367"/>
        <v>54.492899999999963</v>
      </c>
      <c r="Z1384" s="59">
        <f t="shared" si="368"/>
        <v>375.60118733871172</v>
      </c>
      <c r="AA1384" s="18">
        <f t="shared" si="369"/>
        <v>0.98941966247000168</v>
      </c>
      <c r="AB1384" s="8" t="s">
        <v>1398</v>
      </c>
      <c r="AS1384" s="2">
        <v>1</v>
      </c>
      <c r="AT1384" s="2">
        <v>0.9</v>
      </c>
    </row>
    <row r="1385" spans="2:46" ht="15.75" thickBot="1" x14ac:dyDescent="0.3">
      <c r="B1385" s="28" t="s">
        <v>1399</v>
      </c>
      <c r="C1385" s="21">
        <v>417.12</v>
      </c>
      <c r="D1385" s="16">
        <v>296.10000000000002</v>
      </c>
      <c r="E1385" s="21">
        <v>191.04</v>
      </c>
      <c r="F1385" s="4">
        <f t="shared" si="370"/>
        <v>352.37975481006282</v>
      </c>
      <c r="G1385" s="21">
        <v>0.84</v>
      </c>
      <c r="H1385" s="24">
        <v>108.8215</v>
      </c>
      <c r="I1385" s="63">
        <f t="shared" si="371"/>
        <v>87.057200000000009</v>
      </c>
      <c r="J1385" s="4">
        <f t="shared" si="372"/>
        <v>65.292899999999989</v>
      </c>
      <c r="K1385" s="63">
        <f t="shared" si="359"/>
        <v>461.20125481006284</v>
      </c>
      <c r="L1385" s="24">
        <f t="shared" si="374"/>
        <v>383.15720000000005</v>
      </c>
      <c r="M1385" s="59">
        <f t="shared" si="375"/>
        <v>256.3329</v>
      </c>
      <c r="N1385" s="24">
        <f t="shared" si="360"/>
        <v>0.83078091398037546</v>
      </c>
      <c r="O1385" s="8">
        <v>455.82</v>
      </c>
      <c r="Q1385" s="16">
        <v>1</v>
      </c>
      <c r="R1385" s="59">
        <f t="shared" si="361"/>
        <v>0</v>
      </c>
      <c r="S1385" s="6">
        <f t="shared" si="362"/>
        <v>461.20125481006284</v>
      </c>
      <c r="T1385" s="59">
        <f t="shared" si="363"/>
        <v>256.70441664789575</v>
      </c>
      <c r="U1385" s="6">
        <f t="shared" si="364"/>
        <v>383.15720000000005</v>
      </c>
      <c r="V1385" s="59">
        <f t="shared" si="365"/>
        <v>0</v>
      </c>
      <c r="W1385" s="6">
        <f t="shared" si="366"/>
        <v>256.70441664789575</v>
      </c>
      <c r="X1385" s="59">
        <f t="shared" si="373"/>
        <v>1.9764033438241029</v>
      </c>
      <c r="Y1385" s="6">
        <f t="shared" si="367"/>
        <v>56.332899999999995</v>
      </c>
      <c r="Z1385" s="59">
        <f t="shared" si="368"/>
        <v>387.27617475678778</v>
      </c>
      <c r="AA1385" s="18">
        <f t="shared" si="369"/>
        <v>0.9893642443680547</v>
      </c>
      <c r="AB1385" s="17" t="s">
        <v>1399</v>
      </c>
    </row>
    <row r="1386" spans="2:46" ht="15.75" thickBot="1" x14ac:dyDescent="0.3">
      <c r="B1386" s="10" t="s">
        <v>1400</v>
      </c>
      <c r="C1386" s="63">
        <f t="shared" ref="C1386:O1386" si="376">AVERAGE(C4:C1385)</f>
        <v>484.00613603473209</v>
      </c>
      <c r="D1386" s="24">
        <f t="shared" si="376"/>
        <v>305.53023154848074</v>
      </c>
      <c r="E1386" s="63">
        <f t="shared" si="376"/>
        <v>220.27026772793104</v>
      </c>
      <c r="F1386" s="24">
        <f t="shared" si="376"/>
        <v>377.39732867289939</v>
      </c>
      <c r="G1386" s="63">
        <f t="shared" si="376"/>
        <v>0.79416787264832467</v>
      </c>
      <c r="H1386" s="19">
        <f t="shared" ref="H1386:N1386" si="377">AVERAGE(H4:H1385)</f>
        <v>108.82150000000063</v>
      </c>
      <c r="I1386" s="63">
        <f t="shared" si="377"/>
        <v>87.057199999998673</v>
      </c>
      <c r="J1386" s="63">
        <f t="shared" si="377"/>
        <v>65.292900000000358</v>
      </c>
      <c r="K1386" s="63">
        <f t="shared" si="377"/>
        <v>486.21882867289872</v>
      </c>
      <c r="L1386" s="70">
        <f t="shared" si="377"/>
        <v>392.58743154848094</v>
      </c>
      <c r="M1386" s="63">
        <f t="shared" si="377"/>
        <v>285.56316772793093</v>
      </c>
      <c r="N1386" s="24">
        <f t="shared" si="377"/>
        <v>0.80191547875207303</v>
      </c>
      <c r="O1386" s="63">
        <f t="shared" si="376"/>
        <v>452.55917510853789</v>
      </c>
      <c r="P1386" s="5"/>
      <c r="Q1386" s="62">
        <f t="shared" ref="Q1386:AA1386" si="378">AVERAGE(Q4:Q1385)</f>
        <v>1</v>
      </c>
      <c r="R1386" s="14">
        <f t="shared" si="378"/>
        <v>0</v>
      </c>
      <c r="S1386" s="49">
        <f t="shared" si="378"/>
        <v>486.21882867289872</v>
      </c>
      <c r="T1386" s="14">
        <f t="shared" si="378"/>
        <v>286.05865025559046</v>
      </c>
      <c r="U1386" s="49">
        <f t="shared" si="378"/>
        <v>392.58743154848094</v>
      </c>
      <c r="V1386" s="14">
        <f t="shared" si="378"/>
        <v>0</v>
      </c>
      <c r="W1386" s="49">
        <f t="shared" si="378"/>
        <v>286.05865025559046</v>
      </c>
      <c r="X1386" s="14">
        <f t="shared" si="378"/>
        <v>1.6266380658218375E-3</v>
      </c>
      <c r="Y1386" s="49">
        <f t="shared" si="378"/>
        <v>85.563167727930306</v>
      </c>
      <c r="Z1386" s="14">
        <f t="shared" si="378"/>
        <v>380.01359489721079</v>
      </c>
      <c r="AA1386" s="46">
        <f t="shared" si="378"/>
        <v>0.9737143504973077</v>
      </c>
      <c r="AB1386" s="20"/>
    </row>
    <row r="1387" spans="2:46" ht="15.75" thickBot="1" x14ac:dyDescent="0.3">
      <c r="B1387" s="9" t="s">
        <v>1401</v>
      </c>
      <c r="C1387" s="14">
        <f t="shared" ref="C1387:O1387" si="379">MIN(C4:C1385)</f>
        <v>21.22</v>
      </c>
      <c r="D1387" s="49">
        <f t="shared" si="379"/>
        <v>22.5</v>
      </c>
      <c r="E1387" s="14">
        <f t="shared" si="379"/>
        <v>9.02</v>
      </c>
      <c r="F1387" s="49">
        <f t="shared" si="379"/>
        <v>25.815958242916338</v>
      </c>
      <c r="G1387" s="14">
        <f t="shared" si="379"/>
        <v>0.57999999999999996</v>
      </c>
      <c r="H1387" s="46">
        <f t="shared" ref="H1387:N1387" si="380">MIN(H4:H1385)</f>
        <v>108.8215</v>
      </c>
      <c r="I1387" s="14">
        <f t="shared" si="380"/>
        <v>87.057200000000009</v>
      </c>
      <c r="J1387" s="14">
        <f t="shared" si="380"/>
        <v>65.292899999999989</v>
      </c>
      <c r="K1387" s="14">
        <f t="shared" si="380"/>
        <v>134.63745824291635</v>
      </c>
      <c r="L1387" s="43">
        <f t="shared" si="380"/>
        <v>109.55720000000001</v>
      </c>
      <c r="M1387" s="14">
        <f t="shared" si="380"/>
        <v>74.312899999999985</v>
      </c>
      <c r="N1387" s="49">
        <f t="shared" si="380"/>
        <v>0.68828266328560239</v>
      </c>
      <c r="O1387" s="14">
        <f t="shared" si="379"/>
        <v>435.64</v>
      </c>
      <c r="P1387" s="5"/>
      <c r="Q1387" s="62">
        <f t="shared" ref="Q1387:AA1387" si="381">MIN(Q4:Q1385)</f>
        <v>1</v>
      </c>
      <c r="R1387" s="14">
        <f t="shared" si="381"/>
        <v>0</v>
      </c>
      <c r="S1387" s="49">
        <f t="shared" si="381"/>
        <v>134.63745824291635</v>
      </c>
      <c r="T1387" s="14">
        <f t="shared" si="381"/>
        <v>76.373295903426452</v>
      </c>
      <c r="U1387" s="49">
        <f t="shared" si="381"/>
        <v>109.55720000000001</v>
      </c>
      <c r="V1387" s="14">
        <f t="shared" si="381"/>
        <v>0</v>
      </c>
      <c r="W1387" s="49">
        <f t="shared" si="381"/>
        <v>76.373295903426452</v>
      </c>
      <c r="X1387" s="14">
        <f t="shared" si="381"/>
        <v>-126.52105547032188</v>
      </c>
      <c r="Y1387" s="49">
        <f t="shared" si="381"/>
        <v>-125.68710000000002</v>
      </c>
      <c r="Z1387" s="14">
        <f t="shared" si="381"/>
        <v>0</v>
      </c>
      <c r="AA1387" s="46">
        <f t="shared" si="381"/>
        <v>0.95024095715384582</v>
      </c>
      <c r="AB1387" s="20"/>
    </row>
    <row r="1388" spans="2:46" ht="15.75" thickBot="1" x14ac:dyDescent="0.3">
      <c r="B1388" s="10" t="s">
        <v>1402</v>
      </c>
      <c r="C1388" s="14">
        <f t="shared" ref="C1388:O1388" si="382">MAX(C4:C1385)</f>
        <v>739.2</v>
      </c>
      <c r="D1388" s="49">
        <f t="shared" si="382"/>
        <v>444.56</v>
      </c>
      <c r="E1388" s="14">
        <f t="shared" si="382"/>
        <v>284.52</v>
      </c>
      <c r="F1388" s="49">
        <f t="shared" si="382"/>
        <v>521.37832099158095</v>
      </c>
      <c r="G1388" s="14">
        <f t="shared" si="382"/>
        <v>0.99</v>
      </c>
      <c r="H1388" s="46">
        <f t="shared" ref="H1388:N1388" si="383">MAX(H4:H1385)</f>
        <v>108.8215</v>
      </c>
      <c r="I1388" s="14">
        <f t="shared" si="383"/>
        <v>87.057200000000009</v>
      </c>
      <c r="J1388" s="14">
        <f t="shared" si="383"/>
        <v>65.292899999999989</v>
      </c>
      <c r="K1388" s="14">
        <f t="shared" si="383"/>
        <v>630.19982099158096</v>
      </c>
      <c r="L1388" s="43">
        <f t="shared" si="383"/>
        <v>531.61720000000003</v>
      </c>
      <c r="M1388" s="14">
        <f t="shared" si="383"/>
        <v>349.81289999999996</v>
      </c>
      <c r="N1388" s="49">
        <f t="shared" si="383"/>
        <v>0.92344431287831619</v>
      </c>
      <c r="O1388" s="14">
        <f t="shared" si="382"/>
        <v>482.51</v>
      </c>
      <c r="P1388" s="5"/>
      <c r="Q1388" s="62">
        <f t="shared" ref="Q1388:AA1388" si="384">MAX(Q4:Q1385)</f>
        <v>1</v>
      </c>
      <c r="R1388" s="14">
        <f t="shared" si="384"/>
        <v>0</v>
      </c>
      <c r="S1388" s="49">
        <f t="shared" si="384"/>
        <v>630.19982099158096</v>
      </c>
      <c r="T1388" s="14">
        <f t="shared" si="384"/>
        <v>349.82332280511565</v>
      </c>
      <c r="U1388" s="49">
        <f t="shared" si="384"/>
        <v>531.61720000000003</v>
      </c>
      <c r="V1388" s="14">
        <f t="shared" si="384"/>
        <v>0</v>
      </c>
      <c r="W1388" s="49">
        <f t="shared" si="384"/>
        <v>349.82332280511565</v>
      </c>
      <c r="X1388" s="14">
        <f t="shared" si="384"/>
        <v>120.16202675534345</v>
      </c>
      <c r="Y1388" s="49">
        <f t="shared" si="384"/>
        <v>149.81289999999996</v>
      </c>
      <c r="Z1388" s="14">
        <f t="shared" si="384"/>
        <v>549.15952331380913</v>
      </c>
      <c r="AA1388" s="46">
        <f t="shared" si="384"/>
        <v>1</v>
      </c>
      <c r="AB1388" s="20"/>
    </row>
    <row r="1389" spans="2:46" ht="15.75" thickBot="1" x14ac:dyDescent="0.3">
      <c r="C1389" s="3" t="s">
        <v>1</v>
      </c>
      <c r="D1389" s="57" t="s">
        <v>2</v>
      </c>
      <c r="E1389" s="3" t="s">
        <v>3</v>
      </c>
      <c r="F1389" s="57" t="s">
        <v>4</v>
      </c>
      <c r="G1389" s="3" t="s">
        <v>5</v>
      </c>
      <c r="H1389" s="3" t="s">
        <v>3873</v>
      </c>
      <c r="I1389" s="3" t="s">
        <v>3877</v>
      </c>
      <c r="J1389" s="3" t="s">
        <v>3879</v>
      </c>
      <c r="K1389" s="3" t="s">
        <v>3874</v>
      </c>
      <c r="L1389" s="60" t="s">
        <v>3878</v>
      </c>
      <c r="M1389" s="3" t="s">
        <v>3875</v>
      </c>
      <c r="N1389" s="57" t="s">
        <v>3876</v>
      </c>
      <c r="O1389" s="3" t="s">
        <v>6</v>
      </c>
      <c r="Q1389" s="60" t="s">
        <v>7</v>
      </c>
      <c r="R1389" s="3" t="s">
        <v>8</v>
      </c>
      <c r="S1389" s="57" t="s">
        <v>9</v>
      </c>
      <c r="T1389" s="3" t="s">
        <v>10</v>
      </c>
      <c r="U1389" s="57" t="s">
        <v>11</v>
      </c>
      <c r="V1389" s="3" t="s">
        <v>12</v>
      </c>
      <c r="W1389" s="57" t="s">
        <v>13</v>
      </c>
      <c r="X1389" s="23" t="s">
        <v>14</v>
      </c>
      <c r="Y1389" s="57" t="s">
        <v>15</v>
      </c>
      <c r="Z1389" s="3" t="s">
        <v>16</v>
      </c>
      <c r="AA1389" s="56" t="s">
        <v>17</v>
      </c>
      <c r="AB1389" s="26"/>
    </row>
  </sheetData>
  <mergeCells count="2">
    <mergeCell ref="Q2:AC2"/>
    <mergeCell ref="C2:O2"/>
  </mergeCells>
  <pageMargins left="0.7" right="0.7" top="0.75" bottom="0.75" header="0.3" footer="0.3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3671"/>
  <sheetViews>
    <sheetView showGridLines="0" zoomScale="80" zoomScaleNormal="80" workbookViewId="0">
      <selection activeCell="M3685" sqref="M3685"/>
    </sheetView>
  </sheetViews>
  <sheetFormatPr baseColWidth="10" defaultRowHeight="15" x14ac:dyDescent="0.25"/>
  <cols>
    <col min="1" max="1" width="4.5703125" customWidth="1"/>
    <col min="2" max="2" width="32.42578125" bestFit="1" customWidth="1"/>
    <col min="3" max="16" width="13.28515625" customWidth="1"/>
    <col min="18" max="18" width="11.5703125" customWidth="1"/>
    <col min="19" max="19" width="12.5703125" customWidth="1"/>
    <col min="21" max="24" width="12.5703125" customWidth="1"/>
    <col min="25" max="26" width="13.28515625" customWidth="1"/>
  </cols>
  <sheetData>
    <row r="1" spans="2:26" ht="15.75" thickBot="1" x14ac:dyDescent="0.3"/>
    <row r="2" spans="2:26" ht="27" thickBot="1" x14ac:dyDescent="0.3">
      <c r="B2" s="27" t="s">
        <v>3886</v>
      </c>
      <c r="C2" s="149" t="s">
        <v>3885</v>
      </c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1"/>
      <c r="X2" s="149" t="s">
        <v>3887</v>
      </c>
      <c r="Y2" s="152"/>
      <c r="Z2" s="153"/>
    </row>
    <row r="3" spans="2:26" ht="15.75" thickBot="1" x14ac:dyDescent="0.3">
      <c r="B3" s="99" t="s">
        <v>0</v>
      </c>
      <c r="C3" s="100" t="s">
        <v>1403</v>
      </c>
      <c r="D3" s="100" t="s">
        <v>1404</v>
      </c>
      <c r="E3" s="100" t="s">
        <v>1405</v>
      </c>
      <c r="F3" s="100" t="s">
        <v>1406</v>
      </c>
      <c r="G3" s="100" t="s">
        <v>1407</v>
      </c>
      <c r="H3" s="100" t="s">
        <v>1408</v>
      </c>
      <c r="I3" s="100" t="s">
        <v>1409</v>
      </c>
      <c r="J3" s="100" t="s">
        <v>1410</v>
      </c>
      <c r="K3" s="100" t="s">
        <v>1411</v>
      </c>
      <c r="L3" s="100" t="s">
        <v>1412</v>
      </c>
      <c r="M3" s="100" t="s">
        <v>1413</v>
      </c>
      <c r="N3" s="100" t="s">
        <v>1414</v>
      </c>
      <c r="O3" s="100" t="s">
        <v>1415</v>
      </c>
      <c r="P3" s="100" t="s">
        <v>1416</v>
      </c>
      <c r="Q3" s="100" t="s">
        <v>1</v>
      </c>
      <c r="R3" s="100" t="s">
        <v>1417</v>
      </c>
      <c r="S3" s="100" t="s">
        <v>1418</v>
      </c>
      <c r="T3" s="100" t="s">
        <v>1419</v>
      </c>
      <c r="U3" s="100" t="s">
        <v>1420</v>
      </c>
      <c r="V3" s="100" t="s">
        <v>1421</v>
      </c>
      <c r="W3" s="100" t="s">
        <v>1422</v>
      </c>
      <c r="X3" s="101" t="s">
        <v>1423</v>
      </c>
      <c r="Y3" s="101" t="s">
        <v>1424</v>
      </c>
      <c r="Z3" s="102" t="s">
        <v>1425</v>
      </c>
    </row>
    <row r="4" spans="2:26" x14ac:dyDescent="0.25">
      <c r="B4" s="29" t="s">
        <v>1426</v>
      </c>
      <c r="C4" s="98">
        <v>0</v>
      </c>
      <c r="D4" s="29">
        <v>2.9</v>
      </c>
      <c r="E4" s="98">
        <v>0.9</v>
      </c>
      <c r="F4" s="29">
        <v>0.1</v>
      </c>
      <c r="G4" s="98">
        <v>0.6</v>
      </c>
      <c r="H4" s="29">
        <v>0.2</v>
      </c>
      <c r="I4" s="98">
        <v>0</v>
      </c>
      <c r="J4" s="29">
        <v>0.1</v>
      </c>
      <c r="K4" s="98">
        <v>0.2</v>
      </c>
      <c r="L4" s="29">
        <v>0.1</v>
      </c>
      <c r="M4" s="98">
        <v>0.1</v>
      </c>
      <c r="N4" s="29">
        <v>0.1</v>
      </c>
      <c r="O4" s="98">
        <v>0.1</v>
      </c>
      <c r="P4" s="29">
        <v>0.8</v>
      </c>
      <c r="Q4" s="98">
        <v>239.92</v>
      </c>
      <c r="R4" s="29">
        <v>177.87</v>
      </c>
      <c r="S4" s="98">
        <v>191.41</v>
      </c>
      <c r="T4" s="29">
        <v>266.24</v>
      </c>
      <c r="U4" s="98">
        <v>4.1900000000000004</v>
      </c>
      <c r="V4" s="29">
        <v>3.67</v>
      </c>
      <c r="W4" s="98">
        <v>3.74</v>
      </c>
      <c r="X4" s="30">
        <v>2.36</v>
      </c>
      <c r="Y4" s="29">
        <v>2.5</v>
      </c>
      <c r="Z4" s="31">
        <v>2.5499999999999998</v>
      </c>
    </row>
    <row r="5" spans="2:26" x14ac:dyDescent="0.25">
      <c r="B5" s="21" t="s">
        <v>32</v>
      </c>
      <c r="C5" s="16">
        <v>0.7</v>
      </c>
      <c r="D5" s="21">
        <v>4.4000000000000004</v>
      </c>
      <c r="E5" s="16">
        <v>1.8</v>
      </c>
      <c r="F5" s="21">
        <v>0.2</v>
      </c>
      <c r="G5" s="16">
        <v>0.8</v>
      </c>
      <c r="H5" s="21">
        <v>0.3</v>
      </c>
      <c r="I5" s="16">
        <v>0</v>
      </c>
      <c r="J5" s="21">
        <v>0.3</v>
      </c>
      <c r="K5" s="16">
        <v>0.1</v>
      </c>
      <c r="L5" s="21">
        <v>0.1</v>
      </c>
      <c r="M5" s="16">
        <v>0.4</v>
      </c>
      <c r="N5" s="21">
        <v>0.1</v>
      </c>
      <c r="O5" s="16">
        <v>0.1</v>
      </c>
      <c r="P5" s="21">
        <v>1.2</v>
      </c>
      <c r="Q5" s="16">
        <v>187.68</v>
      </c>
      <c r="R5" s="21">
        <v>132.44999999999999</v>
      </c>
      <c r="S5" s="16">
        <v>144.79</v>
      </c>
      <c r="T5" s="21">
        <v>266.33999999999997</v>
      </c>
      <c r="U5" s="16">
        <v>5.36</v>
      </c>
      <c r="V5" s="21">
        <v>4.87</v>
      </c>
      <c r="W5" s="16">
        <v>5.1100000000000003</v>
      </c>
      <c r="X5" s="8">
        <v>2.33</v>
      </c>
      <c r="Y5" s="21">
        <v>2.5299999999999998</v>
      </c>
      <c r="Z5" s="7">
        <v>2.5299999999999998</v>
      </c>
    </row>
    <row r="6" spans="2:26" x14ac:dyDescent="0.25">
      <c r="B6" s="21" t="s">
        <v>1427</v>
      </c>
      <c r="C6" s="16">
        <v>1</v>
      </c>
      <c r="D6" s="21">
        <v>3.1</v>
      </c>
      <c r="E6" s="16">
        <v>1.2</v>
      </c>
      <c r="F6" s="21">
        <v>0.4</v>
      </c>
      <c r="G6" s="16">
        <v>0.7</v>
      </c>
      <c r="H6" s="21">
        <v>0.2</v>
      </c>
      <c r="I6" s="16">
        <v>0.2</v>
      </c>
      <c r="J6" s="21">
        <v>0.2</v>
      </c>
      <c r="K6" s="16">
        <v>0.2</v>
      </c>
      <c r="L6" s="21">
        <v>0.1</v>
      </c>
      <c r="M6" s="16">
        <v>0.2</v>
      </c>
      <c r="N6" s="21">
        <v>0.1</v>
      </c>
      <c r="O6" s="16">
        <v>0.1</v>
      </c>
      <c r="P6" s="21">
        <v>1</v>
      </c>
      <c r="Q6" s="16">
        <v>200.86</v>
      </c>
      <c r="R6" s="21">
        <v>143.32</v>
      </c>
      <c r="S6" s="16">
        <v>160.16999999999999</v>
      </c>
      <c r="T6" s="21">
        <v>266.25</v>
      </c>
      <c r="U6" s="16">
        <v>4.53</v>
      </c>
      <c r="V6" s="21">
        <v>4.3600000000000003</v>
      </c>
      <c r="W6" s="16">
        <v>4.5</v>
      </c>
      <c r="X6" s="8">
        <v>2.23</v>
      </c>
      <c r="Y6" s="21">
        <v>2.4700000000000002</v>
      </c>
      <c r="Z6" s="7">
        <v>2.5</v>
      </c>
    </row>
    <row r="7" spans="2:26" x14ac:dyDescent="0.25">
      <c r="B7" s="21" t="s">
        <v>1428</v>
      </c>
      <c r="C7" s="16">
        <v>0.4</v>
      </c>
      <c r="D7" s="21">
        <v>4.0999999999999996</v>
      </c>
      <c r="E7" s="16">
        <v>1.9</v>
      </c>
      <c r="F7" s="21">
        <v>0.2</v>
      </c>
      <c r="G7" s="16">
        <v>0.7</v>
      </c>
      <c r="H7" s="21">
        <v>0.4</v>
      </c>
      <c r="I7" s="16">
        <v>0.1</v>
      </c>
      <c r="J7" s="21">
        <v>0.1</v>
      </c>
      <c r="K7" s="16">
        <v>0.3</v>
      </c>
      <c r="L7" s="21">
        <v>0</v>
      </c>
      <c r="M7" s="16">
        <v>0.4</v>
      </c>
      <c r="N7" s="21">
        <v>0.2</v>
      </c>
      <c r="O7" s="16">
        <v>0.2</v>
      </c>
      <c r="P7" s="21">
        <v>1.4</v>
      </c>
      <c r="Q7" s="16">
        <v>163.80000000000001</v>
      </c>
      <c r="R7" s="21">
        <v>117.94</v>
      </c>
      <c r="S7" s="16">
        <v>131.51</v>
      </c>
      <c r="T7" s="21">
        <v>267.02999999999997</v>
      </c>
      <c r="U7" s="16">
        <v>5.5</v>
      </c>
      <c r="V7" s="21">
        <v>5.19</v>
      </c>
      <c r="W7" s="16">
        <v>5.83</v>
      </c>
      <c r="X7" s="8">
        <v>2.36</v>
      </c>
      <c r="Y7" s="21">
        <v>2.5</v>
      </c>
      <c r="Z7" s="7">
        <v>2.57</v>
      </c>
    </row>
    <row r="8" spans="2:26" x14ac:dyDescent="0.25">
      <c r="B8" s="21" t="s">
        <v>33</v>
      </c>
      <c r="C8" s="16">
        <v>0.5</v>
      </c>
      <c r="D8" s="21">
        <v>4.2</v>
      </c>
      <c r="E8" s="16">
        <v>1.1000000000000001</v>
      </c>
      <c r="F8" s="21">
        <v>0.4</v>
      </c>
      <c r="G8" s="16">
        <v>0.4</v>
      </c>
      <c r="H8" s="21">
        <v>0.1</v>
      </c>
      <c r="I8" s="16">
        <v>0.1</v>
      </c>
      <c r="J8" s="21">
        <v>0</v>
      </c>
      <c r="K8" s="16">
        <v>0.1</v>
      </c>
      <c r="L8" s="21">
        <v>0.1</v>
      </c>
      <c r="M8" s="16">
        <v>0.2</v>
      </c>
      <c r="N8" s="21">
        <v>0.1</v>
      </c>
      <c r="O8" s="16">
        <v>0</v>
      </c>
      <c r="P8" s="21">
        <v>1.1000000000000001</v>
      </c>
      <c r="Q8" s="16">
        <v>214.7</v>
      </c>
      <c r="R8" s="21">
        <v>155.52000000000001</v>
      </c>
      <c r="S8" s="16">
        <v>171.24</v>
      </c>
      <c r="T8" s="21">
        <v>266.35000000000002</v>
      </c>
      <c r="U8" s="16">
        <v>4.92</v>
      </c>
      <c r="V8" s="21">
        <v>4.5599999999999996</v>
      </c>
      <c r="W8" s="16">
        <v>4.72</v>
      </c>
      <c r="X8" s="8">
        <v>2.4300000000000002</v>
      </c>
      <c r="Y8" s="21">
        <v>2.5</v>
      </c>
      <c r="Z8" s="7">
        <v>2.59</v>
      </c>
    </row>
    <row r="9" spans="2:26" x14ac:dyDescent="0.25">
      <c r="B9" s="21" t="s">
        <v>1429</v>
      </c>
      <c r="C9" s="16">
        <v>0.4</v>
      </c>
      <c r="D9" s="21">
        <v>5.5</v>
      </c>
      <c r="E9" s="16">
        <v>1.4</v>
      </c>
      <c r="F9" s="21">
        <v>0.2</v>
      </c>
      <c r="G9" s="16">
        <v>0.5</v>
      </c>
      <c r="H9" s="21">
        <v>0.2</v>
      </c>
      <c r="I9" s="16">
        <v>0.1</v>
      </c>
      <c r="J9" s="21">
        <v>0.1</v>
      </c>
      <c r="K9" s="16">
        <v>0.2</v>
      </c>
      <c r="L9" s="21">
        <v>0.1</v>
      </c>
      <c r="M9" s="16">
        <v>0.3</v>
      </c>
      <c r="N9" s="21">
        <v>0.1</v>
      </c>
      <c r="O9" s="16">
        <v>0.1</v>
      </c>
      <c r="P9" s="21">
        <v>1.4</v>
      </c>
      <c r="Q9" s="16">
        <v>155.86000000000001</v>
      </c>
      <c r="R9" s="21">
        <v>108.96</v>
      </c>
      <c r="S9" s="16">
        <v>124.61</v>
      </c>
      <c r="T9" s="21">
        <v>266.87</v>
      </c>
      <c r="U9" s="16">
        <v>6.18</v>
      </c>
      <c r="V9" s="21">
        <v>5.86</v>
      </c>
      <c r="W9" s="16">
        <v>6.5</v>
      </c>
      <c r="X9" s="8">
        <v>2.44</v>
      </c>
      <c r="Y9" s="21">
        <v>2.5</v>
      </c>
      <c r="Z9" s="7">
        <v>2.5299999999999998</v>
      </c>
    </row>
    <row r="10" spans="2:26" x14ac:dyDescent="0.25">
      <c r="B10" s="21" t="s">
        <v>1430</v>
      </c>
      <c r="C10" s="16">
        <v>0.1</v>
      </c>
      <c r="D10" s="21">
        <v>9.8000000000000007</v>
      </c>
      <c r="E10" s="16">
        <v>7.1</v>
      </c>
      <c r="F10" s="21">
        <v>0.3</v>
      </c>
      <c r="G10" s="16">
        <v>0.6</v>
      </c>
      <c r="H10" s="21">
        <v>1.3</v>
      </c>
      <c r="I10" s="16">
        <v>0.1</v>
      </c>
      <c r="J10" s="21">
        <v>0.5</v>
      </c>
      <c r="K10" s="16">
        <v>0.2</v>
      </c>
      <c r="L10" s="21">
        <v>0.2</v>
      </c>
      <c r="M10" s="16">
        <v>0.1</v>
      </c>
      <c r="N10" s="21">
        <v>0.1</v>
      </c>
      <c r="O10" s="16">
        <v>0.1</v>
      </c>
      <c r="P10" s="21">
        <v>0.9</v>
      </c>
      <c r="Q10" s="16">
        <v>260.06</v>
      </c>
      <c r="R10" s="21">
        <v>152.12</v>
      </c>
      <c r="S10" s="16">
        <v>207.32</v>
      </c>
      <c r="T10" s="21">
        <v>265.07</v>
      </c>
      <c r="U10" s="16">
        <v>13</v>
      </c>
      <c r="V10" s="21">
        <v>12</v>
      </c>
      <c r="W10" s="16">
        <v>12.6</v>
      </c>
      <c r="X10" s="8">
        <v>3.97</v>
      </c>
      <c r="Y10" s="21">
        <v>3.95</v>
      </c>
      <c r="Z10" s="7">
        <v>4.18</v>
      </c>
    </row>
    <row r="11" spans="2:26" x14ac:dyDescent="0.25">
      <c r="B11" s="21" t="s">
        <v>34</v>
      </c>
      <c r="C11" s="16">
        <v>0.1</v>
      </c>
      <c r="D11" s="21">
        <v>8.6</v>
      </c>
      <c r="E11" s="16">
        <v>1.5</v>
      </c>
      <c r="F11" s="21">
        <v>0.1</v>
      </c>
      <c r="G11" s="16">
        <v>2.2000000000000002</v>
      </c>
      <c r="H11" s="21">
        <v>0.3</v>
      </c>
      <c r="I11" s="16">
        <v>0.1</v>
      </c>
      <c r="J11" s="21">
        <v>1</v>
      </c>
      <c r="K11" s="16">
        <v>0.4</v>
      </c>
      <c r="L11" s="21">
        <v>0</v>
      </c>
      <c r="M11" s="16">
        <v>0.6</v>
      </c>
      <c r="N11" s="21">
        <v>0.2</v>
      </c>
      <c r="O11" s="16">
        <v>0.1</v>
      </c>
      <c r="P11" s="21">
        <v>0.9</v>
      </c>
      <c r="Q11" s="16">
        <v>383.22</v>
      </c>
      <c r="R11" s="21">
        <v>234.41</v>
      </c>
      <c r="S11" s="16">
        <v>301.88</v>
      </c>
      <c r="T11" s="21">
        <v>262.97000000000003</v>
      </c>
      <c r="U11" s="16">
        <v>9.35</v>
      </c>
      <c r="V11" s="21">
        <v>8.5299999999999994</v>
      </c>
      <c r="W11" s="16">
        <v>8.8800000000000008</v>
      </c>
      <c r="X11" s="8">
        <v>3.66</v>
      </c>
      <c r="Y11" s="21">
        <v>3.49</v>
      </c>
      <c r="Z11" s="7">
        <v>3.64</v>
      </c>
    </row>
    <row r="12" spans="2:26" x14ac:dyDescent="0.25">
      <c r="B12" s="21" t="s">
        <v>1431</v>
      </c>
      <c r="C12" s="16">
        <v>0.1</v>
      </c>
      <c r="D12" s="21">
        <v>9.5</v>
      </c>
      <c r="E12" s="16">
        <v>1.8</v>
      </c>
      <c r="F12" s="21">
        <v>0.1</v>
      </c>
      <c r="G12" s="16">
        <v>2.2000000000000002</v>
      </c>
      <c r="H12" s="21">
        <v>0.4</v>
      </c>
      <c r="I12" s="16">
        <v>0</v>
      </c>
      <c r="J12" s="21">
        <v>1.1000000000000001</v>
      </c>
      <c r="K12" s="16">
        <v>0.3</v>
      </c>
      <c r="L12" s="21">
        <v>0.1</v>
      </c>
      <c r="M12" s="16">
        <v>0.3</v>
      </c>
      <c r="N12" s="21">
        <v>0.3</v>
      </c>
      <c r="O12" s="16">
        <v>0.1</v>
      </c>
      <c r="P12" s="21">
        <v>0.8</v>
      </c>
      <c r="Q12" s="16">
        <v>371.8</v>
      </c>
      <c r="R12" s="21">
        <v>221.08</v>
      </c>
      <c r="S12" s="16">
        <v>293.18</v>
      </c>
      <c r="T12" s="21">
        <v>262.99</v>
      </c>
      <c r="U12" s="16">
        <v>8.92</v>
      </c>
      <c r="V12" s="21">
        <v>8.44</v>
      </c>
      <c r="W12" s="16">
        <v>8.8000000000000007</v>
      </c>
      <c r="X12" s="8">
        <v>3.55</v>
      </c>
      <c r="Y12" s="21">
        <v>3.6</v>
      </c>
      <c r="Z12" s="7">
        <v>3.64</v>
      </c>
    </row>
    <row r="13" spans="2:26" x14ac:dyDescent="0.25">
      <c r="B13" s="21" t="s">
        <v>1432</v>
      </c>
      <c r="C13" s="16">
        <v>0.2</v>
      </c>
      <c r="D13" s="21">
        <v>9.6999999999999993</v>
      </c>
      <c r="E13" s="16">
        <v>1.7</v>
      </c>
      <c r="F13" s="21">
        <v>0.1</v>
      </c>
      <c r="G13" s="16">
        <v>1.9</v>
      </c>
      <c r="H13" s="21">
        <v>0.3</v>
      </c>
      <c r="I13" s="16">
        <v>0.1</v>
      </c>
      <c r="J13" s="21">
        <v>1</v>
      </c>
      <c r="K13" s="16">
        <v>0.2</v>
      </c>
      <c r="L13" s="21">
        <v>0</v>
      </c>
      <c r="M13" s="16">
        <v>0.3</v>
      </c>
      <c r="N13" s="21">
        <v>0.2</v>
      </c>
      <c r="O13" s="16">
        <v>0.2</v>
      </c>
      <c r="P13" s="21">
        <v>0.3</v>
      </c>
      <c r="Q13" s="16">
        <v>449.54</v>
      </c>
      <c r="R13" s="21">
        <v>248.61</v>
      </c>
      <c r="S13" s="16">
        <v>295.89999999999998</v>
      </c>
      <c r="T13" s="21">
        <v>262.63</v>
      </c>
      <c r="U13" s="16">
        <v>8.48</v>
      </c>
      <c r="V13" s="21">
        <v>7.88</v>
      </c>
      <c r="W13" s="16">
        <v>8.14</v>
      </c>
      <c r="X13" s="8">
        <v>3.54</v>
      </c>
      <c r="Y13" s="21">
        <v>3.66</v>
      </c>
      <c r="Z13" s="7">
        <v>3.73</v>
      </c>
    </row>
    <row r="14" spans="2:26" x14ac:dyDescent="0.25">
      <c r="B14" s="21" t="s">
        <v>35</v>
      </c>
      <c r="C14" s="16">
        <v>0.2</v>
      </c>
      <c r="D14" s="21">
        <v>9.5</v>
      </c>
      <c r="E14" s="16">
        <v>1.7</v>
      </c>
      <c r="F14" s="21">
        <v>0</v>
      </c>
      <c r="G14" s="16">
        <v>2</v>
      </c>
      <c r="H14" s="21">
        <v>0.2</v>
      </c>
      <c r="I14" s="16">
        <v>0.1</v>
      </c>
      <c r="J14" s="21">
        <v>1</v>
      </c>
      <c r="K14" s="16">
        <v>0.4</v>
      </c>
      <c r="L14" s="21">
        <v>0.1</v>
      </c>
      <c r="M14" s="16">
        <v>0.2</v>
      </c>
      <c r="N14" s="21">
        <v>0.3</v>
      </c>
      <c r="O14" s="16">
        <v>0.1</v>
      </c>
      <c r="P14" s="21">
        <v>1.1000000000000001</v>
      </c>
      <c r="Q14" s="16">
        <v>391.28</v>
      </c>
      <c r="R14" s="21">
        <v>239.52</v>
      </c>
      <c r="S14" s="16">
        <v>307.77999999999997</v>
      </c>
      <c r="T14" s="21">
        <v>262.54000000000002</v>
      </c>
      <c r="U14" s="16">
        <v>9.3000000000000007</v>
      </c>
      <c r="V14" s="21">
        <v>8.85</v>
      </c>
      <c r="W14" s="16">
        <v>9.14</v>
      </c>
      <c r="X14" s="8">
        <v>3.65</v>
      </c>
      <c r="Y14" s="21">
        <v>3.7</v>
      </c>
      <c r="Z14" s="7">
        <v>4.04</v>
      </c>
    </row>
    <row r="15" spans="2:26" x14ac:dyDescent="0.25">
      <c r="B15" s="21" t="s">
        <v>1433</v>
      </c>
      <c r="C15" s="16">
        <v>0.2</v>
      </c>
      <c r="D15" s="21">
        <v>8</v>
      </c>
      <c r="E15" s="16">
        <v>1.1000000000000001</v>
      </c>
      <c r="F15" s="21">
        <v>0</v>
      </c>
      <c r="G15" s="16">
        <v>1.4</v>
      </c>
      <c r="H15" s="21">
        <v>0</v>
      </c>
      <c r="I15" s="16">
        <v>0.1</v>
      </c>
      <c r="J15" s="21">
        <v>0.8</v>
      </c>
      <c r="K15" s="16">
        <v>0.2</v>
      </c>
      <c r="L15" s="21">
        <v>0.1</v>
      </c>
      <c r="M15" s="16">
        <v>0.3</v>
      </c>
      <c r="N15" s="21">
        <v>0.2</v>
      </c>
      <c r="O15" s="16">
        <v>0.2</v>
      </c>
      <c r="P15" s="21">
        <v>0.6</v>
      </c>
      <c r="Q15" s="16">
        <v>372.48</v>
      </c>
      <c r="R15" s="21">
        <v>220.76</v>
      </c>
      <c r="S15" s="16">
        <v>294.51</v>
      </c>
      <c r="T15" s="21">
        <v>263.02</v>
      </c>
      <c r="U15" s="16">
        <v>10.85</v>
      </c>
      <c r="V15" s="21">
        <v>10.5</v>
      </c>
      <c r="W15" s="16">
        <v>10.86</v>
      </c>
      <c r="X15" s="8">
        <v>3.71</v>
      </c>
      <c r="Y15" s="21">
        <v>3.69</v>
      </c>
      <c r="Z15" s="7">
        <v>4.04</v>
      </c>
    </row>
    <row r="16" spans="2:26" x14ac:dyDescent="0.25">
      <c r="B16" s="21" t="s">
        <v>1434</v>
      </c>
      <c r="C16" s="16">
        <v>0.3</v>
      </c>
      <c r="D16" s="21">
        <v>13.2</v>
      </c>
      <c r="E16" s="16">
        <v>4.8</v>
      </c>
      <c r="F16" s="21">
        <v>0.2</v>
      </c>
      <c r="G16" s="16">
        <v>2.2000000000000002</v>
      </c>
      <c r="H16" s="21">
        <v>1</v>
      </c>
      <c r="I16" s="16">
        <v>0.2</v>
      </c>
      <c r="J16" s="21">
        <v>0.9</v>
      </c>
      <c r="K16" s="16">
        <v>0.3</v>
      </c>
      <c r="L16" s="21">
        <v>0.1</v>
      </c>
      <c r="M16" s="16">
        <v>0.4</v>
      </c>
      <c r="N16" s="21">
        <v>0.2</v>
      </c>
      <c r="O16" s="16">
        <v>0</v>
      </c>
      <c r="P16" s="21">
        <v>0.3</v>
      </c>
      <c r="Q16" s="16">
        <v>430.58</v>
      </c>
      <c r="R16" s="21">
        <v>252.53</v>
      </c>
      <c r="S16" s="16">
        <v>338.68</v>
      </c>
      <c r="T16" s="21">
        <v>261.95999999999998</v>
      </c>
      <c r="U16" s="16">
        <v>14.26</v>
      </c>
      <c r="V16" s="21">
        <v>14.01</v>
      </c>
      <c r="W16" s="16">
        <v>14.55</v>
      </c>
      <c r="X16" s="8">
        <v>4.3600000000000003</v>
      </c>
      <c r="Y16" s="21">
        <v>4.47</v>
      </c>
      <c r="Z16" s="7">
        <v>4.3899999999999997</v>
      </c>
    </row>
    <row r="17" spans="2:26" x14ac:dyDescent="0.25">
      <c r="B17" s="21" t="s">
        <v>36</v>
      </c>
      <c r="C17" s="16">
        <v>0.1</v>
      </c>
      <c r="D17" s="21">
        <v>9.3000000000000007</v>
      </c>
      <c r="E17" s="16">
        <v>3.2</v>
      </c>
      <c r="F17" s="21">
        <v>0.1</v>
      </c>
      <c r="G17" s="16">
        <v>2.2999999999999998</v>
      </c>
      <c r="H17" s="21">
        <v>0.4</v>
      </c>
      <c r="I17" s="16">
        <v>0.2</v>
      </c>
      <c r="J17" s="21">
        <v>0.7</v>
      </c>
      <c r="K17" s="16">
        <v>0.1</v>
      </c>
      <c r="L17" s="21">
        <v>0.1</v>
      </c>
      <c r="M17" s="16">
        <v>0.5</v>
      </c>
      <c r="N17" s="21">
        <v>0.1</v>
      </c>
      <c r="O17" s="16">
        <v>0.1</v>
      </c>
      <c r="P17" s="21">
        <v>0.3</v>
      </c>
      <c r="Q17" s="16">
        <v>589.78</v>
      </c>
      <c r="R17" s="21">
        <v>375.83</v>
      </c>
      <c r="S17" s="16">
        <v>460.48</v>
      </c>
      <c r="T17" s="21">
        <v>260.11</v>
      </c>
      <c r="U17" s="16">
        <v>10.79</v>
      </c>
      <c r="V17" s="21">
        <v>10.3</v>
      </c>
      <c r="W17" s="16">
        <v>10.41</v>
      </c>
      <c r="X17" s="8">
        <v>3.71</v>
      </c>
      <c r="Y17" s="21">
        <v>3.69</v>
      </c>
      <c r="Z17" s="7">
        <v>3.73</v>
      </c>
    </row>
    <row r="18" spans="2:26" x14ac:dyDescent="0.25">
      <c r="B18" s="21" t="s">
        <v>1435</v>
      </c>
      <c r="C18" s="16">
        <v>0</v>
      </c>
      <c r="D18" s="21">
        <v>6.2</v>
      </c>
      <c r="E18" s="16">
        <v>3.2</v>
      </c>
      <c r="F18" s="21">
        <v>0.1</v>
      </c>
      <c r="G18" s="16">
        <v>1.8</v>
      </c>
      <c r="H18" s="21">
        <v>0.8</v>
      </c>
      <c r="I18" s="16">
        <v>0.1</v>
      </c>
      <c r="J18" s="21">
        <v>0.8</v>
      </c>
      <c r="K18" s="16">
        <v>0.4</v>
      </c>
      <c r="L18" s="21">
        <v>0.1</v>
      </c>
      <c r="M18" s="16">
        <v>0.6</v>
      </c>
      <c r="N18" s="21">
        <v>0.1</v>
      </c>
      <c r="O18" s="16">
        <v>0.2</v>
      </c>
      <c r="P18" s="21">
        <v>0.7</v>
      </c>
      <c r="Q18" s="16">
        <v>468.76</v>
      </c>
      <c r="R18" s="21">
        <v>319.56</v>
      </c>
      <c r="S18" s="16">
        <v>372.83</v>
      </c>
      <c r="T18" s="21">
        <v>262.3</v>
      </c>
      <c r="U18" s="16">
        <v>8.41</v>
      </c>
      <c r="V18" s="21">
        <v>8.5399999999999991</v>
      </c>
      <c r="W18" s="16">
        <v>8.5500000000000007</v>
      </c>
      <c r="X18" s="8">
        <v>3</v>
      </c>
      <c r="Y18" s="21">
        <v>3.03</v>
      </c>
      <c r="Z18" s="7">
        <v>3.14</v>
      </c>
    </row>
    <row r="19" spans="2:26" x14ac:dyDescent="0.25">
      <c r="B19" s="21" t="s">
        <v>1436</v>
      </c>
      <c r="C19" s="16">
        <v>0.1</v>
      </c>
      <c r="D19" s="21">
        <v>5.6</v>
      </c>
      <c r="E19" s="16">
        <v>1.9</v>
      </c>
      <c r="F19" s="21">
        <v>0.1</v>
      </c>
      <c r="G19" s="16">
        <v>1.2</v>
      </c>
      <c r="H19" s="21">
        <v>0.6</v>
      </c>
      <c r="I19" s="16">
        <v>0.1</v>
      </c>
      <c r="J19" s="21">
        <v>0.7</v>
      </c>
      <c r="K19" s="16">
        <v>0.3</v>
      </c>
      <c r="L19" s="21">
        <v>0.1</v>
      </c>
      <c r="M19" s="16">
        <v>0.5</v>
      </c>
      <c r="N19" s="21">
        <v>0</v>
      </c>
      <c r="O19" s="16">
        <v>0.3</v>
      </c>
      <c r="P19" s="21">
        <v>0.8</v>
      </c>
      <c r="Q19" s="16">
        <v>386.88</v>
      </c>
      <c r="R19" s="21">
        <v>250.17</v>
      </c>
      <c r="S19" s="16">
        <v>307.08</v>
      </c>
      <c r="T19" s="21">
        <v>263.04000000000002</v>
      </c>
      <c r="U19" s="16">
        <v>7.19</v>
      </c>
      <c r="V19" s="21">
        <v>6.85</v>
      </c>
      <c r="W19" s="16">
        <v>7.24</v>
      </c>
      <c r="X19" s="8">
        <v>2.86</v>
      </c>
      <c r="Y19" s="21">
        <v>2.95</v>
      </c>
      <c r="Z19" s="7">
        <v>3.07</v>
      </c>
    </row>
    <row r="20" spans="2:26" x14ac:dyDescent="0.25">
      <c r="B20" s="21" t="s">
        <v>37</v>
      </c>
      <c r="C20" s="16">
        <v>0.2</v>
      </c>
      <c r="D20" s="21">
        <v>7.7</v>
      </c>
      <c r="E20" s="16">
        <v>2.2000000000000002</v>
      </c>
      <c r="F20" s="21">
        <v>0.1</v>
      </c>
      <c r="G20" s="16">
        <v>1.7</v>
      </c>
      <c r="H20" s="21">
        <v>0.7</v>
      </c>
      <c r="I20" s="16">
        <v>0.1</v>
      </c>
      <c r="J20" s="21">
        <v>0.9</v>
      </c>
      <c r="K20" s="16">
        <v>0.3</v>
      </c>
      <c r="L20" s="21">
        <v>0.1</v>
      </c>
      <c r="M20" s="16">
        <v>0.4</v>
      </c>
      <c r="N20" s="21">
        <v>0</v>
      </c>
      <c r="O20" s="16">
        <v>0.1</v>
      </c>
      <c r="P20" s="21">
        <v>0.3</v>
      </c>
      <c r="Q20" s="16">
        <v>365.6</v>
      </c>
      <c r="R20" s="21">
        <v>225.7</v>
      </c>
      <c r="S20" s="16">
        <v>287.82</v>
      </c>
      <c r="T20" s="21">
        <v>262.87</v>
      </c>
      <c r="U20" s="16">
        <v>8.39</v>
      </c>
      <c r="V20" s="21">
        <v>8.1300000000000008</v>
      </c>
      <c r="W20" s="16">
        <v>8.31</v>
      </c>
      <c r="X20" s="8">
        <v>3</v>
      </c>
      <c r="Y20" s="21">
        <v>2.88</v>
      </c>
      <c r="Z20" s="7">
        <v>2.89</v>
      </c>
    </row>
    <row r="21" spans="2:26" x14ac:dyDescent="0.25">
      <c r="B21" s="21" t="s">
        <v>1437</v>
      </c>
      <c r="C21" s="16">
        <v>0.1</v>
      </c>
      <c r="D21" s="21">
        <v>7.7</v>
      </c>
      <c r="E21" s="16">
        <v>2.1</v>
      </c>
      <c r="F21" s="21">
        <v>0.2</v>
      </c>
      <c r="G21" s="16">
        <v>1.6</v>
      </c>
      <c r="H21" s="21">
        <v>0.6</v>
      </c>
      <c r="I21" s="16">
        <v>0.1</v>
      </c>
      <c r="J21" s="21">
        <v>0.9</v>
      </c>
      <c r="K21" s="16">
        <v>0.4</v>
      </c>
      <c r="L21" s="21">
        <v>0.2</v>
      </c>
      <c r="M21" s="16">
        <v>0.5</v>
      </c>
      <c r="N21" s="21">
        <v>0</v>
      </c>
      <c r="O21" s="16">
        <v>0.1</v>
      </c>
      <c r="P21" s="21">
        <v>0.8</v>
      </c>
      <c r="Q21" s="16">
        <v>354.84</v>
      </c>
      <c r="R21" s="21">
        <v>216.15</v>
      </c>
      <c r="S21" s="16">
        <v>279.77999999999997</v>
      </c>
      <c r="T21" s="21">
        <v>263.14</v>
      </c>
      <c r="U21" s="16">
        <v>8.3000000000000007</v>
      </c>
      <c r="V21" s="21">
        <v>7.66</v>
      </c>
      <c r="W21" s="16">
        <v>7.98</v>
      </c>
      <c r="X21" s="8">
        <v>2.89</v>
      </c>
      <c r="Y21" s="21">
        <v>2.9</v>
      </c>
      <c r="Z21" s="7">
        <v>2.96</v>
      </c>
    </row>
    <row r="22" spans="2:26" x14ac:dyDescent="0.25">
      <c r="B22" s="21" t="s">
        <v>1438</v>
      </c>
      <c r="C22" s="16">
        <v>0</v>
      </c>
      <c r="D22" s="21">
        <v>7.3</v>
      </c>
      <c r="E22" s="16">
        <v>2.2000000000000002</v>
      </c>
      <c r="F22" s="21">
        <v>0.1</v>
      </c>
      <c r="G22" s="16">
        <v>1.6</v>
      </c>
      <c r="H22" s="21">
        <v>0.6</v>
      </c>
      <c r="I22" s="16">
        <v>0.1</v>
      </c>
      <c r="J22" s="21">
        <v>0.9</v>
      </c>
      <c r="K22" s="16">
        <v>0.2</v>
      </c>
      <c r="L22" s="21">
        <v>0.1</v>
      </c>
      <c r="M22" s="16">
        <v>0.5</v>
      </c>
      <c r="N22" s="21">
        <v>0.1</v>
      </c>
      <c r="O22" s="16">
        <v>0.1</v>
      </c>
      <c r="P22" s="21">
        <v>0.5</v>
      </c>
      <c r="Q22" s="16">
        <v>338.8</v>
      </c>
      <c r="R22" s="21">
        <v>203.74</v>
      </c>
      <c r="S22" s="16">
        <v>282.14999999999998</v>
      </c>
      <c r="T22" s="21">
        <v>263.55</v>
      </c>
      <c r="U22" s="16">
        <v>8.9</v>
      </c>
      <c r="V22" s="21">
        <v>8.2899999999999991</v>
      </c>
      <c r="W22" s="16">
        <v>8.98</v>
      </c>
      <c r="X22" s="8">
        <v>2.84</v>
      </c>
      <c r="Y22" s="21">
        <v>2.92</v>
      </c>
      <c r="Z22" s="7">
        <v>3.12</v>
      </c>
    </row>
    <row r="23" spans="2:26" x14ac:dyDescent="0.25">
      <c r="B23" s="21" t="s">
        <v>38</v>
      </c>
      <c r="C23" s="16">
        <v>0.3</v>
      </c>
      <c r="D23" s="21">
        <v>7.6</v>
      </c>
      <c r="E23" s="16">
        <v>2.2000000000000002</v>
      </c>
      <c r="F23" s="21">
        <v>0.1</v>
      </c>
      <c r="G23" s="16">
        <v>1.7</v>
      </c>
      <c r="H23" s="21">
        <v>0.6</v>
      </c>
      <c r="I23" s="16">
        <v>0.1</v>
      </c>
      <c r="J23" s="21">
        <v>0.8</v>
      </c>
      <c r="K23" s="16">
        <v>0.3</v>
      </c>
      <c r="L23" s="21">
        <v>0.1</v>
      </c>
      <c r="M23" s="16">
        <v>0.4</v>
      </c>
      <c r="N23" s="21">
        <v>0.1</v>
      </c>
      <c r="O23" s="16">
        <v>0.1</v>
      </c>
      <c r="P23" s="21">
        <v>0.3</v>
      </c>
      <c r="Q23" s="16">
        <v>354.22</v>
      </c>
      <c r="R23" s="21">
        <v>223.48</v>
      </c>
      <c r="S23" s="16">
        <v>279.31</v>
      </c>
      <c r="T23" s="21">
        <v>263.39999999999998</v>
      </c>
      <c r="U23" s="16">
        <v>8.66</v>
      </c>
      <c r="V23" s="21">
        <v>8.32</v>
      </c>
      <c r="W23" s="16">
        <v>8.7799999999999994</v>
      </c>
      <c r="X23" s="8">
        <v>2.81</v>
      </c>
      <c r="Y23" s="21">
        <v>3.13</v>
      </c>
      <c r="Z23" s="7">
        <v>3.01</v>
      </c>
    </row>
    <row r="24" spans="2:26" x14ac:dyDescent="0.25">
      <c r="B24" s="21" t="s">
        <v>1439</v>
      </c>
      <c r="C24" s="16">
        <v>0.1</v>
      </c>
      <c r="D24" s="21">
        <v>8</v>
      </c>
      <c r="E24" s="16">
        <v>2.7</v>
      </c>
      <c r="F24" s="21">
        <v>0.1</v>
      </c>
      <c r="G24" s="16">
        <v>1.7</v>
      </c>
      <c r="H24" s="21">
        <v>0.7</v>
      </c>
      <c r="I24" s="16">
        <v>0</v>
      </c>
      <c r="J24" s="21">
        <v>0.9</v>
      </c>
      <c r="K24" s="16">
        <v>0.3</v>
      </c>
      <c r="L24" s="21">
        <v>0</v>
      </c>
      <c r="M24" s="16">
        <v>0.4</v>
      </c>
      <c r="N24" s="21">
        <v>0</v>
      </c>
      <c r="O24" s="16">
        <v>0</v>
      </c>
      <c r="P24" s="21">
        <v>0.7</v>
      </c>
      <c r="Q24" s="16">
        <v>333.04</v>
      </c>
      <c r="R24" s="21">
        <v>208.97</v>
      </c>
      <c r="S24" s="16">
        <v>264.48</v>
      </c>
      <c r="T24" s="21">
        <v>263.76</v>
      </c>
      <c r="U24" s="16">
        <v>9.25</v>
      </c>
      <c r="V24" s="21">
        <v>8.8000000000000007</v>
      </c>
      <c r="W24" s="16">
        <v>9.8699999999999992</v>
      </c>
      <c r="X24" s="8">
        <v>3.03</v>
      </c>
      <c r="Y24" s="21">
        <v>2.94</v>
      </c>
      <c r="Z24" s="7">
        <v>2.94</v>
      </c>
    </row>
    <row r="25" spans="2:26" x14ac:dyDescent="0.25">
      <c r="B25" s="21" t="s">
        <v>1440</v>
      </c>
      <c r="C25" s="16">
        <v>0.2</v>
      </c>
      <c r="D25" s="21">
        <v>9.1</v>
      </c>
      <c r="E25" s="16">
        <v>3.1</v>
      </c>
      <c r="F25" s="21">
        <v>0.1</v>
      </c>
      <c r="G25" s="16">
        <v>1.8</v>
      </c>
      <c r="H25" s="21">
        <v>0.6</v>
      </c>
      <c r="I25" s="16">
        <v>0.1</v>
      </c>
      <c r="J25" s="21">
        <v>1</v>
      </c>
      <c r="K25" s="16">
        <v>0.4</v>
      </c>
      <c r="L25" s="21">
        <v>0</v>
      </c>
      <c r="M25" s="16">
        <v>0.6</v>
      </c>
      <c r="N25" s="21">
        <v>0.1</v>
      </c>
      <c r="O25" s="16">
        <v>0.1</v>
      </c>
      <c r="P25" s="21">
        <v>1.2</v>
      </c>
      <c r="Q25" s="16">
        <v>304.94</v>
      </c>
      <c r="R25" s="21">
        <v>182.2</v>
      </c>
      <c r="S25" s="16">
        <v>241.49</v>
      </c>
      <c r="T25" s="21">
        <v>263.97000000000003</v>
      </c>
      <c r="U25" s="16">
        <v>10.7</v>
      </c>
      <c r="V25" s="21">
        <v>9.91</v>
      </c>
      <c r="W25" s="16">
        <v>10.63</v>
      </c>
      <c r="X25" s="8">
        <v>2.83</v>
      </c>
      <c r="Y25" s="21">
        <v>3.09</v>
      </c>
      <c r="Z25" s="7">
        <v>3.01</v>
      </c>
    </row>
    <row r="26" spans="2:26" x14ac:dyDescent="0.25">
      <c r="B26" s="21" t="s">
        <v>39</v>
      </c>
      <c r="C26" s="16">
        <v>0.3</v>
      </c>
      <c r="D26" s="21">
        <v>9.1</v>
      </c>
      <c r="E26" s="16">
        <v>2.9</v>
      </c>
      <c r="F26" s="21">
        <v>0</v>
      </c>
      <c r="G26" s="16">
        <v>2.1</v>
      </c>
      <c r="H26" s="21">
        <v>0.5</v>
      </c>
      <c r="I26" s="16">
        <v>0.1</v>
      </c>
      <c r="J26" s="21">
        <v>1.1000000000000001</v>
      </c>
      <c r="K26" s="16">
        <v>0.3</v>
      </c>
      <c r="L26" s="21">
        <v>0.1</v>
      </c>
      <c r="M26" s="16">
        <v>0.5</v>
      </c>
      <c r="N26" s="21">
        <v>0.1</v>
      </c>
      <c r="O26" s="16">
        <v>0.2</v>
      </c>
      <c r="P26" s="21">
        <v>0.7</v>
      </c>
      <c r="Q26" s="16">
        <v>323.83999999999997</v>
      </c>
      <c r="R26" s="21">
        <v>192.79</v>
      </c>
      <c r="S26" s="16">
        <v>252.98</v>
      </c>
      <c r="T26" s="21">
        <v>263.58999999999997</v>
      </c>
      <c r="U26" s="16">
        <v>10.46</v>
      </c>
      <c r="V26" s="21">
        <v>9.76</v>
      </c>
      <c r="W26" s="16">
        <v>9.93</v>
      </c>
      <c r="X26" s="8">
        <v>2.93</v>
      </c>
      <c r="Y26" s="21">
        <v>2.99</v>
      </c>
      <c r="Z26" s="7">
        <v>2.96</v>
      </c>
    </row>
    <row r="27" spans="2:26" x14ac:dyDescent="0.25">
      <c r="B27" s="21" t="s">
        <v>1441</v>
      </c>
      <c r="C27" s="16">
        <v>0.2</v>
      </c>
      <c r="D27" s="21">
        <v>9.1</v>
      </c>
      <c r="E27" s="16">
        <v>3</v>
      </c>
      <c r="F27" s="21">
        <v>0.1</v>
      </c>
      <c r="G27" s="16">
        <v>2.1</v>
      </c>
      <c r="H27" s="21">
        <v>0.6</v>
      </c>
      <c r="I27" s="16">
        <v>0.1</v>
      </c>
      <c r="J27" s="21">
        <v>1.1000000000000001</v>
      </c>
      <c r="K27" s="16">
        <v>0.2</v>
      </c>
      <c r="L27" s="21">
        <v>0.2</v>
      </c>
      <c r="M27" s="16">
        <v>0.9</v>
      </c>
      <c r="N27" s="21">
        <v>0.2</v>
      </c>
      <c r="O27" s="16">
        <v>0.2</v>
      </c>
      <c r="P27" s="21">
        <v>1.1000000000000001</v>
      </c>
      <c r="Q27" s="16">
        <v>307.5</v>
      </c>
      <c r="R27" s="21">
        <v>185.24</v>
      </c>
      <c r="S27" s="16">
        <v>243.54</v>
      </c>
      <c r="T27" s="21">
        <v>263.64</v>
      </c>
      <c r="U27" s="16">
        <v>10.47</v>
      </c>
      <c r="V27" s="21">
        <v>9.92</v>
      </c>
      <c r="W27" s="16">
        <v>10.33</v>
      </c>
      <c r="X27" s="8">
        <v>2.92</v>
      </c>
      <c r="Y27" s="21">
        <v>3.02</v>
      </c>
      <c r="Z27" s="7">
        <v>3.01</v>
      </c>
    </row>
    <row r="28" spans="2:26" x14ac:dyDescent="0.25">
      <c r="B28" s="21" t="s">
        <v>1442</v>
      </c>
      <c r="C28" s="16">
        <v>0.1</v>
      </c>
      <c r="D28" s="21">
        <v>9</v>
      </c>
      <c r="E28" s="16">
        <v>3.2</v>
      </c>
      <c r="F28" s="21">
        <v>0.1</v>
      </c>
      <c r="G28" s="16">
        <v>1.9</v>
      </c>
      <c r="H28" s="21">
        <v>0.7</v>
      </c>
      <c r="I28" s="16">
        <v>0.1</v>
      </c>
      <c r="J28" s="21">
        <v>0.9</v>
      </c>
      <c r="K28" s="16">
        <v>0.5</v>
      </c>
      <c r="L28" s="21">
        <v>0</v>
      </c>
      <c r="M28" s="16">
        <v>0.4</v>
      </c>
      <c r="N28" s="21">
        <v>0.1</v>
      </c>
      <c r="O28" s="16">
        <v>0.1</v>
      </c>
      <c r="P28" s="21">
        <v>0.7</v>
      </c>
      <c r="Q28" s="16">
        <v>336.72</v>
      </c>
      <c r="R28" s="21">
        <v>212.25</v>
      </c>
      <c r="S28" s="16">
        <v>250.68</v>
      </c>
      <c r="T28" s="21">
        <v>263.54000000000002</v>
      </c>
      <c r="U28" s="16">
        <v>9.8699999999999992</v>
      </c>
      <c r="V28" s="21">
        <v>9.07</v>
      </c>
      <c r="W28" s="16">
        <v>9.74</v>
      </c>
      <c r="X28" s="8">
        <v>2.74</v>
      </c>
      <c r="Y28" s="21">
        <v>2.98</v>
      </c>
      <c r="Z28" s="7">
        <v>2.96</v>
      </c>
    </row>
    <row r="29" spans="2:26" x14ac:dyDescent="0.25">
      <c r="B29" s="21" t="s">
        <v>40</v>
      </c>
      <c r="C29" s="16">
        <v>0.2</v>
      </c>
      <c r="D29" s="21">
        <v>7.6</v>
      </c>
      <c r="E29" s="16">
        <v>2.6</v>
      </c>
      <c r="F29" s="21">
        <v>0.1</v>
      </c>
      <c r="G29" s="16">
        <v>1.7</v>
      </c>
      <c r="H29" s="21">
        <v>0.5</v>
      </c>
      <c r="I29" s="16">
        <v>0.1</v>
      </c>
      <c r="J29" s="21">
        <v>0.9</v>
      </c>
      <c r="K29" s="16">
        <v>0.4</v>
      </c>
      <c r="L29" s="21">
        <v>0</v>
      </c>
      <c r="M29" s="16">
        <v>0.6</v>
      </c>
      <c r="N29" s="21">
        <v>0.1</v>
      </c>
      <c r="O29" s="16">
        <v>0.2</v>
      </c>
      <c r="P29" s="21">
        <v>0.4</v>
      </c>
      <c r="Q29" s="16">
        <v>324.44</v>
      </c>
      <c r="R29" s="21">
        <v>199.09</v>
      </c>
      <c r="S29" s="16">
        <v>256.43</v>
      </c>
      <c r="T29" s="21">
        <v>263.85000000000002</v>
      </c>
      <c r="U29" s="16">
        <v>9.6300000000000008</v>
      </c>
      <c r="V29" s="21">
        <v>9.52</v>
      </c>
      <c r="W29" s="16">
        <v>10.16</v>
      </c>
      <c r="X29" s="8">
        <v>2.9</v>
      </c>
      <c r="Y29" s="21">
        <v>2.98</v>
      </c>
      <c r="Z29" s="7">
        <v>3.06</v>
      </c>
    </row>
    <row r="30" spans="2:26" x14ac:dyDescent="0.25">
      <c r="B30" s="21" t="s">
        <v>1443</v>
      </c>
      <c r="C30" s="16">
        <v>0.1</v>
      </c>
      <c r="D30" s="21">
        <v>8.6999999999999993</v>
      </c>
      <c r="E30" s="16">
        <v>3</v>
      </c>
      <c r="F30" s="21">
        <v>0</v>
      </c>
      <c r="G30" s="16">
        <v>1.9</v>
      </c>
      <c r="H30" s="21">
        <v>0.5</v>
      </c>
      <c r="I30" s="16">
        <v>0</v>
      </c>
      <c r="J30" s="21">
        <v>1</v>
      </c>
      <c r="K30" s="16">
        <v>0.1</v>
      </c>
      <c r="L30" s="21">
        <v>0.1</v>
      </c>
      <c r="M30" s="16">
        <v>0.9</v>
      </c>
      <c r="N30" s="21">
        <v>0.1</v>
      </c>
      <c r="O30" s="16">
        <v>0.1</v>
      </c>
      <c r="P30" s="21">
        <v>0.9</v>
      </c>
      <c r="Q30" s="16">
        <v>337.52</v>
      </c>
      <c r="R30" s="21">
        <v>212.37</v>
      </c>
      <c r="S30" s="16">
        <v>265.05</v>
      </c>
      <c r="T30" s="21">
        <v>263.62</v>
      </c>
      <c r="U30" s="16">
        <v>9.07</v>
      </c>
      <c r="V30" s="21">
        <v>9</v>
      </c>
      <c r="W30" s="16">
        <v>9.6</v>
      </c>
      <c r="X30" s="8">
        <v>2.86</v>
      </c>
      <c r="Y30" s="21">
        <v>3.14</v>
      </c>
      <c r="Z30" s="7">
        <v>3.02</v>
      </c>
    </row>
    <row r="31" spans="2:26" x14ac:dyDescent="0.25">
      <c r="B31" s="21" t="s">
        <v>1444</v>
      </c>
      <c r="C31" s="16">
        <v>0.1</v>
      </c>
      <c r="D31" s="21">
        <v>9.1</v>
      </c>
      <c r="E31" s="16">
        <v>2.9</v>
      </c>
      <c r="F31" s="21">
        <v>0.2</v>
      </c>
      <c r="G31" s="16">
        <v>2</v>
      </c>
      <c r="H31" s="21">
        <v>0.6</v>
      </c>
      <c r="I31" s="16">
        <v>0.1</v>
      </c>
      <c r="J31" s="21">
        <v>1</v>
      </c>
      <c r="K31" s="16">
        <v>0.3</v>
      </c>
      <c r="L31" s="21">
        <v>0.1</v>
      </c>
      <c r="M31" s="16">
        <v>0.7</v>
      </c>
      <c r="N31" s="21">
        <v>0.1</v>
      </c>
      <c r="O31" s="16">
        <v>0.1</v>
      </c>
      <c r="P31" s="21">
        <v>0.5</v>
      </c>
      <c r="Q31" s="16">
        <v>322.8</v>
      </c>
      <c r="R31" s="21">
        <v>202.99</v>
      </c>
      <c r="S31" s="16">
        <v>258.55</v>
      </c>
      <c r="T31" s="21">
        <v>264.17</v>
      </c>
      <c r="U31" s="16">
        <v>9.6300000000000008</v>
      </c>
      <c r="V31" s="21">
        <v>9.3000000000000007</v>
      </c>
      <c r="W31" s="16">
        <v>9.93</v>
      </c>
      <c r="X31" s="8">
        <v>2.75</v>
      </c>
      <c r="Y31" s="21">
        <v>3.03</v>
      </c>
      <c r="Z31" s="7">
        <v>2.95</v>
      </c>
    </row>
    <row r="32" spans="2:26" x14ac:dyDescent="0.25">
      <c r="B32" s="21" t="s">
        <v>41</v>
      </c>
      <c r="C32" s="16">
        <v>0.1</v>
      </c>
      <c r="D32" s="21">
        <v>7.9</v>
      </c>
      <c r="E32" s="16">
        <v>2.5</v>
      </c>
      <c r="F32" s="21">
        <v>0.1</v>
      </c>
      <c r="G32" s="16">
        <v>1</v>
      </c>
      <c r="H32" s="21">
        <v>1</v>
      </c>
      <c r="I32" s="16">
        <v>0</v>
      </c>
      <c r="J32" s="21">
        <v>0.9</v>
      </c>
      <c r="K32" s="16">
        <v>0.5</v>
      </c>
      <c r="L32" s="21">
        <v>0.1</v>
      </c>
      <c r="M32" s="16">
        <v>0.2</v>
      </c>
      <c r="N32" s="21">
        <v>0.3</v>
      </c>
      <c r="O32" s="16">
        <v>0.1</v>
      </c>
      <c r="P32" s="21">
        <v>0.5</v>
      </c>
      <c r="Q32" s="16">
        <v>302.48</v>
      </c>
      <c r="R32" s="21">
        <v>185.55</v>
      </c>
      <c r="S32" s="16">
        <v>239.33</v>
      </c>
      <c r="T32" s="21">
        <v>263.99</v>
      </c>
      <c r="U32" s="16">
        <v>8.65</v>
      </c>
      <c r="V32" s="21">
        <v>7.93</v>
      </c>
      <c r="W32" s="16">
        <v>8.34</v>
      </c>
      <c r="X32" s="8">
        <v>3.14</v>
      </c>
      <c r="Y32" s="21">
        <v>3.2</v>
      </c>
      <c r="Z32" s="7">
        <v>3.3</v>
      </c>
    </row>
    <row r="33" spans="2:26" x14ac:dyDescent="0.25">
      <c r="B33" s="21" t="s">
        <v>1445</v>
      </c>
      <c r="C33" s="16">
        <v>0.1</v>
      </c>
      <c r="D33" s="21">
        <v>7.3</v>
      </c>
      <c r="E33" s="16">
        <v>2.2999999999999998</v>
      </c>
      <c r="F33" s="21">
        <v>0.1</v>
      </c>
      <c r="G33" s="16">
        <v>1.1000000000000001</v>
      </c>
      <c r="H33" s="21">
        <v>1</v>
      </c>
      <c r="I33" s="16">
        <v>0.1</v>
      </c>
      <c r="J33" s="21">
        <v>0.8</v>
      </c>
      <c r="K33" s="16">
        <v>0.6</v>
      </c>
      <c r="L33" s="21">
        <v>0</v>
      </c>
      <c r="M33" s="16">
        <v>0.2</v>
      </c>
      <c r="N33" s="21">
        <v>0.3</v>
      </c>
      <c r="O33" s="16">
        <v>0.1</v>
      </c>
      <c r="P33" s="21">
        <v>0.8</v>
      </c>
      <c r="Q33" s="16">
        <v>296.72000000000003</v>
      </c>
      <c r="R33" s="21">
        <v>181.73</v>
      </c>
      <c r="S33" s="16">
        <v>235.82</v>
      </c>
      <c r="T33" s="21">
        <v>264.85000000000002</v>
      </c>
      <c r="U33" s="16">
        <v>8.1999999999999993</v>
      </c>
      <c r="V33" s="21">
        <v>7.93</v>
      </c>
      <c r="W33" s="16">
        <v>8.44</v>
      </c>
      <c r="X33" s="8">
        <v>3.3</v>
      </c>
      <c r="Y33" s="21">
        <v>3.43</v>
      </c>
      <c r="Z33" s="7">
        <v>3.44</v>
      </c>
    </row>
    <row r="34" spans="2:26" x14ac:dyDescent="0.25">
      <c r="B34" s="21" t="s">
        <v>1446</v>
      </c>
      <c r="C34" s="16">
        <v>0</v>
      </c>
      <c r="D34" s="21">
        <v>7.2</v>
      </c>
      <c r="E34" s="16">
        <v>2.4</v>
      </c>
      <c r="F34" s="21">
        <v>0.1</v>
      </c>
      <c r="G34" s="16">
        <v>1</v>
      </c>
      <c r="H34" s="21">
        <v>1.1000000000000001</v>
      </c>
      <c r="I34" s="16">
        <v>0</v>
      </c>
      <c r="J34" s="21">
        <v>0.8</v>
      </c>
      <c r="K34" s="16">
        <v>0.2</v>
      </c>
      <c r="L34" s="21">
        <v>0.1</v>
      </c>
      <c r="M34" s="16">
        <v>0.6</v>
      </c>
      <c r="N34" s="21">
        <v>0.3</v>
      </c>
      <c r="O34" s="16">
        <v>0.1</v>
      </c>
      <c r="P34" s="21">
        <v>1</v>
      </c>
      <c r="Q34" s="16">
        <v>301.52</v>
      </c>
      <c r="R34" s="21">
        <v>186.05</v>
      </c>
      <c r="S34" s="16">
        <v>242.33</v>
      </c>
      <c r="T34" s="21">
        <v>264.88</v>
      </c>
      <c r="U34" s="16">
        <v>7.73</v>
      </c>
      <c r="V34" s="21">
        <v>7.6</v>
      </c>
      <c r="W34" s="16">
        <v>8.1300000000000008</v>
      </c>
      <c r="X34" s="8">
        <v>3.46</v>
      </c>
      <c r="Y34" s="21">
        <v>3.56</v>
      </c>
      <c r="Z34" s="7">
        <v>3.56</v>
      </c>
    </row>
    <row r="35" spans="2:26" x14ac:dyDescent="0.25">
      <c r="B35" s="21" t="s">
        <v>42</v>
      </c>
      <c r="C35" s="16">
        <v>0.1</v>
      </c>
      <c r="D35" s="21">
        <v>8.3000000000000007</v>
      </c>
      <c r="E35" s="16">
        <v>3</v>
      </c>
      <c r="F35" s="21">
        <v>0.1</v>
      </c>
      <c r="G35" s="16">
        <v>1.8</v>
      </c>
      <c r="H35" s="21">
        <v>0.5</v>
      </c>
      <c r="I35" s="16">
        <v>0.1</v>
      </c>
      <c r="J35" s="21">
        <v>0.9</v>
      </c>
      <c r="K35" s="16">
        <v>0.4</v>
      </c>
      <c r="L35" s="21">
        <v>0</v>
      </c>
      <c r="M35" s="16">
        <v>0.6</v>
      </c>
      <c r="N35" s="21">
        <v>0.2</v>
      </c>
      <c r="O35" s="16">
        <v>0.1</v>
      </c>
      <c r="P35" s="21">
        <v>1.1000000000000001</v>
      </c>
      <c r="Q35" s="16">
        <v>342.94</v>
      </c>
      <c r="R35" s="21">
        <v>218.31</v>
      </c>
      <c r="S35" s="16">
        <v>271.66000000000003</v>
      </c>
      <c r="T35" s="21">
        <v>264.20999999999998</v>
      </c>
      <c r="U35" s="16">
        <v>9.1</v>
      </c>
      <c r="V35" s="21">
        <v>8.8699999999999992</v>
      </c>
      <c r="W35" s="16">
        <v>9.5</v>
      </c>
      <c r="X35" s="8">
        <v>3.03</v>
      </c>
      <c r="Y35" s="21">
        <v>3.16</v>
      </c>
      <c r="Z35" s="7">
        <v>3.43</v>
      </c>
    </row>
    <row r="36" spans="2:26" x14ac:dyDescent="0.25">
      <c r="B36" s="21" t="s">
        <v>1447</v>
      </c>
      <c r="C36" s="16">
        <v>0.3</v>
      </c>
      <c r="D36" s="21">
        <v>8.1</v>
      </c>
      <c r="E36" s="16">
        <v>3</v>
      </c>
      <c r="F36" s="21">
        <v>0.1</v>
      </c>
      <c r="G36" s="16">
        <v>1.8</v>
      </c>
      <c r="H36" s="21">
        <v>0.6</v>
      </c>
      <c r="I36" s="16">
        <v>0.1</v>
      </c>
      <c r="J36" s="21">
        <v>0.9</v>
      </c>
      <c r="K36" s="16">
        <v>0.1</v>
      </c>
      <c r="L36" s="21">
        <v>0</v>
      </c>
      <c r="M36" s="16">
        <v>0.8</v>
      </c>
      <c r="N36" s="21">
        <v>0.1</v>
      </c>
      <c r="O36" s="16">
        <v>0.1</v>
      </c>
      <c r="P36" s="21">
        <v>0.7</v>
      </c>
      <c r="Q36" s="16">
        <v>352.02</v>
      </c>
      <c r="R36" s="21">
        <v>233.61</v>
      </c>
      <c r="S36" s="16">
        <v>265.83</v>
      </c>
      <c r="T36" s="21">
        <v>264.08</v>
      </c>
      <c r="U36" s="16">
        <v>9.84</v>
      </c>
      <c r="V36" s="21">
        <v>9.35</v>
      </c>
      <c r="W36" s="16">
        <v>10.050000000000001</v>
      </c>
      <c r="X36" s="8">
        <v>3.08</v>
      </c>
      <c r="Y36" s="21">
        <v>3.3</v>
      </c>
      <c r="Z36" s="7">
        <v>3.38</v>
      </c>
    </row>
    <row r="37" spans="2:26" x14ac:dyDescent="0.25">
      <c r="B37" s="21" t="s">
        <v>1448</v>
      </c>
      <c r="C37" s="16">
        <v>0.2</v>
      </c>
      <c r="D37" s="21">
        <v>7.7</v>
      </c>
      <c r="E37" s="16">
        <v>3.1</v>
      </c>
      <c r="F37" s="21">
        <v>0</v>
      </c>
      <c r="G37" s="16">
        <v>1.7</v>
      </c>
      <c r="H37" s="21">
        <v>0.5</v>
      </c>
      <c r="I37" s="16">
        <v>0</v>
      </c>
      <c r="J37" s="21">
        <v>0.9</v>
      </c>
      <c r="K37" s="16">
        <v>0.3</v>
      </c>
      <c r="L37" s="21">
        <v>0</v>
      </c>
      <c r="M37" s="16">
        <v>0.6</v>
      </c>
      <c r="N37" s="21">
        <v>0.1</v>
      </c>
      <c r="O37" s="16">
        <v>0.1</v>
      </c>
      <c r="P37" s="21">
        <v>1</v>
      </c>
      <c r="Q37" s="16">
        <v>335.06</v>
      </c>
      <c r="R37" s="21">
        <v>210.12</v>
      </c>
      <c r="S37" s="16">
        <v>259.49</v>
      </c>
      <c r="T37" s="21">
        <v>264.05</v>
      </c>
      <c r="U37" s="16">
        <v>9.33</v>
      </c>
      <c r="V37" s="21">
        <v>8.9</v>
      </c>
      <c r="W37" s="16">
        <v>9.2799999999999994</v>
      </c>
      <c r="X37" s="8">
        <v>3.3</v>
      </c>
      <c r="Y37" s="21">
        <v>3.38</v>
      </c>
      <c r="Z37" s="7">
        <v>3.38</v>
      </c>
    </row>
    <row r="38" spans="2:26" x14ac:dyDescent="0.25">
      <c r="B38" s="21" t="s">
        <v>43</v>
      </c>
      <c r="C38" s="16">
        <v>0.4</v>
      </c>
      <c r="D38" s="21">
        <v>5.8</v>
      </c>
      <c r="E38" s="16">
        <v>1.8</v>
      </c>
      <c r="F38" s="21">
        <v>0</v>
      </c>
      <c r="G38" s="16">
        <v>1.4</v>
      </c>
      <c r="H38" s="21">
        <v>1.2</v>
      </c>
      <c r="I38" s="16">
        <v>0</v>
      </c>
      <c r="J38" s="21">
        <v>0.6</v>
      </c>
      <c r="K38" s="16">
        <v>0.7</v>
      </c>
      <c r="L38" s="21">
        <v>0.1</v>
      </c>
      <c r="M38" s="16">
        <v>0.3</v>
      </c>
      <c r="N38" s="21">
        <v>0.4</v>
      </c>
      <c r="O38" s="16">
        <v>0.2</v>
      </c>
      <c r="P38" s="21">
        <v>0.7</v>
      </c>
      <c r="Q38" s="16">
        <v>271.27999999999997</v>
      </c>
      <c r="R38" s="21">
        <v>163.59</v>
      </c>
      <c r="S38" s="16">
        <v>220.19</v>
      </c>
      <c r="T38" s="21">
        <v>265.07</v>
      </c>
      <c r="U38" s="16">
        <v>6.8</v>
      </c>
      <c r="V38" s="21">
        <v>6.53</v>
      </c>
      <c r="W38" s="16">
        <v>6.95</v>
      </c>
      <c r="X38" s="8">
        <v>3.69</v>
      </c>
      <c r="Y38" s="21">
        <v>3.75</v>
      </c>
      <c r="Z38" s="7">
        <v>3.7</v>
      </c>
    </row>
    <row r="39" spans="2:26" x14ac:dyDescent="0.25">
      <c r="B39" s="21" t="s">
        <v>1449</v>
      </c>
      <c r="C39" s="16">
        <v>0.2</v>
      </c>
      <c r="D39" s="21">
        <v>8.6999999999999993</v>
      </c>
      <c r="E39" s="16">
        <v>3.2</v>
      </c>
      <c r="F39" s="21">
        <v>0.1</v>
      </c>
      <c r="G39" s="16">
        <v>1.9</v>
      </c>
      <c r="H39" s="21">
        <v>0.6</v>
      </c>
      <c r="I39" s="16">
        <v>0.1</v>
      </c>
      <c r="J39" s="21">
        <v>0.9</v>
      </c>
      <c r="K39" s="16">
        <v>0.4</v>
      </c>
      <c r="L39" s="21">
        <v>0.1</v>
      </c>
      <c r="M39" s="16">
        <v>0.5</v>
      </c>
      <c r="N39" s="21">
        <v>0.1</v>
      </c>
      <c r="O39" s="16">
        <v>0.2</v>
      </c>
      <c r="P39" s="21">
        <v>1.2</v>
      </c>
      <c r="Q39" s="16">
        <v>319.88</v>
      </c>
      <c r="R39" s="21">
        <v>199.43</v>
      </c>
      <c r="S39" s="16">
        <v>256.47000000000003</v>
      </c>
      <c r="T39" s="21">
        <v>263.83</v>
      </c>
      <c r="U39" s="16">
        <v>9.76</v>
      </c>
      <c r="V39" s="21">
        <v>9.6</v>
      </c>
      <c r="W39" s="16">
        <v>9.86</v>
      </c>
      <c r="X39" s="8">
        <v>3.11</v>
      </c>
      <c r="Y39" s="21">
        <v>3.29</v>
      </c>
      <c r="Z39" s="7">
        <v>3.23</v>
      </c>
    </row>
    <row r="40" spans="2:26" x14ac:dyDescent="0.25">
      <c r="B40" s="21" t="s">
        <v>1450</v>
      </c>
      <c r="C40" s="16">
        <v>0.3</v>
      </c>
      <c r="D40" s="21">
        <v>7.9</v>
      </c>
      <c r="E40" s="16">
        <v>3</v>
      </c>
      <c r="F40" s="21">
        <v>0.1</v>
      </c>
      <c r="G40" s="16">
        <v>1.9</v>
      </c>
      <c r="H40" s="21">
        <v>0.6</v>
      </c>
      <c r="I40" s="16">
        <v>0.1</v>
      </c>
      <c r="J40" s="21">
        <v>0.9</v>
      </c>
      <c r="K40" s="16">
        <v>0.3</v>
      </c>
      <c r="L40" s="21">
        <v>0.1</v>
      </c>
      <c r="M40" s="16">
        <v>0.4</v>
      </c>
      <c r="N40" s="21">
        <v>0.1</v>
      </c>
      <c r="O40" s="16">
        <v>0.2</v>
      </c>
      <c r="P40" s="21">
        <v>0.6</v>
      </c>
      <c r="Q40" s="16">
        <v>316.82</v>
      </c>
      <c r="R40" s="21">
        <v>192.98</v>
      </c>
      <c r="S40" s="16">
        <v>251.12</v>
      </c>
      <c r="T40" s="21">
        <v>263.81</v>
      </c>
      <c r="U40" s="16">
        <v>10</v>
      </c>
      <c r="V40" s="21">
        <v>9.16</v>
      </c>
      <c r="W40" s="16">
        <v>9.93</v>
      </c>
      <c r="X40" s="8">
        <v>3.07</v>
      </c>
      <c r="Y40" s="21">
        <v>3.14</v>
      </c>
      <c r="Z40" s="7">
        <v>3.22</v>
      </c>
    </row>
    <row r="41" spans="2:26" x14ac:dyDescent="0.25">
      <c r="B41" s="21" t="s">
        <v>44</v>
      </c>
      <c r="C41" s="16">
        <v>0.1</v>
      </c>
      <c r="D41" s="21">
        <v>5.2</v>
      </c>
      <c r="E41" s="16">
        <v>1.8</v>
      </c>
      <c r="F41" s="21">
        <v>0.1</v>
      </c>
      <c r="G41" s="16">
        <v>0.8</v>
      </c>
      <c r="H41" s="21">
        <v>0.8</v>
      </c>
      <c r="I41" s="16">
        <v>0</v>
      </c>
      <c r="J41" s="21">
        <v>0.8</v>
      </c>
      <c r="K41" s="16">
        <v>0.3</v>
      </c>
      <c r="L41" s="21">
        <v>0.1</v>
      </c>
      <c r="M41" s="16">
        <v>0.3</v>
      </c>
      <c r="N41" s="21">
        <v>0.2</v>
      </c>
      <c r="O41" s="16">
        <v>0.1</v>
      </c>
      <c r="P41" s="21">
        <v>0.7</v>
      </c>
      <c r="Q41" s="16">
        <v>402.56</v>
      </c>
      <c r="R41" s="21">
        <v>264.98</v>
      </c>
      <c r="S41" s="16">
        <v>300.20999999999998</v>
      </c>
      <c r="T41" s="21">
        <v>263.51</v>
      </c>
      <c r="U41" s="16">
        <v>5.39</v>
      </c>
      <c r="V41" s="21">
        <v>4.8899999999999997</v>
      </c>
      <c r="W41" s="16">
        <v>5.38</v>
      </c>
      <c r="X41" s="8">
        <v>3.45</v>
      </c>
      <c r="Y41" s="21">
        <v>3.58</v>
      </c>
      <c r="Z41" s="7">
        <v>3.56</v>
      </c>
    </row>
    <row r="42" spans="2:26" x14ac:dyDescent="0.25">
      <c r="B42" s="21" t="s">
        <v>1451</v>
      </c>
      <c r="C42" s="16">
        <v>0.3</v>
      </c>
      <c r="D42" s="21">
        <v>8.6</v>
      </c>
      <c r="E42" s="16">
        <v>3.1</v>
      </c>
      <c r="F42" s="21">
        <v>0.1</v>
      </c>
      <c r="G42" s="16">
        <v>1.9</v>
      </c>
      <c r="H42" s="21">
        <v>0.6</v>
      </c>
      <c r="I42" s="16">
        <v>0.1</v>
      </c>
      <c r="J42" s="21">
        <v>0.9</v>
      </c>
      <c r="K42" s="16">
        <v>0.4</v>
      </c>
      <c r="L42" s="21">
        <v>0</v>
      </c>
      <c r="M42" s="16">
        <v>0.5</v>
      </c>
      <c r="N42" s="21">
        <v>0</v>
      </c>
      <c r="O42" s="16">
        <v>0.1</v>
      </c>
      <c r="P42" s="21">
        <v>0.7</v>
      </c>
      <c r="Q42" s="16">
        <v>317.52</v>
      </c>
      <c r="R42" s="21">
        <v>193.31</v>
      </c>
      <c r="S42" s="16">
        <v>256.77999999999997</v>
      </c>
      <c r="T42" s="21">
        <v>263.27999999999997</v>
      </c>
      <c r="U42" s="16">
        <v>7.76</v>
      </c>
      <c r="V42" s="21">
        <v>7.6</v>
      </c>
      <c r="W42" s="16">
        <v>7.89</v>
      </c>
      <c r="X42" s="8">
        <v>3.08</v>
      </c>
      <c r="Y42" s="21">
        <v>3.33</v>
      </c>
      <c r="Z42" s="7">
        <v>3.24</v>
      </c>
    </row>
    <row r="43" spans="2:26" x14ac:dyDescent="0.25">
      <c r="B43" s="21" t="s">
        <v>1452</v>
      </c>
      <c r="C43" s="16">
        <v>0.3</v>
      </c>
      <c r="D43" s="21">
        <v>7.7</v>
      </c>
      <c r="E43" s="16">
        <v>2.9</v>
      </c>
      <c r="F43" s="21">
        <v>0.1</v>
      </c>
      <c r="G43" s="16">
        <v>1.8</v>
      </c>
      <c r="H43" s="21">
        <v>0.6</v>
      </c>
      <c r="I43" s="16">
        <v>0.1</v>
      </c>
      <c r="J43" s="21">
        <v>1</v>
      </c>
      <c r="K43" s="16">
        <v>0.3</v>
      </c>
      <c r="L43" s="21">
        <v>0.1</v>
      </c>
      <c r="M43" s="16">
        <v>0.6</v>
      </c>
      <c r="N43" s="21">
        <v>0.1</v>
      </c>
      <c r="O43" s="16">
        <v>0.1</v>
      </c>
      <c r="P43" s="21">
        <v>1.1000000000000001</v>
      </c>
      <c r="Q43" s="16">
        <v>348.56</v>
      </c>
      <c r="R43" s="21">
        <v>223.67</v>
      </c>
      <c r="S43" s="16">
        <v>275.99</v>
      </c>
      <c r="T43" s="21">
        <v>263.12</v>
      </c>
      <c r="U43" s="16">
        <v>8.9</v>
      </c>
      <c r="V43" s="21">
        <v>8.31</v>
      </c>
      <c r="W43" s="16">
        <v>8.6999999999999993</v>
      </c>
      <c r="X43" s="8">
        <v>3.13</v>
      </c>
      <c r="Y43" s="21">
        <v>3.16</v>
      </c>
      <c r="Z43" s="7">
        <v>3.17</v>
      </c>
    </row>
    <row r="44" spans="2:26" x14ac:dyDescent="0.25">
      <c r="B44" s="21" t="s">
        <v>45</v>
      </c>
      <c r="C44" s="16">
        <v>0.4</v>
      </c>
      <c r="D44" s="21">
        <v>9.1</v>
      </c>
      <c r="E44" s="16">
        <v>2.9</v>
      </c>
      <c r="F44" s="21">
        <v>0.3</v>
      </c>
      <c r="G44" s="16">
        <v>2.6</v>
      </c>
      <c r="H44" s="21">
        <v>1</v>
      </c>
      <c r="I44" s="16">
        <v>0.2</v>
      </c>
      <c r="J44" s="21">
        <v>1</v>
      </c>
      <c r="K44" s="16">
        <v>0.1</v>
      </c>
      <c r="L44" s="21">
        <v>0.1</v>
      </c>
      <c r="M44" s="16">
        <v>0.9</v>
      </c>
      <c r="N44" s="21">
        <v>0.1</v>
      </c>
      <c r="O44" s="16">
        <v>0.2</v>
      </c>
      <c r="P44" s="21">
        <v>1.2</v>
      </c>
      <c r="Q44" s="16">
        <v>331.92</v>
      </c>
      <c r="R44" s="21">
        <v>199.51</v>
      </c>
      <c r="S44" s="16">
        <v>262.32</v>
      </c>
      <c r="T44" s="21">
        <v>263.08</v>
      </c>
      <c r="U44" s="16">
        <v>10.56</v>
      </c>
      <c r="V44" s="21">
        <v>9.6199999999999992</v>
      </c>
      <c r="W44" s="16">
        <v>10.01</v>
      </c>
      <c r="X44" s="8">
        <v>3.63</v>
      </c>
      <c r="Y44" s="21">
        <v>3.53</v>
      </c>
      <c r="Z44" s="7">
        <v>3.44</v>
      </c>
    </row>
    <row r="45" spans="2:26" x14ac:dyDescent="0.25">
      <c r="B45" s="21" t="s">
        <v>1453</v>
      </c>
      <c r="C45" s="16">
        <v>0.1</v>
      </c>
      <c r="D45" s="21">
        <v>9.9</v>
      </c>
      <c r="E45" s="16">
        <v>2.8</v>
      </c>
      <c r="F45" s="21">
        <v>0.1</v>
      </c>
      <c r="G45" s="16">
        <v>1.6</v>
      </c>
      <c r="H45" s="21">
        <v>0.2</v>
      </c>
      <c r="I45" s="16">
        <v>0.2</v>
      </c>
      <c r="J45" s="21">
        <v>1.2</v>
      </c>
      <c r="K45" s="16">
        <v>0.3</v>
      </c>
      <c r="L45" s="21">
        <v>0</v>
      </c>
      <c r="M45" s="16">
        <v>0.3</v>
      </c>
      <c r="N45" s="21">
        <v>0.1</v>
      </c>
      <c r="O45" s="16">
        <v>0.1</v>
      </c>
      <c r="P45" s="21">
        <v>0.7</v>
      </c>
      <c r="Q45" s="16">
        <v>393.48</v>
      </c>
      <c r="R45" s="21">
        <v>245.15</v>
      </c>
      <c r="S45" s="16">
        <v>309.54000000000002</v>
      </c>
      <c r="T45" s="21">
        <v>262.49</v>
      </c>
      <c r="U45" s="16">
        <v>9.8800000000000008</v>
      </c>
      <c r="V45" s="21">
        <v>9.59</v>
      </c>
      <c r="W45" s="16">
        <v>9.84</v>
      </c>
      <c r="X45" s="8">
        <v>3.9</v>
      </c>
      <c r="Y45" s="21">
        <v>4.09</v>
      </c>
      <c r="Z45" s="7">
        <v>3.97</v>
      </c>
    </row>
    <row r="46" spans="2:26" x14ac:dyDescent="0.25">
      <c r="B46" s="21" t="s">
        <v>1454</v>
      </c>
      <c r="C46" s="16">
        <v>0.1</v>
      </c>
      <c r="D46" s="21">
        <v>7.8</v>
      </c>
      <c r="E46" s="16">
        <v>3</v>
      </c>
      <c r="F46" s="21">
        <v>0.1</v>
      </c>
      <c r="G46" s="16">
        <v>1.8</v>
      </c>
      <c r="H46" s="21">
        <v>0.4</v>
      </c>
      <c r="I46" s="16">
        <v>0.1</v>
      </c>
      <c r="J46" s="21">
        <v>1</v>
      </c>
      <c r="K46" s="16">
        <v>0.2</v>
      </c>
      <c r="L46" s="21">
        <v>0.1</v>
      </c>
      <c r="M46" s="16">
        <v>0.7</v>
      </c>
      <c r="N46" s="21">
        <v>0</v>
      </c>
      <c r="O46" s="16">
        <v>0</v>
      </c>
      <c r="P46" s="21">
        <v>0.7</v>
      </c>
      <c r="Q46" s="16">
        <v>362.42</v>
      </c>
      <c r="R46" s="21">
        <v>237.99</v>
      </c>
      <c r="S46" s="16">
        <v>286.51</v>
      </c>
      <c r="T46" s="21">
        <v>263.18</v>
      </c>
      <c r="U46" s="16">
        <v>8.4</v>
      </c>
      <c r="V46" s="21">
        <v>8.23</v>
      </c>
      <c r="W46" s="16">
        <v>8.6999999999999993</v>
      </c>
      <c r="X46" s="8">
        <v>3.06</v>
      </c>
      <c r="Y46" s="21">
        <v>3.14</v>
      </c>
      <c r="Z46" s="7">
        <v>3.43</v>
      </c>
    </row>
    <row r="47" spans="2:26" x14ac:dyDescent="0.25">
      <c r="B47" s="21" t="s">
        <v>46</v>
      </c>
      <c r="C47" s="16">
        <v>0.1</v>
      </c>
      <c r="D47" s="21">
        <v>6.1</v>
      </c>
      <c r="E47" s="16">
        <v>2</v>
      </c>
      <c r="F47" s="21">
        <v>0</v>
      </c>
      <c r="G47" s="16">
        <v>0.8</v>
      </c>
      <c r="H47" s="21">
        <v>0.8</v>
      </c>
      <c r="I47" s="16">
        <v>0.1</v>
      </c>
      <c r="J47" s="21">
        <v>0.8</v>
      </c>
      <c r="K47" s="16">
        <v>0.2</v>
      </c>
      <c r="L47" s="21">
        <v>0.1</v>
      </c>
      <c r="M47" s="16">
        <v>0.6</v>
      </c>
      <c r="N47" s="21">
        <v>0.2</v>
      </c>
      <c r="O47" s="16">
        <v>0</v>
      </c>
      <c r="P47" s="21">
        <v>1</v>
      </c>
      <c r="Q47" s="16">
        <v>356.44</v>
      </c>
      <c r="R47" s="21">
        <v>237.38</v>
      </c>
      <c r="S47" s="16">
        <v>280.39</v>
      </c>
      <c r="T47" s="21">
        <v>263.27999999999997</v>
      </c>
      <c r="U47" s="16">
        <v>6.36</v>
      </c>
      <c r="V47" s="21">
        <v>6.27</v>
      </c>
      <c r="W47" s="16">
        <v>6.73</v>
      </c>
      <c r="X47" s="8">
        <v>3.46</v>
      </c>
      <c r="Y47" s="21">
        <v>3.54</v>
      </c>
      <c r="Z47" s="7">
        <v>3.53</v>
      </c>
    </row>
    <row r="48" spans="2:26" x14ac:dyDescent="0.25">
      <c r="B48" s="21" t="s">
        <v>1455</v>
      </c>
      <c r="C48" s="16">
        <v>0.2</v>
      </c>
      <c r="D48" s="21">
        <v>9.9</v>
      </c>
      <c r="E48" s="16">
        <v>2.6</v>
      </c>
      <c r="F48" s="21">
        <v>0.1</v>
      </c>
      <c r="G48" s="16">
        <v>1.8</v>
      </c>
      <c r="H48" s="21">
        <v>0.1</v>
      </c>
      <c r="I48" s="16">
        <v>0.1</v>
      </c>
      <c r="J48" s="21">
        <v>1.1000000000000001</v>
      </c>
      <c r="K48" s="16">
        <v>0.2</v>
      </c>
      <c r="L48" s="21">
        <v>0.1</v>
      </c>
      <c r="M48" s="16">
        <v>0.1</v>
      </c>
      <c r="N48" s="21">
        <v>0.2</v>
      </c>
      <c r="O48" s="16">
        <v>0.1</v>
      </c>
      <c r="P48" s="21">
        <v>0.8</v>
      </c>
      <c r="Q48" s="16">
        <v>371.1</v>
      </c>
      <c r="R48" s="21">
        <v>222.49</v>
      </c>
      <c r="S48" s="16">
        <v>292.41000000000003</v>
      </c>
      <c r="T48" s="21">
        <v>262.04000000000002</v>
      </c>
      <c r="U48" s="16">
        <v>10.28</v>
      </c>
      <c r="V48" s="21">
        <v>9.85</v>
      </c>
      <c r="W48" s="16">
        <v>10.34</v>
      </c>
      <c r="X48" s="8">
        <v>3.96</v>
      </c>
      <c r="Y48" s="21">
        <v>4.1100000000000003</v>
      </c>
      <c r="Z48" s="7">
        <v>3.96</v>
      </c>
    </row>
    <row r="49" spans="2:26" x14ac:dyDescent="0.25">
      <c r="B49" s="21" t="s">
        <v>1456</v>
      </c>
      <c r="C49" s="16">
        <v>0.2</v>
      </c>
      <c r="D49" s="21">
        <v>5.4</v>
      </c>
      <c r="E49" s="16">
        <v>1.5</v>
      </c>
      <c r="F49" s="21">
        <v>0</v>
      </c>
      <c r="G49" s="16">
        <v>1.2</v>
      </c>
      <c r="H49" s="21">
        <v>0</v>
      </c>
      <c r="I49" s="16">
        <v>0</v>
      </c>
      <c r="J49" s="21">
        <v>0.7</v>
      </c>
      <c r="K49" s="16">
        <v>0.1</v>
      </c>
      <c r="L49" s="21">
        <v>0.1</v>
      </c>
      <c r="M49" s="16">
        <v>0.2</v>
      </c>
      <c r="N49" s="21">
        <v>0.3</v>
      </c>
      <c r="O49" s="16">
        <v>0.1</v>
      </c>
      <c r="P49" s="21">
        <v>0.7</v>
      </c>
      <c r="Q49" s="16">
        <v>503.48</v>
      </c>
      <c r="R49" s="21">
        <v>340.33</v>
      </c>
      <c r="S49" s="16">
        <v>394.58</v>
      </c>
      <c r="T49" s="21">
        <v>261.08</v>
      </c>
      <c r="U49" s="16">
        <v>6.53</v>
      </c>
      <c r="V49" s="21">
        <v>5.78</v>
      </c>
      <c r="W49" s="16">
        <v>6.48</v>
      </c>
      <c r="X49" s="8">
        <v>3.78</v>
      </c>
      <c r="Y49" s="21">
        <v>3.95</v>
      </c>
      <c r="Z49" s="7">
        <v>4.07</v>
      </c>
    </row>
    <row r="50" spans="2:26" x14ac:dyDescent="0.25">
      <c r="B50" s="21" t="s">
        <v>47</v>
      </c>
      <c r="C50" s="16">
        <v>0.3</v>
      </c>
      <c r="D50" s="21">
        <v>9.8000000000000007</v>
      </c>
      <c r="E50" s="16">
        <v>3</v>
      </c>
      <c r="F50" s="21">
        <v>0.1</v>
      </c>
      <c r="G50" s="16">
        <v>1.5</v>
      </c>
      <c r="H50" s="21">
        <v>0.4</v>
      </c>
      <c r="I50" s="16">
        <v>0.1</v>
      </c>
      <c r="J50" s="21">
        <v>1</v>
      </c>
      <c r="K50" s="16">
        <v>0.1</v>
      </c>
      <c r="L50" s="21">
        <v>0.1</v>
      </c>
      <c r="M50" s="16">
        <v>0.6</v>
      </c>
      <c r="N50" s="21">
        <v>0.2</v>
      </c>
      <c r="O50" s="16">
        <v>0</v>
      </c>
      <c r="P50" s="21">
        <v>0.6</v>
      </c>
      <c r="Q50" s="16">
        <v>407.64</v>
      </c>
      <c r="R50" s="21">
        <v>229.43</v>
      </c>
      <c r="S50" s="16">
        <v>307.66000000000003</v>
      </c>
      <c r="T50" s="21">
        <v>262.01</v>
      </c>
      <c r="U50" s="16">
        <v>10.029999999999999</v>
      </c>
      <c r="V50" s="21">
        <v>9.3699999999999992</v>
      </c>
      <c r="W50" s="16">
        <v>10.199999999999999</v>
      </c>
      <c r="X50" s="8">
        <v>4.13</v>
      </c>
      <c r="Y50" s="21">
        <v>4.17</v>
      </c>
      <c r="Z50" s="7">
        <v>4.5199999999999996</v>
      </c>
    </row>
    <row r="51" spans="2:26" x14ac:dyDescent="0.25">
      <c r="B51" s="21" t="s">
        <v>1457</v>
      </c>
      <c r="C51" s="16">
        <v>0.3</v>
      </c>
      <c r="D51" s="21">
        <v>7.4</v>
      </c>
      <c r="E51" s="16">
        <v>2.8</v>
      </c>
      <c r="F51" s="21">
        <v>0.2</v>
      </c>
      <c r="G51" s="16">
        <v>1.3</v>
      </c>
      <c r="H51" s="21">
        <v>0.4</v>
      </c>
      <c r="I51" s="16">
        <v>0.1</v>
      </c>
      <c r="J51" s="21">
        <v>0.9</v>
      </c>
      <c r="K51" s="16">
        <v>0.2</v>
      </c>
      <c r="L51" s="21">
        <v>0.1</v>
      </c>
      <c r="M51" s="16">
        <v>0.6</v>
      </c>
      <c r="N51" s="21">
        <v>0.1</v>
      </c>
      <c r="O51" s="16">
        <v>0</v>
      </c>
      <c r="P51" s="21">
        <v>0.3</v>
      </c>
      <c r="Q51" s="16">
        <v>412.24</v>
      </c>
      <c r="R51" s="21">
        <v>293.2</v>
      </c>
      <c r="S51" s="16">
        <v>403.6</v>
      </c>
      <c r="T51" s="21">
        <v>261.85000000000002</v>
      </c>
      <c r="U51" s="16">
        <v>10.3</v>
      </c>
      <c r="V51" s="21">
        <v>9.84</v>
      </c>
      <c r="W51" s="16">
        <v>10.58</v>
      </c>
      <c r="X51" s="8">
        <v>4.09</v>
      </c>
      <c r="Y51" s="21">
        <v>4.1500000000000004</v>
      </c>
      <c r="Z51" s="7">
        <v>4.3499999999999996</v>
      </c>
    </row>
    <row r="52" spans="2:26" x14ac:dyDescent="0.25">
      <c r="B52" s="21" t="s">
        <v>1458</v>
      </c>
      <c r="C52" s="16">
        <v>0.4</v>
      </c>
      <c r="D52" s="21">
        <v>10.1</v>
      </c>
      <c r="E52" s="16">
        <v>2.1</v>
      </c>
      <c r="F52" s="21">
        <v>0.1</v>
      </c>
      <c r="G52" s="16">
        <v>1.2</v>
      </c>
      <c r="H52" s="21">
        <v>0.3</v>
      </c>
      <c r="I52" s="16">
        <v>0.2</v>
      </c>
      <c r="J52" s="21">
        <v>0.8</v>
      </c>
      <c r="K52" s="16">
        <v>0.2</v>
      </c>
      <c r="L52" s="21">
        <v>0</v>
      </c>
      <c r="M52" s="16">
        <v>0.4</v>
      </c>
      <c r="N52" s="21">
        <v>0</v>
      </c>
      <c r="O52" s="16">
        <v>0.1</v>
      </c>
      <c r="P52" s="21">
        <v>0.3</v>
      </c>
      <c r="Q52" s="16">
        <v>414.12</v>
      </c>
      <c r="R52" s="21">
        <v>249.51</v>
      </c>
      <c r="S52" s="16">
        <v>326.25</v>
      </c>
      <c r="T52" s="21">
        <v>262.22000000000003</v>
      </c>
      <c r="U52" s="16">
        <v>10.89</v>
      </c>
      <c r="V52" s="21">
        <v>10.33</v>
      </c>
      <c r="W52" s="16">
        <v>10.86</v>
      </c>
      <c r="X52" s="8">
        <v>4.1900000000000004</v>
      </c>
      <c r="Y52" s="21">
        <v>4.09</v>
      </c>
      <c r="Z52" s="7">
        <v>4.2</v>
      </c>
    </row>
    <row r="53" spans="2:26" x14ac:dyDescent="0.25">
      <c r="B53" s="21" t="s">
        <v>48</v>
      </c>
      <c r="C53" s="16">
        <v>0.4</v>
      </c>
      <c r="D53" s="21">
        <v>6.6</v>
      </c>
      <c r="E53" s="16">
        <v>1.7</v>
      </c>
      <c r="F53" s="21">
        <v>0.2</v>
      </c>
      <c r="G53" s="16">
        <v>1.1000000000000001</v>
      </c>
      <c r="H53" s="21">
        <v>0.1</v>
      </c>
      <c r="I53" s="16">
        <v>0.2</v>
      </c>
      <c r="J53" s="21">
        <v>0.7</v>
      </c>
      <c r="K53" s="16">
        <v>0.2</v>
      </c>
      <c r="L53" s="21">
        <v>0</v>
      </c>
      <c r="M53" s="16">
        <v>0.3</v>
      </c>
      <c r="N53" s="21">
        <v>0.2</v>
      </c>
      <c r="O53" s="16">
        <v>0</v>
      </c>
      <c r="P53" s="21">
        <v>0.5</v>
      </c>
      <c r="Q53" s="16">
        <v>385.82</v>
      </c>
      <c r="R53" s="21">
        <v>228.12</v>
      </c>
      <c r="S53" s="16">
        <v>303.39</v>
      </c>
      <c r="T53" s="21">
        <v>261.89999999999998</v>
      </c>
      <c r="U53" s="16">
        <v>10.15</v>
      </c>
      <c r="V53" s="21">
        <v>10.14</v>
      </c>
      <c r="W53" s="16">
        <v>10.48</v>
      </c>
      <c r="X53" s="8">
        <v>4.1500000000000004</v>
      </c>
      <c r="Y53" s="21">
        <v>4.0999999999999996</v>
      </c>
      <c r="Z53" s="7">
        <v>4.32</v>
      </c>
    </row>
    <row r="54" spans="2:26" x14ac:dyDescent="0.25">
      <c r="B54" s="21" t="s">
        <v>1459</v>
      </c>
      <c r="C54" s="16">
        <v>0.5</v>
      </c>
      <c r="D54" s="21">
        <v>9.1</v>
      </c>
      <c r="E54" s="16">
        <v>3.1</v>
      </c>
      <c r="F54" s="21">
        <v>0.3</v>
      </c>
      <c r="G54" s="16">
        <v>1</v>
      </c>
      <c r="H54" s="21">
        <v>0.6</v>
      </c>
      <c r="I54" s="16">
        <v>0.2</v>
      </c>
      <c r="J54" s="21">
        <v>0.4</v>
      </c>
      <c r="K54" s="16">
        <v>0.2</v>
      </c>
      <c r="L54" s="21">
        <v>0.1</v>
      </c>
      <c r="M54" s="16">
        <v>0.3</v>
      </c>
      <c r="N54" s="21">
        <v>0.1</v>
      </c>
      <c r="O54" s="16">
        <v>0.1</v>
      </c>
      <c r="P54" s="21">
        <v>0.6</v>
      </c>
      <c r="Q54" s="16">
        <v>483.52</v>
      </c>
      <c r="R54" s="21">
        <v>313.37</v>
      </c>
      <c r="S54" s="16">
        <v>378.56</v>
      </c>
      <c r="T54" s="21">
        <v>261.14999999999998</v>
      </c>
      <c r="U54" s="16">
        <v>9.82</v>
      </c>
      <c r="V54" s="21">
        <v>9.6199999999999992</v>
      </c>
      <c r="W54" s="16">
        <v>10.050000000000001</v>
      </c>
      <c r="X54" s="8">
        <v>4.38</v>
      </c>
      <c r="Y54" s="21">
        <v>4.3600000000000003</v>
      </c>
      <c r="Z54" s="7">
        <v>4.6100000000000003</v>
      </c>
    </row>
    <row r="55" spans="2:26" x14ac:dyDescent="0.25">
      <c r="B55" s="21" t="s">
        <v>1460</v>
      </c>
      <c r="C55" s="16">
        <v>0.2</v>
      </c>
      <c r="D55" s="21">
        <v>9.3000000000000007</v>
      </c>
      <c r="E55" s="16">
        <v>4</v>
      </c>
      <c r="F55" s="21">
        <v>0.1</v>
      </c>
      <c r="G55" s="16">
        <v>1.9</v>
      </c>
      <c r="H55" s="21">
        <v>0.7</v>
      </c>
      <c r="I55" s="16">
        <v>0.1</v>
      </c>
      <c r="J55" s="21">
        <v>0.8</v>
      </c>
      <c r="K55" s="16">
        <v>0.2</v>
      </c>
      <c r="L55" s="21">
        <v>0</v>
      </c>
      <c r="M55" s="16">
        <v>0.4</v>
      </c>
      <c r="N55" s="21">
        <v>0.2</v>
      </c>
      <c r="O55" s="16">
        <v>0.1</v>
      </c>
      <c r="P55" s="21">
        <v>0.5</v>
      </c>
      <c r="Q55" s="16">
        <v>541.46</v>
      </c>
      <c r="R55" s="21">
        <v>350.04</v>
      </c>
      <c r="S55" s="16">
        <v>420.84</v>
      </c>
      <c r="T55" s="21">
        <v>259.92</v>
      </c>
      <c r="U55" s="16">
        <v>11.15</v>
      </c>
      <c r="V55" s="21">
        <v>10.75</v>
      </c>
      <c r="W55" s="16">
        <v>10.93</v>
      </c>
      <c r="X55" s="8">
        <v>4.71</v>
      </c>
      <c r="Y55" s="21">
        <v>4.78</v>
      </c>
      <c r="Z55" s="7">
        <v>4.83</v>
      </c>
    </row>
    <row r="56" spans="2:26" x14ac:dyDescent="0.25">
      <c r="B56" s="21" t="s">
        <v>49</v>
      </c>
      <c r="C56" s="16">
        <v>0.2</v>
      </c>
      <c r="D56" s="21">
        <v>8.9</v>
      </c>
      <c r="E56" s="16">
        <v>3.6</v>
      </c>
      <c r="F56" s="21">
        <v>0.1</v>
      </c>
      <c r="G56" s="16">
        <v>2.2999999999999998</v>
      </c>
      <c r="H56" s="21">
        <v>0.5</v>
      </c>
      <c r="I56" s="16">
        <v>0.1</v>
      </c>
      <c r="J56" s="21">
        <v>0.8</v>
      </c>
      <c r="K56" s="16">
        <v>0.2</v>
      </c>
      <c r="L56" s="21">
        <v>0</v>
      </c>
      <c r="M56" s="16">
        <v>0.5</v>
      </c>
      <c r="N56" s="21">
        <v>0</v>
      </c>
      <c r="O56" s="16">
        <v>0</v>
      </c>
      <c r="P56" s="21">
        <v>0.5</v>
      </c>
      <c r="Q56" s="16">
        <v>590.05999999999995</v>
      </c>
      <c r="R56" s="21">
        <v>379.19</v>
      </c>
      <c r="S56" s="16">
        <v>459.62</v>
      </c>
      <c r="T56" s="21">
        <v>258.54000000000002</v>
      </c>
      <c r="U56" s="16">
        <v>11.03</v>
      </c>
      <c r="V56" s="21">
        <v>10.37</v>
      </c>
      <c r="W56" s="16">
        <v>10.56</v>
      </c>
      <c r="X56" s="8">
        <v>4.1500000000000004</v>
      </c>
      <c r="Y56" s="21">
        <v>4.0999999999999996</v>
      </c>
      <c r="Z56" s="7">
        <v>4.07</v>
      </c>
    </row>
    <row r="57" spans="2:26" x14ac:dyDescent="0.25">
      <c r="B57" s="21" t="s">
        <v>1461</v>
      </c>
      <c r="C57" s="16">
        <v>0.4</v>
      </c>
      <c r="D57" s="21">
        <v>5.9</v>
      </c>
      <c r="E57" s="16">
        <v>2.1</v>
      </c>
      <c r="F57" s="21">
        <v>0.2</v>
      </c>
      <c r="G57" s="16">
        <v>1.1000000000000001</v>
      </c>
      <c r="H57" s="21">
        <v>0.5</v>
      </c>
      <c r="I57" s="16">
        <v>0.1</v>
      </c>
      <c r="J57" s="21">
        <v>0.8</v>
      </c>
      <c r="K57" s="16">
        <v>0.4</v>
      </c>
      <c r="L57" s="21">
        <v>0.1</v>
      </c>
      <c r="M57" s="16">
        <v>0.5</v>
      </c>
      <c r="N57" s="21">
        <v>0.2</v>
      </c>
      <c r="O57" s="16">
        <v>0</v>
      </c>
      <c r="P57" s="21">
        <v>0.4</v>
      </c>
      <c r="Q57" s="16">
        <v>568.6</v>
      </c>
      <c r="R57" s="21">
        <v>370.86</v>
      </c>
      <c r="S57" s="16">
        <v>450.92</v>
      </c>
      <c r="T57" s="21">
        <v>259.24</v>
      </c>
      <c r="U57" s="16">
        <v>7.28</v>
      </c>
      <c r="V57" s="21">
        <v>6.83</v>
      </c>
      <c r="W57" s="16">
        <v>7.05</v>
      </c>
      <c r="X57" s="8">
        <v>3.84</v>
      </c>
      <c r="Y57" s="21">
        <v>3.82</v>
      </c>
      <c r="Z57" s="7">
        <v>3.9</v>
      </c>
    </row>
    <row r="58" spans="2:26" x14ac:dyDescent="0.25">
      <c r="B58" s="21" t="s">
        <v>1462</v>
      </c>
      <c r="C58" s="16">
        <v>0.2</v>
      </c>
      <c r="D58" s="21">
        <v>10.199999999999999</v>
      </c>
      <c r="E58" s="16">
        <v>3.3</v>
      </c>
      <c r="F58" s="21">
        <v>0.2</v>
      </c>
      <c r="G58" s="16">
        <v>2.2000000000000002</v>
      </c>
      <c r="H58" s="21">
        <v>0.3</v>
      </c>
      <c r="I58" s="16">
        <v>0.2</v>
      </c>
      <c r="J58" s="21">
        <v>0.4</v>
      </c>
      <c r="K58" s="16">
        <v>0.1</v>
      </c>
      <c r="L58" s="21">
        <v>0.1</v>
      </c>
      <c r="M58" s="16">
        <v>0.2</v>
      </c>
      <c r="N58" s="21">
        <v>0.1</v>
      </c>
      <c r="O58" s="16">
        <v>0.1</v>
      </c>
      <c r="P58" s="21">
        <v>0.1</v>
      </c>
      <c r="Q58" s="16">
        <v>516.64</v>
      </c>
      <c r="R58" s="21">
        <v>321.88</v>
      </c>
      <c r="S58" s="16">
        <v>412.63</v>
      </c>
      <c r="T58" s="21">
        <v>258.81</v>
      </c>
      <c r="U58" s="16">
        <v>11.69</v>
      </c>
      <c r="V58" s="21">
        <v>11.13</v>
      </c>
      <c r="W58" s="16">
        <v>11.16</v>
      </c>
      <c r="X58" s="8">
        <v>3.51</v>
      </c>
      <c r="Y58" s="21">
        <v>3.4</v>
      </c>
      <c r="Z58" s="7">
        <v>3.54</v>
      </c>
    </row>
    <row r="59" spans="2:26" x14ac:dyDescent="0.25">
      <c r="B59" s="21" t="s">
        <v>50</v>
      </c>
      <c r="C59" s="16">
        <v>0.2</v>
      </c>
      <c r="D59" s="21">
        <v>8.6999999999999993</v>
      </c>
      <c r="E59" s="16">
        <v>3.1</v>
      </c>
      <c r="F59" s="21">
        <v>0.1</v>
      </c>
      <c r="G59" s="16">
        <v>1</v>
      </c>
      <c r="H59" s="21">
        <v>0.3</v>
      </c>
      <c r="I59" s="16">
        <v>0.2</v>
      </c>
      <c r="J59" s="21">
        <v>0.6</v>
      </c>
      <c r="K59" s="16">
        <v>0.1</v>
      </c>
      <c r="L59" s="21">
        <v>0.1</v>
      </c>
      <c r="M59" s="16">
        <v>0.8</v>
      </c>
      <c r="N59" s="21">
        <v>0.1</v>
      </c>
      <c r="O59" s="16">
        <v>0.1</v>
      </c>
      <c r="P59" s="21">
        <v>0.8</v>
      </c>
      <c r="Q59" s="16">
        <v>566.32000000000005</v>
      </c>
      <c r="R59" s="21">
        <v>372.59</v>
      </c>
      <c r="S59" s="16">
        <v>454.37</v>
      </c>
      <c r="T59" s="21">
        <v>258.77999999999997</v>
      </c>
      <c r="U59" s="16">
        <v>9.77</v>
      </c>
      <c r="V59" s="21">
        <v>9.3000000000000007</v>
      </c>
      <c r="W59" s="16">
        <v>9.1999999999999993</v>
      </c>
      <c r="X59" s="8">
        <v>3.2</v>
      </c>
      <c r="Y59" s="21">
        <v>3.15</v>
      </c>
      <c r="Z59" s="7">
        <v>3.43</v>
      </c>
    </row>
    <row r="60" spans="2:26" x14ac:dyDescent="0.25">
      <c r="B60" s="21" t="s">
        <v>1463</v>
      </c>
      <c r="C60" s="16">
        <v>0.3</v>
      </c>
      <c r="D60" s="21">
        <v>8.6999999999999993</v>
      </c>
      <c r="E60" s="16">
        <v>3.2</v>
      </c>
      <c r="F60" s="21">
        <v>0.2</v>
      </c>
      <c r="G60" s="16">
        <v>1.2</v>
      </c>
      <c r="H60" s="21">
        <v>0.4</v>
      </c>
      <c r="I60" s="16">
        <v>0.1</v>
      </c>
      <c r="J60" s="21">
        <v>0.4</v>
      </c>
      <c r="K60" s="16">
        <v>0.1</v>
      </c>
      <c r="L60" s="21">
        <v>0.1</v>
      </c>
      <c r="M60" s="16">
        <v>0.6</v>
      </c>
      <c r="N60" s="21">
        <v>0.1</v>
      </c>
      <c r="O60" s="16">
        <v>0.1</v>
      </c>
      <c r="P60" s="21">
        <v>0.9</v>
      </c>
      <c r="Q60" s="16">
        <v>554.05999999999995</v>
      </c>
      <c r="R60" s="21">
        <v>351.6</v>
      </c>
      <c r="S60" s="16">
        <v>436.33</v>
      </c>
      <c r="T60" s="21">
        <v>258.2</v>
      </c>
      <c r="U60" s="16">
        <v>9.98</v>
      </c>
      <c r="V60" s="21">
        <v>9.68</v>
      </c>
      <c r="W60" s="16">
        <v>9.7799999999999994</v>
      </c>
      <c r="X60" s="8">
        <v>2.98</v>
      </c>
      <c r="Y60" s="21">
        <v>3.3</v>
      </c>
      <c r="Z60" s="7">
        <v>3.21</v>
      </c>
    </row>
    <row r="61" spans="2:26" x14ac:dyDescent="0.25">
      <c r="B61" s="21" t="s">
        <v>1464</v>
      </c>
      <c r="C61" s="16">
        <v>0</v>
      </c>
      <c r="D61" s="21">
        <v>8.6</v>
      </c>
      <c r="E61" s="16">
        <v>3.4</v>
      </c>
      <c r="F61" s="21">
        <v>0.1</v>
      </c>
      <c r="G61" s="16">
        <v>1.2</v>
      </c>
      <c r="H61" s="21">
        <v>0.4</v>
      </c>
      <c r="I61" s="16">
        <v>0.2</v>
      </c>
      <c r="J61" s="21">
        <v>0.5</v>
      </c>
      <c r="K61" s="16">
        <v>0.2</v>
      </c>
      <c r="L61" s="21">
        <v>0.2</v>
      </c>
      <c r="M61" s="16">
        <v>0.7</v>
      </c>
      <c r="N61" s="21">
        <v>0.1</v>
      </c>
      <c r="O61" s="16">
        <v>0.1</v>
      </c>
      <c r="P61" s="21">
        <v>0.7</v>
      </c>
      <c r="Q61" s="16">
        <v>570.96</v>
      </c>
      <c r="R61" s="21">
        <v>354.56</v>
      </c>
      <c r="S61" s="16">
        <v>440.53</v>
      </c>
      <c r="T61" s="21">
        <v>257.98</v>
      </c>
      <c r="U61" s="16">
        <v>9.48</v>
      </c>
      <c r="V61" s="21">
        <v>9.1999999999999993</v>
      </c>
      <c r="W61" s="16">
        <v>9.08</v>
      </c>
      <c r="X61" s="8">
        <v>2.96</v>
      </c>
      <c r="Y61" s="21">
        <v>3.25</v>
      </c>
      <c r="Z61" s="7">
        <v>3.06</v>
      </c>
    </row>
    <row r="62" spans="2:26" x14ac:dyDescent="0.25">
      <c r="B62" s="21" t="s">
        <v>51</v>
      </c>
      <c r="C62" s="16">
        <v>0.1</v>
      </c>
      <c r="D62" s="21">
        <v>8.5</v>
      </c>
      <c r="E62" s="16">
        <v>3.4</v>
      </c>
      <c r="F62" s="21">
        <v>0.2</v>
      </c>
      <c r="G62" s="16">
        <v>1.1000000000000001</v>
      </c>
      <c r="H62" s="21">
        <v>0.4</v>
      </c>
      <c r="I62" s="16">
        <v>0.1</v>
      </c>
      <c r="J62" s="21">
        <v>0.6</v>
      </c>
      <c r="K62" s="16">
        <v>0.1</v>
      </c>
      <c r="L62" s="21">
        <v>0.1</v>
      </c>
      <c r="M62" s="16">
        <v>0.6</v>
      </c>
      <c r="N62" s="21">
        <v>0.1</v>
      </c>
      <c r="O62" s="16">
        <v>0.1</v>
      </c>
      <c r="P62" s="21">
        <v>0.9</v>
      </c>
      <c r="Q62" s="16">
        <v>567.55999999999995</v>
      </c>
      <c r="R62" s="21">
        <v>351.38</v>
      </c>
      <c r="S62" s="16">
        <v>438.88</v>
      </c>
      <c r="T62" s="21">
        <v>257.93</v>
      </c>
      <c r="U62" s="16">
        <v>9.67</v>
      </c>
      <c r="V62" s="21">
        <v>9.24</v>
      </c>
      <c r="W62" s="16">
        <v>9.4700000000000006</v>
      </c>
      <c r="X62" s="8">
        <v>2.96</v>
      </c>
      <c r="Y62" s="21">
        <v>3.17</v>
      </c>
      <c r="Z62" s="7">
        <v>3.23</v>
      </c>
    </row>
    <row r="63" spans="2:26" x14ac:dyDescent="0.25">
      <c r="B63" s="21" t="s">
        <v>1465</v>
      </c>
      <c r="C63" s="16">
        <v>0.1</v>
      </c>
      <c r="D63" s="21">
        <v>6.3</v>
      </c>
      <c r="E63" s="16">
        <v>2.7</v>
      </c>
      <c r="F63" s="21">
        <v>0.1</v>
      </c>
      <c r="G63" s="16">
        <v>0.9</v>
      </c>
      <c r="H63" s="21">
        <v>0.3</v>
      </c>
      <c r="I63" s="16">
        <v>0.1</v>
      </c>
      <c r="J63" s="21">
        <v>0.4</v>
      </c>
      <c r="K63" s="16">
        <v>0.2</v>
      </c>
      <c r="L63" s="21">
        <v>0.1</v>
      </c>
      <c r="M63" s="16">
        <v>0.6</v>
      </c>
      <c r="N63" s="21">
        <v>0.1</v>
      </c>
      <c r="O63" s="16">
        <v>0.1</v>
      </c>
      <c r="P63" s="21">
        <v>0.3</v>
      </c>
      <c r="Q63" s="16">
        <v>638.36</v>
      </c>
      <c r="R63" s="21">
        <v>418.51</v>
      </c>
      <c r="S63" s="16">
        <v>491.6</v>
      </c>
      <c r="T63" s="21">
        <v>257.04000000000002</v>
      </c>
      <c r="U63" s="16">
        <v>8.36</v>
      </c>
      <c r="V63" s="21">
        <v>7.85</v>
      </c>
      <c r="W63" s="16">
        <v>7.96</v>
      </c>
      <c r="X63" s="8">
        <v>3.15</v>
      </c>
      <c r="Y63" s="21">
        <v>3.03</v>
      </c>
      <c r="Z63" s="7">
        <v>3.22</v>
      </c>
    </row>
    <row r="64" spans="2:26" x14ac:dyDescent="0.25">
      <c r="B64" s="21" t="s">
        <v>1466</v>
      </c>
      <c r="C64" s="16">
        <v>0.2</v>
      </c>
      <c r="D64" s="21">
        <v>7.1</v>
      </c>
      <c r="E64" s="16">
        <v>2.9</v>
      </c>
      <c r="F64" s="21">
        <v>0.1</v>
      </c>
      <c r="G64" s="16">
        <v>1.1000000000000001</v>
      </c>
      <c r="H64" s="21">
        <v>0.3</v>
      </c>
      <c r="I64" s="16">
        <v>0.1</v>
      </c>
      <c r="J64" s="21">
        <v>0.5</v>
      </c>
      <c r="K64" s="16">
        <v>0.2</v>
      </c>
      <c r="L64" s="21">
        <v>0.2</v>
      </c>
      <c r="M64" s="16">
        <v>0.6</v>
      </c>
      <c r="N64" s="21">
        <v>0.1</v>
      </c>
      <c r="O64" s="16">
        <v>0.1</v>
      </c>
      <c r="P64" s="21">
        <v>0.2</v>
      </c>
      <c r="Q64" s="16">
        <v>624.82000000000005</v>
      </c>
      <c r="R64" s="21">
        <v>415.12</v>
      </c>
      <c r="S64" s="16">
        <v>489.21</v>
      </c>
      <c r="T64" s="21">
        <v>257.54000000000002</v>
      </c>
      <c r="U64" s="16">
        <v>9.1</v>
      </c>
      <c r="V64" s="21">
        <v>8.59</v>
      </c>
      <c r="W64" s="16">
        <v>8.83</v>
      </c>
      <c r="X64" s="8">
        <v>3</v>
      </c>
      <c r="Y64" s="21">
        <v>2.93</v>
      </c>
      <c r="Z64" s="7">
        <v>3.26</v>
      </c>
    </row>
    <row r="65" spans="2:26" x14ac:dyDescent="0.25">
      <c r="B65" s="21" t="s">
        <v>52</v>
      </c>
      <c r="C65" s="16">
        <v>0.2</v>
      </c>
      <c r="D65" s="21">
        <v>5.0999999999999996</v>
      </c>
      <c r="E65" s="16">
        <v>2.2000000000000002</v>
      </c>
      <c r="F65" s="21">
        <v>0.1</v>
      </c>
      <c r="G65" s="16">
        <v>0.8</v>
      </c>
      <c r="H65" s="21">
        <v>0.2</v>
      </c>
      <c r="I65" s="16">
        <v>0.2</v>
      </c>
      <c r="J65" s="21">
        <v>0.9</v>
      </c>
      <c r="K65" s="16">
        <v>0.2</v>
      </c>
      <c r="L65" s="21">
        <v>0.1</v>
      </c>
      <c r="M65" s="16">
        <v>0.2</v>
      </c>
      <c r="N65" s="21">
        <v>0.1</v>
      </c>
      <c r="O65" s="16">
        <v>0.1</v>
      </c>
      <c r="P65" s="21">
        <v>0.5</v>
      </c>
      <c r="Q65" s="16">
        <v>612.76</v>
      </c>
      <c r="R65" s="21">
        <v>400.35</v>
      </c>
      <c r="S65" s="16">
        <v>471.49</v>
      </c>
      <c r="T65" s="21">
        <v>257.83999999999997</v>
      </c>
      <c r="U65" s="16">
        <v>6.26</v>
      </c>
      <c r="V65" s="21">
        <v>5.9</v>
      </c>
      <c r="W65" s="16">
        <v>6.1</v>
      </c>
      <c r="X65" s="8">
        <v>3.07</v>
      </c>
      <c r="Y65" s="21">
        <v>3.21</v>
      </c>
      <c r="Z65" s="7">
        <v>3.15</v>
      </c>
    </row>
    <row r="66" spans="2:26" x14ac:dyDescent="0.25">
      <c r="B66" s="21" t="s">
        <v>1467</v>
      </c>
      <c r="C66" s="16">
        <v>0.1</v>
      </c>
      <c r="D66" s="21">
        <v>8.6</v>
      </c>
      <c r="E66" s="16">
        <v>3.2</v>
      </c>
      <c r="F66" s="21">
        <v>0.1</v>
      </c>
      <c r="G66" s="16">
        <v>1.1000000000000001</v>
      </c>
      <c r="H66" s="21">
        <v>0.3</v>
      </c>
      <c r="I66" s="16">
        <v>0.1</v>
      </c>
      <c r="J66" s="21">
        <v>0.5</v>
      </c>
      <c r="K66" s="16">
        <v>0.2</v>
      </c>
      <c r="L66" s="21">
        <v>0</v>
      </c>
      <c r="M66" s="16">
        <v>0.8</v>
      </c>
      <c r="N66" s="21">
        <v>0.1</v>
      </c>
      <c r="O66" s="16">
        <v>0.1</v>
      </c>
      <c r="P66" s="21">
        <v>0.3</v>
      </c>
      <c r="Q66" s="16">
        <v>572.12</v>
      </c>
      <c r="R66" s="21">
        <v>361.73</v>
      </c>
      <c r="S66" s="16">
        <v>439.25</v>
      </c>
      <c r="T66" s="21">
        <v>258.43</v>
      </c>
      <c r="U66" s="16">
        <v>9.81</v>
      </c>
      <c r="V66" s="21">
        <v>9.25</v>
      </c>
      <c r="W66" s="16">
        <v>9.3699999999999992</v>
      </c>
      <c r="X66" s="8">
        <v>2.95</v>
      </c>
      <c r="Y66" s="21">
        <v>2.9</v>
      </c>
      <c r="Z66" s="7">
        <v>3.2</v>
      </c>
    </row>
    <row r="67" spans="2:26" x14ac:dyDescent="0.25">
      <c r="B67" s="21" t="s">
        <v>1468</v>
      </c>
      <c r="C67" s="16">
        <v>0.2</v>
      </c>
      <c r="D67" s="21">
        <v>8.3000000000000007</v>
      </c>
      <c r="E67" s="16">
        <v>3.1</v>
      </c>
      <c r="F67" s="21">
        <v>0.1</v>
      </c>
      <c r="G67" s="16">
        <v>1</v>
      </c>
      <c r="H67" s="21">
        <v>0.2</v>
      </c>
      <c r="I67" s="16">
        <v>0.1</v>
      </c>
      <c r="J67" s="21">
        <v>0.5</v>
      </c>
      <c r="K67" s="16">
        <v>0.1</v>
      </c>
      <c r="L67" s="21">
        <v>0.1</v>
      </c>
      <c r="M67" s="16">
        <v>0.6</v>
      </c>
      <c r="N67" s="21">
        <v>0.1</v>
      </c>
      <c r="O67" s="16">
        <v>0.1</v>
      </c>
      <c r="P67" s="21">
        <v>0.8</v>
      </c>
      <c r="Q67" s="16">
        <v>546.14</v>
      </c>
      <c r="R67" s="21">
        <v>334.65</v>
      </c>
      <c r="S67" s="16">
        <v>426.2</v>
      </c>
      <c r="T67" s="21">
        <v>260.2</v>
      </c>
      <c r="U67" s="16">
        <v>9.91</v>
      </c>
      <c r="V67" s="21">
        <v>9.6</v>
      </c>
      <c r="W67" s="16">
        <v>9.75</v>
      </c>
      <c r="X67" s="8">
        <v>3.01</v>
      </c>
      <c r="Y67" s="21">
        <v>3.32</v>
      </c>
      <c r="Z67" s="7">
        <v>3.26</v>
      </c>
    </row>
    <row r="68" spans="2:26" x14ac:dyDescent="0.25">
      <c r="B68" s="21" t="s">
        <v>53</v>
      </c>
      <c r="C68" s="16">
        <v>0.3</v>
      </c>
      <c r="D68" s="21">
        <v>8.5</v>
      </c>
      <c r="E68" s="16">
        <v>3.3</v>
      </c>
      <c r="F68" s="21">
        <v>0.1</v>
      </c>
      <c r="G68" s="16">
        <v>1.1000000000000001</v>
      </c>
      <c r="H68" s="21">
        <v>0.3</v>
      </c>
      <c r="I68" s="16">
        <v>0</v>
      </c>
      <c r="J68" s="21">
        <v>0.5</v>
      </c>
      <c r="K68" s="16">
        <v>0.2</v>
      </c>
      <c r="L68" s="21">
        <v>0.1</v>
      </c>
      <c r="M68" s="16">
        <v>0.7</v>
      </c>
      <c r="N68" s="21">
        <v>0</v>
      </c>
      <c r="O68" s="16">
        <v>0.1</v>
      </c>
      <c r="P68" s="21">
        <v>0.4</v>
      </c>
      <c r="Q68" s="16">
        <v>547.58000000000004</v>
      </c>
      <c r="R68" s="21">
        <v>334.3</v>
      </c>
      <c r="S68" s="16">
        <v>432.57</v>
      </c>
      <c r="T68" s="21">
        <v>260.11</v>
      </c>
      <c r="U68" s="16">
        <v>10.029999999999999</v>
      </c>
      <c r="V68" s="21">
        <v>9.48</v>
      </c>
      <c r="W68" s="16">
        <v>9.77</v>
      </c>
      <c r="X68" s="8">
        <v>3.1</v>
      </c>
      <c r="Y68" s="21">
        <v>3.13</v>
      </c>
      <c r="Z68" s="7">
        <v>3.41</v>
      </c>
    </row>
    <row r="69" spans="2:26" x14ac:dyDescent="0.25">
      <c r="B69" s="21" t="s">
        <v>1469</v>
      </c>
      <c r="C69" s="16">
        <v>0.1</v>
      </c>
      <c r="D69" s="21">
        <v>8.4</v>
      </c>
      <c r="E69" s="16">
        <v>3.3</v>
      </c>
      <c r="F69" s="21">
        <v>0.1</v>
      </c>
      <c r="G69" s="16">
        <v>1.2</v>
      </c>
      <c r="H69" s="21">
        <v>0.3</v>
      </c>
      <c r="I69" s="16">
        <v>0.1</v>
      </c>
      <c r="J69" s="21">
        <v>0.5</v>
      </c>
      <c r="K69" s="16">
        <v>0.2</v>
      </c>
      <c r="L69" s="21">
        <v>0</v>
      </c>
      <c r="M69" s="16">
        <v>0.7</v>
      </c>
      <c r="N69" s="21">
        <v>0.1</v>
      </c>
      <c r="O69" s="16">
        <v>0.1</v>
      </c>
      <c r="P69" s="21">
        <v>0.7</v>
      </c>
      <c r="Q69" s="16">
        <v>560.76</v>
      </c>
      <c r="R69" s="21">
        <v>347.43</v>
      </c>
      <c r="S69" s="16">
        <v>436.84</v>
      </c>
      <c r="T69" s="21">
        <v>259.79000000000002</v>
      </c>
      <c r="U69" s="16">
        <v>9.24</v>
      </c>
      <c r="V69" s="21">
        <v>8.76</v>
      </c>
      <c r="W69" s="16">
        <v>8.82</v>
      </c>
      <c r="X69" s="8">
        <v>3.08</v>
      </c>
      <c r="Y69" s="21">
        <v>3.1</v>
      </c>
      <c r="Z69" s="7">
        <v>3.03</v>
      </c>
    </row>
    <row r="70" spans="2:26" x14ac:dyDescent="0.25">
      <c r="B70" s="21" t="s">
        <v>1470</v>
      </c>
      <c r="C70" s="16">
        <v>0.1</v>
      </c>
      <c r="D70" s="21">
        <v>7.1</v>
      </c>
      <c r="E70" s="16">
        <v>3.4</v>
      </c>
      <c r="F70" s="21">
        <v>0.1</v>
      </c>
      <c r="G70" s="16">
        <v>1.5</v>
      </c>
      <c r="H70" s="21">
        <v>0.3</v>
      </c>
      <c r="I70" s="16">
        <v>0.1</v>
      </c>
      <c r="J70" s="21">
        <v>0.3</v>
      </c>
      <c r="K70" s="16">
        <v>0.2</v>
      </c>
      <c r="L70" s="21">
        <v>0.1</v>
      </c>
      <c r="M70" s="16">
        <v>0.6</v>
      </c>
      <c r="N70" s="21">
        <v>0.1</v>
      </c>
      <c r="O70" s="16">
        <v>0.1</v>
      </c>
      <c r="P70" s="21">
        <v>0.2</v>
      </c>
      <c r="Q70" s="16">
        <v>609.98</v>
      </c>
      <c r="R70" s="21">
        <v>396.19</v>
      </c>
      <c r="S70" s="16">
        <v>477.31</v>
      </c>
      <c r="T70" s="21">
        <v>259.68</v>
      </c>
      <c r="U70" s="16">
        <v>9.3800000000000008</v>
      </c>
      <c r="V70" s="21">
        <v>8.83</v>
      </c>
      <c r="W70" s="16">
        <v>8.8699999999999992</v>
      </c>
      <c r="X70" s="8">
        <v>3.1</v>
      </c>
      <c r="Y70" s="21">
        <v>3.23</v>
      </c>
      <c r="Z70" s="7">
        <v>3.29</v>
      </c>
    </row>
    <row r="71" spans="2:26" x14ac:dyDescent="0.25">
      <c r="B71" s="21" t="s">
        <v>54</v>
      </c>
      <c r="C71" s="16">
        <v>0.2</v>
      </c>
      <c r="D71" s="21">
        <v>7.4</v>
      </c>
      <c r="E71" s="16">
        <v>3.1</v>
      </c>
      <c r="F71" s="21">
        <v>0.1</v>
      </c>
      <c r="G71" s="16">
        <v>1.4</v>
      </c>
      <c r="H71" s="21">
        <v>0.3</v>
      </c>
      <c r="I71" s="16">
        <v>0.1</v>
      </c>
      <c r="J71" s="21">
        <v>0.2</v>
      </c>
      <c r="K71" s="16">
        <v>0.2</v>
      </c>
      <c r="L71" s="21">
        <v>0.1</v>
      </c>
      <c r="M71" s="16">
        <v>0.4</v>
      </c>
      <c r="N71" s="21">
        <v>0.1</v>
      </c>
      <c r="O71" s="16">
        <v>0.1</v>
      </c>
      <c r="P71" s="21">
        <v>0.2</v>
      </c>
      <c r="Q71" s="16">
        <v>641.26</v>
      </c>
      <c r="R71" s="21">
        <v>422.79</v>
      </c>
      <c r="S71" s="16">
        <v>498.06</v>
      </c>
      <c r="T71" s="21">
        <v>258.74</v>
      </c>
      <c r="U71" s="16">
        <v>8.76</v>
      </c>
      <c r="V71" s="21">
        <v>8.34</v>
      </c>
      <c r="W71" s="16">
        <v>8.27</v>
      </c>
      <c r="X71" s="8">
        <v>3.17</v>
      </c>
      <c r="Y71" s="21">
        <v>3.12</v>
      </c>
      <c r="Z71" s="7">
        <v>3.31</v>
      </c>
    </row>
    <row r="72" spans="2:26" x14ac:dyDescent="0.25">
      <c r="B72" s="21" t="s">
        <v>1471</v>
      </c>
      <c r="C72" s="16">
        <v>0.3</v>
      </c>
      <c r="D72" s="21">
        <v>7.5</v>
      </c>
      <c r="E72" s="16">
        <v>3.1</v>
      </c>
      <c r="F72" s="21">
        <v>0</v>
      </c>
      <c r="G72" s="16">
        <v>1.4</v>
      </c>
      <c r="H72" s="21">
        <v>0.3</v>
      </c>
      <c r="I72" s="16">
        <v>0.1</v>
      </c>
      <c r="J72" s="21">
        <v>0.2</v>
      </c>
      <c r="K72" s="16">
        <v>0.1</v>
      </c>
      <c r="L72" s="21">
        <v>0</v>
      </c>
      <c r="M72" s="16">
        <v>0.5</v>
      </c>
      <c r="N72" s="21">
        <v>0</v>
      </c>
      <c r="O72" s="16">
        <v>0.1</v>
      </c>
      <c r="P72" s="21">
        <v>0.5</v>
      </c>
      <c r="Q72" s="16">
        <v>634.14</v>
      </c>
      <c r="R72" s="21">
        <v>417.08</v>
      </c>
      <c r="S72" s="16">
        <v>493.6</v>
      </c>
      <c r="T72" s="21">
        <v>259.05</v>
      </c>
      <c r="U72" s="16">
        <v>8.42</v>
      </c>
      <c r="V72" s="21">
        <v>8.0500000000000007</v>
      </c>
      <c r="W72" s="16">
        <v>8.11</v>
      </c>
      <c r="X72" s="8">
        <v>3.11</v>
      </c>
      <c r="Y72" s="21">
        <v>3.29</v>
      </c>
      <c r="Z72" s="7">
        <v>3.27</v>
      </c>
    </row>
    <row r="73" spans="2:26" x14ac:dyDescent="0.25">
      <c r="B73" s="21" t="s">
        <v>1472</v>
      </c>
      <c r="C73" s="16">
        <v>0.3</v>
      </c>
      <c r="D73" s="21">
        <v>6.1</v>
      </c>
      <c r="E73" s="16">
        <v>2.7</v>
      </c>
      <c r="F73" s="21">
        <v>0.2</v>
      </c>
      <c r="G73" s="16">
        <v>0.8</v>
      </c>
      <c r="H73" s="21">
        <v>0.2</v>
      </c>
      <c r="I73" s="16">
        <v>0.1</v>
      </c>
      <c r="J73" s="21">
        <v>0.9</v>
      </c>
      <c r="K73" s="16">
        <v>0.1</v>
      </c>
      <c r="L73" s="21">
        <v>0.1</v>
      </c>
      <c r="M73" s="16">
        <v>0.5</v>
      </c>
      <c r="N73" s="21">
        <v>0.2</v>
      </c>
      <c r="O73" s="16">
        <v>0.1</v>
      </c>
      <c r="P73" s="21">
        <v>0.2</v>
      </c>
      <c r="Q73" s="16">
        <v>552.55999999999995</v>
      </c>
      <c r="R73" s="21">
        <v>351.41</v>
      </c>
      <c r="S73" s="16">
        <v>431.17</v>
      </c>
      <c r="T73" s="21">
        <v>260.23</v>
      </c>
      <c r="U73" s="16">
        <v>8.18</v>
      </c>
      <c r="V73" s="21">
        <v>7.93</v>
      </c>
      <c r="W73" s="16">
        <v>7.96</v>
      </c>
      <c r="X73" s="8">
        <v>3.3</v>
      </c>
      <c r="Y73" s="21">
        <v>3.36</v>
      </c>
      <c r="Z73" s="7">
        <v>3.39</v>
      </c>
    </row>
    <row r="74" spans="2:26" x14ac:dyDescent="0.25">
      <c r="B74" s="21" t="s">
        <v>55</v>
      </c>
      <c r="C74" s="16">
        <v>0.3</v>
      </c>
      <c r="D74" s="21">
        <v>7.8</v>
      </c>
      <c r="E74" s="16">
        <v>3.1</v>
      </c>
      <c r="F74" s="21">
        <v>0.1</v>
      </c>
      <c r="G74" s="16">
        <v>1.3</v>
      </c>
      <c r="H74" s="21">
        <v>0.3</v>
      </c>
      <c r="I74" s="16">
        <v>0.1</v>
      </c>
      <c r="J74" s="21">
        <v>0.1</v>
      </c>
      <c r="K74" s="16">
        <v>0.1</v>
      </c>
      <c r="L74" s="21">
        <v>0.1</v>
      </c>
      <c r="M74" s="16">
        <v>0.4</v>
      </c>
      <c r="N74" s="21">
        <v>0</v>
      </c>
      <c r="O74" s="16">
        <v>0.1</v>
      </c>
      <c r="P74" s="21">
        <v>0.6</v>
      </c>
      <c r="Q74" s="16">
        <v>634.84</v>
      </c>
      <c r="R74" s="21">
        <v>420.8</v>
      </c>
      <c r="S74" s="16">
        <v>488.3</v>
      </c>
      <c r="T74" s="21">
        <v>259.47000000000003</v>
      </c>
      <c r="U74" s="16">
        <v>9.9</v>
      </c>
      <c r="V74" s="21">
        <v>9.64</v>
      </c>
      <c r="W74" s="16">
        <v>9.64</v>
      </c>
      <c r="X74" s="8">
        <v>3.29</v>
      </c>
      <c r="Y74" s="21">
        <v>3.36</v>
      </c>
      <c r="Z74" s="7">
        <v>3.52</v>
      </c>
    </row>
    <row r="75" spans="2:26" x14ac:dyDescent="0.25">
      <c r="B75" s="21" t="s">
        <v>1473</v>
      </c>
      <c r="C75" s="16">
        <v>0.1</v>
      </c>
      <c r="D75" s="21">
        <v>9.3000000000000007</v>
      </c>
      <c r="E75" s="16">
        <v>3.8</v>
      </c>
      <c r="F75" s="21">
        <v>0.1</v>
      </c>
      <c r="G75" s="16">
        <v>1.6</v>
      </c>
      <c r="H75" s="21">
        <v>0.3</v>
      </c>
      <c r="I75" s="16">
        <v>0.1</v>
      </c>
      <c r="J75" s="21">
        <v>0.1</v>
      </c>
      <c r="K75" s="16">
        <v>0.1</v>
      </c>
      <c r="L75" s="21">
        <v>0.1</v>
      </c>
      <c r="M75" s="16">
        <v>0.4</v>
      </c>
      <c r="N75" s="21">
        <v>0.1</v>
      </c>
      <c r="O75" s="16">
        <v>0.1</v>
      </c>
      <c r="P75" s="21">
        <v>0.6</v>
      </c>
      <c r="Q75" s="16">
        <v>547.46</v>
      </c>
      <c r="R75" s="21">
        <v>335.35</v>
      </c>
      <c r="S75" s="16">
        <v>424.16</v>
      </c>
      <c r="T75" s="21">
        <v>258.75</v>
      </c>
      <c r="U75" s="16">
        <v>10.46</v>
      </c>
      <c r="V75" s="21">
        <v>10.26</v>
      </c>
      <c r="W75" s="16">
        <v>10.029999999999999</v>
      </c>
      <c r="X75" s="8">
        <v>3.53</v>
      </c>
      <c r="Y75" s="21">
        <v>3.45</v>
      </c>
      <c r="Z75" s="7">
        <v>3.53</v>
      </c>
    </row>
    <row r="76" spans="2:26" x14ac:dyDescent="0.25">
      <c r="B76" s="21" t="s">
        <v>1474</v>
      </c>
      <c r="C76" s="16">
        <v>0.3</v>
      </c>
      <c r="D76" s="21">
        <v>8.9</v>
      </c>
      <c r="E76" s="16">
        <v>3.6</v>
      </c>
      <c r="F76" s="21">
        <v>0.1</v>
      </c>
      <c r="G76" s="16">
        <v>1.6</v>
      </c>
      <c r="H76" s="21">
        <v>0.3</v>
      </c>
      <c r="I76" s="16">
        <v>0.1</v>
      </c>
      <c r="J76" s="21">
        <v>0.1</v>
      </c>
      <c r="K76" s="16">
        <v>0.1</v>
      </c>
      <c r="L76" s="21">
        <v>0.1</v>
      </c>
      <c r="M76" s="16">
        <v>0.5</v>
      </c>
      <c r="N76" s="21">
        <v>0.1</v>
      </c>
      <c r="O76" s="16">
        <v>0.1</v>
      </c>
      <c r="P76" s="21">
        <v>0.8</v>
      </c>
      <c r="Q76" s="16">
        <v>554.1</v>
      </c>
      <c r="R76" s="21">
        <v>340.31</v>
      </c>
      <c r="S76" s="16">
        <v>427.23</v>
      </c>
      <c r="T76" s="21">
        <v>258.61</v>
      </c>
      <c r="U76" s="16">
        <v>10.08</v>
      </c>
      <c r="V76" s="21">
        <v>9.6300000000000008</v>
      </c>
      <c r="W76" s="16">
        <v>9.7100000000000009</v>
      </c>
      <c r="X76" s="8">
        <v>3.37</v>
      </c>
      <c r="Y76" s="21">
        <v>3.33</v>
      </c>
      <c r="Z76" s="7">
        <v>3.5</v>
      </c>
    </row>
    <row r="77" spans="2:26" x14ac:dyDescent="0.25">
      <c r="B77" s="21" t="s">
        <v>56</v>
      </c>
      <c r="C77" s="16">
        <v>0.3</v>
      </c>
      <c r="D77" s="21">
        <v>7.6</v>
      </c>
      <c r="E77" s="16">
        <v>3</v>
      </c>
      <c r="F77" s="21">
        <v>0.1</v>
      </c>
      <c r="G77" s="16">
        <v>0.9</v>
      </c>
      <c r="H77" s="21">
        <v>0.2</v>
      </c>
      <c r="I77" s="16">
        <v>0.1</v>
      </c>
      <c r="J77" s="21">
        <v>1</v>
      </c>
      <c r="K77" s="16">
        <v>0.1</v>
      </c>
      <c r="L77" s="21">
        <v>0.2</v>
      </c>
      <c r="M77" s="16">
        <v>0.6</v>
      </c>
      <c r="N77" s="21">
        <v>0.2</v>
      </c>
      <c r="O77" s="16">
        <v>0.2</v>
      </c>
      <c r="P77" s="21">
        <v>0.3</v>
      </c>
      <c r="Q77" s="16">
        <v>534.22</v>
      </c>
      <c r="R77" s="21">
        <v>327.62</v>
      </c>
      <c r="S77" s="16">
        <v>414.3</v>
      </c>
      <c r="T77" s="21">
        <v>258.51</v>
      </c>
      <c r="U77" s="16">
        <v>7.73</v>
      </c>
      <c r="V77" s="21">
        <v>7.61</v>
      </c>
      <c r="W77" s="16">
        <v>7.63</v>
      </c>
      <c r="X77" s="8">
        <v>3.23</v>
      </c>
      <c r="Y77" s="21">
        <v>3.29</v>
      </c>
      <c r="Z77" s="7">
        <v>3.32</v>
      </c>
    </row>
    <row r="78" spans="2:26" x14ac:dyDescent="0.25">
      <c r="B78" s="21" t="s">
        <v>1475</v>
      </c>
      <c r="C78" s="16">
        <v>0.2</v>
      </c>
      <c r="D78" s="21">
        <v>9.4</v>
      </c>
      <c r="E78" s="16">
        <v>3.6</v>
      </c>
      <c r="F78" s="21">
        <v>0.1</v>
      </c>
      <c r="G78" s="16">
        <v>1.7</v>
      </c>
      <c r="H78" s="21">
        <v>0.3</v>
      </c>
      <c r="I78" s="16">
        <v>0.1</v>
      </c>
      <c r="J78" s="21">
        <v>0.2</v>
      </c>
      <c r="K78" s="16">
        <v>0.2</v>
      </c>
      <c r="L78" s="21">
        <v>0.1</v>
      </c>
      <c r="M78" s="16">
        <v>0.5</v>
      </c>
      <c r="N78" s="21">
        <v>0.1</v>
      </c>
      <c r="O78" s="16">
        <v>0.2</v>
      </c>
      <c r="P78" s="21">
        <v>0.6</v>
      </c>
      <c r="Q78" s="16">
        <v>622.46</v>
      </c>
      <c r="R78" s="21">
        <v>407.38</v>
      </c>
      <c r="S78" s="16">
        <v>482.64</v>
      </c>
      <c r="T78" s="21">
        <v>258.44</v>
      </c>
      <c r="U78" s="16">
        <v>8.73</v>
      </c>
      <c r="V78" s="21">
        <v>8.42</v>
      </c>
      <c r="W78" s="16">
        <v>8.49</v>
      </c>
      <c r="X78" s="8">
        <v>3.11</v>
      </c>
      <c r="Y78" s="21">
        <v>3.3</v>
      </c>
      <c r="Z78" s="7">
        <v>3.27</v>
      </c>
    </row>
    <row r="79" spans="2:26" x14ac:dyDescent="0.25">
      <c r="B79" s="21" t="s">
        <v>1476</v>
      </c>
      <c r="C79" s="16">
        <v>0.2</v>
      </c>
      <c r="D79" s="21">
        <v>7.7</v>
      </c>
      <c r="E79" s="16">
        <v>3</v>
      </c>
      <c r="F79" s="21">
        <v>0.1</v>
      </c>
      <c r="G79" s="16">
        <v>1.4</v>
      </c>
      <c r="H79" s="21">
        <v>0.3</v>
      </c>
      <c r="I79" s="16">
        <v>0</v>
      </c>
      <c r="J79" s="21">
        <v>0.2</v>
      </c>
      <c r="K79" s="16">
        <v>0.2</v>
      </c>
      <c r="L79" s="21">
        <v>0.1</v>
      </c>
      <c r="M79" s="16">
        <v>0.4</v>
      </c>
      <c r="N79" s="21">
        <v>0</v>
      </c>
      <c r="O79" s="16">
        <v>0.1</v>
      </c>
      <c r="P79" s="21">
        <v>0.2</v>
      </c>
      <c r="Q79" s="16">
        <v>624.26</v>
      </c>
      <c r="R79" s="21">
        <v>409.12</v>
      </c>
      <c r="S79" s="16">
        <v>485.16</v>
      </c>
      <c r="T79" s="21">
        <v>258.73</v>
      </c>
      <c r="U79" s="16">
        <v>8.85</v>
      </c>
      <c r="V79" s="21">
        <v>8.5299999999999994</v>
      </c>
      <c r="W79" s="16">
        <v>8.52</v>
      </c>
      <c r="X79" s="8">
        <v>3.23</v>
      </c>
      <c r="Y79" s="21">
        <v>3</v>
      </c>
      <c r="Z79" s="7">
        <v>3.16</v>
      </c>
    </row>
    <row r="80" spans="2:26" x14ac:dyDescent="0.25">
      <c r="B80" s="21" t="s">
        <v>57</v>
      </c>
      <c r="C80" s="16">
        <v>0.2</v>
      </c>
      <c r="D80" s="21">
        <v>6.4</v>
      </c>
      <c r="E80" s="16">
        <v>3.1</v>
      </c>
      <c r="F80" s="21">
        <v>0.1</v>
      </c>
      <c r="G80" s="16">
        <v>1.3</v>
      </c>
      <c r="H80" s="21">
        <v>0.3</v>
      </c>
      <c r="I80" s="16">
        <v>0.1</v>
      </c>
      <c r="J80" s="21">
        <v>0.2</v>
      </c>
      <c r="K80" s="16">
        <v>0.2</v>
      </c>
      <c r="L80" s="21">
        <v>0.1</v>
      </c>
      <c r="M80" s="16">
        <v>0.4</v>
      </c>
      <c r="N80" s="21">
        <v>0.1</v>
      </c>
      <c r="O80" s="16">
        <v>0.1</v>
      </c>
      <c r="P80" s="21">
        <v>0.2</v>
      </c>
      <c r="Q80" s="16">
        <v>634.48</v>
      </c>
      <c r="R80" s="21">
        <v>440.8</v>
      </c>
      <c r="S80" s="16">
        <v>511.71</v>
      </c>
      <c r="T80" s="21">
        <v>258.62</v>
      </c>
      <c r="U80" s="16">
        <v>8.42</v>
      </c>
      <c r="V80" s="21">
        <v>8.1</v>
      </c>
      <c r="W80" s="16">
        <v>8.1</v>
      </c>
      <c r="X80" s="8">
        <v>3.16</v>
      </c>
      <c r="Y80" s="21">
        <v>3.3</v>
      </c>
      <c r="Z80" s="7">
        <v>3.2</v>
      </c>
    </row>
    <row r="81" spans="2:26" x14ac:dyDescent="0.25">
      <c r="B81" s="21" t="s">
        <v>1477</v>
      </c>
      <c r="C81" s="16">
        <v>0.3</v>
      </c>
      <c r="D81" s="21">
        <v>6</v>
      </c>
      <c r="E81" s="16">
        <v>2.6</v>
      </c>
      <c r="F81" s="21">
        <v>0.1</v>
      </c>
      <c r="G81" s="16">
        <v>0.8</v>
      </c>
      <c r="H81" s="21">
        <v>0.2</v>
      </c>
      <c r="I81" s="16">
        <v>0.1</v>
      </c>
      <c r="J81" s="21">
        <v>0.8</v>
      </c>
      <c r="K81" s="16">
        <v>0.1</v>
      </c>
      <c r="L81" s="21">
        <v>0.1</v>
      </c>
      <c r="M81" s="16">
        <v>0.4</v>
      </c>
      <c r="N81" s="21">
        <v>0</v>
      </c>
      <c r="O81" s="16">
        <v>0.1</v>
      </c>
      <c r="P81" s="21">
        <v>0.4</v>
      </c>
      <c r="Q81" s="16">
        <v>526.5</v>
      </c>
      <c r="R81" s="21">
        <v>320.45</v>
      </c>
      <c r="S81" s="16">
        <v>408.39</v>
      </c>
      <c r="T81" s="21">
        <v>258.8</v>
      </c>
      <c r="U81" s="16">
        <v>8.6199999999999992</v>
      </c>
      <c r="V81" s="21">
        <v>8.5399999999999991</v>
      </c>
      <c r="W81" s="16">
        <v>8.67</v>
      </c>
      <c r="X81" s="8">
        <v>3.2</v>
      </c>
      <c r="Y81" s="21">
        <v>3.37</v>
      </c>
      <c r="Z81" s="7">
        <v>3.33</v>
      </c>
    </row>
    <row r="82" spans="2:26" x14ac:dyDescent="0.25">
      <c r="B82" s="21" t="s">
        <v>1478</v>
      </c>
      <c r="C82" s="16">
        <v>0.3</v>
      </c>
      <c r="D82" s="21">
        <v>7.5</v>
      </c>
      <c r="E82" s="16">
        <v>2.8</v>
      </c>
      <c r="F82" s="21">
        <v>0.1</v>
      </c>
      <c r="G82" s="16">
        <v>1</v>
      </c>
      <c r="H82" s="21">
        <v>0.2</v>
      </c>
      <c r="I82" s="16">
        <v>0.1</v>
      </c>
      <c r="J82" s="21">
        <v>1</v>
      </c>
      <c r="K82" s="16">
        <v>0.1</v>
      </c>
      <c r="L82" s="21">
        <v>0.2</v>
      </c>
      <c r="M82" s="16">
        <v>0.6</v>
      </c>
      <c r="N82" s="21">
        <v>0.2</v>
      </c>
      <c r="O82" s="16">
        <v>0.2</v>
      </c>
      <c r="P82" s="21">
        <v>0.4</v>
      </c>
      <c r="Q82" s="16">
        <v>522.1</v>
      </c>
      <c r="R82" s="21">
        <v>320.41000000000003</v>
      </c>
      <c r="S82" s="16">
        <v>405.23</v>
      </c>
      <c r="T82" s="21">
        <v>259.02</v>
      </c>
      <c r="U82" s="16">
        <v>8.57</v>
      </c>
      <c r="V82" s="21">
        <v>8.31</v>
      </c>
      <c r="W82" s="16">
        <v>8.4600000000000009</v>
      </c>
      <c r="X82" s="8">
        <v>3.22</v>
      </c>
      <c r="Y82" s="21">
        <v>3.33</v>
      </c>
      <c r="Z82" s="7">
        <v>3.29</v>
      </c>
    </row>
    <row r="83" spans="2:26" x14ac:dyDescent="0.25">
      <c r="B83" s="21" t="s">
        <v>58</v>
      </c>
      <c r="C83" s="16">
        <v>0.2</v>
      </c>
      <c r="D83" s="21">
        <v>8.9</v>
      </c>
      <c r="E83" s="16">
        <v>3.5</v>
      </c>
      <c r="F83" s="21">
        <v>0.1</v>
      </c>
      <c r="G83" s="16">
        <v>1.5</v>
      </c>
      <c r="H83" s="21">
        <v>0.3</v>
      </c>
      <c r="I83" s="16">
        <v>0.2</v>
      </c>
      <c r="J83" s="21">
        <v>0.3</v>
      </c>
      <c r="K83" s="16">
        <v>0.1</v>
      </c>
      <c r="L83" s="21">
        <v>0.2</v>
      </c>
      <c r="M83" s="16">
        <v>0.3</v>
      </c>
      <c r="N83" s="21">
        <v>0.1</v>
      </c>
      <c r="O83" s="16">
        <v>0.1</v>
      </c>
      <c r="P83" s="21">
        <v>0.6</v>
      </c>
      <c r="Q83" s="16">
        <v>545.12</v>
      </c>
      <c r="R83" s="21">
        <v>334.21</v>
      </c>
      <c r="S83" s="16">
        <v>421.61</v>
      </c>
      <c r="T83" s="21">
        <v>258.44</v>
      </c>
      <c r="U83" s="16">
        <v>10.52</v>
      </c>
      <c r="V83" s="21">
        <v>10.220000000000001</v>
      </c>
      <c r="W83" s="16">
        <v>10.199999999999999</v>
      </c>
      <c r="X83" s="8">
        <v>3.18</v>
      </c>
      <c r="Y83" s="21">
        <v>3.22</v>
      </c>
      <c r="Z83" s="7">
        <v>3.11</v>
      </c>
    </row>
    <row r="84" spans="2:26" x14ac:dyDescent="0.25">
      <c r="B84" s="21" t="s">
        <v>1479</v>
      </c>
      <c r="C84" s="16">
        <v>0.2</v>
      </c>
      <c r="D84" s="21">
        <v>8.8000000000000007</v>
      </c>
      <c r="E84" s="16">
        <v>3.4</v>
      </c>
      <c r="F84" s="21">
        <v>0.1</v>
      </c>
      <c r="G84" s="16">
        <v>1.6</v>
      </c>
      <c r="H84" s="21">
        <v>0.2</v>
      </c>
      <c r="I84" s="16">
        <v>0.1</v>
      </c>
      <c r="J84" s="21">
        <v>0.3</v>
      </c>
      <c r="K84" s="16">
        <v>0.2</v>
      </c>
      <c r="L84" s="21">
        <v>0.1</v>
      </c>
      <c r="M84" s="16">
        <v>0.5</v>
      </c>
      <c r="N84" s="21">
        <v>0</v>
      </c>
      <c r="O84" s="16">
        <v>0.2</v>
      </c>
      <c r="P84" s="21">
        <v>0.3</v>
      </c>
      <c r="Q84" s="16">
        <v>545</v>
      </c>
      <c r="R84" s="21">
        <v>332.87</v>
      </c>
      <c r="S84" s="16">
        <v>422.44</v>
      </c>
      <c r="T84" s="21">
        <v>258.42</v>
      </c>
      <c r="U84" s="16">
        <v>10.35</v>
      </c>
      <c r="V84" s="21">
        <v>10.039999999999999</v>
      </c>
      <c r="W84" s="16">
        <v>9.91</v>
      </c>
      <c r="X84" s="8">
        <v>3.13</v>
      </c>
      <c r="Y84" s="21">
        <v>3.03</v>
      </c>
      <c r="Z84" s="7">
        <v>3.06</v>
      </c>
    </row>
    <row r="85" spans="2:26" x14ac:dyDescent="0.25">
      <c r="B85" s="21" t="s">
        <v>1480</v>
      </c>
      <c r="C85" s="16">
        <v>0.2</v>
      </c>
      <c r="D85" s="21">
        <v>9</v>
      </c>
      <c r="E85" s="16">
        <v>3.4</v>
      </c>
      <c r="F85" s="21">
        <v>0.2</v>
      </c>
      <c r="G85" s="16">
        <v>1.6</v>
      </c>
      <c r="H85" s="21">
        <v>0.2</v>
      </c>
      <c r="I85" s="16">
        <v>0.2</v>
      </c>
      <c r="J85" s="21">
        <v>0.2</v>
      </c>
      <c r="K85" s="16">
        <v>0.2</v>
      </c>
      <c r="L85" s="21">
        <v>0.2</v>
      </c>
      <c r="M85" s="16">
        <v>0.4</v>
      </c>
      <c r="N85" s="21">
        <v>0</v>
      </c>
      <c r="O85" s="16">
        <v>0.1</v>
      </c>
      <c r="P85" s="21">
        <v>0.2</v>
      </c>
      <c r="Q85" s="16">
        <v>549.72</v>
      </c>
      <c r="R85" s="21">
        <v>336.92</v>
      </c>
      <c r="S85" s="16">
        <v>425.05</v>
      </c>
      <c r="T85" s="21">
        <v>257.33999999999997</v>
      </c>
      <c r="U85" s="16">
        <v>9.24</v>
      </c>
      <c r="V85" s="21">
        <v>8.73</v>
      </c>
      <c r="W85" s="16">
        <v>8.7899999999999991</v>
      </c>
      <c r="X85" s="8">
        <v>2.94</v>
      </c>
      <c r="Y85" s="21">
        <v>3.06</v>
      </c>
      <c r="Z85" s="7">
        <v>3.3</v>
      </c>
    </row>
    <row r="86" spans="2:26" x14ac:dyDescent="0.25">
      <c r="B86" s="21" t="s">
        <v>59</v>
      </c>
      <c r="C86" s="16">
        <v>0.3</v>
      </c>
      <c r="D86" s="21">
        <v>8.9</v>
      </c>
      <c r="E86" s="16">
        <v>3.5</v>
      </c>
      <c r="F86" s="21">
        <v>0.1</v>
      </c>
      <c r="G86" s="16">
        <v>1.6</v>
      </c>
      <c r="H86" s="21">
        <v>0.3</v>
      </c>
      <c r="I86" s="16">
        <v>0</v>
      </c>
      <c r="J86" s="21">
        <v>0.2</v>
      </c>
      <c r="K86" s="16">
        <v>0.1</v>
      </c>
      <c r="L86" s="21">
        <v>0.1</v>
      </c>
      <c r="M86" s="16">
        <v>0.3</v>
      </c>
      <c r="N86" s="21">
        <v>0.1</v>
      </c>
      <c r="O86" s="16">
        <v>0.1</v>
      </c>
      <c r="P86" s="21">
        <v>0.9</v>
      </c>
      <c r="Q86" s="16">
        <v>550.17999999999995</v>
      </c>
      <c r="R86" s="21">
        <v>337.96</v>
      </c>
      <c r="S86" s="16">
        <v>425.84</v>
      </c>
      <c r="T86" s="21">
        <v>258.22000000000003</v>
      </c>
      <c r="U86" s="16">
        <v>10.36</v>
      </c>
      <c r="V86" s="21">
        <v>9.81</v>
      </c>
      <c r="W86" s="16">
        <v>9.84</v>
      </c>
      <c r="X86" s="8">
        <v>2.95</v>
      </c>
      <c r="Y86" s="21">
        <v>2.93</v>
      </c>
      <c r="Z86" s="7">
        <v>2.96</v>
      </c>
    </row>
    <row r="87" spans="2:26" x14ac:dyDescent="0.25">
      <c r="B87" s="21" t="s">
        <v>1481</v>
      </c>
      <c r="C87" s="16">
        <v>0.3</v>
      </c>
      <c r="D87" s="21">
        <v>7.1</v>
      </c>
      <c r="E87" s="16">
        <v>3</v>
      </c>
      <c r="F87" s="21">
        <v>0.2</v>
      </c>
      <c r="G87" s="16">
        <v>1.4</v>
      </c>
      <c r="H87" s="21">
        <v>0.3</v>
      </c>
      <c r="I87" s="16">
        <v>0.1</v>
      </c>
      <c r="J87" s="21">
        <v>0.2</v>
      </c>
      <c r="K87" s="16">
        <v>0.2</v>
      </c>
      <c r="L87" s="21">
        <v>0.1</v>
      </c>
      <c r="M87" s="16">
        <v>0.4</v>
      </c>
      <c r="N87" s="21">
        <v>0</v>
      </c>
      <c r="O87" s="16">
        <v>0.1</v>
      </c>
      <c r="P87" s="21">
        <v>0.6</v>
      </c>
      <c r="Q87" s="16">
        <v>640.78</v>
      </c>
      <c r="R87" s="21">
        <v>422.59</v>
      </c>
      <c r="S87" s="16">
        <v>495.24</v>
      </c>
      <c r="T87" s="21">
        <v>257.38</v>
      </c>
      <c r="U87" s="16">
        <v>8.49</v>
      </c>
      <c r="V87" s="21">
        <v>8.1999999999999993</v>
      </c>
      <c r="W87" s="16">
        <v>8.15</v>
      </c>
      <c r="X87" s="8">
        <v>2.91</v>
      </c>
      <c r="Y87" s="21">
        <v>3.02</v>
      </c>
      <c r="Z87" s="7">
        <v>3</v>
      </c>
    </row>
    <row r="88" spans="2:26" x14ac:dyDescent="0.25">
      <c r="B88" s="21" t="s">
        <v>1482</v>
      </c>
      <c r="C88" s="16">
        <v>0</v>
      </c>
      <c r="D88" s="21">
        <v>6.9</v>
      </c>
      <c r="E88" s="16">
        <v>3</v>
      </c>
      <c r="F88" s="21">
        <v>0.1</v>
      </c>
      <c r="G88" s="16">
        <v>1.4</v>
      </c>
      <c r="H88" s="21">
        <v>0.2</v>
      </c>
      <c r="I88" s="16">
        <v>0.1</v>
      </c>
      <c r="J88" s="21">
        <v>0.2</v>
      </c>
      <c r="K88" s="16">
        <v>0.1</v>
      </c>
      <c r="L88" s="21">
        <v>0.1</v>
      </c>
      <c r="M88" s="16">
        <v>0.3</v>
      </c>
      <c r="N88" s="21">
        <v>0.1</v>
      </c>
      <c r="O88" s="16">
        <v>0.1</v>
      </c>
      <c r="P88" s="21">
        <v>0.4</v>
      </c>
      <c r="Q88" s="16">
        <v>638.86</v>
      </c>
      <c r="R88" s="21">
        <v>414.53</v>
      </c>
      <c r="S88" s="16">
        <v>487.32</v>
      </c>
      <c r="T88" s="21">
        <v>257.52</v>
      </c>
      <c r="U88" s="16">
        <v>9.32</v>
      </c>
      <c r="V88" s="21">
        <v>8.6999999999999993</v>
      </c>
      <c r="W88" s="16">
        <v>8.91</v>
      </c>
      <c r="X88" s="8">
        <v>2.93</v>
      </c>
      <c r="Y88" s="21">
        <v>2.96</v>
      </c>
      <c r="Z88" s="7">
        <v>3.16</v>
      </c>
    </row>
    <row r="89" spans="2:26" x14ac:dyDescent="0.25">
      <c r="B89" s="21" t="s">
        <v>60</v>
      </c>
      <c r="C89" s="16">
        <v>0.1</v>
      </c>
      <c r="D89" s="21">
        <v>7.2</v>
      </c>
      <c r="E89" s="16">
        <v>3</v>
      </c>
      <c r="F89" s="21">
        <v>0.1</v>
      </c>
      <c r="G89" s="16">
        <v>1.4</v>
      </c>
      <c r="H89" s="21">
        <v>0.2</v>
      </c>
      <c r="I89" s="16">
        <v>0.1</v>
      </c>
      <c r="J89" s="21">
        <v>0.2</v>
      </c>
      <c r="K89" s="16">
        <v>0.2</v>
      </c>
      <c r="L89" s="21">
        <v>0.1</v>
      </c>
      <c r="M89" s="16">
        <v>0.3</v>
      </c>
      <c r="N89" s="21">
        <v>0</v>
      </c>
      <c r="O89" s="16">
        <v>0.2</v>
      </c>
      <c r="P89" s="21">
        <v>0.6</v>
      </c>
      <c r="Q89" s="16">
        <v>650.36</v>
      </c>
      <c r="R89" s="21">
        <v>432.01</v>
      </c>
      <c r="S89" s="16">
        <v>504.23</v>
      </c>
      <c r="T89" s="21">
        <v>257.56</v>
      </c>
      <c r="U89" s="16">
        <v>8.19</v>
      </c>
      <c r="V89" s="21">
        <v>7.7</v>
      </c>
      <c r="W89" s="16">
        <v>7.87</v>
      </c>
      <c r="X89" s="8">
        <v>2.99</v>
      </c>
      <c r="Y89" s="21">
        <v>3.02</v>
      </c>
      <c r="Z89" s="7">
        <v>3.04</v>
      </c>
    </row>
    <row r="90" spans="2:26" x14ac:dyDescent="0.25">
      <c r="B90" s="21" t="s">
        <v>1483</v>
      </c>
      <c r="C90" s="16">
        <v>0.2</v>
      </c>
      <c r="D90" s="21">
        <v>8.3000000000000007</v>
      </c>
      <c r="E90" s="16">
        <v>3.3</v>
      </c>
      <c r="F90" s="21">
        <v>0</v>
      </c>
      <c r="G90" s="16">
        <v>1.4</v>
      </c>
      <c r="H90" s="21">
        <v>0.3</v>
      </c>
      <c r="I90" s="16">
        <v>0.1</v>
      </c>
      <c r="J90" s="21">
        <v>0.2</v>
      </c>
      <c r="K90" s="16">
        <v>0.2</v>
      </c>
      <c r="L90" s="21">
        <v>0.1</v>
      </c>
      <c r="M90" s="16">
        <v>0.4</v>
      </c>
      <c r="N90" s="21">
        <v>0.1</v>
      </c>
      <c r="O90" s="16">
        <v>0.2</v>
      </c>
      <c r="P90" s="21">
        <v>0.1</v>
      </c>
      <c r="Q90" s="16">
        <v>557.20000000000005</v>
      </c>
      <c r="R90" s="21">
        <v>345.87</v>
      </c>
      <c r="S90" s="16">
        <v>430.98</v>
      </c>
      <c r="T90" s="21">
        <v>257.97000000000003</v>
      </c>
      <c r="U90" s="16">
        <v>10.17</v>
      </c>
      <c r="V90" s="21">
        <v>9.84</v>
      </c>
      <c r="W90" s="16">
        <v>9.85</v>
      </c>
      <c r="X90" s="8">
        <v>3.1</v>
      </c>
      <c r="Y90" s="21">
        <v>3.23</v>
      </c>
      <c r="Z90" s="7">
        <v>3.13</v>
      </c>
    </row>
    <row r="91" spans="2:26" x14ac:dyDescent="0.25">
      <c r="B91" s="21" t="s">
        <v>1484</v>
      </c>
      <c r="C91" s="16">
        <v>0.2</v>
      </c>
      <c r="D91" s="21">
        <v>8.5</v>
      </c>
      <c r="E91" s="16">
        <v>3.4</v>
      </c>
      <c r="F91" s="21">
        <v>0.1</v>
      </c>
      <c r="G91" s="16">
        <v>1.4</v>
      </c>
      <c r="H91" s="21">
        <v>0.3</v>
      </c>
      <c r="I91" s="16">
        <v>0.1</v>
      </c>
      <c r="J91" s="21">
        <v>0.2</v>
      </c>
      <c r="K91" s="16">
        <v>0.1</v>
      </c>
      <c r="L91" s="21">
        <v>0.1</v>
      </c>
      <c r="M91" s="16">
        <v>0.3</v>
      </c>
      <c r="N91" s="21">
        <v>0.1</v>
      </c>
      <c r="O91" s="16">
        <v>0.1</v>
      </c>
      <c r="P91" s="21">
        <v>0.7</v>
      </c>
      <c r="Q91" s="16">
        <v>580.22</v>
      </c>
      <c r="R91" s="21">
        <v>366.95</v>
      </c>
      <c r="S91" s="16">
        <v>448.78</v>
      </c>
      <c r="T91" s="21">
        <v>258</v>
      </c>
      <c r="U91" s="16">
        <v>10.01</v>
      </c>
      <c r="V91" s="21">
        <v>9.5</v>
      </c>
      <c r="W91" s="16">
        <v>9.86</v>
      </c>
      <c r="X91" s="8">
        <v>3</v>
      </c>
      <c r="Y91" s="21">
        <v>3.23</v>
      </c>
      <c r="Z91" s="7">
        <v>3.2</v>
      </c>
    </row>
    <row r="92" spans="2:26" x14ac:dyDescent="0.25">
      <c r="B92" s="21" t="s">
        <v>61</v>
      </c>
      <c r="C92" s="16">
        <v>0.2</v>
      </c>
      <c r="D92" s="21">
        <v>8.8000000000000007</v>
      </c>
      <c r="E92" s="16">
        <v>3.6</v>
      </c>
      <c r="F92" s="21">
        <v>0.1</v>
      </c>
      <c r="G92" s="16">
        <v>1.5</v>
      </c>
      <c r="H92" s="21">
        <v>0.3</v>
      </c>
      <c r="I92" s="16">
        <v>0.2</v>
      </c>
      <c r="J92" s="21">
        <v>0.2</v>
      </c>
      <c r="K92" s="16">
        <v>0.1</v>
      </c>
      <c r="L92" s="21">
        <v>0.2</v>
      </c>
      <c r="M92" s="16">
        <v>0.4</v>
      </c>
      <c r="N92" s="21">
        <v>0.1</v>
      </c>
      <c r="O92" s="16">
        <v>0.2</v>
      </c>
      <c r="P92" s="21">
        <v>0.3</v>
      </c>
      <c r="Q92" s="16">
        <v>568.46</v>
      </c>
      <c r="R92" s="21">
        <v>350.66</v>
      </c>
      <c r="S92" s="16">
        <v>433.69</v>
      </c>
      <c r="T92" s="21">
        <v>258.08999999999997</v>
      </c>
      <c r="U92" s="16">
        <v>9.93</v>
      </c>
      <c r="V92" s="21">
        <v>9.3800000000000008</v>
      </c>
      <c r="W92" s="16">
        <v>9.41</v>
      </c>
      <c r="X92" s="8">
        <v>3.16</v>
      </c>
      <c r="Y92" s="21">
        <v>3.06</v>
      </c>
      <c r="Z92" s="7">
        <v>3.1</v>
      </c>
    </row>
    <row r="93" spans="2:26" x14ac:dyDescent="0.25">
      <c r="B93" s="21" t="s">
        <v>1485</v>
      </c>
      <c r="C93" s="16">
        <v>0.1</v>
      </c>
      <c r="D93" s="21">
        <v>8.3000000000000007</v>
      </c>
      <c r="E93" s="16">
        <v>3.3</v>
      </c>
      <c r="F93" s="21">
        <v>0.1</v>
      </c>
      <c r="G93" s="16">
        <v>1.1000000000000001</v>
      </c>
      <c r="H93" s="21">
        <v>0.4</v>
      </c>
      <c r="I93" s="16">
        <v>0.1</v>
      </c>
      <c r="J93" s="21">
        <v>0.4</v>
      </c>
      <c r="K93" s="16">
        <v>0.2</v>
      </c>
      <c r="L93" s="21">
        <v>0.1</v>
      </c>
      <c r="M93" s="16">
        <v>0.6</v>
      </c>
      <c r="N93" s="21">
        <v>0</v>
      </c>
      <c r="O93" s="16">
        <v>0.1</v>
      </c>
      <c r="P93" s="21">
        <v>0.9</v>
      </c>
      <c r="Q93" s="16">
        <v>579.5</v>
      </c>
      <c r="R93" s="21">
        <v>362.97</v>
      </c>
      <c r="S93" s="16">
        <v>448.35</v>
      </c>
      <c r="T93" s="21">
        <v>258.20999999999998</v>
      </c>
      <c r="U93" s="16">
        <v>8.6</v>
      </c>
      <c r="V93" s="21">
        <v>8.2799999999999994</v>
      </c>
      <c r="W93" s="16">
        <v>8.26</v>
      </c>
      <c r="X93" s="8">
        <v>2.88</v>
      </c>
      <c r="Y93" s="21">
        <v>2.86</v>
      </c>
      <c r="Z93" s="7">
        <v>3.04</v>
      </c>
    </row>
    <row r="94" spans="2:26" x14ac:dyDescent="0.25">
      <c r="B94" s="21" t="s">
        <v>1486</v>
      </c>
      <c r="C94" s="16">
        <v>0.3</v>
      </c>
      <c r="D94" s="21">
        <v>8.3000000000000007</v>
      </c>
      <c r="E94" s="16">
        <v>3.2</v>
      </c>
      <c r="F94" s="21">
        <v>0.2</v>
      </c>
      <c r="G94" s="16">
        <v>1.1000000000000001</v>
      </c>
      <c r="H94" s="21">
        <v>0.3</v>
      </c>
      <c r="I94" s="16">
        <v>0.1</v>
      </c>
      <c r="J94" s="21">
        <v>0.5</v>
      </c>
      <c r="K94" s="16">
        <v>0.2</v>
      </c>
      <c r="L94" s="21">
        <v>0.2</v>
      </c>
      <c r="M94" s="16">
        <v>0.7</v>
      </c>
      <c r="N94" s="21">
        <v>0.2</v>
      </c>
      <c r="O94" s="16">
        <v>0.1</v>
      </c>
      <c r="P94" s="21">
        <v>0.8</v>
      </c>
      <c r="Q94" s="16">
        <v>656.72</v>
      </c>
      <c r="R94" s="21">
        <v>438.12</v>
      </c>
      <c r="S94" s="16">
        <v>507.78</v>
      </c>
      <c r="T94" s="21">
        <v>257.99</v>
      </c>
      <c r="U94" s="16">
        <v>7.87</v>
      </c>
      <c r="V94" s="21">
        <v>7.46</v>
      </c>
      <c r="W94" s="16">
        <v>7.45</v>
      </c>
      <c r="X94" s="8">
        <v>2.97</v>
      </c>
      <c r="Y94" s="21">
        <v>3.04</v>
      </c>
      <c r="Z94" s="7">
        <v>2.98</v>
      </c>
    </row>
    <row r="95" spans="2:26" x14ac:dyDescent="0.25">
      <c r="B95" s="21" t="s">
        <v>62</v>
      </c>
      <c r="C95" s="16">
        <v>0.2</v>
      </c>
      <c r="D95" s="21">
        <v>6.6</v>
      </c>
      <c r="E95" s="16">
        <v>2.6</v>
      </c>
      <c r="F95" s="21">
        <v>0</v>
      </c>
      <c r="G95" s="16">
        <v>0.9</v>
      </c>
      <c r="H95" s="21">
        <v>0.2</v>
      </c>
      <c r="I95" s="16">
        <v>0.1</v>
      </c>
      <c r="J95" s="21">
        <v>0.4</v>
      </c>
      <c r="K95" s="16">
        <v>0</v>
      </c>
      <c r="L95" s="21">
        <v>0.1</v>
      </c>
      <c r="M95" s="16">
        <v>0.4</v>
      </c>
      <c r="N95" s="21">
        <v>0</v>
      </c>
      <c r="O95" s="16">
        <v>0.1</v>
      </c>
      <c r="P95" s="21">
        <v>0.7</v>
      </c>
      <c r="Q95" s="16">
        <v>666.92</v>
      </c>
      <c r="R95" s="21">
        <v>445.97</v>
      </c>
      <c r="S95" s="16">
        <v>512.24</v>
      </c>
      <c r="T95" s="21">
        <v>257.86</v>
      </c>
      <c r="U95" s="16">
        <v>7.67</v>
      </c>
      <c r="V95" s="21">
        <v>7.4</v>
      </c>
      <c r="W95" s="16">
        <v>7.44</v>
      </c>
      <c r="X95" s="8">
        <v>2.91</v>
      </c>
      <c r="Y95" s="21">
        <v>3.01</v>
      </c>
      <c r="Z95" s="7">
        <v>2.99</v>
      </c>
    </row>
    <row r="96" spans="2:26" x14ac:dyDescent="0.25">
      <c r="B96" s="21" t="s">
        <v>1487</v>
      </c>
      <c r="C96" s="16">
        <v>0.2</v>
      </c>
      <c r="D96" s="21">
        <v>6.7</v>
      </c>
      <c r="E96" s="16">
        <v>2.7</v>
      </c>
      <c r="F96" s="21">
        <v>0.1</v>
      </c>
      <c r="G96" s="16">
        <v>0.9</v>
      </c>
      <c r="H96" s="21">
        <v>0.2</v>
      </c>
      <c r="I96" s="16">
        <v>0.1</v>
      </c>
      <c r="J96" s="21">
        <v>0.4</v>
      </c>
      <c r="K96" s="16">
        <v>0.1</v>
      </c>
      <c r="L96" s="21">
        <v>0.1</v>
      </c>
      <c r="M96" s="16">
        <v>0.5</v>
      </c>
      <c r="N96" s="21">
        <v>0.1</v>
      </c>
      <c r="O96" s="16">
        <v>0.1</v>
      </c>
      <c r="P96" s="21">
        <v>0.4</v>
      </c>
      <c r="Q96" s="16">
        <v>655.4</v>
      </c>
      <c r="R96" s="21">
        <v>432.71</v>
      </c>
      <c r="S96" s="16">
        <v>504.11</v>
      </c>
      <c r="T96" s="21">
        <v>257.27</v>
      </c>
      <c r="U96" s="16">
        <v>8.76</v>
      </c>
      <c r="V96" s="21">
        <v>8.34</v>
      </c>
      <c r="W96" s="16">
        <v>8.4</v>
      </c>
      <c r="X96" s="8">
        <v>2.92</v>
      </c>
      <c r="Y96" s="21">
        <v>2.99</v>
      </c>
      <c r="Z96" s="7">
        <v>2.89</v>
      </c>
    </row>
    <row r="97" spans="2:26" x14ac:dyDescent="0.25">
      <c r="B97" s="21" t="s">
        <v>1488</v>
      </c>
      <c r="C97" s="16">
        <v>0.1</v>
      </c>
      <c r="D97" s="21">
        <v>6.8</v>
      </c>
      <c r="E97" s="16">
        <v>2.6</v>
      </c>
      <c r="F97" s="21">
        <v>0.1</v>
      </c>
      <c r="G97" s="16">
        <v>1</v>
      </c>
      <c r="H97" s="21">
        <v>0.3</v>
      </c>
      <c r="I97" s="16">
        <v>0.2</v>
      </c>
      <c r="J97" s="21">
        <v>0.4</v>
      </c>
      <c r="K97" s="16">
        <v>0.2</v>
      </c>
      <c r="L97" s="21">
        <v>0.1</v>
      </c>
      <c r="M97" s="16">
        <v>0.5</v>
      </c>
      <c r="N97" s="21">
        <v>0</v>
      </c>
      <c r="O97" s="16">
        <v>0.1</v>
      </c>
      <c r="P97" s="21">
        <v>0.2</v>
      </c>
      <c r="Q97" s="16">
        <v>580.20000000000005</v>
      </c>
      <c r="R97" s="21">
        <v>367.5</v>
      </c>
      <c r="S97" s="16">
        <v>447.45</v>
      </c>
      <c r="T97" s="21">
        <v>257.63</v>
      </c>
      <c r="U97" s="16">
        <v>9.09</v>
      </c>
      <c r="V97" s="21">
        <v>8.75</v>
      </c>
      <c r="W97" s="16">
        <v>8.8699999999999992</v>
      </c>
      <c r="X97" s="8">
        <v>2.9</v>
      </c>
      <c r="Y97" s="21">
        <v>3.04</v>
      </c>
      <c r="Z97" s="7">
        <v>2.99</v>
      </c>
    </row>
    <row r="98" spans="2:26" x14ac:dyDescent="0.25">
      <c r="B98" s="21" t="s">
        <v>63</v>
      </c>
      <c r="C98" s="16">
        <v>0.3</v>
      </c>
      <c r="D98" s="21">
        <v>7.1</v>
      </c>
      <c r="E98" s="16">
        <v>3</v>
      </c>
      <c r="F98" s="21">
        <v>0.1</v>
      </c>
      <c r="G98" s="16">
        <v>1</v>
      </c>
      <c r="H98" s="21">
        <v>0.2</v>
      </c>
      <c r="I98" s="16">
        <v>0.1</v>
      </c>
      <c r="J98" s="21">
        <v>0.3</v>
      </c>
      <c r="K98" s="16">
        <v>0.1</v>
      </c>
      <c r="L98" s="21">
        <v>0.1</v>
      </c>
      <c r="M98" s="16">
        <v>0.5</v>
      </c>
      <c r="N98" s="21">
        <v>0</v>
      </c>
      <c r="O98" s="16">
        <v>0.1</v>
      </c>
      <c r="P98" s="21">
        <v>0.6</v>
      </c>
      <c r="Q98" s="16">
        <v>647.54</v>
      </c>
      <c r="R98" s="21">
        <v>418.47</v>
      </c>
      <c r="S98" s="16">
        <v>482.07</v>
      </c>
      <c r="T98" s="21">
        <v>256.82</v>
      </c>
      <c r="U98" s="16">
        <v>8.94</v>
      </c>
      <c r="V98" s="21">
        <v>8.4499999999999993</v>
      </c>
      <c r="W98" s="16">
        <v>8.4700000000000006</v>
      </c>
      <c r="X98" s="8">
        <v>2.86</v>
      </c>
      <c r="Y98" s="21">
        <v>2.9</v>
      </c>
      <c r="Z98" s="7">
        <v>3.14</v>
      </c>
    </row>
    <row r="99" spans="2:26" x14ac:dyDescent="0.25">
      <c r="B99" s="21" t="s">
        <v>1489</v>
      </c>
      <c r="C99" s="16">
        <v>0.3</v>
      </c>
      <c r="D99" s="21">
        <v>8.3000000000000007</v>
      </c>
      <c r="E99" s="16">
        <v>3.2</v>
      </c>
      <c r="F99" s="21">
        <v>0.2</v>
      </c>
      <c r="G99" s="16">
        <v>1.1000000000000001</v>
      </c>
      <c r="H99" s="21">
        <v>0.3</v>
      </c>
      <c r="I99" s="16">
        <v>0.2</v>
      </c>
      <c r="J99" s="21">
        <v>0.4</v>
      </c>
      <c r="K99" s="16">
        <v>0.1</v>
      </c>
      <c r="L99" s="21">
        <v>0.1</v>
      </c>
      <c r="M99" s="16">
        <v>0.6</v>
      </c>
      <c r="N99" s="21">
        <v>0</v>
      </c>
      <c r="O99" s="16">
        <v>0.1</v>
      </c>
      <c r="P99" s="21">
        <v>0.9</v>
      </c>
      <c r="Q99" s="16">
        <v>566.41999999999996</v>
      </c>
      <c r="R99" s="21">
        <v>351.03</v>
      </c>
      <c r="S99" s="16">
        <v>437.55</v>
      </c>
      <c r="T99" s="21">
        <v>257.45999999999998</v>
      </c>
      <c r="U99" s="16">
        <v>9.49</v>
      </c>
      <c r="V99" s="21">
        <v>9.14</v>
      </c>
      <c r="W99" s="16">
        <v>8.92</v>
      </c>
      <c r="X99" s="8">
        <v>3.04</v>
      </c>
      <c r="Y99" s="21">
        <v>3.13</v>
      </c>
      <c r="Z99" s="7">
        <v>2.96</v>
      </c>
    </row>
    <row r="100" spans="2:26" x14ac:dyDescent="0.25">
      <c r="B100" s="21" t="s">
        <v>1490</v>
      </c>
      <c r="C100" s="16">
        <v>0.3</v>
      </c>
      <c r="D100" s="21">
        <v>8.3000000000000007</v>
      </c>
      <c r="E100" s="16">
        <v>3.2</v>
      </c>
      <c r="F100" s="21">
        <v>0.1</v>
      </c>
      <c r="G100" s="16">
        <v>1.1000000000000001</v>
      </c>
      <c r="H100" s="21">
        <v>0.3</v>
      </c>
      <c r="I100" s="16">
        <v>0.1</v>
      </c>
      <c r="J100" s="21">
        <v>0.5</v>
      </c>
      <c r="K100" s="16">
        <v>0.2</v>
      </c>
      <c r="L100" s="21">
        <v>0.1</v>
      </c>
      <c r="M100" s="16">
        <v>0.6</v>
      </c>
      <c r="N100" s="21">
        <v>0.1</v>
      </c>
      <c r="O100" s="16">
        <v>0.1</v>
      </c>
      <c r="P100" s="21">
        <v>0.5</v>
      </c>
      <c r="Q100" s="16">
        <v>580.67999999999995</v>
      </c>
      <c r="R100" s="21">
        <v>367.15</v>
      </c>
      <c r="S100" s="16">
        <v>448.44</v>
      </c>
      <c r="T100" s="21">
        <v>257.73</v>
      </c>
      <c r="U100" s="16">
        <v>8.73</v>
      </c>
      <c r="V100" s="21">
        <v>8.43</v>
      </c>
      <c r="W100" s="16">
        <v>8.5</v>
      </c>
      <c r="X100" s="8">
        <v>3.06</v>
      </c>
      <c r="Y100" s="21">
        <v>2.91</v>
      </c>
      <c r="Z100" s="7">
        <v>3.23</v>
      </c>
    </row>
    <row r="101" spans="2:26" x14ac:dyDescent="0.25">
      <c r="B101" s="21" t="s">
        <v>64</v>
      </c>
      <c r="C101" s="16">
        <v>0.3</v>
      </c>
      <c r="D101" s="21">
        <v>8.9</v>
      </c>
      <c r="E101" s="16">
        <v>3.5</v>
      </c>
      <c r="F101" s="21">
        <v>0.1</v>
      </c>
      <c r="G101" s="16">
        <v>1.1000000000000001</v>
      </c>
      <c r="H101" s="21">
        <v>0.3</v>
      </c>
      <c r="I101" s="16">
        <v>0.1</v>
      </c>
      <c r="J101" s="21">
        <v>0.6</v>
      </c>
      <c r="K101" s="16">
        <v>0.1</v>
      </c>
      <c r="L101" s="21">
        <v>0.1</v>
      </c>
      <c r="M101" s="16">
        <v>0.7</v>
      </c>
      <c r="N101" s="21">
        <v>0.1</v>
      </c>
      <c r="O101" s="16">
        <v>0.1</v>
      </c>
      <c r="P101" s="21">
        <v>0.7</v>
      </c>
      <c r="Q101" s="16">
        <v>540.34</v>
      </c>
      <c r="R101" s="21">
        <v>327.31</v>
      </c>
      <c r="S101" s="16">
        <v>417.33</v>
      </c>
      <c r="T101" s="21">
        <v>257.20999999999998</v>
      </c>
      <c r="U101" s="16">
        <v>9.81</v>
      </c>
      <c r="V101" s="21">
        <v>9.26</v>
      </c>
      <c r="W101" s="16">
        <v>9.36</v>
      </c>
      <c r="X101" s="8">
        <v>3.11</v>
      </c>
      <c r="Y101" s="21">
        <v>3.11</v>
      </c>
      <c r="Z101" s="7">
        <v>3.04</v>
      </c>
    </row>
    <row r="102" spans="2:26" x14ac:dyDescent="0.25">
      <c r="B102" s="21" t="s">
        <v>1491</v>
      </c>
      <c r="C102" s="16">
        <v>0.2</v>
      </c>
      <c r="D102" s="21">
        <v>6.2</v>
      </c>
      <c r="E102" s="16">
        <v>2.5</v>
      </c>
      <c r="F102" s="21">
        <v>0.1</v>
      </c>
      <c r="G102" s="16">
        <v>0.9</v>
      </c>
      <c r="H102" s="21">
        <v>0.1</v>
      </c>
      <c r="I102" s="16">
        <v>0.1</v>
      </c>
      <c r="J102" s="21">
        <v>0.3</v>
      </c>
      <c r="K102" s="16">
        <v>0.1</v>
      </c>
      <c r="L102" s="21">
        <v>0</v>
      </c>
      <c r="M102" s="16">
        <v>0.5</v>
      </c>
      <c r="N102" s="21">
        <v>0</v>
      </c>
      <c r="O102" s="16">
        <v>0</v>
      </c>
      <c r="P102" s="21">
        <v>0.3</v>
      </c>
      <c r="Q102" s="16">
        <v>659.6</v>
      </c>
      <c r="R102" s="21">
        <v>436.8</v>
      </c>
      <c r="S102" s="16">
        <v>506.84</v>
      </c>
      <c r="T102" s="21">
        <v>256.23</v>
      </c>
      <c r="U102" s="16">
        <v>7.54</v>
      </c>
      <c r="V102" s="21">
        <v>7.16</v>
      </c>
      <c r="W102" s="16">
        <v>7.34</v>
      </c>
      <c r="X102" s="8">
        <v>3.03</v>
      </c>
      <c r="Y102" s="21">
        <v>2.98</v>
      </c>
      <c r="Z102" s="7">
        <v>3.13</v>
      </c>
    </row>
    <row r="103" spans="2:26" x14ac:dyDescent="0.25">
      <c r="B103" s="21" t="s">
        <v>1492</v>
      </c>
      <c r="C103" s="16">
        <v>0.1</v>
      </c>
      <c r="D103" s="21">
        <v>6.7</v>
      </c>
      <c r="E103" s="16">
        <v>2.7</v>
      </c>
      <c r="F103" s="21">
        <v>0.1</v>
      </c>
      <c r="G103" s="16">
        <v>0.9</v>
      </c>
      <c r="H103" s="21">
        <v>0.2</v>
      </c>
      <c r="I103" s="16">
        <v>0.1</v>
      </c>
      <c r="J103" s="21">
        <v>0.4</v>
      </c>
      <c r="K103" s="16">
        <v>0.2</v>
      </c>
      <c r="L103" s="21">
        <v>0.1</v>
      </c>
      <c r="M103" s="16">
        <v>0.5</v>
      </c>
      <c r="N103" s="21">
        <v>0</v>
      </c>
      <c r="O103" s="16">
        <v>0.1</v>
      </c>
      <c r="P103" s="21">
        <v>0.3</v>
      </c>
      <c r="Q103" s="16">
        <v>658.16</v>
      </c>
      <c r="R103" s="21">
        <v>432.16</v>
      </c>
      <c r="S103" s="16">
        <v>498.58</v>
      </c>
      <c r="T103" s="21">
        <v>256.02</v>
      </c>
      <c r="U103" s="16">
        <v>7.69</v>
      </c>
      <c r="V103" s="21">
        <v>7.31</v>
      </c>
      <c r="W103" s="16">
        <v>7.37</v>
      </c>
      <c r="X103" s="8">
        <v>3</v>
      </c>
      <c r="Y103" s="21">
        <v>3.01</v>
      </c>
      <c r="Z103" s="7">
        <v>3.16</v>
      </c>
    </row>
    <row r="104" spans="2:26" x14ac:dyDescent="0.25">
      <c r="B104" s="21" t="s">
        <v>65</v>
      </c>
      <c r="C104" s="16">
        <v>0.3</v>
      </c>
      <c r="D104" s="21">
        <v>7.3</v>
      </c>
      <c r="E104" s="16">
        <v>2.8</v>
      </c>
      <c r="F104" s="21">
        <v>0.2</v>
      </c>
      <c r="G104" s="16">
        <v>1</v>
      </c>
      <c r="H104" s="21">
        <v>0.2</v>
      </c>
      <c r="I104" s="16">
        <v>0.1</v>
      </c>
      <c r="J104" s="21">
        <v>0.4</v>
      </c>
      <c r="K104" s="16">
        <v>0.1</v>
      </c>
      <c r="L104" s="21">
        <v>0.2</v>
      </c>
      <c r="M104" s="16">
        <v>0.5</v>
      </c>
      <c r="N104" s="21">
        <v>0</v>
      </c>
      <c r="O104" s="16">
        <v>0.1</v>
      </c>
      <c r="P104" s="21">
        <v>0.6</v>
      </c>
      <c r="Q104" s="16">
        <v>637.67999999999995</v>
      </c>
      <c r="R104" s="21">
        <v>420.12</v>
      </c>
      <c r="S104" s="16">
        <v>497.85</v>
      </c>
      <c r="T104" s="21">
        <v>256.31</v>
      </c>
      <c r="U104" s="16">
        <v>7.93</v>
      </c>
      <c r="V104" s="21">
        <v>7.6</v>
      </c>
      <c r="W104" s="16">
        <v>7.63</v>
      </c>
      <c r="X104" s="8">
        <v>3.23</v>
      </c>
      <c r="Y104" s="21">
        <v>3.08</v>
      </c>
      <c r="Z104" s="7">
        <v>3.03</v>
      </c>
    </row>
    <row r="105" spans="2:26" x14ac:dyDescent="0.25">
      <c r="B105" s="21" t="s">
        <v>1493</v>
      </c>
      <c r="C105" s="16">
        <v>0.3</v>
      </c>
      <c r="D105" s="21">
        <v>7.1</v>
      </c>
      <c r="E105" s="16">
        <v>2.7</v>
      </c>
      <c r="F105" s="21">
        <v>0.2</v>
      </c>
      <c r="G105" s="16">
        <v>1.2</v>
      </c>
      <c r="H105" s="21">
        <v>0.2</v>
      </c>
      <c r="I105" s="16">
        <v>0.1</v>
      </c>
      <c r="J105" s="21">
        <v>0.1</v>
      </c>
      <c r="K105" s="16">
        <v>0.1</v>
      </c>
      <c r="L105" s="21">
        <v>0.1</v>
      </c>
      <c r="M105" s="16">
        <v>0.3</v>
      </c>
      <c r="N105" s="21">
        <v>0.1</v>
      </c>
      <c r="O105" s="16">
        <v>0.1</v>
      </c>
      <c r="P105" s="21">
        <v>0.7</v>
      </c>
      <c r="Q105" s="16">
        <v>570.82000000000005</v>
      </c>
      <c r="R105" s="21">
        <v>357.39</v>
      </c>
      <c r="S105" s="16">
        <v>438.5</v>
      </c>
      <c r="T105" s="21">
        <v>256.47000000000003</v>
      </c>
      <c r="U105" s="16">
        <v>9.76</v>
      </c>
      <c r="V105" s="21">
        <v>9.3699999999999992</v>
      </c>
      <c r="W105" s="16">
        <v>9.44</v>
      </c>
      <c r="X105" s="8">
        <v>3.16</v>
      </c>
      <c r="Y105" s="21">
        <v>3.18</v>
      </c>
      <c r="Z105" s="7">
        <v>3.46</v>
      </c>
    </row>
    <row r="106" spans="2:26" x14ac:dyDescent="0.25">
      <c r="B106" s="21" t="s">
        <v>1494</v>
      </c>
      <c r="C106" s="16">
        <v>0.2</v>
      </c>
      <c r="D106" s="21">
        <v>9</v>
      </c>
      <c r="E106" s="16">
        <v>3.6</v>
      </c>
      <c r="F106" s="21">
        <v>0.1</v>
      </c>
      <c r="G106" s="16">
        <v>1.6</v>
      </c>
      <c r="H106" s="21">
        <v>0.3</v>
      </c>
      <c r="I106" s="16">
        <v>0.1</v>
      </c>
      <c r="J106" s="21">
        <v>0.1</v>
      </c>
      <c r="K106" s="16">
        <v>0.2</v>
      </c>
      <c r="L106" s="21">
        <v>0.1</v>
      </c>
      <c r="M106" s="16">
        <v>0.5</v>
      </c>
      <c r="N106" s="21">
        <v>0.2</v>
      </c>
      <c r="O106" s="16">
        <v>0.1</v>
      </c>
      <c r="P106" s="21">
        <v>0.9</v>
      </c>
      <c r="Q106" s="16">
        <v>577.24</v>
      </c>
      <c r="R106" s="21">
        <v>362.97</v>
      </c>
      <c r="S106" s="16">
        <v>443.52</v>
      </c>
      <c r="T106" s="21">
        <v>256.5</v>
      </c>
      <c r="U106" s="16">
        <v>9.66</v>
      </c>
      <c r="V106" s="21">
        <v>9.36</v>
      </c>
      <c r="W106" s="16">
        <v>9.5399999999999991</v>
      </c>
      <c r="X106" s="8">
        <v>3.17</v>
      </c>
      <c r="Y106" s="21">
        <v>3.3</v>
      </c>
      <c r="Z106" s="7">
        <v>3.3</v>
      </c>
    </row>
    <row r="107" spans="2:26" x14ac:dyDescent="0.25">
      <c r="B107" s="21" t="s">
        <v>66</v>
      </c>
      <c r="C107" s="16">
        <v>0.3</v>
      </c>
      <c r="D107" s="21">
        <v>6.1</v>
      </c>
      <c r="E107" s="16">
        <v>2.8</v>
      </c>
      <c r="F107" s="21">
        <v>0.2</v>
      </c>
      <c r="G107" s="16">
        <v>0.8</v>
      </c>
      <c r="H107" s="21">
        <v>0.2</v>
      </c>
      <c r="I107" s="16">
        <v>0.1</v>
      </c>
      <c r="J107" s="21">
        <v>0.9</v>
      </c>
      <c r="K107" s="16">
        <v>0.1</v>
      </c>
      <c r="L107" s="21">
        <v>0.1</v>
      </c>
      <c r="M107" s="16">
        <v>0.6</v>
      </c>
      <c r="N107" s="21">
        <v>0.2</v>
      </c>
      <c r="O107" s="16">
        <v>0.2</v>
      </c>
      <c r="P107" s="21">
        <v>0.2</v>
      </c>
      <c r="Q107" s="16">
        <v>656.12</v>
      </c>
      <c r="R107" s="21">
        <v>417.64</v>
      </c>
      <c r="S107" s="16">
        <v>493.04</v>
      </c>
      <c r="T107" s="21">
        <v>255.99</v>
      </c>
      <c r="U107" s="16">
        <v>7.52</v>
      </c>
      <c r="V107" s="21">
        <v>7.23</v>
      </c>
      <c r="W107" s="16">
        <v>7.33</v>
      </c>
      <c r="X107" s="8">
        <v>3.44</v>
      </c>
      <c r="Y107" s="21">
        <v>3.47</v>
      </c>
      <c r="Z107" s="7">
        <v>3.36</v>
      </c>
    </row>
    <row r="108" spans="2:26" x14ac:dyDescent="0.25">
      <c r="B108" s="21" t="s">
        <v>1495</v>
      </c>
      <c r="C108" s="16">
        <v>0.2</v>
      </c>
      <c r="D108" s="21">
        <v>8.3000000000000007</v>
      </c>
      <c r="E108" s="16">
        <v>3.6</v>
      </c>
      <c r="F108" s="21">
        <v>0.1</v>
      </c>
      <c r="G108" s="16">
        <v>1.6</v>
      </c>
      <c r="H108" s="21">
        <v>0.3</v>
      </c>
      <c r="I108" s="16">
        <v>0.1</v>
      </c>
      <c r="J108" s="21">
        <v>0.2</v>
      </c>
      <c r="K108" s="16">
        <v>0.2</v>
      </c>
      <c r="L108" s="21">
        <v>0.1</v>
      </c>
      <c r="M108" s="16">
        <v>0.3</v>
      </c>
      <c r="N108" s="21">
        <v>0.1</v>
      </c>
      <c r="O108" s="16">
        <v>0.1</v>
      </c>
      <c r="P108" s="21">
        <v>0.6</v>
      </c>
      <c r="Q108" s="16">
        <v>608.46</v>
      </c>
      <c r="R108" s="21">
        <v>371.28</v>
      </c>
      <c r="S108" s="16">
        <v>450.59</v>
      </c>
      <c r="T108" s="21">
        <v>255.32</v>
      </c>
      <c r="U108" s="16">
        <v>8.48</v>
      </c>
      <c r="V108" s="21">
        <v>8.17</v>
      </c>
      <c r="W108" s="16">
        <v>8.3000000000000007</v>
      </c>
      <c r="X108" s="8">
        <v>3.26</v>
      </c>
      <c r="Y108" s="21">
        <v>3.21</v>
      </c>
      <c r="Z108" s="7">
        <v>3.21</v>
      </c>
    </row>
    <row r="109" spans="2:26" x14ac:dyDescent="0.25">
      <c r="B109" s="21" t="s">
        <v>1496</v>
      </c>
      <c r="C109" s="16">
        <v>1</v>
      </c>
      <c r="D109" s="21">
        <v>8.9</v>
      </c>
      <c r="E109" s="16">
        <v>3.5</v>
      </c>
      <c r="F109" s="21">
        <v>0.1</v>
      </c>
      <c r="G109" s="16">
        <v>1.5</v>
      </c>
      <c r="H109" s="21">
        <v>0.3</v>
      </c>
      <c r="I109" s="16">
        <v>0.1</v>
      </c>
      <c r="J109" s="21">
        <v>0.1</v>
      </c>
      <c r="K109" s="16">
        <v>0.2</v>
      </c>
      <c r="L109" s="21">
        <v>0.1</v>
      </c>
      <c r="M109" s="16">
        <v>0.3</v>
      </c>
      <c r="N109" s="21">
        <v>0.1</v>
      </c>
      <c r="O109" s="16">
        <v>0.1</v>
      </c>
      <c r="P109" s="21">
        <v>0.9</v>
      </c>
      <c r="Q109" s="16">
        <v>684.42</v>
      </c>
      <c r="R109" s="21">
        <v>458.26</v>
      </c>
      <c r="S109" s="16">
        <v>519.71</v>
      </c>
      <c r="T109" s="21">
        <v>254.88</v>
      </c>
      <c r="U109" s="16">
        <v>7.78</v>
      </c>
      <c r="V109" s="21">
        <v>7.43</v>
      </c>
      <c r="W109" s="16">
        <v>7.44</v>
      </c>
      <c r="X109" s="8">
        <v>3.23</v>
      </c>
      <c r="Y109" s="21">
        <v>3.21</v>
      </c>
      <c r="Z109" s="7">
        <v>3.3</v>
      </c>
    </row>
    <row r="110" spans="2:26" x14ac:dyDescent="0.25">
      <c r="B110" s="21" t="s">
        <v>67</v>
      </c>
      <c r="C110" s="16">
        <v>0.4</v>
      </c>
      <c r="D110" s="21">
        <v>10.3</v>
      </c>
      <c r="E110" s="16">
        <v>4</v>
      </c>
      <c r="F110" s="21">
        <v>0.2</v>
      </c>
      <c r="G110" s="16">
        <v>1.8</v>
      </c>
      <c r="H110" s="21">
        <v>0.3</v>
      </c>
      <c r="I110" s="16">
        <v>0.1</v>
      </c>
      <c r="J110" s="21">
        <v>0.1</v>
      </c>
      <c r="K110" s="16">
        <v>0.2</v>
      </c>
      <c r="L110" s="21">
        <v>0.1</v>
      </c>
      <c r="M110" s="16">
        <v>0.5</v>
      </c>
      <c r="N110" s="21">
        <v>0.1</v>
      </c>
      <c r="O110" s="16">
        <v>0.1</v>
      </c>
      <c r="P110" s="21">
        <v>0.5</v>
      </c>
      <c r="Q110" s="16">
        <v>535.5</v>
      </c>
      <c r="R110" s="21">
        <v>301.22000000000003</v>
      </c>
      <c r="S110" s="16">
        <v>394.67</v>
      </c>
      <c r="T110" s="21">
        <v>255.8</v>
      </c>
      <c r="U110" s="16">
        <v>11.1</v>
      </c>
      <c r="V110" s="21">
        <v>10.73</v>
      </c>
      <c r="W110" s="16">
        <v>10.8</v>
      </c>
      <c r="X110" s="8">
        <v>3.32</v>
      </c>
      <c r="Y110" s="21">
        <v>3.27</v>
      </c>
      <c r="Z110" s="7">
        <v>3.54</v>
      </c>
    </row>
    <row r="111" spans="2:26" x14ac:dyDescent="0.25">
      <c r="B111" s="21" t="s">
        <v>1497</v>
      </c>
      <c r="C111" s="16">
        <v>0.3</v>
      </c>
      <c r="D111" s="21">
        <v>7.4</v>
      </c>
      <c r="E111" s="16">
        <v>3</v>
      </c>
      <c r="F111" s="21">
        <v>0.1</v>
      </c>
      <c r="G111" s="16">
        <v>1.3</v>
      </c>
      <c r="H111" s="21">
        <v>0.4</v>
      </c>
      <c r="I111" s="16">
        <v>0.1</v>
      </c>
      <c r="J111" s="21">
        <v>0.1</v>
      </c>
      <c r="K111" s="16">
        <v>0.2</v>
      </c>
      <c r="L111" s="21">
        <v>0.1</v>
      </c>
      <c r="M111" s="16">
        <v>0.4</v>
      </c>
      <c r="N111" s="21">
        <v>0.1</v>
      </c>
      <c r="O111" s="16">
        <v>0.1</v>
      </c>
      <c r="P111" s="21">
        <v>0.7</v>
      </c>
      <c r="Q111" s="16">
        <v>648.48</v>
      </c>
      <c r="R111" s="21">
        <v>437.38</v>
      </c>
      <c r="S111" s="16">
        <v>507.44</v>
      </c>
      <c r="T111" s="21">
        <v>257.93</v>
      </c>
      <c r="U111" s="16">
        <v>7.93</v>
      </c>
      <c r="V111" s="21">
        <v>7.39</v>
      </c>
      <c r="W111" s="16">
        <v>7.49</v>
      </c>
      <c r="X111" s="8">
        <v>3.32</v>
      </c>
      <c r="Y111" s="21">
        <v>3.44</v>
      </c>
      <c r="Z111" s="7">
        <v>3.33</v>
      </c>
    </row>
    <row r="112" spans="2:26" x14ac:dyDescent="0.25">
      <c r="B112" s="21" t="s">
        <v>1498</v>
      </c>
      <c r="C112" s="16">
        <v>0.2</v>
      </c>
      <c r="D112" s="21">
        <v>6.8</v>
      </c>
      <c r="E112" s="16">
        <v>3</v>
      </c>
      <c r="F112" s="21">
        <v>0.1</v>
      </c>
      <c r="G112" s="16">
        <v>1.3</v>
      </c>
      <c r="H112" s="21">
        <v>0.2</v>
      </c>
      <c r="I112" s="16">
        <v>0</v>
      </c>
      <c r="J112" s="21">
        <v>0.1</v>
      </c>
      <c r="K112" s="16">
        <v>0.1</v>
      </c>
      <c r="L112" s="21">
        <v>0.1</v>
      </c>
      <c r="M112" s="16">
        <v>0.3</v>
      </c>
      <c r="N112" s="21">
        <v>0.1</v>
      </c>
      <c r="O112" s="16">
        <v>0.1</v>
      </c>
      <c r="P112" s="21">
        <v>0.7</v>
      </c>
      <c r="Q112" s="16">
        <v>650.84</v>
      </c>
      <c r="R112" s="21">
        <v>432.43</v>
      </c>
      <c r="S112" s="16">
        <v>504.16</v>
      </c>
      <c r="T112" s="21">
        <v>258.25</v>
      </c>
      <c r="U112" s="16">
        <v>9.39</v>
      </c>
      <c r="V112" s="21">
        <v>8.94</v>
      </c>
      <c r="W112" s="16">
        <v>9.11</v>
      </c>
      <c r="X112" s="8">
        <v>3.42</v>
      </c>
      <c r="Y112" s="21">
        <v>3.14</v>
      </c>
      <c r="Z112" s="7">
        <v>3.28</v>
      </c>
    </row>
    <row r="113" spans="2:26" x14ac:dyDescent="0.25">
      <c r="B113" s="21" t="s">
        <v>68</v>
      </c>
      <c r="C113" s="16">
        <v>0.3</v>
      </c>
      <c r="D113" s="21">
        <v>7.7</v>
      </c>
      <c r="E113" s="16">
        <v>2.7</v>
      </c>
      <c r="F113" s="21">
        <v>0.1</v>
      </c>
      <c r="G113" s="16">
        <v>1.3</v>
      </c>
      <c r="H113" s="21">
        <v>0.2</v>
      </c>
      <c r="I113" s="16">
        <v>0.1</v>
      </c>
      <c r="J113" s="21">
        <v>0.2</v>
      </c>
      <c r="K113" s="16">
        <v>0.1</v>
      </c>
      <c r="L113" s="21">
        <v>0.1</v>
      </c>
      <c r="M113" s="16">
        <v>0.4</v>
      </c>
      <c r="N113" s="21">
        <v>0.1</v>
      </c>
      <c r="O113" s="16">
        <v>0.2</v>
      </c>
      <c r="P113" s="21">
        <v>0.7</v>
      </c>
      <c r="Q113" s="16">
        <v>580.04</v>
      </c>
      <c r="R113" s="21">
        <v>367.19</v>
      </c>
      <c r="S113" s="16">
        <v>448.32</v>
      </c>
      <c r="T113" s="21">
        <v>258.38</v>
      </c>
      <c r="U113" s="16">
        <v>9.68</v>
      </c>
      <c r="V113" s="21">
        <v>9.16</v>
      </c>
      <c r="W113" s="16">
        <v>9.32</v>
      </c>
      <c r="X113" s="8">
        <v>3.21</v>
      </c>
      <c r="Y113" s="21">
        <v>3.17</v>
      </c>
      <c r="Z113" s="7">
        <v>3.36</v>
      </c>
    </row>
    <row r="114" spans="2:26" x14ac:dyDescent="0.25">
      <c r="B114" s="21" t="s">
        <v>1499</v>
      </c>
      <c r="C114" s="16">
        <v>0.1</v>
      </c>
      <c r="D114" s="21">
        <v>9.3000000000000007</v>
      </c>
      <c r="E114" s="16">
        <v>3.5</v>
      </c>
      <c r="F114" s="21">
        <v>0.1</v>
      </c>
      <c r="G114" s="16">
        <v>1.5</v>
      </c>
      <c r="H114" s="21">
        <v>0.3</v>
      </c>
      <c r="I114" s="16">
        <v>0</v>
      </c>
      <c r="J114" s="21">
        <v>0.2</v>
      </c>
      <c r="K114" s="16">
        <v>0.2</v>
      </c>
      <c r="L114" s="21">
        <v>0.1</v>
      </c>
      <c r="M114" s="16">
        <v>0.5</v>
      </c>
      <c r="N114" s="21">
        <v>0.2</v>
      </c>
      <c r="O114" s="16">
        <v>0.2</v>
      </c>
      <c r="P114" s="21">
        <v>0.2</v>
      </c>
      <c r="Q114" s="16">
        <v>547.55999999999995</v>
      </c>
      <c r="R114" s="21">
        <v>337.95</v>
      </c>
      <c r="S114" s="16">
        <v>425.58</v>
      </c>
      <c r="T114" s="21">
        <v>259</v>
      </c>
      <c r="U114" s="16">
        <v>10</v>
      </c>
      <c r="V114" s="21">
        <v>9.59</v>
      </c>
      <c r="W114" s="16">
        <v>9.73</v>
      </c>
      <c r="X114" s="8">
        <v>3.21</v>
      </c>
      <c r="Y114" s="21">
        <v>3.31</v>
      </c>
      <c r="Z114" s="7">
        <v>3.38</v>
      </c>
    </row>
    <row r="115" spans="2:26" x14ac:dyDescent="0.25">
      <c r="B115" s="21" t="s">
        <v>1500</v>
      </c>
      <c r="C115" s="16">
        <v>0.2</v>
      </c>
      <c r="D115" s="21">
        <v>9.3000000000000007</v>
      </c>
      <c r="E115" s="16">
        <v>3.5</v>
      </c>
      <c r="F115" s="21">
        <v>0.2</v>
      </c>
      <c r="G115" s="16">
        <v>1.2</v>
      </c>
      <c r="H115" s="21">
        <v>0.3</v>
      </c>
      <c r="I115" s="16">
        <v>0.2</v>
      </c>
      <c r="J115" s="21">
        <v>0.5</v>
      </c>
      <c r="K115" s="16">
        <v>0.2</v>
      </c>
      <c r="L115" s="21">
        <v>0.2</v>
      </c>
      <c r="M115" s="16">
        <v>0.8</v>
      </c>
      <c r="N115" s="21">
        <v>0.1</v>
      </c>
      <c r="O115" s="16">
        <v>0.2</v>
      </c>
      <c r="P115" s="21">
        <v>0.3</v>
      </c>
      <c r="Q115" s="16">
        <v>543.88</v>
      </c>
      <c r="R115" s="21">
        <v>334.16</v>
      </c>
      <c r="S115" s="16">
        <v>415.42</v>
      </c>
      <c r="T115" s="21">
        <v>258.87</v>
      </c>
      <c r="U115" s="16">
        <v>9.6300000000000008</v>
      </c>
      <c r="V115" s="21">
        <v>9.27</v>
      </c>
      <c r="W115" s="16">
        <v>9.1999999999999993</v>
      </c>
      <c r="X115" s="8">
        <v>3.28</v>
      </c>
      <c r="Y115" s="21">
        <v>3.03</v>
      </c>
      <c r="Z115" s="7">
        <v>3.03</v>
      </c>
    </row>
    <row r="116" spans="2:26" x14ac:dyDescent="0.25">
      <c r="B116" s="21" t="s">
        <v>69</v>
      </c>
      <c r="C116" s="16">
        <v>0.3</v>
      </c>
      <c r="D116" s="21">
        <v>9.5</v>
      </c>
      <c r="E116" s="16">
        <v>3.6</v>
      </c>
      <c r="F116" s="21">
        <v>0.2</v>
      </c>
      <c r="G116" s="16">
        <v>1.2</v>
      </c>
      <c r="H116" s="21">
        <v>0.3</v>
      </c>
      <c r="I116" s="16">
        <v>0</v>
      </c>
      <c r="J116" s="21">
        <v>0.4</v>
      </c>
      <c r="K116" s="16">
        <v>0.1</v>
      </c>
      <c r="L116" s="21">
        <v>0</v>
      </c>
      <c r="M116" s="16">
        <v>0.6</v>
      </c>
      <c r="N116" s="21">
        <v>0.1</v>
      </c>
      <c r="O116" s="16">
        <v>0.1</v>
      </c>
      <c r="P116" s="21">
        <v>0.9</v>
      </c>
      <c r="Q116" s="16">
        <v>533.62</v>
      </c>
      <c r="R116" s="21">
        <v>319.72000000000003</v>
      </c>
      <c r="S116" s="16">
        <v>409.47</v>
      </c>
      <c r="T116" s="21">
        <v>259.01</v>
      </c>
      <c r="U116" s="16">
        <v>10.48</v>
      </c>
      <c r="V116" s="21">
        <v>9.93</v>
      </c>
      <c r="W116" s="16">
        <v>10</v>
      </c>
      <c r="X116" s="8">
        <v>3.06</v>
      </c>
      <c r="Y116" s="21">
        <v>3.23</v>
      </c>
      <c r="Z116" s="7">
        <v>3.24</v>
      </c>
    </row>
    <row r="117" spans="2:26" x14ac:dyDescent="0.25">
      <c r="B117" s="21" t="s">
        <v>1501</v>
      </c>
      <c r="C117" s="16">
        <v>0.2</v>
      </c>
      <c r="D117" s="21">
        <v>7.3</v>
      </c>
      <c r="E117" s="16">
        <v>3.5</v>
      </c>
      <c r="F117" s="21">
        <v>0.1</v>
      </c>
      <c r="G117" s="16">
        <v>1.2</v>
      </c>
      <c r="H117" s="21">
        <v>0.2</v>
      </c>
      <c r="I117" s="16">
        <v>0.2</v>
      </c>
      <c r="J117" s="21">
        <v>0.4</v>
      </c>
      <c r="K117" s="16">
        <v>0.1</v>
      </c>
      <c r="L117" s="21">
        <v>0.1</v>
      </c>
      <c r="M117" s="16">
        <v>0.7</v>
      </c>
      <c r="N117" s="21">
        <v>0</v>
      </c>
      <c r="O117" s="16">
        <v>0.2</v>
      </c>
      <c r="P117" s="21">
        <v>0.9</v>
      </c>
      <c r="Q117" s="16">
        <v>621.52</v>
      </c>
      <c r="R117" s="21">
        <v>405.75</v>
      </c>
      <c r="S117" s="16">
        <v>483.1</v>
      </c>
      <c r="T117" s="21">
        <v>259.12</v>
      </c>
      <c r="U117" s="16">
        <v>8.41</v>
      </c>
      <c r="V117" s="21">
        <v>7.99</v>
      </c>
      <c r="W117" s="16">
        <v>7.91</v>
      </c>
      <c r="X117" s="8">
        <v>3.19</v>
      </c>
      <c r="Y117" s="21">
        <v>3.07</v>
      </c>
      <c r="Z117" s="7">
        <v>3.2</v>
      </c>
    </row>
    <row r="118" spans="2:26" x14ac:dyDescent="0.25">
      <c r="B118" s="21" t="s">
        <v>1502</v>
      </c>
      <c r="C118" s="16">
        <v>0</v>
      </c>
      <c r="D118" s="21">
        <v>7.3</v>
      </c>
      <c r="E118" s="16">
        <v>2.9</v>
      </c>
      <c r="F118" s="21">
        <v>0.1</v>
      </c>
      <c r="G118" s="16">
        <v>1.1000000000000001</v>
      </c>
      <c r="H118" s="21">
        <v>0.3</v>
      </c>
      <c r="I118" s="16">
        <v>0.1</v>
      </c>
      <c r="J118" s="21">
        <v>0.4</v>
      </c>
      <c r="K118" s="16">
        <v>0.1</v>
      </c>
      <c r="L118" s="21">
        <v>0.1</v>
      </c>
      <c r="M118" s="16">
        <v>0.6</v>
      </c>
      <c r="N118" s="21">
        <v>0</v>
      </c>
      <c r="O118" s="16">
        <v>0.1</v>
      </c>
      <c r="P118" s="21">
        <v>0.5</v>
      </c>
      <c r="Q118" s="16">
        <v>635.36</v>
      </c>
      <c r="R118" s="21">
        <v>418.28</v>
      </c>
      <c r="S118" s="16">
        <v>494.87</v>
      </c>
      <c r="T118" s="21">
        <v>259.01</v>
      </c>
      <c r="U118" s="16">
        <v>8.01</v>
      </c>
      <c r="V118" s="21">
        <v>7.67</v>
      </c>
      <c r="W118" s="16">
        <v>7.75</v>
      </c>
      <c r="X118" s="8">
        <v>3.09</v>
      </c>
      <c r="Y118" s="21">
        <v>3.1</v>
      </c>
      <c r="Z118" s="7">
        <v>3.1</v>
      </c>
    </row>
    <row r="119" spans="2:26" x14ac:dyDescent="0.25">
      <c r="B119" s="21" t="s">
        <v>70</v>
      </c>
      <c r="C119" s="16">
        <v>0.1</v>
      </c>
      <c r="D119" s="21">
        <v>7.7</v>
      </c>
      <c r="E119" s="16">
        <v>3.7</v>
      </c>
      <c r="F119" s="21">
        <v>0.1</v>
      </c>
      <c r="G119" s="16">
        <v>1.3</v>
      </c>
      <c r="H119" s="21">
        <v>0.4</v>
      </c>
      <c r="I119" s="16">
        <v>0.1</v>
      </c>
      <c r="J119" s="21">
        <v>0.5</v>
      </c>
      <c r="K119" s="16">
        <v>0.2</v>
      </c>
      <c r="L119" s="21">
        <v>0.1</v>
      </c>
      <c r="M119" s="16">
        <v>0.8</v>
      </c>
      <c r="N119" s="21">
        <v>0.1</v>
      </c>
      <c r="O119" s="16">
        <v>0.2</v>
      </c>
      <c r="P119" s="21">
        <v>0.7</v>
      </c>
      <c r="Q119" s="16">
        <v>637.96</v>
      </c>
      <c r="R119" s="21">
        <v>419.37</v>
      </c>
      <c r="S119" s="16">
        <v>493.11</v>
      </c>
      <c r="T119" s="21">
        <v>259.02</v>
      </c>
      <c r="U119" s="16">
        <v>8.16</v>
      </c>
      <c r="V119" s="21">
        <v>7.7</v>
      </c>
      <c r="W119" s="16">
        <v>7.79</v>
      </c>
      <c r="X119" s="8">
        <v>3.15</v>
      </c>
      <c r="Y119" s="21">
        <v>3.14</v>
      </c>
      <c r="Z119" s="7">
        <v>3.01</v>
      </c>
    </row>
    <row r="120" spans="2:26" x14ac:dyDescent="0.25">
      <c r="B120" s="21" t="s">
        <v>1503</v>
      </c>
      <c r="C120" s="16">
        <v>0.1</v>
      </c>
      <c r="D120" s="21">
        <v>7.1</v>
      </c>
      <c r="E120" s="16">
        <v>2.9</v>
      </c>
      <c r="F120" s="21">
        <v>0.1</v>
      </c>
      <c r="G120" s="16">
        <v>0.9</v>
      </c>
      <c r="H120" s="21">
        <v>0.1</v>
      </c>
      <c r="I120" s="16">
        <v>0.1</v>
      </c>
      <c r="J120" s="21">
        <v>0.4</v>
      </c>
      <c r="K120" s="16">
        <v>0.1</v>
      </c>
      <c r="L120" s="21">
        <v>0.1</v>
      </c>
      <c r="M120" s="16">
        <v>0.5</v>
      </c>
      <c r="N120" s="21">
        <v>0.1</v>
      </c>
      <c r="O120" s="16">
        <v>0.1</v>
      </c>
      <c r="P120" s="21">
        <v>0.7</v>
      </c>
      <c r="Q120" s="16">
        <v>637.72</v>
      </c>
      <c r="R120" s="21">
        <v>418.56</v>
      </c>
      <c r="S120" s="16">
        <v>493.38</v>
      </c>
      <c r="T120" s="21">
        <v>258.81</v>
      </c>
      <c r="U120" s="16">
        <v>8.89</v>
      </c>
      <c r="V120" s="21">
        <v>8.52</v>
      </c>
      <c r="W120" s="16">
        <v>8.56</v>
      </c>
      <c r="X120" s="8">
        <v>3.26</v>
      </c>
      <c r="Y120" s="21">
        <v>3.08</v>
      </c>
      <c r="Z120" s="7">
        <v>3.38</v>
      </c>
    </row>
    <row r="121" spans="2:26" x14ac:dyDescent="0.25">
      <c r="B121" s="21" t="s">
        <v>1504</v>
      </c>
      <c r="C121" s="16">
        <v>0.2</v>
      </c>
      <c r="D121" s="21">
        <v>8.6</v>
      </c>
      <c r="E121" s="16">
        <v>2.9</v>
      </c>
      <c r="F121" s="21">
        <v>0.1</v>
      </c>
      <c r="G121" s="16">
        <v>1.1000000000000001</v>
      </c>
      <c r="H121" s="21">
        <v>0.2</v>
      </c>
      <c r="I121" s="16">
        <v>0.1</v>
      </c>
      <c r="J121" s="21">
        <v>0.4</v>
      </c>
      <c r="K121" s="16">
        <v>0.1</v>
      </c>
      <c r="L121" s="21">
        <v>0.1</v>
      </c>
      <c r="M121" s="16">
        <v>0.7</v>
      </c>
      <c r="N121" s="21">
        <v>0</v>
      </c>
      <c r="O121" s="16">
        <v>0.2</v>
      </c>
      <c r="P121" s="21">
        <v>0.6</v>
      </c>
      <c r="Q121" s="16">
        <v>549.94000000000005</v>
      </c>
      <c r="R121" s="21">
        <v>341.45</v>
      </c>
      <c r="S121" s="16">
        <v>435.08</v>
      </c>
      <c r="T121" s="21">
        <v>259.08999999999997</v>
      </c>
      <c r="U121" s="16">
        <v>9.57</v>
      </c>
      <c r="V121" s="21">
        <v>9.3800000000000008</v>
      </c>
      <c r="W121" s="16">
        <v>9.39</v>
      </c>
      <c r="X121" s="8">
        <v>3.32</v>
      </c>
      <c r="Y121" s="21">
        <v>3.06</v>
      </c>
      <c r="Z121" s="7">
        <v>3.33</v>
      </c>
    </row>
    <row r="122" spans="2:26" x14ac:dyDescent="0.25">
      <c r="B122" s="21" t="s">
        <v>71</v>
      </c>
      <c r="C122" s="16">
        <v>0.3</v>
      </c>
      <c r="D122" s="21">
        <v>7.5</v>
      </c>
      <c r="E122" s="16">
        <v>3.3</v>
      </c>
      <c r="F122" s="21">
        <v>0.1</v>
      </c>
      <c r="G122" s="16">
        <v>1.1000000000000001</v>
      </c>
      <c r="H122" s="21">
        <v>0.2</v>
      </c>
      <c r="I122" s="16">
        <v>0.1</v>
      </c>
      <c r="J122" s="21">
        <v>0.4</v>
      </c>
      <c r="K122" s="16">
        <v>0.1</v>
      </c>
      <c r="L122" s="21">
        <v>0.2</v>
      </c>
      <c r="M122" s="16">
        <v>0.6</v>
      </c>
      <c r="N122" s="21">
        <v>0.1</v>
      </c>
      <c r="O122" s="16">
        <v>0.2</v>
      </c>
      <c r="P122" s="21">
        <v>0.8</v>
      </c>
      <c r="Q122" s="16">
        <v>541.76</v>
      </c>
      <c r="R122" s="21">
        <v>326.45</v>
      </c>
      <c r="S122" s="16">
        <v>421.31</v>
      </c>
      <c r="T122" s="21">
        <v>259.27</v>
      </c>
      <c r="U122" s="16">
        <v>9.69</v>
      </c>
      <c r="V122" s="21">
        <v>9.35</v>
      </c>
      <c r="W122" s="16">
        <v>9.17</v>
      </c>
      <c r="X122" s="8">
        <v>2.96</v>
      </c>
      <c r="Y122" s="21">
        <v>3.3</v>
      </c>
      <c r="Z122" s="7">
        <v>3.23</v>
      </c>
    </row>
    <row r="123" spans="2:26" x14ac:dyDescent="0.25">
      <c r="B123" s="21" t="s">
        <v>1505</v>
      </c>
      <c r="C123" s="16">
        <v>0.3</v>
      </c>
      <c r="D123" s="21">
        <v>8.6</v>
      </c>
      <c r="E123" s="16">
        <v>3.4</v>
      </c>
      <c r="F123" s="21">
        <v>0.1</v>
      </c>
      <c r="G123" s="16">
        <v>1.3</v>
      </c>
      <c r="H123" s="21">
        <v>0.3</v>
      </c>
      <c r="I123" s="16">
        <v>0.2</v>
      </c>
      <c r="J123" s="21">
        <v>0.3</v>
      </c>
      <c r="K123" s="16">
        <v>0.1</v>
      </c>
      <c r="L123" s="21">
        <v>0.2</v>
      </c>
      <c r="M123" s="16">
        <v>0.6</v>
      </c>
      <c r="N123" s="21">
        <v>0.1</v>
      </c>
      <c r="O123" s="16">
        <v>0.2</v>
      </c>
      <c r="P123" s="21">
        <v>0.9</v>
      </c>
      <c r="Q123" s="16">
        <v>533.9</v>
      </c>
      <c r="R123" s="21">
        <v>330.88</v>
      </c>
      <c r="S123" s="16">
        <v>423.72</v>
      </c>
      <c r="T123" s="21">
        <v>259.49</v>
      </c>
      <c r="U123" s="16">
        <v>10.039999999999999</v>
      </c>
      <c r="V123" s="21">
        <v>9.65</v>
      </c>
      <c r="W123" s="16">
        <v>9.73</v>
      </c>
      <c r="X123" s="8">
        <v>3.28</v>
      </c>
      <c r="Y123" s="21">
        <v>3.14</v>
      </c>
      <c r="Z123" s="7">
        <v>3.1</v>
      </c>
    </row>
    <row r="124" spans="2:26" x14ac:dyDescent="0.25">
      <c r="B124" s="21" t="s">
        <v>1506</v>
      </c>
      <c r="C124" s="16">
        <v>0.1</v>
      </c>
      <c r="D124" s="21">
        <v>8.6999999999999993</v>
      </c>
      <c r="E124" s="16">
        <v>3.4</v>
      </c>
      <c r="F124" s="21">
        <v>0.1</v>
      </c>
      <c r="G124" s="16">
        <v>1.4</v>
      </c>
      <c r="H124" s="21">
        <v>0.3</v>
      </c>
      <c r="I124" s="16">
        <v>0</v>
      </c>
      <c r="J124" s="21">
        <v>0.5</v>
      </c>
      <c r="K124" s="16">
        <v>0.2</v>
      </c>
      <c r="L124" s="21">
        <v>0</v>
      </c>
      <c r="M124" s="16">
        <v>0.6</v>
      </c>
      <c r="N124" s="21">
        <v>0.1</v>
      </c>
      <c r="O124" s="16">
        <v>0.1</v>
      </c>
      <c r="P124" s="21">
        <v>0.6</v>
      </c>
      <c r="Q124" s="16">
        <v>549.5</v>
      </c>
      <c r="R124" s="21">
        <v>343.27</v>
      </c>
      <c r="S124" s="16">
        <v>433.97</v>
      </c>
      <c r="T124" s="21">
        <v>259.48</v>
      </c>
      <c r="U124" s="16">
        <v>8.94</v>
      </c>
      <c r="V124" s="21">
        <v>8.5299999999999994</v>
      </c>
      <c r="W124" s="16">
        <v>8.5</v>
      </c>
      <c r="X124" s="8">
        <v>2.94</v>
      </c>
      <c r="Y124" s="21">
        <v>2.95</v>
      </c>
      <c r="Z124" s="7">
        <v>2.81</v>
      </c>
    </row>
    <row r="125" spans="2:26" x14ac:dyDescent="0.25">
      <c r="B125" s="21" t="s">
        <v>72</v>
      </c>
      <c r="C125" s="16">
        <v>0.3</v>
      </c>
      <c r="D125" s="21">
        <v>9.4</v>
      </c>
      <c r="E125" s="16">
        <v>3.6</v>
      </c>
      <c r="F125" s="21">
        <v>0.1</v>
      </c>
      <c r="G125" s="16">
        <v>1.4</v>
      </c>
      <c r="H125" s="21">
        <v>0.4</v>
      </c>
      <c r="I125" s="16">
        <v>0.2</v>
      </c>
      <c r="J125" s="21">
        <v>0.5</v>
      </c>
      <c r="K125" s="16">
        <v>0.1</v>
      </c>
      <c r="L125" s="21">
        <v>0.2</v>
      </c>
      <c r="M125" s="16">
        <v>0.6</v>
      </c>
      <c r="N125" s="21">
        <v>0</v>
      </c>
      <c r="O125" s="16">
        <v>0.1</v>
      </c>
      <c r="P125" s="21">
        <v>0.9</v>
      </c>
      <c r="Q125" s="16">
        <v>557.1</v>
      </c>
      <c r="R125" s="21">
        <v>344.53</v>
      </c>
      <c r="S125" s="16">
        <v>433.1</v>
      </c>
      <c r="T125" s="21">
        <v>259.60000000000002</v>
      </c>
      <c r="U125" s="16">
        <v>9.8000000000000007</v>
      </c>
      <c r="V125" s="21">
        <v>9.57</v>
      </c>
      <c r="W125" s="16">
        <v>9.56</v>
      </c>
      <c r="X125" s="8">
        <v>3.26</v>
      </c>
      <c r="Y125" s="21">
        <v>3.17</v>
      </c>
      <c r="Z125" s="7">
        <v>3.05</v>
      </c>
    </row>
    <row r="126" spans="2:26" x14ac:dyDescent="0.25">
      <c r="B126" s="21" t="s">
        <v>1507</v>
      </c>
      <c r="C126" s="16">
        <v>0.3</v>
      </c>
      <c r="D126" s="21">
        <v>6.4</v>
      </c>
      <c r="E126" s="16">
        <v>2.9</v>
      </c>
      <c r="F126" s="21">
        <v>0.1</v>
      </c>
      <c r="G126" s="16">
        <v>0.8</v>
      </c>
      <c r="H126" s="21">
        <v>0.2</v>
      </c>
      <c r="I126" s="16">
        <v>0.2</v>
      </c>
      <c r="J126" s="21">
        <v>0.7</v>
      </c>
      <c r="K126" s="16">
        <v>0.1</v>
      </c>
      <c r="L126" s="21">
        <v>0.1</v>
      </c>
      <c r="M126" s="16">
        <v>0.4</v>
      </c>
      <c r="N126" s="21">
        <v>0</v>
      </c>
      <c r="O126" s="16">
        <v>0.1</v>
      </c>
      <c r="P126" s="21">
        <v>0.5</v>
      </c>
      <c r="Q126" s="16">
        <v>610.05999999999995</v>
      </c>
      <c r="R126" s="21">
        <v>399.25</v>
      </c>
      <c r="S126" s="16">
        <v>474.21</v>
      </c>
      <c r="T126" s="21">
        <v>259.45</v>
      </c>
      <c r="U126" s="16">
        <v>7.5</v>
      </c>
      <c r="V126" s="21">
        <v>7.25</v>
      </c>
      <c r="W126" s="16">
        <v>7.26</v>
      </c>
      <c r="X126" s="8">
        <v>3.12</v>
      </c>
      <c r="Y126" s="21">
        <v>3.32</v>
      </c>
      <c r="Z126" s="7">
        <v>3.23</v>
      </c>
    </row>
    <row r="127" spans="2:26" x14ac:dyDescent="0.25">
      <c r="B127" s="21" t="s">
        <v>1508</v>
      </c>
      <c r="C127" s="16">
        <v>0.2</v>
      </c>
      <c r="D127" s="21">
        <v>5.6</v>
      </c>
      <c r="E127" s="16">
        <v>2.2999999999999998</v>
      </c>
      <c r="F127" s="21">
        <v>0.1</v>
      </c>
      <c r="G127" s="16">
        <v>0.8</v>
      </c>
      <c r="H127" s="21">
        <v>0.2</v>
      </c>
      <c r="I127" s="16">
        <v>0.2</v>
      </c>
      <c r="J127" s="21">
        <v>0.9</v>
      </c>
      <c r="K127" s="16">
        <v>0.1</v>
      </c>
      <c r="L127" s="21">
        <v>0.1</v>
      </c>
      <c r="M127" s="16">
        <v>0.3</v>
      </c>
      <c r="N127" s="21">
        <v>0.1</v>
      </c>
      <c r="O127" s="16">
        <v>0.1</v>
      </c>
      <c r="P127" s="21">
        <v>0.3</v>
      </c>
      <c r="Q127" s="16">
        <v>596.86</v>
      </c>
      <c r="R127" s="21">
        <v>389.95</v>
      </c>
      <c r="S127" s="16">
        <v>466.92</v>
      </c>
      <c r="T127" s="21">
        <v>259.39</v>
      </c>
      <c r="U127" s="16">
        <v>6.75</v>
      </c>
      <c r="V127" s="21">
        <v>6.4</v>
      </c>
      <c r="W127" s="16">
        <v>6.61</v>
      </c>
      <c r="X127" s="8">
        <v>3.09</v>
      </c>
      <c r="Y127" s="21">
        <v>3.15</v>
      </c>
      <c r="Z127" s="7">
        <v>3.15</v>
      </c>
    </row>
    <row r="128" spans="2:26" x14ac:dyDescent="0.25">
      <c r="B128" s="21" t="s">
        <v>73</v>
      </c>
      <c r="C128" s="16">
        <v>0.2</v>
      </c>
      <c r="D128" s="21">
        <v>6.5</v>
      </c>
      <c r="E128" s="16">
        <v>2.9</v>
      </c>
      <c r="F128" s="21">
        <v>0.1</v>
      </c>
      <c r="G128" s="16">
        <v>1</v>
      </c>
      <c r="H128" s="21">
        <v>0.2</v>
      </c>
      <c r="I128" s="16">
        <v>0.2</v>
      </c>
      <c r="J128" s="21">
        <v>1</v>
      </c>
      <c r="K128" s="16">
        <v>0.2</v>
      </c>
      <c r="L128" s="21">
        <v>0.1</v>
      </c>
      <c r="M128" s="16">
        <v>0.4</v>
      </c>
      <c r="N128" s="21">
        <v>0.2</v>
      </c>
      <c r="O128" s="16">
        <v>0.1</v>
      </c>
      <c r="P128" s="21">
        <v>0.4</v>
      </c>
      <c r="Q128" s="16">
        <v>540.34</v>
      </c>
      <c r="R128" s="21">
        <v>342.08</v>
      </c>
      <c r="S128" s="16">
        <v>410.9</v>
      </c>
      <c r="T128" s="21">
        <v>260.23</v>
      </c>
      <c r="U128" s="16">
        <v>7.48</v>
      </c>
      <c r="V128" s="21">
        <v>7.23</v>
      </c>
      <c r="W128" s="16">
        <v>7.33</v>
      </c>
      <c r="X128" s="8">
        <v>3.12</v>
      </c>
      <c r="Y128" s="21">
        <v>3.23</v>
      </c>
      <c r="Z128" s="7">
        <v>3.4</v>
      </c>
    </row>
    <row r="129" spans="2:26" x14ac:dyDescent="0.25">
      <c r="B129" s="21" t="s">
        <v>1509</v>
      </c>
      <c r="C129" s="16">
        <v>0.3</v>
      </c>
      <c r="D129" s="21">
        <v>5.7</v>
      </c>
      <c r="E129" s="16">
        <v>2.6</v>
      </c>
      <c r="F129" s="21">
        <v>0.1</v>
      </c>
      <c r="G129" s="16">
        <v>1</v>
      </c>
      <c r="H129" s="21">
        <v>0.2</v>
      </c>
      <c r="I129" s="16">
        <v>0.2</v>
      </c>
      <c r="J129" s="21">
        <v>0.9</v>
      </c>
      <c r="K129" s="16">
        <v>0.2</v>
      </c>
      <c r="L129" s="21">
        <v>0.2</v>
      </c>
      <c r="M129" s="16">
        <v>0.2</v>
      </c>
      <c r="N129" s="21">
        <v>0.1</v>
      </c>
      <c r="O129" s="16">
        <v>0.1</v>
      </c>
      <c r="P129" s="21">
        <v>0.3</v>
      </c>
      <c r="Q129" s="16">
        <v>522.70000000000005</v>
      </c>
      <c r="R129" s="21">
        <v>322.99</v>
      </c>
      <c r="S129" s="16">
        <v>406.85</v>
      </c>
      <c r="T129" s="21">
        <v>260.22000000000003</v>
      </c>
      <c r="U129" s="16">
        <v>8.15</v>
      </c>
      <c r="V129" s="21">
        <v>7.86</v>
      </c>
      <c r="W129" s="16">
        <v>8.2100000000000009</v>
      </c>
      <c r="X129" s="8">
        <v>3.03</v>
      </c>
      <c r="Y129" s="21">
        <v>3.15</v>
      </c>
      <c r="Z129" s="7">
        <v>3.24</v>
      </c>
    </row>
    <row r="130" spans="2:26" x14ac:dyDescent="0.25">
      <c r="B130" s="21" t="s">
        <v>1510</v>
      </c>
      <c r="C130" s="16">
        <v>0.2</v>
      </c>
      <c r="D130" s="21">
        <v>9.1</v>
      </c>
      <c r="E130" s="16">
        <v>3.6</v>
      </c>
      <c r="F130" s="21">
        <v>0.1</v>
      </c>
      <c r="G130" s="16">
        <v>1.4</v>
      </c>
      <c r="H130" s="21">
        <v>0.4</v>
      </c>
      <c r="I130" s="16">
        <v>0.1</v>
      </c>
      <c r="J130" s="21">
        <v>0.3</v>
      </c>
      <c r="K130" s="16">
        <v>0.2</v>
      </c>
      <c r="L130" s="21">
        <v>0.1</v>
      </c>
      <c r="M130" s="16">
        <v>0.5</v>
      </c>
      <c r="N130" s="21">
        <v>0.1</v>
      </c>
      <c r="O130" s="16">
        <v>0.1</v>
      </c>
      <c r="P130" s="21">
        <v>0.6</v>
      </c>
      <c r="Q130" s="16">
        <v>544.74</v>
      </c>
      <c r="R130" s="21">
        <v>336.48</v>
      </c>
      <c r="S130" s="16">
        <v>430.8</v>
      </c>
      <c r="T130" s="21">
        <v>260.13</v>
      </c>
      <c r="U130" s="16">
        <v>10.78</v>
      </c>
      <c r="V130" s="21">
        <v>10.23</v>
      </c>
      <c r="W130" s="16">
        <v>10.3</v>
      </c>
      <c r="X130" s="8">
        <v>3</v>
      </c>
      <c r="Y130" s="21">
        <v>2.86</v>
      </c>
      <c r="Z130" s="7">
        <v>3.06</v>
      </c>
    </row>
    <row r="131" spans="2:26" x14ac:dyDescent="0.25">
      <c r="B131" s="21" t="s">
        <v>74</v>
      </c>
      <c r="C131" s="16">
        <v>0.4</v>
      </c>
      <c r="D131" s="21">
        <v>8.1</v>
      </c>
      <c r="E131" s="16">
        <v>3.5</v>
      </c>
      <c r="F131" s="21">
        <v>0.1</v>
      </c>
      <c r="G131" s="16">
        <v>1.2</v>
      </c>
      <c r="H131" s="21">
        <v>0.3</v>
      </c>
      <c r="I131" s="16">
        <v>0</v>
      </c>
      <c r="J131" s="21">
        <v>0.3</v>
      </c>
      <c r="K131" s="16">
        <v>0.2</v>
      </c>
      <c r="L131" s="21">
        <v>0.1</v>
      </c>
      <c r="M131" s="16">
        <v>0.5</v>
      </c>
      <c r="N131" s="21">
        <v>0</v>
      </c>
      <c r="O131" s="16">
        <v>0.1</v>
      </c>
      <c r="P131" s="21">
        <v>0.6</v>
      </c>
      <c r="Q131" s="16">
        <v>587.08000000000004</v>
      </c>
      <c r="R131" s="21">
        <v>373.71</v>
      </c>
      <c r="S131" s="16">
        <v>458.25</v>
      </c>
      <c r="T131" s="21">
        <v>259.77</v>
      </c>
      <c r="U131" s="16">
        <v>10.210000000000001</v>
      </c>
      <c r="V131" s="21">
        <v>9.9499999999999993</v>
      </c>
      <c r="W131" s="16">
        <v>10.15</v>
      </c>
      <c r="X131" s="8">
        <v>3.23</v>
      </c>
      <c r="Y131" s="21">
        <v>3.19</v>
      </c>
      <c r="Z131" s="7">
        <v>3.16</v>
      </c>
    </row>
    <row r="132" spans="2:26" x14ac:dyDescent="0.25">
      <c r="B132" s="21" t="s">
        <v>1511</v>
      </c>
      <c r="C132" s="16">
        <v>0.3</v>
      </c>
      <c r="D132" s="21">
        <v>8.5</v>
      </c>
      <c r="E132" s="16">
        <v>3.7</v>
      </c>
      <c r="F132" s="21">
        <v>0.1</v>
      </c>
      <c r="G132" s="16">
        <v>1.1000000000000001</v>
      </c>
      <c r="H132" s="21">
        <v>0.3</v>
      </c>
      <c r="I132" s="16">
        <v>0.1</v>
      </c>
      <c r="J132" s="21">
        <v>0.4</v>
      </c>
      <c r="K132" s="16">
        <v>0.3</v>
      </c>
      <c r="L132" s="21">
        <v>0.1</v>
      </c>
      <c r="M132" s="16">
        <v>0.6</v>
      </c>
      <c r="N132" s="21">
        <v>0.1</v>
      </c>
      <c r="O132" s="16">
        <v>0.1</v>
      </c>
      <c r="P132" s="21">
        <v>0.6</v>
      </c>
      <c r="Q132" s="16">
        <v>641.5</v>
      </c>
      <c r="R132" s="21">
        <v>414.31</v>
      </c>
      <c r="S132" s="16">
        <v>494.38</v>
      </c>
      <c r="T132" s="21">
        <v>259.45999999999998</v>
      </c>
      <c r="U132" s="16">
        <v>7.96</v>
      </c>
      <c r="V132" s="21">
        <v>7.56</v>
      </c>
      <c r="W132" s="16">
        <v>7.61</v>
      </c>
      <c r="X132" s="8">
        <v>3.18</v>
      </c>
      <c r="Y132" s="21">
        <v>3.23</v>
      </c>
      <c r="Z132" s="7">
        <v>3.32</v>
      </c>
    </row>
    <row r="133" spans="2:26" x14ac:dyDescent="0.25">
      <c r="B133" s="21" t="s">
        <v>1512</v>
      </c>
      <c r="C133" s="16">
        <v>0</v>
      </c>
      <c r="D133" s="21">
        <v>7</v>
      </c>
      <c r="E133" s="16">
        <v>2.8</v>
      </c>
      <c r="F133" s="21">
        <v>0.1</v>
      </c>
      <c r="G133" s="16">
        <v>1</v>
      </c>
      <c r="H133" s="21">
        <v>0.3</v>
      </c>
      <c r="I133" s="16">
        <v>0.1</v>
      </c>
      <c r="J133" s="21">
        <v>0.4</v>
      </c>
      <c r="K133" s="16">
        <v>0.2</v>
      </c>
      <c r="L133" s="21">
        <v>0.1</v>
      </c>
      <c r="M133" s="16">
        <v>0.5</v>
      </c>
      <c r="N133" s="21">
        <v>0</v>
      </c>
      <c r="O133" s="16">
        <v>0.1</v>
      </c>
      <c r="P133" s="21">
        <v>0.6</v>
      </c>
      <c r="Q133" s="16">
        <v>660.68</v>
      </c>
      <c r="R133" s="21">
        <v>439</v>
      </c>
      <c r="S133" s="16">
        <v>513.26</v>
      </c>
      <c r="T133" s="21">
        <v>259.06</v>
      </c>
      <c r="U133" s="16">
        <v>8.02</v>
      </c>
      <c r="V133" s="21">
        <v>7.66</v>
      </c>
      <c r="W133" s="16">
        <v>7.65</v>
      </c>
      <c r="X133" s="8">
        <v>3.01</v>
      </c>
      <c r="Y133" s="21">
        <v>3.09</v>
      </c>
      <c r="Z133" s="7">
        <v>3.2</v>
      </c>
    </row>
    <row r="134" spans="2:26" x14ac:dyDescent="0.25">
      <c r="B134" s="21" t="s">
        <v>75</v>
      </c>
      <c r="C134" s="16">
        <v>0.2</v>
      </c>
      <c r="D134" s="21">
        <v>7.8</v>
      </c>
      <c r="E134" s="16">
        <v>3.8</v>
      </c>
      <c r="F134" s="21">
        <v>0.2</v>
      </c>
      <c r="G134" s="16">
        <v>1.4</v>
      </c>
      <c r="H134" s="21">
        <v>0.3</v>
      </c>
      <c r="I134" s="16">
        <v>0</v>
      </c>
      <c r="J134" s="21">
        <v>0.4</v>
      </c>
      <c r="K134" s="16">
        <v>0.3</v>
      </c>
      <c r="L134" s="21">
        <v>0.1</v>
      </c>
      <c r="M134" s="16">
        <v>0.7</v>
      </c>
      <c r="N134" s="21">
        <v>0.1</v>
      </c>
      <c r="O134" s="16">
        <v>0.1</v>
      </c>
      <c r="P134" s="21">
        <v>0.6</v>
      </c>
      <c r="Q134" s="16">
        <v>635.28</v>
      </c>
      <c r="R134" s="21">
        <v>411.66</v>
      </c>
      <c r="S134" s="16">
        <v>488.09</v>
      </c>
      <c r="T134" s="21">
        <v>258.91000000000003</v>
      </c>
      <c r="U134" s="16">
        <v>8.35</v>
      </c>
      <c r="V134" s="21">
        <v>7.98</v>
      </c>
      <c r="W134" s="16">
        <v>7.96</v>
      </c>
      <c r="X134" s="8">
        <v>2.83</v>
      </c>
      <c r="Y134" s="21">
        <v>3.1</v>
      </c>
      <c r="Z134" s="7">
        <v>3.26</v>
      </c>
    </row>
    <row r="135" spans="2:26" x14ac:dyDescent="0.25">
      <c r="B135" s="21" t="s">
        <v>1513</v>
      </c>
      <c r="C135" s="16">
        <v>0.2</v>
      </c>
      <c r="D135" s="21">
        <v>7.1</v>
      </c>
      <c r="E135" s="16">
        <v>3.1</v>
      </c>
      <c r="F135" s="21">
        <v>0.1</v>
      </c>
      <c r="G135" s="16">
        <v>1</v>
      </c>
      <c r="H135" s="21">
        <v>0.3</v>
      </c>
      <c r="I135" s="16">
        <v>0.1</v>
      </c>
      <c r="J135" s="21">
        <v>0.4</v>
      </c>
      <c r="K135" s="16">
        <v>0.1</v>
      </c>
      <c r="L135" s="21">
        <v>0.1</v>
      </c>
      <c r="M135" s="16">
        <v>0.5</v>
      </c>
      <c r="N135" s="21">
        <v>0.1</v>
      </c>
      <c r="O135" s="16">
        <v>0.1</v>
      </c>
      <c r="P135" s="21">
        <v>0.2</v>
      </c>
      <c r="Q135" s="16">
        <v>644.74</v>
      </c>
      <c r="R135" s="21">
        <v>424.12</v>
      </c>
      <c r="S135" s="16">
        <v>500.46</v>
      </c>
      <c r="T135" s="21">
        <v>259.20999999999998</v>
      </c>
      <c r="U135" s="16">
        <v>8.66</v>
      </c>
      <c r="V135" s="21">
        <v>8.3000000000000007</v>
      </c>
      <c r="W135" s="16">
        <v>8.3699999999999992</v>
      </c>
      <c r="X135" s="8">
        <v>2.86</v>
      </c>
      <c r="Y135" s="21">
        <v>3.2</v>
      </c>
      <c r="Z135" s="7">
        <v>3.24</v>
      </c>
    </row>
    <row r="136" spans="2:26" x14ac:dyDescent="0.25">
      <c r="B136" s="21" t="s">
        <v>1514</v>
      </c>
      <c r="C136" s="16">
        <v>0.1</v>
      </c>
      <c r="D136" s="21">
        <v>6.2</v>
      </c>
      <c r="E136" s="16">
        <v>2.8</v>
      </c>
      <c r="F136" s="21">
        <v>0.1</v>
      </c>
      <c r="G136" s="16">
        <v>1.9</v>
      </c>
      <c r="H136" s="21">
        <v>0.3</v>
      </c>
      <c r="I136" s="16">
        <v>0.1</v>
      </c>
      <c r="J136" s="21">
        <v>0.8</v>
      </c>
      <c r="K136" s="16">
        <v>0.2</v>
      </c>
      <c r="L136" s="21">
        <v>0.1</v>
      </c>
      <c r="M136" s="16">
        <v>0.4</v>
      </c>
      <c r="N136" s="21">
        <v>0.1</v>
      </c>
      <c r="O136" s="16">
        <v>0.2</v>
      </c>
      <c r="P136" s="21">
        <v>0.2</v>
      </c>
      <c r="Q136" s="16">
        <v>553.32000000000005</v>
      </c>
      <c r="R136" s="21">
        <v>381.65</v>
      </c>
      <c r="S136" s="16">
        <v>422.7</v>
      </c>
      <c r="T136" s="21">
        <v>261.07</v>
      </c>
      <c r="U136" s="16">
        <v>8</v>
      </c>
      <c r="V136" s="21">
        <v>7.49</v>
      </c>
      <c r="W136" s="16">
        <v>7.57</v>
      </c>
      <c r="X136" s="8">
        <v>2.0699999999999998</v>
      </c>
      <c r="Y136" s="21">
        <v>2.25</v>
      </c>
      <c r="Z136" s="7">
        <v>2.2599999999999998</v>
      </c>
    </row>
    <row r="137" spans="2:26" x14ac:dyDescent="0.25">
      <c r="B137" s="21" t="s">
        <v>76</v>
      </c>
      <c r="C137" s="16">
        <v>0.2</v>
      </c>
      <c r="D137" s="21">
        <v>6.6</v>
      </c>
      <c r="E137" s="16">
        <v>2.8</v>
      </c>
      <c r="F137" s="21">
        <v>0.1</v>
      </c>
      <c r="G137" s="16">
        <v>2</v>
      </c>
      <c r="H137" s="21">
        <v>0.2</v>
      </c>
      <c r="I137" s="16">
        <v>0.1</v>
      </c>
      <c r="J137" s="21">
        <v>0.7</v>
      </c>
      <c r="K137" s="16">
        <v>0.2</v>
      </c>
      <c r="L137" s="21">
        <v>0.1</v>
      </c>
      <c r="M137" s="16">
        <v>0.3</v>
      </c>
      <c r="N137" s="21">
        <v>0.1</v>
      </c>
      <c r="O137" s="16">
        <v>0.1</v>
      </c>
      <c r="P137" s="21">
        <v>0.7</v>
      </c>
      <c r="Q137" s="16">
        <v>558.22</v>
      </c>
      <c r="R137" s="21">
        <v>386.95</v>
      </c>
      <c r="S137" s="16">
        <v>449.69</v>
      </c>
      <c r="T137" s="21">
        <v>261.23</v>
      </c>
      <c r="U137" s="16">
        <v>7.94</v>
      </c>
      <c r="V137" s="21">
        <v>7.48</v>
      </c>
      <c r="W137" s="16">
        <v>7.44</v>
      </c>
      <c r="X137" s="8">
        <v>2.12</v>
      </c>
      <c r="Y137" s="21">
        <v>2.1800000000000002</v>
      </c>
      <c r="Z137" s="7">
        <v>2.21</v>
      </c>
    </row>
    <row r="138" spans="2:26" x14ac:dyDescent="0.25">
      <c r="B138" s="21" t="s">
        <v>1515</v>
      </c>
      <c r="C138" s="16">
        <v>0.2</v>
      </c>
      <c r="D138" s="21">
        <v>8</v>
      </c>
      <c r="E138" s="16">
        <v>4</v>
      </c>
      <c r="F138" s="21">
        <v>0.2</v>
      </c>
      <c r="G138" s="16">
        <v>2.2999999999999998</v>
      </c>
      <c r="H138" s="21">
        <v>0.3</v>
      </c>
      <c r="I138" s="16">
        <v>0.1</v>
      </c>
      <c r="J138" s="21">
        <v>1</v>
      </c>
      <c r="K138" s="16">
        <v>0.1</v>
      </c>
      <c r="L138" s="21">
        <v>0.1</v>
      </c>
      <c r="M138" s="16">
        <v>0.5</v>
      </c>
      <c r="N138" s="21">
        <v>0.2</v>
      </c>
      <c r="O138" s="16">
        <v>0.1</v>
      </c>
      <c r="P138" s="21">
        <v>0.8</v>
      </c>
      <c r="Q138" s="16">
        <v>434.7</v>
      </c>
      <c r="R138" s="21">
        <v>289.77</v>
      </c>
      <c r="S138" s="16">
        <v>348.35</v>
      </c>
      <c r="T138" s="21">
        <v>261.98</v>
      </c>
      <c r="U138" s="16">
        <v>10.06</v>
      </c>
      <c r="V138" s="21">
        <v>9.68</v>
      </c>
      <c r="W138" s="16">
        <v>10.029999999999999</v>
      </c>
      <c r="X138" s="8">
        <v>2.06</v>
      </c>
      <c r="Y138" s="21">
        <v>2.4</v>
      </c>
      <c r="Z138" s="7">
        <v>2.33</v>
      </c>
    </row>
    <row r="139" spans="2:26" x14ac:dyDescent="0.25">
      <c r="B139" s="21" t="s">
        <v>1516</v>
      </c>
      <c r="C139" s="16">
        <v>0.5</v>
      </c>
      <c r="D139" s="21">
        <v>7.6</v>
      </c>
      <c r="E139" s="16">
        <v>3.6</v>
      </c>
      <c r="F139" s="21">
        <v>0.3</v>
      </c>
      <c r="G139" s="16">
        <v>2.2000000000000002</v>
      </c>
      <c r="H139" s="21">
        <v>0.3</v>
      </c>
      <c r="I139" s="16">
        <v>0.2</v>
      </c>
      <c r="J139" s="21">
        <v>0.9</v>
      </c>
      <c r="K139" s="16">
        <v>0.2</v>
      </c>
      <c r="L139" s="21">
        <v>0.2</v>
      </c>
      <c r="M139" s="16">
        <v>0.4</v>
      </c>
      <c r="N139" s="21">
        <v>0.2</v>
      </c>
      <c r="O139" s="16">
        <v>0.1</v>
      </c>
      <c r="P139" s="21">
        <v>0.7</v>
      </c>
      <c r="Q139" s="16">
        <v>442.8</v>
      </c>
      <c r="R139" s="21">
        <v>292.70999999999998</v>
      </c>
      <c r="S139" s="16">
        <v>347.39</v>
      </c>
      <c r="T139" s="21">
        <v>261.8</v>
      </c>
      <c r="U139" s="16">
        <v>9.39</v>
      </c>
      <c r="V139" s="21">
        <v>8.93</v>
      </c>
      <c r="W139" s="16">
        <v>8.9600000000000009</v>
      </c>
      <c r="X139" s="8">
        <v>2.11</v>
      </c>
      <c r="Y139" s="21">
        <v>2.2999999999999998</v>
      </c>
      <c r="Z139" s="7">
        <v>2.2400000000000002</v>
      </c>
    </row>
    <row r="140" spans="2:26" x14ac:dyDescent="0.25">
      <c r="B140" s="21" t="s">
        <v>77</v>
      </c>
      <c r="C140" s="16">
        <v>0.2</v>
      </c>
      <c r="D140" s="21">
        <v>10.3</v>
      </c>
      <c r="E140" s="16">
        <v>4.2</v>
      </c>
      <c r="F140" s="21">
        <v>0.3</v>
      </c>
      <c r="G140" s="16">
        <v>2.6</v>
      </c>
      <c r="H140" s="21">
        <v>0.6</v>
      </c>
      <c r="I140" s="16">
        <v>0.2</v>
      </c>
      <c r="J140" s="21">
        <v>1.2</v>
      </c>
      <c r="K140" s="16">
        <v>0.1</v>
      </c>
      <c r="L140" s="21">
        <v>0.1</v>
      </c>
      <c r="M140" s="16">
        <v>0.7</v>
      </c>
      <c r="N140" s="21">
        <v>0.2</v>
      </c>
      <c r="O140" s="16">
        <v>0.2</v>
      </c>
      <c r="P140" s="21">
        <v>0.3</v>
      </c>
      <c r="Q140" s="16">
        <v>373.5</v>
      </c>
      <c r="R140" s="21">
        <v>236.75</v>
      </c>
      <c r="S140" s="16">
        <v>293.52</v>
      </c>
      <c r="T140" s="21">
        <v>262.58</v>
      </c>
      <c r="U140" s="16">
        <v>11.81</v>
      </c>
      <c r="V140" s="21">
        <v>11.3</v>
      </c>
      <c r="W140" s="16">
        <v>11.4</v>
      </c>
      <c r="X140" s="8">
        <v>2.11</v>
      </c>
      <c r="Y140" s="21">
        <v>2.2999999999999998</v>
      </c>
      <c r="Z140" s="7">
        <v>2.3199999999999998</v>
      </c>
    </row>
    <row r="141" spans="2:26" x14ac:dyDescent="0.25">
      <c r="B141" s="21" t="s">
        <v>1517</v>
      </c>
      <c r="C141" s="16">
        <v>0.4</v>
      </c>
      <c r="D141" s="21">
        <v>7.4</v>
      </c>
      <c r="E141" s="16">
        <v>3.5</v>
      </c>
      <c r="F141" s="21">
        <v>0.2</v>
      </c>
      <c r="G141" s="16">
        <v>2.1</v>
      </c>
      <c r="H141" s="21">
        <v>0.4</v>
      </c>
      <c r="I141" s="16">
        <v>0.2</v>
      </c>
      <c r="J141" s="21">
        <v>0.9</v>
      </c>
      <c r="K141" s="16">
        <v>0</v>
      </c>
      <c r="L141" s="21">
        <v>0.1</v>
      </c>
      <c r="M141" s="16">
        <v>0.5</v>
      </c>
      <c r="N141" s="21">
        <v>0.1</v>
      </c>
      <c r="O141" s="16">
        <v>0.1</v>
      </c>
      <c r="P141" s="21">
        <v>0.5</v>
      </c>
      <c r="Q141" s="16">
        <v>492.48</v>
      </c>
      <c r="R141" s="21">
        <v>345.46</v>
      </c>
      <c r="S141" s="16">
        <v>389.84</v>
      </c>
      <c r="T141" s="21">
        <v>261.92</v>
      </c>
      <c r="U141" s="16">
        <v>8.9600000000000009</v>
      </c>
      <c r="V141" s="21">
        <v>8.4600000000000009</v>
      </c>
      <c r="W141" s="16">
        <v>8.4600000000000009</v>
      </c>
      <c r="X141" s="8">
        <v>2.0099999999999998</v>
      </c>
      <c r="Y141" s="21">
        <v>2.31</v>
      </c>
      <c r="Z141" s="7">
        <v>2.23</v>
      </c>
    </row>
    <row r="142" spans="2:26" x14ac:dyDescent="0.25">
      <c r="B142" s="21" t="s">
        <v>1518</v>
      </c>
      <c r="C142" s="16">
        <v>0.4</v>
      </c>
      <c r="D142" s="21">
        <v>7.4</v>
      </c>
      <c r="E142" s="16">
        <v>3.5</v>
      </c>
      <c r="F142" s="21">
        <v>0.2</v>
      </c>
      <c r="G142" s="16">
        <v>2.1</v>
      </c>
      <c r="H142" s="21">
        <v>0.4</v>
      </c>
      <c r="I142" s="16">
        <v>0.1</v>
      </c>
      <c r="J142" s="21">
        <v>1</v>
      </c>
      <c r="K142" s="16">
        <v>0.2</v>
      </c>
      <c r="L142" s="21">
        <v>0.1</v>
      </c>
      <c r="M142" s="16">
        <v>0.6</v>
      </c>
      <c r="N142" s="21">
        <v>0.2</v>
      </c>
      <c r="O142" s="16">
        <v>0.1</v>
      </c>
      <c r="P142" s="21">
        <v>0.4</v>
      </c>
      <c r="Q142" s="16">
        <v>466.36</v>
      </c>
      <c r="R142" s="21">
        <v>321.92</v>
      </c>
      <c r="S142" s="16">
        <v>367.12</v>
      </c>
      <c r="T142" s="21">
        <v>262.44</v>
      </c>
      <c r="U142" s="16">
        <v>9.26</v>
      </c>
      <c r="V142" s="21">
        <v>8.81</v>
      </c>
      <c r="W142" s="16">
        <v>8.65</v>
      </c>
      <c r="X142" s="8">
        <v>2.1</v>
      </c>
      <c r="Y142" s="21">
        <v>2.38</v>
      </c>
      <c r="Z142" s="7">
        <v>2.27</v>
      </c>
    </row>
    <row r="143" spans="2:26" x14ac:dyDescent="0.25">
      <c r="B143" s="21" t="s">
        <v>78</v>
      </c>
      <c r="C143" s="16">
        <v>0.4</v>
      </c>
      <c r="D143" s="21">
        <v>10</v>
      </c>
      <c r="E143" s="16">
        <v>4.3</v>
      </c>
      <c r="F143" s="21">
        <v>0.2</v>
      </c>
      <c r="G143" s="16">
        <v>2.5</v>
      </c>
      <c r="H143" s="21">
        <v>0.4</v>
      </c>
      <c r="I143" s="16">
        <v>0.2</v>
      </c>
      <c r="J143" s="21">
        <v>1.2</v>
      </c>
      <c r="K143" s="16">
        <v>0.1</v>
      </c>
      <c r="L143" s="21">
        <v>0.2</v>
      </c>
      <c r="M143" s="16">
        <v>0.6</v>
      </c>
      <c r="N143" s="21">
        <v>0.2</v>
      </c>
      <c r="O143" s="16">
        <v>0.2</v>
      </c>
      <c r="P143" s="21">
        <v>1</v>
      </c>
      <c r="Q143" s="16">
        <v>453.38</v>
      </c>
      <c r="R143" s="21">
        <v>309.97000000000003</v>
      </c>
      <c r="S143" s="16">
        <v>296.23</v>
      </c>
      <c r="T143" s="21">
        <v>262.10000000000002</v>
      </c>
      <c r="U143" s="16">
        <v>9.76</v>
      </c>
      <c r="V143" s="21">
        <v>9.35</v>
      </c>
      <c r="W143" s="16">
        <v>9.14</v>
      </c>
      <c r="X143" s="8">
        <v>2.17</v>
      </c>
      <c r="Y143" s="21">
        <v>2.19</v>
      </c>
      <c r="Z143" s="7">
        <v>2.2000000000000002</v>
      </c>
    </row>
    <row r="144" spans="2:26" x14ac:dyDescent="0.25">
      <c r="B144" s="21" t="s">
        <v>1519</v>
      </c>
      <c r="C144" s="16">
        <v>0.3</v>
      </c>
      <c r="D144" s="21">
        <v>5.9</v>
      </c>
      <c r="E144" s="16">
        <v>2.7</v>
      </c>
      <c r="F144" s="21">
        <v>0.2</v>
      </c>
      <c r="G144" s="16">
        <v>1.8</v>
      </c>
      <c r="H144" s="21">
        <v>0.3</v>
      </c>
      <c r="I144" s="16">
        <v>0.1</v>
      </c>
      <c r="J144" s="21">
        <v>0.8</v>
      </c>
      <c r="K144" s="16">
        <v>0.1</v>
      </c>
      <c r="L144" s="21">
        <v>0.1</v>
      </c>
      <c r="M144" s="16">
        <v>0.3</v>
      </c>
      <c r="N144" s="21">
        <v>0.1</v>
      </c>
      <c r="O144" s="16">
        <v>0.1</v>
      </c>
      <c r="P144" s="21">
        <v>0.4</v>
      </c>
      <c r="Q144" s="16">
        <v>579.66</v>
      </c>
      <c r="R144" s="21">
        <v>415.16</v>
      </c>
      <c r="S144" s="16">
        <v>453.77</v>
      </c>
      <c r="T144" s="21">
        <v>261.88</v>
      </c>
      <c r="U144" s="16">
        <v>7.92</v>
      </c>
      <c r="V144" s="21">
        <v>7.56</v>
      </c>
      <c r="W144" s="16">
        <v>7.58</v>
      </c>
      <c r="X144" s="8">
        <v>2.1</v>
      </c>
      <c r="Y144" s="21">
        <v>2.2000000000000002</v>
      </c>
      <c r="Z144" s="7">
        <v>2.33</v>
      </c>
    </row>
    <row r="145" spans="2:26" x14ac:dyDescent="0.25">
      <c r="B145" s="21" t="s">
        <v>1520</v>
      </c>
      <c r="C145" s="16">
        <v>0.1</v>
      </c>
      <c r="D145" s="21">
        <v>7.4</v>
      </c>
      <c r="E145" s="16">
        <v>3</v>
      </c>
      <c r="F145" s="21">
        <v>0.1</v>
      </c>
      <c r="G145" s="16">
        <v>2</v>
      </c>
      <c r="H145" s="21">
        <v>0.3</v>
      </c>
      <c r="I145" s="16">
        <v>0.1</v>
      </c>
      <c r="J145" s="21">
        <v>0.8</v>
      </c>
      <c r="K145" s="16">
        <v>0.2</v>
      </c>
      <c r="L145" s="21">
        <v>0.1</v>
      </c>
      <c r="M145" s="16">
        <v>0.4</v>
      </c>
      <c r="N145" s="21">
        <v>0</v>
      </c>
      <c r="O145" s="16">
        <v>0.2</v>
      </c>
      <c r="P145" s="21">
        <v>0.1</v>
      </c>
      <c r="Q145" s="16">
        <v>454.26</v>
      </c>
      <c r="R145" s="21">
        <v>302.16000000000003</v>
      </c>
      <c r="S145" s="16">
        <v>356.61</v>
      </c>
      <c r="T145" s="21">
        <v>262.14999999999998</v>
      </c>
      <c r="U145" s="16">
        <v>9.34</v>
      </c>
      <c r="V145" s="21">
        <v>9.0299999999999994</v>
      </c>
      <c r="W145" s="16">
        <v>9.19</v>
      </c>
      <c r="X145" s="8">
        <v>2.06</v>
      </c>
      <c r="Y145" s="21">
        <v>2.29</v>
      </c>
      <c r="Z145" s="7">
        <v>2.29</v>
      </c>
    </row>
    <row r="146" spans="2:26" x14ac:dyDescent="0.25">
      <c r="B146" s="21" t="s">
        <v>79</v>
      </c>
      <c r="C146" s="16">
        <v>0.2</v>
      </c>
      <c r="D146" s="21">
        <v>9.3000000000000007</v>
      </c>
      <c r="E146" s="16">
        <v>3</v>
      </c>
      <c r="F146" s="21">
        <v>0.1</v>
      </c>
      <c r="G146" s="16">
        <v>1.9</v>
      </c>
      <c r="H146" s="21">
        <v>0.3</v>
      </c>
      <c r="I146" s="16">
        <v>0.1</v>
      </c>
      <c r="J146" s="21">
        <v>0.2</v>
      </c>
      <c r="K146" s="16">
        <v>0.1</v>
      </c>
      <c r="L146" s="21">
        <v>0.2</v>
      </c>
      <c r="M146" s="16">
        <v>0.2</v>
      </c>
      <c r="N146" s="21">
        <v>0.1</v>
      </c>
      <c r="O146" s="16">
        <v>0.1</v>
      </c>
      <c r="P146" s="21">
        <v>0.7</v>
      </c>
      <c r="Q146" s="16">
        <v>517.5</v>
      </c>
      <c r="R146" s="21">
        <v>299.88</v>
      </c>
      <c r="S146" s="16">
        <v>401.85</v>
      </c>
      <c r="T146" s="21">
        <v>259.86</v>
      </c>
      <c r="U146" s="16">
        <v>12.4</v>
      </c>
      <c r="V146" s="21">
        <v>11.66</v>
      </c>
      <c r="W146" s="16">
        <v>11.71</v>
      </c>
      <c r="X146" s="8">
        <v>2.75</v>
      </c>
      <c r="Y146" s="21">
        <v>2.79</v>
      </c>
      <c r="Z146" s="7">
        <v>2.77</v>
      </c>
    </row>
    <row r="147" spans="2:26" x14ac:dyDescent="0.25">
      <c r="B147" s="21" t="s">
        <v>1521</v>
      </c>
      <c r="C147" s="16">
        <v>0.4</v>
      </c>
      <c r="D147" s="21">
        <v>6.5</v>
      </c>
      <c r="E147" s="16">
        <v>2.7</v>
      </c>
      <c r="F147" s="21">
        <v>0.1</v>
      </c>
      <c r="G147" s="16">
        <v>1.4</v>
      </c>
      <c r="H147" s="21">
        <v>0.6</v>
      </c>
      <c r="I147" s="16">
        <v>0.1</v>
      </c>
      <c r="J147" s="21">
        <v>1.1000000000000001</v>
      </c>
      <c r="K147" s="16">
        <v>0.3</v>
      </c>
      <c r="L147" s="21">
        <v>0.1</v>
      </c>
      <c r="M147" s="16">
        <v>0.3</v>
      </c>
      <c r="N147" s="21">
        <v>0.3</v>
      </c>
      <c r="O147" s="16">
        <v>0.1</v>
      </c>
      <c r="P147" s="21">
        <v>0.1</v>
      </c>
      <c r="Q147" s="16">
        <v>528.96</v>
      </c>
      <c r="R147" s="21">
        <v>330.51</v>
      </c>
      <c r="S147" s="16">
        <v>412.68</v>
      </c>
      <c r="T147" s="21">
        <v>260.20999999999998</v>
      </c>
      <c r="U147" s="16">
        <v>7.95</v>
      </c>
      <c r="V147" s="21">
        <v>7.53</v>
      </c>
      <c r="W147" s="16">
        <v>7.71</v>
      </c>
      <c r="X147" s="8">
        <v>3.03</v>
      </c>
      <c r="Y147" s="21">
        <v>3.27</v>
      </c>
      <c r="Z147" s="7">
        <v>3.2</v>
      </c>
    </row>
    <row r="148" spans="2:26" x14ac:dyDescent="0.25">
      <c r="B148" s="21" t="s">
        <v>1522</v>
      </c>
      <c r="C148" s="16">
        <v>0.2</v>
      </c>
      <c r="D148" s="21">
        <v>8.6</v>
      </c>
      <c r="E148" s="16">
        <v>3.5</v>
      </c>
      <c r="F148" s="21">
        <v>0.1</v>
      </c>
      <c r="G148" s="16">
        <v>1.4</v>
      </c>
      <c r="H148" s="21">
        <v>0.3</v>
      </c>
      <c r="I148" s="16">
        <v>0.1</v>
      </c>
      <c r="J148" s="21">
        <v>0.4</v>
      </c>
      <c r="K148" s="16">
        <v>0.2</v>
      </c>
      <c r="L148" s="21">
        <v>0.2</v>
      </c>
      <c r="M148" s="16">
        <v>0.5</v>
      </c>
      <c r="N148" s="21">
        <v>0.1</v>
      </c>
      <c r="O148" s="16">
        <v>0.1</v>
      </c>
      <c r="P148" s="21">
        <v>1</v>
      </c>
      <c r="Q148" s="16">
        <v>622.17999999999995</v>
      </c>
      <c r="R148" s="21">
        <v>405.43</v>
      </c>
      <c r="S148" s="16">
        <v>484.39</v>
      </c>
      <c r="T148" s="21">
        <v>259.31</v>
      </c>
      <c r="U148" s="16">
        <v>8.81</v>
      </c>
      <c r="V148" s="21">
        <v>8.43</v>
      </c>
      <c r="W148" s="16">
        <v>8.4600000000000009</v>
      </c>
      <c r="X148" s="8">
        <v>2.98</v>
      </c>
      <c r="Y148" s="21">
        <v>2.98</v>
      </c>
      <c r="Z148" s="7">
        <v>3.13</v>
      </c>
    </row>
    <row r="149" spans="2:26" x14ac:dyDescent="0.25">
      <c r="B149" s="21" t="s">
        <v>80</v>
      </c>
      <c r="C149" s="16">
        <v>0.2</v>
      </c>
      <c r="D149" s="21">
        <v>8.9</v>
      </c>
      <c r="E149" s="16">
        <v>3.7</v>
      </c>
      <c r="F149" s="21">
        <v>0.1</v>
      </c>
      <c r="G149" s="16">
        <v>1.5</v>
      </c>
      <c r="H149" s="21">
        <v>0.3</v>
      </c>
      <c r="I149" s="16">
        <v>0.1</v>
      </c>
      <c r="J149" s="21">
        <v>0.4</v>
      </c>
      <c r="K149" s="16">
        <v>0.3</v>
      </c>
      <c r="L149" s="21">
        <v>0.1</v>
      </c>
      <c r="M149" s="16">
        <v>0.6</v>
      </c>
      <c r="N149" s="21">
        <v>0.1</v>
      </c>
      <c r="O149" s="16">
        <v>0.1</v>
      </c>
      <c r="P149" s="21">
        <v>0.8</v>
      </c>
      <c r="Q149" s="16">
        <v>565.16</v>
      </c>
      <c r="R149" s="21">
        <v>352.02</v>
      </c>
      <c r="S149" s="16">
        <v>432.11</v>
      </c>
      <c r="T149" s="21">
        <v>259.52</v>
      </c>
      <c r="U149" s="16">
        <v>9.83</v>
      </c>
      <c r="V149" s="21">
        <v>9.1999999999999993</v>
      </c>
      <c r="W149" s="16">
        <v>9.19</v>
      </c>
      <c r="X149" s="8">
        <v>2.86</v>
      </c>
      <c r="Y149" s="21">
        <v>3.04</v>
      </c>
      <c r="Z149" s="7">
        <v>3.07</v>
      </c>
    </row>
    <row r="150" spans="2:26" x14ac:dyDescent="0.25">
      <c r="B150" s="21" t="s">
        <v>1523</v>
      </c>
      <c r="C150" s="16">
        <v>0.2</v>
      </c>
      <c r="D150" s="21">
        <v>7</v>
      </c>
      <c r="E150" s="16">
        <v>3</v>
      </c>
      <c r="F150" s="21">
        <v>0.1</v>
      </c>
      <c r="G150" s="16">
        <v>1.1000000000000001</v>
      </c>
      <c r="H150" s="21">
        <v>0.2</v>
      </c>
      <c r="I150" s="16">
        <v>0.1</v>
      </c>
      <c r="J150" s="21">
        <v>0.4</v>
      </c>
      <c r="K150" s="16">
        <v>0.2</v>
      </c>
      <c r="L150" s="21">
        <v>0.1</v>
      </c>
      <c r="M150" s="16">
        <v>0.5</v>
      </c>
      <c r="N150" s="21">
        <v>0.1</v>
      </c>
      <c r="O150" s="16">
        <v>0.1</v>
      </c>
      <c r="P150" s="21">
        <v>0.2</v>
      </c>
      <c r="Q150" s="16">
        <v>672.78</v>
      </c>
      <c r="R150" s="21">
        <v>441.34</v>
      </c>
      <c r="S150" s="16">
        <v>511.67</v>
      </c>
      <c r="T150" s="21">
        <v>259.14999999999998</v>
      </c>
      <c r="U150" s="16">
        <v>8.35</v>
      </c>
      <c r="V150" s="21">
        <v>7.8</v>
      </c>
      <c r="W150" s="16">
        <v>7.89</v>
      </c>
      <c r="X150" s="8">
        <v>2.94</v>
      </c>
      <c r="Y150" s="21">
        <v>3.23</v>
      </c>
      <c r="Z150" s="7">
        <v>3.26</v>
      </c>
    </row>
    <row r="151" spans="2:26" x14ac:dyDescent="0.25">
      <c r="B151" s="21" t="s">
        <v>1524</v>
      </c>
      <c r="C151" s="16">
        <v>0.3</v>
      </c>
      <c r="D151" s="21">
        <v>7.2</v>
      </c>
      <c r="E151" s="16">
        <v>3</v>
      </c>
      <c r="F151" s="21">
        <v>0.1</v>
      </c>
      <c r="G151" s="16">
        <v>1.1000000000000001</v>
      </c>
      <c r="H151" s="21">
        <v>0.2</v>
      </c>
      <c r="I151" s="16">
        <v>0.1</v>
      </c>
      <c r="J151" s="21">
        <v>0.4</v>
      </c>
      <c r="K151" s="16">
        <v>0.1</v>
      </c>
      <c r="L151" s="21">
        <v>0.1</v>
      </c>
      <c r="M151" s="16">
        <v>0.5</v>
      </c>
      <c r="N151" s="21">
        <v>0</v>
      </c>
      <c r="O151" s="16">
        <v>0.1</v>
      </c>
      <c r="P151" s="21">
        <v>0.5</v>
      </c>
      <c r="Q151" s="16">
        <v>656.08</v>
      </c>
      <c r="R151" s="21">
        <v>436.6</v>
      </c>
      <c r="S151" s="16">
        <v>508.09</v>
      </c>
      <c r="T151" s="21">
        <v>259.41000000000003</v>
      </c>
      <c r="U151" s="16">
        <v>8.2799999999999994</v>
      </c>
      <c r="V151" s="21">
        <v>7.83</v>
      </c>
      <c r="W151" s="16">
        <v>7.91</v>
      </c>
      <c r="X151" s="8">
        <v>2.85</v>
      </c>
      <c r="Y151" s="21">
        <v>3.03</v>
      </c>
      <c r="Z151" s="7">
        <v>3.22</v>
      </c>
    </row>
    <row r="152" spans="2:26" x14ac:dyDescent="0.25">
      <c r="B152" s="21" t="s">
        <v>81</v>
      </c>
      <c r="C152" s="16">
        <v>0.1</v>
      </c>
      <c r="D152" s="21">
        <v>7.5</v>
      </c>
      <c r="E152" s="16">
        <v>3.3</v>
      </c>
      <c r="F152" s="21">
        <v>0.2</v>
      </c>
      <c r="G152" s="16">
        <v>1.3</v>
      </c>
      <c r="H152" s="21">
        <v>0.2</v>
      </c>
      <c r="I152" s="16">
        <v>0.1</v>
      </c>
      <c r="J152" s="21">
        <v>0.3</v>
      </c>
      <c r="K152" s="16">
        <v>0.1</v>
      </c>
      <c r="L152" s="21">
        <v>0.2</v>
      </c>
      <c r="M152" s="16">
        <v>0.4</v>
      </c>
      <c r="N152" s="21">
        <v>0.1</v>
      </c>
      <c r="O152" s="16">
        <v>0.1</v>
      </c>
      <c r="P152" s="21">
        <v>0.7</v>
      </c>
      <c r="Q152" s="16">
        <v>625.36</v>
      </c>
      <c r="R152" s="21">
        <v>411.3</v>
      </c>
      <c r="S152" s="16">
        <v>483.38</v>
      </c>
      <c r="T152" s="21">
        <v>259.42</v>
      </c>
      <c r="U152" s="16">
        <v>8.6</v>
      </c>
      <c r="V152" s="21">
        <v>8.24</v>
      </c>
      <c r="W152" s="16">
        <v>8.2799999999999994</v>
      </c>
      <c r="X152" s="8">
        <v>2.94</v>
      </c>
      <c r="Y152" s="21">
        <v>3</v>
      </c>
      <c r="Z152" s="7">
        <v>3.16</v>
      </c>
    </row>
    <row r="153" spans="2:26" x14ac:dyDescent="0.25">
      <c r="B153" s="21" t="s">
        <v>1525</v>
      </c>
      <c r="C153" s="16">
        <v>0.2</v>
      </c>
      <c r="D153" s="21">
        <v>8.6</v>
      </c>
      <c r="E153" s="16">
        <v>3.6</v>
      </c>
      <c r="F153" s="21">
        <v>0.2</v>
      </c>
      <c r="G153" s="16">
        <v>1.4</v>
      </c>
      <c r="H153" s="21">
        <v>0.2</v>
      </c>
      <c r="I153" s="16">
        <v>0.2</v>
      </c>
      <c r="J153" s="21">
        <v>0.4</v>
      </c>
      <c r="K153" s="16">
        <v>0.1</v>
      </c>
      <c r="L153" s="21">
        <v>0.2</v>
      </c>
      <c r="M153" s="16">
        <v>0.5</v>
      </c>
      <c r="N153" s="21">
        <v>0.1</v>
      </c>
      <c r="O153" s="16">
        <v>0.2</v>
      </c>
      <c r="P153" s="21">
        <v>0.6</v>
      </c>
      <c r="Q153" s="16">
        <v>579.96</v>
      </c>
      <c r="R153" s="21">
        <v>366.25</v>
      </c>
      <c r="S153" s="16">
        <v>451.87</v>
      </c>
      <c r="T153" s="21">
        <v>259.23</v>
      </c>
      <c r="U153" s="16">
        <v>10.07</v>
      </c>
      <c r="V153" s="21">
        <v>9.3800000000000008</v>
      </c>
      <c r="W153" s="16">
        <v>9.32</v>
      </c>
      <c r="X153" s="8">
        <v>2.87</v>
      </c>
      <c r="Y153" s="21">
        <v>3.02</v>
      </c>
      <c r="Z153" s="7">
        <v>3.1</v>
      </c>
    </row>
    <row r="154" spans="2:26" x14ac:dyDescent="0.25">
      <c r="B154" s="21" t="s">
        <v>1526</v>
      </c>
      <c r="C154" s="16">
        <v>0.1</v>
      </c>
      <c r="D154" s="21">
        <v>9.1</v>
      </c>
      <c r="E154" s="16">
        <v>3.7</v>
      </c>
      <c r="F154" s="21">
        <v>0.1</v>
      </c>
      <c r="G154" s="16">
        <v>1.4</v>
      </c>
      <c r="H154" s="21">
        <v>0.3</v>
      </c>
      <c r="I154" s="16">
        <v>0.2</v>
      </c>
      <c r="J154" s="21">
        <v>0.3</v>
      </c>
      <c r="K154" s="16">
        <v>0.2</v>
      </c>
      <c r="L154" s="21">
        <v>0.2</v>
      </c>
      <c r="M154" s="16">
        <v>0.5</v>
      </c>
      <c r="N154" s="21">
        <v>0.1</v>
      </c>
      <c r="O154" s="16">
        <v>0.1</v>
      </c>
      <c r="P154" s="21">
        <v>0.8</v>
      </c>
      <c r="Q154" s="16">
        <v>569.29999999999995</v>
      </c>
      <c r="R154" s="21">
        <v>348.11</v>
      </c>
      <c r="S154" s="16">
        <v>434.62</v>
      </c>
      <c r="T154" s="21">
        <v>259.66000000000003</v>
      </c>
      <c r="U154" s="16">
        <v>9.94</v>
      </c>
      <c r="V154" s="21">
        <v>9.4700000000000006</v>
      </c>
      <c r="W154" s="16">
        <v>9.51</v>
      </c>
      <c r="X154" s="8">
        <v>3.12</v>
      </c>
      <c r="Y154" s="21">
        <v>3</v>
      </c>
      <c r="Z154" s="7">
        <v>3.26</v>
      </c>
    </row>
    <row r="155" spans="2:26" x14ac:dyDescent="0.25">
      <c r="B155" s="21" t="s">
        <v>82</v>
      </c>
      <c r="C155" s="16">
        <v>0.3</v>
      </c>
      <c r="D155" s="21">
        <v>7.6</v>
      </c>
      <c r="E155" s="16">
        <v>3.4</v>
      </c>
      <c r="F155" s="21">
        <v>0.1</v>
      </c>
      <c r="G155" s="16">
        <v>1.3</v>
      </c>
      <c r="H155" s="21">
        <v>0.3</v>
      </c>
      <c r="I155" s="16">
        <v>0.1</v>
      </c>
      <c r="J155" s="21">
        <v>0.5</v>
      </c>
      <c r="K155" s="16">
        <v>0.2</v>
      </c>
      <c r="L155" s="21">
        <v>0.1</v>
      </c>
      <c r="M155" s="16">
        <v>0.6</v>
      </c>
      <c r="N155" s="21">
        <v>0.1</v>
      </c>
      <c r="O155" s="16">
        <v>0.2</v>
      </c>
      <c r="P155" s="21">
        <v>0.7</v>
      </c>
      <c r="Q155" s="16">
        <v>551.5</v>
      </c>
      <c r="R155" s="21">
        <v>382.89</v>
      </c>
      <c r="S155" s="16">
        <v>463.38</v>
      </c>
      <c r="T155" s="21">
        <v>260.52999999999997</v>
      </c>
      <c r="U155" s="16">
        <v>10.36</v>
      </c>
      <c r="V155" s="21">
        <v>9.86</v>
      </c>
      <c r="W155" s="16">
        <v>9.93</v>
      </c>
      <c r="X155" s="8">
        <v>2.96</v>
      </c>
      <c r="Y155" s="21">
        <v>3.14</v>
      </c>
      <c r="Z155" s="7">
        <v>3.06</v>
      </c>
    </row>
    <row r="156" spans="2:26" x14ac:dyDescent="0.25">
      <c r="B156" s="21" t="s">
        <v>1527</v>
      </c>
      <c r="C156" s="16">
        <v>0.2</v>
      </c>
      <c r="D156" s="21">
        <v>9.1</v>
      </c>
      <c r="E156" s="16">
        <v>3.9</v>
      </c>
      <c r="F156" s="21">
        <v>0.2</v>
      </c>
      <c r="G156" s="16">
        <v>1.4</v>
      </c>
      <c r="H156" s="21">
        <v>0.4</v>
      </c>
      <c r="I156" s="16">
        <v>0.2</v>
      </c>
      <c r="J156" s="21">
        <v>0.4</v>
      </c>
      <c r="K156" s="16">
        <v>0.2</v>
      </c>
      <c r="L156" s="21">
        <v>0.2</v>
      </c>
      <c r="M156" s="16">
        <v>0.7</v>
      </c>
      <c r="N156" s="21">
        <v>0</v>
      </c>
      <c r="O156" s="16">
        <v>0.1</v>
      </c>
      <c r="P156" s="21">
        <v>0.8</v>
      </c>
      <c r="Q156" s="16">
        <v>651.36</v>
      </c>
      <c r="R156" s="21">
        <v>433.74</v>
      </c>
      <c r="S156" s="16">
        <v>505.1</v>
      </c>
      <c r="T156" s="21">
        <v>259.41000000000003</v>
      </c>
      <c r="U156" s="16">
        <v>8.07</v>
      </c>
      <c r="V156" s="21">
        <v>7.72</v>
      </c>
      <c r="W156" s="16">
        <v>7.71</v>
      </c>
      <c r="X156" s="8">
        <v>3.04</v>
      </c>
      <c r="Y156" s="21">
        <v>3.1</v>
      </c>
      <c r="Z156" s="7">
        <v>3.22</v>
      </c>
    </row>
    <row r="157" spans="2:26" x14ac:dyDescent="0.25">
      <c r="B157" s="21" t="s">
        <v>1528</v>
      </c>
      <c r="C157" s="16">
        <v>0.4</v>
      </c>
      <c r="D157" s="21">
        <v>7.4</v>
      </c>
      <c r="E157" s="16">
        <v>3.3</v>
      </c>
      <c r="F157" s="21">
        <v>0.2</v>
      </c>
      <c r="G157" s="16">
        <v>1.2</v>
      </c>
      <c r="H157" s="21">
        <v>0.2</v>
      </c>
      <c r="I157" s="16">
        <v>0.1</v>
      </c>
      <c r="J157" s="21">
        <v>0.5</v>
      </c>
      <c r="K157" s="16">
        <v>0.1</v>
      </c>
      <c r="L157" s="21">
        <v>0.2</v>
      </c>
      <c r="M157" s="16">
        <v>0.5</v>
      </c>
      <c r="N157" s="21">
        <v>0</v>
      </c>
      <c r="O157" s="16">
        <v>0.1</v>
      </c>
      <c r="P157" s="21">
        <v>0.3</v>
      </c>
      <c r="Q157" s="16">
        <v>642.88</v>
      </c>
      <c r="R157" s="21">
        <v>425.26</v>
      </c>
      <c r="S157" s="16">
        <v>498.63</v>
      </c>
      <c r="T157" s="21">
        <v>259.17</v>
      </c>
      <c r="U157" s="16">
        <v>8.3699999999999992</v>
      </c>
      <c r="V157" s="21">
        <v>7.98</v>
      </c>
      <c r="W157" s="16">
        <v>7.93</v>
      </c>
      <c r="X157" s="8">
        <v>2.95</v>
      </c>
      <c r="Y157" s="21">
        <v>3.04</v>
      </c>
      <c r="Z157" s="7">
        <v>3.1</v>
      </c>
    </row>
    <row r="158" spans="2:26" x14ac:dyDescent="0.25">
      <c r="B158" s="21" t="s">
        <v>83</v>
      </c>
      <c r="C158" s="16">
        <v>0.3</v>
      </c>
      <c r="D158" s="21">
        <v>9.5</v>
      </c>
      <c r="E158" s="16">
        <v>3.9</v>
      </c>
      <c r="F158" s="21">
        <v>0.1</v>
      </c>
      <c r="G158" s="16">
        <v>1.5</v>
      </c>
      <c r="H158" s="21">
        <v>0.4</v>
      </c>
      <c r="I158" s="16">
        <v>0</v>
      </c>
      <c r="J158" s="21">
        <v>0.4</v>
      </c>
      <c r="K158" s="16">
        <v>0.2</v>
      </c>
      <c r="L158" s="21">
        <v>0.1</v>
      </c>
      <c r="M158" s="16">
        <v>0.6</v>
      </c>
      <c r="N158" s="21">
        <v>0.1</v>
      </c>
      <c r="O158" s="16">
        <v>0.1</v>
      </c>
      <c r="P158" s="21">
        <v>0.3</v>
      </c>
      <c r="Q158" s="16">
        <v>632.94000000000005</v>
      </c>
      <c r="R158" s="21">
        <v>403.84</v>
      </c>
      <c r="S158" s="16">
        <v>468.4</v>
      </c>
      <c r="T158" s="21">
        <v>259.47000000000003</v>
      </c>
      <c r="U158" s="16">
        <v>8.4600000000000009</v>
      </c>
      <c r="V158" s="21">
        <v>8.26</v>
      </c>
      <c r="W158" s="16">
        <v>8.1300000000000008</v>
      </c>
      <c r="X158" s="8">
        <v>2.91</v>
      </c>
      <c r="Y158" s="21">
        <v>2.99</v>
      </c>
      <c r="Z158" s="7">
        <v>3.11</v>
      </c>
    </row>
    <row r="159" spans="2:26" x14ac:dyDescent="0.25">
      <c r="B159" s="21" t="s">
        <v>1529</v>
      </c>
      <c r="C159" s="16">
        <v>0.4</v>
      </c>
      <c r="D159" s="21">
        <v>7.6</v>
      </c>
      <c r="E159" s="16">
        <v>3.3</v>
      </c>
      <c r="F159" s="21">
        <v>0.1</v>
      </c>
      <c r="G159" s="16">
        <v>1.2</v>
      </c>
      <c r="H159" s="21">
        <v>0.3</v>
      </c>
      <c r="I159" s="16">
        <v>0.1</v>
      </c>
      <c r="J159" s="21">
        <v>0.3</v>
      </c>
      <c r="K159" s="16">
        <v>0.1</v>
      </c>
      <c r="L159" s="21">
        <v>0.1</v>
      </c>
      <c r="M159" s="16">
        <v>0.4</v>
      </c>
      <c r="N159" s="21">
        <v>0</v>
      </c>
      <c r="O159" s="16">
        <v>0.1</v>
      </c>
      <c r="P159" s="21">
        <v>0.8</v>
      </c>
      <c r="Q159" s="16">
        <v>642.52</v>
      </c>
      <c r="R159" s="21">
        <v>416.28</v>
      </c>
      <c r="S159" s="16">
        <v>491.28</v>
      </c>
      <c r="T159" s="21">
        <v>259.94</v>
      </c>
      <c r="U159" s="16">
        <v>8.43</v>
      </c>
      <c r="V159" s="21">
        <v>8.0500000000000007</v>
      </c>
      <c r="W159" s="16">
        <v>7.97</v>
      </c>
      <c r="X159" s="8">
        <v>3.13</v>
      </c>
      <c r="Y159" s="21">
        <v>3.09</v>
      </c>
      <c r="Z159" s="7">
        <v>3.08</v>
      </c>
    </row>
    <row r="160" spans="2:26" x14ac:dyDescent="0.25">
      <c r="B160" s="21" t="s">
        <v>1530</v>
      </c>
      <c r="C160" s="16">
        <v>0.3</v>
      </c>
      <c r="D160" s="21">
        <v>7.3</v>
      </c>
      <c r="E160" s="16">
        <v>3.2</v>
      </c>
      <c r="F160" s="21">
        <v>0.2</v>
      </c>
      <c r="G160" s="16">
        <v>1.3</v>
      </c>
      <c r="H160" s="21">
        <v>0.2</v>
      </c>
      <c r="I160" s="16">
        <v>0.1</v>
      </c>
      <c r="J160" s="21">
        <v>0.4</v>
      </c>
      <c r="K160" s="16">
        <v>0.1</v>
      </c>
      <c r="L160" s="21">
        <v>0.1</v>
      </c>
      <c r="M160" s="16">
        <v>0.4</v>
      </c>
      <c r="N160" s="21">
        <v>0</v>
      </c>
      <c r="O160" s="16">
        <v>0.1</v>
      </c>
      <c r="P160" s="21">
        <v>0.7</v>
      </c>
      <c r="Q160" s="16">
        <v>570.5</v>
      </c>
      <c r="R160" s="21">
        <v>360.36</v>
      </c>
      <c r="S160" s="16">
        <v>509.52</v>
      </c>
      <c r="T160" s="21">
        <v>261</v>
      </c>
      <c r="U160" s="16">
        <v>9.75</v>
      </c>
      <c r="V160" s="21">
        <v>9.23</v>
      </c>
      <c r="W160" s="16">
        <v>9.23</v>
      </c>
      <c r="X160" s="8">
        <v>2.87</v>
      </c>
      <c r="Y160" s="21">
        <v>3.13</v>
      </c>
      <c r="Z160" s="7">
        <v>3.12</v>
      </c>
    </row>
    <row r="161" spans="2:26" x14ac:dyDescent="0.25">
      <c r="B161" s="21" t="s">
        <v>84</v>
      </c>
      <c r="C161" s="16">
        <v>0.2</v>
      </c>
      <c r="D161" s="21">
        <v>8.6</v>
      </c>
      <c r="E161" s="16">
        <v>3</v>
      </c>
      <c r="F161" s="21">
        <v>0.1</v>
      </c>
      <c r="G161" s="16">
        <v>1.4</v>
      </c>
      <c r="H161" s="21">
        <v>0.2</v>
      </c>
      <c r="I161" s="16">
        <v>0.1</v>
      </c>
      <c r="J161" s="21">
        <v>0.4</v>
      </c>
      <c r="K161" s="16">
        <v>0.1</v>
      </c>
      <c r="L161" s="21">
        <v>0.1</v>
      </c>
      <c r="M161" s="16">
        <v>0.5</v>
      </c>
      <c r="N161" s="21">
        <v>0</v>
      </c>
      <c r="O161" s="16">
        <v>0.1</v>
      </c>
      <c r="P161" s="21">
        <v>0.7</v>
      </c>
      <c r="Q161" s="16">
        <v>578.6</v>
      </c>
      <c r="R161" s="21">
        <v>362.82</v>
      </c>
      <c r="S161" s="16">
        <v>452.59</v>
      </c>
      <c r="T161" s="21">
        <v>260.56</v>
      </c>
      <c r="U161" s="16">
        <v>9.56</v>
      </c>
      <c r="V161" s="21">
        <v>9.2100000000000009</v>
      </c>
      <c r="W161" s="16">
        <v>9.27</v>
      </c>
      <c r="X161" s="8">
        <v>2.79</v>
      </c>
      <c r="Y161" s="21">
        <v>3.13</v>
      </c>
      <c r="Z161" s="7">
        <v>3.16</v>
      </c>
    </row>
    <row r="162" spans="2:26" x14ac:dyDescent="0.25">
      <c r="B162" s="21" t="s">
        <v>1531</v>
      </c>
      <c r="C162" s="16">
        <v>0.2</v>
      </c>
      <c r="D162" s="21">
        <v>8.5</v>
      </c>
      <c r="E162" s="16">
        <v>3.8</v>
      </c>
      <c r="F162" s="21">
        <v>0.1</v>
      </c>
      <c r="G162" s="16">
        <v>1.4</v>
      </c>
      <c r="H162" s="21">
        <v>0.3</v>
      </c>
      <c r="I162" s="16">
        <v>0.1</v>
      </c>
      <c r="J162" s="21">
        <v>0.5</v>
      </c>
      <c r="K162" s="16">
        <v>0.2</v>
      </c>
      <c r="L162" s="21">
        <v>0.1</v>
      </c>
      <c r="M162" s="16">
        <v>0.6</v>
      </c>
      <c r="N162" s="21">
        <v>0.1</v>
      </c>
      <c r="O162" s="16">
        <v>0.2</v>
      </c>
      <c r="P162" s="21">
        <v>0.2</v>
      </c>
      <c r="Q162" s="16">
        <v>582.96</v>
      </c>
      <c r="R162" s="21">
        <v>355.98</v>
      </c>
      <c r="S162" s="16">
        <v>443.02</v>
      </c>
      <c r="T162" s="21">
        <v>260.62</v>
      </c>
      <c r="U162" s="16">
        <v>9.58</v>
      </c>
      <c r="V162" s="21">
        <v>9.1300000000000008</v>
      </c>
      <c r="W162" s="16">
        <v>9.27</v>
      </c>
      <c r="X162" s="8">
        <v>2.98</v>
      </c>
      <c r="Y162" s="21">
        <v>2.95</v>
      </c>
      <c r="Z162" s="7">
        <v>3.04</v>
      </c>
    </row>
    <row r="163" spans="2:26" x14ac:dyDescent="0.25">
      <c r="B163" s="21" t="s">
        <v>1532</v>
      </c>
      <c r="C163" s="16">
        <v>0.2</v>
      </c>
      <c r="D163" s="21">
        <v>9.1</v>
      </c>
      <c r="E163" s="16">
        <v>4.0999999999999996</v>
      </c>
      <c r="F163" s="21">
        <v>0.1</v>
      </c>
      <c r="G163" s="16">
        <v>1.4</v>
      </c>
      <c r="H163" s="21">
        <v>0.3</v>
      </c>
      <c r="I163" s="16">
        <v>0.1</v>
      </c>
      <c r="J163" s="21">
        <v>0.4</v>
      </c>
      <c r="K163" s="16">
        <v>0.2</v>
      </c>
      <c r="L163" s="21">
        <v>0.1</v>
      </c>
      <c r="M163" s="16">
        <v>0.7</v>
      </c>
      <c r="N163" s="21">
        <v>0.1</v>
      </c>
      <c r="O163" s="16">
        <v>0.2</v>
      </c>
      <c r="P163" s="21">
        <v>0.8</v>
      </c>
      <c r="Q163" s="16">
        <v>589.6</v>
      </c>
      <c r="R163" s="21">
        <v>386.27</v>
      </c>
      <c r="S163" s="16">
        <v>473.47</v>
      </c>
      <c r="T163" s="21">
        <v>260.94</v>
      </c>
      <c r="U163" s="16">
        <v>9.3800000000000008</v>
      </c>
      <c r="V163" s="21">
        <v>9.18</v>
      </c>
      <c r="W163" s="16">
        <v>9.08</v>
      </c>
      <c r="X163" s="8">
        <v>2.9</v>
      </c>
      <c r="Y163" s="21">
        <v>2.9</v>
      </c>
      <c r="Z163" s="7">
        <v>3.04</v>
      </c>
    </row>
    <row r="164" spans="2:26" x14ac:dyDescent="0.25">
      <c r="B164" s="21" t="s">
        <v>85</v>
      </c>
      <c r="C164" s="16">
        <v>0.2</v>
      </c>
      <c r="D164" s="21">
        <v>10</v>
      </c>
      <c r="E164" s="16">
        <v>3.9</v>
      </c>
      <c r="F164" s="21">
        <v>0.1</v>
      </c>
      <c r="G164" s="16">
        <v>1.6</v>
      </c>
      <c r="H164" s="21">
        <v>0.3</v>
      </c>
      <c r="I164" s="16">
        <v>0.1</v>
      </c>
      <c r="J164" s="21">
        <v>0.4</v>
      </c>
      <c r="K164" s="16">
        <v>0.3</v>
      </c>
      <c r="L164" s="21">
        <v>0.1</v>
      </c>
      <c r="M164" s="16">
        <v>0.7</v>
      </c>
      <c r="N164" s="21">
        <v>0.1</v>
      </c>
      <c r="O164" s="16">
        <v>0.2</v>
      </c>
      <c r="P164" s="21">
        <v>0.1</v>
      </c>
      <c r="Q164" s="16">
        <v>535.1</v>
      </c>
      <c r="R164" s="21">
        <v>323.13</v>
      </c>
      <c r="S164" s="16">
        <v>411.95</v>
      </c>
      <c r="T164" s="21">
        <v>261.49</v>
      </c>
      <c r="U164" s="16">
        <v>10.95</v>
      </c>
      <c r="V164" s="21">
        <v>10.5</v>
      </c>
      <c r="W164" s="16">
        <v>10.59</v>
      </c>
      <c r="X164" s="8">
        <v>2.87</v>
      </c>
      <c r="Y164" s="21">
        <v>3.02</v>
      </c>
      <c r="Z164" s="7">
        <v>3.03</v>
      </c>
    </row>
    <row r="165" spans="2:26" x14ac:dyDescent="0.25">
      <c r="B165" s="21" t="s">
        <v>1533</v>
      </c>
      <c r="C165" s="16">
        <v>0.1</v>
      </c>
      <c r="D165" s="21">
        <v>8.1</v>
      </c>
      <c r="E165" s="16">
        <v>3.4</v>
      </c>
      <c r="F165" s="21">
        <v>0.1</v>
      </c>
      <c r="G165" s="16">
        <v>1.4</v>
      </c>
      <c r="H165" s="21">
        <v>0.3</v>
      </c>
      <c r="I165" s="16">
        <v>0.1</v>
      </c>
      <c r="J165" s="21">
        <v>0.4</v>
      </c>
      <c r="K165" s="16">
        <v>0.2</v>
      </c>
      <c r="L165" s="21">
        <v>0.1</v>
      </c>
      <c r="M165" s="16">
        <v>0.4</v>
      </c>
      <c r="N165" s="21">
        <v>0</v>
      </c>
      <c r="O165" s="16">
        <v>0.1</v>
      </c>
      <c r="P165" s="21">
        <v>0.7</v>
      </c>
      <c r="Q165" s="16">
        <v>632.08000000000004</v>
      </c>
      <c r="R165" s="21">
        <v>420.53</v>
      </c>
      <c r="S165" s="16">
        <v>495.03</v>
      </c>
      <c r="T165" s="21">
        <v>261.08999999999997</v>
      </c>
      <c r="U165" s="16">
        <v>8.24</v>
      </c>
      <c r="V165" s="21">
        <v>7.84</v>
      </c>
      <c r="W165" s="16">
        <v>7.8</v>
      </c>
      <c r="X165" s="8">
        <v>3</v>
      </c>
      <c r="Y165" s="21">
        <v>3.02</v>
      </c>
      <c r="Z165" s="7">
        <v>3.1</v>
      </c>
    </row>
    <row r="166" spans="2:26" x14ac:dyDescent="0.25">
      <c r="B166" s="21" t="s">
        <v>1534</v>
      </c>
      <c r="C166" s="16">
        <v>0.2</v>
      </c>
      <c r="D166" s="21">
        <v>7.5</v>
      </c>
      <c r="E166" s="16">
        <v>3</v>
      </c>
      <c r="F166" s="21">
        <v>0.2</v>
      </c>
      <c r="G166" s="16">
        <v>1.2</v>
      </c>
      <c r="H166" s="21">
        <v>0.3</v>
      </c>
      <c r="I166" s="16">
        <v>0.1</v>
      </c>
      <c r="J166" s="21">
        <v>0.4</v>
      </c>
      <c r="K166" s="16">
        <v>0.1</v>
      </c>
      <c r="L166" s="21">
        <v>0.1</v>
      </c>
      <c r="M166" s="16">
        <v>0.5</v>
      </c>
      <c r="N166" s="21">
        <v>0</v>
      </c>
      <c r="O166" s="16">
        <v>0.1</v>
      </c>
      <c r="P166" s="21">
        <v>0.4</v>
      </c>
      <c r="Q166" s="16">
        <v>637</v>
      </c>
      <c r="R166" s="21">
        <v>417.79</v>
      </c>
      <c r="S166" s="16">
        <v>496.96</v>
      </c>
      <c r="T166" s="21">
        <v>261.20999999999998</v>
      </c>
      <c r="U166" s="16">
        <v>8.23</v>
      </c>
      <c r="V166" s="21">
        <v>7.81</v>
      </c>
      <c r="W166" s="16">
        <v>7.88</v>
      </c>
      <c r="X166" s="8">
        <v>3</v>
      </c>
      <c r="Y166" s="21">
        <v>3.07</v>
      </c>
      <c r="Z166" s="7">
        <v>3.18</v>
      </c>
    </row>
    <row r="167" spans="2:26" x14ac:dyDescent="0.25">
      <c r="B167" s="21" t="s">
        <v>86</v>
      </c>
      <c r="C167" s="16">
        <v>0.3</v>
      </c>
      <c r="D167" s="21">
        <v>9.9</v>
      </c>
      <c r="E167" s="16">
        <v>3.8</v>
      </c>
      <c r="F167" s="21">
        <v>0.2</v>
      </c>
      <c r="G167" s="16">
        <v>1.5</v>
      </c>
      <c r="H167" s="21">
        <v>0.2</v>
      </c>
      <c r="I167" s="16">
        <v>0.2</v>
      </c>
      <c r="J167" s="21">
        <v>0.4</v>
      </c>
      <c r="K167" s="16">
        <v>0.2</v>
      </c>
      <c r="L167" s="21">
        <v>0.2</v>
      </c>
      <c r="M167" s="16">
        <v>0.6</v>
      </c>
      <c r="N167" s="21">
        <v>0.1</v>
      </c>
      <c r="O167" s="16">
        <v>0.1</v>
      </c>
      <c r="P167" s="21">
        <v>0.9</v>
      </c>
      <c r="Q167" s="16">
        <v>594.44000000000005</v>
      </c>
      <c r="R167" s="21">
        <v>380.88</v>
      </c>
      <c r="S167" s="16">
        <v>463.29</v>
      </c>
      <c r="T167" s="21">
        <v>261.47000000000003</v>
      </c>
      <c r="U167" s="16">
        <v>9.41</v>
      </c>
      <c r="V167" s="21">
        <v>8.6999999999999993</v>
      </c>
      <c r="W167" s="16">
        <v>8.86</v>
      </c>
      <c r="X167" s="8">
        <v>3.03</v>
      </c>
      <c r="Y167" s="21">
        <v>3.05</v>
      </c>
      <c r="Z167" s="7">
        <v>3.11</v>
      </c>
    </row>
    <row r="168" spans="2:26" x14ac:dyDescent="0.25">
      <c r="B168" s="21" t="s">
        <v>1535</v>
      </c>
      <c r="C168" s="16">
        <v>0.1</v>
      </c>
      <c r="D168" s="21">
        <v>7.7</v>
      </c>
      <c r="E168" s="16">
        <v>3.5</v>
      </c>
      <c r="F168" s="21">
        <v>0.1</v>
      </c>
      <c r="G168" s="16">
        <v>1.2</v>
      </c>
      <c r="H168" s="21">
        <v>0.3</v>
      </c>
      <c r="I168" s="16">
        <v>0.1</v>
      </c>
      <c r="J168" s="21">
        <v>0.4</v>
      </c>
      <c r="K168" s="16">
        <v>0.3</v>
      </c>
      <c r="L168" s="21">
        <v>0.1</v>
      </c>
      <c r="M168" s="16">
        <v>0.6</v>
      </c>
      <c r="N168" s="21">
        <v>0.1</v>
      </c>
      <c r="O168" s="16">
        <v>0.1</v>
      </c>
      <c r="P168" s="21">
        <v>0.2</v>
      </c>
      <c r="Q168" s="16">
        <v>540.98</v>
      </c>
      <c r="R168" s="21">
        <v>328.36</v>
      </c>
      <c r="S168" s="16">
        <v>487.49</v>
      </c>
      <c r="T168" s="21">
        <v>261.95999999999998</v>
      </c>
      <c r="U168" s="16">
        <v>9.9600000000000009</v>
      </c>
      <c r="V168" s="21">
        <v>9.66</v>
      </c>
      <c r="W168" s="16">
        <v>9.5</v>
      </c>
      <c r="X168" s="8">
        <v>3.13</v>
      </c>
      <c r="Y168" s="21">
        <v>3.15</v>
      </c>
      <c r="Z168" s="7">
        <v>3.06</v>
      </c>
    </row>
    <row r="169" spans="2:26" x14ac:dyDescent="0.25">
      <c r="B169" s="21" t="s">
        <v>1536</v>
      </c>
      <c r="C169" s="16">
        <v>0.4</v>
      </c>
      <c r="D169" s="21">
        <v>9.8000000000000007</v>
      </c>
      <c r="E169" s="16">
        <v>3.4</v>
      </c>
      <c r="F169" s="21">
        <v>0.1</v>
      </c>
      <c r="G169" s="16">
        <v>1.6</v>
      </c>
      <c r="H169" s="21">
        <v>0.3</v>
      </c>
      <c r="I169" s="16">
        <v>0.2</v>
      </c>
      <c r="J169" s="21">
        <v>0.4</v>
      </c>
      <c r="K169" s="16">
        <v>0.2</v>
      </c>
      <c r="L169" s="21">
        <v>0.2</v>
      </c>
      <c r="M169" s="16">
        <v>0.6</v>
      </c>
      <c r="N169" s="21">
        <v>0</v>
      </c>
      <c r="O169" s="16">
        <v>0.2</v>
      </c>
      <c r="P169" s="21">
        <v>0.7</v>
      </c>
      <c r="Q169" s="16">
        <v>547.70000000000005</v>
      </c>
      <c r="R169" s="21">
        <v>339.98</v>
      </c>
      <c r="S169" s="16">
        <v>427.99</v>
      </c>
      <c r="T169" s="21">
        <v>261.69</v>
      </c>
      <c r="U169" s="16">
        <v>10.029999999999999</v>
      </c>
      <c r="V169" s="21">
        <v>9.75</v>
      </c>
      <c r="W169" s="16">
        <v>9.5299999999999994</v>
      </c>
      <c r="X169" s="8">
        <v>2.94</v>
      </c>
      <c r="Y169" s="21">
        <v>3.13</v>
      </c>
      <c r="Z169" s="7">
        <v>3.25</v>
      </c>
    </row>
    <row r="170" spans="2:26" x14ac:dyDescent="0.25">
      <c r="B170" s="21" t="s">
        <v>87</v>
      </c>
      <c r="C170" s="16">
        <v>0.3</v>
      </c>
      <c r="D170" s="21">
        <v>9.6999999999999993</v>
      </c>
      <c r="E170" s="16">
        <v>3.5</v>
      </c>
      <c r="F170" s="21">
        <v>0.2</v>
      </c>
      <c r="G170" s="16">
        <v>1.3</v>
      </c>
      <c r="H170" s="21">
        <v>0.3</v>
      </c>
      <c r="I170" s="16">
        <v>0.2</v>
      </c>
      <c r="J170" s="21">
        <v>0.4</v>
      </c>
      <c r="K170" s="16">
        <v>0.2</v>
      </c>
      <c r="L170" s="21">
        <v>0.2</v>
      </c>
      <c r="M170" s="16">
        <v>0.6</v>
      </c>
      <c r="N170" s="21">
        <v>0</v>
      </c>
      <c r="O170" s="16">
        <v>0.2</v>
      </c>
      <c r="P170" s="21">
        <v>0.7</v>
      </c>
      <c r="Q170" s="16">
        <v>502.04</v>
      </c>
      <c r="R170" s="21">
        <v>293.02</v>
      </c>
      <c r="S170" s="16">
        <v>396.38</v>
      </c>
      <c r="T170" s="21">
        <v>262.36</v>
      </c>
      <c r="U170" s="16">
        <v>11.15</v>
      </c>
      <c r="V170" s="21">
        <v>10.86</v>
      </c>
      <c r="W170" s="16">
        <v>10.76</v>
      </c>
      <c r="X170" s="8">
        <v>3</v>
      </c>
      <c r="Y170" s="21">
        <v>3.1</v>
      </c>
      <c r="Z170" s="7">
        <v>3.1</v>
      </c>
    </row>
    <row r="171" spans="2:26" x14ac:dyDescent="0.25">
      <c r="B171" s="21" t="s">
        <v>1537</v>
      </c>
      <c r="C171" s="16">
        <v>0.4</v>
      </c>
      <c r="D171" s="21">
        <v>10.199999999999999</v>
      </c>
      <c r="E171" s="16">
        <v>4.0999999999999996</v>
      </c>
      <c r="F171" s="21">
        <v>0.2</v>
      </c>
      <c r="G171" s="16">
        <v>1.5</v>
      </c>
      <c r="H171" s="21">
        <v>0.4</v>
      </c>
      <c r="I171" s="16">
        <v>0.3</v>
      </c>
      <c r="J171" s="21">
        <v>0.4</v>
      </c>
      <c r="K171" s="16">
        <v>0.1</v>
      </c>
      <c r="L171" s="21">
        <v>0.2</v>
      </c>
      <c r="M171" s="16">
        <v>0.6</v>
      </c>
      <c r="N171" s="21">
        <v>0.1</v>
      </c>
      <c r="O171" s="16">
        <v>0.2</v>
      </c>
      <c r="P171" s="21">
        <v>0.9</v>
      </c>
      <c r="Q171" s="16">
        <v>534.86</v>
      </c>
      <c r="R171" s="21">
        <v>294.32</v>
      </c>
      <c r="S171" s="16">
        <v>397.3</v>
      </c>
      <c r="T171" s="21">
        <v>261.91000000000003</v>
      </c>
      <c r="U171" s="16">
        <v>10.43</v>
      </c>
      <c r="V171" s="21">
        <v>10.02</v>
      </c>
      <c r="W171" s="16">
        <v>10.039999999999999</v>
      </c>
      <c r="X171" s="8">
        <v>2.93</v>
      </c>
      <c r="Y171" s="21">
        <v>3.2</v>
      </c>
      <c r="Z171" s="7">
        <v>3.25</v>
      </c>
    </row>
    <row r="172" spans="2:26" x14ac:dyDescent="0.25">
      <c r="B172" s="21" t="s">
        <v>1538</v>
      </c>
      <c r="C172" s="16">
        <v>0.2</v>
      </c>
      <c r="D172" s="21">
        <v>9.1999999999999993</v>
      </c>
      <c r="E172" s="16">
        <v>4.2</v>
      </c>
      <c r="F172" s="21">
        <v>0.1</v>
      </c>
      <c r="G172" s="16">
        <v>1.5</v>
      </c>
      <c r="H172" s="21">
        <v>0.4</v>
      </c>
      <c r="I172" s="16">
        <v>0.1</v>
      </c>
      <c r="J172" s="21">
        <v>0.5</v>
      </c>
      <c r="K172" s="16">
        <v>0.3</v>
      </c>
      <c r="L172" s="21">
        <v>0.1</v>
      </c>
      <c r="M172" s="16">
        <v>0.6</v>
      </c>
      <c r="N172" s="21">
        <v>0.1</v>
      </c>
      <c r="O172" s="16">
        <v>0.1</v>
      </c>
      <c r="P172" s="21">
        <v>0.6</v>
      </c>
      <c r="Q172" s="16">
        <v>617.9</v>
      </c>
      <c r="R172" s="21">
        <v>400.56</v>
      </c>
      <c r="S172" s="16">
        <v>483.25</v>
      </c>
      <c r="T172" s="21">
        <v>261.49</v>
      </c>
      <c r="U172" s="16">
        <v>8.6999999999999993</v>
      </c>
      <c r="V172" s="21">
        <v>8.15</v>
      </c>
      <c r="W172" s="16">
        <v>8.3000000000000007</v>
      </c>
      <c r="X172" s="8">
        <v>3</v>
      </c>
      <c r="Y172" s="21">
        <v>3.01</v>
      </c>
      <c r="Z172" s="7">
        <v>3.19</v>
      </c>
    </row>
    <row r="173" spans="2:26" x14ac:dyDescent="0.25">
      <c r="B173" s="21" t="s">
        <v>88</v>
      </c>
      <c r="C173" s="16">
        <v>0.2</v>
      </c>
      <c r="D173" s="21">
        <v>8.6</v>
      </c>
      <c r="E173" s="16">
        <v>4</v>
      </c>
      <c r="F173" s="21">
        <v>0.1</v>
      </c>
      <c r="G173" s="16">
        <v>1.4</v>
      </c>
      <c r="H173" s="21">
        <v>0.4</v>
      </c>
      <c r="I173" s="16">
        <v>0.1</v>
      </c>
      <c r="J173" s="21">
        <v>0.5</v>
      </c>
      <c r="K173" s="16">
        <v>0.3</v>
      </c>
      <c r="L173" s="21">
        <v>0.2</v>
      </c>
      <c r="M173" s="16">
        <v>0.6</v>
      </c>
      <c r="N173" s="21">
        <v>0.1</v>
      </c>
      <c r="O173" s="16">
        <v>0.1</v>
      </c>
      <c r="P173" s="21">
        <v>0.3</v>
      </c>
      <c r="Q173" s="16">
        <v>614.32000000000005</v>
      </c>
      <c r="R173" s="21">
        <v>403.76</v>
      </c>
      <c r="S173" s="16">
        <v>482.54</v>
      </c>
      <c r="T173" s="21">
        <v>261.56</v>
      </c>
      <c r="U173" s="16">
        <v>8.66</v>
      </c>
      <c r="V173" s="21">
        <v>8.27</v>
      </c>
      <c r="W173" s="16">
        <v>8.3800000000000008</v>
      </c>
      <c r="X173" s="8">
        <v>2.96</v>
      </c>
      <c r="Y173" s="21">
        <v>3.06</v>
      </c>
      <c r="Z173" s="7">
        <v>3.23</v>
      </c>
    </row>
    <row r="174" spans="2:26" x14ac:dyDescent="0.25">
      <c r="B174" s="21" t="s">
        <v>1539</v>
      </c>
      <c r="C174" s="16">
        <v>0.6</v>
      </c>
      <c r="D174" s="21">
        <v>4.8</v>
      </c>
      <c r="E174" s="16">
        <v>1.8</v>
      </c>
      <c r="F174" s="21">
        <v>0.1</v>
      </c>
      <c r="G174" s="16">
        <v>1.8</v>
      </c>
      <c r="H174" s="21">
        <v>0.7</v>
      </c>
      <c r="I174" s="16">
        <v>0.1</v>
      </c>
      <c r="J174" s="21">
        <v>0.8</v>
      </c>
      <c r="K174" s="16">
        <v>0.3</v>
      </c>
      <c r="L174" s="21">
        <v>0.1</v>
      </c>
      <c r="M174" s="16">
        <v>0.2</v>
      </c>
      <c r="N174" s="21">
        <v>0.2</v>
      </c>
      <c r="O174" s="16">
        <v>0.1</v>
      </c>
      <c r="P174" s="21">
        <v>0.7</v>
      </c>
      <c r="Q174" s="16">
        <v>553.79999999999995</v>
      </c>
      <c r="R174" s="21">
        <v>360.65</v>
      </c>
      <c r="S174" s="16">
        <v>434.06</v>
      </c>
      <c r="T174" s="21">
        <v>262.68</v>
      </c>
      <c r="U174" s="16">
        <v>5.44</v>
      </c>
      <c r="V174" s="21">
        <v>5.2</v>
      </c>
      <c r="W174" s="16">
        <v>5.33</v>
      </c>
      <c r="X174" s="8">
        <v>2.98</v>
      </c>
      <c r="Y174" s="21">
        <v>3.11</v>
      </c>
      <c r="Z174" s="7">
        <v>3.01</v>
      </c>
    </row>
    <row r="175" spans="2:26" x14ac:dyDescent="0.25">
      <c r="B175" s="21" t="s">
        <v>1540</v>
      </c>
      <c r="C175" s="16">
        <v>0.2</v>
      </c>
      <c r="D175" s="21">
        <v>8.1999999999999993</v>
      </c>
      <c r="E175" s="16">
        <v>3.4</v>
      </c>
      <c r="F175" s="21">
        <v>0.1</v>
      </c>
      <c r="G175" s="16">
        <v>1.3</v>
      </c>
      <c r="H175" s="21">
        <v>0.2</v>
      </c>
      <c r="I175" s="16">
        <v>0</v>
      </c>
      <c r="J175" s="21">
        <v>0.4</v>
      </c>
      <c r="K175" s="16">
        <v>0.2</v>
      </c>
      <c r="L175" s="21">
        <v>0.1</v>
      </c>
      <c r="M175" s="16">
        <v>0.5</v>
      </c>
      <c r="N175" s="21">
        <v>0.1</v>
      </c>
      <c r="O175" s="16">
        <v>0.1</v>
      </c>
      <c r="P175" s="21">
        <v>0.4</v>
      </c>
      <c r="Q175" s="16">
        <v>608.86</v>
      </c>
      <c r="R175" s="21">
        <v>380.18</v>
      </c>
      <c r="S175" s="16">
        <v>466.27</v>
      </c>
      <c r="T175" s="21">
        <v>261.7</v>
      </c>
      <c r="U175" s="16">
        <v>9.11</v>
      </c>
      <c r="V175" s="21">
        <v>8.6999999999999993</v>
      </c>
      <c r="W175" s="16">
        <v>8.76</v>
      </c>
      <c r="X175" s="8">
        <v>2.86</v>
      </c>
      <c r="Y175" s="21">
        <v>3.15</v>
      </c>
      <c r="Z175" s="7">
        <v>3.28</v>
      </c>
    </row>
    <row r="176" spans="2:26" x14ac:dyDescent="0.25">
      <c r="B176" s="21" t="s">
        <v>89</v>
      </c>
      <c r="C176" s="16">
        <v>0.2</v>
      </c>
      <c r="D176" s="21">
        <v>8.1</v>
      </c>
      <c r="E176" s="16">
        <v>3.1</v>
      </c>
      <c r="F176" s="21">
        <v>0.1</v>
      </c>
      <c r="G176" s="16">
        <v>1.2</v>
      </c>
      <c r="H176" s="21">
        <v>0.2</v>
      </c>
      <c r="I176" s="16">
        <v>0.1</v>
      </c>
      <c r="J176" s="21">
        <v>0.3</v>
      </c>
      <c r="K176" s="16">
        <v>0.1</v>
      </c>
      <c r="L176" s="21">
        <v>0.1</v>
      </c>
      <c r="M176" s="16">
        <v>0.4</v>
      </c>
      <c r="N176" s="21">
        <v>0</v>
      </c>
      <c r="O176" s="16">
        <v>0.1</v>
      </c>
      <c r="P176" s="21">
        <v>0.7</v>
      </c>
      <c r="Q176" s="16">
        <v>581.04</v>
      </c>
      <c r="R176" s="21">
        <v>376.09</v>
      </c>
      <c r="S176" s="16">
        <v>466.41</v>
      </c>
      <c r="T176" s="21">
        <v>262.24</v>
      </c>
      <c r="U176" s="16">
        <v>9.27</v>
      </c>
      <c r="V176" s="21">
        <v>8.81</v>
      </c>
      <c r="W176" s="16">
        <v>8.9</v>
      </c>
      <c r="X176" s="8">
        <v>3.07</v>
      </c>
      <c r="Y176" s="21">
        <v>3.28</v>
      </c>
      <c r="Z176" s="7">
        <v>3.32</v>
      </c>
    </row>
    <row r="177" spans="2:26" x14ac:dyDescent="0.25">
      <c r="B177" s="21" t="s">
        <v>1541</v>
      </c>
      <c r="C177" s="16">
        <v>0.2</v>
      </c>
      <c r="D177" s="21">
        <v>9.8000000000000007</v>
      </c>
      <c r="E177" s="16">
        <v>3.3</v>
      </c>
      <c r="F177" s="21">
        <v>0.1</v>
      </c>
      <c r="G177" s="16">
        <v>1.5</v>
      </c>
      <c r="H177" s="21">
        <v>0.2</v>
      </c>
      <c r="I177" s="16">
        <v>0.2</v>
      </c>
      <c r="J177" s="21">
        <v>0.5</v>
      </c>
      <c r="K177" s="16">
        <v>0.1</v>
      </c>
      <c r="L177" s="21">
        <v>0.1</v>
      </c>
      <c r="M177" s="16">
        <v>0.6</v>
      </c>
      <c r="N177" s="21">
        <v>0.1</v>
      </c>
      <c r="O177" s="16">
        <v>0.2</v>
      </c>
      <c r="P177" s="21">
        <v>0.4</v>
      </c>
      <c r="Q177" s="16">
        <v>512.64</v>
      </c>
      <c r="R177" s="21">
        <v>300.85000000000002</v>
      </c>
      <c r="S177" s="16">
        <v>400.48</v>
      </c>
      <c r="T177" s="21">
        <v>262.64</v>
      </c>
      <c r="U177" s="16">
        <v>11.26</v>
      </c>
      <c r="V177" s="21">
        <v>10.88</v>
      </c>
      <c r="W177" s="16">
        <v>10.93</v>
      </c>
      <c r="X177" s="8">
        <v>3.16</v>
      </c>
      <c r="Y177" s="21">
        <v>3.2</v>
      </c>
      <c r="Z177" s="7">
        <v>3.2</v>
      </c>
    </row>
    <row r="178" spans="2:26" x14ac:dyDescent="0.25">
      <c r="B178" s="21" t="s">
        <v>1542</v>
      </c>
      <c r="C178" s="16">
        <v>0.3</v>
      </c>
      <c r="D178" s="21">
        <v>9.9</v>
      </c>
      <c r="E178" s="16">
        <v>3.5</v>
      </c>
      <c r="F178" s="21">
        <v>0.1</v>
      </c>
      <c r="G178" s="16">
        <v>1.5</v>
      </c>
      <c r="H178" s="21">
        <v>0.3</v>
      </c>
      <c r="I178" s="16">
        <v>0.1</v>
      </c>
      <c r="J178" s="21">
        <v>0.4</v>
      </c>
      <c r="K178" s="16">
        <v>0.1</v>
      </c>
      <c r="L178" s="21">
        <v>0</v>
      </c>
      <c r="M178" s="16">
        <v>0.6</v>
      </c>
      <c r="N178" s="21">
        <v>0.1</v>
      </c>
      <c r="O178" s="16">
        <v>0.1</v>
      </c>
      <c r="P178" s="21">
        <v>0.5</v>
      </c>
      <c r="Q178" s="16">
        <v>516.82000000000005</v>
      </c>
      <c r="R178" s="21">
        <v>310.01</v>
      </c>
      <c r="S178" s="16">
        <v>407.82</v>
      </c>
      <c r="T178" s="21">
        <v>262.43</v>
      </c>
      <c r="U178" s="16">
        <v>11.11</v>
      </c>
      <c r="V178" s="21">
        <v>10.55</v>
      </c>
      <c r="W178" s="16">
        <v>10.81</v>
      </c>
      <c r="X178" s="8">
        <v>3.01</v>
      </c>
      <c r="Y178" s="21">
        <v>3.24</v>
      </c>
      <c r="Z178" s="7">
        <v>3.33</v>
      </c>
    </row>
    <row r="179" spans="2:26" x14ac:dyDescent="0.25">
      <c r="B179" s="21" t="s">
        <v>90</v>
      </c>
      <c r="C179" s="16">
        <v>0.3</v>
      </c>
      <c r="D179" s="21">
        <v>8</v>
      </c>
      <c r="E179" s="16">
        <v>3.2</v>
      </c>
      <c r="F179" s="21">
        <v>0.2</v>
      </c>
      <c r="G179" s="16">
        <v>1.2</v>
      </c>
      <c r="H179" s="21">
        <v>0.4</v>
      </c>
      <c r="I179" s="16">
        <v>0.2</v>
      </c>
      <c r="J179" s="21">
        <v>0.3</v>
      </c>
      <c r="K179" s="16">
        <v>0.2</v>
      </c>
      <c r="L179" s="21">
        <v>0.1</v>
      </c>
      <c r="M179" s="16">
        <v>0.6</v>
      </c>
      <c r="N179" s="21">
        <v>0.1</v>
      </c>
      <c r="O179" s="16">
        <v>0.1</v>
      </c>
      <c r="P179" s="21">
        <v>0.3</v>
      </c>
      <c r="Q179" s="16">
        <v>525.52</v>
      </c>
      <c r="R179" s="21">
        <v>320.82</v>
      </c>
      <c r="S179" s="16">
        <v>450</v>
      </c>
      <c r="T179" s="21">
        <v>263.20999999999998</v>
      </c>
      <c r="U179" s="16">
        <v>11.07</v>
      </c>
      <c r="V179" s="21">
        <v>10.8</v>
      </c>
      <c r="W179" s="16">
        <v>11.06</v>
      </c>
      <c r="X179" s="8">
        <v>3.1</v>
      </c>
      <c r="Y179" s="21">
        <v>3.16</v>
      </c>
      <c r="Z179" s="7">
        <v>3.24</v>
      </c>
    </row>
    <row r="180" spans="2:26" x14ac:dyDescent="0.25">
      <c r="B180" s="21" t="s">
        <v>1543</v>
      </c>
      <c r="C180" s="16">
        <v>0.2</v>
      </c>
      <c r="D180" s="21">
        <v>9.4</v>
      </c>
      <c r="E180" s="16">
        <v>4</v>
      </c>
      <c r="F180" s="21">
        <v>0.1</v>
      </c>
      <c r="G180" s="16">
        <v>1.5</v>
      </c>
      <c r="H180" s="21">
        <v>0.3</v>
      </c>
      <c r="I180" s="16">
        <v>0.1</v>
      </c>
      <c r="J180" s="21">
        <v>0.3</v>
      </c>
      <c r="K180" s="16">
        <v>0.2</v>
      </c>
      <c r="L180" s="21">
        <v>0.1</v>
      </c>
      <c r="M180" s="16">
        <v>0.6</v>
      </c>
      <c r="N180" s="21">
        <v>0.1</v>
      </c>
      <c r="O180" s="16">
        <v>0.2</v>
      </c>
      <c r="P180" s="21">
        <v>0.4</v>
      </c>
      <c r="Q180" s="16">
        <v>611.88</v>
      </c>
      <c r="R180" s="21">
        <v>399.27</v>
      </c>
      <c r="S180" s="16">
        <v>479.44</v>
      </c>
      <c r="T180" s="21">
        <v>262.41000000000003</v>
      </c>
      <c r="U180" s="16">
        <v>9.15</v>
      </c>
      <c r="V180" s="21">
        <v>8.6999999999999993</v>
      </c>
      <c r="W180" s="16">
        <v>8.73</v>
      </c>
      <c r="X180" s="8">
        <v>3.23</v>
      </c>
      <c r="Y180" s="21">
        <v>3.07</v>
      </c>
      <c r="Z180" s="7">
        <v>3.2</v>
      </c>
    </row>
    <row r="181" spans="2:26" x14ac:dyDescent="0.25">
      <c r="B181" s="21" t="s">
        <v>1544</v>
      </c>
      <c r="C181" s="16">
        <v>0.3</v>
      </c>
      <c r="D181" s="21">
        <v>8.1</v>
      </c>
      <c r="E181" s="16">
        <v>3.2</v>
      </c>
      <c r="F181" s="21">
        <v>0.1</v>
      </c>
      <c r="G181" s="16">
        <v>1.3</v>
      </c>
      <c r="H181" s="21">
        <v>0.2</v>
      </c>
      <c r="I181" s="16">
        <v>0.1</v>
      </c>
      <c r="J181" s="21">
        <v>0.3</v>
      </c>
      <c r="K181" s="16">
        <v>0.1</v>
      </c>
      <c r="L181" s="21">
        <v>0.1</v>
      </c>
      <c r="M181" s="16">
        <v>0.4</v>
      </c>
      <c r="N181" s="21">
        <v>0.1</v>
      </c>
      <c r="O181" s="16">
        <v>0.1</v>
      </c>
      <c r="P181" s="21">
        <v>0.7</v>
      </c>
      <c r="Q181" s="16">
        <v>594.88</v>
      </c>
      <c r="R181" s="21">
        <v>382.66</v>
      </c>
      <c r="S181" s="16">
        <v>468.16</v>
      </c>
      <c r="T181" s="21">
        <v>262.32</v>
      </c>
      <c r="U181" s="16">
        <v>9.16</v>
      </c>
      <c r="V181" s="21">
        <v>8.9</v>
      </c>
      <c r="W181" s="16">
        <v>8.99</v>
      </c>
      <c r="X181" s="8">
        <v>3.16</v>
      </c>
      <c r="Y181" s="21">
        <v>3.25</v>
      </c>
      <c r="Z181" s="7">
        <v>3.17</v>
      </c>
    </row>
    <row r="182" spans="2:26" x14ac:dyDescent="0.25">
      <c r="B182" s="21" t="s">
        <v>91</v>
      </c>
      <c r="C182" s="16">
        <v>0.1</v>
      </c>
      <c r="D182" s="21">
        <v>8.1</v>
      </c>
      <c r="E182" s="16">
        <v>3.6</v>
      </c>
      <c r="F182" s="21">
        <v>0.1</v>
      </c>
      <c r="G182" s="16">
        <v>1.3</v>
      </c>
      <c r="H182" s="21">
        <v>0.4</v>
      </c>
      <c r="I182" s="16">
        <v>0.1</v>
      </c>
      <c r="J182" s="21">
        <v>0.3</v>
      </c>
      <c r="K182" s="16">
        <v>0.2</v>
      </c>
      <c r="L182" s="21">
        <v>0.1</v>
      </c>
      <c r="M182" s="16">
        <v>0.5</v>
      </c>
      <c r="N182" s="21">
        <v>0.1</v>
      </c>
      <c r="O182" s="16">
        <v>0.1</v>
      </c>
      <c r="P182" s="21">
        <v>0.5</v>
      </c>
      <c r="Q182" s="16">
        <v>596.44000000000005</v>
      </c>
      <c r="R182" s="21">
        <v>386.5</v>
      </c>
      <c r="S182" s="16">
        <v>469.13</v>
      </c>
      <c r="T182" s="21">
        <v>262.02</v>
      </c>
      <c r="U182" s="16">
        <v>9.2799999999999994</v>
      </c>
      <c r="V182" s="21">
        <v>8.86</v>
      </c>
      <c r="W182" s="16">
        <v>9.0399999999999991</v>
      </c>
      <c r="X182" s="8">
        <v>3.13</v>
      </c>
      <c r="Y182" s="21">
        <v>3.2</v>
      </c>
      <c r="Z182" s="7">
        <v>3.24</v>
      </c>
    </row>
    <row r="183" spans="2:26" x14ac:dyDescent="0.25">
      <c r="B183" s="21" t="s">
        <v>1545</v>
      </c>
      <c r="C183" s="16">
        <v>0.2</v>
      </c>
      <c r="D183" s="21">
        <v>8.8000000000000007</v>
      </c>
      <c r="E183" s="16">
        <v>3.4</v>
      </c>
      <c r="F183" s="21">
        <v>0.1</v>
      </c>
      <c r="G183" s="16">
        <v>1.3</v>
      </c>
      <c r="H183" s="21">
        <v>0.4</v>
      </c>
      <c r="I183" s="16">
        <v>0.1</v>
      </c>
      <c r="J183" s="21">
        <v>0.4</v>
      </c>
      <c r="K183" s="16">
        <v>0.2</v>
      </c>
      <c r="L183" s="21">
        <v>0.1</v>
      </c>
      <c r="M183" s="16">
        <v>0.6</v>
      </c>
      <c r="N183" s="21">
        <v>0</v>
      </c>
      <c r="O183" s="16">
        <v>0.1</v>
      </c>
      <c r="P183" s="21">
        <v>0.3</v>
      </c>
      <c r="Q183" s="16">
        <v>582.44000000000005</v>
      </c>
      <c r="R183" s="21">
        <v>374.16</v>
      </c>
      <c r="S183" s="16">
        <v>452.58</v>
      </c>
      <c r="T183" s="21">
        <v>261.20999999999998</v>
      </c>
      <c r="U183" s="16">
        <v>10.26</v>
      </c>
      <c r="V183" s="21">
        <v>9.9700000000000006</v>
      </c>
      <c r="W183" s="16">
        <v>9.86</v>
      </c>
      <c r="X183" s="8">
        <v>3.03</v>
      </c>
      <c r="Y183" s="21">
        <v>3.05</v>
      </c>
      <c r="Z183" s="7">
        <v>3.24</v>
      </c>
    </row>
    <row r="184" spans="2:26" x14ac:dyDescent="0.25">
      <c r="B184" s="21" t="s">
        <v>1546</v>
      </c>
      <c r="C184" s="16">
        <v>0.3</v>
      </c>
      <c r="D184" s="21">
        <v>8.6</v>
      </c>
      <c r="E184" s="16">
        <v>3.2</v>
      </c>
      <c r="F184" s="21">
        <v>0.1</v>
      </c>
      <c r="G184" s="16">
        <v>1.3</v>
      </c>
      <c r="H184" s="21">
        <v>0.3</v>
      </c>
      <c r="I184" s="16">
        <v>0.1</v>
      </c>
      <c r="J184" s="21">
        <v>0.2</v>
      </c>
      <c r="K184" s="16">
        <v>0</v>
      </c>
      <c r="L184" s="21">
        <v>0.1</v>
      </c>
      <c r="M184" s="16">
        <v>0.5</v>
      </c>
      <c r="N184" s="21">
        <v>0.1</v>
      </c>
      <c r="O184" s="16">
        <v>0.1</v>
      </c>
      <c r="P184" s="21">
        <v>0.8</v>
      </c>
      <c r="Q184" s="16">
        <v>516.28</v>
      </c>
      <c r="R184" s="21">
        <v>303.57</v>
      </c>
      <c r="S184" s="16">
        <v>401.72</v>
      </c>
      <c r="T184" s="21">
        <v>260.91000000000003</v>
      </c>
      <c r="U184" s="16">
        <v>11.49</v>
      </c>
      <c r="V184" s="21">
        <v>10.95</v>
      </c>
      <c r="W184" s="16">
        <v>11</v>
      </c>
      <c r="X184" s="8">
        <v>3.02</v>
      </c>
      <c r="Y184" s="21">
        <v>3.07</v>
      </c>
      <c r="Z184" s="7">
        <v>3.06</v>
      </c>
    </row>
    <row r="185" spans="2:26" x14ac:dyDescent="0.25">
      <c r="B185" s="21" t="s">
        <v>92</v>
      </c>
      <c r="C185" s="16">
        <v>0.2</v>
      </c>
      <c r="D185" s="21">
        <v>7.6</v>
      </c>
      <c r="E185" s="16">
        <v>3.3</v>
      </c>
      <c r="F185" s="21">
        <v>0.2</v>
      </c>
      <c r="G185" s="16">
        <v>1.4</v>
      </c>
      <c r="H185" s="21">
        <v>0.3</v>
      </c>
      <c r="I185" s="16">
        <v>0.1</v>
      </c>
      <c r="J185" s="21">
        <v>0.4</v>
      </c>
      <c r="K185" s="16">
        <v>0.2</v>
      </c>
      <c r="L185" s="21">
        <v>0.1</v>
      </c>
      <c r="M185" s="16">
        <v>0.5</v>
      </c>
      <c r="N185" s="21">
        <v>0.1</v>
      </c>
      <c r="O185" s="16">
        <v>0.1</v>
      </c>
      <c r="P185" s="21">
        <v>0.4</v>
      </c>
      <c r="Q185" s="16">
        <v>509.64</v>
      </c>
      <c r="R185" s="21">
        <v>370.91</v>
      </c>
      <c r="S185" s="16">
        <v>456.19</v>
      </c>
      <c r="T185" s="21">
        <v>260.93</v>
      </c>
      <c r="U185" s="16">
        <v>11.34</v>
      </c>
      <c r="V185" s="21">
        <v>10.86</v>
      </c>
      <c r="W185" s="16">
        <v>11</v>
      </c>
      <c r="X185" s="8">
        <v>2.97</v>
      </c>
      <c r="Y185" s="21">
        <v>3.06</v>
      </c>
      <c r="Z185" s="7">
        <v>2.78</v>
      </c>
    </row>
    <row r="186" spans="2:26" x14ac:dyDescent="0.25">
      <c r="B186" s="21" t="s">
        <v>1547</v>
      </c>
      <c r="C186" s="16">
        <v>0.4</v>
      </c>
      <c r="D186" s="21">
        <v>9.6999999999999993</v>
      </c>
      <c r="E186" s="16">
        <v>3.9</v>
      </c>
      <c r="F186" s="21">
        <v>0.2</v>
      </c>
      <c r="G186" s="16">
        <v>1.6</v>
      </c>
      <c r="H186" s="21">
        <v>0.4</v>
      </c>
      <c r="I186" s="16">
        <v>0.2</v>
      </c>
      <c r="J186" s="21">
        <v>0.5</v>
      </c>
      <c r="K186" s="16">
        <v>0.1</v>
      </c>
      <c r="L186" s="21">
        <v>0.2</v>
      </c>
      <c r="M186" s="16">
        <v>0.6</v>
      </c>
      <c r="N186" s="21">
        <v>0.2</v>
      </c>
      <c r="O186" s="16">
        <v>0.1</v>
      </c>
      <c r="P186" s="21">
        <v>0.4</v>
      </c>
      <c r="Q186" s="16">
        <v>542.6</v>
      </c>
      <c r="R186" s="21">
        <v>327.01</v>
      </c>
      <c r="S186" s="16">
        <v>419.53</v>
      </c>
      <c r="T186" s="21">
        <v>260.58999999999997</v>
      </c>
      <c r="U186" s="16">
        <v>10.75</v>
      </c>
      <c r="V186" s="21">
        <v>10.25</v>
      </c>
      <c r="W186" s="16">
        <v>10.4</v>
      </c>
      <c r="X186" s="8">
        <v>2.89</v>
      </c>
      <c r="Y186" s="21">
        <v>2.97</v>
      </c>
      <c r="Z186" s="7">
        <v>3.03</v>
      </c>
    </row>
    <row r="187" spans="2:26" x14ac:dyDescent="0.25">
      <c r="B187" s="21" t="s">
        <v>1548</v>
      </c>
      <c r="C187" s="16">
        <v>0.3</v>
      </c>
      <c r="D187" s="21">
        <v>10.1</v>
      </c>
      <c r="E187" s="16">
        <v>4</v>
      </c>
      <c r="F187" s="21">
        <v>0.1</v>
      </c>
      <c r="G187" s="16">
        <v>1.6</v>
      </c>
      <c r="H187" s="21">
        <v>0.4</v>
      </c>
      <c r="I187" s="16">
        <v>0.1</v>
      </c>
      <c r="J187" s="21">
        <v>0.3</v>
      </c>
      <c r="K187" s="16">
        <v>0.2</v>
      </c>
      <c r="L187" s="21">
        <v>0.1</v>
      </c>
      <c r="M187" s="16">
        <v>0.7</v>
      </c>
      <c r="N187" s="21">
        <v>0.1</v>
      </c>
      <c r="O187" s="16">
        <v>0.1</v>
      </c>
      <c r="P187" s="21">
        <v>0.8</v>
      </c>
      <c r="Q187" s="16">
        <v>514.04</v>
      </c>
      <c r="R187" s="21">
        <v>302.51</v>
      </c>
      <c r="S187" s="16">
        <v>396.51</v>
      </c>
      <c r="T187" s="21">
        <v>260.75</v>
      </c>
      <c r="U187" s="16">
        <v>10.26</v>
      </c>
      <c r="V187" s="21">
        <v>10</v>
      </c>
      <c r="W187" s="16">
        <v>9.99</v>
      </c>
      <c r="X187" s="8">
        <v>2.93</v>
      </c>
      <c r="Y187" s="21">
        <v>3.03</v>
      </c>
      <c r="Z187" s="7">
        <v>3.1</v>
      </c>
    </row>
    <row r="188" spans="2:26" x14ac:dyDescent="0.25">
      <c r="B188" s="21" t="s">
        <v>93</v>
      </c>
      <c r="C188" s="16">
        <v>0.4</v>
      </c>
      <c r="D188" s="21">
        <v>9.8000000000000007</v>
      </c>
      <c r="E188" s="16">
        <v>4.0999999999999996</v>
      </c>
      <c r="F188" s="21">
        <v>0.1</v>
      </c>
      <c r="G188" s="16">
        <v>1.6</v>
      </c>
      <c r="H188" s="21">
        <v>0.4</v>
      </c>
      <c r="I188" s="16">
        <v>0.1</v>
      </c>
      <c r="J188" s="21">
        <v>0.3</v>
      </c>
      <c r="K188" s="16">
        <v>0.2</v>
      </c>
      <c r="L188" s="21">
        <v>0.1</v>
      </c>
      <c r="M188" s="16">
        <v>0.7</v>
      </c>
      <c r="N188" s="21">
        <v>0.1</v>
      </c>
      <c r="O188" s="16">
        <v>0.1</v>
      </c>
      <c r="P188" s="21">
        <v>0.5</v>
      </c>
      <c r="Q188" s="16">
        <v>514.32000000000005</v>
      </c>
      <c r="R188" s="21">
        <v>305.13</v>
      </c>
      <c r="S188" s="16">
        <v>402.81</v>
      </c>
      <c r="T188" s="21">
        <v>260.72000000000003</v>
      </c>
      <c r="U188" s="16">
        <v>11.15</v>
      </c>
      <c r="V188" s="21">
        <v>10.5</v>
      </c>
      <c r="W188" s="16">
        <v>10.81</v>
      </c>
      <c r="X188" s="8">
        <v>2.77</v>
      </c>
      <c r="Y188" s="21">
        <v>3.06</v>
      </c>
      <c r="Z188" s="7">
        <v>3.1</v>
      </c>
    </row>
    <row r="189" spans="2:26" x14ac:dyDescent="0.25">
      <c r="B189" s="21" t="s">
        <v>1549</v>
      </c>
      <c r="C189" s="16">
        <v>0.2</v>
      </c>
      <c r="D189" s="21">
        <v>8</v>
      </c>
      <c r="E189" s="16">
        <v>3.4</v>
      </c>
      <c r="F189" s="21">
        <v>0.1</v>
      </c>
      <c r="G189" s="16">
        <v>1.5</v>
      </c>
      <c r="H189" s="21">
        <v>0.3</v>
      </c>
      <c r="I189" s="16">
        <v>0.1</v>
      </c>
      <c r="J189" s="21">
        <v>0.3</v>
      </c>
      <c r="K189" s="16">
        <v>0.1</v>
      </c>
      <c r="L189" s="21">
        <v>0.1</v>
      </c>
      <c r="M189" s="16">
        <v>0.4</v>
      </c>
      <c r="N189" s="21">
        <v>0.1</v>
      </c>
      <c r="O189" s="16">
        <v>0.1</v>
      </c>
      <c r="P189" s="21">
        <v>0.4</v>
      </c>
      <c r="Q189" s="16">
        <v>595.58000000000004</v>
      </c>
      <c r="R189" s="21">
        <v>382.9</v>
      </c>
      <c r="S189" s="16">
        <v>465.57</v>
      </c>
      <c r="T189" s="21">
        <v>260.41000000000003</v>
      </c>
      <c r="U189" s="16">
        <v>9.1300000000000008</v>
      </c>
      <c r="V189" s="21">
        <v>8.7899999999999991</v>
      </c>
      <c r="W189" s="16">
        <v>8.7899999999999991</v>
      </c>
      <c r="X189" s="8">
        <v>2.9</v>
      </c>
      <c r="Y189" s="21">
        <v>2.97</v>
      </c>
      <c r="Z189" s="7">
        <v>3.02</v>
      </c>
    </row>
    <row r="190" spans="2:26" x14ac:dyDescent="0.25">
      <c r="B190" s="21" t="s">
        <v>1550</v>
      </c>
      <c r="C190" s="16">
        <v>0.2</v>
      </c>
      <c r="D190" s="21">
        <v>7.9</v>
      </c>
      <c r="E190" s="16">
        <v>3.4</v>
      </c>
      <c r="F190" s="21">
        <v>0.1</v>
      </c>
      <c r="G190" s="16">
        <v>1.4</v>
      </c>
      <c r="H190" s="21">
        <v>0.3</v>
      </c>
      <c r="I190" s="16">
        <v>0.1</v>
      </c>
      <c r="J190" s="21">
        <v>0.3</v>
      </c>
      <c r="K190" s="16">
        <v>0.2</v>
      </c>
      <c r="L190" s="21">
        <v>0.1</v>
      </c>
      <c r="M190" s="16">
        <v>0.4</v>
      </c>
      <c r="N190" s="21">
        <v>0.1</v>
      </c>
      <c r="O190" s="16">
        <v>0.1</v>
      </c>
      <c r="P190" s="21">
        <v>0.3</v>
      </c>
      <c r="Q190" s="16">
        <v>594.22</v>
      </c>
      <c r="R190" s="21">
        <v>381.79</v>
      </c>
      <c r="S190" s="16">
        <v>464.82</v>
      </c>
      <c r="T190" s="21">
        <v>260.25</v>
      </c>
      <c r="U190" s="16">
        <v>9.24</v>
      </c>
      <c r="V190" s="21">
        <v>8.9</v>
      </c>
      <c r="W190" s="16">
        <v>8.99</v>
      </c>
      <c r="X190" s="8">
        <v>3</v>
      </c>
      <c r="Y190" s="21">
        <v>2.86</v>
      </c>
      <c r="Z190" s="7">
        <v>3.02</v>
      </c>
    </row>
    <row r="191" spans="2:26" x14ac:dyDescent="0.25">
      <c r="B191" s="21" t="s">
        <v>94</v>
      </c>
      <c r="C191" s="16">
        <v>0.2</v>
      </c>
      <c r="D191" s="21">
        <v>8.4</v>
      </c>
      <c r="E191" s="16">
        <v>3.5</v>
      </c>
      <c r="F191" s="21">
        <v>0.1</v>
      </c>
      <c r="G191" s="16">
        <v>1.5</v>
      </c>
      <c r="H191" s="21">
        <v>0.3</v>
      </c>
      <c r="I191" s="16">
        <v>0.1</v>
      </c>
      <c r="J191" s="21">
        <v>0.3</v>
      </c>
      <c r="K191" s="16">
        <v>0.2</v>
      </c>
      <c r="L191" s="21">
        <v>0.1</v>
      </c>
      <c r="M191" s="16">
        <v>0.4</v>
      </c>
      <c r="N191" s="21">
        <v>0.1</v>
      </c>
      <c r="O191" s="16">
        <v>0.1</v>
      </c>
      <c r="P191" s="21">
        <v>0.7</v>
      </c>
      <c r="Q191" s="16">
        <v>598.29999999999995</v>
      </c>
      <c r="R191" s="21">
        <v>385.23</v>
      </c>
      <c r="S191" s="16">
        <v>468.19</v>
      </c>
      <c r="T191" s="21">
        <v>259.87</v>
      </c>
      <c r="U191" s="16">
        <v>9.4600000000000009</v>
      </c>
      <c r="V191" s="21">
        <v>9.08</v>
      </c>
      <c r="W191" s="16">
        <v>9.0299999999999994</v>
      </c>
      <c r="X191" s="8">
        <v>2.8</v>
      </c>
      <c r="Y191" s="21">
        <v>2.87</v>
      </c>
      <c r="Z191" s="7">
        <v>2.96</v>
      </c>
    </row>
    <row r="192" spans="2:26" x14ac:dyDescent="0.25">
      <c r="B192" s="21" t="s">
        <v>1551</v>
      </c>
      <c r="C192" s="16">
        <v>0.2</v>
      </c>
      <c r="D192" s="21">
        <v>7.2</v>
      </c>
      <c r="E192" s="16">
        <v>3.2</v>
      </c>
      <c r="F192" s="21">
        <v>0.1</v>
      </c>
      <c r="G192" s="16">
        <v>0.9</v>
      </c>
      <c r="H192" s="21">
        <v>0.2</v>
      </c>
      <c r="I192" s="16">
        <v>0.1</v>
      </c>
      <c r="J192" s="21">
        <v>0.8</v>
      </c>
      <c r="K192" s="16">
        <v>0.1</v>
      </c>
      <c r="L192" s="21">
        <v>0.1</v>
      </c>
      <c r="M192" s="16">
        <v>0.5</v>
      </c>
      <c r="N192" s="21">
        <v>0.1</v>
      </c>
      <c r="O192" s="16">
        <v>0.2</v>
      </c>
      <c r="P192" s="21">
        <v>0.6</v>
      </c>
      <c r="Q192" s="16">
        <v>504.1</v>
      </c>
      <c r="R192" s="21">
        <v>299.93</v>
      </c>
      <c r="S192" s="16">
        <v>449.88</v>
      </c>
      <c r="T192" s="21">
        <v>260.88</v>
      </c>
      <c r="U192" s="16">
        <v>9</v>
      </c>
      <c r="V192" s="21">
        <v>8.89</v>
      </c>
      <c r="W192" s="16">
        <v>8.8000000000000007</v>
      </c>
      <c r="X192" s="8">
        <v>3.05</v>
      </c>
      <c r="Y192" s="21">
        <v>3.18</v>
      </c>
      <c r="Z192" s="7">
        <v>3.12</v>
      </c>
    </row>
    <row r="193" spans="2:26" x14ac:dyDescent="0.25">
      <c r="B193" s="21" t="s">
        <v>1552</v>
      </c>
      <c r="C193" s="16">
        <v>0.1</v>
      </c>
      <c r="D193" s="21">
        <v>9.3000000000000007</v>
      </c>
      <c r="E193" s="16">
        <v>3.6</v>
      </c>
      <c r="F193" s="21">
        <v>0.1</v>
      </c>
      <c r="G193" s="16">
        <v>1.6</v>
      </c>
      <c r="H193" s="21">
        <v>0.3</v>
      </c>
      <c r="I193" s="16">
        <v>0.1</v>
      </c>
      <c r="J193" s="21">
        <v>0.4</v>
      </c>
      <c r="K193" s="16">
        <v>0.2</v>
      </c>
      <c r="L193" s="21">
        <v>0.1</v>
      </c>
      <c r="M193" s="16">
        <v>0.5</v>
      </c>
      <c r="N193" s="21">
        <v>0.1</v>
      </c>
      <c r="O193" s="16">
        <v>0.1</v>
      </c>
      <c r="P193" s="21">
        <v>0.6</v>
      </c>
      <c r="Q193" s="16">
        <v>517.52</v>
      </c>
      <c r="R193" s="21">
        <v>319.77999999999997</v>
      </c>
      <c r="S193" s="16">
        <v>421.39</v>
      </c>
      <c r="T193" s="21">
        <v>260.89</v>
      </c>
      <c r="U193" s="16">
        <v>10.96</v>
      </c>
      <c r="V193" s="21">
        <v>10.6</v>
      </c>
      <c r="W193" s="16">
        <v>10.66</v>
      </c>
      <c r="X193" s="8">
        <v>3.02</v>
      </c>
      <c r="Y193" s="21">
        <v>3.13</v>
      </c>
      <c r="Z193" s="7">
        <v>3.06</v>
      </c>
    </row>
    <row r="194" spans="2:26" x14ac:dyDescent="0.25">
      <c r="B194" s="21" t="s">
        <v>95</v>
      </c>
      <c r="C194" s="16">
        <v>0.3</v>
      </c>
      <c r="D194" s="21">
        <v>8.6</v>
      </c>
      <c r="E194" s="16">
        <v>3.1</v>
      </c>
      <c r="F194" s="21">
        <v>0.1</v>
      </c>
      <c r="G194" s="16">
        <v>1.3</v>
      </c>
      <c r="H194" s="21">
        <v>0.3</v>
      </c>
      <c r="I194" s="16">
        <v>0.1</v>
      </c>
      <c r="J194" s="21">
        <v>0.3</v>
      </c>
      <c r="K194" s="16">
        <v>0.1</v>
      </c>
      <c r="L194" s="21">
        <v>0.1</v>
      </c>
      <c r="M194" s="16">
        <v>0.5</v>
      </c>
      <c r="N194" s="21">
        <v>0.1</v>
      </c>
      <c r="O194" s="16">
        <v>0.1</v>
      </c>
      <c r="P194" s="21">
        <v>0.1</v>
      </c>
      <c r="Q194" s="16">
        <v>520.98</v>
      </c>
      <c r="R194" s="21">
        <v>307.29000000000002</v>
      </c>
      <c r="S194" s="16">
        <v>408.65</v>
      </c>
      <c r="T194" s="21">
        <v>260.45999999999998</v>
      </c>
      <c r="U194" s="16">
        <v>10.89</v>
      </c>
      <c r="V194" s="21">
        <v>10.42</v>
      </c>
      <c r="W194" s="16">
        <v>10.5</v>
      </c>
      <c r="X194" s="8">
        <v>3</v>
      </c>
      <c r="Y194" s="21">
        <v>3.1</v>
      </c>
      <c r="Z194" s="7">
        <v>3</v>
      </c>
    </row>
    <row r="195" spans="2:26" x14ac:dyDescent="0.25">
      <c r="B195" s="21" t="s">
        <v>1553</v>
      </c>
      <c r="C195" s="16">
        <v>0.3</v>
      </c>
      <c r="D195" s="21">
        <v>10.199999999999999</v>
      </c>
      <c r="E195" s="16">
        <v>4.2</v>
      </c>
      <c r="F195" s="21">
        <v>0.2</v>
      </c>
      <c r="G195" s="16">
        <v>1.7</v>
      </c>
      <c r="H195" s="21">
        <v>0.4</v>
      </c>
      <c r="I195" s="16">
        <v>0.2</v>
      </c>
      <c r="J195" s="21">
        <v>0.4</v>
      </c>
      <c r="K195" s="16">
        <v>0.3</v>
      </c>
      <c r="L195" s="21">
        <v>0.2</v>
      </c>
      <c r="M195" s="16">
        <v>0.7</v>
      </c>
      <c r="N195" s="21">
        <v>0.1</v>
      </c>
      <c r="O195" s="16">
        <v>0.2</v>
      </c>
      <c r="P195" s="21">
        <v>0.2</v>
      </c>
      <c r="Q195" s="16">
        <v>519.5</v>
      </c>
      <c r="R195" s="21">
        <v>310.56</v>
      </c>
      <c r="S195" s="16">
        <v>404.77</v>
      </c>
      <c r="T195" s="21">
        <v>260.69</v>
      </c>
      <c r="U195" s="16">
        <v>10.199999999999999</v>
      </c>
      <c r="V195" s="21">
        <v>9.6999999999999993</v>
      </c>
      <c r="W195" s="16">
        <v>9.8800000000000008</v>
      </c>
      <c r="X195" s="8">
        <v>2.85</v>
      </c>
      <c r="Y195" s="21">
        <v>3.02</v>
      </c>
      <c r="Z195" s="7">
        <v>3.1</v>
      </c>
    </row>
    <row r="196" spans="2:26" x14ac:dyDescent="0.25">
      <c r="B196" s="21" t="s">
        <v>1554</v>
      </c>
      <c r="C196" s="16">
        <v>0.3</v>
      </c>
      <c r="D196" s="21">
        <v>8</v>
      </c>
      <c r="E196" s="16">
        <v>3.9</v>
      </c>
      <c r="F196" s="21">
        <v>0.1</v>
      </c>
      <c r="G196" s="16">
        <v>1.7</v>
      </c>
      <c r="H196" s="21">
        <v>0.3</v>
      </c>
      <c r="I196" s="16">
        <v>0.1</v>
      </c>
      <c r="J196" s="21">
        <v>0.3</v>
      </c>
      <c r="K196" s="16">
        <v>0.1</v>
      </c>
      <c r="L196" s="21">
        <v>0.1</v>
      </c>
      <c r="M196" s="16">
        <v>0.6</v>
      </c>
      <c r="N196" s="21">
        <v>0.1</v>
      </c>
      <c r="O196" s="16">
        <v>0.1</v>
      </c>
      <c r="P196" s="21">
        <v>0.9</v>
      </c>
      <c r="Q196" s="16">
        <v>596.82000000000005</v>
      </c>
      <c r="R196" s="21">
        <v>384.15</v>
      </c>
      <c r="S196" s="16">
        <v>465.81</v>
      </c>
      <c r="T196" s="21">
        <v>260.42</v>
      </c>
      <c r="U196" s="16">
        <v>9.5399999999999991</v>
      </c>
      <c r="V196" s="21">
        <v>9.02</v>
      </c>
      <c r="W196" s="16">
        <v>9.1</v>
      </c>
      <c r="X196" s="8">
        <v>2.89</v>
      </c>
      <c r="Y196" s="21">
        <v>2.99</v>
      </c>
      <c r="Z196" s="7">
        <v>3</v>
      </c>
    </row>
    <row r="197" spans="2:26" x14ac:dyDescent="0.25">
      <c r="B197" s="21" t="s">
        <v>96</v>
      </c>
      <c r="C197" s="16">
        <v>0.3</v>
      </c>
      <c r="D197" s="21">
        <v>9.6999999999999993</v>
      </c>
      <c r="E197" s="16">
        <v>3.9</v>
      </c>
      <c r="F197" s="21">
        <v>0.1</v>
      </c>
      <c r="G197" s="16">
        <v>1.6</v>
      </c>
      <c r="H197" s="21">
        <v>0.4</v>
      </c>
      <c r="I197" s="16">
        <v>0.2</v>
      </c>
      <c r="J197" s="21">
        <v>0.3</v>
      </c>
      <c r="K197" s="16">
        <v>0.1</v>
      </c>
      <c r="L197" s="21">
        <v>0.2</v>
      </c>
      <c r="M197" s="16">
        <v>0.6</v>
      </c>
      <c r="N197" s="21">
        <v>0</v>
      </c>
      <c r="O197" s="16">
        <v>0.1</v>
      </c>
      <c r="P197" s="21">
        <v>1</v>
      </c>
      <c r="Q197" s="16">
        <v>623.9</v>
      </c>
      <c r="R197" s="21">
        <v>392.38</v>
      </c>
      <c r="S197" s="16">
        <v>422.24</v>
      </c>
      <c r="T197" s="21">
        <v>260.55</v>
      </c>
      <c r="U197" s="16">
        <v>9.77</v>
      </c>
      <c r="V197" s="21">
        <v>9.0500000000000007</v>
      </c>
      <c r="W197" s="16">
        <v>9.31</v>
      </c>
      <c r="X197" s="8">
        <v>2.83</v>
      </c>
      <c r="Y197" s="21">
        <v>3.05</v>
      </c>
      <c r="Z197" s="7">
        <v>3.09</v>
      </c>
    </row>
    <row r="198" spans="2:26" x14ac:dyDescent="0.25">
      <c r="B198" s="21" t="s">
        <v>1555</v>
      </c>
      <c r="C198" s="16">
        <v>0.2</v>
      </c>
      <c r="D198" s="21">
        <v>8.1</v>
      </c>
      <c r="E198" s="16">
        <v>3.1</v>
      </c>
      <c r="F198" s="21">
        <v>0.1</v>
      </c>
      <c r="G198" s="16">
        <v>1.4</v>
      </c>
      <c r="H198" s="21">
        <v>0.3</v>
      </c>
      <c r="I198" s="16">
        <v>0.1</v>
      </c>
      <c r="J198" s="21">
        <v>0.3</v>
      </c>
      <c r="K198" s="16">
        <v>0.2</v>
      </c>
      <c r="L198" s="21">
        <v>0.1</v>
      </c>
      <c r="M198" s="16">
        <v>0.5</v>
      </c>
      <c r="N198" s="21">
        <v>0.1</v>
      </c>
      <c r="O198" s="16">
        <v>0.1</v>
      </c>
      <c r="P198" s="21">
        <v>0.1</v>
      </c>
      <c r="Q198" s="16">
        <v>612.74</v>
      </c>
      <c r="R198" s="21">
        <v>394.76</v>
      </c>
      <c r="S198" s="16">
        <v>476.14</v>
      </c>
      <c r="T198" s="21">
        <v>259.97000000000003</v>
      </c>
      <c r="U198" s="16">
        <v>9.11</v>
      </c>
      <c r="V198" s="21">
        <v>8.75</v>
      </c>
      <c r="W198" s="16">
        <v>8.6</v>
      </c>
      <c r="X198" s="8">
        <v>2.93</v>
      </c>
      <c r="Y198" s="21">
        <v>2.93</v>
      </c>
      <c r="Z198" s="7">
        <v>3.06</v>
      </c>
    </row>
    <row r="199" spans="2:26" x14ac:dyDescent="0.25">
      <c r="B199" s="21" t="s">
        <v>1556</v>
      </c>
      <c r="C199" s="16">
        <v>0.2</v>
      </c>
      <c r="D199" s="21">
        <v>8.1999999999999993</v>
      </c>
      <c r="E199" s="16">
        <v>3.3</v>
      </c>
      <c r="F199" s="21">
        <v>0.1</v>
      </c>
      <c r="G199" s="16">
        <v>1.5</v>
      </c>
      <c r="H199" s="21">
        <v>0.3</v>
      </c>
      <c r="I199" s="16">
        <v>0.1</v>
      </c>
      <c r="J199" s="21">
        <v>0.4</v>
      </c>
      <c r="K199" s="16">
        <v>0.2</v>
      </c>
      <c r="L199" s="21">
        <v>0.1</v>
      </c>
      <c r="M199" s="16">
        <v>0.5</v>
      </c>
      <c r="N199" s="21">
        <v>0.1</v>
      </c>
      <c r="O199" s="16">
        <v>0.1</v>
      </c>
      <c r="P199" s="21">
        <v>0.6</v>
      </c>
      <c r="Q199" s="16">
        <v>592.24</v>
      </c>
      <c r="R199" s="21">
        <v>380.87</v>
      </c>
      <c r="S199" s="16">
        <v>462.21</v>
      </c>
      <c r="T199" s="21">
        <v>260.58</v>
      </c>
      <c r="U199" s="16">
        <v>9.42</v>
      </c>
      <c r="V199" s="21">
        <v>9.02</v>
      </c>
      <c r="W199" s="16">
        <v>8.9600000000000009</v>
      </c>
      <c r="X199" s="8">
        <v>2.95</v>
      </c>
      <c r="Y199" s="21">
        <v>3.06</v>
      </c>
      <c r="Z199" s="7">
        <v>3.06</v>
      </c>
    </row>
    <row r="200" spans="2:26" x14ac:dyDescent="0.25">
      <c r="B200" s="21" t="s">
        <v>97</v>
      </c>
      <c r="C200" s="16">
        <v>0.4</v>
      </c>
      <c r="D200" s="21">
        <v>8</v>
      </c>
      <c r="E200" s="16">
        <v>3.3</v>
      </c>
      <c r="F200" s="21">
        <v>0.1</v>
      </c>
      <c r="G200" s="16">
        <v>1.3</v>
      </c>
      <c r="H200" s="21">
        <v>0.3</v>
      </c>
      <c r="I200" s="16">
        <v>0.1</v>
      </c>
      <c r="J200" s="21">
        <v>0.3</v>
      </c>
      <c r="K200" s="16">
        <v>0.1</v>
      </c>
      <c r="L200" s="21">
        <v>0.1</v>
      </c>
      <c r="M200" s="16">
        <v>0.4</v>
      </c>
      <c r="N200" s="21">
        <v>0.1</v>
      </c>
      <c r="O200" s="16">
        <v>0.1</v>
      </c>
      <c r="P200" s="21">
        <v>0.7</v>
      </c>
      <c r="Q200" s="16">
        <v>522.78</v>
      </c>
      <c r="R200" s="21">
        <v>313.49</v>
      </c>
      <c r="S200" s="16">
        <v>406.64</v>
      </c>
      <c r="T200" s="21">
        <v>261.01</v>
      </c>
      <c r="U200" s="16">
        <v>11.23</v>
      </c>
      <c r="V200" s="21">
        <v>10.78</v>
      </c>
      <c r="W200" s="16">
        <v>10.82</v>
      </c>
      <c r="X200" s="8">
        <v>2.83</v>
      </c>
      <c r="Y200" s="21">
        <v>3.01</v>
      </c>
      <c r="Z200" s="7">
        <v>3.03</v>
      </c>
    </row>
    <row r="201" spans="2:26" x14ac:dyDescent="0.25">
      <c r="B201" s="21" t="s">
        <v>1557</v>
      </c>
      <c r="C201" s="16">
        <v>0.3</v>
      </c>
      <c r="D201" s="21">
        <v>9.8000000000000007</v>
      </c>
      <c r="E201" s="16">
        <v>3.9</v>
      </c>
      <c r="F201" s="21">
        <v>0.1</v>
      </c>
      <c r="G201" s="16">
        <v>1.6</v>
      </c>
      <c r="H201" s="21">
        <v>0.3</v>
      </c>
      <c r="I201" s="16">
        <v>0.1</v>
      </c>
      <c r="J201" s="21">
        <v>0.4</v>
      </c>
      <c r="K201" s="16">
        <v>0.2</v>
      </c>
      <c r="L201" s="21">
        <v>0.1</v>
      </c>
      <c r="M201" s="16">
        <v>0.7</v>
      </c>
      <c r="N201" s="21">
        <v>0.1</v>
      </c>
      <c r="O201" s="16">
        <v>0.1</v>
      </c>
      <c r="P201" s="21">
        <v>0.7</v>
      </c>
      <c r="Q201" s="16">
        <v>523.67999999999995</v>
      </c>
      <c r="R201" s="21">
        <v>309.17</v>
      </c>
      <c r="S201" s="16">
        <v>407.42</v>
      </c>
      <c r="T201" s="21">
        <v>260.86</v>
      </c>
      <c r="U201" s="16">
        <v>10.98</v>
      </c>
      <c r="V201" s="21">
        <v>10.5</v>
      </c>
      <c r="W201" s="16">
        <v>10.55</v>
      </c>
      <c r="X201" s="8">
        <v>2.92</v>
      </c>
      <c r="Y201" s="21">
        <v>2.91</v>
      </c>
      <c r="Z201" s="7">
        <v>3.06</v>
      </c>
    </row>
    <row r="202" spans="2:26" x14ac:dyDescent="0.25">
      <c r="B202" s="21" t="s">
        <v>1558</v>
      </c>
      <c r="C202" s="16">
        <v>0.5</v>
      </c>
      <c r="D202" s="21">
        <v>9.8000000000000007</v>
      </c>
      <c r="E202" s="16">
        <v>3.9</v>
      </c>
      <c r="F202" s="21">
        <v>0.1</v>
      </c>
      <c r="G202" s="16">
        <v>1.6</v>
      </c>
      <c r="H202" s="21">
        <v>0.3</v>
      </c>
      <c r="I202" s="16">
        <v>0.1</v>
      </c>
      <c r="J202" s="21">
        <v>0.3</v>
      </c>
      <c r="K202" s="16">
        <v>0.2</v>
      </c>
      <c r="L202" s="21">
        <v>0.1</v>
      </c>
      <c r="M202" s="16">
        <v>0.7</v>
      </c>
      <c r="N202" s="21">
        <v>0.1</v>
      </c>
      <c r="O202" s="16">
        <v>0.2</v>
      </c>
      <c r="P202" s="21">
        <v>0.4</v>
      </c>
      <c r="Q202" s="16">
        <v>523.98</v>
      </c>
      <c r="R202" s="21">
        <v>308.67</v>
      </c>
      <c r="S202" s="16">
        <v>405.68</v>
      </c>
      <c r="T202" s="21">
        <v>261.31</v>
      </c>
      <c r="U202" s="16">
        <v>11.06</v>
      </c>
      <c r="V202" s="21">
        <v>10.58</v>
      </c>
      <c r="W202" s="16">
        <v>10.61</v>
      </c>
      <c r="X202" s="8">
        <v>2.88</v>
      </c>
      <c r="Y202" s="21">
        <v>2.95</v>
      </c>
      <c r="Z202" s="7">
        <v>3.18</v>
      </c>
    </row>
    <row r="203" spans="2:26" x14ac:dyDescent="0.25">
      <c r="B203" s="21" t="s">
        <v>98</v>
      </c>
      <c r="C203" s="16">
        <v>0.3</v>
      </c>
      <c r="D203" s="21">
        <v>10.199999999999999</v>
      </c>
      <c r="E203" s="16">
        <v>4</v>
      </c>
      <c r="F203" s="21">
        <v>0.1</v>
      </c>
      <c r="G203" s="16">
        <v>1.7</v>
      </c>
      <c r="H203" s="21">
        <v>0.4</v>
      </c>
      <c r="I203" s="16">
        <v>0.2</v>
      </c>
      <c r="J203" s="21">
        <v>0.3</v>
      </c>
      <c r="K203" s="16">
        <v>0.1</v>
      </c>
      <c r="L203" s="21">
        <v>0.2</v>
      </c>
      <c r="M203" s="16">
        <v>0.6</v>
      </c>
      <c r="N203" s="21">
        <v>0.1</v>
      </c>
      <c r="O203" s="16">
        <v>0.2</v>
      </c>
      <c r="P203" s="21">
        <v>0.7</v>
      </c>
      <c r="Q203" s="16">
        <v>513.94000000000005</v>
      </c>
      <c r="R203" s="21">
        <v>299.70999999999998</v>
      </c>
      <c r="S203" s="16">
        <v>401.23</v>
      </c>
      <c r="T203" s="21">
        <v>261.49</v>
      </c>
      <c r="U203" s="16">
        <v>11.33</v>
      </c>
      <c r="V203" s="21">
        <v>10.78</v>
      </c>
      <c r="W203" s="16">
        <v>10.83</v>
      </c>
      <c r="X203" s="8">
        <v>2.99</v>
      </c>
      <c r="Y203" s="21">
        <v>3.13</v>
      </c>
      <c r="Z203" s="7">
        <v>3.1</v>
      </c>
    </row>
    <row r="204" spans="2:26" x14ac:dyDescent="0.25">
      <c r="B204" s="21" t="s">
        <v>1559</v>
      </c>
      <c r="C204" s="16">
        <v>0.2</v>
      </c>
      <c r="D204" s="21">
        <v>8.4</v>
      </c>
      <c r="E204" s="16">
        <v>4</v>
      </c>
      <c r="F204" s="21">
        <v>0.1</v>
      </c>
      <c r="G204" s="16">
        <v>1.9</v>
      </c>
      <c r="H204" s="21">
        <v>0.5</v>
      </c>
      <c r="I204" s="16">
        <v>0.1</v>
      </c>
      <c r="J204" s="21">
        <v>0.3</v>
      </c>
      <c r="K204" s="16">
        <v>0.3</v>
      </c>
      <c r="L204" s="21">
        <v>0.1</v>
      </c>
      <c r="M204" s="16">
        <v>0.6</v>
      </c>
      <c r="N204" s="21">
        <v>0.2</v>
      </c>
      <c r="O204" s="16">
        <v>0.2</v>
      </c>
      <c r="P204" s="21">
        <v>0.3</v>
      </c>
      <c r="Q204" s="16">
        <v>588</v>
      </c>
      <c r="R204" s="21">
        <v>376.7</v>
      </c>
      <c r="S204" s="16">
        <v>461.55</v>
      </c>
      <c r="T204" s="21">
        <v>261.02</v>
      </c>
      <c r="U204" s="16">
        <v>9.31</v>
      </c>
      <c r="V204" s="21">
        <v>9.0299999999999994</v>
      </c>
      <c r="W204" s="16">
        <v>9.0399999999999991</v>
      </c>
      <c r="X204" s="8">
        <v>3.05</v>
      </c>
      <c r="Y204" s="21">
        <v>3.06</v>
      </c>
      <c r="Z204" s="7">
        <v>3.21</v>
      </c>
    </row>
    <row r="205" spans="2:26" x14ac:dyDescent="0.25">
      <c r="B205" s="21" t="s">
        <v>1560</v>
      </c>
      <c r="C205" s="16">
        <v>0.2</v>
      </c>
      <c r="D205" s="21">
        <v>8.3000000000000007</v>
      </c>
      <c r="E205" s="16">
        <v>3.4</v>
      </c>
      <c r="F205" s="21">
        <v>0.1</v>
      </c>
      <c r="G205" s="16">
        <v>1.4</v>
      </c>
      <c r="H205" s="21">
        <v>0.3</v>
      </c>
      <c r="I205" s="16">
        <v>0.1</v>
      </c>
      <c r="J205" s="21">
        <v>0.2</v>
      </c>
      <c r="K205" s="16">
        <v>0.1</v>
      </c>
      <c r="L205" s="21">
        <v>0.1</v>
      </c>
      <c r="M205" s="16">
        <v>0.4</v>
      </c>
      <c r="N205" s="21">
        <v>0.1</v>
      </c>
      <c r="O205" s="16">
        <v>0.1</v>
      </c>
      <c r="P205" s="21">
        <v>0.8</v>
      </c>
      <c r="Q205" s="16">
        <v>603.62</v>
      </c>
      <c r="R205" s="21">
        <v>389.14</v>
      </c>
      <c r="S205" s="16">
        <v>470.37</v>
      </c>
      <c r="T205" s="21">
        <v>260.51</v>
      </c>
      <c r="U205" s="16">
        <v>9.1999999999999993</v>
      </c>
      <c r="V205" s="21">
        <v>8.9</v>
      </c>
      <c r="W205" s="16">
        <v>8.9</v>
      </c>
      <c r="X205" s="8">
        <v>2.97</v>
      </c>
      <c r="Y205" s="21">
        <v>3.14</v>
      </c>
      <c r="Z205" s="7">
        <v>3.1</v>
      </c>
    </row>
    <row r="206" spans="2:26" x14ac:dyDescent="0.25">
      <c r="B206" s="21" t="s">
        <v>99</v>
      </c>
      <c r="C206" s="16">
        <v>0.2</v>
      </c>
      <c r="D206" s="21">
        <v>7.9</v>
      </c>
      <c r="E206" s="16">
        <v>3.2</v>
      </c>
      <c r="F206" s="21">
        <v>0.1</v>
      </c>
      <c r="G206" s="16">
        <v>1.3</v>
      </c>
      <c r="H206" s="21">
        <v>0.3</v>
      </c>
      <c r="I206" s="16">
        <v>0.1</v>
      </c>
      <c r="J206" s="21">
        <v>0.3</v>
      </c>
      <c r="K206" s="16">
        <v>0.2</v>
      </c>
      <c r="L206" s="21">
        <v>0.1</v>
      </c>
      <c r="M206" s="16">
        <v>0.3</v>
      </c>
      <c r="N206" s="21">
        <v>0.1</v>
      </c>
      <c r="O206" s="16">
        <v>0.1</v>
      </c>
      <c r="P206" s="21">
        <v>0.5</v>
      </c>
      <c r="Q206" s="16">
        <v>608.02</v>
      </c>
      <c r="R206" s="21">
        <v>394.84</v>
      </c>
      <c r="S206" s="16">
        <v>474.79</v>
      </c>
      <c r="T206" s="21">
        <v>260.64999999999998</v>
      </c>
      <c r="U206" s="16">
        <v>9</v>
      </c>
      <c r="V206" s="21">
        <v>8.5399999999999991</v>
      </c>
      <c r="W206" s="16">
        <v>8.6999999999999993</v>
      </c>
      <c r="X206" s="8">
        <v>2.97</v>
      </c>
      <c r="Y206" s="21">
        <v>3.02</v>
      </c>
      <c r="Z206" s="7">
        <v>3.08</v>
      </c>
    </row>
    <row r="207" spans="2:26" x14ac:dyDescent="0.25">
      <c r="B207" s="21" t="s">
        <v>1561</v>
      </c>
      <c r="C207" s="16">
        <v>0.3</v>
      </c>
      <c r="D207" s="21">
        <v>7.9</v>
      </c>
      <c r="E207" s="16">
        <v>3.4</v>
      </c>
      <c r="F207" s="21">
        <v>0.1</v>
      </c>
      <c r="G207" s="16">
        <v>1.4</v>
      </c>
      <c r="H207" s="21">
        <v>0.3</v>
      </c>
      <c r="I207" s="16">
        <v>0.1</v>
      </c>
      <c r="J207" s="21">
        <v>0.4</v>
      </c>
      <c r="K207" s="16">
        <v>0.1</v>
      </c>
      <c r="L207" s="21">
        <v>0.1</v>
      </c>
      <c r="M207" s="16">
        <v>0.4</v>
      </c>
      <c r="N207" s="21">
        <v>0.1</v>
      </c>
      <c r="O207" s="16">
        <v>0.1</v>
      </c>
      <c r="P207" s="21">
        <v>0.8</v>
      </c>
      <c r="Q207" s="16">
        <v>601.98</v>
      </c>
      <c r="R207" s="21">
        <v>390.73</v>
      </c>
      <c r="S207" s="16">
        <v>466.52</v>
      </c>
      <c r="T207" s="21">
        <v>260.86</v>
      </c>
      <c r="U207" s="16">
        <v>9.93</v>
      </c>
      <c r="V207" s="21">
        <v>9.3699999999999992</v>
      </c>
      <c r="W207" s="16">
        <v>9.81</v>
      </c>
      <c r="X207" s="8">
        <v>2.97</v>
      </c>
      <c r="Y207" s="21">
        <v>3.02</v>
      </c>
      <c r="Z207" s="7">
        <v>3.06</v>
      </c>
    </row>
    <row r="208" spans="2:26" x14ac:dyDescent="0.25">
      <c r="B208" s="21" t="s">
        <v>1562</v>
      </c>
      <c r="C208" s="16">
        <v>0.4</v>
      </c>
      <c r="D208" s="21">
        <v>8.3000000000000007</v>
      </c>
      <c r="E208" s="16">
        <v>3</v>
      </c>
      <c r="F208" s="21">
        <v>0.1</v>
      </c>
      <c r="G208" s="16">
        <v>1.4</v>
      </c>
      <c r="H208" s="21">
        <v>0.2</v>
      </c>
      <c r="I208" s="16">
        <v>0.2</v>
      </c>
      <c r="J208" s="21">
        <v>0.3</v>
      </c>
      <c r="K208" s="16">
        <v>0.2</v>
      </c>
      <c r="L208" s="21">
        <v>0.1</v>
      </c>
      <c r="M208" s="16">
        <v>0.5</v>
      </c>
      <c r="N208" s="21">
        <v>0.1</v>
      </c>
      <c r="O208" s="16">
        <v>0.1</v>
      </c>
      <c r="P208" s="21">
        <v>0.6</v>
      </c>
      <c r="Q208" s="16">
        <v>518.94000000000005</v>
      </c>
      <c r="R208" s="21">
        <v>308.68</v>
      </c>
      <c r="S208" s="16">
        <v>406.48</v>
      </c>
      <c r="T208" s="21">
        <v>261.58999999999997</v>
      </c>
      <c r="U208" s="16">
        <v>11.07</v>
      </c>
      <c r="V208" s="21">
        <v>10.44</v>
      </c>
      <c r="W208" s="16">
        <v>10.76</v>
      </c>
      <c r="X208" s="8">
        <v>3.06</v>
      </c>
      <c r="Y208" s="21">
        <v>3.1</v>
      </c>
      <c r="Z208" s="7">
        <v>3.13</v>
      </c>
    </row>
    <row r="209" spans="2:26" x14ac:dyDescent="0.25">
      <c r="B209" s="21" t="s">
        <v>100</v>
      </c>
      <c r="C209" s="16">
        <v>0.3</v>
      </c>
      <c r="D209" s="21">
        <v>9.6</v>
      </c>
      <c r="E209" s="16">
        <v>3.9</v>
      </c>
      <c r="F209" s="21">
        <v>0.1</v>
      </c>
      <c r="G209" s="16">
        <v>1.7</v>
      </c>
      <c r="H209" s="21">
        <v>0.4</v>
      </c>
      <c r="I209" s="16">
        <v>0.1</v>
      </c>
      <c r="J209" s="21">
        <v>0.3</v>
      </c>
      <c r="K209" s="16">
        <v>0.2</v>
      </c>
      <c r="L209" s="21">
        <v>0.1</v>
      </c>
      <c r="M209" s="16">
        <v>0.5</v>
      </c>
      <c r="N209" s="21">
        <v>0.2</v>
      </c>
      <c r="O209" s="16">
        <v>0.1</v>
      </c>
      <c r="P209" s="21">
        <v>0.9</v>
      </c>
      <c r="Q209" s="16">
        <v>515.44000000000005</v>
      </c>
      <c r="R209" s="21">
        <v>306.22000000000003</v>
      </c>
      <c r="S209" s="16">
        <v>406.62</v>
      </c>
      <c r="T209" s="21">
        <v>261.23</v>
      </c>
      <c r="U209" s="16">
        <v>11.2</v>
      </c>
      <c r="V209" s="21">
        <v>10.64</v>
      </c>
      <c r="W209" s="16">
        <v>10.94</v>
      </c>
      <c r="X209" s="8">
        <v>3.01</v>
      </c>
      <c r="Y209" s="21">
        <v>3.19</v>
      </c>
      <c r="Z209" s="7">
        <v>3.16</v>
      </c>
    </row>
    <row r="210" spans="2:26" x14ac:dyDescent="0.25">
      <c r="B210" s="21" t="s">
        <v>1563</v>
      </c>
      <c r="C210" s="16">
        <v>0.2</v>
      </c>
      <c r="D210" s="21">
        <v>9.5</v>
      </c>
      <c r="E210" s="16">
        <v>3.8</v>
      </c>
      <c r="F210" s="21">
        <v>0.1</v>
      </c>
      <c r="G210" s="16">
        <v>1.6</v>
      </c>
      <c r="H210" s="21">
        <v>0.3</v>
      </c>
      <c r="I210" s="16">
        <v>0.1</v>
      </c>
      <c r="J210" s="21">
        <v>0.2</v>
      </c>
      <c r="K210" s="16">
        <v>0.1</v>
      </c>
      <c r="L210" s="21">
        <v>0.1</v>
      </c>
      <c r="M210" s="16">
        <v>0.6</v>
      </c>
      <c r="N210" s="21">
        <v>0.1</v>
      </c>
      <c r="O210" s="16">
        <v>0.1</v>
      </c>
      <c r="P210" s="21">
        <v>0.9</v>
      </c>
      <c r="Q210" s="16">
        <v>514.41999999999996</v>
      </c>
      <c r="R210" s="21">
        <v>302.08</v>
      </c>
      <c r="S210" s="16">
        <v>404.19</v>
      </c>
      <c r="T210" s="21">
        <v>261.48</v>
      </c>
      <c r="U210" s="16">
        <v>11.2</v>
      </c>
      <c r="V210" s="21">
        <v>10.46</v>
      </c>
      <c r="W210" s="16">
        <v>10.86</v>
      </c>
      <c r="X210" s="8">
        <v>3.03</v>
      </c>
      <c r="Y210" s="21">
        <v>3.09</v>
      </c>
      <c r="Z210" s="7">
        <v>3.17</v>
      </c>
    </row>
    <row r="211" spans="2:26" x14ac:dyDescent="0.25">
      <c r="B211" s="21" t="s">
        <v>1564</v>
      </c>
      <c r="C211" s="16">
        <v>0.1</v>
      </c>
      <c r="D211" s="21">
        <v>8.6999999999999993</v>
      </c>
      <c r="E211" s="16">
        <v>3.8</v>
      </c>
      <c r="F211" s="21">
        <v>0</v>
      </c>
      <c r="G211" s="16">
        <v>1</v>
      </c>
      <c r="H211" s="21">
        <v>0.2</v>
      </c>
      <c r="I211" s="16">
        <v>0.1</v>
      </c>
      <c r="J211" s="21">
        <v>0.9</v>
      </c>
      <c r="K211" s="16">
        <v>0.1</v>
      </c>
      <c r="L211" s="21">
        <v>0.1</v>
      </c>
      <c r="M211" s="16">
        <v>0.6</v>
      </c>
      <c r="N211" s="21">
        <v>0.2</v>
      </c>
      <c r="O211" s="16">
        <v>0.1</v>
      </c>
      <c r="P211" s="21">
        <v>0.7</v>
      </c>
      <c r="Q211" s="16">
        <v>506.4</v>
      </c>
      <c r="R211" s="21">
        <v>300.5</v>
      </c>
      <c r="S211" s="16">
        <v>395.84</v>
      </c>
      <c r="T211" s="21">
        <v>261.35000000000002</v>
      </c>
      <c r="U211" s="16">
        <v>8.77</v>
      </c>
      <c r="V211" s="21">
        <v>8.3000000000000007</v>
      </c>
      <c r="W211" s="16">
        <v>8.68</v>
      </c>
      <c r="X211" s="8">
        <v>3.17</v>
      </c>
      <c r="Y211" s="21">
        <v>3.14</v>
      </c>
      <c r="Z211" s="7">
        <v>3.14</v>
      </c>
    </row>
    <row r="212" spans="2:26" x14ac:dyDescent="0.25">
      <c r="B212" s="21" t="s">
        <v>101</v>
      </c>
      <c r="C212" s="16">
        <v>0.1</v>
      </c>
      <c r="D212" s="21">
        <v>8.1</v>
      </c>
      <c r="E212" s="16">
        <v>3.6</v>
      </c>
      <c r="F212" s="21">
        <v>0.1</v>
      </c>
      <c r="G212" s="16">
        <v>0.8</v>
      </c>
      <c r="H212" s="21">
        <v>0.2</v>
      </c>
      <c r="I212" s="16">
        <v>0.1</v>
      </c>
      <c r="J212" s="21">
        <v>0.9</v>
      </c>
      <c r="K212" s="16">
        <v>0.1</v>
      </c>
      <c r="L212" s="21">
        <v>0.2</v>
      </c>
      <c r="M212" s="16">
        <v>0.7</v>
      </c>
      <c r="N212" s="21">
        <v>0.1</v>
      </c>
      <c r="O212" s="16">
        <v>0.1</v>
      </c>
      <c r="P212" s="21">
        <v>0.4</v>
      </c>
      <c r="Q212" s="16">
        <v>519.98</v>
      </c>
      <c r="R212" s="21">
        <v>311.85000000000002</v>
      </c>
      <c r="S212" s="16">
        <v>408.7</v>
      </c>
      <c r="T212" s="21">
        <v>261.33999999999997</v>
      </c>
      <c r="U212" s="16">
        <v>9.44</v>
      </c>
      <c r="V212" s="21">
        <v>8.86</v>
      </c>
      <c r="W212" s="16">
        <v>9.32</v>
      </c>
      <c r="X212" s="8">
        <v>3.03</v>
      </c>
      <c r="Y212" s="21">
        <v>3.04</v>
      </c>
      <c r="Z212" s="7">
        <v>3.1</v>
      </c>
    </row>
    <row r="213" spans="2:26" x14ac:dyDescent="0.25">
      <c r="B213" s="21" t="s">
        <v>1565</v>
      </c>
      <c r="C213" s="16">
        <v>0.2</v>
      </c>
      <c r="D213" s="21">
        <v>7.2</v>
      </c>
      <c r="E213" s="16">
        <v>3.2</v>
      </c>
      <c r="F213" s="21">
        <v>0.1</v>
      </c>
      <c r="G213" s="16">
        <v>0.8</v>
      </c>
      <c r="H213" s="21">
        <v>0.1</v>
      </c>
      <c r="I213" s="16">
        <v>0.1</v>
      </c>
      <c r="J213" s="21">
        <v>0.7</v>
      </c>
      <c r="K213" s="16">
        <v>0.1</v>
      </c>
      <c r="L213" s="21">
        <v>0.1</v>
      </c>
      <c r="M213" s="16">
        <v>0.6</v>
      </c>
      <c r="N213" s="21">
        <v>0.1</v>
      </c>
      <c r="O213" s="16">
        <v>0.1</v>
      </c>
      <c r="P213" s="21">
        <v>0.3</v>
      </c>
      <c r="Q213" s="16">
        <v>573.91999999999996</v>
      </c>
      <c r="R213" s="21">
        <v>368.18</v>
      </c>
      <c r="S213" s="16">
        <v>449.22</v>
      </c>
      <c r="T213" s="21">
        <v>261.39999999999998</v>
      </c>
      <c r="U213" s="16">
        <v>8.11</v>
      </c>
      <c r="V213" s="21">
        <v>7.7</v>
      </c>
      <c r="W213" s="16">
        <v>8</v>
      </c>
      <c r="X213" s="8">
        <v>3.05</v>
      </c>
      <c r="Y213" s="21">
        <v>3.1</v>
      </c>
      <c r="Z213" s="7">
        <v>3.05</v>
      </c>
    </row>
    <row r="214" spans="2:26" x14ac:dyDescent="0.25">
      <c r="B214" s="21" t="s">
        <v>1566</v>
      </c>
      <c r="C214" s="16">
        <v>0.3</v>
      </c>
      <c r="D214" s="21">
        <v>7</v>
      </c>
      <c r="E214" s="16">
        <v>3.2</v>
      </c>
      <c r="F214" s="21">
        <v>0.2</v>
      </c>
      <c r="G214" s="16">
        <v>0.9</v>
      </c>
      <c r="H214" s="21">
        <v>0.1</v>
      </c>
      <c r="I214" s="16">
        <v>0.1</v>
      </c>
      <c r="J214" s="21">
        <v>0.9</v>
      </c>
      <c r="K214" s="16">
        <v>0.1</v>
      </c>
      <c r="L214" s="21">
        <v>0.1</v>
      </c>
      <c r="M214" s="16">
        <v>0.6</v>
      </c>
      <c r="N214" s="21">
        <v>0.1</v>
      </c>
      <c r="O214" s="16">
        <v>0.1</v>
      </c>
      <c r="P214" s="21">
        <v>0.5</v>
      </c>
      <c r="Q214" s="16">
        <v>569.26</v>
      </c>
      <c r="R214" s="21">
        <v>363.47</v>
      </c>
      <c r="S214" s="16">
        <v>446.78</v>
      </c>
      <c r="T214" s="21">
        <v>261.44</v>
      </c>
      <c r="U214" s="16">
        <v>8.33</v>
      </c>
      <c r="V214" s="21">
        <v>7.93</v>
      </c>
      <c r="W214" s="16">
        <v>7.93</v>
      </c>
      <c r="X214" s="8">
        <v>2.93</v>
      </c>
      <c r="Y214" s="21">
        <v>3.16</v>
      </c>
      <c r="Z214" s="7">
        <v>3.03</v>
      </c>
    </row>
    <row r="215" spans="2:26" x14ac:dyDescent="0.25">
      <c r="B215" s="21" t="s">
        <v>102</v>
      </c>
      <c r="C215" s="16">
        <v>0.2</v>
      </c>
      <c r="D215" s="21">
        <v>7.6</v>
      </c>
      <c r="E215" s="16">
        <v>4.0999999999999996</v>
      </c>
      <c r="F215" s="21">
        <v>0.2</v>
      </c>
      <c r="G215" s="16">
        <v>0.8</v>
      </c>
      <c r="H215" s="21">
        <v>0.1</v>
      </c>
      <c r="I215" s="16">
        <v>0.2</v>
      </c>
      <c r="J215" s="21">
        <v>0.8</v>
      </c>
      <c r="K215" s="16">
        <v>0.2</v>
      </c>
      <c r="L215" s="21">
        <v>0.1</v>
      </c>
      <c r="M215" s="16">
        <v>0.7</v>
      </c>
      <c r="N215" s="21">
        <v>0.1</v>
      </c>
      <c r="O215" s="16">
        <v>0.1</v>
      </c>
      <c r="P215" s="21">
        <v>0.8</v>
      </c>
      <c r="Q215" s="16">
        <v>555.79999999999995</v>
      </c>
      <c r="R215" s="21">
        <v>352.62</v>
      </c>
      <c r="S215" s="16">
        <v>437.85</v>
      </c>
      <c r="T215" s="21">
        <v>262.47000000000003</v>
      </c>
      <c r="U215" s="16">
        <v>8.7899999999999991</v>
      </c>
      <c r="V215" s="21">
        <v>8.44</v>
      </c>
      <c r="W215" s="16">
        <v>8.5</v>
      </c>
      <c r="X215" s="8">
        <v>2.98</v>
      </c>
      <c r="Y215" s="21">
        <v>3.2</v>
      </c>
      <c r="Z215" s="7">
        <v>3.15</v>
      </c>
    </row>
    <row r="216" spans="2:26" x14ac:dyDescent="0.25">
      <c r="B216" s="21" t="s">
        <v>1567</v>
      </c>
      <c r="C216" s="16">
        <v>0.4</v>
      </c>
      <c r="D216" s="21">
        <v>7.2</v>
      </c>
      <c r="E216" s="16">
        <v>3</v>
      </c>
      <c r="F216" s="21">
        <v>0.1</v>
      </c>
      <c r="G216" s="16">
        <v>0.8</v>
      </c>
      <c r="H216" s="21">
        <v>0.1</v>
      </c>
      <c r="I216" s="16">
        <v>0.1</v>
      </c>
      <c r="J216" s="21">
        <v>0.9</v>
      </c>
      <c r="K216" s="16">
        <v>0.1</v>
      </c>
      <c r="L216" s="21">
        <v>0.2</v>
      </c>
      <c r="M216" s="16">
        <v>0.7</v>
      </c>
      <c r="N216" s="21">
        <v>0.1</v>
      </c>
      <c r="O216" s="16">
        <v>0.1</v>
      </c>
      <c r="P216" s="21">
        <v>0.3</v>
      </c>
      <c r="Q216" s="16">
        <v>496.76</v>
      </c>
      <c r="R216" s="21">
        <v>284.93</v>
      </c>
      <c r="S216" s="16">
        <v>391.11</v>
      </c>
      <c r="T216" s="21">
        <v>263.14</v>
      </c>
      <c r="U216" s="16">
        <v>10.39</v>
      </c>
      <c r="V216" s="21">
        <v>9.82</v>
      </c>
      <c r="W216" s="16">
        <v>9.99</v>
      </c>
      <c r="X216" s="8">
        <v>2.93</v>
      </c>
      <c r="Y216" s="21">
        <v>3.37</v>
      </c>
      <c r="Z216" s="7">
        <v>3.13</v>
      </c>
    </row>
    <row r="217" spans="2:26" x14ac:dyDescent="0.25">
      <c r="B217" s="21" t="s">
        <v>1568</v>
      </c>
      <c r="C217" s="16">
        <v>0.3</v>
      </c>
      <c r="D217" s="21">
        <v>8.6</v>
      </c>
      <c r="E217" s="16">
        <v>4</v>
      </c>
      <c r="F217" s="21">
        <v>0.3</v>
      </c>
      <c r="G217" s="16">
        <v>0.9</v>
      </c>
      <c r="H217" s="21">
        <v>0.2</v>
      </c>
      <c r="I217" s="16">
        <v>0.1</v>
      </c>
      <c r="J217" s="21">
        <v>1</v>
      </c>
      <c r="K217" s="16">
        <v>0.2</v>
      </c>
      <c r="L217" s="21">
        <v>0.2</v>
      </c>
      <c r="M217" s="16">
        <v>0.9</v>
      </c>
      <c r="N217" s="21">
        <v>0.1</v>
      </c>
      <c r="O217" s="16">
        <v>0.2</v>
      </c>
      <c r="P217" s="21">
        <v>0.1</v>
      </c>
      <c r="Q217" s="16">
        <v>500.5</v>
      </c>
      <c r="R217" s="21">
        <v>299.07</v>
      </c>
      <c r="S217" s="16">
        <v>396.2</v>
      </c>
      <c r="T217" s="21">
        <v>263.19</v>
      </c>
      <c r="U217" s="16">
        <v>10.15</v>
      </c>
      <c r="V217" s="21">
        <v>9.75</v>
      </c>
      <c r="W217" s="16">
        <v>10.18</v>
      </c>
      <c r="X217" s="8">
        <v>3.06</v>
      </c>
      <c r="Y217" s="21">
        <v>3.14</v>
      </c>
      <c r="Z217" s="7">
        <v>3.36</v>
      </c>
    </row>
    <row r="218" spans="2:26" x14ac:dyDescent="0.25">
      <c r="B218" s="21" t="s">
        <v>103</v>
      </c>
      <c r="C218" s="16">
        <v>0.3</v>
      </c>
      <c r="D218" s="21">
        <v>7.1</v>
      </c>
      <c r="E218" s="16">
        <v>3.2</v>
      </c>
      <c r="F218" s="21">
        <v>0.2</v>
      </c>
      <c r="G218" s="16">
        <v>0.9</v>
      </c>
      <c r="H218" s="21">
        <v>0.1</v>
      </c>
      <c r="I218" s="16">
        <v>0.1</v>
      </c>
      <c r="J218" s="21">
        <v>0.8</v>
      </c>
      <c r="K218" s="16">
        <v>0.1</v>
      </c>
      <c r="L218" s="21">
        <v>0.2</v>
      </c>
      <c r="M218" s="16">
        <v>0.6</v>
      </c>
      <c r="N218" s="21">
        <v>0.1</v>
      </c>
      <c r="O218" s="16">
        <v>0.1</v>
      </c>
      <c r="P218" s="21">
        <v>0.2</v>
      </c>
      <c r="Q218" s="16">
        <v>503.46</v>
      </c>
      <c r="R218" s="21">
        <v>299.39</v>
      </c>
      <c r="S218" s="16">
        <v>398.07</v>
      </c>
      <c r="T218" s="21">
        <v>263.02999999999997</v>
      </c>
      <c r="U218" s="16">
        <v>9.93</v>
      </c>
      <c r="V218" s="21">
        <v>9.48</v>
      </c>
      <c r="W218" s="16">
        <v>9.9600000000000009</v>
      </c>
      <c r="X218" s="8">
        <v>3.07</v>
      </c>
      <c r="Y218" s="21">
        <v>3.1</v>
      </c>
      <c r="Z218" s="7">
        <v>3.42</v>
      </c>
    </row>
    <row r="219" spans="2:26" x14ac:dyDescent="0.25">
      <c r="B219" s="21" t="s">
        <v>1569</v>
      </c>
      <c r="C219" s="16">
        <v>0.2</v>
      </c>
      <c r="D219" s="21">
        <v>8.9</v>
      </c>
      <c r="E219" s="16">
        <v>3.6</v>
      </c>
      <c r="F219" s="21">
        <v>0.2</v>
      </c>
      <c r="G219" s="16">
        <v>0.9</v>
      </c>
      <c r="H219" s="21">
        <v>0.1</v>
      </c>
      <c r="I219" s="16">
        <v>0.1</v>
      </c>
      <c r="J219" s="21">
        <v>0.9</v>
      </c>
      <c r="K219" s="16">
        <v>0.1</v>
      </c>
      <c r="L219" s="21">
        <v>0.2</v>
      </c>
      <c r="M219" s="16">
        <v>0.8</v>
      </c>
      <c r="N219" s="21">
        <v>0</v>
      </c>
      <c r="O219" s="16">
        <v>0.1</v>
      </c>
      <c r="P219" s="21">
        <v>0.6</v>
      </c>
      <c r="Q219" s="16">
        <v>561.76</v>
      </c>
      <c r="R219" s="21">
        <v>287.57</v>
      </c>
      <c r="S219" s="16">
        <v>391.31</v>
      </c>
      <c r="T219" s="21">
        <v>262.8</v>
      </c>
      <c r="U219" s="16">
        <v>8.86</v>
      </c>
      <c r="V219" s="21">
        <v>8.3000000000000007</v>
      </c>
      <c r="W219" s="16">
        <v>8.6199999999999992</v>
      </c>
      <c r="X219" s="8">
        <v>2.99</v>
      </c>
      <c r="Y219" s="21">
        <v>3.31</v>
      </c>
      <c r="Z219" s="7">
        <v>3.17</v>
      </c>
    </row>
    <row r="220" spans="2:26" x14ac:dyDescent="0.25">
      <c r="B220" s="21" t="s">
        <v>1570</v>
      </c>
      <c r="C220" s="16">
        <v>0.3</v>
      </c>
      <c r="D220" s="21">
        <v>8.6</v>
      </c>
      <c r="E220" s="16">
        <v>3.8</v>
      </c>
      <c r="F220" s="21">
        <v>0.2</v>
      </c>
      <c r="G220" s="16">
        <v>0.8</v>
      </c>
      <c r="H220" s="21">
        <v>0.1</v>
      </c>
      <c r="I220" s="16">
        <v>0.2</v>
      </c>
      <c r="J220" s="21">
        <v>0.8</v>
      </c>
      <c r="K220" s="16">
        <v>0.1</v>
      </c>
      <c r="L220" s="21">
        <v>0.2</v>
      </c>
      <c r="M220" s="16">
        <v>0.7</v>
      </c>
      <c r="N220" s="21">
        <v>0</v>
      </c>
      <c r="O220" s="16">
        <v>0.2</v>
      </c>
      <c r="P220" s="21">
        <v>0.5</v>
      </c>
      <c r="Q220" s="16">
        <v>583.9</v>
      </c>
      <c r="R220" s="21">
        <v>365.3</v>
      </c>
      <c r="S220" s="16">
        <v>398.65</v>
      </c>
      <c r="T220" s="21">
        <v>262.89</v>
      </c>
      <c r="U220" s="16">
        <v>8.42</v>
      </c>
      <c r="V220" s="21">
        <v>8.0299999999999994</v>
      </c>
      <c r="W220" s="16">
        <v>8.2100000000000009</v>
      </c>
      <c r="X220" s="8">
        <v>3</v>
      </c>
      <c r="Y220" s="21">
        <v>3.07</v>
      </c>
      <c r="Z220" s="7">
        <v>3.17</v>
      </c>
    </row>
    <row r="221" spans="2:26" x14ac:dyDescent="0.25">
      <c r="B221" s="21" t="s">
        <v>104</v>
      </c>
      <c r="C221" s="16">
        <v>0.4</v>
      </c>
      <c r="D221" s="21">
        <v>7.8</v>
      </c>
      <c r="E221" s="16">
        <v>3.2</v>
      </c>
      <c r="F221" s="21">
        <v>0.2</v>
      </c>
      <c r="G221" s="16">
        <v>1.1000000000000001</v>
      </c>
      <c r="H221" s="21">
        <v>0.3</v>
      </c>
      <c r="I221" s="16">
        <v>0.2</v>
      </c>
      <c r="J221" s="21">
        <v>1.3</v>
      </c>
      <c r="K221" s="16">
        <v>0.1</v>
      </c>
      <c r="L221" s="21">
        <v>0.2</v>
      </c>
      <c r="M221" s="16">
        <v>0.5</v>
      </c>
      <c r="N221" s="21">
        <v>0.3</v>
      </c>
      <c r="O221" s="16">
        <v>0.1</v>
      </c>
      <c r="P221" s="21">
        <v>0.1</v>
      </c>
      <c r="Q221" s="16">
        <v>564.4</v>
      </c>
      <c r="R221" s="21">
        <v>362.47</v>
      </c>
      <c r="S221" s="16">
        <v>441.85</v>
      </c>
      <c r="T221" s="21">
        <v>262.94</v>
      </c>
      <c r="U221" s="16">
        <v>7.25</v>
      </c>
      <c r="V221" s="21">
        <v>6.76</v>
      </c>
      <c r="W221" s="16">
        <v>6.96</v>
      </c>
      <c r="X221" s="8">
        <v>3.06</v>
      </c>
      <c r="Y221" s="21">
        <v>3.06</v>
      </c>
      <c r="Z221" s="7">
        <v>3.2</v>
      </c>
    </row>
    <row r="222" spans="2:26" x14ac:dyDescent="0.25">
      <c r="B222" s="21" t="s">
        <v>1571</v>
      </c>
      <c r="C222" s="16">
        <v>0.2</v>
      </c>
      <c r="D222" s="21">
        <v>6.3</v>
      </c>
      <c r="E222" s="16">
        <v>2.8</v>
      </c>
      <c r="F222" s="21">
        <v>0.1</v>
      </c>
      <c r="G222" s="16">
        <v>1</v>
      </c>
      <c r="H222" s="21">
        <v>0.3</v>
      </c>
      <c r="I222" s="16">
        <v>0.1</v>
      </c>
      <c r="J222" s="21">
        <v>1.1000000000000001</v>
      </c>
      <c r="K222" s="16">
        <v>0.1</v>
      </c>
      <c r="L222" s="21">
        <v>0.2</v>
      </c>
      <c r="M222" s="16">
        <v>0.5</v>
      </c>
      <c r="N222" s="21">
        <v>0.2</v>
      </c>
      <c r="O222" s="16">
        <v>0.2</v>
      </c>
      <c r="P222" s="21">
        <v>0.3</v>
      </c>
      <c r="Q222" s="16">
        <v>550.78</v>
      </c>
      <c r="R222" s="21">
        <v>350.08</v>
      </c>
      <c r="S222" s="16">
        <v>435.06</v>
      </c>
      <c r="T222" s="21">
        <v>263.62</v>
      </c>
      <c r="U222" s="16">
        <v>7.69</v>
      </c>
      <c r="V222" s="21">
        <v>7.16</v>
      </c>
      <c r="W222" s="16">
        <v>7.45</v>
      </c>
      <c r="X222" s="8">
        <v>3.11</v>
      </c>
      <c r="Y222" s="21">
        <v>3.11</v>
      </c>
      <c r="Z222" s="7">
        <v>3.34</v>
      </c>
    </row>
    <row r="223" spans="2:26" x14ac:dyDescent="0.25">
      <c r="B223" s="21" t="s">
        <v>1572</v>
      </c>
      <c r="C223" s="16">
        <v>0.3</v>
      </c>
      <c r="D223" s="21">
        <v>5.9</v>
      </c>
      <c r="E223" s="16">
        <v>2.8</v>
      </c>
      <c r="F223" s="21">
        <v>0.2</v>
      </c>
      <c r="G223" s="16">
        <v>1</v>
      </c>
      <c r="H223" s="21">
        <v>0.3</v>
      </c>
      <c r="I223" s="16">
        <v>0.1</v>
      </c>
      <c r="J223" s="21">
        <v>1</v>
      </c>
      <c r="K223" s="16">
        <v>0.2</v>
      </c>
      <c r="L223" s="21">
        <v>0.1</v>
      </c>
      <c r="M223" s="16">
        <v>0.4</v>
      </c>
      <c r="N223" s="21">
        <v>0.2</v>
      </c>
      <c r="O223" s="16">
        <v>0.1</v>
      </c>
      <c r="P223" s="21">
        <v>0.1</v>
      </c>
      <c r="Q223" s="16">
        <v>574.9</v>
      </c>
      <c r="R223" s="21">
        <v>374.89</v>
      </c>
      <c r="S223" s="16">
        <v>454.5</v>
      </c>
      <c r="T223" s="21">
        <v>263.72000000000003</v>
      </c>
      <c r="U223" s="16">
        <v>7.82</v>
      </c>
      <c r="V223" s="21">
        <v>7.39</v>
      </c>
      <c r="W223" s="16">
        <v>7.94</v>
      </c>
      <c r="X223" s="8">
        <v>3.02</v>
      </c>
      <c r="Y223" s="21">
        <v>3.2</v>
      </c>
      <c r="Z223" s="7">
        <v>3.24</v>
      </c>
    </row>
    <row r="224" spans="2:26" x14ac:dyDescent="0.25">
      <c r="B224" s="21" t="s">
        <v>105</v>
      </c>
      <c r="C224" s="16">
        <v>0.3</v>
      </c>
      <c r="D224" s="21">
        <v>5.4</v>
      </c>
      <c r="E224" s="16">
        <v>2.4</v>
      </c>
      <c r="F224" s="21">
        <v>0.2</v>
      </c>
      <c r="G224" s="16">
        <v>1.1000000000000001</v>
      </c>
      <c r="H224" s="21">
        <v>0.2</v>
      </c>
      <c r="I224" s="16">
        <v>0.1</v>
      </c>
      <c r="J224" s="21">
        <v>1</v>
      </c>
      <c r="K224" s="16">
        <v>0.2</v>
      </c>
      <c r="L224" s="21">
        <v>0.1</v>
      </c>
      <c r="M224" s="16">
        <v>0.3</v>
      </c>
      <c r="N224" s="21">
        <v>0.2</v>
      </c>
      <c r="O224" s="16">
        <v>0.1</v>
      </c>
      <c r="P224" s="21">
        <v>0.4</v>
      </c>
      <c r="Q224" s="16">
        <v>574.98</v>
      </c>
      <c r="R224" s="21">
        <v>376.15</v>
      </c>
      <c r="S224" s="16">
        <v>456.65</v>
      </c>
      <c r="T224" s="21">
        <v>263.81</v>
      </c>
      <c r="U224" s="16">
        <v>6.1</v>
      </c>
      <c r="V224" s="21">
        <v>5.69</v>
      </c>
      <c r="W224" s="16">
        <v>5.95</v>
      </c>
      <c r="X224" s="8">
        <v>3.06</v>
      </c>
      <c r="Y224" s="21">
        <v>3.26</v>
      </c>
      <c r="Z224" s="7">
        <v>3.3</v>
      </c>
    </row>
    <row r="225" spans="2:26" x14ac:dyDescent="0.25">
      <c r="B225" s="21" t="s">
        <v>1573</v>
      </c>
      <c r="C225" s="16">
        <v>0.3</v>
      </c>
      <c r="D225" s="21">
        <v>7.9</v>
      </c>
      <c r="E225" s="16">
        <v>3.4</v>
      </c>
      <c r="F225" s="21">
        <v>0.1</v>
      </c>
      <c r="G225" s="16">
        <v>0.9</v>
      </c>
      <c r="H225" s="21">
        <v>0.3</v>
      </c>
      <c r="I225" s="16">
        <v>0.2</v>
      </c>
      <c r="J225" s="21">
        <v>1.1000000000000001</v>
      </c>
      <c r="K225" s="16">
        <v>0.2</v>
      </c>
      <c r="L225" s="21">
        <v>0.2</v>
      </c>
      <c r="M225" s="16">
        <v>0.6</v>
      </c>
      <c r="N225" s="21">
        <v>0.2</v>
      </c>
      <c r="O225" s="16">
        <v>0.1</v>
      </c>
      <c r="P225" s="21">
        <v>0.5</v>
      </c>
      <c r="Q225" s="16">
        <v>477.64</v>
      </c>
      <c r="R225" s="21">
        <v>287.47000000000003</v>
      </c>
      <c r="S225" s="16">
        <v>396.86</v>
      </c>
      <c r="T225" s="21">
        <v>264.52999999999997</v>
      </c>
      <c r="U225" s="16">
        <v>9.41</v>
      </c>
      <c r="V225" s="21">
        <v>8.94</v>
      </c>
      <c r="W225" s="16">
        <v>9.33</v>
      </c>
      <c r="X225" s="8">
        <v>3.09</v>
      </c>
      <c r="Y225" s="21">
        <v>3.25</v>
      </c>
      <c r="Z225" s="7">
        <v>3.36</v>
      </c>
    </row>
    <row r="226" spans="2:26" x14ac:dyDescent="0.25">
      <c r="B226" s="21" t="s">
        <v>1574</v>
      </c>
      <c r="C226" s="16">
        <v>0.3</v>
      </c>
      <c r="D226" s="21">
        <v>10</v>
      </c>
      <c r="E226" s="16">
        <v>4</v>
      </c>
      <c r="F226" s="21">
        <v>0.1</v>
      </c>
      <c r="G226" s="16">
        <v>1.6</v>
      </c>
      <c r="H226" s="21">
        <v>0.3</v>
      </c>
      <c r="I226" s="16">
        <v>0.1</v>
      </c>
      <c r="J226" s="21">
        <v>0.2</v>
      </c>
      <c r="K226" s="16">
        <v>0.1</v>
      </c>
      <c r="L226" s="21">
        <v>0.1</v>
      </c>
      <c r="M226" s="16">
        <v>0.4</v>
      </c>
      <c r="N226" s="21">
        <v>0.2</v>
      </c>
      <c r="O226" s="16">
        <v>0.1</v>
      </c>
      <c r="P226" s="21">
        <v>0.8</v>
      </c>
      <c r="Q226" s="16">
        <v>513.5</v>
      </c>
      <c r="R226" s="21">
        <v>299.02999999999997</v>
      </c>
      <c r="S226" s="16">
        <v>411.65</v>
      </c>
      <c r="T226" s="21">
        <v>263.75</v>
      </c>
      <c r="U226" s="16">
        <v>11.88</v>
      </c>
      <c r="V226" s="21">
        <v>11.12</v>
      </c>
      <c r="W226" s="16">
        <v>11.16</v>
      </c>
      <c r="X226" s="8">
        <v>3.17</v>
      </c>
      <c r="Y226" s="21">
        <v>3.03</v>
      </c>
      <c r="Z226" s="7">
        <v>3.17</v>
      </c>
    </row>
    <row r="227" spans="2:26" x14ac:dyDescent="0.25">
      <c r="B227" s="21" t="s">
        <v>106</v>
      </c>
      <c r="C227" s="16">
        <v>0.2</v>
      </c>
      <c r="D227" s="21">
        <v>10.3</v>
      </c>
      <c r="E227" s="16">
        <v>4.2</v>
      </c>
      <c r="F227" s="21">
        <v>0.1</v>
      </c>
      <c r="G227" s="16">
        <v>1.6</v>
      </c>
      <c r="H227" s="21">
        <v>0.3</v>
      </c>
      <c r="I227" s="16">
        <v>0.1</v>
      </c>
      <c r="J227" s="21">
        <v>0.4</v>
      </c>
      <c r="K227" s="16">
        <v>0.2</v>
      </c>
      <c r="L227" s="21">
        <v>0.1</v>
      </c>
      <c r="M227" s="16">
        <v>0.7</v>
      </c>
      <c r="N227" s="21">
        <v>0.1</v>
      </c>
      <c r="O227" s="16">
        <v>0.1</v>
      </c>
      <c r="P227" s="21">
        <v>1</v>
      </c>
      <c r="Q227" s="16">
        <v>534.20000000000005</v>
      </c>
      <c r="R227" s="21">
        <v>308.22000000000003</v>
      </c>
      <c r="S227" s="16">
        <v>408.11</v>
      </c>
      <c r="T227" s="21">
        <v>263.38</v>
      </c>
      <c r="U227" s="16">
        <v>10.3</v>
      </c>
      <c r="V227" s="21">
        <v>9.65</v>
      </c>
      <c r="W227" s="16">
        <v>9.8699999999999992</v>
      </c>
      <c r="X227" s="8">
        <v>3.12</v>
      </c>
      <c r="Y227" s="21">
        <v>3.1</v>
      </c>
      <c r="Z227" s="7">
        <v>3.18</v>
      </c>
    </row>
    <row r="228" spans="2:26" x14ac:dyDescent="0.25">
      <c r="B228" s="21" t="s">
        <v>1575</v>
      </c>
      <c r="C228" s="16">
        <v>0.1</v>
      </c>
      <c r="D228" s="21">
        <v>8.4</v>
      </c>
      <c r="E228" s="16">
        <v>4.4000000000000004</v>
      </c>
      <c r="F228" s="21">
        <v>0.1</v>
      </c>
      <c r="G228" s="16">
        <v>1.3</v>
      </c>
      <c r="H228" s="21">
        <v>0.3</v>
      </c>
      <c r="I228" s="16">
        <v>0.1</v>
      </c>
      <c r="J228" s="21">
        <v>0.4</v>
      </c>
      <c r="K228" s="16">
        <v>0.2</v>
      </c>
      <c r="L228" s="21">
        <v>0.1</v>
      </c>
      <c r="M228" s="16">
        <v>0.6</v>
      </c>
      <c r="N228" s="21">
        <v>0.2</v>
      </c>
      <c r="O228" s="16">
        <v>0.1</v>
      </c>
      <c r="P228" s="21">
        <v>1</v>
      </c>
      <c r="Q228" s="16">
        <v>597.26</v>
      </c>
      <c r="R228" s="21">
        <v>410.55</v>
      </c>
      <c r="S228" s="16">
        <v>500.68</v>
      </c>
      <c r="T228" s="21">
        <v>262.98</v>
      </c>
      <c r="U228" s="16">
        <v>9.49</v>
      </c>
      <c r="V228" s="21">
        <v>8.92</v>
      </c>
      <c r="W228" s="16">
        <v>9.11</v>
      </c>
      <c r="X228" s="8">
        <v>3.11</v>
      </c>
      <c r="Y228" s="21">
        <v>3.24</v>
      </c>
      <c r="Z228" s="7">
        <v>3.25</v>
      </c>
    </row>
    <row r="229" spans="2:26" x14ac:dyDescent="0.25">
      <c r="B229" s="21" t="s">
        <v>1576</v>
      </c>
      <c r="C229" s="16">
        <v>0.2</v>
      </c>
      <c r="D229" s="21">
        <v>8.1999999999999993</v>
      </c>
      <c r="E229" s="16">
        <v>3.7</v>
      </c>
      <c r="F229" s="21">
        <v>0.1</v>
      </c>
      <c r="G229" s="16">
        <v>1.3</v>
      </c>
      <c r="H229" s="21">
        <v>0.3</v>
      </c>
      <c r="I229" s="16">
        <v>0.1</v>
      </c>
      <c r="J229" s="21">
        <v>0.3</v>
      </c>
      <c r="K229" s="16">
        <v>0.1</v>
      </c>
      <c r="L229" s="21">
        <v>0.1</v>
      </c>
      <c r="M229" s="16">
        <v>0.6</v>
      </c>
      <c r="N229" s="21">
        <v>0.1</v>
      </c>
      <c r="O229" s="16">
        <v>0.1</v>
      </c>
      <c r="P229" s="21">
        <v>0.4</v>
      </c>
      <c r="Q229" s="16">
        <v>596.32000000000005</v>
      </c>
      <c r="R229" s="21">
        <v>384.31</v>
      </c>
      <c r="S229" s="16">
        <v>467.91</v>
      </c>
      <c r="T229" s="21">
        <v>263.2</v>
      </c>
      <c r="U229" s="16">
        <v>9.6300000000000008</v>
      </c>
      <c r="V229" s="21">
        <v>9.09</v>
      </c>
      <c r="W229" s="16">
        <v>9.32</v>
      </c>
      <c r="X229" s="8">
        <v>3.28</v>
      </c>
      <c r="Y229" s="21">
        <v>3.18</v>
      </c>
      <c r="Z229" s="7">
        <v>3.3</v>
      </c>
    </row>
    <row r="230" spans="2:26" x14ac:dyDescent="0.25">
      <c r="B230" s="21" t="s">
        <v>107</v>
      </c>
      <c r="C230" s="16">
        <v>0.2</v>
      </c>
      <c r="D230" s="21">
        <v>8.6999999999999993</v>
      </c>
      <c r="E230" s="16">
        <v>3.7</v>
      </c>
      <c r="F230" s="21">
        <v>0.2</v>
      </c>
      <c r="G230" s="16">
        <v>1.4</v>
      </c>
      <c r="H230" s="21">
        <v>0.3</v>
      </c>
      <c r="I230" s="16">
        <v>0.1</v>
      </c>
      <c r="J230" s="21">
        <v>0.2</v>
      </c>
      <c r="K230" s="16">
        <v>0.1</v>
      </c>
      <c r="L230" s="21">
        <v>0.1</v>
      </c>
      <c r="M230" s="16">
        <v>0.5</v>
      </c>
      <c r="N230" s="21">
        <v>0.1</v>
      </c>
      <c r="O230" s="16">
        <v>0.1</v>
      </c>
      <c r="P230" s="21">
        <v>0.6</v>
      </c>
      <c r="Q230" s="16">
        <v>581.58000000000004</v>
      </c>
      <c r="R230" s="21">
        <v>369.59</v>
      </c>
      <c r="S230" s="16">
        <v>457.45</v>
      </c>
      <c r="T230" s="21">
        <v>263.33999999999997</v>
      </c>
      <c r="U230" s="16">
        <v>10.11</v>
      </c>
      <c r="V230" s="21">
        <v>9.5500000000000007</v>
      </c>
      <c r="W230" s="16">
        <v>9.68</v>
      </c>
      <c r="X230" s="8">
        <v>3.17</v>
      </c>
      <c r="Y230" s="21">
        <v>3.3</v>
      </c>
      <c r="Z230" s="7">
        <v>3.43</v>
      </c>
    </row>
    <row r="231" spans="2:26" x14ac:dyDescent="0.25">
      <c r="B231" s="21" t="s">
        <v>1577</v>
      </c>
      <c r="C231" s="16">
        <v>0.1</v>
      </c>
      <c r="D231" s="21">
        <v>8.8000000000000007</v>
      </c>
      <c r="E231" s="16">
        <v>3.9</v>
      </c>
      <c r="F231" s="21">
        <v>0.2</v>
      </c>
      <c r="G231" s="16">
        <v>1.4</v>
      </c>
      <c r="H231" s="21">
        <v>0.3</v>
      </c>
      <c r="I231" s="16">
        <v>0.2</v>
      </c>
      <c r="J231" s="21">
        <v>0.3</v>
      </c>
      <c r="K231" s="16">
        <v>0.2</v>
      </c>
      <c r="L231" s="21">
        <v>0.2</v>
      </c>
      <c r="M231" s="16">
        <v>0.6</v>
      </c>
      <c r="N231" s="21">
        <v>0.1</v>
      </c>
      <c r="O231" s="16">
        <v>0.1</v>
      </c>
      <c r="P231" s="21">
        <v>0.1</v>
      </c>
      <c r="Q231" s="16">
        <v>577.64</v>
      </c>
      <c r="R231" s="21">
        <v>373.6</v>
      </c>
      <c r="S231" s="16">
        <v>459.15</v>
      </c>
      <c r="T231" s="21">
        <v>263.79000000000002</v>
      </c>
      <c r="U231" s="16">
        <v>11.06</v>
      </c>
      <c r="V231" s="21">
        <v>10.43</v>
      </c>
      <c r="W231" s="16">
        <v>10.86</v>
      </c>
      <c r="X231" s="8">
        <v>3.22</v>
      </c>
      <c r="Y231" s="21">
        <v>3.27</v>
      </c>
      <c r="Z231" s="7">
        <v>3.4</v>
      </c>
    </row>
    <row r="232" spans="2:26" x14ac:dyDescent="0.25">
      <c r="B232" s="21" t="s">
        <v>1578</v>
      </c>
      <c r="C232" s="16">
        <v>0.2</v>
      </c>
      <c r="D232" s="21">
        <v>10.4</v>
      </c>
      <c r="E232" s="16">
        <v>3.7</v>
      </c>
      <c r="F232" s="21">
        <v>0.1</v>
      </c>
      <c r="G232" s="16">
        <v>1.5</v>
      </c>
      <c r="H232" s="21">
        <v>0.3</v>
      </c>
      <c r="I232" s="16">
        <v>0.1</v>
      </c>
      <c r="J232" s="21">
        <v>0.3</v>
      </c>
      <c r="K232" s="16">
        <v>0.1</v>
      </c>
      <c r="L232" s="21">
        <v>0.1</v>
      </c>
      <c r="M232" s="16">
        <v>0.6</v>
      </c>
      <c r="N232" s="21">
        <v>0.1</v>
      </c>
      <c r="O232" s="16">
        <v>0.2</v>
      </c>
      <c r="P232" s="21">
        <v>0.6</v>
      </c>
      <c r="Q232" s="16">
        <v>505.74</v>
      </c>
      <c r="R232" s="21">
        <v>303.11</v>
      </c>
      <c r="S232" s="16">
        <v>409</v>
      </c>
      <c r="T232" s="21">
        <v>263.69</v>
      </c>
      <c r="U232" s="16">
        <v>12</v>
      </c>
      <c r="V232" s="21">
        <v>11.52</v>
      </c>
      <c r="W232" s="16">
        <v>11.59</v>
      </c>
      <c r="X232" s="8">
        <v>3.26</v>
      </c>
      <c r="Y232" s="21">
        <v>3.17</v>
      </c>
      <c r="Z232" s="7">
        <v>3.23</v>
      </c>
    </row>
    <row r="233" spans="2:26" x14ac:dyDescent="0.25">
      <c r="B233" s="21" t="s">
        <v>108</v>
      </c>
      <c r="C233" s="16">
        <v>0.3</v>
      </c>
      <c r="D233" s="21">
        <v>9</v>
      </c>
      <c r="E233" s="16">
        <v>4</v>
      </c>
      <c r="F233" s="21">
        <v>0.2</v>
      </c>
      <c r="G233" s="16">
        <v>1.3</v>
      </c>
      <c r="H233" s="21">
        <v>0.3</v>
      </c>
      <c r="I233" s="16">
        <v>0.1</v>
      </c>
      <c r="J233" s="21">
        <v>0.3</v>
      </c>
      <c r="K233" s="16">
        <v>0.2</v>
      </c>
      <c r="L233" s="21">
        <v>0.1</v>
      </c>
      <c r="M233" s="16">
        <v>0.5</v>
      </c>
      <c r="N233" s="21">
        <v>0.1</v>
      </c>
      <c r="O233" s="16">
        <v>0.1</v>
      </c>
      <c r="P233" s="21">
        <v>0.7</v>
      </c>
      <c r="Q233" s="16">
        <v>584.48</v>
      </c>
      <c r="R233" s="21">
        <v>376.29</v>
      </c>
      <c r="S233" s="16">
        <v>501.77</v>
      </c>
      <c r="T233" s="21">
        <v>263.33</v>
      </c>
      <c r="U233" s="16">
        <v>11.23</v>
      </c>
      <c r="V233" s="21">
        <v>11.3</v>
      </c>
      <c r="W233" s="16">
        <v>11.14</v>
      </c>
      <c r="X233" s="8">
        <v>3.2</v>
      </c>
      <c r="Y233" s="21">
        <v>3.26</v>
      </c>
      <c r="Z233" s="7">
        <v>3.37</v>
      </c>
    </row>
    <row r="234" spans="2:26" x14ac:dyDescent="0.25">
      <c r="B234" s="21" t="s">
        <v>1579</v>
      </c>
      <c r="C234" s="16">
        <v>0.3</v>
      </c>
      <c r="D234" s="21">
        <v>10.4</v>
      </c>
      <c r="E234" s="16">
        <v>4.3</v>
      </c>
      <c r="F234" s="21">
        <v>0.2</v>
      </c>
      <c r="G234" s="16">
        <v>1.7</v>
      </c>
      <c r="H234" s="21">
        <v>0.3</v>
      </c>
      <c r="I234" s="16">
        <v>0.2</v>
      </c>
      <c r="J234" s="21">
        <v>0.3</v>
      </c>
      <c r="K234" s="16">
        <v>0.2</v>
      </c>
      <c r="L234" s="21">
        <v>0.2</v>
      </c>
      <c r="M234" s="16">
        <v>0.5</v>
      </c>
      <c r="N234" s="21">
        <v>0.1</v>
      </c>
      <c r="O234" s="16">
        <v>0.1</v>
      </c>
      <c r="P234" s="21">
        <v>0.9</v>
      </c>
      <c r="Q234" s="16">
        <v>521.48</v>
      </c>
      <c r="R234" s="21">
        <v>308.70999999999998</v>
      </c>
      <c r="S234" s="16">
        <v>414.91</v>
      </c>
      <c r="T234" s="21">
        <v>263.83999999999997</v>
      </c>
      <c r="U234" s="16">
        <v>11.86</v>
      </c>
      <c r="V234" s="21">
        <v>11.27</v>
      </c>
      <c r="W234" s="16">
        <v>11.48</v>
      </c>
      <c r="X234" s="8">
        <v>3.34</v>
      </c>
      <c r="Y234" s="21">
        <v>3.49</v>
      </c>
      <c r="Z234" s="7">
        <v>3.43</v>
      </c>
    </row>
    <row r="235" spans="2:26" x14ac:dyDescent="0.25">
      <c r="B235" s="21" t="s">
        <v>1580</v>
      </c>
      <c r="C235" s="16">
        <v>0.2</v>
      </c>
      <c r="D235" s="21">
        <v>10.3</v>
      </c>
      <c r="E235" s="16">
        <v>4.4000000000000004</v>
      </c>
      <c r="F235" s="21">
        <v>0.1</v>
      </c>
      <c r="G235" s="16">
        <v>1.7</v>
      </c>
      <c r="H235" s="21">
        <v>0.4</v>
      </c>
      <c r="I235" s="16">
        <v>0.1</v>
      </c>
      <c r="J235" s="21">
        <v>0.2</v>
      </c>
      <c r="K235" s="16">
        <v>0.1</v>
      </c>
      <c r="L235" s="21">
        <v>0.1</v>
      </c>
      <c r="M235" s="16">
        <v>0.6</v>
      </c>
      <c r="N235" s="21">
        <v>0.1</v>
      </c>
      <c r="O235" s="16">
        <v>0.1</v>
      </c>
      <c r="P235" s="21">
        <v>1</v>
      </c>
      <c r="Q235" s="16">
        <v>599.9</v>
      </c>
      <c r="R235" s="21">
        <v>390.44</v>
      </c>
      <c r="S235" s="16">
        <v>447.07</v>
      </c>
      <c r="T235" s="21">
        <v>263.35000000000002</v>
      </c>
      <c r="U235" s="16">
        <v>9.6999999999999993</v>
      </c>
      <c r="V235" s="21">
        <v>9.1999999999999993</v>
      </c>
      <c r="W235" s="16">
        <v>9.5399999999999991</v>
      </c>
      <c r="X235" s="8">
        <v>3.26</v>
      </c>
      <c r="Y235" s="21">
        <v>3.4</v>
      </c>
      <c r="Z235" s="7">
        <v>3.46</v>
      </c>
    </row>
    <row r="236" spans="2:26" x14ac:dyDescent="0.25">
      <c r="B236" s="21" t="s">
        <v>109</v>
      </c>
      <c r="C236" s="16">
        <v>0.3</v>
      </c>
      <c r="D236" s="21">
        <v>9.6</v>
      </c>
      <c r="E236" s="16">
        <v>4.3</v>
      </c>
      <c r="F236" s="21">
        <v>0.2</v>
      </c>
      <c r="G236" s="16">
        <v>1.6</v>
      </c>
      <c r="H236" s="21">
        <v>0.3</v>
      </c>
      <c r="I236" s="16">
        <v>0.1</v>
      </c>
      <c r="J236" s="21">
        <v>0.4</v>
      </c>
      <c r="K236" s="16">
        <v>0.2</v>
      </c>
      <c r="L236" s="21">
        <v>0.2</v>
      </c>
      <c r="M236" s="16">
        <v>0.6</v>
      </c>
      <c r="N236" s="21">
        <v>0.1</v>
      </c>
      <c r="O236" s="16">
        <v>0.1</v>
      </c>
      <c r="P236" s="21">
        <v>0.4</v>
      </c>
      <c r="Q236" s="16">
        <v>522.88</v>
      </c>
      <c r="R236" s="21">
        <v>310.18</v>
      </c>
      <c r="S236" s="16">
        <v>411.27</v>
      </c>
      <c r="T236" s="21">
        <v>263.55</v>
      </c>
      <c r="U236" s="16">
        <v>11.01</v>
      </c>
      <c r="V236" s="21">
        <v>10.92</v>
      </c>
      <c r="W236" s="16">
        <v>10.93</v>
      </c>
      <c r="X236" s="8">
        <v>3.12</v>
      </c>
      <c r="Y236" s="21">
        <v>3.14</v>
      </c>
      <c r="Z236" s="7">
        <v>3.24</v>
      </c>
    </row>
    <row r="237" spans="2:26" x14ac:dyDescent="0.25">
      <c r="B237" s="21" t="s">
        <v>1581</v>
      </c>
      <c r="C237" s="16">
        <v>0.4</v>
      </c>
      <c r="D237" s="21">
        <v>8.5</v>
      </c>
      <c r="E237" s="16">
        <v>4</v>
      </c>
      <c r="F237" s="21">
        <v>0.2</v>
      </c>
      <c r="G237" s="16">
        <v>1.3</v>
      </c>
      <c r="H237" s="21">
        <v>0.3</v>
      </c>
      <c r="I237" s="16">
        <v>0.2</v>
      </c>
      <c r="J237" s="21">
        <v>0.3</v>
      </c>
      <c r="K237" s="16">
        <v>0.2</v>
      </c>
      <c r="L237" s="21">
        <v>0.2</v>
      </c>
      <c r="M237" s="16">
        <v>0.6</v>
      </c>
      <c r="N237" s="21">
        <v>0.1</v>
      </c>
      <c r="O237" s="16">
        <v>0.2</v>
      </c>
      <c r="P237" s="21">
        <v>0.2</v>
      </c>
      <c r="Q237" s="16">
        <v>600.4</v>
      </c>
      <c r="R237" s="21">
        <v>387.44</v>
      </c>
      <c r="S237" s="16">
        <v>472.96</v>
      </c>
      <c r="T237" s="21">
        <v>263.77999999999997</v>
      </c>
      <c r="U237" s="16">
        <v>9.65</v>
      </c>
      <c r="V237" s="21">
        <v>9.19</v>
      </c>
      <c r="W237" s="16">
        <v>9.3699999999999992</v>
      </c>
      <c r="X237" s="8">
        <v>3.27</v>
      </c>
      <c r="Y237" s="21">
        <v>3.31</v>
      </c>
      <c r="Z237" s="7">
        <v>3.51</v>
      </c>
    </row>
    <row r="238" spans="2:26" x14ac:dyDescent="0.25">
      <c r="B238" s="21" t="s">
        <v>1582</v>
      </c>
      <c r="C238" s="16">
        <v>0.3</v>
      </c>
      <c r="D238" s="21">
        <v>8.1999999999999993</v>
      </c>
      <c r="E238" s="16">
        <v>4</v>
      </c>
      <c r="F238" s="21">
        <v>0.2</v>
      </c>
      <c r="G238" s="16">
        <v>1.3</v>
      </c>
      <c r="H238" s="21">
        <v>0.3</v>
      </c>
      <c r="I238" s="16">
        <v>0.1</v>
      </c>
      <c r="J238" s="21">
        <v>0.3</v>
      </c>
      <c r="K238" s="16">
        <v>0.1</v>
      </c>
      <c r="L238" s="21">
        <v>0.2</v>
      </c>
      <c r="M238" s="16">
        <v>0.5</v>
      </c>
      <c r="N238" s="21">
        <v>0.1</v>
      </c>
      <c r="O238" s="16">
        <v>0.1</v>
      </c>
      <c r="P238" s="21">
        <v>0.5</v>
      </c>
      <c r="Q238" s="16">
        <v>591.58000000000004</v>
      </c>
      <c r="R238" s="21">
        <v>390.44</v>
      </c>
      <c r="S238" s="16">
        <v>476.88</v>
      </c>
      <c r="T238" s="21">
        <v>263.62</v>
      </c>
      <c r="U238" s="16">
        <v>9.99</v>
      </c>
      <c r="V238" s="21">
        <v>9.5</v>
      </c>
      <c r="W238" s="16">
        <v>9.59</v>
      </c>
      <c r="X238" s="8">
        <v>3.14</v>
      </c>
      <c r="Y238" s="21">
        <v>3.29</v>
      </c>
      <c r="Z238" s="7">
        <v>3.34</v>
      </c>
    </row>
    <row r="239" spans="2:26" x14ac:dyDescent="0.25">
      <c r="B239" s="21" t="s">
        <v>110</v>
      </c>
      <c r="C239" s="16">
        <v>0.1</v>
      </c>
      <c r="D239" s="21">
        <v>7.7</v>
      </c>
      <c r="E239" s="16">
        <v>4.2</v>
      </c>
      <c r="F239" s="21">
        <v>0.2</v>
      </c>
      <c r="G239" s="16">
        <v>1.5</v>
      </c>
      <c r="H239" s="21">
        <v>0.4</v>
      </c>
      <c r="I239" s="16">
        <v>0.1</v>
      </c>
      <c r="J239" s="21">
        <v>0.3</v>
      </c>
      <c r="K239" s="16">
        <v>0.2</v>
      </c>
      <c r="L239" s="21">
        <v>0.1</v>
      </c>
      <c r="M239" s="16">
        <v>0.5</v>
      </c>
      <c r="N239" s="21">
        <v>0.2</v>
      </c>
      <c r="O239" s="16">
        <v>0.1</v>
      </c>
      <c r="P239" s="21">
        <v>0.8</v>
      </c>
      <c r="Q239" s="16">
        <v>639.46</v>
      </c>
      <c r="R239" s="21">
        <v>423.98</v>
      </c>
      <c r="S239" s="16">
        <v>505.11</v>
      </c>
      <c r="T239" s="21">
        <v>263.43</v>
      </c>
      <c r="U239" s="16">
        <v>9.16</v>
      </c>
      <c r="V239" s="21">
        <v>8.74</v>
      </c>
      <c r="W239" s="16">
        <v>8.77</v>
      </c>
      <c r="X239" s="8">
        <v>3.04</v>
      </c>
      <c r="Y239" s="21">
        <v>3.1</v>
      </c>
      <c r="Z239" s="7">
        <v>3.2</v>
      </c>
    </row>
    <row r="240" spans="2:26" x14ac:dyDescent="0.25">
      <c r="B240" s="21" t="s">
        <v>1583</v>
      </c>
      <c r="C240" s="16">
        <v>0.2</v>
      </c>
      <c r="D240" s="21">
        <v>8.4</v>
      </c>
      <c r="E240" s="16">
        <v>3.7</v>
      </c>
      <c r="F240" s="21">
        <v>0.2</v>
      </c>
      <c r="G240" s="16">
        <v>1.4</v>
      </c>
      <c r="H240" s="21">
        <v>0.2</v>
      </c>
      <c r="I240" s="16">
        <v>0.2</v>
      </c>
      <c r="J240" s="21">
        <v>0.3</v>
      </c>
      <c r="K240" s="16">
        <v>0.1</v>
      </c>
      <c r="L240" s="21">
        <v>0.3</v>
      </c>
      <c r="M240" s="16">
        <v>0.6</v>
      </c>
      <c r="N240" s="21">
        <v>0.1</v>
      </c>
      <c r="O240" s="16">
        <v>0.1</v>
      </c>
      <c r="P240" s="21">
        <v>0.7</v>
      </c>
      <c r="Q240" s="16">
        <v>524.66</v>
      </c>
      <c r="R240" s="21">
        <v>311.05</v>
      </c>
      <c r="S240" s="16">
        <v>415.18</v>
      </c>
      <c r="T240" s="21">
        <v>264.52</v>
      </c>
      <c r="U240" s="16">
        <v>11.86</v>
      </c>
      <c r="V240" s="21">
        <v>11.23</v>
      </c>
      <c r="W240" s="16">
        <v>11.42</v>
      </c>
      <c r="X240" s="8">
        <v>3.2</v>
      </c>
      <c r="Y240" s="21">
        <v>3.16</v>
      </c>
      <c r="Z240" s="7">
        <v>3.2</v>
      </c>
    </row>
    <row r="241" spans="2:26" x14ac:dyDescent="0.25">
      <c r="B241" s="21" t="s">
        <v>1584</v>
      </c>
      <c r="C241" s="16">
        <v>0.2</v>
      </c>
      <c r="D241" s="21">
        <v>8.9</v>
      </c>
      <c r="E241" s="16">
        <v>3.8</v>
      </c>
      <c r="F241" s="21">
        <v>0.1</v>
      </c>
      <c r="G241" s="16">
        <v>1.6</v>
      </c>
      <c r="H241" s="21">
        <v>0.3</v>
      </c>
      <c r="I241" s="16">
        <v>0.1</v>
      </c>
      <c r="J241" s="21">
        <v>0.4</v>
      </c>
      <c r="K241" s="16">
        <v>0.2</v>
      </c>
      <c r="L241" s="21">
        <v>0.1</v>
      </c>
      <c r="M241" s="16">
        <v>0.6</v>
      </c>
      <c r="N241" s="21">
        <v>0.1</v>
      </c>
      <c r="O241" s="16">
        <v>0.1</v>
      </c>
      <c r="P241" s="21">
        <v>0.2</v>
      </c>
      <c r="Q241" s="16">
        <v>513.78</v>
      </c>
      <c r="R241" s="21">
        <v>301.13</v>
      </c>
      <c r="S241" s="16">
        <v>405.61</v>
      </c>
      <c r="T241" s="21">
        <v>264.2</v>
      </c>
      <c r="U241" s="16">
        <v>12.26</v>
      </c>
      <c r="V241" s="21">
        <v>11.84</v>
      </c>
      <c r="W241" s="16">
        <v>12.1</v>
      </c>
      <c r="X241" s="8">
        <v>3.1</v>
      </c>
      <c r="Y241" s="21">
        <v>3.13</v>
      </c>
      <c r="Z241" s="7">
        <v>3.24</v>
      </c>
    </row>
    <row r="242" spans="2:26" x14ac:dyDescent="0.25">
      <c r="B242" s="21" t="s">
        <v>111</v>
      </c>
      <c r="C242" s="16">
        <v>0.3</v>
      </c>
      <c r="D242" s="21">
        <v>10.1</v>
      </c>
      <c r="E242" s="16">
        <v>3.8</v>
      </c>
      <c r="F242" s="21">
        <v>0.2</v>
      </c>
      <c r="G242" s="16">
        <v>1.5</v>
      </c>
      <c r="H242" s="21">
        <v>0.3</v>
      </c>
      <c r="I242" s="16">
        <v>0.1</v>
      </c>
      <c r="J242" s="21">
        <v>0.3</v>
      </c>
      <c r="K242" s="16">
        <v>0.2</v>
      </c>
      <c r="L242" s="21">
        <v>0.1</v>
      </c>
      <c r="M242" s="16">
        <v>0.6</v>
      </c>
      <c r="N242" s="21">
        <v>0.1</v>
      </c>
      <c r="O242" s="16">
        <v>0.1</v>
      </c>
      <c r="P242" s="21">
        <v>0.3</v>
      </c>
      <c r="Q242" s="16">
        <v>506.84</v>
      </c>
      <c r="R242" s="21">
        <v>299.58999999999997</v>
      </c>
      <c r="S242" s="16">
        <v>405.22</v>
      </c>
      <c r="T242" s="21">
        <v>263.37</v>
      </c>
      <c r="U242" s="16">
        <v>12.16</v>
      </c>
      <c r="V242" s="21">
        <v>12.03</v>
      </c>
      <c r="W242" s="16">
        <v>12.12</v>
      </c>
      <c r="X242" s="8">
        <v>3.11</v>
      </c>
      <c r="Y242" s="21">
        <v>3.06</v>
      </c>
      <c r="Z242" s="7">
        <v>3.43</v>
      </c>
    </row>
    <row r="243" spans="2:26" x14ac:dyDescent="0.25">
      <c r="B243" s="21" t="s">
        <v>1585</v>
      </c>
      <c r="C243" s="16">
        <v>0.3</v>
      </c>
      <c r="D243" s="21">
        <v>11</v>
      </c>
      <c r="E243" s="16">
        <v>4.5999999999999996</v>
      </c>
      <c r="F243" s="21">
        <v>0.1</v>
      </c>
      <c r="G243" s="16">
        <v>1.8</v>
      </c>
      <c r="H243" s="21">
        <v>0.4</v>
      </c>
      <c r="I243" s="16">
        <v>0.1</v>
      </c>
      <c r="J243" s="21">
        <v>0.3</v>
      </c>
      <c r="K243" s="16">
        <v>0.3</v>
      </c>
      <c r="L243" s="21">
        <v>0.1</v>
      </c>
      <c r="M243" s="16">
        <v>0.6</v>
      </c>
      <c r="N243" s="21">
        <v>0.1</v>
      </c>
      <c r="O243" s="16">
        <v>0.1</v>
      </c>
      <c r="P243" s="21">
        <v>1.1000000000000001</v>
      </c>
      <c r="Q243" s="16">
        <v>587.5</v>
      </c>
      <c r="R243" s="21">
        <v>377.13</v>
      </c>
      <c r="S243" s="16">
        <v>445.93</v>
      </c>
      <c r="T243" s="21">
        <v>263.55</v>
      </c>
      <c r="U243" s="16">
        <v>10.199999999999999</v>
      </c>
      <c r="V243" s="21">
        <v>9.7799999999999994</v>
      </c>
      <c r="W243" s="16">
        <v>10</v>
      </c>
      <c r="X243" s="8">
        <v>3.1</v>
      </c>
      <c r="Y243" s="21">
        <v>3.11</v>
      </c>
      <c r="Z243" s="7">
        <v>3.24</v>
      </c>
    </row>
    <row r="244" spans="2:26" x14ac:dyDescent="0.25">
      <c r="B244" s="21" t="s">
        <v>1586</v>
      </c>
      <c r="C244" s="16">
        <v>0.4</v>
      </c>
      <c r="D244" s="21">
        <v>8.8000000000000007</v>
      </c>
      <c r="E244" s="16">
        <v>4.5</v>
      </c>
      <c r="F244" s="21">
        <v>0.2</v>
      </c>
      <c r="G244" s="16">
        <v>1.3</v>
      </c>
      <c r="H244" s="21">
        <v>0.3</v>
      </c>
      <c r="I244" s="16">
        <v>0.1</v>
      </c>
      <c r="J244" s="21">
        <v>0.3</v>
      </c>
      <c r="K244" s="16">
        <v>0.2</v>
      </c>
      <c r="L244" s="21">
        <v>0.2</v>
      </c>
      <c r="M244" s="16">
        <v>0.5</v>
      </c>
      <c r="N244" s="21">
        <v>0.2</v>
      </c>
      <c r="O244" s="16">
        <v>0.1</v>
      </c>
      <c r="P244" s="21">
        <v>0.9</v>
      </c>
      <c r="Q244" s="16">
        <v>576.98</v>
      </c>
      <c r="R244" s="21">
        <v>368.37</v>
      </c>
      <c r="S244" s="16">
        <v>455.21</v>
      </c>
      <c r="T244" s="21">
        <v>263.14999999999998</v>
      </c>
      <c r="U244" s="16">
        <v>10.06</v>
      </c>
      <c r="V244" s="21">
        <v>9.66</v>
      </c>
      <c r="W244" s="16">
        <v>9.84</v>
      </c>
      <c r="X244" s="8">
        <v>3.26</v>
      </c>
      <c r="Y244" s="21">
        <v>3.3</v>
      </c>
      <c r="Z244" s="7">
        <v>3.32</v>
      </c>
    </row>
    <row r="245" spans="2:26" x14ac:dyDescent="0.25">
      <c r="B245" s="21" t="s">
        <v>112</v>
      </c>
      <c r="C245" s="16">
        <v>0.3</v>
      </c>
      <c r="D245" s="21">
        <v>10.199999999999999</v>
      </c>
      <c r="E245" s="16">
        <v>4.3</v>
      </c>
      <c r="F245" s="21">
        <v>0.1</v>
      </c>
      <c r="G245" s="16">
        <v>1.4</v>
      </c>
      <c r="H245" s="21">
        <v>0.3</v>
      </c>
      <c r="I245" s="16">
        <v>0.1</v>
      </c>
      <c r="J245" s="21">
        <v>0.3</v>
      </c>
      <c r="K245" s="16">
        <v>0.1</v>
      </c>
      <c r="L245" s="21">
        <v>0.1</v>
      </c>
      <c r="M245" s="16">
        <v>0.7</v>
      </c>
      <c r="N245" s="21">
        <v>0</v>
      </c>
      <c r="O245" s="16">
        <v>0.2</v>
      </c>
      <c r="P245" s="21">
        <v>0.5</v>
      </c>
      <c r="Q245" s="16">
        <v>604.12</v>
      </c>
      <c r="R245" s="21">
        <v>389.74</v>
      </c>
      <c r="S245" s="16">
        <v>477.36</v>
      </c>
      <c r="T245" s="21">
        <v>262.14</v>
      </c>
      <c r="U245" s="16">
        <v>10.06</v>
      </c>
      <c r="V245" s="21">
        <v>9.7200000000000006</v>
      </c>
      <c r="W245" s="16">
        <v>9.77</v>
      </c>
      <c r="X245" s="8">
        <v>3.23</v>
      </c>
      <c r="Y245" s="21">
        <v>3.37</v>
      </c>
      <c r="Z245" s="7">
        <v>3.4</v>
      </c>
    </row>
    <row r="246" spans="2:26" x14ac:dyDescent="0.25">
      <c r="B246" s="21" t="s">
        <v>1587</v>
      </c>
      <c r="C246" s="16">
        <v>0.2</v>
      </c>
      <c r="D246" s="21">
        <v>8.8000000000000007</v>
      </c>
      <c r="E246" s="16">
        <v>3.9</v>
      </c>
      <c r="F246" s="21">
        <v>0.1</v>
      </c>
      <c r="G246" s="16">
        <v>1.3</v>
      </c>
      <c r="H246" s="21">
        <v>0.3</v>
      </c>
      <c r="I246" s="16">
        <v>0.1</v>
      </c>
      <c r="J246" s="21">
        <v>0.3</v>
      </c>
      <c r="K246" s="16">
        <v>0.2</v>
      </c>
      <c r="L246" s="21">
        <v>0.1</v>
      </c>
      <c r="M246" s="16">
        <v>0.6</v>
      </c>
      <c r="N246" s="21">
        <v>0.2</v>
      </c>
      <c r="O246" s="16">
        <v>0.1</v>
      </c>
      <c r="P246" s="21">
        <v>0.4</v>
      </c>
      <c r="Q246" s="16">
        <v>581.14</v>
      </c>
      <c r="R246" s="21">
        <v>370.54</v>
      </c>
      <c r="S246" s="16">
        <v>458.12</v>
      </c>
      <c r="T246" s="21">
        <v>262.47000000000003</v>
      </c>
      <c r="U246" s="16">
        <v>10.130000000000001</v>
      </c>
      <c r="V246" s="21">
        <v>9.64</v>
      </c>
      <c r="W246" s="16">
        <v>9.9600000000000009</v>
      </c>
      <c r="X246" s="8">
        <v>3.29</v>
      </c>
      <c r="Y246" s="21">
        <v>3.3</v>
      </c>
      <c r="Z246" s="7">
        <v>3.48</v>
      </c>
    </row>
    <row r="247" spans="2:26" x14ac:dyDescent="0.25">
      <c r="B247" s="21" t="s">
        <v>1588</v>
      </c>
      <c r="C247" s="16">
        <v>0.2</v>
      </c>
      <c r="D247" s="21">
        <v>8.9</v>
      </c>
      <c r="E247" s="16">
        <v>3.9</v>
      </c>
      <c r="F247" s="21">
        <v>0.1</v>
      </c>
      <c r="G247" s="16">
        <v>1.4</v>
      </c>
      <c r="H247" s="21">
        <v>0.3</v>
      </c>
      <c r="I247" s="16">
        <v>0.1</v>
      </c>
      <c r="J247" s="21">
        <v>0.3</v>
      </c>
      <c r="K247" s="16">
        <v>0.2</v>
      </c>
      <c r="L247" s="21">
        <v>0.1</v>
      </c>
      <c r="M247" s="16">
        <v>0.6</v>
      </c>
      <c r="N247" s="21">
        <v>0.1</v>
      </c>
      <c r="O247" s="16">
        <v>0.2</v>
      </c>
      <c r="P247" s="21">
        <v>0.2</v>
      </c>
      <c r="Q247" s="16">
        <v>588.6</v>
      </c>
      <c r="R247" s="21">
        <v>375.06</v>
      </c>
      <c r="S247" s="16">
        <v>461.2</v>
      </c>
      <c r="T247" s="21">
        <v>261.87</v>
      </c>
      <c r="U247" s="16">
        <v>11.19</v>
      </c>
      <c r="V247" s="21">
        <v>10.88</v>
      </c>
      <c r="W247" s="16">
        <v>11.12</v>
      </c>
      <c r="X247" s="8">
        <v>3.28</v>
      </c>
      <c r="Y247" s="21">
        <v>3.31</v>
      </c>
      <c r="Z247" s="7">
        <v>3.43</v>
      </c>
    </row>
    <row r="248" spans="2:26" x14ac:dyDescent="0.25">
      <c r="B248" s="21" t="s">
        <v>113</v>
      </c>
      <c r="C248" s="16">
        <v>0.3</v>
      </c>
      <c r="D248" s="21">
        <v>8</v>
      </c>
      <c r="E248" s="16">
        <v>3.7</v>
      </c>
      <c r="F248" s="21">
        <v>0.2</v>
      </c>
      <c r="G248" s="16">
        <v>1.2</v>
      </c>
      <c r="H248" s="21">
        <v>0.3</v>
      </c>
      <c r="I248" s="16">
        <v>0.1</v>
      </c>
      <c r="J248" s="21">
        <v>0.3</v>
      </c>
      <c r="K248" s="16">
        <v>0.1</v>
      </c>
      <c r="L248" s="21">
        <v>0.2</v>
      </c>
      <c r="M248" s="16">
        <v>0.4</v>
      </c>
      <c r="N248" s="21">
        <v>0.1</v>
      </c>
      <c r="O248" s="16">
        <v>0.1</v>
      </c>
      <c r="P248" s="21">
        <v>0.7</v>
      </c>
      <c r="Q248" s="16">
        <v>617.48</v>
      </c>
      <c r="R248" s="21">
        <v>402.21</v>
      </c>
      <c r="S248" s="16">
        <v>482</v>
      </c>
      <c r="T248" s="21">
        <v>260.51</v>
      </c>
      <c r="U248" s="16">
        <v>9.1300000000000008</v>
      </c>
      <c r="V248" s="21">
        <v>9.1300000000000008</v>
      </c>
      <c r="W248" s="16">
        <v>9.1300000000000008</v>
      </c>
      <c r="X248" s="8">
        <v>3.3</v>
      </c>
      <c r="Y248" s="21">
        <v>3.4</v>
      </c>
      <c r="Z248" s="7">
        <v>3.56</v>
      </c>
    </row>
    <row r="249" spans="2:26" x14ac:dyDescent="0.25">
      <c r="B249" s="21" t="s">
        <v>1589</v>
      </c>
      <c r="C249" s="16">
        <v>0.3</v>
      </c>
      <c r="D249" s="21">
        <v>9.6</v>
      </c>
      <c r="E249" s="16">
        <v>4.2</v>
      </c>
      <c r="F249" s="21">
        <v>0.1</v>
      </c>
      <c r="G249" s="16">
        <v>1.4</v>
      </c>
      <c r="H249" s="21">
        <v>0.4</v>
      </c>
      <c r="I249" s="16">
        <v>0.1</v>
      </c>
      <c r="J249" s="21">
        <v>0.3</v>
      </c>
      <c r="K249" s="16">
        <v>0.2</v>
      </c>
      <c r="L249" s="21">
        <v>0.1</v>
      </c>
      <c r="M249" s="16">
        <v>0.7</v>
      </c>
      <c r="N249" s="21">
        <v>0.1</v>
      </c>
      <c r="O249" s="16">
        <v>0.1</v>
      </c>
      <c r="P249" s="21">
        <v>0.5</v>
      </c>
      <c r="Q249" s="16">
        <v>539.38</v>
      </c>
      <c r="R249" s="21">
        <v>326.61</v>
      </c>
      <c r="S249" s="16">
        <v>420.23</v>
      </c>
      <c r="T249" s="21">
        <v>260.08</v>
      </c>
      <c r="U249" s="16">
        <v>10.97</v>
      </c>
      <c r="V249" s="21">
        <v>10.53</v>
      </c>
      <c r="W249" s="16">
        <v>10.81</v>
      </c>
      <c r="X249" s="8">
        <v>3.27</v>
      </c>
      <c r="Y249" s="21">
        <v>3.24</v>
      </c>
      <c r="Z249" s="7">
        <v>3.37</v>
      </c>
    </row>
    <row r="250" spans="2:26" x14ac:dyDescent="0.25">
      <c r="B250" s="21" t="s">
        <v>1590</v>
      </c>
      <c r="C250" s="16">
        <v>0.3</v>
      </c>
      <c r="D250" s="21">
        <v>9.6999999999999993</v>
      </c>
      <c r="E250" s="16">
        <v>4</v>
      </c>
      <c r="F250" s="21">
        <v>0.2</v>
      </c>
      <c r="G250" s="16">
        <v>1.4</v>
      </c>
      <c r="H250" s="21">
        <v>0.3</v>
      </c>
      <c r="I250" s="16">
        <v>0.1</v>
      </c>
      <c r="J250" s="21">
        <v>0.3</v>
      </c>
      <c r="K250" s="16">
        <v>0.1</v>
      </c>
      <c r="L250" s="21">
        <v>0.2</v>
      </c>
      <c r="M250" s="16">
        <v>0.5</v>
      </c>
      <c r="N250" s="21">
        <v>0</v>
      </c>
      <c r="O250" s="16">
        <v>0.1</v>
      </c>
      <c r="P250" s="21">
        <v>0.8</v>
      </c>
      <c r="Q250" s="16">
        <v>532.46</v>
      </c>
      <c r="R250" s="21">
        <v>317.25</v>
      </c>
      <c r="S250" s="16">
        <v>416.06</v>
      </c>
      <c r="T250" s="21">
        <v>260.45999999999998</v>
      </c>
      <c r="U250" s="16">
        <v>10.029999999999999</v>
      </c>
      <c r="V250" s="21">
        <v>9.85</v>
      </c>
      <c r="W250" s="16">
        <v>10.06</v>
      </c>
      <c r="X250" s="8">
        <v>3.38</v>
      </c>
      <c r="Y250" s="21">
        <v>3.36</v>
      </c>
      <c r="Z250" s="7">
        <v>3.43</v>
      </c>
    </row>
    <row r="251" spans="2:26" x14ac:dyDescent="0.25">
      <c r="B251" s="21" t="s">
        <v>114</v>
      </c>
      <c r="C251" s="16">
        <v>0.2</v>
      </c>
      <c r="D251" s="21">
        <v>8.4</v>
      </c>
      <c r="E251" s="16">
        <v>3.7</v>
      </c>
      <c r="F251" s="21">
        <v>0.3</v>
      </c>
      <c r="G251" s="16">
        <v>1.3</v>
      </c>
      <c r="H251" s="21">
        <v>0.4</v>
      </c>
      <c r="I251" s="16">
        <v>0.2</v>
      </c>
      <c r="J251" s="21">
        <v>0.3</v>
      </c>
      <c r="K251" s="16">
        <v>0.2</v>
      </c>
      <c r="L251" s="21">
        <v>0.2</v>
      </c>
      <c r="M251" s="16">
        <v>0.7</v>
      </c>
      <c r="N251" s="21">
        <v>0.1</v>
      </c>
      <c r="O251" s="16">
        <v>0.1</v>
      </c>
      <c r="P251" s="21">
        <v>0.5</v>
      </c>
      <c r="Q251" s="16">
        <v>558.36</v>
      </c>
      <c r="R251" s="21">
        <v>344.54</v>
      </c>
      <c r="S251" s="16">
        <v>437.61</v>
      </c>
      <c r="T251" s="21">
        <v>260.51</v>
      </c>
      <c r="U251" s="16">
        <v>10.08</v>
      </c>
      <c r="V251" s="21">
        <v>9.9600000000000009</v>
      </c>
      <c r="W251" s="16">
        <v>10.1</v>
      </c>
      <c r="X251" s="8">
        <v>3.17</v>
      </c>
      <c r="Y251" s="21">
        <v>3.3</v>
      </c>
      <c r="Z251" s="7">
        <v>3.5</v>
      </c>
    </row>
    <row r="252" spans="2:26" x14ac:dyDescent="0.25">
      <c r="B252" s="21" t="s">
        <v>1591</v>
      </c>
      <c r="C252" s="16">
        <v>0.4</v>
      </c>
      <c r="D252" s="21">
        <v>6.1</v>
      </c>
      <c r="E252" s="16">
        <v>2.8</v>
      </c>
      <c r="F252" s="21">
        <v>0.2</v>
      </c>
      <c r="G252" s="16">
        <v>0.7</v>
      </c>
      <c r="H252" s="21">
        <v>0.2</v>
      </c>
      <c r="I252" s="16">
        <v>0.1</v>
      </c>
      <c r="J252" s="21">
        <v>1</v>
      </c>
      <c r="K252" s="16">
        <v>0.2</v>
      </c>
      <c r="L252" s="21">
        <v>0.1</v>
      </c>
      <c r="M252" s="16">
        <v>0.5</v>
      </c>
      <c r="N252" s="21">
        <v>0.2</v>
      </c>
      <c r="O252" s="16">
        <v>0.1</v>
      </c>
      <c r="P252" s="21">
        <v>0.3</v>
      </c>
      <c r="Q252" s="16">
        <v>575.52</v>
      </c>
      <c r="R252" s="21">
        <v>376.4</v>
      </c>
      <c r="S252" s="16">
        <v>460.77</v>
      </c>
      <c r="T252" s="21">
        <v>261.85000000000002</v>
      </c>
      <c r="U252" s="16">
        <v>7.16</v>
      </c>
      <c r="V252" s="21">
        <v>6.89</v>
      </c>
      <c r="W252" s="16">
        <v>7.24</v>
      </c>
      <c r="X252" s="8">
        <v>3.44</v>
      </c>
      <c r="Y252" s="21">
        <v>3.58</v>
      </c>
      <c r="Z252" s="7">
        <v>3.83</v>
      </c>
    </row>
    <row r="253" spans="2:26" x14ac:dyDescent="0.25">
      <c r="B253" s="21" t="s">
        <v>1592</v>
      </c>
      <c r="C253" s="16">
        <v>0.2</v>
      </c>
      <c r="D253" s="21">
        <v>7.3</v>
      </c>
      <c r="E253" s="16">
        <v>3.2</v>
      </c>
      <c r="F253" s="21">
        <v>0.2</v>
      </c>
      <c r="G253" s="16">
        <v>1.2</v>
      </c>
      <c r="H253" s="21">
        <v>0.3</v>
      </c>
      <c r="I253" s="16">
        <v>0.1</v>
      </c>
      <c r="J253" s="21">
        <v>0.3</v>
      </c>
      <c r="K253" s="16">
        <v>0.2</v>
      </c>
      <c r="L253" s="21">
        <v>0.1</v>
      </c>
      <c r="M253" s="16">
        <v>0.4</v>
      </c>
      <c r="N253" s="21">
        <v>0.1</v>
      </c>
      <c r="O253" s="16">
        <v>0.1</v>
      </c>
      <c r="P253" s="21">
        <v>0.7</v>
      </c>
      <c r="Q253" s="16">
        <v>606.46</v>
      </c>
      <c r="R253" s="21">
        <v>392.64</v>
      </c>
      <c r="S253" s="16">
        <v>477.9</v>
      </c>
      <c r="T253" s="21">
        <v>260.77999999999997</v>
      </c>
      <c r="U253" s="16">
        <v>9.16</v>
      </c>
      <c r="V253" s="21">
        <v>8.73</v>
      </c>
      <c r="W253" s="16">
        <v>8.94</v>
      </c>
      <c r="X253" s="8">
        <v>3.32</v>
      </c>
      <c r="Y253" s="21">
        <v>3.26</v>
      </c>
      <c r="Z253" s="7">
        <v>3.55</v>
      </c>
    </row>
    <row r="254" spans="2:26" x14ac:dyDescent="0.25">
      <c r="B254" s="21" t="s">
        <v>115</v>
      </c>
      <c r="C254" s="16">
        <v>0.2</v>
      </c>
      <c r="D254" s="21">
        <v>7.7</v>
      </c>
      <c r="E254" s="16">
        <v>3.2</v>
      </c>
      <c r="F254" s="21">
        <v>0.1</v>
      </c>
      <c r="G254" s="16">
        <v>1.3</v>
      </c>
      <c r="H254" s="21">
        <v>0.3</v>
      </c>
      <c r="I254" s="16">
        <v>0.1</v>
      </c>
      <c r="J254" s="21">
        <v>0.3</v>
      </c>
      <c r="K254" s="16">
        <v>0.1</v>
      </c>
      <c r="L254" s="21">
        <v>0.1</v>
      </c>
      <c r="M254" s="16">
        <v>0.4</v>
      </c>
      <c r="N254" s="21">
        <v>0.1</v>
      </c>
      <c r="O254" s="16">
        <v>0.1</v>
      </c>
      <c r="P254" s="21">
        <v>0.5</v>
      </c>
      <c r="Q254" s="16">
        <v>636.02</v>
      </c>
      <c r="R254" s="21">
        <v>420.78</v>
      </c>
      <c r="S254" s="16">
        <v>498.64</v>
      </c>
      <c r="T254" s="21">
        <v>260.61</v>
      </c>
      <c r="U254" s="16">
        <v>8.61</v>
      </c>
      <c r="V254" s="21">
        <v>8.34</v>
      </c>
      <c r="W254" s="16">
        <v>8.4499999999999993</v>
      </c>
      <c r="X254" s="8">
        <v>3.12</v>
      </c>
      <c r="Y254" s="21">
        <v>3.42</v>
      </c>
      <c r="Z254" s="7">
        <v>3.55</v>
      </c>
    </row>
    <row r="255" spans="2:26" x14ac:dyDescent="0.25">
      <c r="B255" s="21" t="s">
        <v>1593</v>
      </c>
      <c r="C255" s="16">
        <v>0.2</v>
      </c>
      <c r="D255" s="21">
        <v>7.7</v>
      </c>
      <c r="E255" s="16">
        <v>3.6</v>
      </c>
      <c r="F255" s="21">
        <v>0.1</v>
      </c>
      <c r="G255" s="16">
        <v>1.2</v>
      </c>
      <c r="H255" s="21">
        <v>0.3</v>
      </c>
      <c r="I255" s="16">
        <v>0.1</v>
      </c>
      <c r="J255" s="21">
        <v>0.3</v>
      </c>
      <c r="K255" s="16">
        <v>0.1</v>
      </c>
      <c r="L255" s="21">
        <v>0.1</v>
      </c>
      <c r="M255" s="16">
        <v>0.5</v>
      </c>
      <c r="N255" s="21">
        <v>0.1</v>
      </c>
      <c r="O255" s="16">
        <v>0.2</v>
      </c>
      <c r="P255" s="21">
        <v>0.6</v>
      </c>
      <c r="Q255" s="16">
        <v>604.55999999999995</v>
      </c>
      <c r="R255" s="21">
        <v>390.08</v>
      </c>
      <c r="S255" s="16">
        <v>495.98</v>
      </c>
      <c r="T255" s="21">
        <v>260.83</v>
      </c>
      <c r="U255" s="16">
        <v>10.09</v>
      </c>
      <c r="V255" s="21">
        <v>9.66</v>
      </c>
      <c r="W255" s="16">
        <v>10.06</v>
      </c>
      <c r="X255" s="8">
        <v>3.07</v>
      </c>
      <c r="Y255" s="21">
        <v>3.27</v>
      </c>
      <c r="Z255" s="7">
        <v>3.29</v>
      </c>
    </row>
    <row r="256" spans="2:26" x14ac:dyDescent="0.25">
      <c r="B256" s="21" t="s">
        <v>1594</v>
      </c>
      <c r="C256" s="16">
        <v>0.2</v>
      </c>
      <c r="D256" s="21">
        <v>8.1999999999999993</v>
      </c>
      <c r="E256" s="16">
        <v>3.8</v>
      </c>
      <c r="F256" s="21">
        <v>0</v>
      </c>
      <c r="G256" s="16">
        <v>1.3</v>
      </c>
      <c r="H256" s="21">
        <v>0.3</v>
      </c>
      <c r="I256" s="16">
        <v>0.1</v>
      </c>
      <c r="J256" s="21">
        <v>0.3</v>
      </c>
      <c r="K256" s="16">
        <v>0.2</v>
      </c>
      <c r="L256" s="21">
        <v>0.1</v>
      </c>
      <c r="M256" s="16">
        <v>0.5</v>
      </c>
      <c r="N256" s="21">
        <v>0.1</v>
      </c>
      <c r="O256" s="16">
        <v>0.1</v>
      </c>
      <c r="P256" s="21">
        <v>0.4</v>
      </c>
      <c r="Q256" s="16">
        <v>518.98</v>
      </c>
      <c r="R256" s="21">
        <v>312.26</v>
      </c>
      <c r="S256" s="16">
        <v>408.12</v>
      </c>
      <c r="T256" s="21">
        <v>261.23</v>
      </c>
      <c r="U256" s="16">
        <v>11.72</v>
      </c>
      <c r="V256" s="21">
        <v>11.21</v>
      </c>
      <c r="W256" s="16">
        <v>11.56</v>
      </c>
      <c r="X256" s="8">
        <v>3.21</v>
      </c>
      <c r="Y256" s="21">
        <v>3.25</v>
      </c>
      <c r="Z256" s="7">
        <v>3.28</v>
      </c>
    </row>
    <row r="257" spans="2:26" x14ac:dyDescent="0.25">
      <c r="B257" s="21" t="s">
        <v>116</v>
      </c>
      <c r="C257" s="16">
        <v>0.2</v>
      </c>
      <c r="D257" s="21">
        <v>9.6</v>
      </c>
      <c r="E257" s="16">
        <v>4.0999999999999996</v>
      </c>
      <c r="F257" s="21">
        <v>0.1</v>
      </c>
      <c r="G257" s="16">
        <v>1.6</v>
      </c>
      <c r="H257" s="21">
        <v>0.4</v>
      </c>
      <c r="I257" s="16">
        <v>0.1</v>
      </c>
      <c r="J257" s="21">
        <v>0.3</v>
      </c>
      <c r="K257" s="16">
        <v>0.3</v>
      </c>
      <c r="L257" s="21">
        <v>0.1</v>
      </c>
      <c r="M257" s="16">
        <v>0.6</v>
      </c>
      <c r="N257" s="21">
        <v>0.2</v>
      </c>
      <c r="O257" s="16">
        <v>0.1</v>
      </c>
      <c r="P257" s="21">
        <v>0.7</v>
      </c>
      <c r="Q257" s="16">
        <v>498.94</v>
      </c>
      <c r="R257" s="21">
        <v>285.98</v>
      </c>
      <c r="S257" s="16">
        <v>404.56</v>
      </c>
      <c r="T257" s="21">
        <v>260.82</v>
      </c>
      <c r="U257" s="16">
        <v>11.53</v>
      </c>
      <c r="V257" s="21">
        <v>11.18</v>
      </c>
      <c r="W257" s="16">
        <v>11.4</v>
      </c>
      <c r="X257" s="8">
        <v>2.96</v>
      </c>
      <c r="Y257" s="21">
        <v>3.32</v>
      </c>
      <c r="Z257" s="7">
        <v>3.37</v>
      </c>
    </row>
    <row r="258" spans="2:26" x14ac:dyDescent="0.25">
      <c r="B258" s="21" t="s">
        <v>1595</v>
      </c>
      <c r="C258" s="16">
        <v>0.2</v>
      </c>
      <c r="D258" s="21">
        <v>9.6999999999999993</v>
      </c>
      <c r="E258" s="16">
        <v>4.2</v>
      </c>
      <c r="F258" s="21">
        <v>0.1</v>
      </c>
      <c r="G258" s="16">
        <v>1.5</v>
      </c>
      <c r="H258" s="21">
        <v>0.4</v>
      </c>
      <c r="I258" s="16">
        <v>0.1</v>
      </c>
      <c r="J258" s="21">
        <v>0.4</v>
      </c>
      <c r="K258" s="16">
        <v>0.1</v>
      </c>
      <c r="L258" s="21">
        <v>0</v>
      </c>
      <c r="M258" s="16">
        <v>0.7</v>
      </c>
      <c r="N258" s="21">
        <v>0.1</v>
      </c>
      <c r="O258" s="16">
        <v>0.1</v>
      </c>
      <c r="P258" s="21">
        <v>0.3</v>
      </c>
      <c r="Q258" s="16">
        <v>531.88</v>
      </c>
      <c r="R258" s="21">
        <v>337.87</v>
      </c>
      <c r="S258" s="16">
        <v>435.42</v>
      </c>
      <c r="T258" s="21">
        <v>259.64999999999998</v>
      </c>
      <c r="U258" s="16">
        <v>9.73</v>
      </c>
      <c r="V258" s="21">
        <v>9.41</v>
      </c>
      <c r="W258" s="16">
        <v>9.73</v>
      </c>
      <c r="X258" s="8">
        <v>3.18</v>
      </c>
      <c r="Y258" s="21">
        <v>3.06</v>
      </c>
      <c r="Z258" s="7">
        <v>3.36</v>
      </c>
    </row>
    <row r="259" spans="2:26" x14ac:dyDescent="0.25">
      <c r="B259" s="21" t="s">
        <v>1596</v>
      </c>
      <c r="C259" s="16">
        <v>0.3</v>
      </c>
      <c r="D259" s="21">
        <v>9.6999999999999993</v>
      </c>
      <c r="E259" s="16">
        <v>4</v>
      </c>
      <c r="F259" s="21">
        <v>0.2</v>
      </c>
      <c r="G259" s="16">
        <v>1.6</v>
      </c>
      <c r="H259" s="21">
        <v>0.3</v>
      </c>
      <c r="I259" s="16">
        <v>0.2</v>
      </c>
      <c r="J259" s="21">
        <v>0.4</v>
      </c>
      <c r="K259" s="16">
        <v>0.2</v>
      </c>
      <c r="L259" s="21">
        <v>0.2</v>
      </c>
      <c r="M259" s="16">
        <v>0.7</v>
      </c>
      <c r="N259" s="21">
        <v>0.1</v>
      </c>
      <c r="O259" s="16">
        <v>0.2</v>
      </c>
      <c r="P259" s="21">
        <v>0.9</v>
      </c>
      <c r="Q259" s="16">
        <v>631.74</v>
      </c>
      <c r="R259" s="21">
        <v>404.64</v>
      </c>
      <c r="S259" s="16">
        <v>480.62</v>
      </c>
      <c r="T259" s="21">
        <v>258.83</v>
      </c>
      <c r="U259" s="16">
        <v>8.67</v>
      </c>
      <c r="V259" s="21">
        <v>8.56</v>
      </c>
      <c r="W259" s="16">
        <v>8.76</v>
      </c>
      <c r="X259" s="8">
        <v>2.9</v>
      </c>
      <c r="Y259" s="21">
        <v>3.11</v>
      </c>
      <c r="Z259" s="7">
        <v>3.23</v>
      </c>
    </row>
    <row r="260" spans="2:26" x14ac:dyDescent="0.25">
      <c r="B260" s="21" t="s">
        <v>117</v>
      </c>
      <c r="C260" s="16">
        <v>0.3</v>
      </c>
      <c r="D260" s="21">
        <v>9.3000000000000007</v>
      </c>
      <c r="E260" s="16">
        <v>4.2</v>
      </c>
      <c r="F260" s="21">
        <v>0.3</v>
      </c>
      <c r="G260" s="16">
        <v>1.5</v>
      </c>
      <c r="H260" s="21">
        <v>0.3</v>
      </c>
      <c r="I260" s="16">
        <v>0.2</v>
      </c>
      <c r="J260" s="21">
        <v>0.5</v>
      </c>
      <c r="K260" s="16">
        <v>0.3</v>
      </c>
      <c r="L260" s="21">
        <v>0.1</v>
      </c>
      <c r="M260" s="16">
        <v>0.7</v>
      </c>
      <c r="N260" s="21">
        <v>0.1</v>
      </c>
      <c r="O260" s="16">
        <v>0.2</v>
      </c>
      <c r="P260" s="21">
        <v>0.3</v>
      </c>
      <c r="Q260" s="16">
        <v>626.79999999999995</v>
      </c>
      <c r="R260" s="21">
        <v>408.89</v>
      </c>
      <c r="S260" s="16">
        <v>467.82</v>
      </c>
      <c r="T260" s="21">
        <v>259.14999999999998</v>
      </c>
      <c r="U260" s="16">
        <v>8.7899999999999991</v>
      </c>
      <c r="V260" s="21">
        <v>8.6300000000000008</v>
      </c>
      <c r="W260" s="16">
        <v>8.66</v>
      </c>
      <c r="X260" s="8">
        <v>2.97</v>
      </c>
      <c r="Y260" s="21">
        <v>3.05</v>
      </c>
      <c r="Z260" s="7">
        <v>3.19</v>
      </c>
    </row>
    <row r="261" spans="2:26" x14ac:dyDescent="0.25">
      <c r="B261" s="21" t="s">
        <v>1597</v>
      </c>
      <c r="C261" s="16">
        <v>0.4</v>
      </c>
      <c r="D261" s="21">
        <v>4.0999999999999996</v>
      </c>
      <c r="E261" s="16">
        <v>1.5</v>
      </c>
      <c r="F261" s="21">
        <v>0.3</v>
      </c>
      <c r="G261" s="16">
        <v>1.5</v>
      </c>
      <c r="H261" s="21">
        <v>0.6</v>
      </c>
      <c r="I261" s="16">
        <v>0.1</v>
      </c>
      <c r="J261" s="21">
        <v>0.8</v>
      </c>
      <c r="K261" s="16">
        <v>0.3</v>
      </c>
      <c r="L261" s="21">
        <v>0.1</v>
      </c>
      <c r="M261" s="16">
        <v>0.4</v>
      </c>
      <c r="N261" s="21">
        <v>0.2</v>
      </c>
      <c r="O261" s="16">
        <v>0.2</v>
      </c>
      <c r="P261" s="21">
        <v>0.1</v>
      </c>
      <c r="Q261" s="16">
        <v>577.04</v>
      </c>
      <c r="R261" s="21">
        <v>380.88</v>
      </c>
      <c r="S261" s="16">
        <v>452.23</v>
      </c>
      <c r="T261" s="21">
        <v>260.68</v>
      </c>
      <c r="U261" s="16">
        <v>5.16</v>
      </c>
      <c r="V261" s="21">
        <v>4.91</v>
      </c>
      <c r="W261" s="16">
        <v>5.0599999999999996</v>
      </c>
      <c r="X261" s="8">
        <v>3.03</v>
      </c>
      <c r="Y261" s="21">
        <v>3.18</v>
      </c>
      <c r="Z261" s="7">
        <v>3.36</v>
      </c>
    </row>
    <row r="262" spans="2:26" x14ac:dyDescent="0.25">
      <c r="B262" s="21" t="s">
        <v>1598</v>
      </c>
      <c r="C262" s="16">
        <v>0.2</v>
      </c>
      <c r="D262" s="21">
        <v>7.7</v>
      </c>
      <c r="E262" s="16">
        <v>3.4</v>
      </c>
      <c r="F262" s="21">
        <v>0.1</v>
      </c>
      <c r="G262" s="16">
        <v>1.3</v>
      </c>
      <c r="H262" s="21">
        <v>0.2</v>
      </c>
      <c r="I262" s="16">
        <v>0.1</v>
      </c>
      <c r="J262" s="21">
        <v>0.2</v>
      </c>
      <c r="K262" s="16">
        <v>0.1</v>
      </c>
      <c r="L262" s="21">
        <v>0.1</v>
      </c>
      <c r="M262" s="16">
        <v>0.5</v>
      </c>
      <c r="N262" s="21">
        <v>0.1</v>
      </c>
      <c r="O262" s="16">
        <v>0.1</v>
      </c>
      <c r="P262" s="21">
        <v>0.7</v>
      </c>
      <c r="Q262" s="16">
        <v>639.84</v>
      </c>
      <c r="R262" s="21">
        <v>406.5</v>
      </c>
      <c r="S262" s="16">
        <v>485.08</v>
      </c>
      <c r="T262" s="21">
        <v>260.08</v>
      </c>
      <c r="U262" s="16">
        <v>8.7200000000000006</v>
      </c>
      <c r="V262" s="21">
        <v>8.27</v>
      </c>
      <c r="W262" s="16">
        <v>8.48</v>
      </c>
      <c r="X262" s="8">
        <v>3.26</v>
      </c>
      <c r="Y262" s="21">
        <v>3.32</v>
      </c>
      <c r="Z262" s="7">
        <v>3.19</v>
      </c>
    </row>
    <row r="263" spans="2:26" x14ac:dyDescent="0.25">
      <c r="B263" s="21" t="s">
        <v>118</v>
      </c>
      <c r="C263" s="16">
        <v>0.2</v>
      </c>
      <c r="D263" s="21">
        <v>7.6</v>
      </c>
      <c r="E263" s="16">
        <v>3.3</v>
      </c>
      <c r="F263" s="21">
        <v>0.2</v>
      </c>
      <c r="G263" s="16">
        <v>1.2</v>
      </c>
      <c r="H263" s="21">
        <v>0.3</v>
      </c>
      <c r="I263" s="16">
        <v>0.1</v>
      </c>
      <c r="J263" s="21">
        <v>0.3</v>
      </c>
      <c r="K263" s="16">
        <v>0.1</v>
      </c>
      <c r="L263" s="21">
        <v>0.2</v>
      </c>
      <c r="M263" s="16">
        <v>0.5</v>
      </c>
      <c r="N263" s="21">
        <v>0</v>
      </c>
      <c r="O263" s="16">
        <v>0.1</v>
      </c>
      <c r="P263" s="21">
        <v>0.8</v>
      </c>
      <c r="Q263" s="16">
        <v>621.28</v>
      </c>
      <c r="R263" s="21">
        <v>405.05</v>
      </c>
      <c r="S263" s="16">
        <v>486.69</v>
      </c>
      <c r="T263" s="21">
        <v>260.38</v>
      </c>
      <c r="U263" s="16">
        <v>9.31</v>
      </c>
      <c r="V263" s="21">
        <v>8.9600000000000009</v>
      </c>
      <c r="W263" s="16">
        <v>9.23</v>
      </c>
      <c r="X263" s="8">
        <v>3.09</v>
      </c>
      <c r="Y263" s="21">
        <v>3.18</v>
      </c>
      <c r="Z263" s="7">
        <v>3.29</v>
      </c>
    </row>
    <row r="264" spans="2:26" x14ac:dyDescent="0.25">
      <c r="B264" s="21" t="s">
        <v>1599</v>
      </c>
      <c r="C264" s="16">
        <v>0.2</v>
      </c>
      <c r="D264" s="21">
        <v>9.4</v>
      </c>
      <c r="E264" s="16">
        <v>3.3</v>
      </c>
      <c r="F264" s="21">
        <v>0.3</v>
      </c>
      <c r="G264" s="16">
        <v>1.4</v>
      </c>
      <c r="H264" s="21">
        <v>0.4</v>
      </c>
      <c r="I264" s="16">
        <v>0.2</v>
      </c>
      <c r="J264" s="21">
        <v>0.4</v>
      </c>
      <c r="K264" s="16">
        <v>0.2</v>
      </c>
      <c r="L264" s="21">
        <v>0.1</v>
      </c>
      <c r="M264" s="16">
        <v>0.7</v>
      </c>
      <c r="N264" s="21">
        <v>0.1</v>
      </c>
      <c r="O264" s="16">
        <v>0.2</v>
      </c>
      <c r="P264" s="21">
        <v>0.3</v>
      </c>
      <c r="Q264" s="16">
        <v>540.91999999999996</v>
      </c>
      <c r="R264" s="21">
        <v>330.24</v>
      </c>
      <c r="S264" s="16">
        <v>423.45</v>
      </c>
      <c r="T264" s="21">
        <v>261.47000000000003</v>
      </c>
      <c r="U264" s="16">
        <v>10.63</v>
      </c>
      <c r="V264" s="21">
        <v>10.33</v>
      </c>
      <c r="W264" s="16">
        <v>10.51</v>
      </c>
      <c r="X264" s="8">
        <v>3.3</v>
      </c>
      <c r="Y264" s="21">
        <v>3.42</v>
      </c>
      <c r="Z264" s="7">
        <v>3.45</v>
      </c>
    </row>
    <row r="265" spans="2:26" x14ac:dyDescent="0.25">
      <c r="B265" s="21" t="s">
        <v>1600</v>
      </c>
      <c r="C265" s="16">
        <v>0.1</v>
      </c>
      <c r="D265" s="21">
        <v>9.4</v>
      </c>
      <c r="E265" s="16">
        <v>4</v>
      </c>
      <c r="F265" s="21">
        <v>0.2</v>
      </c>
      <c r="G265" s="16">
        <v>1.3</v>
      </c>
      <c r="H265" s="21">
        <v>0.3</v>
      </c>
      <c r="I265" s="16">
        <v>0.1</v>
      </c>
      <c r="J265" s="21">
        <v>0.3</v>
      </c>
      <c r="K265" s="16">
        <v>0.1</v>
      </c>
      <c r="L265" s="21">
        <v>0.1</v>
      </c>
      <c r="M265" s="16">
        <v>0.6</v>
      </c>
      <c r="N265" s="21">
        <v>0.1</v>
      </c>
      <c r="O265" s="16">
        <v>0.1</v>
      </c>
      <c r="P265" s="21">
        <v>0.9</v>
      </c>
      <c r="Q265" s="16">
        <v>541.91999999999996</v>
      </c>
      <c r="R265" s="21">
        <v>330.6</v>
      </c>
      <c r="S265" s="16">
        <v>424.68</v>
      </c>
      <c r="T265" s="21">
        <v>261.74</v>
      </c>
      <c r="U265" s="16">
        <v>10.76</v>
      </c>
      <c r="V265" s="21">
        <v>10.38</v>
      </c>
      <c r="W265" s="16">
        <v>10.71</v>
      </c>
      <c r="X265" s="8">
        <v>3.4</v>
      </c>
      <c r="Y265" s="21">
        <v>3.36</v>
      </c>
      <c r="Z265" s="7">
        <v>3.4</v>
      </c>
    </row>
    <row r="266" spans="2:26" x14ac:dyDescent="0.25">
      <c r="B266" s="21" t="s">
        <v>119</v>
      </c>
      <c r="C266" s="16">
        <v>0.1</v>
      </c>
      <c r="D266" s="21">
        <v>9.1999999999999993</v>
      </c>
      <c r="E266" s="16">
        <v>4.3</v>
      </c>
      <c r="F266" s="21">
        <v>0.1</v>
      </c>
      <c r="G266" s="16">
        <v>1.4</v>
      </c>
      <c r="H266" s="21">
        <v>0.5</v>
      </c>
      <c r="I266" s="16">
        <v>0.1</v>
      </c>
      <c r="J266" s="21">
        <v>0.3</v>
      </c>
      <c r="K266" s="16">
        <v>0.1</v>
      </c>
      <c r="L266" s="21">
        <v>0</v>
      </c>
      <c r="M266" s="16">
        <v>0.6</v>
      </c>
      <c r="N266" s="21">
        <v>0.1</v>
      </c>
      <c r="O266" s="16">
        <v>0.1</v>
      </c>
      <c r="P266" s="21">
        <v>0.9</v>
      </c>
      <c r="Q266" s="16">
        <v>557.36</v>
      </c>
      <c r="R266" s="21">
        <v>341.81</v>
      </c>
      <c r="S266" s="16">
        <v>434.64</v>
      </c>
      <c r="T266" s="21">
        <v>261.79000000000002</v>
      </c>
      <c r="U266" s="16">
        <v>10.23</v>
      </c>
      <c r="V266" s="21">
        <v>10.119999999999999</v>
      </c>
      <c r="W266" s="16">
        <v>10.26</v>
      </c>
      <c r="X266" s="8">
        <v>3.38</v>
      </c>
      <c r="Y266" s="21">
        <v>3.35</v>
      </c>
      <c r="Z266" s="7">
        <v>3.43</v>
      </c>
    </row>
    <row r="267" spans="2:26" x14ac:dyDescent="0.25">
      <c r="B267" s="21" t="s">
        <v>1601</v>
      </c>
      <c r="C267" s="16">
        <v>0.2</v>
      </c>
      <c r="D267" s="21">
        <v>9.3000000000000007</v>
      </c>
      <c r="E267" s="16">
        <v>4</v>
      </c>
      <c r="F267" s="21">
        <v>0.1</v>
      </c>
      <c r="G267" s="16">
        <v>1.4</v>
      </c>
      <c r="H267" s="21">
        <v>0.3</v>
      </c>
      <c r="I267" s="16">
        <v>0</v>
      </c>
      <c r="J267" s="21">
        <v>0.2</v>
      </c>
      <c r="K267" s="16">
        <v>0.1</v>
      </c>
      <c r="L267" s="21">
        <v>0.1</v>
      </c>
      <c r="M267" s="16">
        <v>0.5</v>
      </c>
      <c r="N267" s="21">
        <v>0.1</v>
      </c>
      <c r="O267" s="16">
        <v>0.1</v>
      </c>
      <c r="P267" s="21">
        <v>0.8</v>
      </c>
      <c r="Q267" s="16">
        <v>631.86</v>
      </c>
      <c r="R267" s="21">
        <v>420.08</v>
      </c>
      <c r="S267" s="16">
        <v>496.82</v>
      </c>
      <c r="T267" s="21">
        <v>261.73</v>
      </c>
      <c r="U267" s="16">
        <v>8.4</v>
      </c>
      <c r="V267" s="21">
        <v>7.99</v>
      </c>
      <c r="W267" s="16">
        <v>8.1199999999999992</v>
      </c>
      <c r="X267" s="8">
        <v>3.26</v>
      </c>
      <c r="Y267" s="21">
        <v>3.51</v>
      </c>
      <c r="Z267" s="7">
        <v>3.53</v>
      </c>
    </row>
    <row r="268" spans="2:26" x14ac:dyDescent="0.25">
      <c r="B268" s="21" t="s">
        <v>1602</v>
      </c>
      <c r="C268" s="16">
        <v>0.3</v>
      </c>
      <c r="D268" s="21">
        <v>7.6</v>
      </c>
      <c r="E268" s="16">
        <v>3.5</v>
      </c>
      <c r="F268" s="21">
        <v>0.2</v>
      </c>
      <c r="G268" s="16">
        <v>1.2</v>
      </c>
      <c r="H268" s="21">
        <v>0.3</v>
      </c>
      <c r="I268" s="16">
        <v>0.1</v>
      </c>
      <c r="J268" s="21">
        <v>0.3</v>
      </c>
      <c r="K268" s="16">
        <v>0.1</v>
      </c>
      <c r="L268" s="21">
        <v>0.1</v>
      </c>
      <c r="M268" s="16">
        <v>0.5</v>
      </c>
      <c r="N268" s="21">
        <v>0.1</v>
      </c>
      <c r="O268" s="16">
        <v>0.1</v>
      </c>
      <c r="P268" s="21">
        <v>0.3</v>
      </c>
      <c r="Q268" s="16">
        <v>671.9</v>
      </c>
      <c r="R268" s="21">
        <v>438.01</v>
      </c>
      <c r="S268" s="16">
        <v>513.96</v>
      </c>
      <c r="T268" s="21">
        <v>261.89</v>
      </c>
      <c r="U268" s="16">
        <v>8.84</v>
      </c>
      <c r="V268" s="21">
        <v>8.36</v>
      </c>
      <c r="W268" s="16">
        <v>8.6999999999999993</v>
      </c>
      <c r="X268" s="8">
        <v>3.33</v>
      </c>
      <c r="Y268" s="21">
        <v>3.4</v>
      </c>
      <c r="Z268" s="7">
        <v>3.52</v>
      </c>
    </row>
    <row r="269" spans="2:26" x14ac:dyDescent="0.25">
      <c r="B269" s="21" t="s">
        <v>120</v>
      </c>
      <c r="C269" s="16">
        <v>0.2</v>
      </c>
      <c r="D269" s="21">
        <v>9.1999999999999993</v>
      </c>
      <c r="E269" s="16">
        <v>4</v>
      </c>
      <c r="F269" s="21">
        <v>0.2</v>
      </c>
      <c r="G269" s="16">
        <v>1.4</v>
      </c>
      <c r="H269" s="21">
        <v>0.3</v>
      </c>
      <c r="I269" s="16">
        <v>0.1</v>
      </c>
      <c r="J269" s="21">
        <v>0.3</v>
      </c>
      <c r="K269" s="16">
        <v>0.2</v>
      </c>
      <c r="L269" s="21">
        <v>0.2</v>
      </c>
      <c r="M269" s="16">
        <v>0.6</v>
      </c>
      <c r="N269" s="21">
        <v>0.1</v>
      </c>
      <c r="O269" s="16">
        <v>0.1</v>
      </c>
      <c r="P269" s="21">
        <v>0.3</v>
      </c>
      <c r="Q269" s="16">
        <v>520.54</v>
      </c>
      <c r="R269" s="21">
        <v>308.29000000000002</v>
      </c>
      <c r="S269" s="16">
        <v>411.95</v>
      </c>
      <c r="T269" s="21">
        <v>262.61</v>
      </c>
      <c r="U269" s="16">
        <v>9.6300000000000008</v>
      </c>
      <c r="V269" s="21">
        <v>9.3699999999999992</v>
      </c>
      <c r="W269" s="16">
        <v>9.57</v>
      </c>
      <c r="X269" s="8">
        <v>3.41</v>
      </c>
      <c r="Y269" s="21">
        <v>3.5</v>
      </c>
      <c r="Z269" s="7">
        <v>3.63</v>
      </c>
    </row>
    <row r="270" spans="2:26" x14ac:dyDescent="0.25">
      <c r="B270" s="21" t="s">
        <v>1603</v>
      </c>
      <c r="C270" s="16">
        <v>0.4</v>
      </c>
      <c r="D270" s="21">
        <v>6</v>
      </c>
      <c r="E270" s="16">
        <v>2.7</v>
      </c>
      <c r="F270" s="21">
        <v>0.3</v>
      </c>
      <c r="G270" s="16">
        <v>0.7</v>
      </c>
      <c r="H270" s="21">
        <v>0.1</v>
      </c>
      <c r="I270" s="16">
        <v>0.2</v>
      </c>
      <c r="J270" s="21">
        <v>0.9</v>
      </c>
      <c r="K270" s="16">
        <v>0.2</v>
      </c>
      <c r="L270" s="21">
        <v>0.2</v>
      </c>
      <c r="M270" s="16">
        <v>0.3</v>
      </c>
      <c r="N270" s="21">
        <v>0.2</v>
      </c>
      <c r="O270" s="16">
        <v>0.1</v>
      </c>
      <c r="P270" s="21">
        <v>0.5</v>
      </c>
      <c r="Q270" s="16">
        <v>586.12</v>
      </c>
      <c r="R270" s="21">
        <v>378.22</v>
      </c>
      <c r="S270" s="16">
        <v>459.77</v>
      </c>
      <c r="T270" s="21">
        <v>262.39</v>
      </c>
      <c r="U270" s="16">
        <v>6.96</v>
      </c>
      <c r="V270" s="21">
        <v>6.62</v>
      </c>
      <c r="W270" s="16">
        <v>6.83</v>
      </c>
      <c r="X270" s="8">
        <v>3.44</v>
      </c>
      <c r="Y270" s="21">
        <v>3.64</v>
      </c>
      <c r="Z270" s="7">
        <v>3.78</v>
      </c>
    </row>
    <row r="271" spans="2:26" x14ac:dyDescent="0.25">
      <c r="B271" s="21" t="s">
        <v>1604</v>
      </c>
      <c r="C271" s="16">
        <v>0.2</v>
      </c>
      <c r="D271" s="21">
        <v>7.7</v>
      </c>
      <c r="E271" s="16">
        <v>3.4</v>
      </c>
      <c r="F271" s="21">
        <v>0.1</v>
      </c>
      <c r="G271" s="16">
        <v>1.3</v>
      </c>
      <c r="H271" s="21">
        <v>0.3</v>
      </c>
      <c r="I271" s="16">
        <v>0.1</v>
      </c>
      <c r="J271" s="21">
        <v>0.3</v>
      </c>
      <c r="K271" s="16">
        <v>0.2</v>
      </c>
      <c r="L271" s="21">
        <v>0.1</v>
      </c>
      <c r="M271" s="16">
        <v>0.5</v>
      </c>
      <c r="N271" s="21">
        <v>0.1</v>
      </c>
      <c r="O271" s="16">
        <v>0.1</v>
      </c>
      <c r="P271" s="21">
        <v>0.8</v>
      </c>
      <c r="Q271" s="16">
        <v>534.72</v>
      </c>
      <c r="R271" s="21">
        <v>322.32</v>
      </c>
      <c r="S271" s="16">
        <v>448.59</v>
      </c>
      <c r="T271" s="21">
        <v>262.57</v>
      </c>
      <c r="U271" s="16">
        <v>10.7</v>
      </c>
      <c r="V271" s="21">
        <v>10.41</v>
      </c>
      <c r="W271" s="16">
        <v>10.7</v>
      </c>
      <c r="X271" s="8">
        <v>3.36</v>
      </c>
      <c r="Y271" s="21">
        <v>3.39</v>
      </c>
      <c r="Z271" s="7">
        <v>3.3</v>
      </c>
    </row>
    <row r="272" spans="2:26" x14ac:dyDescent="0.25">
      <c r="B272" s="21" t="s">
        <v>121</v>
      </c>
      <c r="C272" s="16">
        <v>0.3</v>
      </c>
      <c r="D272" s="21">
        <v>8.1999999999999993</v>
      </c>
      <c r="E272" s="16">
        <v>3.6</v>
      </c>
      <c r="F272" s="21">
        <v>0.2</v>
      </c>
      <c r="G272" s="16">
        <v>1.4</v>
      </c>
      <c r="H272" s="21">
        <v>0.3</v>
      </c>
      <c r="I272" s="16">
        <v>0.2</v>
      </c>
      <c r="J272" s="21">
        <v>0.3</v>
      </c>
      <c r="K272" s="16">
        <v>0.1</v>
      </c>
      <c r="L272" s="21">
        <v>0.2</v>
      </c>
      <c r="M272" s="16">
        <v>0.5</v>
      </c>
      <c r="N272" s="21">
        <v>0.1</v>
      </c>
      <c r="O272" s="16">
        <v>0.1</v>
      </c>
      <c r="P272" s="21">
        <v>0.6</v>
      </c>
      <c r="Q272" s="16">
        <v>589.24</v>
      </c>
      <c r="R272" s="21">
        <v>375.09</v>
      </c>
      <c r="S272" s="16">
        <v>462.96</v>
      </c>
      <c r="T272" s="21">
        <v>262.47000000000003</v>
      </c>
      <c r="U272" s="16">
        <v>9.5399999999999991</v>
      </c>
      <c r="V272" s="21">
        <v>9.19</v>
      </c>
      <c r="W272" s="16">
        <v>9.27</v>
      </c>
      <c r="X272" s="8">
        <v>3.34</v>
      </c>
      <c r="Y272" s="21">
        <v>3.36</v>
      </c>
      <c r="Z272" s="7">
        <v>3.52</v>
      </c>
    </row>
    <row r="273" spans="2:26" x14ac:dyDescent="0.25">
      <c r="B273" s="21" t="s">
        <v>1605</v>
      </c>
      <c r="C273" s="16">
        <v>0.2</v>
      </c>
      <c r="D273" s="21">
        <v>9.1999999999999993</v>
      </c>
      <c r="E273" s="16">
        <v>4.2</v>
      </c>
      <c r="F273" s="21">
        <v>0.2</v>
      </c>
      <c r="G273" s="16">
        <v>1.3</v>
      </c>
      <c r="H273" s="21">
        <v>0.4</v>
      </c>
      <c r="I273" s="16">
        <v>0</v>
      </c>
      <c r="J273" s="21">
        <v>0.4</v>
      </c>
      <c r="K273" s="16">
        <v>0.2</v>
      </c>
      <c r="L273" s="21">
        <v>0.1</v>
      </c>
      <c r="M273" s="16">
        <v>0.7</v>
      </c>
      <c r="N273" s="21">
        <v>0.1</v>
      </c>
      <c r="O273" s="16">
        <v>0.1</v>
      </c>
      <c r="P273" s="21">
        <v>0.6</v>
      </c>
      <c r="Q273" s="16">
        <v>548.91999999999996</v>
      </c>
      <c r="R273" s="21">
        <v>338.67</v>
      </c>
      <c r="S273" s="16">
        <v>426.37</v>
      </c>
      <c r="T273" s="21">
        <v>262.61</v>
      </c>
      <c r="U273" s="16">
        <v>10.23</v>
      </c>
      <c r="V273" s="21">
        <v>9.86</v>
      </c>
      <c r="W273" s="16">
        <v>10.27</v>
      </c>
      <c r="X273" s="8">
        <v>3.34</v>
      </c>
      <c r="Y273" s="21">
        <v>3.4</v>
      </c>
      <c r="Z273" s="7">
        <v>3.4</v>
      </c>
    </row>
    <row r="274" spans="2:26" x14ac:dyDescent="0.25">
      <c r="B274" s="21" t="s">
        <v>1606</v>
      </c>
      <c r="C274" s="16">
        <v>0.2</v>
      </c>
      <c r="D274" s="21">
        <v>9.6</v>
      </c>
      <c r="E274" s="16">
        <v>4.4000000000000004</v>
      </c>
      <c r="F274" s="21">
        <v>0.2</v>
      </c>
      <c r="G274" s="16">
        <v>1.6</v>
      </c>
      <c r="H274" s="21">
        <v>0.4</v>
      </c>
      <c r="I274" s="16">
        <v>0.1</v>
      </c>
      <c r="J274" s="21">
        <v>0.3</v>
      </c>
      <c r="K274" s="16">
        <v>0</v>
      </c>
      <c r="L274" s="21">
        <v>0.1</v>
      </c>
      <c r="M274" s="16">
        <v>0.6</v>
      </c>
      <c r="N274" s="21">
        <v>0.1</v>
      </c>
      <c r="O274" s="16">
        <v>0.1</v>
      </c>
      <c r="P274" s="21">
        <v>1</v>
      </c>
      <c r="Q274" s="16">
        <v>534.72</v>
      </c>
      <c r="R274" s="21">
        <v>325.93</v>
      </c>
      <c r="S274" s="16">
        <v>421.09</v>
      </c>
      <c r="T274" s="21">
        <v>262.64999999999998</v>
      </c>
      <c r="U274" s="16">
        <v>10.29</v>
      </c>
      <c r="V274" s="21">
        <v>9.83</v>
      </c>
      <c r="W274" s="16">
        <v>10.130000000000001</v>
      </c>
      <c r="X274" s="8">
        <v>3.23</v>
      </c>
      <c r="Y274" s="21">
        <v>3.29</v>
      </c>
      <c r="Z274" s="7">
        <v>3.3</v>
      </c>
    </row>
    <row r="275" spans="2:26" x14ac:dyDescent="0.25">
      <c r="B275" s="21" t="s">
        <v>122</v>
      </c>
      <c r="C275" s="16">
        <v>0.2</v>
      </c>
      <c r="D275" s="21">
        <v>9.5</v>
      </c>
      <c r="E275" s="16">
        <v>4.3</v>
      </c>
      <c r="F275" s="21">
        <v>0.1</v>
      </c>
      <c r="G275" s="16">
        <v>1.5</v>
      </c>
      <c r="H275" s="21">
        <v>0.3</v>
      </c>
      <c r="I275" s="16">
        <v>0.1</v>
      </c>
      <c r="J275" s="21">
        <v>0.4</v>
      </c>
      <c r="K275" s="16">
        <v>0.2</v>
      </c>
      <c r="L275" s="21">
        <v>0.1</v>
      </c>
      <c r="M275" s="16">
        <v>0.6</v>
      </c>
      <c r="N275" s="21">
        <v>0.2</v>
      </c>
      <c r="O275" s="16">
        <v>0.1</v>
      </c>
      <c r="P275" s="21">
        <v>0.9</v>
      </c>
      <c r="Q275" s="16">
        <v>512.24</v>
      </c>
      <c r="R275" s="21">
        <v>298.54000000000002</v>
      </c>
      <c r="S275" s="16">
        <v>403.15</v>
      </c>
      <c r="T275" s="21">
        <v>262.61</v>
      </c>
      <c r="U275" s="16">
        <v>11.18</v>
      </c>
      <c r="V275" s="21">
        <v>10.76</v>
      </c>
      <c r="W275" s="16">
        <v>11.1</v>
      </c>
      <c r="X275" s="8">
        <v>3.1</v>
      </c>
      <c r="Y275" s="21">
        <v>3.25</v>
      </c>
      <c r="Z275" s="7">
        <v>3.25</v>
      </c>
    </row>
    <row r="276" spans="2:26" x14ac:dyDescent="0.25">
      <c r="B276" s="21" t="s">
        <v>1607</v>
      </c>
      <c r="C276" s="16">
        <v>0.1</v>
      </c>
      <c r="D276" s="21">
        <v>7.8</v>
      </c>
      <c r="E276" s="16">
        <v>3.5</v>
      </c>
      <c r="F276" s="21">
        <v>0.1</v>
      </c>
      <c r="G276" s="16">
        <v>1.4</v>
      </c>
      <c r="H276" s="21">
        <v>0.2</v>
      </c>
      <c r="I276" s="16">
        <v>0</v>
      </c>
      <c r="J276" s="21">
        <v>0.4</v>
      </c>
      <c r="K276" s="16">
        <v>0.2</v>
      </c>
      <c r="L276" s="21">
        <v>0.1</v>
      </c>
      <c r="M276" s="16">
        <v>0.5</v>
      </c>
      <c r="N276" s="21">
        <v>0.1</v>
      </c>
      <c r="O276" s="16">
        <v>0.1</v>
      </c>
      <c r="P276" s="21">
        <v>0.2</v>
      </c>
      <c r="Q276" s="16">
        <v>617.58000000000004</v>
      </c>
      <c r="R276" s="21">
        <v>405.5</v>
      </c>
      <c r="S276" s="16">
        <v>485.21</v>
      </c>
      <c r="T276" s="21">
        <v>261.91000000000003</v>
      </c>
      <c r="U276" s="16">
        <v>8.91</v>
      </c>
      <c r="V276" s="21">
        <v>8.5</v>
      </c>
      <c r="W276" s="16">
        <v>8.7100000000000009</v>
      </c>
      <c r="X276" s="8">
        <v>2.99</v>
      </c>
      <c r="Y276" s="21">
        <v>3.35</v>
      </c>
      <c r="Z276" s="7">
        <v>3.41</v>
      </c>
    </row>
    <row r="277" spans="2:26" x14ac:dyDescent="0.25">
      <c r="B277" s="21" t="s">
        <v>1608</v>
      </c>
      <c r="C277" s="16">
        <v>0.2</v>
      </c>
      <c r="D277" s="21">
        <v>8</v>
      </c>
      <c r="E277" s="16">
        <v>3.6</v>
      </c>
      <c r="F277" s="21">
        <v>0.1</v>
      </c>
      <c r="G277" s="16">
        <v>1.4</v>
      </c>
      <c r="H277" s="21">
        <v>0.2</v>
      </c>
      <c r="I277" s="16">
        <v>0.1</v>
      </c>
      <c r="J277" s="21">
        <v>0.3</v>
      </c>
      <c r="K277" s="16">
        <v>0.2</v>
      </c>
      <c r="L277" s="21">
        <v>0.1</v>
      </c>
      <c r="M277" s="16">
        <v>0.5</v>
      </c>
      <c r="N277" s="21">
        <v>0.1</v>
      </c>
      <c r="O277" s="16">
        <v>0.1</v>
      </c>
      <c r="P277" s="21">
        <v>0.7</v>
      </c>
      <c r="Q277" s="16">
        <v>611.82000000000005</v>
      </c>
      <c r="R277" s="21">
        <v>400.06</v>
      </c>
      <c r="S277" s="16">
        <v>480.94</v>
      </c>
      <c r="T277" s="21">
        <v>262.10000000000002</v>
      </c>
      <c r="U277" s="16">
        <v>9.17</v>
      </c>
      <c r="V277" s="21">
        <v>8.76</v>
      </c>
      <c r="W277" s="16">
        <v>8.84</v>
      </c>
      <c r="X277" s="8">
        <v>3.13</v>
      </c>
      <c r="Y277" s="21">
        <v>3.2</v>
      </c>
      <c r="Z277" s="7">
        <v>3.29</v>
      </c>
    </row>
    <row r="278" spans="2:26" x14ac:dyDescent="0.25">
      <c r="B278" s="21" t="s">
        <v>123</v>
      </c>
      <c r="C278" s="16">
        <v>0.1</v>
      </c>
      <c r="D278" s="21">
        <v>8.1999999999999993</v>
      </c>
      <c r="E278" s="16">
        <v>3.3</v>
      </c>
      <c r="F278" s="21">
        <v>0.1</v>
      </c>
      <c r="G278" s="16">
        <v>1.4</v>
      </c>
      <c r="H278" s="21">
        <v>0.2</v>
      </c>
      <c r="I278" s="16">
        <v>0.1</v>
      </c>
      <c r="J278" s="21">
        <v>0.3</v>
      </c>
      <c r="K278" s="16">
        <v>0.2</v>
      </c>
      <c r="L278" s="21">
        <v>0.1</v>
      </c>
      <c r="M278" s="16">
        <v>0.5</v>
      </c>
      <c r="N278" s="21">
        <v>0.1</v>
      </c>
      <c r="O278" s="16">
        <v>0.1</v>
      </c>
      <c r="P278" s="21">
        <v>0.3</v>
      </c>
      <c r="Q278" s="16">
        <v>623.04</v>
      </c>
      <c r="R278" s="21">
        <v>387.78</v>
      </c>
      <c r="S278" s="16">
        <v>472.87</v>
      </c>
      <c r="T278" s="21">
        <v>262.32</v>
      </c>
      <c r="U278" s="16">
        <v>8.99</v>
      </c>
      <c r="V278" s="21">
        <v>8.75</v>
      </c>
      <c r="W278" s="16">
        <v>9.0500000000000007</v>
      </c>
      <c r="X278" s="8">
        <v>3.22</v>
      </c>
      <c r="Y278" s="21">
        <v>3.3</v>
      </c>
      <c r="Z278" s="7">
        <v>3.29</v>
      </c>
    </row>
    <row r="279" spans="2:26" x14ac:dyDescent="0.25">
      <c r="B279" s="21" t="s">
        <v>1609</v>
      </c>
      <c r="C279" s="16">
        <v>0.2</v>
      </c>
      <c r="D279" s="21">
        <v>8.1</v>
      </c>
      <c r="E279" s="16">
        <v>3.6</v>
      </c>
      <c r="F279" s="21">
        <v>0.1</v>
      </c>
      <c r="G279" s="16">
        <v>1.4</v>
      </c>
      <c r="H279" s="21">
        <v>0.3</v>
      </c>
      <c r="I279" s="16">
        <v>0.1</v>
      </c>
      <c r="J279" s="21">
        <v>0.3</v>
      </c>
      <c r="K279" s="16">
        <v>0.1</v>
      </c>
      <c r="L279" s="21">
        <v>0.1</v>
      </c>
      <c r="M279" s="16">
        <v>0.5</v>
      </c>
      <c r="N279" s="21">
        <v>0.1</v>
      </c>
      <c r="O279" s="16">
        <v>0.1</v>
      </c>
      <c r="P279" s="21">
        <v>0.8</v>
      </c>
      <c r="Q279" s="16">
        <v>523.22</v>
      </c>
      <c r="R279" s="21">
        <v>315.27</v>
      </c>
      <c r="S279" s="16">
        <v>412.93</v>
      </c>
      <c r="T279" s="21">
        <v>262.88</v>
      </c>
      <c r="U279" s="16">
        <v>10.3</v>
      </c>
      <c r="V279" s="21">
        <v>9.9499999999999993</v>
      </c>
      <c r="W279" s="16">
        <v>10.06</v>
      </c>
      <c r="X279" s="8">
        <v>3.25</v>
      </c>
      <c r="Y279" s="21">
        <v>3.25</v>
      </c>
      <c r="Z279" s="7">
        <v>3.44</v>
      </c>
    </row>
    <row r="280" spans="2:26" x14ac:dyDescent="0.25">
      <c r="B280" s="21" t="s">
        <v>1610</v>
      </c>
      <c r="C280" s="16">
        <v>0.1</v>
      </c>
      <c r="D280" s="21">
        <v>9.9</v>
      </c>
      <c r="E280" s="16">
        <v>4.5</v>
      </c>
      <c r="F280" s="21">
        <v>0.2</v>
      </c>
      <c r="G280" s="16">
        <v>1.5</v>
      </c>
      <c r="H280" s="21">
        <v>0.3</v>
      </c>
      <c r="I280" s="16">
        <v>0.1</v>
      </c>
      <c r="J280" s="21">
        <v>0.4</v>
      </c>
      <c r="K280" s="16">
        <v>0.1</v>
      </c>
      <c r="L280" s="21">
        <v>0.1</v>
      </c>
      <c r="M280" s="16">
        <v>0.8</v>
      </c>
      <c r="N280" s="21">
        <v>0.1</v>
      </c>
      <c r="O280" s="16">
        <v>0.2</v>
      </c>
      <c r="P280" s="21">
        <v>0.4</v>
      </c>
      <c r="Q280" s="16">
        <v>543.84</v>
      </c>
      <c r="R280" s="21">
        <v>334.92</v>
      </c>
      <c r="S280" s="16">
        <v>428.31</v>
      </c>
      <c r="T280" s="21">
        <v>262.79000000000002</v>
      </c>
      <c r="U280" s="16">
        <v>10.46</v>
      </c>
      <c r="V280" s="21">
        <v>10.119999999999999</v>
      </c>
      <c r="W280" s="16">
        <v>10.33</v>
      </c>
      <c r="X280" s="8">
        <v>3.25</v>
      </c>
      <c r="Y280" s="21">
        <v>3.36</v>
      </c>
      <c r="Z280" s="7">
        <v>3.29</v>
      </c>
    </row>
    <row r="281" spans="2:26" x14ac:dyDescent="0.25">
      <c r="B281" s="21" t="s">
        <v>124</v>
      </c>
      <c r="C281" s="16">
        <v>0.2</v>
      </c>
      <c r="D281" s="21">
        <v>7.6</v>
      </c>
      <c r="E281" s="16">
        <v>3.4</v>
      </c>
      <c r="F281" s="21">
        <v>0.2</v>
      </c>
      <c r="G281" s="16">
        <v>1.3</v>
      </c>
      <c r="H281" s="21">
        <v>0.2</v>
      </c>
      <c r="I281" s="16">
        <v>0.1</v>
      </c>
      <c r="J281" s="21">
        <v>0.3</v>
      </c>
      <c r="K281" s="16">
        <v>0.1</v>
      </c>
      <c r="L281" s="21">
        <v>0.1</v>
      </c>
      <c r="M281" s="16">
        <v>0.5</v>
      </c>
      <c r="N281" s="21">
        <v>0.1</v>
      </c>
      <c r="O281" s="16">
        <v>0.1</v>
      </c>
      <c r="P281" s="21">
        <v>0.7</v>
      </c>
      <c r="Q281" s="16">
        <v>525.94000000000005</v>
      </c>
      <c r="R281" s="21">
        <v>312.24</v>
      </c>
      <c r="S281" s="16">
        <v>477.01</v>
      </c>
      <c r="T281" s="21">
        <v>262.73</v>
      </c>
      <c r="U281" s="16">
        <v>11.02</v>
      </c>
      <c r="V281" s="21">
        <v>10.66</v>
      </c>
      <c r="W281" s="16">
        <v>10.92</v>
      </c>
      <c r="X281" s="8">
        <v>3.05</v>
      </c>
      <c r="Y281" s="21">
        <v>3.29</v>
      </c>
      <c r="Z281" s="7">
        <v>3.36</v>
      </c>
    </row>
    <row r="282" spans="2:26" x14ac:dyDescent="0.25">
      <c r="B282" s="21" t="s">
        <v>1611</v>
      </c>
      <c r="C282" s="16">
        <v>0.3</v>
      </c>
      <c r="D282" s="21">
        <v>10.3</v>
      </c>
      <c r="E282" s="16">
        <v>4.3</v>
      </c>
      <c r="F282" s="21">
        <v>0.2</v>
      </c>
      <c r="G282" s="16">
        <v>1.7</v>
      </c>
      <c r="H282" s="21">
        <v>0.3</v>
      </c>
      <c r="I282" s="16">
        <v>0.1</v>
      </c>
      <c r="J282" s="21">
        <v>0.2</v>
      </c>
      <c r="K282" s="16">
        <v>0.1</v>
      </c>
      <c r="L282" s="21">
        <v>0.1</v>
      </c>
      <c r="M282" s="16">
        <v>0.5</v>
      </c>
      <c r="N282" s="21">
        <v>0.1</v>
      </c>
      <c r="O282" s="16">
        <v>0.1</v>
      </c>
      <c r="P282" s="21">
        <v>1</v>
      </c>
      <c r="Q282" s="16">
        <v>506.06</v>
      </c>
      <c r="R282" s="21">
        <v>292.95</v>
      </c>
      <c r="S282" s="16">
        <v>398.43</v>
      </c>
      <c r="T282" s="21">
        <v>262.82</v>
      </c>
      <c r="U282" s="16">
        <v>10.4</v>
      </c>
      <c r="V282" s="21">
        <v>10.050000000000001</v>
      </c>
      <c r="W282" s="16">
        <v>10.25</v>
      </c>
      <c r="X282" s="8">
        <v>3.06</v>
      </c>
      <c r="Y282" s="21">
        <v>3.33</v>
      </c>
      <c r="Z282" s="7">
        <v>3.44</v>
      </c>
    </row>
    <row r="283" spans="2:26" x14ac:dyDescent="0.25">
      <c r="B283" s="21" t="s">
        <v>1612</v>
      </c>
      <c r="C283" s="16">
        <v>0.1</v>
      </c>
      <c r="D283" s="21">
        <v>10.1</v>
      </c>
      <c r="E283" s="16">
        <v>4.3</v>
      </c>
      <c r="F283" s="21">
        <v>0.1</v>
      </c>
      <c r="G283" s="16">
        <v>1.7</v>
      </c>
      <c r="H283" s="21">
        <v>0.5</v>
      </c>
      <c r="I283" s="16">
        <v>0</v>
      </c>
      <c r="J283" s="21">
        <v>0.4</v>
      </c>
      <c r="K283" s="16">
        <v>0.2</v>
      </c>
      <c r="L283" s="21">
        <v>0.2</v>
      </c>
      <c r="M283" s="16">
        <v>0.6</v>
      </c>
      <c r="N283" s="21">
        <v>0.1</v>
      </c>
      <c r="O283" s="16">
        <v>0.1</v>
      </c>
      <c r="P283" s="21">
        <v>0.4</v>
      </c>
      <c r="Q283" s="16">
        <v>580.05999999999995</v>
      </c>
      <c r="R283" s="21">
        <v>369.55</v>
      </c>
      <c r="S283" s="16">
        <v>456.32</v>
      </c>
      <c r="T283" s="21">
        <v>262.29000000000002</v>
      </c>
      <c r="U283" s="16">
        <v>9.3699999999999992</v>
      </c>
      <c r="V283" s="21">
        <v>8.93</v>
      </c>
      <c r="W283" s="16">
        <v>9.17</v>
      </c>
      <c r="X283" s="8">
        <v>3.32</v>
      </c>
      <c r="Y283" s="21">
        <v>3.32</v>
      </c>
      <c r="Z283" s="7">
        <v>3.36</v>
      </c>
    </row>
    <row r="284" spans="2:26" x14ac:dyDescent="0.25">
      <c r="B284" s="21" t="s">
        <v>125</v>
      </c>
      <c r="C284" s="16">
        <v>0.1</v>
      </c>
      <c r="D284" s="21">
        <v>10</v>
      </c>
      <c r="E284" s="16">
        <v>4.2</v>
      </c>
      <c r="F284" s="21">
        <v>0.2</v>
      </c>
      <c r="G284" s="16">
        <v>1.5</v>
      </c>
      <c r="H284" s="21">
        <v>0.4</v>
      </c>
      <c r="I284" s="16">
        <v>0.1</v>
      </c>
      <c r="J284" s="21">
        <v>0.4</v>
      </c>
      <c r="K284" s="16">
        <v>0.2</v>
      </c>
      <c r="L284" s="21">
        <v>0.1</v>
      </c>
      <c r="M284" s="16">
        <v>0.7</v>
      </c>
      <c r="N284" s="21">
        <v>0.1</v>
      </c>
      <c r="O284" s="16">
        <v>0.1</v>
      </c>
      <c r="P284" s="21">
        <v>0.7</v>
      </c>
      <c r="Q284" s="16">
        <v>591.24</v>
      </c>
      <c r="R284" s="21">
        <v>379.11</v>
      </c>
      <c r="S284" s="16">
        <v>442.06</v>
      </c>
      <c r="T284" s="21">
        <v>262.44</v>
      </c>
      <c r="U284" s="16">
        <v>9.77</v>
      </c>
      <c r="V284" s="21">
        <v>9.32</v>
      </c>
      <c r="W284" s="16">
        <v>9.6199999999999992</v>
      </c>
      <c r="X284" s="8">
        <v>3.2</v>
      </c>
      <c r="Y284" s="21">
        <v>3.39</v>
      </c>
      <c r="Z284" s="7">
        <v>3.4</v>
      </c>
    </row>
    <row r="285" spans="2:26" x14ac:dyDescent="0.25">
      <c r="B285" s="21" t="s">
        <v>1613</v>
      </c>
      <c r="C285" s="16">
        <v>0.1</v>
      </c>
      <c r="D285" s="21">
        <v>7.7</v>
      </c>
      <c r="E285" s="16">
        <v>3.6</v>
      </c>
      <c r="F285" s="21">
        <v>0.2</v>
      </c>
      <c r="G285" s="16">
        <v>0.9</v>
      </c>
      <c r="H285" s="21">
        <v>0.3</v>
      </c>
      <c r="I285" s="16">
        <v>0.1</v>
      </c>
      <c r="J285" s="21">
        <v>0.6</v>
      </c>
      <c r="K285" s="16">
        <v>0.1</v>
      </c>
      <c r="L285" s="21">
        <v>0.1</v>
      </c>
      <c r="M285" s="16">
        <v>0.7</v>
      </c>
      <c r="N285" s="21">
        <v>0.1</v>
      </c>
      <c r="O285" s="16">
        <v>0.1</v>
      </c>
      <c r="P285" s="21">
        <v>0.7</v>
      </c>
      <c r="Q285" s="16">
        <v>578.48</v>
      </c>
      <c r="R285" s="21">
        <v>369.6</v>
      </c>
      <c r="S285" s="16">
        <v>455.07</v>
      </c>
      <c r="T285" s="21">
        <v>262.13</v>
      </c>
      <c r="U285" s="16">
        <v>8.91</v>
      </c>
      <c r="V285" s="21">
        <v>8.7799999999999994</v>
      </c>
      <c r="W285" s="16">
        <v>8.89</v>
      </c>
      <c r="X285" s="8">
        <v>3.03</v>
      </c>
      <c r="Y285" s="21">
        <v>3.3</v>
      </c>
      <c r="Z285" s="7">
        <v>3.17</v>
      </c>
    </row>
    <row r="286" spans="2:26" x14ac:dyDescent="0.25">
      <c r="B286" s="21" t="s">
        <v>1614</v>
      </c>
      <c r="C286" s="16">
        <v>0.1</v>
      </c>
      <c r="D286" s="21">
        <v>8.1</v>
      </c>
      <c r="E286" s="16">
        <v>3.7</v>
      </c>
      <c r="F286" s="21">
        <v>0.1</v>
      </c>
      <c r="G286" s="16">
        <v>1</v>
      </c>
      <c r="H286" s="21">
        <v>0.3</v>
      </c>
      <c r="I286" s="16">
        <v>0.2</v>
      </c>
      <c r="J286" s="21">
        <v>0.5</v>
      </c>
      <c r="K286" s="16">
        <v>0.1</v>
      </c>
      <c r="L286" s="21">
        <v>0.1</v>
      </c>
      <c r="M286" s="16">
        <v>0.6</v>
      </c>
      <c r="N286" s="21">
        <v>0</v>
      </c>
      <c r="O286" s="16">
        <v>0.1</v>
      </c>
      <c r="P286" s="21">
        <v>0.8</v>
      </c>
      <c r="Q286" s="16">
        <v>567.64</v>
      </c>
      <c r="R286" s="21">
        <v>358.84</v>
      </c>
      <c r="S286" s="16">
        <v>447.45</v>
      </c>
      <c r="T286" s="21">
        <v>262.48</v>
      </c>
      <c r="U286" s="16">
        <v>9.4600000000000009</v>
      </c>
      <c r="V286" s="21">
        <v>9.09</v>
      </c>
      <c r="W286" s="16">
        <v>9.26</v>
      </c>
      <c r="X286" s="8">
        <v>3</v>
      </c>
      <c r="Y286" s="21">
        <v>3.23</v>
      </c>
      <c r="Z286" s="7">
        <v>3.26</v>
      </c>
    </row>
    <row r="287" spans="2:26" x14ac:dyDescent="0.25">
      <c r="B287" s="21" t="s">
        <v>126</v>
      </c>
      <c r="C287" s="16">
        <v>0.4</v>
      </c>
      <c r="D287" s="21">
        <v>7.6</v>
      </c>
      <c r="E287" s="16">
        <v>3.4</v>
      </c>
      <c r="F287" s="21">
        <v>0.2</v>
      </c>
      <c r="G287" s="16">
        <v>1</v>
      </c>
      <c r="H287" s="21">
        <v>0.3</v>
      </c>
      <c r="I287" s="16">
        <v>0.1</v>
      </c>
      <c r="J287" s="21">
        <v>0.5</v>
      </c>
      <c r="K287" s="16">
        <v>0.1</v>
      </c>
      <c r="L287" s="21">
        <v>0.1</v>
      </c>
      <c r="M287" s="16">
        <v>0.6</v>
      </c>
      <c r="N287" s="21">
        <v>0</v>
      </c>
      <c r="O287" s="16">
        <v>0</v>
      </c>
      <c r="P287" s="21">
        <v>0.5</v>
      </c>
      <c r="Q287" s="16">
        <v>585.54</v>
      </c>
      <c r="R287" s="21">
        <v>375.06</v>
      </c>
      <c r="S287" s="16">
        <v>459.84</v>
      </c>
      <c r="T287" s="21">
        <v>262.44</v>
      </c>
      <c r="U287" s="16">
        <v>9.0399999999999991</v>
      </c>
      <c r="V287" s="21">
        <v>8.89</v>
      </c>
      <c r="W287" s="16">
        <v>9</v>
      </c>
      <c r="X287" s="8">
        <v>3.02</v>
      </c>
      <c r="Y287" s="21">
        <v>3.3</v>
      </c>
      <c r="Z287" s="7">
        <v>3.14</v>
      </c>
    </row>
    <row r="288" spans="2:26" x14ac:dyDescent="0.25">
      <c r="B288" s="21" t="s">
        <v>1615</v>
      </c>
      <c r="C288" s="16">
        <v>0.5</v>
      </c>
      <c r="D288" s="21">
        <v>9.5</v>
      </c>
      <c r="E288" s="16">
        <v>3.2</v>
      </c>
      <c r="F288" s="21">
        <v>0.1</v>
      </c>
      <c r="G288" s="16">
        <v>1.1000000000000001</v>
      </c>
      <c r="H288" s="21">
        <v>0.3</v>
      </c>
      <c r="I288" s="16">
        <v>0.1</v>
      </c>
      <c r="J288" s="21">
        <v>0.4</v>
      </c>
      <c r="K288" s="16">
        <v>0</v>
      </c>
      <c r="L288" s="21">
        <v>0.2</v>
      </c>
      <c r="M288" s="16">
        <v>0.6</v>
      </c>
      <c r="N288" s="21">
        <v>0.1</v>
      </c>
      <c r="O288" s="16">
        <v>0.2</v>
      </c>
      <c r="P288" s="21">
        <v>0.7</v>
      </c>
      <c r="Q288" s="16">
        <v>513.91999999999996</v>
      </c>
      <c r="R288" s="21">
        <v>303.94</v>
      </c>
      <c r="S288" s="16">
        <v>403.42</v>
      </c>
      <c r="T288" s="21">
        <v>262.98</v>
      </c>
      <c r="U288" s="16">
        <v>11.02</v>
      </c>
      <c r="V288" s="21">
        <v>10.54</v>
      </c>
      <c r="W288" s="16">
        <v>10.96</v>
      </c>
      <c r="X288" s="8">
        <v>3.01</v>
      </c>
      <c r="Y288" s="21">
        <v>3.08</v>
      </c>
      <c r="Z288" s="7">
        <v>3.15</v>
      </c>
    </row>
    <row r="289" spans="2:26" x14ac:dyDescent="0.25">
      <c r="B289" s="21" t="s">
        <v>1616</v>
      </c>
      <c r="C289" s="16">
        <v>0.3</v>
      </c>
      <c r="D289" s="21">
        <v>9.6</v>
      </c>
      <c r="E289" s="16">
        <v>4.0999999999999996</v>
      </c>
      <c r="F289" s="21">
        <v>0.2</v>
      </c>
      <c r="G289" s="16">
        <v>1.2</v>
      </c>
      <c r="H289" s="21">
        <v>0.5</v>
      </c>
      <c r="I289" s="16">
        <v>0.2</v>
      </c>
      <c r="J289" s="21">
        <v>0.7</v>
      </c>
      <c r="K289" s="16">
        <v>0.2</v>
      </c>
      <c r="L289" s="21">
        <v>0.1</v>
      </c>
      <c r="M289" s="16">
        <v>0.9</v>
      </c>
      <c r="N289" s="21">
        <v>0.1</v>
      </c>
      <c r="O289" s="16">
        <v>0.1</v>
      </c>
      <c r="P289" s="21">
        <v>0.3</v>
      </c>
      <c r="Q289" s="16">
        <v>525.22</v>
      </c>
      <c r="R289" s="21">
        <v>315.33999999999997</v>
      </c>
      <c r="S289" s="16">
        <v>408.16</v>
      </c>
      <c r="T289" s="21">
        <v>263.01</v>
      </c>
      <c r="U289" s="16">
        <v>10.93</v>
      </c>
      <c r="V289" s="21">
        <v>10.59</v>
      </c>
      <c r="W289" s="16">
        <v>10.77</v>
      </c>
      <c r="X289" s="8">
        <v>3.01</v>
      </c>
      <c r="Y289" s="21">
        <v>3.27</v>
      </c>
      <c r="Z289" s="7">
        <v>3.32</v>
      </c>
    </row>
    <row r="290" spans="2:26" x14ac:dyDescent="0.25">
      <c r="B290" s="21" t="s">
        <v>127</v>
      </c>
      <c r="C290" s="16">
        <v>0.2</v>
      </c>
      <c r="D290" s="21">
        <v>9.3000000000000007</v>
      </c>
      <c r="E290" s="16">
        <v>4.2</v>
      </c>
      <c r="F290" s="21">
        <v>0.2</v>
      </c>
      <c r="G290" s="16">
        <v>1.1000000000000001</v>
      </c>
      <c r="H290" s="21">
        <v>0.4</v>
      </c>
      <c r="I290" s="16">
        <v>0.1</v>
      </c>
      <c r="J290" s="21">
        <v>0.7</v>
      </c>
      <c r="K290" s="16">
        <v>0.1</v>
      </c>
      <c r="L290" s="21">
        <v>0.1</v>
      </c>
      <c r="M290" s="16">
        <v>0.9</v>
      </c>
      <c r="N290" s="21">
        <v>0.1</v>
      </c>
      <c r="O290" s="16">
        <v>0.1</v>
      </c>
      <c r="P290" s="21">
        <v>0.7</v>
      </c>
      <c r="Q290" s="16">
        <v>529.28</v>
      </c>
      <c r="R290" s="21">
        <v>316.61</v>
      </c>
      <c r="S290" s="16">
        <v>416.34</v>
      </c>
      <c r="T290" s="21">
        <v>262.95</v>
      </c>
      <c r="U290" s="16">
        <v>10.76</v>
      </c>
      <c r="V290" s="21">
        <v>10.43</v>
      </c>
      <c r="W290" s="16">
        <v>10.73</v>
      </c>
      <c r="X290" s="8">
        <v>3</v>
      </c>
      <c r="Y290" s="21">
        <v>3.32</v>
      </c>
      <c r="Z290" s="7">
        <v>3.12</v>
      </c>
    </row>
    <row r="291" spans="2:26" x14ac:dyDescent="0.25">
      <c r="B291" s="21" t="s">
        <v>1617</v>
      </c>
      <c r="C291" s="16">
        <v>0.2</v>
      </c>
      <c r="D291" s="21">
        <v>7.9</v>
      </c>
      <c r="E291" s="16">
        <v>4.0999999999999996</v>
      </c>
      <c r="F291" s="21">
        <v>0.2</v>
      </c>
      <c r="G291" s="16">
        <v>1.1000000000000001</v>
      </c>
      <c r="H291" s="21">
        <v>0.3</v>
      </c>
      <c r="I291" s="16">
        <v>0.1</v>
      </c>
      <c r="J291" s="21">
        <v>0.7</v>
      </c>
      <c r="K291" s="16">
        <v>0</v>
      </c>
      <c r="L291" s="21">
        <v>0.1</v>
      </c>
      <c r="M291" s="16">
        <v>0.8</v>
      </c>
      <c r="N291" s="21">
        <v>0.2</v>
      </c>
      <c r="O291" s="16">
        <v>0.1</v>
      </c>
      <c r="P291" s="21">
        <v>1</v>
      </c>
      <c r="Q291" s="16">
        <v>597.98</v>
      </c>
      <c r="R291" s="21">
        <v>387.1</v>
      </c>
      <c r="S291" s="16">
        <v>470.85</v>
      </c>
      <c r="T291" s="21">
        <v>262.54000000000002</v>
      </c>
      <c r="U291" s="16">
        <v>9.1300000000000008</v>
      </c>
      <c r="V291" s="21">
        <v>8.8000000000000007</v>
      </c>
      <c r="W291" s="16">
        <v>9.0500000000000007</v>
      </c>
      <c r="X291" s="8">
        <v>3.14</v>
      </c>
      <c r="Y291" s="21">
        <v>3.03</v>
      </c>
      <c r="Z291" s="7">
        <v>3.26</v>
      </c>
    </row>
    <row r="292" spans="2:26" x14ac:dyDescent="0.25">
      <c r="B292" s="21" t="s">
        <v>1618</v>
      </c>
      <c r="C292" s="16">
        <v>0.1</v>
      </c>
      <c r="D292" s="21">
        <v>7.6</v>
      </c>
      <c r="E292" s="16">
        <v>3.5</v>
      </c>
      <c r="F292" s="21">
        <v>0</v>
      </c>
      <c r="G292" s="16">
        <v>1</v>
      </c>
      <c r="H292" s="21">
        <v>0.3</v>
      </c>
      <c r="I292" s="16">
        <v>0.1</v>
      </c>
      <c r="J292" s="21">
        <v>0.5</v>
      </c>
      <c r="K292" s="16">
        <v>0.1</v>
      </c>
      <c r="L292" s="21">
        <v>0.1</v>
      </c>
      <c r="M292" s="16">
        <v>0.6</v>
      </c>
      <c r="N292" s="21">
        <v>0</v>
      </c>
      <c r="O292" s="16">
        <v>0.1</v>
      </c>
      <c r="P292" s="21">
        <v>0.6</v>
      </c>
      <c r="Q292" s="16">
        <v>597.91999999999996</v>
      </c>
      <c r="R292" s="21">
        <v>385.9</v>
      </c>
      <c r="S292" s="16">
        <v>470.48</v>
      </c>
      <c r="T292" s="21">
        <v>262.60000000000002</v>
      </c>
      <c r="U292" s="16">
        <v>8.81</v>
      </c>
      <c r="V292" s="21">
        <v>8.6199999999999992</v>
      </c>
      <c r="W292" s="16">
        <v>8.6300000000000008</v>
      </c>
      <c r="X292" s="8">
        <v>3.11</v>
      </c>
      <c r="Y292" s="21">
        <v>3.03</v>
      </c>
      <c r="Z292" s="7">
        <v>3.1</v>
      </c>
    </row>
    <row r="293" spans="2:26" x14ac:dyDescent="0.25">
      <c r="B293" s="21" t="s">
        <v>128</v>
      </c>
      <c r="C293" s="16">
        <v>0.2</v>
      </c>
      <c r="D293" s="21">
        <v>7.2</v>
      </c>
      <c r="E293" s="16">
        <v>3.3</v>
      </c>
      <c r="F293" s="21">
        <v>0.1</v>
      </c>
      <c r="G293" s="16">
        <v>1</v>
      </c>
      <c r="H293" s="21">
        <v>0.3</v>
      </c>
      <c r="I293" s="16">
        <v>0.1</v>
      </c>
      <c r="J293" s="21">
        <v>0.5</v>
      </c>
      <c r="K293" s="16">
        <v>0</v>
      </c>
      <c r="L293" s="21">
        <v>0.1</v>
      </c>
      <c r="M293" s="16">
        <v>0.6</v>
      </c>
      <c r="N293" s="21">
        <v>0</v>
      </c>
      <c r="O293" s="16">
        <v>0.2</v>
      </c>
      <c r="P293" s="21">
        <v>0.7</v>
      </c>
      <c r="Q293" s="16">
        <v>609.79999999999995</v>
      </c>
      <c r="R293" s="21">
        <v>399.19</v>
      </c>
      <c r="S293" s="16">
        <v>483.56</v>
      </c>
      <c r="T293" s="21">
        <v>262.44</v>
      </c>
      <c r="U293" s="16">
        <v>8.6</v>
      </c>
      <c r="V293" s="21">
        <v>8.15</v>
      </c>
      <c r="W293" s="16">
        <v>8.35</v>
      </c>
      <c r="X293" s="8">
        <v>2.94</v>
      </c>
      <c r="Y293" s="21">
        <v>3.1</v>
      </c>
      <c r="Z293" s="7">
        <v>3.26</v>
      </c>
    </row>
    <row r="294" spans="2:26" x14ac:dyDescent="0.25">
      <c r="B294" s="21" t="s">
        <v>1619</v>
      </c>
      <c r="C294" s="16">
        <v>0.2</v>
      </c>
      <c r="D294" s="21">
        <v>7.7</v>
      </c>
      <c r="E294" s="16">
        <v>3.3</v>
      </c>
      <c r="F294" s="21">
        <v>0.2</v>
      </c>
      <c r="G294" s="16">
        <v>1</v>
      </c>
      <c r="H294" s="21">
        <v>0.2</v>
      </c>
      <c r="I294" s="16">
        <v>0.1</v>
      </c>
      <c r="J294" s="21">
        <v>0.5</v>
      </c>
      <c r="K294" s="16">
        <v>0.1</v>
      </c>
      <c r="L294" s="21">
        <v>0.1</v>
      </c>
      <c r="M294" s="16">
        <v>0.7</v>
      </c>
      <c r="N294" s="21">
        <v>0</v>
      </c>
      <c r="O294" s="16">
        <v>0.1</v>
      </c>
      <c r="P294" s="21">
        <v>0.8</v>
      </c>
      <c r="Q294" s="16">
        <v>608.38</v>
      </c>
      <c r="R294" s="21">
        <v>400.08</v>
      </c>
      <c r="S294" s="16">
        <v>483.1</v>
      </c>
      <c r="T294" s="21">
        <v>262.83</v>
      </c>
      <c r="U294" s="16">
        <v>8.7899999999999991</v>
      </c>
      <c r="V294" s="21">
        <v>8.5299999999999994</v>
      </c>
      <c r="W294" s="16">
        <v>8.6300000000000008</v>
      </c>
      <c r="X294" s="8">
        <v>3.13</v>
      </c>
      <c r="Y294" s="21">
        <v>3.19</v>
      </c>
      <c r="Z294" s="7">
        <v>3.4</v>
      </c>
    </row>
    <row r="295" spans="2:26" x14ac:dyDescent="0.25">
      <c r="B295" s="21" t="s">
        <v>1620</v>
      </c>
      <c r="C295" s="16">
        <v>0.2</v>
      </c>
      <c r="D295" s="21">
        <v>7.6</v>
      </c>
      <c r="E295" s="16">
        <v>3.3</v>
      </c>
      <c r="F295" s="21">
        <v>0.1</v>
      </c>
      <c r="G295" s="16">
        <v>1</v>
      </c>
      <c r="H295" s="21">
        <v>0.3</v>
      </c>
      <c r="I295" s="16">
        <v>0.1</v>
      </c>
      <c r="J295" s="21">
        <v>0.6</v>
      </c>
      <c r="K295" s="16">
        <v>0.1</v>
      </c>
      <c r="L295" s="21">
        <v>0.2</v>
      </c>
      <c r="M295" s="16">
        <v>0.6</v>
      </c>
      <c r="N295" s="21">
        <v>0</v>
      </c>
      <c r="O295" s="16">
        <v>0.2</v>
      </c>
      <c r="P295" s="21">
        <v>0.3</v>
      </c>
      <c r="Q295" s="16">
        <v>609.86</v>
      </c>
      <c r="R295" s="21">
        <v>399.04</v>
      </c>
      <c r="S295" s="16">
        <v>481.23</v>
      </c>
      <c r="T295" s="21">
        <v>262.63</v>
      </c>
      <c r="U295" s="16">
        <v>10</v>
      </c>
      <c r="V295" s="21">
        <v>9.6999999999999993</v>
      </c>
      <c r="W295" s="16">
        <v>9.9499999999999993</v>
      </c>
      <c r="X295" s="8">
        <v>3.13</v>
      </c>
      <c r="Y295" s="21">
        <v>3.33</v>
      </c>
      <c r="Z295" s="7">
        <v>3.18</v>
      </c>
    </row>
    <row r="296" spans="2:26" x14ac:dyDescent="0.25">
      <c r="B296" s="21" t="s">
        <v>129</v>
      </c>
      <c r="C296" s="16">
        <v>0.3</v>
      </c>
      <c r="D296" s="21">
        <v>7.2</v>
      </c>
      <c r="E296" s="16">
        <v>3.4</v>
      </c>
      <c r="F296" s="21">
        <v>0.1</v>
      </c>
      <c r="G296" s="16">
        <v>1</v>
      </c>
      <c r="H296" s="21">
        <v>0.2</v>
      </c>
      <c r="I296" s="16">
        <v>0.1</v>
      </c>
      <c r="J296" s="21">
        <v>0.6</v>
      </c>
      <c r="K296" s="16">
        <v>0.1</v>
      </c>
      <c r="L296" s="21">
        <v>0.1</v>
      </c>
      <c r="M296" s="16">
        <v>0.6</v>
      </c>
      <c r="N296" s="21">
        <v>0</v>
      </c>
      <c r="O296" s="16">
        <v>0.1</v>
      </c>
      <c r="P296" s="21">
        <v>0.8</v>
      </c>
      <c r="Q296" s="16">
        <v>614.41999999999996</v>
      </c>
      <c r="R296" s="21">
        <v>400.06</v>
      </c>
      <c r="S296" s="16">
        <v>485.76</v>
      </c>
      <c r="T296" s="21">
        <v>262.77999999999997</v>
      </c>
      <c r="U296" s="16">
        <v>9.11</v>
      </c>
      <c r="V296" s="21">
        <v>8.84</v>
      </c>
      <c r="W296" s="16">
        <v>9.0500000000000007</v>
      </c>
      <c r="X296" s="8">
        <v>3.33</v>
      </c>
      <c r="Y296" s="21">
        <v>3.24</v>
      </c>
      <c r="Z296" s="7">
        <v>3.36</v>
      </c>
    </row>
    <row r="297" spans="2:26" x14ac:dyDescent="0.25">
      <c r="B297" s="21" t="s">
        <v>1621</v>
      </c>
      <c r="C297" s="16">
        <v>0.1</v>
      </c>
      <c r="D297" s="21">
        <v>8.1999999999999993</v>
      </c>
      <c r="E297" s="16">
        <v>3.3</v>
      </c>
      <c r="F297" s="21">
        <v>0.1</v>
      </c>
      <c r="G297" s="16">
        <v>0.9</v>
      </c>
      <c r="H297" s="21">
        <v>0.3</v>
      </c>
      <c r="I297" s="16">
        <v>0.1</v>
      </c>
      <c r="J297" s="21">
        <v>0.5</v>
      </c>
      <c r="K297" s="16">
        <v>0.2</v>
      </c>
      <c r="L297" s="21">
        <v>0.1</v>
      </c>
      <c r="M297" s="16">
        <v>0.5</v>
      </c>
      <c r="N297" s="21">
        <v>0</v>
      </c>
      <c r="O297" s="16">
        <v>0.2</v>
      </c>
      <c r="P297" s="21">
        <v>0.4</v>
      </c>
      <c r="Q297" s="16">
        <v>530.52</v>
      </c>
      <c r="R297" s="21">
        <v>319.48</v>
      </c>
      <c r="S297" s="16">
        <v>426.26</v>
      </c>
      <c r="T297" s="21">
        <v>263.85000000000002</v>
      </c>
      <c r="U297" s="16">
        <v>10.5</v>
      </c>
      <c r="V297" s="21">
        <v>10.28</v>
      </c>
      <c r="W297" s="16">
        <v>10.49</v>
      </c>
      <c r="X297" s="8">
        <v>3.25</v>
      </c>
      <c r="Y297" s="21">
        <v>3.32</v>
      </c>
      <c r="Z297" s="7">
        <v>3.35</v>
      </c>
    </row>
    <row r="298" spans="2:26" x14ac:dyDescent="0.25">
      <c r="B298" s="21" t="s">
        <v>1622</v>
      </c>
      <c r="C298" s="16">
        <v>0.4</v>
      </c>
      <c r="D298" s="21">
        <v>6.8</v>
      </c>
      <c r="E298" s="16">
        <v>3.1</v>
      </c>
      <c r="F298" s="21">
        <v>0.3</v>
      </c>
      <c r="G298" s="16">
        <v>0.8</v>
      </c>
      <c r="H298" s="21">
        <v>0.2</v>
      </c>
      <c r="I298" s="16">
        <v>0.1</v>
      </c>
      <c r="J298" s="21">
        <v>1.1000000000000001</v>
      </c>
      <c r="K298" s="16">
        <v>0.3</v>
      </c>
      <c r="L298" s="21">
        <v>0.1</v>
      </c>
      <c r="M298" s="16">
        <v>0.4</v>
      </c>
      <c r="N298" s="21">
        <v>0.1</v>
      </c>
      <c r="O298" s="16">
        <v>0.1</v>
      </c>
      <c r="P298" s="21">
        <v>0.1</v>
      </c>
      <c r="Q298" s="16">
        <v>505.54</v>
      </c>
      <c r="R298" s="21">
        <v>305.45999999999998</v>
      </c>
      <c r="S298" s="16">
        <v>402.72</v>
      </c>
      <c r="T298" s="21">
        <v>264.19</v>
      </c>
      <c r="U298" s="16">
        <v>7.28</v>
      </c>
      <c r="V298" s="21">
        <v>7.03</v>
      </c>
      <c r="W298" s="16">
        <v>7.13</v>
      </c>
      <c r="X298" s="8">
        <v>3.5</v>
      </c>
      <c r="Y298" s="21">
        <v>3.39</v>
      </c>
      <c r="Z298" s="7">
        <v>3.61</v>
      </c>
    </row>
    <row r="299" spans="2:26" x14ac:dyDescent="0.25">
      <c r="B299" s="21" t="s">
        <v>130</v>
      </c>
      <c r="C299" s="16">
        <v>0.2</v>
      </c>
      <c r="D299" s="21">
        <v>8.5</v>
      </c>
      <c r="E299" s="16">
        <v>3.6</v>
      </c>
      <c r="F299" s="21">
        <v>0.1</v>
      </c>
      <c r="G299" s="16">
        <v>1</v>
      </c>
      <c r="H299" s="21">
        <v>0.3</v>
      </c>
      <c r="I299" s="16">
        <v>0.1</v>
      </c>
      <c r="J299" s="21">
        <v>0.5</v>
      </c>
      <c r="K299" s="16">
        <v>0.1</v>
      </c>
      <c r="L299" s="21">
        <v>0.2</v>
      </c>
      <c r="M299" s="16">
        <v>0.6</v>
      </c>
      <c r="N299" s="21">
        <v>0.1</v>
      </c>
      <c r="O299" s="16">
        <v>0.2</v>
      </c>
      <c r="P299" s="21">
        <v>0.8</v>
      </c>
      <c r="Q299" s="16">
        <v>560.08000000000004</v>
      </c>
      <c r="R299" s="21">
        <v>348.48</v>
      </c>
      <c r="S299" s="16">
        <v>436.13</v>
      </c>
      <c r="T299" s="21">
        <v>263.37</v>
      </c>
      <c r="U299" s="16">
        <v>9.81</v>
      </c>
      <c r="V299" s="21">
        <v>9.74</v>
      </c>
      <c r="W299" s="16">
        <v>9.8800000000000008</v>
      </c>
      <c r="X299" s="8">
        <v>3.2</v>
      </c>
      <c r="Y299" s="21">
        <v>3.5</v>
      </c>
      <c r="Z299" s="7">
        <v>3.26</v>
      </c>
    </row>
    <row r="300" spans="2:26" x14ac:dyDescent="0.25">
      <c r="B300" s="21" t="s">
        <v>1623</v>
      </c>
      <c r="C300" s="16">
        <v>0</v>
      </c>
      <c r="D300" s="21">
        <v>7.7</v>
      </c>
      <c r="E300" s="16">
        <v>3.3</v>
      </c>
      <c r="F300" s="21">
        <v>0.1</v>
      </c>
      <c r="G300" s="16">
        <v>0.9</v>
      </c>
      <c r="H300" s="21">
        <v>0.3</v>
      </c>
      <c r="I300" s="16">
        <v>0.1</v>
      </c>
      <c r="J300" s="21">
        <v>0.4</v>
      </c>
      <c r="K300" s="16">
        <v>0.1</v>
      </c>
      <c r="L300" s="21">
        <v>0.1</v>
      </c>
      <c r="M300" s="16">
        <v>0.7</v>
      </c>
      <c r="N300" s="21">
        <v>0.1</v>
      </c>
      <c r="O300" s="16">
        <v>0.1</v>
      </c>
      <c r="P300" s="21">
        <v>0.8</v>
      </c>
      <c r="Q300" s="16">
        <v>604.66</v>
      </c>
      <c r="R300" s="21">
        <v>391.11</v>
      </c>
      <c r="S300" s="16">
        <v>476.29</v>
      </c>
      <c r="T300" s="21">
        <v>263.08</v>
      </c>
      <c r="U300" s="16">
        <v>8.7799999999999994</v>
      </c>
      <c r="V300" s="21">
        <v>8.3699999999999992</v>
      </c>
      <c r="W300" s="16">
        <v>8.56</v>
      </c>
      <c r="X300" s="8">
        <v>3.19</v>
      </c>
      <c r="Y300" s="21">
        <v>3.22</v>
      </c>
      <c r="Z300" s="7">
        <v>3.3</v>
      </c>
    </row>
    <row r="301" spans="2:26" x14ac:dyDescent="0.25">
      <c r="B301" s="21" t="s">
        <v>1624</v>
      </c>
      <c r="C301" s="16">
        <v>0.2</v>
      </c>
      <c r="D301" s="21">
        <v>7.7</v>
      </c>
      <c r="E301" s="16">
        <v>3.2</v>
      </c>
      <c r="F301" s="21">
        <v>0.2</v>
      </c>
      <c r="G301" s="16">
        <v>0.9</v>
      </c>
      <c r="H301" s="21">
        <v>0.2</v>
      </c>
      <c r="I301" s="16">
        <v>0.1</v>
      </c>
      <c r="J301" s="21">
        <v>0.6</v>
      </c>
      <c r="K301" s="16">
        <v>0.1</v>
      </c>
      <c r="L301" s="21">
        <v>0.1</v>
      </c>
      <c r="M301" s="16">
        <v>0.7</v>
      </c>
      <c r="N301" s="21">
        <v>0.1</v>
      </c>
      <c r="O301" s="16">
        <v>0</v>
      </c>
      <c r="P301" s="21">
        <v>0.8</v>
      </c>
      <c r="Q301" s="16">
        <v>603.70000000000005</v>
      </c>
      <c r="R301" s="21">
        <v>391.65</v>
      </c>
      <c r="S301" s="16">
        <v>476.02</v>
      </c>
      <c r="T301" s="21">
        <v>263.38</v>
      </c>
      <c r="U301" s="16">
        <v>8.7100000000000009</v>
      </c>
      <c r="V301" s="21">
        <v>8.36</v>
      </c>
      <c r="W301" s="16">
        <v>8.5299999999999994</v>
      </c>
      <c r="X301" s="8">
        <v>3.23</v>
      </c>
      <c r="Y301" s="21">
        <v>3.33</v>
      </c>
      <c r="Z301" s="7">
        <v>3.47</v>
      </c>
    </row>
    <row r="302" spans="2:26" x14ac:dyDescent="0.25">
      <c r="B302" s="21" t="s">
        <v>131</v>
      </c>
      <c r="C302" s="16">
        <v>0.2</v>
      </c>
      <c r="D302" s="21">
        <v>7.6</v>
      </c>
      <c r="E302" s="16">
        <v>3.2</v>
      </c>
      <c r="F302" s="21">
        <v>0.1</v>
      </c>
      <c r="G302" s="16">
        <v>1</v>
      </c>
      <c r="H302" s="21">
        <v>0.3</v>
      </c>
      <c r="I302" s="16">
        <v>0.1</v>
      </c>
      <c r="J302" s="21">
        <v>0.5</v>
      </c>
      <c r="K302" s="16">
        <v>0.1</v>
      </c>
      <c r="L302" s="21">
        <v>0.1</v>
      </c>
      <c r="M302" s="16">
        <v>0.7</v>
      </c>
      <c r="N302" s="21">
        <v>0.1</v>
      </c>
      <c r="O302" s="16">
        <v>0.2</v>
      </c>
      <c r="P302" s="21">
        <v>0.7</v>
      </c>
      <c r="Q302" s="16">
        <v>629.84</v>
      </c>
      <c r="R302" s="21">
        <v>405.35</v>
      </c>
      <c r="S302" s="16">
        <v>487.74</v>
      </c>
      <c r="T302" s="21">
        <v>263.24</v>
      </c>
      <c r="U302" s="16">
        <v>8.35</v>
      </c>
      <c r="V302" s="21">
        <v>8.08</v>
      </c>
      <c r="W302" s="16">
        <v>8.36</v>
      </c>
      <c r="X302" s="8">
        <v>3.12</v>
      </c>
      <c r="Y302" s="21">
        <v>3.33</v>
      </c>
      <c r="Z302" s="7">
        <v>3.39</v>
      </c>
    </row>
    <row r="303" spans="2:26" x14ac:dyDescent="0.25">
      <c r="B303" s="21" t="s">
        <v>1625</v>
      </c>
      <c r="C303" s="16">
        <v>0.3</v>
      </c>
      <c r="D303" s="21">
        <v>5.7</v>
      </c>
      <c r="E303" s="16">
        <v>2.9</v>
      </c>
      <c r="F303" s="21">
        <v>0.2</v>
      </c>
      <c r="G303" s="16">
        <v>0.9</v>
      </c>
      <c r="H303" s="21">
        <v>0.2</v>
      </c>
      <c r="I303" s="16">
        <v>0.1</v>
      </c>
      <c r="J303" s="21">
        <v>0.9</v>
      </c>
      <c r="K303" s="16">
        <v>0.1</v>
      </c>
      <c r="L303" s="21">
        <v>0.1</v>
      </c>
      <c r="M303" s="16">
        <v>0.2</v>
      </c>
      <c r="N303" s="21">
        <v>0.1</v>
      </c>
      <c r="O303" s="16">
        <v>0.1</v>
      </c>
      <c r="P303" s="21">
        <v>0.7</v>
      </c>
      <c r="Q303" s="16">
        <v>534.54</v>
      </c>
      <c r="R303" s="21">
        <v>377.38</v>
      </c>
      <c r="S303" s="16">
        <v>464.85</v>
      </c>
      <c r="T303" s="21">
        <v>263.83</v>
      </c>
      <c r="U303" s="16">
        <v>7.9</v>
      </c>
      <c r="V303" s="21">
        <v>7.62</v>
      </c>
      <c r="W303" s="16">
        <v>7.9</v>
      </c>
      <c r="X303" s="8">
        <v>3.25</v>
      </c>
      <c r="Y303" s="21">
        <v>3.53</v>
      </c>
      <c r="Z303" s="7">
        <v>3.43</v>
      </c>
    </row>
    <row r="304" spans="2:26" x14ac:dyDescent="0.25">
      <c r="B304" s="21" t="s">
        <v>1626</v>
      </c>
      <c r="C304" s="16">
        <v>0.3</v>
      </c>
      <c r="D304" s="21">
        <v>9.3000000000000007</v>
      </c>
      <c r="E304" s="16">
        <v>3.9</v>
      </c>
      <c r="F304" s="21">
        <v>0.1</v>
      </c>
      <c r="G304" s="16">
        <v>1.1000000000000001</v>
      </c>
      <c r="H304" s="21">
        <v>0.3</v>
      </c>
      <c r="I304" s="16">
        <v>0.1</v>
      </c>
      <c r="J304" s="21">
        <v>0.6</v>
      </c>
      <c r="K304" s="16">
        <v>0.1</v>
      </c>
      <c r="L304" s="21">
        <v>0.2</v>
      </c>
      <c r="M304" s="16">
        <v>0.7</v>
      </c>
      <c r="N304" s="21">
        <v>0.1</v>
      </c>
      <c r="O304" s="16">
        <v>0.2</v>
      </c>
      <c r="P304" s="21">
        <v>0.8</v>
      </c>
      <c r="Q304" s="16">
        <v>526.48</v>
      </c>
      <c r="R304" s="21">
        <v>316.95999999999998</v>
      </c>
      <c r="S304" s="16">
        <v>416.3</v>
      </c>
      <c r="T304" s="21">
        <v>263.5</v>
      </c>
      <c r="U304" s="16">
        <v>10.71</v>
      </c>
      <c r="V304" s="21">
        <v>10.26</v>
      </c>
      <c r="W304" s="16">
        <v>10.61</v>
      </c>
      <c r="X304" s="8">
        <v>3.04</v>
      </c>
      <c r="Y304" s="21">
        <v>3.27</v>
      </c>
      <c r="Z304" s="7">
        <v>3.27</v>
      </c>
    </row>
    <row r="305" spans="2:26" x14ac:dyDescent="0.25">
      <c r="B305" s="21" t="s">
        <v>132</v>
      </c>
      <c r="C305" s="16">
        <v>0.1</v>
      </c>
      <c r="D305" s="21">
        <v>7.1</v>
      </c>
      <c r="E305" s="16">
        <v>3.5</v>
      </c>
      <c r="F305" s="21">
        <v>0.1</v>
      </c>
      <c r="G305" s="16">
        <v>0.9</v>
      </c>
      <c r="H305" s="21">
        <v>0.3</v>
      </c>
      <c r="I305" s="16">
        <v>0.1</v>
      </c>
      <c r="J305" s="21">
        <v>0.4</v>
      </c>
      <c r="K305" s="16">
        <v>0</v>
      </c>
      <c r="L305" s="21">
        <v>0.1</v>
      </c>
      <c r="M305" s="16">
        <v>0.6</v>
      </c>
      <c r="N305" s="21">
        <v>0</v>
      </c>
      <c r="O305" s="16">
        <v>0.1</v>
      </c>
      <c r="P305" s="21">
        <v>0.8</v>
      </c>
      <c r="Q305" s="16">
        <v>536.22</v>
      </c>
      <c r="R305" s="21">
        <v>324.89</v>
      </c>
      <c r="S305" s="16">
        <v>416.8</v>
      </c>
      <c r="T305" s="21">
        <v>263.35000000000002</v>
      </c>
      <c r="U305" s="16">
        <v>10.84</v>
      </c>
      <c r="V305" s="21">
        <v>10.26</v>
      </c>
      <c r="W305" s="16">
        <v>10.44</v>
      </c>
      <c r="X305" s="8">
        <v>3.08</v>
      </c>
      <c r="Y305" s="21">
        <v>3.14</v>
      </c>
      <c r="Z305" s="7">
        <v>3.3</v>
      </c>
    </row>
    <row r="306" spans="2:26" x14ac:dyDescent="0.25">
      <c r="B306" s="21" t="s">
        <v>1627</v>
      </c>
      <c r="C306" s="16">
        <v>0.2</v>
      </c>
      <c r="D306" s="21">
        <v>9.5</v>
      </c>
      <c r="E306" s="16">
        <v>4.0999999999999996</v>
      </c>
      <c r="F306" s="21">
        <v>0.2</v>
      </c>
      <c r="G306" s="16">
        <v>1.1000000000000001</v>
      </c>
      <c r="H306" s="21">
        <v>0.4</v>
      </c>
      <c r="I306" s="16">
        <v>0.1</v>
      </c>
      <c r="J306" s="21">
        <v>0.7</v>
      </c>
      <c r="K306" s="16">
        <v>0.1</v>
      </c>
      <c r="L306" s="21">
        <v>0.1</v>
      </c>
      <c r="M306" s="16">
        <v>0.7</v>
      </c>
      <c r="N306" s="21">
        <v>0.1</v>
      </c>
      <c r="O306" s="16">
        <v>0.1</v>
      </c>
      <c r="P306" s="21">
        <v>1</v>
      </c>
      <c r="Q306" s="16">
        <v>517.55999999999995</v>
      </c>
      <c r="R306" s="21">
        <v>306.13</v>
      </c>
      <c r="S306" s="16">
        <v>450.66</v>
      </c>
      <c r="T306" s="21">
        <v>263.76</v>
      </c>
      <c r="U306" s="16">
        <v>9.6</v>
      </c>
      <c r="V306" s="21">
        <v>9.11</v>
      </c>
      <c r="W306" s="16">
        <v>9.48</v>
      </c>
      <c r="X306" s="8">
        <v>3.18</v>
      </c>
      <c r="Y306" s="21">
        <v>3.07</v>
      </c>
      <c r="Z306" s="7">
        <v>3.34</v>
      </c>
    </row>
    <row r="307" spans="2:26" x14ac:dyDescent="0.25">
      <c r="B307" s="21" t="s">
        <v>1628</v>
      </c>
      <c r="C307" s="16">
        <v>0.1</v>
      </c>
      <c r="D307" s="21">
        <v>7.9</v>
      </c>
      <c r="E307" s="16">
        <v>3.7</v>
      </c>
      <c r="F307" s="21">
        <v>0.2</v>
      </c>
      <c r="G307" s="16">
        <v>0.9</v>
      </c>
      <c r="H307" s="21">
        <v>0.4</v>
      </c>
      <c r="I307" s="16">
        <v>0.1</v>
      </c>
      <c r="J307" s="21">
        <v>0.7</v>
      </c>
      <c r="K307" s="16">
        <v>0.1</v>
      </c>
      <c r="L307" s="21">
        <v>0.1</v>
      </c>
      <c r="M307" s="16">
        <v>0.8</v>
      </c>
      <c r="N307" s="21">
        <v>0</v>
      </c>
      <c r="O307" s="16">
        <v>0.1</v>
      </c>
      <c r="P307" s="21">
        <v>0.9</v>
      </c>
      <c r="Q307" s="16">
        <v>596.55999999999995</v>
      </c>
      <c r="R307" s="21">
        <v>381.16</v>
      </c>
      <c r="S307" s="16">
        <v>470.12</v>
      </c>
      <c r="T307" s="21">
        <v>263.08999999999997</v>
      </c>
      <c r="U307" s="16">
        <v>9.1999999999999993</v>
      </c>
      <c r="V307" s="21">
        <v>8.59</v>
      </c>
      <c r="W307" s="16">
        <v>8.7799999999999994</v>
      </c>
      <c r="X307" s="8">
        <v>3.15</v>
      </c>
      <c r="Y307" s="21">
        <v>3.06</v>
      </c>
      <c r="Z307" s="7">
        <v>3.18</v>
      </c>
    </row>
    <row r="308" spans="2:26" x14ac:dyDescent="0.25">
      <c r="B308" s="21" t="s">
        <v>133</v>
      </c>
      <c r="C308" s="16">
        <v>0.1</v>
      </c>
      <c r="D308" s="21">
        <v>9.1999999999999993</v>
      </c>
      <c r="E308" s="16">
        <v>3.9</v>
      </c>
      <c r="F308" s="21">
        <v>0.1</v>
      </c>
      <c r="G308" s="16">
        <v>1</v>
      </c>
      <c r="H308" s="21">
        <v>0.3</v>
      </c>
      <c r="I308" s="16">
        <v>0.2</v>
      </c>
      <c r="J308" s="21">
        <v>0.6</v>
      </c>
      <c r="K308" s="16">
        <v>0.1</v>
      </c>
      <c r="L308" s="21">
        <v>0.2</v>
      </c>
      <c r="M308" s="16">
        <v>0.7</v>
      </c>
      <c r="N308" s="21">
        <v>0</v>
      </c>
      <c r="O308" s="16">
        <v>0.2</v>
      </c>
      <c r="P308" s="21">
        <v>0.9</v>
      </c>
      <c r="Q308" s="16">
        <v>625.12</v>
      </c>
      <c r="R308" s="21">
        <v>422.93</v>
      </c>
      <c r="S308" s="16">
        <v>501.59</v>
      </c>
      <c r="T308" s="21">
        <v>263.02999999999997</v>
      </c>
      <c r="U308" s="16">
        <v>8.82</v>
      </c>
      <c r="V308" s="21">
        <v>8.26</v>
      </c>
      <c r="W308" s="16">
        <v>8.6</v>
      </c>
      <c r="X308" s="8">
        <v>3.23</v>
      </c>
      <c r="Y308" s="21">
        <v>3.07</v>
      </c>
      <c r="Z308" s="7">
        <v>3.19</v>
      </c>
    </row>
    <row r="309" spans="2:26" x14ac:dyDescent="0.25">
      <c r="B309" s="21" t="s">
        <v>1629</v>
      </c>
      <c r="C309" s="16">
        <v>0</v>
      </c>
      <c r="D309" s="21">
        <v>7.8</v>
      </c>
      <c r="E309" s="16">
        <v>3</v>
      </c>
      <c r="F309" s="21">
        <v>0</v>
      </c>
      <c r="G309" s="16">
        <v>0.9</v>
      </c>
      <c r="H309" s="21">
        <v>0.2</v>
      </c>
      <c r="I309" s="16">
        <v>0.1</v>
      </c>
      <c r="J309" s="21">
        <v>0.5</v>
      </c>
      <c r="K309" s="16">
        <v>0.1</v>
      </c>
      <c r="L309" s="21">
        <v>0.2</v>
      </c>
      <c r="M309" s="16">
        <v>0.5</v>
      </c>
      <c r="N309" s="21">
        <v>0</v>
      </c>
      <c r="O309" s="16">
        <v>0.2</v>
      </c>
      <c r="P309" s="21">
        <v>0.7</v>
      </c>
      <c r="Q309" s="16">
        <v>595.22</v>
      </c>
      <c r="R309" s="21">
        <v>386.26</v>
      </c>
      <c r="S309" s="16">
        <v>470.92</v>
      </c>
      <c r="T309" s="21">
        <v>263.64</v>
      </c>
      <c r="U309" s="16">
        <v>8.83</v>
      </c>
      <c r="V309" s="21">
        <v>8.36</v>
      </c>
      <c r="W309" s="16">
        <v>8.5500000000000007</v>
      </c>
      <c r="X309" s="8">
        <v>3.17</v>
      </c>
      <c r="Y309" s="21">
        <v>3.03</v>
      </c>
      <c r="Z309" s="7">
        <v>3.13</v>
      </c>
    </row>
    <row r="310" spans="2:26" x14ac:dyDescent="0.25">
      <c r="B310" s="21" t="s">
        <v>1630</v>
      </c>
      <c r="C310" s="16">
        <v>0.2</v>
      </c>
      <c r="D310" s="21">
        <v>7.7</v>
      </c>
      <c r="E310" s="16">
        <v>3.3</v>
      </c>
      <c r="F310" s="21">
        <v>0.2</v>
      </c>
      <c r="G310" s="16">
        <v>0.8</v>
      </c>
      <c r="H310" s="21">
        <v>0.2</v>
      </c>
      <c r="I310" s="16">
        <v>0.1</v>
      </c>
      <c r="J310" s="21">
        <v>0.5</v>
      </c>
      <c r="K310" s="16">
        <v>0.1</v>
      </c>
      <c r="L310" s="21">
        <v>0.1</v>
      </c>
      <c r="M310" s="16">
        <v>0.7</v>
      </c>
      <c r="N310" s="21">
        <v>0</v>
      </c>
      <c r="O310" s="16">
        <v>0.1</v>
      </c>
      <c r="P310" s="21">
        <v>0.5</v>
      </c>
      <c r="Q310" s="16">
        <v>592.14</v>
      </c>
      <c r="R310" s="21">
        <v>382.85</v>
      </c>
      <c r="S310" s="16">
        <v>467.8</v>
      </c>
      <c r="T310" s="21">
        <v>264.14</v>
      </c>
      <c r="U310" s="16">
        <v>9.2899999999999991</v>
      </c>
      <c r="V310" s="21">
        <v>9.0299999999999994</v>
      </c>
      <c r="W310" s="16">
        <v>9.1199999999999992</v>
      </c>
      <c r="X310" s="8">
        <v>3.03</v>
      </c>
      <c r="Y310" s="21">
        <v>3.05</v>
      </c>
      <c r="Z310" s="7">
        <v>3.38</v>
      </c>
    </row>
    <row r="311" spans="2:26" x14ac:dyDescent="0.25">
      <c r="B311" s="21" t="s">
        <v>134</v>
      </c>
      <c r="C311" s="16">
        <v>0.4</v>
      </c>
      <c r="D311" s="21">
        <v>5.7</v>
      </c>
      <c r="E311" s="16">
        <v>2.8</v>
      </c>
      <c r="F311" s="21">
        <v>0.1</v>
      </c>
      <c r="G311" s="16">
        <v>0.7</v>
      </c>
      <c r="H311" s="21">
        <v>0.1</v>
      </c>
      <c r="I311" s="16">
        <v>0.1</v>
      </c>
      <c r="J311" s="21">
        <v>1</v>
      </c>
      <c r="K311" s="16">
        <v>0.2</v>
      </c>
      <c r="L311" s="21">
        <v>0.1</v>
      </c>
      <c r="M311" s="16">
        <v>0.3</v>
      </c>
      <c r="N311" s="21">
        <v>0.2</v>
      </c>
      <c r="O311" s="16">
        <v>0</v>
      </c>
      <c r="P311" s="21">
        <v>0.5</v>
      </c>
      <c r="Q311" s="16">
        <v>488.36</v>
      </c>
      <c r="R311" s="21">
        <v>362.75</v>
      </c>
      <c r="S311" s="16">
        <v>447.22</v>
      </c>
      <c r="T311" s="21">
        <v>265.02</v>
      </c>
      <c r="U311" s="16">
        <v>8.43</v>
      </c>
      <c r="V311" s="21">
        <v>8.23</v>
      </c>
      <c r="W311" s="16">
        <v>8.19</v>
      </c>
      <c r="X311" s="8">
        <v>3.13</v>
      </c>
      <c r="Y311" s="21">
        <v>3.24</v>
      </c>
      <c r="Z311" s="7">
        <v>3.17</v>
      </c>
    </row>
    <row r="312" spans="2:26" x14ac:dyDescent="0.25">
      <c r="B312" s="21" t="s">
        <v>1631</v>
      </c>
      <c r="C312" s="16">
        <v>0.1</v>
      </c>
      <c r="D312" s="21">
        <v>9.5</v>
      </c>
      <c r="E312" s="16">
        <v>3.3</v>
      </c>
      <c r="F312" s="21">
        <v>0</v>
      </c>
      <c r="G312" s="16">
        <v>1.1000000000000001</v>
      </c>
      <c r="H312" s="21">
        <v>0.3</v>
      </c>
      <c r="I312" s="16">
        <v>0.1</v>
      </c>
      <c r="J312" s="21">
        <v>0.6</v>
      </c>
      <c r="K312" s="16">
        <v>0.1</v>
      </c>
      <c r="L312" s="21">
        <v>0.1</v>
      </c>
      <c r="M312" s="16">
        <v>0.9</v>
      </c>
      <c r="N312" s="21">
        <v>0.1</v>
      </c>
      <c r="O312" s="16">
        <v>0.1</v>
      </c>
      <c r="P312" s="21">
        <v>0.2</v>
      </c>
      <c r="Q312" s="16">
        <v>511.54</v>
      </c>
      <c r="R312" s="21">
        <v>302.56</v>
      </c>
      <c r="S312" s="16">
        <v>404.95</v>
      </c>
      <c r="T312" s="21">
        <v>264.52</v>
      </c>
      <c r="U312" s="16">
        <v>11.25</v>
      </c>
      <c r="V312" s="21">
        <v>10.63</v>
      </c>
      <c r="W312" s="16">
        <v>10.76</v>
      </c>
      <c r="X312" s="8">
        <v>3.13</v>
      </c>
      <c r="Y312" s="21">
        <v>3.04</v>
      </c>
      <c r="Z312" s="7">
        <v>3.17</v>
      </c>
    </row>
    <row r="313" spans="2:26" x14ac:dyDescent="0.25">
      <c r="B313" s="21" t="s">
        <v>1632</v>
      </c>
      <c r="C313" s="16">
        <v>0</v>
      </c>
      <c r="D313" s="21">
        <v>9.5</v>
      </c>
      <c r="E313" s="16">
        <v>4</v>
      </c>
      <c r="F313" s="21">
        <v>0.1</v>
      </c>
      <c r="G313" s="16">
        <v>1.1000000000000001</v>
      </c>
      <c r="H313" s="21">
        <v>0.4</v>
      </c>
      <c r="I313" s="16">
        <v>0.1</v>
      </c>
      <c r="J313" s="21">
        <v>0.7</v>
      </c>
      <c r="K313" s="16">
        <v>0.1</v>
      </c>
      <c r="L313" s="21">
        <v>0.1</v>
      </c>
      <c r="M313" s="16">
        <v>0.9</v>
      </c>
      <c r="N313" s="21">
        <v>0</v>
      </c>
      <c r="O313" s="16">
        <v>0</v>
      </c>
      <c r="P313" s="21">
        <v>0.4</v>
      </c>
      <c r="Q313" s="16">
        <v>529.12</v>
      </c>
      <c r="R313" s="21">
        <v>318.45999999999998</v>
      </c>
      <c r="S313" s="16">
        <v>415.02</v>
      </c>
      <c r="T313" s="21">
        <v>264.33</v>
      </c>
      <c r="U313" s="16">
        <v>10.19</v>
      </c>
      <c r="V313" s="21">
        <v>9.6</v>
      </c>
      <c r="W313" s="16">
        <v>9.75</v>
      </c>
      <c r="X313" s="8">
        <v>3.03</v>
      </c>
      <c r="Y313" s="21">
        <v>3.1</v>
      </c>
      <c r="Z313" s="7">
        <v>3.13</v>
      </c>
    </row>
    <row r="314" spans="2:26" x14ac:dyDescent="0.25">
      <c r="B314" s="21" t="s">
        <v>135</v>
      </c>
      <c r="C314" s="16">
        <v>0.2</v>
      </c>
      <c r="D314" s="21">
        <v>9</v>
      </c>
      <c r="E314" s="16">
        <v>3.6</v>
      </c>
      <c r="F314" s="21">
        <v>0.1</v>
      </c>
      <c r="G314" s="16">
        <v>1</v>
      </c>
      <c r="H314" s="21">
        <v>0.4</v>
      </c>
      <c r="I314" s="16">
        <v>0</v>
      </c>
      <c r="J314" s="21">
        <v>0.7</v>
      </c>
      <c r="K314" s="16">
        <v>0.2</v>
      </c>
      <c r="L314" s="21">
        <v>0.1</v>
      </c>
      <c r="M314" s="16">
        <v>0.9</v>
      </c>
      <c r="N314" s="21">
        <v>0.1</v>
      </c>
      <c r="O314" s="16">
        <v>0.1</v>
      </c>
      <c r="P314" s="21">
        <v>0.2</v>
      </c>
      <c r="Q314" s="16">
        <v>536.72</v>
      </c>
      <c r="R314" s="21">
        <v>324.33999999999997</v>
      </c>
      <c r="S314" s="16">
        <v>425.72</v>
      </c>
      <c r="T314" s="21">
        <v>264.33999999999997</v>
      </c>
      <c r="U314" s="16">
        <v>10.07</v>
      </c>
      <c r="V314" s="21">
        <v>9.66</v>
      </c>
      <c r="W314" s="16">
        <v>9.86</v>
      </c>
      <c r="X314" s="8">
        <v>3.13</v>
      </c>
      <c r="Y314" s="21">
        <v>3.16</v>
      </c>
      <c r="Z314" s="7">
        <v>3.38</v>
      </c>
    </row>
    <row r="315" spans="2:26" x14ac:dyDescent="0.25">
      <c r="B315" s="21" t="s">
        <v>1633</v>
      </c>
      <c r="C315" s="16">
        <v>0.2</v>
      </c>
      <c r="D315" s="21">
        <v>7.5</v>
      </c>
      <c r="E315" s="16">
        <v>3.3</v>
      </c>
      <c r="F315" s="21">
        <v>0.1</v>
      </c>
      <c r="G315" s="16">
        <v>0.9</v>
      </c>
      <c r="H315" s="21">
        <v>0.3</v>
      </c>
      <c r="I315" s="16">
        <v>0</v>
      </c>
      <c r="J315" s="21">
        <v>0.6</v>
      </c>
      <c r="K315" s="16">
        <v>0.1</v>
      </c>
      <c r="L315" s="21">
        <v>0</v>
      </c>
      <c r="M315" s="16">
        <v>0.7</v>
      </c>
      <c r="N315" s="21">
        <v>0.1</v>
      </c>
      <c r="O315" s="16">
        <v>0.1</v>
      </c>
      <c r="P315" s="21">
        <v>0.4</v>
      </c>
      <c r="Q315" s="16">
        <v>606.02</v>
      </c>
      <c r="R315" s="21">
        <v>392.86</v>
      </c>
      <c r="S315" s="16">
        <v>479.85</v>
      </c>
      <c r="T315" s="21">
        <v>263.79000000000002</v>
      </c>
      <c r="U315" s="16">
        <v>8.49</v>
      </c>
      <c r="V315" s="21">
        <v>8.16</v>
      </c>
      <c r="W315" s="16">
        <v>8.3699999999999992</v>
      </c>
      <c r="X315" s="8">
        <v>2.9</v>
      </c>
      <c r="Y315" s="21">
        <v>2.99</v>
      </c>
      <c r="Z315" s="7">
        <v>3.14</v>
      </c>
    </row>
    <row r="316" spans="2:26" x14ac:dyDescent="0.25">
      <c r="B316" s="21" t="s">
        <v>1634</v>
      </c>
      <c r="C316" s="16">
        <v>0.7</v>
      </c>
      <c r="D316" s="21">
        <v>4.7</v>
      </c>
      <c r="E316" s="16">
        <v>2</v>
      </c>
      <c r="F316" s="21">
        <v>0.2</v>
      </c>
      <c r="G316" s="16">
        <v>1.7</v>
      </c>
      <c r="H316" s="21">
        <v>0.5</v>
      </c>
      <c r="I316" s="16">
        <v>0.2</v>
      </c>
      <c r="J316" s="21">
        <v>0.9</v>
      </c>
      <c r="K316" s="16">
        <v>0.3</v>
      </c>
      <c r="L316" s="21">
        <v>0.1</v>
      </c>
      <c r="M316" s="16">
        <v>0.3</v>
      </c>
      <c r="N316" s="21">
        <v>0.1</v>
      </c>
      <c r="O316" s="16">
        <v>0.1</v>
      </c>
      <c r="P316" s="21">
        <v>0.5</v>
      </c>
      <c r="Q316" s="16">
        <v>499.98</v>
      </c>
      <c r="R316" s="21">
        <v>317.43</v>
      </c>
      <c r="S316" s="16">
        <v>397.12</v>
      </c>
      <c r="T316" s="21">
        <v>265.24</v>
      </c>
      <c r="U316" s="16">
        <v>5.97</v>
      </c>
      <c r="V316" s="21">
        <v>5.53</v>
      </c>
      <c r="W316" s="16">
        <v>5.86</v>
      </c>
      <c r="X316" s="8">
        <v>2.89</v>
      </c>
      <c r="Y316" s="21">
        <v>3.07</v>
      </c>
      <c r="Z316" s="7">
        <v>3.16</v>
      </c>
    </row>
    <row r="317" spans="2:26" x14ac:dyDescent="0.25">
      <c r="B317" s="21" t="s">
        <v>136</v>
      </c>
      <c r="C317" s="16">
        <v>0.1</v>
      </c>
      <c r="D317" s="21">
        <v>7.2</v>
      </c>
      <c r="E317" s="16">
        <v>3.1</v>
      </c>
      <c r="F317" s="21">
        <v>0.1</v>
      </c>
      <c r="G317" s="16">
        <v>0.9</v>
      </c>
      <c r="H317" s="21">
        <v>0.2</v>
      </c>
      <c r="I317" s="16">
        <v>0.1</v>
      </c>
      <c r="J317" s="21">
        <v>0.5</v>
      </c>
      <c r="K317" s="16">
        <v>0.1</v>
      </c>
      <c r="L317" s="21">
        <v>0.1</v>
      </c>
      <c r="M317" s="16">
        <v>0.6</v>
      </c>
      <c r="N317" s="21">
        <v>0.1</v>
      </c>
      <c r="O317" s="16">
        <v>0.1</v>
      </c>
      <c r="P317" s="21">
        <v>0.1</v>
      </c>
      <c r="Q317" s="16">
        <v>607.98</v>
      </c>
      <c r="R317" s="21">
        <v>393.7</v>
      </c>
      <c r="S317" s="16">
        <v>480.83</v>
      </c>
      <c r="T317" s="21">
        <v>264.25</v>
      </c>
      <c r="U317" s="16">
        <v>8.33</v>
      </c>
      <c r="V317" s="21">
        <v>7.96</v>
      </c>
      <c r="W317" s="16">
        <v>8.17</v>
      </c>
      <c r="X317" s="8">
        <v>2.95</v>
      </c>
      <c r="Y317" s="21">
        <v>3.1</v>
      </c>
      <c r="Z317" s="7">
        <v>3.06</v>
      </c>
    </row>
    <row r="318" spans="2:26" x14ac:dyDescent="0.25">
      <c r="B318" s="21" t="s">
        <v>1635</v>
      </c>
      <c r="C318" s="16">
        <v>0.1</v>
      </c>
      <c r="D318" s="21">
        <v>7.4</v>
      </c>
      <c r="E318" s="16">
        <v>3.3</v>
      </c>
      <c r="F318" s="21">
        <v>0.2</v>
      </c>
      <c r="G318" s="16">
        <v>1</v>
      </c>
      <c r="H318" s="21">
        <v>0.3</v>
      </c>
      <c r="I318" s="16">
        <v>0.1</v>
      </c>
      <c r="J318" s="21">
        <v>0.5</v>
      </c>
      <c r="K318" s="16">
        <v>0.2</v>
      </c>
      <c r="L318" s="21">
        <v>0.1</v>
      </c>
      <c r="M318" s="16">
        <v>0.6</v>
      </c>
      <c r="N318" s="21">
        <v>0.1</v>
      </c>
      <c r="O318" s="16">
        <v>0.1</v>
      </c>
      <c r="P318" s="21">
        <v>0.6</v>
      </c>
      <c r="Q318" s="16">
        <v>587.24</v>
      </c>
      <c r="R318" s="21">
        <v>377.01</v>
      </c>
      <c r="S318" s="16">
        <v>465.49</v>
      </c>
      <c r="T318" s="21">
        <v>264.18</v>
      </c>
      <c r="U318" s="16">
        <v>9.1</v>
      </c>
      <c r="V318" s="21">
        <v>8.59</v>
      </c>
      <c r="W318" s="16">
        <v>8.7799999999999994</v>
      </c>
      <c r="X318" s="8">
        <v>2.89</v>
      </c>
      <c r="Y318" s="21">
        <v>3.12</v>
      </c>
      <c r="Z318" s="7">
        <v>2.98</v>
      </c>
    </row>
    <row r="319" spans="2:26" x14ac:dyDescent="0.25">
      <c r="B319" s="21" t="s">
        <v>1636</v>
      </c>
      <c r="C319" s="16">
        <v>0.1</v>
      </c>
      <c r="D319" s="21">
        <v>5.4</v>
      </c>
      <c r="E319" s="16">
        <v>2.5</v>
      </c>
      <c r="F319" s="21">
        <v>0.3</v>
      </c>
      <c r="G319" s="16">
        <v>0.8</v>
      </c>
      <c r="H319" s="21">
        <v>0.2</v>
      </c>
      <c r="I319" s="16">
        <v>0.1</v>
      </c>
      <c r="J319" s="21">
        <v>1</v>
      </c>
      <c r="K319" s="16">
        <v>0.3</v>
      </c>
      <c r="L319" s="21">
        <v>0.2</v>
      </c>
      <c r="M319" s="16">
        <v>0.3</v>
      </c>
      <c r="N319" s="21">
        <v>0.2</v>
      </c>
      <c r="O319" s="16">
        <v>0.1</v>
      </c>
      <c r="P319" s="21">
        <v>0.2</v>
      </c>
      <c r="Q319" s="16">
        <v>512.12</v>
      </c>
      <c r="R319" s="21">
        <v>305.77</v>
      </c>
      <c r="S319" s="16">
        <v>406.84</v>
      </c>
      <c r="T319" s="21">
        <v>265.35000000000002</v>
      </c>
      <c r="U319" s="16">
        <v>7.53</v>
      </c>
      <c r="V319" s="21">
        <v>7.18</v>
      </c>
      <c r="W319" s="16">
        <v>7.47</v>
      </c>
      <c r="X319" s="8">
        <v>3.06</v>
      </c>
      <c r="Y319" s="21">
        <v>3.16</v>
      </c>
      <c r="Z319" s="7">
        <v>3.16</v>
      </c>
    </row>
    <row r="320" spans="2:26" x14ac:dyDescent="0.25">
      <c r="B320" s="21" t="s">
        <v>137</v>
      </c>
      <c r="C320" s="16">
        <v>0.1</v>
      </c>
      <c r="D320" s="21">
        <v>4.9000000000000004</v>
      </c>
      <c r="E320" s="16">
        <v>2.2999999999999998</v>
      </c>
      <c r="F320" s="21">
        <v>0.2</v>
      </c>
      <c r="G320" s="16">
        <v>0.9</v>
      </c>
      <c r="H320" s="21">
        <v>0.3</v>
      </c>
      <c r="I320" s="16">
        <v>0</v>
      </c>
      <c r="J320" s="21">
        <v>1.1000000000000001</v>
      </c>
      <c r="K320" s="16">
        <v>0.2</v>
      </c>
      <c r="L320" s="21">
        <v>0.1</v>
      </c>
      <c r="M320" s="16">
        <v>0.4</v>
      </c>
      <c r="N320" s="21">
        <v>0.2</v>
      </c>
      <c r="O320" s="16">
        <v>0.1</v>
      </c>
      <c r="P320" s="21">
        <v>0.3</v>
      </c>
      <c r="Q320" s="16">
        <v>594.41999999999996</v>
      </c>
      <c r="R320" s="21">
        <v>399.68</v>
      </c>
      <c r="S320" s="16">
        <v>477.79</v>
      </c>
      <c r="T320" s="21">
        <v>265.06</v>
      </c>
      <c r="U320" s="16">
        <v>6.43</v>
      </c>
      <c r="V320" s="21">
        <v>6.26</v>
      </c>
      <c r="W320" s="16">
        <v>6.56</v>
      </c>
      <c r="X320" s="8">
        <v>3</v>
      </c>
      <c r="Y320" s="21">
        <v>3.2</v>
      </c>
      <c r="Z320" s="7">
        <v>3.26</v>
      </c>
    </row>
    <row r="321" spans="2:26" x14ac:dyDescent="0.25">
      <c r="B321" s="21" t="s">
        <v>1637</v>
      </c>
      <c r="C321" s="16">
        <v>0.3</v>
      </c>
      <c r="D321" s="21">
        <v>6.5</v>
      </c>
      <c r="E321" s="16">
        <v>3.1</v>
      </c>
      <c r="F321" s="21">
        <v>0.3</v>
      </c>
      <c r="G321" s="16">
        <v>0.9</v>
      </c>
      <c r="H321" s="21">
        <v>0.2</v>
      </c>
      <c r="I321" s="16">
        <v>0.1</v>
      </c>
      <c r="J321" s="21">
        <v>1.2</v>
      </c>
      <c r="K321" s="16">
        <v>0.3</v>
      </c>
      <c r="L321" s="21">
        <v>0.1</v>
      </c>
      <c r="M321" s="16">
        <v>0.4</v>
      </c>
      <c r="N321" s="21">
        <v>0.2</v>
      </c>
      <c r="O321" s="16">
        <v>0</v>
      </c>
      <c r="P321" s="21">
        <v>0.5</v>
      </c>
      <c r="Q321" s="16">
        <v>492.76</v>
      </c>
      <c r="R321" s="21">
        <v>293.89</v>
      </c>
      <c r="S321" s="16">
        <v>394.32</v>
      </c>
      <c r="T321" s="21">
        <v>265.92</v>
      </c>
      <c r="U321" s="16">
        <v>8.16</v>
      </c>
      <c r="V321" s="21">
        <v>7.65</v>
      </c>
      <c r="W321" s="16">
        <v>7.9</v>
      </c>
      <c r="X321" s="8">
        <v>3</v>
      </c>
      <c r="Y321" s="21">
        <v>3.18</v>
      </c>
      <c r="Z321" s="7">
        <v>3.16</v>
      </c>
    </row>
    <row r="322" spans="2:26" x14ac:dyDescent="0.25">
      <c r="B322" s="21" t="s">
        <v>1638</v>
      </c>
      <c r="C322" s="16">
        <v>0.2</v>
      </c>
      <c r="D322" s="21">
        <v>7.7</v>
      </c>
      <c r="E322" s="16">
        <v>3.4</v>
      </c>
      <c r="F322" s="21">
        <v>0.2</v>
      </c>
      <c r="G322" s="16">
        <v>0.5</v>
      </c>
      <c r="H322" s="21">
        <v>0.3</v>
      </c>
      <c r="I322" s="16">
        <v>0.1</v>
      </c>
      <c r="J322" s="21">
        <v>0.9</v>
      </c>
      <c r="K322" s="16">
        <v>0.1</v>
      </c>
      <c r="L322" s="21">
        <v>0.1</v>
      </c>
      <c r="M322" s="16">
        <v>0.6</v>
      </c>
      <c r="N322" s="21">
        <v>0.1</v>
      </c>
      <c r="O322" s="16">
        <v>0.1</v>
      </c>
      <c r="P322" s="21">
        <v>0.6</v>
      </c>
      <c r="Q322" s="16">
        <v>509.48</v>
      </c>
      <c r="R322" s="21">
        <v>305.74</v>
      </c>
      <c r="S322" s="16">
        <v>410.48</v>
      </c>
      <c r="T322" s="21">
        <v>265.58999999999997</v>
      </c>
      <c r="U322" s="16">
        <v>8.0299999999999994</v>
      </c>
      <c r="V322" s="21">
        <v>7.46</v>
      </c>
      <c r="W322" s="16">
        <v>7.73</v>
      </c>
      <c r="X322" s="8">
        <v>3.23</v>
      </c>
      <c r="Y322" s="21">
        <v>3.24</v>
      </c>
      <c r="Z322" s="7">
        <v>3.33</v>
      </c>
    </row>
    <row r="323" spans="2:26" x14ac:dyDescent="0.25">
      <c r="B323" s="21" t="s">
        <v>138</v>
      </c>
      <c r="C323" s="16">
        <v>0.2</v>
      </c>
      <c r="D323" s="21">
        <v>7.2</v>
      </c>
      <c r="E323" s="16">
        <v>3.3</v>
      </c>
      <c r="F323" s="21">
        <v>0.1</v>
      </c>
      <c r="G323" s="16">
        <v>0.6</v>
      </c>
      <c r="H323" s="21">
        <v>0.2</v>
      </c>
      <c r="I323" s="16">
        <v>0.1</v>
      </c>
      <c r="J323" s="21">
        <v>0.9</v>
      </c>
      <c r="K323" s="16">
        <v>0.1</v>
      </c>
      <c r="L323" s="21">
        <v>0.1</v>
      </c>
      <c r="M323" s="16">
        <v>0.8</v>
      </c>
      <c r="N323" s="21">
        <v>0.1</v>
      </c>
      <c r="O323" s="16">
        <v>0.1</v>
      </c>
      <c r="P323" s="21">
        <v>0.3</v>
      </c>
      <c r="Q323" s="16">
        <v>555.78</v>
      </c>
      <c r="R323" s="21">
        <v>351.4</v>
      </c>
      <c r="S323" s="16">
        <v>442.86</v>
      </c>
      <c r="T323" s="21">
        <v>265.75</v>
      </c>
      <c r="U323" s="16">
        <v>8.16</v>
      </c>
      <c r="V323" s="21">
        <v>8.15</v>
      </c>
      <c r="W323" s="16">
        <v>8.0299999999999994</v>
      </c>
      <c r="X323" s="8">
        <v>3.33</v>
      </c>
      <c r="Y323" s="21">
        <v>3.34</v>
      </c>
      <c r="Z323" s="7">
        <v>3.37</v>
      </c>
    </row>
    <row r="324" spans="2:26" x14ac:dyDescent="0.25">
      <c r="B324" s="21" t="s">
        <v>1639</v>
      </c>
      <c r="C324" s="16">
        <v>0.1</v>
      </c>
      <c r="D324" s="21">
        <v>6.8</v>
      </c>
      <c r="E324" s="16">
        <v>3.1</v>
      </c>
      <c r="F324" s="21">
        <v>0.1</v>
      </c>
      <c r="G324" s="16">
        <v>0.8</v>
      </c>
      <c r="H324" s="21">
        <v>0.3</v>
      </c>
      <c r="I324" s="16">
        <v>0</v>
      </c>
      <c r="J324" s="21">
        <v>0.7</v>
      </c>
      <c r="K324" s="16">
        <v>0.1</v>
      </c>
      <c r="L324" s="21">
        <v>0.1</v>
      </c>
      <c r="M324" s="16">
        <v>0.7</v>
      </c>
      <c r="N324" s="21">
        <v>0.1</v>
      </c>
      <c r="O324" s="16">
        <v>0.1</v>
      </c>
      <c r="P324" s="21">
        <v>0.4</v>
      </c>
      <c r="Q324" s="16">
        <v>584.82000000000005</v>
      </c>
      <c r="R324" s="21">
        <v>380.07</v>
      </c>
      <c r="S324" s="16">
        <v>465.38</v>
      </c>
      <c r="T324" s="21">
        <v>264.95999999999998</v>
      </c>
      <c r="U324" s="16">
        <v>8.35</v>
      </c>
      <c r="V324" s="21">
        <v>7.76</v>
      </c>
      <c r="W324" s="16">
        <v>8.07</v>
      </c>
      <c r="X324" s="8">
        <v>3.36</v>
      </c>
      <c r="Y324" s="21">
        <v>3.5</v>
      </c>
      <c r="Z324" s="7">
        <v>3.66</v>
      </c>
    </row>
    <row r="325" spans="2:26" x14ac:dyDescent="0.25">
      <c r="B325" s="21" t="s">
        <v>1640</v>
      </c>
      <c r="C325" s="16">
        <v>0.2</v>
      </c>
      <c r="D325" s="21">
        <v>6.8</v>
      </c>
      <c r="E325" s="16">
        <v>3.1</v>
      </c>
      <c r="F325" s="21">
        <v>0.1</v>
      </c>
      <c r="G325" s="16">
        <v>0.9</v>
      </c>
      <c r="H325" s="21">
        <v>0.2</v>
      </c>
      <c r="I325" s="16">
        <v>0.1</v>
      </c>
      <c r="J325" s="21">
        <v>0.6</v>
      </c>
      <c r="K325" s="16">
        <v>0.1</v>
      </c>
      <c r="L325" s="21">
        <v>0.1</v>
      </c>
      <c r="M325" s="16">
        <v>0.5</v>
      </c>
      <c r="N325" s="21">
        <v>0.1</v>
      </c>
      <c r="O325" s="16">
        <v>0.1</v>
      </c>
      <c r="P325" s="21">
        <v>0.5</v>
      </c>
      <c r="Q325" s="16">
        <v>580.36</v>
      </c>
      <c r="R325" s="21">
        <v>374.22</v>
      </c>
      <c r="S325" s="16">
        <v>462</v>
      </c>
      <c r="T325" s="21">
        <v>264.31</v>
      </c>
      <c r="U325" s="16">
        <v>8.49</v>
      </c>
      <c r="V325" s="21">
        <v>8.0399999999999991</v>
      </c>
      <c r="W325" s="16">
        <v>8.25</v>
      </c>
      <c r="X325" s="8">
        <v>3.46</v>
      </c>
      <c r="Y325" s="21">
        <v>3.55</v>
      </c>
      <c r="Z325" s="7">
        <v>3.49</v>
      </c>
    </row>
    <row r="326" spans="2:26" x14ac:dyDescent="0.25">
      <c r="B326" s="21" t="s">
        <v>139</v>
      </c>
      <c r="C326" s="16">
        <v>0.1</v>
      </c>
      <c r="D326" s="21">
        <v>7.2</v>
      </c>
      <c r="E326" s="16">
        <v>3.3</v>
      </c>
      <c r="F326" s="21">
        <v>0.1</v>
      </c>
      <c r="G326" s="16">
        <v>1.3</v>
      </c>
      <c r="H326" s="21">
        <v>0.3</v>
      </c>
      <c r="I326" s="16">
        <v>0.1</v>
      </c>
      <c r="J326" s="21">
        <v>0.3</v>
      </c>
      <c r="K326" s="16">
        <v>0.2</v>
      </c>
      <c r="L326" s="21">
        <v>0.1</v>
      </c>
      <c r="M326" s="16">
        <v>0.5</v>
      </c>
      <c r="N326" s="21">
        <v>0.1</v>
      </c>
      <c r="O326" s="16">
        <v>0.1</v>
      </c>
      <c r="P326" s="21">
        <v>0.3</v>
      </c>
      <c r="Q326" s="16">
        <v>580.88</v>
      </c>
      <c r="R326" s="21">
        <v>371.62</v>
      </c>
      <c r="S326" s="16">
        <v>459.73</v>
      </c>
      <c r="T326" s="21">
        <v>263.68</v>
      </c>
      <c r="U326" s="16">
        <v>10.15</v>
      </c>
      <c r="V326" s="21">
        <v>9.65</v>
      </c>
      <c r="W326" s="16">
        <v>9.81</v>
      </c>
      <c r="X326" s="8">
        <v>3.22</v>
      </c>
      <c r="Y326" s="21">
        <v>3.19</v>
      </c>
      <c r="Z326" s="7">
        <v>3.28</v>
      </c>
    </row>
    <row r="327" spans="2:26" x14ac:dyDescent="0.25">
      <c r="B327" s="21" t="s">
        <v>1641</v>
      </c>
      <c r="C327" s="16">
        <v>0.2</v>
      </c>
      <c r="D327" s="21">
        <v>8</v>
      </c>
      <c r="E327" s="16">
        <v>3.4</v>
      </c>
      <c r="F327" s="21">
        <v>0.1</v>
      </c>
      <c r="G327" s="16">
        <v>1.4</v>
      </c>
      <c r="H327" s="21">
        <v>0.3</v>
      </c>
      <c r="I327" s="16">
        <v>0.1</v>
      </c>
      <c r="J327" s="21">
        <v>0.2</v>
      </c>
      <c r="K327" s="16">
        <v>0.1</v>
      </c>
      <c r="L327" s="21">
        <v>0.2</v>
      </c>
      <c r="M327" s="16">
        <v>0.4</v>
      </c>
      <c r="N327" s="21">
        <v>0.1</v>
      </c>
      <c r="O327" s="16">
        <v>0.1</v>
      </c>
      <c r="P327" s="21">
        <v>0.8</v>
      </c>
      <c r="Q327" s="16">
        <v>513.86</v>
      </c>
      <c r="R327" s="21">
        <v>322.89999999999998</v>
      </c>
      <c r="S327" s="16">
        <v>420.86</v>
      </c>
      <c r="T327" s="21">
        <v>263.73</v>
      </c>
      <c r="U327" s="16">
        <v>11.3</v>
      </c>
      <c r="V327" s="21">
        <v>10.9</v>
      </c>
      <c r="W327" s="16">
        <v>11.03</v>
      </c>
      <c r="X327" s="8">
        <v>3.22</v>
      </c>
      <c r="Y327" s="21">
        <v>3.29</v>
      </c>
      <c r="Z327" s="7">
        <v>3.29</v>
      </c>
    </row>
    <row r="328" spans="2:26" x14ac:dyDescent="0.25">
      <c r="B328" s="21" t="s">
        <v>1642</v>
      </c>
      <c r="C328" s="16">
        <v>0.1</v>
      </c>
      <c r="D328" s="21">
        <v>9.8000000000000007</v>
      </c>
      <c r="E328" s="16">
        <v>3.9</v>
      </c>
      <c r="F328" s="21">
        <v>0.2</v>
      </c>
      <c r="G328" s="16">
        <v>1.5</v>
      </c>
      <c r="H328" s="21">
        <v>0.3</v>
      </c>
      <c r="I328" s="16">
        <v>0.1</v>
      </c>
      <c r="J328" s="21">
        <v>0.4</v>
      </c>
      <c r="K328" s="16">
        <v>0.2</v>
      </c>
      <c r="L328" s="21">
        <v>0.1</v>
      </c>
      <c r="M328" s="16">
        <v>0.5</v>
      </c>
      <c r="N328" s="21">
        <v>0.1</v>
      </c>
      <c r="O328" s="16">
        <v>0.1</v>
      </c>
      <c r="P328" s="21">
        <v>0.7</v>
      </c>
      <c r="Q328" s="16">
        <v>530.28</v>
      </c>
      <c r="R328" s="21">
        <v>321.83</v>
      </c>
      <c r="S328" s="16">
        <v>416.75</v>
      </c>
      <c r="T328" s="21">
        <v>263.43</v>
      </c>
      <c r="U328" s="16">
        <v>11.13</v>
      </c>
      <c r="V328" s="21">
        <v>10.61</v>
      </c>
      <c r="W328" s="16">
        <v>10.76</v>
      </c>
      <c r="X328" s="8">
        <v>3.23</v>
      </c>
      <c r="Y328" s="21">
        <v>3.19</v>
      </c>
      <c r="Z328" s="7">
        <v>3.23</v>
      </c>
    </row>
    <row r="329" spans="2:26" x14ac:dyDescent="0.25">
      <c r="B329" s="21" t="s">
        <v>140</v>
      </c>
      <c r="C329" s="16">
        <v>0.2</v>
      </c>
      <c r="D329" s="21">
        <v>7.5</v>
      </c>
      <c r="E329" s="16">
        <v>3.1</v>
      </c>
      <c r="F329" s="21">
        <v>0.1</v>
      </c>
      <c r="G329" s="16">
        <v>1.2</v>
      </c>
      <c r="H329" s="21">
        <v>0.3</v>
      </c>
      <c r="I329" s="16">
        <v>0.1</v>
      </c>
      <c r="J329" s="21">
        <v>0.3</v>
      </c>
      <c r="K329" s="16">
        <v>0.1</v>
      </c>
      <c r="L329" s="21">
        <v>0.1</v>
      </c>
      <c r="M329" s="16">
        <v>0.4</v>
      </c>
      <c r="N329" s="21">
        <v>0.1</v>
      </c>
      <c r="O329" s="16">
        <v>0</v>
      </c>
      <c r="P329" s="21">
        <v>0.8</v>
      </c>
      <c r="Q329" s="16">
        <v>538.79999999999995</v>
      </c>
      <c r="R329" s="21">
        <v>325.66000000000003</v>
      </c>
      <c r="S329" s="16">
        <v>424.37</v>
      </c>
      <c r="T329" s="21">
        <v>262.94</v>
      </c>
      <c r="U329" s="16">
        <v>10.53</v>
      </c>
      <c r="V329" s="21">
        <v>10.31</v>
      </c>
      <c r="W329" s="16">
        <v>10.31</v>
      </c>
      <c r="X329" s="8">
        <v>3.2</v>
      </c>
      <c r="Y329" s="21">
        <v>3.16</v>
      </c>
      <c r="Z329" s="7">
        <v>3.21</v>
      </c>
    </row>
    <row r="330" spans="2:26" x14ac:dyDescent="0.25">
      <c r="B330" s="21" t="s">
        <v>1643</v>
      </c>
      <c r="C330" s="16">
        <v>0.3</v>
      </c>
      <c r="D330" s="21">
        <v>10.1</v>
      </c>
      <c r="E330" s="16">
        <v>4</v>
      </c>
      <c r="F330" s="21">
        <v>0.1</v>
      </c>
      <c r="G330" s="16">
        <v>1.6</v>
      </c>
      <c r="H330" s="21">
        <v>0.4</v>
      </c>
      <c r="I330" s="16">
        <v>0.1</v>
      </c>
      <c r="J330" s="21">
        <v>0.4</v>
      </c>
      <c r="K330" s="16">
        <v>0.2</v>
      </c>
      <c r="L330" s="21">
        <v>0.1</v>
      </c>
      <c r="M330" s="16">
        <v>0.8</v>
      </c>
      <c r="N330" s="21">
        <v>0.1</v>
      </c>
      <c r="O330" s="16">
        <v>0.1</v>
      </c>
      <c r="P330" s="21">
        <v>0.6</v>
      </c>
      <c r="Q330" s="16">
        <v>562.98</v>
      </c>
      <c r="R330" s="21">
        <v>377.38</v>
      </c>
      <c r="S330" s="16">
        <v>403.38</v>
      </c>
      <c r="T330" s="21">
        <v>262.93</v>
      </c>
      <c r="U330" s="16">
        <v>9.6199999999999992</v>
      </c>
      <c r="V330" s="21">
        <v>8.93</v>
      </c>
      <c r="W330" s="16">
        <v>9.16</v>
      </c>
      <c r="X330" s="8">
        <v>3.21</v>
      </c>
      <c r="Y330" s="21">
        <v>3.24</v>
      </c>
      <c r="Z330" s="7">
        <v>3.23</v>
      </c>
    </row>
    <row r="331" spans="2:26" x14ac:dyDescent="0.25">
      <c r="B331" s="21" t="s">
        <v>1644</v>
      </c>
      <c r="C331" s="16">
        <v>0.2</v>
      </c>
      <c r="D331" s="21">
        <v>7.6</v>
      </c>
      <c r="E331" s="16">
        <v>3.2</v>
      </c>
      <c r="F331" s="21">
        <v>0.1</v>
      </c>
      <c r="G331" s="16">
        <v>1.3</v>
      </c>
      <c r="H331" s="21">
        <v>0.3</v>
      </c>
      <c r="I331" s="16">
        <v>0</v>
      </c>
      <c r="J331" s="21">
        <v>0.4</v>
      </c>
      <c r="K331" s="16">
        <v>0.2</v>
      </c>
      <c r="L331" s="21">
        <v>0.1</v>
      </c>
      <c r="M331" s="16">
        <v>0.6</v>
      </c>
      <c r="N331" s="21">
        <v>0.1</v>
      </c>
      <c r="O331" s="16">
        <v>0.1</v>
      </c>
      <c r="P331" s="21">
        <v>0.2</v>
      </c>
      <c r="Q331" s="16">
        <v>593.66</v>
      </c>
      <c r="R331" s="21">
        <v>381.86</v>
      </c>
      <c r="S331" s="16">
        <v>480.7</v>
      </c>
      <c r="T331" s="21">
        <v>262.44</v>
      </c>
      <c r="U331" s="16">
        <v>9.16</v>
      </c>
      <c r="V331" s="21">
        <v>8.58</v>
      </c>
      <c r="W331" s="16">
        <v>8.9</v>
      </c>
      <c r="X331" s="8">
        <v>3.15</v>
      </c>
      <c r="Y331" s="21">
        <v>3.18</v>
      </c>
      <c r="Z331" s="7">
        <v>3.27</v>
      </c>
    </row>
    <row r="332" spans="2:26" x14ac:dyDescent="0.25">
      <c r="B332" s="21" t="s">
        <v>141</v>
      </c>
      <c r="C332" s="16">
        <v>0.2</v>
      </c>
      <c r="D332" s="21">
        <v>9.6</v>
      </c>
      <c r="E332" s="16">
        <v>3.9</v>
      </c>
      <c r="F332" s="21">
        <v>0.1</v>
      </c>
      <c r="G332" s="16">
        <v>1.6</v>
      </c>
      <c r="H332" s="21">
        <v>0.4</v>
      </c>
      <c r="I332" s="16">
        <v>0.1</v>
      </c>
      <c r="J332" s="21">
        <v>0.3</v>
      </c>
      <c r="K332" s="16">
        <v>0.2</v>
      </c>
      <c r="L332" s="21">
        <v>0</v>
      </c>
      <c r="M332" s="16">
        <v>0.6</v>
      </c>
      <c r="N332" s="21">
        <v>0.2</v>
      </c>
      <c r="O332" s="16">
        <v>0.1</v>
      </c>
      <c r="P332" s="21">
        <v>1</v>
      </c>
      <c r="Q332" s="16">
        <v>606.70000000000005</v>
      </c>
      <c r="R332" s="21">
        <v>394.51</v>
      </c>
      <c r="S332" s="16">
        <v>469.88</v>
      </c>
      <c r="T332" s="21">
        <v>262.16000000000003</v>
      </c>
      <c r="U332" s="16">
        <v>8.75</v>
      </c>
      <c r="V332" s="21">
        <v>8.68</v>
      </c>
      <c r="W332" s="16">
        <v>8.5</v>
      </c>
      <c r="X332" s="8">
        <v>3.22</v>
      </c>
      <c r="Y332" s="21">
        <v>3.2</v>
      </c>
      <c r="Z332" s="7">
        <v>3.26</v>
      </c>
    </row>
    <row r="333" spans="2:26" x14ac:dyDescent="0.25">
      <c r="B333" s="21" t="s">
        <v>1645</v>
      </c>
      <c r="C333" s="16">
        <v>0.1</v>
      </c>
      <c r="D333" s="21">
        <v>7.8</v>
      </c>
      <c r="E333" s="16">
        <v>3.1</v>
      </c>
      <c r="F333" s="21">
        <v>0</v>
      </c>
      <c r="G333" s="16">
        <v>1.3</v>
      </c>
      <c r="H333" s="21">
        <v>0.3</v>
      </c>
      <c r="I333" s="16">
        <v>0</v>
      </c>
      <c r="J333" s="21">
        <v>0.3</v>
      </c>
      <c r="K333" s="16">
        <v>0.1</v>
      </c>
      <c r="L333" s="21">
        <v>0</v>
      </c>
      <c r="M333" s="16">
        <v>0.5</v>
      </c>
      <c r="N333" s="21">
        <v>0.1</v>
      </c>
      <c r="O333" s="16">
        <v>0.1</v>
      </c>
      <c r="P333" s="21">
        <v>0.6</v>
      </c>
      <c r="Q333" s="16">
        <v>619.1</v>
      </c>
      <c r="R333" s="21">
        <v>405.82</v>
      </c>
      <c r="S333" s="16">
        <v>503.56</v>
      </c>
      <c r="T333" s="21">
        <v>261.89</v>
      </c>
      <c r="U333" s="16">
        <v>9.02</v>
      </c>
      <c r="V333" s="21">
        <v>8.6300000000000008</v>
      </c>
      <c r="W333" s="16">
        <v>8.67</v>
      </c>
      <c r="X333" s="8">
        <v>3.08</v>
      </c>
      <c r="Y333" s="21">
        <v>3.13</v>
      </c>
      <c r="Z333" s="7">
        <v>3.45</v>
      </c>
    </row>
    <row r="334" spans="2:26" x14ac:dyDescent="0.25">
      <c r="B334" s="21" t="s">
        <v>1646</v>
      </c>
      <c r="C334" s="16">
        <v>0.1</v>
      </c>
      <c r="D334" s="21">
        <v>7.4</v>
      </c>
      <c r="E334" s="16">
        <v>3</v>
      </c>
      <c r="F334" s="21">
        <v>0</v>
      </c>
      <c r="G334" s="16">
        <v>1.3</v>
      </c>
      <c r="H334" s="21">
        <v>0.3</v>
      </c>
      <c r="I334" s="16">
        <v>0.1</v>
      </c>
      <c r="J334" s="21">
        <v>0.3</v>
      </c>
      <c r="K334" s="16">
        <v>0.1</v>
      </c>
      <c r="L334" s="21">
        <v>0.1</v>
      </c>
      <c r="M334" s="16">
        <v>0.5</v>
      </c>
      <c r="N334" s="21">
        <v>0.1</v>
      </c>
      <c r="O334" s="16">
        <v>0.1</v>
      </c>
      <c r="P334" s="21">
        <v>0.5</v>
      </c>
      <c r="Q334" s="16">
        <v>593.82000000000005</v>
      </c>
      <c r="R334" s="21">
        <v>388.61</v>
      </c>
      <c r="S334" s="16">
        <v>470.76</v>
      </c>
      <c r="T334" s="21">
        <v>262.14</v>
      </c>
      <c r="U334" s="16">
        <v>9.8699999999999992</v>
      </c>
      <c r="V334" s="21">
        <v>9.3800000000000008</v>
      </c>
      <c r="W334" s="16">
        <v>9.56</v>
      </c>
      <c r="X334" s="8">
        <v>3.27</v>
      </c>
      <c r="Y334" s="21">
        <v>3.39</v>
      </c>
      <c r="Z334" s="7">
        <v>3.33</v>
      </c>
    </row>
    <row r="335" spans="2:26" x14ac:dyDescent="0.25">
      <c r="B335" s="21" t="s">
        <v>142</v>
      </c>
      <c r="C335" s="16">
        <v>0.3</v>
      </c>
      <c r="D335" s="21">
        <v>7.4</v>
      </c>
      <c r="E335" s="16">
        <v>2.9</v>
      </c>
      <c r="F335" s="21">
        <v>0.1</v>
      </c>
      <c r="G335" s="16">
        <v>1.1000000000000001</v>
      </c>
      <c r="H335" s="21">
        <v>0.3</v>
      </c>
      <c r="I335" s="16">
        <v>0</v>
      </c>
      <c r="J335" s="21">
        <v>0.3</v>
      </c>
      <c r="K335" s="16">
        <v>0.1</v>
      </c>
      <c r="L335" s="21">
        <v>0.1</v>
      </c>
      <c r="M335" s="16">
        <v>0.6</v>
      </c>
      <c r="N335" s="21">
        <v>0.1</v>
      </c>
      <c r="O335" s="16">
        <v>0.1</v>
      </c>
      <c r="P335" s="21">
        <v>0.5</v>
      </c>
      <c r="Q335" s="16">
        <v>625.05999999999995</v>
      </c>
      <c r="R335" s="21">
        <v>410.23</v>
      </c>
      <c r="S335" s="16">
        <v>491.57</v>
      </c>
      <c r="T335" s="21">
        <v>260.83</v>
      </c>
      <c r="U335" s="16">
        <v>8.58</v>
      </c>
      <c r="V335" s="21">
        <v>8.5</v>
      </c>
      <c r="W335" s="16">
        <v>8.42</v>
      </c>
      <c r="X335" s="8">
        <v>3.37</v>
      </c>
      <c r="Y335" s="21">
        <v>3.2</v>
      </c>
      <c r="Z335" s="7">
        <v>3.37</v>
      </c>
    </row>
    <row r="336" spans="2:26" x14ac:dyDescent="0.25">
      <c r="B336" s="21" t="s">
        <v>1647</v>
      </c>
      <c r="C336" s="16">
        <v>0.2</v>
      </c>
      <c r="D336" s="21">
        <v>8.5</v>
      </c>
      <c r="E336" s="16">
        <v>3.7</v>
      </c>
      <c r="F336" s="21">
        <v>0.2</v>
      </c>
      <c r="G336" s="16">
        <v>1.3</v>
      </c>
      <c r="H336" s="21">
        <v>0.3</v>
      </c>
      <c r="I336" s="16">
        <v>0.1</v>
      </c>
      <c r="J336" s="21">
        <v>0.4</v>
      </c>
      <c r="K336" s="16">
        <v>0.2</v>
      </c>
      <c r="L336" s="21">
        <v>0.1</v>
      </c>
      <c r="M336" s="16">
        <v>0.6</v>
      </c>
      <c r="N336" s="21">
        <v>0.2</v>
      </c>
      <c r="O336" s="16">
        <v>0.1</v>
      </c>
      <c r="P336" s="21">
        <v>0.6</v>
      </c>
      <c r="Q336" s="16">
        <v>522.62</v>
      </c>
      <c r="R336" s="21">
        <v>331.85</v>
      </c>
      <c r="S336" s="16">
        <v>429.97</v>
      </c>
      <c r="T336" s="21">
        <v>260.95</v>
      </c>
      <c r="U336" s="16">
        <v>11.13</v>
      </c>
      <c r="V336" s="21">
        <v>10.72</v>
      </c>
      <c r="W336" s="16">
        <v>10.86</v>
      </c>
      <c r="X336" s="8">
        <v>3.26</v>
      </c>
      <c r="Y336" s="21">
        <v>3.33</v>
      </c>
      <c r="Z336" s="7">
        <v>3.35</v>
      </c>
    </row>
    <row r="337" spans="2:26" x14ac:dyDescent="0.25">
      <c r="B337" s="21" t="s">
        <v>1648</v>
      </c>
      <c r="C337" s="16">
        <v>0.2</v>
      </c>
      <c r="D337" s="21">
        <v>9.3000000000000007</v>
      </c>
      <c r="E337" s="16">
        <v>3.5</v>
      </c>
      <c r="F337" s="21">
        <v>0.1</v>
      </c>
      <c r="G337" s="16">
        <v>1.4</v>
      </c>
      <c r="H337" s="21">
        <v>0.4</v>
      </c>
      <c r="I337" s="16">
        <v>0.1</v>
      </c>
      <c r="J337" s="21">
        <v>0.4</v>
      </c>
      <c r="K337" s="16">
        <v>0.2</v>
      </c>
      <c r="L337" s="21">
        <v>0.1</v>
      </c>
      <c r="M337" s="16">
        <v>0.8</v>
      </c>
      <c r="N337" s="21">
        <v>0.2</v>
      </c>
      <c r="O337" s="16">
        <v>0.1</v>
      </c>
      <c r="P337" s="21">
        <v>0.9</v>
      </c>
      <c r="Q337" s="16">
        <v>550.94000000000005</v>
      </c>
      <c r="R337" s="21">
        <v>342.13</v>
      </c>
      <c r="S337" s="16">
        <v>433.33</v>
      </c>
      <c r="T337" s="21">
        <v>261.2</v>
      </c>
      <c r="U337" s="16">
        <v>10.210000000000001</v>
      </c>
      <c r="V337" s="21">
        <v>10.02</v>
      </c>
      <c r="W337" s="16">
        <v>9.98</v>
      </c>
      <c r="X337" s="8">
        <v>3.36</v>
      </c>
      <c r="Y337" s="21">
        <v>3.3</v>
      </c>
      <c r="Z337" s="7">
        <v>3.24</v>
      </c>
    </row>
    <row r="338" spans="2:26" x14ac:dyDescent="0.25">
      <c r="B338" s="21" t="s">
        <v>143</v>
      </c>
      <c r="C338" s="16">
        <v>0.2</v>
      </c>
      <c r="D338" s="21">
        <v>8.6999999999999993</v>
      </c>
      <c r="E338" s="16">
        <v>2.9</v>
      </c>
      <c r="F338" s="21">
        <v>0.2</v>
      </c>
      <c r="G338" s="16">
        <v>1.3</v>
      </c>
      <c r="H338" s="21">
        <v>0.3</v>
      </c>
      <c r="I338" s="16">
        <v>0.1</v>
      </c>
      <c r="J338" s="21">
        <v>0.4</v>
      </c>
      <c r="K338" s="16">
        <v>0.2</v>
      </c>
      <c r="L338" s="21">
        <v>0.1</v>
      </c>
      <c r="M338" s="16">
        <v>0.7</v>
      </c>
      <c r="N338" s="21">
        <v>0.1</v>
      </c>
      <c r="O338" s="16">
        <v>0.1</v>
      </c>
      <c r="P338" s="21">
        <v>0.4</v>
      </c>
      <c r="Q338" s="16">
        <v>546.44000000000005</v>
      </c>
      <c r="R338" s="21">
        <v>335.38</v>
      </c>
      <c r="S338" s="16">
        <v>429.39</v>
      </c>
      <c r="T338" s="21">
        <v>261.38</v>
      </c>
      <c r="U338" s="16">
        <v>9.76</v>
      </c>
      <c r="V338" s="21">
        <v>9.4600000000000009</v>
      </c>
      <c r="W338" s="16">
        <v>9.6</v>
      </c>
      <c r="X338" s="8">
        <v>3.06</v>
      </c>
      <c r="Y338" s="21">
        <v>3.1</v>
      </c>
      <c r="Z338" s="7">
        <v>3.39</v>
      </c>
    </row>
    <row r="339" spans="2:26" x14ac:dyDescent="0.25">
      <c r="B339" s="21" t="s">
        <v>1649</v>
      </c>
      <c r="C339" s="16">
        <v>0.2</v>
      </c>
      <c r="D339" s="21">
        <v>7.4</v>
      </c>
      <c r="E339" s="16">
        <v>2.7</v>
      </c>
      <c r="F339" s="21">
        <v>0.1</v>
      </c>
      <c r="G339" s="16">
        <v>1.1000000000000001</v>
      </c>
      <c r="H339" s="21">
        <v>0.3</v>
      </c>
      <c r="I339" s="16">
        <v>0.1</v>
      </c>
      <c r="J339" s="21">
        <v>0.4</v>
      </c>
      <c r="K339" s="16">
        <v>0.2</v>
      </c>
      <c r="L339" s="21">
        <v>0.1</v>
      </c>
      <c r="M339" s="16">
        <v>0.6</v>
      </c>
      <c r="N339" s="21">
        <v>0.2</v>
      </c>
      <c r="O339" s="16">
        <v>0.1</v>
      </c>
      <c r="P339" s="21">
        <v>0.7</v>
      </c>
      <c r="Q339" s="16">
        <v>615.76</v>
      </c>
      <c r="R339" s="21">
        <v>401.69</v>
      </c>
      <c r="S339" s="16">
        <v>475.32</v>
      </c>
      <c r="T339" s="21">
        <v>260.44</v>
      </c>
      <c r="U339" s="16">
        <v>8.83</v>
      </c>
      <c r="V339" s="21">
        <v>8.43</v>
      </c>
      <c r="W339" s="16">
        <v>8.43</v>
      </c>
      <c r="X339" s="8">
        <v>3.16</v>
      </c>
      <c r="Y339" s="21">
        <v>3.11</v>
      </c>
      <c r="Z339" s="7">
        <v>3.19</v>
      </c>
    </row>
    <row r="340" spans="2:26" x14ac:dyDescent="0.25">
      <c r="B340" s="21" t="s">
        <v>1650</v>
      </c>
      <c r="C340" s="16">
        <v>0.2</v>
      </c>
      <c r="D340" s="21">
        <v>7</v>
      </c>
      <c r="E340" s="16">
        <v>2.8</v>
      </c>
      <c r="F340" s="21">
        <v>0.1</v>
      </c>
      <c r="G340" s="16">
        <v>0.7</v>
      </c>
      <c r="H340" s="21">
        <v>0.2</v>
      </c>
      <c r="I340" s="16">
        <v>0.1</v>
      </c>
      <c r="J340" s="21">
        <v>0.7</v>
      </c>
      <c r="K340" s="16">
        <v>0.1</v>
      </c>
      <c r="L340" s="21">
        <v>0.1</v>
      </c>
      <c r="M340" s="16">
        <v>0.7</v>
      </c>
      <c r="N340" s="21">
        <v>0.1</v>
      </c>
      <c r="O340" s="16">
        <v>0.1</v>
      </c>
      <c r="P340" s="21">
        <v>0.4</v>
      </c>
      <c r="Q340" s="16">
        <v>615.16</v>
      </c>
      <c r="R340" s="21">
        <v>399.33</v>
      </c>
      <c r="S340" s="16">
        <v>478.31</v>
      </c>
      <c r="T340" s="21">
        <v>259.76</v>
      </c>
      <c r="U340" s="16">
        <v>8.19</v>
      </c>
      <c r="V340" s="21">
        <v>7.84</v>
      </c>
      <c r="W340" s="16">
        <v>7.98</v>
      </c>
      <c r="X340" s="8">
        <v>2.92</v>
      </c>
      <c r="Y340" s="21">
        <v>2.95</v>
      </c>
      <c r="Z340" s="7">
        <v>3.03</v>
      </c>
    </row>
    <row r="341" spans="2:26" x14ac:dyDescent="0.25">
      <c r="B341" s="21" t="s">
        <v>144</v>
      </c>
      <c r="C341" s="16">
        <v>0.2</v>
      </c>
      <c r="D341" s="21">
        <v>6.8</v>
      </c>
      <c r="E341" s="16">
        <v>2.9</v>
      </c>
      <c r="F341" s="21">
        <v>0.1</v>
      </c>
      <c r="G341" s="16">
        <v>0.6</v>
      </c>
      <c r="H341" s="21">
        <v>0.2</v>
      </c>
      <c r="I341" s="16">
        <v>0</v>
      </c>
      <c r="J341" s="21">
        <v>0.6</v>
      </c>
      <c r="K341" s="16">
        <v>0</v>
      </c>
      <c r="L341" s="21">
        <v>0</v>
      </c>
      <c r="M341" s="16">
        <v>0.6</v>
      </c>
      <c r="N341" s="21">
        <v>0</v>
      </c>
      <c r="O341" s="16">
        <v>0.1</v>
      </c>
      <c r="P341" s="21">
        <v>0.7</v>
      </c>
      <c r="Q341" s="16">
        <v>628.55999999999995</v>
      </c>
      <c r="R341" s="21">
        <v>410.77</v>
      </c>
      <c r="S341" s="16">
        <v>488.4</v>
      </c>
      <c r="T341" s="21">
        <v>259.39</v>
      </c>
      <c r="U341" s="16">
        <v>8.0299999999999994</v>
      </c>
      <c r="V341" s="21">
        <v>7.77</v>
      </c>
      <c r="W341" s="16">
        <v>7.85</v>
      </c>
      <c r="X341" s="8">
        <v>2.92</v>
      </c>
      <c r="Y341" s="21">
        <v>2.78</v>
      </c>
      <c r="Z341" s="7">
        <v>3.05</v>
      </c>
    </row>
    <row r="342" spans="2:26" x14ac:dyDescent="0.25">
      <c r="B342" s="21" t="s">
        <v>1651</v>
      </c>
      <c r="C342" s="16">
        <v>0.2</v>
      </c>
      <c r="D342" s="21">
        <v>7.2</v>
      </c>
      <c r="E342" s="16">
        <v>2.9</v>
      </c>
      <c r="F342" s="21">
        <v>0.1</v>
      </c>
      <c r="G342" s="16">
        <v>0.6</v>
      </c>
      <c r="H342" s="21">
        <v>0.2</v>
      </c>
      <c r="I342" s="16">
        <v>0</v>
      </c>
      <c r="J342" s="21">
        <v>0.7</v>
      </c>
      <c r="K342" s="16">
        <v>0</v>
      </c>
      <c r="L342" s="21">
        <v>0.1</v>
      </c>
      <c r="M342" s="16">
        <v>0.6</v>
      </c>
      <c r="N342" s="21">
        <v>0</v>
      </c>
      <c r="O342" s="16">
        <v>0.1</v>
      </c>
      <c r="P342" s="21">
        <v>0.5</v>
      </c>
      <c r="Q342" s="16">
        <v>630.52</v>
      </c>
      <c r="R342" s="21">
        <v>409.43</v>
      </c>
      <c r="S342" s="16">
        <v>488.17</v>
      </c>
      <c r="T342" s="21">
        <v>259.01</v>
      </c>
      <c r="U342" s="16">
        <v>8.32</v>
      </c>
      <c r="V342" s="21">
        <v>7.98</v>
      </c>
      <c r="W342" s="16">
        <v>8.07</v>
      </c>
      <c r="X342" s="8">
        <v>3.06</v>
      </c>
      <c r="Y342" s="21">
        <v>2.83</v>
      </c>
      <c r="Z342" s="7">
        <v>3.05</v>
      </c>
    </row>
    <row r="343" spans="2:26" x14ac:dyDescent="0.25">
      <c r="B343" s="21" t="s">
        <v>1652</v>
      </c>
      <c r="C343" s="16">
        <v>0.1</v>
      </c>
      <c r="D343" s="21">
        <v>7.2</v>
      </c>
      <c r="E343" s="16">
        <v>2.6</v>
      </c>
      <c r="F343" s="21">
        <v>0.1</v>
      </c>
      <c r="G343" s="16">
        <v>0.7</v>
      </c>
      <c r="H343" s="21">
        <v>0.3</v>
      </c>
      <c r="I343" s="16">
        <v>0.1</v>
      </c>
      <c r="J343" s="21">
        <v>0.6</v>
      </c>
      <c r="K343" s="16">
        <v>0</v>
      </c>
      <c r="L343" s="21">
        <v>0.2</v>
      </c>
      <c r="M343" s="16">
        <v>0.6</v>
      </c>
      <c r="N343" s="21">
        <v>0</v>
      </c>
      <c r="O343" s="16">
        <v>0.1</v>
      </c>
      <c r="P343" s="21">
        <v>0.4</v>
      </c>
      <c r="Q343" s="16">
        <v>526.46</v>
      </c>
      <c r="R343" s="21">
        <v>309.97000000000003</v>
      </c>
      <c r="S343" s="16">
        <v>407.83</v>
      </c>
      <c r="T343" s="21">
        <v>259.11</v>
      </c>
      <c r="U343" s="16">
        <v>10.14</v>
      </c>
      <c r="V343" s="21">
        <v>9.5500000000000007</v>
      </c>
      <c r="W343" s="16">
        <v>9.5500000000000007</v>
      </c>
      <c r="X343" s="8">
        <v>3</v>
      </c>
      <c r="Y343" s="21">
        <v>2.93</v>
      </c>
      <c r="Z343" s="7">
        <v>3.07</v>
      </c>
    </row>
    <row r="344" spans="2:26" x14ac:dyDescent="0.25">
      <c r="B344" s="21" t="s">
        <v>145</v>
      </c>
      <c r="C344" s="16">
        <v>0.1</v>
      </c>
      <c r="D344" s="21">
        <v>6.6</v>
      </c>
      <c r="E344" s="16">
        <v>2.5</v>
      </c>
      <c r="F344" s="21">
        <v>0.1</v>
      </c>
      <c r="G344" s="16">
        <v>0.7</v>
      </c>
      <c r="H344" s="21">
        <v>0.2</v>
      </c>
      <c r="I344" s="16">
        <v>0</v>
      </c>
      <c r="J344" s="21">
        <v>0.6</v>
      </c>
      <c r="K344" s="16">
        <v>0.1</v>
      </c>
      <c r="L344" s="21">
        <v>0.1</v>
      </c>
      <c r="M344" s="16">
        <v>0.7</v>
      </c>
      <c r="N344" s="21">
        <v>0</v>
      </c>
      <c r="O344" s="16">
        <v>0.1</v>
      </c>
      <c r="P344" s="21">
        <v>0.4</v>
      </c>
      <c r="Q344" s="16">
        <v>626.4</v>
      </c>
      <c r="R344" s="21">
        <v>404.78</v>
      </c>
      <c r="S344" s="16">
        <v>482.41</v>
      </c>
      <c r="T344" s="21">
        <v>258.58</v>
      </c>
      <c r="U344" s="16">
        <v>9.0500000000000007</v>
      </c>
      <c r="V344" s="21">
        <v>8.8000000000000007</v>
      </c>
      <c r="W344" s="16">
        <v>8.86</v>
      </c>
      <c r="X344" s="8">
        <v>3.07</v>
      </c>
      <c r="Y344" s="21">
        <v>2.93</v>
      </c>
      <c r="Z344" s="7">
        <v>2.97</v>
      </c>
    </row>
    <row r="345" spans="2:26" x14ac:dyDescent="0.25">
      <c r="B345" s="21" t="s">
        <v>1653</v>
      </c>
      <c r="C345" s="16">
        <v>0.5</v>
      </c>
      <c r="D345" s="21">
        <v>8.5</v>
      </c>
      <c r="E345" s="16">
        <v>3</v>
      </c>
      <c r="F345" s="21">
        <v>0.1</v>
      </c>
      <c r="G345" s="16">
        <v>0.7</v>
      </c>
      <c r="H345" s="21">
        <v>0.3</v>
      </c>
      <c r="I345" s="16">
        <v>0.1</v>
      </c>
      <c r="J345" s="21">
        <v>0.8</v>
      </c>
      <c r="K345" s="16">
        <v>0.2</v>
      </c>
      <c r="L345" s="21">
        <v>0.1</v>
      </c>
      <c r="M345" s="16">
        <v>1</v>
      </c>
      <c r="N345" s="21">
        <v>0.1</v>
      </c>
      <c r="O345" s="16">
        <v>0.2</v>
      </c>
      <c r="P345" s="21">
        <v>0.2</v>
      </c>
      <c r="Q345" s="16">
        <v>531.24</v>
      </c>
      <c r="R345" s="21">
        <v>318.63</v>
      </c>
      <c r="S345" s="16">
        <v>411.91</v>
      </c>
      <c r="T345" s="21">
        <v>259.33999999999997</v>
      </c>
      <c r="U345" s="16">
        <v>9.64</v>
      </c>
      <c r="V345" s="21">
        <v>9.1300000000000008</v>
      </c>
      <c r="W345" s="16">
        <v>9.52</v>
      </c>
      <c r="X345" s="8">
        <v>3.09</v>
      </c>
      <c r="Y345" s="21">
        <v>3.2</v>
      </c>
      <c r="Z345" s="7">
        <v>3.16</v>
      </c>
    </row>
    <row r="346" spans="2:26" x14ac:dyDescent="0.25">
      <c r="B346" s="21" t="s">
        <v>1654</v>
      </c>
      <c r="C346" s="16">
        <v>0.2</v>
      </c>
      <c r="D346" s="21">
        <v>8.6999999999999993</v>
      </c>
      <c r="E346" s="16">
        <v>3.3</v>
      </c>
      <c r="F346" s="21">
        <v>0.1</v>
      </c>
      <c r="G346" s="16">
        <v>0.9</v>
      </c>
      <c r="H346" s="21">
        <v>0.3</v>
      </c>
      <c r="I346" s="16">
        <v>0.1</v>
      </c>
      <c r="J346" s="21">
        <v>0.6</v>
      </c>
      <c r="K346" s="16">
        <v>0.1</v>
      </c>
      <c r="L346" s="21">
        <v>0.1</v>
      </c>
      <c r="M346" s="16">
        <v>0.9</v>
      </c>
      <c r="N346" s="21">
        <v>0.1</v>
      </c>
      <c r="O346" s="16">
        <v>0.1</v>
      </c>
      <c r="P346" s="21">
        <v>0.3</v>
      </c>
      <c r="Q346" s="16">
        <v>620.4</v>
      </c>
      <c r="R346" s="21">
        <v>399.69</v>
      </c>
      <c r="S346" s="16">
        <v>479.82</v>
      </c>
      <c r="T346" s="21">
        <v>258.32</v>
      </c>
      <c r="U346" s="16">
        <v>8.1199999999999992</v>
      </c>
      <c r="V346" s="21">
        <v>7.7</v>
      </c>
      <c r="W346" s="16">
        <v>7.9</v>
      </c>
      <c r="X346" s="8">
        <v>3.23</v>
      </c>
      <c r="Y346" s="21">
        <v>3.09</v>
      </c>
      <c r="Z346" s="7">
        <v>3.23</v>
      </c>
    </row>
    <row r="347" spans="2:26" x14ac:dyDescent="0.25">
      <c r="B347" s="21" t="s">
        <v>146</v>
      </c>
      <c r="C347" s="16">
        <v>0.4</v>
      </c>
      <c r="D347" s="21">
        <v>7.7</v>
      </c>
      <c r="E347" s="16">
        <v>2.9</v>
      </c>
      <c r="F347" s="21">
        <v>0.1</v>
      </c>
      <c r="G347" s="16">
        <v>0.8</v>
      </c>
      <c r="H347" s="21">
        <v>0.3</v>
      </c>
      <c r="I347" s="16">
        <v>0.1</v>
      </c>
      <c r="J347" s="21">
        <v>0.5</v>
      </c>
      <c r="K347" s="16">
        <v>0.2</v>
      </c>
      <c r="L347" s="21">
        <v>0.2</v>
      </c>
      <c r="M347" s="16">
        <v>0.7</v>
      </c>
      <c r="N347" s="21">
        <v>0.1</v>
      </c>
      <c r="O347" s="16">
        <v>0.2</v>
      </c>
      <c r="P347" s="21">
        <v>0.7</v>
      </c>
      <c r="Q347" s="16">
        <v>544.05999999999995</v>
      </c>
      <c r="R347" s="21">
        <v>334.63</v>
      </c>
      <c r="S347" s="16">
        <v>430.03</v>
      </c>
      <c r="T347" s="21">
        <v>259.31</v>
      </c>
      <c r="U347" s="16">
        <v>9.23</v>
      </c>
      <c r="V347" s="21">
        <v>8.6300000000000008</v>
      </c>
      <c r="W347" s="16">
        <v>9.11</v>
      </c>
      <c r="X347" s="8">
        <v>3.2</v>
      </c>
      <c r="Y347" s="21">
        <v>3.03</v>
      </c>
      <c r="Z347" s="7">
        <v>3.2</v>
      </c>
    </row>
    <row r="348" spans="2:26" x14ac:dyDescent="0.25">
      <c r="B348" s="21" t="s">
        <v>1655</v>
      </c>
      <c r="C348" s="16">
        <v>0.2</v>
      </c>
      <c r="D348" s="21">
        <v>7.5</v>
      </c>
      <c r="E348" s="16">
        <v>2.8</v>
      </c>
      <c r="F348" s="21">
        <v>0.1</v>
      </c>
      <c r="G348" s="16">
        <v>0.8</v>
      </c>
      <c r="H348" s="21">
        <v>0.3</v>
      </c>
      <c r="I348" s="16">
        <v>0</v>
      </c>
      <c r="J348" s="21">
        <v>0.5</v>
      </c>
      <c r="K348" s="16">
        <v>0.1</v>
      </c>
      <c r="L348" s="21">
        <v>0.1</v>
      </c>
      <c r="M348" s="16">
        <v>0.6</v>
      </c>
      <c r="N348" s="21">
        <v>0.1</v>
      </c>
      <c r="O348" s="16">
        <v>0.1</v>
      </c>
      <c r="P348" s="21">
        <v>0.7</v>
      </c>
      <c r="Q348" s="16">
        <v>604.96</v>
      </c>
      <c r="R348" s="21">
        <v>392.56</v>
      </c>
      <c r="S348" s="16">
        <v>465.39</v>
      </c>
      <c r="T348" s="21">
        <v>258.08</v>
      </c>
      <c r="U348" s="16">
        <v>8.23</v>
      </c>
      <c r="V348" s="21">
        <v>7.89</v>
      </c>
      <c r="W348" s="16">
        <v>8.0500000000000007</v>
      </c>
      <c r="X348" s="8">
        <v>3.14</v>
      </c>
      <c r="Y348" s="21">
        <v>3.13</v>
      </c>
      <c r="Z348" s="7">
        <v>3.26</v>
      </c>
    </row>
    <row r="349" spans="2:26" x14ac:dyDescent="0.25">
      <c r="B349" s="21" t="s">
        <v>1656</v>
      </c>
      <c r="C349" s="16">
        <v>0.3</v>
      </c>
      <c r="D349" s="21">
        <v>6.8</v>
      </c>
      <c r="E349" s="16">
        <v>2.9</v>
      </c>
      <c r="F349" s="21">
        <v>0.2</v>
      </c>
      <c r="G349" s="16">
        <v>0.7</v>
      </c>
      <c r="H349" s="21">
        <v>0.3</v>
      </c>
      <c r="I349" s="16">
        <v>0.1</v>
      </c>
      <c r="J349" s="21">
        <v>0.5</v>
      </c>
      <c r="K349" s="16">
        <v>0.1</v>
      </c>
      <c r="L349" s="21">
        <v>0.1</v>
      </c>
      <c r="M349" s="16">
        <v>0.6</v>
      </c>
      <c r="N349" s="21">
        <v>0.1</v>
      </c>
      <c r="O349" s="16">
        <v>0.1</v>
      </c>
      <c r="P349" s="21">
        <v>0.5</v>
      </c>
      <c r="Q349" s="16">
        <v>604.05999999999995</v>
      </c>
      <c r="R349" s="21">
        <v>387.31</v>
      </c>
      <c r="S349" s="16">
        <v>467.87</v>
      </c>
      <c r="T349" s="21">
        <v>257.39999999999998</v>
      </c>
      <c r="U349" s="16">
        <v>8.51</v>
      </c>
      <c r="V349" s="21">
        <v>8.06</v>
      </c>
      <c r="W349" s="16">
        <v>8.26</v>
      </c>
      <c r="X349" s="8">
        <v>3.19</v>
      </c>
      <c r="Y349" s="21">
        <v>3.16</v>
      </c>
      <c r="Z349" s="7">
        <v>3.12</v>
      </c>
    </row>
    <row r="350" spans="2:26" x14ac:dyDescent="0.25">
      <c r="B350" s="21" t="s">
        <v>147</v>
      </c>
      <c r="C350" s="16">
        <v>0.2</v>
      </c>
      <c r="D350" s="21">
        <v>6.7</v>
      </c>
      <c r="E350" s="16">
        <v>2.6</v>
      </c>
      <c r="F350" s="21">
        <v>0.2</v>
      </c>
      <c r="G350" s="16">
        <v>0.7</v>
      </c>
      <c r="H350" s="21">
        <v>0.3</v>
      </c>
      <c r="I350" s="16">
        <v>0.1</v>
      </c>
      <c r="J350" s="21">
        <v>0.4</v>
      </c>
      <c r="K350" s="16">
        <v>0.1</v>
      </c>
      <c r="L350" s="21">
        <v>0.1</v>
      </c>
      <c r="M350" s="16">
        <v>0.6</v>
      </c>
      <c r="N350" s="21">
        <v>0.1</v>
      </c>
      <c r="O350" s="16">
        <v>0.1</v>
      </c>
      <c r="P350" s="21">
        <v>0.4</v>
      </c>
      <c r="Q350" s="16">
        <v>669.04</v>
      </c>
      <c r="R350" s="21">
        <v>437.43</v>
      </c>
      <c r="S350" s="16">
        <v>509.17</v>
      </c>
      <c r="T350" s="21">
        <v>256.51</v>
      </c>
      <c r="U350" s="16">
        <v>7.7</v>
      </c>
      <c r="V350" s="21">
        <v>7.48</v>
      </c>
      <c r="W350" s="16">
        <v>7.47</v>
      </c>
      <c r="X350" s="8">
        <v>3.14</v>
      </c>
      <c r="Y350" s="21">
        <v>3.08</v>
      </c>
      <c r="Z350" s="7">
        <v>3.22</v>
      </c>
    </row>
    <row r="351" spans="2:26" x14ac:dyDescent="0.25">
      <c r="B351" s="21" t="s">
        <v>1657</v>
      </c>
      <c r="C351" s="16">
        <v>0.2</v>
      </c>
      <c r="D351" s="21">
        <v>6.8</v>
      </c>
      <c r="E351" s="16">
        <v>2.5</v>
      </c>
      <c r="F351" s="21">
        <v>0.1</v>
      </c>
      <c r="G351" s="16">
        <v>0.7</v>
      </c>
      <c r="H351" s="21">
        <v>0.3</v>
      </c>
      <c r="I351" s="16">
        <v>0.1</v>
      </c>
      <c r="J351" s="21">
        <v>0.4</v>
      </c>
      <c r="K351" s="16">
        <v>0.1</v>
      </c>
      <c r="L351" s="21">
        <v>0.1</v>
      </c>
      <c r="M351" s="16">
        <v>0.6</v>
      </c>
      <c r="N351" s="21">
        <v>0.1</v>
      </c>
      <c r="O351" s="16">
        <v>0.2</v>
      </c>
      <c r="P351" s="21">
        <v>0.6</v>
      </c>
      <c r="Q351" s="16">
        <v>545.26</v>
      </c>
      <c r="R351" s="21">
        <v>330.24</v>
      </c>
      <c r="S351" s="16">
        <v>421.75</v>
      </c>
      <c r="T351" s="21">
        <v>257.2</v>
      </c>
      <c r="U351" s="16">
        <v>9.65</v>
      </c>
      <c r="V351" s="21">
        <v>9.3800000000000008</v>
      </c>
      <c r="W351" s="16">
        <v>9.5299999999999994</v>
      </c>
      <c r="X351" s="8">
        <v>3.1</v>
      </c>
      <c r="Y351" s="21">
        <v>3.47</v>
      </c>
      <c r="Z351" s="7">
        <v>3.17</v>
      </c>
    </row>
    <row r="352" spans="2:26" x14ac:dyDescent="0.25">
      <c r="B352" s="21" t="s">
        <v>1658</v>
      </c>
      <c r="C352" s="16">
        <v>0.3</v>
      </c>
      <c r="D352" s="21">
        <v>8.6999999999999993</v>
      </c>
      <c r="E352" s="16">
        <v>3.2</v>
      </c>
      <c r="F352" s="21">
        <v>0.2</v>
      </c>
      <c r="G352" s="16">
        <v>0.8</v>
      </c>
      <c r="H352" s="21">
        <v>0.3</v>
      </c>
      <c r="I352" s="16">
        <v>0.1</v>
      </c>
      <c r="J352" s="21">
        <v>0.6</v>
      </c>
      <c r="K352" s="16">
        <v>0.1</v>
      </c>
      <c r="L352" s="21">
        <v>0.1</v>
      </c>
      <c r="M352" s="16">
        <v>0.9</v>
      </c>
      <c r="N352" s="21">
        <v>0.1</v>
      </c>
      <c r="O352" s="16">
        <v>0.1</v>
      </c>
      <c r="P352" s="21">
        <v>0.8</v>
      </c>
      <c r="Q352" s="16">
        <v>549.76</v>
      </c>
      <c r="R352" s="21">
        <v>331.9</v>
      </c>
      <c r="S352" s="16">
        <v>426.99</v>
      </c>
      <c r="T352" s="21">
        <v>256.64</v>
      </c>
      <c r="U352" s="16">
        <v>9.68</v>
      </c>
      <c r="V352" s="21">
        <v>9.43</v>
      </c>
      <c r="W352" s="16">
        <v>9.6300000000000008</v>
      </c>
      <c r="X352" s="8">
        <v>2.96</v>
      </c>
      <c r="Y352" s="21">
        <v>3.31</v>
      </c>
      <c r="Z352" s="7">
        <v>3.05</v>
      </c>
    </row>
    <row r="353" spans="2:26" x14ac:dyDescent="0.25">
      <c r="B353" s="21" t="s">
        <v>148</v>
      </c>
      <c r="C353" s="16">
        <v>0.3</v>
      </c>
      <c r="D353" s="21">
        <v>6.7</v>
      </c>
      <c r="E353" s="16">
        <v>2.7</v>
      </c>
      <c r="F353" s="21">
        <v>0.2</v>
      </c>
      <c r="G353" s="16">
        <v>1</v>
      </c>
      <c r="H353" s="21">
        <v>0.2</v>
      </c>
      <c r="I353" s="16">
        <v>0</v>
      </c>
      <c r="J353" s="21">
        <v>0.3</v>
      </c>
      <c r="K353" s="16">
        <v>0.1</v>
      </c>
      <c r="L353" s="21">
        <v>0</v>
      </c>
      <c r="M353" s="16">
        <v>0.4</v>
      </c>
      <c r="N353" s="21">
        <v>0</v>
      </c>
      <c r="O353" s="16">
        <v>0.1</v>
      </c>
      <c r="P353" s="21">
        <v>0.5</v>
      </c>
      <c r="Q353" s="16">
        <v>584.74</v>
      </c>
      <c r="R353" s="21">
        <v>373.42</v>
      </c>
      <c r="S353" s="16">
        <v>455.63</v>
      </c>
      <c r="T353" s="21">
        <v>256.49</v>
      </c>
      <c r="U353" s="16">
        <v>9.5299999999999994</v>
      </c>
      <c r="V353" s="21">
        <v>9.3000000000000007</v>
      </c>
      <c r="W353" s="16">
        <v>9.5500000000000007</v>
      </c>
      <c r="X353" s="8">
        <v>3.26</v>
      </c>
      <c r="Y353" s="21">
        <v>3.28</v>
      </c>
      <c r="Z353" s="7">
        <v>3.31</v>
      </c>
    </row>
    <row r="354" spans="2:26" x14ac:dyDescent="0.25">
      <c r="B354" s="21" t="s">
        <v>1659</v>
      </c>
      <c r="C354" s="16">
        <v>0.4</v>
      </c>
      <c r="D354" s="21">
        <v>9.5</v>
      </c>
      <c r="E354" s="16">
        <v>3.4</v>
      </c>
      <c r="F354" s="21">
        <v>0.1</v>
      </c>
      <c r="G354" s="16">
        <v>1.2</v>
      </c>
      <c r="H354" s="21">
        <v>0.4</v>
      </c>
      <c r="I354" s="16">
        <v>0.1</v>
      </c>
      <c r="J354" s="21">
        <v>0.3</v>
      </c>
      <c r="K354" s="16">
        <v>0.2</v>
      </c>
      <c r="L354" s="21">
        <v>0.1</v>
      </c>
      <c r="M354" s="16">
        <v>0.6</v>
      </c>
      <c r="N354" s="21">
        <v>0.1</v>
      </c>
      <c r="O354" s="16">
        <v>0.1</v>
      </c>
      <c r="P354" s="21">
        <v>0.3</v>
      </c>
      <c r="Q354" s="16">
        <v>611.12</v>
      </c>
      <c r="R354" s="21">
        <v>389.51</v>
      </c>
      <c r="S354" s="16">
        <v>468.66</v>
      </c>
      <c r="T354" s="21">
        <v>255.69</v>
      </c>
      <c r="U354" s="16">
        <v>8.91</v>
      </c>
      <c r="V354" s="21">
        <v>8.43</v>
      </c>
      <c r="W354" s="16">
        <v>8.48</v>
      </c>
      <c r="X354" s="8">
        <v>3.14</v>
      </c>
      <c r="Y354" s="21">
        <v>3.19</v>
      </c>
      <c r="Z354" s="7">
        <v>3.14</v>
      </c>
    </row>
    <row r="355" spans="2:26" x14ac:dyDescent="0.25">
      <c r="B355" s="21" t="s">
        <v>1660</v>
      </c>
      <c r="C355" s="16">
        <v>0.3</v>
      </c>
      <c r="D355" s="21">
        <v>6.8</v>
      </c>
      <c r="E355" s="16">
        <v>2.4</v>
      </c>
      <c r="F355" s="21">
        <v>0.2</v>
      </c>
      <c r="G355" s="16">
        <v>1.6</v>
      </c>
      <c r="H355" s="21">
        <v>0.4</v>
      </c>
      <c r="I355" s="16">
        <v>0</v>
      </c>
      <c r="J355" s="21">
        <v>0.7</v>
      </c>
      <c r="K355" s="16">
        <v>0.3</v>
      </c>
      <c r="L355" s="21">
        <v>0</v>
      </c>
      <c r="M355" s="16">
        <v>0.5</v>
      </c>
      <c r="N355" s="21">
        <v>0.1</v>
      </c>
      <c r="O355" s="16">
        <v>0</v>
      </c>
      <c r="P355" s="21">
        <v>0.5</v>
      </c>
      <c r="Q355" s="16">
        <v>384.66</v>
      </c>
      <c r="R355" s="21">
        <v>237.76</v>
      </c>
      <c r="S355" s="16">
        <v>297.77999999999997</v>
      </c>
      <c r="T355" s="21">
        <v>259.20999999999998</v>
      </c>
      <c r="U355" s="16">
        <v>8.1</v>
      </c>
      <c r="V355" s="21">
        <v>7.89</v>
      </c>
      <c r="W355" s="16">
        <v>8.3000000000000007</v>
      </c>
      <c r="X355" s="8">
        <v>3.27</v>
      </c>
      <c r="Y355" s="21">
        <v>3.19</v>
      </c>
      <c r="Z355" s="7">
        <v>3.5</v>
      </c>
    </row>
    <row r="356" spans="2:26" x14ac:dyDescent="0.25">
      <c r="B356" s="21" t="s">
        <v>149</v>
      </c>
      <c r="C356" s="16">
        <v>0.1</v>
      </c>
      <c r="D356" s="21">
        <v>7.7</v>
      </c>
      <c r="E356" s="16">
        <v>2.2999999999999998</v>
      </c>
      <c r="F356" s="21">
        <v>0.2</v>
      </c>
      <c r="G356" s="16">
        <v>1.7</v>
      </c>
      <c r="H356" s="21">
        <v>0.3</v>
      </c>
      <c r="I356" s="16">
        <v>0.1</v>
      </c>
      <c r="J356" s="21">
        <v>0.8</v>
      </c>
      <c r="K356" s="16">
        <v>0.2</v>
      </c>
      <c r="L356" s="21">
        <v>0.1</v>
      </c>
      <c r="M356" s="16">
        <v>0.6</v>
      </c>
      <c r="N356" s="21">
        <v>0</v>
      </c>
      <c r="O356" s="16">
        <v>0.2</v>
      </c>
      <c r="P356" s="21">
        <v>0.3</v>
      </c>
      <c r="Q356" s="16">
        <v>353.7</v>
      </c>
      <c r="R356" s="21">
        <v>211.89</v>
      </c>
      <c r="S356" s="16">
        <v>275.08</v>
      </c>
      <c r="T356" s="21">
        <v>258.58</v>
      </c>
      <c r="U356" s="16">
        <v>8.3800000000000008</v>
      </c>
      <c r="V356" s="21">
        <v>8.2100000000000009</v>
      </c>
      <c r="W356" s="16">
        <v>8.5</v>
      </c>
      <c r="X356" s="8">
        <v>3.19</v>
      </c>
      <c r="Y356" s="21">
        <v>3.16</v>
      </c>
      <c r="Z356" s="7">
        <v>3.28</v>
      </c>
    </row>
    <row r="357" spans="2:26" x14ac:dyDescent="0.25">
      <c r="B357" s="21" t="s">
        <v>1661</v>
      </c>
      <c r="C357" s="16">
        <v>0.1</v>
      </c>
      <c r="D357" s="21">
        <v>8.4</v>
      </c>
      <c r="E357" s="16">
        <v>3</v>
      </c>
      <c r="F357" s="21">
        <v>0.1</v>
      </c>
      <c r="G357" s="16">
        <v>1.8</v>
      </c>
      <c r="H357" s="21">
        <v>0.3</v>
      </c>
      <c r="I357" s="16">
        <v>0.1</v>
      </c>
      <c r="J357" s="21">
        <v>0.9</v>
      </c>
      <c r="K357" s="16">
        <v>0.1</v>
      </c>
      <c r="L357" s="21">
        <v>0.1</v>
      </c>
      <c r="M357" s="16">
        <v>0.5</v>
      </c>
      <c r="N357" s="21">
        <v>0.1</v>
      </c>
      <c r="O357" s="16">
        <v>0.2</v>
      </c>
      <c r="P357" s="21">
        <v>1.1000000000000001</v>
      </c>
      <c r="Q357" s="16">
        <v>331.7</v>
      </c>
      <c r="R357" s="21">
        <v>197.73</v>
      </c>
      <c r="S357" s="16">
        <v>255.3</v>
      </c>
      <c r="T357" s="21">
        <v>258.61</v>
      </c>
      <c r="U357" s="16">
        <v>9.06</v>
      </c>
      <c r="V357" s="21">
        <v>8.7899999999999991</v>
      </c>
      <c r="W357" s="16">
        <v>8.94</v>
      </c>
      <c r="X357" s="8">
        <v>3.24</v>
      </c>
      <c r="Y357" s="21">
        <v>3.29</v>
      </c>
      <c r="Z357" s="7">
        <v>3.17</v>
      </c>
    </row>
    <row r="358" spans="2:26" x14ac:dyDescent="0.25">
      <c r="B358" s="21" t="s">
        <v>1662</v>
      </c>
      <c r="C358" s="16">
        <v>0.1</v>
      </c>
      <c r="D358" s="21">
        <v>9.1999999999999993</v>
      </c>
      <c r="E358" s="16">
        <v>2.7</v>
      </c>
      <c r="F358" s="21">
        <v>0.1</v>
      </c>
      <c r="G358" s="16">
        <v>1.6</v>
      </c>
      <c r="H358" s="21">
        <v>0.4</v>
      </c>
      <c r="I358" s="16">
        <v>0</v>
      </c>
      <c r="J358" s="21">
        <v>0.9</v>
      </c>
      <c r="K358" s="16">
        <v>0.1</v>
      </c>
      <c r="L358" s="21">
        <v>0.1</v>
      </c>
      <c r="M358" s="16">
        <v>0.7</v>
      </c>
      <c r="N358" s="21">
        <v>0</v>
      </c>
      <c r="O358" s="16">
        <v>0.2</v>
      </c>
      <c r="P358" s="21">
        <v>0.9</v>
      </c>
      <c r="Q358" s="16">
        <v>321.92</v>
      </c>
      <c r="R358" s="21">
        <v>191.22</v>
      </c>
      <c r="S358" s="16">
        <v>241.35</v>
      </c>
      <c r="T358" s="21">
        <v>258.02</v>
      </c>
      <c r="U358" s="16">
        <v>9.85</v>
      </c>
      <c r="V358" s="21">
        <v>9.4600000000000009</v>
      </c>
      <c r="W358" s="16">
        <v>9.7200000000000006</v>
      </c>
      <c r="X358" s="8">
        <v>3.3</v>
      </c>
      <c r="Y358" s="21">
        <v>3.29</v>
      </c>
      <c r="Z358" s="7">
        <v>3.43</v>
      </c>
    </row>
    <row r="359" spans="2:26" x14ac:dyDescent="0.25">
      <c r="B359" s="21" t="s">
        <v>150</v>
      </c>
      <c r="C359" s="16">
        <v>0.1</v>
      </c>
      <c r="D359" s="21">
        <v>8.6</v>
      </c>
      <c r="E359" s="16">
        <v>3.3</v>
      </c>
      <c r="F359" s="21">
        <v>0.2</v>
      </c>
      <c r="G359" s="16">
        <v>1.9</v>
      </c>
      <c r="H359" s="21">
        <v>0.4</v>
      </c>
      <c r="I359" s="16">
        <v>0.2</v>
      </c>
      <c r="J359" s="21">
        <v>0.8</v>
      </c>
      <c r="K359" s="16">
        <v>0.2</v>
      </c>
      <c r="L359" s="21">
        <v>0.2</v>
      </c>
      <c r="M359" s="16">
        <v>0.7</v>
      </c>
      <c r="N359" s="21">
        <v>0.1</v>
      </c>
      <c r="O359" s="16">
        <v>0.1</v>
      </c>
      <c r="P359" s="21">
        <v>0.3</v>
      </c>
      <c r="Q359" s="16">
        <v>339.48</v>
      </c>
      <c r="R359" s="21">
        <v>210.83</v>
      </c>
      <c r="S359" s="16">
        <v>261.83999999999997</v>
      </c>
      <c r="T359" s="21">
        <v>258.26</v>
      </c>
      <c r="U359" s="16">
        <v>9</v>
      </c>
      <c r="V359" s="21">
        <v>8.66</v>
      </c>
      <c r="W359" s="16">
        <v>8.99</v>
      </c>
      <c r="X359" s="8">
        <v>3.05</v>
      </c>
      <c r="Y359" s="21">
        <v>3.16</v>
      </c>
      <c r="Z359" s="7">
        <v>3.12</v>
      </c>
    </row>
    <row r="360" spans="2:26" x14ac:dyDescent="0.25">
      <c r="B360" s="21" t="s">
        <v>1663</v>
      </c>
      <c r="C360" s="16">
        <v>0.2</v>
      </c>
      <c r="D360" s="21">
        <v>8.1</v>
      </c>
      <c r="E360" s="16">
        <v>3.1</v>
      </c>
      <c r="F360" s="21">
        <v>0.1</v>
      </c>
      <c r="G360" s="16">
        <v>1.9</v>
      </c>
      <c r="H360" s="21">
        <v>0.4</v>
      </c>
      <c r="I360" s="16">
        <v>0.1</v>
      </c>
      <c r="J360" s="21">
        <v>0.9</v>
      </c>
      <c r="K360" s="16">
        <v>0.3</v>
      </c>
      <c r="L360" s="21">
        <v>0</v>
      </c>
      <c r="M360" s="16">
        <v>0.7</v>
      </c>
      <c r="N360" s="21">
        <v>0.1</v>
      </c>
      <c r="O360" s="16">
        <v>0.1</v>
      </c>
      <c r="P360" s="21">
        <v>0.6</v>
      </c>
      <c r="Q360" s="16">
        <v>310.52</v>
      </c>
      <c r="R360" s="21">
        <v>194.89</v>
      </c>
      <c r="S360" s="16">
        <v>246.7</v>
      </c>
      <c r="T360" s="21">
        <v>257.55</v>
      </c>
      <c r="U360" s="16">
        <v>10.23</v>
      </c>
      <c r="V360" s="21">
        <v>10.07</v>
      </c>
      <c r="W360" s="16">
        <v>10.28</v>
      </c>
      <c r="X360" s="8">
        <v>3.16</v>
      </c>
      <c r="Y360" s="21">
        <v>3.23</v>
      </c>
      <c r="Z360" s="7">
        <v>3.05</v>
      </c>
    </row>
    <row r="361" spans="2:26" x14ac:dyDescent="0.25">
      <c r="B361" s="21" t="s">
        <v>1664</v>
      </c>
      <c r="C361" s="16">
        <v>0.1</v>
      </c>
      <c r="D361" s="21">
        <v>7.9</v>
      </c>
      <c r="E361" s="16">
        <v>3.2</v>
      </c>
      <c r="F361" s="21">
        <v>0.1</v>
      </c>
      <c r="G361" s="16">
        <v>1.9</v>
      </c>
      <c r="H361" s="21">
        <v>0.4</v>
      </c>
      <c r="I361" s="16">
        <v>0.1</v>
      </c>
      <c r="J361" s="21">
        <v>0.9</v>
      </c>
      <c r="K361" s="16">
        <v>0.1</v>
      </c>
      <c r="L361" s="21">
        <v>0.1</v>
      </c>
      <c r="M361" s="16">
        <v>0.7</v>
      </c>
      <c r="N361" s="21">
        <v>0</v>
      </c>
      <c r="O361" s="16">
        <v>0.2</v>
      </c>
      <c r="P361" s="21">
        <v>0.9</v>
      </c>
      <c r="Q361" s="16">
        <v>332.92</v>
      </c>
      <c r="R361" s="21">
        <v>206.8</v>
      </c>
      <c r="S361" s="16">
        <v>241.95</v>
      </c>
      <c r="T361" s="21">
        <v>257.19</v>
      </c>
      <c r="U361" s="16">
        <v>10.24</v>
      </c>
      <c r="V361" s="21">
        <v>9.74</v>
      </c>
      <c r="W361" s="16">
        <v>10.63</v>
      </c>
      <c r="X361" s="8">
        <v>3</v>
      </c>
      <c r="Y361" s="21">
        <v>3.26</v>
      </c>
      <c r="Z361" s="7">
        <v>3.23</v>
      </c>
    </row>
    <row r="362" spans="2:26" x14ac:dyDescent="0.25">
      <c r="B362" s="21" t="s">
        <v>151</v>
      </c>
      <c r="C362" s="16">
        <v>0.1</v>
      </c>
      <c r="D362" s="21">
        <v>8.8000000000000007</v>
      </c>
      <c r="E362" s="16">
        <v>3</v>
      </c>
      <c r="F362" s="21">
        <v>0.1</v>
      </c>
      <c r="G362" s="16">
        <v>2</v>
      </c>
      <c r="H362" s="21">
        <v>0.4</v>
      </c>
      <c r="I362" s="16">
        <v>0</v>
      </c>
      <c r="J362" s="21">
        <v>1</v>
      </c>
      <c r="K362" s="16">
        <v>0.2</v>
      </c>
      <c r="L362" s="21">
        <v>0</v>
      </c>
      <c r="M362" s="16">
        <v>0.8</v>
      </c>
      <c r="N362" s="21">
        <v>0.1</v>
      </c>
      <c r="O362" s="16">
        <v>0.2</v>
      </c>
      <c r="P362" s="21">
        <v>0.2</v>
      </c>
      <c r="Q362" s="16">
        <v>322.8</v>
      </c>
      <c r="R362" s="21">
        <v>194.75</v>
      </c>
      <c r="S362" s="16">
        <v>247.75</v>
      </c>
      <c r="T362" s="21">
        <v>257.02</v>
      </c>
      <c r="U362" s="16">
        <v>9.8000000000000007</v>
      </c>
      <c r="V362" s="21">
        <v>9.25</v>
      </c>
      <c r="W362" s="16">
        <v>9.7100000000000009</v>
      </c>
      <c r="X362" s="8">
        <v>2.96</v>
      </c>
      <c r="Y362" s="21">
        <v>3.17</v>
      </c>
      <c r="Z362" s="7">
        <v>3.26</v>
      </c>
    </row>
    <row r="363" spans="2:26" x14ac:dyDescent="0.25">
      <c r="B363" s="21" t="s">
        <v>1665</v>
      </c>
      <c r="C363" s="16">
        <v>0.2</v>
      </c>
      <c r="D363" s="21">
        <v>8.4</v>
      </c>
      <c r="E363" s="16">
        <v>3.1</v>
      </c>
      <c r="F363" s="21">
        <v>0.2</v>
      </c>
      <c r="G363" s="16">
        <v>1.9</v>
      </c>
      <c r="H363" s="21">
        <v>0.3</v>
      </c>
      <c r="I363" s="16">
        <v>0.2</v>
      </c>
      <c r="J363" s="21">
        <v>0.9</v>
      </c>
      <c r="K363" s="16">
        <v>0.1</v>
      </c>
      <c r="L363" s="21">
        <v>0.2</v>
      </c>
      <c r="M363" s="16">
        <v>0.7</v>
      </c>
      <c r="N363" s="21">
        <v>0.1</v>
      </c>
      <c r="O363" s="16">
        <v>0.2</v>
      </c>
      <c r="P363" s="21">
        <v>1</v>
      </c>
      <c r="Q363" s="16">
        <v>352.44</v>
      </c>
      <c r="R363" s="21">
        <v>223.88</v>
      </c>
      <c r="S363" s="16">
        <v>271.29000000000002</v>
      </c>
      <c r="T363" s="21">
        <v>256.95</v>
      </c>
      <c r="U363" s="16">
        <v>10.11</v>
      </c>
      <c r="V363" s="21">
        <v>9.6999999999999993</v>
      </c>
      <c r="W363" s="16">
        <v>10.33</v>
      </c>
      <c r="X363" s="8">
        <v>3.19</v>
      </c>
      <c r="Y363" s="21">
        <v>3.16</v>
      </c>
      <c r="Z363" s="7">
        <v>3.16</v>
      </c>
    </row>
    <row r="364" spans="2:26" x14ac:dyDescent="0.25">
      <c r="B364" s="21" t="s">
        <v>1666</v>
      </c>
      <c r="C364" s="16">
        <v>0.1</v>
      </c>
      <c r="D364" s="21">
        <v>7.9</v>
      </c>
      <c r="E364" s="16">
        <v>3</v>
      </c>
      <c r="F364" s="21">
        <v>0.1</v>
      </c>
      <c r="G364" s="16">
        <v>1.8</v>
      </c>
      <c r="H364" s="21">
        <v>0.3</v>
      </c>
      <c r="I364" s="16">
        <v>0.1</v>
      </c>
      <c r="J364" s="21">
        <v>0.9</v>
      </c>
      <c r="K364" s="16">
        <v>0.1</v>
      </c>
      <c r="L364" s="21">
        <v>0.1</v>
      </c>
      <c r="M364" s="16">
        <v>0.7</v>
      </c>
      <c r="N364" s="21">
        <v>0.1</v>
      </c>
      <c r="O364" s="16">
        <v>0.1</v>
      </c>
      <c r="P364" s="21">
        <v>1</v>
      </c>
      <c r="Q364" s="16">
        <v>315.76</v>
      </c>
      <c r="R364" s="21">
        <v>210.24</v>
      </c>
      <c r="S364" s="16">
        <v>259.74</v>
      </c>
      <c r="T364" s="21">
        <v>256.5</v>
      </c>
      <c r="U364" s="16">
        <v>10.92</v>
      </c>
      <c r="V364" s="21">
        <v>9.8699999999999992</v>
      </c>
      <c r="W364" s="16">
        <v>10.53</v>
      </c>
      <c r="X364" s="8">
        <v>3.09</v>
      </c>
      <c r="Y364" s="21">
        <v>3.01</v>
      </c>
      <c r="Z364" s="7">
        <v>3.22</v>
      </c>
    </row>
    <row r="365" spans="2:26" x14ac:dyDescent="0.25">
      <c r="B365" s="21" t="s">
        <v>152</v>
      </c>
      <c r="C365" s="16">
        <v>0.1</v>
      </c>
      <c r="D365" s="21">
        <v>8</v>
      </c>
      <c r="E365" s="16">
        <v>3.2</v>
      </c>
      <c r="F365" s="21">
        <v>0.1</v>
      </c>
      <c r="G365" s="16">
        <v>1.7</v>
      </c>
      <c r="H365" s="21">
        <v>0.5</v>
      </c>
      <c r="I365" s="16">
        <v>0.1</v>
      </c>
      <c r="J365" s="21">
        <v>0.9</v>
      </c>
      <c r="K365" s="16">
        <v>0.3</v>
      </c>
      <c r="L365" s="21">
        <v>0.1</v>
      </c>
      <c r="M365" s="16">
        <v>0.7</v>
      </c>
      <c r="N365" s="21">
        <v>0</v>
      </c>
      <c r="O365" s="16">
        <v>0.2</v>
      </c>
      <c r="P365" s="21">
        <v>0.8</v>
      </c>
      <c r="Q365" s="16">
        <v>391.7</v>
      </c>
      <c r="R365" s="21">
        <v>280.08</v>
      </c>
      <c r="S365" s="16">
        <v>321.14999999999998</v>
      </c>
      <c r="T365" s="21">
        <v>258.10000000000002</v>
      </c>
      <c r="U365" s="16">
        <v>7.11</v>
      </c>
      <c r="V365" s="21">
        <v>6.76</v>
      </c>
      <c r="W365" s="16">
        <v>7.53</v>
      </c>
      <c r="X365" s="8">
        <v>2.97</v>
      </c>
      <c r="Y365" s="21">
        <v>3.4</v>
      </c>
      <c r="Z365" s="7">
        <v>3.16</v>
      </c>
    </row>
    <row r="366" spans="2:26" x14ac:dyDescent="0.25">
      <c r="B366" s="21" t="s">
        <v>1667</v>
      </c>
      <c r="C366" s="16">
        <v>0.1</v>
      </c>
      <c r="D366" s="21">
        <v>5.5</v>
      </c>
      <c r="E366" s="16">
        <v>3</v>
      </c>
      <c r="F366" s="21">
        <v>0.2</v>
      </c>
      <c r="G366" s="16">
        <v>1.3</v>
      </c>
      <c r="H366" s="21">
        <v>0.5</v>
      </c>
      <c r="I366" s="16">
        <v>0</v>
      </c>
      <c r="J366" s="21">
        <v>0.8</v>
      </c>
      <c r="K366" s="16">
        <v>0.3</v>
      </c>
      <c r="L366" s="21">
        <v>0</v>
      </c>
      <c r="M366" s="16">
        <v>0.5</v>
      </c>
      <c r="N366" s="21">
        <v>0.1</v>
      </c>
      <c r="O366" s="16">
        <v>0</v>
      </c>
      <c r="P366" s="21">
        <v>0.4</v>
      </c>
      <c r="Q366" s="16">
        <v>416.24</v>
      </c>
      <c r="R366" s="21">
        <v>286.51</v>
      </c>
      <c r="S366" s="16">
        <v>324.02999999999997</v>
      </c>
      <c r="T366" s="21">
        <v>259.70999999999998</v>
      </c>
      <c r="U366" s="16">
        <v>8.3000000000000007</v>
      </c>
      <c r="V366" s="21">
        <v>7.77</v>
      </c>
      <c r="W366" s="16">
        <v>8.02</v>
      </c>
      <c r="X366" s="8">
        <v>3.1</v>
      </c>
      <c r="Y366" s="21">
        <v>3.07</v>
      </c>
      <c r="Z366" s="7">
        <v>3.07</v>
      </c>
    </row>
    <row r="367" spans="2:26" x14ac:dyDescent="0.25">
      <c r="B367" s="21" t="s">
        <v>1668</v>
      </c>
      <c r="C367" s="16">
        <v>0.2</v>
      </c>
      <c r="D367" s="21">
        <v>6.2</v>
      </c>
      <c r="E367" s="16">
        <v>2.4</v>
      </c>
      <c r="F367" s="21">
        <v>0.1</v>
      </c>
      <c r="G367" s="16">
        <v>1.5</v>
      </c>
      <c r="H367" s="21">
        <v>0.3</v>
      </c>
      <c r="I367" s="16">
        <v>0.1</v>
      </c>
      <c r="J367" s="21">
        <v>0.7</v>
      </c>
      <c r="K367" s="16">
        <v>0.1</v>
      </c>
      <c r="L367" s="21">
        <v>0.1</v>
      </c>
      <c r="M367" s="16">
        <v>0.7</v>
      </c>
      <c r="N367" s="21">
        <v>0</v>
      </c>
      <c r="O367" s="16">
        <v>0.3</v>
      </c>
      <c r="P367" s="21">
        <v>0.5</v>
      </c>
      <c r="Q367" s="16">
        <v>344.38</v>
      </c>
      <c r="R367" s="21">
        <v>217.32</v>
      </c>
      <c r="S367" s="16">
        <v>264.81</v>
      </c>
      <c r="T367" s="21">
        <v>260.01</v>
      </c>
      <c r="U367" s="16">
        <v>9.76</v>
      </c>
      <c r="V367" s="21">
        <v>9.2799999999999994</v>
      </c>
      <c r="W367" s="16">
        <v>9.76</v>
      </c>
      <c r="X367" s="8">
        <v>3.09</v>
      </c>
      <c r="Y367" s="21">
        <v>3.44</v>
      </c>
      <c r="Z367" s="7">
        <v>3.24</v>
      </c>
    </row>
    <row r="368" spans="2:26" x14ac:dyDescent="0.25">
      <c r="B368" s="21" t="s">
        <v>153</v>
      </c>
      <c r="C368" s="16">
        <v>0.2</v>
      </c>
      <c r="D368" s="21">
        <v>5.0999999999999996</v>
      </c>
      <c r="E368" s="16">
        <v>2.5</v>
      </c>
      <c r="F368" s="21">
        <v>0.1</v>
      </c>
      <c r="G368" s="16">
        <v>1.4</v>
      </c>
      <c r="H368" s="21">
        <v>0.3</v>
      </c>
      <c r="I368" s="16">
        <v>0.1</v>
      </c>
      <c r="J368" s="21">
        <v>0.7</v>
      </c>
      <c r="K368" s="16">
        <v>0.2</v>
      </c>
      <c r="L368" s="21">
        <v>0</v>
      </c>
      <c r="M368" s="16">
        <v>0.5</v>
      </c>
      <c r="N368" s="21">
        <v>0.1</v>
      </c>
      <c r="O368" s="16">
        <v>0.1</v>
      </c>
      <c r="P368" s="21">
        <v>0.3</v>
      </c>
      <c r="Q368" s="16">
        <v>347.78</v>
      </c>
      <c r="R368" s="21">
        <v>292.19</v>
      </c>
      <c r="S368" s="16">
        <v>333.18</v>
      </c>
      <c r="T368" s="21">
        <v>260.07</v>
      </c>
      <c r="U368" s="16">
        <v>9.1</v>
      </c>
      <c r="V368" s="21">
        <v>8.65</v>
      </c>
      <c r="W368" s="16">
        <v>8.91</v>
      </c>
      <c r="X368" s="8">
        <v>3.09</v>
      </c>
      <c r="Y368" s="21">
        <v>3.37</v>
      </c>
      <c r="Z368" s="7">
        <v>3.22</v>
      </c>
    </row>
    <row r="369" spans="2:26" x14ac:dyDescent="0.25">
      <c r="B369" s="21" t="s">
        <v>1669</v>
      </c>
      <c r="C369" s="16">
        <v>0</v>
      </c>
      <c r="D369" s="21">
        <v>8</v>
      </c>
      <c r="E369" s="16">
        <v>3.2</v>
      </c>
      <c r="F369" s="21">
        <v>0.2</v>
      </c>
      <c r="G369" s="16">
        <v>1.8</v>
      </c>
      <c r="H369" s="21">
        <v>0.5</v>
      </c>
      <c r="I369" s="16">
        <v>0.1</v>
      </c>
      <c r="J369" s="21">
        <v>0.7</v>
      </c>
      <c r="K369" s="16">
        <v>0.4</v>
      </c>
      <c r="L369" s="21">
        <v>0.1</v>
      </c>
      <c r="M369" s="16">
        <v>0.6</v>
      </c>
      <c r="N369" s="21">
        <v>0.1</v>
      </c>
      <c r="O369" s="16">
        <v>0</v>
      </c>
      <c r="P369" s="21">
        <v>0.3</v>
      </c>
      <c r="Q369" s="16">
        <v>325.54000000000002</v>
      </c>
      <c r="R369" s="21">
        <v>199.75</v>
      </c>
      <c r="S369" s="16">
        <v>254.87</v>
      </c>
      <c r="T369" s="21">
        <v>259.74</v>
      </c>
      <c r="U369" s="16">
        <v>9.9</v>
      </c>
      <c r="V369" s="21">
        <v>9.25</v>
      </c>
      <c r="W369" s="16">
        <v>9.98</v>
      </c>
      <c r="X369" s="8">
        <v>3.04</v>
      </c>
      <c r="Y369" s="21">
        <v>3.24</v>
      </c>
      <c r="Z369" s="7">
        <v>3.16</v>
      </c>
    </row>
    <row r="370" spans="2:26" x14ac:dyDescent="0.25">
      <c r="B370" s="21" t="s">
        <v>1670</v>
      </c>
      <c r="C370" s="16">
        <v>0.1</v>
      </c>
      <c r="D370" s="21">
        <v>8.4</v>
      </c>
      <c r="E370" s="16">
        <v>3.3</v>
      </c>
      <c r="F370" s="21">
        <v>0.2</v>
      </c>
      <c r="G370" s="16">
        <v>1.8</v>
      </c>
      <c r="H370" s="21">
        <v>0.3</v>
      </c>
      <c r="I370" s="16">
        <v>0.2</v>
      </c>
      <c r="J370" s="21">
        <v>0.9</v>
      </c>
      <c r="K370" s="16">
        <v>0.2</v>
      </c>
      <c r="L370" s="21">
        <v>0.2</v>
      </c>
      <c r="M370" s="16">
        <v>0.7</v>
      </c>
      <c r="N370" s="21">
        <v>0.1</v>
      </c>
      <c r="O370" s="16">
        <v>0.3</v>
      </c>
      <c r="P370" s="21">
        <v>1.1000000000000001</v>
      </c>
      <c r="Q370" s="16">
        <v>326.89999999999998</v>
      </c>
      <c r="R370" s="21">
        <v>198.45</v>
      </c>
      <c r="S370" s="16">
        <v>254.09</v>
      </c>
      <c r="T370" s="21">
        <v>259.66000000000003</v>
      </c>
      <c r="U370" s="16">
        <v>9.82</v>
      </c>
      <c r="V370" s="21">
        <v>9.19</v>
      </c>
      <c r="W370" s="16">
        <v>9.6999999999999993</v>
      </c>
      <c r="X370" s="8">
        <v>3.18</v>
      </c>
      <c r="Y370" s="21">
        <v>3.19</v>
      </c>
      <c r="Z370" s="7">
        <v>3.12</v>
      </c>
    </row>
    <row r="371" spans="2:26" x14ac:dyDescent="0.25">
      <c r="B371" s="21" t="s">
        <v>154</v>
      </c>
      <c r="C371" s="16">
        <v>0.1</v>
      </c>
      <c r="D371" s="21">
        <v>8.6999999999999993</v>
      </c>
      <c r="E371" s="16">
        <v>2.9</v>
      </c>
      <c r="F371" s="21">
        <v>0.2</v>
      </c>
      <c r="G371" s="16">
        <v>1.8</v>
      </c>
      <c r="H371" s="21">
        <v>0.4</v>
      </c>
      <c r="I371" s="16">
        <v>0.1</v>
      </c>
      <c r="J371" s="21">
        <v>0.9</v>
      </c>
      <c r="K371" s="16">
        <v>0.1</v>
      </c>
      <c r="L371" s="21">
        <v>0.1</v>
      </c>
      <c r="M371" s="16">
        <v>0.8</v>
      </c>
      <c r="N371" s="21">
        <v>0.1</v>
      </c>
      <c r="O371" s="16">
        <v>0.1</v>
      </c>
      <c r="P371" s="21">
        <v>0.8</v>
      </c>
      <c r="Q371" s="16">
        <v>312.24</v>
      </c>
      <c r="R371" s="21">
        <v>186.72</v>
      </c>
      <c r="S371" s="16">
        <v>243.08</v>
      </c>
      <c r="T371" s="21">
        <v>259.14</v>
      </c>
      <c r="U371" s="16">
        <v>10.59</v>
      </c>
      <c r="V371" s="21">
        <v>10.16</v>
      </c>
      <c r="W371" s="16">
        <v>10.72</v>
      </c>
      <c r="X371" s="8">
        <v>3.13</v>
      </c>
      <c r="Y371" s="21">
        <v>3.14</v>
      </c>
      <c r="Z371" s="7">
        <v>3.18</v>
      </c>
    </row>
    <row r="372" spans="2:26" x14ac:dyDescent="0.25">
      <c r="B372" s="21" t="s">
        <v>1671</v>
      </c>
      <c r="C372" s="16">
        <v>0.1</v>
      </c>
      <c r="D372" s="21">
        <v>8.1999999999999993</v>
      </c>
      <c r="E372" s="16">
        <v>3.2</v>
      </c>
      <c r="F372" s="21">
        <v>0.2</v>
      </c>
      <c r="G372" s="16">
        <v>1.8</v>
      </c>
      <c r="H372" s="21">
        <v>0.5</v>
      </c>
      <c r="I372" s="16">
        <v>0.1</v>
      </c>
      <c r="J372" s="21">
        <v>0.7</v>
      </c>
      <c r="K372" s="16">
        <v>0.3</v>
      </c>
      <c r="L372" s="21">
        <v>0.2</v>
      </c>
      <c r="M372" s="16">
        <v>0.5</v>
      </c>
      <c r="N372" s="21">
        <v>0.1</v>
      </c>
      <c r="O372" s="16">
        <v>0.2</v>
      </c>
      <c r="P372" s="21">
        <v>0.6</v>
      </c>
      <c r="Q372" s="16">
        <v>328.32</v>
      </c>
      <c r="R372" s="21">
        <v>201.63</v>
      </c>
      <c r="S372" s="16">
        <v>257.33</v>
      </c>
      <c r="T372" s="21">
        <v>260.47000000000003</v>
      </c>
      <c r="U372" s="16">
        <v>9.84</v>
      </c>
      <c r="V372" s="21">
        <v>9.17</v>
      </c>
      <c r="W372" s="16">
        <v>9.75</v>
      </c>
      <c r="X372" s="8">
        <v>3.05</v>
      </c>
      <c r="Y372" s="21">
        <v>3.3</v>
      </c>
      <c r="Z372" s="7">
        <v>3.13</v>
      </c>
    </row>
    <row r="373" spans="2:26" x14ac:dyDescent="0.25">
      <c r="B373" s="21" t="s">
        <v>1672</v>
      </c>
      <c r="C373" s="16">
        <v>0.1</v>
      </c>
      <c r="D373" s="21">
        <v>8.3000000000000007</v>
      </c>
      <c r="E373" s="16">
        <v>3.5</v>
      </c>
      <c r="F373" s="21">
        <v>0.2</v>
      </c>
      <c r="G373" s="16">
        <v>1.8</v>
      </c>
      <c r="H373" s="21">
        <v>0.4</v>
      </c>
      <c r="I373" s="16">
        <v>0.1</v>
      </c>
      <c r="J373" s="21">
        <v>0.9</v>
      </c>
      <c r="K373" s="16">
        <v>0.2</v>
      </c>
      <c r="L373" s="21">
        <v>0.2</v>
      </c>
      <c r="M373" s="16">
        <v>0.7</v>
      </c>
      <c r="N373" s="21">
        <v>0</v>
      </c>
      <c r="O373" s="16">
        <v>0.2</v>
      </c>
      <c r="P373" s="21">
        <v>0.4</v>
      </c>
      <c r="Q373" s="16">
        <v>336.18</v>
      </c>
      <c r="R373" s="21">
        <v>206.71</v>
      </c>
      <c r="S373" s="16">
        <v>263.45</v>
      </c>
      <c r="T373" s="21">
        <v>260.20999999999998</v>
      </c>
      <c r="U373" s="16">
        <v>7.82</v>
      </c>
      <c r="V373" s="21">
        <v>7.36</v>
      </c>
      <c r="W373" s="16">
        <v>7.7</v>
      </c>
      <c r="X373" s="8">
        <v>3.16</v>
      </c>
      <c r="Y373" s="21">
        <v>3.3</v>
      </c>
      <c r="Z373" s="7">
        <v>3.2</v>
      </c>
    </row>
    <row r="374" spans="2:26" x14ac:dyDescent="0.25">
      <c r="B374" s="21" t="s">
        <v>155</v>
      </c>
      <c r="C374" s="16">
        <v>0.3</v>
      </c>
      <c r="D374" s="21">
        <v>10</v>
      </c>
      <c r="E374" s="16">
        <v>2.5</v>
      </c>
      <c r="F374" s="21">
        <v>0.2</v>
      </c>
      <c r="G374" s="16">
        <v>2.2000000000000002</v>
      </c>
      <c r="H374" s="21">
        <v>0.3</v>
      </c>
      <c r="I374" s="16">
        <v>0.1</v>
      </c>
      <c r="J374" s="21">
        <v>1.3</v>
      </c>
      <c r="K374" s="16">
        <v>0.2</v>
      </c>
      <c r="L374" s="21">
        <v>0</v>
      </c>
      <c r="M374" s="16">
        <v>0.5</v>
      </c>
      <c r="N374" s="21">
        <v>0.3</v>
      </c>
      <c r="O374" s="16">
        <v>0.1</v>
      </c>
      <c r="P374" s="21">
        <v>0.2</v>
      </c>
      <c r="Q374" s="16">
        <v>358.38</v>
      </c>
      <c r="R374" s="21">
        <v>212.78</v>
      </c>
      <c r="S374" s="16">
        <v>261.64999999999998</v>
      </c>
      <c r="T374" s="21">
        <v>260.25</v>
      </c>
      <c r="U374" s="16">
        <v>9.52</v>
      </c>
      <c r="V374" s="21">
        <v>8.5500000000000007</v>
      </c>
      <c r="W374" s="16">
        <v>9.0299999999999994</v>
      </c>
      <c r="X374" s="8">
        <v>4</v>
      </c>
      <c r="Y374" s="21">
        <v>3.9</v>
      </c>
      <c r="Z374" s="7">
        <v>3.9</v>
      </c>
    </row>
    <row r="375" spans="2:26" x14ac:dyDescent="0.25">
      <c r="B375" s="21" t="s">
        <v>1673</v>
      </c>
      <c r="C375" s="16">
        <v>0.2</v>
      </c>
      <c r="D375" s="21">
        <v>9.6999999999999993</v>
      </c>
      <c r="E375" s="16">
        <v>2.6</v>
      </c>
      <c r="F375" s="21">
        <v>0.2</v>
      </c>
      <c r="G375" s="16">
        <v>1.4</v>
      </c>
      <c r="H375" s="21">
        <v>0.5</v>
      </c>
      <c r="I375" s="16">
        <v>0.1</v>
      </c>
      <c r="J375" s="21">
        <v>1</v>
      </c>
      <c r="K375" s="16">
        <v>0.2</v>
      </c>
      <c r="L375" s="21">
        <v>0</v>
      </c>
      <c r="M375" s="16">
        <v>0.4</v>
      </c>
      <c r="N375" s="21">
        <v>0.2</v>
      </c>
      <c r="O375" s="16">
        <v>0.1</v>
      </c>
      <c r="P375" s="21">
        <v>0.5</v>
      </c>
      <c r="Q375" s="16">
        <v>432.82</v>
      </c>
      <c r="R375" s="21">
        <v>267.11</v>
      </c>
      <c r="S375" s="16">
        <v>321</v>
      </c>
      <c r="T375" s="21">
        <v>259.20999999999998</v>
      </c>
      <c r="U375" s="16">
        <v>10.16</v>
      </c>
      <c r="V375" s="21">
        <v>9.6</v>
      </c>
      <c r="W375" s="16">
        <v>10.33</v>
      </c>
      <c r="X375" s="8">
        <v>3.9</v>
      </c>
      <c r="Y375" s="21">
        <v>4</v>
      </c>
      <c r="Z375" s="7">
        <v>3.95</v>
      </c>
    </row>
    <row r="376" spans="2:26" x14ac:dyDescent="0.25">
      <c r="B376" s="21" t="s">
        <v>1674</v>
      </c>
      <c r="C376" s="16">
        <v>0.4</v>
      </c>
      <c r="D376" s="21">
        <v>9.4</v>
      </c>
      <c r="E376" s="16">
        <v>3.9</v>
      </c>
      <c r="F376" s="21">
        <v>0.1</v>
      </c>
      <c r="G376" s="16">
        <v>0.7</v>
      </c>
      <c r="H376" s="21">
        <v>1</v>
      </c>
      <c r="I376" s="16">
        <v>0.1</v>
      </c>
      <c r="J376" s="21">
        <v>0.8</v>
      </c>
      <c r="K376" s="16">
        <v>0.3</v>
      </c>
      <c r="L376" s="21">
        <v>0.2</v>
      </c>
      <c r="M376" s="16">
        <v>0.8</v>
      </c>
      <c r="N376" s="21">
        <v>0.4</v>
      </c>
      <c r="O376" s="16">
        <v>0.1</v>
      </c>
      <c r="P376" s="21">
        <v>0.9</v>
      </c>
      <c r="Q376" s="16">
        <v>377.14</v>
      </c>
      <c r="R376" s="21">
        <v>228.4</v>
      </c>
      <c r="S376" s="16">
        <v>293.38</v>
      </c>
      <c r="T376" s="21">
        <v>259.32</v>
      </c>
      <c r="U376" s="16">
        <v>10.75</v>
      </c>
      <c r="V376" s="21">
        <v>10.23</v>
      </c>
      <c r="W376" s="16">
        <v>11.03</v>
      </c>
      <c r="X376" s="8">
        <v>4.53</v>
      </c>
      <c r="Y376" s="21">
        <v>4.53</v>
      </c>
      <c r="Z376" s="7">
        <v>4.63</v>
      </c>
    </row>
    <row r="377" spans="2:26" x14ac:dyDescent="0.25">
      <c r="B377" s="21" t="s">
        <v>156</v>
      </c>
      <c r="C377" s="16">
        <v>0.3</v>
      </c>
      <c r="D377" s="21">
        <v>9.3000000000000007</v>
      </c>
      <c r="E377" s="16">
        <v>1.8</v>
      </c>
      <c r="F377" s="21">
        <v>0.1</v>
      </c>
      <c r="G377" s="16">
        <v>1.4</v>
      </c>
      <c r="H377" s="21">
        <v>0.2</v>
      </c>
      <c r="I377" s="16">
        <v>0.1</v>
      </c>
      <c r="J377" s="21">
        <v>0.7</v>
      </c>
      <c r="K377" s="16">
        <v>0.1</v>
      </c>
      <c r="L377" s="21">
        <v>0.1</v>
      </c>
      <c r="M377" s="16">
        <v>0.2</v>
      </c>
      <c r="N377" s="21">
        <v>0.2</v>
      </c>
      <c r="O377" s="16">
        <v>0.2</v>
      </c>
      <c r="P377" s="21">
        <v>0.3</v>
      </c>
      <c r="Q377" s="16">
        <v>396.9</v>
      </c>
      <c r="R377" s="21">
        <v>242.34</v>
      </c>
      <c r="S377" s="16">
        <v>311.44</v>
      </c>
      <c r="T377" s="21">
        <v>260.08999999999997</v>
      </c>
      <c r="U377" s="16">
        <v>10.050000000000001</v>
      </c>
      <c r="V377" s="21">
        <v>9.69</v>
      </c>
      <c r="W377" s="16">
        <v>10.51</v>
      </c>
      <c r="X377" s="8">
        <v>4.0199999999999996</v>
      </c>
      <c r="Y377" s="21">
        <v>4.08</v>
      </c>
      <c r="Z377" s="7">
        <v>4.0999999999999996</v>
      </c>
    </row>
    <row r="378" spans="2:26" x14ac:dyDescent="0.25">
      <c r="B378" s="21" t="s">
        <v>1675</v>
      </c>
      <c r="C378" s="16">
        <v>0.2</v>
      </c>
      <c r="D378" s="21">
        <v>9.1</v>
      </c>
      <c r="E378" s="16">
        <v>2.1</v>
      </c>
      <c r="F378" s="21">
        <v>0.1</v>
      </c>
      <c r="G378" s="16">
        <v>1.3</v>
      </c>
      <c r="H378" s="21">
        <v>0.3</v>
      </c>
      <c r="I378" s="16">
        <v>0</v>
      </c>
      <c r="J378" s="21">
        <v>0.9</v>
      </c>
      <c r="K378" s="16">
        <v>0.1</v>
      </c>
      <c r="L378" s="21">
        <v>0.1</v>
      </c>
      <c r="M378" s="16">
        <v>0.1</v>
      </c>
      <c r="N378" s="21">
        <v>0.1</v>
      </c>
      <c r="O378" s="16">
        <v>0.1</v>
      </c>
      <c r="P378" s="21">
        <v>0.5</v>
      </c>
      <c r="Q378" s="16">
        <v>397.42</v>
      </c>
      <c r="R378" s="21">
        <v>240.63</v>
      </c>
      <c r="S378" s="16">
        <v>309.67</v>
      </c>
      <c r="T378" s="21">
        <v>259.91000000000003</v>
      </c>
      <c r="U378" s="16">
        <v>9.81</v>
      </c>
      <c r="V378" s="21">
        <v>9.27</v>
      </c>
      <c r="W378" s="16">
        <v>10.01</v>
      </c>
      <c r="X378" s="8">
        <v>3.87</v>
      </c>
      <c r="Y378" s="21">
        <v>3.99</v>
      </c>
      <c r="Z378" s="7">
        <v>4.16</v>
      </c>
    </row>
    <row r="379" spans="2:26" x14ac:dyDescent="0.25">
      <c r="B379" s="21" t="s">
        <v>1676</v>
      </c>
      <c r="C379" s="16">
        <v>0.2</v>
      </c>
      <c r="D379" s="21">
        <v>10</v>
      </c>
      <c r="E379" s="16">
        <v>2.1</v>
      </c>
      <c r="F379" s="21">
        <v>0.1</v>
      </c>
      <c r="G379" s="16">
        <v>1.6</v>
      </c>
      <c r="H379" s="21">
        <v>0.3</v>
      </c>
      <c r="I379" s="16">
        <v>0.1</v>
      </c>
      <c r="J379" s="21">
        <v>0.8</v>
      </c>
      <c r="K379" s="16">
        <v>0.3</v>
      </c>
      <c r="L379" s="21">
        <v>0.1</v>
      </c>
      <c r="M379" s="16">
        <v>0.1</v>
      </c>
      <c r="N379" s="21">
        <v>0.2</v>
      </c>
      <c r="O379" s="16">
        <v>0.2</v>
      </c>
      <c r="P379" s="21">
        <v>1</v>
      </c>
      <c r="Q379" s="16">
        <v>408.62</v>
      </c>
      <c r="R379" s="21">
        <v>250.05</v>
      </c>
      <c r="S379" s="16">
        <v>317.43</v>
      </c>
      <c r="T379" s="21">
        <v>259.68</v>
      </c>
      <c r="U379" s="16">
        <v>9.8000000000000007</v>
      </c>
      <c r="V379" s="21">
        <v>9.39</v>
      </c>
      <c r="W379" s="16">
        <v>9.99</v>
      </c>
      <c r="X379" s="8">
        <v>4.22</v>
      </c>
      <c r="Y379" s="21">
        <v>4.12</v>
      </c>
      <c r="Z379" s="7">
        <v>4.1399999999999997</v>
      </c>
    </row>
    <row r="380" spans="2:26" x14ac:dyDescent="0.25">
      <c r="B380" s="21" t="s">
        <v>157</v>
      </c>
      <c r="C380" s="16">
        <v>0.3</v>
      </c>
      <c r="D380" s="21">
        <v>9.3000000000000007</v>
      </c>
      <c r="E380" s="16">
        <v>3.7</v>
      </c>
      <c r="F380" s="21">
        <v>0.2</v>
      </c>
      <c r="G380" s="16">
        <v>1.4</v>
      </c>
      <c r="H380" s="21">
        <v>0.7</v>
      </c>
      <c r="I380" s="16">
        <v>0.1</v>
      </c>
      <c r="J380" s="21">
        <v>0.3</v>
      </c>
      <c r="K380" s="16">
        <v>0.4</v>
      </c>
      <c r="L380" s="21">
        <v>0</v>
      </c>
      <c r="M380" s="16">
        <v>0.1</v>
      </c>
      <c r="N380" s="21">
        <v>0.2</v>
      </c>
      <c r="O380" s="16">
        <v>0</v>
      </c>
      <c r="P380" s="21">
        <v>0.7</v>
      </c>
      <c r="Q380" s="16">
        <v>488.66</v>
      </c>
      <c r="R380" s="21">
        <v>306.89999999999998</v>
      </c>
      <c r="S380" s="16">
        <v>387.29</v>
      </c>
      <c r="T380" s="21">
        <v>258.98</v>
      </c>
      <c r="U380" s="16">
        <v>10.6</v>
      </c>
      <c r="V380" s="21">
        <v>10.07</v>
      </c>
      <c r="W380" s="16">
        <v>10.96</v>
      </c>
      <c r="X380" s="8">
        <v>4.78</v>
      </c>
      <c r="Y380" s="21">
        <v>4.7699999999999996</v>
      </c>
      <c r="Z380" s="7">
        <v>4.8600000000000003</v>
      </c>
    </row>
    <row r="381" spans="2:26" x14ac:dyDescent="0.25">
      <c r="B381" s="21" t="s">
        <v>1677</v>
      </c>
      <c r="C381" s="16">
        <v>0.2</v>
      </c>
      <c r="D381" s="21">
        <v>11.5</v>
      </c>
      <c r="E381" s="16">
        <v>3.9</v>
      </c>
      <c r="F381" s="21">
        <v>0.1</v>
      </c>
      <c r="G381" s="16">
        <v>3</v>
      </c>
      <c r="H381" s="21">
        <v>0.5</v>
      </c>
      <c r="I381" s="16">
        <v>0.1</v>
      </c>
      <c r="J381" s="21">
        <v>1.4</v>
      </c>
      <c r="K381" s="16">
        <v>0</v>
      </c>
      <c r="L381" s="21">
        <v>0.1</v>
      </c>
      <c r="M381" s="16">
        <v>0.9</v>
      </c>
      <c r="N381" s="21">
        <v>0</v>
      </c>
      <c r="O381" s="16">
        <v>0</v>
      </c>
      <c r="P381" s="21">
        <v>1.1000000000000001</v>
      </c>
      <c r="Q381" s="16">
        <v>506.56</v>
      </c>
      <c r="R381" s="21">
        <v>290.66000000000003</v>
      </c>
      <c r="S381" s="16">
        <v>391.52</v>
      </c>
      <c r="T381" s="21">
        <v>258.12</v>
      </c>
      <c r="U381" s="16">
        <v>13.32</v>
      </c>
      <c r="V381" s="21">
        <v>12.93</v>
      </c>
      <c r="W381" s="16">
        <v>13.01</v>
      </c>
      <c r="X381" s="8">
        <v>4.7</v>
      </c>
      <c r="Y381" s="21">
        <v>4.63</v>
      </c>
      <c r="Z381" s="7">
        <v>4.55</v>
      </c>
    </row>
    <row r="382" spans="2:26" x14ac:dyDescent="0.25">
      <c r="B382" s="21" t="s">
        <v>1678</v>
      </c>
      <c r="C382" s="16">
        <v>0.1</v>
      </c>
      <c r="D382" s="21">
        <v>9.6999999999999993</v>
      </c>
      <c r="E382" s="16">
        <v>3.8</v>
      </c>
      <c r="F382" s="21">
        <v>0</v>
      </c>
      <c r="G382" s="16">
        <v>2.4</v>
      </c>
      <c r="H382" s="21">
        <v>0.5</v>
      </c>
      <c r="I382" s="16">
        <v>0.1</v>
      </c>
      <c r="J382" s="21">
        <v>1</v>
      </c>
      <c r="K382" s="16">
        <v>0.1</v>
      </c>
      <c r="L382" s="21">
        <v>0.1</v>
      </c>
      <c r="M382" s="16">
        <v>0.4</v>
      </c>
      <c r="N382" s="21">
        <v>0.2</v>
      </c>
      <c r="O382" s="16">
        <v>0</v>
      </c>
      <c r="P382" s="21">
        <v>0.2</v>
      </c>
      <c r="Q382" s="16">
        <v>565.54</v>
      </c>
      <c r="R382" s="21">
        <v>344.6</v>
      </c>
      <c r="S382" s="16">
        <v>436.68</v>
      </c>
      <c r="T382" s="21">
        <v>257.64999999999998</v>
      </c>
      <c r="U382" s="16">
        <v>11.23</v>
      </c>
      <c r="V382" s="21">
        <v>10.82</v>
      </c>
      <c r="W382" s="16">
        <v>11.18</v>
      </c>
      <c r="X382" s="8">
        <v>4.21</v>
      </c>
      <c r="Y382" s="21">
        <v>4.0999999999999996</v>
      </c>
      <c r="Z382" s="7">
        <v>4.0199999999999996</v>
      </c>
    </row>
    <row r="383" spans="2:26" x14ac:dyDescent="0.25">
      <c r="B383" s="21" t="s">
        <v>158</v>
      </c>
      <c r="C383" s="16">
        <v>0.1</v>
      </c>
      <c r="D383" s="21">
        <v>10</v>
      </c>
      <c r="E383" s="16">
        <v>2.9</v>
      </c>
      <c r="F383" s="21">
        <v>0.1</v>
      </c>
      <c r="G383" s="16">
        <v>1.9</v>
      </c>
      <c r="H383" s="21">
        <v>0.4</v>
      </c>
      <c r="I383" s="16">
        <v>0</v>
      </c>
      <c r="J383" s="21">
        <v>0.5</v>
      </c>
      <c r="K383" s="16">
        <v>0.2</v>
      </c>
      <c r="L383" s="21">
        <v>0</v>
      </c>
      <c r="M383" s="16">
        <v>0.1</v>
      </c>
      <c r="N383" s="21">
        <v>0.2</v>
      </c>
      <c r="O383" s="16">
        <v>0</v>
      </c>
      <c r="P383" s="21">
        <v>0.4</v>
      </c>
      <c r="Q383" s="16">
        <v>547.84</v>
      </c>
      <c r="R383" s="21">
        <v>328.01</v>
      </c>
      <c r="S383" s="16">
        <v>424.36</v>
      </c>
      <c r="T383" s="21">
        <v>257.52999999999997</v>
      </c>
      <c r="U383" s="16">
        <v>11.42</v>
      </c>
      <c r="V383" s="21">
        <v>11.1</v>
      </c>
      <c r="W383" s="16">
        <v>10.9</v>
      </c>
      <c r="X383" s="8">
        <v>4.08</v>
      </c>
      <c r="Y383" s="21">
        <v>3.51</v>
      </c>
      <c r="Z383" s="7">
        <v>3.65</v>
      </c>
    </row>
    <row r="384" spans="2:26" x14ac:dyDescent="0.25">
      <c r="B384" s="21" t="s">
        <v>1679</v>
      </c>
      <c r="C384" s="16">
        <v>0.2</v>
      </c>
      <c r="D384" s="21">
        <v>9.8000000000000007</v>
      </c>
      <c r="E384" s="16">
        <v>3.8</v>
      </c>
      <c r="F384" s="21">
        <v>0.2</v>
      </c>
      <c r="G384" s="16">
        <v>1.4</v>
      </c>
      <c r="H384" s="21">
        <v>0.5</v>
      </c>
      <c r="I384" s="16">
        <v>0.2</v>
      </c>
      <c r="J384" s="21">
        <v>0.5</v>
      </c>
      <c r="K384" s="16">
        <v>0.2</v>
      </c>
      <c r="L384" s="21">
        <v>0.2</v>
      </c>
      <c r="M384" s="16">
        <v>0.6</v>
      </c>
      <c r="N384" s="21">
        <v>0.2</v>
      </c>
      <c r="O384" s="16">
        <v>0.1</v>
      </c>
      <c r="P384" s="21">
        <v>0.6</v>
      </c>
      <c r="Q384" s="16">
        <v>556.17999999999995</v>
      </c>
      <c r="R384" s="21">
        <v>331.6</v>
      </c>
      <c r="S384" s="16">
        <v>421.02</v>
      </c>
      <c r="T384" s="21">
        <v>257.43</v>
      </c>
      <c r="U384" s="16">
        <v>8.26</v>
      </c>
      <c r="V384" s="21">
        <v>7.89</v>
      </c>
      <c r="W384" s="16">
        <v>8.09</v>
      </c>
      <c r="X384" s="8">
        <v>3.83</v>
      </c>
      <c r="Y384" s="21">
        <v>3.74</v>
      </c>
      <c r="Z384" s="7">
        <v>3.84</v>
      </c>
    </row>
    <row r="385" spans="2:26" x14ac:dyDescent="0.25">
      <c r="B385" s="21" t="s">
        <v>1680</v>
      </c>
      <c r="C385" s="16">
        <v>0</v>
      </c>
      <c r="D385" s="21">
        <v>9.1999999999999993</v>
      </c>
      <c r="E385" s="16">
        <v>3.4</v>
      </c>
      <c r="F385" s="21">
        <v>0.1</v>
      </c>
      <c r="G385" s="16">
        <v>0.8</v>
      </c>
      <c r="H385" s="21">
        <v>0.4</v>
      </c>
      <c r="I385" s="16">
        <v>0.1</v>
      </c>
      <c r="J385" s="21">
        <v>0.6</v>
      </c>
      <c r="K385" s="16">
        <v>0.2</v>
      </c>
      <c r="L385" s="21">
        <v>0.2</v>
      </c>
      <c r="M385" s="16">
        <v>0.8</v>
      </c>
      <c r="N385" s="21">
        <v>0.1</v>
      </c>
      <c r="O385" s="16">
        <v>0.2</v>
      </c>
      <c r="P385" s="21">
        <v>1</v>
      </c>
      <c r="Q385" s="16">
        <v>632.88</v>
      </c>
      <c r="R385" s="21">
        <v>411.1</v>
      </c>
      <c r="S385" s="16">
        <v>483.32</v>
      </c>
      <c r="T385" s="21">
        <v>256.68</v>
      </c>
      <c r="U385" s="16">
        <v>7.6</v>
      </c>
      <c r="V385" s="21">
        <v>7.31</v>
      </c>
      <c r="W385" s="16">
        <v>7.38</v>
      </c>
      <c r="X385" s="8">
        <v>3.4</v>
      </c>
      <c r="Y385" s="21">
        <v>3.11</v>
      </c>
      <c r="Z385" s="7">
        <v>3.2</v>
      </c>
    </row>
    <row r="386" spans="2:26" x14ac:dyDescent="0.25">
      <c r="B386" s="21" t="s">
        <v>159</v>
      </c>
      <c r="C386" s="16">
        <v>0</v>
      </c>
      <c r="D386" s="21">
        <v>8.9</v>
      </c>
      <c r="E386" s="16">
        <v>3.4</v>
      </c>
      <c r="F386" s="21">
        <v>0.2</v>
      </c>
      <c r="G386" s="16">
        <v>0.8</v>
      </c>
      <c r="H386" s="21">
        <v>0.4</v>
      </c>
      <c r="I386" s="16">
        <v>0.1</v>
      </c>
      <c r="J386" s="21">
        <v>0.5</v>
      </c>
      <c r="K386" s="16">
        <v>0.1</v>
      </c>
      <c r="L386" s="21">
        <v>0.1</v>
      </c>
      <c r="M386" s="16">
        <v>0.7</v>
      </c>
      <c r="N386" s="21">
        <v>0.1</v>
      </c>
      <c r="O386" s="16">
        <v>0.2</v>
      </c>
      <c r="P386" s="21">
        <v>0.9</v>
      </c>
      <c r="Q386" s="16">
        <v>538.67999999999995</v>
      </c>
      <c r="R386" s="21">
        <v>322.83</v>
      </c>
      <c r="S386" s="16">
        <v>417.16</v>
      </c>
      <c r="T386" s="21">
        <v>257.04000000000002</v>
      </c>
      <c r="U386" s="16">
        <v>9.3000000000000007</v>
      </c>
      <c r="V386" s="21">
        <v>8.9600000000000009</v>
      </c>
      <c r="W386" s="16">
        <v>8.94</v>
      </c>
      <c r="X386" s="8">
        <v>3.14</v>
      </c>
      <c r="Y386" s="21">
        <v>3.33</v>
      </c>
      <c r="Z386" s="7">
        <v>3.14</v>
      </c>
    </row>
    <row r="387" spans="2:26" x14ac:dyDescent="0.25">
      <c r="B387" s="21" t="s">
        <v>1681</v>
      </c>
      <c r="C387" s="16">
        <v>0.1</v>
      </c>
      <c r="D387" s="21">
        <v>7.3</v>
      </c>
      <c r="E387" s="16">
        <v>2.7</v>
      </c>
      <c r="F387" s="21">
        <v>0.2</v>
      </c>
      <c r="G387" s="16">
        <v>0.6</v>
      </c>
      <c r="H387" s="21">
        <v>0.3</v>
      </c>
      <c r="I387" s="16">
        <v>0.1</v>
      </c>
      <c r="J387" s="21">
        <v>0.5</v>
      </c>
      <c r="K387" s="16">
        <v>0.1</v>
      </c>
      <c r="L387" s="21">
        <v>0.1</v>
      </c>
      <c r="M387" s="16">
        <v>0.7</v>
      </c>
      <c r="N387" s="21">
        <v>0</v>
      </c>
      <c r="O387" s="16">
        <v>0.1</v>
      </c>
      <c r="P387" s="21">
        <v>0.3</v>
      </c>
      <c r="Q387" s="16">
        <v>606.86</v>
      </c>
      <c r="R387" s="21">
        <v>386.63</v>
      </c>
      <c r="S387" s="16">
        <v>464.89</v>
      </c>
      <c r="T387" s="21">
        <v>256.83</v>
      </c>
      <c r="U387" s="16">
        <v>8.48</v>
      </c>
      <c r="V387" s="21">
        <v>8.0399999999999991</v>
      </c>
      <c r="W387" s="16">
        <v>8.1300000000000008</v>
      </c>
      <c r="X387" s="8">
        <v>3.23</v>
      </c>
      <c r="Y387" s="21">
        <v>3.05</v>
      </c>
      <c r="Z387" s="7">
        <v>3.33</v>
      </c>
    </row>
    <row r="388" spans="2:26" x14ac:dyDescent="0.25">
      <c r="B388" s="21" t="s">
        <v>1682</v>
      </c>
      <c r="C388" s="16">
        <v>0.2</v>
      </c>
      <c r="D388" s="21">
        <v>7.5</v>
      </c>
      <c r="E388" s="16">
        <v>2.7</v>
      </c>
      <c r="F388" s="21">
        <v>0.1</v>
      </c>
      <c r="G388" s="16">
        <v>0.7</v>
      </c>
      <c r="H388" s="21">
        <v>0.3</v>
      </c>
      <c r="I388" s="16">
        <v>0.1</v>
      </c>
      <c r="J388" s="21">
        <v>0.6</v>
      </c>
      <c r="K388" s="16">
        <v>0</v>
      </c>
      <c r="L388" s="21">
        <v>0.1</v>
      </c>
      <c r="M388" s="16">
        <v>0.7</v>
      </c>
      <c r="N388" s="21">
        <v>0.1</v>
      </c>
      <c r="O388" s="16">
        <v>0.2</v>
      </c>
      <c r="P388" s="21">
        <v>0.8</v>
      </c>
      <c r="Q388" s="16">
        <v>560.74</v>
      </c>
      <c r="R388" s="21">
        <v>344.46</v>
      </c>
      <c r="S388" s="16">
        <v>426.18</v>
      </c>
      <c r="T388" s="21">
        <v>257.05</v>
      </c>
      <c r="U388" s="16">
        <v>9.08</v>
      </c>
      <c r="V388" s="21">
        <v>8.83</v>
      </c>
      <c r="W388" s="16">
        <v>8.94</v>
      </c>
      <c r="X388" s="8">
        <v>3.18</v>
      </c>
      <c r="Y388" s="21">
        <v>3.04</v>
      </c>
      <c r="Z388" s="7">
        <v>3.42</v>
      </c>
    </row>
    <row r="389" spans="2:26" x14ac:dyDescent="0.25">
      <c r="B389" s="21" t="s">
        <v>160</v>
      </c>
      <c r="C389" s="16">
        <v>0.3</v>
      </c>
      <c r="D389" s="21">
        <v>8.9</v>
      </c>
      <c r="E389" s="16">
        <v>3.1</v>
      </c>
      <c r="F389" s="21">
        <v>0.2</v>
      </c>
      <c r="G389" s="16">
        <v>0.8</v>
      </c>
      <c r="H389" s="21">
        <v>0.3</v>
      </c>
      <c r="I389" s="16">
        <v>0.2</v>
      </c>
      <c r="J389" s="21">
        <v>0.7</v>
      </c>
      <c r="K389" s="16">
        <v>0</v>
      </c>
      <c r="L389" s="21">
        <v>0.2</v>
      </c>
      <c r="M389" s="16">
        <v>0.9</v>
      </c>
      <c r="N389" s="21">
        <v>0.1</v>
      </c>
      <c r="O389" s="16">
        <v>0.1</v>
      </c>
      <c r="P389" s="21">
        <v>0.3</v>
      </c>
      <c r="Q389" s="16">
        <v>559.02</v>
      </c>
      <c r="R389" s="21">
        <v>343.69</v>
      </c>
      <c r="S389" s="16">
        <v>410.9</v>
      </c>
      <c r="T389" s="21">
        <v>256.98</v>
      </c>
      <c r="U389" s="16">
        <v>9.06</v>
      </c>
      <c r="V389" s="21">
        <v>8.8000000000000007</v>
      </c>
      <c r="W389" s="16">
        <v>8.85</v>
      </c>
      <c r="X389" s="8">
        <v>3.36</v>
      </c>
      <c r="Y389" s="21">
        <v>3.05</v>
      </c>
      <c r="Z389" s="7">
        <v>3.06</v>
      </c>
    </row>
    <row r="390" spans="2:26" x14ac:dyDescent="0.25">
      <c r="B390" s="21" t="s">
        <v>1683</v>
      </c>
      <c r="C390" s="16">
        <v>0.2</v>
      </c>
      <c r="D390" s="21">
        <v>8.9</v>
      </c>
      <c r="E390" s="16">
        <v>3.5</v>
      </c>
      <c r="F390" s="21">
        <v>0.1</v>
      </c>
      <c r="G390" s="16">
        <v>1.1000000000000001</v>
      </c>
      <c r="H390" s="21">
        <v>0.4</v>
      </c>
      <c r="I390" s="16">
        <v>0.2</v>
      </c>
      <c r="J390" s="21">
        <v>0.6</v>
      </c>
      <c r="K390" s="16">
        <v>0.1</v>
      </c>
      <c r="L390" s="21">
        <v>0.2</v>
      </c>
      <c r="M390" s="16">
        <v>0.7</v>
      </c>
      <c r="N390" s="21">
        <v>0</v>
      </c>
      <c r="O390" s="16">
        <v>0.2</v>
      </c>
      <c r="P390" s="21">
        <v>0.7</v>
      </c>
      <c r="Q390" s="16">
        <v>538.38</v>
      </c>
      <c r="R390" s="21">
        <v>319.12</v>
      </c>
      <c r="S390" s="16">
        <v>411.49</v>
      </c>
      <c r="T390" s="21">
        <v>256.77999999999997</v>
      </c>
      <c r="U390" s="16">
        <v>9.68</v>
      </c>
      <c r="V390" s="21">
        <v>9.4499999999999993</v>
      </c>
      <c r="W390" s="16">
        <v>9.36</v>
      </c>
      <c r="X390" s="8">
        <v>2.94</v>
      </c>
      <c r="Y390" s="21">
        <v>2.97</v>
      </c>
      <c r="Z390" s="7">
        <v>3.11</v>
      </c>
    </row>
    <row r="391" spans="2:26" x14ac:dyDescent="0.25">
      <c r="B391" s="21" t="s">
        <v>1684</v>
      </c>
      <c r="C391" s="16">
        <v>0.2</v>
      </c>
      <c r="D391" s="21">
        <v>9</v>
      </c>
      <c r="E391" s="16">
        <v>3.4</v>
      </c>
      <c r="F391" s="21">
        <v>0.2</v>
      </c>
      <c r="G391" s="16">
        <v>1.1000000000000001</v>
      </c>
      <c r="H391" s="21">
        <v>0.3</v>
      </c>
      <c r="I391" s="16">
        <v>0.2</v>
      </c>
      <c r="J391" s="21">
        <v>0.7</v>
      </c>
      <c r="K391" s="16">
        <v>0.2</v>
      </c>
      <c r="L391" s="21">
        <v>0.1</v>
      </c>
      <c r="M391" s="16">
        <v>1</v>
      </c>
      <c r="N391" s="21">
        <v>0.1</v>
      </c>
      <c r="O391" s="16">
        <v>0</v>
      </c>
      <c r="P391" s="21">
        <v>0.5</v>
      </c>
      <c r="Q391" s="16">
        <v>558.52</v>
      </c>
      <c r="R391" s="21">
        <v>341.78</v>
      </c>
      <c r="S391" s="16">
        <v>431.33</v>
      </c>
      <c r="T391" s="21">
        <v>256.57</v>
      </c>
      <c r="U391" s="16">
        <v>9.7799999999999994</v>
      </c>
      <c r="V391" s="21">
        <v>9.52</v>
      </c>
      <c r="W391" s="16">
        <v>9.39</v>
      </c>
      <c r="X391" s="8">
        <v>3.06</v>
      </c>
      <c r="Y391" s="21">
        <v>2.94</v>
      </c>
      <c r="Z391" s="7">
        <v>2.96</v>
      </c>
    </row>
    <row r="392" spans="2:26" x14ac:dyDescent="0.25">
      <c r="B392" s="21" t="s">
        <v>161</v>
      </c>
      <c r="C392" s="16">
        <v>0.1</v>
      </c>
      <c r="D392" s="21">
        <v>7.6</v>
      </c>
      <c r="E392" s="16">
        <v>3.5</v>
      </c>
      <c r="F392" s="21">
        <v>0.2</v>
      </c>
      <c r="G392" s="16">
        <v>0.7</v>
      </c>
      <c r="H392" s="21">
        <v>0.3</v>
      </c>
      <c r="I392" s="16">
        <v>0.2</v>
      </c>
      <c r="J392" s="21">
        <v>1.1000000000000001</v>
      </c>
      <c r="K392" s="16">
        <v>0</v>
      </c>
      <c r="L392" s="21">
        <v>0.1</v>
      </c>
      <c r="M392" s="16">
        <v>0.6</v>
      </c>
      <c r="N392" s="21">
        <v>0.2</v>
      </c>
      <c r="O392" s="16">
        <v>0.1</v>
      </c>
      <c r="P392" s="21">
        <v>0.5</v>
      </c>
      <c r="Q392" s="16">
        <v>525.74</v>
      </c>
      <c r="R392" s="21">
        <v>314.19</v>
      </c>
      <c r="S392" s="16">
        <v>404.06</v>
      </c>
      <c r="T392" s="21">
        <v>256.39</v>
      </c>
      <c r="U392" s="16">
        <v>7.94</v>
      </c>
      <c r="V392" s="21">
        <v>7.78</v>
      </c>
      <c r="W392" s="16">
        <v>8.07</v>
      </c>
      <c r="X392" s="8">
        <v>3.13</v>
      </c>
      <c r="Y392" s="21">
        <v>3.17</v>
      </c>
      <c r="Z392" s="7">
        <v>3.1</v>
      </c>
    </row>
    <row r="393" spans="2:26" x14ac:dyDescent="0.25">
      <c r="B393" s="21" t="s">
        <v>1685</v>
      </c>
      <c r="C393" s="16">
        <v>0.4</v>
      </c>
      <c r="D393" s="21">
        <v>9.1</v>
      </c>
      <c r="E393" s="16">
        <v>3.7</v>
      </c>
      <c r="F393" s="21">
        <v>0.2</v>
      </c>
      <c r="G393" s="16">
        <v>1.1000000000000001</v>
      </c>
      <c r="H393" s="21">
        <v>0.3</v>
      </c>
      <c r="I393" s="16">
        <v>0.1</v>
      </c>
      <c r="J393" s="21">
        <v>0.7</v>
      </c>
      <c r="K393" s="16">
        <v>0.2</v>
      </c>
      <c r="L393" s="21">
        <v>0.1</v>
      </c>
      <c r="M393" s="16">
        <v>0.9</v>
      </c>
      <c r="N393" s="21">
        <v>0.1</v>
      </c>
      <c r="O393" s="16">
        <v>0.1</v>
      </c>
      <c r="P393" s="21">
        <v>0.4</v>
      </c>
      <c r="Q393" s="16">
        <v>539.26</v>
      </c>
      <c r="R393" s="21">
        <v>321.56</v>
      </c>
      <c r="S393" s="16">
        <v>410.35</v>
      </c>
      <c r="T393" s="21">
        <v>256.16000000000003</v>
      </c>
      <c r="U393" s="16">
        <v>10.27</v>
      </c>
      <c r="V393" s="21">
        <v>10.029999999999999</v>
      </c>
      <c r="W393" s="16">
        <v>10.1</v>
      </c>
      <c r="X393" s="8">
        <v>2.86</v>
      </c>
      <c r="Y393" s="21">
        <v>2.93</v>
      </c>
      <c r="Z393" s="7">
        <v>3.31</v>
      </c>
    </row>
    <row r="394" spans="2:26" x14ac:dyDescent="0.25">
      <c r="B394" s="21" t="s">
        <v>1686</v>
      </c>
      <c r="C394" s="16">
        <v>0.1</v>
      </c>
      <c r="D394" s="21">
        <v>7.3</v>
      </c>
      <c r="E394" s="16">
        <v>3.2</v>
      </c>
      <c r="F394" s="21">
        <v>0.1</v>
      </c>
      <c r="G394" s="16">
        <v>0.9</v>
      </c>
      <c r="H394" s="21">
        <v>0.3</v>
      </c>
      <c r="I394" s="16">
        <v>0.1</v>
      </c>
      <c r="J394" s="21">
        <v>0.6</v>
      </c>
      <c r="K394" s="16">
        <v>0.1</v>
      </c>
      <c r="L394" s="21">
        <v>0.1</v>
      </c>
      <c r="M394" s="16">
        <v>0.7</v>
      </c>
      <c r="N394" s="21">
        <v>0.1</v>
      </c>
      <c r="O394" s="16">
        <v>0.1</v>
      </c>
      <c r="P394" s="21">
        <v>0.2</v>
      </c>
      <c r="Q394" s="16">
        <v>622.41999999999996</v>
      </c>
      <c r="R394" s="21">
        <v>400.42</v>
      </c>
      <c r="S394" s="16">
        <v>478.38</v>
      </c>
      <c r="T394" s="21">
        <v>255.58</v>
      </c>
      <c r="U394" s="16">
        <v>8.1999999999999993</v>
      </c>
      <c r="V394" s="21">
        <v>7.94</v>
      </c>
      <c r="W394" s="16">
        <v>8.1300000000000008</v>
      </c>
      <c r="X394" s="8">
        <v>2.85</v>
      </c>
      <c r="Y394" s="21">
        <v>3.16</v>
      </c>
      <c r="Z394" s="7">
        <v>2.93</v>
      </c>
    </row>
    <row r="395" spans="2:26" x14ac:dyDescent="0.25">
      <c r="B395" s="21" t="s">
        <v>162</v>
      </c>
      <c r="C395" s="16">
        <v>0.5</v>
      </c>
      <c r="D395" s="21">
        <v>5</v>
      </c>
      <c r="E395" s="16">
        <v>1.9</v>
      </c>
      <c r="F395" s="21">
        <v>0.3</v>
      </c>
      <c r="G395" s="16">
        <v>2</v>
      </c>
      <c r="H395" s="21">
        <v>0.7</v>
      </c>
      <c r="I395" s="16">
        <v>0.2</v>
      </c>
      <c r="J395" s="21">
        <v>0.9</v>
      </c>
      <c r="K395" s="16">
        <v>0.4</v>
      </c>
      <c r="L395" s="21">
        <v>0.2</v>
      </c>
      <c r="M395" s="16">
        <v>0.6</v>
      </c>
      <c r="N395" s="21">
        <v>0.1</v>
      </c>
      <c r="O395" s="16">
        <v>0</v>
      </c>
      <c r="P395" s="21">
        <v>0.3</v>
      </c>
      <c r="Q395" s="16">
        <v>645.6</v>
      </c>
      <c r="R395" s="21">
        <v>353.05</v>
      </c>
      <c r="S395" s="16">
        <v>416.36</v>
      </c>
      <c r="T395" s="21">
        <v>256.08</v>
      </c>
      <c r="U395" s="16">
        <v>5</v>
      </c>
      <c r="V395" s="21">
        <v>4.9000000000000004</v>
      </c>
      <c r="W395" s="16">
        <v>4.96</v>
      </c>
      <c r="X395" s="8">
        <v>2.99</v>
      </c>
      <c r="Y395" s="21">
        <v>3.1</v>
      </c>
      <c r="Z395" s="7">
        <v>3.05</v>
      </c>
    </row>
    <row r="396" spans="2:26" x14ac:dyDescent="0.25">
      <c r="B396" s="21" t="s">
        <v>1687</v>
      </c>
      <c r="C396" s="16">
        <v>0.2</v>
      </c>
      <c r="D396" s="21">
        <v>9.1999999999999993</v>
      </c>
      <c r="E396" s="16">
        <v>3.1</v>
      </c>
      <c r="F396" s="21">
        <v>0.1</v>
      </c>
      <c r="G396" s="16">
        <v>1</v>
      </c>
      <c r="H396" s="21">
        <v>0.2</v>
      </c>
      <c r="I396" s="16">
        <v>0.1</v>
      </c>
      <c r="J396" s="21">
        <v>0.6</v>
      </c>
      <c r="K396" s="16">
        <v>0.1</v>
      </c>
      <c r="L396" s="21">
        <v>0.2</v>
      </c>
      <c r="M396" s="16">
        <v>0.6</v>
      </c>
      <c r="N396" s="21">
        <v>0</v>
      </c>
      <c r="O396" s="16">
        <v>0.2</v>
      </c>
      <c r="P396" s="21">
        <v>0.3</v>
      </c>
      <c r="Q396" s="16">
        <v>521.34</v>
      </c>
      <c r="R396" s="21">
        <v>313.57</v>
      </c>
      <c r="S396" s="16">
        <v>406.4</v>
      </c>
      <c r="T396" s="21">
        <v>256.56</v>
      </c>
      <c r="U396" s="16">
        <v>10.58</v>
      </c>
      <c r="V396" s="21">
        <v>10.35</v>
      </c>
      <c r="W396" s="16">
        <v>10.4</v>
      </c>
      <c r="X396" s="8">
        <v>3.03</v>
      </c>
      <c r="Y396" s="21">
        <v>3.11</v>
      </c>
      <c r="Z396" s="7">
        <v>3.03</v>
      </c>
    </row>
    <row r="397" spans="2:26" x14ac:dyDescent="0.25">
      <c r="B397" s="21" t="s">
        <v>1688</v>
      </c>
      <c r="C397" s="16">
        <v>0.1</v>
      </c>
      <c r="D397" s="21">
        <v>9.1</v>
      </c>
      <c r="E397" s="16">
        <v>3.8</v>
      </c>
      <c r="F397" s="21">
        <v>0.2</v>
      </c>
      <c r="G397" s="16">
        <v>1</v>
      </c>
      <c r="H397" s="21">
        <v>0.4</v>
      </c>
      <c r="I397" s="16">
        <v>0.1</v>
      </c>
      <c r="J397" s="21">
        <v>0.6</v>
      </c>
      <c r="K397" s="16">
        <v>0.1</v>
      </c>
      <c r="L397" s="21">
        <v>0.2</v>
      </c>
      <c r="M397" s="16">
        <v>0.7</v>
      </c>
      <c r="N397" s="21">
        <v>0.1</v>
      </c>
      <c r="O397" s="16">
        <v>0.3</v>
      </c>
      <c r="P397" s="21">
        <v>0.7</v>
      </c>
      <c r="Q397" s="16">
        <v>527.82000000000005</v>
      </c>
      <c r="R397" s="21">
        <v>312.60000000000002</v>
      </c>
      <c r="S397" s="16">
        <v>407.98</v>
      </c>
      <c r="T397" s="21">
        <v>256.33999999999997</v>
      </c>
      <c r="U397" s="16">
        <v>10.53</v>
      </c>
      <c r="V397" s="21">
        <v>10.09</v>
      </c>
      <c r="W397" s="16">
        <v>10.08</v>
      </c>
      <c r="X397" s="8">
        <v>3</v>
      </c>
      <c r="Y397" s="21">
        <v>3.02</v>
      </c>
      <c r="Z397" s="7">
        <v>2.93</v>
      </c>
    </row>
    <row r="398" spans="2:26" x14ac:dyDescent="0.25">
      <c r="B398" s="21" t="s">
        <v>163</v>
      </c>
      <c r="C398" s="16">
        <v>0.4</v>
      </c>
      <c r="D398" s="21">
        <v>9.3000000000000007</v>
      </c>
      <c r="E398" s="16">
        <v>3</v>
      </c>
      <c r="F398" s="21">
        <v>0.2</v>
      </c>
      <c r="G398" s="16">
        <v>0.9</v>
      </c>
      <c r="H398" s="21">
        <v>0.3</v>
      </c>
      <c r="I398" s="16">
        <v>0.2</v>
      </c>
      <c r="J398" s="21">
        <v>0.6</v>
      </c>
      <c r="K398" s="16">
        <v>0</v>
      </c>
      <c r="L398" s="21">
        <v>0.1</v>
      </c>
      <c r="M398" s="16">
        <v>0.7</v>
      </c>
      <c r="N398" s="21">
        <v>0.1</v>
      </c>
      <c r="O398" s="16">
        <v>0</v>
      </c>
      <c r="P398" s="21">
        <v>0.7</v>
      </c>
      <c r="Q398" s="16">
        <v>526.24</v>
      </c>
      <c r="R398" s="21">
        <v>303.08999999999997</v>
      </c>
      <c r="S398" s="16">
        <v>398.89</v>
      </c>
      <c r="T398" s="21">
        <v>256.27999999999997</v>
      </c>
      <c r="U398" s="16">
        <v>10.61</v>
      </c>
      <c r="V398" s="21">
        <v>10.29</v>
      </c>
      <c r="W398" s="16">
        <v>10.34</v>
      </c>
      <c r="X398" s="8">
        <v>3.16</v>
      </c>
      <c r="Y398" s="21">
        <v>3.26</v>
      </c>
      <c r="Z398" s="7">
        <v>3.13</v>
      </c>
    </row>
    <row r="399" spans="2:26" x14ac:dyDescent="0.25">
      <c r="B399" s="21" t="s">
        <v>1689</v>
      </c>
      <c r="C399" s="16">
        <v>0.4</v>
      </c>
      <c r="D399" s="21">
        <v>9</v>
      </c>
      <c r="E399" s="16">
        <v>3.4</v>
      </c>
      <c r="F399" s="21">
        <v>0.3</v>
      </c>
      <c r="G399" s="16">
        <v>0.8</v>
      </c>
      <c r="H399" s="21">
        <v>0.4</v>
      </c>
      <c r="I399" s="16">
        <v>0.1</v>
      </c>
      <c r="J399" s="21">
        <v>0.6</v>
      </c>
      <c r="K399" s="16">
        <v>0.1</v>
      </c>
      <c r="L399" s="21">
        <v>0.1</v>
      </c>
      <c r="M399" s="16">
        <v>0.8</v>
      </c>
      <c r="N399" s="21">
        <v>0.1</v>
      </c>
      <c r="O399" s="16">
        <v>0.1</v>
      </c>
      <c r="P399" s="21">
        <v>0.7</v>
      </c>
      <c r="Q399" s="16">
        <v>543.72</v>
      </c>
      <c r="R399" s="21">
        <v>326.98</v>
      </c>
      <c r="S399" s="16">
        <v>416.73</v>
      </c>
      <c r="T399" s="21">
        <v>256.20999999999998</v>
      </c>
      <c r="U399" s="16">
        <v>9.7799999999999994</v>
      </c>
      <c r="V399" s="21">
        <v>9.5</v>
      </c>
      <c r="W399" s="16">
        <v>9.58</v>
      </c>
      <c r="X399" s="8">
        <v>3</v>
      </c>
      <c r="Y399" s="21">
        <v>3.36</v>
      </c>
      <c r="Z399" s="7">
        <v>3.06</v>
      </c>
    </row>
    <row r="400" spans="2:26" x14ac:dyDescent="0.25">
      <c r="B400" s="21" t="s">
        <v>1690</v>
      </c>
      <c r="C400" s="16">
        <v>0.3</v>
      </c>
      <c r="D400" s="21">
        <v>8.6</v>
      </c>
      <c r="E400" s="16">
        <v>3.8</v>
      </c>
      <c r="F400" s="21">
        <v>0.4</v>
      </c>
      <c r="G400" s="16">
        <v>2</v>
      </c>
      <c r="H400" s="21">
        <v>0.3</v>
      </c>
      <c r="I400" s="16">
        <v>0.2</v>
      </c>
      <c r="J400" s="21">
        <v>1.1000000000000001</v>
      </c>
      <c r="K400" s="16">
        <v>0.2</v>
      </c>
      <c r="L400" s="21">
        <v>0.2</v>
      </c>
      <c r="M400" s="16">
        <v>0.7</v>
      </c>
      <c r="N400" s="21">
        <v>0.3</v>
      </c>
      <c r="O400" s="16">
        <v>0.2</v>
      </c>
      <c r="P400" s="21">
        <v>0.8</v>
      </c>
      <c r="Q400" s="16">
        <v>442.54</v>
      </c>
      <c r="R400" s="21">
        <v>286.33999999999997</v>
      </c>
      <c r="S400" s="16">
        <v>338.44</v>
      </c>
      <c r="T400" s="21">
        <v>257.88</v>
      </c>
      <c r="U400" s="16">
        <v>8.86</v>
      </c>
      <c r="V400" s="21">
        <v>8.65</v>
      </c>
      <c r="W400" s="16">
        <v>8.85</v>
      </c>
      <c r="X400" s="8">
        <v>2.02</v>
      </c>
      <c r="Y400" s="21">
        <v>2.2599999999999998</v>
      </c>
      <c r="Z400" s="7">
        <v>2.2000000000000002</v>
      </c>
    </row>
    <row r="401" spans="2:26" x14ac:dyDescent="0.25">
      <c r="B401" s="21" t="s">
        <v>164</v>
      </c>
      <c r="C401" s="16">
        <v>0.1</v>
      </c>
      <c r="D401" s="21">
        <v>9</v>
      </c>
      <c r="E401" s="16">
        <v>3.9</v>
      </c>
      <c r="F401" s="21">
        <v>0.2</v>
      </c>
      <c r="G401" s="16">
        <v>2.2000000000000002</v>
      </c>
      <c r="H401" s="21">
        <v>0.3</v>
      </c>
      <c r="I401" s="16">
        <v>0.1</v>
      </c>
      <c r="J401" s="21">
        <v>1.2</v>
      </c>
      <c r="K401" s="16">
        <v>0.2</v>
      </c>
      <c r="L401" s="21">
        <v>0.2</v>
      </c>
      <c r="M401" s="16">
        <v>0.6</v>
      </c>
      <c r="N401" s="21">
        <v>0.2</v>
      </c>
      <c r="O401" s="16">
        <v>0.3</v>
      </c>
      <c r="P401" s="21">
        <v>1.1000000000000001</v>
      </c>
      <c r="Q401" s="16">
        <v>408.48</v>
      </c>
      <c r="R401" s="21">
        <v>259</v>
      </c>
      <c r="S401" s="16">
        <v>316.24</v>
      </c>
      <c r="T401" s="21">
        <v>258.07</v>
      </c>
      <c r="U401" s="16">
        <v>10.45</v>
      </c>
      <c r="V401" s="21">
        <v>10.06</v>
      </c>
      <c r="W401" s="16">
        <v>10.24</v>
      </c>
      <c r="X401" s="8">
        <v>2.11</v>
      </c>
      <c r="Y401" s="21">
        <v>2.25</v>
      </c>
      <c r="Z401" s="7">
        <v>2.2999999999999998</v>
      </c>
    </row>
    <row r="402" spans="2:26" x14ac:dyDescent="0.25">
      <c r="B402" s="21" t="s">
        <v>1691</v>
      </c>
      <c r="C402" s="16">
        <v>0.2</v>
      </c>
      <c r="D402" s="21">
        <v>7.8</v>
      </c>
      <c r="E402" s="16">
        <v>3.2</v>
      </c>
      <c r="F402" s="21">
        <v>0.2</v>
      </c>
      <c r="G402" s="16">
        <v>0.9</v>
      </c>
      <c r="H402" s="21">
        <v>0.2</v>
      </c>
      <c r="I402" s="16">
        <v>0</v>
      </c>
      <c r="J402" s="21">
        <v>0.5</v>
      </c>
      <c r="K402" s="16">
        <v>0.2</v>
      </c>
      <c r="L402" s="21">
        <v>0</v>
      </c>
      <c r="M402" s="16">
        <v>0.7</v>
      </c>
      <c r="N402" s="21">
        <v>0.1</v>
      </c>
      <c r="O402" s="16">
        <v>0.1</v>
      </c>
      <c r="P402" s="21">
        <v>0.8</v>
      </c>
      <c r="Q402" s="16">
        <v>593.67999999999995</v>
      </c>
      <c r="R402" s="21">
        <v>376.77</v>
      </c>
      <c r="S402" s="16">
        <v>453.89</v>
      </c>
      <c r="T402" s="21">
        <v>255.87</v>
      </c>
      <c r="U402" s="16">
        <v>8.58</v>
      </c>
      <c r="V402" s="21">
        <v>8.43</v>
      </c>
      <c r="W402" s="16">
        <v>8.31</v>
      </c>
      <c r="X402" s="8">
        <v>3.03</v>
      </c>
      <c r="Y402" s="21">
        <v>2.93</v>
      </c>
      <c r="Z402" s="7">
        <v>3.13</v>
      </c>
    </row>
    <row r="403" spans="2:26" x14ac:dyDescent="0.25">
      <c r="B403" s="21" t="s">
        <v>1692</v>
      </c>
      <c r="C403" s="16">
        <v>0.2</v>
      </c>
      <c r="D403" s="21">
        <v>7.7</v>
      </c>
      <c r="E403" s="16">
        <v>3.2</v>
      </c>
      <c r="F403" s="21">
        <v>0.2</v>
      </c>
      <c r="G403" s="16">
        <v>0.9</v>
      </c>
      <c r="H403" s="21">
        <v>0.3</v>
      </c>
      <c r="I403" s="16">
        <v>0.1</v>
      </c>
      <c r="J403" s="21">
        <v>0.5</v>
      </c>
      <c r="K403" s="16">
        <v>0.2</v>
      </c>
      <c r="L403" s="21">
        <v>0.1</v>
      </c>
      <c r="M403" s="16">
        <v>0.6</v>
      </c>
      <c r="N403" s="21">
        <v>0.1</v>
      </c>
      <c r="O403" s="16">
        <v>0.1</v>
      </c>
      <c r="P403" s="21">
        <v>0.8</v>
      </c>
      <c r="Q403" s="16">
        <v>601.66</v>
      </c>
      <c r="R403" s="21">
        <v>384.53</v>
      </c>
      <c r="S403" s="16">
        <v>461.76</v>
      </c>
      <c r="T403" s="21">
        <v>255.71</v>
      </c>
      <c r="U403" s="16">
        <v>9.83</v>
      </c>
      <c r="V403" s="21">
        <v>9.5299999999999994</v>
      </c>
      <c r="W403" s="16">
        <v>9.33</v>
      </c>
      <c r="X403" s="8">
        <v>3.13</v>
      </c>
      <c r="Y403" s="21">
        <v>2.91</v>
      </c>
      <c r="Z403" s="7">
        <v>3.01</v>
      </c>
    </row>
    <row r="404" spans="2:26" x14ac:dyDescent="0.25">
      <c r="B404" s="21" t="s">
        <v>165</v>
      </c>
      <c r="C404" s="16">
        <v>0.2</v>
      </c>
      <c r="D404" s="21">
        <v>8.1</v>
      </c>
      <c r="E404" s="16">
        <v>3.3</v>
      </c>
      <c r="F404" s="21">
        <v>0.2</v>
      </c>
      <c r="G404" s="16">
        <v>1</v>
      </c>
      <c r="H404" s="21">
        <v>0.3</v>
      </c>
      <c r="I404" s="16">
        <v>0.1</v>
      </c>
      <c r="J404" s="21">
        <v>0.6</v>
      </c>
      <c r="K404" s="16">
        <v>0.1</v>
      </c>
      <c r="L404" s="21">
        <v>0.1</v>
      </c>
      <c r="M404" s="16">
        <v>0.7</v>
      </c>
      <c r="N404" s="21">
        <v>0.1</v>
      </c>
      <c r="O404" s="16">
        <v>0.1</v>
      </c>
      <c r="P404" s="21">
        <v>0.9</v>
      </c>
      <c r="Q404" s="16">
        <v>576.32000000000005</v>
      </c>
      <c r="R404" s="21">
        <v>361.76</v>
      </c>
      <c r="S404" s="16">
        <v>441.78</v>
      </c>
      <c r="T404" s="21">
        <v>255.44</v>
      </c>
      <c r="U404" s="16">
        <v>9.19</v>
      </c>
      <c r="V404" s="21">
        <v>8.9</v>
      </c>
      <c r="W404" s="16">
        <v>9.09</v>
      </c>
      <c r="X404" s="8">
        <v>2.89</v>
      </c>
      <c r="Y404" s="21">
        <v>2.88</v>
      </c>
      <c r="Z404" s="7">
        <v>3.36</v>
      </c>
    </row>
    <row r="405" spans="2:26" x14ac:dyDescent="0.25">
      <c r="B405" s="21" t="s">
        <v>1693</v>
      </c>
      <c r="C405" s="16">
        <v>0.2</v>
      </c>
      <c r="D405" s="21">
        <v>8.9</v>
      </c>
      <c r="E405" s="16">
        <v>3.7</v>
      </c>
      <c r="F405" s="21">
        <v>0.2</v>
      </c>
      <c r="G405" s="16">
        <v>1.1000000000000001</v>
      </c>
      <c r="H405" s="21">
        <v>0.4</v>
      </c>
      <c r="I405" s="16">
        <v>0.2</v>
      </c>
      <c r="J405" s="21">
        <v>0.7</v>
      </c>
      <c r="K405" s="16">
        <v>0.1</v>
      </c>
      <c r="L405" s="21">
        <v>0.2</v>
      </c>
      <c r="M405" s="16">
        <v>0.7</v>
      </c>
      <c r="N405" s="21">
        <v>0.1</v>
      </c>
      <c r="O405" s="16">
        <v>0.1</v>
      </c>
      <c r="P405" s="21">
        <v>0.5</v>
      </c>
      <c r="Q405" s="16">
        <v>546.54</v>
      </c>
      <c r="R405" s="21">
        <v>326.14999999999998</v>
      </c>
      <c r="S405" s="16">
        <v>418.11</v>
      </c>
      <c r="T405" s="21">
        <v>255.29</v>
      </c>
      <c r="U405" s="16">
        <v>9.99</v>
      </c>
      <c r="V405" s="21">
        <v>9.66</v>
      </c>
      <c r="W405" s="16">
        <v>9.91</v>
      </c>
      <c r="X405" s="8">
        <v>3.03</v>
      </c>
      <c r="Y405" s="21">
        <v>2.83</v>
      </c>
      <c r="Z405" s="7">
        <v>3.17</v>
      </c>
    </row>
    <row r="406" spans="2:26" x14ac:dyDescent="0.25">
      <c r="B406" s="21" t="s">
        <v>1694</v>
      </c>
      <c r="C406" s="16">
        <v>0.1</v>
      </c>
      <c r="D406" s="21">
        <v>9.1</v>
      </c>
      <c r="E406" s="16">
        <v>4</v>
      </c>
      <c r="F406" s="21">
        <v>0.2</v>
      </c>
      <c r="G406" s="16">
        <v>1</v>
      </c>
      <c r="H406" s="21">
        <v>0.4</v>
      </c>
      <c r="I406" s="16">
        <v>0.1</v>
      </c>
      <c r="J406" s="21">
        <v>0.7</v>
      </c>
      <c r="K406" s="16">
        <v>0.2</v>
      </c>
      <c r="L406" s="21">
        <v>0.1</v>
      </c>
      <c r="M406" s="16">
        <v>0.9</v>
      </c>
      <c r="N406" s="21">
        <v>0</v>
      </c>
      <c r="O406" s="16">
        <v>0.1</v>
      </c>
      <c r="P406" s="21">
        <v>0.3</v>
      </c>
      <c r="Q406" s="16">
        <v>527.70000000000005</v>
      </c>
      <c r="R406" s="21">
        <v>310.79000000000002</v>
      </c>
      <c r="S406" s="16">
        <v>403.98</v>
      </c>
      <c r="T406" s="21">
        <v>256.02</v>
      </c>
      <c r="U406" s="16">
        <v>10.36</v>
      </c>
      <c r="V406" s="21">
        <v>10.119999999999999</v>
      </c>
      <c r="W406" s="16">
        <v>10.199999999999999</v>
      </c>
      <c r="X406" s="8">
        <v>2.95</v>
      </c>
      <c r="Y406" s="21">
        <v>3.06</v>
      </c>
      <c r="Z406" s="7">
        <v>2.97</v>
      </c>
    </row>
    <row r="407" spans="2:26" x14ac:dyDescent="0.25">
      <c r="B407" s="21" t="s">
        <v>166</v>
      </c>
      <c r="C407" s="16">
        <v>0.4</v>
      </c>
      <c r="D407" s="21">
        <v>9.4</v>
      </c>
      <c r="E407" s="16">
        <v>3.2</v>
      </c>
      <c r="F407" s="21">
        <v>0.2</v>
      </c>
      <c r="G407" s="16">
        <v>1</v>
      </c>
      <c r="H407" s="21">
        <v>0.2</v>
      </c>
      <c r="I407" s="16">
        <v>0.1</v>
      </c>
      <c r="J407" s="21">
        <v>0.5</v>
      </c>
      <c r="K407" s="16">
        <v>0.1</v>
      </c>
      <c r="L407" s="21">
        <v>0.1</v>
      </c>
      <c r="M407" s="16">
        <v>0.6</v>
      </c>
      <c r="N407" s="21">
        <v>0.1</v>
      </c>
      <c r="O407" s="16">
        <v>0.1</v>
      </c>
      <c r="P407" s="21">
        <v>0.8</v>
      </c>
      <c r="Q407" s="16">
        <v>516.41999999999996</v>
      </c>
      <c r="R407" s="21">
        <v>305.14</v>
      </c>
      <c r="S407" s="16">
        <v>397.01</v>
      </c>
      <c r="T407" s="21">
        <v>256.12</v>
      </c>
      <c r="U407" s="16">
        <v>10.42</v>
      </c>
      <c r="V407" s="21">
        <v>10.11</v>
      </c>
      <c r="W407" s="16">
        <v>10.17</v>
      </c>
      <c r="X407" s="8">
        <v>3.07</v>
      </c>
      <c r="Y407" s="21">
        <v>2.98</v>
      </c>
      <c r="Z407" s="7">
        <v>3.13</v>
      </c>
    </row>
    <row r="408" spans="2:26" x14ac:dyDescent="0.25">
      <c r="B408" s="21" t="s">
        <v>1695</v>
      </c>
      <c r="C408" s="16">
        <v>0.3</v>
      </c>
      <c r="D408" s="21">
        <v>9.4</v>
      </c>
      <c r="E408" s="16">
        <v>3.9</v>
      </c>
      <c r="F408" s="21">
        <v>0.2</v>
      </c>
      <c r="G408" s="16">
        <v>1</v>
      </c>
      <c r="H408" s="21">
        <v>0.4</v>
      </c>
      <c r="I408" s="16">
        <v>0.1</v>
      </c>
      <c r="J408" s="21">
        <v>0.6</v>
      </c>
      <c r="K408" s="16">
        <v>0.2</v>
      </c>
      <c r="L408" s="21">
        <v>0.1</v>
      </c>
      <c r="M408" s="16">
        <v>0.8</v>
      </c>
      <c r="N408" s="21">
        <v>0.2</v>
      </c>
      <c r="O408" s="16">
        <v>0.2</v>
      </c>
      <c r="P408" s="21">
        <v>1</v>
      </c>
      <c r="Q408" s="16">
        <v>540.04</v>
      </c>
      <c r="R408" s="21">
        <v>318.89999999999998</v>
      </c>
      <c r="S408" s="16">
        <v>410.28</v>
      </c>
      <c r="T408" s="21">
        <v>255.83</v>
      </c>
      <c r="U408" s="16">
        <v>9.5299999999999994</v>
      </c>
      <c r="V408" s="21">
        <v>9.36</v>
      </c>
      <c r="W408" s="16">
        <v>9.43</v>
      </c>
      <c r="X408" s="8">
        <v>2.9</v>
      </c>
      <c r="Y408" s="21">
        <v>3.31</v>
      </c>
      <c r="Z408" s="7">
        <v>2.96</v>
      </c>
    </row>
    <row r="409" spans="2:26" x14ac:dyDescent="0.25">
      <c r="B409" s="21" t="s">
        <v>1696</v>
      </c>
      <c r="C409" s="16">
        <v>0.3</v>
      </c>
      <c r="D409" s="21">
        <v>9.6999999999999993</v>
      </c>
      <c r="E409" s="16">
        <v>3.8</v>
      </c>
      <c r="F409" s="21">
        <v>0.1</v>
      </c>
      <c r="G409" s="16">
        <v>1.3</v>
      </c>
      <c r="H409" s="21">
        <v>0.3</v>
      </c>
      <c r="I409" s="16">
        <v>0.1</v>
      </c>
      <c r="J409" s="21">
        <v>0.6</v>
      </c>
      <c r="K409" s="16">
        <v>0.1</v>
      </c>
      <c r="L409" s="21">
        <v>0.2</v>
      </c>
      <c r="M409" s="16">
        <v>0.8</v>
      </c>
      <c r="N409" s="21">
        <v>0.2</v>
      </c>
      <c r="O409" s="16">
        <v>0.2</v>
      </c>
      <c r="P409" s="21">
        <v>0.5</v>
      </c>
      <c r="Q409" s="16">
        <v>514.08000000000004</v>
      </c>
      <c r="R409" s="21">
        <v>304.58</v>
      </c>
      <c r="S409" s="16">
        <v>394.62</v>
      </c>
      <c r="T409" s="21">
        <v>256.16000000000003</v>
      </c>
      <c r="U409" s="16">
        <v>11.43</v>
      </c>
      <c r="V409" s="21">
        <v>11.16</v>
      </c>
      <c r="W409" s="16">
        <v>11.13</v>
      </c>
      <c r="X409" s="8">
        <v>3.17</v>
      </c>
      <c r="Y409" s="21">
        <v>2.88</v>
      </c>
      <c r="Z409" s="7">
        <v>2.89</v>
      </c>
    </row>
    <row r="410" spans="2:26" x14ac:dyDescent="0.25">
      <c r="B410" s="21" t="s">
        <v>167</v>
      </c>
      <c r="C410" s="16">
        <v>0.3</v>
      </c>
      <c r="D410" s="21">
        <v>9.8000000000000007</v>
      </c>
      <c r="E410" s="16">
        <v>4</v>
      </c>
      <c r="F410" s="21">
        <v>0.1</v>
      </c>
      <c r="G410" s="16">
        <v>1.2</v>
      </c>
      <c r="H410" s="21">
        <v>0.3</v>
      </c>
      <c r="I410" s="16">
        <v>0.1</v>
      </c>
      <c r="J410" s="21">
        <v>0.6</v>
      </c>
      <c r="K410" s="16">
        <v>0.2</v>
      </c>
      <c r="L410" s="21">
        <v>0.2</v>
      </c>
      <c r="M410" s="16">
        <v>0.9</v>
      </c>
      <c r="N410" s="21">
        <v>0.2</v>
      </c>
      <c r="O410" s="16">
        <v>0.2</v>
      </c>
      <c r="P410" s="21">
        <v>0.7</v>
      </c>
      <c r="Q410" s="16">
        <v>516.44000000000005</v>
      </c>
      <c r="R410" s="21">
        <v>304.49</v>
      </c>
      <c r="S410" s="16">
        <v>397.33</v>
      </c>
      <c r="T410" s="21">
        <v>256.39999999999998</v>
      </c>
      <c r="U410" s="16">
        <v>11.27</v>
      </c>
      <c r="V410" s="21">
        <v>10.86</v>
      </c>
      <c r="W410" s="16">
        <v>11.31</v>
      </c>
      <c r="X410" s="8">
        <v>2.83</v>
      </c>
      <c r="Y410" s="21">
        <v>2.91</v>
      </c>
      <c r="Z410" s="7">
        <v>3.26</v>
      </c>
    </row>
    <row r="411" spans="2:26" x14ac:dyDescent="0.25">
      <c r="B411" s="21" t="s">
        <v>1697</v>
      </c>
      <c r="C411" s="16">
        <v>0.2</v>
      </c>
      <c r="D411" s="21">
        <v>7.6</v>
      </c>
      <c r="E411" s="16">
        <v>3.4</v>
      </c>
      <c r="F411" s="21">
        <v>0.1</v>
      </c>
      <c r="G411" s="16">
        <v>1</v>
      </c>
      <c r="H411" s="21">
        <v>0.2</v>
      </c>
      <c r="I411" s="16">
        <v>0.1</v>
      </c>
      <c r="J411" s="21">
        <v>0.5</v>
      </c>
      <c r="K411" s="16">
        <v>0.2</v>
      </c>
      <c r="L411" s="21">
        <v>0</v>
      </c>
      <c r="M411" s="16">
        <v>0.7</v>
      </c>
      <c r="N411" s="21">
        <v>0.1</v>
      </c>
      <c r="O411" s="16">
        <v>0</v>
      </c>
      <c r="P411" s="21">
        <v>0.5</v>
      </c>
      <c r="Q411" s="16">
        <v>594.70000000000005</v>
      </c>
      <c r="R411" s="21">
        <v>378.37</v>
      </c>
      <c r="S411" s="16">
        <v>456.08</v>
      </c>
      <c r="T411" s="21">
        <v>255.81</v>
      </c>
      <c r="U411" s="16">
        <v>9.23</v>
      </c>
      <c r="V411" s="21">
        <v>8.85</v>
      </c>
      <c r="W411" s="16">
        <v>9.1</v>
      </c>
      <c r="X411" s="8">
        <v>2.76</v>
      </c>
      <c r="Y411" s="21">
        <v>2.86</v>
      </c>
      <c r="Z411" s="7">
        <v>3.19</v>
      </c>
    </row>
    <row r="412" spans="2:26" x14ac:dyDescent="0.25">
      <c r="B412" s="21" t="s">
        <v>1698</v>
      </c>
      <c r="C412" s="16">
        <v>0.2</v>
      </c>
      <c r="D412" s="21">
        <v>8.1999999999999993</v>
      </c>
      <c r="E412" s="16">
        <v>3.3</v>
      </c>
      <c r="F412" s="21">
        <v>0.1</v>
      </c>
      <c r="G412" s="16">
        <v>1.1000000000000001</v>
      </c>
      <c r="H412" s="21">
        <v>0.2</v>
      </c>
      <c r="I412" s="16">
        <v>0</v>
      </c>
      <c r="J412" s="21">
        <v>0.5</v>
      </c>
      <c r="K412" s="16">
        <v>0.1</v>
      </c>
      <c r="L412" s="21">
        <v>0.1</v>
      </c>
      <c r="M412" s="16">
        <v>0.6</v>
      </c>
      <c r="N412" s="21">
        <v>0.1</v>
      </c>
      <c r="O412" s="16">
        <v>0.1</v>
      </c>
      <c r="P412" s="21">
        <v>0.8</v>
      </c>
      <c r="Q412" s="16">
        <v>589.34</v>
      </c>
      <c r="R412" s="21">
        <v>371.42</v>
      </c>
      <c r="S412" s="16">
        <v>451.46</v>
      </c>
      <c r="T412" s="21">
        <v>255.95</v>
      </c>
      <c r="U412" s="16">
        <v>9.1999999999999993</v>
      </c>
      <c r="V412" s="21">
        <v>8.9499999999999993</v>
      </c>
      <c r="W412" s="16">
        <v>8.93</v>
      </c>
      <c r="X412" s="8">
        <v>3.01</v>
      </c>
      <c r="Y412" s="21">
        <v>2.92</v>
      </c>
      <c r="Z412" s="7">
        <v>3</v>
      </c>
    </row>
    <row r="413" spans="2:26" x14ac:dyDescent="0.25">
      <c r="B413" s="21" t="s">
        <v>168</v>
      </c>
      <c r="C413" s="16">
        <v>0.2</v>
      </c>
      <c r="D413" s="21">
        <v>8.3000000000000007</v>
      </c>
      <c r="E413" s="16">
        <v>3.2</v>
      </c>
      <c r="F413" s="21">
        <v>0.1</v>
      </c>
      <c r="G413" s="16">
        <v>1</v>
      </c>
      <c r="H413" s="21">
        <v>0.3</v>
      </c>
      <c r="I413" s="16">
        <v>0.1</v>
      </c>
      <c r="J413" s="21">
        <v>0.5</v>
      </c>
      <c r="K413" s="16">
        <v>0</v>
      </c>
      <c r="L413" s="21">
        <v>0.2</v>
      </c>
      <c r="M413" s="16">
        <v>0.7</v>
      </c>
      <c r="N413" s="21">
        <v>0.1</v>
      </c>
      <c r="O413" s="16">
        <v>0.1</v>
      </c>
      <c r="P413" s="21">
        <v>0.6</v>
      </c>
      <c r="Q413" s="16">
        <v>580.22</v>
      </c>
      <c r="R413" s="21">
        <v>362.69</v>
      </c>
      <c r="S413" s="16">
        <v>446.72</v>
      </c>
      <c r="T413" s="21">
        <v>256.41000000000003</v>
      </c>
      <c r="U413" s="16">
        <v>9.2899999999999991</v>
      </c>
      <c r="V413" s="21">
        <v>9.14</v>
      </c>
      <c r="W413" s="16">
        <v>9.0500000000000007</v>
      </c>
      <c r="X413" s="8">
        <v>2.96</v>
      </c>
      <c r="Y413" s="21">
        <v>3.01</v>
      </c>
      <c r="Z413" s="7">
        <v>2.98</v>
      </c>
    </row>
    <row r="414" spans="2:26" x14ac:dyDescent="0.25">
      <c r="B414" s="21" t="s">
        <v>1699</v>
      </c>
      <c r="C414" s="16">
        <v>0.2</v>
      </c>
      <c r="D414" s="21">
        <v>9.4</v>
      </c>
      <c r="E414" s="16">
        <v>3.7</v>
      </c>
      <c r="F414" s="21">
        <v>0.1</v>
      </c>
      <c r="G414" s="16">
        <v>0.5</v>
      </c>
      <c r="H414" s="21">
        <v>0.2</v>
      </c>
      <c r="I414" s="16">
        <v>0.2</v>
      </c>
      <c r="J414" s="21">
        <v>1</v>
      </c>
      <c r="K414" s="16">
        <v>0.2</v>
      </c>
      <c r="L414" s="21">
        <v>0.2</v>
      </c>
      <c r="M414" s="16">
        <v>0.7</v>
      </c>
      <c r="N414" s="21">
        <v>0.1</v>
      </c>
      <c r="O414" s="16">
        <v>0.1</v>
      </c>
      <c r="P414" s="21">
        <v>0.2</v>
      </c>
      <c r="Q414" s="16">
        <v>502.3</v>
      </c>
      <c r="R414" s="21">
        <v>294.14999999999998</v>
      </c>
      <c r="S414" s="16">
        <v>389.04</v>
      </c>
      <c r="T414" s="21">
        <v>257.18</v>
      </c>
      <c r="U414" s="16">
        <v>10.42</v>
      </c>
      <c r="V414" s="21">
        <v>10.26</v>
      </c>
      <c r="W414" s="16">
        <v>10.4</v>
      </c>
      <c r="X414" s="8">
        <v>2.77</v>
      </c>
      <c r="Y414" s="21">
        <v>2.72</v>
      </c>
      <c r="Z414" s="7">
        <v>3.2</v>
      </c>
    </row>
    <row r="415" spans="2:26" x14ac:dyDescent="0.25">
      <c r="B415" s="21" t="s">
        <v>1700</v>
      </c>
      <c r="C415" s="16">
        <v>0.3</v>
      </c>
      <c r="D415" s="21">
        <v>7.9</v>
      </c>
      <c r="E415" s="16">
        <v>3.5</v>
      </c>
      <c r="F415" s="21">
        <v>0.1</v>
      </c>
      <c r="G415" s="16">
        <v>0.3</v>
      </c>
      <c r="H415" s="21">
        <v>0</v>
      </c>
      <c r="I415" s="16">
        <v>0.1</v>
      </c>
      <c r="J415" s="21">
        <v>1.1000000000000001</v>
      </c>
      <c r="K415" s="16">
        <v>0.2</v>
      </c>
      <c r="L415" s="21">
        <v>0.1</v>
      </c>
      <c r="M415" s="16">
        <v>0.7</v>
      </c>
      <c r="N415" s="21">
        <v>0.2</v>
      </c>
      <c r="O415" s="16">
        <v>0.1</v>
      </c>
      <c r="P415" s="21">
        <v>0.6</v>
      </c>
      <c r="Q415" s="16">
        <v>505.9</v>
      </c>
      <c r="R415" s="21">
        <v>302.02</v>
      </c>
      <c r="S415" s="16">
        <v>394.02</v>
      </c>
      <c r="T415" s="21">
        <v>257.45999999999998</v>
      </c>
      <c r="U415" s="16">
        <v>8.9</v>
      </c>
      <c r="V415" s="21">
        <v>8.76</v>
      </c>
      <c r="W415" s="16">
        <v>8.9</v>
      </c>
      <c r="X415" s="8">
        <v>2.84</v>
      </c>
      <c r="Y415" s="21">
        <v>2.86</v>
      </c>
      <c r="Z415" s="7">
        <v>2.94</v>
      </c>
    </row>
    <row r="416" spans="2:26" x14ac:dyDescent="0.25">
      <c r="B416" s="21" t="s">
        <v>169</v>
      </c>
      <c r="C416" s="16">
        <v>0.3</v>
      </c>
      <c r="D416" s="21">
        <v>6.3</v>
      </c>
      <c r="E416" s="16">
        <v>2.9</v>
      </c>
      <c r="F416" s="21">
        <v>0.1</v>
      </c>
      <c r="G416" s="16">
        <v>1.3</v>
      </c>
      <c r="H416" s="21">
        <v>0.3</v>
      </c>
      <c r="I416" s="16">
        <v>0.1</v>
      </c>
      <c r="J416" s="21">
        <v>1.1000000000000001</v>
      </c>
      <c r="K416" s="16">
        <v>0.3</v>
      </c>
      <c r="L416" s="21">
        <v>0.2</v>
      </c>
      <c r="M416" s="16">
        <v>0.2</v>
      </c>
      <c r="N416" s="21">
        <v>0.2</v>
      </c>
      <c r="O416" s="16">
        <v>0.2</v>
      </c>
      <c r="P416" s="21">
        <v>0.8</v>
      </c>
      <c r="Q416" s="16">
        <v>489.98</v>
      </c>
      <c r="R416" s="21">
        <v>302.39</v>
      </c>
      <c r="S416" s="16">
        <v>395.38</v>
      </c>
      <c r="T416" s="21">
        <v>257.64999999999998</v>
      </c>
      <c r="U416" s="16">
        <v>7.66</v>
      </c>
      <c r="V416" s="21">
        <v>7.42</v>
      </c>
      <c r="W416" s="16">
        <v>7.74</v>
      </c>
      <c r="X416" s="8">
        <v>2.91</v>
      </c>
      <c r="Y416" s="21">
        <v>3</v>
      </c>
      <c r="Z416" s="7">
        <v>3.12</v>
      </c>
    </row>
    <row r="417" spans="2:26" x14ac:dyDescent="0.25">
      <c r="B417" s="21" t="s">
        <v>1701</v>
      </c>
      <c r="C417" s="16">
        <v>0.2</v>
      </c>
      <c r="D417" s="21">
        <v>6.3</v>
      </c>
      <c r="E417" s="16">
        <v>2.8</v>
      </c>
      <c r="F417" s="21">
        <v>0.1</v>
      </c>
      <c r="G417" s="16">
        <v>1.4</v>
      </c>
      <c r="H417" s="21">
        <v>0.3</v>
      </c>
      <c r="I417" s="16">
        <v>0.1</v>
      </c>
      <c r="J417" s="21">
        <v>1</v>
      </c>
      <c r="K417" s="16">
        <v>0.4</v>
      </c>
      <c r="L417" s="21">
        <v>0.2</v>
      </c>
      <c r="M417" s="16">
        <v>0.2</v>
      </c>
      <c r="N417" s="21">
        <v>0.3</v>
      </c>
      <c r="O417" s="16">
        <v>0.1</v>
      </c>
      <c r="P417" s="21">
        <v>0.9</v>
      </c>
      <c r="Q417" s="16">
        <v>505.76</v>
      </c>
      <c r="R417" s="21">
        <v>333.21</v>
      </c>
      <c r="S417" s="16">
        <v>426.19</v>
      </c>
      <c r="T417" s="21">
        <v>257.7</v>
      </c>
      <c r="U417" s="16">
        <v>7.07</v>
      </c>
      <c r="V417" s="21">
        <v>7.17</v>
      </c>
      <c r="W417" s="16">
        <v>7.23</v>
      </c>
      <c r="X417" s="8">
        <v>3.14</v>
      </c>
      <c r="Y417" s="21">
        <v>3.26</v>
      </c>
      <c r="Z417" s="7">
        <v>3.17</v>
      </c>
    </row>
    <row r="418" spans="2:26" x14ac:dyDescent="0.25">
      <c r="B418" s="21" t="s">
        <v>1702</v>
      </c>
      <c r="C418" s="16">
        <v>0.3</v>
      </c>
      <c r="D418" s="21">
        <v>8.9</v>
      </c>
      <c r="E418" s="16">
        <v>3.6</v>
      </c>
      <c r="F418" s="21">
        <v>0.1</v>
      </c>
      <c r="G418" s="16">
        <v>0.5</v>
      </c>
      <c r="H418" s="21">
        <v>0.3</v>
      </c>
      <c r="I418" s="16">
        <v>0.1</v>
      </c>
      <c r="J418" s="21">
        <v>1</v>
      </c>
      <c r="K418" s="16">
        <v>0.1</v>
      </c>
      <c r="L418" s="21">
        <v>0.1</v>
      </c>
      <c r="M418" s="16">
        <v>0.9</v>
      </c>
      <c r="N418" s="21">
        <v>0.1</v>
      </c>
      <c r="O418" s="16">
        <v>0.1</v>
      </c>
      <c r="P418" s="21">
        <v>0.1</v>
      </c>
      <c r="Q418" s="16">
        <v>521.54</v>
      </c>
      <c r="R418" s="21">
        <v>311.39</v>
      </c>
      <c r="S418" s="16">
        <v>404.42</v>
      </c>
      <c r="T418" s="21">
        <v>258.08</v>
      </c>
      <c r="U418" s="16">
        <v>9.23</v>
      </c>
      <c r="V418" s="21">
        <v>9.16</v>
      </c>
      <c r="W418" s="16">
        <v>9.36</v>
      </c>
      <c r="X418" s="8">
        <v>2.78</v>
      </c>
      <c r="Y418" s="21">
        <v>2.79</v>
      </c>
      <c r="Z418" s="7">
        <v>3.2</v>
      </c>
    </row>
    <row r="419" spans="2:26" x14ac:dyDescent="0.25">
      <c r="B419" s="21" t="s">
        <v>170</v>
      </c>
      <c r="C419" s="16">
        <v>0.3</v>
      </c>
      <c r="D419" s="21">
        <v>9.4</v>
      </c>
      <c r="E419" s="16">
        <v>3.3</v>
      </c>
      <c r="F419" s="21">
        <v>0.2</v>
      </c>
      <c r="G419" s="16">
        <v>0.5</v>
      </c>
      <c r="H419" s="21">
        <v>0.2</v>
      </c>
      <c r="I419" s="16">
        <v>0.1</v>
      </c>
      <c r="J419" s="21">
        <v>1.1000000000000001</v>
      </c>
      <c r="K419" s="16">
        <v>0.1</v>
      </c>
      <c r="L419" s="21">
        <v>0.2</v>
      </c>
      <c r="M419" s="16">
        <v>0.9</v>
      </c>
      <c r="N419" s="21">
        <v>0.1</v>
      </c>
      <c r="O419" s="16">
        <v>0.1</v>
      </c>
      <c r="P419" s="21">
        <v>0.4</v>
      </c>
      <c r="Q419" s="16">
        <v>513.64</v>
      </c>
      <c r="R419" s="21">
        <v>303.58</v>
      </c>
      <c r="S419" s="16">
        <v>397.43</v>
      </c>
      <c r="T419" s="21">
        <v>257.69</v>
      </c>
      <c r="U419" s="16">
        <v>9.9</v>
      </c>
      <c r="V419" s="21">
        <v>9.76</v>
      </c>
      <c r="W419" s="16">
        <v>9.56</v>
      </c>
      <c r="X419" s="8">
        <v>3</v>
      </c>
      <c r="Y419" s="21">
        <v>2.8</v>
      </c>
      <c r="Z419" s="7">
        <v>2.8</v>
      </c>
    </row>
    <row r="420" spans="2:26" x14ac:dyDescent="0.25">
      <c r="B420" s="21" t="s">
        <v>1703</v>
      </c>
      <c r="C420" s="16">
        <v>0.3</v>
      </c>
      <c r="D420" s="21">
        <v>7.3</v>
      </c>
      <c r="E420" s="16">
        <v>2.7</v>
      </c>
      <c r="F420" s="21">
        <v>0.1</v>
      </c>
      <c r="G420" s="16">
        <v>0.5</v>
      </c>
      <c r="H420" s="21">
        <v>0.1</v>
      </c>
      <c r="I420" s="16">
        <v>0</v>
      </c>
      <c r="J420" s="21">
        <v>0.8</v>
      </c>
      <c r="K420" s="16">
        <v>0</v>
      </c>
      <c r="L420" s="21">
        <v>0.1</v>
      </c>
      <c r="M420" s="16">
        <v>0.8</v>
      </c>
      <c r="N420" s="21">
        <v>0.1</v>
      </c>
      <c r="O420" s="16">
        <v>0.1</v>
      </c>
      <c r="P420" s="21">
        <v>0.3</v>
      </c>
      <c r="Q420" s="16">
        <v>606.70000000000005</v>
      </c>
      <c r="R420" s="21">
        <v>383.84</v>
      </c>
      <c r="S420" s="16">
        <v>460.22</v>
      </c>
      <c r="T420" s="21">
        <v>256.98</v>
      </c>
      <c r="U420" s="16">
        <v>8.1300000000000008</v>
      </c>
      <c r="V420" s="21">
        <v>7.92</v>
      </c>
      <c r="W420" s="16">
        <v>8.07</v>
      </c>
      <c r="X420" s="8">
        <v>2.73</v>
      </c>
      <c r="Y420" s="21">
        <v>2.88</v>
      </c>
      <c r="Z420" s="7">
        <v>3.03</v>
      </c>
    </row>
    <row r="421" spans="2:26" x14ac:dyDescent="0.25">
      <c r="B421" s="21" t="s">
        <v>1704</v>
      </c>
      <c r="C421" s="16">
        <v>0.3</v>
      </c>
      <c r="D421" s="21">
        <v>7.2</v>
      </c>
      <c r="E421" s="16">
        <v>2.7</v>
      </c>
      <c r="F421" s="21">
        <v>0.2</v>
      </c>
      <c r="G421" s="16">
        <v>0.5</v>
      </c>
      <c r="H421" s="21">
        <v>0.1</v>
      </c>
      <c r="I421" s="16">
        <v>0.1</v>
      </c>
      <c r="J421" s="21">
        <v>0.8</v>
      </c>
      <c r="K421" s="16">
        <v>0.1</v>
      </c>
      <c r="L421" s="21">
        <v>0.1</v>
      </c>
      <c r="M421" s="16">
        <v>0.7</v>
      </c>
      <c r="N421" s="21">
        <v>0.2</v>
      </c>
      <c r="O421" s="16">
        <v>0.1</v>
      </c>
      <c r="P421" s="21">
        <v>0.6</v>
      </c>
      <c r="Q421" s="16">
        <v>519.84</v>
      </c>
      <c r="R421" s="21">
        <v>395.54</v>
      </c>
      <c r="S421" s="16">
        <v>481.8</v>
      </c>
      <c r="T421" s="21">
        <v>257.58999999999997</v>
      </c>
      <c r="U421" s="16">
        <v>9.4600000000000009</v>
      </c>
      <c r="V421" s="21">
        <v>9.44</v>
      </c>
      <c r="W421" s="16">
        <v>9.51</v>
      </c>
      <c r="X421" s="8">
        <v>2.56</v>
      </c>
      <c r="Y421" s="21">
        <v>3.11</v>
      </c>
      <c r="Z421" s="7">
        <v>2.79</v>
      </c>
    </row>
    <row r="422" spans="2:26" x14ac:dyDescent="0.25">
      <c r="B422" s="21" t="s">
        <v>171</v>
      </c>
      <c r="C422" s="16">
        <v>0.1</v>
      </c>
      <c r="D422" s="21">
        <v>7.3</v>
      </c>
      <c r="E422" s="16">
        <v>3.1</v>
      </c>
      <c r="F422" s="21">
        <v>0.1</v>
      </c>
      <c r="G422" s="16">
        <v>0.5</v>
      </c>
      <c r="H422" s="21">
        <v>0.2</v>
      </c>
      <c r="I422" s="16">
        <v>0.1</v>
      </c>
      <c r="J422" s="21">
        <v>0.8</v>
      </c>
      <c r="K422" s="16">
        <v>0.2</v>
      </c>
      <c r="L422" s="21">
        <v>0.1</v>
      </c>
      <c r="M422" s="16">
        <v>0.6</v>
      </c>
      <c r="N422" s="21">
        <v>0.1</v>
      </c>
      <c r="O422" s="16">
        <v>0.1</v>
      </c>
      <c r="P422" s="21">
        <v>0.6</v>
      </c>
      <c r="Q422" s="16">
        <v>610.44000000000005</v>
      </c>
      <c r="R422" s="21">
        <v>395.11</v>
      </c>
      <c r="S422" s="16">
        <v>470.39</v>
      </c>
      <c r="T422" s="21">
        <v>256.74</v>
      </c>
      <c r="U422" s="16">
        <v>8.5500000000000007</v>
      </c>
      <c r="V422" s="21">
        <v>8.1999999999999993</v>
      </c>
      <c r="W422" s="16">
        <v>8.3699999999999992</v>
      </c>
      <c r="X422" s="8">
        <v>2.71</v>
      </c>
      <c r="Y422" s="21">
        <v>2.69</v>
      </c>
      <c r="Z422" s="7">
        <v>2.95</v>
      </c>
    </row>
    <row r="423" spans="2:26" x14ac:dyDescent="0.25">
      <c r="B423" s="21" t="s">
        <v>1705</v>
      </c>
      <c r="C423" s="16">
        <v>0.3</v>
      </c>
      <c r="D423" s="21">
        <v>8.9</v>
      </c>
      <c r="E423" s="16">
        <v>3.5</v>
      </c>
      <c r="F423" s="21">
        <v>0.2</v>
      </c>
      <c r="G423" s="16">
        <v>0.6</v>
      </c>
      <c r="H423" s="21">
        <v>0.2</v>
      </c>
      <c r="I423" s="16">
        <v>0.1</v>
      </c>
      <c r="J423" s="21">
        <v>1</v>
      </c>
      <c r="K423" s="16">
        <v>0.1</v>
      </c>
      <c r="L423" s="21">
        <v>0.1</v>
      </c>
      <c r="M423" s="16">
        <v>0.8</v>
      </c>
      <c r="N423" s="21">
        <v>0.1</v>
      </c>
      <c r="O423" s="16">
        <v>0.1</v>
      </c>
      <c r="P423" s="21">
        <v>0.7</v>
      </c>
      <c r="Q423" s="16">
        <v>526.08000000000004</v>
      </c>
      <c r="R423" s="21">
        <v>314.48</v>
      </c>
      <c r="S423" s="16">
        <v>406.28</v>
      </c>
      <c r="T423" s="21">
        <v>257.47000000000003</v>
      </c>
      <c r="U423" s="16">
        <v>9.86</v>
      </c>
      <c r="V423" s="21">
        <v>9.6300000000000008</v>
      </c>
      <c r="W423" s="16">
        <v>9.7200000000000006</v>
      </c>
      <c r="X423" s="8">
        <v>2.83</v>
      </c>
      <c r="Y423" s="21">
        <v>2.79</v>
      </c>
      <c r="Z423" s="7">
        <v>2.87</v>
      </c>
    </row>
    <row r="424" spans="2:26" x14ac:dyDescent="0.25">
      <c r="B424" s="21" t="s">
        <v>1706</v>
      </c>
      <c r="C424" s="16">
        <v>0.5</v>
      </c>
      <c r="D424" s="21">
        <v>8.5</v>
      </c>
      <c r="E424" s="16">
        <v>3.5</v>
      </c>
      <c r="F424" s="21">
        <v>0.2</v>
      </c>
      <c r="G424" s="16">
        <v>0.5</v>
      </c>
      <c r="H424" s="21">
        <v>0.2</v>
      </c>
      <c r="I424" s="16">
        <v>0.1</v>
      </c>
      <c r="J424" s="21">
        <v>1.2</v>
      </c>
      <c r="K424" s="16">
        <v>0.1</v>
      </c>
      <c r="L424" s="21">
        <v>0.1</v>
      </c>
      <c r="M424" s="16">
        <v>0.8</v>
      </c>
      <c r="N424" s="21">
        <v>0.2</v>
      </c>
      <c r="O424" s="16">
        <v>0.1</v>
      </c>
      <c r="P424" s="21">
        <v>0.7</v>
      </c>
      <c r="Q424" s="16">
        <v>510.62</v>
      </c>
      <c r="R424" s="21">
        <v>293.01</v>
      </c>
      <c r="S424" s="16">
        <v>387.67</v>
      </c>
      <c r="T424" s="21">
        <v>257.87</v>
      </c>
      <c r="U424" s="16">
        <v>8.82</v>
      </c>
      <c r="V424" s="21">
        <v>8.75</v>
      </c>
      <c r="W424" s="16">
        <v>8.66</v>
      </c>
      <c r="X424" s="8">
        <v>2.83</v>
      </c>
      <c r="Y424" s="21">
        <v>2.94</v>
      </c>
      <c r="Z424" s="7">
        <v>3.03</v>
      </c>
    </row>
    <row r="425" spans="2:26" x14ac:dyDescent="0.25">
      <c r="B425" s="21" t="s">
        <v>172</v>
      </c>
      <c r="C425" s="16">
        <v>0.2</v>
      </c>
      <c r="D425" s="21">
        <v>6.6</v>
      </c>
      <c r="E425" s="16">
        <v>3</v>
      </c>
      <c r="F425" s="21">
        <v>0.3</v>
      </c>
      <c r="G425" s="16">
        <v>1.4</v>
      </c>
      <c r="H425" s="21">
        <v>0.4</v>
      </c>
      <c r="I425" s="16">
        <v>0.1</v>
      </c>
      <c r="J425" s="21">
        <v>1.2</v>
      </c>
      <c r="K425" s="16">
        <v>0.4</v>
      </c>
      <c r="L425" s="21">
        <v>0.1</v>
      </c>
      <c r="M425" s="16">
        <v>0.2</v>
      </c>
      <c r="N425" s="21">
        <v>0.1</v>
      </c>
      <c r="O425" s="16">
        <v>0.1</v>
      </c>
      <c r="P425" s="21">
        <v>1</v>
      </c>
      <c r="Q425" s="16">
        <v>486.4</v>
      </c>
      <c r="R425" s="21">
        <v>290.05</v>
      </c>
      <c r="S425" s="16">
        <v>380.73</v>
      </c>
      <c r="T425" s="21">
        <v>258.01</v>
      </c>
      <c r="U425" s="16">
        <v>7.72</v>
      </c>
      <c r="V425" s="21">
        <v>7.78</v>
      </c>
      <c r="W425" s="16">
        <v>7.67</v>
      </c>
      <c r="X425" s="8">
        <v>3.02</v>
      </c>
      <c r="Y425" s="21">
        <v>3.06</v>
      </c>
      <c r="Z425" s="7">
        <v>3.1</v>
      </c>
    </row>
    <row r="426" spans="2:26" x14ac:dyDescent="0.25">
      <c r="B426" s="21" t="s">
        <v>1707</v>
      </c>
      <c r="C426" s="16">
        <v>0.4</v>
      </c>
      <c r="D426" s="21">
        <v>9.1999999999999993</v>
      </c>
      <c r="E426" s="16">
        <v>3.7</v>
      </c>
      <c r="F426" s="21">
        <v>0.2</v>
      </c>
      <c r="G426" s="16">
        <v>0.5</v>
      </c>
      <c r="H426" s="21">
        <v>0.3</v>
      </c>
      <c r="I426" s="16">
        <v>0.1</v>
      </c>
      <c r="J426" s="21">
        <v>1.1000000000000001</v>
      </c>
      <c r="K426" s="16">
        <v>0.1</v>
      </c>
      <c r="L426" s="21">
        <v>0.1</v>
      </c>
      <c r="M426" s="16">
        <v>1</v>
      </c>
      <c r="N426" s="21">
        <v>0.2</v>
      </c>
      <c r="O426" s="16">
        <v>0.1</v>
      </c>
      <c r="P426" s="21">
        <v>0.1</v>
      </c>
      <c r="Q426" s="16">
        <v>590.96</v>
      </c>
      <c r="R426" s="21">
        <v>378.57</v>
      </c>
      <c r="S426" s="16">
        <v>457.02</v>
      </c>
      <c r="T426" s="21">
        <v>257.45999999999998</v>
      </c>
      <c r="U426" s="16">
        <v>8.5299999999999994</v>
      </c>
      <c r="V426" s="21">
        <v>8.32</v>
      </c>
      <c r="W426" s="16">
        <v>8.3699999999999992</v>
      </c>
      <c r="X426" s="8">
        <v>2.73</v>
      </c>
      <c r="Y426" s="21">
        <v>2.8</v>
      </c>
      <c r="Z426" s="7">
        <v>3.03</v>
      </c>
    </row>
    <row r="427" spans="2:26" x14ac:dyDescent="0.25">
      <c r="B427" s="21" t="s">
        <v>1708</v>
      </c>
      <c r="C427" s="16">
        <v>0.2</v>
      </c>
      <c r="D427" s="21">
        <v>7.5</v>
      </c>
      <c r="E427" s="16">
        <v>3.8</v>
      </c>
      <c r="F427" s="21">
        <v>0.1</v>
      </c>
      <c r="G427" s="16">
        <v>0.4</v>
      </c>
      <c r="H427" s="21">
        <v>0.2</v>
      </c>
      <c r="I427" s="16">
        <v>0.1</v>
      </c>
      <c r="J427" s="21">
        <v>0.8</v>
      </c>
      <c r="K427" s="16">
        <v>0.2</v>
      </c>
      <c r="L427" s="21">
        <v>0</v>
      </c>
      <c r="M427" s="16">
        <v>0.7</v>
      </c>
      <c r="N427" s="21">
        <v>0.2</v>
      </c>
      <c r="O427" s="16">
        <v>0</v>
      </c>
      <c r="P427" s="21">
        <v>0.7</v>
      </c>
      <c r="Q427" s="16">
        <v>593.98</v>
      </c>
      <c r="R427" s="21">
        <v>378.45</v>
      </c>
      <c r="S427" s="16">
        <v>455.77</v>
      </c>
      <c r="T427" s="21">
        <v>257.57</v>
      </c>
      <c r="U427" s="16">
        <v>8.4600000000000009</v>
      </c>
      <c r="V427" s="21">
        <v>8.26</v>
      </c>
      <c r="W427" s="16">
        <v>8.2899999999999991</v>
      </c>
      <c r="X427" s="8">
        <v>2.93</v>
      </c>
      <c r="Y427" s="21">
        <v>2.84</v>
      </c>
      <c r="Z427" s="7">
        <v>2.71</v>
      </c>
    </row>
    <row r="428" spans="2:26" x14ac:dyDescent="0.25">
      <c r="B428" s="21" t="s">
        <v>173</v>
      </c>
      <c r="C428" s="16">
        <v>0.4</v>
      </c>
      <c r="D428" s="21">
        <v>7.6</v>
      </c>
      <c r="E428" s="16">
        <v>3.2</v>
      </c>
      <c r="F428" s="21">
        <v>0.1</v>
      </c>
      <c r="G428" s="16">
        <v>0.6</v>
      </c>
      <c r="H428" s="21">
        <v>0.2</v>
      </c>
      <c r="I428" s="16">
        <v>0</v>
      </c>
      <c r="J428" s="21">
        <v>0.8</v>
      </c>
      <c r="K428" s="16">
        <v>0.2</v>
      </c>
      <c r="L428" s="21">
        <v>0.1</v>
      </c>
      <c r="M428" s="16">
        <v>0.7</v>
      </c>
      <c r="N428" s="21">
        <v>0.1</v>
      </c>
      <c r="O428" s="16">
        <v>0.1</v>
      </c>
      <c r="P428" s="21">
        <v>0.5</v>
      </c>
      <c r="Q428" s="16">
        <v>595</v>
      </c>
      <c r="R428" s="21">
        <v>381.4</v>
      </c>
      <c r="S428" s="16">
        <v>461</v>
      </c>
      <c r="T428" s="21">
        <v>257.17</v>
      </c>
      <c r="U428" s="16">
        <v>8.9</v>
      </c>
      <c r="V428" s="21">
        <v>8.58</v>
      </c>
      <c r="W428" s="16">
        <v>8.76</v>
      </c>
      <c r="X428" s="8">
        <v>2.63</v>
      </c>
      <c r="Y428" s="21">
        <v>2.87</v>
      </c>
      <c r="Z428" s="7">
        <v>2.89</v>
      </c>
    </row>
    <row r="429" spans="2:26" x14ac:dyDescent="0.25">
      <c r="B429" s="21" t="s">
        <v>1709</v>
      </c>
      <c r="C429" s="16">
        <v>0.2</v>
      </c>
      <c r="D429" s="21">
        <v>7.2</v>
      </c>
      <c r="E429" s="16">
        <v>3</v>
      </c>
      <c r="F429" s="21">
        <v>0.1</v>
      </c>
      <c r="G429" s="16">
        <v>0.5</v>
      </c>
      <c r="H429" s="21">
        <v>0.2</v>
      </c>
      <c r="I429" s="16">
        <v>0.1</v>
      </c>
      <c r="J429" s="21">
        <v>0.8</v>
      </c>
      <c r="K429" s="16">
        <v>0.1</v>
      </c>
      <c r="L429" s="21">
        <v>0.1</v>
      </c>
      <c r="M429" s="16">
        <v>0.6</v>
      </c>
      <c r="N429" s="21">
        <v>0.1</v>
      </c>
      <c r="O429" s="16">
        <v>0.1</v>
      </c>
      <c r="P429" s="21">
        <v>0.4</v>
      </c>
      <c r="Q429" s="16">
        <v>569.91999999999996</v>
      </c>
      <c r="R429" s="21">
        <v>346.81</v>
      </c>
      <c r="S429" s="16">
        <v>415.76</v>
      </c>
      <c r="T429" s="21">
        <v>258.2</v>
      </c>
      <c r="U429" s="16">
        <v>9.07</v>
      </c>
      <c r="V429" s="21">
        <v>8.9600000000000009</v>
      </c>
      <c r="W429" s="16">
        <v>9.06</v>
      </c>
      <c r="X429" s="8">
        <v>2.82</v>
      </c>
      <c r="Y429" s="21">
        <v>2.71</v>
      </c>
      <c r="Z429" s="7">
        <v>2.73</v>
      </c>
    </row>
    <row r="430" spans="2:26" x14ac:dyDescent="0.25">
      <c r="B430" s="21" t="s">
        <v>1710</v>
      </c>
      <c r="C430" s="16">
        <v>0.2</v>
      </c>
      <c r="D430" s="21">
        <v>8.5</v>
      </c>
      <c r="E430" s="16">
        <v>3.5</v>
      </c>
      <c r="F430" s="21">
        <v>0.1</v>
      </c>
      <c r="G430" s="16">
        <v>0.6</v>
      </c>
      <c r="H430" s="21">
        <v>0.2</v>
      </c>
      <c r="I430" s="16">
        <v>0.1</v>
      </c>
      <c r="J430" s="21">
        <v>0.9</v>
      </c>
      <c r="K430" s="16">
        <v>0.1</v>
      </c>
      <c r="L430" s="21">
        <v>0.2</v>
      </c>
      <c r="M430" s="16">
        <v>0.9</v>
      </c>
      <c r="N430" s="21">
        <v>0.1</v>
      </c>
      <c r="O430" s="16">
        <v>0.1</v>
      </c>
      <c r="P430" s="21">
        <v>0.5</v>
      </c>
      <c r="Q430" s="16">
        <v>536.78</v>
      </c>
      <c r="R430" s="21">
        <v>321.95</v>
      </c>
      <c r="S430" s="16">
        <v>414.73</v>
      </c>
      <c r="T430" s="21">
        <v>258.51</v>
      </c>
      <c r="U430" s="16">
        <v>9.6199999999999992</v>
      </c>
      <c r="V430" s="21">
        <v>9.23</v>
      </c>
      <c r="W430" s="16">
        <v>9.33</v>
      </c>
      <c r="X430" s="8">
        <v>3.02</v>
      </c>
      <c r="Y430" s="21">
        <v>2.76</v>
      </c>
      <c r="Z430" s="7">
        <v>2.7</v>
      </c>
    </row>
    <row r="431" spans="2:26" x14ac:dyDescent="0.25">
      <c r="B431" s="21" t="s">
        <v>174</v>
      </c>
      <c r="C431" s="16">
        <v>0.2</v>
      </c>
      <c r="D431" s="21">
        <v>7.2</v>
      </c>
      <c r="E431" s="16">
        <v>3.1</v>
      </c>
      <c r="F431" s="21">
        <v>0.1</v>
      </c>
      <c r="G431" s="16">
        <v>0.6</v>
      </c>
      <c r="H431" s="21">
        <v>0.1</v>
      </c>
      <c r="I431" s="16">
        <v>0.1</v>
      </c>
      <c r="J431" s="21">
        <v>0.7</v>
      </c>
      <c r="K431" s="16">
        <v>0.1</v>
      </c>
      <c r="L431" s="21">
        <v>0.1</v>
      </c>
      <c r="M431" s="16">
        <v>0.6</v>
      </c>
      <c r="N431" s="21">
        <v>0.1</v>
      </c>
      <c r="O431" s="16">
        <v>0.1</v>
      </c>
      <c r="P431" s="21">
        <v>0.6</v>
      </c>
      <c r="Q431" s="16">
        <v>594.55999999999995</v>
      </c>
      <c r="R431" s="21">
        <v>383.71</v>
      </c>
      <c r="S431" s="16">
        <v>462.42</v>
      </c>
      <c r="T431" s="21">
        <v>258.95999999999998</v>
      </c>
      <c r="U431" s="16">
        <v>8.48</v>
      </c>
      <c r="V431" s="21">
        <v>8.23</v>
      </c>
      <c r="W431" s="16">
        <v>8.4</v>
      </c>
      <c r="X431" s="8">
        <v>2.91</v>
      </c>
      <c r="Y431" s="21">
        <v>2.7</v>
      </c>
      <c r="Z431" s="7">
        <v>2.86</v>
      </c>
    </row>
    <row r="432" spans="2:26" x14ac:dyDescent="0.25">
      <c r="B432" s="21" t="s">
        <v>1711</v>
      </c>
      <c r="C432" s="16">
        <v>0.1</v>
      </c>
      <c r="D432" s="21">
        <v>6.5</v>
      </c>
      <c r="E432" s="16">
        <v>3.1</v>
      </c>
      <c r="F432" s="21">
        <v>0.2</v>
      </c>
      <c r="G432" s="16">
        <v>1</v>
      </c>
      <c r="H432" s="21">
        <v>0.3</v>
      </c>
      <c r="I432" s="16">
        <v>0.1</v>
      </c>
      <c r="J432" s="21">
        <v>1.2</v>
      </c>
      <c r="K432" s="16">
        <v>0.2</v>
      </c>
      <c r="L432" s="21">
        <v>0.1</v>
      </c>
      <c r="M432" s="16">
        <v>0.2</v>
      </c>
      <c r="N432" s="21">
        <v>0.2</v>
      </c>
      <c r="O432" s="16">
        <v>0.1</v>
      </c>
      <c r="P432" s="21">
        <v>0.6</v>
      </c>
      <c r="Q432" s="16">
        <v>518.46</v>
      </c>
      <c r="R432" s="21">
        <v>315.64</v>
      </c>
      <c r="S432" s="16">
        <v>403.54</v>
      </c>
      <c r="T432" s="21">
        <v>259.79000000000002</v>
      </c>
      <c r="U432" s="16">
        <v>7.28</v>
      </c>
      <c r="V432" s="21">
        <v>7.11</v>
      </c>
      <c r="W432" s="16">
        <v>7.1</v>
      </c>
      <c r="X432" s="8">
        <v>2.93</v>
      </c>
      <c r="Y432" s="21">
        <v>2.95</v>
      </c>
      <c r="Z432" s="7">
        <v>2.96</v>
      </c>
    </row>
    <row r="433" spans="2:26" x14ac:dyDescent="0.25">
      <c r="B433" s="21" t="s">
        <v>1712</v>
      </c>
      <c r="C433" s="16">
        <v>0.4</v>
      </c>
      <c r="D433" s="21">
        <v>9.1</v>
      </c>
      <c r="E433" s="16">
        <v>3.9</v>
      </c>
      <c r="F433" s="21">
        <v>0.2</v>
      </c>
      <c r="G433" s="16">
        <v>0.7</v>
      </c>
      <c r="H433" s="21">
        <v>0.3</v>
      </c>
      <c r="I433" s="16">
        <v>0.1</v>
      </c>
      <c r="J433" s="21">
        <v>1</v>
      </c>
      <c r="K433" s="16">
        <v>0.2</v>
      </c>
      <c r="L433" s="21">
        <v>0.1</v>
      </c>
      <c r="M433" s="16">
        <v>0.9</v>
      </c>
      <c r="N433" s="21">
        <v>0.1</v>
      </c>
      <c r="O433" s="16">
        <v>0.1</v>
      </c>
      <c r="P433" s="21">
        <v>0.7</v>
      </c>
      <c r="Q433" s="16">
        <v>507.94</v>
      </c>
      <c r="R433" s="21">
        <v>300.23</v>
      </c>
      <c r="S433" s="16">
        <v>396.31</v>
      </c>
      <c r="T433" s="21">
        <v>259.49</v>
      </c>
      <c r="U433" s="16">
        <v>10.3</v>
      </c>
      <c r="V433" s="21">
        <v>10.01</v>
      </c>
      <c r="W433" s="16">
        <v>10.029999999999999</v>
      </c>
      <c r="X433" s="8">
        <v>2.78</v>
      </c>
      <c r="Y433" s="21">
        <v>2.8</v>
      </c>
      <c r="Z433" s="7">
        <v>2.93</v>
      </c>
    </row>
    <row r="434" spans="2:26" x14ac:dyDescent="0.25">
      <c r="B434" s="21" t="s">
        <v>175</v>
      </c>
      <c r="C434" s="16">
        <v>0.5</v>
      </c>
      <c r="D434" s="21">
        <v>9.1</v>
      </c>
      <c r="E434" s="16">
        <v>3.7</v>
      </c>
      <c r="F434" s="21">
        <v>0.1</v>
      </c>
      <c r="G434" s="16">
        <v>0.7</v>
      </c>
      <c r="H434" s="21">
        <v>0.2</v>
      </c>
      <c r="I434" s="16">
        <v>0.1</v>
      </c>
      <c r="J434" s="21">
        <v>1</v>
      </c>
      <c r="K434" s="16">
        <v>0.1</v>
      </c>
      <c r="L434" s="21">
        <v>0</v>
      </c>
      <c r="M434" s="16">
        <v>0.9</v>
      </c>
      <c r="N434" s="21">
        <v>0.1</v>
      </c>
      <c r="O434" s="16">
        <v>0.1</v>
      </c>
      <c r="P434" s="21">
        <v>0.5</v>
      </c>
      <c r="Q434" s="16">
        <v>509.28</v>
      </c>
      <c r="R434" s="21">
        <v>297.93</v>
      </c>
      <c r="S434" s="16">
        <v>395.81</v>
      </c>
      <c r="T434" s="21">
        <v>259.41000000000003</v>
      </c>
      <c r="U434" s="16">
        <v>10.050000000000001</v>
      </c>
      <c r="V434" s="21">
        <v>9.9700000000000006</v>
      </c>
      <c r="W434" s="16">
        <v>10.34</v>
      </c>
      <c r="X434" s="8">
        <v>2.67</v>
      </c>
      <c r="Y434" s="21">
        <v>2.92</v>
      </c>
      <c r="Z434" s="7">
        <v>2.98</v>
      </c>
    </row>
    <row r="435" spans="2:26" x14ac:dyDescent="0.25">
      <c r="B435" s="21" t="s">
        <v>1713</v>
      </c>
      <c r="C435" s="16">
        <v>0.3</v>
      </c>
      <c r="D435" s="21">
        <v>7.4</v>
      </c>
      <c r="E435" s="16">
        <v>3.1</v>
      </c>
      <c r="F435" s="21">
        <v>0.1</v>
      </c>
      <c r="G435" s="16">
        <v>0.6</v>
      </c>
      <c r="H435" s="21">
        <v>0.3</v>
      </c>
      <c r="I435" s="16">
        <v>0.1</v>
      </c>
      <c r="J435" s="21">
        <v>0.9</v>
      </c>
      <c r="K435" s="16">
        <v>0.2</v>
      </c>
      <c r="L435" s="21">
        <v>0.1</v>
      </c>
      <c r="M435" s="16">
        <v>0.8</v>
      </c>
      <c r="N435" s="21">
        <v>0.2</v>
      </c>
      <c r="O435" s="16">
        <v>0</v>
      </c>
      <c r="P435" s="21">
        <v>0.1</v>
      </c>
      <c r="Q435" s="16">
        <v>593.78</v>
      </c>
      <c r="R435" s="21">
        <v>381</v>
      </c>
      <c r="S435" s="16">
        <v>460.37</v>
      </c>
      <c r="T435" s="21">
        <v>258.74</v>
      </c>
      <c r="U435" s="16">
        <v>8.17</v>
      </c>
      <c r="V435" s="21">
        <v>7.87</v>
      </c>
      <c r="W435" s="16">
        <v>8.06</v>
      </c>
      <c r="X435" s="8">
        <v>2.66</v>
      </c>
      <c r="Y435" s="21">
        <v>2.81</v>
      </c>
      <c r="Z435" s="7">
        <v>3.03</v>
      </c>
    </row>
    <row r="436" spans="2:26" x14ac:dyDescent="0.25">
      <c r="B436" s="21" t="s">
        <v>1714</v>
      </c>
      <c r="C436" s="16">
        <v>0.3</v>
      </c>
      <c r="D436" s="21">
        <v>7.6</v>
      </c>
      <c r="E436" s="16">
        <v>3.1</v>
      </c>
      <c r="F436" s="21">
        <v>0.1</v>
      </c>
      <c r="G436" s="16">
        <v>0.5</v>
      </c>
      <c r="H436" s="21">
        <v>0.2</v>
      </c>
      <c r="I436" s="16">
        <v>0</v>
      </c>
      <c r="J436" s="21">
        <v>0.8</v>
      </c>
      <c r="K436" s="16">
        <v>0.1</v>
      </c>
      <c r="L436" s="21">
        <v>0.1</v>
      </c>
      <c r="M436" s="16">
        <v>0.8</v>
      </c>
      <c r="N436" s="21">
        <v>0.1</v>
      </c>
      <c r="O436" s="16">
        <v>0.1</v>
      </c>
      <c r="P436" s="21">
        <v>0.5</v>
      </c>
      <c r="Q436" s="16">
        <v>587.52</v>
      </c>
      <c r="R436" s="21">
        <v>375.89</v>
      </c>
      <c r="S436" s="16">
        <v>454.83</v>
      </c>
      <c r="T436" s="21">
        <v>258.85000000000002</v>
      </c>
      <c r="U436" s="16">
        <v>8.85</v>
      </c>
      <c r="V436" s="21">
        <v>8.7200000000000006</v>
      </c>
      <c r="W436" s="16">
        <v>8.76</v>
      </c>
      <c r="X436" s="8">
        <v>2.89</v>
      </c>
      <c r="Y436" s="21">
        <v>2.93</v>
      </c>
      <c r="Z436" s="7">
        <v>3</v>
      </c>
    </row>
    <row r="437" spans="2:26" x14ac:dyDescent="0.25">
      <c r="B437" s="21" t="s">
        <v>176</v>
      </c>
      <c r="C437" s="16">
        <v>0.3</v>
      </c>
      <c r="D437" s="21">
        <v>7.3</v>
      </c>
      <c r="E437" s="16">
        <v>3</v>
      </c>
      <c r="F437" s="21">
        <v>0.1</v>
      </c>
      <c r="G437" s="16">
        <v>0.6</v>
      </c>
      <c r="H437" s="21">
        <v>0.2</v>
      </c>
      <c r="I437" s="16">
        <v>0.1</v>
      </c>
      <c r="J437" s="21">
        <v>0.8</v>
      </c>
      <c r="K437" s="16">
        <v>0.1</v>
      </c>
      <c r="L437" s="21">
        <v>0.2</v>
      </c>
      <c r="M437" s="16">
        <v>0.7</v>
      </c>
      <c r="N437" s="21">
        <v>0.1</v>
      </c>
      <c r="O437" s="16">
        <v>0.1</v>
      </c>
      <c r="P437" s="21">
        <v>0.4</v>
      </c>
      <c r="Q437" s="16">
        <v>611.5</v>
      </c>
      <c r="R437" s="21">
        <v>383.35</v>
      </c>
      <c r="S437" s="16">
        <v>464.29</v>
      </c>
      <c r="T437" s="21">
        <v>258.45999999999998</v>
      </c>
      <c r="U437" s="16">
        <v>8.02</v>
      </c>
      <c r="V437" s="21">
        <v>7.7</v>
      </c>
      <c r="W437" s="16">
        <v>7.83</v>
      </c>
      <c r="X437" s="8">
        <v>2.65</v>
      </c>
      <c r="Y437" s="21">
        <v>2.69</v>
      </c>
      <c r="Z437" s="7">
        <v>2.85</v>
      </c>
    </row>
    <row r="438" spans="2:26" x14ac:dyDescent="0.25">
      <c r="B438" s="21" t="s">
        <v>1715</v>
      </c>
      <c r="C438" s="16">
        <v>0.4</v>
      </c>
      <c r="D438" s="21">
        <v>9</v>
      </c>
      <c r="E438" s="16">
        <v>3.8</v>
      </c>
      <c r="F438" s="21">
        <v>0.2</v>
      </c>
      <c r="G438" s="16">
        <v>0.6</v>
      </c>
      <c r="H438" s="21">
        <v>0.3</v>
      </c>
      <c r="I438" s="16">
        <v>0.1</v>
      </c>
      <c r="J438" s="21">
        <v>0.9</v>
      </c>
      <c r="K438" s="16">
        <v>0.2</v>
      </c>
      <c r="L438" s="21">
        <v>0.1</v>
      </c>
      <c r="M438" s="16">
        <v>0.8</v>
      </c>
      <c r="N438" s="21">
        <v>0.2</v>
      </c>
      <c r="O438" s="16">
        <v>0.1</v>
      </c>
      <c r="P438" s="21">
        <v>0.9</v>
      </c>
      <c r="Q438" s="16">
        <v>498.26</v>
      </c>
      <c r="R438" s="21">
        <v>291.04000000000002</v>
      </c>
      <c r="S438" s="16">
        <v>404.92</v>
      </c>
      <c r="T438" s="21">
        <v>259.52</v>
      </c>
      <c r="U438" s="16">
        <v>10.51</v>
      </c>
      <c r="V438" s="21">
        <v>10.23</v>
      </c>
      <c r="W438" s="16">
        <v>10.4</v>
      </c>
      <c r="X438" s="8">
        <v>2.89</v>
      </c>
      <c r="Y438" s="21">
        <v>2.79</v>
      </c>
      <c r="Z438" s="7">
        <v>2.95</v>
      </c>
    </row>
    <row r="439" spans="2:26" x14ac:dyDescent="0.25">
      <c r="B439" s="21" t="s">
        <v>1716</v>
      </c>
      <c r="C439" s="16">
        <v>0.3</v>
      </c>
      <c r="D439" s="21">
        <v>8.9</v>
      </c>
      <c r="E439" s="16">
        <v>3.7</v>
      </c>
      <c r="F439" s="21">
        <v>0.2</v>
      </c>
      <c r="G439" s="16">
        <v>0.6</v>
      </c>
      <c r="H439" s="21">
        <v>0.2</v>
      </c>
      <c r="I439" s="16">
        <v>0.1</v>
      </c>
      <c r="J439" s="21">
        <v>1</v>
      </c>
      <c r="K439" s="16">
        <v>0.1</v>
      </c>
      <c r="L439" s="21">
        <v>0.1</v>
      </c>
      <c r="M439" s="16">
        <v>0.8</v>
      </c>
      <c r="N439" s="21">
        <v>0.2</v>
      </c>
      <c r="O439" s="16">
        <v>0</v>
      </c>
      <c r="P439" s="21">
        <v>0.8</v>
      </c>
      <c r="Q439" s="16">
        <v>504.56</v>
      </c>
      <c r="R439" s="21">
        <v>296.77</v>
      </c>
      <c r="S439" s="16">
        <v>393.42</v>
      </c>
      <c r="T439" s="21">
        <v>259.55</v>
      </c>
      <c r="U439" s="16">
        <v>10.4</v>
      </c>
      <c r="V439" s="21">
        <v>10.039999999999999</v>
      </c>
      <c r="W439" s="16">
        <v>10.14</v>
      </c>
      <c r="X439" s="8">
        <v>2.7</v>
      </c>
      <c r="Y439" s="21">
        <v>2.89</v>
      </c>
      <c r="Z439" s="7">
        <v>2.96</v>
      </c>
    </row>
    <row r="440" spans="2:26" x14ac:dyDescent="0.25">
      <c r="B440" s="21" t="s">
        <v>177</v>
      </c>
      <c r="C440" s="16">
        <v>0.4</v>
      </c>
      <c r="D440" s="21">
        <v>6.8</v>
      </c>
      <c r="E440" s="16">
        <v>3.3</v>
      </c>
      <c r="F440" s="21">
        <v>0.2</v>
      </c>
      <c r="G440" s="16">
        <v>1.1000000000000001</v>
      </c>
      <c r="H440" s="21">
        <v>0.3</v>
      </c>
      <c r="I440" s="16">
        <v>0.2</v>
      </c>
      <c r="J440" s="21">
        <v>1.1000000000000001</v>
      </c>
      <c r="K440" s="16">
        <v>0.3</v>
      </c>
      <c r="L440" s="21">
        <v>0.1</v>
      </c>
      <c r="M440" s="16">
        <v>0.2</v>
      </c>
      <c r="N440" s="21">
        <v>0.3</v>
      </c>
      <c r="O440" s="16">
        <v>0.1</v>
      </c>
      <c r="P440" s="21">
        <v>0.9</v>
      </c>
      <c r="Q440" s="16">
        <v>495.52</v>
      </c>
      <c r="R440" s="21">
        <v>294.45999999999998</v>
      </c>
      <c r="S440" s="16">
        <v>385.65</v>
      </c>
      <c r="T440" s="21">
        <v>259.58</v>
      </c>
      <c r="U440" s="16">
        <v>7.8</v>
      </c>
      <c r="V440" s="21">
        <v>7.74</v>
      </c>
      <c r="W440" s="16">
        <v>7.93</v>
      </c>
      <c r="X440" s="8">
        <v>2.83</v>
      </c>
      <c r="Y440" s="21">
        <v>3.08</v>
      </c>
      <c r="Z440" s="7">
        <v>3.1</v>
      </c>
    </row>
    <row r="441" spans="2:26" x14ac:dyDescent="0.25">
      <c r="B441" s="21" t="s">
        <v>1717</v>
      </c>
      <c r="C441" s="16">
        <v>0.1</v>
      </c>
      <c r="D441" s="21">
        <v>8.8000000000000007</v>
      </c>
      <c r="E441" s="16">
        <v>3.6</v>
      </c>
      <c r="F441" s="21">
        <v>0.1</v>
      </c>
      <c r="G441" s="16">
        <v>0.6</v>
      </c>
      <c r="H441" s="21">
        <v>0.3</v>
      </c>
      <c r="I441" s="16">
        <v>0.2</v>
      </c>
      <c r="J441" s="21">
        <v>0.9</v>
      </c>
      <c r="K441" s="16">
        <v>0.2</v>
      </c>
      <c r="L441" s="21">
        <v>0.1</v>
      </c>
      <c r="M441" s="16">
        <v>0.9</v>
      </c>
      <c r="N441" s="21">
        <v>0.2</v>
      </c>
      <c r="O441" s="16">
        <v>0.1</v>
      </c>
      <c r="P441" s="21">
        <v>0.8</v>
      </c>
      <c r="Q441" s="16">
        <v>523.36</v>
      </c>
      <c r="R441" s="21">
        <v>313.64999999999998</v>
      </c>
      <c r="S441" s="16">
        <v>404.76</v>
      </c>
      <c r="T441" s="21">
        <v>259.36</v>
      </c>
      <c r="U441" s="16">
        <v>9.94</v>
      </c>
      <c r="V441" s="21">
        <v>9.6</v>
      </c>
      <c r="W441" s="16">
        <v>9.86</v>
      </c>
      <c r="X441" s="8">
        <v>2.75</v>
      </c>
      <c r="Y441" s="21">
        <v>3.1</v>
      </c>
      <c r="Z441" s="7">
        <v>2.88</v>
      </c>
    </row>
    <row r="442" spans="2:26" x14ac:dyDescent="0.25">
      <c r="B442" s="21" t="s">
        <v>1718</v>
      </c>
      <c r="C442" s="16">
        <v>0.3</v>
      </c>
      <c r="D442" s="21">
        <v>9.1</v>
      </c>
      <c r="E442" s="16">
        <v>3.7</v>
      </c>
      <c r="F442" s="21">
        <v>0.2</v>
      </c>
      <c r="G442" s="16">
        <v>0.6</v>
      </c>
      <c r="H442" s="21">
        <v>0.2</v>
      </c>
      <c r="I442" s="16">
        <v>0.1</v>
      </c>
      <c r="J442" s="21">
        <v>1</v>
      </c>
      <c r="K442" s="16">
        <v>0.2</v>
      </c>
      <c r="L442" s="21">
        <v>0.2</v>
      </c>
      <c r="M442" s="16">
        <v>0.7</v>
      </c>
      <c r="N442" s="21">
        <v>0.2</v>
      </c>
      <c r="O442" s="16">
        <v>0.1</v>
      </c>
      <c r="P442" s="21">
        <v>0.8</v>
      </c>
      <c r="Q442" s="16">
        <v>581.48</v>
      </c>
      <c r="R442" s="21">
        <v>371.37</v>
      </c>
      <c r="S442" s="16">
        <v>454.6</v>
      </c>
      <c r="T442" s="21">
        <v>259.10000000000002</v>
      </c>
      <c r="U442" s="16">
        <v>8.19</v>
      </c>
      <c r="V442" s="21">
        <v>8.07</v>
      </c>
      <c r="W442" s="16">
        <v>8.16</v>
      </c>
      <c r="X442" s="8">
        <v>2.65</v>
      </c>
      <c r="Y442" s="21">
        <v>3.06</v>
      </c>
      <c r="Z442" s="7">
        <v>2.89</v>
      </c>
    </row>
    <row r="443" spans="2:26" x14ac:dyDescent="0.25">
      <c r="B443" s="21" t="s">
        <v>178</v>
      </c>
      <c r="C443" s="16">
        <v>0.4</v>
      </c>
      <c r="D443" s="21">
        <v>8.1999999999999993</v>
      </c>
      <c r="E443" s="16">
        <v>3.6</v>
      </c>
      <c r="F443" s="21">
        <v>0.1</v>
      </c>
      <c r="G443" s="16">
        <v>0.6</v>
      </c>
      <c r="H443" s="21">
        <v>0.2</v>
      </c>
      <c r="I443" s="16">
        <v>0</v>
      </c>
      <c r="J443" s="21">
        <v>0.9</v>
      </c>
      <c r="K443" s="16">
        <v>0</v>
      </c>
      <c r="L443" s="21">
        <v>0.1</v>
      </c>
      <c r="M443" s="16">
        <v>0.8</v>
      </c>
      <c r="N443" s="21">
        <v>0.1</v>
      </c>
      <c r="O443" s="16">
        <v>0.1</v>
      </c>
      <c r="P443" s="21">
        <v>0.4</v>
      </c>
      <c r="Q443" s="16">
        <v>511.84</v>
      </c>
      <c r="R443" s="21">
        <v>304.57</v>
      </c>
      <c r="S443" s="16">
        <v>398.51</v>
      </c>
      <c r="T443" s="21">
        <v>259.86</v>
      </c>
      <c r="U443" s="16">
        <v>10.130000000000001</v>
      </c>
      <c r="V443" s="21">
        <v>9.83</v>
      </c>
      <c r="W443" s="16">
        <v>10.16</v>
      </c>
      <c r="X443" s="8">
        <v>2.73</v>
      </c>
      <c r="Y443" s="21">
        <v>2.87</v>
      </c>
      <c r="Z443" s="7">
        <v>3.06</v>
      </c>
    </row>
    <row r="444" spans="2:26" x14ac:dyDescent="0.25">
      <c r="B444" s="21" t="s">
        <v>1719</v>
      </c>
      <c r="C444" s="16">
        <v>0.4</v>
      </c>
      <c r="D444" s="21">
        <v>7.1</v>
      </c>
      <c r="E444" s="16">
        <v>3.1</v>
      </c>
      <c r="F444" s="21">
        <v>0.1</v>
      </c>
      <c r="G444" s="16">
        <v>0.6</v>
      </c>
      <c r="H444" s="21">
        <v>0.2</v>
      </c>
      <c r="I444" s="16">
        <v>0</v>
      </c>
      <c r="J444" s="21">
        <v>0.8</v>
      </c>
      <c r="K444" s="16">
        <v>0</v>
      </c>
      <c r="L444" s="21">
        <v>0</v>
      </c>
      <c r="M444" s="16">
        <v>0.8</v>
      </c>
      <c r="N444" s="21">
        <v>0.1</v>
      </c>
      <c r="O444" s="16">
        <v>0.1</v>
      </c>
      <c r="P444" s="21">
        <v>0.1</v>
      </c>
      <c r="Q444" s="16">
        <v>591.82000000000005</v>
      </c>
      <c r="R444" s="21">
        <v>379.71</v>
      </c>
      <c r="S444" s="16">
        <v>460.57</v>
      </c>
      <c r="T444" s="21">
        <v>259.38</v>
      </c>
      <c r="U444" s="16">
        <v>8.3000000000000007</v>
      </c>
      <c r="V444" s="21">
        <v>8.09</v>
      </c>
      <c r="W444" s="16">
        <v>8.41</v>
      </c>
      <c r="X444" s="8">
        <v>2.69</v>
      </c>
      <c r="Y444" s="21">
        <v>3.06</v>
      </c>
      <c r="Z444" s="7">
        <v>2.9</v>
      </c>
    </row>
    <row r="445" spans="2:26" x14ac:dyDescent="0.25">
      <c r="B445" s="21" t="s">
        <v>1720</v>
      </c>
      <c r="C445" s="16">
        <v>0.4</v>
      </c>
      <c r="D445" s="21">
        <v>6.9</v>
      </c>
      <c r="E445" s="16">
        <v>3.1</v>
      </c>
      <c r="F445" s="21">
        <v>0.3</v>
      </c>
      <c r="G445" s="16">
        <v>0.6</v>
      </c>
      <c r="H445" s="21">
        <v>0.2</v>
      </c>
      <c r="I445" s="16">
        <v>0.1</v>
      </c>
      <c r="J445" s="21">
        <v>0.7</v>
      </c>
      <c r="K445" s="16">
        <v>0</v>
      </c>
      <c r="L445" s="21">
        <v>0.1</v>
      </c>
      <c r="M445" s="16">
        <v>0.6</v>
      </c>
      <c r="N445" s="21">
        <v>0.1</v>
      </c>
      <c r="O445" s="16">
        <v>0</v>
      </c>
      <c r="P445" s="21">
        <v>0.6</v>
      </c>
      <c r="Q445" s="16">
        <v>518.84</v>
      </c>
      <c r="R445" s="21">
        <v>307.02999999999997</v>
      </c>
      <c r="S445" s="16">
        <v>404.9</v>
      </c>
      <c r="T445" s="21">
        <v>260.04000000000002</v>
      </c>
      <c r="U445" s="16">
        <v>10.23</v>
      </c>
      <c r="V445" s="21">
        <v>9.8699999999999992</v>
      </c>
      <c r="W445" s="16">
        <v>10.08</v>
      </c>
      <c r="X445" s="8">
        <v>3.01</v>
      </c>
      <c r="Y445" s="21">
        <v>2.93</v>
      </c>
      <c r="Z445" s="7">
        <v>3.05</v>
      </c>
    </row>
    <row r="446" spans="2:26" x14ac:dyDescent="0.25">
      <c r="B446" s="21" t="s">
        <v>179</v>
      </c>
      <c r="C446" s="16">
        <v>0.2</v>
      </c>
      <c r="D446" s="21">
        <v>7.2</v>
      </c>
      <c r="E446" s="16">
        <v>2.9</v>
      </c>
      <c r="F446" s="21">
        <v>0.1</v>
      </c>
      <c r="G446" s="16">
        <v>0.6</v>
      </c>
      <c r="H446" s="21">
        <v>0.2</v>
      </c>
      <c r="I446" s="16">
        <v>0.1</v>
      </c>
      <c r="J446" s="21">
        <v>0.8</v>
      </c>
      <c r="K446" s="16">
        <v>0</v>
      </c>
      <c r="L446" s="21">
        <v>0.1</v>
      </c>
      <c r="M446" s="16">
        <v>0.8</v>
      </c>
      <c r="N446" s="21">
        <v>0.1</v>
      </c>
      <c r="O446" s="16">
        <v>0.1</v>
      </c>
      <c r="P446" s="21">
        <v>0.3</v>
      </c>
      <c r="Q446" s="16">
        <v>618.94000000000005</v>
      </c>
      <c r="R446" s="21">
        <v>398.06</v>
      </c>
      <c r="S446" s="16">
        <v>476.27</v>
      </c>
      <c r="T446" s="21">
        <v>259.36</v>
      </c>
      <c r="U446" s="16">
        <v>9.1999999999999993</v>
      </c>
      <c r="V446" s="21">
        <v>8.89</v>
      </c>
      <c r="W446" s="16">
        <v>9.06</v>
      </c>
      <c r="X446" s="8">
        <v>3.15</v>
      </c>
      <c r="Y446" s="21">
        <v>2.87</v>
      </c>
      <c r="Z446" s="7">
        <v>2.93</v>
      </c>
    </row>
    <row r="447" spans="2:26" x14ac:dyDescent="0.25">
      <c r="B447" s="21" t="s">
        <v>1721</v>
      </c>
      <c r="C447" s="16">
        <v>0.4</v>
      </c>
      <c r="D447" s="21">
        <v>8.9</v>
      </c>
      <c r="E447" s="16">
        <v>3.6</v>
      </c>
      <c r="F447" s="21">
        <v>0.2</v>
      </c>
      <c r="G447" s="16">
        <v>0.5</v>
      </c>
      <c r="H447" s="21">
        <v>0.2</v>
      </c>
      <c r="I447" s="16">
        <v>0.1</v>
      </c>
      <c r="J447" s="21">
        <v>0.9</v>
      </c>
      <c r="K447" s="16">
        <v>0.1</v>
      </c>
      <c r="L447" s="21">
        <v>0.2</v>
      </c>
      <c r="M447" s="16">
        <v>0.8</v>
      </c>
      <c r="N447" s="21">
        <v>0.1</v>
      </c>
      <c r="O447" s="16">
        <v>0.1</v>
      </c>
      <c r="P447" s="21">
        <v>0.7</v>
      </c>
      <c r="Q447" s="16">
        <v>527.74</v>
      </c>
      <c r="R447" s="21">
        <v>314.42</v>
      </c>
      <c r="S447" s="16">
        <v>410.59</v>
      </c>
      <c r="T447" s="21">
        <v>259.47000000000003</v>
      </c>
      <c r="U447" s="16">
        <v>9.48</v>
      </c>
      <c r="V447" s="21">
        <v>9.42</v>
      </c>
      <c r="W447" s="16">
        <v>9.6</v>
      </c>
      <c r="X447" s="8">
        <v>2.81</v>
      </c>
      <c r="Y447" s="21">
        <v>3.35</v>
      </c>
      <c r="Z447" s="7">
        <v>3.06</v>
      </c>
    </row>
    <row r="448" spans="2:26" x14ac:dyDescent="0.25">
      <c r="B448" s="21" t="s">
        <v>1722</v>
      </c>
      <c r="C448" s="16">
        <v>0.2</v>
      </c>
      <c r="D448" s="21">
        <v>6.6</v>
      </c>
      <c r="E448" s="16">
        <v>3</v>
      </c>
      <c r="F448" s="21">
        <v>0.1</v>
      </c>
      <c r="G448" s="16">
        <v>1.1000000000000001</v>
      </c>
      <c r="H448" s="21">
        <v>0.2</v>
      </c>
      <c r="I448" s="16">
        <v>0.1</v>
      </c>
      <c r="J448" s="21">
        <v>1.1000000000000001</v>
      </c>
      <c r="K448" s="16">
        <v>0.3</v>
      </c>
      <c r="L448" s="21">
        <v>0.2</v>
      </c>
      <c r="M448" s="16">
        <v>0.3</v>
      </c>
      <c r="N448" s="21">
        <v>0.2</v>
      </c>
      <c r="O448" s="16">
        <v>0.2</v>
      </c>
      <c r="P448" s="21">
        <v>0.3</v>
      </c>
      <c r="Q448" s="16">
        <v>502.52</v>
      </c>
      <c r="R448" s="21">
        <v>301.23</v>
      </c>
      <c r="S448" s="16">
        <v>392.5</v>
      </c>
      <c r="T448" s="21">
        <v>260.24</v>
      </c>
      <c r="U448" s="16">
        <v>7.53</v>
      </c>
      <c r="V448" s="21">
        <v>7.46</v>
      </c>
      <c r="W448" s="16">
        <v>7.58</v>
      </c>
      <c r="X448" s="8">
        <v>3.02</v>
      </c>
      <c r="Y448" s="21">
        <v>3.27</v>
      </c>
      <c r="Z448" s="7">
        <v>3.17</v>
      </c>
    </row>
    <row r="449" spans="2:26" x14ac:dyDescent="0.25">
      <c r="B449" s="21" t="s">
        <v>180</v>
      </c>
      <c r="C449" s="16">
        <v>0.3</v>
      </c>
      <c r="D449" s="21">
        <v>7.9</v>
      </c>
      <c r="E449" s="16">
        <v>3.2</v>
      </c>
      <c r="F449" s="21">
        <v>0.2</v>
      </c>
      <c r="G449" s="16">
        <v>0.6</v>
      </c>
      <c r="H449" s="21">
        <v>0.2</v>
      </c>
      <c r="I449" s="16">
        <v>0.1</v>
      </c>
      <c r="J449" s="21">
        <v>0.9</v>
      </c>
      <c r="K449" s="16">
        <v>0.1</v>
      </c>
      <c r="L449" s="21">
        <v>0.1</v>
      </c>
      <c r="M449" s="16">
        <v>0.8</v>
      </c>
      <c r="N449" s="21">
        <v>0.1</v>
      </c>
      <c r="O449" s="16">
        <v>0.1</v>
      </c>
      <c r="P449" s="21">
        <v>0.6</v>
      </c>
      <c r="Q449" s="16">
        <v>544.82000000000005</v>
      </c>
      <c r="R449" s="21">
        <v>335.85</v>
      </c>
      <c r="S449" s="16">
        <v>428.29</v>
      </c>
      <c r="T449" s="21">
        <v>259.86</v>
      </c>
      <c r="U449" s="16">
        <v>9.23</v>
      </c>
      <c r="V449" s="21">
        <v>8.99</v>
      </c>
      <c r="W449" s="16">
        <v>9.16</v>
      </c>
      <c r="X449" s="8">
        <v>2.79</v>
      </c>
      <c r="Y449" s="21">
        <v>2.83</v>
      </c>
      <c r="Z449" s="7">
        <v>2.86</v>
      </c>
    </row>
    <row r="450" spans="2:26" x14ac:dyDescent="0.25">
      <c r="B450" s="21" t="s">
        <v>1723</v>
      </c>
      <c r="C450" s="16">
        <v>0.2</v>
      </c>
      <c r="D450" s="21">
        <v>8.8000000000000007</v>
      </c>
      <c r="E450" s="16">
        <v>3.5</v>
      </c>
      <c r="F450" s="21">
        <v>0.1</v>
      </c>
      <c r="G450" s="16">
        <v>0.7</v>
      </c>
      <c r="H450" s="21">
        <v>0.2</v>
      </c>
      <c r="I450" s="16">
        <v>0.1</v>
      </c>
      <c r="J450" s="21">
        <v>0.9</v>
      </c>
      <c r="K450" s="16">
        <v>0.1</v>
      </c>
      <c r="L450" s="21">
        <v>0.2</v>
      </c>
      <c r="M450" s="16">
        <v>0.8</v>
      </c>
      <c r="N450" s="21">
        <v>0.1</v>
      </c>
      <c r="O450" s="16">
        <v>0.1</v>
      </c>
      <c r="P450" s="21">
        <v>0.6</v>
      </c>
      <c r="Q450" s="16">
        <v>587.74</v>
      </c>
      <c r="R450" s="21">
        <v>375.58</v>
      </c>
      <c r="S450" s="16">
        <v>456.69</v>
      </c>
      <c r="T450" s="21">
        <v>259.14</v>
      </c>
      <c r="U450" s="16">
        <v>8.3699999999999992</v>
      </c>
      <c r="V450" s="21">
        <v>8.0299999999999994</v>
      </c>
      <c r="W450" s="16">
        <v>8.27</v>
      </c>
      <c r="X450" s="8">
        <v>2.9</v>
      </c>
      <c r="Y450" s="21">
        <v>2.75</v>
      </c>
      <c r="Z450" s="7">
        <v>2.86</v>
      </c>
    </row>
    <row r="451" spans="2:26" x14ac:dyDescent="0.25">
      <c r="B451" s="21" t="s">
        <v>1724</v>
      </c>
      <c r="C451" s="16">
        <v>0.1</v>
      </c>
      <c r="D451" s="21">
        <v>7.2</v>
      </c>
      <c r="E451" s="16">
        <v>2.8</v>
      </c>
      <c r="F451" s="21">
        <v>0.1</v>
      </c>
      <c r="G451" s="16">
        <v>0.5</v>
      </c>
      <c r="H451" s="21">
        <v>0.2</v>
      </c>
      <c r="I451" s="16">
        <v>0.1</v>
      </c>
      <c r="J451" s="21">
        <v>0.9</v>
      </c>
      <c r="K451" s="16">
        <v>0.1</v>
      </c>
      <c r="L451" s="21">
        <v>0.1</v>
      </c>
      <c r="M451" s="16">
        <v>0.8</v>
      </c>
      <c r="N451" s="21">
        <v>0.1</v>
      </c>
      <c r="O451" s="16">
        <v>0.1</v>
      </c>
      <c r="P451" s="21">
        <v>0.1</v>
      </c>
      <c r="Q451" s="16">
        <v>609.64</v>
      </c>
      <c r="R451" s="21">
        <v>395.44</v>
      </c>
      <c r="S451" s="16">
        <v>482.57</v>
      </c>
      <c r="T451" s="21">
        <v>258.74</v>
      </c>
      <c r="U451" s="16">
        <v>7.91</v>
      </c>
      <c r="V451" s="21">
        <v>7.71</v>
      </c>
      <c r="W451" s="16">
        <v>7.83</v>
      </c>
      <c r="X451" s="8">
        <v>3</v>
      </c>
      <c r="Y451" s="21">
        <v>2.93</v>
      </c>
      <c r="Z451" s="7">
        <v>2.91</v>
      </c>
    </row>
    <row r="452" spans="2:26" x14ac:dyDescent="0.25">
      <c r="B452" s="21" t="s">
        <v>181</v>
      </c>
      <c r="C452" s="16">
        <v>0.2</v>
      </c>
      <c r="D452" s="21">
        <v>6.6</v>
      </c>
      <c r="E452" s="16">
        <v>3</v>
      </c>
      <c r="F452" s="21">
        <v>0.1</v>
      </c>
      <c r="G452" s="16">
        <v>0.5</v>
      </c>
      <c r="H452" s="21">
        <v>0.2</v>
      </c>
      <c r="I452" s="16">
        <v>0.1</v>
      </c>
      <c r="J452" s="21">
        <v>0.7</v>
      </c>
      <c r="K452" s="16">
        <v>0.1</v>
      </c>
      <c r="L452" s="21">
        <v>0.1</v>
      </c>
      <c r="M452" s="16">
        <v>0.6</v>
      </c>
      <c r="N452" s="21">
        <v>0.1</v>
      </c>
      <c r="O452" s="16">
        <v>0</v>
      </c>
      <c r="P452" s="21">
        <v>0.6</v>
      </c>
      <c r="Q452" s="16">
        <v>601.20000000000005</v>
      </c>
      <c r="R452" s="21">
        <v>387.64</v>
      </c>
      <c r="S452" s="16">
        <v>467.53</v>
      </c>
      <c r="T452" s="21">
        <v>259.26</v>
      </c>
      <c r="U452" s="16">
        <v>8.06</v>
      </c>
      <c r="V452" s="21">
        <v>7.96</v>
      </c>
      <c r="W452" s="16">
        <v>7.9</v>
      </c>
      <c r="X452" s="8">
        <v>3.11</v>
      </c>
      <c r="Y452" s="21">
        <v>2.8</v>
      </c>
      <c r="Z452" s="7">
        <v>2.86</v>
      </c>
    </row>
    <row r="453" spans="2:26" x14ac:dyDescent="0.25">
      <c r="B453" s="21" t="s">
        <v>1725</v>
      </c>
      <c r="C453" s="16">
        <v>0.4</v>
      </c>
      <c r="D453" s="21">
        <v>7.3</v>
      </c>
      <c r="E453" s="16">
        <v>2.9</v>
      </c>
      <c r="F453" s="21">
        <v>0.1</v>
      </c>
      <c r="G453" s="16">
        <v>0.5</v>
      </c>
      <c r="H453" s="21">
        <v>0.2</v>
      </c>
      <c r="I453" s="16">
        <v>0.1</v>
      </c>
      <c r="J453" s="21">
        <v>0.8</v>
      </c>
      <c r="K453" s="16">
        <v>0.2</v>
      </c>
      <c r="L453" s="21">
        <v>0.1</v>
      </c>
      <c r="M453" s="16">
        <v>0.7</v>
      </c>
      <c r="N453" s="21">
        <v>0.1</v>
      </c>
      <c r="O453" s="16">
        <v>0.1</v>
      </c>
      <c r="P453" s="21">
        <v>0.5</v>
      </c>
      <c r="Q453" s="16">
        <v>513.41999999999996</v>
      </c>
      <c r="R453" s="21">
        <v>302.27999999999997</v>
      </c>
      <c r="S453" s="16">
        <v>399.79</v>
      </c>
      <c r="T453" s="21">
        <v>259.85000000000002</v>
      </c>
      <c r="U453" s="16">
        <v>9.9</v>
      </c>
      <c r="V453" s="21">
        <v>9.98</v>
      </c>
      <c r="W453" s="16">
        <v>9.91</v>
      </c>
      <c r="X453" s="8">
        <v>2.76</v>
      </c>
      <c r="Y453" s="21">
        <v>3.27</v>
      </c>
      <c r="Z453" s="7">
        <v>2.9</v>
      </c>
    </row>
    <row r="454" spans="2:26" x14ac:dyDescent="0.25">
      <c r="B454" s="21" t="s">
        <v>1726</v>
      </c>
      <c r="C454" s="16">
        <v>0.4</v>
      </c>
      <c r="D454" s="21">
        <v>9.1</v>
      </c>
      <c r="E454" s="16">
        <v>2.7</v>
      </c>
      <c r="F454" s="21">
        <v>0.1</v>
      </c>
      <c r="G454" s="16">
        <v>0.6</v>
      </c>
      <c r="H454" s="21">
        <v>0.2</v>
      </c>
      <c r="I454" s="16">
        <v>0.1</v>
      </c>
      <c r="J454" s="21">
        <v>1</v>
      </c>
      <c r="K454" s="16">
        <v>0.1</v>
      </c>
      <c r="L454" s="21">
        <v>0.2</v>
      </c>
      <c r="M454" s="16">
        <v>1.1000000000000001</v>
      </c>
      <c r="N454" s="21">
        <v>0.1</v>
      </c>
      <c r="O454" s="16">
        <v>0</v>
      </c>
      <c r="P454" s="21">
        <v>0.1</v>
      </c>
      <c r="Q454" s="16">
        <v>514.94000000000005</v>
      </c>
      <c r="R454" s="21">
        <v>304.08</v>
      </c>
      <c r="S454" s="16">
        <v>400.96</v>
      </c>
      <c r="T454" s="21">
        <v>259.77999999999997</v>
      </c>
      <c r="U454" s="16">
        <v>9.94</v>
      </c>
      <c r="V454" s="21">
        <v>9.76</v>
      </c>
      <c r="W454" s="16">
        <v>10.029999999999999</v>
      </c>
      <c r="X454" s="8">
        <v>2.96</v>
      </c>
      <c r="Y454" s="21">
        <v>2.98</v>
      </c>
      <c r="Z454" s="7">
        <v>3.07</v>
      </c>
    </row>
    <row r="455" spans="2:26" x14ac:dyDescent="0.25">
      <c r="B455" s="21" t="s">
        <v>182</v>
      </c>
      <c r="C455" s="16">
        <v>0.3</v>
      </c>
      <c r="D455" s="21">
        <v>6.7</v>
      </c>
      <c r="E455" s="16">
        <v>2.8</v>
      </c>
      <c r="F455" s="21">
        <v>0.2</v>
      </c>
      <c r="G455" s="16">
        <v>0.5</v>
      </c>
      <c r="H455" s="21">
        <v>0.2</v>
      </c>
      <c r="I455" s="16">
        <v>0.1</v>
      </c>
      <c r="J455" s="21">
        <v>0.7</v>
      </c>
      <c r="K455" s="16">
        <v>0.1</v>
      </c>
      <c r="L455" s="21">
        <v>0.1</v>
      </c>
      <c r="M455" s="16">
        <v>0.6</v>
      </c>
      <c r="N455" s="21">
        <v>0.1</v>
      </c>
      <c r="O455" s="16">
        <v>0.1</v>
      </c>
      <c r="P455" s="21">
        <v>0.2</v>
      </c>
      <c r="Q455" s="16">
        <v>541.74</v>
      </c>
      <c r="R455" s="21">
        <v>339.45</v>
      </c>
      <c r="S455" s="16">
        <v>424.84</v>
      </c>
      <c r="T455" s="21">
        <v>259.42</v>
      </c>
      <c r="U455" s="16">
        <v>9.5500000000000007</v>
      </c>
      <c r="V455" s="21">
        <v>9.44</v>
      </c>
      <c r="W455" s="16">
        <v>9.4600000000000009</v>
      </c>
      <c r="X455" s="8">
        <v>2.96</v>
      </c>
      <c r="Y455" s="21">
        <v>2.83</v>
      </c>
      <c r="Z455" s="7">
        <v>2.72</v>
      </c>
    </row>
    <row r="456" spans="2:26" x14ac:dyDescent="0.25">
      <c r="B456" s="21" t="s">
        <v>1727</v>
      </c>
      <c r="C456" s="16">
        <v>0.3</v>
      </c>
      <c r="D456" s="21">
        <v>7.1</v>
      </c>
      <c r="E456" s="16">
        <v>3.3</v>
      </c>
      <c r="F456" s="21">
        <v>0.2</v>
      </c>
      <c r="G456" s="16">
        <v>1.1000000000000001</v>
      </c>
      <c r="H456" s="21">
        <v>0.2</v>
      </c>
      <c r="I456" s="16">
        <v>0.1</v>
      </c>
      <c r="J456" s="21">
        <v>1.1000000000000001</v>
      </c>
      <c r="K456" s="16">
        <v>0.4</v>
      </c>
      <c r="L456" s="21">
        <v>0.1</v>
      </c>
      <c r="M456" s="16">
        <v>0.2</v>
      </c>
      <c r="N456" s="21">
        <v>0.3</v>
      </c>
      <c r="O456" s="16">
        <v>0</v>
      </c>
      <c r="P456" s="21">
        <v>0.9</v>
      </c>
      <c r="Q456" s="16">
        <v>476.7</v>
      </c>
      <c r="R456" s="21">
        <v>277.45999999999998</v>
      </c>
      <c r="S456" s="16">
        <v>371.71</v>
      </c>
      <c r="T456" s="21">
        <v>260.41000000000003</v>
      </c>
      <c r="U456" s="16">
        <v>8.1</v>
      </c>
      <c r="V456" s="21">
        <v>7.97</v>
      </c>
      <c r="W456" s="16">
        <v>8.1199999999999992</v>
      </c>
      <c r="X456" s="8">
        <v>3.03</v>
      </c>
      <c r="Y456" s="21">
        <v>3.29</v>
      </c>
      <c r="Z456" s="7">
        <v>3.18</v>
      </c>
    </row>
    <row r="457" spans="2:26" x14ac:dyDescent="0.25">
      <c r="B457" s="21" t="s">
        <v>1728</v>
      </c>
      <c r="C457" s="16">
        <v>0.4</v>
      </c>
      <c r="D457" s="21">
        <v>9.8000000000000007</v>
      </c>
      <c r="E457" s="16">
        <v>3.5</v>
      </c>
      <c r="F457" s="21">
        <v>0.2</v>
      </c>
      <c r="G457" s="16">
        <v>0.6</v>
      </c>
      <c r="H457" s="21">
        <v>0.3</v>
      </c>
      <c r="I457" s="16">
        <v>0.1</v>
      </c>
      <c r="J457" s="21">
        <v>0.9</v>
      </c>
      <c r="K457" s="16">
        <v>0.2</v>
      </c>
      <c r="L457" s="21">
        <v>0.1</v>
      </c>
      <c r="M457" s="16">
        <v>1</v>
      </c>
      <c r="N457" s="21">
        <v>0.1</v>
      </c>
      <c r="O457" s="16">
        <v>0.1</v>
      </c>
      <c r="P457" s="21">
        <v>0.3</v>
      </c>
      <c r="Q457" s="16">
        <v>506.3</v>
      </c>
      <c r="R457" s="21">
        <v>291.85000000000002</v>
      </c>
      <c r="S457" s="16">
        <v>391.88</v>
      </c>
      <c r="T457" s="21">
        <v>259.97000000000003</v>
      </c>
      <c r="U457" s="16">
        <v>10.23</v>
      </c>
      <c r="V457" s="21">
        <v>10.16</v>
      </c>
      <c r="W457" s="16">
        <v>10.11</v>
      </c>
      <c r="X457" s="8">
        <v>2.83</v>
      </c>
      <c r="Y457" s="21">
        <v>3.24</v>
      </c>
      <c r="Z457" s="7">
        <v>3.08</v>
      </c>
    </row>
    <row r="458" spans="2:26" x14ac:dyDescent="0.25">
      <c r="B458" s="21" t="s">
        <v>183</v>
      </c>
      <c r="C458" s="16">
        <v>0.3</v>
      </c>
      <c r="D458" s="21">
        <v>8.3000000000000007</v>
      </c>
      <c r="E458" s="16">
        <v>3.3</v>
      </c>
      <c r="F458" s="21">
        <v>0.2</v>
      </c>
      <c r="G458" s="16">
        <v>0.6</v>
      </c>
      <c r="H458" s="21">
        <v>0.2</v>
      </c>
      <c r="I458" s="16">
        <v>0.1</v>
      </c>
      <c r="J458" s="21">
        <v>0.9</v>
      </c>
      <c r="K458" s="16">
        <v>0.2</v>
      </c>
      <c r="L458" s="21">
        <v>0.1</v>
      </c>
      <c r="M458" s="16">
        <v>0.9</v>
      </c>
      <c r="N458" s="21">
        <v>0.1</v>
      </c>
      <c r="O458" s="16">
        <v>0.1</v>
      </c>
      <c r="P458" s="21">
        <v>0.3</v>
      </c>
      <c r="Q458" s="16">
        <v>561.29999999999995</v>
      </c>
      <c r="R458" s="21">
        <v>361.33</v>
      </c>
      <c r="S458" s="16">
        <v>448.17</v>
      </c>
      <c r="T458" s="21">
        <v>260.38</v>
      </c>
      <c r="U458" s="16">
        <v>9.5</v>
      </c>
      <c r="V458" s="21">
        <v>9.16</v>
      </c>
      <c r="W458" s="16">
        <v>9.14</v>
      </c>
      <c r="X458" s="8">
        <v>2.86</v>
      </c>
      <c r="Y458" s="21">
        <v>3.06</v>
      </c>
      <c r="Z458" s="7">
        <v>3.08</v>
      </c>
    </row>
    <row r="459" spans="2:26" x14ac:dyDescent="0.25">
      <c r="B459" s="21" t="s">
        <v>1729</v>
      </c>
      <c r="C459" s="16">
        <v>0.3</v>
      </c>
      <c r="D459" s="21">
        <v>7.7</v>
      </c>
      <c r="E459" s="16">
        <v>3</v>
      </c>
      <c r="F459" s="21">
        <v>0.1</v>
      </c>
      <c r="G459" s="16">
        <v>0.6</v>
      </c>
      <c r="H459" s="21">
        <v>0.2</v>
      </c>
      <c r="I459" s="16">
        <v>0</v>
      </c>
      <c r="J459" s="21">
        <v>0.7</v>
      </c>
      <c r="K459" s="16">
        <v>0</v>
      </c>
      <c r="L459" s="21">
        <v>0</v>
      </c>
      <c r="M459" s="16">
        <v>0.6</v>
      </c>
      <c r="N459" s="21">
        <v>0.1</v>
      </c>
      <c r="O459" s="16">
        <v>0.1</v>
      </c>
      <c r="P459" s="21">
        <v>0.6</v>
      </c>
      <c r="Q459" s="16">
        <v>597.91999999999996</v>
      </c>
      <c r="R459" s="21">
        <v>378.2</v>
      </c>
      <c r="S459" s="16">
        <v>460.17</v>
      </c>
      <c r="T459" s="21">
        <v>259.45999999999998</v>
      </c>
      <c r="U459" s="16">
        <v>8.3000000000000007</v>
      </c>
      <c r="V459" s="21">
        <v>8.11</v>
      </c>
      <c r="W459" s="16">
        <v>8.3000000000000007</v>
      </c>
      <c r="X459" s="8">
        <v>2.82</v>
      </c>
      <c r="Y459" s="21">
        <v>2.71</v>
      </c>
      <c r="Z459" s="7">
        <v>2.96</v>
      </c>
    </row>
    <row r="460" spans="2:26" x14ac:dyDescent="0.25">
      <c r="B460" s="21" t="s">
        <v>1730</v>
      </c>
      <c r="C460" s="16">
        <v>0.3</v>
      </c>
      <c r="D460" s="21">
        <v>7.3</v>
      </c>
      <c r="E460" s="16">
        <v>2.9</v>
      </c>
      <c r="F460" s="21">
        <v>0.1</v>
      </c>
      <c r="G460" s="16">
        <v>0.4</v>
      </c>
      <c r="H460" s="21">
        <v>0.2</v>
      </c>
      <c r="I460" s="16">
        <v>0</v>
      </c>
      <c r="J460" s="21">
        <v>0.7</v>
      </c>
      <c r="K460" s="16">
        <v>0.1</v>
      </c>
      <c r="L460" s="21">
        <v>0.1</v>
      </c>
      <c r="M460" s="16">
        <v>0.6</v>
      </c>
      <c r="N460" s="21">
        <v>0.1</v>
      </c>
      <c r="O460" s="16">
        <v>0</v>
      </c>
      <c r="P460" s="21">
        <v>0.7</v>
      </c>
      <c r="Q460" s="16">
        <v>588.46</v>
      </c>
      <c r="R460" s="21">
        <v>382.4</v>
      </c>
      <c r="S460" s="16">
        <v>462.73</v>
      </c>
      <c r="T460" s="21">
        <v>260.02</v>
      </c>
      <c r="U460" s="16">
        <v>9.25</v>
      </c>
      <c r="V460" s="21">
        <v>9.0399999999999991</v>
      </c>
      <c r="W460" s="16">
        <v>9.25</v>
      </c>
      <c r="X460" s="8">
        <v>2.83</v>
      </c>
      <c r="Y460" s="21">
        <v>3.1</v>
      </c>
      <c r="Z460" s="7">
        <v>3.16</v>
      </c>
    </row>
    <row r="461" spans="2:26" x14ac:dyDescent="0.25">
      <c r="B461" s="21" t="s">
        <v>184</v>
      </c>
      <c r="C461" s="16">
        <v>0.2</v>
      </c>
      <c r="D461" s="21">
        <v>6.8</v>
      </c>
      <c r="E461" s="16">
        <v>3.4</v>
      </c>
      <c r="F461" s="21">
        <v>0.1</v>
      </c>
      <c r="G461" s="16">
        <v>0.6</v>
      </c>
      <c r="H461" s="21">
        <v>0.2</v>
      </c>
      <c r="I461" s="16">
        <v>0.1</v>
      </c>
      <c r="J461" s="21">
        <v>0.8</v>
      </c>
      <c r="K461" s="16">
        <v>0.1</v>
      </c>
      <c r="L461" s="21">
        <v>0.1</v>
      </c>
      <c r="M461" s="16">
        <v>0.6</v>
      </c>
      <c r="N461" s="21">
        <v>0.1</v>
      </c>
      <c r="O461" s="16">
        <v>0.1</v>
      </c>
      <c r="P461" s="21">
        <v>0.6</v>
      </c>
      <c r="Q461" s="16">
        <v>656.2</v>
      </c>
      <c r="R461" s="21">
        <v>420.49</v>
      </c>
      <c r="S461" s="16">
        <v>485.04</v>
      </c>
      <c r="T461" s="21">
        <v>258.97000000000003</v>
      </c>
      <c r="U461" s="16">
        <v>7.53</v>
      </c>
      <c r="V461" s="21">
        <v>7.26</v>
      </c>
      <c r="W461" s="16">
        <v>7.49</v>
      </c>
      <c r="X461" s="8">
        <v>2.66</v>
      </c>
      <c r="Y461" s="21">
        <v>3.03</v>
      </c>
      <c r="Z461" s="7">
        <v>2.86</v>
      </c>
    </row>
    <row r="462" spans="2:26" x14ac:dyDescent="0.25">
      <c r="B462" s="21" t="s">
        <v>1731</v>
      </c>
      <c r="C462" s="16">
        <v>0.3</v>
      </c>
      <c r="D462" s="21">
        <v>8.1999999999999993</v>
      </c>
      <c r="E462" s="16">
        <v>3.5</v>
      </c>
      <c r="F462" s="21">
        <v>0.2</v>
      </c>
      <c r="G462" s="16">
        <v>0.6</v>
      </c>
      <c r="H462" s="21">
        <v>0.2</v>
      </c>
      <c r="I462" s="16">
        <v>0.1</v>
      </c>
      <c r="J462" s="21">
        <v>0.9</v>
      </c>
      <c r="K462" s="16">
        <v>0.1</v>
      </c>
      <c r="L462" s="21">
        <v>0.1</v>
      </c>
      <c r="M462" s="16">
        <v>0.9</v>
      </c>
      <c r="N462" s="21">
        <v>0.1</v>
      </c>
      <c r="O462" s="16">
        <v>0.2</v>
      </c>
      <c r="P462" s="21">
        <v>0.4</v>
      </c>
      <c r="Q462" s="16">
        <v>513.4</v>
      </c>
      <c r="R462" s="21">
        <v>305.64</v>
      </c>
      <c r="S462" s="16">
        <v>401.35</v>
      </c>
      <c r="T462" s="21">
        <v>260.72000000000003</v>
      </c>
      <c r="U462" s="16">
        <v>9.91</v>
      </c>
      <c r="V462" s="21">
        <v>9.85</v>
      </c>
      <c r="W462" s="16">
        <v>9.81</v>
      </c>
      <c r="X462" s="8">
        <v>2.68</v>
      </c>
      <c r="Y462" s="21">
        <v>3.13</v>
      </c>
      <c r="Z462" s="7">
        <v>2.86</v>
      </c>
    </row>
    <row r="463" spans="2:26" x14ac:dyDescent="0.25">
      <c r="B463" s="21" t="s">
        <v>1732</v>
      </c>
      <c r="C463" s="16">
        <v>0.3</v>
      </c>
      <c r="D463" s="21">
        <v>8.3000000000000007</v>
      </c>
      <c r="E463" s="16">
        <v>3.4</v>
      </c>
      <c r="F463" s="21">
        <v>0.1</v>
      </c>
      <c r="G463" s="16">
        <v>0.5</v>
      </c>
      <c r="H463" s="21">
        <v>0.2</v>
      </c>
      <c r="I463" s="16">
        <v>0</v>
      </c>
      <c r="J463" s="21">
        <v>0.9</v>
      </c>
      <c r="K463" s="16">
        <v>0.1</v>
      </c>
      <c r="L463" s="21">
        <v>0.1</v>
      </c>
      <c r="M463" s="16">
        <v>0.8</v>
      </c>
      <c r="N463" s="21">
        <v>0.1</v>
      </c>
      <c r="O463" s="16">
        <v>0.1</v>
      </c>
      <c r="P463" s="21">
        <v>0.8</v>
      </c>
      <c r="Q463" s="16">
        <v>538.02</v>
      </c>
      <c r="R463" s="21">
        <v>331.35</v>
      </c>
      <c r="S463" s="16">
        <v>420.55</v>
      </c>
      <c r="T463" s="21">
        <v>260.92</v>
      </c>
      <c r="U463" s="16">
        <v>9.65</v>
      </c>
      <c r="V463" s="21">
        <v>9.58</v>
      </c>
      <c r="W463" s="16">
        <v>9.7100000000000009</v>
      </c>
      <c r="X463" s="8">
        <v>2.75</v>
      </c>
      <c r="Y463" s="21">
        <v>2.86</v>
      </c>
      <c r="Z463" s="7">
        <v>2.96</v>
      </c>
    </row>
    <row r="464" spans="2:26" x14ac:dyDescent="0.25">
      <c r="B464" s="21" t="s">
        <v>185</v>
      </c>
      <c r="C464" s="16">
        <v>0.3</v>
      </c>
      <c r="D464" s="21">
        <v>5.7</v>
      </c>
      <c r="E464" s="16">
        <v>2.7</v>
      </c>
      <c r="F464" s="21">
        <v>0.1</v>
      </c>
      <c r="G464" s="16">
        <v>1.1000000000000001</v>
      </c>
      <c r="H464" s="21">
        <v>0.2</v>
      </c>
      <c r="I464" s="16">
        <v>0.1</v>
      </c>
      <c r="J464" s="21">
        <v>1.1000000000000001</v>
      </c>
      <c r="K464" s="16">
        <v>0.2</v>
      </c>
      <c r="L464" s="21">
        <v>0.1</v>
      </c>
      <c r="M464" s="16">
        <v>0.3</v>
      </c>
      <c r="N464" s="21">
        <v>0.2</v>
      </c>
      <c r="O464" s="16">
        <v>0.1</v>
      </c>
      <c r="P464" s="21">
        <v>0.9</v>
      </c>
      <c r="Q464" s="16">
        <v>527.96</v>
      </c>
      <c r="R464" s="21">
        <v>326.69</v>
      </c>
      <c r="S464" s="16">
        <v>412.56</v>
      </c>
      <c r="T464" s="21">
        <v>261.02</v>
      </c>
      <c r="U464" s="16">
        <v>6.94</v>
      </c>
      <c r="V464" s="21">
        <v>6.96</v>
      </c>
      <c r="W464" s="16">
        <v>7</v>
      </c>
      <c r="X464" s="8">
        <v>2.96</v>
      </c>
      <c r="Y464" s="21">
        <v>3.13</v>
      </c>
      <c r="Z464" s="7">
        <v>3.13</v>
      </c>
    </row>
    <row r="465" spans="2:26" x14ac:dyDescent="0.25">
      <c r="B465" s="21" t="s">
        <v>1733</v>
      </c>
      <c r="C465" s="16">
        <v>0.3</v>
      </c>
      <c r="D465" s="21">
        <v>7.8</v>
      </c>
      <c r="E465" s="16">
        <v>3.1</v>
      </c>
      <c r="F465" s="21">
        <v>0.2</v>
      </c>
      <c r="G465" s="16">
        <v>0.6</v>
      </c>
      <c r="H465" s="21">
        <v>0.2</v>
      </c>
      <c r="I465" s="16">
        <v>0</v>
      </c>
      <c r="J465" s="21">
        <v>0.9</v>
      </c>
      <c r="K465" s="16">
        <v>0.1</v>
      </c>
      <c r="L465" s="21">
        <v>0</v>
      </c>
      <c r="M465" s="16">
        <v>0.8</v>
      </c>
      <c r="N465" s="21">
        <v>0.1</v>
      </c>
      <c r="O465" s="16">
        <v>0</v>
      </c>
      <c r="P465" s="21">
        <v>0.4</v>
      </c>
      <c r="Q465" s="16">
        <v>544.29999999999995</v>
      </c>
      <c r="R465" s="21">
        <v>336.3</v>
      </c>
      <c r="S465" s="16">
        <v>434.92</v>
      </c>
      <c r="T465" s="21">
        <v>260.94</v>
      </c>
      <c r="U465" s="16">
        <v>9.08</v>
      </c>
      <c r="V465" s="21">
        <v>8.9700000000000006</v>
      </c>
      <c r="W465" s="16">
        <v>8.93</v>
      </c>
      <c r="X465" s="8">
        <v>2.93</v>
      </c>
      <c r="Y465" s="21">
        <v>2.86</v>
      </c>
      <c r="Z465" s="7">
        <v>2.89</v>
      </c>
    </row>
    <row r="466" spans="2:26" x14ac:dyDescent="0.25">
      <c r="B466" s="21" t="s">
        <v>1734</v>
      </c>
      <c r="C466" s="16">
        <v>0.3</v>
      </c>
      <c r="D466" s="21">
        <v>8</v>
      </c>
      <c r="E466" s="16">
        <v>3.1</v>
      </c>
      <c r="F466" s="21">
        <v>0.1</v>
      </c>
      <c r="G466" s="16">
        <v>0.6</v>
      </c>
      <c r="H466" s="21">
        <v>0.2</v>
      </c>
      <c r="I466" s="16">
        <v>0</v>
      </c>
      <c r="J466" s="21">
        <v>0.9</v>
      </c>
      <c r="K466" s="16">
        <v>0</v>
      </c>
      <c r="L466" s="21">
        <v>0.1</v>
      </c>
      <c r="M466" s="16">
        <v>0.7</v>
      </c>
      <c r="N466" s="21">
        <v>0.1</v>
      </c>
      <c r="O466" s="16">
        <v>0</v>
      </c>
      <c r="P466" s="21">
        <v>0.6</v>
      </c>
      <c r="Q466" s="16">
        <v>623.04</v>
      </c>
      <c r="R466" s="21">
        <v>412.06</v>
      </c>
      <c r="S466" s="16">
        <v>451.53</v>
      </c>
      <c r="T466" s="21">
        <v>260.7</v>
      </c>
      <c r="U466" s="16">
        <v>7.84</v>
      </c>
      <c r="V466" s="21">
        <v>7.71</v>
      </c>
      <c r="W466" s="16">
        <v>7.65</v>
      </c>
      <c r="X466" s="8">
        <v>2.86</v>
      </c>
      <c r="Y466" s="21">
        <v>2.98</v>
      </c>
      <c r="Z466" s="7">
        <v>2.88</v>
      </c>
    </row>
    <row r="467" spans="2:26" x14ac:dyDescent="0.25">
      <c r="B467" s="21" t="s">
        <v>186</v>
      </c>
      <c r="C467" s="16">
        <v>0.4</v>
      </c>
      <c r="D467" s="21">
        <v>8.5</v>
      </c>
      <c r="E467" s="16">
        <v>3.4</v>
      </c>
      <c r="F467" s="21">
        <v>0.1</v>
      </c>
      <c r="G467" s="16">
        <v>0.5</v>
      </c>
      <c r="H467" s="21">
        <v>0.2</v>
      </c>
      <c r="I467" s="16">
        <v>0.1</v>
      </c>
      <c r="J467" s="21">
        <v>1</v>
      </c>
      <c r="K467" s="16">
        <v>0.1</v>
      </c>
      <c r="L467" s="21">
        <v>0.1</v>
      </c>
      <c r="M467" s="16">
        <v>1</v>
      </c>
      <c r="N467" s="21">
        <v>0.1</v>
      </c>
      <c r="O467" s="16">
        <v>0.1</v>
      </c>
      <c r="P467" s="21">
        <v>0.2</v>
      </c>
      <c r="Q467" s="16">
        <v>548.29999999999995</v>
      </c>
      <c r="R467" s="21">
        <v>348.78</v>
      </c>
      <c r="S467" s="16">
        <v>416.7</v>
      </c>
      <c r="T467" s="21">
        <v>261.08</v>
      </c>
      <c r="U467" s="16">
        <v>8.93</v>
      </c>
      <c r="V467" s="21">
        <v>8.59</v>
      </c>
      <c r="W467" s="16">
        <v>8.86</v>
      </c>
      <c r="X467" s="8">
        <v>2.76</v>
      </c>
      <c r="Y467" s="21">
        <v>3</v>
      </c>
      <c r="Z467" s="7">
        <v>2.84</v>
      </c>
    </row>
    <row r="468" spans="2:26" x14ac:dyDescent="0.25">
      <c r="B468" s="21" t="s">
        <v>1735</v>
      </c>
      <c r="C468" s="16">
        <v>0.3</v>
      </c>
      <c r="D468" s="21">
        <v>6.5</v>
      </c>
      <c r="E468" s="16">
        <v>2.5</v>
      </c>
      <c r="F468" s="21">
        <v>0.1</v>
      </c>
      <c r="G468" s="16">
        <v>0.4</v>
      </c>
      <c r="H468" s="21">
        <v>0.1</v>
      </c>
      <c r="I468" s="16">
        <v>0</v>
      </c>
      <c r="J468" s="21">
        <v>0.7</v>
      </c>
      <c r="K468" s="16">
        <v>0</v>
      </c>
      <c r="L468" s="21">
        <v>0.1</v>
      </c>
      <c r="M468" s="16">
        <v>0.7</v>
      </c>
      <c r="N468" s="21">
        <v>0</v>
      </c>
      <c r="O468" s="16">
        <v>0.1</v>
      </c>
      <c r="P468" s="21">
        <v>0.1</v>
      </c>
      <c r="Q468" s="16">
        <v>632.34</v>
      </c>
      <c r="R468" s="21">
        <v>416.79</v>
      </c>
      <c r="S468" s="16">
        <v>491.95</v>
      </c>
      <c r="T468" s="21">
        <v>260.01</v>
      </c>
      <c r="U468" s="16">
        <v>8.5399999999999991</v>
      </c>
      <c r="V468" s="21">
        <v>8.2799999999999994</v>
      </c>
      <c r="W468" s="16">
        <v>8.27</v>
      </c>
      <c r="X468" s="8">
        <v>2.89</v>
      </c>
      <c r="Y468" s="21">
        <v>2.7</v>
      </c>
      <c r="Z468" s="7">
        <v>2.86</v>
      </c>
    </row>
    <row r="469" spans="2:26" x14ac:dyDescent="0.25">
      <c r="B469" s="21" t="s">
        <v>1736</v>
      </c>
      <c r="C469" s="16">
        <v>0.2</v>
      </c>
      <c r="D469" s="21">
        <v>7.2</v>
      </c>
      <c r="E469" s="16">
        <v>2.7</v>
      </c>
      <c r="F469" s="21">
        <v>0.2</v>
      </c>
      <c r="G469" s="16">
        <v>1.8</v>
      </c>
      <c r="H469" s="21">
        <v>0.3</v>
      </c>
      <c r="I469" s="16">
        <v>0.1</v>
      </c>
      <c r="J469" s="21">
        <v>0.7</v>
      </c>
      <c r="K469" s="16">
        <v>0.1</v>
      </c>
      <c r="L469" s="21">
        <v>0.1</v>
      </c>
      <c r="M469" s="16">
        <v>0.5</v>
      </c>
      <c r="N469" s="21">
        <v>0</v>
      </c>
      <c r="O469" s="16">
        <v>0.1</v>
      </c>
      <c r="P469" s="21">
        <v>0.6</v>
      </c>
      <c r="Q469" s="16">
        <v>444.48</v>
      </c>
      <c r="R469" s="21">
        <v>297.11</v>
      </c>
      <c r="S469" s="16">
        <v>350.28</v>
      </c>
      <c r="T469" s="21">
        <v>262.38</v>
      </c>
      <c r="U469" s="16">
        <v>10.07</v>
      </c>
      <c r="V469" s="21">
        <v>9.93</v>
      </c>
      <c r="W469" s="16">
        <v>10.07</v>
      </c>
      <c r="X469" s="8">
        <v>1.88</v>
      </c>
      <c r="Y469" s="21">
        <v>1.95</v>
      </c>
      <c r="Z469" s="7">
        <v>2.16</v>
      </c>
    </row>
    <row r="470" spans="2:26" x14ac:dyDescent="0.25">
      <c r="B470" s="21" t="s">
        <v>187</v>
      </c>
      <c r="C470" s="16">
        <v>0.1</v>
      </c>
      <c r="D470" s="21">
        <v>7.8</v>
      </c>
      <c r="E470" s="16">
        <v>2.7</v>
      </c>
      <c r="F470" s="21">
        <v>0.1</v>
      </c>
      <c r="G470" s="16">
        <v>1.9</v>
      </c>
      <c r="H470" s="21">
        <v>0.4</v>
      </c>
      <c r="I470" s="16">
        <v>0</v>
      </c>
      <c r="J470" s="21">
        <v>1</v>
      </c>
      <c r="K470" s="16">
        <v>0.1</v>
      </c>
      <c r="L470" s="21">
        <v>0</v>
      </c>
      <c r="M470" s="16">
        <v>0.7</v>
      </c>
      <c r="N470" s="21">
        <v>0</v>
      </c>
      <c r="O470" s="16">
        <v>0</v>
      </c>
      <c r="P470" s="21">
        <v>0.3</v>
      </c>
      <c r="Q470" s="16">
        <v>399.7</v>
      </c>
      <c r="R470" s="21">
        <v>323.48</v>
      </c>
      <c r="S470" s="16">
        <v>378.63</v>
      </c>
      <c r="T470" s="21">
        <v>263.83</v>
      </c>
      <c r="U470" s="16">
        <v>10.81</v>
      </c>
      <c r="V470" s="21">
        <v>10.36</v>
      </c>
      <c r="W470" s="16">
        <v>10.4</v>
      </c>
      <c r="X470" s="8">
        <v>2.0099999999999998</v>
      </c>
      <c r="Y470" s="21">
        <v>2.1</v>
      </c>
      <c r="Z470" s="7">
        <v>1.99</v>
      </c>
    </row>
    <row r="471" spans="2:26" x14ac:dyDescent="0.25">
      <c r="B471" s="21" t="s">
        <v>1737</v>
      </c>
      <c r="C471" s="16">
        <v>0.3</v>
      </c>
      <c r="D471" s="21">
        <v>9.4</v>
      </c>
      <c r="E471" s="16">
        <v>3.4</v>
      </c>
      <c r="F471" s="21">
        <v>0.3</v>
      </c>
      <c r="G471" s="16">
        <v>2.1</v>
      </c>
      <c r="H471" s="21">
        <v>0.4</v>
      </c>
      <c r="I471" s="16">
        <v>0.2</v>
      </c>
      <c r="J471" s="21">
        <v>1</v>
      </c>
      <c r="K471" s="16">
        <v>0.1</v>
      </c>
      <c r="L471" s="21">
        <v>0.1</v>
      </c>
      <c r="M471" s="16">
        <v>0.6</v>
      </c>
      <c r="N471" s="21">
        <v>0.1</v>
      </c>
      <c r="O471" s="16">
        <v>0.1</v>
      </c>
      <c r="P471" s="21">
        <v>1.1000000000000001</v>
      </c>
      <c r="Q471" s="16">
        <v>425.44</v>
      </c>
      <c r="R471" s="21">
        <v>280.76</v>
      </c>
      <c r="S471" s="16">
        <v>339.5</v>
      </c>
      <c r="T471" s="21">
        <v>263.87</v>
      </c>
      <c r="U471" s="16">
        <v>9.94</v>
      </c>
      <c r="V471" s="21">
        <v>10.16</v>
      </c>
      <c r="W471" s="16">
        <v>10.01</v>
      </c>
      <c r="X471" s="8">
        <v>1.78</v>
      </c>
      <c r="Y471" s="21">
        <v>2.1</v>
      </c>
      <c r="Z471" s="7">
        <v>1.97</v>
      </c>
    </row>
    <row r="472" spans="2:26" x14ac:dyDescent="0.25">
      <c r="B472" s="21" t="s">
        <v>1738</v>
      </c>
      <c r="C472" s="16">
        <v>0.1</v>
      </c>
      <c r="D472" s="21">
        <v>9.3000000000000007</v>
      </c>
      <c r="E472" s="16">
        <v>3.6</v>
      </c>
      <c r="F472" s="21">
        <v>0.2</v>
      </c>
      <c r="G472" s="16">
        <v>2.2000000000000002</v>
      </c>
      <c r="H472" s="21">
        <v>0.4</v>
      </c>
      <c r="I472" s="16">
        <v>0.1</v>
      </c>
      <c r="J472" s="21">
        <v>1</v>
      </c>
      <c r="K472" s="16">
        <v>0.2</v>
      </c>
      <c r="L472" s="21">
        <v>0.1</v>
      </c>
      <c r="M472" s="16">
        <v>0.6</v>
      </c>
      <c r="N472" s="21">
        <v>0.1</v>
      </c>
      <c r="O472" s="16">
        <v>0.1</v>
      </c>
      <c r="P472" s="21">
        <v>1.2</v>
      </c>
      <c r="Q472" s="16">
        <v>427.02</v>
      </c>
      <c r="R472" s="21">
        <v>276.23</v>
      </c>
      <c r="S472" s="16">
        <v>334.39</v>
      </c>
      <c r="T472" s="21">
        <v>263.60000000000002</v>
      </c>
      <c r="U472" s="16">
        <v>10.15</v>
      </c>
      <c r="V472" s="21">
        <v>9.93</v>
      </c>
      <c r="W472" s="16">
        <v>10.210000000000001</v>
      </c>
      <c r="X472" s="8">
        <v>1.8</v>
      </c>
      <c r="Y472" s="21">
        <v>2.17</v>
      </c>
      <c r="Z472" s="7">
        <v>1.98</v>
      </c>
    </row>
    <row r="473" spans="2:26" x14ac:dyDescent="0.25">
      <c r="B473" s="21" t="s">
        <v>188</v>
      </c>
      <c r="C473" s="16">
        <v>0.4</v>
      </c>
      <c r="D473" s="21">
        <v>8.5</v>
      </c>
      <c r="E473" s="16">
        <v>3.5</v>
      </c>
      <c r="F473" s="21">
        <v>0.4</v>
      </c>
      <c r="G473" s="16">
        <v>2</v>
      </c>
      <c r="H473" s="21">
        <v>0.5</v>
      </c>
      <c r="I473" s="16">
        <v>0.2</v>
      </c>
      <c r="J473" s="21">
        <v>1</v>
      </c>
      <c r="K473" s="16">
        <v>0.2</v>
      </c>
      <c r="L473" s="21">
        <v>0.1</v>
      </c>
      <c r="M473" s="16">
        <v>0.6</v>
      </c>
      <c r="N473" s="21">
        <v>0.2</v>
      </c>
      <c r="O473" s="16">
        <v>0.1</v>
      </c>
      <c r="P473" s="21">
        <v>1</v>
      </c>
      <c r="Q473" s="16">
        <v>419.2</v>
      </c>
      <c r="R473" s="21">
        <v>262.94</v>
      </c>
      <c r="S473" s="16">
        <v>324.13</v>
      </c>
      <c r="T473" s="21">
        <v>263.72000000000003</v>
      </c>
      <c r="U473" s="16">
        <v>10.24</v>
      </c>
      <c r="V473" s="21">
        <v>9.8000000000000007</v>
      </c>
      <c r="W473" s="16">
        <v>10</v>
      </c>
      <c r="X473" s="8">
        <v>1.92</v>
      </c>
      <c r="Y473" s="21">
        <v>1.98</v>
      </c>
      <c r="Z473" s="7">
        <v>1.85</v>
      </c>
    </row>
    <row r="474" spans="2:26" x14ac:dyDescent="0.25">
      <c r="B474" s="21" t="s">
        <v>1739</v>
      </c>
      <c r="C474" s="16">
        <v>0.4</v>
      </c>
      <c r="D474" s="21">
        <v>9.3000000000000007</v>
      </c>
      <c r="E474" s="16">
        <v>3.7</v>
      </c>
      <c r="F474" s="21">
        <v>0.2</v>
      </c>
      <c r="G474" s="16">
        <v>2.1</v>
      </c>
      <c r="H474" s="21">
        <v>0.5</v>
      </c>
      <c r="I474" s="16">
        <v>0.1</v>
      </c>
      <c r="J474" s="21">
        <v>1</v>
      </c>
      <c r="K474" s="16">
        <v>0.3</v>
      </c>
      <c r="L474" s="21">
        <v>0.1</v>
      </c>
      <c r="M474" s="16">
        <v>0.8</v>
      </c>
      <c r="N474" s="21">
        <v>0.2</v>
      </c>
      <c r="O474" s="16">
        <v>0.1</v>
      </c>
      <c r="P474" s="21">
        <v>0.9</v>
      </c>
      <c r="Q474" s="16">
        <v>474.14</v>
      </c>
      <c r="R474" s="21">
        <v>323.94</v>
      </c>
      <c r="S474" s="16">
        <v>374.54</v>
      </c>
      <c r="T474" s="21">
        <v>263.47000000000003</v>
      </c>
      <c r="U474" s="16">
        <v>8.6199999999999992</v>
      </c>
      <c r="V474" s="21">
        <v>8.48</v>
      </c>
      <c r="W474" s="16">
        <v>8.16</v>
      </c>
      <c r="X474" s="8">
        <v>1.83</v>
      </c>
      <c r="Y474" s="21">
        <v>1.88</v>
      </c>
      <c r="Z474" s="7">
        <v>1.86</v>
      </c>
    </row>
    <row r="475" spans="2:26" x14ac:dyDescent="0.25">
      <c r="B475" s="21" t="s">
        <v>1740</v>
      </c>
      <c r="C475" s="16">
        <v>0.3</v>
      </c>
      <c r="D475" s="21">
        <v>7.3</v>
      </c>
      <c r="E475" s="16">
        <v>2.9</v>
      </c>
      <c r="F475" s="21">
        <v>0.3</v>
      </c>
      <c r="G475" s="16">
        <v>1.8</v>
      </c>
      <c r="H475" s="21">
        <v>0.4</v>
      </c>
      <c r="I475" s="16">
        <v>0.1</v>
      </c>
      <c r="J475" s="21">
        <v>1</v>
      </c>
      <c r="K475" s="16">
        <v>0.1</v>
      </c>
      <c r="L475" s="21">
        <v>0.1</v>
      </c>
      <c r="M475" s="16">
        <v>0.6</v>
      </c>
      <c r="N475" s="21">
        <v>0.2</v>
      </c>
      <c r="O475" s="16">
        <v>0.1</v>
      </c>
      <c r="P475" s="21">
        <v>0.8</v>
      </c>
      <c r="Q475" s="16">
        <v>488.06</v>
      </c>
      <c r="R475" s="21">
        <v>336.4</v>
      </c>
      <c r="S475" s="16">
        <v>385.97</v>
      </c>
      <c r="T475" s="21">
        <v>263.42</v>
      </c>
      <c r="U475" s="16">
        <v>8.2899999999999991</v>
      </c>
      <c r="V475" s="21">
        <v>8.0399999999999991</v>
      </c>
      <c r="W475" s="16">
        <v>7.94</v>
      </c>
      <c r="X475" s="8">
        <v>1.72</v>
      </c>
      <c r="Y475" s="21">
        <v>1.83</v>
      </c>
      <c r="Z475" s="7">
        <v>2.0099999999999998</v>
      </c>
    </row>
    <row r="476" spans="2:26" x14ac:dyDescent="0.25">
      <c r="B476" s="21" t="s">
        <v>189</v>
      </c>
      <c r="C476" s="16">
        <v>0.4</v>
      </c>
      <c r="D476" s="21">
        <v>7.4</v>
      </c>
      <c r="E476" s="16">
        <v>2.9</v>
      </c>
      <c r="F476" s="21">
        <v>0.2</v>
      </c>
      <c r="G476" s="16">
        <v>1.9</v>
      </c>
      <c r="H476" s="21">
        <v>0.4</v>
      </c>
      <c r="I476" s="16">
        <v>0.1</v>
      </c>
      <c r="J476" s="21">
        <v>1</v>
      </c>
      <c r="K476" s="16">
        <v>0.2</v>
      </c>
      <c r="L476" s="21">
        <v>0.1</v>
      </c>
      <c r="M476" s="16">
        <v>0.7</v>
      </c>
      <c r="N476" s="21">
        <v>0.2</v>
      </c>
      <c r="O476" s="16">
        <v>0</v>
      </c>
      <c r="P476" s="21">
        <v>0.1</v>
      </c>
      <c r="Q476" s="16">
        <v>514.88</v>
      </c>
      <c r="R476" s="21">
        <v>352.02</v>
      </c>
      <c r="S476" s="16">
        <v>398.11</v>
      </c>
      <c r="T476" s="21">
        <v>263.17</v>
      </c>
      <c r="U476" s="16">
        <v>9.6</v>
      </c>
      <c r="V476" s="21">
        <v>9.3000000000000007</v>
      </c>
      <c r="W476" s="16">
        <v>9.16</v>
      </c>
      <c r="X476" s="8">
        <v>1.96</v>
      </c>
      <c r="Y476" s="21">
        <v>2.1</v>
      </c>
      <c r="Z476" s="7">
        <v>1.87</v>
      </c>
    </row>
    <row r="477" spans="2:26" x14ac:dyDescent="0.25">
      <c r="B477" s="21" t="s">
        <v>1741</v>
      </c>
      <c r="C477" s="16">
        <v>0.2</v>
      </c>
      <c r="D477" s="21">
        <v>9.1</v>
      </c>
      <c r="E477" s="16">
        <v>2.9</v>
      </c>
      <c r="F477" s="21">
        <v>0.2</v>
      </c>
      <c r="G477" s="16">
        <v>2</v>
      </c>
      <c r="H477" s="21">
        <v>0.3</v>
      </c>
      <c r="I477" s="16">
        <v>0.1</v>
      </c>
      <c r="J477" s="21">
        <v>0.8</v>
      </c>
      <c r="K477" s="16">
        <v>0.1</v>
      </c>
      <c r="L477" s="21">
        <v>0.1</v>
      </c>
      <c r="M477" s="16">
        <v>0.5</v>
      </c>
      <c r="N477" s="21">
        <v>0.1</v>
      </c>
      <c r="O477" s="16">
        <v>0.1</v>
      </c>
      <c r="P477" s="21">
        <v>0.8</v>
      </c>
      <c r="Q477" s="16">
        <v>417.2</v>
      </c>
      <c r="R477" s="21">
        <v>271.01</v>
      </c>
      <c r="S477" s="16">
        <v>328.72</v>
      </c>
      <c r="T477" s="21">
        <v>263.45</v>
      </c>
      <c r="U477" s="16">
        <v>10.46</v>
      </c>
      <c r="V477" s="21">
        <v>10.26</v>
      </c>
      <c r="W477" s="16">
        <v>10.51</v>
      </c>
      <c r="X477" s="8">
        <v>1.96</v>
      </c>
      <c r="Y477" s="21">
        <v>2.2200000000000002</v>
      </c>
      <c r="Z477" s="7">
        <v>2.25</v>
      </c>
    </row>
    <row r="478" spans="2:26" x14ac:dyDescent="0.25">
      <c r="B478" s="21" t="s">
        <v>1742</v>
      </c>
      <c r="C478" s="16">
        <v>0.3</v>
      </c>
      <c r="D478" s="21">
        <v>8.6999999999999993</v>
      </c>
      <c r="E478" s="16">
        <v>3.5</v>
      </c>
      <c r="F478" s="21">
        <v>0.3</v>
      </c>
      <c r="G478" s="16">
        <v>2</v>
      </c>
      <c r="H478" s="21">
        <v>0.4</v>
      </c>
      <c r="I478" s="16">
        <v>0.2</v>
      </c>
      <c r="J478" s="21">
        <v>0.9</v>
      </c>
      <c r="K478" s="16">
        <v>0.2</v>
      </c>
      <c r="L478" s="21">
        <v>0</v>
      </c>
      <c r="M478" s="16">
        <v>0.8</v>
      </c>
      <c r="N478" s="21">
        <v>0.1</v>
      </c>
      <c r="O478" s="16">
        <v>0.1</v>
      </c>
      <c r="P478" s="21">
        <v>0.2</v>
      </c>
      <c r="Q478" s="16">
        <v>406.74</v>
      </c>
      <c r="R478" s="21">
        <v>263.52</v>
      </c>
      <c r="S478" s="16">
        <v>322.01</v>
      </c>
      <c r="T478" s="21">
        <v>263.56</v>
      </c>
      <c r="U478" s="16">
        <v>10.45</v>
      </c>
      <c r="V478" s="21">
        <v>10.27</v>
      </c>
      <c r="W478" s="16">
        <v>10.119999999999999</v>
      </c>
      <c r="X478" s="8">
        <v>1.93</v>
      </c>
      <c r="Y478" s="21">
        <v>2.06</v>
      </c>
      <c r="Z478" s="7">
        <v>1.99</v>
      </c>
    </row>
    <row r="479" spans="2:26" x14ac:dyDescent="0.25">
      <c r="B479" s="21" t="s">
        <v>190</v>
      </c>
      <c r="C479" s="16">
        <v>0.1</v>
      </c>
      <c r="D479" s="21">
        <v>8.6</v>
      </c>
      <c r="E479" s="16">
        <v>2.9</v>
      </c>
      <c r="F479" s="21">
        <v>0.1</v>
      </c>
      <c r="G479" s="16">
        <v>1.7</v>
      </c>
      <c r="H479" s="21">
        <v>0.4</v>
      </c>
      <c r="I479" s="16">
        <v>0.1</v>
      </c>
      <c r="J479" s="21">
        <v>0.8</v>
      </c>
      <c r="K479" s="16">
        <v>0.2</v>
      </c>
      <c r="L479" s="21">
        <v>0.1</v>
      </c>
      <c r="M479" s="16">
        <v>0.6</v>
      </c>
      <c r="N479" s="21">
        <v>0.1</v>
      </c>
      <c r="O479" s="16">
        <v>0.1</v>
      </c>
      <c r="P479" s="21">
        <v>0.2</v>
      </c>
      <c r="Q479" s="16">
        <v>414.78</v>
      </c>
      <c r="R479" s="21">
        <v>267.39</v>
      </c>
      <c r="S479" s="16">
        <v>328.22</v>
      </c>
      <c r="T479" s="21">
        <v>263.7</v>
      </c>
      <c r="U479" s="16">
        <v>10.32</v>
      </c>
      <c r="V479" s="21">
        <v>9.8800000000000008</v>
      </c>
      <c r="W479" s="16">
        <v>10.16</v>
      </c>
      <c r="X479" s="8">
        <v>1.89</v>
      </c>
      <c r="Y479" s="21">
        <v>1.96</v>
      </c>
      <c r="Z479" s="7">
        <v>2.0499999999999998</v>
      </c>
    </row>
    <row r="480" spans="2:26" x14ac:dyDescent="0.25">
      <c r="B480" s="21" t="s">
        <v>1743</v>
      </c>
      <c r="C480" s="16">
        <v>0.2</v>
      </c>
      <c r="D480" s="21">
        <v>9.1999999999999993</v>
      </c>
      <c r="E480" s="16">
        <v>3.7</v>
      </c>
      <c r="F480" s="21">
        <v>0.2</v>
      </c>
      <c r="G480" s="16">
        <v>2.1</v>
      </c>
      <c r="H480" s="21">
        <v>0.4</v>
      </c>
      <c r="I480" s="16">
        <v>0.1</v>
      </c>
      <c r="J480" s="21">
        <v>1</v>
      </c>
      <c r="K480" s="16">
        <v>0.2</v>
      </c>
      <c r="L480" s="21">
        <v>0.1</v>
      </c>
      <c r="M480" s="16">
        <v>0.6</v>
      </c>
      <c r="N480" s="21">
        <v>0.2</v>
      </c>
      <c r="O480" s="16">
        <v>0.1</v>
      </c>
      <c r="P480" s="21">
        <v>1.2</v>
      </c>
      <c r="Q480" s="16">
        <v>393.5</v>
      </c>
      <c r="R480" s="21">
        <v>247.03</v>
      </c>
      <c r="S480" s="16">
        <v>311.94</v>
      </c>
      <c r="T480" s="21">
        <v>264.06</v>
      </c>
      <c r="U480" s="16">
        <v>10.93</v>
      </c>
      <c r="V480" s="21">
        <v>10.72</v>
      </c>
      <c r="W480" s="16">
        <v>10.65</v>
      </c>
      <c r="X480" s="8">
        <v>1.83</v>
      </c>
      <c r="Y480" s="21">
        <v>2.11</v>
      </c>
      <c r="Z480" s="7">
        <v>2</v>
      </c>
    </row>
    <row r="481" spans="2:26" x14ac:dyDescent="0.25">
      <c r="B481" s="21" t="s">
        <v>1744</v>
      </c>
      <c r="C481" s="16">
        <v>0.2</v>
      </c>
      <c r="D481" s="21">
        <v>6.4</v>
      </c>
      <c r="E481" s="16">
        <v>3.2</v>
      </c>
      <c r="F481" s="21">
        <v>0.2</v>
      </c>
      <c r="G481" s="16">
        <v>1</v>
      </c>
      <c r="H481" s="21">
        <v>0.2</v>
      </c>
      <c r="I481" s="16">
        <v>0.1</v>
      </c>
      <c r="J481" s="21">
        <v>1.2</v>
      </c>
      <c r="K481" s="16">
        <v>0.2</v>
      </c>
      <c r="L481" s="21">
        <v>0.1</v>
      </c>
      <c r="M481" s="16">
        <v>0.2</v>
      </c>
      <c r="N481" s="21">
        <v>0.1</v>
      </c>
      <c r="O481" s="16">
        <v>0.1</v>
      </c>
      <c r="P481" s="21">
        <v>0.9</v>
      </c>
      <c r="Q481" s="16">
        <v>490.52</v>
      </c>
      <c r="R481" s="21">
        <v>286.27999999999997</v>
      </c>
      <c r="S481" s="16">
        <v>393.39</v>
      </c>
      <c r="T481" s="21">
        <v>262.04000000000002</v>
      </c>
      <c r="U481" s="16">
        <v>7.39</v>
      </c>
      <c r="V481" s="21">
        <v>7.26</v>
      </c>
      <c r="W481" s="16">
        <v>7.09</v>
      </c>
      <c r="X481" s="8">
        <v>2.83</v>
      </c>
      <c r="Y481" s="21">
        <v>3.03</v>
      </c>
      <c r="Z481" s="7">
        <v>2.97</v>
      </c>
    </row>
    <row r="482" spans="2:26" x14ac:dyDescent="0.25">
      <c r="B482" s="21" t="s">
        <v>191</v>
      </c>
      <c r="C482" s="16">
        <v>0.3</v>
      </c>
      <c r="D482" s="21">
        <v>8.6999999999999993</v>
      </c>
      <c r="E482" s="16">
        <v>3.5</v>
      </c>
      <c r="F482" s="21">
        <v>0.1</v>
      </c>
      <c r="G482" s="16">
        <v>0.6</v>
      </c>
      <c r="H482" s="21">
        <v>0.3</v>
      </c>
      <c r="I482" s="16">
        <v>0.1</v>
      </c>
      <c r="J482" s="21">
        <v>1</v>
      </c>
      <c r="K482" s="16">
        <v>0.1</v>
      </c>
      <c r="L482" s="21">
        <v>0.1</v>
      </c>
      <c r="M482" s="16">
        <v>1</v>
      </c>
      <c r="N482" s="21">
        <v>0.1</v>
      </c>
      <c r="O482" s="16">
        <v>0.1</v>
      </c>
      <c r="P482" s="21">
        <v>0.7</v>
      </c>
      <c r="Q482" s="16">
        <v>522.55999999999995</v>
      </c>
      <c r="R482" s="21">
        <v>312.27</v>
      </c>
      <c r="S482" s="16">
        <v>407.59</v>
      </c>
      <c r="T482" s="21">
        <v>261.92</v>
      </c>
      <c r="U482" s="16">
        <v>9.73</v>
      </c>
      <c r="V482" s="21">
        <v>9.36</v>
      </c>
      <c r="W482" s="16">
        <v>9.6300000000000008</v>
      </c>
      <c r="X482" s="8">
        <v>2.66</v>
      </c>
      <c r="Y482" s="21">
        <v>2.94</v>
      </c>
      <c r="Z482" s="7">
        <v>3.03</v>
      </c>
    </row>
    <row r="483" spans="2:26" x14ac:dyDescent="0.25">
      <c r="B483" s="21" t="s">
        <v>1745</v>
      </c>
      <c r="C483" s="16">
        <v>0.1</v>
      </c>
      <c r="D483" s="21">
        <v>7.2</v>
      </c>
      <c r="E483" s="16">
        <v>3.1</v>
      </c>
      <c r="F483" s="21">
        <v>0.1</v>
      </c>
      <c r="G483" s="16">
        <v>0.6</v>
      </c>
      <c r="H483" s="21">
        <v>0.2</v>
      </c>
      <c r="I483" s="16">
        <v>0</v>
      </c>
      <c r="J483" s="21">
        <v>0.8</v>
      </c>
      <c r="K483" s="16">
        <v>0.1</v>
      </c>
      <c r="L483" s="21">
        <v>0.1</v>
      </c>
      <c r="M483" s="16">
        <v>0.8</v>
      </c>
      <c r="N483" s="21">
        <v>0.1</v>
      </c>
      <c r="O483" s="16">
        <v>0.1</v>
      </c>
      <c r="P483" s="21">
        <v>0.5</v>
      </c>
      <c r="Q483" s="16">
        <v>592.20000000000005</v>
      </c>
      <c r="R483" s="21">
        <v>378.59</v>
      </c>
      <c r="S483" s="16">
        <v>463.6</v>
      </c>
      <c r="T483" s="21">
        <v>261.19</v>
      </c>
      <c r="U483" s="16">
        <v>8.5</v>
      </c>
      <c r="V483" s="21">
        <v>8.14</v>
      </c>
      <c r="W483" s="16">
        <v>8.3699999999999992</v>
      </c>
      <c r="X483" s="8">
        <v>2.5299999999999998</v>
      </c>
      <c r="Y483" s="21">
        <v>2.77</v>
      </c>
      <c r="Z483" s="7">
        <v>2.8</v>
      </c>
    </row>
    <row r="484" spans="2:26" x14ac:dyDescent="0.25">
      <c r="B484" s="21" t="s">
        <v>1746</v>
      </c>
      <c r="C484" s="16">
        <v>0.1</v>
      </c>
      <c r="D484" s="21">
        <v>7.2</v>
      </c>
      <c r="E484" s="16">
        <v>3.1</v>
      </c>
      <c r="F484" s="21">
        <v>0.1</v>
      </c>
      <c r="G484" s="16">
        <v>0.6</v>
      </c>
      <c r="H484" s="21">
        <v>0.1</v>
      </c>
      <c r="I484" s="16">
        <v>0.1</v>
      </c>
      <c r="J484" s="21">
        <v>0.8</v>
      </c>
      <c r="K484" s="16">
        <v>0</v>
      </c>
      <c r="L484" s="21">
        <v>0.1</v>
      </c>
      <c r="M484" s="16">
        <v>0.8</v>
      </c>
      <c r="N484" s="21">
        <v>0.1</v>
      </c>
      <c r="O484" s="16">
        <v>0.1</v>
      </c>
      <c r="P484" s="21">
        <v>0.1</v>
      </c>
      <c r="Q484" s="16">
        <v>576.9</v>
      </c>
      <c r="R484" s="21">
        <v>367.8</v>
      </c>
      <c r="S484" s="16">
        <v>461.18</v>
      </c>
      <c r="T484" s="21">
        <v>261.44</v>
      </c>
      <c r="U484" s="16">
        <v>9.6300000000000008</v>
      </c>
      <c r="V484" s="21">
        <v>9.26</v>
      </c>
      <c r="W484" s="16">
        <v>9.43</v>
      </c>
      <c r="X484" s="8">
        <v>2.66</v>
      </c>
      <c r="Y484" s="21">
        <v>2.76</v>
      </c>
      <c r="Z484" s="7">
        <v>2.8</v>
      </c>
    </row>
    <row r="485" spans="2:26" x14ac:dyDescent="0.25">
      <c r="B485" s="21" t="s">
        <v>192</v>
      </c>
      <c r="C485" s="16">
        <v>0.3</v>
      </c>
      <c r="D485" s="21">
        <v>7</v>
      </c>
      <c r="E485" s="16">
        <v>2.9</v>
      </c>
      <c r="F485" s="21">
        <v>0.1</v>
      </c>
      <c r="G485" s="16">
        <v>0.6</v>
      </c>
      <c r="H485" s="21">
        <v>0.1</v>
      </c>
      <c r="I485" s="16">
        <v>0</v>
      </c>
      <c r="J485" s="21">
        <v>0.8</v>
      </c>
      <c r="K485" s="16">
        <v>0.1</v>
      </c>
      <c r="L485" s="21">
        <v>0</v>
      </c>
      <c r="M485" s="16">
        <v>0.8</v>
      </c>
      <c r="N485" s="21">
        <v>0</v>
      </c>
      <c r="O485" s="16">
        <v>0</v>
      </c>
      <c r="P485" s="21">
        <v>0.2</v>
      </c>
      <c r="Q485" s="16">
        <v>600.26</v>
      </c>
      <c r="R485" s="21">
        <v>389.09</v>
      </c>
      <c r="S485" s="16">
        <v>477.99</v>
      </c>
      <c r="T485" s="21">
        <v>261.57</v>
      </c>
      <c r="U485" s="16">
        <v>8.19</v>
      </c>
      <c r="V485" s="21">
        <v>7.96</v>
      </c>
      <c r="W485" s="16">
        <v>7.98</v>
      </c>
      <c r="X485" s="8">
        <v>2.65</v>
      </c>
      <c r="Y485" s="21">
        <v>2.85</v>
      </c>
      <c r="Z485" s="7">
        <v>2.76</v>
      </c>
    </row>
    <row r="486" spans="2:26" x14ac:dyDescent="0.25">
      <c r="B486" s="21" t="s">
        <v>1747</v>
      </c>
      <c r="C486" s="16">
        <v>0.2</v>
      </c>
      <c r="D486" s="21">
        <v>9.3000000000000007</v>
      </c>
      <c r="E486" s="16">
        <v>3.7</v>
      </c>
      <c r="F486" s="21">
        <v>0.1</v>
      </c>
      <c r="G486" s="16">
        <v>0.6</v>
      </c>
      <c r="H486" s="21">
        <v>0.2</v>
      </c>
      <c r="I486" s="16">
        <v>0.1</v>
      </c>
      <c r="J486" s="21">
        <v>1</v>
      </c>
      <c r="K486" s="16">
        <v>0</v>
      </c>
      <c r="L486" s="21">
        <v>0.2</v>
      </c>
      <c r="M486" s="16">
        <v>0.9</v>
      </c>
      <c r="N486" s="21">
        <v>0.1</v>
      </c>
      <c r="O486" s="16">
        <v>0.2</v>
      </c>
      <c r="P486" s="21">
        <v>0.3</v>
      </c>
      <c r="Q486" s="16">
        <v>501.08</v>
      </c>
      <c r="R486" s="21">
        <v>290.93</v>
      </c>
      <c r="S486" s="16">
        <v>393.43</v>
      </c>
      <c r="T486" s="21">
        <v>262.2</v>
      </c>
      <c r="U486" s="16">
        <v>10.56</v>
      </c>
      <c r="V486" s="21">
        <v>10.14</v>
      </c>
      <c r="W486" s="16">
        <v>10.130000000000001</v>
      </c>
      <c r="X486" s="8">
        <v>2.74</v>
      </c>
      <c r="Y486" s="21">
        <v>2.62</v>
      </c>
      <c r="Z486" s="7">
        <v>3</v>
      </c>
    </row>
    <row r="487" spans="2:26" x14ac:dyDescent="0.25">
      <c r="B487" s="21" t="s">
        <v>1748</v>
      </c>
      <c r="C487" s="16">
        <v>0.3</v>
      </c>
      <c r="D487" s="21">
        <v>9.1999999999999993</v>
      </c>
      <c r="E487" s="16">
        <v>3.8</v>
      </c>
      <c r="F487" s="21">
        <v>0.1</v>
      </c>
      <c r="G487" s="16">
        <v>0.6</v>
      </c>
      <c r="H487" s="21">
        <v>0.3</v>
      </c>
      <c r="I487" s="16">
        <v>0.1</v>
      </c>
      <c r="J487" s="21">
        <v>1.1000000000000001</v>
      </c>
      <c r="K487" s="16">
        <v>0.2</v>
      </c>
      <c r="L487" s="21">
        <v>0.1</v>
      </c>
      <c r="M487" s="16">
        <v>1.1000000000000001</v>
      </c>
      <c r="N487" s="21">
        <v>0.1</v>
      </c>
      <c r="O487" s="16">
        <v>0.1</v>
      </c>
      <c r="P487" s="21">
        <v>0.1</v>
      </c>
      <c r="Q487" s="16">
        <v>501.36</v>
      </c>
      <c r="R487" s="21">
        <v>294.01</v>
      </c>
      <c r="S487" s="16">
        <v>394.13</v>
      </c>
      <c r="T487" s="21">
        <v>262.33999999999997</v>
      </c>
      <c r="U487" s="16">
        <v>10.23</v>
      </c>
      <c r="V487" s="21">
        <v>9.89</v>
      </c>
      <c r="W487" s="16">
        <v>10.039999999999999</v>
      </c>
      <c r="X487" s="8">
        <v>2.79</v>
      </c>
      <c r="Y487" s="21">
        <v>2.91</v>
      </c>
      <c r="Z487" s="7">
        <v>2.7</v>
      </c>
    </row>
    <row r="488" spans="2:26" x14ac:dyDescent="0.25">
      <c r="B488" s="21" t="s">
        <v>193</v>
      </c>
      <c r="C488" s="16">
        <v>0.4</v>
      </c>
      <c r="D488" s="21">
        <v>8.4</v>
      </c>
      <c r="E488" s="16">
        <v>3.5</v>
      </c>
      <c r="F488" s="21">
        <v>0.2</v>
      </c>
      <c r="G488" s="16">
        <v>0.6</v>
      </c>
      <c r="H488" s="21">
        <v>0.2</v>
      </c>
      <c r="I488" s="16">
        <v>0.1</v>
      </c>
      <c r="J488" s="21">
        <v>1</v>
      </c>
      <c r="K488" s="16">
        <v>0.1</v>
      </c>
      <c r="L488" s="21">
        <v>0.1</v>
      </c>
      <c r="M488" s="16">
        <v>0.9</v>
      </c>
      <c r="N488" s="21">
        <v>0.1</v>
      </c>
      <c r="O488" s="16">
        <v>0</v>
      </c>
      <c r="P488" s="21">
        <v>0.1</v>
      </c>
      <c r="Q488" s="16">
        <v>523.36</v>
      </c>
      <c r="R488" s="21">
        <v>317.77999999999997</v>
      </c>
      <c r="S488" s="16">
        <v>423.78</v>
      </c>
      <c r="T488" s="21">
        <v>261.83999999999997</v>
      </c>
      <c r="U488" s="16">
        <v>9.8000000000000007</v>
      </c>
      <c r="V488" s="21">
        <v>9.56</v>
      </c>
      <c r="W488" s="16">
        <v>9.5</v>
      </c>
      <c r="X488" s="8">
        <v>2.83</v>
      </c>
      <c r="Y488" s="21">
        <v>2.66</v>
      </c>
      <c r="Z488" s="7">
        <v>2.9</v>
      </c>
    </row>
    <row r="489" spans="2:26" x14ac:dyDescent="0.25">
      <c r="B489" s="21" t="s">
        <v>1749</v>
      </c>
      <c r="C489" s="16">
        <v>0.4</v>
      </c>
      <c r="D489" s="21">
        <v>8.6</v>
      </c>
      <c r="E489" s="16">
        <v>3.6</v>
      </c>
      <c r="F489" s="21">
        <v>0.2</v>
      </c>
      <c r="G489" s="16">
        <v>0.7</v>
      </c>
      <c r="H489" s="21">
        <v>0.3</v>
      </c>
      <c r="I489" s="16">
        <v>0</v>
      </c>
      <c r="J489" s="21">
        <v>1</v>
      </c>
      <c r="K489" s="16">
        <v>0.1</v>
      </c>
      <c r="L489" s="21">
        <v>0</v>
      </c>
      <c r="M489" s="16">
        <v>0.8</v>
      </c>
      <c r="N489" s="21">
        <v>0.1</v>
      </c>
      <c r="O489" s="16">
        <v>0.1</v>
      </c>
      <c r="P489" s="21">
        <v>0.6</v>
      </c>
      <c r="Q489" s="16">
        <v>535.32000000000005</v>
      </c>
      <c r="R489" s="21">
        <v>323.89</v>
      </c>
      <c r="S489" s="16">
        <v>416.76</v>
      </c>
      <c r="T489" s="21">
        <v>261.92</v>
      </c>
      <c r="U489" s="16">
        <v>9.15</v>
      </c>
      <c r="V489" s="21">
        <v>8.91</v>
      </c>
      <c r="W489" s="16">
        <v>9.0500000000000007</v>
      </c>
      <c r="X489" s="8">
        <v>2.5299999999999998</v>
      </c>
      <c r="Y489" s="21">
        <v>3</v>
      </c>
      <c r="Z489" s="7">
        <v>2.85</v>
      </c>
    </row>
    <row r="490" spans="2:26" x14ac:dyDescent="0.25">
      <c r="B490" s="21" t="s">
        <v>1750</v>
      </c>
      <c r="C490" s="16">
        <v>0.4</v>
      </c>
      <c r="D490" s="21">
        <v>5</v>
      </c>
      <c r="E490" s="16">
        <v>3</v>
      </c>
      <c r="F490" s="21">
        <v>0.1</v>
      </c>
      <c r="G490" s="16">
        <v>1.1000000000000001</v>
      </c>
      <c r="H490" s="21">
        <v>0.3</v>
      </c>
      <c r="I490" s="16">
        <v>0.1</v>
      </c>
      <c r="J490" s="21">
        <v>1</v>
      </c>
      <c r="K490" s="16">
        <v>0.4</v>
      </c>
      <c r="L490" s="21">
        <v>0</v>
      </c>
      <c r="M490" s="16">
        <v>0.4</v>
      </c>
      <c r="N490" s="21">
        <v>0.2</v>
      </c>
      <c r="O490" s="16">
        <v>0.1</v>
      </c>
      <c r="P490" s="21">
        <v>0.2</v>
      </c>
      <c r="Q490" s="16">
        <v>576.96</v>
      </c>
      <c r="R490" s="21">
        <v>385.54</v>
      </c>
      <c r="S490" s="16">
        <v>457.61</v>
      </c>
      <c r="T490" s="21">
        <v>261.7</v>
      </c>
      <c r="U490" s="16">
        <v>6.14</v>
      </c>
      <c r="V490" s="21">
        <v>6.08</v>
      </c>
      <c r="W490" s="16">
        <v>5.98</v>
      </c>
      <c r="X490" s="8">
        <v>2.96</v>
      </c>
      <c r="Y490" s="21">
        <v>3</v>
      </c>
      <c r="Z490" s="7">
        <v>2.98</v>
      </c>
    </row>
    <row r="491" spans="2:26" x14ac:dyDescent="0.25">
      <c r="B491" s="21" t="s">
        <v>194</v>
      </c>
      <c r="C491" s="16">
        <v>0.3</v>
      </c>
      <c r="D491" s="21">
        <v>7.9</v>
      </c>
      <c r="E491" s="16">
        <v>3.8</v>
      </c>
      <c r="F491" s="21">
        <v>0.1</v>
      </c>
      <c r="G491" s="16">
        <v>0.6</v>
      </c>
      <c r="H491" s="21">
        <v>0.2</v>
      </c>
      <c r="I491" s="16">
        <v>0</v>
      </c>
      <c r="J491" s="21">
        <v>0.8</v>
      </c>
      <c r="K491" s="16">
        <v>0.1</v>
      </c>
      <c r="L491" s="21">
        <v>0</v>
      </c>
      <c r="M491" s="16">
        <v>0.7</v>
      </c>
      <c r="N491" s="21">
        <v>0.1</v>
      </c>
      <c r="O491" s="16">
        <v>0.1</v>
      </c>
      <c r="P491" s="21">
        <v>0.8</v>
      </c>
      <c r="Q491" s="16">
        <v>538.5</v>
      </c>
      <c r="R491" s="21">
        <v>331.53</v>
      </c>
      <c r="S491" s="16">
        <v>424.06</v>
      </c>
      <c r="T491" s="21">
        <v>262.01</v>
      </c>
      <c r="U491" s="16">
        <v>8.4600000000000009</v>
      </c>
      <c r="V491" s="21">
        <v>8.3000000000000007</v>
      </c>
      <c r="W491" s="16">
        <v>8.4499999999999993</v>
      </c>
      <c r="X491" s="8">
        <v>2.67</v>
      </c>
      <c r="Y491" s="21">
        <v>2.75</v>
      </c>
      <c r="Z491" s="7">
        <v>3</v>
      </c>
    </row>
    <row r="492" spans="2:26" x14ac:dyDescent="0.25">
      <c r="B492" s="21" t="s">
        <v>1751</v>
      </c>
      <c r="C492" s="16">
        <v>0.3</v>
      </c>
      <c r="D492" s="21">
        <v>7</v>
      </c>
      <c r="E492" s="16">
        <v>3.1</v>
      </c>
      <c r="F492" s="21">
        <v>0.1</v>
      </c>
      <c r="G492" s="16">
        <v>0.6</v>
      </c>
      <c r="H492" s="21">
        <v>0.2</v>
      </c>
      <c r="I492" s="16">
        <v>0.1</v>
      </c>
      <c r="J492" s="21">
        <v>0.8</v>
      </c>
      <c r="K492" s="16">
        <v>0.1</v>
      </c>
      <c r="L492" s="21">
        <v>0.1</v>
      </c>
      <c r="M492" s="16">
        <v>0.6</v>
      </c>
      <c r="N492" s="21">
        <v>0</v>
      </c>
      <c r="O492" s="16">
        <v>0.1</v>
      </c>
      <c r="P492" s="21">
        <v>0.3</v>
      </c>
      <c r="Q492" s="16">
        <v>527</v>
      </c>
      <c r="R492" s="21">
        <v>396.63</v>
      </c>
      <c r="S492" s="16">
        <v>472.58</v>
      </c>
      <c r="T492" s="21">
        <v>261.98</v>
      </c>
      <c r="U492" s="16">
        <v>9.66</v>
      </c>
      <c r="V492" s="21">
        <v>9.6300000000000008</v>
      </c>
      <c r="W492" s="16">
        <v>9.5299999999999994</v>
      </c>
      <c r="X492" s="8">
        <v>2.7</v>
      </c>
      <c r="Y492" s="21">
        <v>2.8</v>
      </c>
      <c r="Z492" s="7">
        <v>2.73</v>
      </c>
    </row>
    <row r="493" spans="2:26" x14ac:dyDescent="0.25">
      <c r="B493" s="21" t="s">
        <v>1752</v>
      </c>
      <c r="C493" s="16">
        <v>0.5</v>
      </c>
      <c r="D493" s="21">
        <v>8.6999999999999993</v>
      </c>
      <c r="E493" s="16">
        <v>3.1</v>
      </c>
      <c r="F493" s="21">
        <v>0.1</v>
      </c>
      <c r="G493" s="16">
        <v>0.6</v>
      </c>
      <c r="H493" s="21">
        <v>0.2</v>
      </c>
      <c r="I493" s="16">
        <v>0.1</v>
      </c>
      <c r="J493" s="21">
        <v>0.7</v>
      </c>
      <c r="K493" s="16">
        <v>0</v>
      </c>
      <c r="L493" s="21">
        <v>0.2</v>
      </c>
      <c r="M493" s="16">
        <v>0.7</v>
      </c>
      <c r="N493" s="21">
        <v>0.1</v>
      </c>
      <c r="O493" s="16">
        <v>0.1</v>
      </c>
      <c r="P493" s="21">
        <v>0.6</v>
      </c>
      <c r="Q493" s="16">
        <v>532.41999999999996</v>
      </c>
      <c r="R493" s="21">
        <v>326.57</v>
      </c>
      <c r="S493" s="16">
        <v>417.8</v>
      </c>
      <c r="T493" s="21">
        <v>261.95999999999998</v>
      </c>
      <c r="U493" s="16">
        <v>9.8699999999999992</v>
      </c>
      <c r="V493" s="21">
        <v>9.67</v>
      </c>
      <c r="W493" s="16">
        <v>9.7100000000000009</v>
      </c>
      <c r="X493" s="8">
        <v>2.57</v>
      </c>
      <c r="Y493" s="21">
        <v>2.89</v>
      </c>
      <c r="Z493" s="7">
        <v>2.92</v>
      </c>
    </row>
    <row r="494" spans="2:26" x14ac:dyDescent="0.25">
      <c r="B494" s="21" t="s">
        <v>195</v>
      </c>
      <c r="C494" s="16">
        <v>0.2</v>
      </c>
      <c r="D494" s="21">
        <v>6.8</v>
      </c>
      <c r="E494" s="16">
        <v>3.1</v>
      </c>
      <c r="F494" s="21">
        <v>0.1</v>
      </c>
      <c r="G494" s="16">
        <v>0.6</v>
      </c>
      <c r="H494" s="21">
        <v>0.3</v>
      </c>
      <c r="I494" s="16">
        <v>0.1</v>
      </c>
      <c r="J494" s="21">
        <v>0.9</v>
      </c>
      <c r="K494" s="16">
        <v>0.2</v>
      </c>
      <c r="L494" s="21">
        <v>0</v>
      </c>
      <c r="M494" s="16">
        <v>0.8</v>
      </c>
      <c r="N494" s="21">
        <v>0.1</v>
      </c>
      <c r="O494" s="16">
        <v>0</v>
      </c>
      <c r="P494" s="21">
        <v>0.2</v>
      </c>
      <c r="Q494" s="16">
        <v>541.34</v>
      </c>
      <c r="R494" s="21">
        <v>337.15</v>
      </c>
      <c r="S494" s="16">
        <v>490.86</v>
      </c>
      <c r="T494" s="21">
        <v>262.08999999999997</v>
      </c>
      <c r="U494" s="16">
        <v>9.26</v>
      </c>
      <c r="V494" s="21">
        <v>9</v>
      </c>
      <c r="W494" s="16">
        <v>9.26</v>
      </c>
      <c r="X494" s="8">
        <v>2.57</v>
      </c>
      <c r="Y494" s="21">
        <v>3.09</v>
      </c>
      <c r="Z494" s="7">
        <v>2.86</v>
      </c>
    </row>
    <row r="495" spans="2:26" x14ac:dyDescent="0.25">
      <c r="B495" s="21" t="s">
        <v>1753</v>
      </c>
      <c r="C495" s="16">
        <v>0.4</v>
      </c>
      <c r="D495" s="21">
        <v>8.4</v>
      </c>
      <c r="E495" s="16">
        <v>3.8</v>
      </c>
      <c r="F495" s="21">
        <v>0.1</v>
      </c>
      <c r="G495" s="16">
        <v>0.7</v>
      </c>
      <c r="H495" s="21">
        <v>0.3</v>
      </c>
      <c r="I495" s="16">
        <v>0.1</v>
      </c>
      <c r="J495" s="21">
        <v>0.9</v>
      </c>
      <c r="K495" s="16">
        <v>0.1</v>
      </c>
      <c r="L495" s="21">
        <v>0.1</v>
      </c>
      <c r="M495" s="16">
        <v>1</v>
      </c>
      <c r="N495" s="21">
        <v>0.1</v>
      </c>
      <c r="O495" s="16">
        <v>0.1</v>
      </c>
      <c r="P495" s="21">
        <v>0.1</v>
      </c>
      <c r="Q495" s="16">
        <v>522.24</v>
      </c>
      <c r="R495" s="21">
        <v>312.58</v>
      </c>
      <c r="S495" s="16">
        <v>405.77</v>
      </c>
      <c r="T495" s="21">
        <v>262.18</v>
      </c>
      <c r="U495" s="16">
        <v>10.16</v>
      </c>
      <c r="V495" s="21">
        <v>9.7799999999999994</v>
      </c>
      <c r="W495" s="16">
        <v>9.91</v>
      </c>
      <c r="X495" s="8">
        <v>2.73</v>
      </c>
      <c r="Y495" s="21">
        <v>2.85</v>
      </c>
      <c r="Z495" s="7">
        <v>2.89</v>
      </c>
    </row>
    <row r="496" spans="2:26" x14ac:dyDescent="0.25">
      <c r="B496" s="21" t="s">
        <v>1754</v>
      </c>
      <c r="C496" s="16">
        <v>0.2</v>
      </c>
      <c r="D496" s="21">
        <v>9</v>
      </c>
      <c r="E496" s="16">
        <v>3.6</v>
      </c>
      <c r="F496" s="21">
        <v>0.1</v>
      </c>
      <c r="G496" s="16">
        <v>0.7</v>
      </c>
      <c r="H496" s="21">
        <v>0.3</v>
      </c>
      <c r="I496" s="16">
        <v>0.1</v>
      </c>
      <c r="J496" s="21">
        <v>0.9</v>
      </c>
      <c r="K496" s="16">
        <v>0.1</v>
      </c>
      <c r="L496" s="21">
        <v>0</v>
      </c>
      <c r="M496" s="16">
        <v>0.7</v>
      </c>
      <c r="N496" s="21">
        <v>0.1</v>
      </c>
      <c r="O496" s="16">
        <v>0.1</v>
      </c>
      <c r="P496" s="21">
        <v>0.4</v>
      </c>
      <c r="Q496" s="16">
        <v>514.9</v>
      </c>
      <c r="R496" s="21">
        <v>302.38</v>
      </c>
      <c r="S496" s="16">
        <v>410.31</v>
      </c>
      <c r="T496" s="21">
        <v>262.48</v>
      </c>
      <c r="U496" s="16">
        <v>10.07</v>
      </c>
      <c r="V496" s="21">
        <v>9.8000000000000007</v>
      </c>
      <c r="W496" s="16">
        <v>10</v>
      </c>
      <c r="X496" s="8">
        <v>2.83</v>
      </c>
      <c r="Y496" s="21">
        <v>2.8</v>
      </c>
      <c r="Z496" s="7">
        <v>3.01</v>
      </c>
    </row>
    <row r="497" spans="2:26" x14ac:dyDescent="0.25">
      <c r="B497" s="21" t="s">
        <v>196</v>
      </c>
      <c r="C497" s="16">
        <v>0.3</v>
      </c>
      <c r="D497" s="21">
        <v>9</v>
      </c>
      <c r="E497" s="16">
        <v>3.8</v>
      </c>
      <c r="F497" s="21">
        <v>0.1</v>
      </c>
      <c r="G497" s="16">
        <v>0.7</v>
      </c>
      <c r="H497" s="21">
        <v>0.3</v>
      </c>
      <c r="I497" s="16">
        <v>0.1</v>
      </c>
      <c r="J497" s="21">
        <v>0.9</v>
      </c>
      <c r="K497" s="16">
        <v>0.1</v>
      </c>
      <c r="L497" s="21">
        <v>0.2</v>
      </c>
      <c r="M497" s="16">
        <v>0.9</v>
      </c>
      <c r="N497" s="21">
        <v>0.1</v>
      </c>
      <c r="O497" s="16">
        <v>0.2</v>
      </c>
      <c r="P497" s="21">
        <v>0.8</v>
      </c>
      <c r="Q497" s="16">
        <v>579.86</v>
      </c>
      <c r="R497" s="21">
        <v>293.68</v>
      </c>
      <c r="S497" s="16">
        <v>398.55</v>
      </c>
      <c r="T497" s="21">
        <v>262.17</v>
      </c>
      <c r="U497" s="16">
        <v>9.08</v>
      </c>
      <c r="V497" s="21">
        <v>8.7799999999999994</v>
      </c>
      <c r="W497" s="16">
        <v>8.8699999999999992</v>
      </c>
      <c r="X497" s="8">
        <v>2.8</v>
      </c>
      <c r="Y497" s="21">
        <v>2.64</v>
      </c>
      <c r="Z497" s="7">
        <v>2.94</v>
      </c>
    </row>
    <row r="498" spans="2:26" x14ac:dyDescent="0.25">
      <c r="B498" s="21" t="s">
        <v>1755</v>
      </c>
      <c r="C498" s="16">
        <v>0.1</v>
      </c>
      <c r="D498" s="21">
        <v>7.5</v>
      </c>
      <c r="E498" s="16">
        <v>3.8</v>
      </c>
      <c r="F498" s="21">
        <v>0.1</v>
      </c>
      <c r="G498" s="16">
        <v>0.7</v>
      </c>
      <c r="H498" s="21">
        <v>0.2</v>
      </c>
      <c r="I498" s="16">
        <v>0</v>
      </c>
      <c r="J498" s="21">
        <v>1.1000000000000001</v>
      </c>
      <c r="K498" s="16">
        <v>0.1</v>
      </c>
      <c r="L498" s="21">
        <v>0.1</v>
      </c>
      <c r="M498" s="16">
        <v>1</v>
      </c>
      <c r="N498" s="21">
        <v>0.1</v>
      </c>
      <c r="O498" s="16">
        <v>0.1</v>
      </c>
      <c r="P498" s="21">
        <v>0.5</v>
      </c>
      <c r="Q498" s="16">
        <v>579.16</v>
      </c>
      <c r="R498" s="21">
        <v>370.9</v>
      </c>
      <c r="S498" s="16">
        <v>455.64</v>
      </c>
      <c r="T498" s="21">
        <v>262.05</v>
      </c>
      <c r="U498" s="16">
        <v>8.6300000000000008</v>
      </c>
      <c r="V498" s="21">
        <v>8.2100000000000009</v>
      </c>
      <c r="W498" s="16">
        <v>8.32</v>
      </c>
      <c r="X498" s="8">
        <v>2.73</v>
      </c>
      <c r="Y498" s="21">
        <v>2.74</v>
      </c>
      <c r="Z498" s="7">
        <v>2.84</v>
      </c>
    </row>
    <row r="499" spans="2:26" x14ac:dyDescent="0.25">
      <c r="B499" s="21" t="s">
        <v>1756</v>
      </c>
      <c r="C499" s="16">
        <v>0.2</v>
      </c>
      <c r="D499" s="21">
        <v>7.4</v>
      </c>
      <c r="E499" s="16">
        <v>3.1</v>
      </c>
      <c r="F499" s="21">
        <v>0.1</v>
      </c>
      <c r="G499" s="16">
        <v>0.6</v>
      </c>
      <c r="H499" s="21">
        <v>0.2</v>
      </c>
      <c r="I499" s="16">
        <v>0</v>
      </c>
      <c r="J499" s="21">
        <v>0.8</v>
      </c>
      <c r="K499" s="16">
        <v>0.1</v>
      </c>
      <c r="L499" s="21">
        <v>0.1</v>
      </c>
      <c r="M499" s="16">
        <v>0.7</v>
      </c>
      <c r="N499" s="21">
        <v>0</v>
      </c>
      <c r="O499" s="16">
        <v>0</v>
      </c>
      <c r="P499" s="21">
        <v>0.7</v>
      </c>
      <c r="Q499" s="16">
        <v>580.96</v>
      </c>
      <c r="R499" s="21">
        <v>372.03</v>
      </c>
      <c r="S499" s="16">
        <v>459.92</v>
      </c>
      <c r="T499" s="21">
        <v>262.26</v>
      </c>
      <c r="U499" s="16">
        <v>8.6</v>
      </c>
      <c r="V499" s="21">
        <v>8.3000000000000007</v>
      </c>
      <c r="W499" s="16">
        <v>8.35</v>
      </c>
      <c r="X499" s="8">
        <v>2.89</v>
      </c>
      <c r="Y499" s="21">
        <v>2.71</v>
      </c>
      <c r="Z499" s="7">
        <v>2.89</v>
      </c>
    </row>
    <row r="500" spans="2:26" x14ac:dyDescent="0.25">
      <c r="B500" s="21" t="s">
        <v>197</v>
      </c>
      <c r="C500" s="16">
        <v>0.3</v>
      </c>
      <c r="D500" s="21">
        <v>7.8</v>
      </c>
      <c r="E500" s="16">
        <v>3.4</v>
      </c>
      <c r="F500" s="21">
        <v>0.1</v>
      </c>
      <c r="G500" s="16">
        <v>0.7</v>
      </c>
      <c r="H500" s="21">
        <v>0.3</v>
      </c>
      <c r="I500" s="16">
        <v>0.1</v>
      </c>
      <c r="J500" s="21">
        <v>0.9</v>
      </c>
      <c r="K500" s="16">
        <v>0.1</v>
      </c>
      <c r="L500" s="21">
        <v>0.1</v>
      </c>
      <c r="M500" s="16">
        <v>0.8</v>
      </c>
      <c r="N500" s="21">
        <v>0.1</v>
      </c>
      <c r="O500" s="16">
        <v>0.1</v>
      </c>
      <c r="P500" s="21">
        <v>0.7</v>
      </c>
      <c r="Q500" s="16">
        <v>598.05999999999995</v>
      </c>
      <c r="R500" s="21">
        <v>407.89</v>
      </c>
      <c r="S500" s="16">
        <v>494.48</v>
      </c>
      <c r="T500" s="21">
        <v>262.19</v>
      </c>
      <c r="U500" s="16">
        <v>8.23</v>
      </c>
      <c r="V500" s="21">
        <v>7.9</v>
      </c>
      <c r="W500" s="16">
        <v>8.25</v>
      </c>
      <c r="X500" s="8">
        <v>2.65</v>
      </c>
      <c r="Y500" s="21">
        <v>2.82</v>
      </c>
      <c r="Z500" s="7">
        <v>2.9</v>
      </c>
    </row>
    <row r="501" spans="2:26" x14ac:dyDescent="0.25">
      <c r="B501" s="21" t="s">
        <v>1757</v>
      </c>
      <c r="C501" s="16">
        <v>0.2</v>
      </c>
      <c r="D501" s="21">
        <v>8.8000000000000007</v>
      </c>
      <c r="E501" s="16">
        <v>3</v>
      </c>
      <c r="F501" s="21">
        <v>0.2</v>
      </c>
      <c r="G501" s="16">
        <v>0.6</v>
      </c>
      <c r="H501" s="21">
        <v>0.2</v>
      </c>
      <c r="I501" s="16">
        <v>0.1</v>
      </c>
      <c r="J501" s="21">
        <v>0.9</v>
      </c>
      <c r="K501" s="16">
        <v>0.1</v>
      </c>
      <c r="L501" s="21">
        <v>0.2</v>
      </c>
      <c r="M501" s="16">
        <v>0.9</v>
      </c>
      <c r="N501" s="21">
        <v>0.1</v>
      </c>
      <c r="O501" s="16">
        <v>0.1</v>
      </c>
      <c r="P501" s="21">
        <v>0.4</v>
      </c>
      <c r="Q501" s="16">
        <v>524.29999999999995</v>
      </c>
      <c r="R501" s="21">
        <v>310.45</v>
      </c>
      <c r="S501" s="16">
        <v>410.15</v>
      </c>
      <c r="T501" s="21">
        <v>263.13</v>
      </c>
      <c r="U501" s="16">
        <v>10.130000000000001</v>
      </c>
      <c r="V501" s="21">
        <v>9.8800000000000008</v>
      </c>
      <c r="W501" s="16">
        <v>10.039999999999999</v>
      </c>
      <c r="X501" s="8">
        <v>2.96</v>
      </c>
      <c r="Y501" s="21">
        <v>3.02</v>
      </c>
      <c r="Z501" s="7">
        <v>3.19</v>
      </c>
    </row>
    <row r="502" spans="2:26" x14ac:dyDescent="0.25">
      <c r="B502" s="21" t="s">
        <v>1758</v>
      </c>
      <c r="C502" s="16">
        <v>0.3</v>
      </c>
      <c r="D502" s="21">
        <v>8.8000000000000007</v>
      </c>
      <c r="E502" s="16">
        <v>3.6</v>
      </c>
      <c r="F502" s="21">
        <v>0.1</v>
      </c>
      <c r="G502" s="16">
        <v>0.7</v>
      </c>
      <c r="H502" s="21">
        <v>0.3</v>
      </c>
      <c r="I502" s="16">
        <v>0.1</v>
      </c>
      <c r="J502" s="21">
        <v>1</v>
      </c>
      <c r="K502" s="16">
        <v>0.1</v>
      </c>
      <c r="L502" s="21">
        <v>0.1</v>
      </c>
      <c r="M502" s="16">
        <v>1</v>
      </c>
      <c r="N502" s="21">
        <v>0.1</v>
      </c>
      <c r="O502" s="16">
        <v>0.1</v>
      </c>
      <c r="P502" s="21">
        <v>0.5</v>
      </c>
      <c r="Q502" s="16">
        <v>528.02</v>
      </c>
      <c r="R502" s="21">
        <v>331.46</v>
      </c>
      <c r="S502" s="16">
        <v>445.21</v>
      </c>
      <c r="T502" s="21">
        <v>262.83</v>
      </c>
      <c r="U502" s="16">
        <v>9.89</v>
      </c>
      <c r="V502" s="21">
        <v>9.52</v>
      </c>
      <c r="W502" s="16">
        <v>9.7200000000000006</v>
      </c>
      <c r="X502" s="8">
        <v>2.96</v>
      </c>
      <c r="Y502" s="21">
        <v>2.75</v>
      </c>
      <c r="Z502" s="7">
        <v>2.74</v>
      </c>
    </row>
    <row r="503" spans="2:26" x14ac:dyDescent="0.25">
      <c r="B503" s="21" t="s">
        <v>198</v>
      </c>
      <c r="C503" s="16">
        <v>0.2</v>
      </c>
      <c r="D503" s="21">
        <v>6.6</v>
      </c>
      <c r="E503" s="16">
        <v>3</v>
      </c>
      <c r="F503" s="21">
        <v>0.1</v>
      </c>
      <c r="G503" s="16">
        <v>0.6</v>
      </c>
      <c r="H503" s="21">
        <v>0.2</v>
      </c>
      <c r="I503" s="16">
        <v>0.1</v>
      </c>
      <c r="J503" s="21">
        <v>0.7</v>
      </c>
      <c r="K503" s="16">
        <v>0.1</v>
      </c>
      <c r="L503" s="21">
        <v>0.1</v>
      </c>
      <c r="M503" s="16">
        <v>0.7</v>
      </c>
      <c r="N503" s="21">
        <v>0.1</v>
      </c>
      <c r="O503" s="16">
        <v>0.1</v>
      </c>
      <c r="P503" s="21">
        <v>0.2</v>
      </c>
      <c r="Q503" s="16">
        <v>627</v>
      </c>
      <c r="R503" s="21">
        <v>426.09</v>
      </c>
      <c r="S503" s="16">
        <v>504.44</v>
      </c>
      <c r="T503" s="21">
        <v>262.5</v>
      </c>
      <c r="U503" s="16">
        <v>9.0399999999999991</v>
      </c>
      <c r="V503" s="21">
        <v>8.77</v>
      </c>
      <c r="W503" s="16">
        <v>8.93</v>
      </c>
      <c r="X503" s="8">
        <v>2.89</v>
      </c>
      <c r="Y503" s="21">
        <v>2.94</v>
      </c>
      <c r="Z503" s="7">
        <v>3.03</v>
      </c>
    </row>
    <row r="504" spans="2:26" x14ac:dyDescent="0.25">
      <c r="B504" s="21" t="s">
        <v>1759</v>
      </c>
      <c r="C504" s="16">
        <v>0.1</v>
      </c>
      <c r="D504" s="21">
        <v>8.5</v>
      </c>
      <c r="E504" s="16">
        <v>3.2</v>
      </c>
      <c r="F504" s="21">
        <v>0.2</v>
      </c>
      <c r="G504" s="16">
        <v>1.9</v>
      </c>
      <c r="H504" s="21">
        <v>0.6</v>
      </c>
      <c r="I504" s="16">
        <v>0.1</v>
      </c>
      <c r="J504" s="21">
        <v>0.9</v>
      </c>
      <c r="K504" s="16">
        <v>0.3</v>
      </c>
      <c r="L504" s="21">
        <v>0.1</v>
      </c>
      <c r="M504" s="16">
        <v>0.4</v>
      </c>
      <c r="N504" s="21">
        <v>0</v>
      </c>
      <c r="O504" s="16">
        <v>0</v>
      </c>
      <c r="P504" s="21">
        <v>0.6</v>
      </c>
      <c r="Q504" s="16">
        <v>318.36</v>
      </c>
      <c r="R504" s="21">
        <v>194.75</v>
      </c>
      <c r="S504" s="16">
        <v>254.98</v>
      </c>
      <c r="T504" s="21">
        <v>266.99</v>
      </c>
      <c r="U504" s="16">
        <v>9.8000000000000007</v>
      </c>
      <c r="V504" s="21">
        <v>9.1</v>
      </c>
      <c r="W504" s="16">
        <v>9.66</v>
      </c>
      <c r="X504" s="8">
        <v>3.27</v>
      </c>
      <c r="Y504" s="21">
        <v>3.14</v>
      </c>
      <c r="Z504" s="7">
        <v>3.19</v>
      </c>
    </row>
    <row r="505" spans="2:26" x14ac:dyDescent="0.25">
      <c r="B505" s="21" t="s">
        <v>1760</v>
      </c>
      <c r="C505" s="16">
        <v>0.1</v>
      </c>
      <c r="D505" s="21">
        <v>8.9</v>
      </c>
      <c r="E505" s="16">
        <v>3.5</v>
      </c>
      <c r="F505" s="21">
        <v>0.1</v>
      </c>
      <c r="G505" s="16">
        <v>2</v>
      </c>
      <c r="H505" s="21">
        <v>0.7</v>
      </c>
      <c r="I505" s="16">
        <v>0.1</v>
      </c>
      <c r="J505" s="21">
        <v>1.1000000000000001</v>
      </c>
      <c r="K505" s="16">
        <v>0.3</v>
      </c>
      <c r="L505" s="21">
        <v>0</v>
      </c>
      <c r="M505" s="16">
        <v>0.8</v>
      </c>
      <c r="N505" s="21">
        <v>0.1</v>
      </c>
      <c r="O505" s="16">
        <v>0.1</v>
      </c>
      <c r="P505" s="21">
        <v>1.2</v>
      </c>
      <c r="Q505" s="16">
        <v>312.48</v>
      </c>
      <c r="R505" s="21">
        <v>190.26</v>
      </c>
      <c r="S505" s="16">
        <v>249.64</v>
      </c>
      <c r="T505" s="21">
        <v>267.2</v>
      </c>
      <c r="U505" s="16">
        <v>9.98</v>
      </c>
      <c r="V505" s="21">
        <v>9.41</v>
      </c>
      <c r="W505" s="16">
        <v>9.94</v>
      </c>
      <c r="X505" s="8">
        <v>3</v>
      </c>
      <c r="Y505" s="21">
        <v>3.46</v>
      </c>
      <c r="Z505" s="7">
        <v>3.2</v>
      </c>
    </row>
    <row r="506" spans="2:26" x14ac:dyDescent="0.25">
      <c r="B506" s="21" t="s">
        <v>199</v>
      </c>
      <c r="C506" s="16">
        <v>0.2</v>
      </c>
      <c r="D506" s="21">
        <v>7.9</v>
      </c>
      <c r="E506" s="16">
        <v>3.2</v>
      </c>
      <c r="F506" s="21">
        <v>0.1</v>
      </c>
      <c r="G506" s="16">
        <v>1.8</v>
      </c>
      <c r="H506" s="21">
        <v>0.6</v>
      </c>
      <c r="I506" s="16">
        <v>0.1</v>
      </c>
      <c r="J506" s="21">
        <v>1</v>
      </c>
      <c r="K506" s="16">
        <v>0.3</v>
      </c>
      <c r="L506" s="21">
        <v>0.1</v>
      </c>
      <c r="M506" s="16">
        <v>0.6</v>
      </c>
      <c r="N506" s="21">
        <v>0.1</v>
      </c>
      <c r="O506" s="16">
        <v>0.1</v>
      </c>
      <c r="P506" s="21">
        <v>1</v>
      </c>
      <c r="Q506" s="16">
        <v>304.32</v>
      </c>
      <c r="R506" s="21">
        <v>180.69</v>
      </c>
      <c r="S506" s="16">
        <v>268.26</v>
      </c>
      <c r="T506" s="21">
        <v>267.74</v>
      </c>
      <c r="U506" s="16">
        <v>10.3</v>
      </c>
      <c r="V506" s="21">
        <v>9.76</v>
      </c>
      <c r="W506" s="16">
        <v>10.26</v>
      </c>
      <c r="X506" s="8">
        <v>2.91</v>
      </c>
      <c r="Y506" s="21">
        <v>3.23</v>
      </c>
      <c r="Z506" s="7">
        <v>3.13</v>
      </c>
    </row>
    <row r="507" spans="2:26" x14ac:dyDescent="0.25">
      <c r="B507" s="21" t="s">
        <v>1761</v>
      </c>
      <c r="C507" s="16">
        <v>0.1</v>
      </c>
      <c r="D507" s="21">
        <v>8.6999999999999993</v>
      </c>
      <c r="E507" s="16">
        <v>3.3</v>
      </c>
      <c r="F507" s="21">
        <v>0.2</v>
      </c>
      <c r="G507" s="16">
        <v>2</v>
      </c>
      <c r="H507" s="21">
        <v>0.6</v>
      </c>
      <c r="I507" s="16">
        <v>0.1</v>
      </c>
      <c r="J507" s="21">
        <v>0.9</v>
      </c>
      <c r="K507" s="16">
        <v>0.1</v>
      </c>
      <c r="L507" s="21">
        <v>0.1</v>
      </c>
      <c r="M507" s="16">
        <v>0.7</v>
      </c>
      <c r="N507" s="21">
        <v>0.2</v>
      </c>
      <c r="O507" s="16">
        <v>0.2</v>
      </c>
      <c r="P507" s="21">
        <v>0.3</v>
      </c>
      <c r="Q507" s="16">
        <v>307.26</v>
      </c>
      <c r="R507" s="21">
        <v>185.19</v>
      </c>
      <c r="S507" s="16">
        <v>246.85</v>
      </c>
      <c r="T507" s="21">
        <v>267.89999999999998</v>
      </c>
      <c r="U507" s="16">
        <v>10.24</v>
      </c>
      <c r="V507" s="21">
        <v>9.6199999999999992</v>
      </c>
      <c r="W507" s="16">
        <v>10.36</v>
      </c>
      <c r="X507" s="8">
        <v>2.86</v>
      </c>
      <c r="Y507" s="21">
        <v>3.16</v>
      </c>
      <c r="Z507" s="7">
        <v>3.09</v>
      </c>
    </row>
    <row r="508" spans="2:26" x14ac:dyDescent="0.25">
      <c r="B508" s="21" t="s">
        <v>1762</v>
      </c>
      <c r="C508" s="16">
        <v>0.1</v>
      </c>
      <c r="D508" s="21">
        <v>8.9</v>
      </c>
      <c r="E508" s="16">
        <v>3.5</v>
      </c>
      <c r="F508" s="21">
        <v>0.1</v>
      </c>
      <c r="G508" s="16">
        <v>1.9</v>
      </c>
      <c r="H508" s="21">
        <v>0.6</v>
      </c>
      <c r="I508" s="16">
        <v>0</v>
      </c>
      <c r="J508" s="21">
        <v>1</v>
      </c>
      <c r="K508" s="16">
        <v>0.4</v>
      </c>
      <c r="L508" s="21">
        <v>0.1</v>
      </c>
      <c r="M508" s="16">
        <v>0.7</v>
      </c>
      <c r="N508" s="21">
        <v>0.1</v>
      </c>
      <c r="O508" s="16">
        <v>0.3</v>
      </c>
      <c r="P508" s="21">
        <v>1.1000000000000001</v>
      </c>
      <c r="Q508" s="16">
        <v>303.52</v>
      </c>
      <c r="R508" s="21">
        <v>179.65</v>
      </c>
      <c r="S508" s="16">
        <v>243.05</v>
      </c>
      <c r="T508" s="21">
        <v>267.97000000000003</v>
      </c>
      <c r="U508" s="16">
        <v>10.46</v>
      </c>
      <c r="V508" s="21">
        <v>9.9499999999999993</v>
      </c>
      <c r="W508" s="16">
        <v>10.39</v>
      </c>
      <c r="X508" s="8">
        <v>2.93</v>
      </c>
      <c r="Y508" s="21">
        <v>3.13</v>
      </c>
      <c r="Z508" s="7">
        <v>3.15</v>
      </c>
    </row>
    <row r="509" spans="2:26" x14ac:dyDescent="0.25">
      <c r="B509" s="21" t="s">
        <v>200</v>
      </c>
      <c r="C509" s="16">
        <v>0.2</v>
      </c>
      <c r="D509" s="21">
        <v>7.6</v>
      </c>
      <c r="E509" s="16">
        <v>3.6</v>
      </c>
      <c r="F509" s="21">
        <v>0.2</v>
      </c>
      <c r="G509" s="16">
        <v>1.8</v>
      </c>
      <c r="H509" s="21">
        <v>0.5</v>
      </c>
      <c r="I509" s="16">
        <v>0.2</v>
      </c>
      <c r="J509" s="21">
        <v>0.9</v>
      </c>
      <c r="K509" s="16">
        <v>0.3</v>
      </c>
      <c r="L509" s="21">
        <v>0.2</v>
      </c>
      <c r="M509" s="16">
        <v>0.7</v>
      </c>
      <c r="N509" s="21">
        <v>0.1</v>
      </c>
      <c r="O509" s="16">
        <v>0.1</v>
      </c>
      <c r="P509" s="21">
        <v>1</v>
      </c>
      <c r="Q509" s="16">
        <v>324.94</v>
      </c>
      <c r="R509" s="21">
        <v>209.99</v>
      </c>
      <c r="S509" s="16">
        <v>261.43</v>
      </c>
      <c r="T509" s="21">
        <v>268.22000000000003</v>
      </c>
      <c r="U509" s="16">
        <v>9.9600000000000009</v>
      </c>
      <c r="V509" s="21">
        <v>9.3800000000000008</v>
      </c>
      <c r="W509" s="16">
        <v>9.98</v>
      </c>
      <c r="X509" s="8">
        <v>3</v>
      </c>
      <c r="Y509" s="21">
        <v>3.09</v>
      </c>
      <c r="Z509" s="7">
        <v>3.13</v>
      </c>
    </row>
    <row r="510" spans="2:26" x14ac:dyDescent="0.25">
      <c r="B510" s="21" t="s">
        <v>1763</v>
      </c>
      <c r="C510" s="16">
        <v>0.1</v>
      </c>
      <c r="D510" s="21">
        <v>7.9</v>
      </c>
      <c r="E510" s="16">
        <v>3.5</v>
      </c>
      <c r="F510" s="21">
        <v>0.2</v>
      </c>
      <c r="G510" s="16">
        <v>1</v>
      </c>
      <c r="H510" s="21">
        <v>1</v>
      </c>
      <c r="I510" s="16">
        <v>0.1</v>
      </c>
      <c r="J510" s="21">
        <v>0.9</v>
      </c>
      <c r="K510" s="16">
        <v>0.3</v>
      </c>
      <c r="L510" s="21">
        <v>0</v>
      </c>
      <c r="M510" s="16">
        <v>0.5</v>
      </c>
      <c r="N510" s="21">
        <v>0.3</v>
      </c>
      <c r="O510" s="16">
        <v>0.1</v>
      </c>
      <c r="P510" s="21">
        <v>1.1000000000000001</v>
      </c>
      <c r="Q510" s="16">
        <v>264.16000000000003</v>
      </c>
      <c r="R510" s="21">
        <v>157.32</v>
      </c>
      <c r="S510" s="16">
        <v>212.97</v>
      </c>
      <c r="T510" s="21">
        <v>269.14</v>
      </c>
      <c r="U510" s="16">
        <v>9.26</v>
      </c>
      <c r="V510" s="21">
        <v>8.6300000000000008</v>
      </c>
      <c r="W510" s="16">
        <v>9.66</v>
      </c>
      <c r="X510" s="8">
        <v>3.36</v>
      </c>
      <c r="Y510" s="21">
        <v>3.44</v>
      </c>
      <c r="Z510" s="7">
        <v>3.52</v>
      </c>
    </row>
    <row r="511" spans="2:26" x14ac:dyDescent="0.25">
      <c r="B511" s="21" t="s">
        <v>1764</v>
      </c>
      <c r="C511" s="16">
        <v>0.1</v>
      </c>
      <c r="D511" s="21">
        <v>6.1</v>
      </c>
      <c r="E511" s="16">
        <v>3</v>
      </c>
      <c r="F511" s="21">
        <v>0.1</v>
      </c>
      <c r="G511" s="16">
        <v>0.8</v>
      </c>
      <c r="H511" s="21">
        <v>1</v>
      </c>
      <c r="I511" s="16">
        <v>0.1</v>
      </c>
      <c r="J511" s="21">
        <v>0.7</v>
      </c>
      <c r="K511" s="16">
        <v>0.4</v>
      </c>
      <c r="L511" s="21">
        <v>0.1</v>
      </c>
      <c r="M511" s="16">
        <v>0.5</v>
      </c>
      <c r="N511" s="21">
        <v>0.3</v>
      </c>
      <c r="O511" s="16">
        <v>0.1</v>
      </c>
      <c r="P511" s="21">
        <v>0.8</v>
      </c>
      <c r="Q511" s="16">
        <v>288.64</v>
      </c>
      <c r="R511" s="21">
        <v>180.79</v>
      </c>
      <c r="S511" s="16">
        <v>233.37</v>
      </c>
      <c r="T511" s="21">
        <v>269.61</v>
      </c>
      <c r="U511" s="16">
        <v>8.9</v>
      </c>
      <c r="V511" s="21">
        <v>8.23</v>
      </c>
      <c r="W511" s="16">
        <v>9.16</v>
      </c>
      <c r="X511" s="8">
        <v>3.32</v>
      </c>
      <c r="Y511" s="21">
        <v>3.41</v>
      </c>
      <c r="Z511" s="7">
        <v>3.42</v>
      </c>
    </row>
    <row r="512" spans="2:26" x14ac:dyDescent="0.25">
      <c r="B512" s="21" t="s">
        <v>201</v>
      </c>
      <c r="C512" s="16">
        <v>0.2</v>
      </c>
      <c r="D512" s="21">
        <v>6.4</v>
      </c>
      <c r="E512" s="16">
        <v>3.1</v>
      </c>
      <c r="F512" s="21">
        <v>0.1</v>
      </c>
      <c r="G512" s="16">
        <v>1.3</v>
      </c>
      <c r="H512" s="21">
        <v>1</v>
      </c>
      <c r="I512" s="16">
        <v>0</v>
      </c>
      <c r="J512" s="21">
        <v>0.8</v>
      </c>
      <c r="K512" s="16">
        <v>0.4</v>
      </c>
      <c r="L512" s="21">
        <v>0.1</v>
      </c>
      <c r="M512" s="16">
        <v>0.3</v>
      </c>
      <c r="N512" s="21">
        <v>0.3</v>
      </c>
      <c r="O512" s="16">
        <v>0.1</v>
      </c>
      <c r="P512" s="21">
        <v>0.6</v>
      </c>
      <c r="Q512" s="16">
        <v>298.95999999999998</v>
      </c>
      <c r="R512" s="21">
        <v>200</v>
      </c>
      <c r="S512" s="16">
        <v>242.1</v>
      </c>
      <c r="T512" s="21">
        <v>270.11</v>
      </c>
      <c r="U512" s="16">
        <v>7.53</v>
      </c>
      <c r="V512" s="21">
        <v>7.08</v>
      </c>
      <c r="W512" s="16">
        <v>7.61</v>
      </c>
      <c r="X512" s="8">
        <v>3.5</v>
      </c>
      <c r="Y512" s="21">
        <v>3.55</v>
      </c>
      <c r="Z512" s="7">
        <v>3.63</v>
      </c>
    </row>
    <row r="513" spans="2:26" x14ac:dyDescent="0.25">
      <c r="B513" s="21" t="s">
        <v>1765</v>
      </c>
      <c r="C513" s="16">
        <v>0.3</v>
      </c>
      <c r="D513" s="21">
        <v>7.9</v>
      </c>
      <c r="E513" s="16">
        <v>3.2</v>
      </c>
      <c r="F513" s="21">
        <v>0.1</v>
      </c>
      <c r="G513" s="16">
        <v>1.6</v>
      </c>
      <c r="H513" s="21">
        <v>1.1000000000000001</v>
      </c>
      <c r="I513" s="16">
        <v>0.1</v>
      </c>
      <c r="J513" s="21">
        <v>0.9</v>
      </c>
      <c r="K513" s="16">
        <v>0.5</v>
      </c>
      <c r="L513" s="21">
        <v>0.1</v>
      </c>
      <c r="M513" s="16">
        <v>0.4</v>
      </c>
      <c r="N513" s="21">
        <v>0.4</v>
      </c>
      <c r="O513" s="16">
        <v>0.2</v>
      </c>
      <c r="P513" s="21">
        <v>1</v>
      </c>
      <c r="Q513" s="16">
        <v>260.33999999999997</v>
      </c>
      <c r="R513" s="21">
        <v>160.51</v>
      </c>
      <c r="S513" s="16">
        <v>211.76</v>
      </c>
      <c r="T513" s="21">
        <v>270.81</v>
      </c>
      <c r="U513" s="16">
        <v>9.3000000000000007</v>
      </c>
      <c r="V513" s="21">
        <v>8.83</v>
      </c>
      <c r="W513" s="16">
        <v>9.31</v>
      </c>
      <c r="X513" s="8">
        <v>3.47</v>
      </c>
      <c r="Y513" s="21">
        <v>3.52</v>
      </c>
      <c r="Z513" s="7">
        <v>3.54</v>
      </c>
    </row>
    <row r="514" spans="2:26" x14ac:dyDescent="0.25">
      <c r="B514" s="21" t="s">
        <v>1766</v>
      </c>
      <c r="C514" s="16">
        <v>0.2</v>
      </c>
      <c r="D514" s="21">
        <v>7.4</v>
      </c>
      <c r="E514" s="16">
        <v>3.3</v>
      </c>
      <c r="F514" s="21">
        <v>0.2</v>
      </c>
      <c r="G514" s="16">
        <v>1.5</v>
      </c>
      <c r="H514" s="21">
        <v>1.1000000000000001</v>
      </c>
      <c r="I514" s="16">
        <v>0.1</v>
      </c>
      <c r="J514" s="21">
        <v>0.8</v>
      </c>
      <c r="K514" s="16">
        <v>0.6</v>
      </c>
      <c r="L514" s="21">
        <v>0.1</v>
      </c>
      <c r="M514" s="16">
        <v>0.5</v>
      </c>
      <c r="N514" s="21">
        <v>0.3</v>
      </c>
      <c r="O514" s="16">
        <v>0.1</v>
      </c>
      <c r="P514" s="21">
        <v>1</v>
      </c>
      <c r="Q514" s="16">
        <v>265.92</v>
      </c>
      <c r="R514" s="21">
        <v>145.65</v>
      </c>
      <c r="S514" s="16">
        <v>200.36</v>
      </c>
      <c r="T514" s="21">
        <v>270.98</v>
      </c>
      <c r="U514" s="16">
        <v>9.5299999999999994</v>
      </c>
      <c r="V514" s="21">
        <v>9</v>
      </c>
      <c r="W514" s="16">
        <v>9.23</v>
      </c>
      <c r="X514" s="8">
        <v>3.33</v>
      </c>
      <c r="Y514" s="21">
        <v>3.4</v>
      </c>
      <c r="Z514" s="7">
        <v>3.42</v>
      </c>
    </row>
    <row r="515" spans="2:26" x14ac:dyDescent="0.25">
      <c r="B515" s="21" t="s">
        <v>202</v>
      </c>
      <c r="C515" s="16">
        <v>0.1</v>
      </c>
      <c r="D515" s="21">
        <v>8.4</v>
      </c>
      <c r="E515" s="16">
        <v>3.2</v>
      </c>
      <c r="F515" s="21">
        <v>0.2</v>
      </c>
      <c r="G515" s="16">
        <v>1.8</v>
      </c>
      <c r="H515" s="21">
        <v>0.8</v>
      </c>
      <c r="I515" s="16">
        <v>0.2</v>
      </c>
      <c r="J515" s="21">
        <v>0.9</v>
      </c>
      <c r="K515" s="16">
        <v>0.2</v>
      </c>
      <c r="L515" s="21">
        <v>0.1</v>
      </c>
      <c r="M515" s="16">
        <v>0.6</v>
      </c>
      <c r="N515" s="21">
        <v>0</v>
      </c>
      <c r="O515" s="16">
        <v>0</v>
      </c>
      <c r="P515" s="21">
        <v>0.5</v>
      </c>
      <c r="Q515" s="16">
        <v>298.48</v>
      </c>
      <c r="R515" s="21">
        <v>192.41</v>
      </c>
      <c r="S515" s="16">
        <v>242.33</v>
      </c>
      <c r="T515" s="21">
        <v>270.69</v>
      </c>
      <c r="U515" s="16">
        <v>9.59</v>
      </c>
      <c r="V515" s="21">
        <v>9.2200000000000006</v>
      </c>
      <c r="W515" s="16">
        <v>9.33</v>
      </c>
      <c r="X515" s="8">
        <v>3.37</v>
      </c>
      <c r="Y515" s="21">
        <v>3.28</v>
      </c>
      <c r="Z515" s="7">
        <v>3.26</v>
      </c>
    </row>
    <row r="516" spans="2:26" x14ac:dyDescent="0.25">
      <c r="B516" s="21" t="s">
        <v>1767</v>
      </c>
      <c r="C516" s="16">
        <v>0.3</v>
      </c>
      <c r="D516" s="21">
        <v>8.1999999999999993</v>
      </c>
      <c r="E516" s="16">
        <v>3.2</v>
      </c>
      <c r="F516" s="21">
        <v>0.2</v>
      </c>
      <c r="G516" s="16">
        <v>1.7</v>
      </c>
      <c r="H516" s="21">
        <v>0.8</v>
      </c>
      <c r="I516" s="16">
        <v>0.1</v>
      </c>
      <c r="J516" s="21">
        <v>0.9</v>
      </c>
      <c r="K516" s="16">
        <v>0.2</v>
      </c>
      <c r="L516" s="21">
        <v>0.1</v>
      </c>
      <c r="M516" s="16">
        <v>0.3</v>
      </c>
      <c r="N516" s="21">
        <v>0.1</v>
      </c>
      <c r="O516" s="16">
        <v>0.1</v>
      </c>
      <c r="P516" s="21">
        <v>0.4</v>
      </c>
      <c r="Q516" s="16">
        <v>268.08</v>
      </c>
      <c r="R516" s="21">
        <v>161.15</v>
      </c>
      <c r="S516" s="16">
        <v>219.11</v>
      </c>
      <c r="T516" s="21">
        <v>271.33999999999997</v>
      </c>
      <c r="U516" s="16">
        <v>11.21</v>
      </c>
      <c r="V516" s="21">
        <v>10.43</v>
      </c>
      <c r="W516" s="16">
        <v>10.75</v>
      </c>
      <c r="X516" s="8">
        <v>3.25</v>
      </c>
      <c r="Y516" s="21">
        <v>3.2</v>
      </c>
      <c r="Z516" s="7">
        <v>3.55</v>
      </c>
    </row>
    <row r="517" spans="2:26" x14ac:dyDescent="0.25">
      <c r="B517" s="21" t="s">
        <v>1768</v>
      </c>
      <c r="C517" s="16">
        <v>0.2</v>
      </c>
      <c r="D517" s="21">
        <v>8.1</v>
      </c>
      <c r="E517" s="16">
        <v>3.4</v>
      </c>
      <c r="F517" s="21">
        <v>0.1</v>
      </c>
      <c r="G517" s="16">
        <v>1.7</v>
      </c>
      <c r="H517" s="21">
        <v>0.8</v>
      </c>
      <c r="I517" s="16">
        <v>0.1</v>
      </c>
      <c r="J517" s="21">
        <v>1</v>
      </c>
      <c r="K517" s="16">
        <v>0.3</v>
      </c>
      <c r="L517" s="21">
        <v>0</v>
      </c>
      <c r="M517" s="16">
        <v>0.5</v>
      </c>
      <c r="N517" s="21">
        <v>0</v>
      </c>
      <c r="O517" s="16">
        <v>0</v>
      </c>
      <c r="P517" s="21">
        <v>0.9</v>
      </c>
      <c r="Q517" s="16">
        <v>267.45999999999998</v>
      </c>
      <c r="R517" s="21">
        <v>162.06</v>
      </c>
      <c r="S517" s="16">
        <v>218.59</v>
      </c>
      <c r="T517" s="21">
        <v>271.39999999999998</v>
      </c>
      <c r="U517" s="16">
        <v>11.09</v>
      </c>
      <c r="V517" s="21">
        <v>10.42</v>
      </c>
      <c r="W517" s="16">
        <v>11.12</v>
      </c>
      <c r="X517" s="8">
        <v>3.24</v>
      </c>
      <c r="Y517" s="21">
        <v>3.3</v>
      </c>
      <c r="Z517" s="7">
        <v>3.27</v>
      </c>
    </row>
    <row r="518" spans="2:26" x14ac:dyDescent="0.25">
      <c r="B518" s="21" t="s">
        <v>203</v>
      </c>
      <c r="C518" s="16">
        <v>0.2</v>
      </c>
      <c r="D518" s="21">
        <v>8.3000000000000007</v>
      </c>
      <c r="E518" s="16">
        <v>3.2</v>
      </c>
      <c r="F518" s="21">
        <v>0</v>
      </c>
      <c r="G518" s="16">
        <v>1.8</v>
      </c>
      <c r="H518" s="21">
        <v>0.6</v>
      </c>
      <c r="I518" s="16">
        <v>0.1</v>
      </c>
      <c r="J518" s="21">
        <v>1</v>
      </c>
      <c r="K518" s="16">
        <v>0.2</v>
      </c>
      <c r="L518" s="21">
        <v>0.1</v>
      </c>
      <c r="M518" s="16">
        <v>0.6</v>
      </c>
      <c r="N518" s="21">
        <v>0.1</v>
      </c>
      <c r="O518" s="16">
        <v>0</v>
      </c>
      <c r="P518" s="21">
        <v>0.5</v>
      </c>
      <c r="Q518" s="16">
        <v>315.18</v>
      </c>
      <c r="R518" s="21">
        <v>207.55</v>
      </c>
      <c r="S518" s="16">
        <v>256.22000000000003</v>
      </c>
      <c r="T518" s="21">
        <v>271.24</v>
      </c>
      <c r="U518" s="16">
        <v>9.3800000000000008</v>
      </c>
      <c r="V518" s="21">
        <v>9</v>
      </c>
      <c r="W518" s="16">
        <v>9.2200000000000006</v>
      </c>
      <c r="X518" s="8">
        <v>3</v>
      </c>
      <c r="Y518" s="21">
        <v>3.33</v>
      </c>
      <c r="Z518" s="7">
        <v>3.26</v>
      </c>
    </row>
    <row r="519" spans="2:26" x14ac:dyDescent="0.25">
      <c r="B519" s="21" t="s">
        <v>1769</v>
      </c>
      <c r="C519" s="16">
        <v>0.2</v>
      </c>
      <c r="D519" s="21">
        <v>7.9</v>
      </c>
      <c r="E519" s="16">
        <v>3</v>
      </c>
      <c r="F519" s="21">
        <v>0.1</v>
      </c>
      <c r="G519" s="16">
        <v>1.7</v>
      </c>
      <c r="H519" s="21">
        <v>0.6</v>
      </c>
      <c r="I519" s="16">
        <v>0.2</v>
      </c>
      <c r="J519" s="21">
        <v>0.9</v>
      </c>
      <c r="K519" s="16">
        <v>0.3</v>
      </c>
      <c r="L519" s="21">
        <v>0.1</v>
      </c>
      <c r="M519" s="16">
        <v>0.5</v>
      </c>
      <c r="N519" s="21">
        <v>0.1</v>
      </c>
      <c r="O519" s="16">
        <v>0.1</v>
      </c>
      <c r="P519" s="21">
        <v>0.3</v>
      </c>
      <c r="Q519" s="16">
        <v>327.58</v>
      </c>
      <c r="R519" s="21">
        <v>216.36</v>
      </c>
      <c r="S519" s="16">
        <v>261.79000000000002</v>
      </c>
      <c r="T519" s="21">
        <v>270.97000000000003</v>
      </c>
      <c r="U519" s="16">
        <v>9.8800000000000008</v>
      </c>
      <c r="V519" s="21">
        <v>9.39</v>
      </c>
      <c r="W519" s="16">
        <v>9.5299999999999994</v>
      </c>
      <c r="X519" s="8">
        <v>3.14</v>
      </c>
      <c r="Y519" s="21">
        <v>3.21</v>
      </c>
      <c r="Z519" s="7">
        <v>3.43</v>
      </c>
    </row>
    <row r="520" spans="2:26" x14ac:dyDescent="0.25">
      <c r="B520" s="21" t="s">
        <v>1770</v>
      </c>
      <c r="C520" s="16">
        <v>0.3</v>
      </c>
      <c r="D520" s="21">
        <v>6.6</v>
      </c>
      <c r="E520" s="16">
        <v>3.2</v>
      </c>
      <c r="F520" s="21">
        <v>0.1</v>
      </c>
      <c r="G520" s="16">
        <v>1.5</v>
      </c>
      <c r="H520" s="21">
        <v>1.1000000000000001</v>
      </c>
      <c r="I520" s="16">
        <v>0</v>
      </c>
      <c r="J520" s="21">
        <v>0.8</v>
      </c>
      <c r="K520" s="16">
        <v>0.6</v>
      </c>
      <c r="L520" s="21">
        <v>0.1</v>
      </c>
      <c r="M520" s="16">
        <v>0.3</v>
      </c>
      <c r="N520" s="21">
        <v>0.4</v>
      </c>
      <c r="O520" s="16">
        <v>0</v>
      </c>
      <c r="P520" s="21">
        <v>1</v>
      </c>
      <c r="Q520" s="16">
        <v>302.89999999999998</v>
      </c>
      <c r="R520" s="21">
        <v>203.9</v>
      </c>
      <c r="S520" s="16">
        <v>245.5</v>
      </c>
      <c r="T520" s="21">
        <v>271.38</v>
      </c>
      <c r="U520" s="16">
        <v>8.23</v>
      </c>
      <c r="V520" s="21">
        <v>7.63</v>
      </c>
      <c r="W520" s="16">
        <v>8.08</v>
      </c>
      <c r="X520" s="8">
        <v>3.43</v>
      </c>
      <c r="Y520" s="21">
        <v>3.4</v>
      </c>
      <c r="Z520" s="7">
        <v>3.53</v>
      </c>
    </row>
    <row r="521" spans="2:26" x14ac:dyDescent="0.25">
      <c r="B521" s="21" t="s">
        <v>204</v>
      </c>
      <c r="C521" s="16">
        <v>0.1</v>
      </c>
      <c r="D521" s="21">
        <v>8.1999999999999993</v>
      </c>
      <c r="E521" s="16">
        <v>3.3</v>
      </c>
      <c r="F521" s="21">
        <v>0.1</v>
      </c>
      <c r="G521" s="16">
        <v>1.7</v>
      </c>
      <c r="H521" s="21">
        <v>0.6</v>
      </c>
      <c r="I521" s="16">
        <v>0.1</v>
      </c>
      <c r="J521" s="21">
        <v>1</v>
      </c>
      <c r="K521" s="16">
        <v>0.2</v>
      </c>
      <c r="L521" s="21">
        <v>0.1</v>
      </c>
      <c r="M521" s="16">
        <v>0.7</v>
      </c>
      <c r="N521" s="21">
        <v>0.2</v>
      </c>
      <c r="O521" s="16">
        <v>0.1</v>
      </c>
      <c r="P521" s="21">
        <v>0.4</v>
      </c>
      <c r="Q521" s="16">
        <v>316.94</v>
      </c>
      <c r="R521" s="21">
        <v>208.91</v>
      </c>
      <c r="S521" s="16">
        <v>257</v>
      </c>
      <c r="T521" s="21">
        <v>270.93</v>
      </c>
      <c r="U521" s="16">
        <v>9.44</v>
      </c>
      <c r="V521" s="21">
        <v>8.83</v>
      </c>
      <c r="W521" s="16">
        <v>8.93</v>
      </c>
      <c r="X521" s="8">
        <v>3.35</v>
      </c>
      <c r="Y521" s="21">
        <v>3.19</v>
      </c>
      <c r="Z521" s="7">
        <v>3.22</v>
      </c>
    </row>
    <row r="522" spans="2:26" x14ac:dyDescent="0.25">
      <c r="B522" s="21" t="s">
        <v>1771</v>
      </c>
      <c r="C522" s="16">
        <v>0.2</v>
      </c>
      <c r="D522" s="21">
        <v>8.1</v>
      </c>
      <c r="E522" s="16">
        <v>3.4</v>
      </c>
      <c r="F522" s="21">
        <v>0</v>
      </c>
      <c r="G522" s="16">
        <v>1.7</v>
      </c>
      <c r="H522" s="21">
        <v>0.7</v>
      </c>
      <c r="I522" s="16">
        <v>0.1</v>
      </c>
      <c r="J522" s="21">
        <v>0.8</v>
      </c>
      <c r="K522" s="16">
        <v>0.2</v>
      </c>
      <c r="L522" s="21">
        <v>0.1</v>
      </c>
      <c r="M522" s="16">
        <v>0.5</v>
      </c>
      <c r="N522" s="21">
        <v>0.1</v>
      </c>
      <c r="O522" s="16">
        <v>0.2</v>
      </c>
      <c r="P522" s="21">
        <v>0.4</v>
      </c>
      <c r="Q522" s="16">
        <v>308.74</v>
      </c>
      <c r="R522" s="21">
        <v>199.99</v>
      </c>
      <c r="S522" s="16">
        <v>250.69</v>
      </c>
      <c r="T522" s="21">
        <v>271.22000000000003</v>
      </c>
      <c r="U522" s="16">
        <v>9.85</v>
      </c>
      <c r="V522" s="21">
        <v>9.0299999999999994</v>
      </c>
      <c r="W522" s="16">
        <v>9.85</v>
      </c>
      <c r="X522" s="8">
        <v>3.19</v>
      </c>
      <c r="Y522" s="21">
        <v>3.2</v>
      </c>
      <c r="Z522" s="7">
        <v>3.4</v>
      </c>
    </row>
    <row r="523" spans="2:26" x14ac:dyDescent="0.25">
      <c r="B523" s="21" t="s">
        <v>1772</v>
      </c>
      <c r="C523" s="16">
        <v>0.1</v>
      </c>
      <c r="D523" s="21">
        <v>8</v>
      </c>
      <c r="E523" s="16">
        <v>3.3</v>
      </c>
      <c r="F523" s="21">
        <v>0.1</v>
      </c>
      <c r="G523" s="16">
        <v>1.6</v>
      </c>
      <c r="H523" s="21">
        <v>0.6</v>
      </c>
      <c r="I523" s="16">
        <v>0</v>
      </c>
      <c r="J523" s="21">
        <v>0.9</v>
      </c>
      <c r="K523" s="16">
        <v>0.4</v>
      </c>
      <c r="L523" s="21">
        <v>0.1</v>
      </c>
      <c r="M523" s="16">
        <v>0.5</v>
      </c>
      <c r="N523" s="21">
        <v>0.2</v>
      </c>
      <c r="O523" s="16">
        <v>0.1</v>
      </c>
      <c r="P523" s="21">
        <v>0.5</v>
      </c>
      <c r="Q523" s="16">
        <v>324.89999999999998</v>
      </c>
      <c r="R523" s="21">
        <v>211.72</v>
      </c>
      <c r="S523" s="16">
        <v>263.49</v>
      </c>
      <c r="T523" s="21">
        <v>271.19</v>
      </c>
      <c r="U523" s="16">
        <v>9.26</v>
      </c>
      <c r="V523" s="21">
        <v>8.84</v>
      </c>
      <c r="W523" s="16">
        <v>9.32</v>
      </c>
      <c r="X523" s="8">
        <v>3.1</v>
      </c>
      <c r="Y523" s="21">
        <v>3.39</v>
      </c>
      <c r="Z523" s="7">
        <v>3.2</v>
      </c>
    </row>
    <row r="524" spans="2:26" x14ac:dyDescent="0.25">
      <c r="B524" s="21" t="s">
        <v>205</v>
      </c>
      <c r="C524" s="16">
        <v>0.2</v>
      </c>
      <c r="D524" s="21">
        <v>11.4</v>
      </c>
      <c r="E524" s="16">
        <v>4</v>
      </c>
      <c r="F524" s="21">
        <v>0.2</v>
      </c>
      <c r="G524" s="16">
        <v>2.4</v>
      </c>
      <c r="H524" s="21">
        <v>0.7</v>
      </c>
      <c r="I524" s="16">
        <v>0.2</v>
      </c>
      <c r="J524" s="21">
        <v>1.3</v>
      </c>
      <c r="K524" s="16">
        <v>0.2</v>
      </c>
      <c r="L524" s="21">
        <v>0.1</v>
      </c>
      <c r="M524" s="16">
        <v>0.8</v>
      </c>
      <c r="N524" s="21">
        <v>0.1</v>
      </c>
      <c r="O524" s="16">
        <v>0.2</v>
      </c>
      <c r="P524" s="21">
        <v>0.8</v>
      </c>
      <c r="Q524" s="16">
        <v>240.12</v>
      </c>
      <c r="R524" s="21">
        <v>136.44999999999999</v>
      </c>
      <c r="S524" s="16">
        <v>195.93</v>
      </c>
      <c r="T524" s="21">
        <v>271.70999999999998</v>
      </c>
      <c r="U524" s="16">
        <v>13.4</v>
      </c>
      <c r="V524" s="21">
        <v>12.1</v>
      </c>
      <c r="W524" s="16">
        <v>13.32</v>
      </c>
      <c r="X524" s="8">
        <v>3.27</v>
      </c>
      <c r="Y524" s="21">
        <v>3.3</v>
      </c>
      <c r="Z524" s="7">
        <v>3.38</v>
      </c>
    </row>
    <row r="525" spans="2:26" x14ac:dyDescent="0.25">
      <c r="B525" s="21" t="s">
        <v>1773</v>
      </c>
      <c r="C525" s="16">
        <v>0.1</v>
      </c>
      <c r="D525" s="21">
        <v>18.8</v>
      </c>
      <c r="E525" s="16">
        <v>6.1</v>
      </c>
      <c r="F525" s="21">
        <v>0.2</v>
      </c>
      <c r="G525" s="16">
        <v>3.7</v>
      </c>
      <c r="H525" s="21">
        <v>1.3</v>
      </c>
      <c r="I525" s="16">
        <v>0.2</v>
      </c>
      <c r="J525" s="21">
        <v>1.9</v>
      </c>
      <c r="K525" s="16">
        <v>0.6</v>
      </c>
      <c r="L525" s="21">
        <v>0.4</v>
      </c>
      <c r="M525" s="16">
        <v>1.1000000000000001</v>
      </c>
      <c r="N525" s="21">
        <v>0.2</v>
      </c>
      <c r="O525" s="16">
        <v>0.4</v>
      </c>
      <c r="P525" s="21">
        <v>0.8</v>
      </c>
      <c r="Q525" s="16">
        <v>186.92</v>
      </c>
      <c r="R525" s="21">
        <v>110.36</v>
      </c>
      <c r="S525" s="16">
        <v>149.38999999999999</v>
      </c>
      <c r="T525" s="21">
        <v>272.85000000000002</v>
      </c>
      <c r="U525" s="16">
        <v>18.670000000000002</v>
      </c>
      <c r="V525" s="21">
        <v>18.22</v>
      </c>
      <c r="W525" s="16">
        <v>18.63</v>
      </c>
      <c r="X525" s="8">
        <v>3.48</v>
      </c>
      <c r="Y525" s="21">
        <v>3.7</v>
      </c>
      <c r="Z525" s="7">
        <v>3.56</v>
      </c>
    </row>
    <row r="526" spans="2:26" x14ac:dyDescent="0.25">
      <c r="B526" s="21" t="s">
        <v>1774</v>
      </c>
      <c r="C526" s="16">
        <v>0.2</v>
      </c>
      <c r="D526" s="21">
        <v>19.3</v>
      </c>
      <c r="E526" s="16">
        <v>6.2</v>
      </c>
      <c r="F526" s="21">
        <v>0.2</v>
      </c>
      <c r="G526" s="16">
        <v>3.7</v>
      </c>
      <c r="H526" s="21">
        <v>1.6</v>
      </c>
      <c r="I526" s="16">
        <v>0.2</v>
      </c>
      <c r="J526" s="21">
        <v>1.9</v>
      </c>
      <c r="K526" s="16">
        <v>0.7</v>
      </c>
      <c r="L526" s="21">
        <v>0.2</v>
      </c>
      <c r="M526" s="16">
        <v>1.2</v>
      </c>
      <c r="N526" s="21">
        <v>0.2</v>
      </c>
      <c r="O526" s="16">
        <v>0.1</v>
      </c>
      <c r="P526" s="21">
        <v>0.7</v>
      </c>
      <c r="Q526" s="16">
        <v>166.06</v>
      </c>
      <c r="R526" s="21">
        <v>92.09</v>
      </c>
      <c r="S526" s="16">
        <v>136.57</v>
      </c>
      <c r="T526" s="21">
        <v>273.20999999999998</v>
      </c>
      <c r="U526" s="16">
        <v>19.940000000000001</v>
      </c>
      <c r="V526" s="21">
        <v>19.329999999999998</v>
      </c>
      <c r="W526" s="16">
        <v>19.739999999999998</v>
      </c>
      <c r="X526" s="8">
        <v>3.63</v>
      </c>
      <c r="Y526" s="21">
        <v>3.42</v>
      </c>
      <c r="Z526" s="7">
        <v>3.44</v>
      </c>
    </row>
    <row r="527" spans="2:26" x14ac:dyDescent="0.25">
      <c r="B527" s="21" t="s">
        <v>207</v>
      </c>
      <c r="C527" s="16">
        <v>0.4</v>
      </c>
      <c r="D527" s="21">
        <v>18.3</v>
      </c>
      <c r="E527" s="16">
        <v>6.2</v>
      </c>
      <c r="F527" s="21">
        <v>0.3</v>
      </c>
      <c r="G527" s="16">
        <v>3.6</v>
      </c>
      <c r="H527" s="21">
        <v>1.4</v>
      </c>
      <c r="I527" s="16">
        <v>0.3</v>
      </c>
      <c r="J527" s="21">
        <v>2</v>
      </c>
      <c r="K527" s="16">
        <v>0.6</v>
      </c>
      <c r="L527" s="21">
        <v>0.1</v>
      </c>
      <c r="M527" s="16">
        <v>1.2</v>
      </c>
      <c r="N527" s="21">
        <v>0.3</v>
      </c>
      <c r="O527" s="16">
        <v>0.1</v>
      </c>
      <c r="P527" s="21">
        <v>1.1000000000000001</v>
      </c>
      <c r="Q527" s="16">
        <v>180.48</v>
      </c>
      <c r="R527" s="21">
        <v>103.03</v>
      </c>
      <c r="S527" s="16">
        <v>145.86000000000001</v>
      </c>
      <c r="T527" s="21">
        <v>270.04000000000002</v>
      </c>
      <c r="U527" s="16">
        <v>18.29</v>
      </c>
      <c r="V527" s="21">
        <v>18.829999999999998</v>
      </c>
      <c r="W527" s="16">
        <v>18.690000000000001</v>
      </c>
      <c r="X527" s="8">
        <v>3.43</v>
      </c>
      <c r="Y527" s="21">
        <v>3.64</v>
      </c>
      <c r="Z527" s="7">
        <v>3.54</v>
      </c>
    </row>
    <row r="528" spans="2:26" x14ac:dyDescent="0.25">
      <c r="B528" s="21" t="s">
        <v>1775</v>
      </c>
      <c r="C528" s="16">
        <v>0.5</v>
      </c>
      <c r="D528" s="21">
        <v>17.7</v>
      </c>
      <c r="E528" s="16">
        <v>5.0999999999999996</v>
      </c>
      <c r="F528" s="21">
        <v>0.2</v>
      </c>
      <c r="G528" s="16">
        <v>3.5</v>
      </c>
      <c r="H528" s="21">
        <v>1.2</v>
      </c>
      <c r="I528" s="16">
        <v>0.1</v>
      </c>
      <c r="J528" s="21">
        <v>2</v>
      </c>
      <c r="K528" s="16">
        <v>0.5</v>
      </c>
      <c r="L528" s="21">
        <v>0.1</v>
      </c>
      <c r="M528" s="16">
        <v>1.2</v>
      </c>
      <c r="N528" s="21">
        <v>0.2</v>
      </c>
      <c r="O528" s="16">
        <v>0.2</v>
      </c>
      <c r="P528" s="21">
        <v>0.7</v>
      </c>
      <c r="Q528" s="16">
        <v>176.3</v>
      </c>
      <c r="R528" s="21">
        <v>99.25</v>
      </c>
      <c r="S528" s="16">
        <v>142.54</v>
      </c>
      <c r="T528" s="21">
        <v>268.75</v>
      </c>
      <c r="U528" s="16">
        <v>19.27</v>
      </c>
      <c r="V528" s="21">
        <v>18.760000000000002</v>
      </c>
      <c r="W528" s="16">
        <v>19.809999999999999</v>
      </c>
      <c r="X528" s="8">
        <v>3.48</v>
      </c>
      <c r="Y528" s="21">
        <v>3.43</v>
      </c>
      <c r="Z528" s="7">
        <v>3.53</v>
      </c>
    </row>
    <row r="529" spans="2:26" x14ac:dyDescent="0.25">
      <c r="B529" s="21" t="s">
        <v>1776</v>
      </c>
      <c r="C529" s="16">
        <v>0.9</v>
      </c>
      <c r="D529" s="21">
        <v>2.4</v>
      </c>
      <c r="E529" s="16">
        <v>0.5</v>
      </c>
      <c r="F529" s="21">
        <v>0.5</v>
      </c>
      <c r="G529" s="16">
        <v>1</v>
      </c>
      <c r="H529" s="21">
        <v>1.1000000000000001</v>
      </c>
      <c r="I529" s="16">
        <v>0.4</v>
      </c>
      <c r="J529" s="21">
        <v>0.2</v>
      </c>
      <c r="K529" s="16">
        <v>0.5</v>
      </c>
      <c r="L529" s="21">
        <v>0.1</v>
      </c>
      <c r="M529" s="16">
        <v>0.1</v>
      </c>
      <c r="N529" s="21">
        <v>0.5</v>
      </c>
      <c r="O529" s="16">
        <v>0.3</v>
      </c>
      <c r="P529" s="21">
        <v>0</v>
      </c>
      <c r="Q529" s="16">
        <v>40.200000000000003</v>
      </c>
      <c r="R529" s="21">
        <v>29.53</v>
      </c>
      <c r="S529" s="16">
        <v>33.11</v>
      </c>
      <c r="T529" s="21">
        <v>274.31</v>
      </c>
      <c r="U529" s="16">
        <v>4.95</v>
      </c>
      <c r="V529" s="21">
        <v>3.43</v>
      </c>
      <c r="W529" s="16">
        <v>2.73</v>
      </c>
      <c r="X529" s="8">
        <v>2.61</v>
      </c>
      <c r="Y529" s="21">
        <v>2.72</v>
      </c>
      <c r="Z529" s="7">
        <v>2.72</v>
      </c>
    </row>
    <row r="530" spans="2:26" x14ac:dyDescent="0.25">
      <c r="B530" s="21" t="s">
        <v>1777</v>
      </c>
      <c r="C530" s="16">
        <v>1.6</v>
      </c>
      <c r="D530" s="21">
        <v>3.1</v>
      </c>
      <c r="E530" s="16">
        <v>1</v>
      </c>
      <c r="F530" s="21">
        <v>0.4</v>
      </c>
      <c r="G530" s="16">
        <v>0.8</v>
      </c>
      <c r="H530" s="21">
        <v>0.1</v>
      </c>
      <c r="I530" s="16">
        <v>0</v>
      </c>
      <c r="J530" s="21">
        <v>0.1</v>
      </c>
      <c r="K530" s="16">
        <v>0.1</v>
      </c>
      <c r="L530" s="21">
        <v>0.1</v>
      </c>
      <c r="M530" s="16">
        <v>0.1</v>
      </c>
      <c r="N530" s="21">
        <v>0.1</v>
      </c>
      <c r="O530" s="16">
        <v>0.2</v>
      </c>
      <c r="P530" s="21">
        <v>0</v>
      </c>
      <c r="Q530" s="16">
        <v>48.8</v>
      </c>
      <c r="R530" s="21">
        <v>42.31</v>
      </c>
      <c r="S530" s="16">
        <v>43.59</v>
      </c>
      <c r="T530" s="21">
        <v>274.49</v>
      </c>
      <c r="U530" s="16">
        <v>3.57</v>
      </c>
      <c r="V530" s="21">
        <v>3.63</v>
      </c>
      <c r="W530" s="16">
        <v>2.66</v>
      </c>
      <c r="X530" s="8">
        <v>2.56</v>
      </c>
      <c r="Y530" s="21">
        <v>2.73</v>
      </c>
      <c r="Z530" s="7">
        <v>2.7</v>
      </c>
    </row>
    <row r="531" spans="2:26" x14ac:dyDescent="0.25">
      <c r="B531" s="21" t="s">
        <v>215</v>
      </c>
      <c r="C531" s="16">
        <v>2.7</v>
      </c>
      <c r="D531" s="21">
        <v>2.9</v>
      </c>
      <c r="E531" s="16">
        <v>1.7</v>
      </c>
      <c r="F531" s="21">
        <v>0.4</v>
      </c>
      <c r="G531" s="16">
        <v>1</v>
      </c>
      <c r="H531" s="21">
        <v>0.3</v>
      </c>
      <c r="I531" s="16">
        <v>0.3</v>
      </c>
      <c r="J531" s="21">
        <v>0.2</v>
      </c>
      <c r="K531" s="16">
        <v>0.4</v>
      </c>
      <c r="L531" s="21">
        <v>0.1</v>
      </c>
      <c r="M531" s="16">
        <v>0.1</v>
      </c>
      <c r="N531" s="21">
        <v>0.3</v>
      </c>
      <c r="O531" s="16">
        <v>0.2</v>
      </c>
      <c r="P531" s="21">
        <v>0.1</v>
      </c>
      <c r="Q531" s="16">
        <v>30.36</v>
      </c>
      <c r="R531" s="21">
        <v>21.07</v>
      </c>
      <c r="S531" s="16">
        <v>24.98</v>
      </c>
      <c r="T531" s="21">
        <v>274</v>
      </c>
      <c r="U531" s="16">
        <v>5.96</v>
      </c>
      <c r="V531" s="21">
        <v>4.13</v>
      </c>
      <c r="W531" s="16">
        <v>4.75</v>
      </c>
      <c r="X531" s="8">
        <v>2.7</v>
      </c>
      <c r="Y531" s="21">
        <v>2.8</v>
      </c>
      <c r="Z531" s="7">
        <v>2.72</v>
      </c>
    </row>
    <row r="532" spans="2:26" x14ac:dyDescent="0.25">
      <c r="B532" s="21" t="s">
        <v>1778</v>
      </c>
      <c r="C532" s="16">
        <v>1.8</v>
      </c>
      <c r="D532" s="21">
        <v>3</v>
      </c>
      <c r="E532" s="16">
        <v>1.7</v>
      </c>
      <c r="F532" s="21">
        <v>0.4</v>
      </c>
      <c r="G532" s="16">
        <v>1</v>
      </c>
      <c r="H532" s="21">
        <v>0.2</v>
      </c>
      <c r="I532" s="16">
        <v>0.2</v>
      </c>
      <c r="J532" s="21">
        <v>0.1</v>
      </c>
      <c r="K532" s="16">
        <v>0.3</v>
      </c>
      <c r="L532" s="21">
        <v>0.1</v>
      </c>
      <c r="M532" s="16">
        <v>0.1</v>
      </c>
      <c r="N532" s="21">
        <v>0.4</v>
      </c>
      <c r="O532" s="16">
        <v>0</v>
      </c>
      <c r="P532" s="21">
        <v>0.1</v>
      </c>
      <c r="Q532" s="16">
        <v>40.299999999999997</v>
      </c>
      <c r="R532" s="21">
        <v>30.39</v>
      </c>
      <c r="S532" s="16">
        <v>33.1</v>
      </c>
      <c r="T532" s="21">
        <v>273.79000000000002</v>
      </c>
      <c r="U532" s="16">
        <v>3.96</v>
      </c>
      <c r="V532" s="21">
        <v>3.75</v>
      </c>
      <c r="W532" s="16">
        <v>3.48</v>
      </c>
      <c r="X532" s="8">
        <v>2.64</v>
      </c>
      <c r="Y532" s="21">
        <v>2.7</v>
      </c>
      <c r="Z532" s="7">
        <v>2.7</v>
      </c>
    </row>
    <row r="533" spans="2:26" x14ac:dyDescent="0.25">
      <c r="B533" s="21" t="s">
        <v>1779</v>
      </c>
      <c r="C533" s="16">
        <v>2.2999999999999998</v>
      </c>
      <c r="D533" s="21">
        <v>2.2000000000000002</v>
      </c>
      <c r="E533" s="16">
        <v>1.7</v>
      </c>
      <c r="F533" s="21">
        <v>0.6</v>
      </c>
      <c r="G533" s="16">
        <v>0.7</v>
      </c>
      <c r="H533" s="21">
        <v>0.3</v>
      </c>
      <c r="I533" s="16">
        <v>0.3</v>
      </c>
      <c r="J533" s="21">
        <v>0.3</v>
      </c>
      <c r="K533" s="16">
        <v>0.4</v>
      </c>
      <c r="L533" s="21">
        <v>0.3</v>
      </c>
      <c r="M533" s="16">
        <v>0</v>
      </c>
      <c r="N533" s="21">
        <v>0.3</v>
      </c>
      <c r="O533" s="16">
        <v>0.2</v>
      </c>
      <c r="P533" s="21">
        <v>0.1</v>
      </c>
      <c r="Q533" s="16">
        <v>33.840000000000003</v>
      </c>
      <c r="R533" s="21">
        <v>24.28</v>
      </c>
      <c r="S533" s="16">
        <v>27.78</v>
      </c>
      <c r="T533" s="21">
        <v>273.91000000000003</v>
      </c>
      <c r="U533" s="16">
        <v>5.56</v>
      </c>
      <c r="V533" s="21">
        <v>3.46</v>
      </c>
      <c r="W533" s="16">
        <v>4.72</v>
      </c>
      <c r="X533" s="8">
        <v>2.57</v>
      </c>
      <c r="Y533" s="21">
        <v>2.7</v>
      </c>
      <c r="Z533" s="7">
        <v>2.7</v>
      </c>
    </row>
    <row r="534" spans="2:26" x14ac:dyDescent="0.25">
      <c r="B534" s="21" t="s">
        <v>216</v>
      </c>
      <c r="C534" s="16">
        <v>1.8</v>
      </c>
      <c r="D534" s="21">
        <v>2.5</v>
      </c>
      <c r="E534" s="16">
        <v>1.4</v>
      </c>
      <c r="F534" s="21">
        <v>0.6</v>
      </c>
      <c r="G534" s="16">
        <v>0.9</v>
      </c>
      <c r="H534" s="21">
        <v>0.2</v>
      </c>
      <c r="I534" s="16">
        <v>0.2</v>
      </c>
      <c r="J534" s="21">
        <v>0.1</v>
      </c>
      <c r="K534" s="16">
        <v>0.3</v>
      </c>
      <c r="L534" s="21">
        <v>0.1</v>
      </c>
      <c r="M534" s="16">
        <v>0.1</v>
      </c>
      <c r="N534" s="21">
        <v>0.3</v>
      </c>
      <c r="O534" s="16">
        <v>0.1</v>
      </c>
      <c r="P534" s="21">
        <v>0</v>
      </c>
      <c r="Q534" s="16">
        <v>38.5</v>
      </c>
      <c r="R534" s="21">
        <v>33.92</v>
      </c>
      <c r="S534" s="16">
        <v>36.479999999999997</v>
      </c>
      <c r="T534" s="21">
        <v>274.02</v>
      </c>
      <c r="U534" s="16">
        <v>5.25</v>
      </c>
      <c r="V534" s="21">
        <v>3.66</v>
      </c>
      <c r="W534" s="16">
        <v>3.8</v>
      </c>
      <c r="X534" s="8">
        <v>2.54</v>
      </c>
      <c r="Y534" s="21">
        <v>2.7</v>
      </c>
      <c r="Z534" s="7">
        <v>2.7</v>
      </c>
    </row>
    <row r="535" spans="2:26" x14ac:dyDescent="0.25">
      <c r="B535" s="21" t="s">
        <v>1780</v>
      </c>
      <c r="C535" s="16">
        <v>2.9</v>
      </c>
      <c r="D535" s="21">
        <v>2.9</v>
      </c>
      <c r="E535" s="16">
        <v>2</v>
      </c>
      <c r="F535" s="21">
        <v>0.7</v>
      </c>
      <c r="G535" s="16">
        <v>0.9</v>
      </c>
      <c r="H535" s="21">
        <v>0.2</v>
      </c>
      <c r="I535" s="16">
        <v>0.1</v>
      </c>
      <c r="J535" s="21">
        <v>0.1</v>
      </c>
      <c r="K535" s="16">
        <v>0.4</v>
      </c>
      <c r="L535" s="21">
        <v>0.1</v>
      </c>
      <c r="M535" s="16">
        <v>0.1</v>
      </c>
      <c r="N535" s="21">
        <v>0.6</v>
      </c>
      <c r="O535" s="16">
        <v>0.2</v>
      </c>
      <c r="P535" s="21">
        <v>0.2</v>
      </c>
      <c r="Q535" s="16">
        <v>30.26</v>
      </c>
      <c r="R535" s="21">
        <v>21.01</v>
      </c>
      <c r="S535" s="16">
        <v>24.87</v>
      </c>
      <c r="T535" s="21">
        <v>273.42</v>
      </c>
      <c r="U535" s="16">
        <v>5.84</v>
      </c>
      <c r="V535" s="21">
        <v>3.96</v>
      </c>
      <c r="W535" s="16">
        <v>4.68</v>
      </c>
      <c r="X535" s="8">
        <v>2.5499999999999998</v>
      </c>
      <c r="Y535" s="21">
        <v>2.6</v>
      </c>
      <c r="Z535" s="7">
        <v>2.6</v>
      </c>
    </row>
    <row r="536" spans="2:26" x14ac:dyDescent="0.25">
      <c r="B536" s="21" t="s">
        <v>218</v>
      </c>
      <c r="C536" s="16">
        <v>0.2</v>
      </c>
      <c r="D536" s="21">
        <v>18.3</v>
      </c>
      <c r="E536" s="16">
        <v>5</v>
      </c>
      <c r="F536" s="21">
        <v>0.2</v>
      </c>
      <c r="G536" s="16">
        <v>3.7</v>
      </c>
      <c r="H536" s="21">
        <v>1.1000000000000001</v>
      </c>
      <c r="I536" s="16">
        <v>0.2</v>
      </c>
      <c r="J536" s="21">
        <v>1.8</v>
      </c>
      <c r="K536" s="16">
        <v>0.6</v>
      </c>
      <c r="L536" s="21">
        <v>0.2</v>
      </c>
      <c r="M536" s="16">
        <v>1.2</v>
      </c>
      <c r="N536" s="21">
        <v>0.2</v>
      </c>
      <c r="O536" s="16">
        <v>0.2</v>
      </c>
      <c r="P536" s="21">
        <v>0.8</v>
      </c>
      <c r="Q536" s="16">
        <v>178.42</v>
      </c>
      <c r="R536" s="21">
        <v>102.26</v>
      </c>
      <c r="S536" s="16">
        <v>142.36000000000001</v>
      </c>
      <c r="T536" s="21">
        <v>271.3</v>
      </c>
      <c r="U536" s="16">
        <v>19.059999999999999</v>
      </c>
      <c r="V536" s="21">
        <v>18.489999999999998</v>
      </c>
      <c r="W536" s="16">
        <v>19.34</v>
      </c>
      <c r="X536" s="8">
        <v>3.38</v>
      </c>
      <c r="Y536" s="21">
        <v>3.59</v>
      </c>
      <c r="Z536" s="7">
        <v>3.53</v>
      </c>
    </row>
    <row r="537" spans="2:26" x14ac:dyDescent="0.25">
      <c r="B537" s="21" t="s">
        <v>220</v>
      </c>
      <c r="C537" s="16">
        <v>0.1</v>
      </c>
      <c r="D537" s="21">
        <v>16.3</v>
      </c>
      <c r="E537" s="16">
        <v>4.9000000000000004</v>
      </c>
      <c r="F537" s="21">
        <v>0.2</v>
      </c>
      <c r="G537" s="16">
        <v>3.2</v>
      </c>
      <c r="H537" s="21">
        <v>1.1000000000000001</v>
      </c>
      <c r="I537" s="16">
        <v>0.2</v>
      </c>
      <c r="J537" s="21">
        <v>1.7</v>
      </c>
      <c r="K537" s="16">
        <v>0.5</v>
      </c>
      <c r="L537" s="21">
        <v>0.2</v>
      </c>
      <c r="M537" s="16">
        <v>1.1000000000000001</v>
      </c>
      <c r="N537" s="21">
        <v>0.2</v>
      </c>
      <c r="O537" s="16">
        <v>0.3</v>
      </c>
      <c r="P537" s="21">
        <v>0.8</v>
      </c>
      <c r="Q537" s="16">
        <v>193.72</v>
      </c>
      <c r="R537" s="21">
        <v>121.5</v>
      </c>
      <c r="S537" s="16">
        <v>157.47</v>
      </c>
      <c r="T537" s="21">
        <v>271.95999999999998</v>
      </c>
      <c r="U537" s="16">
        <v>19.510000000000002</v>
      </c>
      <c r="V537" s="21">
        <v>19.68</v>
      </c>
      <c r="W537" s="16">
        <v>19.47</v>
      </c>
      <c r="X537" s="8">
        <v>3.59</v>
      </c>
      <c r="Y537" s="21">
        <v>3.36</v>
      </c>
      <c r="Z537" s="7">
        <v>3.4</v>
      </c>
    </row>
    <row r="538" spans="2:26" x14ac:dyDescent="0.25">
      <c r="B538" s="21" t="s">
        <v>221</v>
      </c>
      <c r="C538" s="16">
        <v>0.2</v>
      </c>
      <c r="D538" s="21">
        <v>16.5</v>
      </c>
      <c r="E538" s="16">
        <v>5.3</v>
      </c>
      <c r="F538" s="21">
        <v>0.2</v>
      </c>
      <c r="G538" s="16">
        <v>3.2</v>
      </c>
      <c r="H538" s="21">
        <v>1.3</v>
      </c>
      <c r="I538" s="16">
        <v>0.3</v>
      </c>
      <c r="J538" s="21">
        <v>1.7</v>
      </c>
      <c r="K538" s="16">
        <v>0.6</v>
      </c>
      <c r="L538" s="21">
        <v>0.3</v>
      </c>
      <c r="M538" s="16">
        <v>1</v>
      </c>
      <c r="N538" s="21">
        <v>0.2</v>
      </c>
      <c r="O538" s="16">
        <v>0.4</v>
      </c>
      <c r="P538" s="21">
        <v>0.8</v>
      </c>
      <c r="Q538" s="16">
        <v>186.06</v>
      </c>
      <c r="R538" s="21">
        <v>112.62</v>
      </c>
      <c r="S538" s="16">
        <v>151.16</v>
      </c>
      <c r="T538" s="21">
        <v>271.52999999999997</v>
      </c>
      <c r="U538" s="16">
        <v>18.77</v>
      </c>
      <c r="V538" s="21">
        <v>17.95</v>
      </c>
      <c r="W538" s="16">
        <v>19.350000000000001</v>
      </c>
      <c r="X538" s="8">
        <v>3.43</v>
      </c>
      <c r="Y538" s="21">
        <v>3.45</v>
      </c>
      <c r="Z538" s="7">
        <v>3.7</v>
      </c>
    </row>
    <row r="539" spans="2:26" x14ac:dyDescent="0.25">
      <c r="B539" s="21" t="s">
        <v>222</v>
      </c>
      <c r="C539" s="16">
        <v>0.4</v>
      </c>
      <c r="D539" s="21">
        <v>21.1</v>
      </c>
      <c r="E539" s="16">
        <v>5.8</v>
      </c>
      <c r="F539" s="21">
        <v>0.2</v>
      </c>
      <c r="G539" s="16">
        <v>3.7</v>
      </c>
      <c r="H539" s="21">
        <v>1.4</v>
      </c>
      <c r="I539" s="16">
        <v>0.1</v>
      </c>
      <c r="J539" s="21">
        <v>2</v>
      </c>
      <c r="K539" s="16">
        <v>0.7</v>
      </c>
      <c r="L539" s="21">
        <v>0.3</v>
      </c>
      <c r="M539" s="16">
        <v>1.3</v>
      </c>
      <c r="N539" s="21">
        <v>0.3</v>
      </c>
      <c r="O539" s="16">
        <v>0.4</v>
      </c>
      <c r="P539" s="21">
        <v>0.8</v>
      </c>
      <c r="Q539" s="16">
        <v>178.2</v>
      </c>
      <c r="R539" s="21">
        <v>101.22</v>
      </c>
      <c r="S539" s="16">
        <v>144.69</v>
      </c>
      <c r="T539" s="21">
        <v>271.56</v>
      </c>
      <c r="U539" s="16">
        <v>19.5</v>
      </c>
      <c r="V539" s="21">
        <v>18.559999999999999</v>
      </c>
      <c r="W539" s="16">
        <v>19.34</v>
      </c>
      <c r="X539" s="8">
        <v>3.4</v>
      </c>
      <c r="Y539" s="21">
        <v>3.41</v>
      </c>
      <c r="Z539" s="7">
        <v>3.51</v>
      </c>
    </row>
    <row r="540" spans="2:26" x14ac:dyDescent="0.25">
      <c r="B540" s="21" t="s">
        <v>223</v>
      </c>
      <c r="C540" s="16">
        <v>0.3</v>
      </c>
      <c r="D540" s="21">
        <v>17.399999999999999</v>
      </c>
      <c r="E540" s="16">
        <v>5.3</v>
      </c>
      <c r="F540" s="21">
        <v>0.2</v>
      </c>
      <c r="G540" s="16">
        <v>3.5</v>
      </c>
      <c r="H540" s="21">
        <v>1.4</v>
      </c>
      <c r="I540" s="16">
        <v>0.3</v>
      </c>
      <c r="J540" s="21">
        <v>1.9</v>
      </c>
      <c r="K540" s="16">
        <v>0.6</v>
      </c>
      <c r="L540" s="21">
        <v>0.4</v>
      </c>
      <c r="M540" s="16">
        <v>1.2</v>
      </c>
      <c r="N540" s="21">
        <v>0.2</v>
      </c>
      <c r="O540" s="16">
        <v>0.4</v>
      </c>
      <c r="P540" s="21">
        <v>0.8</v>
      </c>
      <c r="Q540" s="16">
        <v>178.1</v>
      </c>
      <c r="R540" s="21">
        <v>104.19</v>
      </c>
      <c r="S540" s="16">
        <v>145.36000000000001</v>
      </c>
      <c r="T540" s="21">
        <v>271.61</v>
      </c>
      <c r="U540" s="16">
        <v>18.850000000000001</v>
      </c>
      <c r="V540" s="21">
        <v>19.440000000000001</v>
      </c>
      <c r="W540" s="16">
        <v>19.690000000000001</v>
      </c>
      <c r="X540" s="8">
        <v>3.45</v>
      </c>
      <c r="Y540" s="21">
        <v>3.46</v>
      </c>
      <c r="Z540" s="7">
        <v>3.53</v>
      </c>
    </row>
    <row r="541" spans="2:26" x14ac:dyDescent="0.25">
      <c r="B541" s="21" t="s">
        <v>225</v>
      </c>
      <c r="C541" s="16">
        <v>0.4</v>
      </c>
      <c r="D541" s="21">
        <v>21</v>
      </c>
      <c r="E541" s="16">
        <v>6.4</v>
      </c>
      <c r="F541" s="21">
        <v>0.1</v>
      </c>
      <c r="G541" s="16">
        <v>3.5</v>
      </c>
      <c r="H541" s="21">
        <v>2.2000000000000002</v>
      </c>
      <c r="I541" s="16">
        <v>0.1</v>
      </c>
      <c r="J541" s="21">
        <v>1.9</v>
      </c>
      <c r="K541" s="16">
        <v>0.7</v>
      </c>
      <c r="L541" s="21">
        <v>0.1</v>
      </c>
      <c r="M541" s="16">
        <v>1.1000000000000001</v>
      </c>
      <c r="N541" s="21">
        <v>0.6</v>
      </c>
      <c r="O541" s="16">
        <v>0.2</v>
      </c>
      <c r="P541" s="21">
        <v>0.8</v>
      </c>
      <c r="Q541" s="16">
        <v>170.72</v>
      </c>
      <c r="R541" s="21">
        <v>103.39</v>
      </c>
      <c r="S541" s="16">
        <v>137.69999999999999</v>
      </c>
      <c r="T541" s="21">
        <v>271.54000000000002</v>
      </c>
      <c r="U541" s="16">
        <v>19.05</v>
      </c>
      <c r="V541" s="21">
        <v>17.829999999999998</v>
      </c>
      <c r="W541" s="16">
        <v>19.579999999999998</v>
      </c>
      <c r="X541" s="8">
        <v>3.71</v>
      </c>
      <c r="Y541" s="21">
        <v>3.79</v>
      </c>
      <c r="Z541" s="7">
        <v>3.85</v>
      </c>
    </row>
    <row r="542" spans="2:26" x14ac:dyDescent="0.25">
      <c r="B542" s="21" t="s">
        <v>1781</v>
      </c>
      <c r="C542" s="16">
        <v>0.4</v>
      </c>
      <c r="D542" s="21">
        <v>16.5</v>
      </c>
      <c r="E542" s="16">
        <v>5.0999999999999996</v>
      </c>
      <c r="F542" s="21">
        <v>0.2</v>
      </c>
      <c r="G542" s="16">
        <v>3</v>
      </c>
      <c r="H542" s="21">
        <v>1.3</v>
      </c>
      <c r="I542" s="16">
        <v>0.1</v>
      </c>
      <c r="J542" s="21">
        <v>1.6</v>
      </c>
      <c r="K542" s="16">
        <v>0.5</v>
      </c>
      <c r="L542" s="21">
        <v>0.1</v>
      </c>
      <c r="M542" s="16">
        <v>0.9</v>
      </c>
      <c r="N542" s="21">
        <v>0.1</v>
      </c>
      <c r="O542" s="16">
        <v>0.1</v>
      </c>
      <c r="P542" s="21">
        <v>0.7</v>
      </c>
      <c r="Q542" s="16">
        <v>188.18</v>
      </c>
      <c r="R542" s="21">
        <v>116.64</v>
      </c>
      <c r="S542" s="16">
        <v>153.29</v>
      </c>
      <c r="T542" s="21">
        <v>271.14999999999998</v>
      </c>
      <c r="U542" s="16">
        <v>17.899999999999999</v>
      </c>
      <c r="V542" s="21">
        <v>17.53</v>
      </c>
      <c r="W542" s="16">
        <v>17.59</v>
      </c>
      <c r="X542" s="8">
        <v>3.5</v>
      </c>
      <c r="Y542" s="21">
        <v>3.53</v>
      </c>
      <c r="Z542" s="7">
        <v>3.6</v>
      </c>
    </row>
    <row r="543" spans="2:26" x14ac:dyDescent="0.25">
      <c r="B543" s="21" t="s">
        <v>1782</v>
      </c>
      <c r="C543" s="16">
        <v>0.2</v>
      </c>
      <c r="D543" s="21">
        <v>17.5</v>
      </c>
      <c r="E543" s="16">
        <v>4.9000000000000004</v>
      </c>
      <c r="F543" s="21">
        <v>0.2</v>
      </c>
      <c r="G543" s="16">
        <v>3.3</v>
      </c>
      <c r="H543" s="21">
        <v>1.3</v>
      </c>
      <c r="I543" s="16">
        <v>0.2</v>
      </c>
      <c r="J543" s="21">
        <v>1.8</v>
      </c>
      <c r="K543" s="16">
        <v>0.6</v>
      </c>
      <c r="L543" s="21">
        <v>0.1</v>
      </c>
      <c r="M543" s="16">
        <v>1</v>
      </c>
      <c r="N543" s="21">
        <v>0.2</v>
      </c>
      <c r="O543" s="16">
        <v>0.1</v>
      </c>
      <c r="P543" s="21">
        <v>0.7</v>
      </c>
      <c r="Q543" s="16">
        <v>184.74</v>
      </c>
      <c r="R543" s="21">
        <v>111.71</v>
      </c>
      <c r="S543" s="16">
        <v>149.75</v>
      </c>
      <c r="T543" s="21">
        <v>271.2</v>
      </c>
      <c r="U543" s="16">
        <v>18.5</v>
      </c>
      <c r="V543" s="21">
        <v>17.89</v>
      </c>
      <c r="W543" s="16">
        <v>18.34</v>
      </c>
      <c r="X543" s="8">
        <v>3.37</v>
      </c>
      <c r="Y543" s="21">
        <v>3.26</v>
      </c>
      <c r="Z543" s="7">
        <v>3.66</v>
      </c>
    </row>
    <row r="544" spans="2:26" x14ac:dyDescent="0.25">
      <c r="B544" s="21" t="s">
        <v>1783</v>
      </c>
      <c r="C544" s="16">
        <v>0.3</v>
      </c>
      <c r="D544" s="21">
        <v>17.899999999999999</v>
      </c>
      <c r="E544" s="16">
        <v>5.2</v>
      </c>
      <c r="F544" s="21">
        <v>0.2</v>
      </c>
      <c r="G544" s="16">
        <v>3.2</v>
      </c>
      <c r="H544" s="21">
        <v>1.3</v>
      </c>
      <c r="I544" s="16">
        <v>0.3</v>
      </c>
      <c r="J544" s="21">
        <v>1.7</v>
      </c>
      <c r="K544" s="16">
        <v>0.5</v>
      </c>
      <c r="L544" s="21">
        <v>0.4</v>
      </c>
      <c r="M544" s="16">
        <v>1</v>
      </c>
      <c r="N544" s="21">
        <v>0</v>
      </c>
      <c r="O544" s="16">
        <v>0.4</v>
      </c>
      <c r="P544" s="21">
        <v>0.7</v>
      </c>
      <c r="Q544" s="16">
        <v>179.82</v>
      </c>
      <c r="R544" s="21">
        <v>105.62</v>
      </c>
      <c r="S544" s="16">
        <v>145.58000000000001</v>
      </c>
      <c r="T544" s="21">
        <v>271.05</v>
      </c>
      <c r="U544" s="16">
        <v>19.28</v>
      </c>
      <c r="V544" s="21">
        <v>19.05</v>
      </c>
      <c r="W544" s="16">
        <v>19.14</v>
      </c>
      <c r="X544" s="8">
        <v>3.43</v>
      </c>
      <c r="Y544" s="21">
        <v>3.2</v>
      </c>
      <c r="Z544" s="7">
        <v>3.23</v>
      </c>
    </row>
    <row r="545" spans="2:26" x14ac:dyDescent="0.25">
      <c r="B545" s="21" t="s">
        <v>1784</v>
      </c>
      <c r="C545" s="16">
        <v>0.4</v>
      </c>
      <c r="D545" s="21">
        <v>18.2</v>
      </c>
      <c r="E545" s="16">
        <v>5.3</v>
      </c>
      <c r="F545" s="21">
        <v>0.3</v>
      </c>
      <c r="G545" s="16">
        <v>3.6</v>
      </c>
      <c r="H545" s="21">
        <v>1.2</v>
      </c>
      <c r="I545" s="16">
        <v>0.2</v>
      </c>
      <c r="J545" s="21">
        <v>1.9</v>
      </c>
      <c r="K545" s="16">
        <v>0.5</v>
      </c>
      <c r="L545" s="21">
        <v>0.2</v>
      </c>
      <c r="M545" s="16">
        <v>1.3</v>
      </c>
      <c r="N545" s="21">
        <v>0.1</v>
      </c>
      <c r="O545" s="16">
        <v>0.1</v>
      </c>
      <c r="P545" s="21">
        <v>0.9</v>
      </c>
      <c r="Q545" s="16">
        <v>182.22</v>
      </c>
      <c r="R545" s="21">
        <v>108.81</v>
      </c>
      <c r="S545" s="16">
        <v>147.88999999999999</v>
      </c>
      <c r="T545" s="21">
        <v>270.88</v>
      </c>
      <c r="U545" s="16">
        <v>19.16</v>
      </c>
      <c r="V545" s="21">
        <v>18.43</v>
      </c>
      <c r="W545" s="16">
        <v>19.46</v>
      </c>
      <c r="X545" s="8">
        <v>3.28</v>
      </c>
      <c r="Y545" s="21">
        <v>3.25</v>
      </c>
      <c r="Z545" s="7">
        <v>3.36</v>
      </c>
    </row>
    <row r="546" spans="2:26" x14ac:dyDescent="0.25">
      <c r="B546" s="21" t="s">
        <v>1785</v>
      </c>
      <c r="C546" s="16">
        <v>0.4</v>
      </c>
      <c r="D546" s="21">
        <v>20.9</v>
      </c>
      <c r="E546" s="16">
        <v>5.7</v>
      </c>
      <c r="F546" s="21">
        <v>0.3</v>
      </c>
      <c r="G546" s="16">
        <v>4.2</v>
      </c>
      <c r="H546" s="21">
        <v>1.1000000000000001</v>
      </c>
      <c r="I546" s="16">
        <v>0.2</v>
      </c>
      <c r="J546" s="21">
        <v>2.2000000000000002</v>
      </c>
      <c r="K546" s="16">
        <v>0.4</v>
      </c>
      <c r="L546" s="21">
        <v>0.1</v>
      </c>
      <c r="M546" s="16">
        <v>1.5</v>
      </c>
      <c r="N546" s="21">
        <v>0.3</v>
      </c>
      <c r="O546" s="16">
        <v>0.1</v>
      </c>
      <c r="P546" s="21">
        <v>1.1000000000000001</v>
      </c>
      <c r="Q546" s="16">
        <v>182.32</v>
      </c>
      <c r="R546" s="21">
        <v>107.5</v>
      </c>
      <c r="S546" s="16">
        <v>148.85</v>
      </c>
      <c r="T546" s="21">
        <v>270.97000000000003</v>
      </c>
      <c r="U546" s="16">
        <v>19.239999999999998</v>
      </c>
      <c r="V546" s="21">
        <v>18.28</v>
      </c>
      <c r="W546" s="16">
        <v>19.32</v>
      </c>
      <c r="X546" s="8">
        <v>3.17</v>
      </c>
      <c r="Y546" s="21">
        <v>3.28</v>
      </c>
      <c r="Z546" s="7">
        <v>3.4</v>
      </c>
    </row>
    <row r="547" spans="2:26" x14ac:dyDescent="0.25">
      <c r="B547" s="21" t="s">
        <v>229</v>
      </c>
      <c r="C547" s="16">
        <v>0.1</v>
      </c>
      <c r="D547" s="21">
        <v>19.100000000000001</v>
      </c>
      <c r="E547" s="16">
        <v>5.2</v>
      </c>
      <c r="F547" s="21">
        <v>0.1</v>
      </c>
      <c r="G547" s="16">
        <v>3.8</v>
      </c>
      <c r="H547" s="21">
        <v>1.3</v>
      </c>
      <c r="I547" s="16">
        <v>0.2</v>
      </c>
      <c r="J547" s="21">
        <v>1.9</v>
      </c>
      <c r="K547" s="16">
        <v>0.5</v>
      </c>
      <c r="L547" s="21">
        <v>0.4</v>
      </c>
      <c r="M547" s="16">
        <v>1.3</v>
      </c>
      <c r="N547" s="21">
        <v>0.3</v>
      </c>
      <c r="O547" s="16">
        <v>0.4</v>
      </c>
      <c r="P547" s="21">
        <v>0.8</v>
      </c>
      <c r="Q547" s="16">
        <v>181.28</v>
      </c>
      <c r="R547" s="21">
        <v>107.49</v>
      </c>
      <c r="S547" s="16">
        <v>147.51</v>
      </c>
      <c r="T547" s="21">
        <v>271.08999999999997</v>
      </c>
      <c r="U547" s="16">
        <v>18.77</v>
      </c>
      <c r="V547" s="21">
        <v>19.010000000000002</v>
      </c>
      <c r="W547" s="16">
        <v>19.52</v>
      </c>
      <c r="X547" s="8">
        <v>3.31</v>
      </c>
      <c r="Y547" s="21">
        <v>3.14</v>
      </c>
      <c r="Z547" s="7">
        <v>3.33</v>
      </c>
    </row>
    <row r="548" spans="2:26" x14ac:dyDescent="0.25">
      <c r="B548" s="21" t="s">
        <v>1786</v>
      </c>
      <c r="C548" s="16">
        <v>0.4</v>
      </c>
      <c r="D548" s="21">
        <v>18.5</v>
      </c>
      <c r="E548" s="16">
        <v>6.1</v>
      </c>
      <c r="F548" s="21">
        <v>0.3</v>
      </c>
      <c r="G548" s="16">
        <v>4.3</v>
      </c>
      <c r="H548" s="21">
        <v>1.4</v>
      </c>
      <c r="I548" s="16">
        <v>0.2</v>
      </c>
      <c r="J548" s="21">
        <v>2.2000000000000002</v>
      </c>
      <c r="K548" s="16">
        <v>0.4</v>
      </c>
      <c r="L548" s="21">
        <v>0.1</v>
      </c>
      <c r="M548" s="16">
        <v>1.4</v>
      </c>
      <c r="N548" s="21">
        <v>0.3</v>
      </c>
      <c r="O548" s="16">
        <v>0.2</v>
      </c>
      <c r="P548" s="21">
        <v>1</v>
      </c>
      <c r="Q548" s="16">
        <v>181.5</v>
      </c>
      <c r="R548" s="21">
        <v>107.66</v>
      </c>
      <c r="S548" s="16">
        <v>146.22</v>
      </c>
      <c r="T548" s="21">
        <v>271.22000000000003</v>
      </c>
      <c r="U548" s="16">
        <v>18.829999999999998</v>
      </c>
      <c r="V548" s="21">
        <v>19</v>
      </c>
      <c r="W548" s="16">
        <v>19.54</v>
      </c>
      <c r="X548" s="8">
        <v>3.23</v>
      </c>
      <c r="Y548" s="21">
        <v>3.19</v>
      </c>
      <c r="Z548" s="7">
        <v>3.35</v>
      </c>
    </row>
    <row r="549" spans="2:26" x14ac:dyDescent="0.25">
      <c r="B549" s="21" t="s">
        <v>1787</v>
      </c>
      <c r="C549" s="16">
        <v>0.9</v>
      </c>
      <c r="D549" s="21">
        <v>21.8</v>
      </c>
      <c r="E549" s="16">
        <v>6.3</v>
      </c>
      <c r="F549" s="21">
        <v>0.3</v>
      </c>
      <c r="G549" s="16">
        <v>4.2</v>
      </c>
      <c r="H549" s="21">
        <v>1.6</v>
      </c>
      <c r="I549" s="16">
        <v>0.5</v>
      </c>
      <c r="J549" s="21">
        <v>2.2000000000000002</v>
      </c>
      <c r="K549" s="16">
        <v>0.7</v>
      </c>
      <c r="L549" s="21">
        <v>0.4</v>
      </c>
      <c r="M549" s="16">
        <v>1.4</v>
      </c>
      <c r="N549" s="21">
        <v>0.2</v>
      </c>
      <c r="O549" s="16">
        <v>0.2</v>
      </c>
      <c r="P549" s="21">
        <v>1</v>
      </c>
      <c r="Q549" s="16">
        <v>187.44</v>
      </c>
      <c r="R549" s="21">
        <v>115.33</v>
      </c>
      <c r="S549" s="16">
        <v>152.99</v>
      </c>
      <c r="T549" s="21">
        <v>270.95</v>
      </c>
      <c r="U549" s="16">
        <v>18.190000000000001</v>
      </c>
      <c r="V549" s="21">
        <v>18.63</v>
      </c>
      <c r="W549" s="16">
        <v>18.28</v>
      </c>
      <c r="X549" s="8">
        <v>3.44</v>
      </c>
      <c r="Y549" s="21">
        <v>3.2</v>
      </c>
      <c r="Z549" s="7">
        <v>3.25</v>
      </c>
    </row>
    <row r="550" spans="2:26" x14ac:dyDescent="0.25">
      <c r="B550" s="21" t="s">
        <v>1788</v>
      </c>
      <c r="C550" s="16">
        <v>0.6</v>
      </c>
      <c r="D550" s="21">
        <v>21.7</v>
      </c>
      <c r="E550" s="16">
        <v>5.8</v>
      </c>
      <c r="F550" s="21">
        <v>0.4</v>
      </c>
      <c r="G550" s="16">
        <v>4.3</v>
      </c>
      <c r="H550" s="21">
        <v>1.6</v>
      </c>
      <c r="I550" s="16">
        <v>0.4</v>
      </c>
      <c r="J550" s="21">
        <v>2.1</v>
      </c>
      <c r="K550" s="16">
        <v>0.7</v>
      </c>
      <c r="L550" s="21">
        <v>0.2</v>
      </c>
      <c r="M550" s="16">
        <v>1.4</v>
      </c>
      <c r="N550" s="21">
        <v>0.4</v>
      </c>
      <c r="O550" s="16">
        <v>0.1</v>
      </c>
      <c r="P550" s="21">
        <v>0.9</v>
      </c>
      <c r="Q550" s="16">
        <v>177.42</v>
      </c>
      <c r="R550" s="21">
        <v>78.58</v>
      </c>
      <c r="S550" s="16">
        <v>127.56</v>
      </c>
      <c r="T550" s="21">
        <v>271.24</v>
      </c>
      <c r="U550" s="16">
        <v>19.41</v>
      </c>
      <c r="V550" s="21">
        <v>19.670000000000002</v>
      </c>
      <c r="W550" s="16">
        <v>19.73</v>
      </c>
      <c r="X550" s="8">
        <v>3.26</v>
      </c>
      <c r="Y550" s="21">
        <v>3.16</v>
      </c>
      <c r="Z550" s="7">
        <v>3.4</v>
      </c>
    </row>
    <row r="551" spans="2:26" x14ac:dyDescent="0.25">
      <c r="B551" s="21" t="s">
        <v>1789</v>
      </c>
      <c r="C551" s="16">
        <v>0.5</v>
      </c>
      <c r="D551" s="21">
        <v>18.600000000000001</v>
      </c>
      <c r="E551" s="16">
        <v>4.9000000000000004</v>
      </c>
      <c r="F551" s="21">
        <v>0.4</v>
      </c>
      <c r="G551" s="16">
        <v>4.2</v>
      </c>
      <c r="H551" s="21">
        <v>1.2</v>
      </c>
      <c r="I551" s="16">
        <v>0.2</v>
      </c>
      <c r="J551" s="21">
        <v>2</v>
      </c>
      <c r="K551" s="16">
        <v>0.5</v>
      </c>
      <c r="L551" s="21">
        <v>0.2</v>
      </c>
      <c r="M551" s="16">
        <v>1.2</v>
      </c>
      <c r="N551" s="21">
        <v>0.1</v>
      </c>
      <c r="O551" s="16">
        <v>0.2</v>
      </c>
      <c r="P551" s="21">
        <v>0.8</v>
      </c>
      <c r="Q551" s="16">
        <v>177.92</v>
      </c>
      <c r="R551" s="21">
        <v>101.12</v>
      </c>
      <c r="S551" s="16">
        <v>144.13999999999999</v>
      </c>
      <c r="T551" s="21">
        <v>270.32</v>
      </c>
      <c r="U551" s="16">
        <v>19.489999999999998</v>
      </c>
      <c r="V551" s="21">
        <v>18.829999999999998</v>
      </c>
      <c r="W551" s="16">
        <v>19.2</v>
      </c>
      <c r="X551" s="8">
        <v>3.52</v>
      </c>
      <c r="Y551" s="21">
        <v>3.6</v>
      </c>
      <c r="Z551" s="7">
        <v>3.47</v>
      </c>
    </row>
    <row r="552" spans="2:26" x14ac:dyDescent="0.25">
      <c r="B552" s="21" t="s">
        <v>251</v>
      </c>
      <c r="C552" s="16">
        <v>0</v>
      </c>
      <c r="D552" s="21">
        <v>15.8</v>
      </c>
      <c r="E552" s="16">
        <v>4.7</v>
      </c>
      <c r="F552" s="21">
        <v>0.2</v>
      </c>
      <c r="G552" s="16">
        <v>3.4</v>
      </c>
      <c r="H552" s="21">
        <v>1.1000000000000001</v>
      </c>
      <c r="I552" s="16">
        <v>0.3</v>
      </c>
      <c r="J552" s="21">
        <v>1.7</v>
      </c>
      <c r="K552" s="16">
        <v>0.5</v>
      </c>
      <c r="L552" s="21">
        <v>0.2</v>
      </c>
      <c r="M552" s="16">
        <v>1.1000000000000001</v>
      </c>
      <c r="N552" s="21">
        <v>0.1</v>
      </c>
      <c r="O552" s="16">
        <v>0.1</v>
      </c>
      <c r="P552" s="21">
        <v>0.8</v>
      </c>
      <c r="Q552" s="16">
        <v>195.98</v>
      </c>
      <c r="R552" s="21">
        <v>116.25</v>
      </c>
      <c r="S552" s="16">
        <v>156.77000000000001</v>
      </c>
      <c r="T552" s="21">
        <v>266.98</v>
      </c>
      <c r="U552" s="16">
        <v>18.21</v>
      </c>
      <c r="V552" s="21">
        <v>16.98</v>
      </c>
      <c r="W552" s="16">
        <v>17.329999999999998</v>
      </c>
      <c r="X552" s="8">
        <v>3.4</v>
      </c>
      <c r="Y552" s="21">
        <v>3.56</v>
      </c>
      <c r="Z552" s="7">
        <v>3.35</v>
      </c>
    </row>
    <row r="553" spans="2:26" x14ac:dyDescent="0.25">
      <c r="B553" s="21" t="s">
        <v>1790</v>
      </c>
      <c r="C553" s="16">
        <v>0.2</v>
      </c>
      <c r="D553" s="21">
        <v>13.9</v>
      </c>
      <c r="E553" s="16">
        <v>5.3</v>
      </c>
      <c r="F553" s="21">
        <v>0.4</v>
      </c>
      <c r="G553" s="16">
        <v>3.2</v>
      </c>
      <c r="H553" s="21">
        <v>0.9</v>
      </c>
      <c r="I553" s="16">
        <v>0.1</v>
      </c>
      <c r="J553" s="21">
        <v>1.5</v>
      </c>
      <c r="K553" s="16">
        <v>0.5</v>
      </c>
      <c r="L553" s="21">
        <v>0.1</v>
      </c>
      <c r="M553" s="16">
        <v>1</v>
      </c>
      <c r="N553" s="21">
        <v>0.1</v>
      </c>
      <c r="O553" s="16">
        <v>0.1</v>
      </c>
      <c r="P553" s="21">
        <v>0.8</v>
      </c>
      <c r="Q553" s="16">
        <v>209.1</v>
      </c>
      <c r="R553" s="21">
        <v>130.19</v>
      </c>
      <c r="S553" s="16">
        <v>166.49</v>
      </c>
      <c r="T553" s="21">
        <v>267</v>
      </c>
      <c r="U553" s="16">
        <v>16.71</v>
      </c>
      <c r="V553" s="21">
        <v>15.7</v>
      </c>
      <c r="W553" s="16">
        <v>16.649999999999999</v>
      </c>
      <c r="X553" s="8">
        <v>3.42</v>
      </c>
      <c r="Y553" s="21">
        <v>3.5</v>
      </c>
      <c r="Z553" s="7">
        <v>3.36</v>
      </c>
    </row>
    <row r="554" spans="2:26" x14ac:dyDescent="0.25">
      <c r="B554" s="21" t="s">
        <v>1791</v>
      </c>
      <c r="C554" s="16">
        <v>0.5</v>
      </c>
      <c r="D554" s="21">
        <v>15.5</v>
      </c>
      <c r="E554" s="16">
        <v>5.3</v>
      </c>
      <c r="F554" s="21">
        <v>0.4</v>
      </c>
      <c r="G554" s="16">
        <v>3.4</v>
      </c>
      <c r="H554" s="21">
        <v>0.9</v>
      </c>
      <c r="I554" s="16">
        <v>0.1</v>
      </c>
      <c r="J554" s="21">
        <v>1.6</v>
      </c>
      <c r="K554" s="16">
        <v>0.4</v>
      </c>
      <c r="L554" s="21">
        <v>0.1</v>
      </c>
      <c r="M554" s="16">
        <v>1.1000000000000001</v>
      </c>
      <c r="N554" s="21">
        <v>0.1</v>
      </c>
      <c r="O554" s="16">
        <v>0.2</v>
      </c>
      <c r="P554" s="21">
        <v>0.7</v>
      </c>
      <c r="Q554" s="16">
        <v>198.88</v>
      </c>
      <c r="R554" s="21">
        <v>119.92</v>
      </c>
      <c r="S554" s="16">
        <v>159.94999999999999</v>
      </c>
      <c r="T554" s="21">
        <v>266.95999999999998</v>
      </c>
      <c r="U554" s="16">
        <v>17.57</v>
      </c>
      <c r="V554" s="21">
        <v>16.059999999999999</v>
      </c>
      <c r="W554" s="16">
        <v>17.38</v>
      </c>
      <c r="X554" s="8">
        <v>3.39</v>
      </c>
      <c r="Y554" s="21">
        <v>3.49</v>
      </c>
      <c r="Z554" s="7">
        <v>3.44</v>
      </c>
    </row>
    <row r="555" spans="2:26" x14ac:dyDescent="0.25">
      <c r="B555" s="21" t="s">
        <v>261</v>
      </c>
      <c r="C555" s="16">
        <v>0.1</v>
      </c>
      <c r="D555" s="21">
        <v>21.8</v>
      </c>
      <c r="E555" s="16">
        <v>5.5</v>
      </c>
      <c r="F555" s="21">
        <v>0.3</v>
      </c>
      <c r="G555" s="16">
        <v>4.4000000000000004</v>
      </c>
      <c r="H555" s="21">
        <v>1.1000000000000001</v>
      </c>
      <c r="I555" s="16">
        <v>0.5</v>
      </c>
      <c r="J555" s="21">
        <v>2.2000000000000002</v>
      </c>
      <c r="K555" s="16">
        <v>0.3</v>
      </c>
      <c r="L555" s="21">
        <v>0.6</v>
      </c>
      <c r="M555" s="16">
        <v>1.4</v>
      </c>
      <c r="N555" s="21">
        <v>0.2</v>
      </c>
      <c r="O555" s="16">
        <v>0.5</v>
      </c>
      <c r="P555" s="21">
        <v>1</v>
      </c>
      <c r="Q555" s="16">
        <v>180.02</v>
      </c>
      <c r="R555" s="21">
        <v>99.06</v>
      </c>
      <c r="S555" s="16">
        <v>123.78</v>
      </c>
      <c r="T555" s="21">
        <v>266.47000000000003</v>
      </c>
      <c r="U555" s="16">
        <v>19.43</v>
      </c>
      <c r="V555" s="21">
        <v>18.739999999999998</v>
      </c>
      <c r="W555" s="16">
        <v>18.52</v>
      </c>
      <c r="X555" s="8">
        <v>3.43</v>
      </c>
      <c r="Y555" s="21">
        <v>3.28</v>
      </c>
      <c r="Z555" s="7">
        <v>3.33</v>
      </c>
    </row>
    <row r="556" spans="2:26" x14ac:dyDescent="0.25">
      <c r="B556" s="21" t="s">
        <v>1792</v>
      </c>
      <c r="C556" s="16">
        <v>0.1</v>
      </c>
      <c r="D556" s="21">
        <v>16.7</v>
      </c>
      <c r="E556" s="16">
        <v>5.2</v>
      </c>
      <c r="F556" s="21">
        <v>0.3</v>
      </c>
      <c r="G556" s="16">
        <v>3.6</v>
      </c>
      <c r="H556" s="21">
        <v>1.3</v>
      </c>
      <c r="I556" s="16">
        <v>0.3</v>
      </c>
      <c r="J556" s="21">
        <v>1.8</v>
      </c>
      <c r="K556" s="16">
        <v>0.6</v>
      </c>
      <c r="L556" s="21">
        <v>0.3</v>
      </c>
      <c r="M556" s="16">
        <v>1.1000000000000001</v>
      </c>
      <c r="N556" s="21">
        <v>0.2</v>
      </c>
      <c r="O556" s="16">
        <v>0.2</v>
      </c>
      <c r="P556" s="21">
        <v>0.8</v>
      </c>
      <c r="Q556" s="16">
        <v>184.12</v>
      </c>
      <c r="R556" s="21">
        <v>110.69</v>
      </c>
      <c r="S556" s="16">
        <v>147.19</v>
      </c>
      <c r="T556" s="21">
        <v>266.52</v>
      </c>
      <c r="U556" s="16">
        <v>18.73</v>
      </c>
      <c r="V556" s="21">
        <v>17.100000000000001</v>
      </c>
      <c r="W556" s="16">
        <v>19.07</v>
      </c>
      <c r="X556" s="8">
        <v>3.32</v>
      </c>
      <c r="Y556" s="21">
        <v>3.35</v>
      </c>
      <c r="Z556" s="7">
        <v>3.31</v>
      </c>
    </row>
    <row r="557" spans="2:26" x14ac:dyDescent="0.25">
      <c r="B557" s="21" t="s">
        <v>1793</v>
      </c>
      <c r="C557" s="16">
        <v>0.3</v>
      </c>
      <c r="D557" s="21">
        <v>16.2</v>
      </c>
      <c r="E557" s="16">
        <v>5.2</v>
      </c>
      <c r="F557" s="21">
        <v>0.2</v>
      </c>
      <c r="G557" s="16">
        <v>3.4</v>
      </c>
      <c r="H557" s="21">
        <v>1.2</v>
      </c>
      <c r="I557" s="16">
        <v>0.2</v>
      </c>
      <c r="J557" s="21">
        <v>1.7</v>
      </c>
      <c r="K557" s="16">
        <v>0.5</v>
      </c>
      <c r="L557" s="21">
        <v>0.2</v>
      </c>
      <c r="M557" s="16">
        <v>1</v>
      </c>
      <c r="N557" s="21">
        <v>0.1</v>
      </c>
      <c r="O557" s="16">
        <v>0.1</v>
      </c>
      <c r="P557" s="21">
        <v>0.7</v>
      </c>
      <c r="Q557" s="16">
        <v>184.9</v>
      </c>
      <c r="R557" s="21">
        <v>108.97</v>
      </c>
      <c r="S557" s="16">
        <v>147</v>
      </c>
      <c r="T557" s="21">
        <v>267.39</v>
      </c>
      <c r="U557" s="16">
        <v>18.59</v>
      </c>
      <c r="V557" s="21">
        <v>17.54</v>
      </c>
      <c r="W557" s="16">
        <v>19.07</v>
      </c>
      <c r="X557" s="8">
        <v>2.94</v>
      </c>
      <c r="Y557" s="21">
        <v>2.83</v>
      </c>
      <c r="Z557" s="7">
        <v>2.88</v>
      </c>
    </row>
    <row r="558" spans="2:26" x14ac:dyDescent="0.25">
      <c r="B558" s="21" t="s">
        <v>1794</v>
      </c>
      <c r="C558" s="16">
        <v>0.5</v>
      </c>
      <c r="D558" s="21">
        <v>18.399999999999999</v>
      </c>
      <c r="E558" s="16">
        <v>5.4</v>
      </c>
      <c r="F558" s="21">
        <v>0.2</v>
      </c>
      <c r="G558" s="16">
        <v>3.3</v>
      </c>
      <c r="H558" s="21">
        <v>1.5</v>
      </c>
      <c r="I558" s="16">
        <v>0.2</v>
      </c>
      <c r="J558" s="21">
        <v>1.5</v>
      </c>
      <c r="K558" s="16">
        <v>0.6</v>
      </c>
      <c r="L558" s="21">
        <v>0.2</v>
      </c>
      <c r="M558" s="16">
        <v>0.9</v>
      </c>
      <c r="N558" s="21">
        <v>0.5</v>
      </c>
      <c r="O558" s="16">
        <v>0.1</v>
      </c>
      <c r="P558" s="21">
        <v>0.5</v>
      </c>
      <c r="Q558" s="16">
        <v>168.58</v>
      </c>
      <c r="R558" s="21">
        <v>103.29</v>
      </c>
      <c r="S558" s="16">
        <v>135.86000000000001</v>
      </c>
      <c r="T558" s="21">
        <v>267.64999999999998</v>
      </c>
      <c r="U558" s="16">
        <v>19.09</v>
      </c>
      <c r="V558" s="21">
        <v>18.73</v>
      </c>
      <c r="W558" s="16">
        <v>19.87</v>
      </c>
      <c r="X558" s="8">
        <v>3.15</v>
      </c>
      <c r="Y558" s="21">
        <v>3.18</v>
      </c>
      <c r="Z558" s="7">
        <v>3.12</v>
      </c>
    </row>
    <row r="559" spans="2:26" x14ac:dyDescent="0.25">
      <c r="B559" s="21" t="s">
        <v>1795</v>
      </c>
      <c r="C559" s="16">
        <v>0.2</v>
      </c>
      <c r="D559" s="21">
        <v>15.7</v>
      </c>
      <c r="E559" s="16">
        <v>5.9</v>
      </c>
      <c r="F559" s="21">
        <v>0.3</v>
      </c>
      <c r="G559" s="16">
        <v>3.4</v>
      </c>
      <c r="H559" s="21">
        <v>1.5</v>
      </c>
      <c r="I559" s="16">
        <v>0.3</v>
      </c>
      <c r="J559" s="21">
        <v>1.7</v>
      </c>
      <c r="K559" s="16">
        <v>0.4</v>
      </c>
      <c r="L559" s="21">
        <v>0.3</v>
      </c>
      <c r="M559" s="16">
        <v>1</v>
      </c>
      <c r="N559" s="21">
        <v>0.3</v>
      </c>
      <c r="O559" s="16">
        <v>0.2</v>
      </c>
      <c r="P559" s="21">
        <v>1</v>
      </c>
      <c r="Q559" s="16">
        <v>189.9</v>
      </c>
      <c r="R559" s="21">
        <v>116.49</v>
      </c>
      <c r="S559" s="16">
        <v>152.9</v>
      </c>
      <c r="T559" s="21">
        <v>267.85000000000002</v>
      </c>
      <c r="U559" s="16">
        <v>18.420000000000002</v>
      </c>
      <c r="V559" s="21">
        <v>16.899999999999999</v>
      </c>
      <c r="W559" s="16">
        <v>18.8</v>
      </c>
      <c r="X559" s="8">
        <v>2.8</v>
      </c>
      <c r="Y559" s="21">
        <v>2.81</v>
      </c>
      <c r="Z559" s="7">
        <v>2.78</v>
      </c>
    </row>
    <row r="560" spans="2:26" x14ac:dyDescent="0.25">
      <c r="B560" s="21" t="s">
        <v>1796</v>
      </c>
      <c r="C560" s="16">
        <v>0.4</v>
      </c>
      <c r="D560" s="21">
        <v>20.5</v>
      </c>
      <c r="E560" s="16">
        <v>6.1</v>
      </c>
      <c r="F560" s="21">
        <v>0.3</v>
      </c>
      <c r="G560" s="16">
        <v>4.0999999999999996</v>
      </c>
      <c r="H560" s="21">
        <v>1.6</v>
      </c>
      <c r="I560" s="16">
        <v>0.2</v>
      </c>
      <c r="J560" s="21">
        <v>2.1</v>
      </c>
      <c r="K560" s="16">
        <v>0.7</v>
      </c>
      <c r="L560" s="21">
        <v>0.4</v>
      </c>
      <c r="M560" s="16">
        <v>1.3</v>
      </c>
      <c r="N560" s="21">
        <v>0.1</v>
      </c>
      <c r="O560" s="16">
        <v>0.5</v>
      </c>
      <c r="P560" s="21">
        <v>0.9</v>
      </c>
      <c r="Q560" s="16">
        <v>183.86</v>
      </c>
      <c r="R560" s="21">
        <v>108</v>
      </c>
      <c r="S560" s="16">
        <v>148.06</v>
      </c>
      <c r="T560" s="21">
        <v>267.98</v>
      </c>
      <c r="U560" s="16">
        <v>19.2</v>
      </c>
      <c r="V560" s="21">
        <v>18.32</v>
      </c>
      <c r="W560" s="16">
        <v>18.88</v>
      </c>
      <c r="X560" s="8">
        <v>2.72</v>
      </c>
      <c r="Y560" s="21">
        <v>2.99</v>
      </c>
      <c r="Z560" s="7">
        <v>2.86</v>
      </c>
    </row>
    <row r="561" spans="2:26" x14ac:dyDescent="0.25">
      <c r="B561" s="21" t="s">
        <v>1797</v>
      </c>
      <c r="C561" s="16">
        <v>2.2999999999999998</v>
      </c>
      <c r="D561" s="21">
        <v>2.1</v>
      </c>
      <c r="E561" s="16">
        <v>0.9</v>
      </c>
      <c r="F561" s="21">
        <v>0.4</v>
      </c>
      <c r="G561" s="16">
        <v>0.4</v>
      </c>
      <c r="H561" s="21">
        <v>0.5</v>
      </c>
      <c r="I561" s="16">
        <v>0.3</v>
      </c>
      <c r="J561" s="21">
        <v>0.1</v>
      </c>
      <c r="K561" s="16">
        <v>0.1</v>
      </c>
      <c r="L561" s="21">
        <v>0.1</v>
      </c>
      <c r="M561" s="16">
        <v>0.1</v>
      </c>
      <c r="N561" s="21">
        <v>0.1</v>
      </c>
      <c r="O561" s="16">
        <v>0.1</v>
      </c>
      <c r="P561" s="21">
        <v>0.1</v>
      </c>
      <c r="Q561" s="16">
        <v>42.12</v>
      </c>
      <c r="R561" s="21">
        <v>31.81</v>
      </c>
      <c r="S561" s="16">
        <v>34.520000000000003</v>
      </c>
      <c r="T561" s="21">
        <v>273.18</v>
      </c>
      <c r="U561" s="16">
        <v>4.05</v>
      </c>
      <c r="V561" s="21">
        <v>2.8</v>
      </c>
      <c r="W561" s="16">
        <v>2.3199999999999998</v>
      </c>
      <c r="X561" s="8">
        <v>1.94</v>
      </c>
      <c r="Y561" s="21">
        <v>1.94</v>
      </c>
      <c r="Z561" s="7">
        <v>1.9</v>
      </c>
    </row>
    <row r="562" spans="2:26" x14ac:dyDescent="0.25">
      <c r="B562" s="21" t="s">
        <v>282</v>
      </c>
      <c r="C562" s="16">
        <v>1.6</v>
      </c>
      <c r="D562" s="21">
        <v>1.7</v>
      </c>
      <c r="E562" s="16">
        <v>1.1000000000000001</v>
      </c>
      <c r="F562" s="21">
        <v>0.3</v>
      </c>
      <c r="G562" s="16">
        <v>0.2</v>
      </c>
      <c r="H562" s="21">
        <v>0.3</v>
      </c>
      <c r="I562" s="16">
        <v>0.1</v>
      </c>
      <c r="J562" s="21">
        <v>0.1</v>
      </c>
      <c r="K562" s="16">
        <v>0</v>
      </c>
      <c r="L562" s="21">
        <v>0.2</v>
      </c>
      <c r="M562" s="16">
        <v>0.1</v>
      </c>
      <c r="N562" s="21">
        <v>0.3</v>
      </c>
      <c r="O562" s="16">
        <v>0.1</v>
      </c>
      <c r="P562" s="21">
        <v>0.1</v>
      </c>
      <c r="Q562" s="16">
        <v>53.74</v>
      </c>
      <c r="R562" s="21">
        <v>41.95</v>
      </c>
      <c r="S562" s="16">
        <v>44</v>
      </c>
      <c r="T562" s="21">
        <v>273.01</v>
      </c>
      <c r="U562" s="16">
        <v>3.11</v>
      </c>
      <c r="V562" s="21">
        <v>2.2999999999999998</v>
      </c>
      <c r="W562" s="16">
        <v>2.37</v>
      </c>
      <c r="X562" s="8">
        <v>1.87</v>
      </c>
      <c r="Y562" s="21">
        <v>1.96</v>
      </c>
      <c r="Z562" s="7">
        <v>1.87</v>
      </c>
    </row>
    <row r="563" spans="2:26" x14ac:dyDescent="0.25">
      <c r="B563" s="21" t="s">
        <v>1798</v>
      </c>
      <c r="C563" s="16">
        <v>2.4</v>
      </c>
      <c r="D563" s="21">
        <v>1.7</v>
      </c>
      <c r="E563" s="16">
        <v>1.2</v>
      </c>
      <c r="F563" s="21">
        <v>0.6</v>
      </c>
      <c r="G563" s="16">
        <v>0.3</v>
      </c>
      <c r="H563" s="21">
        <v>0.3</v>
      </c>
      <c r="I563" s="16">
        <v>0.1</v>
      </c>
      <c r="J563" s="21">
        <v>0</v>
      </c>
      <c r="K563" s="16">
        <v>0.2</v>
      </c>
      <c r="L563" s="21">
        <v>0.2</v>
      </c>
      <c r="M563" s="16">
        <v>0.1</v>
      </c>
      <c r="N563" s="21">
        <v>0.3</v>
      </c>
      <c r="O563" s="16">
        <v>0.1</v>
      </c>
      <c r="P563" s="21">
        <v>0.1</v>
      </c>
      <c r="Q563" s="16">
        <v>38.26</v>
      </c>
      <c r="R563" s="21">
        <v>28.43</v>
      </c>
      <c r="S563" s="16">
        <v>31.32</v>
      </c>
      <c r="T563" s="21">
        <v>273.11</v>
      </c>
      <c r="U563" s="16">
        <v>3.72</v>
      </c>
      <c r="V563" s="21">
        <v>2.29</v>
      </c>
      <c r="W563" s="16">
        <v>2.52</v>
      </c>
      <c r="X563" s="8">
        <v>1.8</v>
      </c>
      <c r="Y563" s="21">
        <v>1.9</v>
      </c>
      <c r="Z563" s="7">
        <v>1.8</v>
      </c>
    </row>
    <row r="564" spans="2:26" x14ac:dyDescent="0.25">
      <c r="B564" s="21" t="s">
        <v>1799</v>
      </c>
      <c r="C564" s="16">
        <v>1.5</v>
      </c>
      <c r="D564" s="21">
        <v>1.5</v>
      </c>
      <c r="E564" s="16">
        <v>1.4</v>
      </c>
      <c r="F564" s="21">
        <v>0.6</v>
      </c>
      <c r="G564" s="16">
        <v>0.4</v>
      </c>
      <c r="H564" s="21">
        <v>0.2</v>
      </c>
      <c r="I564" s="16">
        <v>0.1</v>
      </c>
      <c r="J564" s="21">
        <v>0.2</v>
      </c>
      <c r="K564" s="16">
        <v>0.1</v>
      </c>
      <c r="L564" s="21">
        <v>0.1</v>
      </c>
      <c r="M564" s="16">
        <v>0.1</v>
      </c>
      <c r="N564" s="21">
        <v>0.2</v>
      </c>
      <c r="O564" s="16">
        <v>0.2</v>
      </c>
      <c r="P564" s="21">
        <v>0.1</v>
      </c>
      <c r="Q564" s="16">
        <v>62.78</v>
      </c>
      <c r="R564" s="21">
        <v>49.74</v>
      </c>
      <c r="S564" s="16">
        <v>51.42</v>
      </c>
      <c r="T564" s="21">
        <v>272.91000000000003</v>
      </c>
      <c r="U564" s="16">
        <v>2.29</v>
      </c>
      <c r="V564" s="21">
        <v>1.91</v>
      </c>
      <c r="W564" s="16">
        <v>1.74</v>
      </c>
      <c r="X564" s="8">
        <v>1.8</v>
      </c>
      <c r="Y564" s="21">
        <v>1.9</v>
      </c>
      <c r="Z564" s="7">
        <v>1.8</v>
      </c>
    </row>
    <row r="565" spans="2:26" x14ac:dyDescent="0.25">
      <c r="B565" s="21" t="s">
        <v>283</v>
      </c>
      <c r="C565" s="16">
        <v>1.6</v>
      </c>
      <c r="D565" s="21">
        <v>1.6</v>
      </c>
      <c r="E565" s="16">
        <v>0.8</v>
      </c>
      <c r="F565" s="21">
        <v>0.7</v>
      </c>
      <c r="G565" s="16">
        <v>0.3</v>
      </c>
      <c r="H565" s="21">
        <v>0.2</v>
      </c>
      <c r="I565" s="16">
        <v>0.1</v>
      </c>
      <c r="J565" s="21">
        <v>0.1</v>
      </c>
      <c r="K565" s="16">
        <v>0.1</v>
      </c>
      <c r="L565" s="21">
        <v>0.1</v>
      </c>
      <c r="M565" s="16">
        <v>0</v>
      </c>
      <c r="N565" s="21">
        <v>0.2</v>
      </c>
      <c r="O565" s="16">
        <v>0.1</v>
      </c>
      <c r="P565" s="21">
        <v>0.1</v>
      </c>
      <c r="Q565" s="16">
        <v>43.36</v>
      </c>
      <c r="R565" s="21">
        <v>33.03</v>
      </c>
      <c r="S565" s="16">
        <v>35.479999999999997</v>
      </c>
      <c r="T565" s="21">
        <v>272.42</v>
      </c>
      <c r="U565" s="16">
        <v>2.81</v>
      </c>
      <c r="V565" s="21">
        <v>2.69</v>
      </c>
      <c r="W565" s="16">
        <v>2.4</v>
      </c>
      <c r="X565" s="8">
        <v>1.8</v>
      </c>
      <c r="Y565" s="21">
        <v>1.87</v>
      </c>
      <c r="Z565" s="7">
        <v>1.8</v>
      </c>
    </row>
    <row r="566" spans="2:26" x14ac:dyDescent="0.25">
      <c r="B566" s="21" t="s">
        <v>1800</v>
      </c>
      <c r="C566" s="16">
        <v>2</v>
      </c>
      <c r="D566" s="21">
        <v>1.3</v>
      </c>
      <c r="E566" s="16">
        <v>1</v>
      </c>
      <c r="F566" s="21">
        <v>0.3</v>
      </c>
      <c r="G566" s="16">
        <v>0.5</v>
      </c>
      <c r="H566" s="21">
        <v>0.2</v>
      </c>
      <c r="I566" s="16">
        <v>0.1</v>
      </c>
      <c r="J566" s="21">
        <v>0.1</v>
      </c>
      <c r="K566" s="16">
        <v>0.2</v>
      </c>
      <c r="L566" s="21">
        <v>0.1</v>
      </c>
      <c r="M566" s="16">
        <v>0</v>
      </c>
      <c r="N566" s="21">
        <v>0.3</v>
      </c>
      <c r="O566" s="16">
        <v>0.1</v>
      </c>
      <c r="P566" s="21">
        <v>0.1</v>
      </c>
      <c r="Q566" s="16">
        <v>39.92</v>
      </c>
      <c r="R566" s="21">
        <v>29.87</v>
      </c>
      <c r="S566" s="16">
        <v>32.57</v>
      </c>
      <c r="T566" s="21">
        <v>271.77999999999997</v>
      </c>
      <c r="U566" s="16">
        <v>3.2</v>
      </c>
      <c r="V566" s="21">
        <v>2.04</v>
      </c>
      <c r="W566" s="16">
        <v>2.7</v>
      </c>
      <c r="X566" s="8">
        <v>1.6</v>
      </c>
      <c r="Y566" s="21">
        <v>1.6</v>
      </c>
      <c r="Z566" s="7">
        <v>1.65</v>
      </c>
    </row>
    <row r="567" spans="2:26" x14ac:dyDescent="0.25">
      <c r="B567" s="21" t="s">
        <v>1801</v>
      </c>
      <c r="C567" s="16">
        <v>2</v>
      </c>
      <c r="D567" s="21">
        <v>1.4</v>
      </c>
      <c r="E567" s="16">
        <v>1</v>
      </c>
      <c r="F567" s="21">
        <v>0.4</v>
      </c>
      <c r="G567" s="16">
        <v>0.5</v>
      </c>
      <c r="H567" s="21">
        <v>0.1</v>
      </c>
      <c r="I567" s="16">
        <v>0.2</v>
      </c>
      <c r="J567" s="21">
        <v>0.1</v>
      </c>
      <c r="K567" s="16">
        <v>0.2</v>
      </c>
      <c r="L567" s="21">
        <v>0</v>
      </c>
      <c r="M567" s="16">
        <v>0.1</v>
      </c>
      <c r="N567" s="21">
        <v>0.2</v>
      </c>
      <c r="O567" s="16">
        <v>0.1</v>
      </c>
      <c r="P567" s="21">
        <v>0</v>
      </c>
      <c r="Q567" s="16">
        <v>41.6</v>
      </c>
      <c r="R567" s="21">
        <v>31.4</v>
      </c>
      <c r="S567" s="16">
        <v>33.97</v>
      </c>
      <c r="T567" s="21">
        <v>271.75</v>
      </c>
      <c r="U567" s="16">
        <v>3.33</v>
      </c>
      <c r="V567" s="21">
        <v>2.23</v>
      </c>
      <c r="W567" s="16">
        <v>2.56</v>
      </c>
      <c r="X567" s="8">
        <v>1.6</v>
      </c>
      <c r="Y567" s="21">
        <v>1.7</v>
      </c>
      <c r="Z567" s="7">
        <v>1.6</v>
      </c>
    </row>
    <row r="568" spans="2:26" x14ac:dyDescent="0.25">
      <c r="B568" s="21" t="s">
        <v>284</v>
      </c>
      <c r="C568" s="16">
        <v>1.5</v>
      </c>
      <c r="D568" s="21">
        <v>1.6</v>
      </c>
      <c r="E568" s="16">
        <v>0.9</v>
      </c>
      <c r="F568" s="21">
        <v>0.3</v>
      </c>
      <c r="G568" s="16">
        <v>0.5</v>
      </c>
      <c r="H568" s="21">
        <v>0.2</v>
      </c>
      <c r="I568" s="16">
        <v>0</v>
      </c>
      <c r="J568" s="21">
        <v>0.1</v>
      </c>
      <c r="K568" s="16">
        <v>0.2</v>
      </c>
      <c r="L568" s="21">
        <v>0.1</v>
      </c>
      <c r="M568" s="16">
        <v>0</v>
      </c>
      <c r="N568" s="21">
        <v>0.2</v>
      </c>
      <c r="O568" s="16">
        <v>0.1</v>
      </c>
      <c r="P568" s="21">
        <v>0</v>
      </c>
      <c r="Q568" s="16">
        <v>56.52</v>
      </c>
      <c r="R568" s="21">
        <v>44.26</v>
      </c>
      <c r="S568" s="16">
        <v>45.99</v>
      </c>
      <c r="T568" s="21">
        <v>271.26</v>
      </c>
      <c r="U568" s="16">
        <v>2.5299999999999998</v>
      </c>
      <c r="V568" s="21">
        <v>2.16</v>
      </c>
      <c r="W568" s="16">
        <v>1.83</v>
      </c>
      <c r="X568" s="8">
        <v>1.6</v>
      </c>
      <c r="Y568" s="21">
        <v>1.6</v>
      </c>
      <c r="Z568" s="7">
        <v>1.66</v>
      </c>
    </row>
    <row r="569" spans="2:26" x14ac:dyDescent="0.25">
      <c r="B569" s="21" t="s">
        <v>1802</v>
      </c>
      <c r="C569" s="16">
        <v>3.5</v>
      </c>
      <c r="D569" s="21">
        <v>1.2</v>
      </c>
      <c r="E569" s="16">
        <v>1.6</v>
      </c>
      <c r="F569" s="21">
        <v>0.6</v>
      </c>
      <c r="G569" s="16">
        <v>0.8</v>
      </c>
      <c r="H569" s="21">
        <v>0.5</v>
      </c>
      <c r="I569" s="16">
        <v>0.1</v>
      </c>
      <c r="J569" s="21">
        <v>0.3</v>
      </c>
      <c r="K569" s="16">
        <v>0.3</v>
      </c>
      <c r="L569" s="21">
        <v>0.2</v>
      </c>
      <c r="M569" s="16">
        <v>0.1</v>
      </c>
      <c r="N569" s="21">
        <v>0.5</v>
      </c>
      <c r="O569" s="16">
        <v>0.2</v>
      </c>
      <c r="P569" s="21">
        <v>0.1</v>
      </c>
      <c r="Q569" s="16">
        <v>37.979999999999997</v>
      </c>
      <c r="R569" s="21">
        <v>26.84</v>
      </c>
      <c r="S569" s="16">
        <v>30.99</v>
      </c>
      <c r="T569" s="21">
        <v>271.49</v>
      </c>
      <c r="U569" s="16">
        <v>5.07</v>
      </c>
      <c r="V569" s="21">
        <v>2.64</v>
      </c>
      <c r="W569" s="16">
        <v>4.2300000000000004</v>
      </c>
      <c r="X569" s="8">
        <v>1.59</v>
      </c>
      <c r="Y569" s="21">
        <v>1.7</v>
      </c>
      <c r="Z569" s="7">
        <v>1.62</v>
      </c>
    </row>
    <row r="570" spans="2:26" x14ac:dyDescent="0.25">
      <c r="B570" s="21" t="s">
        <v>1803</v>
      </c>
      <c r="C570" s="16">
        <v>0.3</v>
      </c>
      <c r="D570" s="21">
        <v>12</v>
      </c>
      <c r="E570" s="16">
        <v>4.8</v>
      </c>
      <c r="F570" s="21">
        <v>0.2</v>
      </c>
      <c r="G570" s="16">
        <v>2.4</v>
      </c>
      <c r="H570" s="21">
        <v>0.8</v>
      </c>
      <c r="I570" s="16">
        <v>0.1</v>
      </c>
      <c r="J570" s="21">
        <v>1.3</v>
      </c>
      <c r="K570" s="16">
        <v>0.5</v>
      </c>
      <c r="L570" s="21">
        <v>0.2</v>
      </c>
      <c r="M570" s="16">
        <v>0.7</v>
      </c>
      <c r="N570" s="21">
        <v>0.2</v>
      </c>
      <c r="O570" s="16">
        <v>0.2</v>
      </c>
      <c r="P570" s="21">
        <v>0.6</v>
      </c>
      <c r="Q570" s="16">
        <v>254.34</v>
      </c>
      <c r="R570" s="21">
        <v>177.39</v>
      </c>
      <c r="S570" s="16">
        <v>204.04</v>
      </c>
      <c r="T570" s="21">
        <v>268.18</v>
      </c>
      <c r="U570" s="16">
        <v>13.78</v>
      </c>
      <c r="V570" s="21">
        <v>13.92</v>
      </c>
      <c r="W570" s="16">
        <v>15.36</v>
      </c>
      <c r="X570" s="8">
        <v>2.66</v>
      </c>
      <c r="Y570" s="21">
        <v>2.61</v>
      </c>
      <c r="Z570" s="7">
        <v>2.67</v>
      </c>
    </row>
    <row r="571" spans="2:26" x14ac:dyDescent="0.25">
      <c r="B571" s="21" t="s">
        <v>288</v>
      </c>
      <c r="C571" s="16">
        <v>0.3</v>
      </c>
      <c r="D571" s="21">
        <v>12.3</v>
      </c>
      <c r="E571" s="16">
        <v>4.5</v>
      </c>
      <c r="F571" s="21">
        <v>0.2</v>
      </c>
      <c r="G571" s="16">
        <v>2.5</v>
      </c>
      <c r="H571" s="21">
        <v>0.8</v>
      </c>
      <c r="I571" s="16">
        <v>0.1</v>
      </c>
      <c r="J571" s="21">
        <v>1.4</v>
      </c>
      <c r="K571" s="16">
        <v>0.3</v>
      </c>
      <c r="L571" s="21">
        <v>0.1</v>
      </c>
      <c r="M571" s="16">
        <v>0.9</v>
      </c>
      <c r="N571" s="21">
        <v>0.1</v>
      </c>
      <c r="O571" s="16">
        <v>0.1</v>
      </c>
      <c r="P571" s="21">
        <v>0.6</v>
      </c>
      <c r="Q571" s="16">
        <v>246.86</v>
      </c>
      <c r="R571" s="21">
        <v>169.21</v>
      </c>
      <c r="S571" s="16">
        <v>198.39</v>
      </c>
      <c r="T571" s="21">
        <v>267.95</v>
      </c>
      <c r="U571" s="16">
        <v>14.07</v>
      </c>
      <c r="V571" s="21">
        <v>14.42</v>
      </c>
      <c r="W571" s="16">
        <v>15.46</v>
      </c>
      <c r="X571" s="8">
        <v>2.65</v>
      </c>
      <c r="Y571" s="21">
        <v>2.7</v>
      </c>
      <c r="Z571" s="7">
        <v>2.79</v>
      </c>
    </row>
    <row r="572" spans="2:26" x14ac:dyDescent="0.25">
      <c r="B572" s="21" t="s">
        <v>289</v>
      </c>
      <c r="C572" s="16">
        <v>0.1</v>
      </c>
      <c r="D572" s="21">
        <v>16.5</v>
      </c>
      <c r="E572" s="16">
        <v>5.8</v>
      </c>
      <c r="F572" s="21">
        <v>0.2</v>
      </c>
      <c r="G572" s="16">
        <v>3.3</v>
      </c>
      <c r="H572" s="21">
        <v>1</v>
      </c>
      <c r="I572" s="16">
        <v>0.2</v>
      </c>
      <c r="J572" s="21">
        <v>1.6</v>
      </c>
      <c r="K572" s="16">
        <v>0.5</v>
      </c>
      <c r="L572" s="21">
        <v>0.2</v>
      </c>
      <c r="M572" s="16">
        <v>1</v>
      </c>
      <c r="N572" s="21">
        <v>0.1</v>
      </c>
      <c r="O572" s="16">
        <v>0.3</v>
      </c>
      <c r="P572" s="21">
        <v>0.7</v>
      </c>
      <c r="Q572" s="16">
        <v>211.4</v>
      </c>
      <c r="R572" s="21">
        <v>138.05000000000001</v>
      </c>
      <c r="S572" s="16">
        <v>161.79</v>
      </c>
      <c r="T572" s="21">
        <v>267.72000000000003</v>
      </c>
      <c r="U572" s="16">
        <v>16.84</v>
      </c>
      <c r="V572" s="21">
        <v>18.52</v>
      </c>
      <c r="W572" s="16">
        <v>19.02</v>
      </c>
      <c r="X572" s="8">
        <v>2.6</v>
      </c>
      <c r="Y572" s="21">
        <v>2.93</v>
      </c>
      <c r="Z572" s="7">
        <v>2.73</v>
      </c>
    </row>
    <row r="573" spans="2:26" x14ac:dyDescent="0.25">
      <c r="B573" s="21" t="s">
        <v>1804</v>
      </c>
      <c r="C573" s="16">
        <v>0.2</v>
      </c>
      <c r="D573" s="21">
        <v>14.6</v>
      </c>
      <c r="E573" s="16">
        <v>5.4</v>
      </c>
      <c r="F573" s="21">
        <v>0.2</v>
      </c>
      <c r="G573" s="16">
        <v>2.8</v>
      </c>
      <c r="H573" s="21">
        <v>1</v>
      </c>
      <c r="I573" s="16">
        <v>0.2</v>
      </c>
      <c r="J573" s="21">
        <v>1.5</v>
      </c>
      <c r="K573" s="16">
        <v>0.6</v>
      </c>
      <c r="L573" s="21">
        <v>0.3</v>
      </c>
      <c r="M573" s="16">
        <v>1</v>
      </c>
      <c r="N573" s="21">
        <v>0.1</v>
      </c>
      <c r="O573" s="16">
        <v>0.3</v>
      </c>
      <c r="P573" s="21">
        <v>0.6</v>
      </c>
      <c r="Q573" s="16">
        <v>223.88</v>
      </c>
      <c r="R573" s="21">
        <v>136.18</v>
      </c>
      <c r="S573" s="16">
        <v>171.8</v>
      </c>
      <c r="T573" s="21">
        <v>268.37</v>
      </c>
      <c r="U573" s="16">
        <v>16.559999999999999</v>
      </c>
      <c r="V573" s="21">
        <v>15.16</v>
      </c>
      <c r="W573" s="16">
        <v>17.559999999999999</v>
      </c>
      <c r="X573" s="8">
        <v>2.7</v>
      </c>
      <c r="Y573" s="21">
        <v>2.83</v>
      </c>
      <c r="Z573" s="7">
        <v>2.77</v>
      </c>
    </row>
    <row r="574" spans="2:26" x14ac:dyDescent="0.25">
      <c r="B574" s="21" t="s">
        <v>291</v>
      </c>
      <c r="C574" s="16">
        <v>0.5</v>
      </c>
      <c r="D574" s="21">
        <v>17.899999999999999</v>
      </c>
      <c r="E574" s="16">
        <v>6.1</v>
      </c>
      <c r="F574" s="21">
        <v>0.2</v>
      </c>
      <c r="G574" s="16">
        <v>3.4</v>
      </c>
      <c r="H574" s="21">
        <v>1</v>
      </c>
      <c r="I574" s="16">
        <v>0.2</v>
      </c>
      <c r="J574" s="21">
        <v>1.8</v>
      </c>
      <c r="K574" s="16">
        <v>0.4</v>
      </c>
      <c r="L574" s="21">
        <v>0.2</v>
      </c>
      <c r="M574" s="16">
        <v>1.2</v>
      </c>
      <c r="N574" s="21">
        <v>0.2</v>
      </c>
      <c r="O574" s="16">
        <v>0.1</v>
      </c>
      <c r="P574" s="21">
        <v>0.9</v>
      </c>
      <c r="Q574" s="16">
        <v>190.64</v>
      </c>
      <c r="R574" s="21">
        <v>112.46</v>
      </c>
      <c r="S574" s="16">
        <v>153.96</v>
      </c>
      <c r="T574" s="21">
        <v>268.42</v>
      </c>
      <c r="U574" s="16">
        <v>18.670000000000002</v>
      </c>
      <c r="V574" s="21">
        <v>17.809999999999999</v>
      </c>
      <c r="W574" s="16">
        <v>19.07</v>
      </c>
      <c r="X574" s="8">
        <v>2.91</v>
      </c>
      <c r="Y574" s="21">
        <v>2.74</v>
      </c>
      <c r="Z574" s="7">
        <v>2.63</v>
      </c>
    </row>
    <row r="575" spans="2:26" x14ac:dyDescent="0.25">
      <c r="B575" s="21" t="s">
        <v>1805</v>
      </c>
      <c r="C575" s="16">
        <v>0.3</v>
      </c>
      <c r="D575" s="21">
        <v>16.2</v>
      </c>
      <c r="E575" s="16">
        <v>6</v>
      </c>
      <c r="F575" s="21">
        <v>0.2</v>
      </c>
      <c r="G575" s="16">
        <v>3.2</v>
      </c>
      <c r="H575" s="21">
        <v>1.1000000000000001</v>
      </c>
      <c r="I575" s="16">
        <v>0.2</v>
      </c>
      <c r="J575" s="21">
        <v>1.6</v>
      </c>
      <c r="K575" s="16">
        <v>0.4</v>
      </c>
      <c r="L575" s="21">
        <v>0.3</v>
      </c>
      <c r="M575" s="16">
        <v>1.1000000000000001</v>
      </c>
      <c r="N575" s="21">
        <v>0.3</v>
      </c>
      <c r="O575" s="16">
        <v>0.3</v>
      </c>
      <c r="P575" s="21">
        <v>0.7</v>
      </c>
      <c r="Q575" s="16">
        <v>205.28</v>
      </c>
      <c r="R575" s="21">
        <v>127.22</v>
      </c>
      <c r="S575" s="16">
        <v>165.69</v>
      </c>
      <c r="T575" s="21">
        <v>268.36</v>
      </c>
      <c r="U575" s="16">
        <v>18.059999999999999</v>
      </c>
      <c r="V575" s="21">
        <v>17.079999999999998</v>
      </c>
      <c r="W575" s="16">
        <v>18.809999999999999</v>
      </c>
      <c r="X575" s="8">
        <v>2.73</v>
      </c>
      <c r="Y575" s="21">
        <v>2.71</v>
      </c>
      <c r="Z575" s="7">
        <v>2.7</v>
      </c>
    </row>
    <row r="576" spans="2:26" x14ac:dyDescent="0.25">
      <c r="B576" s="21" t="s">
        <v>1806</v>
      </c>
      <c r="C576" s="16">
        <v>0.4</v>
      </c>
      <c r="D576" s="21">
        <v>16.3</v>
      </c>
      <c r="E576" s="16">
        <v>5.9</v>
      </c>
      <c r="F576" s="21">
        <v>0.2</v>
      </c>
      <c r="G576" s="16">
        <v>3.1</v>
      </c>
      <c r="H576" s="21">
        <v>1.1000000000000001</v>
      </c>
      <c r="I576" s="16">
        <v>0.3</v>
      </c>
      <c r="J576" s="21">
        <v>1.6</v>
      </c>
      <c r="K576" s="16">
        <v>0.5</v>
      </c>
      <c r="L576" s="21">
        <v>0.2</v>
      </c>
      <c r="M576" s="16">
        <v>1.1000000000000001</v>
      </c>
      <c r="N576" s="21">
        <v>0.2</v>
      </c>
      <c r="O576" s="16">
        <v>0.2</v>
      </c>
      <c r="P576" s="21">
        <v>0.8</v>
      </c>
      <c r="Q576" s="16">
        <v>203.2</v>
      </c>
      <c r="R576" s="21">
        <v>125.21</v>
      </c>
      <c r="S576" s="16">
        <v>163.38</v>
      </c>
      <c r="T576" s="21">
        <v>268.62</v>
      </c>
      <c r="U576" s="16">
        <v>18.37</v>
      </c>
      <c r="V576" s="21">
        <v>17.13</v>
      </c>
      <c r="W576" s="16">
        <v>19.399999999999999</v>
      </c>
      <c r="X576" s="8">
        <v>2.73</v>
      </c>
      <c r="Y576" s="21">
        <v>2.73</v>
      </c>
      <c r="Z576" s="7">
        <v>2.79</v>
      </c>
    </row>
    <row r="577" spans="2:26" x14ac:dyDescent="0.25">
      <c r="B577" s="21" t="s">
        <v>297</v>
      </c>
      <c r="C577" s="16">
        <v>0.3</v>
      </c>
      <c r="D577" s="21">
        <v>9.1999999999999993</v>
      </c>
      <c r="E577" s="16">
        <v>2.9</v>
      </c>
      <c r="F577" s="21">
        <v>0.2</v>
      </c>
      <c r="G577" s="16">
        <v>1.9</v>
      </c>
      <c r="H577" s="21">
        <v>0.9</v>
      </c>
      <c r="I577" s="16">
        <v>0.1</v>
      </c>
      <c r="J577" s="21">
        <v>1</v>
      </c>
      <c r="K577" s="16">
        <v>0.4</v>
      </c>
      <c r="L577" s="21">
        <v>0.1</v>
      </c>
      <c r="M577" s="16">
        <v>0.6</v>
      </c>
      <c r="N577" s="21">
        <v>0</v>
      </c>
      <c r="O577" s="16">
        <v>0.1</v>
      </c>
      <c r="P577" s="21">
        <v>0.9</v>
      </c>
      <c r="Q577" s="16">
        <v>274.44</v>
      </c>
      <c r="R577" s="21">
        <v>182.67</v>
      </c>
      <c r="S577" s="16">
        <v>237.64</v>
      </c>
      <c r="T577" s="21">
        <v>268.45999999999998</v>
      </c>
      <c r="U577" s="16">
        <v>11.37</v>
      </c>
      <c r="V577" s="21">
        <v>10.93</v>
      </c>
      <c r="W577" s="16">
        <v>11.15</v>
      </c>
      <c r="X577" s="8">
        <v>2.52</v>
      </c>
      <c r="Y577" s="21">
        <v>2.58</v>
      </c>
      <c r="Z577" s="7">
        <v>2.6</v>
      </c>
    </row>
    <row r="578" spans="2:26" x14ac:dyDescent="0.25">
      <c r="B578" s="21" t="s">
        <v>1807</v>
      </c>
      <c r="C578" s="16">
        <v>0.2</v>
      </c>
      <c r="D578" s="21">
        <v>12.3</v>
      </c>
      <c r="E578" s="16">
        <v>4.5999999999999996</v>
      </c>
      <c r="F578" s="21">
        <v>0.2</v>
      </c>
      <c r="G578" s="16">
        <v>2.2000000000000002</v>
      </c>
      <c r="H578" s="21">
        <v>1</v>
      </c>
      <c r="I578" s="16">
        <v>0.1</v>
      </c>
      <c r="J578" s="21">
        <v>1.2</v>
      </c>
      <c r="K578" s="16">
        <v>0.5</v>
      </c>
      <c r="L578" s="21">
        <v>0</v>
      </c>
      <c r="M578" s="16">
        <v>0.6</v>
      </c>
      <c r="N578" s="21">
        <v>0.1</v>
      </c>
      <c r="O578" s="16">
        <v>0.1</v>
      </c>
      <c r="P578" s="21">
        <v>0.2</v>
      </c>
      <c r="Q578" s="16">
        <v>222.38</v>
      </c>
      <c r="R578" s="21">
        <v>115.68</v>
      </c>
      <c r="S578" s="16">
        <v>178.13</v>
      </c>
      <c r="T578" s="21">
        <v>269.37</v>
      </c>
      <c r="U578" s="16">
        <v>15.16</v>
      </c>
      <c r="V578" s="21">
        <v>14.02</v>
      </c>
      <c r="W578" s="16">
        <v>15.73</v>
      </c>
      <c r="X578" s="8">
        <v>2.64</v>
      </c>
      <c r="Y578" s="21">
        <v>2.7</v>
      </c>
      <c r="Z578" s="7">
        <v>2.93</v>
      </c>
    </row>
    <row r="579" spans="2:26" x14ac:dyDescent="0.25">
      <c r="B579" s="21" t="s">
        <v>1808</v>
      </c>
      <c r="C579" s="16">
        <v>0.2</v>
      </c>
      <c r="D579" s="21">
        <v>9.5</v>
      </c>
      <c r="E579" s="16">
        <v>3.4</v>
      </c>
      <c r="F579" s="21">
        <v>0.1</v>
      </c>
      <c r="G579" s="16">
        <v>1.9</v>
      </c>
      <c r="H579" s="21">
        <v>0.7</v>
      </c>
      <c r="I579" s="16">
        <v>0.1</v>
      </c>
      <c r="J579" s="21">
        <v>1.1000000000000001</v>
      </c>
      <c r="K579" s="16">
        <v>0.4</v>
      </c>
      <c r="L579" s="21">
        <v>0</v>
      </c>
      <c r="M579" s="16">
        <v>0.8</v>
      </c>
      <c r="N579" s="21">
        <v>0.1</v>
      </c>
      <c r="O579" s="16">
        <v>0.1</v>
      </c>
      <c r="P579" s="21">
        <v>1.2</v>
      </c>
      <c r="Q579" s="16">
        <v>294.24</v>
      </c>
      <c r="R579" s="21">
        <v>183.48</v>
      </c>
      <c r="S579" s="16">
        <v>237.09</v>
      </c>
      <c r="T579" s="21">
        <v>267.61</v>
      </c>
      <c r="U579" s="16">
        <v>11.46</v>
      </c>
      <c r="V579" s="21">
        <v>10.47</v>
      </c>
      <c r="W579" s="16">
        <v>11.36</v>
      </c>
      <c r="X579" s="8">
        <v>2.8</v>
      </c>
      <c r="Y579" s="21">
        <v>2.97</v>
      </c>
      <c r="Z579" s="7">
        <v>2.96</v>
      </c>
    </row>
    <row r="580" spans="2:26" x14ac:dyDescent="0.25">
      <c r="B580" s="21" t="s">
        <v>298</v>
      </c>
      <c r="C580" s="16">
        <v>0.2</v>
      </c>
      <c r="D580" s="21">
        <v>8.9</v>
      </c>
      <c r="E580" s="16">
        <v>3.7</v>
      </c>
      <c r="F580" s="21">
        <v>0.2</v>
      </c>
      <c r="G580" s="16">
        <v>1.9</v>
      </c>
      <c r="H580" s="21">
        <v>0.6</v>
      </c>
      <c r="I580" s="16">
        <v>0.2</v>
      </c>
      <c r="J580" s="21">
        <v>1.1000000000000001</v>
      </c>
      <c r="K580" s="16">
        <v>0.1</v>
      </c>
      <c r="L580" s="21">
        <v>0.2</v>
      </c>
      <c r="M580" s="16">
        <v>0.6</v>
      </c>
      <c r="N580" s="21">
        <v>0.1</v>
      </c>
      <c r="O580" s="16">
        <v>0.2</v>
      </c>
      <c r="P580" s="21">
        <v>0.9</v>
      </c>
      <c r="Q580" s="16">
        <v>314.42</v>
      </c>
      <c r="R580" s="21">
        <v>214.08</v>
      </c>
      <c r="S580" s="16">
        <v>261.45999999999998</v>
      </c>
      <c r="T580" s="21">
        <v>266.93</v>
      </c>
      <c r="U580" s="16">
        <v>10.36</v>
      </c>
      <c r="V580" s="21">
        <v>9.64</v>
      </c>
      <c r="W580" s="16">
        <v>10.66</v>
      </c>
      <c r="X580" s="8">
        <v>3.18</v>
      </c>
      <c r="Y580" s="21">
        <v>3.14</v>
      </c>
      <c r="Z580" s="7">
        <v>3.43</v>
      </c>
    </row>
    <row r="581" spans="2:26" x14ac:dyDescent="0.25">
      <c r="B581" s="21" t="s">
        <v>1809</v>
      </c>
      <c r="C581" s="16">
        <v>0.2</v>
      </c>
      <c r="D581" s="21">
        <v>10</v>
      </c>
      <c r="E581" s="16">
        <v>3.7</v>
      </c>
      <c r="F581" s="21">
        <v>0.1</v>
      </c>
      <c r="G581" s="16">
        <v>2.1</v>
      </c>
      <c r="H581" s="21">
        <v>0.7</v>
      </c>
      <c r="I581" s="16">
        <v>0.1</v>
      </c>
      <c r="J581" s="21">
        <v>1.1000000000000001</v>
      </c>
      <c r="K581" s="16">
        <v>0.3</v>
      </c>
      <c r="L581" s="21">
        <v>0</v>
      </c>
      <c r="M581" s="16">
        <v>0.8</v>
      </c>
      <c r="N581" s="21">
        <v>0.1</v>
      </c>
      <c r="O581" s="16">
        <v>0.1</v>
      </c>
      <c r="P581" s="21">
        <v>1.2</v>
      </c>
      <c r="Q581" s="16">
        <v>293.7</v>
      </c>
      <c r="R581" s="21">
        <v>182.62</v>
      </c>
      <c r="S581" s="16">
        <v>234.88</v>
      </c>
      <c r="T581" s="21">
        <v>266.58999999999997</v>
      </c>
      <c r="U581" s="16">
        <v>11.56</v>
      </c>
      <c r="V581" s="21">
        <v>10.68</v>
      </c>
      <c r="W581" s="16">
        <v>11.06</v>
      </c>
      <c r="X581" s="8">
        <v>3.13</v>
      </c>
      <c r="Y581" s="21">
        <v>3.28</v>
      </c>
      <c r="Z581" s="7">
        <v>3.2</v>
      </c>
    </row>
    <row r="582" spans="2:26" x14ac:dyDescent="0.25">
      <c r="B582" s="21" t="s">
        <v>1810</v>
      </c>
      <c r="C582" s="16">
        <v>0.3</v>
      </c>
      <c r="D582" s="21">
        <v>9.9</v>
      </c>
      <c r="E582" s="16">
        <v>3.5</v>
      </c>
      <c r="F582" s="21">
        <v>0.2</v>
      </c>
      <c r="G582" s="16">
        <v>2.1</v>
      </c>
      <c r="H582" s="21">
        <v>0.6</v>
      </c>
      <c r="I582" s="16">
        <v>0.2</v>
      </c>
      <c r="J582" s="21">
        <v>1</v>
      </c>
      <c r="K582" s="16">
        <v>0.4</v>
      </c>
      <c r="L582" s="21">
        <v>0.3</v>
      </c>
      <c r="M582" s="16">
        <v>0.5</v>
      </c>
      <c r="N582" s="21">
        <v>0.1</v>
      </c>
      <c r="O582" s="16">
        <v>0.3</v>
      </c>
      <c r="P582" s="21">
        <v>0.3</v>
      </c>
      <c r="Q582" s="16">
        <v>288.83999999999997</v>
      </c>
      <c r="R582" s="21">
        <v>175.85</v>
      </c>
      <c r="S582" s="16">
        <v>229.8</v>
      </c>
      <c r="T582" s="21">
        <v>266.06</v>
      </c>
      <c r="U582" s="16">
        <v>11.94</v>
      </c>
      <c r="V582" s="21">
        <v>10.96</v>
      </c>
      <c r="W582" s="16">
        <v>11.63</v>
      </c>
      <c r="X582" s="8">
        <v>3.1</v>
      </c>
      <c r="Y582" s="21">
        <v>3.11</v>
      </c>
      <c r="Z582" s="7">
        <v>3.4</v>
      </c>
    </row>
    <row r="583" spans="2:26" x14ac:dyDescent="0.25">
      <c r="B583" s="21" t="s">
        <v>299</v>
      </c>
      <c r="C583" s="16">
        <v>0.1</v>
      </c>
      <c r="D583" s="21">
        <v>8.4</v>
      </c>
      <c r="E583" s="16">
        <v>3</v>
      </c>
      <c r="F583" s="21">
        <v>0.1</v>
      </c>
      <c r="G583" s="16">
        <v>1.7</v>
      </c>
      <c r="H583" s="21">
        <v>0.7</v>
      </c>
      <c r="I583" s="16">
        <v>0.1</v>
      </c>
      <c r="J583" s="21">
        <v>1</v>
      </c>
      <c r="K583" s="16">
        <v>0.2</v>
      </c>
      <c r="L583" s="21">
        <v>0.1</v>
      </c>
      <c r="M583" s="16">
        <v>0.4</v>
      </c>
      <c r="N583" s="21">
        <v>0.1</v>
      </c>
      <c r="O583" s="16">
        <v>0.2</v>
      </c>
      <c r="P583" s="21">
        <v>0.6</v>
      </c>
      <c r="Q583" s="16">
        <v>290.45999999999998</v>
      </c>
      <c r="R583" s="21">
        <v>180.39</v>
      </c>
      <c r="S583" s="16">
        <v>232.03</v>
      </c>
      <c r="T583" s="21">
        <v>266.64999999999998</v>
      </c>
      <c r="U583" s="16">
        <v>11.13</v>
      </c>
      <c r="V583" s="21">
        <v>10.44</v>
      </c>
      <c r="W583" s="16">
        <v>10.46</v>
      </c>
      <c r="X583" s="8">
        <v>3.08</v>
      </c>
      <c r="Y583" s="21">
        <v>3.21</v>
      </c>
      <c r="Z583" s="7">
        <v>3.2</v>
      </c>
    </row>
    <row r="584" spans="2:26" x14ac:dyDescent="0.25">
      <c r="B584" s="21" t="s">
        <v>1811</v>
      </c>
      <c r="C584" s="16">
        <v>0.2</v>
      </c>
      <c r="D584" s="21">
        <v>7.4</v>
      </c>
      <c r="E584" s="16">
        <v>3.2</v>
      </c>
      <c r="F584" s="21">
        <v>0</v>
      </c>
      <c r="G584" s="16">
        <v>1.5</v>
      </c>
      <c r="H584" s="21">
        <v>1.1000000000000001</v>
      </c>
      <c r="I584" s="16">
        <v>0</v>
      </c>
      <c r="J584" s="21">
        <v>0.8</v>
      </c>
      <c r="K584" s="16">
        <v>0.4</v>
      </c>
      <c r="L584" s="21">
        <v>0</v>
      </c>
      <c r="M584" s="16">
        <v>0.6</v>
      </c>
      <c r="N584" s="21">
        <v>0.3</v>
      </c>
      <c r="O584" s="16">
        <v>0.1</v>
      </c>
      <c r="P584" s="21">
        <v>1</v>
      </c>
      <c r="Q584" s="16">
        <v>274.44</v>
      </c>
      <c r="R584" s="21">
        <v>171.22</v>
      </c>
      <c r="S584" s="16">
        <v>219.67</v>
      </c>
      <c r="T584" s="21">
        <v>266.74</v>
      </c>
      <c r="U584" s="16">
        <v>8.5299999999999994</v>
      </c>
      <c r="V584" s="21">
        <v>7.98</v>
      </c>
      <c r="W584" s="16">
        <v>8.8000000000000007</v>
      </c>
      <c r="X584" s="8">
        <v>3.62</v>
      </c>
      <c r="Y584" s="21">
        <v>3.65</v>
      </c>
      <c r="Z584" s="7">
        <v>3.65</v>
      </c>
    </row>
    <row r="585" spans="2:26" x14ac:dyDescent="0.25">
      <c r="B585" s="21" t="s">
        <v>1812</v>
      </c>
      <c r="C585" s="16">
        <v>0.2</v>
      </c>
      <c r="D585" s="21">
        <v>9.5</v>
      </c>
      <c r="E585" s="16">
        <v>3</v>
      </c>
      <c r="F585" s="21">
        <v>0.3</v>
      </c>
      <c r="G585" s="16">
        <v>2</v>
      </c>
      <c r="H585" s="21">
        <v>0.6</v>
      </c>
      <c r="I585" s="16">
        <v>0.2</v>
      </c>
      <c r="J585" s="21">
        <v>0.9</v>
      </c>
      <c r="K585" s="16">
        <v>0.3</v>
      </c>
      <c r="L585" s="21">
        <v>0.2</v>
      </c>
      <c r="M585" s="16">
        <v>0.5</v>
      </c>
      <c r="N585" s="21">
        <v>0.1</v>
      </c>
      <c r="O585" s="16">
        <v>0.3</v>
      </c>
      <c r="P585" s="21">
        <v>0.3</v>
      </c>
      <c r="Q585" s="16">
        <v>309.12</v>
      </c>
      <c r="R585" s="21">
        <v>195.43</v>
      </c>
      <c r="S585" s="16">
        <v>246.24</v>
      </c>
      <c r="T585" s="21">
        <v>266.52</v>
      </c>
      <c r="U585" s="16">
        <v>9.77</v>
      </c>
      <c r="V585" s="21">
        <v>9.51</v>
      </c>
      <c r="W585" s="16">
        <v>9.93</v>
      </c>
      <c r="X585" s="8">
        <v>3.39</v>
      </c>
      <c r="Y585" s="21">
        <v>3.32</v>
      </c>
      <c r="Z585" s="7">
        <v>3.23</v>
      </c>
    </row>
    <row r="586" spans="2:26" x14ac:dyDescent="0.25">
      <c r="B586" s="21" t="s">
        <v>300</v>
      </c>
      <c r="C586" s="16">
        <v>0.2</v>
      </c>
      <c r="D586" s="21">
        <v>8.6</v>
      </c>
      <c r="E586" s="16">
        <v>3.5</v>
      </c>
      <c r="F586" s="21">
        <v>0.2</v>
      </c>
      <c r="G586" s="16">
        <v>1.8</v>
      </c>
      <c r="H586" s="21">
        <v>0.8</v>
      </c>
      <c r="I586" s="16">
        <v>0.2</v>
      </c>
      <c r="J586" s="21">
        <v>1.1000000000000001</v>
      </c>
      <c r="K586" s="16">
        <v>0.2</v>
      </c>
      <c r="L586" s="21">
        <v>0.2</v>
      </c>
      <c r="M586" s="16">
        <v>0.5</v>
      </c>
      <c r="N586" s="21">
        <v>0</v>
      </c>
      <c r="O586" s="16">
        <v>0.1</v>
      </c>
      <c r="P586" s="21">
        <v>0.5</v>
      </c>
      <c r="Q586" s="16">
        <v>331.88</v>
      </c>
      <c r="R586" s="21">
        <v>220.09</v>
      </c>
      <c r="S586" s="16">
        <v>262.88</v>
      </c>
      <c r="T586" s="21">
        <v>266.48</v>
      </c>
      <c r="U586" s="16">
        <v>9.3000000000000007</v>
      </c>
      <c r="V586" s="21">
        <v>8.73</v>
      </c>
      <c r="W586" s="16">
        <v>9.43</v>
      </c>
      <c r="X586" s="8">
        <v>3.22</v>
      </c>
      <c r="Y586" s="21">
        <v>3.23</v>
      </c>
      <c r="Z586" s="7">
        <v>3.35</v>
      </c>
    </row>
    <row r="587" spans="2:26" x14ac:dyDescent="0.25">
      <c r="B587" s="21" t="s">
        <v>1813</v>
      </c>
      <c r="C587" s="16">
        <v>0.2</v>
      </c>
      <c r="D587" s="21">
        <v>9.1999999999999993</v>
      </c>
      <c r="E587" s="16">
        <v>2.8</v>
      </c>
      <c r="F587" s="21">
        <v>0.2</v>
      </c>
      <c r="G587" s="16">
        <v>1.9</v>
      </c>
      <c r="H587" s="21">
        <v>0.6</v>
      </c>
      <c r="I587" s="16">
        <v>0.3</v>
      </c>
      <c r="J587" s="21">
        <v>1.2</v>
      </c>
      <c r="K587" s="16">
        <v>0.2</v>
      </c>
      <c r="L587" s="21">
        <v>0.2</v>
      </c>
      <c r="M587" s="16">
        <v>0.6</v>
      </c>
      <c r="N587" s="21">
        <v>0.1</v>
      </c>
      <c r="O587" s="16">
        <v>0.2</v>
      </c>
      <c r="P587" s="21">
        <v>1.1000000000000001</v>
      </c>
      <c r="Q587" s="16">
        <v>303.52</v>
      </c>
      <c r="R587" s="21">
        <v>190.19</v>
      </c>
      <c r="S587" s="16">
        <v>242.63</v>
      </c>
      <c r="T587" s="21">
        <v>267.05</v>
      </c>
      <c r="U587" s="16">
        <v>10.09</v>
      </c>
      <c r="V587" s="21">
        <v>9.5399999999999991</v>
      </c>
      <c r="W587" s="16">
        <v>10.039999999999999</v>
      </c>
      <c r="X587" s="8">
        <v>3.21</v>
      </c>
      <c r="Y587" s="21">
        <v>3.37</v>
      </c>
      <c r="Z587" s="7">
        <v>3.32</v>
      </c>
    </row>
    <row r="588" spans="2:26" x14ac:dyDescent="0.25">
      <c r="B588" s="21" t="s">
        <v>1814</v>
      </c>
      <c r="C588" s="16">
        <v>0.3</v>
      </c>
      <c r="D588" s="21">
        <v>10</v>
      </c>
      <c r="E588" s="16">
        <v>3</v>
      </c>
      <c r="F588" s="21">
        <v>0.1</v>
      </c>
      <c r="G588" s="16">
        <v>2.1</v>
      </c>
      <c r="H588" s="21">
        <v>0.5</v>
      </c>
      <c r="I588" s="16">
        <v>0.1</v>
      </c>
      <c r="J588" s="21">
        <v>1</v>
      </c>
      <c r="K588" s="16">
        <v>0.3</v>
      </c>
      <c r="L588" s="21">
        <v>0.1</v>
      </c>
      <c r="M588" s="16">
        <v>0.6</v>
      </c>
      <c r="N588" s="21">
        <v>0.2</v>
      </c>
      <c r="O588" s="16">
        <v>0.2</v>
      </c>
      <c r="P588" s="21">
        <v>0.8</v>
      </c>
      <c r="Q588" s="16">
        <v>289.8</v>
      </c>
      <c r="R588" s="21">
        <v>178.66</v>
      </c>
      <c r="S588" s="16">
        <v>231.95</v>
      </c>
      <c r="T588" s="21">
        <v>267.08</v>
      </c>
      <c r="U588" s="16">
        <v>11.31</v>
      </c>
      <c r="V588" s="21">
        <v>10.55</v>
      </c>
      <c r="W588" s="16">
        <v>11.05</v>
      </c>
      <c r="X588" s="8">
        <v>3.27</v>
      </c>
      <c r="Y588" s="21">
        <v>3.35</v>
      </c>
      <c r="Z588" s="7">
        <v>3.5</v>
      </c>
    </row>
    <row r="589" spans="2:26" x14ac:dyDescent="0.25">
      <c r="B589" s="21" t="s">
        <v>301</v>
      </c>
      <c r="C589" s="16">
        <v>0.2</v>
      </c>
      <c r="D589" s="21">
        <v>8.4</v>
      </c>
      <c r="E589" s="16">
        <v>3</v>
      </c>
      <c r="F589" s="21">
        <v>0.1</v>
      </c>
      <c r="G589" s="16">
        <v>1.8</v>
      </c>
      <c r="H589" s="21">
        <v>0.5</v>
      </c>
      <c r="I589" s="16">
        <v>0.1</v>
      </c>
      <c r="J589" s="21">
        <v>1</v>
      </c>
      <c r="K589" s="16">
        <v>0.2</v>
      </c>
      <c r="L589" s="21">
        <v>0.1</v>
      </c>
      <c r="M589" s="16">
        <v>0.7</v>
      </c>
      <c r="N589" s="21">
        <v>0.1</v>
      </c>
      <c r="O589" s="16">
        <v>0.1</v>
      </c>
      <c r="P589" s="21">
        <v>0.9</v>
      </c>
      <c r="Q589" s="16">
        <v>315.44</v>
      </c>
      <c r="R589" s="21">
        <v>203.83</v>
      </c>
      <c r="S589" s="16">
        <v>256.11</v>
      </c>
      <c r="T589" s="21">
        <v>266.87</v>
      </c>
      <c r="U589" s="16">
        <v>9.74</v>
      </c>
      <c r="V589" s="21">
        <v>9.2200000000000006</v>
      </c>
      <c r="W589" s="16">
        <v>9.6300000000000008</v>
      </c>
      <c r="X589" s="8">
        <v>3.22</v>
      </c>
      <c r="Y589" s="21">
        <v>3.48</v>
      </c>
      <c r="Z589" s="7">
        <v>3.43</v>
      </c>
    </row>
    <row r="590" spans="2:26" x14ac:dyDescent="0.25">
      <c r="B590" s="21" t="s">
        <v>1815</v>
      </c>
      <c r="C590" s="16">
        <v>0.2</v>
      </c>
      <c r="D590" s="21">
        <v>8.1</v>
      </c>
      <c r="E590" s="16">
        <v>2.9</v>
      </c>
      <c r="F590" s="21">
        <v>0.1</v>
      </c>
      <c r="G590" s="16">
        <v>1.8</v>
      </c>
      <c r="H590" s="21">
        <v>0.6</v>
      </c>
      <c r="I590" s="16">
        <v>0</v>
      </c>
      <c r="J590" s="21">
        <v>0.9</v>
      </c>
      <c r="K590" s="16">
        <v>0.3</v>
      </c>
      <c r="L590" s="21">
        <v>0.1</v>
      </c>
      <c r="M590" s="16">
        <v>0.7</v>
      </c>
      <c r="N590" s="21">
        <v>0.1</v>
      </c>
      <c r="O590" s="16">
        <v>0.3</v>
      </c>
      <c r="P590" s="21">
        <v>0.8</v>
      </c>
      <c r="Q590" s="16">
        <v>285.02</v>
      </c>
      <c r="R590" s="21">
        <v>172.65</v>
      </c>
      <c r="S590" s="16">
        <v>228.05</v>
      </c>
      <c r="T590" s="21">
        <v>267.11</v>
      </c>
      <c r="U590" s="16">
        <v>11.16</v>
      </c>
      <c r="V590" s="21">
        <v>10.49</v>
      </c>
      <c r="W590" s="16">
        <v>11.09</v>
      </c>
      <c r="X590" s="8">
        <v>3.2</v>
      </c>
      <c r="Y590" s="21">
        <v>3.63</v>
      </c>
      <c r="Z590" s="7">
        <v>3.42</v>
      </c>
    </row>
    <row r="591" spans="2:26" x14ac:dyDescent="0.25">
      <c r="B591" s="21" t="s">
        <v>1816</v>
      </c>
      <c r="C591" s="16">
        <v>0.2</v>
      </c>
      <c r="D591" s="21">
        <v>8.6</v>
      </c>
      <c r="E591" s="16">
        <v>3</v>
      </c>
      <c r="F591" s="21">
        <v>0.2</v>
      </c>
      <c r="G591" s="16">
        <v>1.8</v>
      </c>
      <c r="H591" s="21">
        <v>0.6</v>
      </c>
      <c r="I591" s="16">
        <v>0.1</v>
      </c>
      <c r="J591" s="21">
        <v>0.9</v>
      </c>
      <c r="K591" s="16">
        <v>0.3</v>
      </c>
      <c r="L591" s="21">
        <v>0.1</v>
      </c>
      <c r="M591" s="16">
        <v>0.7</v>
      </c>
      <c r="N591" s="21">
        <v>0.1</v>
      </c>
      <c r="O591" s="16">
        <v>0.1</v>
      </c>
      <c r="P591" s="21">
        <v>0.8</v>
      </c>
      <c r="Q591" s="16">
        <v>282.68</v>
      </c>
      <c r="R591" s="21">
        <v>172.07</v>
      </c>
      <c r="S591" s="16">
        <v>226.95</v>
      </c>
      <c r="T591" s="21">
        <v>267.42</v>
      </c>
      <c r="U591" s="16">
        <v>11.35</v>
      </c>
      <c r="V591" s="21">
        <v>10.58</v>
      </c>
      <c r="W591" s="16">
        <v>11.2</v>
      </c>
      <c r="X591" s="8">
        <v>3.2</v>
      </c>
      <c r="Y591" s="21">
        <v>3.37</v>
      </c>
      <c r="Z591" s="7">
        <v>3.39</v>
      </c>
    </row>
    <row r="592" spans="2:26" x14ac:dyDescent="0.25">
      <c r="B592" s="21" t="s">
        <v>302</v>
      </c>
      <c r="C592" s="16">
        <v>0.2</v>
      </c>
      <c r="D592" s="21">
        <v>8.8000000000000007</v>
      </c>
      <c r="E592" s="16">
        <v>3.5</v>
      </c>
      <c r="F592" s="21">
        <v>0.1</v>
      </c>
      <c r="G592" s="16">
        <v>2</v>
      </c>
      <c r="H592" s="21">
        <v>0.7</v>
      </c>
      <c r="I592" s="16">
        <v>0.1</v>
      </c>
      <c r="J592" s="21">
        <v>0.9</v>
      </c>
      <c r="K592" s="16">
        <v>0.2</v>
      </c>
      <c r="L592" s="21">
        <v>0.1</v>
      </c>
      <c r="M592" s="16">
        <v>0.5</v>
      </c>
      <c r="N592" s="21">
        <v>0.1</v>
      </c>
      <c r="O592" s="16">
        <v>0.3</v>
      </c>
      <c r="P592" s="21">
        <v>0.3</v>
      </c>
      <c r="Q592" s="16">
        <v>280.39999999999998</v>
      </c>
      <c r="R592" s="21">
        <v>185.97</v>
      </c>
      <c r="S592" s="16">
        <v>248.06</v>
      </c>
      <c r="T592" s="21">
        <v>267.35000000000002</v>
      </c>
      <c r="U592" s="16">
        <v>10.93</v>
      </c>
      <c r="V592" s="21">
        <v>10.54</v>
      </c>
      <c r="W592" s="16">
        <v>10.74</v>
      </c>
      <c r="X592" s="8">
        <v>3.25</v>
      </c>
      <c r="Y592" s="21">
        <v>3.22</v>
      </c>
      <c r="Z592" s="7">
        <v>3.37</v>
      </c>
    </row>
    <row r="593" spans="2:26" x14ac:dyDescent="0.25">
      <c r="B593" s="21" t="s">
        <v>1817</v>
      </c>
      <c r="C593" s="16">
        <v>0.2</v>
      </c>
      <c r="D593" s="21">
        <v>8.6999999999999993</v>
      </c>
      <c r="E593" s="16">
        <v>3</v>
      </c>
      <c r="F593" s="21">
        <v>0.1</v>
      </c>
      <c r="G593" s="16">
        <v>1.9</v>
      </c>
      <c r="H593" s="21">
        <v>0.5</v>
      </c>
      <c r="I593" s="16">
        <v>0.1</v>
      </c>
      <c r="J593" s="21">
        <v>1</v>
      </c>
      <c r="K593" s="16">
        <v>0.3</v>
      </c>
      <c r="L593" s="21">
        <v>0.1</v>
      </c>
      <c r="M593" s="16">
        <v>0.8</v>
      </c>
      <c r="N593" s="21">
        <v>0.1</v>
      </c>
      <c r="O593" s="16">
        <v>0.2</v>
      </c>
      <c r="P593" s="21">
        <v>0.8</v>
      </c>
      <c r="Q593" s="16">
        <v>293.36</v>
      </c>
      <c r="R593" s="21">
        <v>181.67</v>
      </c>
      <c r="S593" s="16">
        <v>240.32</v>
      </c>
      <c r="T593" s="21">
        <v>267.27</v>
      </c>
      <c r="U593" s="16">
        <v>11.1</v>
      </c>
      <c r="V593" s="21">
        <v>10.52</v>
      </c>
      <c r="W593" s="16">
        <v>10.86</v>
      </c>
      <c r="X593" s="8">
        <v>3.1</v>
      </c>
      <c r="Y593" s="21">
        <v>3.13</v>
      </c>
      <c r="Z593" s="7">
        <v>3.4</v>
      </c>
    </row>
    <row r="594" spans="2:26" x14ac:dyDescent="0.25">
      <c r="B594" s="21" t="s">
        <v>1818</v>
      </c>
      <c r="C594" s="16">
        <v>0.1</v>
      </c>
      <c r="D594" s="21">
        <v>8.5</v>
      </c>
      <c r="E594" s="16">
        <v>3</v>
      </c>
      <c r="F594" s="21">
        <v>0.1</v>
      </c>
      <c r="G594" s="16">
        <v>2</v>
      </c>
      <c r="H594" s="21">
        <v>0.6</v>
      </c>
      <c r="I594" s="16">
        <v>0.1</v>
      </c>
      <c r="J594" s="21">
        <v>1.1000000000000001</v>
      </c>
      <c r="K594" s="16">
        <v>0.3</v>
      </c>
      <c r="L594" s="21">
        <v>0.1</v>
      </c>
      <c r="M594" s="16">
        <v>0.6</v>
      </c>
      <c r="N594" s="21">
        <v>0</v>
      </c>
      <c r="O594" s="16">
        <v>0.1</v>
      </c>
      <c r="P594" s="21">
        <v>0.9</v>
      </c>
      <c r="Q594" s="16">
        <v>319.86</v>
      </c>
      <c r="R594" s="21">
        <v>210.22</v>
      </c>
      <c r="S594" s="16">
        <v>254.62</v>
      </c>
      <c r="T594" s="21">
        <v>267.47000000000003</v>
      </c>
      <c r="U594" s="16">
        <v>10.52</v>
      </c>
      <c r="V594" s="21">
        <v>9.9</v>
      </c>
      <c r="W594" s="16">
        <v>9.9</v>
      </c>
      <c r="X594" s="8">
        <v>3.05</v>
      </c>
      <c r="Y594" s="21">
        <v>3.27</v>
      </c>
      <c r="Z594" s="7">
        <v>3.27</v>
      </c>
    </row>
    <row r="595" spans="2:26" x14ac:dyDescent="0.25">
      <c r="B595" s="21" t="s">
        <v>303</v>
      </c>
      <c r="C595" s="16">
        <v>0.1</v>
      </c>
      <c r="D595" s="21">
        <v>8.9</v>
      </c>
      <c r="E595" s="16">
        <v>3.2</v>
      </c>
      <c r="F595" s="21">
        <v>0.2</v>
      </c>
      <c r="G595" s="16">
        <v>2.1</v>
      </c>
      <c r="H595" s="21">
        <v>0.7</v>
      </c>
      <c r="I595" s="16">
        <v>0.1</v>
      </c>
      <c r="J595" s="21">
        <v>0.9</v>
      </c>
      <c r="K595" s="16">
        <v>0.2</v>
      </c>
      <c r="L595" s="21">
        <v>0.1</v>
      </c>
      <c r="M595" s="16">
        <v>0.6</v>
      </c>
      <c r="N595" s="21">
        <v>0</v>
      </c>
      <c r="O595" s="16">
        <v>0.1</v>
      </c>
      <c r="P595" s="21">
        <v>0.3</v>
      </c>
      <c r="Q595" s="16">
        <v>315.14</v>
      </c>
      <c r="R595" s="21">
        <v>203.05</v>
      </c>
      <c r="S595" s="16">
        <v>251.58</v>
      </c>
      <c r="T595" s="21">
        <v>267.22000000000003</v>
      </c>
      <c r="U595" s="16">
        <v>10.06</v>
      </c>
      <c r="V595" s="21">
        <v>9.73</v>
      </c>
      <c r="W595" s="16">
        <v>9.67</v>
      </c>
      <c r="X595" s="8">
        <v>3.2</v>
      </c>
      <c r="Y595" s="21">
        <v>3.24</v>
      </c>
      <c r="Z595" s="7">
        <v>3.29</v>
      </c>
    </row>
    <row r="596" spans="2:26" x14ac:dyDescent="0.25">
      <c r="B596" s="21" t="s">
        <v>1819</v>
      </c>
      <c r="C596" s="16">
        <v>0.1</v>
      </c>
      <c r="D596" s="21">
        <v>7.8</v>
      </c>
      <c r="E596" s="16">
        <v>2.8</v>
      </c>
      <c r="F596" s="21">
        <v>0.2</v>
      </c>
      <c r="G596" s="16">
        <v>1.7</v>
      </c>
      <c r="H596" s="21">
        <v>0.7</v>
      </c>
      <c r="I596" s="16">
        <v>0.1</v>
      </c>
      <c r="J596" s="21">
        <v>0.9</v>
      </c>
      <c r="K596" s="16">
        <v>0.3</v>
      </c>
      <c r="L596" s="21">
        <v>0.1</v>
      </c>
      <c r="M596" s="16">
        <v>0.7</v>
      </c>
      <c r="N596" s="21">
        <v>0.1</v>
      </c>
      <c r="O596" s="16">
        <v>0.2</v>
      </c>
      <c r="P596" s="21">
        <v>0.9</v>
      </c>
      <c r="Q596" s="16">
        <v>308.72000000000003</v>
      </c>
      <c r="R596" s="21">
        <v>228.84</v>
      </c>
      <c r="S596" s="16">
        <v>271.91000000000003</v>
      </c>
      <c r="T596" s="21">
        <v>267.61</v>
      </c>
      <c r="U596" s="16">
        <v>9.24</v>
      </c>
      <c r="V596" s="21">
        <v>9.23</v>
      </c>
      <c r="W596" s="16">
        <v>9.16</v>
      </c>
      <c r="X596" s="8">
        <v>3.4</v>
      </c>
      <c r="Y596" s="21">
        <v>3.35</v>
      </c>
      <c r="Z596" s="7">
        <v>3.37</v>
      </c>
    </row>
    <row r="597" spans="2:26" x14ac:dyDescent="0.25">
      <c r="B597" s="21" t="s">
        <v>1820</v>
      </c>
      <c r="C597" s="16">
        <v>0.1</v>
      </c>
      <c r="D597" s="21">
        <v>8</v>
      </c>
      <c r="E597" s="16">
        <v>2.7</v>
      </c>
      <c r="F597" s="21">
        <v>0.1</v>
      </c>
      <c r="G597" s="16">
        <v>1.7</v>
      </c>
      <c r="H597" s="21">
        <v>0.7</v>
      </c>
      <c r="I597" s="16">
        <v>0.1</v>
      </c>
      <c r="J597" s="21">
        <v>1</v>
      </c>
      <c r="K597" s="16">
        <v>0.3</v>
      </c>
      <c r="L597" s="21">
        <v>0</v>
      </c>
      <c r="M597" s="16">
        <v>0.6</v>
      </c>
      <c r="N597" s="21">
        <v>0.1</v>
      </c>
      <c r="O597" s="16">
        <v>0</v>
      </c>
      <c r="P597" s="21">
        <v>1</v>
      </c>
      <c r="Q597" s="16">
        <v>352.86</v>
      </c>
      <c r="R597" s="21">
        <v>233.26</v>
      </c>
      <c r="S597" s="16">
        <v>272.14999999999998</v>
      </c>
      <c r="T597" s="21">
        <v>266.87</v>
      </c>
      <c r="U597" s="16">
        <v>8.48</v>
      </c>
      <c r="V597" s="21">
        <v>8.6199999999999992</v>
      </c>
      <c r="W597" s="16">
        <v>8.76</v>
      </c>
      <c r="X597" s="8">
        <v>3.34</v>
      </c>
      <c r="Y597" s="21">
        <v>3.36</v>
      </c>
      <c r="Z597" s="7">
        <v>3.57</v>
      </c>
    </row>
    <row r="598" spans="2:26" x14ac:dyDescent="0.25">
      <c r="B598" s="21" t="s">
        <v>304</v>
      </c>
      <c r="C598" s="16">
        <v>0.1</v>
      </c>
      <c r="D598" s="21">
        <v>6.2</v>
      </c>
      <c r="E598" s="16">
        <v>2.8</v>
      </c>
      <c r="F598" s="21">
        <v>0.2</v>
      </c>
      <c r="G598" s="16">
        <v>1.3</v>
      </c>
      <c r="H598" s="21">
        <v>1</v>
      </c>
      <c r="I598" s="16">
        <v>0.2</v>
      </c>
      <c r="J598" s="21">
        <v>0.9</v>
      </c>
      <c r="K598" s="16">
        <v>0.4</v>
      </c>
      <c r="L598" s="21">
        <v>0.1</v>
      </c>
      <c r="M598" s="16">
        <v>0.5</v>
      </c>
      <c r="N598" s="21">
        <v>0.3</v>
      </c>
      <c r="O598" s="16">
        <v>0.1</v>
      </c>
      <c r="P598" s="21">
        <v>0.8</v>
      </c>
      <c r="Q598" s="16">
        <v>297.26</v>
      </c>
      <c r="R598" s="21">
        <v>191.28</v>
      </c>
      <c r="S598" s="16">
        <v>238.47</v>
      </c>
      <c r="T598" s="21">
        <v>267.69</v>
      </c>
      <c r="U598" s="16">
        <v>7.04</v>
      </c>
      <c r="V598" s="21">
        <v>6.74</v>
      </c>
      <c r="W598" s="16">
        <v>7.04</v>
      </c>
      <c r="X598" s="8">
        <v>4</v>
      </c>
      <c r="Y598" s="21">
        <v>4.0999999999999996</v>
      </c>
      <c r="Z598" s="7">
        <v>4.1900000000000004</v>
      </c>
    </row>
    <row r="599" spans="2:26" x14ac:dyDescent="0.25">
      <c r="B599" s="21" t="s">
        <v>1821</v>
      </c>
      <c r="C599" s="16">
        <v>0.2</v>
      </c>
      <c r="D599" s="21">
        <v>6.7</v>
      </c>
      <c r="E599" s="16">
        <v>2.9</v>
      </c>
      <c r="F599" s="21">
        <v>0.2</v>
      </c>
      <c r="G599" s="16">
        <v>1.6</v>
      </c>
      <c r="H599" s="21">
        <v>0.4</v>
      </c>
      <c r="I599" s="16">
        <v>0.2</v>
      </c>
      <c r="J599" s="21">
        <v>0.8</v>
      </c>
      <c r="K599" s="16">
        <v>0.1</v>
      </c>
      <c r="L599" s="21">
        <v>0.2</v>
      </c>
      <c r="M599" s="16">
        <v>0.6</v>
      </c>
      <c r="N599" s="21">
        <v>0.1</v>
      </c>
      <c r="O599" s="16">
        <v>0.1</v>
      </c>
      <c r="P599" s="21">
        <v>0.8</v>
      </c>
      <c r="Q599" s="16">
        <v>354.78</v>
      </c>
      <c r="R599" s="21">
        <v>233.93</v>
      </c>
      <c r="S599" s="16">
        <v>279.89</v>
      </c>
      <c r="T599" s="21">
        <v>267.16000000000003</v>
      </c>
      <c r="U599" s="16">
        <v>8.51</v>
      </c>
      <c r="V599" s="21">
        <v>7.57</v>
      </c>
      <c r="W599" s="16">
        <v>8.18</v>
      </c>
      <c r="X599" s="8">
        <v>3.66</v>
      </c>
      <c r="Y599" s="21">
        <v>3.72</v>
      </c>
      <c r="Z599" s="7">
        <v>3.84</v>
      </c>
    </row>
    <row r="600" spans="2:26" x14ac:dyDescent="0.25">
      <c r="B600" s="21" t="s">
        <v>1822</v>
      </c>
      <c r="C600" s="16">
        <v>0.2</v>
      </c>
      <c r="D600" s="21">
        <v>7</v>
      </c>
      <c r="E600" s="16">
        <v>3.1</v>
      </c>
      <c r="F600" s="21">
        <v>0.2</v>
      </c>
      <c r="G600" s="16">
        <v>1.6</v>
      </c>
      <c r="H600" s="21">
        <v>0.4</v>
      </c>
      <c r="I600" s="16">
        <v>0.1</v>
      </c>
      <c r="J600" s="21">
        <v>0.8</v>
      </c>
      <c r="K600" s="16">
        <v>0.3</v>
      </c>
      <c r="L600" s="21">
        <v>0.2</v>
      </c>
      <c r="M600" s="16">
        <v>0.7</v>
      </c>
      <c r="N600" s="21">
        <v>0.1</v>
      </c>
      <c r="O600" s="16">
        <v>0.2</v>
      </c>
      <c r="P600" s="21">
        <v>1</v>
      </c>
      <c r="Q600" s="16">
        <v>353.22</v>
      </c>
      <c r="R600" s="21">
        <v>237.45</v>
      </c>
      <c r="S600" s="16">
        <v>281.58</v>
      </c>
      <c r="T600" s="21">
        <v>266.45</v>
      </c>
      <c r="U600" s="16">
        <v>8.51</v>
      </c>
      <c r="V600" s="21">
        <v>8</v>
      </c>
      <c r="W600" s="16">
        <v>8.68</v>
      </c>
      <c r="X600" s="8">
        <v>3.76</v>
      </c>
      <c r="Y600" s="21">
        <v>3.88</v>
      </c>
      <c r="Z600" s="7">
        <v>4.03</v>
      </c>
    </row>
    <row r="601" spans="2:26" x14ac:dyDescent="0.25">
      <c r="B601" s="21" t="s">
        <v>305</v>
      </c>
      <c r="C601" s="16">
        <v>0.3</v>
      </c>
      <c r="D601" s="21">
        <v>9.8000000000000007</v>
      </c>
      <c r="E601" s="16">
        <v>4.0999999999999996</v>
      </c>
      <c r="F601" s="21">
        <v>0.1</v>
      </c>
      <c r="G601" s="16">
        <v>2.1</v>
      </c>
      <c r="H601" s="21">
        <v>0.9</v>
      </c>
      <c r="I601" s="16">
        <v>0</v>
      </c>
      <c r="J601" s="21">
        <v>0.8</v>
      </c>
      <c r="K601" s="16">
        <v>0.4</v>
      </c>
      <c r="L601" s="21">
        <v>0.1</v>
      </c>
      <c r="M601" s="16">
        <v>0.6</v>
      </c>
      <c r="N601" s="21">
        <v>0.1</v>
      </c>
      <c r="O601" s="16">
        <v>0.2</v>
      </c>
      <c r="P601" s="21">
        <v>0.3</v>
      </c>
      <c r="Q601" s="16">
        <v>324.66000000000003</v>
      </c>
      <c r="R601" s="21">
        <v>208</v>
      </c>
      <c r="S601" s="16">
        <v>258.86</v>
      </c>
      <c r="T601" s="21">
        <v>265.83999999999997</v>
      </c>
      <c r="U601" s="16">
        <v>8.83</v>
      </c>
      <c r="V601" s="21">
        <v>8.7899999999999991</v>
      </c>
      <c r="W601" s="16">
        <v>8.9</v>
      </c>
      <c r="X601" s="8">
        <v>3.7</v>
      </c>
      <c r="Y601" s="21">
        <v>3.88</v>
      </c>
      <c r="Z601" s="7">
        <v>3.79</v>
      </c>
    </row>
    <row r="602" spans="2:26" x14ac:dyDescent="0.25">
      <c r="B602" s="21" t="s">
        <v>1823</v>
      </c>
      <c r="C602" s="16">
        <v>0.2</v>
      </c>
      <c r="D602" s="21">
        <v>6.7</v>
      </c>
      <c r="E602" s="16">
        <v>3.1</v>
      </c>
      <c r="F602" s="21">
        <v>0.2</v>
      </c>
      <c r="G602" s="16">
        <v>1.6</v>
      </c>
      <c r="H602" s="21">
        <v>0.5</v>
      </c>
      <c r="I602" s="16">
        <v>0.1</v>
      </c>
      <c r="J602" s="21">
        <v>0.9</v>
      </c>
      <c r="K602" s="16">
        <v>0.2</v>
      </c>
      <c r="L602" s="21">
        <v>0.2</v>
      </c>
      <c r="M602" s="16">
        <v>0.5</v>
      </c>
      <c r="N602" s="21">
        <v>0.1</v>
      </c>
      <c r="O602" s="16">
        <v>0.1</v>
      </c>
      <c r="P602" s="21">
        <v>0.9</v>
      </c>
      <c r="Q602" s="16">
        <v>343.56</v>
      </c>
      <c r="R602" s="21">
        <v>227.09</v>
      </c>
      <c r="S602" s="16">
        <v>273.83</v>
      </c>
      <c r="T602" s="21">
        <v>265.73</v>
      </c>
      <c r="U602" s="16">
        <v>8.5</v>
      </c>
      <c r="V602" s="21">
        <v>8.4499999999999993</v>
      </c>
      <c r="W602" s="16">
        <v>8.91</v>
      </c>
      <c r="X602" s="8">
        <v>3.5</v>
      </c>
      <c r="Y602" s="21">
        <v>3.61</v>
      </c>
      <c r="Z602" s="7">
        <v>3.59</v>
      </c>
    </row>
    <row r="603" spans="2:26" x14ac:dyDescent="0.25">
      <c r="B603" s="21" t="s">
        <v>1824</v>
      </c>
      <c r="C603" s="16">
        <v>0.1</v>
      </c>
      <c r="D603" s="21">
        <v>7.6</v>
      </c>
      <c r="E603" s="16">
        <v>3.3</v>
      </c>
      <c r="F603" s="21">
        <v>0.1</v>
      </c>
      <c r="G603" s="16">
        <v>1.8</v>
      </c>
      <c r="H603" s="21">
        <v>0.6</v>
      </c>
      <c r="I603" s="16">
        <v>0.1</v>
      </c>
      <c r="J603" s="21">
        <v>0.8</v>
      </c>
      <c r="K603" s="16">
        <v>0.3</v>
      </c>
      <c r="L603" s="21">
        <v>0.2</v>
      </c>
      <c r="M603" s="16">
        <v>0.4</v>
      </c>
      <c r="N603" s="21">
        <v>0</v>
      </c>
      <c r="O603" s="16">
        <v>0.2</v>
      </c>
      <c r="P603" s="21">
        <v>0.5</v>
      </c>
      <c r="Q603" s="16">
        <v>344.54</v>
      </c>
      <c r="R603" s="21">
        <v>229.17</v>
      </c>
      <c r="S603" s="16">
        <v>274.95</v>
      </c>
      <c r="T603" s="21">
        <v>265.62</v>
      </c>
      <c r="U603" s="16">
        <v>9.27</v>
      </c>
      <c r="V603" s="21">
        <v>9.0299999999999994</v>
      </c>
      <c r="W603" s="16">
        <v>9.6300000000000008</v>
      </c>
      <c r="X603" s="8">
        <v>3.28</v>
      </c>
      <c r="Y603" s="21">
        <v>3.18</v>
      </c>
      <c r="Z603" s="7">
        <v>3.25</v>
      </c>
    </row>
    <row r="604" spans="2:26" x14ac:dyDescent="0.25">
      <c r="B604" s="21" t="s">
        <v>306</v>
      </c>
      <c r="C604" s="16">
        <v>0.1</v>
      </c>
      <c r="D604" s="21">
        <v>9.6999999999999993</v>
      </c>
      <c r="E604" s="16">
        <v>3.9</v>
      </c>
      <c r="F604" s="21">
        <v>0</v>
      </c>
      <c r="G604" s="16">
        <v>2.2000000000000002</v>
      </c>
      <c r="H604" s="21">
        <v>0.7</v>
      </c>
      <c r="I604" s="16">
        <v>0.1</v>
      </c>
      <c r="J604" s="21">
        <v>1</v>
      </c>
      <c r="K604" s="16">
        <v>0.4</v>
      </c>
      <c r="L604" s="21">
        <v>0.2</v>
      </c>
      <c r="M604" s="16">
        <v>0.8</v>
      </c>
      <c r="N604" s="21">
        <v>0</v>
      </c>
      <c r="O604" s="16">
        <v>0.1</v>
      </c>
      <c r="P604" s="21">
        <v>1.2</v>
      </c>
      <c r="Q604" s="16">
        <v>303.76</v>
      </c>
      <c r="R604" s="21">
        <v>191.67</v>
      </c>
      <c r="S604" s="16">
        <v>241.61</v>
      </c>
      <c r="T604" s="21">
        <v>266.02999999999997</v>
      </c>
      <c r="U604" s="16">
        <v>10.53</v>
      </c>
      <c r="V604" s="21">
        <v>9.98</v>
      </c>
      <c r="W604" s="16">
        <v>10.9</v>
      </c>
      <c r="X604" s="8">
        <v>3.22</v>
      </c>
      <c r="Y604" s="21">
        <v>3.39</v>
      </c>
      <c r="Z604" s="7">
        <v>3.32</v>
      </c>
    </row>
    <row r="605" spans="2:26" x14ac:dyDescent="0.25">
      <c r="B605" s="21" t="s">
        <v>1825</v>
      </c>
      <c r="C605" s="16">
        <v>0.2</v>
      </c>
      <c r="D605" s="21">
        <v>9.6</v>
      </c>
      <c r="E605" s="16">
        <v>3.9</v>
      </c>
      <c r="F605" s="21">
        <v>0.1</v>
      </c>
      <c r="G605" s="16">
        <v>2</v>
      </c>
      <c r="H605" s="21">
        <v>0.6</v>
      </c>
      <c r="I605" s="16">
        <v>0.1</v>
      </c>
      <c r="J605" s="21">
        <v>0.9</v>
      </c>
      <c r="K605" s="16">
        <v>0.2</v>
      </c>
      <c r="L605" s="21">
        <v>0.1</v>
      </c>
      <c r="M605" s="16">
        <v>0.8</v>
      </c>
      <c r="N605" s="21">
        <v>0.1</v>
      </c>
      <c r="O605" s="16">
        <v>0.2</v>
      </c>
      <c r="P605" s="21">
        <v>0.8</v>
      </c>
      <c r="Q605" s="16">
        <v>309.22000000000003</v>
      </c>
      <c r="R605" s="21">
        <v>198.11</v>
      </c>
      <c r="S605" s="16">
        <v>245.61</v>
      </c>
      <c r="T605" s="21">
        <v>265.77</v>
      </c>
      <c r="U605" s="16">
        <v>10.68</v>
      </c>
      <c r="V605" s="21">
        <v>10.11</v>
      </c>
      <c r="W605" s="16">
        <v>10.45</v>
      </c>
      <c r="X605" s="8">
        <v>3.17</v>
      </c>
      <c r="Y605" s="21">
        <v>3.37</v>
      </c>
      <c r="Z605" s="7">
        <v>3.4</v>
      </c>
    </row>
    <row r="606" spans="2:26" x14ac:dyDescent="0.25">
      <c r="B606" s="21" t="s">
        <v>1826</v>
      </c>
      <c r="C606" s="16">
        <v>0.2</v>
      </c>
      <c r="D606" s="21">
        <v>8.8000000000000007</v>
      </c>
      <c r="E606" s="16">
        <v>3.5</v>
      </c>
      <c r="F606" s="21">
        <v>0.2</v>
      </c>
      <c r="G606" s="16">
        <v>2</v>
      </c>
      <c r="H606" s="21">
        <v>0.5</v>
      </c>
      <c r="I606" s="16">
        <v>0.1</v>
      </c>
      <c r="J606" s="21">
        <v>0.9</v>
      </c>
      <c r="K606" s="16">
        <v>0.2</v>
      </c>
      <c r="L606" s="21">
        <v>0.2</v>
      </c>
      <c r="M606" s="16">
        <v>0.6</v>
      </c>
      <c r="N606" s="21">
        <v>0.1</v>
      </c>
      <c r="O606" s="16">
        <v>0.1</v>
      </c>
      <c r="P606" s="21">
        <v>0.4</v>
      </c>
      <c r="Q606" s="16">
        <v>311.82</v>
      </c>
      <c r="R606" s="21">
        <v>198.52</v>
      </c>
      <c r="S606" s="16">
        <v>243.85</v>
      </c>
      <c r="T606" s="21">
        <v>265.66000000000003</v>
      </c>
      <c r="U606" s="16">
        <v>10.14</v>
      </c>
      <c r="V606" s="21">
        <v>9.8800000000000008</v>
      </c>
      <c r="W606" s="16">
        <v>10.17</v>
      </c>
      <c r="X606" s="8">
        <v>3.33</v>
      </c>
      <c r="Y606" s="21">
        <v>3.4</v>
      </c>
      <c r="Z606" s="7">
        <v>3.76</v>
      </c>
    </row>
    <row r="607" spans="2:26" x14ac:dyDescent="0.25">
      <c r="B607" s="21" t="s">
        <v>307</v>
      </c>
      <c r="C607" s="16">
        <v>0.2</v>
      </c>
      <c r="D607" s="21">
        <v>8.8000000000000007</v>
      </c>
      <c r="E607" s="16">
        <v>3.2</v>
      </c>
      <c r="F607" s="21">
        <v>0.2</v>
      </c>
      <c r="G607" s="16">
        <v>1.9</v>
      </c>
      <c r="H607" s="21">
        <v>0.8</v>
      </c>
      <c r="I607" s="16">
        <v>0.1</v>
      </c>
      <c r="J607" s="21">
        <v>0.9</v>
      </c>
      <c r="K607" s="16">
        <v>0.4</v>
      </c>
      <c r="L607" s="21">
        <v>0</v>
      </c>
      <c r="M607" s="16">
        <v>0.5</v>
      </c>
      <c r="N607" s="21">
        <v>0.1</v>
      </c>
      <c r="O607" s="16">
        <v>0.1</v>
      </c>
      <c r="P607" s="21">
        <v>0.8</v>
      </c>
      <c r="Q607" s="16">
        <v>301.14</v>
      </c>
      <c r="R607" s="21">
        <v>192.69</v>
      </c>
      <c r="S607" s="16">
        <v>242</v>
      </c>
      <c r="T607" s="21">
        <v>265</v>
      </c>
      <c r="U607" s="16">
        <v>10.28</v>
      </c>
      <c r="V607" s="21">
        <v>9.83</v>
      </c>
      <c r="W607" s="16">
        <v>10.36</v>
      </c>
      <c r="X607" s="8">
        <v>3.33</v>
      </c>
      <c r="Y607" s="21">
        <v>3.39</v>
      </c>
      <c r="Z607" s="7">
        <v>3.6</v>
      </c>
    </row>
    <row r="608" spans="2:26" x14ac:dyDescent="0.25">
      <c r="B608" s="21" t="s">
        <v>1827</v>
      </c>
      <c r="C608" s="16">
        <v>0.2</v>
      </c>
      <c r="D608" s="21">
        <v>10.199999999999999</v>
      </c>
      <c r="E608" s="16">
        <v>3.1</v>
      </c>
      <c r="F608" s="21">
        <v>0.2</v>
      </c>
      <c r="G608" s="16">
        <v>2.1</v>
      </c>
      <c r="H608" s="21">
        <v>0.6</v>
      </c>
      <c r="I608" s="16">
        <v>0.1</v>
      </c>
      <c r="J608" s="21">
        <v>1</v>
      </c>
      <c r="K608" s="16">
        <v>0.1</v>
      </c>
      <c r="L608" s="21">
        <v>0.2</v>
      </c>
      <c r="M608" s="16">
        <v>0.9</v>
      </c>
      <c r="N608" s="21">
        <v>0.1</v>
      </c>
      <c r="O608" s="16">
        <v>0.2</v>
      </c>
      <c r="P608" s="21">
        <v>1.1000000000000001</v>
      </c>
      <c r="Q608" s="16">
        <v>313.36</v>
      </c>
      <c r="R608" s="21">
        <v>198.6</v>
      </c>
      <c r="S608" s="16">
        <v>247.31</v>
      </c>
      <c r="T608" s="21">
        <v>265.22000000000003</v>
      </c>
      <c r="U608" s="16">
        <v>9.9600000000000009</v>
      </c>
      <c r="V608" s="21">
        <v>9.4</v>
      </c>
      <c r="W608" s="16">
        <v>10</v>
      </c>
      <c r="X608" s="8">
        <v>3.03</v>
      </c>
      <c r="Y608" s="21">
        <v>3.02</v>
      </c>
      <c r="Z608" s="7">
        <v>3.22</v>
      </c>
    </row>
    <row r="609" spans="2:26" x14ac:dyDescent="0.25">
      <c r="B609" s="21" t="s">
        <v>1828</v>
      </c>
      <c r="C609" s="16">
        <v>0.1</v>
      </c>
      <c r="D609" s="21">
        <v>7.1</v>
      </c>
      <c r="E609" s="16">
        <v>2.5</v>
      </c>
      <c r="F609" s="21">
        <v>0.1</v>
      </c>
      <c r="G609" s="16">
        <v>1.3</v>
      </c>
      <c r="H609" s="21">
        <v>1</v>
      </c>
      <c r="I609" s="16">
        <v>0.1</v>
      </c>
      <c r="J609" s="21">
        <v>0.8</v>
      </c>
      <c r="K609" s="16">
        <v>0.2</v>
      </c>
      <c r="L609" s="21">
        <v>0</v>
      </c>
      <c r="M609" s="16">
        <v>0.5</v>
      </c>
      <c r="N609" s="21">
        <v>0.2</v>
      </c>
      <c r="O609" s="16">
        <v>0.1</v>
      </c>
      <c r="P609" s="21">
        <v>0.9</v>
      </c>
      <c r="Q609" s="16">
        <v>318.39999999999998</v>
      </c>
      <c r="R609" s="21">
        <v>217.27</v>
      </c>
      <c r="S609" s="16">
        <v>257.25</v>
      </c>
      <c r="T609" s="21">
        <v>265.67</v>
      </c>
      <c r="U609" s="16">
        <v>7.1</v>
      </c>
      <c r="V609" s="21">
        <v>6.74</v>
      </c>
      <c r="W609" s="16">
        <v>7.3</v>
      </c>
      <c r="X609" s="8">
        <v>3.44</v>
      </c>
      <c r="Y609" s="21">
        <v>3.55</v>
      </c>
      <c r="Z609" s="7">
        <v>3.6</v>
      </c>
    </row>
    <row r="610" spans="2:26" x14ac:dyDescent="0.25">
      <c r="B610" s="21" t="s">
        <v>308</v>
      </c>
      <c r="C610" s="16">
        <v>0.1</v>
      </c>
      <c r="D610" s="21">
        <v>10.4</v>
      </c>
      <c r="E610" s="16">
        <v>2.9</v>
      </c>
      <c r="F610" s="21">
        <v>0.1</v>
      </c>
      <c r="G610" s="16">
        <v>2.2000000000000002</v>
      </c>
      <c r="H610" s="21">
        <v>0.7</v>
      </c>
      <c r="I610" s="16">
        <v>0.1</v>
      </c>
      <c r="J610" s="21">
        <v>1.1000000000000001</v>
      </c>
      <c r="K610" s="16">
        <v>0.3</v>
      </c>
      <c r="L610" s="21">
        <v>0.1</v>
      </c>
      <c r="M610" s="16">
        <v>0.7</v>
      </c>
      <c r="N610" s="21">
        <v>0.1</v>
      </c>
      <c r="O610" s="16">
        <v>0.1</v>
      </c>
      <c r="P610" s="21">
        <v>0.9</v>
      </c>
      <c r="Q610" s="16">
        <v>280.36</v>
      </c>
      <c r="R610" s="21">
        <v>168.78</v>
      </c>
      <c r="S610" s="16">
        <v>226.11</v>
      </c>
      <c r="T610" s="21">
        <v>265.29000000000002</v>
      </c>
      <c r="U610" s="16">
        <v>11.4</v>
      </c>
      <c r="V610" s="21">
        <v>10.84</v>
      </c>
      <c r="W610" s="16">
        <v>10.84</v>
      </c>
      <c r="X610" s="8">
        <v>3.25</v>
      </c>
      <c r="Y610" s="21">
        <v>3.35</v>
      </c>
      <c r="Z610" s="7">
        <v>3.39</v>
      </c>
    </row>
    <row r="611" spans="2:26" x14ac:dyDescent="0.25">
      <c r="B611" s="21" t="s">
        <v>1829</v>
      </c>
      <c r="C611" s="16">
        <v>0.1</v>
      </c>
      <c r="D611" s="21">
        <v>10.199999999999999</v>
      </c>
      <c r="E611" s="16">
        <v>2.9</v>
      </c>
      <c r="F611" s="21">
        <v>0.3</v>
      </c>
      <c r="G611" s="16">
        <v>2.1</v>
      </c>
      <c r="H611" s="21">
        <v>0.6</v>
      </c>
      <c r="I611" s="16">
        <v>0.2</v>
      </c>
      <c r="J611" s="21">
        <v>1.2</v>
      </c>
      <c r="K611" s="16">
        <v>0.1</v>
      </c>
      <c r="L611" s="21">
        <v>0.2</v>
      </c>
      <c r="M611" s="16">
        <v>0.9</v>
      </c>
      <c r="N611" s="21">
        <v>0.1</v>
      </c>
      <c r="O611" s="16">
        <v>0.1</v>
      </c>
      <c r="P611" s="21">
        <v>1.1000000000000001</v>
      </c>
      <c r="Q611" s="16">
        <v>319.24</v>
      </c>
      <c r="R611" s="21">
        <v>208.86</v>
      </c>
      <c r="S611" s="16">
        <v>254.07</v>
      </c>
      <c r="T611" s="21">
        <v>265.33</v>
      </c>
      <c r="U611" s="16">
        <v>9.48</v>
      </c>
      <c r="V611" s="21">
        <v>9.18</v>
      </c>
      <c r="W611" s="16">
        <v>9.1300000000000008</v>
      </c>
      <c r="X611" s="8">
        <v>3.22</v>
      </c>
      <c r="Y611" s="21">
        <v>3.26</v>
      </c>
      <c r="Z611" s="7">
        <v>3.41</v>
      </c>
    </row>
    <row r="612" spans="2:26" x14ac:dyDescent="0.25">
      <c r="B612" s="21" t="s">
        <v>1830</v>
      </c>
      <c r="C612" s="16">
        <v>0.5</v>
      </c>
      <c r="D612" s="21">
        <v>4.3</v>
      </c>
      <c r="E612" s="16">
        <v>1.4</v>
      </c>
      <c r="F612" s="21">
        <v>0.2</v>
      </c>
      <c r="G612" s="16">
        <v>0.6</v>
      </c>
      <c r="H612" s="21">
        <v>0.4</v>
      </c>
      <c r="I612" s="16">
        <v>0.1</v>
      </c>
      <c r="J612" s="21">
        <v>0.2</v>
      </c>
      <c r="K612" s="16">
        <v>0.2</v>
      </c>
      <c r="L612" s="21">
        <v>0.1</v>
      </c>
      <c r="M612" s="16">
        <v>0.4</v>
      </c>
      <c r="N612" s="21">
        <v>0.2</v>
      </c>
      <c r="O612" s="16">
        <v>0.1</v>
      </c>
      <c r="P612" s="21">
        <v>1.4</v>
      </c>
      <c r="Q612" s="16">
        <v>190.62</v>
      </c>
      <c r="R612" s="21">
        <v>145.76</v>
      </c>
      <c r="S612" s="16">
        <v>161.08000000000001</v>
      </c>
      <c r="T612" s="21">
        <v>267.95999999999998</v>
      </c>
      <c r="U612" s="16">
        <v>5.23</v>
      </c>
      <c r="V612" s="21">
        <v>4.71</v>
      </c>
      <c r="W612" s="16">
        <v>5.08</v>
      </c>
      <c r="X612" s="8">
        <v>2.29</v>
      </c>
      <c r="Y612" s="21">
        <v>2.5</v>
      </c>
      <c r="Z612" s="7">
        <v>2.52</v>
      </c>
    </row>
    <row r="613" spans="2:26" x14ac:dyDescent="0.25">
      <c r="B613" s="21" t="s">
        <v>309</v>
      </c>
      <c r="C613" s="16">
        <v>0.5</v>
      </c>
      <c r="D613" s="21">
        <v>4.8</v>
      </c>
      <c r="E613" s="16">
        <v>1.1000000000000001</v>
      </c>
      <c r="F613" s="21">
        <v>0.3</v>
      </c>
      <c r="G613" s="16">
        <v>0.5</v>
      </c>
      <c r="H613" s="21">
        <v>0.3</v>
      </c>
      <c r="I613" s="16">
        <v>0</v>
      </c>
      <c r="J613" s="21">
        <v>0.2</v>
      </c>
      <c r="K613" s="16">
        <v>0.1</v>
      </c>
      <c r="L613" s="21">
        <v>0.1</v>
      </c>
      <c r="M613" s="16">
        <v>0.3</v>
      </c>
      <c r="N613" s="21">
        <v>0</v>
      </c>
      <c r="O613" s="16">
        <v>0.1</v>
      </c>
      <c r="P613" s="21">
        <v>1.4</v>
      </c>
      <c r="Q613" s="16">
        <v>192.54</v>
      </c>
      <c r="R613" s="21">
        <v>138.16</v>
      </c>
      <c r="S613" s="16">
        <v>153.22999999999999</v>
      </c>
      <c r="T613" s="21">
        <v>268.05</v>
      </c>
      <c r="U613" s="16">
        <v>5.45</v>
      </c>
      <c r="V613" s="21">
        <v>4.75</v>
      </c>
      <c r="W613" s="16">
        <v>5.34</v>
      </c>
      <c r="X613" s="8">
        <v>2.23</v>
      </c>
      <c r="Y613" s="21">
        <v>2.44</v>
      </c>
      <c r="Z613" s="7">
        <v>2.42</v>
      </c>
    </row>
    <row r="614" spans="2:26" x14ac:dyDescent="0.25">
      <c r="B614" s="21" t="s">
        <v>1831</v>
      </c>
      <c r="C614" s="16">
        <v>0.6</v>
      </c>
      <c r="D614" s="21">
        <v>4.4000000000000004</v>
      </c>
      <c r="E614" s="16">
        <v>1.2</v>
      </c>
      <c r="F614" s="21">
        <v>0.2</v>
      </c>
      <c r="G614" s="16">
        <v>0.4</v>
      </c>
      <c r="H614" s="21">
        <v>0.3</v>
      </c>
      <c r="I614" s="16">
        <v>0</v>
      </c>
      <c r="J614" s="21">
        <v>0.1</v>
      </c>
      <c r="K614" s="16">
        <v>0.3</v>
      </c>
      <c r="L614" s="21">
        <v>0.1</v>
      </c>
      <c r="M614" s="16">
        <v>0.2</v>
      </c>
      <c r="N614" s="21">
        <v>0.2</v>
      </c>
      <c r="O614" s="16">
        <v>0.1</v>
      </c>
      <c r="P614" s="21">
        <v>1.3</v>
      </c>
      <c r="Q614" s="16">
        <v>189.38</v>
      </c>
      <c r="R614" s="21">
        <v>136.72999999999999</v>
      </c>
      <c r="S614" s="16">
        <v>148.97999999999999</v>
      </c>
      <c r="T614" s="21">
        <v>268.10000000000002</v>
      </c>
      <c r="U614" s="16">
        <v>5.34</v>
      </c>
      <c r="V614" s="21">
        <v>4.7300000000000004</v>
      </c>
      <c r="W614" s="16">
        <v>5.37</v>
      </c>
      <c r="X614" s="8">
        <v>2.16</v>
      </c>
      <c r="Y614" s="21">
        <v>2.33</v>
      </c>
      <c r="Z614" s="7">
        <v>2.38</v>
      </c>
    </row>
    <row r="615" spans="2:26" x14ac:dyDescent="0.25">
      <c r="B615" s="21" t="s">
        <v>1832</v>
      </c>
      <c r="C615" s="16">
        <v>0.5</v>
      </c>
      <c r="D615" s="21">
        <v>3.7</v>
      </c>
      <c r="E615" s="16">
        <v>1</v>
      </c>
      <c r="F615" s="21">
        <v>0.2</v>
      </c>
      <c r="G615" s="16">
        <v>0.5</v>
      </c>
      <c r="H615" s="21">
        <v>0.2</v>
      </c>
      <c r="I615" s="16">
        <v>0</v>
      </c>
      <c r="J615" s="21">
        <v>0.2</v>
      </c>
      <c r="K615" s="16">
        <v>0.2</v>
      </c>
      <c r="L615" s="21">
        <v>0</v>
      </c>
      <c r="M615" s="16">
        <v>0.2</v>
      </c>
      <c r="N615" s="21">
        <v>0.1</v>
      </c>
      <c r="O615" s="16">
        <v>0</v>
      </c>
      <c r="P615" s="21">
        <v>1.3</v>
      </c>
      <c r="Q615" s="16">
        <v>206.72</v>
      </c>
      <c r="R615" s="21">
        <v>151.76</v>
      </c>
      <c r="S615" s="16">
        <v>166.03</v>
      </c>
      <c r="T615" s="21">
        <v>268.06</v>
      </c>
      <c r="U615" s="16">
        <v>4.58</v>
      </c>
      <c r="V615" s="21">
        <v>4.12</v>
      </c>
      <c r="W615" s="16">
        <v>4.5199999999999996</v>
      </c>
      <c r="X615" s="8">
        <v>2.15</v>
      </c>
      <c r="Y615" s="21">
        <v>2.2799999999999998</v>
      </c>
      <c r="Z615" s="7">
        <v>2.38</v>
      </c>
    </row>
    <row r="616" spans="2:26" x14ac:dyDescent="0.25">
      <c r="B616" s="21" t="s">
        <v>310</v>
      </c>
      <c r="C616" s="16">
        <v>0.7</v>
      </c>
      <c r="D616" s="21">
        <v>4.8</v>
      </c>
      <c r="E616" s="16">
        <v>1.1000000000000001</v>
      </c>
      <c r="F616" s="21">
        <v>0.3</v>
      </c>
      <c r="G616" s="16">
        <v>0.5</v>
      </c>
      <c r="H616" s="21">
        <v>0.2</v>
      </c>
      <c r="I616" s="16">
        <v>0</v>
      </c>
      <c r="J616" s="21">
        <v>0.2</v>
      </c>
      <c r="K616" s="16">
        <v>0.2</v>
      </c>
      <c r="L616" s="21">
        <v>0.1</v>
      </c>
      <c r="M616" s="16">
        <v>0.3</v>
      </c>
      <c r="N616" s="21">
        <v>0.2</v>
      </c>
      <c r="O616" s="16">
        <v>0.1</v>
      </c>
      <c r="P616" s="21">
        <v>1.3</v>
      </c>
      <c r="Q616" s="16">
        <v>170.02</v>
      </c>
      <c r="R616" s="21">
        <v>118.32</v>
      </c>
      <c r="S616" s="16">
        <v>136.66</v>
      </c>
      <c r="T616" s="21">
        <v>268.19</v>
      </c>
      <c r="U616" s="16">
        <v>5.81</v>
      </c>
      <c r="V616" s="21">
        <v>5.0999999999999996</v>
      </c>
      <c r="W616" s="16">
        <v>5.56</v>
      </c>
      <c r="X616" s="8">
        <v>2.2400000000000002</v>
      </c>
      <c r="Y616" s="21">
        <v>2.2999999999999998</v>
      </c>
      <c r="Z616" s="7">
        <v>2.37</v>
      </c>
    </row>
    <row r="617" spans="2:26" x14ac:dyDescent="0.25">
      <c r="B617" s="21" t="s">
        <v>1833</v>
      </c>
      <c r="C617" s="16">
        <v>0.5</v>
      </c>
      <c r="D617" s="21">
        <v>5.0999999999999996</v>
      </c>
      <c r="E617" s="16">
        <v>1.2</v>
      </c>
      <c r="F617" s="21">
        <v>0.2</v>
      </c>
      <c r="G617" s="16">
        <v>0.5</v>
      </c>
      <c r="H617" s="21">
        <v>0.3</v>
      </c>
      <c r="I617" s="16">
        <v>0.1</v>
      </c>
      <c r="J617" s="21">
        <v>0.1</v>
      </c>
      <c r="K617" s="16">
        <v>0.3</v>
      </c>
      <c r="L617" s="21">
        <v>0.1</v>
      </c>
      <c r="M617" s="16">
        <v>0.3</v>
      </c>
      <c r="N617" s="21">
        <v>0.2</v>
      </c>
      <c r="O617" s="16">
        <v>0.1</v>
      </c>
      <c r="P617" s="21">
        <v>1.3</v>
      </c>
      <c r="Q617" s="16">
        <v>181.74</v>
      </c>
      <c r="R617" s="21">
        <v>126.92</v>
      </c>
      <c r="S617" s="16">
        <v>144.41999999999999</v>
      </c>
      <c r="T617" s="21">
        <v>268.48</v>
      </c>
      <c r="U617" s="16">
        <v>6.2</v>
      </c>
      <c r="V617" s="21">
        <v>5.55</v>
      </c>
      <c r="W617" s="16">
        <v>5.95</v>
      </c>
      <c r="X617" s="8">
        <v>2.56</v>
      </c>
      <c r="Y617" s="21">
        <v>2.66</v>
      </c>
      <c r="Z617" s="7">
        <v>2.71</v>
      </c>
    </row>
    <row r="618" spans="2:26" x14ac:dyDescent="0.25">
      <c r="B618" s="21" t="s">
        <v>1834</v>
      </c>
      <c r="C618" s="16">
        <v>0.6</v>
      </c>
      <c r="D618" s="21">
        <v>4.3</v>
      </c>
      <c r="E618" s="16">
        <v>1.1000000000000001</v>
      </c>
      <c r="F618" s="21">
        <v>0.2</v>
      </c>
      <c r="G618" s="16">
        <v>0.4</v>
      </c>
      <c r="H618" s="21">
        <v>0.2</v>
      </c>
      <c r="I618" s="16">
        <v>0</v>
      </c>
      <c r="J618" s="21">
        <v>0</v>
      </c>
      <c r="K618" s="16">
        <v>0.3</v>
      </c>
      <c r="L618" s="21">
        <v>0</v>
      </c>
      <c r="M618" s="16">
        <v>0.2</v>
      </c>
      <c r="N618" s="21">
        <v>0</v>
      </c>
      <c r="O618" s="16">
        <v>0</v>
      </c>
      <c r="P618" s="21">
        <v>1.2</v>
      </c>
      <c r="Q618" s="16">
        <v>190.56</v>
      </c>
      <c r="R618" s="21">
        <v>136.94999999999999</v>
      </c>
      <c r="S618" s="16">
        <v>158.86000000000001</v>
      </c>
      <c r="T618" s="21">
        <v>268.12</v>
      </c>
      <c r="U618" s="16">
        <v>5.62</v>
      </c>
      <c r="V618" s="21">
        <v>4.8600000000000003</v>
      </c>
      <c r="W618" s="16">
        <v>5.47</v>
      </c>
      <c r="X618" s="8">
        <v>2.4900000000000002</v>
      </c>
      <c r="Y618" s="21">
        <v>2.5099999999999998</v>
      </c>
      <c r="Z618" s="7">
        <v>2.66</v>
      </c>
    </row>
    <row r="619" spans="2:26" x14ac:dyDescent="0.25">
      <c r="B619" s="21" t="s">
        <v>311</v>
      </c>
      <c r="C619" s="16">
        <v>0.4</v>
      </c>
      <c r="D619" s="21">
        <v>4.8</v>
      </c>
      <c r="E619" s="16">
        <v>1.2</v>
      </c>
      <c r="F619" s="21">
        <v>0.2</v>
      </c>
      <c r="G619" s="16">
        <v>0.4</v>
      </c>
      <c r="H619" s="21">
        <v>0.2</v>
      </c>
      <c r="I619" s="16">
        <v>0</v>
      </c>
      <c r="J619" s="21">
        <v>0.1</v>
      </c>
      <c r="K619" s="16">
        <v>0.3</v>
      </c>
      <c r="L619" s="21">
        <v>0</v>
      </c>
      <c r="M619" s="16">
        <v>0.3</v>
      </c>
      <c r="N619" s="21">
        <v>0.2</v>
      </c>
      <c r="O619" s="16">
        <v>0.1</v>
      </c>
      <c r="P619" s="21">
        <v>1.3</v>
      </c>
      <c r="Q619" s="16">
        <v>200.88</v>
      </c>
      <c r="R619" s="21">
        <v>141.38999999999999</v>
      </c>
      <c r="S619" s="16">
        <v>156.66999999999999</v>
      </c>
      <c r="T619" s="21">
        <v>268.01</v>
      </c>
      <c r="U619" s="16">
        <v>5.74</v>
      </c>
      <c r="V619" s="21">
        <v>5.0999999999999996</v>
      </c>
      <c r="W619" s="16">
        <v>5.86</v>
      </c>
      <c r="X619" s="8">
        <v>2.67</v>
      </c>
      <c r="Y619" s="21">
        <v>2.74</v>
      </c>
      <c r="Z619" s="7">
        <v>2.86</v>
      </c>
    </row>
    <row r="620" spans="2:26" x14ac:dyDescent="0.25">
      <c r="B620" s="21" t="s">
        <v>1835</v>
      </c>
      <c r="C620" s="16">
        <v>0.6</v>
      </c>
      <c r="D620" s="21">
        <v>5.6</v>
      </c>
      <c r="E620" s="16">
        <v>1.4</v>
      </c>
      <c r="F620" s="21">
        <v>0.2</v>
      </c>
      <c r="G620" s="16">
        <v>0.5</v>
      </c>
      <c r="H620" s="21">
        <v>0.2</v>
      </c>
      <c r="I620" s="16">
        <v>0.1</v>
      </c>
      <c r="J620" s="21">
        <v>0.2</v>
      </c>
      <c r="K620" s="16">
        <v>0.2</v>
      </c>
      <c r="L620" s="21">
        <v>0</v>
      </c>
      <c r="M620" s="16">
        <v>0.3</v>
      </c>
      <c r="N620" s="21">
        <v>0.3</v>
      </c>
      <c r="O620" s="16">
        <v>0.1</v>
      </c>
      <c r="P620" s="21">
        <v>1.4</v>
      </c>
      <c r="Q620" s="16">
        <v>168.3</v>
      </c>
      <c r="R620" s="21">
        <v>117.5</v>
      </c>
      <c r="S620" s="16">
        <v>135.22999999999999</v>
      </c>
      <c r="T620" s="21">
        <v>268.57</v>
      </c>
      <c r="U620" s="16">
        <v>6.57</v>
      </c>
      <c r="V620" s="21">
        <v>5.75</v>
      </c>
      <c r="W620" s="16">
        <v>6.33</v>
      </c>
      <c r="X620" s="8">
        <v>2.61</v>
      </c>
      <c r="Y620" s="21">
        <v>2.74</v>
      </c>
      <c r="Z620" s="7">
        <v>2.76</v>
      </c>
    </row>
    <row r="621" spans="2:26" x14ac:dyDescent="0.25">
      <c r="B621" s="21" t="s">
        <v>1836</v>
      </c>
      <c r="C621" s="16">
        <v>0.5</v>
      </c>
      <c r="D621" s="21">
        <v>5.3</v>
      </c>
      <c r="E621" s="16">
        <v>1.1000000000000001</v>
      </c>
      <c r="F621" s="21">
        <v>0.2</v>
      </c>
      <c r="G621" s="16">
        <v>0.5</v>
      </c>
      <c r="H621" s="21">
        <v>0.2</v>
      </c>
      <c r="I621" s="16">
        <v>0</v>
      </c>
      <c r="J621" s="21">
        <v>0.1</v>
      </c>
      <c r="K621" s="16">
        <v>0.1</v>
      </c>
      <c r="L621" s="21">
        <v>0</v>
      </c>
      <c r="M621" s="16">
        <v>0.3</v>
      </c>
      <c r="N621" s="21">
        <v>0</v>
      </c>
      <c r="O621" s="16">
        <v>0.1</v>
      </c>
      <c r="P621" s="21">
        <v>1.4</v>
      </c>
      <c r="Q621" s="16">
        <v>173.24</v>
      </c>
      <c r="R621" s="21">
        <v>121.64</v>
      </c>
      <c r="S621" s="16">
        <v>137.09</v>
      </c>
      <c r="T621" s="21">
        <v>268.44</v>
      </c>
      <c r="U621" s="16">
        <v>6.16</v>
      </c>
      <c r="V621" s="21">
        <v>5.48</v>
      </c>
      <c r="W621" s="16">
        <v>5.7</v>
      </c>
      <c r="X621" s="8">
        <v>2.5499999999999998</v>
      </c>
      <c r="Y621" s="21">
        <v>2.64</v>
      </c>
      <c r="Z621" s="7">
        <v>2.68</v>
      </c>
    </row>
    <row r="622" spans="2:26" x14ac:dyDescent="0.25">
      <c r="B622" s="21" t="s">
        <v>312</v>
      </c>
      <c r="C622" s="16">
        <v>0.1</v>
      </c>
      <c r="D622" s="21">
        <v>12.3</v>
      </c>
      <c r="E622" s="16">
        <v>2.2999999999999998</v>
      </c>
      <c r="F622" s="21">
        <v>0.2</v>
      </c>
      <c r="G622" s="16">
        <v>2.7</v>
      </c>
      <c r="H622" s="21">
        <v>0.3</v>
      </c>
      <c r="I622" s="16">
        <v>0.1</v>
      </c>
      <c r="J622" s="21">
        <v>1.3</v>
      </c>
      <c r="K622" s="16">
        <v>0.1</v>
      </c>
      <c r="L622" s="21">
        <v>0</v>
      </c>
      <c r="M622" s="16">
        <v>1</v>
      </c>
      <c r="N622" s="21">
        <v>0.2</v>
      </c>
      <c r="O622" s="16">
        <v>0.2</v>
      </c>
      <c r="P622" s="21">
        <v>1.2</v>
      </c>
      <c r="Q622" s="16">
        <v>269.77999999999997</v>
      </c>
      <c r="R622" s="21">
        <v>150.18</v>
      </c>
      <c r="S622" s="16">
        <v>215.65</v>
      </c>
      <c r="T622" s="21">
        <v>266.51</v>
      </c>
      <c r="U622" s="16">
        <v>14.27</v>
      </c>
      <c r="V622" s="21">
        <v>13.25</v>
      </c>
      <c r="W622" s="16">
        <v>13.23</v>
      </c>
      <c r="X622" s="8">
        <v>2.96</v>
      </c>
      <c r="Y622" s="21">
        <v>2.94</v>
      </c>
      <c r="Z622" s="7">
        <v>3.04</v>
      </c>
    </row>
    <row r="623" spans="2:26" x14ac:dyDescent="0.25">
      <c r="B623" s="21" t="s">
        <v>1837</v>
      </c>
      <c r="C623" s="16">
        <v>0.1</v>
      </c>
      <c r="D623" s="21">
        <v>9.8000000000000007</v>
      </c>
      <c r="E623" s="16">
        <v>2.8</v>
      </c>
      <c r="F623" s="21">
        <v>0</v>
      </c>
      <c r="G623" s="16">
        <v>2.2000000000000002</v>
      </c>
      <c r="H623" s="21">
        <v>0.6</v>
      </c>
      <c r="I623" s="16">
        <v>0.1</v>
      </c>
      <c r="J623" s="21">
        <v>1</v>
      </c>
      <c r="K623" s="16">
        <v>0.4</v>
      </c>
      <c r="L623" s="21">
        <v>0.1</v>
      </c>
      <c r="M623" s="16">
        <v>0.8</v>
      </c>
      <c r="N623" s="21">
        <v>0.2</v>
      </c>
      <c r="O623" s="16">
        <v>0.1</v>
      </c>
      <c r="P623" s="21">
        <v>0.3</v>
      </c>
      <c r="Q623" s="16">
        <v>275.76</v>
      </c>
      <c r="R623" s="21">
        <v>167.99</v>
      </c>
      <c r="S623" s="16">
        <v>232.11</v>
      </c>
      <c r="T623" s="21">
        <v>266.58999999999997</v>
      </c>
      <c r="U623" s="16">
        <v>12.07</v>
      </c>
      <c r="V623" s="21">
        <v>11.38</v>
      </c>
      <c r="W623" s="16">
        <v>11.63</v>
      </c>
      <c r="X623" s="8">
        <v>3.28</v>
      </c>
      <c r="Y623" s="21">
        <v>3.24</v>
      </c>
      <c r="Z623" s="7">
        <v>3.46</v>
      </c>
    </row>
    <row r="624" spans="2:26" x14ac:dyDescent="0.25">
      <c r="B624" s="21" t="s">
        <v>1838</v>
      </c>
      <c r="C624" s="16">
        <v>0.1</v>
      </c>
      <c r="D624" s="21">
        <v>10.9</v>
      </c>
      <c r="E624" s="16">
        <v>3.4</v>
      </c>
      <c r="F624" s="21">
        <v>0.1</v>
      </c>
      <c r="G624" s="16">
        <v>2.4</v>
      </c>
      <c r="H624" s="21">
        <v>0.7</v>
      </c>
      <c r="I624" s="16">
        <v>0.1</v>
      </c>
      <c r="J624" s="21">
        <v>0.9</v>
      </c>
      <c r="K624" s="16">
        <v>0.3</v>
      </c>
      <c r="L624" s="21">
        <v>0.2</v>
      </c>
      <c r="M624" s="16">
        <v>0.6</v>
      </c>
      <c r="N624" s="21">
        <v>0</v>
      </c>
      <c r="O624" s="16">
        <v>0.3</v>
      </c>
      <c r="P624" s="21">
        <v>0.9</v>
      </c>
      <c r="Q624" s="16">
        <v>284.12</v>
      </c>
      <c r="R624" s="21">
        <v>170.35</v>
      </c>
      <c r="S624" s="16">
        <v>227.5</v>
      </c>
      <c r="T624" s="21">
        <v>266.22000000000003</v>
      </c>
      <c r="U624" s="16">
        <v>12.59</v>
      </c>
      <c r="V624" s="21">
        <v>11.78</v>
      </c>
      <c r="W624" s="16">
        <v>12.06</v>
      </c>
      <c r="X624" s="8">
        <v>2.83</v>
      </c>
      <c r="Y624" s="21">
        <v>3.1</v>
      </c>
      <c r="Z624" s="7">
        <v>3.14</v>
      </c>
    </row>
    <row r="625" spans="2:26" x14ac:dyDescent="0.25">
      <c r="B625" s="21" t="s">
        <v>313</v>
      </c>
      <c r="C625" s="16">
        <v>0.3</v>
      </c>
      <c r="D625" s="21">
        <v>10.7</v>
      </c>
      <c r="E625" s="16">
        <v>3.3</v>
      </c>
      <c r="F625" s="21">
        <v>0.3</v>
      </c>
      <c r="G625" s="16">
        <v>2.5</v>
      </c>
      <c r="H625" s="21">
        <v>0.6</v>
      </c>
      <c r="I625" s="16">
        <v>0.1</v>
      </c>
      <c r="J625" s="21">
        <v>0.9</v>
      </c>
      <c r="K625" s="16">
        <v>0.3</v>
      </c>
      <c r="L625" s="21">
        <v>0</v>
      </c>
      <c r="M625" s="16">
        <v>0.6</v>
      </c>
      <c r="N625" s="21">
        <v>0</v>
      </c>
      <c r="O625" s="16">
        <v>0.1</v>
      </c>
      <c r="P625" s="21">
        <v>0.6</v>
      </c>
      <c r="Q625" s="16">
        <v>290.52</v>
      </c>
      <c r="R625" s="21">
        <v>176.52</v>
      </c>
      <c r="S625" s="16">
        <v>231.68</v>
      </c>
      <c r="T625" s="21">
        <v>266.51</v>
      </c>
      <c r="U625" s="16">
        <v>11.93</v>
      </c>
      <c r="V625" s="21">
        <v>11.33</v>
      </c>
      <c r="W625" s="16">
        <v>11.4</v>
      </c>
      <c r="X625" s="8">
        <v>2.95</v>
      </c>
      <c r="Y625" s="21">
        <v>2.93</v>
      </c>
      <c r="Z625" s="7">
        <v>3.08</v>
      </c>
    </row>
    <row r="626" spans="2:26" x14ac:dyDescent="0.25">
      <c r="B626" s="21" t="s">
        <v>1839</v>
      </c>
      <c r="C626" s="16">
        <v>0.1</v>
      </c>
      <c r="D626" s="21">
        <v>10</v>
      </c>
      <c r="E626" s="16">
        <v>3.2</v>
      </c>
      <c r="F626" s="21">
        <v>0.2</v>
      </c>
      <c r="G626" s="16">
        <v>2.2000000000000002</v>
      </c>
      <c r="H626" s="21">
        <v>0.6</v>
      </c>
      <c r="I626" s="16">
        <v>0.1</v>
      </c>
      <c r="J626" s="21">
        <v>0.9</v>
      </c>
      <c r="K626" s="16">
        <v>0.4</v>
      </c>
      <c r="L626" s="21">
        <v>0.1</v>
      </c>
      <c r="M626" s="16">
        <v>0.7</v>
      </c>
      <c r="N626" s="21">
        <v>0</v>
      </c>
      <c r="O626" s="16">
        <v>0.2</v>
      </c>
      <c r="P626" s="21">
        <v>0.3</v>
      </c>
      <c r="Q626" s="16">
        <v>301.14</v>
      </c>
      <c r="R626" s="21">
        <v>187.65</v>
      </c>
      <c r="S626" s="16">
        <v>239.37</v>
      </c>
      <c r="T626" s="21">
        <v>266.17</v>
      </c>
      <c r="U626" s="16">
        <v>11.57</v>
      </c>
      <c r="V626" s="21">
        <v>11.13</v>
      </c>
      <c r="W626" s="16">
        <v>11.26</v>
      </c>
      <c r="X626" s="8">
        <v>2.8</v>
      </c>
      <c r="Y626" s="21">
        <v>3.08</v>
      </c>
      <c r="Z626" s="7">
        <v>3.06</v>
      </c>
    </row>
    <row r="627" spans="2:26" x14ac:dyDescent="0.25">
      <c r="B627" s="21" t="s">
        <v>1840</v>
      </c>
      <c r="C627" s="16">
        <v>0.2</v>
      </c>
      <c r="D627" s="21">
        <v>9</v>
      </c>
      <c r="E627" s="16">
        <v>3.1</v>
      </c>
      <c r="F627" s="21">
        <v>0.1</v>
      </c>
      <c r="G627" s="16">
        <v>1.7</v>
      </c>
      <c r="H627" s="21">
        <v>1</v>
      </c>
      <c r="I627" s="16">
        <v>0.1</v>
      </c>
      <c r="J627" s="21">
        <v>1</v>
      </c>
      <c r="K627" s="16">
        <v>0.4</v>
      </c>
      <c r="L627" s="21">
        <v>0.1</v>
      </c>
      <c r="M627" s="16">
        <v>0.3</v>
      </c>
      <c r="N627" s="21">
        <v>0.2</v>
      </c>
      <c r="O627" s="16">
        <v>0.1</v>
      </c>
      <c r="P627" s="21">
        <v>0.8</v>
      </c>
      <c r="Q627" s="16">
        <v>272.5</v>
      </c>
      <c r="R627" s="21">
        <v>166.92</v>
      </c>
      <c r="S627" s="16">
        <v>217.64</v>
      </c>
      <c r="T627" s="21">
        <v>266.74</v>
      </c>
      <c r="U627" s="16">
        <v>9.65</v>
      </c>
      <c r="V627" s="21">
        <v>9.34</v>
      </c>
      <c r="W627" s="16">
        <v>9.6</v>
      </c>
      <c r="X627" s="8">
        <v>3.5</v>
      </c>
      <c r="Y627" s="21">
        <v>3.51</v>
      </c>
      <c r="Z627" s="7">
        <v>3.64</v>
      </c>
    </row>
    <row r="628" spans="2:26" x14ac:dyDescent="0.25">
      <c r="B628" s="21" t="s">
        <v>314</v>
      </c>
      <c r="C628" s="16">
        <v>0.1</v>
      </c>
      <c r="D628" s="21">
        <v>10.199999999999999</v>
      </c>
      <c r="E628" s="16">
        <v>3.3</v>
      </c>
      <c r="F628" s="21">
        <v>0.1</v>
      </c>
      <c r="G628" s="16">
        <v>2.4</v>
      </c>
      <c r="H628" s="21">
        <v>0.5</v>
      </c>
      <c r="I628" s="16">
        <v>0.2</v>
      </c>
      <c r="J628" s="21">
        <v>1.1000000000000001</v>
      </c>
      <c r="K628" s="16">
        <v>0.2</v>
      </c>
      <c r="L628" s="21">
        <v>0.1</v>
      </c>
      <c r="M628" s="16">
        <v>0.9</v>
      </c>
      <c r="N628" s="21">
        <v>0</v>
      </c>
      <c r="O628" s="16">
        <v>0.1</v>
      </c>
      <c r="P628" s="21">
        <v>1.1000000000000001</v>
      </c>
      <c r="Q628" s="16">
        <v>307.32</v>
      </c>
      <c r="R628" s="21">
        <v>192.17</v>
      </c>
      <c r="S628" s="16">
        <v>243.92</v>
      </c>
      <c r="T628" s="21">
        <v>266.22000000000003</v>
      </c>
      <c r="U628" s="16">
        <v>11.62</v>
      </c>
      <c r="V628" s="21">
        <v>10.78</v>
      </c>
      <c r="W628" s="16">
        <v>10.91</v>
      </c>
      <c r="X628" s="8">
        <v>2.85</v>
      </c>
      <c r="Y628" s="21">
        <v>3</v>
      </c>
      <c r="Z628" s="7">
        <v>3.04</v>
      </c>
    </row>
    <row r="629" spans="2:26" x14ac:dyDescent="0.25">
      <c r="B629" s="21" t="s">
        <v>1841</v>
      </c>
      <c r="C629" s="16">
        <v>0.2</v>
      </c>
      <c r="D629" s="21">
        <v>9.9</v>
      </c>
      <c r="E629" s="16">
        <v>3.2</v>
      </c>
      <c r="F629" s="21">
        <v>0.2</v>
      </c>
      <c r="G629" s="16">
        <v>2.2000000000000002</v>
      </c>
      <c r="H629" s="21">
        <v>0.5</v>
      </c>
      <c r="I629" s="16">
        <v>0.1</v>
      </c>
      <c r="J629" s="21">
        <v>1.1000000000000001</v>
      </c>
      <c r="K629" s="16">
        <v>0.2</v>
      </c>
      <c r="L629" s="21">
        <v>0.1</v>
      </c>
      <c r="M629" s="16">
        <v>0.9</v>
      </c>
      <c r="N629" s="21">
        <v>0.1</v>
      </c>
      <c r="O629" s="16">
        <v>0.1</v>
      </c>
      <c r="P629" s="21">
        <v>0.7</v>
      </c>
      <c r="Q629" s="16">
        <v>300.52</v>
      </c>
      <c r="R629" s="21">
        <v>196.37</v>
      </c>
      <c r="S629" s="16">
        <v>247.11</v>
      </c>
      <c r="T629" s="21">
        <v>266.52999999999997</v>
      </c>
      <c r="U629" s="16">
        <v>11.16</v>
      </c>
      <c r="V629" s="21">
        <v>10.74</v>
      </c>
      <c r="W629" s="16">
        <v>11.1</v>
      </c>
      <c r="X629" s="8">
        <v>2.88</v>
      </c>
      <c r="Y629" s="21">
        <v>3.01</v>
      </c>
      <c r="Z629" s="7">
        <v>3.08</v>
      </c>
    </row>
    <row r="630" spans="2:26" x14ac:dyDescent="0.25">
      <c r="B630" s="21" t="s">
        <v>1842</v>
      </c>
      <c r="C630" s="16">
        <v>0.3</v>
      </c>
      <c r="D630" s="21">
        <v>9.6999999999999993</v>
      </c>
      <c r="E630" s="16">
        <v>3.1</v>
      </c>
      <c r="F630" s="21">
        <v>0.1</v>
      </c>
      <c r="G630" s="16">
        <v>2.1</v>
      </c>
      <c r="H630" s="21">
        <v>0.6</v>
      </c>
      <c r="I630" s="16">
        <v>0.2</v>
      </c>
      <c r="J630" s="21">
        <v>1</v>
      </c>
      <c r="K630" s="16">
        <v>0.2</v>
      </c>
      <c r="L630" s="21">
        <v>0.1</v>
      </c>
      <c r="M630" s="16">
        <v>0.8</v>
      </c>
      <c r="N630" s="21">
        <v>0.1</v>
      </c>
      <c r="O630" s="16">
        <v>0.1</v>
      </c>
      <c r="P630" s="21">
        <v>0.3</v>
      </c>
      <c r="Q630" s="16">
        <v>315.95999999999998</v>
      </c>
      <c r="R630" s="21">
        <v>202.97</v>
      </c>
      <c r="S630" s="16">
        <v>251.9</v>
      </c>
      <c r="T630" s="21">
        <v>266.58</v>
      </c>
      <c r="U630" s="16">
        <v>10.85</v>
      </c>
      <c r="V630" s="21">
        <v>10.24</v>
      </c>
      <c r="W630" s="16">
        <v>10.51</v>
      </c>
      <c r="X630" s="8">
        <v>3.13</v>
      </c>
      <c r="Y630" s="21">
        <v>3.23</v>
      </c>
      <c r="Z630" s="7">
        <v>3.59</v>
      </c>
    </row>
    <row r="631" spans="2:26" x14ac:dyDescent="0.25">
      <c r="B631" s="21" t="s">
        <v>315</v>
      </c>
      <c r="C631" s="16">
        <v>0.2</v>
      </c>
      <c r="D631" s="21">
        <v>10.6</v>
      </c>
      <c r="E631" s="16">
        <v>3.6</v>
      </c>
      <c r="F631" s="21">
        <v>0.2</v>
      </c>
      <c r="G631" s="16">
        <v>2.6</v>
      </c>
      <c r="H631" s="21">
        <v>0.6</v>
      </c>
      <c r="I631" s="16">
        <v>0.1</v>
      </c>
      <c r="J631" s="21">
        <v>1.2</v>
      </c>
      <c r="K631" s="16">
        <v>0.4</v>
      </c>
      <c r="L631" s="21">
        <v>0.1</v>
      </c>
      <c r="M631" s="16">
        <v>0.9</v>
      </c>
      <c r="N631" s="21">
        <v>0</v>
      </c>
      <c r="O631" s="16">
        <v>0.1</v>
      </c>
      <c r="P631" s="21">
        <v>1.4</v>
      </c>
      <c r="Q631" s="16">
        <v>306.36</v>
      </c>
      <c r="R631" s="21">
        <v>192.21</v>
      </c>
      <c r="S631" s="16">
        <v>244.31</v>
      </c>
      <c r="T631" s="21">
        <v>266.20999999999998</v>
      </c>
      <c r="U631" s="16">
        <v>11.13</v>
      </c>
      <c r="V631" s="21">
        <v>10.49</v>
      </c>
      <c r="W631" s="16">
        <v>10.93</v>
      </c>
      <c r="X631" s="8">
        <v>2.89</v>
      </c>
      <c r="Y631" s="21">
        <v>3.23</v>
      </c>
      <c r="Z631" s="7">
        <v>2.96</v>
      </c>
    </row>
    <row r="632" spans="2:26" x14ac:dyDescent="0.25">
      <c r="B632" s="21" t="s">
        <v>1843</v>
      </c>
      <c r="C632" s="16">
        <v>0.2</v>
      </c>
      <c r="D632" s="21">
        <v>10.1</v>
      </c>
      <c r="E632" s="16">
        <v>3.1</v>
      </c>
      <c r="F632" s="21">
        <v>0.2</v>
      </c>
      <c r="G632" s="16">
        <v>2.2999999999999998</v>
      </c>
      <c r="H632" s="21">
        <v>0.5</v>
      </c>
      <c r="I632" s="16">
        <v>0.1</v>
      </c>
      <c r="J632" s="21">
        <v>1</v>
      </c>
      <c r="K632" s="16">
        <v>0.2</v>
      </c>
      <c r="L632" s="21">
        <v>0.2</v>
      </c>
      <c r="M632" s="16">
        <v>0.9</v>
      </c>
      <c r="N632" s="21">
        <v>0.1</v>
      </c>
      <c r="O632" s="16">
        <v>0.2</v>
      </c>
      <c r="P632" s="21">
        <v>0.9</v>
      </c>
      <c r="Q632" s="16">
        <v>297.04000000000002</v>
      </c>
      <c r="R632" s="21">
        <v>182.84</v>
      </c>
      <c r="S632" s="16">
        <v>238.91</v>
      </c>
      <c r="T632" s="21">
        <v>266.24</v>
      </c>
      <c r="U632" s="16">
        <v>11.75</v>
      </c>
      <c r="V632" s="21">
        <v>11.48</v>
      </c>
      <c r="W632" s="16">
        <v>11.55</v>
      </c>
      <c r="X632" s="8">
        <v>2.92</v>
      </c>
      <c r="Y632" s="21">
        <v>3.06</v>
      </c>
      <c r="Z632" s="7">
        <v>3.05</v>
      </c>
    </row>
    <row r="633" spans="2:26" x14ac:dyDescent="0.25">
      <c r="B633" s="21" t="s">
        <v>1844</v>
      </c>
      <c r="C633" s="16">
        <v>0.1</v>
      </c>
      <c r="D633" s="21">
        <v>9.9</v>
      </c>
      <c r="E633" s="16">
        <v>3</v>
      </c>
      <c r="F633" s="21">
        <v>0.1</v>
      </c>
      <c r="G633" s="16">
        <v>2.2999999999999998</v>
      </c>
      <c r="H633" s="21">
        <v>0.5</v>
      </c>
      <c r="I633" s="16">
        <v>0</v>
      </c>
      <c r="J633" s="21">
        <v>1</v>
      </c>
      <c r="K633" s="16">
        <v>0.2</v>
      </c>
      <c r="L633" s="21">
        <v>0.1</v>
      </c>
      <c r="M633" s="16">
        <v>0.9</v>
      </c>
      <c r="N633" s="21">
        <v>0</v>
      </c>
      <c r="O633" s="16">
        <v>0.1</v>
      </c>
      <c r="P633" s="21">
        <v>0.6</v>
      </c>
      <c r="Q633" s="16">
        <v>310.56</v>
      </c>
      <c r="R633" s="21">
        <v>195.81</v>
      </c>
      <c r="S633" s="16">
        <v>247.33</v>
      </c>
      <c r="T633" s="21">
        <v>266.14999999999998</v>
      </c>
      <c r="U633" s="16">
        <v>11.06</v>
      </c>
      <c r="V633" s="21">
        <v>10.52</v>
      </c>
      <c r="W633" s="16">
        <v>10.77</v>
      </c>
      <c r="X633" s="8">
        <v>2.95</v>
      </c>
      <c r="Y633" s="21">
        <v>2.97</v>
      </c>
      <c r="Z633" s="7">
        <v>3.36</v>
      </c>
    </row>
    <row r="634" spans="2:26" x14ac:dyDescent="0.25">
      <c r="B634" s="21" t="s">
        <v>316</v>
      </c>
      <c r="C634" s="16">
        <v>0.2</v>
      </c>
      <c r="D634" s="21">
        <v>10.5</v>
      </c>
      <c r="E634" s="16">
        <v>3.3</v>
      </c>
      <c r="F634" s="21">
        <v>0.2</v>
      </c>
      <c r="G634" s="16">
        <v>2.4</v>
      </c>
      <c r="H634" s="21">
        <v>0.6</v>
      </c>
      <c r="I634" s="16">
        <v>0.2</v>
      </c>
      <c r="J634" s="21">
        <v>1.1000000000000001</v>
      </c>
      <c r="K634" s="16">
        <v>0.2</v>
      </c>
      <c r="L634" s="21">
        <v>0.2</v>
      </c>
      <c r="M634" s="16">
        <v>0.9</v>
      </c>
      <c r="N634" s="21">
        <v>0.1</v>
      </c>
      <c r="O634" s="16">
        <v>0.1</v>
      </c>
      <c r="P634" s="21">
        <v>0.5</v>
      </c>
      <c r="Q634" s="16">
        <v>288.2</v>
      </c>
      <c r="R634" s="21">
        <v>176.09</v>
      </c>
      <c r="S634" s="16">
        <v>231.41</v>
      </c>
      <c r="T634" s="21">
        <v>266.31</v>
      </c>
      <c r="U634" s="16">
        <v>11.57</v>
      </c>
      <c r="V634" s="21">
        <v>11.19</v>
      </c>
      <c r="W634" s="16">
        <v>11.43</v>
      </c>
      <c r="X634" s="8">
        <v>2.95</v>
      </c>
      <c r="Y634" s="21">
        <v>3.07</v>
      </c>
      <c r="Z634" s="7">
        <v>3.1</v>
      </c>
    </row>
    <row r="635" spans="2:26" x14ac:dyDescent="0.25">
      <c r="B635" s="21" t="s">
        <v>1845</v>
      </c>
      <c r="C635" s="16">
        <v>0.1</v>
      </c>
      <c r="D635" s="21">
        <v>10.3</v>
      </c>
      <c r="E635" s="16">
        <v>3</v>
      </c>
      <c r="F635" s="21">
        <v>0.2</v>
      </c>
      <c r="G635" s="16">
        <v>2.4</v>
      </c>
      <c r="H635" s="21">
        <v>0.5</v>
      </c>
      <c r="I635" s="16">
        <v>0</v>
      </c>
      <c r="J635" s="21">
        <v>1.2</v>
      </c>
      <c r="K635" s="16">
        <v>0.3</v>
      </c>
      <c r="L635" s="21">
        <v>0.1</v>
      </c>
      <c r="M635" s="16">
        <v>0.8</v>
      </c>
      <c r="N635" s="21">
        <v>0.1</v>
      </c>
      <c r="O635" s="16">
        <v>0.1</v>
      </c>
      <c r="P635" s="21">
        <v>1.3</v>
      </c>
      <c r="Q635" s="16">
        <v>294.52</v>
      </c>
      <c r="R635" s="21">
        <v>180.37</v>
      </c>
      <c r="S635" s="16">
        <v>237.98</v>
      </c>
      <c r="T635" s="21">
        <v>266.08</v>
      </c>
      <c r="U635" s="16">
        <v>11.55</v>
      </c>
      <c r="V635" s="21">
        <v>10.9</v>
      </c>
      <c r="W635" s="16">
        <v>11.2</v>
      </c>
      <c r="X635" s="8">
        <v>3.13</v>
      </c>
      <c r="Y635" s="21">
        <v>2.96</v>
      </c>
      <c r="Z635" s="7">
        <v>3.04</v>
      </c>
    </row>
    <row r="636" spans="2:26" x14ac:dyDescent="0.25">
      <c r="B636" s="21" t="s">
        <v>1846</v>
      </c>
      <c r="C636" s="16">
        <v>0.1</v>
      </c>
      <c r="D636" s="21">
        <v>10.1</v>
      </c>
      <c r="E636" s="16">
        <v>3.1</v>
      </c>
      <c r="F636" s="21">
        <v>0.2</v>
      </c>
      <c r="G636" s="16">
        <v>2.2999999999999998</v>
      </c>
      <c r="H636" s="21">
        <v>0.6</v>
      </c>
      <c r="I636" s="16">
        <v>0.1</v>
      </c>
      <c r="J636" s="21">
        <v>0.9</v>
      </c>
      <c r="K636" s="16">
        <v>0.3</v>
      </c>
      <c r="L636" s="21">
        <v>0.1</v>
      </c>
      <c r="M636" s="16">
        <v>0.6</v>
      </c>
      <c r="N636" s="21">
        <v>0</v>
      </c>
      <c r="O636" s="16">
        <v>0.1</v>
      </c>
      <c r="P636" s="21">
        <v>0.3</v>
      </c>
      <c r="Q636" s="16">
        <v>291.52</v>
      </c>
      <c r="R636" s="21">
        <v>176.94</v>
      </c>
      <c r="S636" s="16">
        <v>233.37</v>
      </c>
      <c r="T636" s="21">
        <v>266.54000000000002</v>
      </c>
      <c r="U636" s="16">
        <v>11.55</v>
      </c>
      <c r="V636" s="21">
        <v>10.82</v>
      </c>
      <c r="W636" s="16">
        <v>11.24</v>
      </c>
      <c r="X636" s="8">
        <v>2.91</v>
      </c>
      <c r="Y636" s="21">
        <v>3.19</v>
      </c>
      <c r="Z636" s="7">
        <v>3.1</v>
      </c>
    </row>
    <row r="637" spans="2:26" x14ac:dyDescent="0.25">
      <c r="B637" s="21" t="s">
        <v>317</v>
      </c>
      <c r="C637" s="16">
        <v>0.1</v>
      </c>
      <c r="D637" s="21">
        <v>10.1</v>
      </c>
      <c r="E637" s="16">
        <v>2.8</v>
      </c>
      <c r="F637" s="21">
        <v>0.2</v>
      </c>
      <c r="G637" s="16">
        <v>2.2999999999999998</v>
      </c>
      <c r="H637" s="21">
        <v>0.6</v>
      </c>
      <c r="I637" s="16">
        <v>0.1</v>
      </c>
      <c r="J637" s="21">
        <v>1</v>
      </c>
      <c r="K637" s="16">
        <v>0.3</v>
      </c>
      <c r="L637" s="21">
        <v>0.1</v>
      </c>
      <c r="M637" s="16">
        <v>0.6</v>
      </c>
      <c r="N637" s="21">
        <v>0.2</v>
      </c>
      <c r="O637" s="16">
        <v>0.1</v>
      </c>
      <c r="P637" s="21">
        <v>0.8</v>
      </c>
      <c r="Q637" s="16">
        <v>305.38</v>
      </c>
      <c r="R637" s="21">
        <v>191.45</v>
      </c>
      <c r="S637" s="16">
        <v>239.6</v>
      </c>
      <c r="T637" s="21">
        <v>266.3</v>
      </c>
      <c r="U637" s="16">
        <v>11.11</v>
      </c>
      <c r="V637" s="21">
        <v>10.89</v>
      </c>
      <c r="W637" s="16">
        <v>11.32</v>
      </c>
      <c r="X637" s="8">
        <v>2.87</v>
      </c>
      <c r="Y637" s="21">
        <v>3</v>
      </c>
      <c r="Z637" s="7">
        <v>3.21</v>
      </c>
    </row>
    <row r="638" spans="2:26" x14ac:dyDescent="0.25">
      <c r="B638" s="21" t="s">
        <v>1847</v>
      </c>
      <c r="C638" s="16">
        <v>0.1</v>
      </c>
      <c r="D638" s="21">
        <v>10.4</v>
      </c>
      <c r="E638" s="16">
        <v>3.1</v>
      </c>
      <c r="F638" s="21">
        <v>0.3</v>
      </c>
      <c r="G638" s="16">
        <v>2.2999999999999998</v>
      </c>
      <c r="H638" s="21">
        <v>0.6</v>
      </c>
      <c r="I638" s="16">
        <v>0.3</v>
      </c>
      <c r="J638" s="21">
        <v>0.9</v>
      </c>
      <c r="K638" s="16">
        <v>0.3</v>
      </c>
      <c r="L638" s="21">
        <v>0.3</v>
      </c>
      <c r="M638" s="16">
        <v>0.7</v>
      </c>
      <c r="N638" s="21">
        <v>0.1</v>
      </c>
      <c r="O638" s="16">
        <v>0.3</v>
      </c>
      <c r="P638" s="21">
        <v>0.4</v>
      </c>
      <c r="Q638" s="16">
        <v>285.38</v>
      </c>
      <c r="R638" s="21">
        <v>172.45</v>
      </c>
      <c r="S638" s="16">
        <v>232.76</v>
      </c>
      <c r="T638" s="21">
        <v>266.33</v>
      </c>
      <c r="U638" s="16">
        <v>12.17</v>
      </c>
      <c r="V638" s="21">
        <v>11.63</v>
      </c>
      <c r="W638" s="16">
        <v>11.78</v>
      </c>
      <c r="X638" s="8">
        <v>3.01</v>
      </c>
      <c r="Y638" s="21">
        <v>2.93</v>
      </c>
      <c r="Z638" s="7">
        <v>2.92</v>
      </c>
    </row>
    <row r="639" spans="2:26" x14ac:dyDescent="0.25">
      <c r="B639" s="21" t="s">
        <v>1848</v>
      </c>
      <c r="C639" s="16">
        <v>0.2</v>
      </c>
      <c r="D639" s="21">
        <v>9.8000000000000007</v>
      </c>
      <c r="E639" s="16">
        <v>3</v>
      </c>
      <c r="F639" s="21">
        <v>0.2</v>
      </c>
      <c r="G639" s="16">
        <v>2.2000000000000002</v>
      </c>
      <c r="H639" s="21">
        <v>0.6</v>
      </c>
      <c r="I639" s="16">
        <v>0.2</v>
      </c>
      <c r="J639" s="21">
        <v>1</v>
      </c>
      <c r="K639" s="16">
        <v>0.2</v>
      </c>
      <c r="L639" s="21">
        <v>0.1</v>
      </c>
      <c r="M639" s="16">
        <v>0.7</v>
      </c>
      <c r="N639" s="21">
        <v>0.2</v>
      </c>
      <c r="O639" s="16">
        <v>0.1</v>
      </c>
      <c r="P639" s="21">
        <v>1.1000000000000001</v>
      </c>
      <c r="Q639" s="16">
        <v>307.27999999999997</v>
      </c>
      <c r="R639" s="21">
        <v>194.92</v>
      </c>
      <c r="S639" s="16">
        <v>246.31</v>
      </c>
      <c r="T639" s="21">
        <v>265.76</v>
      </c>
      <c r="U639" s="16">
        <v>10.82</v>
      </c>
      <c r="V639" s="21">
        <v>10.01</v>
      </c>
      <c r="W639" s="16">
        <v>10.36</v>
      </c>
      <c r="X639" s="8">
        <v>2.87</v>
      </c>
      <c r="Y639" s="21">
        <v>2.85</v>
      </c>
      <c r="Z639" s="7">
        <v>3.03</v>
      </c>
    </row>
    <row r="640" spans="2:26" x14ac:dyDescent="0.25">
      <c r="B640" s="21" t="s">
        <v>318</v>
      </c>
      <c r="C640" s="16">
        <v>0.1</v>
      </c>
      <c r="D640" s="21">
        <v>10.1</v>
      </c>
      <c r="E640" s="16">
        <v>3.1</v>
      </c>
      <c r="F640" s="21">
        <v>0.3</v>
      </c>
      <c r="G640" s="16">
        <v>2.2000000000000002</v>
      </c>
      <c r="H640" s="21">
        <v>0.5</v>
      </c>
      <c r="I640" s="16">
        <v>0.2</v>
      </c>
      <c r="J640" s="21">
        <v>1</v>
      </c>
      <c r="K640" s="16">
        <v>0.2</v>
      </c>
      <c r="L640" s="21">
        <v>0.2</v>
      </c>
      <c r="M640" s="16">
        <v>0.7</v>
      </c>
      <c r="N640" s="21">
        <v>0.1</v>
      </c>
      <c r="O640" s="16">
        <v>0.2</v>
      </c>
      <c r="P640" s="21">
        <v>0.4</v>
      </c>
      <c r="Q640" s="16">
        <v>296.27999999999997</v>
      </c>
      <c r="R640" s="21">
        <v>175.04</v>
      </c>
      <c r="S640" s="16">
        <v>230.09</v>
      </c>
      <c r="T640" s="21">
        <v>265.02999999999997</v>
      </c>
      <c r="U640" s="16">
        <v>11.38</v>
      </c>
      <c r="V640" s="21">
        <v>11.33</v>
      </c>
      <c r="W640" s="16">
        <v>11.23</v>
      </c>
      <c r="X640" s="8">
        <v>2.89</v>
      </c>
      <c r="Y640" s="21">
        <v>2.99</v>
      </c>
      <c r="Z640" s="7">
        <v>3.23</v>
      </c>
    </row>
    <row r="641" spans="2:26" x14ac:dyDescent="0.25">
      <c r="B641" s="21" t="s">
        <v>1849</v>
      </c>
      <c r="C641" s="16">
        <v>0.4</v>
      </c>
      <c r="D641" s="21">
        <v>10.199999999999999</v>
      </c>
      <c r="E641" s="16">
        <v>2.9</v>
      </c>
      <c r="F641" s="21">
        <v>0.2</v>
      </c>
      <c r="G641" s="16">
        <v>2.2999999999999998</v>
      </c>
      <c r="H641" s="21">
        <v>0.5</v>
      </c>
      <c r="I641" s="16">
        <v>0.1</v>
      </c>
      <c r="J641" s="21">
        <v>1</v>
      </c>
      <c r="K641" s="16">
        <v>0.2</v>
      </c>
      <c r="L641" s="21">
        <v>0.1</v>
      </c>
      <c r="M641" s="16">
        <v>0.8</v>
      </c>
      <c r="N641" s="21">
        <v>0.2</v>
      </c>
      <c r="O641" s="16">
        <v>0</v>
      </c>
      <c r="P641" s="21">
        <v>0.3</v>
      </c>
      <c r="Q641" s="16">
        <v>302.27999999999997</v>
      </c>
      <c r="R641" s="21">
        <v>186.26</v>
      </c>
      <c r="S641" s="16">
        <v>240.09</v>
      </c>
      <c r="T641" s="21">
        <v>264.92</v>
      </c>
      <c r="U641" s="16">
        <v>11.46</v>
      </c>
      <c r="V641" s="21">
        <v>10.97</v>
      </c>
      <c r="W641" s="16">
        <v>11.12</v>
      </c>
      <c r="X641" s="8">
        <v>2.89</v>
      </c>
      <c r="Y641" s="21">
        <v>3.14</v>
      </c>
      <c r="Z641" s="7">
        <v>3.03</v>
      </c>
    </row>
    <row r="642" spans="2:26" x14ac:dyDescent="0.25">
      <c r="B642" s="21" t="s">
        <v>1850</v>
      </c>
      <c r="C642" s="16">
        <v>0.3</v>
      </c>
      <c r="D642" s="21">
        <v>10.9</v>
      </c>
      <c r="E642" s="16">
        <v>3.1</v>
      </c>
      <c r="F642" s="21">
        <v>0.2</v>
      </c>
      <c r="G642" s="16">
        <v>2.4</v>
      </c>
      <c r="H642" s="21">
        <v>0.6</v>
      </c>
      <c r="I642" s="16">
        <v>0.2</v>
      </c>
      <c r="J642" s="21">
        <v>1</v>
      </c>
      <c r="K642" s="16">
        <v>0.4</v>
      </c>
      <c r="L642" s="21">
        <v>0.2</v>
      </c>
      <c r="M642" s="16">
        <v>0.8</v>
      </c>
      <c r="N642" s="21">
        <v>0.1</v>
      </c>
      <c r="O642" s="16">
        <v>0.1</v>
      </c>
      <c r="P642" s="21">
        <v>0.3</v>
      </c>
      <c r="Q642" s="16">
        <v>290.8</v>
      </c>
      <c r="R642" s="21">
        <v>176.4</v>
      </c>
      <c r="S642" s="16">
        <v>231.27</v>
      </c>
      <c r="T642" s="21">
        <v>265.39</v>
      </c>
      <c r="U642" s="16">
        <v>11.76</v>
      </c>
      <c r="V642" s="21">
        <v>11.73</v>
      </c>
      <c r="W642" s="16">
        <v>11.7</v>
      </c>
      <c r="X642" s="8">
        <v>2.96</v>
      </c>
      <c r="Y642" s="21">
        <v>3.1</v>
      </c>
      <c r="Z642" s="7">
        <v>3.26</v>
      </c>
    </row>
    <row r="643" spans="2:26" x14ac:dyDescent="0.25">
      <c r="B643" s="21" t="s">
        <v>319</v>
      </c>
      <c r="C643" s="16">
        <v>0.2</v>
      </c>
      <c r="D643" s="21">
        <v>10.6</v>
      </c>
      <c r="E643" s="16">
        <v>3.2</v>
      </c>
      <c r="F643" s="21">
        <v>0.3</v>
      </c>
      <c r="G643" s="16">
        <v>2.2999999999999998</v>
      </c>
      <c r="H643" s="21">
        <v>0.6</v>
      </c>
      <c r="I643" s="16">
        <v>0.2</v>
      </c>
      <c r="J643" s="21">
        <v>1.2</v>
      </c>
      <c r="K643" s="16">
        <v>0.2</v>
      </c>
      <c r="L643" s="21">
        <v>0.3</v>
      </c>
      <c r="M643" s="16">
        <v>1</v>
      </c>
      <c r="N643" s="21">
        <v>0</v>
      </c>
      <c r="O643" s="16">
        <v>0.2</v>
      </c>
      <c r="P643" s="21">
        <v>1.1000000000000001</v>
      </c>
      <c r="Q643" s="16">
        <v>288.38</v>
      </c>
      <c r="R643" s="21">
        <v>172.11</v>
      </c>
      <c r="S643" s="16">
        <v>228.09</v>
      </c>
      <c r="T643" s="21">
        <v>265.45</v>
      </c>
      <c r="U643" s="16">
        <v>11.86</v>
      </c>
      <c r="V643" s="21">
        <v>11.41</v>
      </c>
      <c r="W643" s="16">
        <v>11.7</v>
      </c>
      <c r="X643" s="8">
        <v>3.1</v>
      </c>
      <c r="Y643" s="21">
        <v>2.9</v>
      </c>
      <c r="Z643" s="7">
        <v>3.01</v>
      </c>
    </row>
    <row r="644" spans="2:26" x14ac:dyDescent="0.25">
      <c r="B644" s="21" t="s">
        <v>1851</v>
      </c>
      <c r="C644" s="16">
        <v>0.6</v>
      </c>
      <c r="D644" s="21">
        <v>5.7</v>
      </c>
      <c r="E644" s="16">
        <v>2.9</v>
      </c>
      <c r="F644" s="21">
        <v>0.1</v>
      </c>
      <c r="G644" s="16">
        <v>1.8</v>
      </c>
      <c r="H644" s="21">
        <v>1</v>
      </c>
      <c r="I644" s="16">
        <v>0.2</v>
      </c>
      <c r="J644" s="21">
        <v>0.6</v>
      </c>
      <c r="K644" s="16">
        <v>0.7</v>
      </c>
      <c r="L644" s="21">
        <v>0</v>
      </c>
      <c r="M644" s="16">
        <v>0.4</v>
      </c>
      <c r="N644" s="21">
        <v>0.3</v>
      </c>
      <c r="O644" s="16">
        <v>0.1</v>
      </c>
      <c r="P644" s="21">
        <v>1</v>
      </c>
      <c r="Q644" s="16">
        <v>239.26</v>
      </c>
      <c r="R644" s="21">
        <v>152.94999999999999</v>
      </c>
      <c r="S644" s="16">
        <v>197.43</v>
      </c>
      <c r="T644" s="21">
        <v>266.18</v>
      </c>
      <c r="U644" s="16">
        <v>7.38</v>
      </c>
      <c r="V644" s="21">
        <v>6.6</v>
      </c>
      <c r="W644" s="16">
        <v>6.9</v>
      </c>
      <c r="X644" s="8">
        <v>3.13</v>
      </c>
      <c r="Y644" s="21">
        <v>3.21</v>
      </c>
      <c r="Z644" s="7">
        <v>3.34</v>
      </c>
    </row>
    <row r="645" spans="2:26" x14ac:dyDescent="0.25">
      <c r="B645" s="21" t="s">
        <v>1852</v>
      </c>
      <c r="C645" s="16">
        <v>0.3</v>
      </c>
      <c r="D645" s="21">
        <v>9.8000000000000007</v>
      </c>
      <c r="E645" s="16">
        <v>3.1</v>
      </c>
      <c r="F645" s="21">
        <v>0.2</v>
      </c>
      <c r="G645" s="16">
        <v>2.2000000000000002</v>
      </c>
      <c r="H645" s="21">
        <v>0.7</v>
      </c>
      <c r="I645" s="16">
        <v>0.1</v>
      </c>
      <c r="J645" s="21">
        <v>1</v>
      </c>
      <c r="K645" s="16">
        <v>0.4</v>
      </c>
      <c r="L645" s="21">
        <v>0.1</v>
      </c>
      <c r="M645" s="16">
        <v>0.6</v>
      </c>
      <c r="N645" s="21">
        <v>0.1</v>
      </c>
      <c r="O645" s="16">
        <v>0.1</v>
      </c>
      <c r="P645" s="21">
        <v>0.8</v>
      </c>
      <c r="Q645" s="16">
        <v>298.74</v>
      </c>
      <c r="R645" s="21">
        <v>182.85</v>
      </c>
      <c r="S645" s="16">
        <v>237.59</v>
      </c>
      <c r="T645" s="21">
        <v>265.26</v>
      </c>
      <c r="U645" s="16">
        <v>11.39</v>
      </c>
      <c r="V645" s="21">
        <v>11.03</v>
      </c>
      <c r="W645" s="16">
        <v>11.2</v>
      </c>
      <c r="X645" s="8">
        <v>3</v>
      </c>
      <c r="Y645" s="21">
        <v>3.06</v>
      </c>
      <c r="Z645" s="7">
        <v>3.1</v>
      </c>
    </row>
    <row r="646" spans="2:26" x14ac:dyDescent="0.25">
      <c r="B646" s="21" t="s">
        <v>320</v>
      </c>
      <c r="C646" s="16">
        <v>0.3</v>
      </c>
      <c r="D646" s="21">
        <v>6.8</v>
      </c>
      <c r="E646" s="16">
        <v>2.9</v>
      </c>
      <c r="F646" s="21">
        <v>0</v>
      </c>
      <c r="G646" s="16">
        <v>1.4</v>
      </c>
      <c r="H646" s="21">
        <v>1.3</v>
      </c>
      <c r="I646" s="16">
        <v>0</v>
      </c>
      <c r="J646" s="21">
        <v>0.6</v>
      </c>
      <c r="K646" s="16">
        <v>0.6</v>
      </c>
      <c r="L646" s="21">
        <v>0.2</v>
      </c>
      <c r="M646" s="16">
        <v>0.5</v>
      </c>
      <c r="N646" s="21">
        <v>0.4</v>
      </c>
      <c r="O646" s="16">
        <v>0.2</v>
      </c>
      <c r="P646" s="21">
        <v>1</v>
      </c>
      <c r="Q646" s="16">
        <v>252.74</v>
      </c>
      <c r="R646" s="21">
        <v>155.19999999999999</v>
      </c>
      <c r="S646" s="16">
        <v>201.54</v>
      </c>
      <c r="T646" s="21">
        <v>266.02</v>
      </c>
      <c r="U646" s="16">
        <v>7.98</v>
      </c>
      <c r="V646" s="21">
        <v>7.92</v>
      </c>
      <c r="W646" s="16">
        <v>7.83</v>
      </c>
      <c r="X646" s="8">
        <v>3.4</v>
      </c>
      <c r="Y646" s="21">
        <v>3.34</v>
      </c>
      <c r="Z646" s="7">
        <v>3.44</v>
      </c>
    </row>
    <row r="647" spans="2:26" x14ac:dyDescent="0.25">
      <c r="B647" s="21" t="s">
        <v>1853</v>
      </c>
      <c r="C647" s="16">
        <v>0</v>
      </c>
      <c r="D647" s="21">
        <v>9.9</v>
      </c>
      <c r="E647" s="16">
        <v>2.8</v>
      </c>
      <c r="F647" s="21">
        <v>0.1</v>
      </c>
      <c r="G647" s="16">
        <v>2.2999999999999998</v>
      </c>
      <c r="H647" s="21">
        <v>0.5</v>
      </c>
      <c r="I647" s="16">
        <v>0.1</v>
      </c>
      <c r="J647" s="21">
        <v>1.1000000000000001</v>
      </c>
      <c r="K647" s="16">
        <v>0.3</v>
      </c>
      <c r="L647" s="21">
        <v>0.1</v>
      </c>
      <c r="M647" s="16">
        <v>0.7</v>
      </c>
      <c r="N647" s="21">
        <v>0.1</v>
      </c>
      <c r="O647" s="16">
        <v>0.1</v>
      </c>
      <c r="P647" s="21">
        <v>1.1000000000000001</v>
      </c>
      <c r="Q647" s="16">
        <v>292.16000000000003</v>
      </c>
      <c r="R647" s="21">
        <v>180.36</v>
      </c>
      <c r="S647" s="16">
        <v>233.32</v>
      </c>
      <c r="T647" s="21">
        <v>265.16000000000003</v>
      </c>
      <c r="U647" s="16">
        <v>11.93</v>
      </c>
      <c r="V647" s="21">
        <v>11.5</v>
      </c>
      <c r="W647" s="16">
        <v>11.2</v>
      </c>
      <c r="X647" s="8">
        <v>3.21</v>
      </c>
      <c r="Y647" s="21">
        <v>3</v>
      </c>
      <c r="Z647" s="7">
        <v>2.99</v>
      </c>
    </row>
    <row r="648" spans="2:26" x14ac:dyDescent="0.25">
      <c r="B648" s="21" t="s">
        <v>1854</v>
      </c>
      <c r="C648" s="16">
        <v>0.1</v>
      </c>
      <c r="D648" s="21">
        <v>10.6</v>
      </c>
      <c r="E648" s="16">
        <v>3</v>
      </c>
      <c r="F648" s="21">
        <v>0.2</v>
      </c>
      <c r="G648" s="16">
        <v>2.5</v>
      </c>
      <c r="H648" s="21">
        <v>0.5</v>
      </c>
      <c r="I648" s="16">
        <v>0.1</v>
      </c>
      <c r="J648" s="21">
        <v>1.1000000000000001</v>
      </c>
      <c r="K648" s="16">
        <v>0.3</v>
      </c>
      <c r="L648" s="21">
        <v>0.1</v>
      </c>
      <c r="M648" s="16">
        <v>0.7</v>
      </c>
      <c r="N648" s="21">
        <v>0.1</v>
      </c>
      <c r="O648" s="16">
        <v>0.1</v>
      </c>
      <c r="P648" s="21">
        <v>1.1000000000000001</v>
      </c>
      <c r="Q648" s="16">
        <v>290.83999999999997</v>
      </c>
      <c r="R648" s="21">
        <v>177.84</v>
      </c>
      <c r="S648" s="16">
        <v>231.95</v>
      </c>
      <c r="T648" s="21">
        <v>265.33999999999997</v>
      </c>
      <c r="U648" s="16">
        <v>12.12</v>
      </c>
      <c r="V648" s="21">
        <v>11.7</v>
      </c>
      <c r="W648" s="16">
        <v>11.82</v>
      </c>
      <c r="X648" s="8">
        <v>2.98</v>
      </c>
      <c r="Y648" s="21">
        <v>2.9</v>
      </c>
      <c r="Z648" s="7">
        <v>3.01</v>
      </c>
    </row>
    <row r="649" spans="2:26" x14ac:dyDescent="0.25">
      <c r="B649" s="21" t="s">
        <v>321</v>
      </c>
      <c r="C649" s="16">
        <v>0</v>
      </c>
      <c r="D649" s="21">
        <v>8.5</v>
      </c>
      <c r="E649" s="16">
        <v>2.5</v>
      </c>
      <c r="F649" s="21">
        <v>0.1</v>
      </c>
      <c r="G649" s="16">
        <v>2</v>
      </c>
      <c r="H649" s="21">
        <v>0.5</v>
      </c>
      <c r="I649" s="16">
        <v>0.1</v>
      </c>
      <c r="J649" s="21">
        <v>0.9</v>
      </c>
      <c r="K649" s="16">
        <v>0.2</v>
      </c>
      <c r="L649" s="21">
        <v>0.1</v>
      </c>
      <c r="M649" s="16">
        <v>0.6</v>
      </c>
      <c r="N649" s="21">
        <v>0.1</v>
      </c>
      <c r="O649" s="16">
        <v>0</v>
      </c>
      <c r="P649" s="21">
        <v>1</v>
      </c>
      <c r="Q649" s="16">
        <v>304.83999999999997</v>
      </c>
      <c r="R649" s="21">
        <v>189.25</v>
      </c>
      <c r="S649" s="16">
        <v>248.14</v>
      </c>
      <c r="T649" s="21">
        <v>265.08</v>
      </c>
      <c r="U649" s="16">
        <v>11.46</v>
      </c>
      <c r="V649" s="21">
        <v>10.73</v>
      </c>
      <c r="W649" s="16">
        <v>11.06</v>
      </c>
      <c r="X649" s="8">
        <v>2.76</v>
      </c>
      <c r="Y649" s="21">
        <v>2.93</v>
      </c>
      <c r="Z649" s="7">
        <v>2.9</v>
      </c>
    </row>
    <row r="650" spans="2:26" x14ac:dyDescent="0.25">
      <c r="B650" s="21" t="s">
        <v>1855</v>
      </c>
      <c r="C650" s="16">
        <v>0.1</v>
      </c>
      <c r="D650" s="21">
        <v>10.199999999999999</v>
      </c>
      <c r="E650" s="16">
        <v>3</v>
      </c>
      <c r="F650" s="21">
        <v>0.1</v>
      </c>
      <c r="G650" s="16">
        <v>2.4</v>
      </c>
      <c r="H650" s="21">
        <v>0.5</v>
      </c>
      <c r="I650" s="16">
        <v>0.1</v>
      </c>
      <c r="J650" s="21">
        <v>1.1000000000000001</v>
      </c>
      <c r="K650" s="16">
        <v>0.2</v>
      </c>
      <c r="L650" s="21">
        <v>0.1</v>
      </c>
      <c r="M650" s="16">
        <v>0.9</v>
      </c>
      <c r="N650" s="21">
        <v>0</v>
      </c>
      <c r="O650" s="16">
        <v>0.1</v>
      </c>
      <c r="P650" s="21">
        <v>1</v>
      </c>
      <c r="Q650" s="16">
        <v>294.48</v>
      </c>
      <c r="R650" s="21">
        <v>179.51</v>
      </c>
      <c r="S650" s="16">
        <v>233.7</v>
      </c>
      <c r="T650" s="21">
        <v>264.89999999999998</v>
      </c>
      <c r="U650" s="16">
        <v>11.84</v>
      </c>
      <c r="V650" s="21">
        <v>11.56</v>
      </c>
      <c r="W650" s="16">
        <v>11.56</v>
      </c>
      <c r="X650" s="8">
        <v>2.77</v>
      </c>
      <c r="Y650" s="21">
        <v>2.95</v>
      </c>
      <c r="Z650" s="7">
        <v>2.96</v>
      </c>
    </row>
    <row r="651" spans="2:26" x14ac:dyDescent="0.25">
      <c r="B651" s="21" t="s">
        <v>1856</v>
      </c>
      <c r="C651" s="16">
        <v>0.1</v>
      </c>
      <c r="D651" s="21">
        <v>9.9</v>
      </c>
      <c r="E651" s="16">
        <v>3</v>
      </c>
      <c r="F651" s="21">
        <v>0.1</v>
      </c>
      <c r="G651" s="16">
        <v>2.2000000000000002</v>
      </c>
      <c r="H651" s="21">
        <v>0.7</v>
      </c>
      <c r="I651" s="16">
        <v>0.1</v>
      </c>
      <c r="J651" s="21">
        <v>1</v>
      </c>
      <c r="K651" s="16">
        <v>0.2</v>
      </c>
      <c r="L651" s="21">
        <v>0</v>
      </c>
      <c r="M651" s="16">
        <v>0.8</v>
      </c>
      <c r="N651" s="21">
        <v>0.1</v>
      </c>
      <c r="O651" s="16">
        <v>0</v>
      </c>
      <c r="P651" s="21">
        <v>0.3</v>
      </c>
      <c r="Q651" s="16">
        <v>304.24</v>
      </c>
      <c r="R651" s="21">
        <v>190.47</v>
      </c>
      <c r="S651" s="16">
        <v>244.5</v>
      </c>
      <c r="T651" s="21">
        <v>265.05</v>
      </c>
      <c r="U651" s="16">
        <v>11.45</v>
      </c>
      <c r="V651" s="21">
        <v>11.14</v>
      </c>
      <c r="W651" s="16">
        <v>11.28</v>
      </c>
      <c r="X651" s="8">
        <v>3.09</v>
      </c>
      <c r="Y651" s="21">
        <v>3.36</v>
      </c>
      <c r="Z651" s="7">
        <v>3.17</v>
      </c>
    </row>
    <row r="652" spans="2:26" x14ac:dyDescent="0.25">
      <c r="B652" s="21" t="s">
        <v>322</v>
      </c>
      <c r="C652" s="16">
        <v>0.1</v>
      </c>
      <c r="D652" s="21">
        <v>10.8</v>
      </c>
      <c r="E652" s="16">
        <v>3.2</v>
      </c>
      <c r="F652" s="21">
        <v>0.2</v>
      </c>
      <c r="G652" s="16">
        <v>2.4</v>
      </c>
      <c r="H652" s="21">
        <v>0.6</v>
      </c>
      <c r="I652" s="16">
        <v>0</v>
      </c>
      <c r="J652" s="21">
        <v>1.1000000000000001</v>
      </c>
      <c r="K652" s="16">
        <v>0.3</v>
      </c>
      <c r="L652" s="21">
        <v>0</v>
      </c>
      <c r="M652" s="16">
        <v>0.7</v>
      </c>
      <c r="N652" s="21">
        <v>0.1</v>
      </c>
      <c r="O652" s="16">
        <v>0</v>
      </c>
      <c r="P652" s="21">
        <v>1</v>
      </c>
      <c r="Q652" s="16">
        <v>290.66000000000003</v>
      </c>
      <c r="R652" s="21">
        <v>177.55</v>
      </c>
      <c r="S652" s="16">
        <v>231.79</v>
      </c>
      <c r="T652" s="21">
        <v>265.19</v>
      </c>
      <c r="U652" s="16">
        <v>11.65</v>
      </c>
      <c r="V652" s="21">
        <v>11.37</v>
      </c>
      <c r="W652" s="16">
        <v>11.36</v>
      </c>
      <c r="X652" s="8">
        <v>3.02</v>
      </c>
      <c r="Y652" s="21">
        <v>3.06</v>
      </c>
      <c r="Z652" s="7">
        <v>3.05</v>
      </c>
    </row>
    <row r="653" spans="2:26" x14ac:dyDescent="0.25">
      <c r="B653" s="21" t="s">
        <v>1857</v>
      </c>
      <c r="C653" s="16">
        <v>0.1</v>
      </c>
      <c r="D653" s="21">
        <v>9.6</v>
      </c>
      <c r="E653" s="16">
        <v>3</v>
      </c>
      <c r="F653" s="21">
        <v>0.2</v>
      </c>
      <c r="G653" s="16">
        <v>2.2000000000000002</v>
      </c>
      <c r="H653" s="21">
        <v>0.6</v>
      </c>
      <c r="I653" s="16">
        <v>0.2</v>
      </c>
      <c r="J653" s="21">
        <v>1</v>
      </c>
      <c r="K653" s="16">
        <v>0.3</v>
      </c>
      <c r="L653" s="21">
        <v>0.2</v>
      </c>
      <c r="M653" s="16">
        <v>0.6</v>
      </c>
      <c r="N653" s="21">
        <v>0.1</v>
      </c>
      <c r="O653" s="16">
        <v>0.2</v>
      </c>
      <c r="P653" s="21">
        <v>1.1000000000000001</v>
      </c>
      <c r="Q653" s="16">
        <v>301.44</v>
      </c>
      <c r="R653" s="21">
        <v>175.79</v>
      </c>
      <c r="S653" s="16">
        <v>230.77</v>
      </c>
      <c r="T653" s="21">
        <v>264.95999999999998</v>
      </c>
      <c r="U653" s="16">
        <v>11.52</v>
      </c>
      <c r="V653" s="21">
        <v>10.57</v>
      </c>
      <c r="W653" s="16">
        <v>11.07</v>
      </c>
      <c r="X653" s="8">
        <v>3.33</v>
      </c>
      <c r="Y653" s="21">
        <v>3.03</v>
      </c>
      <c r="Z653" s="7">
        <v>3.1</v>
      </c>
    </row>
    <row r="654" spans="2:26" x14ac:dyDescent="0.25">
      <c r="B654" s="21" t="s">
        <v>1858</v>
      </c>
      <c r="C654" s="16">
        <v>0.2</v>
      </c>
      <c r="D654" s="21">
        <v>10.199999999999999</v>
      </c>
      <c r="E654" s="16">
        <v>3.2</v>
      </c>
      <c r="F654" s="21">
        <v>0.2</v>
      </c>
      <c r="G654" s="16">
        <v>2.4</v>
      </c>
      <c r="H654" s="21">
        <v>0.6</v>
      </c>
      <c r="I654" s="16">
        <v>0.1</v>
      </c>
      <c r="J654" s="21">
        <v>1.3</v>
      </c>
      <c r="K654" s="16">
        <v>0.4</v>
      </c>
      <c r="L654" s="21">
        <v>0</v>
      </c>
      <c r="M654" s="16">
        <v>1.1000000000000001</v>
      </c>
      <c r="N654" s="21">
        <v>0.1</v>
      </c>
      <c r="O654" s="16">
        <v>0.1</v>
      </c>
      <c r="P654" s="21">
        <v>1.5</v>
      </c>
      <c r="Q654" s="16">
        <v>298.22000000000003</v>
      </c>
      <c r="R654" s="21">
        <v>186.39</v>
      </c>
      <c r="S654" s="16">
        <v>237.03</v>
      </c>
      <c r="T654" s="21">
        <v>264.69</v>
      </c>
      <c r="U654" s="16">
        <v>11.61</v>
      </c>
      <c r="V654" s="21">
        <v>10.83</v>
      </c>
      <c r="W654" s="16">
        <v>11.48</v>
      </c>
      <c r="X654" s="8">
        <v>3.04</v>
      </c>
      <c r="Y654" s="21">
        <v>3.11</v>
      </c>
      <c r="Z654" s="7">
        <v>3.23</v>
      </c>
    </row>
    <row r="655" spans="2:26" x14ac:dyDescent="0.25">
      <c r="B655" s="21" t="s">
        <v>323</v>
      </c>
      <c r="C655" s="16">
        <v>0.1</v>
      </c>
      <c r="D655" s="21">
        <v>8.4</v>
      </c>
      <c r="E655" s="16">
        <v>2.9</v>
      </c>
      <c r="F655" s="21">
        <v>0</v>
      </c>
      <c r="G655" s="16">
        <v>1.7</v>
      </c>
      <c r="H655" s="21">
        <v>1</v>
      </c>
      <c r="I655" s="16">
        <v>0.1</v>
      </c>
      <c r="J655" s="21">
        <v>1</v>
      </c>
      <c r="K655" s="16">
        <v>0.4</v>
      </c>
      <c r="L655" s="21">
        <v>0.1</v>
      </c>
      <c r="M655" s="16">
        <v>0.5</v>
      </c>
      <c r="N655" s="21">
        <v>0.2</v>
      </c>
      <c r="O655" s="16">
        <v>0.1</v>
      </c>
      <c r="P655" s="21">
        <v>0.7</v>
      </c>
      <c r="Q655" s="16">
        <v>290.44</v>
      </c>
      <c r="R655" s="21">
        <v>181.44</v>
      </c>
      <c r="S655" s="16">
        <v>235.97</v>
      </c>
      <c r="T655" s="21">
        <v>264.57</v>
      </c>
      <c r="U655" s="16">
        <v>10.42</v>
      </c>
      <c r="V655" s="21">
        <v>9.85</v>
      </c>
      <c r="W655" s="16">
        <v>10.36</v>
      </c>
      <c r="X655" s="8">
        <v>3.33</v>
      </c>
      <c r="Y655" s="21">
        <v>3.35</v>
      </c>
      <c r="Z655" s="7">
        <v>3.47</v>
      </c>
    </row>
    <row r="656" spans="2:26" x14ac:dyDescent="0.25">
      <c r="B656" s="21" t="s">
        <v>1859</v>
      </c>
      <c r="C656" s="16">
        <v>0.1</v>
      </c>
      <c r="D656" s="21">
        <v>10.6</v>
      </c>
      <c r="E656" s="16">
        <v>3.1</v>
      </c>
      <c r="F656" s="21">
        <v>0.2</v>
      </c>
      <c r="G656" s="16">
        <v>2.4</v>
      </c>
      <c r="H656" s="21">
        <v>0.6</v>
      </c>
      <c r="I656" s="16">
        <v>0.1</v>
      </c>
      <c r="J656" s="21">
        <v>1.2</v>
      </c>
      <c r="K656" s="16">
        <v>0.3</v>
      </c>
      <c r="L656" s="21">
        <v>0.1</v>
      </c>
      <c r="M656" s="16">
        <v>0.8</v>
      </c>
      <c r="N656" s="21">
        <v>0.1</v>
      </c>
      <c r="O656" s="16">
        <v>0</v>
      </c>
      <c r="P656" s="21">
        <v>0.4</v>
      </c>
      <c r="Q656" s="16">
        <v>288.94</v>
      </c>
      <c r="R656" s="21">
        <v>177.34</v>
      </c>
      <c r="S656" s="16">
        <v>229.79</v>
      </c>
      <c r="T656" s="21">
        <v>264.47000000000003</v>
      </c>
      <c r="U656" s="16">
        <v>11.67</v>
      </c>
      <c r="V656" s="21">
        <v>10.92</v>
      </c>
      <c r="W656" s="16">
        <v>11.26</v>
      </c>
      <c r="X656" s="8">
        <v>3.07</v>
      </c>
      <c r="Y656" s="21">
        <v>2.99</v>
      </c>
      <c r="Z656" s="7">
        <v>3.18</v>
      </c>
    </row>
    <row r="657" spans="2:26" x14ac:dyDescent="0.25">
      <c r="B657" s="21" t="s">
        <v>1860</v>
      </c>
      <c r="C657" s="16">
        <v>0.1</v>
      </c>
      <c r="D657" s="21">
        <v>11.3</v>
      </c>
      <c r="E657" s="16">
        <v>2.9</v>
      </c>
      <c r="F657" s="21">
        <v>0.1</v>
      </c>
      <c r="G657" s="16">
        <v>2.6</v>
      </c>
      <c r="H657" s="21">
        <v>0.6</v>
      </c>
      <c r="I657" s="16">
        <v>0.1</v>
      </c>
      <c r="J657" s="21">
        <v>1.1000000000000001</v>
      </c>
      <c r="K657" s="16">
        <v>0.4</v>
      </c>
      <c r="L657" s="21">
        <v>0</v>
      </c>
      <c r="M657" s="16">
        <v>0.6</v>
      </c>
      <c r="N657" s="21">
        <v>0.1</v>
      </c>
      <c r="O657" s="16">
        <v>0.1</v>
      </c>
      <c r="P657" s="21">
        <v>1</v>
      </c>
      <c r="Q657" s="16">
        <v>293.60000000000002</v>
      </c>
      <c r="R657" s="21">
        <v>170.52</v>
      </c>
      <c r="S657" s="16">
        <v>221.42</v>
      </c>
      <c r="T657" s="21">
        <v>264.39</v>
      </c>
      <c r="U657" s="16">
        <v>11.77</v>
      </c>
      <c r="V657" s="21">
        <v>10.98</v>
      </c>
      <c r="W657" s="16">
        <v>11.45</v>
      </c>
      <c r="X657" s="8">
        <v>2.99</v>
      </c>
      <c r="Y657" s="21">
        <v>3.23</v>
      </c>
      <c r="Z657" s="7">
        <v>3.13</v>
      </c>
    </row>
    <row r="658" spans="2:26" x14ac:dyDescent="0.25">
      <c r="B658" s="21" t="s">
        <v>324</v>
      </c>
      <c r="C658" s="16">
        <v>0.2</v>
      </c>
      <c r="D658" s="21">
        <v>9.1</v>
      </c>
      <c r="E658" s="16">
        <v>2.8</v>
      </c>
      <c r="F658" s="21">
        <v>0.1</v>
      </c>
      <c r="G658" s="16">
        <v>2.2000000000000002</v>
      </c>
      <c r="H658" s="21">
        <v>0.5</v>
      </c>
      <c r="I658" s="16">
        <v>0.1</v>
      </c>
      <c r="J658" s="21">
        <v>1.1000000000000001</v>
      </c>
      <c r="K658" s="16">
        <v>0.2</v>
      </c>
      <c r="L658" s="21">
        <v>0.1</v>
      </c>
      <c r="M658" s="16">
        <v>0.9</v>
      </c>
      <c r="N658" s="21">
        <v>0.1</v>
      </c>
      <c r="O658" s="16">
        <v>0.2</v>
      </c>
      <c r="P658" s="21">
        <v>1</v>
      </c>
      <c r="Q658" s="16">
        <v>311.22000000000003</v>
      </c>
      <c r="R658" s="21">
        <v>198.68</v>
      </c>
      <c r="S658" s="16">
        <v>247.01</v>
      </c>
      <c r="T658" s="21">
        <v>264.11</v>
      </c>
      <c r="U658" s="16">
        <v>10.82</v>
      </c>
      <c r="V658" s="21">
        <v>9.91</v>
      </c>
      <c r="W658" s="16">
        <v>10.35</v>
      </c>
      <c r="X658" s="8">
        <v>2.98</v>
      </c>
      <c r="Y658" s="21">
        <v>3.15</v>
      </c>
      <c r="Z658" s="7">
        <v>3.08</v>
      </c>
    </row>
    <row r="659" spans="2:26" x14ac:dyDescent="0.25">
      <c r="B659" s="21" t="s">
        <v>1861</v>
      </c>
      <c r="C659" s="16">
        <v>0</v>
      </c>
      <c r="D659" s="21">
        <v>10.9</v>
      </c>
      <c r="E659" s="16">
        <v>3</v>
      </c>
      <c r="F659" s="21">
        <v>0.1</v>
      </c>
      <c r="G659" s="16">
        <v>2.2999999999999998</v>
      </c>
      <c r="H659" s="21">
        <v>0.5</v>
      </c>
      <c r="I659" s="16">
        <v>0.1</v>
      </c>
      <c r="J659" s="21">
        <v>1.2</v>
      </c>
      <c r="K659" s="16">
        <v>0.2</v>
      </c>
      <c r="L659" s="21">
        <v>0.1</v>
      </c>
      <c r="M659" s="16">
        <v>0.9</v>
      </c>
      <c r="N659" s="21">
        <v>0.1</v>
      </c>
      <c r="O659" s="16">
        <v>0.1</v>
      </c>
      <c r="P659" s="21">
        <v>0.9</v>
      </c>
      <c r="Q659" s="16">
        <v>292.83999999999997</v>
      </c>
      <c r="R659" s="21">
        <v>180.94</v>
      </c>
      <c r="S659" s="16">
        <v>231.39</v>
      </c>
      <c r="T659" s="21">
        <v>264.17</v>
      </c>
      <c r="U659" s="16">
        <v>11.65</v>
      </c>
      <c r="V659" s="21">
        <v>10.9</v>
      </c>
      <c r="W659" s="16">
        <v>11.7</v>
      </c>
      <c r="X659" s="8">
        <v>2.86</v>
      </c>
      <c r="Y659" s="21">
        <v>3.03</v>
      </c>
      <c r="Z659" s="7">
        <v>3.13</v>
      </c>
    </row>
    <row r="660" spans="2:26" x14ac:dyDescent="0.25">
      <c r="B660" s="21" t="s">
        <v>1862</v>
      </c>
      <c r="C660" s="16">
        <v>0.1</v>
      </c>
      <c r="D660" s="21">
        <v>10.7</v>
      </c>
      <c r="E660" s="16">
        <v>3</v>
      </c>
      <c r="F660" s="21">
        <v>0.3</v>
      </c>
      <c r="G660" s="16">
        <v>2.1</v>
      </c>
      <c r="H660" s="21">
        <v>0.5</v>
      </c>
      <c r="I660" s="16">
        <v>0.2</v>
      </c>
      <c r="J660" s="21">
        <v>1.1000000000000001</v>
      </c>
      <c r="K660" s="16">
        <v>0.3</v>
      </c>
      <c r="L660" s="21">
        <v>0.3</v>
      </c>
      <c r="M660" s="16">
        <v>0.9</v>
      </c>
      <c r="N660" s="21">
        <v>0.1</v>
      </c>
      <c r="O660" s="16">
        <v>0.2</v>
      </c>
      <c r="P660" s="21">
        <v>1.3</v>
      </c>
      <c r="Q660" s="16">
        <v>301.82</v>
      </c>
      <c r="R660" s="21">
        <v>190.32</v>
      </c>
      <c r="S660" s="16">
        <v>239.41</v>
      </c>
      <c r="T660" s="21">
        <v>263.93</v>
      </c>
      <c r="U660" s="16">
        <v>11.94</v>
      </c>
      <c r="V660" s="21">
        <v>11.2</v>
      </c>
      <c r="W660" s="16">
        <v>11.7</v>
      </c>
      <c r="X660" s="8">
        <v>2.97</v>
      </c>
      <c r="Y660" s="21">
        <v>2.94</v>
      </c>
      <c r="Z660" s="7">
        <v>2.97</v>
      </c>
    </row>
    <row r="661" spans="2:26" x14ac:dyDescent="0.25">
      <c r="B661" s="21" t="s">
        <v>325</v>
      </c>
      <c r="C661" s="16">
        <v>0.2</v>
      </c>
      <c r="D661" s="21">
        <v>9</v>
      </c>
      <c r="E661" s="16">
        <v>2.7</v>
      </c>
      <c r="F661" s="21">
        <v>0.1</v>
      </c>
      <c r="G661" s="16">
        <v>2</v>
      </c>
      <c r="H661" s="21">
        <v>0.6</v>
      </c>
      <c r="I661" s="16">
        <v>0.1</v>
      </c>
      <c r="J661" s="21">
        <v>1</v>
      </c>
      <c r="K661" s="16">
        <v>0.4</v>
      </c>
      <c r="L661" s="21">
        <v>0</v>
      </c>
      <c r="M661" s="16">
        <v>0.7</v>
      </c>
      <c r="N661" s="21">
        <v>0.1</v>
      </c>
      <c r="O661" s="16">
        <v>0.1</v>
      </c>
      <c r="P661" s="21">
        <v>1.2</v>
      </c>
      <c r="Q661" s="16">
        <v>326.86</v>
      </c>
      <c r="R661" s="21">
        <v>217.11</v>
      </c>
      <c r="S661" s="16">
        <v>260.52</v>
      </c>
      <c r="T661" s="21">
        <v>263.86</v>
      </c>
      <c r="U661" s="16">
        <v>10.25</v>
      </c>
      <c r="V661" s="21">
        <v>9.66</v>
      </c>
      <c r="W661" s="16">
        <v>10.23</v>
      </c>
      <c r="X661" s="8">
        <v>2.78</v>
      </c>
      <c r="Y661" s="21">
        <v>2.95</v>
      </c>
      <c r="Z661" s="7">
        <v>2.89</v>
      </c>
    </row>
    <row r="662" spans="2:26" x14ac:dyDescent="0.25">
      <c r="B662" s="21" t="s">
        <v>1863</v>
      </c>
      <c r="C662" s="16">
        <v>0.2</v>
      </c>
      <c r="D662" s="21">
        <v>8.5</v>
      </c>
      <c r="E662" s="16">
        <v>2.8</v>
      </c>
      <c r="F662" s="21">
        <v>0.2</v>
      </c>
      <c r="G662" s="16">
        <v>1.9</v>
      </c>
      <c r="H662" s="21">
        <v>0.6</v>
      </c>
      <c r="I662" s="16">
        <v>0.1</v>
      </c>
      <c r="J662" s="21">
        <v>0.9</v>
      </c>
      <c r="K662" s="16">
        <v>0.4</v>
      </c>
      <c r="L662" s="21">
        <v>0.1</v>
      </c>
      <c r="M662" s="16">
        <v>0.5</v>
      </c>
      <c r="N662" s="21">
        <v>0.1</v>
      </c>
      <c r="O662" s="16">
        <v>0.1</v>
      </c>
      <c r="P662" s="21">
        <v>0.9</v>
      </c>
      <c r="Q662" s="16">
        <v>285.32</v>
      </c>
      <c r="R662" s="21">
        <v>172.86</v>
      </c>
      <c r="S662" s="16">
        <v>226.07</v>
      </c>
      <c r="T662" s="21">
        <v>264.08</v>
      </c>
      <c r="U662" s="16">
        <v>12.21</v>
      </c>
      <c r="V662" s="21">
        <v>11.23</v>
      </c>
      <c r="W662" s="16">
        <v>12.22</v>
      </c>
      <c r="X662" s="8">
        <v>2.86</v>
      </c>
      <c r="Y662" s="21">
        <v>2.93</v>
      </c>
      <c r="Z662" s="7">
        <v>2.85</v>
      </c>
    </row>
    <row r="663" spans="2:26" x14ac:dyDescent="0.25">
      <c r="B663" s="21" t="s">
        <v>1864</v>
      </c>
      <c r="C663" s="16">
        <v>0.1</v>
      </c>
      <c r="D663" s="21">
        <v>9</v>
      </c>
      <c r="E663" s="16">
        <v>2.7</v>
      </c>
      <c r="F663" s="21">
        <v>0.1</v>
      </c>
      <c r="G663" s="16">
        <v>2.1</v>
      </c>
      <c r="H663" s="21">
        <v>0.5</v>
      </c>
      <c r="I663" s="16">
        <v>0.1</v>
      </c>
      <c r="J663" s="21">
        <v>1</v>
      </c>
      <c r="K663" s="16">
        <v>0.3</v>
      </c>
      <c r="L663" s="21">
        <v>0.1</v>
      </c>
      <c r="M663" s="16">
        <v>0.6</v>
      </c>
      <c r="N663" s="21">
        <v>0.1</v>
      </c>
      <c r="O663" s="16">
        <v>0.1</v>
      </c>
      <c r="P663" s="21">
        <v>1.1000000000000001</v>
      </c>
      <c r="Q663" s="16">
        <v>299.62</v>
      </c>
      <c r="R663" s="21">
        <v>183.9</v>
      </c>
      <c r="S663" s="16">
        <v>259.67</v>
      </c>
      <c r="T663" s="21">
        <v>263.91000000000003</v>
      </c>
      <c r="U663" s="16">
        <v>10.85</v>
      </c>
      <c r="V663" s="21">
        <v>10.46</v>
      </c>
      <c r="W663" s="16">
        <v>10.72</v>
      </c>
      <c r="X663" s="8">
        <v>2.8</v>
      </c>
      <c r="Y663" s="21">
        <v>2.9</v>
      </c>
      <c r="Z663" s="7">
        <v>3.04</v>
      </c>
    </row>
    <row r="664" spans="2:26" x14ac:dyDescent="0.25">
      <c r="B664" s="21" t="s">
        <v>326</v>
      </c>
      <c r="C664" s="16">
        <v>0.1</v>
      </c>
      <c r="D664" s="21">
        <v>8.1</v>
      </c>
      <c r="E664" s="16">
        <v>2.2000000000000002</v>
      </c>
      <c r="F664" s="21">
        <v>0.1</v>
      </c>
      <c r="G664" s="16">
        <v>1.8</v>
      </c>
      <c r="H664" s="21">
        <v>0.6</v>
      </c>
      <c r="I664" s="16">
        <v>0</v>
      </c>
      <c r="J664" s="21">
        <v>0.9</v>
      </c>
      <c r="K664" s="16">
        <v>0.2</v>
      </c>
      <c r="L664" s="21">
        <v>0</v>
      </c>
      <c r="M664" s="16">
        <v>0.5</v>
      </c>
      <c r="N664" s="21">
        <v>0.1</v>
      </c>
      <c r="O664" s="16">
        <v>0.1</v>
      </c>
      <c r="P664" s="21">
        <v>0.7</v>
      </c>
      <c r="Q664" s="16">
        <v>325.62</v>
      </c>
      <c r="R664" s="21">
        <v>214.05</v>
      </c>
      <c r="S664" s="16">
        <v>256.99</v>
      </c>
      <c r="T664" s="21">
        <v>264.18</v>
      </c>
      <c r="U664" s="16">
        <v>10.16</v>
      </c>
      <c r="V664" s="21">
        <v>9.27</v>
      </c>
      <c r="W664" s="16">
        <v>10.02</v>
      </c>
      <c r="X664" s="8">
        <v>3.1</v>
      </c>
      <c r="Y664" s="21">
        <v>3.14</v>
      </c>
      <c r="Z664" s="7">
        <v>3.22</v>
      </c>
    </row>
    <row r="665" spans="2:26" x14ac:dyDescent="0.25">
      <c r="B665" s="21" t="s">
        <v>1865</v>
      </c>
      <c r="C665" s="16">
        <v>0.1</v>
      </c>
      <c r="D665" s="21">
        <v>9.1</v>
      </c>
      <c r="E665" s="16">
        <v>2.8</v>
      </c>
      <c r="F665" s="21">
        <v>0.1</v>
      </c>
      <c r="G665" s="16">
        <v>2.1</v>
      </c>
      <c r="H665" s="21">
        <v>0.6</v>
      </c>
      <c r="I665" s="16">
        <v>0.1</v>
      </c>
      <c r="J665" s="21">
        <v>0.9</v>
      </c>
      <c r="K665" s="16">
        <v>0.4</v>
      </c>
      <c r="L665" s="21">
        <v>0.1</v>
      </c>
      <c r="M665" s="16">
        <v>0.5</v>
      </c>
      <c r="N665" s="21">
        <v>0.1</v>
      </c>
      <c r="O665" s="16">
        <v>0.1</v>
      </c>
      <c r="P665" s="21">
        <v>0.8</v>
      </c>
      <c r="Q665" s="16">
        <v>322.3</v>
      </c>
      <c r="R665" s="21">
        <v>207.63</v>
      </c>
      <c r="S665" s="16">
        <v>251.74</v>
      </c>
      <c r="T665" s="21">
        <v>263.70999999999998</v>
      </c>
      <c r="U665" s="16">
        <v>11.86</v>
      </c>
      <c r="V665" s="21">
        <v>10.78</v>
      </c>
      <c r="W665" s="16">
        <v>11.55</v>
      </c>
      <c r="X665" s="8">
        <v>2.7</v>
      </c>
      <c r="Y665" s="21">
        <v>2.8</v>
      </c>
      <c r="Z665" s="7">
        <v>2.91</v>
      </c>
    </row>
    <row r="666" spans="2:26" x14ac:dyDescent="0.25">
      <c r="B666" s="21" t="s">
        <v>1866</v>
      </c>
      <c r="C666" s="16">
        <v>0.1</v>
      </c>
      <c r="D666" s="21">
        <v>8.9</v>
      </c>
      <c r="E666" s="16">
        <v>2.9</v>
      </c>
      <c r="F666" s="21">
        <v>0.1</v>
      </c>
      <c r="G666" s="16">
        <v>2</v>
      </c>
      <c r="H666" s="21">
        <v>0.5</v>
      </c>
      <c r="I666" s="16">
        <v>0</v>
      </c>
      <c r="J666" s="21">
        <v>1</v>
      </c>
      <c r="K666" s="16">
        <v>0.2</v>
      </c>
      <c r="L666" s="21">
        <v>0</v>
      </c>
      <c r="M666" s="16">
        <v>0.8</v>
      </c>
      <c r="N666" s="21">
        <v>0.1</v>
      </c>
      <c r="O666" s="16">
        <v>0.2</v>
      </c>
      <c r="P666" s="21">
        <v>1</v>
      </c>
      <c r="Q666" s="16">
        <v>321.94</v>
      </c>
      <c r="R666" s="21">
        <v>208.92</v>
      </c>
      <c r="S666" s="16">
        <v>254.13</v>
      </c>
      <c r="T666" s="21">
        <v>263.62</v>
      </c>
      <c r="U666" s="16">
        <v>11.39</v>
      </c>
      <c r="V666" s="21">
        <v>10.54</v>
      </c>
      <c r="W666" s="16">
        <v>11.1</v>
      </c>
      <c r="X666" s="8">
        <v>2.77</v>
      </c>
      <c r="Y666" s="21">
        <v>3.03</v>
      </c>
      <c r="Z666" s="7">
        <v>2.96</v>
      </c>
    </row>
    <row r="667" spans="2:26" x14ac:dyDescent="0.25">
      <c r="B667" s="21" t="s">
        <v>327</v>
      </c>
      <c r="C667" s="16">
        <v>0.2</v>
      </c>
      <c r="D667" s="21">
        <v>9</v>
      </c>
      <c r="E667" s="16">
        <v>2.8</v>
      </c>
      <c r="F667" s="21">
        <v>0.2</v>
      </c>
      <c r="G667" s="16">
        <v>2.1</v>
      </c>
      <c r="H667" s="21">
        <v>0.5</v>
      </c>
      <c r="I667" s="16">
        <v>0.1</v>
      </c>
      <c r="J667" s="21">
        <v>1</v>
      </c>
      <c r="K667" s="16">
        <v>0.4</v>
      </c>
      <c r="L667" s="21">
        <v>0</v>
      </c>
      <c r="M667" s="16">
        <v>0.6</v>
      </c>
      <c r="N667" s="21">
        <v>0.1</v>
      </c>
      <c r="O667" s="16">
        <v>0</v>
      </c>
      <c r="P667" s="21">
        <v>1</v>
      </c>
      <c r="Q667" s="16">
        <v>314.04000000000002</v>
      </c>
      <c r="R667" s="21">
        <v>206.23</v>
      </c>
      <c r="S667" s="16">
        <v>253.69</v>
      </c>
      <c r="T667" s="21">
        <v>263.51</v>
      </c>
      <c r="U667" s="16">
        <v>10.8</v>
      </c>
      <c r="V667" s="21">
        <v>9.9</v>
      </c>
      <c r="W667" s="16">
        <v>10.5</v>
      </c>
      <c r="X667" s="8">
        <v>2.82</v>
      </c>
      <c r="Y667" s="21">
        <v>3.09</v>
      </c>
      <c r="Z667" s="7">
        <v>2.96</v>
      </c>
    </row>
    <row r="668" spans="2:26" x14ac:dyDescent="0.25">
      <c r="B668" s="21" t="s">
        <v>1867</v>
      </c>
      <c r="C668" s="16">
        <v>0.2</v>
      </c>
      <c r="D668" s="21">
        <v>9.3000000000000007</v>
      </c>
      <c r="E668" s="16">
        <v>2.9</v>
      </c>
      <c r="F668" s="21">
        <v>0.2</v>
      </c>
      <c r="G668" s="16">
        <v>2.2000000000000002</v>
      </c>
      <c r="H668" s="21">
        <v>0.5</v>
      </c>
      <c r="I668" s="16">
        <v>0.1</v>
      </c>
      <c r="J668" s="21">
        <v>0.9</v>
      </c>
      <c r="K668" s="16">
        <v>0.4</v>
      </c>
      <c r="L668" s="21">
        <v>0</v>
      </c>
      <c r="M668" s="16">
        <v>0.6</v>
      </c>
      <c r="N668" s="21">
        <v>0</v>
      </c>
      <c r="O668" s="16">
        <v>0</v>
      </c>
      <c r="P668" s="21">
        <v>0.9</v>
      </c>
      <c r="Q668" s="16">
        <v>321.14</v>
      </c>
      <c r="R668" s="21">
        <v>218.75</v>
      </c>
      <c r="S668" s="16">
        <v>266.07</v>
      </c>
      <c r="T668" s="21">
        <v>263.62</v>
      </c>
      <c r="U668" s="16">
        <v>11</v>
      </c>
      <c r="V668" s="21">
        <v>9.93</v>
      </c>
      <c r="W668" s="16">
        <v>10.8</v>
      </c>
      <c r="X668" s="8">
        <v>2.72</v>
      </c>
      <c r="Y668" s="21">
        <v>2.75</v>
      </c>
      <c r="Z668" s="7">
        <v>2.82</v>
      </c>
    </row>
    <row r="669" spans="2:26" x14ac:dyDescent="0.25">
      <c r="B669" s="21" t="s">
        <v>1868</v>
      </c>
      <c r="C669" s="16">
        <v>0.1</v>
      </c>
      <c r="D669" s="21">
        <v>9.4</v>
      </c>
      <c r="E669" s="16">
        <v>2.7</v>
      </c>
      <c r="F669" s="21">
        <v>0.2</v>
      </c>
      <c r="G669" s="16">
        <v>2.2000000000000002</v>
      </c>
      <c r="H669" s="21">
        <v>0.4</v>
      </c>
      <c r="I669" s="16">
        <v>0.1</v>
      </c>
      <c r="J669" s="21">
        <v>1.1000000000000001</v>
      </c>
      <c r="K669" s="16">
        <v>0.2</v>
      </c>
      <c r="L669" s="21">
        <v>0</v>
      </c>
      <c r="M669" s="16">
        <v>0.9</v>
      </c>
      <c r="N669" s="21">
        <v>0.1</v>
      </c>
      <c r="O669" s="16">
        <v>0.1</v>
      </c>
      <c r="P669" s="21">
        <v>0.3</v>
      </c>
      <c r="Q669" s="16">
        <v>318.77999999999997</v>
      </c>
      <c r="R669" s="21">
        <v>204.37</v>
      </c>
      <c r="S669" s="16">
        <v>250.94</v>
      </c>
      <c r="T669" s="21">
        <v>263.04000000000002</v>
      </c>
      <c r="U669" s="16">
        <v>11.24</v>
      </c>
      <c r="V669" s="21">
        <v>10.029999999999999</v>
      </c>
      <c r="W669" s="16">
        <v>10.81</v>
      </c>
      <c r="X669" s="8">
        <v>2.84</v>
      </c>
      <c r="Y669" s="21">
        <v>2.74</v>
      </c>
      <c r="Z669" s="7">
        <v>2.78</v>
      </c>
    </row>
    <row r="670" spans="2:26" x14ac:dyDescent="0.25">
      <c r="B670" s="21" t="s">
        <v>328</v>
      </c>
      <c r="C670" s="16">
        <v>0.2</v>
      </c>
      <c r="D670" s="21">
        <v>8.6</v>
      </c>
      <c r="E670" s="16">
        <v>3</v>
      </c>
      <c r="F670" s="21">
        <v>0.1</v>
      </c>
      <c r="G670" s="16">
        <v>2.1</v>
      </c>
      <c r="H670" s="21">
        <v>0.6</v>
      </c>
      <c r="I670" s="16">
        <v>0</v>
      </c>
      <c r="J670" s="21">
        <v>0.9</v>
      </c>
      <c r="K670" s="16">
        <v>0.4</v>
      </c>
      <c r="L670" s="21">
        <v>0.1</v>
      </c>
      <c r="M670" s="16">
        <v>0.6</v>
      </c>
      <c r="N670" s="21">
        <v>0.1</v>
      </c>
      <c r="O670" s="16">
        <v>0.1</v>
      </c>
      <c r="P670" s="21">
        <v>0.7</v>
      </c>
      <c r="Q670" s="16">
        <v>333.36</v>
      </c>
      <c r="R670" s="21">
        <v>219.36</v>
      </c>
      <c r="S670" s="16">
        <v>264.23</v>
      </c>
      <c r="T670" s="21">
        <v>263.14</v>
      </c>
      <c r="U670" s="16">
        <v>10.62</v>
      </c>
      <c r="V670" s="21">
        <v>9.91</v>
      </c>
      <c r="W670" s="16">
        <v>10.51</v>
      </c>
      <c r="X670" s="8">
        <v>2.66</v>
      </c>
      <c r="Y670" s="21">
        <v>2.94</v>
      </c>
      <c r="Z670" s="7">
        <v>2.94</v>
      </c>
    </row>
    <row r="671" spans="2:26" x14ac:dyDescent="0.25">
      <c r="B671" s="21" t="s">
        <v>1869</v>
      </c>
      <c r="C671" s="16">
        <v>0.3</v>
      </c>
      <c r="D671" s="21">
        <v>9.4</v>
      </c>
      <c r="E671" s="16">
        <v>2.6</v>
      </c>
      <c r="F671" s="21">
        <v>0.2</v>
      </c>
      <c r="G671" s="16">
        <v>2</v>
      </c>
      <c r="H671" s="21">
        <v>0.6</v>
      </c>
      <c r="I671" s="16">
        <v>0.2</v>
      </c>
      <c r="J671" s="21">
        <v>1.1000000000000001</v>
      </c>
      <c r="K671" s="16">
        <v>0.3</v>
      </c>
      <c r="L671" s="21">
        <v>0.1</v>
      </c>
      <c r="M671" s="16">
        <v>0.9</v>
      </c>
      <c r="N671" s="21">
        <v>0.1</v>
      </c>
      <c r="O671" s="16">
        <v>0.1</v>
      </c>
      <c r="P671" s="21">
        <v>0.9</v>
      </c>
      <c r="Q671" s="16">
        <v>318.72000000000003</v>
      </c>
      <c r="R671" s="21">
        <v>203.7</v>
      </c>
      <c r="S671" s="16">
        <v>248.11</v>
      </c>
      <c r="T671" s="21">
        <v>262.99</v>
      </c>
      <c r="U671" s="16">
        <v>10.34</v>
      </c>
      <c r="V671" s="21">
        <v>9.89</v>
      </c>
      <c r="W671" s="16">
        <v>10.29</v>
      </c>
      <c r="X671" s="8">
        <v>2.87</v>
      </c>
      <c r="Y671" s="21">
        <v>2.96</v>
      </c>
      <c r="Z671" s="7">
        <v>3</v>
      </c>
    </row>
    <row r="672" spans="2:26" x14ac:dyDescent="0.25">
      <c r="B672" s="21" t="s">
        <v>1870</v>
      </c>
      <c r="C672" s="16">
        <v>0.2</v>
      </c>
      <c r="D672" s="21">
        <v>7.9</v>
      </c>
      <c r="E672" s="16">
        <v>2.9</v>
      </c>
      <c r="F672" s="21">
        <v>0.1</v>
      </c>
      <c r="G672" s="16">
        <v>1.3</v>
      </c>
      <c r="H672" s="21">
        <v>1</v>
      </c>
      <c r="I672" s="16">
        <v>0</v>
      </c>
      <c r="J672" s="21">
        <v>1</v>
      </c>
      <c r="K672" s="16">
        <v>0.4</v>
      </c>
      <c r="L672" s="21">
        <v>0.1</v>
      </c>
      <c r="M672" s="16">
        <v>0.3</v>
      </c>
      <c r="N672" s="21">
        <v>0.3</v>
      </c>
      <c r="O672" s="16">
        <v>0.1</v>
      </c>
      <c r="P672" s="21">
        <v>0.7</v>
      </c>
      <c r="Q672" s="16">
        <v>312.06</v>
      </c>
      <c r="R672" s="21">
        <v>203.76</v>
      </c>
      <c r="S672" s="16">
        <v>242.39</v>
      </c>
      <c r="T672" s="21">
        <v>263.79000000000002</v>
      </c>
      <c r="U672" s="16">
        <v>8.5299999999999994</v>
      </c>
      <c r="V672" s="21">
        <v>7.89</v>
      </c>
      <c r="W672" s="16">
        <v>8.64</v>
      </c>
      <c r="X672" s="8">
        <v>3.2</v>
      </c>
      <c r="Y672" s="21">
        <v>3.37</v>
      </c>
      <c r="Z672" s="7">
        <v>3.2</v>
      </c>
    </row>
    <row r="673" spans="2:26" x14ac:dyDescent="0.25">
      <c r="B673" s="21" t="s">
        <v>329</v>
      </c>
      <c r="C673" s="16">
        <v>0.1</v>
      </c>
      <c r="D673" s="21">
        <v>10</v>
      </c>
      <c r="E673" s="16">
        <v>3.3</v>
      </c>
      <c r="F673" s="21">
        <v>0.1</v>
      </c>
      <c r="G673" s="16">
        <v>2.5</v>
      </c>
      <c r="H673" s="21">
        <v>0.6</v>
      </c>
      <c r="I673" s="16">
        <v>0.2</v>
      </c>
      <c r="J673" s="21">
        <v>1.1000000000000001</v>
      </c>
      <c r="K673" s="16">
        <v>0.3</v>
      </c>
      <c r="L673" s="21">
        <v>0.1</v>
      </c>
      <c r="M673" s="16">
        <v>0.7</v>
      </c>
      <c r="N673" s="21">
        <v>0.1</v>
      </c>
      <c r="O673" s="16">
        <v>0.1</v>
      </c>
      <c r="P673" s="21">
        <v>1.2</v>
      </c>
      <c r="Q673" s="16">
        <v>311.33999999999997</v>
      </c>
      <c r="R673" s="21">
        <v>201.09</v>
      </c>
      <c r="S673" s="16">
        <v>247.15</v>
      </c>
      <c r="T673" s="21">
        <v>264.01</v>
      </c>
      <c r="U673" s="16">
        <v>10.26</v>
      </c>
      <c r="V673" s="21">
        <v>9.5</v>
      </c>
      <c r="W673" s="16">
        <v>10.4</v>
      </c>
      <c r="X673" s="8">
        <v>2.78</v>
      </c>
      <c r="Y673" s="21">
        <v>2.91</v>
      </c>
      <c r="Z673" s="7">
        <v>3.08</v>
      </c>
    </row>
    <row r="674" spans="2:26" x14ac:dyDescent="0.25">
      <c r="B674" s="21" t="s">
        <v>1871</v>
      </c>
      <c r="C674" s="16">
        <v>0.1</v>
      </c>
      <c r="D674" s="21">
        <v>7.1</v>
      </c>
      <c r="E674" s="16">
        <v>2.6</v>
      </c>
      <c r="F674" s="21">
        <v>0.1</v>
      </c>
      <c r="G674" s="16">
        <v>1.3</v>
      </c>
      <c r="H674" s="21">
        <v>1</v>
      </c>
      <c r="I674" s="16">
        <v>0.1</v>
      </c>
      <c r="J674" s="21">
        <v>0.8</v>
      </c>
      <c r="K674" s="16">
        <v>0.3</v>
      </c>
      <c r="L674" s="21">
        <v>0</v>
      </c>
      <c r="M674" s="16">
        <v>0.4</v>
      </c>
      <c r="N674" s="21">
        <v>0.3</v>
      </c>
      <c r="O674" s="16">
        <v>0</v>
      </c>
      <c r="P674" s="21">
        <v>0.5</v>
      </c>
      <c r="Q674" s="16">
        <v>295.56</v>
      </c>
      <c r="R674" s="21">
        <v>193.08</v>
      </c>
      <c r="S674" s="16">
        <v>234.56</v>
      </c>
      <c r="T674" s="21">
        <v>264.79000000000002</v>
      </c>
      <c r="U674" s="16">
        <v>8.58</v>
      </c>
      <c r="V674" s="21">
        <v>7.73</v>
      </c>
      <c r="W674" s="16">
        <v>8.4700000000000006</v>
      </c>
      <c r="X674" s="8">
        <v>3.43</v>
      </c>
      <c r="Y674" s="21">
        <v>3.61</v>
      </c>
      <c r="Z674" s="7">
        <v>3.49</v>
      </c>
    </row>
    <row r="675" spans="2:26" x14ac:dyDescent="0.25">
      <c r="B675" s="21" t="s">
        <v>1872</v>
      </c>
      <c r="C675" s="16">
        <v>0.2</v>
      </c>
      <c r="D675" s="21">
        <v>7.1</v>
      </c>
      <c r="E675" s="16">
        <v>2.4</v>
      </c>
      <c r="F675" s="21">
        <v>0</v>
      </c>
      <c r="G675" s="16">
        <v>1.4</v>
      </c>
      <c r="H675" s="21">
        <v>0.9</v>
      </c>
      <c r="I675" s="16">
        <v>0</v>
      </c>
      <c r="J675" s="21">
        <v>0.9</v>
      </c>
      <c r="K675" s="16">
        <v>0.1</v>
      </c>
      <c r="L675" s="21">
        <v>0.1</v>
      </c>
      <c r="M675" s="16">
        <v>0.7</v>
      </c>
      <c r="N675" s="21">
        <v>0.2</v>
      </c>
      <c r="O675" s="16">
        <v>0.2</v>
      </c>
      <c r="P675" s="21">
        <v>1.2</v>
      </c>
      <c r="Q675" s="16">
        <v>297.5</v>
      </c>
      <c r="R675" s="21">
        <v>195.7</v>
      </c>
      <c r="S675" s="16">
        <v>239.8</v>
      </c>
      <c r="T675" s="21">
        <v>264.76</v>
      </c>
      <c r="U675" s="16">
        <v>8.33</v>
      </c>
      <c r="V675" s="21">
        <v>7.73</v>
      </c>
      <c r="W675" s="16">
        <v>8.33</v>
      </c>
      <c r="X675" s="8">
        <v>3.48</v>
      </c>
      <c r="Y675" s="21">
        <v>3.7</v>
      </c>
      <c r="Z675" s="7">
        <v>3.57</v>
      </c>
    </row>
    <row r="676" spans="2:26" x14ac:dyDescent="0.25">
      <c r="B676" s="21" t="s">
        <v>330</v>
      </c>
      <c r="C676" s="16">
        <v>0</v>
      </c>
      <c r="D676" s="21">
        <v>8.1</v>
      </c>
      <c r="E676" s="16">
        <v>2.4</v>
      </c>
      <c r="F676" s="21">
        <v>0.1</v>
      </c>
      <c r="G676" s="16">
        <v>1.9</v>
      </c>
      <c r="H676" s="21">
        <v>0.4</v>
      </c>
      <c r="I676" s="16">
        <v>0.1</v>
      </c>
      <c r="J676" s="21">
        <v>1.1000000000000001</v>
      </c>
      <c r="K676" s="16">
        <v>0.1</v>
      </c>
      <c r="L676" s="21">
        <v>0.1</v>
      </c>
      <c r="M676" s="16">
        <v>0.9</v>
      </c>
      <c r="N676" s="21">
        <v>0.1</v>
      </c>
      <c r="O676" s="16">
        <v>0.1</v>
      </c>
      <c r="P676" s="21">
        <v>0.9</v>
      </c>
      <c r="Q676" s="16">
        <v>329.26</v>
      </c>
      <c r="R676" s="21">
        <v>222.97</v>
      </c>
      <c r="S676" s="16">
        <v>265.58999999999997</v>
      </c>
      <c r="T676" s="21">
        <v>264.27</v>
      </c>
      <c r="U676" s="16">
        <v>9.91</v>
      </c>
      <c r="V676" s="21">
        <v>9.5299999999999994</v>
      </c>
      <c r="W676" s="16">
        <v>9.69</v>
      </c>
      <c r="X676" s="8">
        <v>2.97</v>
      </c>
      <c r="Y676" s="21">
        <v>3.04</v>
      </c>
      <c r="Z676" s="7">
        <v>3.05</v>
      </c>
    </row>
    <row r="677" spans="2:26" x14ac:dyDescent="0.25">
      <c r="B677" s="21" t="s">
        <v>1873</v>
      </c>
      <c r="C677" s="16">
        <v>0.2</v>
      </c>
      <c r="D677" s="21">
        <v>9.1</v>
      </c>
      <c r="E677" s="16">
        <v>2.7</v>
      </c>
      <c r="F677" s="21">
        <v>0.2</v>
      </c>
      <c r="G677" s="16">
        <v>2.2000000000000002</v>
      </c>
      <c r="H677" s="21">
        <v>0.5</v>
      </c>
      <c r="I677" s="16">
        <v>0</v>
      </c>
      <c r="J677" s="21">
        <v>1</v>
      </c>
      <c r="K677" s="16">
        <v>0.2</v>
      </c>
      <c r="L677" s="21">
        <v>0.1</v>
      </c>
      <c r="M677" s="16">
        <v>0.6</v>
      </c>
      <c r="N677" s="21">
        <v>0.1</v>
      </c>
      <c r="O677" s="16">
        <v>0.1</v>
      </c>
      <c r="P677" s="21">
        <v>0.8</v>
      </c>
      <c r="Q677" s="16">
        <v>321.8</v>
      </c>
      <c r="R677" s="21">
        <v>209.54</v>
      </c>
      <c r="S677" s="16">
        <v>255.03</v>
      </c>
      <c r="T677" s="21">
        <v>263.72000000000003</v>
      </c>
      <c r="U677" s="16">
        <v>10.24</v>
      </c>
      <c r="V677" s="21">
        <v>9.93</v>
      </c>
      <c r="W677" s="16">
        <v>9.98</v>
      </c>
      <c r="X677" s="8">
        <v>2.75</v>
      </c>
      <c r="Y677" s="21">
        <v>2.8</v>
      </c>
      <c r="Z677" s="7">
        <v>2.85</v>
      </c>
    </row>
    <row r="678" spans="2:26" x14ac:dyDescent="0.25">
      <c r="B678" s="21" t="s">
        <v>1874</v>
      </c>
      <c r="C678" s="16">
        <v>0.1</v>
      </c>
      <c r="D678" s="21">
        <v>8.6</v>
      </c>
      <c r="E678" s="16">
        <v>2.6</v>
      </c>
      <c r="F678" s="21">
        <v>0.2</v>
      </c>
      <c r="G678" s="16">
        <v>2.1</v>
      </c>
      <c r="H678" s="21">
        <v>0.5</v>
      </c>
      <c r="I678" s="16">
        <v>0.1</v>
      </c>
      <c r="J678" s="21">
        <v>1.1000000000000001</v>
      </c>
      <c r="K678" s="16">
        <v>0.3</v>
      </c>
      <c r="L678" s="21">
        <v>0.2</v>
      </c>
      <c r="M678" s="16">
        <v>0.8</v>
      </c>
      <c r="N678" s="21">
        <v>0</v>
      </c>
      <c r="O678" s="16">
        <v>0.2</v>
      </c>
      <c r="P678" s="21">
        <v>0.3</v>
      </c>
      <c r="Q678" s="16">
        <v>326.62</v>
      </c>
      <c r="R678" s="21">
        <v>212.03</v>
      </c>
      <c r="S678" s="16">
        <v>256.8</v>
      </c>
      <c r="T678" s="21">
        <v>262.87</v>
      </c>
      <c r="U678" s="16">
        <v>10.039999999999999</v>
      </c>
      <c r="V678" s="21">
        <v>9.7899999999999991</v>
      </c>
      <c r="W678" s="16">
        <v>9.76</v>
      </c>
      <c r="X678" s="8">
        <v>2.82</v>
      </c>
      <c r="Y678" s="21">
        <v>2.93</v>
      </c>
      <c r="Z678" s="7">
        <v>2.88</v>
      </c>
    </row>
    <row r="679" spans="2:26" x14ac:dyDescent="0.25">
      <c r="B679" s="21" t="s">
        <v>331</v>
      </c>
      <c r="C679" s="16">
        <v>0.3</v>
      </c>
      <c r="D679" s="21">
        <v>9.3000000000000007</v>
      </c>
      <c r="E679" s="16">
        <v>3</v>
      </c>
      <c r="F679" s="21">
        <v>0.2</v>
      </c>
      <c r="G679" s="16">
        <v>2.2000000000000002</v>
      </c>
      <c r="H679" s="21">
        <v>0.5</v>
      </c>
      <c r="I679" s="16">
        <v>0.1</v>
      </c>
      <c r="J679" s="21">
        <v>1</v>
      </c>
      <c r="K679" s="16">
        <v>0.2</v>
      </c>
      <c r="L679" s="21">
        <v>0.2</v>
      </c>
      <c r="M679" s="16">
        <v>0.7</v>
      </c>
      <c r="N679" s="21">
        <v>0.1</v>
      </c>
      <c r="O679" s="16">
        <v>0.2</v>
      </c>
      <c r="P679" s="21">
        <v>1.3</v>
      </c>
      <c r="Q679" s="16">
        <v>332.22</v>
      </c>
      <c r="R679" s="21">
        <v>215.91</v>
      </c>
      <c r="S679" s="16">
        <v>255.84</v>
      </c>
      <c r="T679" s="21">
        <v>262.36</v>
      </c>
      <c r="U679" s="16">
        <v>9.91</v>
      </c>
      <c r="V679" s="21">
        <v>9.69</v>
      </c>
      <c r="W679" s="16">
        <v>10.130000000000001</v>
      </c>
      <c r="X679" s="8">
        <v>2.86</v>
      </c>
      <c r="Y679" s="21">
        <v>2.99</v>
      </c>
      <c r="Z679" s="7">
        <v>3.13</v>
      </c>
    </row>
    <row r="680" spans="2:26" x14ac:dyDescent="0.25">
      <c r="B680" s="21" t="s">
        <v>1875</v>
      </c>
      <c r="C680" s="16">
        <v>0.1</v>
      </c>
      <c r="D680" s="21">
        <v>7.4</v>
      </c>
      <c r="E680" s="16">
        <v>2.4</v>
      </c>
      <c r="F680" s="21">
        <v>0.2</v>
      </c>
      <c r="G680" s="16">
        <v>1.5</v>
      </c>
      <c r="H680" s="21">
        <v>0.8</v>
      </c>
      <c r="I680" s="16">
        <v>0.1</v>
      </c>
      <c r="J680" s="21">
        <v>0.9</v>
      </c>
      <c r="K680" s="16">
        <v>0.3</v>
      </c>
      <c r="L680" s="21">
        <v>0.1</v>
      </c>
      <c r="M680" s="16">
        <v>0.6</v>
      </c>
      <c r="N680" s="21">
        <v>0.2</v>
      </c>
      <c r="O680" s="16">
        <v>0.1</v>
      </c>
      <c r="P680" s="21">
        <v>0.5</v>
      </c>
      <c r="Q680" s="16">
        <v>297.7</v>
      </c>
      <c r="R680" s="21">
        <v>188.95</v>
      </c>
      <c r="S680" s="16">
        <v>232.5</v>
      </c>
      <c r="T680" s="21">
        <v>262.83</v>
      </c>
      <c r="U680" s="16">
        <v>8.0299999999999994</v>
      </c>
      <c r="V680" s="21">
        <v>7.82</v>
      </c>
      <c r="W680" s="16">
        <v>8.41</v>
      </c>
      <c r="X680" s="8">
        <v>3.72</v>
      </c>
      <c r="Y680" s="21">
        <v>3.74</v>
      </c>
      <c r="Z680" s="7">
        <v>3.73</v>
      </c>
    </row>
    <row r="681" spans="2:26" x14ac:dyDescent="0.25">
      <c r="B681" s="21" t="s">
        <v>1876</v>
      </c>
      <c r="C681" s="16">
        <v>0</v>
      </c>
      <c r="D681" s="21">
        <v>6.2</v>
      </c>
      <c r="E681" s="16">
        <v>1.8</v>
      </c>
      <c r="F681" s="21">
        <v>0.1</v>
      </c>
      <c r="G681" s="16">
        <v>1.4</v>
      </c>
      <c r="H681" s="21">
        <v>0.3</v>
      </c>
      <c r="I681" s="16">
        <v>0.1</v>
      </c>
      <c r="J681" s="21">
        <v>0.8</v>
      </c>
      <c r="K681" s="16">
        <v>0.1</v>
      </c>
      <c r="L681" s="21">
        <v>0.1</v>
      </c>
      <c r="M681" s="16">
        <v>0.6</v>
      </c>
      <c r="N681" s="21">
        <v>0</v>
      </c>
      <c r="O681" s="16">
        <v>0.1</v>
      </c>
      <c r="P681" s="21">
        <v>0.4</v>
      </c>
      <c r="Q681" s="16">
        <v>425.54</v>
      </c>
      <c r="R681" s="21">
        <v>291.72000000000003</v>
      </c>
      <c r="S681" s="16">
        <v>330.67</v>
      </c>
      <c r="T681" s="21">
        <v>261.92</v>
      </c>
      <c r="U681" s="16">
        <v>7.3</v>
      </c>
      <c r="V681" s="21">
        <v>6.67</v>
      </c>
      <c r="W681" s="16">
        <v>7.19</v>
      </c>
      <c r="X681" s="8">
        <v>2.79</v>
      </c>
      <c r="Y681" s="21">
        <v>2.8</v>
      </c>
      <c r="Z681" s="7">
        <v>2.9</v>
      </c>
    </row>
    <row r="682" spans="2:26" x14ac:dyDescent="0.25">
      <c r="B682" s="21" t="s">
        <v>332</v>
      </c>
      <c r="C682" s="16">
        <v>0.3</v>
      </c>
      <c r="D682" s="21">
        <v>4.9000000000000004</v>
      </c>
      <c r="E682" s="16">
        <v>2.2000000000000002</v>
      </c>
      <c r="F682" s="21">
        <v>0</v>
      </c>
      <c r="G682" s="16">
        <v>1.7</v>
      </c>
      <c r="H682" s="21">
        <v>1.1000000000000001</v>
      </c>
      <c r="I682" s="16">
        <v>0</v>
      </c>
      <c r="J682" s="21">
        <v>0.6</v>
      </c>
      <c r="K682" s="16">
        <v>0.8</v>
      </c>
      <c r="L682" s="21">
        <v>0.2</v>
      </c>
      <c r="M682" s="16">
        <v>0.3</v>
      </c>
      <c r="N682" s="21">
        <v>0.4</v>
      </c>
      <c r="O682" s="16">
        <v>0.1</v>
      </c>
      <c r="P682" s="21">
        <v>0.7</v>
      </c>
      <c r="Q682" s="16">
        <v>293.8</v>
      </c>
      <c r="R682" s="21">
        <v>190.39</v>
      </c>
      <c r="S682" s="16">
        <v>232.83</v>
      </c>
      <c r="T682" s="21">
        <v>263.52999999999997</v>
      </c>
      <c r="U682" s="16">
        <v>6.32</v>
      </c>
      <c r="V682" s="21">
        <v>6.01</v>
      </c>
      <c r="W682" s="16">
        <v>6.38</v>
      </c>
      <c r="X682" s="8">
        <v>3.66</v>
      </c>
      <c r="Y682" s="21">
        <v>3.69</v>
      </c>
      <c r="Z682" s="7">
        <v>3.66</v>
      </c>
    </row>
    <row r="683" spans="2:26" x14ac:dyDescent="0.25">
      <c r="B683" s="21" t="s">
        <v>1877</v>
      </c>
      <c r="C683" s="16">
        <v>0.2</v>
      </c>
      <c r="D683" s="21">
        <v>10.199999999999999</v>
      </c>
      <c r="E683" s="16">
        <v>2.8</v>
      </c>
      <c r="F683" s="21">
        <v>0.2</v>
      </c>
      <c r="G683" s="16">
        <v>2.2000000000000002</v>
      </c>
      <c r="H683" s="21">
        <v>0.5</v>
      </c>
      <c r="I683" s="16">
        <v>0.2</v>
      </c>
      <c r="J683" s="21">
        <v>1.2</v>
      </c>
      <c r="K683" s="16">
        <v>0.4</v>
      </c>
      <c r="L683" s="21">
        <v>0.1</v>
      </c>
      <c r="M683" s="16">
        <v>0.7</v>
      </c>
      <c r="N683" s="21">
        <v>0.1</v>
      </c>
      <c r="O683" s="16">
        <v>0.1</v>
      </c>
      <c r="P683" s="21">
        <v>1.4</v>
      </c>
      <c r="Q683" s="16">
        <v>323.2</v>
      </c>
      <c r="R683" s="21">
        <v>206.66</v>
      </c>
      <c r="S683" s="16">
        <v>254.06</v>
      </c>
      <c r="T683" s="21">
        <v>262.27999999999997</v>
      </c>
      <c r="U683" s="16">
        <v>10.57</v>
      </c>
      <c r="V683" s="21">
        <v>10.01</v>
      </c>
      <c r="W683" s="16">
        <v>10.33</v>
      </c>
      <c r="X683" s="8">
        <v>3</v>
      </c>
      <c r="Y683" s="21">
        <v>3.17</v>
      </c>
      <c r="Z683" s="7">
        <v>2.96</v>
      </c>
    </row>
    <row r="684" spans="2:26" x14ac:dyDescent="0.25">
      <c r="B684" s="21" t="s">
        <v>1878</v>
      </c>
      <c r="C684" s="16">
        <v>0.1</v>
      </c>
      <c r="D684" s="21">
        <v>8.8000000000000007</v>
      </c>
      <c r="E684" s="16">
        <v>3</v>
      </c>
      <c r="F684" s="21">
        <v>0.2</v>
      </c>
      <c r="G684" s="16">
        <v>1.9</v>
      </c>
      <c r="H684" s="21">
        <v>0.5</v>
      </c>
      <c r="I684" s="16">
        <v>0.1</v>
      </c>
      <c r="J684" s="21">
        <v>1</v>
      </c>
      <c r="K684" s="16">
        <v>0.2</v>
      </c>
      <c r="L684" s="21">
        <v>0.2</v>
      </c>
      <c r="M684" s="16">
        <v>0.7</v>
      </c>
      <c r="N684" s="21">
        <v>0.1</v>
      </c>
      <c r="O684" s="16">
        <v>0.1</v>
      </c>
      <c r="P684" s="21">
        <v>1.3</v>
      </c>
      <c r="Q684" s="16">
        <v>321.77999999999997</v>
      </c>
      <c r="R684" s="21">
        <v>207.43</v>
      </c>
      <c r="S684" s="16">
        <v>253.88</v>
      </c>
      <c r="T684" s="21">
        <v>262.57</v>
      </c>
      <c r="U684" s="16">
        <v>10.28</v>
      </c>
      <c r="V684" s="21">
        <v>9.7899999999999991</v>
      </c>
      <c r="W684" s="16">
        <v>10.26</v>
      </c>
      <c r="X684" s="8">
        <v>2.91</v>
      </c>
      <c r="Y684" s="21">
        <v>3.18</v>
      </c>
      <c r="Z684" s="7">
        <v>3.24</v>
      </c>
    </row>
    <row r="685" spans="2:26" x14ac:dyDescent="0.25">
      <c r="B685" s="21" t="s">
        <v>333</v>
      </c>
      <c r="C685" s="16">
        <v>0</v>
      </c>
      <c r="D685" s="21">
        <v>10</v>
      </c>
      <c r="E685" s="16">
        <v>3.3</v>
      </c>
      <c r="F685" s="21">
        <v>0.1</v>
      </c>
      <c r="G685" s="16">
        <v>2.4</v>
      </c>
      <c r="H685" s="21">
        <v>0.3</v>
      </c>
      <c r="I685" s="16">
        <v>0.1</v>
      </c>
      <c r="J685" s="21">
        <v>1.1000000000000001</v>
      </c>
      <c r="K685" s="16">
        <v>0.3</v>
      </c>
      <c r="L685" s="21">
        <v>0.1</v>
      </c>
      <c r="M685" s="16">
        <v>0.9</v>
      </c>
      <c r="N685" s="21">
        <v>0.1</v>
      </c>
      <c r="O685" s="16">
        <v>0.2</v>
      </c>
      <c r="P685" s="21">
        <v>1.4</v>
      </c>
      <c r="Q685" s="16">
        <v>296.10000000000002</v>
      </c>
      <c r="R685" s="21">
        <v>180.74</v>
      </c>
      <c r="S685" s="16">
        <v>231.99</v>
      </c>
      <c r="T685" s="21">
        <v>262.74</v>
      </c>
      <c r="U685" s="16">
        <v>12.33</v>
      </c>
      <c r="V685" s="21">
        <v>11.66</v>
      </c>
      <c r="W685" s="16">
        <v>11.95</v>
      </c>
      <c r="X685" s="8">
        <v>3.03</v>
      </c>
      <c r="Y685" s="21">
        <v>2.93</v>
      </c>
      <c r="Z685" s="7">
        <v>2.96</v>
      </c>
    </row>
    <row r="686" spans="2:26" x14ac:dyDescent="0.25">
      <c r="B686" s="21" t="s">
        <v>1879</v>
      </c>
      <c r="C686" s="16">
        <v>0.1</v>
      </c>
      <c r="D686" s="21">
        <v>9.4</v>
      </c>
      <c r="E686" s="16">
        <v>2.8</v>
      </c>
      <c r="F686" s="21">
        <v>0.2</v>
      </c>
      <c r="G686" s="16">
        <v>2.5</v>
      </c>
      <c r="H686" s="21">
        <v>0.3</v>
      </c>
      <c r="I686" s="16">
        <v>0.1</v>
      </c>
      <c r="J686" s="21">
        <v>1.1000000000000001</v>
      </c>
      <c r="K686" s="16">
        <v>0</v>
      </c>
      <c r="L686" s="21">
        <v>0.1</v>
      </c>
      <c r="M686" s="16">
        <v>0.9</v>
      </c>
      <c r="N686" s="21">
        <v>0.1</v>
      </c>
      <c r="O686" s="16">
        <v>0.1</v>
      </c>
      <c r="P686" s="21">
        <v>0.6</v>
      </c>
      <c r="Q686" s="16">
        <v>331.7</v>
      </c>
      <c r="R686" s="21">
        <v>214.18</v>
      </c>
      <c r="S686" s="16">
        <v>260.45999999999998</v>
      </c>
      <c r="T686" s="21">
        <v>261.45</v>
      </c>
      <c r="U686" s="16">
        <v>9.84</v>
      </c>
      <c r="V686" s="21">
        <v>9.19</v>
      </c>
      <c r="W686" s="16">
        <v>10.029999999999999</v>
      </c>
      <c r="X686" s="8">
        <v>2.79</v>
      </c>
      <c r="Y686" s="21">
        <v>2.9</v>
      </c>
      <c r="Z686" s="7">
        <v>2.93</v>
      </c>
    </row>
    <row r="687" spans="2:26" x14ac:dyDescent="0.25">
      <c r="B687" s="21" t="s">
        <v>1880</v>
      </c>
      <c r="C687" s="16">
        <v>0.1</v>
      </c>
      <c r="D687" s="21">
        <v>10</v>
      </c>
      <c r="E687" s="16">
        <v>2.8</v>
      </c>
      <c r="F687" s="21">
        <v>0.1</v>
      </c>
      <c r="G687" s="16">
        <v>2.4</v>
      </c>
      <c r="H687" s="21">
        <v>0.3</v>
      </c>
      <c r="I687" s="16">
        <v>0.1</v>
      </c>
      <c r="J687" s="21">
        <v>1.2</v>
      </c>
      <c r="K687" s="16">
        <v>0.1</v>
      </c>
      <c r="L687" s="21">
        <v>0.1</v>
      </c>
      <c r="M687" s="16">
        <v>1</v>
      </c>
      <c r="N687" s="21">
        <v>0</v>
      </c>
      <c r="O687" s="16">
        <v>0.2</v>
      </c>
      <c r="P687" s="21">
        <v>1</v>
      </c>
      <c r="Q687" s="16">
        <v>319.10000000000002</v>
      </c>
      <c r="R687" s="21">
        <v>204.82</v>
      </c>
      <c r="S687" s="16">
        <v>251.19</v>
      </c>
      <c r="T687" s="21">
        <v>262.02</v>
      </c>
      <c r="U687" s="16">
        <v>10.83</v>
      </c>
      <c r="V687" s="21">
        <v>10.28</v>
      </c>
      <c r="W687" s="16">
        <v>10.6</v>
      </c>
      <c r="X687" s="8">
        <v>2.7</v>
      </c>
      <c r="Y687" s="21">
        <v>2.63</v>
      </c>
      <c r="Z687" s="7">
        <v>2.74</v>
      </c>
    </row>
    <row r="688" spans="2:26" x14ac:dyDescent="0.25">
      <c r="B688" s="21" t="s">
        <v>334</v>
      </c>
      <c r="C688" s="16">
        <v>0</v>
      </c>
      <c r="D688" s="21">
        <v>9.6999999999999993</v>
      </c>
      <c r="E688" s="16">
        <v>3.3</v>
      </c>
      <c r="F688" s="21">
        <v>0.3</v>
      </c>
      <c r="G688" s="16">
        <v>2.2999999999999998</v>
      </c>
      <c r="H688" s="21">
        <v>0.3</v>
      </c>
      <c r="I688" s="16">
        <v>0.1</v>
      </c>
      <c r="J688" s="21">
        <v>1.1000000000000001</v>
      </c>
      <c r="K688" s="16">
        <v>0.3</v>
      </c>
      <c r="L688" s="21">
        <v>0.2</v>
      </c>
      <c r="M688" s="16">
        <v>0.7</v>
      </c>
      <c r="N688" s="21">
        <v>0.1</v>
      </c>
      <c r="O688" s="16">
        <v>0.3</v>
      </c>
      <c r="P688" s="21">
        <v>1.4</v>
      </c>
      <c r="Q688" s="16">
        <v>311.86</v>
      </c>
      <c r="R688" s="21">
        <v>196.94</v>
      </c>
      <c r="S688" s="16">
        <v>237.6</v>
      </c>
      <c r="T688" s="21">
        <v>260.52</v>
      </c>
      <c r="U688" s="16">
        <v>11.12</v>
      </c>
      <c r="V688" s="21">
        <v>10.44</v>
      </c>
      <c r="W688" s="16">
        <v>10.78</v>
      </c>
      <c r="X688" s="8">
        <v>2.79</v>
      </c>
      <c r="Y688" s="21">
        <v>2.8</v>
      </c>
      <c r="Z688" s="7">
        <v>2.83</v>
      </c>
    </row>
    <row r="689" spans="2:26" x14ac:dyDescent="0.25">
      <c r="B689" s="21" t="s">
        <v>1881</v>
      </c>
      <c r="C689" s="16">
        <v>0.1</v>
      </c>
      <c r="D689" s="21">
        <v>10.199999999999999</v>
      </c>
      <c r="E689" s="16">
        <v>3</v>
      </c>
      <c r="F689" s="21">
        <v>0.3</v>
      </c>
      <c r="G689" s="16">
        <v>2.1</v>
      </c>
      <c r="H689" s="21">
        <v>0.5</v>
      </c>
      <c r="I689" s="16">
        <v>0.1</v>
      </c>
      <c r="J689" s="21">
        <v>1.1000000000000001</v>
      </c>
      <c r="K689" s="16">
        <v>0.3</v>
      </c>
      <c r="L689" s="21">
        <v>0.1</v>
      </c>
      <c r="M689" s="16">
        <v>0.7</v>
      </c>
      <c r="N689" s="21">
        <v>0</v>
      </c>
      <c r="O689" s="16">
        <v>0.1</v>
      </c>
      <c r="P689" s="21">
        <v>1.3</v>
      </c>
      <c r="Q689" s="16">
        <v>298.56</v>
      </c>
      <c r="R689" s="21">
        <v>185.27</v>
      </c>
      <c r="S689" s="16">
        <v>233.53</v>
      </c>
      <c r="T689" s="21">
        <v>260.51</v>
      </c>
      <c r="U689" s="16">
        <v>11.34</v>
      </c>
      <c r="V689" s="21">
        <v>10.91</v>
      </c>
      <c r="W689" s="16">
        <v>11.16</v>
      </c>
      <c r="X689" s="8">
        <v>2.86</v>
      </c>
      <c r="Y689" s="21">
        <v>2.92</v>
      </c>
      <c r="Z689" s="7">
        <v>3.13</v>
      </c>
    </row>
    <row r="690" spans="2:26" x14ac:dyDescent="0.25">
      <c r="B690" s="21" t="s">
        <v>1882</v>
      </c>
      <c r="C690" s="16">
        <v>0.2</v>
      </c>
      <c r="D690" s="21">
        <v>9.6999999999999993</v>
      </c>
      <c r="E690" s="16">
        <v>2.9</v>
      </c>
      <c r="F690" s="21">
        <v>0.2</v>
      </c>
      <c r="G690" s="16">
        <v>2.1</v>
      </c>
      <c r="H690" s="21">
        <v>0.4</v>
      </c>
      <c r="I690" s="16">
        <v>0.1</v>
      </c>
      <c r="J690" s="21">
        <v>1</v>
      </c>
      <c r="K690" s="16">
        <v>0.2</v>
      </c>
      <c r="L690" s="21">
        <v>0.1</v>
      </c>
      <c r="M690" s="16">
        <v>0.8</v>
      </c>
      <c r="N690" s="21">
        <v>0.1</v>
      </c>
      <c r="O690" s="16">
        <v>0.1</v>
      </c>
      <c r="P690" s="21">
        <v>1.2</v>
      </c>
      <c r="Q690" s="16">
        <v>335.54</v>
      </c>
      <c r="R690" s="21">
        <v>185.81</v>
      </c>
      <c r="S690" s="16">
        <v>237.04</v>
      </c>
      <c r="T690" s="21">
        <v>259.02999999999997</v>
      </c>
      <c r="U690" s="16">
        <v>10.65</v>
      </c>
      <c r="V690" s="21">
        <v>9.82</v>
      </c>
      <c r="W690" s="16">
        <v>10.210000000000001</v>
      </c>
      <c r="X690" s="8">
        <v>2.86</v>
      </c>
      <c r="Y690" s="21">
        <v>3.06</v>
      </c>
      <c r="Z690" s="7">
        <v>2.86</v>
      </c>
    </row>
    <row r="691" spans="2:26" x14ac:dyDescent="0.25">
      <c r="B691" s="21" t="s">
        <v>335</v>
      </c>
      <c r="C691" s="16">
        <v>0.1</v>
      </c>
      <c r="D691" s="21">
        <v>9.5</v>
      </c>
      <c r="E691" s="16">
        <v>2.8</v>
      </c>
      <c r="F691" s="21">
        <v>0.2</v>
      </c>
      <c r="G691" s="16">
        <v>2.1</v>
      </c>
      <c r="H691" s="21">
        <v>0.4</v>
      </c>
      <c r="I691" s="16">
        <v>0.1</v>
      </c>
      <c r="J691" s="21">
        <v>1.1000000000000001</v>
      </c>
      <c r="K691" s="16">
        <v>0.2</v>
      </c>
      <c r="L691" s="21">
        <v>0.1</v>
      </c>
      <c r="M691" s="16">
        <v>0.9</v>
      </c>
      <c r="N691" s="21">
        <v>0.1</v>
      </c>
      <c r="O691" s="16">
        <v>0.2</v>
      </c>
      <c r="P691" s="21">
        <v>1.1000000000000001</v>
      </c>
      <c r="Q691" s="16">
        <v>316.64</v>
      </c>
      <c r="R691" s="21">
        <v>199.33</v>
      </c>
      <c r="S691" s="16">
        <v>246.66</v>
      </c>
      <c r="T691" s="21">
        <v>259.11</v>
      </c>
      <c r="U691" s="16">
        <v>11.53</v>
      </c>
      <c r="V691" s="21">
        <v>10.84</v>
      </c>
      <c r="W691" s="16">
        <v>11.17</v>
      </c>
      <c r="X691" s="8">
        <v>2.8</v>
      </c>
      <c r="Y691" s="21">
        <v>2.86</v>
      </c>
      <c r="Z691" s="7">
        <v>2.98</v>
      </c>
    </row>
    <row r="692" spans="2:26" x14ac:dyDescent="0.25">
      <c r="B692" s="21" t="s">
        <v>1883</v>
      </c>
      <c r="C692" s="16">
        <v>0.1</v>
      </c>
      <c r="D692" s="21">
        <v>9.8000000000000007</v>
      </c>
      <c r="E692" s="16">
        <v>3.1</v>
      </c>
      <c r="F692" s="21">
        <v>0.3</v>
      </c>
      <c r="G692" s="16">
        <v>2</v>
      </c>
      <c r="H692" s="21">
        <v>0.4</v>
      </c>
      <c r="I692" s="16">
        <v>0.1</v>
      </c>
      <c r="J692" s="21">
        <v>1.1000000000000001</v>
      </c>
      <c r="K692" s="16">
        <v>0</v>
      </c>
      <c r="L692" s="21">
        <v>0.1</v>
      </c>
      <c r="M692" s="16">
        <v>0.9</v>
      </c>
      <c r="N692" s="21">
        <v>0.1</v>
      </c>
      <c r="O692" s="16">
        <v>0.1</v>
      </c>
      <c r="P692" s="21">
        <v>1.1000000000000001</v>
      </c>
      <c r="Q692" s="16">
        <v>316.56</v>
      </c>
      <c r="R692" s="21">
        <v>197.61</v>
      </c>
      <c r="S692" s="16">
        <v>246.89</v>
      </c>
      <c r="T692" s="21">
        <v>259.38</v>
      </c>
      <c r="U692" s="16">
        <v>10.16</v>
      </c>
      <c r="V692" s="21">
        <v>9.7100000000000009</v>
      </c>
      <c r="W692" s="16">
        <v>10.199999999999999</v>
      </c>
      <c r="X692" s="8">
        <v>2.75</v>
      </c>
      <c r="Y692" s="21">
        <v>2.9</v>
      </c>
      <c r="Z692" s="7">
        <v>3.14</v>
      </c>
    </row>
    <row r="693" spans="2:26" x14ac:dyDescent="0.25">
      <c r="B693" s="21" t="s">
        <v>1884</v>
      </c>
      <c r="C693" s="16">
        <v>0.2</v>
      </c>
      <c r="D693" s="21">
        <v>9.6</v>
      </c>
      <c r="E693" s="16">
        <v>3</v>
      </c>
      <c r="F693" s="21">
        <v>0.4</v>
      </c>
      <c r="G693" s="16">
        <v>2.1</v>
      </c>
      <c r="H693" s="21">
        <v>0.4</v>
      </c>
      <c r="I693" s="16">
        <v>0.1</v>
      </c>
      <c r="J693" s="21">
        <v>1.1000000000000001</v>
      </c>
      <c r="K693" s="16">
        <v>0.1</v>
      </c>
      <c r="L693" s="21">
        <v>0</v>
      </c>
      <c r="M693" s="16">
        <v>0.9</v>
      </c>
      <c r="N693" s="21">
        <v>0.1</v>
      </c>
      <c r="O693" s="16">
        <v>0</v>
      </c>
      <c r="P693" s="21">
        <v>1.3</v>
      </c>
      <c r="Q693" s="16">
        <v>357.04</v>
      </c>
      <c r="R693" s="21">
        <v>207.4</v>
      </c>
      <c r="S693" s="16">
        <v>252.72</v>
      </c>
      <c r="T693" s="21">
        <v>258.64999999999998</v>
      </c>
      <c r="U693" s="16">
        <v>9.93</v>
      </c>
      <c r="V693" s="21">
        <v>9.35</v>
      </c>
      <c r="W693" s="16">
        <v>9.35</v>
      </c>
      <c r="X693" s="8">
        <v>2.73</v>
      </c>
      <c r="Y693" s="21">
        <v>2.97</v>
      </c>
      <c r="Z693" s="7">
        <v>2.82</v>
      </c>
    </row>
    <row r="694" spans="2:26" x14ac:dyDescent="0.25">
      <c r="B694" s="21" t="s">
        <v>336</v>
      </c>
      <c r="C694" s="16">
        <v>0.3</v>
      </c>
      <c r="D694" s="21">
        <v>9.1999999999999993</v>
      </c>
      <c r="E694" s="16">
        <v>2.4</v>
      </c>
      <c r="F694" s="21">
        <v>0.2</v>
      </c>
      <c r="G694" s="16">
        <v>2</v>
      </c>
      <c r="H694" s="21">
        <v>0.4</v>
      </c>
      <c r="I694" s="16">
        <v>0.1</v>
      </c>
      <c r="J694" s="21">
        <v>1</v>
      </c>
      <c r="K694" s="16">
        <v>0.2</v>
      </c>
      <c r="L694" s="21">
        <v>0</v>
      </c>
      <c r="M694" s="16">
        <v>0.7</v>
      </c>
      <c r="N694" s="21">
        <v>0.1</v>
      </c>
      <c r="O694" s="16">
        <v>0</v>
      </c>
      <c r="P694" s="21">
        <v>0.6</v>
      </c>
      <c r="Q694" s="16">
        <v>328.42</v>
      </c>
      <c r="R694" s="21">
        <v>209.59</v>
      </c>
      <c r="S694" s="16">
        <v>259.43</v>
      </c>
      <c r="T694" s="21">
        <v>258.95999999999998</v>
      </c>
      <c r="U694" s="16">
        <v>10.71</v>
      </c>
      <c r="V694" s="21">
        <v>9.69</v>
      </c>
      <c r="W694" s="16">
        <v>10.130000000000001</v>
      </c>
      <c r="X694" s="8">
        <v>2.86</v>
      </c>
      <c r="Y694" s="21">
        <v>2.84</v>
      </c>
      <c r="Z694" s="7">
        <v>2.91</v>
      </c>
    </row>
    <row r="695" spans="2:26" x14ac:dyDescent="0.25">
      <c r="B695" s="21" t="s">
        <v>1885</v>
      </c>
      <c r="C695" s="16">
        <v>0.1</v>
      </c>
      <c r="D695" s="21">
        <v>9.1999999999999993</v>
      </c>
      <c r="E695" s="16">
        <v>2.7</v>
      </c>
      <c r="F695" s="21">
        <v>0.2</v>
      </c>
      <c r="G695" s="16">
        <v>2</v>
      </c>
      <c r="H695" s="21">
        <v>0.4</v>
      </c>
      <c r="I695" s="16">
        <v>0.1</v>
      </c>
      <c r="J695" s="21">
        <v>1</v>
      </c>
      <c r="K695" s="16">
        <v>0.2</v>
      </c>
      <c r="L695" s="21">
        <v>0.2</v>
      </c>
      <c r="M695" s="16">
        <v>0.6</v>
      </c>
      <c r="N695" s="21">
        <v>0.1</v>
      </c>
      <c r="O695" s="16">
        <v>0</v>
      </c>
      <c r="P695" s="21">
        <v>1</v>
      </c>
      <c r="Q695" s="16">
        <v>330.54</v>
      </c>
      <c r="R695" s="21">
        <v>208.28</v>
      </c>
      <c r="S695" s="16">
        <v>248.93</v>
      </c>
      <c r="T695" s="21">
        <v>258.47000000000003</v>
      </c>
      <c r="U695" s="16">
        <v>10.46</v>
      </c>
      <c r="V695" s="21">
        <v>9.84</v>
      </c>
      <c r="W695" s="16">
        <v>10.53</v>
      </c>
      <c r="X695" s="8">
        <v>2.76</v>
      </c>
      <c r="Y695" s="21">
        <v>2.79</v>
      </c>
      <c r="Z695" s="7">
        <v>2.86</v>
      </c>
    </row>
    <row r="696" spans="2:26" x14ac:dyDescent="0.25">
      <c r="B696" s="21" t="s">
        <v>1886</v>
      </c>
      <c r="C696" s="16">
        <v>0.2</v>
      </c>
      <c r="D696" s="21">
        <v>9.1999999999999993</v>
      </c>
      <c r="E696" s="16">
        <v>2.7</v>
      </c>
      <c r="F696" s="21">
        <v>0.2</v>
      </c>
      <c r="G696" s="16">
        <v>2</v>
      </c>
      <c r="H696" s="21">
        <v>0.4</v>
      </c>
      <c r="I696" s="16">
        <v>0</v>
      </c>
      <c r="J696" s="21">
        <v>1.1000000000000001</v>
      </c>
      <c r="K696" s="16">
        <v>0.2</v>
      </c>
      <c r="L696" s="21">
        <v>0</v>
      </c>
      <c r="M696" s="16">
        <v>0.7</v>
      </c>
      <c r="N696" s="21">
        <v>0.1</v>
      </c>
      <c r="O696" s="16">
        <v>0.1</v>
      </c>
      <c r="P696" s="21">
        <v>0.8</v>
      </c>
      <c r="Q696" s="16">
        <v>331.12</v>
      </c>
      <c r="R696" s="21">
        <v>211.49</v>
      </c>
      <c r="S696" s="16">
        <v>256.89</v>
      </c>
      <c r="T696" s="21">
        <v>259.02</v>
      </c>
      <c r="U696" s="16">
        <v>10.4</v>
      </c>
      <c r="V696" s="21">
        <v>9.8000000000000007</v>
      </c>
      <c r="W696" s="16">
        <v>10.039999999999999</v>
      </c>
      <c r="X696" s="8">
        <v>2.76</v>
      </c>
      <c r="Y696" s="21">
        <v>2.94</v>
      </c>
      <c r="Z696" s="7">
        <v>2.86</v>
      </c>
    </row>
    <row r="697" spans="2:26" x14ac:dyDescent="0.25">
      <c r="B697" s="21" t="s">
        <v>337</v>
      </c>
      <c r="C697" s="16">
        <v>0.2</v>
      </c>
      <c r="D697" s="21">
        <v>9.1999999999999993</v>
      </c>
      <c r="E697" s="16">
        <v>2.9</v>
      </c>
      <c r="F697" s="21">
        <v>0.3</v>
      </c>
      <c r="G697" s="16">
        <v>2.1</v>
      </c>
      <c r="H697" s="21">
        <v>0.4</v>
      </c>
      <c r="I697" s="16">
        <v>0.1</v>
      </c>
      <c r="J697" s="21">
        <v>1.2</v>
      </c>
      <c r="K697" s="16">
        <v>0.2</v>
      </c>
      <c r="L697" s="21">
        <v>0.1</v>
      </c>
      <c r="M697" s="16">
        <v>0.9</v>
      </c>
      <c r="N697" s="21">
        <v>0.1</v>
      </c>
      <c r="O697" s="16">
        <v>0.1</v>
      </c>
      <c r="P697" s="21">
        <v>1.5</v>
      </c>
      <c r="Q697" s="16">
        <v>382.64</v>
      </c>
      <c r="R697" s="21">
        <v>229.98</v>
      </c>
      <c r="S697" s="16">
        <v>257.22000000000003</v>
      </c>
      <c r="T697" s="21">
        <v>259.99</v>
      </c>
      <c r="U697" s="16">
        <v>9.85</v>
      </c>
      <c r="V697" s="21">
        <v>9.36</v>
      </c>
      <c r="W697" s="16">
        <v>9.5500000000000007</v>
      </c>
      <c r="X697" s="8">
        <v>2.76</v>
      </c>
      <c r="Y697" s="21">
        <v>3.09</v>
      </c>
      <c r="Z697" s="7">
        <v>2.85</v>
      </c>
    </row>
    <row r="698" spans="2:26" x14ac:dyDescent="0.25">
      <c r="B698" s="21" t="s">
        <v>1887</v>
      </c>
      <c r="C698" s="16">
        <v>0.3</v>
      </c>
      <c r="D698" s="21">
        <v>9.8000000000000007</v>
      </c>
      <c r="E698" s="16">
        <v>3.2</v>
      </c>
      <c r="F698" s="21">
        <v>0.2</v>
      </c>
      <c r="G698" s="16">
        <v>2.2999999999999998</v>
      </c>
      <c r="H698" s="21">
        <v>0.4</v>
      </c>
      <c r="I698" s="16">
        <v>0.1</v>
      </c>
      <c r="J698" s="21">
        <v>0.9</v>
      </c>
      <c r="K698" s="16">
        <v>0.4</v>
      </c>
      <c r="L698" s="21">
        <v>0.1</v>
      </c>
      <c r="M698" s="16">
        <v>0.6</v>
      </c>
      <c r="N698" s="21">
        <v>0.1</v>
      </c>
      <c r="O698" s="16">
        <v>0.1</v>
      </c>
      <c r="P698" s="21">
        <v>0.9</v>
      </c>
      <c r="Q698" s="16">
        <v>316</v>
      </c>
      <c r="R698" s="21">
        <v>199.05</v>
      </c>
      <c r="S698" s="16">
        <v>247.56</v>
      </c>
      <c r="T698" s="21">
        <v>261.88</v>
      </c>
      <c r="U698" s="16">
        <v>11.16</v>
      </c>
      <c r="V698" s="21">
        <v>10.64</v>
      </c>
      <c r="W698" s="16">
        <v>10.99</v>
      </c>
      <c r="X698" s="8">
        <v>2.86</v>
      </c>
      <c r="Y698" s="21">
        <v>2.86</v>
      </c>
      <c r="Z698" s="7">
        <v>2.97</v>
      </c>
    </row>
    <row r="699" spans="2:26" x14ac:dyDescent="0.25">
      <c r="B699" s="21" t="s">
        <v>1888</v>
      </c>
      <c r="C699" s="16">
        <v>0.1</v>
      </c>
      <c r="D699" s="21">
        <v>9</v>
      </c>
      <c r="E699" s="16">
        <v>3</v>
      </c>
      <c r="F699" s="21">
        <v>0.2</v>
      </c>
      <c r="G699" s="16">
        <v>2.1</v>
      </c>
      <c r="H699" s="21">
        <v>0.2</v>
      </c>
      <c r="I699" s="16">
        <v>0.1</v>
      </c>
      <c r="J699" s="21">
        <v>1.1000000000000001</v>
      </c>
      <c r="K699" s="16">
        <v>0.1</v>
      </c>
      <c r="L699" s="21">
        <v>0.1</v>
      </c>
      <c r="M699" s="16">
        <v>1</v>
      </c>
      <c r="N699" s="21">
        <v>0</v>
      </c>
      <c r="O699" s="16">
        <v>0.2</v>
      </c>
      <c r="P699" s="21">
        <v>0.5</v>
      </c>
      <c r="Q699" s="16">
        <v>330.06</v>
      </c>
      <c r="R699" s="21">
        <v>211.12</v>
      </c>
      <c r="S699" s="16">
        <v>260.02999999999997</v>
      </c>
      <c r="T699" s="21">
        <v>263.02</v>
      </c>
      <c r="U699" s="16">
        <v>10.29</v>
      </c>
      <c r="V699" s="21">
        <v>9.64</v>
      </c>
      <c r="W699" s="16">
        <v>9.83</v>
      </c>
      <c r="X699" s="8">
        <v>3.1</v>
      </c>
      <c r="Y699" s="21">
        <v>2.9</v>
      </c>
      <c r="Z699" s="7">
        <v>2.96</v>
      </c>
    </row>
    <row r="700" spans="2:26" x14ac:dyDescent="0.25">
      <c r="B700" s="21" t="s">
        <v>338</v>
      </c>
      <c r="C700" s="16">
        <v>0.2</v>
      </c>
      <c r="D700" s="21">
        <v>8</v>
      </c>
      <c r="E700" s="16">
        <v>3.1</v>
      </c>
      <c r="F700" s="21">
        <v>0.2</v>
      </c>
      <c r="G700" s="16">
        <v>1.2</v>
      </c>
      <c r="H700" s="21">
        <v>0.8</v>
      </c>
      <c r="I700" s="16">
        <v>0.1</v>
      </c>
      <c r="J700" s="21">
        <v>0.9</v>
      </c>
      <c r="K700" s="16">
        <v>0.3</v>
      </c>
      <c r="L700" s="21">
        <v>0</v>
      </c>
      <c r="M700" s="16">
        <v>0.4</v>
      </c>
      <c r="N700" s="21">
        <v>0.2</v>
      </c>
      <c r="O700" s="16">
        <v>0</v>
      </c>
      <c r="P700" s="21">
        <v>0.5</v>
      </c>
      <c r="Q700" s="16">
        <v>318.62</v>
      </c>
      <c r="R700" s="21">
        <v>206.71</v>
      </c>
      <c r="S700" s="16">
        <v>252.23</v>
      </c>
      <c r="T700" s="21">
        <v>262.63</v>
      </c>
      <c r="U700" s="16">
        <v>8.6999999999999993</v>
      </c>
      <c r="V700" s="21">
        <v>8.36</v>
      </c>
      <c r="W700" s="16">
        <v>8.7200000000000006</v>
      </c>
      <c r="X700" s="8">
        <v>3.42</v>
      </c>
      <c r="Y700" s="21">
        <v>3.34</v>
      </c>
      <c r="Z700" s="7">
        <v>3.4</v>
      </c>
    </row>
    <row r="701" spans="2:26" x14ac:dyDescent="0.25">
      <c r="B701" s="21" t="s">
        <v>1889</v>
      </c>
      <c r="C701" s="16">
        <v>0.2</v>
      </c>
      <c r="D701" s="21">
        <v>8.3000000000000007</v>
      </c>
      <c r="E701" s="16">
        <v>2.6</v>
      </c>
      <c r="F701" s="21">
        <v>0.2</v>
      </c>
      <c r="G701" s="16">
        <v>1.9</v>
      </c>
      <c r="H701" s="21">
        <v>0.4</v>
      </c>
      <c r="I701" s="16">
        <v>0</v>
      </c>
      <c r="J701" s="21">
        <v>0.9</v>
      </c>
      <c r="K701" s="16">
        <v>0.2</v>
      </c>
      <c r="L701" s="21">
        <v>0.1</v>
      </c>
      <c r="M701" s="16">
        <v>0.5</v>
      </c>
      <c r="N701" s="21">
        <v>0</v>
      </c>
      <c r="O701" s="16">
        <v>0.1</v>
      </c>
      <c r="P701" s="21">
        <v>0.6</v>
      </c>
      <c r="Q701" s="16">
        <v>344.16</v>
      </c>
      <c r="R701" s="21">
        <v>235.73</v>
      </c>
      <c r="S701" s="16">
        <v>271.41000000000003</v>
      </c>
      <c r="T701" s="21">
        <v>261.13</v>
      </c>
      <c r="U701" s="16">
        <v>9.6199999999999992</v>
      </c>
      <c r="V701" s="21">
        <v>9.01</v>
      </c>
      <c r="W701" s="16">
        <v>9.35</v>
      </c>
      <c r="X701" s="8">
        <v>3.21</v>
      </c>
      <c r="Y701" s="21">
        <v>2.96</v>
      </c>
      <c r="Z701" s="7">
        <v>3.07</v>
      </c>
    </row>
    <row r="702" spans="2:26" x14ac:dyDescent="0.25">
      <c r="B702" s="21" t="s">
        <v>1890</v>
      </c>
      <c r="C702" s="16">
        <v>0.4</v>
      </c>
      <c r="D702" s="21">
        <v>8</v>
      </c>
      <c r="E702" s="16">
        <v>2.6</v>
      </c>
      <c r="F702" s="21">
        <v>0.2</v>
      </c>
      <c r="G702" s="16">
        <v>1.7</v>
      </c>
      <c r="H702" s="21">
        <v>0.8</v>
      </c>
      <c r="I702" s="16">
        <v>0.1</v>
      </c>
      <c r="J702" s="21">
        <v>1</v>
      </c>
      <c r="K702" s="16">
        <v>0.2</v>
      </c>
      <c r="L702" s="21">
        <v>0.2</v>
      </c>
      <c r="M702" s="16">
        <v>0.6</v>
      </c>
      <c r="N702" s="21">
        <v>0.3</v>
      </c>
      <c r="O702" s="16">
        <v>0.2</v>
      </c>
      <c r="P702" s="21">
        <v>1.3</v>
      </c>
      <c r="Q702" s="16">
        <v>287.83999999999997</v>
      </c>
      <c r="R702" s="21">
        <v>175.91</v>
      </c>
      <c r="S702" s="16">
        <v>225.89</v>
      </c>
      <c r="T702" s="21">
        <v>261.99</v>
      </c>
      <c r="U702" s="16">
        <v>9.2100000000000009</v>
      </c>
      <c r="V702" s="21">
        <v>8.76</v>
      </c>
      <c r="W702" s="16">
        <v>9.33</v>
      </c>
      <c r="X702" s="8">
        <v>3.5</v>
      </c>
      <c r="Y702" s="21">
        <v>3.5</v>
      </c>
      <c r="Z702" s="7">
        <v>3.5</v>
      </c>
    </row>
    <row r="703" spans="2:26" x14ac:dyDescent="0.25">
      <c r="B703" s="21" t="s">
        <v>339</v>
      </c>
      <c r="C703" s="16">
        <v>0.1</v>
      </c>
      <c r="D703" s="21">
        <v>8.9</v>
      </c>
      <c r="E703" s="16">
        <v>2.9</v>
      </c>
      <c r="F703" s="21">
        <v>0.1</v>
      </c>
      <c r="G703" s="16">
        <v>2</v>
      </c>
      <c r="H703" s="21">
        <v>0.3</v>
      </c>
      <c r="I703" s="16">
        <v>0</v>
      </c>
      <c r="J703" s="21">
        <v>0.8</v>
      </c>
      <c r="K703" s="16">
        <v>0.2</v>
      </c>
      <c r="L703" s="21">
        <v>0.1</v>
      </c>
      <c r="M703" s="16">
        <v>0.6</v>
      </c>
      <c r="N703" s="21">
        <v>0</v>
      </c>
      <c r="O703" s="16">
        <v>0.1</v>
      </c>
      <c r="P703" s="21">
        <v>1.1000000000000001</v>
      </c>
      <c r="Q703" s="16">
        <v>332.22</v>
      </c>
      <c r="R703" s="21">
        <v>212.1</v>
      </c>
      <c r="S703" s="16">
        <v>260.12</v>
      </c>
      <c r="T703" s="21">
        <v>261</v>
      </c>
      <c r="U703" s="16">
        <v>10.44</v>
      </c>
      <c r="V703" s="21">
        <v>9.76</v>
      </c>
      <c r="W703" s="16">
        <v>10.220000000000001</v>
      </c>
      <c r="X703" s="8">
        <v>2.85</v>
      </c>
      <c r="Y703" s="21">
        <v>2.97</v>
      </c>
      <c r="Z703" s="7">
        <v>2.89</v>
      </c>
    </row>
    <row r="704" spans="2:26" x14ac:dyDescent="0.25">
      <c r="B704" s="21" t="s">
        <v>1891</v>
      </c>
      <c r="C704" s="16">
        <v>0.1</v>
      </c>
      <c r="D704" s="21">
        <v>8.8000000000000007</v>
      </c>
      <c r="E704" s="16">
        <v>2.8</v>
      </c>
      <c r="F704" s="21">
        <v>0.2</v>
      </c>
      <c r="G704" s="16">
        <v>2</v>
      </c>
      <c r="H704" s="21">
        <v>0.3</v>
      </c>
      <c r="I704" s="16">
        <v>0.1</v>
      </c>
      <c r="J704" s="21">
        <v>0.9</v>
      </c>
      <c r="K704" s="16">
        <v>0.2</v>
      </c>
      <c r="L704" s="21">
        <v>0</v>
      </c>
      <c r="M704" s="16">
        <v>0.6</v>
      </c>
      <c r="N704" s="21">
        <v>0.1</v>
      </c>
      <c r="O704" s="16">
        <v>0</v>
      </c>
      <c r="P704" s="21">
        <v>1.1000000000000001</v>
      </c>
      <c r="Q704" s="16">
        <v>338.6</v>
      </c>
      <c r="R704" s="21">
        <v>219.77</v>
      </c>
      <c r="S704" s="16">
        <v>266.31</v>
      </c>
      <c r="T704" s="21">
        <v>260.61</v>
      </c>
      <c r="U704" s="16">
        <v>10.06</v>
      </c>
      <c r="V704" s="21">
        <v>9.49</v>
      </c>
      <c r="W704" s="16">
        <v>9.98</v>
      </c>
      <c r="X704" s="8">
        <v>2.98</v>
      </c>
      <c r="Y704" s="21">
        <v>2.96</v>
      </c>
      <c r="Z704" s="7">
        <v>3.11</v>
      </c>
    </row>
    <row r="705" spans="2:26" x14ac:dyDescent="0.25">
      <c r="B705" s="21" t="s">
        <v>1892</v>
      </c>
      <c r="C705" s="16">
        <v>0.1</v>
      </c>
      <c r="D705" s="21">
        <v>9.1999999999999993</v>
      </c>
      <c r="E705" s="16">
        <v>2.7</v>
      </c>
      <c r="F705" s="21">
        <v>0.2</v>
      </c>
      <c r="G705" s="16">
        <v>2</v>
      </c>
      <c r="H705" s="21">
        <v>0.4</v>
      </c>
      <c r="I705" s="16">
        <v>0.1</v>
      </c>
      <c r="J705" s="21">
        <v>0.9</v>
      </c>
      <c r="K705" s="16">
        <v>0.2</v>
      </c>
      <c r="L705" s="21">
        <v>0.1</v>
      </c>
      <c r="M705" s="16">
        <v>0.7</v>
      </c>
      <c r="N705" s="21">
        <v>0.1</v>
      </c>
      <c r="O705" s="16">
        <v>0.3</v>
      </c>
      <c r="P705" s="21">
        <v>0.5</v>
      </c>
      <c r="Q705" s="16">
        <v>329.62</v>
      </c>
      <c r="R705" s="21">
        <v>207.57</v>
      </c>
      <c r="S705" s="16">
        <v>258.73</v>
      </c>
      <c r="T705" s="21">
        <v>261.05</v>
      </c>
      <c r="U705" s="16">
        <v>10.43</v>
      </c>
      <c r="V705" s="21">
        <v>9.7899999999999991</v>
      </c>
      <c r="W705" s="16">
        <v>9.98</v>
      </c>
      <c r="X705" s="8">
        <v>2.96</v>
      </c>
      <c r="Y705" s="21">
        <v>2.75</v>
      </c>
      <c r="Z705" s="7">
        <v>2.81</v>
      </c>
    </row>
    <row r="706" spans="2:26" x14ac:dyDescent="0.25">
      <c r="B706" s="21" t="s">
        <v>340</v>
      </c>
      <c r="C706" s="16">
        <v>0.1</v>
      </c>
      <c r="D706" s="21">
        <v>9.9</v>
      </c>
      <c r="E706" s="16">
        <v>3.5</v>
      </c>
      <c r="F706" s="21">
        <v>0.2</v>
      </c>
      <c r="G706" s="16">
        <v>2.2000000000000002</v>
      </c>
      <c r="H706" s="21">
        <v>0.4</v>
      </c>
      <c r="I706" s="16">
        <v>0.1</v>
      </c>
      <c r="J706" s="21">
        <v>1.1000000000000001</v>
      </c>
      <c r="K706" s="16">
        <v>0.2</v>
      </c>
      <c r="L706" s="21">
        <v>0.2</v>
      </c>
      <c r="M706" s="16">
        <v>1</v>
      </c>
      <c r="N706" s="21">
        <v>0</v>
      </c>
      <c r="O706" s="16">
        <v>0.3</v>
      </c>
      <c r="P706" s="21">
        <v>0.8</v>
      </c>
      <c r="Q706" s="16">
        <v>307.98</v>
      </c>
      <c r="R706" s="21">
        <v>187.1</v>
      </c>
      <c r="S706" s="16">
        <v>238.7</v>
      </c>
      <c r="T706" s="21">
        <v>260.27999999999997</v>
      </c>
      <c r="U706" s="16">
        <v>11.64</v>
      </c>
      <c r="V706" s="21">
        <v>11.03</v>
      </c>
      <c r="W706" s="16">
        <v>11.43</v>
      </c>
      <c r="X706" s="8">
        <v>2.93</v>
      </c>
      <c r="Y706" s="21">
        <v>2.82</v>
      </c>
      <c r="Z706" s="7">
        <v>2.86</v>
      </c>
    </row>
    <row r="707" spans="2:26" x14ac:dyDescent="0.25">
      <c r="B707" s="21" t="s">
        <v>1893</v>
      </c>
      <c r="C707" s="16">
        <v>0.1</v>
      </c>
      <c r="D707" s="21">
        <v>10.1</v>
      </c>
      <c r="E707" s="16">
        <v>3.2</v>
      </c>
      <c r="F707" s="21">
        <v>0.2</v>
      </c>
      <c r="G707" s="16">
        <v>2.2999999999999998</v>
      </c>
      <c r="H707" s="21">
        <v>0.3</v>
      </c>
      <c r="I707" s="16">
        <v>0.1</v>
      </c>
      <c r="J707" s="21">
        <v>1.2</v>
      </c>
      <c r="K707" s="16">
        <v>0.1</v>
      </c>
      <c r="L707" s="21">
        <v>0.1</v>
      </c>
      <c r="M707" s="16">
        <v>1</v>
      </c>
      <c r="N707" s="21">
        <v>0.1</v>
      </c>
      <c r="O707" s="16">
        <v>0.1</v>
      </c>
      <c r="P707" s="21">
        <v>0.7</v>
      </c>
      <c r="Q707" s="16">
        <v>311.22000000000003</v>
      </c>
      <c r="R707" s="21">
        <v>191.77</v>
      </c>
      <c r="S707" s="16">
        <v>243.24</v>
      </c>
      <c r="T707" s="21">
        <v>260.62</v>
      </c>
      <c r="U707" s="16">
        <v>11.13</v>
      </c>
      <c r="V707" s="21">
        <v>10.7</v>
      </c>
      <c r="W707" s="16">
        <v>10.8</v>
      </c>
      <c r="X707" s="8">
        <v>2.73</v>
      </c>
      <c r="Y707" s="21">
        <v>3</v>
      </c>
      <c r="Z707" s="7">
        <v>2.73</v>
      </c>
    </row>
    <row r="708" spans="2:26" x14ac:dyDescent="0.25">
      <c r="B708" s="21" t="s">
        <v>1894</v>
      </c>
      <c r="C708" s="16">
        <v>0.1</v>
      </c>
      <c r="D708" s="21">
        <v>7.4</v>
      </c>
      <c r="E708" s="16">
        <v>2.6</v>
      </c>
      <c r="F708" s="21">
        <v>0.2</v>
      </c>
      <c r="G708" s="16">
        <v>1.1000000000000001</v>
      </c>
      <c r="H708" s="21">
        <v>0.8</v>
      </c>
      <c r="I708" s="16">
        <v>0.1</v>
      </c>
      <c r="J708" s="21">
        <v>0.8</v>
      </c>
      <c r="K708" s="16">
        <v>0.4</v>
      </c>
      <c r="L708" s="21">
        <v>0.1</v>
      </c>
      <c r="M708" s="16">
        <v>0.4</v>
      </c>
      <c r="N708" s="21">
        <v>0.2</v>
      </c>
      <c r="O708" s="16">
        <v>0</v>
      </c>
      <c r="P708" s="21">
        <v>0.5</v>
      </c>
      <c r="Q708" s="16">
        <v>314.42</v>
      </c>
      <c r="R708" s="21">
        <v>202.08</v>
      </c>
      <c r="S708" s="16">
        <v>248.68</v>
      </c>
      <c r="T708" s="21">
        <v>260.57</v>
      </c>
      <c r="U708" s="16">
        <v>8.49</v>
      </c>
      <c r="V708" s="21">
        <v>8.0399999999999991</v>
      </c>
      <c r="W708" s="16">
        <v>8.7100000000000009</v>
      </c>
      <c r="X708" s="8">
        <v>3.33</v>
      </c>
      <c r="Y708" s="21">
        <v>3.23</v>
      </c>
      <c r="Z708" s="7">
        <v>3.24</v>
      </c>
    </row>
    <row r="709" spans="2:26" x14ac:dyDescent="0.25">
      <c r="B709" s="21" t="s">
        <v>341</v>
      </c>
      <c r="C709" s="16">
        <v>0.1</v>
      </c>
      <c r="D709" s="21">
        <v>9.4</v>
      </c>
      <c r="E709" s="16">
        <v>3.2</v>
      </c>
      <c r="F709" s="21">
        <v>0.2</v>
      </c>
      <c r="G709" s="16">
        <v>2.2000000000000002</v>
      </c>
      <c r="H709" s="21">
        <v>0.3</v>
      </c>
      <c r="I709" s="16">
        <v>0.1</v>
      </c>
      <c r="J709" s="21">
        <v>1.1000000000000001</v>
      </c>
      <c r="K709" s="16">
        <v>0.3</v>
      </c>
      <c r="L709" s="21">
        <v>0.1</v>
      </c>
      <c r="M709" s="16">
        <v>0.7</v>
      </c>
      <c r="N709" s="21">
        <v>0.1</v>
      </c>
      <c r="O709" s="16">
        <v>0.1</v>
      </c>
      <c r="P709" s="21">
        <v>1.2</v>
      </c>
      <c r="Q709" s="16">
        <v>328.98</v>
      </c>
      <c r="R709" s="21">
        <v>212.08</v>
      </c>
      <c r="S709" s="16">
        <v>260.70999999999998</v>
      </c>
      <c r="T709" s="21">
        <v>260.43</v>
      </c>
      <c r="U709" s="16">
        <v>10.130000000000001</v>
      </c>
      <c r="V709" s="21">
        <v>10.01</v>
      </c>
      <c r="W709" s="16">
        <v>10.46</v>
      </c>
      <c r="X709" s="8">
        <v>2.86</v>
      </c>
      <c r="Y709" s="21">
        <v>2.7</v>
      </c>
      <c r="Z709" s="7">
        <v>2.74</v>
      </c>
    </row>
    <row r="710" spans="2:26" x14ac:dyDescent="0.25">
      <c r="B710" s="21" t="s">
        <v>1895</v>
      </c>
      <c r="C710" s="16">
        <v>0.2</v>
      </c>
      <c r="D710" s="21">
        <v>9.6999999999999993</v>
      </c>
      <c r="E710" s="16">
        <v>3.3</v>
      </c>
      <c r="F710" s="21">
        <v>0.2</v>
      </c>
      <c r="G710" s="16">
        <v>2</v>
      </c>
      <c r="H710" s="21">
        <v>0.5</v>
      </c>
      <c r="I710" s="16">
        <v>0.2</v>
      </c>
      <c r="J710" s="21">
        <v>1.1000000000000001</v>
      </c>
      <c r="K710" s="16">
        <v>0.2</v>
      </c>
      <c r="L710" s="21">
        <v>0.2</v>
      </c>
      <c r="M710" s="16">
        <v>0.8</v>
      </c>
      <c r="N710" s="21">
        <v>0</v>
      </c>
      <c r="O710" s="16">
        <v>0.1</v>
      </c>
      <c r="P710" s="21">
        <v>0.4</v>
      </c>
      <c r="Q710" s="16">
        <v>293.52</v>
      </c>
      <c r="R710" s="21">
        <v>178.75</v>
      </c>
      <c r="S710" s="16">
        <v>230.53</v>
      </c>
      <c r="T710" s="21">
        <v>260.33999999999997</v>
      </c>
      <c r="U710" s="16">
        <v>10.93</v>
      </c>
      <c r="V710" s="21">
        <v>10.16</v>
      </c>
      <c r="W710" s="16">
        <v>10.7</v>
      </c>
      <c r="X710" s="8">
        <v>2.93</v>
      </c>
      <c r="Y710" s="21">
        <v>2.99</v>
      </c>
      <c r="Z710" s="7">
        <v>3.06</v>
      </c>
    </row>
    <row r="711" spans="2:26" x14ac:dyDescent="0.25">
      <c r="B711" s="21" t="s">
        <v>1896</v>
      </c>
      <c r="C711" s="16">
        <v>0</v>
      </c>
      <c r="D711" s="21">
        <v>9</v>
      </c>
      <c r="E711" s="16">
        <v>3.4</v>
      </c>
      <c r="F711" s="21">
        <v>0.2</v>
      </c>
      <c r="G711" s="16">
        <v>2.1</v>
      </c>
      <c r="H711" s="21">
        <v>0.3</v>
      </c>
      <c r="I711" s="16">
        <v>0.1</v>
      </c>
      <c r="J711" s="21">
        <v>1</v>
      </c>
      <c r="K711" s="16">
        <v>0</v>
      </c>
      <c r="L711" s="21">
        <v>0.2</v>
      </c>
      <c r="M711" s="16">
        <v>0.9</v>
      </c>
      <c r="N711" s="21">
        <v>0.1</v>
      </c>
      <c r="O711" s="16">
        <v>0.2</v>
      </c>
      <c r="P711" s="21">
        <v>1.2</v>
      </c>
      <c r="Q711" s="16">
        <v>331.18</v>
      </c>
      <c r="R711" s="21">
        <v>206.44</v>
      </c>
      <c r="S711" s="16">
        <v>254.78</v>
      </c>
      <c r="T711" s="21">
        <v>259.27</v>
      </c>
      <c r="U711" s="16">
        <v>10.84</v>
      </c>
      <c r="V711" s="21">
        <v>10.25</v>
      </c>
      <c r="W711" s="16">
        <v>10.8</v>
      </c>
      <c r="X711" s="8">
        <v>2.71</v>
      </c>
      <c r="Y711" s="21">
        <v>2.76</v>
      </c>
      <c r="Z711" s="7">
        <v>3.09</v>
      </c>
    </row>
    <row r="712" spans="2:26" x14ac:dyDescent="0.25">
      <c r="B712" s="21" t="s">
        <v>342</v>
      </c>
      <c r="C712" s="16">
        <v>0</v>
      </c>
      <c r="D712" s="21">
        <v>9</v>
      </c>
      <c r="E712" s="16">
        <v>3.3</v>
      </c>
      <c r="F712" s="21">
        <v>0.2</v>
      </c>
      <c r="G712" s="16">
        <v>2.2000000000000002</v>
      </c>
      <c r="H712" s="21">
        <v>0.3</v>
      </c>
      <c r="I712" s="16">
        <v>0.1</v>
      </c>
      <c r="J712" s="21">
        <v>1.1000000000000001</v>
      </c>
      <c r="K712" s="16">
        <v>0.3</v>
      </c>
      <c r="L712" s="21">
        <v>0.2</v>
      </c>
      <c r="M712" s="16">
        <v>1</v>
      </c>
      <c r="N712" s="21">
        <v>0.1</v>
      </c>
      <c r="O712" s="16">
        <v>0.1</v>
      </c>
      <c r="P712" s="21">
        <v>0.4</v>
      </c>
      <c r="Q712" s="16">
        <v>314.60000000000002</v>
      </c>
      <c r="R712" s="21">
        <v>191.48</v>
      </c>
      <c r="S712" s="16">
        <v>245.81</v>
      </c>
      <c r="T712" s="21">
        <v>259.26</v>
      </c>
      <c r="U712" s="16">
        <v>10.79</v>
      </c>
      <c r="V712" s="21">
        <v>10.41</v>
      </c>
      <c r="W712" s="16">
        <v>10.96</v>
      </c>
      <c r="X712" s="8">
        <v>2.73</v>
      </c>
      <c r="Y712" s="21">
        <v>2.98</v>
      </c>
      <c r="Z712" s="7">
        <v>2.7</v>
      </c>
    </row>
    <row r="713" spans="2:26" x14ac:dyDescent="0.25">
      <c r="B713" s="21" t="s">
        <v>1897</v>
      </c>
      <c r="C713" s="16">
        <v>0.1</v>
      </c>
      <c r="D713" s="21">
        <v>9.6999999999999993</v>
      </c>
      <c r="E713" s="16">
        <v>3.2</v>
      </c>
      <c r="F713" s="21">
        <v>0.2</v>
      </c>
      <c r="G713" s="16">
        <v>2.2000000000000002</v>
      </c>
      <c r="H713" s="21">
        <v>0.3</v>
      </c>
      <c r="I713" s="16">
        <v>0.1</v>
      </c>
      <c r="J713" s="21">
        <v>1.1000000000000001</v>
      </c>
      <c r="K713" s="16">
        <v>0.1</v>
      </c>
      <c r="L713" s="21">
        <v>0</v>
      </c>
      <c r="M713" s="16">
        <v>0.8</v>
      </c>
      <c r="N713" s="21">
        <v>0.1</v>
      </c>
      <c r="O713" s="16">
        <v>0.1</v>
      </c>
      <c r="P713" s="21">
        <v>0.7</v>
      </c>
      <c r="Q713" s="16">
        <v>334.46</v>
      </c>
      <c r="R713" s="21">
        <v>209.8</v>
      </c>
      <c r="S713" s="16">
        <v>256.14999999999998</v>
      </c>
      <c r="T713" s="21">
        <v>259.61</v>
      </c>
      <c r="U713" s="16">
        <v>10.23</v>
      </c>
      <c r="V713" s="21">
        <v>10.29</v>
      </c>
      <c r="W713" s="16">
        <v>10.43</v>
      </c>
      <c r="X713" s="8">
        <v>2.79</v>
      </c>
      <c r="Y713" s="21">
        <v>3.06</v>
      </c>
      <c r="Z713" s="7">
        <v>2.89</v>
      </c>
    </row>
    <row r="714" spans="2:26" x14ac:dyDescent="0.25">
      <c r="B714" s="21" t="s">
        <v>1898</v>
      </c>
      <c r="C714" s="16">
        <v>0.1</v>
      </c>
      <c r="D714" s="21">
        <v>10.4</v>
      </c>
      <c r="E714" s="16">
        <v>3.3</v>
      </c>
      <c r="F714" s="21">
        <v>0.3</v>
      </c>
      <c r="G714" s="16">
        <v>2.2000000000000002</v>
      </c>
      <c r="H714" s="21">
        <v>0.6</v>
      </c>
      <c r="I714" s="16">
        <v>0.1</v>
      </c>
      <c r="J714" s="21">
        <v>1.2</v>
      </c>
      <c r="K714" s="16">
        <v>0.4</v>
      </c>
      <c r="L714" s="21">
        <v>0.1</v>
      </c>
      <c r="M714" s="16">
        <v>0.7</v>
      </c>
      <c r="N714" s="21">
        <v>0.1</v>
      </c>
      <c r="O714" s="16">
        <v>0</v>
      </c>
      <c r="P714" s="21">
        <v>0.6</v>
      </c>
      <c r="Q714" s="16">
        <v>312.42</v>
      </c>
      <c r="R714" s="21">
        <v>195.07</v>
      </c>
      <c r="S714" s="16">
        <v>243.3</v>
      </c>
      <c r="T714" s="21">
        <v>259.83</v>
      </c>
      <c r="U714" s="16">
        <v>11.61</v>
      </c>
      <c r="V714" s="21">
        <v>11.1</v>
      </c>
      <c r="W714" s="16">
        <v>11.7</v>
      </c>
      <c r="X714" s="8">
        <v>2.8</v>
      </c>
      <c r="Y714" s="21">
        <v>2.88</v>
      </c>
      <c r="Z714" s="7">
        <v>3.1</v>
      </c>
    </row>
    <row r="715" spans="2:26" x14ac:dyDescent="0.25">
      <c r="B715" s="21" t="s">
        <v>343</v>
      </c>
      <c r="C715" s="16">
        <v>0.3</v>
      </c>
      <c r="D715" s="21">
        <v>9.9</v>
      </c>
      <c r="E715" s="16">
        <v>3.1</v>
      </c>
      <c r="F715" s="21">
        <v>0.3</v>
      </c>
      <c r="G715" s="16">
        <v>2.2000000000000002</v>
      </c>
      <c r="H715" s="21">
        <v>0.3</v>
      </c>
      <c r="I715" s="16">
        <v>0.1</v>
      </c>
      <c r="J715" s="21">
        <v>1.2</v>
      </c>
      <c r="K715" s="16">
        <v>0.1</v>
      </c>
      <c r="L715" s="21">
        <v>0.1</v>
      </c>
      <c r="M715" s="16">
        <v>1</v>
      </c>
      <c r="N715" s="21">
        <v>0.1</v>
      </c>
      <c r="O715" s="16">
        <v>0.1</v>
      </c>
      <c r="P715" s="21">
        <v>0.7</v>
      </c>
      <c r="Q715" s="16">
        <v>303.14</v>
      </c>
      <c r="R715" s="21">
        <v>188.39</v>
      </c>
      <c r="S715" s="16">
        <v>237.53</v>
      </c>
      <c r="T715" s="21">
        <v>259.75</v>
      </c>
      <c r="U715" s="16">
        <v>11.6</v>
      </c>
      <c r="V715" s="21">
        <v>10.86</v>
      </c>
      <c r="W715" s="16">
        <v>11.83</v>
      </c>
      <c r="X715" s="8">
        <v>2.9</v>
      </c>
      <c r="Y715" s="21">
        <v>3.03</v>
      </c>
      <c r="Z715" s="7">
        <v>3</v>
      </c>
    </row>
    <row r="716" spans="2:26" x14ac:dyDescent="0.25">
      <c r="B716" s="21" t="s">
        <v>1899</v>
      </c>
      <c r="C716" s="16">
        <v>0.2</v>
      </c>
      <c r="D716" s="21">
        <v>10.8</v>
      </c>
      <c r="E716" s="16">
        <v>3.1</v>
      </c>
      <c r="F716" s="21">
        <v>0.3</v>
      </c>
      <c r="G716" s="16">
        <v>2.4</v>
      </c>
      <c r="H716" s="21">
        <v>0.4</v>
      </c>
      <c r="I716" s="16">
        <v>0.2</v>
      </c>
      <c r="J716" s="21">
        <v>1.3</v>
      </c>
      <c r="K716" s="16">
        <v>0.2</v>
      </c>
      <c r="L716" s="21">
        <v>0</v>
      </c>
      <c r="M716" s="16">
        <v>1.1000000000000001</v>
      </c>
      <c r="N716" s="21">
        <v>0.1</v>
      </c>
      <c r="O716" s="16">
        <v>0.1</v>
      </c>
      <c r="P716" s="21">
        <v>0.5</v>
      </c>
      <c r="Q716" s="16">
        <v>292.33999999999997</v>
      </c>
      <c r="R716" s="21">
        <v>176.08</v>
      </c>
      <c r="S716" s="16">
        <v>227.43</v>
      </c>
      <c r="T716" s="21">
        <v>259.47000000000003</v>
      </c>
      <c r="U716" s="16">
        <v>12.56</v>
      </c>
      <c r="V716" s="21">
        <v>11.87</v>
      </c>
      <c r="W716" s="16">
        <v>12.48</v>
      </c>
      <c r="X716" s="8">
        <v>2.82</v>
      </c>
      <c r="Y716" s="21">
        <v>2.99</v>
      </c>
      <c r="Z716" s="7">
        <v>3.03</v>
      </c>
    </row>
    <row r="717" spans="2:26" x14ac:dyDescent="0.25">
      <c r="B717" s="21" t="s">
        <v>1900</v>
      </c>
      <c r="C717" s="16">
        <v>0.3</v>
      </c>
      <c r="D717" s="21">
        <v>10.9</v>
      </c>
      <c r="E717" s="16">
        <v>3.2</v>
      </c>
      <c r="F717" s="21">
        <v>0.3</v>
      </c>
      <c r="G717" s="16">
        <v>2.5</v>
      </c>
      <c r="H717" s="21">
        <v>0.4</v>
      </c>
      <c r="I717" s="16">
        <v>0.1</v>
      </c>
      <c r="J717" s="21">
        <v>1.2</v>
      </c>
      <c r="K717" s="16">
        <v>0.2</v>
      </c>
      <c r="L717" s="21">
        <v>0</v>
      </c>
      <c r="M717" s="16">
        <v>0.8</v>
      </c>
      <c r="N717" s="21">
        <v>0.1</v>
      </c>
      <c r="O717" s="16">
        <v>0</v>
      </c>
      <c r="P717" s="21">
        <v>1.4</v>
      </c>
      <c r="Q717" s="16">
        <v>294.42</v>
      </c>
      <c r="R717" s="21">
        <v>178.25</v>
      </c>
      <c r="S717" s="16">
        <v>230.05</v>
      </c>
      <c r="T717" s="21">
        <v>259.48</v>
      </c>
      <c r="U717" s="16">
        <v>11.76</v>
      </c>
      <c r="V717" s="21">
        <v>11.2</v>
      </c>
      <c r="W717" s="16">
        <v>11.75</v>
      </c>
      <c r="X717" s="8">
        <v>2.81</v>
      </c>
      <c r="Y717" s="21">
        <v>2.96</v>
      </c>
      <c r="Z717" s="7">
        <v>3.03</v>
      </c>
    </row>
    <row r="718" spans="2:26" x14ac:dyDescent="0.25">
      <c r="B718" s="21" t="s">
        <v>344</v>
      </c>
      <c r="C718" s="16">
        <v>0.2</v>
      </c>
      <c r="D718" s="21">
        <v>9.8000000000000007</v>
      </c>
      <c r="E718" s="16">
        <v>3.3</v>
      </c>
      <c r="F718" s="21">
        <v>0.2</v>
      </c>
      <c r="G718" s="16">
        <v>2.1</v>
      </c>
      <c r="H718" s="21">
        <v>0.5</v>
      </c>
      <c r="I718" s="16">
        <v>0.1</v>
      </c>
      <c r="J718" s="21">
        <v>1.2</v>
      </c>
      <c r="K718" s="16">
        <v>0.3</v>
      </c>
      <c r="L718" s="21">
        <v>0</v>
      </c>
      <c r="M718" s="16">
        <v>0.7</v>
      </c>
      <c r="N718" s="21">
        <v>0.1</v>
      </c>
      <c r="O718" s="16">
        <v>0</v>
      </c>
      <c r="P718" s="21">
        <v>1.3</v>
      </c>
      <c r="Q718" s="16">
        <v>314.48</v>
      </c>
      <c r="R718" s="21">
        <v>197.86</v>
      </c>
      <c r="S718" s="16">
        <v>244.83</v>
      </c>
      <c r="T718" s="21">
        <v>258.89</v>
      </c>
      <c r="U718" s="16">
        <v>11.74</v>
      </c>
      <c r="V718" s="21">
        <v>11.21</v>
      </c>
      <c r="W718" s="16">
        <v>11.59</v>
      </c>
      <c r="X718" s="8">
        <v>3</v>
      </c>
      <c r="Y718" s="21">
        <v>2.76</v>
      </c>
      <c r="Z718" s="7">
        <v>2.77</v>
      </c>
    </row>
    <row r="719" spans="2:26" x14ac:dyDescent="0.25">
      <c r="B719" s="21" t="s">
        <v>1901</v>
      </c>
      <c r="C719" s="16">
        <v>0.1</v>
      </c>
      <c r="D719" s="21">
        <v>10.6</v>
      </c>
      <c r="E719" s="16">
        <v>3.5</v>
      </c>
      <c r="F719" s="21">
        <v>0.2</v>
      </c>
      <c r="G719" s="16">
        <v>2.2999999999999998</v>
      </c>
      <c r="H719" s="21">
        <v>0.4</v>
      </c>
      <c r="I719" s="16">
        <v>0.1</v>
      </c>
      <c r="J719" s="21">
        <v>1.2</v>
      </c>
      <c r="K719" s="16">
        <v>0.1</v>
      </c>
      <c r="L719" s="21">
        <v>0.2</v>
      </c>
      <c r="M719" s="16">
        <v>0.9</v>
      </c>
      <c r="N719" s="21">
        <v>0.1</v>
      </c>
      <c r="O719" s="16">
        <v>0.1</v>
      </c>
      <c r="P719" s="21">
        <v>1.5</v>
      </c>
      <c r="Q719" s="16">
        <v>296.77999999999997</v>
      </c>
      <c r="R719" s="21">
        <v>180.82</v>
      </c>
      <c r="S719" s="16">
        <v>230.77</v>
      </c>
      <c r="T719" s="21">
        <v>259.26</v>
      </c>
      <c r="U719" s="16">
        <v>12.2</v>
      </c>
      <c r="V719" s="21">
        <v>11.48</v>
      </c>
      <c r="W719" s="16">
        <v>12.13</v>
      </c>
      <c r="X719" s="8">
        <v>2.75</v>
      </c>
      <c r="Y719" s="21">
        <v>2.98</v>
      </c>
      <c r="Z719" s="7">
        <v>2.88</v>
      </c>
    </row>
    <row r="720" spans="2:26" x14ac:dyDescent="0.25">
      <c r="B720" s="21" t="s">
        <v>1902</v>
      </c>
      <c r="C720" s="16">
        <v>0.6</v>
      </c>
      <c r="D720" s="21">
        <v>4.8</v>
      </c>
      <c r="E720" s="16">
        <v>1.1000000000000001</v>
      </c>
      <c r="F720" s="21">
        <v>0.1</v>
      </c>
      <c r="G720" s="16">
        <v>0.3</v>
      </c>
      <c r="H720" s="21">
        <v>0.2</v>
      </c>
      <c r="I720" s="16">
        <v>0.1</v>
      </c>
      <c r="J720" s="21">
        <v>0.1</v>
      </c>
      <c r="K720" s="16">
        <v>0.2</v>
      </c>
      <c r="L720" s="21">
        <v>0.1</v>
      </c>
      <c r="M720" s="16">
        <v>0.4</v>
      </c>
      <c r="N720" s="21">
        <v>0.1</v>
      </c>
      <c r="O720" s="16">
        <v>0.1</v>
      </c>
      <c r="P720" s="21">
        <v>1.6</v>
      </c>
      <c r="Q720" s="16">
        <v>190.64</v>
      </c>
      <c r="R720" s="21">
        <v>134.54</v>
      </c>
      <c r="S720" s="16">
        <v>147.38</v>
      </c>
      <c r="T720" s="21">
        <v>261.39999999999998</v>
      </c>
      <c r="U720" s="16">
        <v>5.85</v>
      </c>
      <c r="V720" s="21">
        <v>5.05</v>
      </c>
      <c r="W720" s="16">
        <v>5.51</v>
      </c>
      <c r="X720" s="8">
        <v>2.58</v>
      </c>
      <c r="Y720" s="21">
        <v>2.7</v>
      </c>
      <c r="Z720" s="7">
        <v>2.64</v>
      </c>
    </row>
    <row r="721" spans="2:26" x14ac:dyDescent="0.25">
      <c r="B721" s="21" t="s">
        <v>345</v>
      </c>
      <c r="C721" s="16">
        <v>0.6</v>
      </c>
      <c r="D721" s="21">
        <v>4.5999999999999996</v>
      </c>
      <c r="E721" s="16">
        <v>1</v>
      </c>
      <c r="F721" s="21">
        <v>0.2</v>
      </c>
      <c r="G721" s="16">
        <v>0.4</v>
      </c>
      <c r="H721" s="21">
        <v>0.2</v>
      </c>
      <c r="I721" s="16">
        <v>0.1</v>
      </c>
      <c r="J721" s="21">
        <v>0</v>
      </c>
      <c r="K721" s="16">
        <v>0.2</v>
      </c>
      <c r="L721" s="21">
        <v>0</v>
      </c>
      <c r="M721" s="16">
        <v>0.4</v>
      </c>
      <c r="N721" s="21">
        <v>0.1</v>
      </c>
      <c r="O721" s="16">
        <v>0.1</v>
      </c>
      <c r="P721" s="21">
        <v>1.7</v>
      </c>
      <c r="Q721" s="16">
        <v>179.3</v>
      </c>
      <c r="R721" s="21">
        <v>126.38</v>
      </c>
      <c r="S721" s="16">
        <v>139.19999999999999</v>
      </c>
      <c r="T721" s="21">
        <v>260.88</v>
      </c>
      <c r="U721" s="16">
        <v>5.92</v>
      </c>
      <c r="V721" s="21">
        <v>5.03</v>
      </c>
      <c r="W721" s="16">
        <v>5.64</v>
      </c>
      <c r="X721" s="8">
        <v>2.4700000000000002</v>
      </c>
      <c r="Y721" s="21">
        <v>2.58</v>
      </c>
      <c r="Z721" s="7">
        <v>2.5299999999999998</v>
      </c>
    </row>
    <row r="722" spans="2:26" x14ac:dyDescent="0.25">
      <c r="B722" s="21" t="s">
        <v>1903</v>
      </c>
      <c r="C722" s="16">
        <v>0.5</v>
      </c>
      <c r="D722" s="21">
        <v>4.7</v>
      </c>
      <c r="E722" s="16">
        <v>1.1000000000000001</v>
      </c>
      <c r="F722" s="21">
        <v>0.1</v>
      </c>
      <c r="G722" s="16">
        <v>0.3</v>
      </c>
      <c r="H722" s="21">
        <v>0.1</v>
      </c>
      <c r="I722" s="16">
        <v>0</v>
      </c>
      <c r="J722" s="21">
        <v>0.1</v>
      </c>
      <c r="K722" s="16">
        <v>0.3</v>
      </c>
      <c r="L722" s="21">
        <v>0</v>
      </c>
      <c r="M722" s="16">
        <v>0.4</v>
      </c>
      <c r="N722" s="21">
        <v>0.1</v>
      </c>
      <c r="O722" s="16">
        <v>0.1</v>
      </c>
      <c r="P722" s="21">
        <v>1.7</v>
      </c>
      <c r="Q722" s="16">
        <v>184.4</v>
      </c>
      <c r="R722" s="21">
        <v>131.66</v>
      </c>
      <c r="S722" s="16">
        <v>154.36000000000001</v>
      </c>
      <c r="T722" s="21">
        <v>260.18</v>
      </c>
      <c r="U722" s="16">
        <v>5.8</v>
      </c>
      <c r="V722" s="21">
        <v>5.46</v>
      </c>
      <c r="W722" s="16">
        <v>5.87</v>
      </c>
      <c r="X722" s="8">
        <v>2.68</v>
      </c>
      <c r="Y722" s="21">
        <v>2.73</v>
      </c>
      <c r="Z722" s="7">
        <v>2.7</v>
      </c>
    </row>
    <row r="723" spans="2:26" x14ac:dyDescent="0.25">
      <c r="B723" s="21" t="s">
        <v>1904</v>
      </c>
      <c r="C723" s="16">
        <v>0.5</v>
      </c>
      <c r="D723" s="21">
        <v>4.5999999999999996</v>
      </c>
      <c r="E723" s="16">
        <v>1</v>
      </c>
      <c r="F723" s="21">
        <v>0.1</v>
      </c>
      <c r="G723" s="16">
        <v>0.4</v>
      </c>
      <c r="H723" s="21">
        <v>0.1</v>
      </c>
      <c r="I723" s="16">
        <v>0</v>
      </c>
      <c r="J723" s="21">
        <v>0.1</v>
      </c>
      <c r="K723" s="16">
        <v>0.2</v>
      </c>
      <c r="L723" s="21">
        <v>0.1</v>
      </c>
      <c r="M723" s="16">
        <v>0.4</v>
      </c>
      <c r="N723" s="21">
        <v>0.1</v>
      </c>
      <c r="O723" s="16">
        <v>0.2</v>
      </c>
      <c r="P723" s="21">
        <v>1.5</v>
      </c>
      <c r="Q723" s="16">
        <v>200.9</v>
      </c>
      <c r="R723" s="21">
        <v>144.44</v>
      </c>
      <c r="S723" s="16">
        <v>153.91999999999999</v>
      </c>
      <c r="T723" s="21">
        <v>259.91000000000003</v>
      </c>
      <c r="U723" s="16">
        <v>5.49</v>
      </c>
      <c r="V723" s="21">
        <v>4.76</v>
      </c>
      <c r="W723" s="16">
        <v>5.13</v>
      </c>
      <c r="X723" s="8">
        <v>2.56</v>
      </c>
      <c r="Y723" s="21">
        <v>2.7</v>
      </c>
      <c r="Z723" s="7">
        <v>2.61</v>
      </c>
    </row>
    <row r="724" spans="2:26" x14ac:dyDescent="0.25">
      <c r="B724" s="21" t="s">
        <v>346</v>
      </c>
      <c r="C724" s="16">
        <v>0.5</v>
      </c>
      <c r="D724" s="21">
        <v>4.5</v>
      </c>
      <c r="E724" s="16">
        <v>1</v>
      </c>
      <c r="F724" s="21">
        <v>0.2</v>
      </c>
      <c r="G724" s="16">
        <v>0.3</v>
      </c>
      <c r="H724" s="21">
        <v>0.2</v>
      </c>
      <c r="I724" s="16">
        <v>0</v>
      </c>
      <c r="J724" s="21">
        <v>0.1</v>
      </c>
      <c r="K724" s="16">
        <v>0.3</v>
      </c>
      <c r="L724" s="21">
        <v>0</v>
      </c>
      <c r="M724" s="16">
        <v>0.2</v>
      </c>
      <c r="N724" s="21">
        <v>0</v>
      </c>
      <c r="O724" s="16">
        <v>0.1</v>
      </c>
      <c r="P724" s="21">
        <v>1.5</v>
      </c>
      <c r="Q724" s="16">
        <v>195.86</v>
      </c>
      <c r="R724" s="21">
        <v>140.13999999999999</v>
      </c>
      <c r="S724" s="16">
        <v>152.33000000000001</v>
      </c>
      <c r="T724" s="21">
        <v>259.94</v>
      </c>
      <c r="U724" s="16">
        <v>5.59</v>
      </c>
      <c r="V724" s="21">
        <v>4.9000000000000004</v>
      </c>
      <c r="W724" s="16">
        <v>5.49</v>
      </c>
      <c r="X724" s="8">
        <v>2.63</v>
      </c>
      <c r="Y724" s="21">
        <v>2.73</v>
      </c>
      <c r="Z724" s="7">
        <v>2.66</v>
      </c>
    </row>
    <row r="725" spans="2:26" x14ac:dyDescent="0.25">
      <c r="B725" s="21" t="s">
        <v>1905</v>
      </c>
      <c r="C725" s="16">
        <v>0.4</v>
      </c>
      <c r="D725" s="21">
        <v>4.3</v>
      </c>
      <c r="E725" s="16">
        <v>1.1000000000000001</v>
      </c>
      <c r="F725" s="21">
        <v>0.2</v>
      </c>
      <c r="G725" s="16">
        <v>0.5</v>
      </c>
      <c r="H725" s="21">
        <v>0.2</v>
      </c>
      <c r="I725" s="16">
        <v>0.1</v>
      </c>
      <c r="J725" s="21">
        <v>0.1</v>
      </c>
      <c r="K725" s="16">
        <v>0.3</v>
      </c>
      <c r="L725" s="21">
        <v>0.1</v>
      </c>
      <c r="M725" s="16">
        <v>0.4</v>
      </c>
      <c r="N725" s="21">
        <v>0.1</v>
      </c>
      <c r="O725" s="16">
        <v>0.2</v>
      </c>
      <c r="P725" s="21">
        <v>1.5</v>
      </c>
      <c r="Q725" s="16">
        <v>189.34</v>
      </c>
      <c r="R725" s="21">
        <v>134.55000000000001</v>
      </c>
      <c r="S725" s="16">
        <v>148.18</v>
      </c>
      <c r="T725" s="21">
        <v>260.26</v>
      </c>
      <c r="U725" s="16">
        <v>5.6</v>
      </c>
      <c r="V725" s="21">
        <v>4.72</v>
      </c>
      <c r="W725" s="16">
        <v>5.5</v>
      </c>
      <c r="X725" s="8">
        <v>2.5099999999999998</v>
      </c>
      <c r="Y725" s="21">
        <v>2.6</v>
      </c>
      <c r="Z725" s="7">
        <v>2.61</v>
      </c>
    </row>
    <row r="726" spans="2:26" x14ac:dyDescent="0.25">
      <c r="B726" s="21" t="s">
        <v>1906</v>
      </c>
      <c r="C726" s="16">
        <v>0.5</v>
      </c>
      <c r="D726" s="21">
        <v>5.6</v>
      </c>
      <c r="E726" s="16">
        <v>1.1000000000000001</v>
      </c>
      <c r="F726" s="21">
        <v>0.2</v>
      </c>
      <c r="G726" s="16">
        <v>0.4</v>
      </c>
      <c r="H726" s="21">
        <v>0.2</v>
      </c>
      <c r="I726" s="16">
        <v>0.1</v>
      </c>
      <c r="J726" s="21">
        <v>0</v>
      </c>
      <c r="K726" s="16">
        <v>0.3</v>
      </c>
      <c r="L726" s="21">
        <v>0.1</v>
      </c>
      <c r="M726" s="16">
        <v>0.3</v>
      </c>
      <c r="N726" s="21">
        <v>0</v>
      </c>
      <c r="O726" s="16">
        <v>0.2</v>
      </c>
      <c r="P726" s="21">
        <v>1.5</v>
      </c>
      <c r="Q726" s="16">
        <v>186.96</v>
      </c>
      <c r="R726" s="21">
        <v>132.86000000000001</v>
      </c>
      <c r="S726" s="16">
        <v>146.07</v>
      </c>
      <c r="T726" s="21">
        <v>260.2</v>
      </c>
      <c r="U726" s="16">
        <v>6.49</v>
      </c>
      <c r="V726" s="21">
        <v>5.69</v>
      </c>
      <c r="W726" s="16">
        <v>6.07</v>
      </c>
      <c r="X726" s="8">
        <v>2.93</v>
      </c>
      <c r="Y726" s="21">
        <v>3</v>
      </c>
      <c r="Z726" s="7">
        <v>2.9</v>
      </c>
    </row>
    <row r="727" spans="2:26" x14ac:dyDescent="0.25">
      <c r="B727" s="21" t="s">
        <v>347</v>
      </c>
      <c r="C727" s="16">
        <v>0.5</v>
      </c>
      <c r="D727" s="21">
        <v>4.5</v>
      </c>
      <c r="E727" s="16">
        <v>1.2</v>
      </c>
      <c r="F727" s="21">
        <v>0.2</v>
      </c>
      <c r="G727" s="16">
        <v>0.4</v>
      </c>
      <c r="H727" s="21">
        <v>0.1</v>
      </c>
      <c r="I727" s="16">
        <v>0.1</v>
      </c>
      <c r="J727" s="21">
        <v>0.1</v>
      </c>
      <c r="K727" s="16">
        <v>0.3</v>
      </c>
      <c r="L727" s="21">
        <v>0.1</v>
      </c>
      <c r="M727" s="16">
        <v>0.2</v>
      </c>
      <c r="N727" s="21">
        <v>0.1</v>
      </c>
      <c r="O727" s="16">
        <v>0.2</v>
      </c>
      <c r="P727" s="21">
        <v>1.4</v>
      </c>
      <c r="Q727" s="16">
        <v>192.62</v>
      </c>
      <c r="R727" s="21">
        <v>132.41</v>
      </c>
      <c r="S727" s="16">
        <v>147.19</v>
      </c>
      <c r="T727" s="21">
        <v>259.89999999999998</v>
      </c>
      <c r="U727" s="16">
        <v>5.63</v>
      </c>
      <c r="V727" s="21">
        <v>5</v>
      </c>
      <c r="W727" s="16">
        <v>5.33</v>
      </c>
      <c r="X727" s="8">
        <v>2.64</v>
      </c>
      <c r="Y727" s="21">
        <v>2.67</v>
      </c>
      <c r="Z727" s="7">
        <v>2.6</v>
      </c>
    </row>
    <row r="728" spans="2:26" x14ac:dyDescent="0.25">
      <c r="B728" s="21" t="s">
        <v>1907</v>
      </c>
      <c r="C728" s="16">
        <v>0.4</v>
      </c>
      <c r="D728" s="21">
        <v>4.3</v>
      </c>
      <c r="E728" s="16">
        <v>1</v>
      </c>
      <c r="F728" s="21">
        <v>0.2</v>
      </c>
      <c r="G728" s="16">
        <v>0.5</v>
      </c>
      <c r="H728" s="21">
        <v>0.1</v>
      </c>
      <c r="I728" s="16">
        <v>0.1</v>
      </c>
      <c r="J728" s="21">
        <v>0.1</v>
      </c>
      <c r="K728" s="16">
        <v>0.4</v>
      </c>
      <c r="L728" s="21">
        <v>0.1</v>
      </c>
      <c r="M728" s="16">
        <v>0.1</v>
      </c>
      <c r="N728" s="21">
        <v>0.1</v>
      </c>
      <c r="O728" s="16">
        <v>0.1</v>
      </c>
      <c r="P728" s="21">
        <v>1.5</v>
      </c>
      <c r="Q728" s="16">
        <v>184.94</v>
      </c>
      <c r="R728" s="21">
        <v>130.77000000000001</v>
      </c>
      <c r="S728" s="16">
        <v>144.1</v>
      </c>
      <c r="T728" s="21">
        <v>260.04000000000002</v>
      </c>
      <c r="U728" s="16">
        <v>5.9</v>
      </c>
      <c r="V728" s="21">
        <v>5.03</v>
      </c>
      <c r="W728" s="16">
        <v>5.66</v>
      </c>
      <c r="X728" s="8">
        <v>2.54</v>
      </c>
      <c r="Y728" s="21">
        <v>2.6</v>
      </c>
      <c r="Z728" s="7">
        <v>2.57</v>
      </c>
    </row>
    <row r="729" spans="2:26" x14ac:dyDescent="0.25">
      <c r="B729" s="21" t="s">
        <v>1908</v>
      </c>
      <c r="C729" s="16">
        <v>0.5</v>
      </c>
      <c r="D729" s="21">
        <v>4.5999999999999996</v>
      </c>
      <c r="E729" s="16">
        <v>1</v>
      </c>
      <c r="F729" s="21">
        <v>0.1</v>
      </c>
      <c r="G729" s="16">
        <v>0.3</v>
      </c>
      <c r="H729" s="21">
        <v>0</v>
      </c>
      <c r="I729" s="16">
        <v>0.1</v>
      </c>
      <c r="J729" s="21">
        <v>0.2</v>
      </c>
      <c r="K729" s="16">
        <v>0.3</v>
      </c>
      <c r="L729" s="21">
        <v>0.1</v>
      </c>
      <c r="M729" s="16">
        <v>0.4</v>
      </c>
      <c r="N729" s="21">
        <v>0.1</v>
      </c>
      <c r="O729" s="16">
        <v>0.2</v>
      </c>
      <c r="P729" s="21">
        <v>1.7</v>
      </c>
      <c r="Q729" s="16">
        <v>173.74</v>
      </c>
      <c r="R729" s="21">
        <v>122.34</v>
      </c>
      <c r="S729" s="16">
        <v>137.18</v>
      </c>
      <c r="T729" s="21">
        <v>260.05</v>
      </c>
      <c r="U729" s="16">
        <v>6.16</v>
      </c>
      <c r="V729" s="21">
        <v>5.33</v>
      </c>
      <c r="W729" s="16">
        <v>5.79</v>
      </c>
      <c r="X729" s="8">
        <v>2.5</v>
      </c>
      <c r="Y729" s="21">
        <v>2.57</v>
      </c>
      <c r="Z729" s="7">
        <v>2.58</v>
      </c>
    </row>
    <row r="730" spans="2:26" x14ac:dyDescent="0.25">
      <c r="B730" s="21" t="s">
        <v>348</v>
      </c>
      <c r="C730" s="16">
        <v>0.4</v>
      </c>
      <c r="D730" s="21">
        <v>4.3</v>
      </c>
      <c r="E730" s="16">
        <v>0.9</v>
      </c>
      <c r="F730" s="21">
        <v>0.3</v>
      </c>
      <c r="G730" s="16">
        <v>0.4</v>
      </c>
      <c r="H730" s="21">
        <v>0</v>
      </c>
      <c r="I730" s="16">
        <v>0</v>
      </c>
      <c r="J730" s="21">
        <v>0.1</v>
      </c>
      <c r="K730" s="16">
        <v>0.3</v>
      </c>
      <c r="L730" s="21">
        <v>0.1</v>
      </c>
      <c r="M730" s="16">
        <v>0.1</v>
      </c>
      <c r="N730" s="21">
        <v>0</v>
      </c>
      <c r="O730" s="16">
        <v>0.1</v>
      </c>
      <c r="P730" s="21">
        <v>1.4</v>
      </c>
      <c r="Q730" s="16">
        <v>195.16</v>
      </c>
      <c r="R730" s="21">
        <v>139.22999999999999</v>
      </c>
      <c r="S730" s="16">
        <v>152.26</v>
      </c>
      <c r="T730" s="21">
        <v>259.92</v>
      </c>
      <c r="U730" s="16">
        <v>5.46</v>
      </c>
      <c r="V730" s="21">
        <v>4.99</v>
      </c>
      <c r="W730" s="16">
        <v>5.38</v>
      </c>
      <c r="X730" s="8">
        <v>2.67</v>
      </c>
      <c r="Y730" s="21">
        <v>2.74</v>
      </c>
      <c r="Z730" s="7">
        <v>2.65</v>
      </c>
    </row>
    <row r="731" spans="2:26" x14ac:dyDescent="0.25">
      <c r="B731" s="21" t="s">
        <v>1909</v>
      </c>
      <c r="C731" s="16">
        <v>0.5</v>
      </c>
      <c r="D731" s="21">
        <v>4.9000000000000004</v>
      </c>
      <c r="E731" s="16">
        <v>1</v>
      </c>
      <c r="F731" s="21">
        <v>0.2</v>
      </c>
      <c r="G731" s="16">
        <v>0.4</v>
      </c>
      <c r="H731" s="21">
        <v>0.1</v>
      </c>
      <c r="I731" s="16">
        <v>0</v>
      </c>
      <c r="J731" s="21">
        <v>0.2</v>
      </c>
      <c r="K731" s="16">
        <v>0.3</v>
      </c>
      <c r="L731" s="21">
        <v>0.1</v>
      </c>
      <c r="M731" s="16">
        <v>0.2</v>
      </c>
      <c r="N731" s="21">
        <v>0.1</v>
      </c>
      <c r="O731" s="16">
        <v>0.1</v>
      </c>
      <c r="P731" s="21">
        <v>1.6</v>
      </c>
      <c r="Q731" s="16">
        <v>198.78</v>
      </c>
      <c r="R731" s="21">
        <v>141.46</v>
      </c>
      <c r="S731" s="16">
        <v>143.26</v>
      </c>
      <c r="T731" s="21">
        <v>259.14999999999998</v>
      </c>
      <c r="U731" s="16">
        <v>5.79</v>
      </c>
      <c r="V731" s="21">
        <v>5.0599999999999996</v>
      </c>
      <c r="W731" s="16">
        <v>5.3</v>
      </c>
      <c r="X731" s="8">
        <v>2.71</v>
      </c>
      <c r="Y731" s="21">
        <v>2.79</v>
      </c>
      <c r="Z731" s="7">
        <v>2.71</v>
      </c>
    </row>
    <row r="732" spans="2:26" x14ac:dyDescent="0.25">
      <c r="B732" s="21" t="s">
        <v>1910</v>
      </c>
      <c r="C732" s="16">
        <v>0.5</v>
      </c>
      <c r="D732" s="21">
        <v>5.2</v>
      </c>
      <c r="E732" s="16">
        <v>0.8</v>
      </c>
      <c r="F732" s="21">
        <v>0.2</v>
      </c>
      <c r="G732" s="16">
        <v>0.3</v>
      </c>
      <c r="H732" s="21">
        <v>0.1</v>
      </c>
      <c r="I732" s="16">
        <v>0.1</v>
      </c>
      <c r="J732" s="21">
        <v>0</v>
      </c>
      <c r="K732" s="16">
        <v>0.4</v>
      </c>
      <c r="L732" s="21">
        <v>0</v>
      </c>
      <c r="M732" s="16">
        <v>0.2</v>
      </c>
      <c r="N732" s="21">
        <v>0.1</v>
      </c>
      <c r="O732" s="16">
        <v>0.1</v>
      </c>
      <c r="P732" s="21">
        <v>1.4</v>
      </c>
      <c r="Q732" s="16">
        <v>184.7</v>
      </c>
      <c r="R732" s="21">
        <v>130.25</v>
      </c>
      <c r="S732" s="16">
        <v>143.94999999999999</v>
      </c>
      <c r="T732" s="21">
        <v>259.56</v>
      </c>
      <c r="U732" s="16">
        <v>6.33</v>
      </c>
      <c r="V732" s="21">
        <v>5.86</v>
      </c>
      <c r="W732" s="16">
        <v>6.08</v>
      </c>
      <c r="X732" s="8">
        <v>2.94</v>
      </c>
      <c r="Y732" s="21">
        <v>2.97</v>
      </c>
      <c r="Z732" s="7">
        <v>2.92</v>
      </c>
    </row>
    <row r="733" spans="2:26" x14ac:dyDescent="0.25">
      <c r="B733" s="21" t="s">
        <v>349</v>
      </c>
      <c r="C733" s="16">
        <v>0.6</v>
      </c>
      <c r="D733" s="21">
        <v>5.0999999999999996</v>
      </c>
      <c r="E733" s="16">
        <v>0.9</v>
      </c>
      <c r="F733" s="21">
        <v>0.3</v>
      </c>
      <c r="G733" s="16">
        <v>0.3</v>
      </c>
      <c r="H733" s="21">
        <v>0.2</v>
      </c>
      <c r="I733" s="16">
        <v>0.1</v>
      </c>
      <c r="J733" s="21">
        <v>0</v>
      </c>
      <c r="K733" s="16">
        <v>0.2</v>
      </c>
      <c r="L733" s="21">
        <v>0.1</v>
      </c>
      <c r="M733" s="16">
        <v>0.2</v>
      </c>
      <c r="N733" s="21">
        <v>0.1</v>
      </c>
      <c r="O733" s="16">
        <v>0.2</v>
      </c>
      <c r="P733" s="21">
        <v>1.6</v>
      </c>
      <c r="Q733" s="16">
        <v>180.28</v>
      </c>
      <c r="R733" s="21">
        <v>126.38</v>
      </c>
      <c r="S733" s="16">
        <v>140.03</v>
      </c>
      <c r="T733" s="21">
        <v>259.75</v>
      </c>
      <c r="U733" s="16">
        <v>6.34</v>
      </c>
      <c r="V733" s="21">
        <v>5.66</v>
      </c>
      <c r="W733" s="16">
        <v>6.17</v>
      </c>
      <c r="X733" s="8">
        <v>2.78</v>
      </c>
      <c r="Y733" s="21">
        <v>2.8</v>
      </c>
      <c r="Z733" s="7">
        <v>2.9</v>
      </c>
    </row>
    <row r="734" spans="2:26" x14ac:dyDescent="0.25">
      <c r="B734" s="21" t="s">
        <v>1911</v>
      </c>
      <c r="C734" s="16">
        <v>0.8</v>
      </c>
      <c r="D734" s="21">
        <v>11.9</v>
      </c>
      <c r="E734" s="16">
        <v>2.6</v>
      </c>
      <c r="F734" s="21">
        <v>0.2</v>
      </c>
      <c r="G734" s="16">
        <v>2.8</v>
      </c>
      <c r="H734" s="21">
        <v>1.4</v>
      </c>
      <c r="I734" s="16">
        <v>0.1</v>
      </c>
      <c r="J734" s="21">
        <v>1.9</v>
      </c>
      <c r="K734" s="16">
        <v>1.1000000000000001</v>
      </c>
      <c r="L734" s="21">
        <v>0</v>
      </c>
      <c r="M734" s="16">
        <v>1.2</v>
      </c>
      <c r="N734" s="21">
        <v>0.9</v>
      </c>
      <c r="O734" s="16">
        <v>0</v>
      </c>
      <c r="P734" s="21">
        <v>0.4</v>
      </c>
      <c r="Q734" s="16">
        <v>358.58</v>
      </c>
      <c r="R734" s="21">
        <v>234.43</v>
      </c>
      <c r="S734" s="16">
        <v>278.92</v>
      </c>
      <c r="T734" s="21">
        <v>256.99</v>
      </c>
      <c r="U734" s="16">
        <v>13.39</v>
      </c>
      <c r="V734" s="21">
        <v>12.6</v>
      </c>
      <c r="W734" s="16">
        <v>13.3</v>
      </c>
      <c r="X734" s="8">
        <v>2.89</v>
      </c>
      <c r="Y734" s="21">
        <v>2.93</v>
      </c>
      <c r="Z734" s="7">
        <v>2.93</v>
      </c>
    </row>
    <row r="735" spans="2:26" x14ac:dyDescent="0.25">
      <c r="B735" s="21" t="s">
        <v>1912</v>
      </c>
      <c r="C735" s="16">
        <v>0.1</v>
      </c>
      <c r="D735" s="21">
        <v>6.3</v>
      </c>
      <c r="E735" s="16">
        <v>2.6</v>
      </c>
      <c r="F735" s="21">
        <v>0.1</v>
      </c>
      <c r="G735" s="16">
        <v>1.4</v>
      </c>
      <c r="H735" s="21">
        <v>1.2</v>
      </c>
      <c r="I735" s="16">
        <v>0.2</v>
      </c>
      <c r="J735" s="21">
        <v>0.7</v>
      </c>
      <c r="K735" s="16">
        <v>0.8</v>
      </c>
      <c r="L735" s="21">
        <v>0.1</v>
      </c>
      <c r="M735" s="16">
        <v>0.7</v>
      </c>
      <c r="N735" s="21">
        <v>0.4</v>
      </c>
      <c r="O735" s="16">
        <v>0.1</v>
      </c>
      <c r="P735" s="21">
        <v>1.3</v>
      </c>
      <c r="Q735" s="16">
        <v>251.32</v>
      </c>
      <c r="R735" s="21">
        <v>150.81</v>
      </c>
      <c r="S735" s="16">
        <v>195.16</v>
      </c>
      <c r="T735" s="21">
        <v>257.8</v>
      </c>
      <c r="U735" s="16">
        <v>7.9</v>
      </c>
      <c r="V735" s="21">
        <v>7.43</v>
      </c>
      <c r="W735" s="16">
        <v>7.75</v>
      </c>
      <c r="X735" s="8">
        <v>3.68</v>
      </c>
      <c r="Y735" s="21">
        <v>3.72</v>
      </c>
      <c r="Z735" s="7">
        <v>3.73</v>
      </c>
    </row>
    <row r="736" spans="2:26" x14ac:dyDescent="0.25">
      <c r="B736" s="21" t="s">
        <v>350</v>
      </c>
      <c r="C736" s="16">
        <v>0</v>
      </c>
      <c r="D736" s="21">
        <v>10.8</v>
      </c>
      <c r="E736" s="16">
        <v>2.5</v>
      </c>
      <c r="F736" s="21">
        <v>0.3</v>
      </c>
      <c r="G736" s="16">
        <v>2.5</v>
      </c>
      <c r="H736" s="21">
        <v>0.1</v>
      </c>
      <c r="I736" s="16">
        <v>0.2</v>
      </c>
      <c r="J736" s="21">
        <v>1.2</v>
      </c>
      <c r="K736" s="16">
        <v>0.4</v>
      </c>
      <c r="L736" s="21">
        <v>0.1</v>
      </c>
      <c r="M736" s="16">
        <v>0.9</v>
      </c>
      <c r="N736" s="21">
        <v>0.3</v>
      </c>
      <c r="O736" s="16">
        <v>0.1</v>
      </c>
      <c r="P736" s="21">
        <v>1.3</v>
      </c>
      <c r="Q736" s="16">
        <v>304.08</v>
      </c>
      <c r="R736" s="21">
        <v>181.03</v>
      </c>
      <c r="S736" s="16">
        <v>234.12</v>
      </c>
      <c r="T736" s="21">
        <v>256.55</v>
      </c>
      <c r="U736" s="16">
        <v>13.06</v>
      </c>
      <c r="V736" s="21">
        <v>13.05</v>
      </c>
      <c r="W736" s="16">
        <v>12.66</v>
      </c>
      <c r="X736" s="8">
        <v>2.93</v>
      </c>
      <c r="Y736" s="21">
        <v>3.09</v>
      </c>
      <c r="Z736" s="7">
        <v>2.96</v>
      </c>
    </row>
    <row r="737" spans="2:26" x14ac:dyDescent="0.25">
      <c r="B737" s="21" t="s">
        <v>1913</v>
      </c>
      <c r="C737" s="16">
        <v>0.2</v>
      </c>
      <c r="D737" s="21">
        <v>11.9</v>
      </c>
      <c r="E737" s="16">
        <v>3.1</v>
      </c>
      <c r="F737" s="21">
        <v>0.1</v>
      </c>
      <c r="G737" s="16">
        <v>2.6</v>
      </c>
      <c r="H737" s="21">
        <v>0.3</v>
      </c>
      <c r="I737" s="16">
        <v>0.1</v>
      </c>
      <c r="J737" s="21">
        <v>1.3</v>
      </c>
      <c r="K737" s="16">
        <v>0.3</v>
      </c>
      <c r="L737" s="21">
        <v>0.1</v>
      </c>
      <c r="M737" s="16">
        <v>0.8</v>
      </c>
      <c r="N737" s="21">
        <v>0.2</v>
      </c>
      <c r="O737" s="16">
        <v>0.1</v>
      </c>
      <c r="P737" s="21">
        <v>1.1000000000000001</v>
      </c>
      <c r="Q737" s="16">
        <v>346.84</v>
      </c>
      <c r="R737" s="21">
        <v>222.4</v>
      </c>
      <c r="S737" s="16">
        <v>266.91000000000003</v>
      </c>
      <c r="T737" s="21">
        <v>256.32</v>
      </c>
      <c r="U737" s="16">
        <v>10.93</v>
      </c>
      <c r="V737" s="21">
        <v>10.45</v>
      </c>
      <c r="W737" s="16">
        <v>10.34</v>
      </c>
      <c r="X737" s="8">
        <v>3.01</v>
      </c>
      <c r="Y737" s="21">
        <v>2.99</v>
      </c>
      <c r="Z737" s="7">
        <v>3</v>
      </c>
    </row>
    <row r="738" spans="2:26" x14ac:dyDescent="0.25">
      <c r="B738" s="21" t="s">
        <v>1914</v>
      </c>
      <c r="C738" s="16">
        <v>0.6</v>
      </c>
      <c r="D738" s="21">
        <v>12.9</v>
      </c>
      <c r="E738" s="16">
        <v>3.1</v>
      </c>
      <c r="F738" s="21">
        <v>0.2</v>
      </c>
      <c r="G738" s="16">
        <v>3.3</v>
      </c>
      <c r="H738" s="21">
        <v>1.6</v>
      </c>
      <c r="I738" s="16">
        <v>0</v>
      </c>
      <c r="J738" s="21">
        <v>2.2000000000000002</v>
      </c>
      <c r="K738" s="16">
        <v>1.3</v>
      </c>
      <c r="L738" s="21">
        <v>0.2</v>
      </c>
      <c r="M738" s="16">
        <v>1.6</v>
      </c>
      <c r="N738" s="21">
        <v>1</v>
      </c>
      <c r="O738" s="16">
        <v>0.1</v>
      </c>
      <c r="P738" s="21">
        <v>0.9</v>
      </c>
      <c r="Q738" s="16">
        <v>407.54</v>
      </c>
      <c r="R738" s="21">
        <v>249.47</v>
      </c>
      <c r="S738" s="16">
        <v>280.58</v>
      </c>
      <c r="T738" s="21">
        <v>255.28</v>
      </c>
      <c r="U738" s="16">
        <v>14.31</v>
      </c>
      <c r="V738" s="21">
        <v>13.5</v>
      </c>
      <c r="W738" s="16">
        <v>13.7</v>
      </c>
      <c r="X738" s="8">
        <v>3.23</v>
      </c>
      <c r="Y738" s="21">
        <v>3</v>
      </c>
      <c r="Z738" s="7">
        <v>3.11</v>
      </c>
    </row>
    <row r="739" spans="2:26" x14ac:dyDescent="0.25">
      <c r="B739" s="21" t="s">
        <v>351</v>
      </c>
      <c r="C739" s="16">
        <v>0.1</v>
      </c>
      <c r="D739" s="21">
        <v>12.6</v>
      </c>
      <c r="E739" s="16">
        <v>2</v>
      </c>
      <c r="F739" s="21">
        <v>0.2</v>
      </c>
      <c r="G739" s="16">
        <v>2.7</v>
      </c>
      <c r="H739" s="21">
        <v>0.2</v>
      </c>
      <c r="I739" s="16">
        <v>0.2</v>
      </c>
      <c r="J739" s="21">
        <v>1.4</v>
      </c>
      <c r="K739" s="16">
        <v>0.2</v>
      </c>
      <c r="L739" s="21">
        <v>0.2</v>
      </c>
      <c r="M739" s="16">
        <v>1.1000000000000001</v>
      </c>
      <c r="N739" s="21">
        <v>0.2</v>
      </c>
      <c r="O739" s="16">
        <v>0</v>
      </c>
      <c r="P739" s="21">
        <v>1.5</v>
      </c>
      <c r="Q739" s="16">
        <v>284.2</v>
      </c>
      <c r="R739" s="21">
        <v>168.94</v>
      </c>
      <c r="S739" s="16">
        <v>220.04</v>
      </c>
      <c r="T739" s="21">
        <v>256.32</v>
      </c>
      <c r="U739" s="16">
        <v>12.95</v>
      </c>
      <c r="V739" s="21">
        <v>12.53</v>
      </c>
      <c r="W739" s="16">
        <v>12.66</v>
      </c>
      <c r="X739" s="8">
        <v>2.68</v>
      </c>
      <c r="Y739" s="21">
        <v>3</v>
      </c>
      <c r="Z739" s="7">
        <v>2.73</v>
      </c>
    </row>
    <row r="740" spans="2:26" x14ac:dyDescent="0.25">
      <c r="B740" s="21" t="s">
        <v>1915</v>
      </c>
      <c r="C740" s="16">
        <v>0.4</v>
      </c>
      <c r="D740" s="21">
        <v>11.5</v>
      </c>
      <c r="E740" s="16">
        <v>2.9</v>
      </c>
      <c r="F740" s="21">
        <v>0.1</v>
      </c>
      <c r="G740" s="16">
        <v>2.9</v>
      </c>
      <c r="H740" s="21">
        <v>1.6</v>
      </c>
      <c r="I740" s="16">
        <v>0.1</v>
      </c>
      <c r="J740" s="21">
        <v>1.8</v>
      </c>
      <c r="K740" s="16">
        <v>1.4</v>
      </c>
      <c r="L740" s="21">
        <v>0.1</v>
      </c>
      <c r="M740" s="16">
        <v>1.5</v>
      </c>
      <c r="N740" s="21">
        <v>1.1000000000000001</v>
      </c>
      <c r="O740" s="16">
        <v>0</v>
      </c>
      <c r="P740" s="21">
        <v>1.8</v>
      </c>
      <c r="Q740" s="16">
        <v>389.48</v>
      </c>
      <c r="R740" s="21">
        <v>249.63</v>
      </c>
      <c r="S740" s="16">
        <v>290.94</v>
      </c>
      <c r="T740" s="21">
        <v>255.17</v>
      </c>
      <c r="U740" s="16">
        <v>13.07</v>
      </c>
      <c r="V740" s="21">
        <v>12.43</v>
      </c>
      <c r="W740" s="16">
        <v>12.94</v>
      </c>
      <c r="X740" s="8">
        <v>3.19</v>
      </c>
      <c r="Y740" s="21">
        <v>3.06</v>
      </c>
      <c r="Z740" s="7">
        <v>3.11</v>
      </c>
    </row>
    <row r="741" spans="2:26" x14ac:dyDescent="0.25">
      <c r="B741" s="21" t="s">
        <v>1916</v>
      </c>
      <c r="C741" s="16">
        <v>0.2</v>
      </c>
      <c r="D741" s="21">
        <v>11.5</v>
      </c>
      <c r="E741" s="16">
        <v>2.4</v>
      </c>
      <c r="F741" s="21">
        <v>0.2</v>
      </c>
      <c r="G741" s="16">
        <v>2.5</v>
      </c>
      <c r="H741" s="21">
        <v>0.4</v>
      </c>
      <c r="I741" s="16">
        <v>0.1</v>
      </c>
      <c r="J741" s="21">
        <v>1.3</v>
      </c>
      <c r="K741" s="16">
        <v>0.1</v>
      </c>
      <c r="L741" s="21">
        <v>0.1</v>
      </c>
      <c r="M741" s="16">
        <v>1</v>
      </c>
      <c r="N741" s="21">
        <v>0.2</v>
      </c>
      <c r="O741" s="16">
        <v>0.2</v>
      </c>
      <c r="P741" s="21">
        <v>0.3</v>
      </c>
      <c r="Q741" s="16">
        <v>317.64</v>
      </c>
      <c r="R741" s="21">
        <v>189.07</v>
      </c>
      <c r="S741" s="16">
        <v>239.69</v>
      </c>
      <c r="T741" s="21">
        <v>255.28</v>
      </c>
      <c r="U741" s="16">
        <v>11.84</v>
      </c>
      <c r="V741" s="21">
        <v>11.39</v>
      </c>
      <c r="W741" s="16">
        <v>11.4</v>
      </c>
      <c r="X741" s="8">
        <v>2.73</v>
      </c>
      <c r="Y741" s="21">
        <v>2.8</v>
      </c>
      <c r="Z741" s="7">
        <v>2.99</v>
      </c>
    </row>
    <row r="742" spans="2:26" x14ac:dyDescent="0.25">
      <c r="B742" s="21" t="s">
        <v>352</v>
      </c>
      <c r="C742" s="16">
        <v>0.3</v>
      </c>
      <c r="D742" s="21">
        <v>11.5</v>
      </c>
      <c r="E742" s="16">
        <v>1.9</v>
      </c>
      <c r="F742" s="21">
        <v>0.3</v>
      </c>
      <c r="G742" s="16">
        <v>2.2000000000000002</v>
      </c>
      <c r="H742" s="21">
        <v>0.4</v>
      </c>
      <c r="I742" s="16">
        <v>0.1</v>
      </c>
      <c r="J742" s="21">
        <v>1.6</v>
      </c>
      <c r="K742" s="16">
        <v>0.6</v>
      </c>
      <c r="L742" s="21">
        <v>0.1</v>
      </c>
      <c r="M742" s="16">
        <v>1.1000000000000001</v>
      </c>
      <c r="N742" s="21">
        <v>0.5</v>
      </c>
      <c r="O742" s="16">
        <v>0.2</v>
      </c>
      <c r="P742" s="21">
        <v>0.1</v>
      </c>
      <c r="Q742" s="16">
        <v>332.16</v>
      </c>
      <c r="R742" s="21">
        <v>209.09</v>
      </c>
      <c r="S742" s="16">
        <v>253.94</v>
      </c>
      <c r="T742" s="21">
        <v>255.06</v>
      </c>
      <c r="U742" s="16">
        <v>12.33</v>
      </c>
      <c r="V742" s="21">
        <v>11.94</v>
      </c>
      <c r="W742" s="16">
        <v>11.84</v>
      </c>
      <c r="X742" s="8">
        <v>2.54</v>
      </c>
      <c r="Y742" s="21">
        <v>2.44</v>
      </c>
      <c r="Z742" s="7">
        <v>2.56</v>
      </c>
    </row>
    <row r="743" spans="2:26" x14ac:dyDescent="0.25">
      <c r="B743" s="21" t="s">
        <v>1917</v>
      </c>
      <c r="C743" s="16">
        <v>0</v>
      </c>
      <c r="D743" s="21">
        <v>10.8</v>
      </c>
      <c r="E743" s="16">
        <v>1.8</v>
      </c>
      <c r="F743" s="21">
        <v>0.2</v>
      </c>
      <c r="G743" s="16">
        <v>2.1</v>
      </c>
      <c r="H743" s="21">
        <v>0.6</v>
      </c>
      <c r="I743" s="16">
        <v>0.1</v>
      </c>
      <c r="J743" s="21">
        <v>1.5</v>
      </c>
      <c r="K743" s="16">
        <v>0.6</v>
      </c>
      <c r="L743" s="21">
        <v>0.2</v>
      </c>
      <c r="M743" s="16">
        <v>1.2</v>
      </c>
      <c r="N743" s="21">
        <v>0.6</v>
      </c>
      <c r="O743" s="16">
        <v>0.3</v>
      </c>
      <c r="P743" s="21">
        <v>1.4</v>
      </c>
      <c r="Q743" s="16">
        <v>344.1</v>
      </c>
      <c r="R743" s="21">
        <v>220.1</v>
      </c>
      <c r="S743" s="16">
        <v>271.39</v>
      </c>
      <c r="T743" s="21">
        <v>255.37</v>
      </c>
      <c r="U743" s="16">
        <v>12.03</v>
      </c>
      <c r="V743" s="21">
        <v>11.56</v>
      </c>
      <c r="W743" s="16">
        <v>11.56</v>
      </c>
      <c r="X743" s="8">
        <v>2.21</v>
      </c>
      <c r="Y743" s="21">
        <v>2.63</v>
      </c>
      <c r="Z743" s="7">
        <v>2.59</v>
      </c>
    </row>
    <row r="744" spans="2:26" x14ac:dyDescent="0.25">
      <c r="B744" s="21" t="s">
        <v>1918</v>
      </c>
      <c r="C744" s="16">
        <v>0.2</v>
      </c>
      <c r="D744" s="21">
        <v>11.6</v>
      </c>
      <c r="E744" s="16">
        <v>1.8</v>
      </c>
      <c r="F744" s="21">
        <v>0.3</v>
      </c>
      <c r="G744" s="16">
        <v>2.4</v>
      </c>
      <c r="H744" s="21">
        <v>0.6</v>
      </c>
      <c r="I744" s="16">
        <v>0.1</v>
      </c>
      <c r="J744" s="21">
        <v>1.6</v>
      </c>
      <c r="K744" s="16">
        <v>0.3</v>
      </c>
      <c r="L744" s="21">
        <v>0.1</v>
      </c>
      <c r="M744" s="16">
        <v>1.4</v>
      </c>
      <c r="N744" s="21">
        <v>0.5</v>
      </c>
      <c r="O744" s="16">
        <v>0.2</v>
      </c>
      <c r="P744" s="21">
        <v>0.8</v>
      </c>
      <c r="Q744" s="16">
        <v>318.38</v>
      </c>
      <c r="R744" s="21">
        <v>195.42</v>
      </c>
      <c r="S744" s="16">
        <v>243.02</v>
      </c>
      <c r="T744" s="21">
        <v>255.04</v>
      </c>
      <c r="U744" s="16">
        <v>13</v>
      </c>
      <c r="V744" s="21">
        <v>12.95</v>
      </c>
      <c r="W744" s="16">
        <v>12.57</v>
      </c>
      <c r="X744" s="8">
        <v>1.96</v>
      </c>
      <c r="Y744" s="21">
        <v>2.4</v>
      </c>
      <c r="Z744" s="7">
        <v>2.4</v>
      </c>
    </row>
    <row r="745" spans="2:26" x14ac:dyDescent="0.25">
      <c r="B745" s="21" t="s">
        <v>353</v>
      </c>
      <c r="C745" s="16">
        <v>0.1</v>
      </c>
      <c r="D745" s="21">
        <v>11</v>
      </c>
      <c r="E745" s="16">
        <v>1.9</v>
      </c>
      <c r="F745" s="21">
        <v>0.3</v>
      </c>
      <c r="G745" s="16">
        <v>2</v>
      </c>
      <c r="H745" s="21">
        <v>0.5</v>
      </c>
      <c r="I745" s="16">
        <v>0.2</v>
      </c>
      <c r="J745" s="21">
        <v>1.5</v>
      </c>
      <c r="K745" s="16">
        <v>0.4</v>
      </c>
      <c r="L745" s="21">
        <v>0.1</v>
      </c>
      <c r="M745" s="16">
        <v>1.3</v>
      </c>
      <c r="N745" s="21">
        <v>0.6</v>
      </c>
      <c r="O745" s="16">
        <v>0.1</v>
      </c>
      <c r="P745" s="21">
        <v>1</v>
      </c>
      <c r="Q745" s="16">
        <v>317.02</v>
      </c>
      <c r="R745" s="21">
        <v>197.87</v>
      </c>
      <c r="S745" s="16">
        <v>246.03</v>
      </c>
      <c r="T745" s="21">
        <v>254.53</v>
      </c>
      <c r="U745" s="16">
        <v>13</v>
      </c>
      <c r="V745" s="21">
        <v>12.23</v>
      </c>
      <c r="W745" s="16">
        <v>12.3</v>
      </c>
      <c r="X745" s="8">
        <v>2.4300000000000002</v>
      </c>
      <c r="Y745" s="21">
        <v>2.44</v>
      </c>
      <c r="Z745" s="7">
        <v>2.4</v>
      </c>
    </row>
    <row r="746" spans="2:26" x14ac:dyDescent="0.25">
      <c r="B746" s="21" t="s">
        <v>1919</v>
      </c>
      <c r="C746" s="16">
        <v>0.2</v>
      </c>
      <c r="D746" s="21">
        <v>11.6</v>
      </c>
      <c r="E746" s="16">
        <v>1.9</v>
      </c>
      <c r="F746" s="21">
        <v>0.2</v>
      </c>
      <c r="G746" s="16">
        <v>2.4</v>
      </c>
      <c r="H746" s="21">
        <v>0.7</v>
      </c>
      <c r="I746" s="16">
        <v>0</v>
      </c>
      <c r="J746" s="21">
        <v>1.7</v>
      </c>
      <c r="K746" s="16">
        <v>0.5</v>
      </c>
      <c r="L746" s="21">
        <v>0.1</v>
      </c>
      <c r="M746" s="16">
        <v>1.1000000000000001</v>
      </c>
      <c r="N746" s="21">
        <v>0.7</v>
      </c>
      <c r="O746" s="16">
        <v>0.3</v>
      </c>
      <c r="P746" s="21">
        <v>0.8</v>
      </c>
      <c r="Q746" s="16">
        <v>322.82</v>
      </c>
      <c r="R746" s="21">
        <v>200.11</v>
      </c>
      <c r="S746" s="16">
        <v>247.66</v>
      </c>
      <c r="T746" s="21">
        <v>254.26</v>
      </c>
      <c r="U746" s="16">
        <v>13.02</v>
      </c>
      <c r="V746" s="21">
        <v>12.32</v>
      </c>
      <c r="W746" s="16">
        <v>12.41</v>
      </c>
      <c r="X746" s="8">
        <v>2.52</v>
      </c>
      <c r="Y746" s="21">
        <v>2.2400000000000002</v>
      </c>
      <c r="Z746" s="7">
        <v>2.5</v>
      </c>
    </row>
    <row r="747" spans="2:26" x14ac:dyDescent="0.25">
      <c r="B747" s="21" t="s">
        <v>1920</v>
      </c>
      <c r="C747" s="16">
        <v>0.1</v>
      </c>
      <c r="D747" s="21">
        <v>11.3</v>
      </c>
      <c r="E747" s="16">
        <v>2</v>
      </c>
      <c r="F747" s="21">
        <v>0.3</v>
      </c>
      <c r="G747" s="16">
        <v>2.2000000000000002</v>
      </c>
      <c r="H747" s="21">
        <v>0.4</v>
      </c>
      <c r="I747" s="16">
        <v>0.3</v>
      </c>
      <c r="J747" s="21">
        <v>1.4</v>
      </c>
      <c r="K747" s="16">
        <v>0.4</v>
      </c>
      <c r="L747" s="21">
        <v>0.1</v>
      </c>
      <c r="M747" s="16">
        <v>1.1000000000000001</v>
      </c>
      <c r="N747" s="21">
        <v>0.4</v>
      </c>
      <c r="O747" s="16">
        <v>0.1</v>
      </c>
      <c r="P747" s="21">
        <v>0.1</v>
      </c>
      <c r="Q747" s="16">
        <v>329.22</v>
      </c>
      <c r="R747" s="21">
        <v>206.48</v>
      </c>
      <c r="S747" s="16">
        <v>253.25</v>
      </c>
      <c r="T747" s="21">
        <v>257.10000000000002</v>
      </c>
      <c r="U747" s="16">
        <v>12.79</v>
      </c>
      <c r="V747" s="21">
        <v>12.29</v>
      </c>
      <c r="W747" s="16">
        <v>12.11</v>
      </c>
      <c r="X747" s="8">
        <v>2.4900000000000002</v>
      </c>
      <c r="Y747" s="21">
        <v>2.63</v>
      </c>
      <c r="Z747" s="7">
        <v>2.39</v>
      </c>
    </row>
    <row r="748" spans="2:26" x14ac:dyDescent="0.25">
      <c r="B748" s="21" t="s">
        <v>354</v>
      </c>
      <c r="C748" s="16">
        <v>0.4</v>
      </c>
      <c r="D748" s="21">
        <v>12.1</v>
      </c>
      <c r="E748" s="16">
        <v>2</v>
      </c>
      <c r="F748" s="21">
        <v>0.4</v>
      </c>
      <c r="G748" s="16">
        <v>2.2000000000000002</v>
      </c>
      <c r="H748" s="21">
        <v>0.5</v>
      </c>
      <c r="I748" s="16">
        <v>0.1</v>
      </c>
      <c r="J748" s="21">
        <v>1.6</v>
      </c>
      <c r="K748" s="16">
        <v>0.4</v>
      </c>
      <c r="L748" s="21">
        <v>0.2</v>
      </c>
      <c r="M748" s="16">
        <v>1.3</v>
      </c>
      <c r="N748" s="21">
        <v>0.4</v>
      </c>
      <c r="O748" s="16">
        <v>0.3</v>
      </c>
      <c r="P748" s="21">
        <v>0.8</v>
      </c>
      <c r="Q748" s="16">
        <v>326.08</v>
      </c>
      <c r="R748" s="21">
        <v>205.45</v>
      </c>
      <c r="S748" s="16">
        <v>254.34</v>
      </c>
      <c r="T748" s="21">
        <v>259.08</v>
      </c>
      <c r="U748" s="16">
        <v>12.76</v>
      </c>
      <c r="V748" s="21">
        <v>12.58</v>
      </c>
      <c r="W748" s="16">
        <v>12.31</v>
      </c>
      <c r="X748" s="8">
        <v>2.2599999999999998</v>
      </c>
      <c r="Y748" s="21">
        <v>2.63</v>
      </c>
      <c r="Z748" s="7">
        <v>2.5099999999999998</v>
      </c>
    </row>
    <row r="749" spans="2:26" x14ac:dyDescent="0.25">
      <c r="B749" s="21" t="s">
        <v>1921</v>
      </c>
      <c r="C749" s="16">
        <v>0.1</v>
      </c>
      <c r="D749" s="21">
        <v>10.9</v>
      </c>
      <c r="E749" s="16">
        <v>1.8</v>
      </c>
      <c r="F749" s="21">
        <v>0.3</v>
      </c>
      <c r="G749" s="16">
        <v>2.1</v>
      </c>
      <c r="H749" s="21">
        <v>0.6</v>
      </c>
      <c r="I749" s="16">
        <v>0.1</v>
      </c>
      <c r="J749" s="21">
        <v>1.5</v>
      </c>
      <c r="K749" s="16">
        <v>0.6</v>
      </c>
      <c r="L749" s="21">
        <v>0.2</v>
      </c>
      <c r="M749" s="16">
        <v>1.2</v>
      </c>
      <c r="N749" s="21">
        <v>0.6</v>
      </c>
      <c r="O749" s="16">
        <v>0.3</v>
      </c>
      <c r="P749" s="21">
        <v>0.2</v>
      </c>
      <c r="Q749" s="16">
        <v>344.68</v>
      </c>
      <c r="R749" s="21">
        <v>220.27</v>
      </c>
      <c r="S749" s="16">
        <v>267.52999999999997</v>
      </c>
      <c r="T749" s="21">
        <v>259.06</v>
      </c>
      <c r="U749" s="16">
        <v>12.17</v>
      </c>
      <c r="V749" s="21">
        <v>11.65</v>
      </c>
      <c r="W749" s="16">
        <v>11.76</v>
      </c>
      <c r="X749" s="8">
        <v>2.2999999999999998</v>
      </c>
      <c r="Y749" s="21">
        <v>2.48</v>
      </c>
      <c r="Z749" s="7">
        <v>2.33</v>
      </c>
    </row>
    <row r="750" spans="2:26" x14ac:dyDescent="0.25">
      <c r="B750" s="21" t="s">
        <v>1922</v>
      </c>
      <c r="C750" s="16">
        <v>0.2</v>
      </c>
      <c r="D750" s="21">
        <v>8.1</v>
      </c>
      <c r="E750" s="16">
        <v>2.9</v>
      </c>
      <c r="F750" s="21">
        <v>0.3</v>
      </c>
      <c r="G750" s="16">
        <v>1.3</v>
      </c>
      <c r="H750" s="21">
        <v>1.1000000000000001</v>
      </c>
      <c r="I750" s="16">
        <v>0</v>
      </c>
      <c r="J750" s="21">
        <v>0.9</v>
      </c>
      <c r="K750" s="16">
        <v>0.4</v>
      </c>
      <c r="L750" s="21">
        <v>0.1</v>
      </c>
      <c r="M750" s="16">
        <v>0.7</v>
      </c>
      <c r="N750" s="21">
        <v>0.3</v>
      </c>
      <c r="O750" s="16">
        <v>0.1</v>
      </c>
      <c r="P750" s="21">
        <v>1.2</v>
      </c>
      <c r="Q750" s="16">
        <v>270.02</v>
      </c>
      <c r="R750" s="21">
        <v>169.09</v>
      </c>
      <c r="S750" s="16">
        <v>214.9</v>
      </c>
      <c r="T750" s="21">
        <v>260.3</v>
      </c>
      <c r="U750" s="16">
        <v>9.5</v>
      </c>
      <c r="V750" s="21">
        <v>9.23</v>
      </c>
      <c r="W750" s="16">
        <v>9.56</v>
      </c>
      <c r="X750" s="8">
        <v>3.35</v>
      </c>
      <c r="Y750" s="21">
        <v>3.4</v>
      </c>
      <c r="Z750" s="7">
        <v>3.36</v>
      </c>
    </row>
    <row r="751" spans="2:26" x14ac:dyDescent="0.25">
      <c r="B751" s="21" t="s">
        <v>355</v>
      </c>
      <c r="C751" s="16">
        <v>0.2</v>
      </c>
      <c r="D751" s="21">
        <v>11.1</v>
      </c>
      <c r="E751" s="16">
        <v>1.6</v>
      </c>
      <c r="F751" s="21">
        <v>0.2</v>
      </c>
      <c r="G751" s="16">
        <v>2.2000000000000002</v>
      </c>
      <c r="H751" s="21">
        <v>0.4</v>
      </c>
      <c r="I751" s="16">
        <v>0.2</v>
      </c>
      <c r="J751" s="21">
        <v>1.4</v>
      </c>
      <c r="K751" s="16">
        <v>0.4</v>
      </c>
      <c r="L751" s="21">
        <v>0.1</v>
      </c>
      <c r="M751" s="16">
        <v>1.1000000000000001</v>
      </c>
      <c r="N751" s="21">
        <v>0.3</v>
      </c>
      <c r="O751" s="16">
        <v>0.1</v>
      </c>
      <c r="P751" s="21">
        <v>0</v>
      </c>
      <c r="Q751" s="16">
        <v>328.14</v>
      </c>
      <c r="R751" s="21">
        <v>207.41</v>
      </c>
      <c r="S751" s="16">
        <v>255.14</v>
      </c>
      <c r="T751" s="21">
        <v>259.7</v>
      </c>
      <c r="U751" s="16">
        <v>12.71</v>
      </c>
      <c r="V751" s="21">
        <v>11.89</v>
      </c>
      <c r="W751" s="16">
        <v>11.96</v>
      </c>
      <c r="X751" s="8">
        <v>2.2999999999999998</v>
      </c>
      <c r="Y751" s="21">
        <v>2.33</v>
      </c>
      <c r="Z751" s="7">
        <v>2.13</v>
      </c>
    </row>
    <row r="752" spans="2:26" x14ac:dyDescent="0.25">
      <c r="B752" s="21" t="s">
        <v>1923</v>
      </c>
      <c r="C752" s="16">
        <v>0.3</v>
      </c>
      <c r="D752" s="21">
        <v>11.4</v>
      </c>
      <c r="E752" s="16">
        <v>2</v>
      </c>
      <c r="F752" s="21">
        <v>0.2</v>
      </c>
      <c r="G752" s="16">
        <v>2.2000000000000002</v>
      </c>
      <c r="H752" s="21">
        <v>0.5</v>
      </c>
      <c r="I752" s="16">
        <v>0.1</v>
      </c>
      <c r="J752" s="21">
        <v>1.5</v>
      </c>
      <c r="K752" s="16">
        <v>0.6</v>
      </c>
      <c r="L752" s="21">
        <v>0.1</v>
      </c>
      <c r="M752" s="16">
        <v>1.3</v>
      </c>
      <c r="N752" s="21">
        <v>0.6</v>
      </c>
      <c r="O752" s="16">
        <v>0.1</v>
      </c>
      <c r="P752" s="21">
        <v>0.3</v>
      </c>
      <c r="Q752" s="16">
        <v>328.56</v>
      </c>
      <c r="R752" s="21">
        <v>206.62</v>
      </c>
      <c r="S752" s="16">
        <v>255.82</v>
      </c>
      <c r="T752" s="21">
        <v>259.20999999999998</v>
      </c>
      <c r="U752" s="16">
        <v>12.56</v>
      </c>
      <c r="V752" s="21">
        <v>11.66</v>
      </c>
      <c r="W752" s="16">
        <v>11.94</v>
      </c>
      <c r="X752" s="8">
        <v>2.54</v>
      </c>
      <c r="Y752" s="21">
        <v>2.2400000000000002</v>
      </c>
      <c r="Z752" s="7">
        <v>2.2999999999999998</v>
      </c>
    </row>
    <row r="753" spans="2:26" x14ac:dyDescent="0.25">
      <c r="B753" s="21" t="s">
        <v>1924</v>
      </c>
      <c r="C753" s="16">
        <v>0.1</v>
      </c>
      <c r="D753" s="21">
        <v>11.3</v>
      </c>
      <c r="E753" s="16">
        <v>1.7</v>
      </c>
      <c r="F753" s="21">
        <v>0.3</v>
      </c>
      <c r="G753" s="16">
        <v>2.2000000000000002</v>
      </c>
      <c r="H753" s="21">
        <v>0.4</v>
      </c>
      <c r="I753" s="16">
        <v>0.1</v>
      </c>
      <c r="J753" s="21">
        <v>1.5</v>
      </c>
      <c r="K753" s="16">
        <v>0.4</v>
      </c>
      <c r="L753" s="21">
        <v>0.1</v>
      </c>
      <c r="M753" s="16">
        <v>1</v>
      </c>
      <c r="N753" s="21">
        <v>0.4</v>
      </c>
      <c r="O753" s="16">
        <v>0</v>
      </c>
      <c r="P753" s="21">
        <v>1.4</v>
      </c>
      <c r="Q753" s="16">
        <v>349.84</v>
      </c>
      <c r="R753" s="21">
        <v>225.5</v>
      </c>
      <c r="S753" s="16">
        <v>271.42</v>
      </c>
      <c r="T753" s="21">
        <v>259.33999999999997</v>
      </c>
      <c r="U753" s="16">
        <v>12.22</v>
      </c>
      <c r="V753" s="21">
        <v>11.46</v>
      </c>
      <c r="W753" s="16">
        <v>11.75</v>
      </c>
      <c r="X753" s="8">
        <v>2.34</v>
      </c>
      <c r="Y753" s="21">
        <v>2.2599999999999998</v>
      </c>
      <c r="Z753" s="7">
        <v>2.4</v>
      </c>
    </row>
    <row r="754" spans="2:26" x14ac:dyDescent="0.25">
      <c r="B754" s="21" t="s">
        <v>356</v>
      </c>
      <c r="C754" s="16">
        <v>0.2</v>
      </c>
      <c r="D754" s="21">
        <v>11.4</v>
      </c>
      <c r="E754" s="16">
        <v>1.6</v>
      </c>
      <c r="F754" s="21">
        <v>0.3</v>
      </c>
      <c r="G754" s="16">
        <v>2.2000000000000002</v>
      </c>
      <c r="H754" s="21">
        <v>0.4</v>
      </c>
      <c r="I754" s="16">
        <v>0.2</v>
      </c>
      <c r="J754" s="21">
        <v>1.4</v>
      </c>
      <c r="K754" s="16">
        <v>0.5</v>
      </c>
      <c r="L754" s="21">
        <v>0.2</v>
      </c>
      <c r="M754" s="16">
        <v>1.1000000000000001</v>
      </c>
      <c r="N754" s="21">
        <v>0.5</v>
      </c>
      <c r="O754" s="16">
        <v>0.1</v>
      </c>
      <c r="P754" s="21">
        <v>0.1</v>
      </c>
      <c r="Q754" s="16">
        <v>336.28</v>
      </c>
      <c r="R754" s="21">
        <v>214.3</v>
      </c>
      <c r="S754" s="16">
        <v>261.05</v>
      </c>
      <c r="T754" s="21">
        <v>258.60000000000002</v>
      </c>
      <c r="U754" s="16">
        <v>11.95</v>
      </c>
      <c r="V754" s="21">
        <v>11.48</v>
      </c>
      <c r="W754" s="16">
        <v>11.51</v>
      </c>
      <c r="X754" s="8">
        <v>2.41</v>
      </c>
      <c r="Y754" s="21">
        <v>2.13</v>
      </c>
      <c r="Z754" s="7">
        <v>2.16</v>
      </c>
    </row>
    <row r="755" spans="2:26" x14ac:dyDescent="0.25">
      <c r="B755" s="21" t="s">
        <v>1925</v>
      </c>
      <c r="C755" s="16">
        <v>0.1</v>
      </c>
      <c r="D755" s="21">
        <v>9.1</v>
      </c>
      <c r="E755" s="16">
        <v>1.6</v>
      </c>
      <c r="F755" s="21">
        <v>0.3</v>
      </c>
      <c r="G755" s="16">
        <v>1.8</v>
      </c>
      <c r="H755" s="21">
        <v>0.5</v>
      </c>
      <c r="I755" s="16">
        <v>0.1</v>
      </c>
      <c r="J755" s="21">
        <v>1.3</v>
      </c>
      <c r="K755" s="16">
        <v>0.4</v>
      </c>
      <c r="L755" s="21">
        <v>0.2</v>
      </c>
      <c r="M755" s="16">
        <v>0.9</v>
      </c>
      <c r="N755" s="21">
        <v>0.5</v>
      </c>
      <c r="O755" s="16">
        <v>0.2</v>
      </c>
      <c r="P755" s="21">
        <v>0.9</v>
      </c>
      <c r="Q755" s="16">
        <v>354.02</v>
      </c>
      <c r="R755" s="21">
        <v>230.66</v>
      </c>
      <c r="S755" s="16">
        <v>274.14999999999998</v>
      </c>
      <c r="T755" s="21">
        <v>258.77</v>
      </c>
      <c r="U755" s="16">
        <v>11.16</v>
      </c>
      <c r="V755" s="21">
        <v>10.76</v>
      </c>
      <c r="W755" s="16">
        <v>10.95</v>
      </c>
      <c r="X755" s="8">
        <v>1.98</v>
      </c>
      <c r="Y755" s="21">
        <v>2.39</v>
      </c>
      <c r="Z755" s="7">
        <v>2.42</v>
      </c>
    </row>
    <row r="756" spans="2:26" x14ac:dyDescent="0.25">
      <c r="B756" s="21" t="s">
        <v>1926</v>
      </c>
      <c r="C756" s="16">
        <v>0.2</v>
      </c>
      <c r="D756" s="21">
        <v>10.4</v>
      </c>
      <c r="E756" s="16">
        <v>1.7</v>
      </c>
      <c r="F756" s="21">
        <v>0.2</v>
      </c>
      <c r="G756" s="16">
        <v>2</v>
      </c>
      <c r="H756" s="21">
        <v>0.4</v>
      </c>
      <c r="I756" s="16">
        <v>0</v>
      </c>
      <c r="J756" s="21">
        <v>1.4</v>
      </c>
      <c r="K756" s="16">
        <v>0.4</v>
      </c>
      <c r="L756" s="21">
        <v>0.1</v>
      </c>
      <c r="M756" s="16">
        <v>1.1000000000000001</v>
      </c>
      <c r="N756" s="21">
        <v>0.4</v>
      </c>
      <c r="O756" s="16">
        <v>0.1</v>
      </c>
      <c r="P756" s="21">
        <v>1.5</v>
      </c>
      <c r="Q756" s="16">
        <v>352.36</v>
      </c>
      <c r="R756" s="21">
        <v>229.93</v>
      </c>
      <c r="S756" s="16">
        <v>277.99</v>
      </c>
      <c r="T756" s="21">
        <v>258.89</v>
      </c>
      <c r="U756" s="16">
        <v>11.8</v>
      </c>
      <c r="V756" s="21">
        <v>11.15</v>
      </c>
      <c r="W756" s="16">
        <v>11.32</v>
      </c>
      <c r="X756" s="8">
        <v>2.17</v>
      </c>
      <c r="Y756" s="21">
        <v>2.39</v>
      </c>
      <c r="Z756" s="7">
        <v>2.54</v>
      </c>
    </row>
    <row r="757" spans="2:26" x14ac:dyDescent="0.25">
      <c r="B757" s="21" t="s">
        <v>357</v>
      </c>
      <c r="C757" s="16">
        <v>0.3</v>
      </c>
      <c r="D757" s="21">
        <v>9.5</v>
      </c>
      <c r="E757" s="16">
        <v>1.5</v>
      </c>
      <c r="F757" s="21">
        <v>0.3</v>
      </c>
      <c r="G757" s="16">
        <v>1.8</v>
      </c>
      <c r="H757" s="21">
        <v>0.4</v>
      </c>
      <c r="I757" s="16">
        <v>0.2</v>
      </c>
      <c r="J757" s="21">
        <v>1.2</v>
      </c>
      <c r="K757" s="16">
        <v>0.5</v>
      </c>
      <c r="L757" s="21">
        <v>0.2</v>
      </c>
      <c r="M757" s="16">
        <v>0.8</v>
      </c>
      <c r="N757" s="21">
        <v>0.4</v>
      </c>
      <c r="O757" s="16">
        <v>0.1</v>
      </c>
      <c r="P757" s="21">
        <v>0.2</v>
      </c>
      <c r="Q757" s="16">
        <v>360.48</v>
      </c>
      <c r="R757" s="21">
        <v>235.19</v>
      </c>
      <c r="S757" s="16">
        <v>279.91000000000003</v>
      </c>
      <c r="T757" s="21">
        <v>258.94</v>
      </c>
      <c r="U757" s="16">
        <v>11.83</v>
      </c>
      <c r="V757" s="21">
        <v>10.98</v>
      </c>
      <c r="W757" s="16">
        <v>10.86</v>
      </c>
      <c r="X757" s="8">
        <v>2.2000000000000002</v>
      </c>
      <c r="Y757" s="21">
        <v>2.4</v>
      </c>
      <c r="Z757" s="7">
        <v>2.14</v>
      </c>
    </row>
    <row r="758" spans="2:26" x14ac:dyDescent="0.25">
      <c r="B758" s="21" t="s">
        <v>1927</v>
      </c>
      <c r="C758" s="16">
        <v>0.1</v>
      </c>
      <c r="D758" s="21">
        <v>11.3</v>
      </c>
      <c r="E758" s="16">
        <v>1.5</v>
      </c>
      <c r="F758" s="21">
        <v>0.3</v>
      </c>
      <c r="G758" s="16">
        <v>2.2000000000000002</v>
      </c>
      <c r="H758" s="21">
        <v>0.5</v>
      </c>
      <c r="I758" s="16">
        <v>0.3</v>
      </c>
      <c r="J758" s="21">
        <v>1.5</v>
      </c>
      <c r="K758" s="16">
        <v>0.5</v>
      </c>
      <c r="L758" s="21">
        <v>0.2</v>
      </c>
      <c r="M758" s="16">
        <v>1</v>
      </c>
      <c r="N758" s="21">
        <v>0.4</v>
      </c>
      <c r="O758" s="16">
        <v>0.1</v>
      </c>
      <c r="P758" s="21">
        <v>1.3</v>
      </c>
      <c r="Q758" s="16">
        <v>336.28</v>
      </c>
      <c r="R758" s="21">
        <v>215.04</v>
      </c>
      <c r="S758" s="16">
        <v>261.91000000000003</v>
      </c>
      <c r="T758" s="21">
        <v>258.98</v>
      </c>
      <c r="U758" s="16">
        <v>12.41</v>
      </c>
      <c r="V758" s="21">
        <v>12.24</v>
      </c>
      <c r="W758" s="16">
        <v>11.99</v>
      </c>
      <c r="X758" s="8">
        <v>2.1800000000000002</v>
      </c>
      <c r="Y758" s="21">
        <v>2.5099999999999998</v>
      </c>
      <c r="Z758" s="7">
        <v>2.27</v>
      </c>
    </row>
    <row r="759" spans="2:26" x14ac:dyDescent="0.25">
      <c r="B759" s="21" t="s">
        <v>1928</v>
      </c>
      <c r="C759" s="16">
        <v>0.4</v>
      </c>
      <c r="D759" s="21">
        <v>11.4</v>
      </c>
      <c r="E759" s="16">
        <v>1.6</v>
      </c>
      <c r="F759" s="21">
        <v>0.3</v>
      </c>
      <c r="G759" s="16">
        <v>2.2999999999999998</v>
      </c>
      <c r="H759" s="21">
        <v>0.5</v>
      </c>
      <c r="I759" s="16">
        <v>0.2</v>
      </c>
      <c r="J759" s="21">
        <v>1.4</v>
      </c>
      <c r="K759" s="16">
        <v>0.5</v>
      </c>
      <c r="L759" s="21">
        <v>0.1</v>
      </c>
      <c r="M759" s="16">
        <v>1.3</v>
      </c>
      <c r="N759" s="21">
        <v>0.5</v>
      </c>
      <c r="O759" s="16">
        <v>0.2</v>
      </c>
      <c r="P759" s="21">
        <v>0.1</v>
      </c>
      <c r="Q759" s="16">
        <v>327.52</v>
      </c>
      <c r="R759" s="21">
        <v>207.47</v>
      </c>
      <c r="S759" s="16">
        <v>262.08</v>
      </c>
      <c r="T759" s="21">
        <v>259.25</v>
      </c>
      <c r="U759" s="16">
        <v>13.21</v>
      </c>
      <c r="V759" s="21">
        <v>12.73</v>
      </c>
      <c r="W759" s="16">
        <v>12.6</v>
      </c>
      <c r="X759" s="8">
        <v>2.42</v>
      </c>
      <c r="Y759" s="21">
        <v>2.34</v>
      </c>
      <c r="Z759" s="7">
        <v>2.2000000000000002</v>
      </c>
    </row>
    <row r="760" spans="2:26" x14ac:dyDescent="0.25">
      <c r="B760" s="21" t="s">
        <v>358</v>
      </c>
      <c r="C760" s="16">
        <v>0.2</v>
      </c>
      <c r="D760" s="21">
        <v>6.6</v>
      </c>
      <c r="E760" s="16">
        <v>2.5</v>
      </c>
      <c r="F760" s="21">
        <v>0.3</v>
      </c>
      <c r="G760" s="16">
        <v>1.2</v>
      </c>
      <c r="H760" s="21">
        <v>0.8</v>
      </c>
      <c r="I760" s="16">
        <v>0.1</v>
      </c>
      <c r="J760" s="21">
        <v>0.8</v>
      </c>
      <c r="K760" s="16">
        <v>0.4</v>
      </c>
      <c r="L760" s="21">
        <v>0.1</v>
      </c>
      <c r="M760" s="16">
        <v>0.6</v>
      </c>
      <c r="N760" s="21">
        <v>0.2</v>
      </c>
      <c r="O760" s="16">
        <v>0.1</v>
      </c>
      <c r="P760" s="21">
        <v>0.6</v>
      </c>
      <c r="Q760" s="16">
        <v>315.18</v>
      </c>
      <c r="R760" s="21">
        <v>204.46</v>
      </c>
      <c r="S760" s="16">
        <v>245.37</v>
      </c>
      <c r="T760" s="21">
        <v>260.37</v>
      </c>
      <c r="U760" s="16">
        <v>7.34</v>
      </c>
      <c r="V760" s="21">
        <v>6.96</v>
      </c>
      <c r="W760" s="16">
        <v>7.42</v>
      </c>
      <c r="X760" s="8">
        <v>3.5</v>
      </c>
      <c r="Y760" s="21">
        <v>3.56</v>
      </c>
      <c r="Z760" s="7">
        <v>3.59</v>
      </c>
    </row>
    <row r="761" spans="2:26" x14ac:dyDescent="0.25">
      <c r="B761" s="21" t="s">
        <v>1929</v>
      </c>
      <c r="C761" s="16">
        <v>0.1</v>
      </c>
      <c r="D761" s="21">
        <v>9.9</v>
      </c>
      <c r="E761" s="16">
        <v>2.1</v>
      </c>
      <c r="F761" s="21">
        <v>0.2</v>
      </c>
      <c r="G761" s="16">
        <v>1.7</v>
      </c>
      <c r="H761" s="21">
        <v>0.5</v>
      </c>
      <c r="I761" s="16">
        <v>0.1</v>
      </c>
      <c r="J761" s="21">
        <v>1.2</v>
      </c>
      <c r="K761" s="16">
        <v>0.3</v>
      </c>
      <c r="L761" s="21">
        <v>0.1</v>
      </c>
      <c r="M761" s="16">
        <v>0.7</v>
      </c>
      <c r="N761" s="21">
        <v>0.4</v>
      </c>
      <c r="O761" s="16">
        <v>0.1</v>
      </c>
      <c r="P761" s="21">
        <v>1.3</v>
      </c>
      <c r="Q761" s="16">
        <v>375.68</v>
      </c>
      <c r="R761" s="21">
        <v>248.45</v>
      </c>
      <c r="S761" s="16">
        <v>292.63</v>
      </c>
      <c r="T761" s="21">
        <v>259.38</v>
      </c>
      <c r="U761" s="16">
        <v>11.2</v>
      </c>
      <c r="V761" s="21">
        <v>10.61</v>
      </c>
      <c r="W761" s="16">
        <v>10.55</v>
      </c>
      <c r="X761" s="8">
        <v>2.2599999999999998</v>
      </c>
      <c r="Y761" s="21">
        <v>2.33</v>
      </c>
      <c r="Z761" s="7">
        <v>2.25</v>
      </c>
    </row>
    <row r="762" spans="2:26" x14ac:dyDescent="0.25">
      <c r="B762" s="21" t="s">
        <v>1930</v>
      </c>
      <c r="C762" s="16">
        <v>0.2</v>
      </c>
      <c r="D762" s="21">
        <v>9.6999999999999993</v>
      </c>
      <c r="E762" s="16">
        <v>2.1</v>
      </c>
      <c r="F762" s="21">
        <v>0.2</v>
      </c>
      <c r="G762" s="16">
        <v>1.7</v>
      </c>
      <c r="H762" s="21">
        <v>0.6</v>
      </c>
      <c r="I762" s="16">
        <v>0.1</v>
      </c>
      <c r="J762" s="21">
        <v>1.2</v>
      </c>
      <c r="K762" s="16">
        <v>0.4</v>
      </c>
      <c r="L762" s="21">
        <v>0.2</v>
      </c>
      <c r="M762" s="16">
        <v>0.9</v>
      </c>
      <c r="N762" s="21">
        <v>0.5</v>
      </c>
      <c r="O762" s="16">
        <v>0.1</v>
      </c>
      <c r="P762" s="21">
        <v>1.3</v>
      </c>
      <c r="Q762" s="16">
        <v>374.02</v>
      </c>
      <c r="R762" s="21">
        <v>248.24</v>
      </c>
      <c r="S762" s="16">
        <v>292.41000000000003</v>
      </c>
      <c r="T762" s="21">
        <v>259.89999999999998</v>
      </c>
      <c r="U762" s="16">
        <v>11.26</v>
      </c>
      <c r="V762" s="21">
        <v>10.6</v>
      </c>
      <c r="W762" s="16">
        <v>10.62</v>
      </c>
      <c r="X762" s="8">
        <v>2.2999999999999998</v>
      </c>
      <c r="Y762" s="21">
        <v>2.25</v>
      </c>
      <c r="Z762" s="7">
        <v>2.23</v>
      </c>
    </row>
    <row r="763" spans="2:26" x14ac:dyDescent="0.25">
      <c r="B763" s="21" t="s">
        <v>359</v>
      </c>
      <c r="C763" s="16">
        <v>0.2</v>
      </c>
      <c r="D763" s="21">
        <v>9</v>
      </c>
      <c r="E763" s="16">
        <v>1.8</v>
      </c>
      <c r="F763" s="21">
        <v>0.2</v>
      </c>
      <c r="G763" s="16">
        <v>1.7</v>
      </c>
      <c r="H763" s="21">
        <v>0.5</v>
      </c>
      <c r="I763" s="16">
        <v>0.1</v>
      </c>
      <c r="J763" s="21">
        <v>1.1000000000000001</v>
      </c>
      <c r="K763" s="16">
        <v>0.3</v>
      </c>
      <c r="L763" s="21">
        <v>0.1</v>
      </c>
      <c r="M763" s="16">
        <v>0.7</v>
      </c>
      <c r="N763" s="21">
        <v>0.5</v>
      </c>
      <c r="O763" s="16">
        <v>0.1</v>
      </c>
      <c r="P763" s="21">
        <v>1.1000000000000001</v>
      </c>
      <c r="Q763" s="16">
        <v>392.22</v>
      </c>
      <c r="R763" s="21">
        <v>259.32</v>
      </c>
      <c r="S763" s="16">
        <v>303.7</v>
      </c>
      <c r="T763" s="21">
        <v>259.69</v>
      </c>
      <c r="U763" s="16">
        <v>10.52</v>
      </c>
      <c r="V763" s="21">
        <v>9.66</v>
      </c>
      <c r="W763" s="16">
        <v>9.92</v>
      </c>
      <c r="X763" s="8">
        <v>2.2599999999999998</v>
      </c>
      <c r="Y763" s="21">
        <v>2.02</v>
      </c>
      <c r="Z763" s="7">
        <v>2.1800000000000002</v>
      </c>
    </row>
    <row r="764" spans="2:26" x14ac:dyDescent="0.25">
      <c r="B764" s="21" t="s">
        <v>1931</v>
      </c>
      <c r="C764" s="16">
        <v>0.2</v>
      </c>
      <c r="D764" s="21">
        <v>9.3000000000000007</v>
      </c>
      <c r="E764" s="16">
        <v>1.8</v>
      </c>
      <c r="F764" s="21">
        <v>0.2</v>
      </c>
      <c r="G764" s="16">
        <v>1.7</v>
      </c>
      <c r="H764" s="21">
        <v>0.4</v>
      </c>
      <c r="I764" s="16">
        <v>0.1</v>
      </c>
      <c r="J764" s="21">
        <v>1.1000000000000001</v>
      </c>
      <c r="K764" s="16">
        <v>0.3</v>
      </c>
      <c r="L764" s="21">
        <v>0.1</v>
      </c>
      <c r="M764" s="16">
        <v>0.7</v>
      </c>
      <c r="N764" s="21">
        <v>0.3</v>
      </c>
      <c r="O764" s="16">
        <v>0</v>
      </c>
      <c r="P764" s="21">
        <v>1.2</v>
      </c>
      <c r="Q764" s="16">
        <v>410.14</v>
      </c>
      <c r="R764" s="21">
        <v>278.07</v>
      </c>
      <c r="S764" s="16">
        <v>319.04000000000002</v>
      </c>
      <c r="T764" s="21">
        <v>259.81</v>
      </c>
      <c r="U764" s="16">
        <v>10.38</v>
      </c>
      <c r="V764" s="21">
        <v>9.75</v>
      </c>
      <c r="W764" s="16">
        <v>10.050000000000001</v>
      </c>
      <c r="X764" s="8">
        <v>2</v>
      </c>
      <c r="Y764" s="21">
        <v>2.35</v>
      </c>
      <c r="Z764" s="7">
        <v>2.2799999999999998</v>
      </c>
    </row>
    <row r="765" spans="2:26" x14ac:dyDescent="0.25">
      <c r="B765" s="21" t="s">
        <v>1932</v>
      </c>
      <c r="C765" s="16">
        <v>0.3</v>
      </c>
      <c r="D765" s="21">
        <v>10.1</v>
      </c>
      <c r="E765" s="16">
        <v>2</v>
      </c>
      <c r="F765" s="21">
        <v>0.2</v>
      </c>
      <c r="G765" s="16">
        <v>1.9</v>
      </c>
      <c r="H765" s="21">
        <v>0.6</v>
      </c>
      <c r="I765" s="16">
        <v>0.2</v>
      </c>
      <c r="J765" s="21">
        <v>1.2</v>
      </c>
      <c r="K765" s="16">
        <v>0.4</v>
      </c>
      <c r="L765" s="21">
        <v>0.2</v>
      </c>
      <c r="M765" s="16">
        <v>0.8</v>
      </c>
      <c r="N765" s="21">
        <v>0.4</v>
      </c>
      <c r="O765" s="16">
        <v>0.1</v>
      </c>
      <c r="P765" s="21">
        <v>1.4</v>
      </c>
      <c r="Q765" s="16">
        <v>359.24</v>
      </c>
      <c r="R765" s="21">
        <v>233.29</v>
      </c>
      <c r="S765" s="16">
        <v>280.38</v>
      </c>
      <c r="T765" s="21">
        <v>260.26</v>
      </c>
      <c r="U765" s="16">
        <v>11.73</v>
      </c>
      <c r="V765" s="21">
        <v>11.18</v>
      </c>
      <c r="W765" s="16">
        <v>10.83</v>
      </c>
      <c r="X765" s="8">
        <v>2.17</v>
      </c>
      <c r="Y765" s="21">
        <v>2.4300000000000002</v>
      </c>
      <c r="Z765" s="7">
        <v>2.2200000000000002</v>
      </c>
    </row>
    <row r="766" spans="2:26" x14ac:dyDescent="0.25">
      <c r="B766" s="21" t="s">
        <v>360</v>
      </c>
      <c r="C766" s="16">
        <v>0.1</v>
      </c>
      <c r="D766" s="21">
        <v>9</v>
      </c>
      <c r="E766" s="16">
        <v>2</v>
      </c>
      <c r="F766" s="21">
        <v>0.2</v>
      </c>
      <c r="G766" s="16">
        <v>1.8</v>
      </c>
      <c r="H766" s="21">
        <v>0.6</v>
      </c>
      <c r="I766" s="16">
        <v>0</v>
      </c>
      <c r="J766" s="21">
        <v>1.1000000000000001</v>
      </c>
      <c r="K766" s="16">
        <v>0.6</v>
      </c>
      <c r="L766" s="21">
        <v>0</v>
      </c>
      <c r="M766" s="16">
        <v>1</v>
      </c>
      <c r="N766" s="21">
        <v>0.5</v>
      </c>
      <c r="O766" s="16">
        <v>0.1</v>
      </c>
      <c r="P766" s="21">
        <v>0.7</v>
      </c>
      <c r="Q766" s="16">
        <v>404.82</v>
      </c>
      <c r="R766" s="21">
        <v>279.18</v>
      </c>
      <c r="S766" s="16">
        <v>319.2</v>
      </c>
      <c r="T766" s="21">
        <v>259.95999999999998</v>
      </c>
      <c r="U766" s="16">
        <v>10.46</v>
      </c>
      <c r="V766" s="21">
        <v>9.74</v>
      </c>
      <c r="W766" s="16">
        <v>9.7200000000000006</v>
      </c>
      <c r="X766" s="8">
        <v>2.29</v>
      </c>
      <c r="Y766" s="21">
        <v>2.17</v>
      </c>
      <c r="Z766" s="7">
        <v>2.09</v>
      </c>
    </row>
    <row r="767" spans="2:26" x14ac:dyDescent="0.25">
      <c r="B767" s="21" t="s">
        <v>1933</v>
      </c>
      <c r="C767" s="16">
        <v>0.1</v>
      </c>
      <c r="D767" s="21">
        <v>9.8000000000000007</v>
      </c>
      <c r="E767" s="16">
        <v>3.1</v>
      </c>
      <c r="F767" s="21">
        <v>0.2</v>
      </c>
      <c r="G767" s="16">
        <v>2.2000000000000002</v>
      </c>
      <c r="H767" s="21">
        <v>0.2</v>
      </c>
      <c r="I767" s="16">
        <v>0.1</v>
      </c>
      <c r="J767" s="21">
        <v>1</v>
      </c>
      <c r="K767" s="16">
        <v>0.1</v>
      </c>
      <c r="L767" s="21">
        <v>0.1</v>
      </c>
      <c r="M767" s="16">
        <v>0.8</v>
      </c>
      <c r="N767" s="21">
        <v>0.1</v>
      </c>
      <c r="O767" s="16">
        <v>0.1</v>
      </c>
      <c r="P767" s="21">
        <v>0.3</v>
      </c>
      <c r="Q767" s="16">
        <v>312.36</v>
      </c>
      <c r="R767" s="21">
        <v>191.74</v>
      </c>
      <c r="S767" s="16">
        <v>243.89</v>
      </c>
      <c r="T767" s="21">
        <v>260.81</v>
      </c>
      <c r="U767" s="16">
        <v>11.23</v>
      </c>
      <c r="V767" s="21">
        <v>10.58</v>
      </c>
      <c r="W767" s="16">
        <v>11.28</v>
      </c>
      <c r="X767" s="8">
        <v>2.92</v>
      </c>
      <c r="Y767" s="21">
        <v>2.82</v>
      </c>
      <c r="Z767" s="7">
        <v>2.83</v>
      </c>
    </row>
    <row r="768" spans="2:26" x14ac:dyDescent="0.25">
      <c r="B768" s="21" t="s">
        <v>1934</v>
      </c>
      <c r="C768" s="16">
        <v>0.2</v>
      </c>
      <c r="D768" s="21">
        <v>7.1</v>
      </c>
      <c r="E768" s="16">
        <v>2.8</v>
      </c>
      <c r="F768" s="21">
        <v>0.2</v>
      </c>
      <c r="G768" s="16">
        <v>1.8</v>
      </c>
      <c r="H768" s="21">
        <v>0.1</v>
      </c>
      <c r="I768" s="16">
        <v>0</v>
      </c>
      <c r="J768" s="21">
        <v>0.9</v>
      </c>
      <c r="K768" s="16">
        <v>0.2</v>
      </c>
      <c r="L768" s="21">
        <v>0</v>
      </c>
      <c r="M768" s="16">
        <v>0.8</v>
      </c>
      <c r="N768" s="21">
        <v>0.2</v>
      </c>
      <c r="O768" s="16">
        <v>0.1</v>
      </c>
      <c r="P768" s="21">
        <v>0.5</v>
      </c>
      <c r="Q768" s="16">
        <v>325.08</v>
      </c>
      <c r="R768" s="21">
        <v>203.77</v>
      </c>
      <c r="S768" s="16">
        <v>253.77</v>
      </c>
      <c r="T768" s="21">
        <v>261.06</v>
      </c>
      <c r="U768" s="16">
        <v>10.91</v>
      </c>
      <c r="V768" s="21">
        <v>10.65</v>
      </c>
      <c r="W768" s="16">
        <v>10.97</v>
      </c>
      <c r="X768" s="8">
        <v>2.75</v>
      </c>
      <c r="Y768" s="21">
        <v>2.86</v>
      </c>
      <c r="Z768" s="7">
        <v>2.84</v>
      </c>
    </row>
    <row r="769" spans="2:26" x14ac:dyDescent="0.25">
      <c r="B769" s="21" t="s">
        <v>361</v>
      </c>
      <c r="C769" s="16">
        <v>0.1</v>
      </c>
      <c r="D769" s="21">
        <v>9</v>
      </c>
      <c r="E769" s="16">
        <v>3.3</v>
      </c>
      <c r="F769" s="21">
        <v>0.2</v>
      </c>
      <c r="G769" s="16">
        <v>2.2000000000000002</v>
      </c>
      <c r="H769" s="21">
        <v>0.1</v>
      </c>
      <c r="I769" s="16">
        <v>0.1</v>
      </c>
      <c r="J769" s="21">
        <v>0.9</v>
      </c>
      <c r="K769" s="16">
        <v>0.1</v>
      </c>
      <c r="L769" s="21">
        <v>0.2</v>
      </c>
      <c r="M769" s="16">
        <v>0.7</v>
      </c>
      <c r="N769" s="21">
        <v>0.1</v>
      </c>
      <c r="O769" s="16">
        <v>0.1</v>
      </c>
      <c r="P769" s="21">
        <v>1.1000000000000001</v>
      </c>
      <c r="Q769" s="16">
        <v>353.04</v>
      </c>
      <c r="R769" s="21">
        <v>227.08</v>
      </c>
      <c r="S769" s="16">
        <v>269.31</v>
      </c>
      <c r="T769" s="21">
        <v>261.04000000000002</v>
      </c>
      <c r="U769" s="16">
        <v>10.16</v>
      </c>
      <c r="V769" s="21">
        <v>9.59</v>
      </c>
      <c r="W769" s="16">
        <v>10.11</v>
      </c>
      <c r="X769" s="8">
        <v>2.81</v>
      </c>
      <c r="Y769" s="21">
        <v>3.03</v>
      </c>
      <c r="Z769" s="7">
        <v>2.9</v>
      </c>
    </row>
    <row r="770" spans="2:26" x14ac:dyDescent="0.25">
      <c r="B770" s="21" t="s">
        <v>1935</v>
      </c>
      <c r="C770" s="16">
        <v>0</v>
      </c>
      <c r="D770" s="21">
        <v>8.3000000000000007</v>
      </c>
      <c r="E770" s="16">
        <v>2.9</v>
      </c>
      <c r="F770" s="21">
        <v>0.1</v>
      </c>
      <c r="G770" s="16">
        <v>1.9</v>
      </c>
      <c r="H770" s="21">
        <v>0.3</v>
      </c>
      <c r="I770" s="16">
        <v>0.1</v>
      </c>
      <c r="J770" s="21">
        <v>0.9</v>
      </c>
      <c r="K770" s="16">
        <v>0.1</v>
      </c>
      <c r="L770" s="21">
        <v>0.1</v>
      </c>
      <c r="M770" s="16">
        <v>0.6</v>
      </c>
      <c r="N770" s="21">
        <v>0.1</v>
      </c>
      <c r="O770" s="16">
        <v>0.2</v>
      </c>
      <c r="P770" s="21">
        <v>0.2</v>
      </c>
      <c r="Q770" s="16">
        <v>332.74</v>
      </c>
      <c r="R770" s="21">
        <v>212.31</v>
      </c>
      <c r="S770" s="16">
        <v>261.20999999999998</v>
      </c>
      <c r="T770" s="21">
        <v>261.68</v>
      </c>
      <c r="U770" s="16">
        <v>10.48</v>
      </c>
      <c r="V770" s="21">
        <v>9.9700000000000006</v>
      </c>
      <c r="W770" s="16">
        <v>10.33</v>
      </c>
      <c r="X770" s="8">
        <v>2.8</v>
      </c>
      <c r="Y770" s="21">
        <v>3.02</v>
      </c>
      <c r="Z770" s="7">
        <v>2.78</v>
      </c>
    </row>
    <row r="771" spans="2:26" x14ac:dyDescent="0.25">
      <c r="B771" s="21" t="s">
        <v>1936</v>
      </c>
      <c r="C771" s="16">
        <v>0.1</v>
      </c>
      <c r="D771" s="21">
        <v>7.8</v>
      </c>
      <c r="E771" s="16">
        <v>2.1</v>
      </c>
      <c r="F771" s="21">
        <v>0.2</v>
      </c>
      <c r="G771" s="16">
        <v>1.7</v>
      </c>
      <c r="H771" s="21">
        <v>0.2</v>
      </c>
      <c r="I771" s="16">
        <v>0</v>
      </c>
      <c r="J771" s="21">
        <v>0.9</v>
      </c>
      <c r="K771" s="16">
        <v>0.1</v>
      </c>
      <c r="L771" s="21">
        <v>0.1</v>
      </c>
      <c r="M771" s="16">
        <v>0.7</v>
      </c>
      <c r="N771" s="21">
        <v>0.1</v>
      </c>
      <c r="O771" s="16">
        <v>0.1</v>
      </c>
      <c r="P771" s="21">
        <v>0.8</v>
      </c>
      <c r="Q771" s="16">
        <v>353.6</v>
      </c>
      <c r="R771" s="21">
        <v>229.24</v>
      </c>
      <c r="S771" s="16">
        <v>271.79000000000002</v>
      </c>
      <c r="T771" s="21">
        <v>261.33999999999997</v>
      </c>
      <c r="U771" s="16">
        <v>9.56</v>
      </c>
      <c r="V771" s="21">
        <v>9.1999999999999993</v>
      </c>
      <c r="W771" s="16">
        <v>9.4</v>
      </c>
      <c r="X771" s="8">
        <v>3.03</v>
      </c>
      <c r="Y771" s="21">
        <v>2.63</v>
      </c>
      <c r="Z771" s="7">
        <v>2.85</v>
      </c>
    </row>
    <row r="772" spans="2:26" x14ac:dyDescent="0.25">
      <c r="B772" s="21" t="s">
        <v>362</v>
      </c>
      <c r="C772" s="16">
        <v>0.1</v>
      </c>
      <c r="D772" s="21">
        <v>9.3000000000000007</v>
      </c>
      <c r="E772" s="16">
        <v>2.2999999999999998</v>
      </c>
      <c r="F772" s="21">
        <v>0.2</v>
      </c>
      <c r="G772" s="16">
        <v>2</v>
      </c>
      <c r="H772" s="21">
        <v>0.1</v>
      </c>
      <c r="I772" s="16">
        <v>0.1</v>
      </c>
      <c r="J772" s="21">
        <v>1</v>
      </c>
      <c r="K772" s="16">
        <v>0.1</v>
      </c>
      <c r="L772" s="21">
        <v>0.2</v>
      </c>
      <c r="M772" s="16">
        <v>0.8</v>
      </c>
      <c r="N772" s="21">
        <v>0.2</v>
      </c>
      <c r="O772" s="16">
        <v>0.2</v>
      </c>
      <c r="P772" s="21">
        <v>0.5</v>
      </c>
      <c r="Q772" s="16">
        <v>361.42</v>
      </c>
      <c r="R772" s="21">
        <v>237.01</v>
      </c>
      <c r="S772" s="16">
        <v>282.52</v>
      </c>
      <c r="T772" s="21">
        <v>261.17</v>
      </c>
      <c r="U772" s="16">
        <v>10.46</v>
      </c>
      <c r="V772" s="21">
        <v>9.85</v>
      </c>
      <c r="W772" s="16">
        <v>9.8800000000000008</v>
      </c>
      <c r="X772" s="8">
        <v>2.82</v>
      </c>
      <c r="Y772" s="21">
        <v>2.6</v>
      </c>
      <c r="Z772" s="7">
        <v>2.75</v>
      </c>
    </row>
    <row r="773" spans="2:26" x14ac:dyDescent="0.25">
      <c r="B773" s="21" t="s">
        <v>1937</v>
      </c>
      <c r="C773" s="16">
        <v>0.3</v>
      </c>
      <c r="D773" s="21">
        <v>9.3000000000000007</v>
      </c>
      <c r="E773" s="16">
        <v>1.6</v>
      </c>
      <c r="F773" s="21">
        <v>0.2</v>
      </c>
      <c r="G773" s="16">
        <v>1.7</v>
      </c>
      <c r="H773" s="21">
        <v>0.4</v>
      </c>
      <c r="I773" s="16">
        <v>0.2</v>
      </c>
      <c r="J773" s="21">
        <v>1</v>
      </c>
      <c r="K773" s="16">
        <v>0.5</v>
      </c>
      <c r="L773" s="21">
        <v>0.1</v>
      </c>
      <c r="M773" s="16">
        <v>0.9</v>
      </c>
      <c r="N773" s="21">
        <v>0.5</v>
      </c>
      <c r="O773" s="16">
        <v>0.1</v>
      </c>
      <c r="P773" s="21">
        <v>0.7</v>
      </c>
      <c r="Q773" s="16">
        <v>377.88</v>
      </c>
      <c r="R773" s="21">
        <v>253.11</v>
      </c>
      <c r="S773" s="16">
        <v>299.35000000000002</v>
      </c>
      <c r="T773" s="21">
        <v>260.97000000000003</v>
      </c>
      <c r="U773" s="16">
        <v>11.09</v>
      </c>
      <c r="V773" s="21">
        <v>10.33</v>
      </c>
      <c r="W773" s="16">
        <v>10.58</v>
      </c>
      <c r="X773" s="8">
        <v>2.39</v>
      </c>
      <c r="Y773" s="21">
        <v>2.0699999999999998</v>
      </c>
      <c r="Z773" s="7">
        <v>2.33</v>
      </c>
    </row>
    <row r="774" spans="2:26" x14ac:dyDescent="0.25">
      <c r="B774" s="21" t="s">
        <v>1938</v>
      </c>
      <c r="C774" s="16">
        <v>0.1</v>
      </c>
      <c r="D774" s="21">
        <v>9.9</v>
      </c>
      <c r="E774" s="16">
        <v>2</v>
      </c>
      <c r="F774" s="21">
        <v>0.2</v>
      </c>
      <c r="G774" s="16">
        <v>1.9</v>
      </c>
      <c r="H774" s="21">
        <v>0.5</v>
      </c>
      <c r="I774" s="16">
        <v>0.1</v>
      </c>
      <c r="J774" s="21">
        <v>1.2</v>
      </c>
      <c r="K774" s="16">
        <v>0.6</v>
      </c>
      <c r="L774" s="21">
        <v>0.1</v>
      </c>
      <c r="M774" s="16">
        <v>0.7</v>
      </c>
      <c r="N774" s="21">
        <v>0.4</v>
      </c>
      <c r="O774" s="16">
        <v>0.1</v>
      </c>
      <c r="P774" s="21">
        <v>1.3</v>
      </c>
      <c r="Q774" s="16">
        <v>402.82</v>
      </c>
      <c r="R774" s="21">
        <v>272.14</v>
      </c>
      <c r="S774" s="16">
        <v>315.39</v>
      </c>
      <c r="T774" s="21">
        <v>261.2</v>
      </c>
      <c r="U774" s="16">
        <v>11.45</v>
      </c>
      <c r="V774" s="21">
        <v>10.64</v>
      </c>
      <c r="W774" s="16">
        <v>10.76</v>
      </c>
      <c r="X774" s="8">
        <v>2.39</v>
      </c>
      <c r="Y774" s="21">
        <v>2.36</v>
      </c>
      <c r="Z774" s="7">
        <v>2.35</v>
      </c>
    </row>
    <row r="775" spans="2:26" x14ac:dyDescent="0.25">
      <c r="B775" s="21" t="s">
        <v>363</v>
      </c>
      <c r="C775" s="16">
        <v>0.2</v>
      </c>
      <c r="D775" s="21">
        <v>9.6</v>
      </c>
      <c r="E775" s="16">
        <v>1.8</v>
      </c>
      <c r="F775" s="21">
        <v>0.3</v>
      </c>
      <c r="G775" s="16">
        <v>1.9</v>
      </c>
      <c r="H775" s="21">
        <v>0.5</v>
      </c>
      <c r="I775" s="16">
        <v>0.1</v>
      </c>
      <c r="J775" s="21">
        <v>1.1000000000000001</v>
      </c>
      <c r="K775" s="16">
        <v>0.3</v>
      </c>
      <c r="L775" s="21">
        <v>0.1</v>
      </c>
      <c r="M775" s="16">
        <v>0.7</v>
      </c>
      <c r="N775" s="21">
        <v>0.4</v>
      </c>
      <c r="O775" s="16">
        <v>0.1</v>
      </c>
      <c r="P775" s="21">
        <v>1.1000000000000001</v>
      </c>
      <c r="Q775" s="16">
        <v>378.96</v>
      </c>
      <c r="R775" s="21">
        <v>249.72</v>
      </c>
      <c r="S775" s="16">
        <v>295.19</v>
      </c>
      <c r="T775" s="21">
        <v>260.85000000000002</v>
      </c>
      <c r="U775" s="16">
        <v>10.92</v>
      </c>
      <c r="V775" s="21">
        <v>10.16</v>
      </c>
      <c r="W775" s="16">
        <v>10.23</v>
      </c>
      <c r="X775" s="8">
        <v>2.35</v>
      </c>
      <c r="Y775" s="21">
        <v>2.14</v>
      </c>
      <c r="Z775" s="7">
        <v>2.37</v>
      </c>
    </row>
    <row r="776" spans="2:26" x14ac:dyDescent="0.25">
      <c r="B776" s="21" t="s">
        <v>1939</v>
      </c>
      <c r="C776" s="16">
        <v>0.1</v>
      </c>
      <c r="D776" s="21">
        <v>9.5</v>
      </c>
      <c r="E776" s="16">
        <v>1.9</v>
      </c>
      <c r="F776" s="21">
        <v>0.1</v>
      </c>
      <c r="G776" s="16">
        <v>1.7</v>
      </c>
      <c r="H776" s="21">
        <v>0.4</v>
      </c>
      <c r="I776" s="16">
        <v>0</v>
      </c>
      <c r="J776" s="21">
        <v>1.2</v>
      </c>
      <c r="K776" s="16">
        <v>0.4</v>
      </c>
      <c r="L776" s="21">
        <v>0.1</v>
      </c>
      <c r="M776" s="16">
        <v>1.1000000000000001</v>
      </c>
      <c r="N776" s="21">
        <v>0.3</v>
      </c>
      <c r="O776" s="16">
        <v>0.2</v>
      </c>
      <c r="P776" s="21">
        <v>0.7</v>
      </c>
      <c r="Q776" s="16">
        <v>383.32</v>
      </c>
      <c r="R776" s="21">
        <v>254.3</v>
      </c>
      <c r="S776" s="16">
        <v>300.48</v>
      </c>
      <c r="T776" s="21">
        <v>261.29000000000002</v>
      </c>
      <c r="U776" s="16">
        <v>11</v>
      </c>
      <c r="V776" s="21">
        <v>10.1</v>
      </c>
      <c r="W776" s="16">
        <v>10.32</v>
      </c>
      <c r="X776" s="8">
        <v>2.11</v>
      </c>
      <c r="Y776" s="21">
        <v>2.21</v>
      </c>
      <c r="Z776" s="7">
        <v>2.09</v>
      </c>
    </row>
    <row r="777" spans="2:26" x14ac:dyDescent="0.25">
      <c r="B777" s="21" t="s">
        <v>1940</v>
      </c>
      <c r="C777" s="16">
        <v>0.1</v>
      </c>
      <c r="D777" s="21">
        <v>9.9</v>
      </c>
      <c r="E777" s="16">
        <v>1.8</v>
      </c>
      <c r="F777" s="21">
        <v>0.2</v>
      </c>
      <c r="G777" s="16">
        <v>1.9</v>
      </c>
      <c r="H777" s="21">
        <v>0.4</v>
      </c>
      <c r="I777" s="16">
        <v>0</v>
      </c>
      <c r="J777" s="21">
        <v>1.1000000000000001</v>
      </c>
      <c r="K777" s="16">
        <v>0.2</v>
      </c>
      <c r="L777" s="21">
        <v>0.1</v>
      </c>
      <c r="M777" s="16">
        <v>0.8</v>
      </c>
      <c r="N777" s="21">
        <v>0.3</v>
      </c>
      <c r="O777" s="16">
        <v>0.1</v>
      </c>
      <c r="P777" s="21">
        <v>0.6</v>
      </c>
      <c r="Q777" s="16">
        <v>393.2</v>
      </c>
      <c r="R777" s="21">
        <v>268.8</v>
      </c>
      <c r="S777" s="16">
        <v>305.77999999999997</v>
      </c>
      <c r="T777" s="21">
        <v>260.99</v>
      </c>
      <c r="U777" s="16">
        <v>11.2</v>
      </c>
      <c r="V777" s="21">
        <v>10.5</v>
      </c>
      <c r="W777" s="16">
        <v>10.4</v>
      </c>
      <c r="X777" s="8">
        <v>2.2599999999999998</v>
      </c>
      <c r="Y777" s="21">
        <v>2.2999999999999998</v>
      </c>
      <c r="Z777" s="7">
        <v>2.31</v>
      </c>
    </row>
    <row r="778" spans="2:26" x14ac:dyDescent="0.25">
      <c r="B778" s="21" t="s">
        <v>364</v>
      </c>
      <c r="C778" s="16">
        <v>0.2</v>
      </c>
      <c r="D778" s="21">
        <v>10.3</v>
      </c>
      <c r="E778" s="16">
        <v>1.6</v>
      </c>
      <c r="F778" s="21">
        <v>0.2</v>
      </c>
      <c r="G778" s="16">
        <v>2</v>
      </c>
      <c r="H778" s="21">
        <v>0.5</v>
      </c>
      <c r="I778" s="16">
        <v>0</v>
      </c>
      <c r="J778" s="21">
        <v>1.3</v>
      </c>
      <c r="K778" s="16">
        <v>0.4</v>
      </c>
      <c r="L778" s="21">
        <v>0.1</v>
      </c>
      <c r="M778" s="16">
        <v>1</v>
      </c>
      <c r="N778" s="21">
        <v>0.4</v>
      </c>
      <c r="O778" s="16">
        <v>0</v>
      </c>
      <c r="P778" s="21">
        <v>0.3</v>
      </c>
      <c r="Q778" s="16">
        <v>375.18</v>
      </c>
      <c r="R778" s="21">
        <v>249.06</v>
      </c>
      <c r="S778" s="16">
        <v>293.24</v>
      </c>
      <c r="T778" s="21">
        <v>261.29000000000002</v>
      </c>
      <c r="U778" s="16">
        <v>11.22</v>
      </c>
      <c r="V778" s="21">
        <v>10.62</v>
      </c>
      <c r="W778" s="16">
        <v>10.76</v>
      </c>
      <c r="X778" s="8">
        <v>2.17</v>
      </c>
      <c r="Y778" s="21">
        <v>2.25</v>
      </c>
      <c r="Z778" s="7">
        <v>2.2599999999999998</v>
      </c>
    </row>
    <row r="779" spans="2:26" x14ac:dyDescent="0.25">
      <c r="B779" s="21" t="s">
        <v>1941</v>
      </c>
      <c r="C779" s="16">
        <v>0.2</v>
      </c>
      <c r="D779" s="21">
        <v>5.6</v>
      </c>
      <c r="E779" s="16">
        <v>1.6</v>
      </c>
      <c r="F779" s="21">
        <v>0.3</v>
      </c>
      <c r="G779" s="16">
        <v>1.6</v>
      </c>
      <c r="H779" s="21">
        <v>0.6</v>
      </c>
      <c r="I779" s="16">
        <v>0.2</v>
      </c>
      <c r="J779" s="21">
        <v>1</v>
      </c>
      <c r="K779" s="16">
        <v>0.8</v>
      </c>
      <c r="L779" s="21">
        <v>0.2</v>
      </c>
      <c r="M779" s="16">
        <v>1.1000000000000001</v>
      </c>
      <c r="N779" s="21">
        <v>0.4</v>
      </c>
      <c r="O779" s="16">
        <v>0</v>
      </c>
      <c r="P779" s="21">
        <v>1.1000000000000001</v>
      </c>
      <c r="Q779" s="16">
        <v>384.04</v>
      </c>
      <c r="R779" s="21">
        <v>247.43</v>
      </c>
      <c r="S779" s="16">
        <v>301.87</v>
      </c>
      <c r="T779" s="21">
        <v>260.83999999999997</v>
      </c>
      <c r="U779" s="16">
        <v>6.7</v>
      </c>
      <c r="V779" s="21">
        <v>6.36</v>
      </c>
      <c r="W779" s="16">
        <v>6.4</v>
      </c>
      <c r="X779" s="8">
        <v>3.01</v>
      </c>
      <c r="Y779" s="21">
        <v>3</v>
      </c>
      <c r="Z779" s="7">
        <v>2.91</v>
      </c>
    </row>
    <row r="780" spans="2:26" x14ac:dyDescent="0.25">
      <c r="B780" s="21" t="s">
        <v>1942</v>
      </c>
      <c r="C780" s="16">
        <v>0.2</v>
      </c>
      <c r="D780" s="21">
        <v>10.5</v>
      </c>
      <c r="E780" s="16">
        <v>1.9</v>
      </c>
      <c r="F780" s="21">
        <v>0.2</v>
      </c>
      <c r="G780" s="16">
        <v>2</v>
      </c>
      <c r="H780" s="21">
        <v>0.4</v>
      </c>
      <c r="I780" s="16">
        <v>0.2</v>
      </c>
      <c r="J780" s="21">
        <v>1.3</v>
      </c>
      <c r="K780" s="16">
        <v>0.3</v>
      </c>
      <c r="L780" s="21">
        <v>0.2</v>
      </c>
      <c r="M780" s="16">
        <v>0.9</v>
      </c>
      <c r="N780" s="21">
        <v>0.5</v>
      </c>
      <c r="O780" s="16">
        <v>0.1</v>
      </c>
      <c r="P780" s="21">
        <v>0.5</v>
      </c>
      <c r="Q780" s="16">
        <v>374.24</v>
      </c>
      <c r="R780" s="21">
        <v>249.49</v>
      </c>
      <c r="S780" s="16">
        <v>292.38</v>
      </c>
      <c r="T780" s="21">
        <v>261.57</v>
      </c>
      <c r="U780" s="16">
        <v>11.36</v>
      </c>
      <c r="V780" s="21">
        <v>10.88</v>
      </c>
      <c r="W780" s="16">
        <v>10.71</v>
      </c>
      <c r="X780" s="8">
        <v>2.2200000000000002</v>
      </c>
      <c r="Y780" s="21">
        <v>2.37</v>
      </c>
      <c r="Z780" s="7">
        <v>2.21</v>
      </c>
    </row>
    <row r="781" spans="2:26" x14ac:dyDescent="0.25">
      <c r="B781" s="21" t="s">
        <v>365</v>
      </c>
      <c r="C781" s="16">
        <v>0.3</v>
      </c>
      <c r="D781" s="21">
        <v>10.8</v>
      </c>
      <c r="E781" s="16">
        <v>1.7</v>
      </c>
      <c r="F781" s="21">
        <v>0.2</v>
      </c>
      <c r="G781" s="16">
        <v>2</v>
      </c>
      <c r="H781" s="21">
        <v>0.5</v>
      </c>
      <c r="I781" s="16">
        <v>0.2</v>
      </c>
      <c r="J781" s="21">
        <v>1.3</v>
      </c>
      <c r="K781" s="16">
        <v>0.5</v>
      </c>
      <c r="L781" s="21">
        <v>0.2</v>
      </c>
      <c r="M781" s="16">
        <v>0.8</v>
      </c>
      <c r="N781" s="21">
        <v>0.5</v>
      </c>
      <c r="O781" s="16">
        <v>0</v>
      </c>
      <c r="P781" s="21">
        <v>0.8</v>
      </c>
      <c r="Q781" s="16">
        <v>358.78</v>
      </c>
      <c r="R781" s="21">
        <v>233.92</v>
      </c>
      <c r="S781" s="16">
        <v>280.10000000000002</v>
      </c>
      <c r="T781" s="21">
        <v>261.77</v>
      </c>
      <c r="U781" s="16">
        <v>12.2</v>
      </c>
      <c r="V781" s="21">
        <v>11.25</v>
      </c>
      <c r="W781" s="16">
        <v>11.51</v>
      </c>
      <c r="X781" s="8">
        <v>2.39</v>
      </c>
      <c r="Y781" s="21">
        <v>2.3199999999999998</v>
      </c>
      <c r="Z781" s="7">
        <v>2.27</v>
      </c>
    </row>
    <row r="782" spans="2:26" x14ac:dyDescent="0.25">
      <c r="B782" s="21" t="s">
        <v>1943</v>
      </c>
      <c r="C782" s="16">
        <v>0.1</v>
      </c>
      <c r="D782" s="21">
        <v>9.6</v>
      </c>
      <c r="E782" s="16">
        <v>2.6</v>
      </c>
      <c r="F782" s="21">
        <v>0.2</v>
      </c>
      <c r="G782" s="16">
        <v>2.2999999999999998</v>
      </c>
      <c r="H782" s="21">
        <v>0.2</v>
      </c>
      <c r="I782" s="16">
        <v>0.1</v>
      </c>
      <c r="J782" s="21">
        <v>1.1000000000000001</v>
      </c>
      <c r="K782" s="16">
        <v>0</v>
      </c>
      <c r="L782" s="21">
        <v>0.1</v>
      </c>
      <c r="M782" s="16">
        <v>0.8</v>
      </c>
      <c r="N782" s="21">
        <v>0.1</v>
      </c>
      <c r="O782" s="16">
        <v>0.1</v>
      </c>
      <c r="P782" s="21">
        <v>0.2</v>
      </c>
      <c r="Q782" s="16">
        <v>344.4</v>
      </c>
      <c r="R782" s="21">
        <v>221.88</v>
      </c>
      <c r="S782" s="16">
        <v>269.76</v>
      </c>
      <c r="T782" s="21">
        <v>262.39</v>
      </c>
      <c r="U782" s="16">
        <v>10.41</v>
      </c>
      <c r="V782" s="21">
        <v>9.8000000000000007</v>
      </c>
      <c r="W782" s="16">
        <v>10.029999999999999</v>
      </c>
      <c r="X782" s="8">
        <v>2.86</v>
      </c>
      <c r="Y782" s="21">
        <v>2.72</v>
      </c>
      <c r="Z782" s="7">
        <v>2.74</v>
      </c>
    </row>
    <row r="783" spans="2:26" x14ac:dyDescent="0.25">
      <c r="B783" s="21" t="s">
        <v>1944</v>
      </c>
      <c r="C783" s="16">
        <v>0.1</v>
      </c>
      <c r="D783" s="21">
        <v>9.8000000000000007</v>
      </c>
      <c r="E783" s="16">
        <v>1.4</v>
      </c>
      <c r="F783" s="21">
        <v>0.2</v>
      </c>
      <c r="G783" s="16">
        <v>1.9</v>
      </c>
      <c r="H783" s="21">
        <v>0.5</v>
      </c>
      <c r="I783" s="16">
        <v>0</v>
      </c>
      <c r="J783" s="21">
        <v>1.3</v>
      </c>
      <c r="K783" s="16">
        <v>0.4</v>
      </c>
      <c r="L783" s="21">
        <v>0.1</v>
      </c>
      <c r="M783" s="16">
        <v>0.8</v>
      </c>
      <c r="N783" s="21">
        <v>0.4</v>
      </c>
      <c r="O783" s="16">
        <v>0.2</v>
      </c>
      <c r="P783" s="21">
        <v>1.2</v>
      </c>
      <c r="Q783" s="16">
        <v>379.14</v>
      </c>
      <c r="R783" s="21">
        <v>266.51</v>
      </c>
      <c r="S783" s="16">
        <v>316.94</v>
      </c>
      <c r="T783" s="21">
        <v>262.57</v>
      </c>
      <c r="U783" s="16">
        <v>10.87</v>
      </c>
      <c r="V783" s="21">
        <v>10.23</v>
      </c>
      <c r="W783" s="16">
        <v>10.58</v>
      </c>
      <c r="X783" s="8">
        <v>2.2000000000000002</v>
      </c>
      <c r="Y783" s="21">
        <v>2.04</v>
      </c>
      <c r="Z783" s="7">
        <v>2.2599999999999998</v>
      </c>
    </row>
    <row r="784" spans="2:26" x14ac:dyDescent="0.25">
      <c r="B784" s="21" t="s">
        <v>366</v>
      </c>
      <c r="C784" s="16">
        <v>0.3</v>
      </c>
      <c r="D784" s="21">
        <v>10.6</v>
      </c>
      <c r="E784" s="16">
        <v>1.6</v>
      </c>
      <c r="F784" s="21">
        <v>0.2</v>
      </c>
      <c r="G784" s="16">
        <v>2</v>
      </c>
      <c r="H784" s="21">
        <v>0.4</v>
      </c>
      <c r="I784" s="16">
        <v>0</v>
      </c>
      <c r="J784" s="21">
        <v>1.3</v>
      </c>
      <c r="K784" s="16">
        <v>0.5</v>
      </c>
      <c r="L784" s="21">
        <v>0.1</v>
      </c>
      <c r="M784" s="16">
        <v>1.1000000000000001</v>
      </c>
      <c r="N784" s="21">
        <v>0.4</v>
      </c>
      <c r="O784" s="16">
        <v>0.2</v>
      </c>
      <c r="P784" s="21">
        <v>1.1000000000000001</v>
      </c>
      <c r="Q784" s="16">
        <v>361.82</v>
      </c>
      <c r="R784" s="21">
        <v>242.22</v>
      </c>
      <c r="S784" s="16">
        <v>287.58999999999997</v>
      </c>
      <c r="T784" s="21">
        <v>263.35000000000002</v>
      </c>
      <c r="U784" s="16">
        <v>11.71</v>
      </c>
      <c r="V784" s="21">
        <v>10.86</v>
      </c>
      <c r="W784" s="16">
        <v>11.2</v>
      </c>
      <c r="X784" s="8">
        <v>2.2999999999999998</v>
      </c>
      <c r="Y784" s="21">
        <v>2.13</v>
      </c>
      <c r="Z784" s="7">
        <v>2.25</v>
      </c>
    </row>
    <row r="785" spans="2:26" x14ac:dyDescent="0.25">
      <c r="B785" s="21" t="s">
        <v>1945</v>
      </c>
      <c r="C785" s="16">
        <v>0.2</v>
      </c>
      <c r="D785" s="21">
        <v>10.6</v>
      </c>
      <c r="E785" s="16">
        <v>1.6</v>
      </c>
      <c r="F785" s="21">
        <v>0.2</v>
      </c>
      <c r="G785" s="16">
        <v>2</v>
      </c>
      <c r="H785" s="21">
        <v>0.4</v>
      </c>
      <c r="I785" s="16">
        <v>0</v>
      </c>
      <c r="J785" s="21">
        <v>1.2</v>
      </c>
      <c r="K785" s="16">
        <v>0.5</v>
      </c>
      <c r="L785" s="21">
        <v>0.1</v>
      </c>
      <c r="M785" s="16">
        <v>0.8</v>
      </c>
      <c r="N785" s="21">
        <v>0.4</v>
      </c>
      <c r="O785" s="16">
        <v>0.1</v>
      </c>
      <c r="P785" s="21">
        <v>1.3</v>
      </c>
      <c r="Q785" s="16">
        <v>366.86</v>
      </c>
      <c r="R785" s="21">
        <v>246.53</v>
      </c>
      <c r="S785" s="16">
        <v>289.39999999999998</v>
      </c>
      <c r="T785" s="21">
        <v>263.26</v>
      </c>
      <c r="U785" s="16">
        <v>12.26</v>
      </c>
      <c r="V785" s="21">
        <v>11.43</v>
      </c>
      <c r="W785" s="16">
        <v>11.83</v>
      </c>
      <c r="X785" s="8">
        <v>2.33</v>
      </c>
      <c r="Y785" s="21">
        <v>2.3199999999999998</v>
      </c>
      <c r="Z785" s="7">
        <v>2.5</v>
      </c>
    </row>
    <row r="786" spans="2:26" x14ac:dyDescent="0.25">
      <c r="B786" s="21" t="s">
        <v>1946</v>
      </c>
      <c r="C786" s="16">
        <v>0.1</v>
      </c>
      <c r="D786" s="21">
        <v>10.199999999999999</v>
      </c>
      <c r="E786" s="16">
        <v>1.5</v>
      </c>
      <c r="F786" s="21">
        <v>0.2</v>
      </c>
      <c r="G786" s="16">
        <v>1.9</v>
      </c>
      <c r="H786" s="21">
        <v>0.3</v>
      </c>
      <c r="I786" s="16">
        <v>0.1</v>
      </c>
      <c r="J786" s="21">
        <v>1.2</v>
      </c>
      <c r="K786" s="16">
        <v>0.2</v>
      </c>
      <c r="L786" s="21">
        <v>0.1</v>
      </c>
      <c r="M786" s="16">
        <v>0.9</v>
      </c>
      <c r="N786" s="21">
        <v>0.3</v>
      </c>
      <c r="O786" s="16">
        <v>0.1</v>
      </c>
      <c r="P786" s="21">
        <v>0.4</v>
      </c>
      <c r="Q786" s="16">
        <v>384.1</v>
      </c>
      <c r="R786" s="21">
        <v>259.69</v>
      </c>
      <c r="S786" s="16">
        <v>303.8</v>
      </c>
      <c r="T786" s="21">
        <v>263.22000000000003</v>
      </c>
      <c r="U786" s="16">
        <v>11.43</v>
      </c>
      <c r="V786" s="21">
        <v>10.8</v>
      </c>
      <c r="W786" s="16">
        <v>10.91</v>
      </c>
      <c r="X786" s="8">
        <v>2.21</v>
      </c>
      <c r="Y786" s="21">
        <v>2.14</v>
      </c>
      <c r="Z786" s="7">
        <v>2.4</v>
      </c>
    </row>
    <row r="787" spans="2:26" x14ac:dyDescent="0.25">
      <c r="B787" s="21" t="s">
        <v>367</v>
      </c>
      <c r="C787" s="16">
        <v>0.2</v>
      </c>
      <c r="D787" s="21">
        <v>9.9</v>
      </c>
      <c r="E787" s="16">
        <v>1.6</v>
      </c>
      <c r="F787" s="21">
        <v>0.1</v>
      </c>
      <c r="G787" s="16">
        <v>1.9</v>
      </c>
      <c r="H787" s="21">
        <v>0.4</v>
      </c>
      <c r="I787" s="16">
        <v>0.1</v>
      </c>
      <c r="J787" s="21">
        <v>1.2</v>
      </c>
      <c r="K787" s="16">
        <v>0.6</v>
      </c>
      <c r="L787" s="21">
        <v>0.1</v>
      </c>
      <c r="M787" s="16">
        <v>1</v>
      </c>
      <c r="N787" s="21">
        <v>0.3</v>
      </c>
      <c r="O787" s="16">
        <v>0</v>
      </c>
      <c r="P787" s="21">
        <v>1.3</v>
      </c>
      <c r="Q787" s="16">
        <v>384.6</v>
      </c>
      <c r="R787" s="21">
        <v>270.58999999999997</v>
      </c>
      <c r="S787" s="16">
        <v>313.89</v>
      </c>
      <c r="T787" s="21">
        <v>262.74</v>
      </c>
      <c r="U787" s="16">
        <v>11.31</v>
      </c>
      <c r="V787" s="21">
        <v>10.7</v>
      </c>
      <c r="W787" s="16">
        <v>10.91</v>
      </c>
      <c r="X787" s="8">
        <v>2.23</v>
      </c>
      <c r="Y787" s="21">
        <v>2.46</v>
      </c>
      <c r="Z787" s="7">
        <v>2.29</v>
      </c>
    </row>
    <row r="788" spans="2:26" x14ac:dyDescent="0.25">
      <c r="B788" s="21" t="s">
        <v>1947</v>
      </c>
      <c r="C788" s="16">
        <v>0.1</v>
      </c>
      <c r="D788" s="21">
        <v>10.7</v>
      </c>
      <c r="E788" s="16">
        <v>1.8</v>
      </c>
      <c r="F788" s="21">
        <v>0.2</v>
      </c>
      <c r="G788" s="16">
        <v>1.9</v>
      </c>
      <c r="H788" s="21">
        <v>0.5</v>
      </c>
      <c r="I788" s="16">
        <v>0.1</v>
      </c>
      <c r="J788" s="21">
        <v>1.3</v>
      </c>
      <c r="K788" s="16">
        <v>0.6</v>
      </c>
      <c r="L788" s="21">
        <v>0</v>
      </c>
      <c r="M788" s="16">
        <v>1.1000000000000001</v>
      </c>
      <c r="N788" s="21">
        <v>0.4</v>
      </c>
      <c r="O788" s="16">
        <v>0.1</v>
      </c>
      <c r="P788" s="21">
        <v>1.2</v>
      </c>
      <c r="Q788" s="16">
        <v>370.7</v>
      </c>
      <c r="R788" s="21">
        <v>247.23</v>
      </c>
      <c r="S788" s="16">
        <v>292.32</v>
      </c>
      <c r="T788" s="21">
        <v>263.18</v>
      </c>
      <c r="U788" s="16">
        <v>11.77</v>
      </c>
      <c r="V788" s="21">
        <v>11.03</v>
      </c>
      <c r="W788" s="16">
        <v>11.18</v>
      </c>
      <c r="X788" s="8">
        <v>2.38</v>
      </c>
      <c r="Y788" s="21">
        <v>2.3199999999999998</v>
      </c>
      <c r="Z788" s="7">
        <v>2.17</v>
      </c>
    </row>
    <row r="789" spans="2:26" x14ac:dyDescent="0.25">
      <c r="B789" s="21" t="s">
        <v>1948</v>
      </c>
      <c r="C789" s="16">
        <v>0.1</v>
      </c>
      <c r="D789" s="21">
        <v>10.3</v>
      </c>
      <c r="E789" s="16">
        <v>1.7</v>
      </c>
      <c r="F789" s="21">
        <v>0.2</v>
      </c>
      <c r="G789" s="16">
        <v>1.8</v>
      </c>
      <c r="H789" s="21">
        <v>0.4</v>
      </c>
      <c r="I789" s="16">
        <v>0.1</v>
      </c>
      <c r="J789" s="21">
        <v>1.2</v>
      </c>
      <c r="K789" s="16">
        <v>0.5</v>
      </c>
      <c r="L789" s="21">
        <v>0.1</v>
      </c>
      <c r="M789" s="16">
        <v>1</v>
      </c>
      <c r="N789" s="21">
        <v>0.3</v>
      </c>
      <c r="O789" s="16">
        <v>0.1</v>
      </c>
      <c r="P789" s="21">
        <v>1.3</v>
      </c>
      <c r="Q789" s="16">
        <v>371.82</v>
      </c>
      <c r="R789" s="21">
        <v>249.88</v>
      </c>
      <c r="S789" s="16">
        <v>293.54000000000002</v>
      </c>
      <c r="T789" s="21">
        <v>263.39</v>
      </c>
      <c r="U789" s="16">
        <v>11.77</v>
      </c>
      <c r="V789" s="21">
        <v>10.94</v>
      </c>
      <c r="W789" s="16">
        <v>11.19</v>
      </c>
      <c r="X789" s="8">
        <v>2.27</v>
      </c>
      <c r="Y789" s="21">
        <v>2.4500000000000002</v>
      </c>
      <c r="Z789" s="7">
        <v>2.33</v>
      </c>
    </row>
    <row r="790" spans="2:26" x14ac:dyDescent="0.25">
      <c r="B790" s="21" t="s">
        <v>368</v>
      </c>
      <c r="C790" s="16">
        <v>0.3</v>
      </c>
      <c r="D790" s="21">
        <v>9.1</v>
      </c>
      <c r="E790" s="16">
        <v>1.8</v>
      </c>
      <c r="F790" s="21">
        <v>0.1</v>
      </c>
      <c r="G790" s="16">
        <v>1.6</v>
      </c>
      <c r="H790" s="21">
        <v>0.3</v>
      </c>
      <c r="I790" s="16">
        <v>0.2</v>
      </c>
      <c r="J790" s="21">
        <v>0.9</v>
      </c>
      <c r="K790" s="16">
        <v>0.3</v>
      </c>
      <c r="L790" s="21">
        <v>0.2</v>
      </c>
      <c r="M790" s="16">
        <v>0.8</v>
      </c>
      <c r="N790" s="21">
        <v>0.3</v>
      </c>
      <c r="O790" s="16">
        <v>0.1</v>
      </c>
      <c r="P790" s="21">
        <v>0.2</v>
      </c>
      <c r="Q790" s="16">
        <v>390.44</v>
      </c>
      <c r="R790" s="21">
        <v>262.95</v>
      </c>
      <c r="S790" s="16">
        <v>307.95</v>
      </c>
      <c r="T790" s="21">
        <v>262.98</v>
      </c>
      <c r="U790" s="16">
        <v>10.79</v>
      </c>
      <c r="V790" s="21">
        <v>9.81</v>
      </c>
      <c r="W790" s="16">
        <v>10.199999999999999</v>
      </c>
      <c r="X790" s="8">
        <v>2.2599999999999998</v>
      </c>
      <c r="Y790" s="21">
        <v>2.2799999999999998</v>
      </c>
      <c r="Z790" s="7">
        <v>2.2799999999999998</v>
      </c>
    </row>
    <row r="791" spans="2:26" x14ac:dyDescent="0.25">
      <c r="B791" s="21" t="s">
        <v>1949</v>
      </c>
      <c r="C791" s="16">
        <v>0.1</v>
      </c>
      <c r="D791" s="21">
        <v>8</v>
      </c>
      <c r="E791" s="16">
        <v>2.7</v>
      </c>
      <c r="F791" s="21">
        <v>0.1</v>
      </c>
      <c r="G791" s="16">
        <v>2.4</v>
      </c>
      <c r="H791" s="21">
        <v>0.2</v>
      </c>
      <c r="I791" s="16">
        <v>0</v>
      </c>
      <c r="J791" s="21">
        <v>0.9</v>
      </c>
      <c r="K791" s="16">
        <v>0</v>
      </c>
      <c r="L791" s="21">
        <v>0.1</v>
      </c>
      <c r="M791" s="16">
        <v>0.6</v>
      </c>
      <c r="N791" s="21">
        <v>0</v>
      </c>
      <c r="O791" s="16">
        <v>0.1</v>
      </c>
      <c r="P791" s="21">
        <v>1</v>
      </c>
      <c r="Q791" s="16">
        <v>377.6</v>
      </c>
      <c r="R791" s="21">
        <v>246.86</v>
      </c>
      <c r="S791" s="16">
        <v>288.91000000000003</v>
      </c>
      <c r="T791" s="21">
        <v>263.38</v>
      </c>
      <c r="U791" s="16">
        <v>9.6999999999999993</v>
      </c>
      <c r="V791" s="21">
        <v>8.83</v>
      </c>
      <c r="W791" s="16">
        <v>9.56</v>
      </c>
      <c r="X791" s="8">
        <v>2.66</v>
      </c>
      <c r="Y791" s="21">
        <v>2.92</v>
      </c>
      <c r="Z791" s="7">
        <v>2.76</v>
      </c>
    </row>
    <row r="792" spans="2:26" x14ac:dyDescent="0.25">
      <c r="B792" s="21" t="s">
        <v>1950</v>
      </c>
      <c r="C792" s="16">
        <v>0.2</v>
      </c>
      <c r="D792" s="21">
        <v>9.4</v>
      </c>
      <c r="E792" s="16">
        <v>1.9</v>
      </c>
      <c r="F792" s="21">
        <v>0.2</v>
      </c>
      <c r="G792" s="16">
        <v>1.7</v>
      </c>
      <c r="H792" s="21">
        <v>0.3</v>
      </c>
      <c r="I792" s="16">
        <v>0</v>
      </c>
      <c r="J792" s="21">
        <v>1</v>
      </c>
      <c r="K792" s="16">
        <v>0.3</v>
      </c>
      <c r="L792" s="21">
        <v>0.1</v>
      </c>
      <c r="M792" s="16">
        <v>0.6</v>
      </c>
      <c r="N792" s="21">
        <v>0.3</v>
      </c>
      <c r="O792" s="16">
        <v>0.1</v>
      </c>
      <c r="P792" s="21">
        <v>1.1000000000000001</v>
      </c>
      <c r="Q792" s="16">
        <v>387.06</v>
      </c>
      <c r="R792" s="21">
        <v>263.42</v>
      </c>
      <c r="S792" s="16">
        <v>306.17</v>
      </c>
      <c r="T792" s="21">
        <v>263.70999999999998</v>
      </c>
      <c r="U792" s="16">
        <v>10.53</v>
      </c>
      <c r="V792" s="21">
        <v>9.7100000000000009</v>
      </c>
      <c r="W792" s="16">
        <v>10.050000000000001</v>
      </c>
      <c r="X792" s="8">
        <v>2.3199999999999998</v>
      </c>
      <c r="Y792" s="21">
        <v>2.17</v>
      </c>
      <c r="Z792" s="7">
        <v>2.4300000000000002</v>
      </c>
    </row>
    <row r="793" spans="2:26" x14ac:dyDescent="0.25">
      <c r="B793" s="21" t="s">
        <v>369</v>
      </c>
      <c r="C793" s="16">
        <v>0.4</v>
      </c>
      <c r="D793" s="21">
        <v>12.8</v>
      </c>
      <c r="E793" s="16">
        <v>2.2999999999999998</v>
      </c>
      <c r="F793" s="21">
        <v>0</v>
      </c>
      <c r="G793" s="16">
        <v>2.7</v>
      </c>
      <c r="H793" s="21">
        <v>0.3</v>
      </c>
      <c r="I793" s="16">
        <v>0.2</v>
      </c>
      <c r="J793" s="21">
        <v>1.1000000000000001</v>
      </c>
      <c r="K793" s="16">
        <v>0.3</v>
      </c>
      <c r="L793" s="21">
        <v>0.4</v>
      </c>
      <c r="M793" s="16">
        <v>0.8</v>
      </c>
      <c r="N793" s="21">
        <v>0.5</v>
      </c>
      <c r="O793" s="16">
        <v>0.3</v>
      </c>
      <c r="P793" s="21">
        <v>1</v>
      </c>
      <c r="Q793" s="16">
        <v>334</v>
      </c>
      <c r="R793" s="21">
        <v>216.46</v>
      </c>
      <c r="S793" s="16">
        <v>265.54000000000002</v>
      </c>
      <c r="T793" s="21">
        <v>263.89999999999998</v>
      </c>
      <c r="U793" s="16">
        <v>12.31</v>
      </c>
      <c r="V793" s="21">
        <v>11.91</v>
      </c>
      <c r="W793" s="16">
        <v>11.71</v>
      </c>
      <c r="X793" s="8">
        <v>2.35</v>
      </c>
      <c r="Y793" s="21">
        <v>2.61</v>
      </c>
      <c r="Z793" s="7">
        <v>2.4</v>
      </c>
    </row>
    <row r="794" spans="2:26" x14ac:dyDescent="0.25">
      <c r="B794" s="21" t="s">
        <v>1951</v>
      </c>
      <c r="C794" s="16">
        <v>0.3</v>
      </c>
      <c r="D794" s="21">
        <v>10.1</v>
      </c>
      <c r="E794" s="16">
        <v>1.5</v>
      </c>
      <c r="F794" s="21">
        <v>0.2</v>
      </c>
      <c r="G794" s="16">
        <v>1.8</v>
      </c>
      <c r="H794" s="21">
        <v>0.5</v>
      </c>
      <c r="I794" s="16">
        <v>0.1</v>
      </c>
      <c r="J794" s="21">
        <v>1.1000000000000001</v>
      </c>
      <c r="K794" s="16">
        <v>0.4</v>
      </c>
      <c r="L794" s="21">
        <v>0.1</v>
      </c>
      <c r="M794" s="16">
        <v>0.7</v>
      </c>
      <c r="N794" s="21">
        <v>0.4</v>
      </c>
      <c r="O794" s="16">
        <v>0.2</v>
      </c>
      <c r="P794" s="21">
        <v>0.8</v>
      </c>
      <c r="Q794" s="16">
        <v>370.5</v>
      </c>
      <c r="R794" s="21">
        <v>251.51</v>
      </c>
      <c r="S794" s="16">
        <v>292.35000000000002</v>
      </c>
      <c r="T794" s="21">
        <v>263.97000000000003</v>
      </c>
      <c r="U794" s="16">
        <v>11.42</v>
      </c>
      <c r="V794" s="21">
        <v>11.16</v>
      </c>
      <c r="W794" s="16">
        <v>10.97</v>
      </c>
      <c r="X794" s="8">
        <v>1.84</v>
      </c>
      <c r="Y794" s="21">
        <v>2.36</v>
      </c>
      <c r="Z794" s="7">
        <v>2.38</v>
      </c>
    </row>
    <row r="795" spans="2:26" x14ac:dyDescent="0.25">
      <c r="B795" s="21" t="s">
        <v>1952</v>
      </c>
      <c r="C795" s="16">
        <v>0.2</v>
      </c>
      <c r="D795" s="21">
        <v>8.4</v>
      </c>
      <c r="E795" s="16">
        <v>1.4</v>
      </c>
      <c r="F795" s="21">
        <v>0.1</v>
      </c>
      <c r="G795" s="16">
        <v>1.6</v>
      </c>
      <c r="H795" s="21">
        <v>0.3</v>
      </c>
      <c r="I795" s="16">
        <v>0.1</v>
      </c>
      <c r="J795" s="21">
        <v>1</v>
      </c>
      <c r="K795" s="16">
        <v>0.4</v>
      </c>
      <c r="L795" s="21">
        <v>0.1</v>
      </c>
      <c r="M795" s="16">
        <v>0.9</v>
      </c>
      <c r="N795" s="21">
        <v>0.3</v>
      </c>
      <c r="O795" s="16">
        <v>0.1</v>
      </c>
      <c r="P795" s="21">
        <v>0.7</v>
      </c>
      <c r="Q795" s="16">
        <v>437.5</v>
      </c>
      <c r="R795" s="21">
        <v>308.66000000000003</v>
      </c>
      <c r="S795" s="16">
        <v>350.67</v>
      </c>
      <c r="T795" s="21">
        <v>263.3</v>
      </c>
      <c r="U795" s="16">
        <v>9.3000000000000007</v>
      </c>
      <c r="V795" s="21">
        <v>8.67</v>
      </c>
      <c r="W795" s="16">
        <v>8.61</v>
      </c>
      <c r="X795" s="8">
        <v>1.95</v>
      </c>
      <c r="Y795" s="21">
        <v>2.1</v>
      </c>
      <c r="Z795" s="7">
        <v>1.93</v>
      </c>
    </row>
    <row r="796" spans="2:26" x14ac:dyDescent="0.25">
      <c r="B796" s="21" t="s">
        <v>370</v>
      </c>
      <c r="C796" s="16">
        <v>0.1</v>
      </c>
      <c r="D796" s="21">
        <v>10.1</v>
      </c>
      <c r="E796" s="16">
        <v>2</v>
      </c>
      <c r="F796" s="21">
        <v>0.2</v>
      </c>
      <c r="G796" s="16">
        <v>1.8</v>
      </c>
      <c r="H796" s="21">
        <v>0.4</v>
      </c>
      <c r="I796" s="16">
        <v>0.3</v>
      </c>
      <c r="J796" s="21">
        <v>1.1000000000000001</v>
      </c>
      <c r="K796" s="16">
        <v>0.4</v>
      </c>
      <c r="L796" s="21">
        <v>0.3</v>
      </c>
      <c r="M796" s="16">
        <v>1</v>
      </c>
      <c r="N796" s="21">
        <v>0.4</v>
      </c>
      <c r="O796" s="16">
        <v>0.1</v>
      </c>
      <c r="P796" s="21">
        <v>0.7</v>
      </c>
      <c r="Q796" s="16">
        <v>405.88</v>
      </c>
      <c r="R796" s="21">
        <v>276.95999999999998</v>
      </c>
      <c r="S796" s="16">
        <v>320.3</v>
      </c>
      <c r="T796" s="21">
        <v>263.66000000000003</v>
      </c>
      <c r="U796" s="16">
        <v>10.039999999999999</v>
      </c>
      <c r="V796" s="21">
        <v>9.23</v>
      </c>
      <c r="W796" s="16">
        <v>9.26</v>
      </c>
      <c r="X796" s="8">
        <v>2.11</v>
      </c>
      <c r="Y796" s="21">
        <v>2.19</v>
      </c>
      <c r="Z796" s="7">
        <v>2.23</v>
      </c>
    </row>
    <row r="797" spans="2:26" x14ac:dyDescent="0.25">
      <c r="B797" s="21" t="s">
        <v>1953</v>
      </c>
      <c r="C797" s="16">
        <v>0.3</v>
      </c>
      <c r="D797" s="21">
        <v>8.9</v>
      </c>
      <c r="E797" s="16">
        <v>1.6</v>
      </c>
      <c r="F797" s="21">
        <v>0.1</v>
      </c>
      <c r="G797" s="16">
        <v>1.6</v>
      </c>
      <c r="H797" s="21">
        <v>0.3</v>
      </c>
      <c r="I797" s="16">
        <v>0.1</v>
      </c>
      <c r="J797" s="21">
        <v>1</v>
      </c>
      <c r="K797" s="16">
        <v>0.3</v>
      </c>
      <c r="L797" s="21">
        <v>0</v>
      </c>
      <c r="M797" s="16">
        <v>0.9</v>
      </c>
      <c r="N797" s="21">
        <v>0.3</v>
      </c>
      <c r="O797" s="16">
        <v>0</v>
      </c>
      <c r="P797" s="21">
        <v>0.5</v>
      </c>
      <c r="Q797" s="16">
        <v>413.68</v>
      </c>
      <c r="R797" s="21">
        <v>285.45</v>
      </c>
      <c r="S797" s="16">
        <v>326.22000000000003</v>
      </c>
      <c r="T797" s="21">
        <v>263.69</v>
      </c>
      <c r="U797" s="16">
        <v>9.86</v>
      </c>
      <c r="V797" s="21">
        <v>9.35</v>
      </c>
      <c r="W797" s="16">
        <v>9.14</v>
      </c>
      <c r="X797" s="8">
        <v>2.11</v>
      </c>
      <c r="Y797" s="21">
        <v>2.23</v>
      </c>
      <c r="Z797" s="7">
        <v>2</v>
      </c>
    </row>
    <row r="798" spans="2:26" x14ac:dyDescent="0.25">
      <c r="B798" s="21" t="s">
        <v>1954</v>
      </c>
      <c r="C798" s="16">
        <v>0.1</v>
      </c>
      <c r="D798" s="21">
        <v>9.6</v>
      </c>
      <c r="E798" s="16">
        <v>1.8</v>
      </c>
      <c r="F798" s="21">
        <v>0.1</v>
      </c>
      <c r="G798" s="16">
        <v>1.7</v>
      </c>
      <c r="H798" s="21">
        <v>0.4</v>
      </c>
      <c r="I798" s="16">
        <v>0.2</v>
      </c>
      <c r="J798" s="21">
        <v>1.1000000000000001</v>
      </c>
      <c r="K798" s="16">
        <v>0.5</v>
      </c>
      <c r="L798" s="21">
        <v>0.2</v>
      </c>
      <c r="M798" s="16">
        <v>0.9</v>
      </c>
      <c r="N798" s="21">
        <v>0.5</v>
      </c>
      <c r="O798" s="16">
        <v>0.1</v>
      </c>
      <c r="P798" s="21">
        <v>1</v>
      </c>
      <c r="Q798" s="16">
        <v>382.28</v>
      </c>
      <c r="R798" s="21">
        <v>260.77999999999997</v>
      </c>
      <c r="S798" s="16">
        <v>302.32</v>
      </c>
      <c r="T798" s="21">
        <v>264.2</v>
      </c>
      <c r="U798" s="16">
        <v>10.85</v>
      </c>
      <c r="V798" s="21">
        <v>10.4</v>
      </c>
      <c r="W798" s="16">
        <v>10.37</v>
      </c>
      <c r="X798" s="8">
        <v>2.1800000000000002</v>
      </c>
      <c r="Y798" s="21">
        <v>2.2400000000000002</v>
      </c>
      <c r="Z798" s="7">
        <v>2.33</v>
      </c>
    </row>
    <row r="799" spans="2:26" x14ac:dyDescent="0.25">
      <c r="B799" s="21" t="s">
        <v>371</v>
      </c>
      <c r="C799" s="16">
        <v>0</v>
      </c>
      <c r="D799" s="21">
        <v>9.9</v>
      </c>
      <c r="E799" s="16">
        <v>1.9</v>
      </c>
      <c r="F799" s="21">
        <v>0.2</v>
      </c>
      <c r="G799" s="16">
        <v>1.8</v>
      </c>
      <c r="H799" s="21">
        <v>0.4</v>
      </c>
      <c r="I799" s="16">
        <v>0</v>
      </c>
      <c r="J799" s="21">
        <v>1.2</v>
      </c>
      <c r="K799" s="16">
        <v>0.5</v>
      </c>
      <c r="L799" s="21">
        <v>0.1</v>
      </c>
      <c r="M799" s="16">
        <v>0.8</v>
      </c>
      <c r="N799" s="21">
        <v>0.4</v>
      </c>
      <c r="O799" s="16">
        <v>0.1</v>
      </c>
      <c r="P799" s="21">
        <v>1.1000000000000001</v>
      </c>
      <c r="Q799" s="16">
        <v>373.52</v>
      </c>
      <c r="R799" s="21">
        <v>256.02</v>
      </c>
      <c r="S799" s="16">
        <v>297.55</v>
      </c>
      <c r="T799" s="21">
        <v>264.72000000000003</v>
      </c>
      <c r="U799" s="16">
        <v>10.72</v>
      </c>
      <c r="V799" s="21">
        <v>10.47</v>
      </c>
      <c r="W799" s="16">
        <v>10.26</v>
      </c>
      <c r="X799" s="8">
        <v>2.15</v>
      </c>
      <c r="Y799" s="21">
        <v>2.2000000000000002</v>
      </c>
      <c r="Z799" s="7">
        <v>2.2799999999999998</v>
      </c>
    </row>
    <row r="800" spans="2:26" x14ac:dyDescent="0.25">
      <c r="B800" s="21" t="s">
        <v>1955</v>
      </c>
      <c r="C800" s="16">
        <v>0.2</v>
      </c>
      <c r="D800" s="21">
        <v>9.1999999999999993</v>
      </c>
      <c r="E800" s="16">
        <v>1.7</v>
      </c>
      <c r="F800" s="21">
        <v>0.2</v>
      </c>
      <c r="G800" s="16">
        <v>1.7</v>
      </c>
      <c r="H800" s="21">
        <v>0.4</v>
      </c>
      <c r="I800" s="16">
        <v>0</v>
      </c>
      <c r="J800" s="21">
        <v>1</v>
      </c>
      <c r="K800" s="16">
        <v>0.4</v>
      </c>
      <c r="L800" s="21">
        <v>0.1</v>
      </c>
      <c r="M800" s="16">
        <v>0.8</v>
      </c>
      <c r="N800" s="21">
        <v>0.4</v>
      </c>
      <c r="O800" s="16">
        <v>0.1</v>
      </c>
      <c r="P800" s="21">
        <v>0.4</v>
      </c>
      <c r="Q800" s="16">
        <v>397.96</v>
      </c>
      <c r="R800" s="21">
        <v>271.89</v>
      </c>
      <c r="S800" s="16">
        <v>313.7</v>
      </c>
      <c r="T800" s="21">
        <v>264.31</v>
      </c>
      <c r="U800" s="16">
        <v>10.63</v>
      </c>
      <c r="V800" s="21">
        <v>9.7799999999999994</v>
      </c>
      <c r="W800" s="16">
        <v>10.029999999999999</v>
      </c>
      <c r="X800" s="8">
        <v>2.14</v>
      </c>
      <c r="Y800" s="21">
        <v>2.19</v>
      </c>
      <c r="Z800" s="7">
        <v>2.2999999999999998</v>
      </c>
    </row>
    <row r="801" spans="2:26" x14ac:dyDescent="0.25">
      <c r="B801" s="21" t="s">
        <v>1956</v>
      </c>
      <c r="C801" s="16">
        <v>0.2</v>
      </c>
      <c r="D801" s="21">
        <v>9.5</v>
      </c>
      <c r="E801" s="16">
        <v>1.9</v>
      </c>
      <c r="F801" s="21">
        <v>0.2</v>
      </c>
      <c r="G801" s="16">
        <v>1.7</v>
      </c>
      <c r="H801" s="21">
        <v>0.3</v>
      </c>
      <c r="I801" s="16">
        <v>0.2</v>
      </c>
      <c r="J801" s="21">
        <v>1.1000000000000001</v>
      </c>
      <c r="K801" s="16">
        <v>0.4</v>
      </c>
      <c r="L801" s="21">
        <v>0.1</v>
      </c>
      <c r="M801" s="16">
        <v>0.8</v>
      </c>
      <c r="N801" s="21">
        <v>0.3</v>
      </c>
      <c r="O801" s="16">
        <v>0.1</v>
      </c>
      <c r="P801" s="21">
        <v>1</v>
      </c>
      <c r="Q801" s="16">
        <v>411.52</v>
      </c>
      <c r="R801" s="21">
        <v>272.52999999999997</v>
      </c>
      <c r="S801" s="16">
        <v>310.52</v>
      </c>
      <c r="T801" s="21">
        <v>264.37</v>
      </c>
      <c r="U801" s="16">
        <v>10.48</v>
      </c>
      <c r="V801" s="21">
        <v>9.65</v>
      </c>
      <c r="W801" s="16">
        <v>9.69</v>
      </c>
      <c r="X801" s="8">
        <v>2.21</v>
      </c>
      <c r="Y801" s="21">
        <v>2.31</v>
      </c>
      <c r="Z801" s="7">
        <v>2.13</v>
      </c>
    </row>
    <row r="802" spans="2:26" x14ac:dyDescent="0.25">
      <c r="B802" s="21" t="s">
        <v>372</v>
      </c>
      <c r="C802" s="16">
        <v>0.1</v>
      </c>
      <c r="D802" s="21">
        <v>9.6999999999999993</v>
      </c>
      <c r="E802" s="16">
        <v>2.1</v>
      </c>
      <c r="F802" s="21">
        <v>0.2</v>
      </c>
      <c r="G802" s="16">
        <v>1.6</v>
      </c>
      <c r="H802" s="21">
        <v>0.4</v>
      </c>
      <c r="I802" s="16">
        <v>0</v>
      </c>
      <c r="J802" s="21">
        <v>1</v>
      </c>
      <c r="K802" s="16">
        <v>0.4</v>
      </c>
      <c r="L802" s="21">
        <v>0.2</v>
      </c>
      <c r="M802" s="16">
        <v>0.7</v>
      </c>
      <c r="N802" s="21">
        <v>0.5</v>
      </c>
      <c r="O802" s="16">
        <v>0.1</v>
      </c>
      <c r="P802" s="21">
        <v>1.2</v>
      </c>
      <c r="Q802" s="16">
        <v>389.84</v>
      </c>
      <c r="R802" s="21">
        <v>268.12</v>
      </c>
      <c r="S802" s="16">
        <v>316.25</v>
      </c>
      <c r="T802" s="21">
        <v>264.75</v>
      </c>
      <c r="U802" s="16">
        <v>10.45</v>
      </c>
      <c r="V802" s="21">
        <v>9.76</v>
      </c>
      <c r="W802" s="16">
        <v>10.01</v>
      </c>
      <c r="X802" s="8">
        <v>2.19</v>
      </c>
      <c r="Y802" s="21">
        <v>2.1</v>
      </c>
      <c r="Z802" s="7">
        <v>2.2799999999999998</v>
      </c>
    </row>
    <row r="803" spans="2:26" x14ac:dyDescent="0.25">
      <c r="B803" s="21" t="s">
        <v>1957</v>
      </c>
      <c r="C803" s="16">
        <v>0.3</v>
      </c>
      <c r="D803" s="21">
        <v>8.5</v>
      </c>
      <c r="E803" s="16">
        <v>1.8</v>
      </c>
      <c r="F803" s="21">
        <v>0.1</v>
      </c>
      <c r="G803" s="16">
        <v>1.6</v>
      </c>
      <c r="H803" s="21">
        <v>0.4</v>
      </c>
      <c r="I803" s="16">
        <v>0.1</v>
      </c>
      <c r="J803" s="21">
        <v>1</v>
      </c>
      <c r="K803" s="16">
        <v>0.5</v>
      </c>
      <c r="L803" s="21">
        <v>0.1</v>
      </c>
      <c r="M803" s="16">
        <v>0.8</v>
      </c>
      <c r="N803" s="21">
        <v>0.4</v>
      </c>
      <c r="O803" s="16">
        <v>0</v>
      </c>
      <c r="P803" s="21">
        <v>1</v>
      </c>
      <c r="Q803" s="16">
        <v>449.94</v>
      </c>
      <c r="R803" s="21">
        <v>318.67</v>
      </c>
      <c r="S803" s="16">
        <v>353.53</v>
      </c>
      <c r="T803" s="21">
        <v>264.16000000000003</v>
      </c>
      <c r="U803" s="16">
        <v>9.0399999999999991</v>
      </c>
      <c r="V803" s="21">
        <v>8.94</v>
      </c>
      <c r="W803" s="16">
        <v>8.85</v>
      </c>
      <c r="X803" s="8">
        <v>2.2999999999999998</v>
      </c>
      <c r="Y803" s="21">
        <v>2.36</v>
      </c>
      <c r="Z803" s="7">
        <v>2.16</v>
      </c>
    </row>
    <row r="804" spans="2:26" x14ac:dyDescent="0.25">
      <c r="B804" s="21" t="s">
        <v>1958</v>
      </c>
      <c r="C804" s="16">
        <v>0.3</v>
      </c>
      <c r="D804" s="21">
        <v>8.9</v>
      </c>
      <c r="E804" s="16">
        <v>1.8</v>
      </c>
      <c r="F804" s="21">
        <v>0.2</v>
      </c>
      <c r="G804" s="16">
        <v>1.6</v>
      </c>
      <c r="H804" s="21">
        <v>0.3</v>
      </c>
      <c r="I804" s="16">
        <v>0.1</v>
      </c>
      <c r="J804" s="21">
        <v>1</v>
      </c>
      <c r="K804" s="16">
        <v>0.3</v>
      </c>
      <c r="L804" s="21">
        <v>0.1</v>
      </c>
      <c r="M804" s="16">
        <v>0.8</v>
      </c>
      <c r="N804" s="21">
        <v>0.3</v>
      </c>
      <c r="O804" s="16">
        <v>0</v>
      </c>
      <c r="P804" s="21">
        <v>0.7</v>
      </c>
      <c r="Q804" s="16">
        <v>417.86</v>
      </c>
      <c r="R804" s="21">
        <v>287.13</v>
      </c>
      <c r="S804" s="16">
        <v>328.01</v>
      </c>
      <c r="T804" s="21">
        <v>264.63</v>
      </c>
      <c r="U804" s="16">
        <v>9.6999999999999993</v>
      </c>
      <c r="V804" s="21">
        <v>9.2100000000000009</v>
      </c>
      <c r="W804" s="16">
        <v>9.19</v>
      </c>
      <c r="X804" s="8">
        <v>2.12</v>
      </c>
      <c r="Y804" s="21">
        <v>2.08</v>
      </c>
      <c r="Z804" s="7">
        <v>2.17</v>
      </c>
    </row>
    <row r="805" spans="2:26" x14ac:dyDescent="0.25">
      <c r="B805" s="21" t="s">
        <v>373</v>
      </c>
      <c r="C805" s="16">
        <v>0.2</v>
      </c>
      <c r="D805" s="21">
        <v>10.7</v>
      </c>
      <c r="E805" s="16">
        <v>2.1</v>
      </c>
      <c r="F805" s="21">
        <v>0.3</v>
      </c>
      <c r="G805" s="16">
        <v>1.9</v>
      </c>
      <c r="H805" s="21">
        <v>0.4</v>
      </c>
      <c r="I805" s="16">
        <v>0.1</v>
      </c>
      <c r="J805" s="21">
        <v>1.3</v>
      </c>
      <c r="K805" s="16">
        <v>0.4</v>
      </c>
      <c r="L805" s="21">
        <v>0</v>
      </c>
      <c r="M805" s="16">
        <v>0.8</v>
      </c>
      <c r="N805" s="21">
        <v>0.4</v>
      </c>
      <c r="O805" s="16">
        <v>0.2</v>
      </c>
      <c r="P805" s="21">
        <v>1.1000000000000001</v>
      </c>
      <c r="Q805" s="16">
        <v>384.08</v>
      </c>
      <c r="R805" s="21">
        <v>260.31</v>
      </c>
      <c r="S805" s="16">
        <v>305.83999999999997</v>
      </c>
      <c r="T805" s="21">
        <v>265.56</v>
      </c>
      <c r="U805" s="16">
        <v>10.76</v>
      </c>
      <c r="V805" s="21">
        <v>10.26</v>
      </c>
      <c r="W805" s="16">
        <v>10.029999999999999</v>
      </c>
      <c r="X805" s="8">
        <v>2.23</v>
      </c>
      <c r="Y805" s="21">
        <v>2.29</v>
      </c>
      <c r="Z805" s="7">
        <v>2.0499999999999998</v>
      </c>
    </row>
    <row r="806" spans="2:26" x14ac:dyDescent="0.25">
      <c r="B806" s="21" t="s">
        <v>1959</v>
      </c>
      <c r="C806" s="16">
        <v>0.2</v>
      </c>
      <c r="D806" s="21">
        <v>10</v>
      </c>
      <c r="E806" s="16">
        <v>1.9</v>
      </c>
      <c r="F806" s="21">
        <v>0.2</v>
      </c>
      <c r="G806" s="16">
        <v>1.7</v>
      </c>
      <c r="H806" s="21">
        <v>0.4</v>
      </c>
      <c r="I806" s="16">
        <v>0.1</v>
      </c>
      <c r="J806" s="21">
        <v>1.2</v>
      </c>
      <c r="K806" s="16">
        <v>0.4</v>
      </c>
      <c r="L806" s="21">
        <v>0.1</v>
      </c>
      <c r="M806" s="16">
        <v>1.1000000000000001</v>
      </c>
      <c r="N806" s="21">
        <v>0.4</v>
      </c>
      <c r="O806" s="16">
        <v>0.2</v>
      </c>
      <c r="P806" s="21">
        <v>0.6</v>
      </c>
      <c r="Q806" s="16">
        <v>382.18</v>
      </c>
      <c r="R806" s="21">
        <v>258.69</v>
      </c>
      <c r="S806" s="16">
        <v>305.93</v>
      </c>
      <c r="T806" s="21">
        <v>265.94</v>
      </c>
      <c r="U806" s="16">
        <v>10.79</v>
      </c>
      <c r="V806" s="21">
        <v>10.26</v>
      </c>
      <c r="W806" s="16">
        <v>10.199999999999999</v>
      </c>
      <c r="X806" s="8">
        <v>2.2000000000000002</v>
      </c>
      <c r="Y806" s="21">
        <v>2.2799999999999998</v>
      </c>
      <c r="Z806" s="7">
        <v>2.2400000000000002</v>
      </c>
    </row>
    <row r="807" spans="2:26" x14ac:dyDescent="0.25">
      <c r="B807" s="21" t="s">
        <v>1960</v>
      </c>
      <c r="C807" s="16">
        <v>0.1</v>
      </c>
      <c r="D807" s="21">
        <v>9.8000000000000007</v>
      </c>
      <c r="E807" s="16">
        <v>2.1</v>
      </c>
      <c r="F807" s="21">
        <v>0.2</v>
      </c>
      <c r="G807" s="16">
        <v>1.7</v>
      </c>
      <c r="H807" s="21">
        <v>0.3</v>
      </c>
      <c r="I807" s="16">
        <v>0.2</v>
      </c>
      <c r="J807" s="21">
        <v>1.1000000000000001</v>
      </c>
      <c r="K807" s="16">
        <v>0.3</v>
      </c>
      <c r="L807" s="21">
        <v>0.2</v>
      </c>
      <c r="M807" s="16">
        <v>0.9</v>
      </c>
      <c r="N807" s="21">
        <v>0.4</v>
      </c>
      <c r="O807" s="16">
        <v>0.1</v>
      </c>
      <c r="P807" s="21">
        <v>1.1000000000000001</v>
      </c>
      <c r="Q807" s="16">
        <v>379.32</v>
      </c>
      <c r="R807" s="21">
        <v>257.25</v>
      </c>
      <c r="S807" s="16">
        <v>302.13</v>
      </c>
      <c r="T807" s="21">
        <v>266.60000000000002</v>
      </c>
      <c r="U807" s="16">
        <v>10.94</v>
      </c>
      <c r="V807" s="21">
        <v>10.38</v>
      </c>
      <c r="W807" s="16">
        <v>10.23</v>
      </c>
      <c r="X807" s="8">
        <v>2.2000000000000002</v>
      </c>
      <c r="Y807" s="21">
        <v>2.27</v>
      </c>
      <c r="Z807" s="7">
        <v>2.11</v>
      </c>
    </row>
    <row r="808" spans="2:26" x14ac:dyDescent="0.25">
      <c r="B808" s="21" t="s">
        <v>374</v>
      </c>
      <c r="C808" s="16">
        <v>0.4</v>
      </c>
      <c r="D808" s="21">
        <v>10.9</v>
      </c>
      <c r="E808" s="16">
        <v>2.6</v>
      </c>
      <c r="F808" s="21">
        <v>0.1</v>
      </c>
      <c r="G808" s="16">
        <v>1.9</v>
      </c>
      <c r="H808" s="21">
        <v>0.3</v>
      </c>
      <c r="I808" s="16">
        <v>0.2</v>
      </c>
      <c r="J808" s="21">
        <v>1.2</v>
      </c>
      <c r="K808" s="16">
        <v>0.2</v>
      </c>
      <c r="L808" s="21">
        <v>0.2</v>
      </c>
      <c r="M808" s="16">
        <v>1.1000000000000001</v>
      </c>
      <c r="N808" s="21">
        <v>0.3</v>
      </c>
      <c r="O808" s="16">
        <v>0.1</v>
      </c>
      <c r="P808" s="21">
        <v>0.9</v>
      </c>
      <c r="Q808" s="16">
        <v>341.06</v>
      </c>
      <c r="R808" s="21">
        <v>215.53</v>
      </c>
      <c r="S808" s="16">
        <v>268.97000000000003</v>
      </c>
      <c r="T808" s="21">
        <v>266.45999999999998</v>
      </c>
      <c r="U808" s="16">
        <v>12.26</v>
      </c>
      <c r="V808" s="21">
        <v>11.5</v>
      </c>
      <c r="W808" s="16">
        <v>11.46</v>
      </c>
      <c r="X808" s="8">
        <v>2.02</v>
      </c>
      <c r="Y808" s="21">
        <v>2.2999999999999998</v>
      </c>
      <c r="Z808" s="7">
        <v>2.27</v>
      </c>
    </row>
    <row r="809" spans="2:26" x14ac:dyDescent="0.25">
      <c r="B809" s="21" t="s">
        <v>1961</v>
      </c>
      <c r="C809" s="16">
        <v>0.2</v>
      </c>
      <c r="D809" s="21">
        <v>10.1</v>
      </c>
      <c r="E809" s="16">
        <v>2.2000000000000002</v>
      </c>
      <c r="F809" s="21">
        <v>0.2</v>
      </c>
      <c r="G809" s="16">
        <v>1.6</v>
      </c>
      <c r="H809" s="21">
        <v>0.4</v>
      </c>
      <c r="I809" s="16">
        <v>0.2</v>
      </c>
      <c r="J809" s="21">
        <v>1</v>
      </c>
      <c r="K809" s="16">
        <v>0.2</v>
      </c>
      <c r="L809" s="21">
        <v>0.2</v>
      </c>
      <c r="M809" s="16">
        <v>0.8</v>
      </c>
      <c r="N809" s="21">
        <v>0.3</v>
      </c>
      <c r="O809" s="16">
        <v>0.1</v>
      </c>
      <c r="P809" s="21">
        <v>1</v>
      </c>
      <c r="Q809" s="16">
        <v>372.92</v>
      </c>
      <c r="R809" s="21">
        <v>250.85</v>
      </c>
      <c r="S809" s="16">
        <v>297.08</v>
      </c>
      <c r="T809" s="21">
        <v>264.77</v>
      </c>
      <c r="U809" s="16">
        <v>11.24</v>
      </c>
      <c r="V809" s="21">
        <v>10.43</v>
      </c>
      <c r="W809" s="16">
        <v>10.56</v>
      </c>
      <c r="X809" s="8">
        <v>2.16</v>
      </c>
      <c r="Y809" s="21">
        <v>2.25</v>
      </c>
      <c r="Z809" s="7">
        <v>2.15</v>
      </c>
    </row>
    <row r="810" spans="2:26" x14ac:dyDescent="0.25">
      <c r="B810" s="21" t="s">
        <v>1962</v>
      </c>
      <c r="C810" s="16">
        <v>0.3</v>
      </c>
      <c r="D810" s="21">
        <v>10</v>
      </c>
      <c r="E810" s="16">
        <v>2</v>
      </c>
      <c r="F810" s="21">
        <v>0.1</v>
      </c>
      <c r="G810" s="16">
        <v>1.7</v>
      </c>
      <c r="H810" s="21">
        <v>0.4</v>
      </c>
      <c r="I810" s="16">
        <v>0.2</v>
      </c>
      <c r="J810" s="21">
        <v>1.1000000000000001</v>
      </c>
      <c r="K810" s="16">
        <v>0.3</v>
      </c>
      <c r="L810" s="21">
        <v>0.2</v>
      </c>
      <c r="M810" s="16">
        <v>1.1000000000000001</v>
      </c>
      <c r="N810" s="21">
        <v>0.5</v>
      </c>
      <c r="O810" s="16">
        <v>0</v>
      </c>
      <c r="P810" s="21">
        <v>0.1</v>
      </c>
      <c r="Q810" s="16">
        <v>365.18</v>
      </c>
      <c r="R810" s="21">
        <v>243.55</v>
      </c>
      <c r="S810" s="16">
        <v>290.44</v>
      </c>
      <c r="T810" s="21">
        <v>264.83999999999997</v>
      </c>
      <c r="U810" s="16">
        <v>11.56</v>
      </c>
      <c r="V810" s="21">
        <v>10.97</v>
      </c>
      <c r="W810" s="16">
        <v>11.15</v>
      </c>
      <c r="X810" s="8">
        <v>2.0699999999999998</v>
      </c>
      <c r="Y810" s="21">
        <v>2.27</v>
      </c>
      <c r="Z810" s="7">
        <v>2.17</v>
      </c>
    </row>
    <row r="811" spans="2:26" x14ac:dyDescent="0.25">
      <c r="B811" s="21" t="s">
        <v>375</v>
      </c>
      <c r="C811" s="16">
        <v>0.2</v>
      </c>
      <c r="D811" s="21">
        <v>10.9</v>
      </c>
      <c r="E811" s="16">
        <v>1.8</v>
      </c>
      <c r="F811" s="21">
        <v>0.3</v>
      </c>
      <c r="G811" s="16">
        <v>2</v>
      </c>
      <c r="H811" s="21">
        <v>0.5</v>
      </c>
      <c r="I811" s="16">
        <v>0</v>
      </c>
      <c r="J811" s="21">
        <v>1.4</v>
      </c>
      <c r="K811" s="16">
        <v>0.4</v>
      </c>
      <c r="L811" s="21">
        <v>0.2</v>
      </c>
      <c r="M811" s="16">
        <v>0.9</v>
      </c>
      <c r="N811" s="21">
        <v>0.5</v>
      </c>
      <c r="O811" s="16">
        <v>0.2</v>
      </c>
      <c r="P811" s="21">
        <v>1.5</v>
      </c>
      <c r="Q811" s="16">
        <v>350.9</v>
      </c>
      <c r="R811" s="21">
        <v>231.93</v>
      </c>
      <c r="S811" s="16">
        <v>279.33999999999997</v>
      </c>
      <c r="T811" s="21">
        <v>265.22000000000003</v>
      </c>
      <c r="U811" s="16">
        <v>11.54</v>
      </c>
      <c r="V811" s="21">
        <v>11.1</v>
      </c>
      <c r="W811" s="16">
        <v>11.25</v>
      </c>
      <c r="X811" s="8">
        <v>1.93</v>
      </c>
      <c r="Y811" s="21">
        <v>2.2599999999999998</v>
      </c>
      <c r="Z811" s="7">
        <v>2.1800000000000002</v>
      </c>
    </row>
    <row r="812" spans="2:26" x14ac:dyDescent="0.25">
      <c r="B812" s="21" t="s">
        <v>1963</v>
      </c>
      <c r="C812" s="16">
        <v>0.3</v>
      </c>
      <c r="D812" s="21">
        <v>10.6</v>
      </c>
      <c r="E812" s="16">
        <v>2.2999999999999998</v>
      </c>
      <c r="F812" s="21">
        <v>0.3</v>
      </c>
      <c r="G812" s="16">
        <v>1.8</v>
      </c>
      <c r="H812" s="21">
        <v>0.4</v>
      </c>
      <c r="I812" s="16">
        <v>0.1</v>
      </c>
      <c r="J812" s="21">
        <v>1.2</v>
      </c>
      <c r="K812" s="16">
        <v>0.4</v>
      </c>
      <c r="L812" s="21">
        <v>0.1</v>
      </c>
      <c r="M812" s="16">
        <v>1.1000000000000001</v>
      </c>
      <c r="N812" s="21">
        <v>0.4</v>
      </c>
      <c r="O812" s="16">
        <v>0.2</v>
      </c>
      <c r="P812" s="21">
        <v>0.7</v>
      </c>
      <c r="Q812" s="16">
        <v>357.88</v>
      </c>
      <c r="R812" s="21">
        <v>237.05</v>
      </c>
      <c r="S812" s="16">
        <v>284.75</v>
      </c>
      <c r="T812" s="21">
        <v>265.14</v>
      </c>
      <c r="U812" s="16">
        <v>10.97</v>
      </c>
      <c r="V812" s="21">
        <v>10.9</v>
      </c>
      <c r="W812" s="16">
        <v>10.37</v>
      </c>
      <c r="X812" s="8">
        <v>2.13</v>
      </c>
      <c r="Y812" s="21">
        <v>2.2999999999999998</v>
      </c>
      <c r="Z812" s="7">
        <v>2.13</v>
      </c>
    </row>
    <row r="813" spans="2:26" x14ac:dyDescent="0.25">
      <c r="B813" s="21" t="s">
        <v>1964</v>
      </c>
      <c r="C813" s="16">
        <v>0.1</v>
      </c>
      <c r="D813" s="21">
        <v>10</v>
      </c>
      <c r="E813" s="16">
        <v>2.2999999999999998</v>
      </c>
      <c r="F813" s="21">
        <v>0.2</v>
      </c>
      <c r="G813" s="16">
        <v>1.7</v>
      </c>
      <c r="H813" s="21">
        <v>0.5</v>
      </c>
      <c r="I813" s="16">
        <v>0</v>
      </c>
      <c r="J813" s="21">
        <v>1.1000000000000001</v>
      </c>
      <c r="K813" s="16">
        <v>0.4</v>
      </c>
      <c r="L813" s="21">
        <v>0</v>
      </c>
      <c r="M813" s="16">
        <v>0.9</v>
      </c>
      <c r="N813" s="21">
        <v>0.5</v>
      </c>
      <c r="O813" s="16">
        <v>0.1</v>
      </c>
      <c r="P813" s="21">
        <v>1.3</v>
      </c>
      <c r="Q813" s="16">
        <v>362.14</v>
      </c>
      <c r="R813" s="21">
        <v>240.11</v>
      </c>
      <c r="S813" s="16">
        <v>285.75</v>
      </c>
      <c r="T813" s="21">
        <v>265.20999999999998</v>
      </c>
      <c r="U813" s="16">
        <v>11.13</v>
      </c>
      <c r="V813" s="21">
        <v>10.78</v>
      </c>
      <c r="W813" s="16">
        <v>10.76</v>
      </c>
      <c r="X813" s="8">
        <v>2.14</v>
      </c>
      <c r="Y813" s="21">
        <v>2.19</v>
      </c>
      <c r="Z813" s="7">
        <v>2.25</v>
      </c>
    </row>
    <row r="814" spans="2:26" x14ac:dyDescent="0.25">
      <c r="B814" s="21" t="s">
        <v>376</v>
      </c>
      <c r="C814" s="16">
        <v>0.4</v>
      </c>
      <c r="D814" s="21">
        <v>10.4</v>
      </c>
      <c r="E814" s="16">
        <v>2.2000000000000002</v>
      </c>
      <c r="F814" s="21">
        <v>0.1</v>
      </c>
      <c r="G814" s="16">
        <v>1.8</v>
      </c>
      <c r="H814" s="21">
        <v>0.4</v>
      </c>
      <c r="I814" s="16">
        <v>0.3</v>
      </c>
      <c r="J814" s="21">
        <v>1.2</v>
      </c>
      <c r="K814" s="16">
        <v>0.2</v>
      </c>
      <c r="L814" s="21">
        <v>0.2</v>
      </c>
      <c r="M814" s="16">
        <v>1</v>
      </c>
      <c r="N814" s="21">
        <v>0.3</v>
      </c>
      <c r="O814" s="16">
        <v>0.1</v>
      </c>
      <c r="P814" s="21">
        <v>0.3</v>
      </c>
      <c r="Q814" s="16">
        <v>362.68</v>
      </c>
      <c r="R814" s="21">
        <v>241.03</v>
      </c>
      <c r="S814" s="16">
        <v>278.97000000000003</v>
      </c>
      <c r="T814" s="21">
        <v>265.43</v>
      </c>
      <c r="U814" s="16">
        <v>11.14</v>
      </c>
      <c r="V814" s="21">
        <v>10.85</v>
      </c>
      <c r="W814" s="16">
        <v>10.54</v>
      </c>
      <c r="X814" s="8">
        <v>2.13</v>
      </c>
      <c r="Y814" s="21">
        <v>2.25</v>
      </c>
      <c r="Z814" s="7">
        <v>2.17</v>
      </c>
    </row>
    <row r="815" spans="2:26" x14ac:dyDescent="0.25">
      <c r="B815" s="21" t="s">
        <v>1965</v>
      </c>
      <c r="C815" s="16">
        <v>0.1</v>
      </c>
      <c r="D815" s="21">
        <v>9.8000000000000007</v>
      </c>
      <c r="E815" s="16">
        <v>2</v>
      </c>
      <c r="F815" s="21">
        <v>0.2</v>
      </c>
      <c r="G815" s="16">
        <v>1.7</v>
      </c>
      <c r="H815" s="21">
        <v>0.4</v>
      </c>
      <c r="I815" s="16">
        <v>0.1</v>
      </c>
      <c r="J815" s="21">
        <v>1</v>
      </c>
      <c r="K815" s="16">
        <v>0.1</v>
      </c>
      <c r="L815" s="21">
        <v>0.1</v>
      </c>
      <c r="M815" s="16">
        <v>0.9</v>
      </c>
      <c r="N815" s="21">
        <v>0.4</v>
      </c>
      <c r="O815" s="16">
        <v>0.1</v>
      </c>
      <c r="P815" s="21">
        <v>0.6</v>
      </c>
      <c r="Q815" s="16">
        <v>392.02</v>
      </c>
      <c r="R815" s="21">
        <v>273.57</v>
      </c>
      <c r="S815" s="16">
        <v>315.70999999999998</v>
      </c>
      <c r="T815" s="21">
        <v>265.64</v>
      </c>
      <c r="U815" s="16">
        <v>10.53</v>
      </c>
      <c r="V815" s="21">
        <v>10.08</v>
      </c>
      <c r="W815" s="16">
        <v>10.029999999999999</v>
      </c>
      <c r="X815" s="8">
        <v>2.16</v>
      </c>
      <c r="Y815" s="21">
        <v>2.08</v>
      </c>
      <c r="Z815" s="7">
        <v>2.27</v>
      </c>
    </row>
    <row r="816" spans="2:26" x14ac:dyDescent="0.25">
      <c r="B816" s="21" t="s">
        <v>1966</v>
      </c>
      <c r="C816" s="16">
        <v>0.4</v>
      </c>
      <c r="D816" s="21">
        <v>10.8</v>
      </c>
      <c r="E816" s="16">
        <v>2.2999999999999998</v>
      </c>
      <c r="F816" s="21">
        <v>0.2</v>
      </c>
      <c r="G816" s="16">
        <v>1.8</v>
      </c>
      <c r="H816" s="21">
        <v>0.3</v>
      </c>
      <c r="I816" s="16">
        <v>0.3</v>
      </c>
      <c r="J816" s="21">
        <v>1.1000000000000001</v>
      </c>
      <c r="K816" s="16">
        <v>0.3</v>
      </c>
      <c r="L816" s="21">
        <v>0.3</v>
      </c>
      <c r="M816" s="16">
        <v>0.8</v>
      </c>
      <c r="N816" s="21">
        <v>0.3</v>
      </c>
      <c r="O816" s="16">
        <v>0.1</v>
      </c>
      <c r="P816" s="21">
        <v>1.1000000000000001</v>
      </c>
      <c r="Q816" s="16">
        <v>350.06</v>
      </c>
      <c r="R816" s="21">
        <v>230.6</v>
      </c>
      <c r="S816" s="16">
        <v>275.61</v>
      </c>
      <c r="T816" s="21">
        <v>266.08999999999997</v>
      </c>
      <c r="U816" s="16">
        <v>11.56</v>
      </c>
      <c r="V816" s="21">
        <v>10.7</v>
      </c>
      <c r="W816" s="16">
        <v>10.98</v>
      </c>
      <c r="X816" s="8">
        <v>2.14</v>
      </c>
      <c r="Y816" s="21">
        <v>2.0699999999999998</v>
      </c>
      <c r="Z816" s="7">
        <v>2.23</v>
      </c>
    </row>
    <row r="817" spans="2:26" x14ac:dyDescent="0.25">
      <c r="B817" s="21" t="s">
        <v>377</v>
      </c>
      <c r="C817" s="16">
        <v>0.2</v>
      </c>
      <c r="D817" s="21">
        <v>10.7</v>
      </c>
      <c r="E817" s="16">
        <v>2.1</v>
      </c>
      <c r="F817" s="21">
        <v>0.2</v>
      </c>
      <c r="G817" s="16">
        <v>1.9</v>
      </c>
      <c r="H817" s="21">
        <v>0.5</v>
      </c>
      <c r="I817" s="16">
        <v>0.1</v>
      </c>
      <c r="J817" s="21">
        <v>1.3</v>
      </c>
      <c r="K817" s="16">
        <v>0.6</v>
      </c>
      <c r="L817" s="21">
        <v>0</v>
      </c>
      <c r="M817" s="16">
        <v>0.9</v>
      </c>
      <c r="N817" s="21">
        <v>0.5</v>
      </c>
      <c r="O817" s="16">
        <v>0</v>
      </c>
      <c r="P817" s="21">
        <v>1.5</v>
      </c>
      <c r="Q817" s="16">
        <v>355.88</v>
      </c>
      <c r="R817" s="21">
        <v>234.21</v>
      </c>
      <c r="S817" s="16">
        <v>284.08</v>
      </c>
      <c r="T817" s="21">
        <v>265.56</v>
      </c>
      <c r="U817" s="16">
        <v>11.39</v>
      </c>
      <c r="V817" s="21">
        <v>10.96</v>
      </c>
      <c r="W817" s="16">
        <v>10.78</v>
      </c>
      <c r="X817" s="8">
        <v>2.1</v>
      </c>
      <c r="Y817" s="21">
        <v>2.25</v>
      </c>
      <c r="Z817" s="7">
        <v>2.23</v>
      </c>
    </row>
    <row r="818" spans="2:26" x14ac:dyDescent="0.25">
      <c r="B818" s="21" t="s">
        <v>1967</v>
      </c>
      <c r="C818" s="16">
        <v>0.3</v>
      </c>
      <c r="D818" s="21">
        <v>10.7</v>
      </c>
      <c r="E818" s="16">
        <v>2.1</v>
      </c>
      <c r="F818" s="21">
        <v>0.3</v>
      </c>
      <c r="G818" s="16">
        <v>2</v>
      </c>
      <c r="H818" s="21">
        <v>0.3</v>
      </c>
      <c r="I818" s="16">
        <v>0.1</v>
      </c>
      <c r="J818" s="21">
        <v>1.2</v>
      </c>
      <c r="K818" s="16">
        <v>0.3</v>
      </c>
      <c r="L818" s="21">
        <v>0.2</v>
      </c>
      <c r="M818" s="16">
        <v>1.1000000000000001</v>
      </c>
      <c r="N818" s="21">
        <v>0.3</v>
      </c>
      <c r="O818" s="16">
        <v>0.2</v>
      </c>
      <c r="P818" s="21">
        <v>0.5</v>
      </c>
      <c r="Q818" s="16">
        <v>390.46</v>
      </c>
      <c r="R818" s="21">
        <v>266.73</v>
      </c>
      <c r="S818" s="16">
        <v>310.95</v>
      </c>
      <c r="T818" s="21">
        <v>265.52</v>
      </c>
      <c r="U818" s="16">
        <v>10.39</v>
      </c>
      <c r="V818" s="21">
        <v>10.39</v>
      </c>
      <c r="W818" s="16">
        <v>10.06</v>
      </c>
      <c r="X818" s="8">
        <v>1.86</v>
      </c>
      <c r="Y818" s="21">
        <v>2.2799999999999998</v>
      </c>
      <c r="Z818" s="7">
        <v>2.2400000000000002</v>
      </c>
    </row>
    <row r="819" spans="2:26" x14ac:dyDescent="0.25">
      <c r="B819" s="21" t="s">
        <v>1968</v>
      </c>
      <c r="C819" s="16">
        <v>0.4</v>
      </c>
      <c r="D819" s="21">
        <v>11</v>
      </c>
      <c r="E819" s="16">
        <v>2.4</v>
      </c>
      <c r="F819" s="21">
        <v>0.3</v>
      </c>
      <c r="G819" s="16">
        <v>2.1</v>
      </c>
      <c r="H819" s="21">
        <v>0.4</v>
      </c>
      <c r="I819" s="16">
        <v>0.2</v>
      </c>
      <c r="J819" s="21">
        <v>1.4</v>
      </c>
      <c r="K819" s="16">
        <v>0.3</v>
      </c>
      <c r="L819" s="21">
        <v>0.2</v>
      </c>
      <c r="M819" s="16">
        <v>1.2</v>
      </c>
      <c r="N819" s="21">
        <v>0.5</v>
      </c>
      <c r="O819" s="16">
        <v>0.3</v>
      </c>
      <c r="P819" s="21">
        <v>0</v>
      </c>
      <c r="Q819" s="16">
        <v>371.76</v>
      </c>
      <c r="R819" s="21">
        <v>223.72</v>
      </c>
      <c r="S819" s="16">
        <v>271.23</v>
      </c>
      <c r="T819" s="21">
        <v>265.63</v>
      </c>
      <c r="U819" s="16">
        <v>10.92</v>
      </c>
      <c r="V819" s="21">
        <v>11</v>
      </c>
      <c r="W819" s="16">
        <v>10.56</v>
      </c>
      <c r="X819" s="8">
        <v>1.97</v>
      </c>
      <c r="Y819" s="21">
        <v>2.34</v>
      </c>
      <c r="Z819" s="7">
        <v>2.27</v>
      </c>
    </row>
    <row r="820" spans="2:26" x14ac:dyDescent="0.25">
      <c r="B820" s="21" t="s">
        <v>378</v>
      </c>
      <c r="C820" s="16">
        <v>0.4</v>
      </c>
      <c r="D820" s="21">
        <v>11.2</v>
      </c>
      <c r="E820" s="16">
        <v>2.2000000000000002</v>
      </c>
      <c r="F820" s="21">
        <v>0.2</v>
      </c>
      <c r="G820" s="16">
        <v>2.1</v>
      </c>
      <c r="H820" s="21">
        <v>0.5</v>
      </c>
      <c r="I820" s="16">
        <v>0.2</v>
      </c>
      <c r="J820" s="21">
        <v>1.3</v>
      </c>
      <c r="K820" s="16">
        <v>0.4</v>
      </c>
      <c r="L820" s="21">
        <v>0</v>
      </c>
      <c r="M820" s="16">
        <v>1.1000000000000001</v>
      </c>
      <c r="N820" s="21">
        <v>0.5</v>
      </c>
      <c r="O820" s="16">
        <v>0</v>
      </c>
      <c r="P820" s="21">
        <v>0.7</v>
      </c>
      <c r="Q820" s="16">
        <v>328.88</v>
      </c>
      <c r="R820" s="21">
        <v>212.75</v>
      </c>
      <c r="S820" s="16">
        <v>262.2</v>
      </c>
      <c r="T820" s="21">
        <v>266.19</v>
      </c>
      <c r="U820" s="16">
        <v>12.31</v>
      </c>
      <c r="V820" s="21">
        <v>11.77</v>
      </c>
      <c r="W820" s="16">
        <v>11.31</v>
      </c>
      <c r="X820" s="8">
        <v>2.16</v>
      </c>
      <c r="Y820" s="21">
        <v>2.31</v>
      </c>
      <c r="Z820" s="7">
        <v>2.2200000000000002</v>
      </c>
    </row>
    <row r="821" spans="2:26" x14ac:dyDescent="0.25">
      <c r="B821" s="21" t="s">
        <v>1969</v>
      </c>
      <c r="C821" s="16">
        <v>0.4</v>
      </c>
      <c r="D821" s="21">
        <v>9.8000000000000007</v>
      </c>
      <c r="E821" s="16">
        <v>2</v>
      </c>
      <c r="F821" s="21">
        <v>0.2</v>
      </c>
      <c r="G821" s="16">
        <v>1.9</v>
      </c>
      <c r="H821" s="21">
        <v>0.4</v>
      </c>
      <c r="I821" s="16">
        <v>0.3</v>
      </c>
      <c r="J821" s="21">
        <v>1.3</v>
      </c>
      <c r="K821" s="16">
        <v>0.6</v>
      </c>
      <c r="L821" s="21">
        <v>0.2</v>
      </c>
      <c r="M821" s="16">
        <v>1.1000000000000001</v>
      </c>
      <c r="N821" s="21">
        <v>0.5</v>
      </c>
      <c r="O821" s="16">
        <v>0</v>
      </c>
      <c r="P821" s="21">
        <v>0.9</v>
      </c>
      <c r="Q821" s="16">
        <v>351.84</v>
      </c>
      <c r="R821" s="21">
        <v>232.83</v>
      </c>
      <c r="S821" s="16">
        <v>277.7</v>
      </c>
      <c r="T821" s="21">
        <v>265.88</v>
      </c>
      <c r="U821" s="16">
        <v>10.78</v>
      </c>
      <c r="V821" s="21">
        <v>10.6</v>
      </c>
      <c r="W821" s="16">
        <v>10.3</v>
      </c>
      <c r="X821" s="8">
        <v>2.0499999999999998</v>
      </c>
      <c r="Y821" s="21">
        <v>2.1</v>
      </c>
      <c r="Z821" s="7">
        <v>2.06</v>
      </c>
    </row>
    <row r="822" spans="2:26" x14ac:dyDescent="0.25">
      <c r="B822" s="21" t="s">
        <v>1970</v>
      </c>
      <c r="C822" s="16">
        <v>0.3</v>
      </c>
      <c r="D822" s="21">
        <v>10.6</v>
      </c>
      <c r="E822" s="16">
        <v>2.1</v>
      </c>
      <c r="F822" s="21">
        <v>0.1</v>
      </c>
      <c r="G822" s="16">
        <v>2.1</v>
      </c>
      <c r="H822" s="21">
        <v>0.2</v>
      </c>
      <c r="I822" s="16">
        <v>0.1</v>
      </c>
      <c r="J822" s="21">
        <v>1.3</v>
      </c>
      <c r="K822" s="16">
        <v>0.4</v>
      </c>
      <c r="L822" s="21">
        <v>0.1</v>
      </c>
      <c r="M822" s="16">
        <v>1</v>
      </c>
      <c r="N822" s="21">
        <v>0.4</v>
      </c>
      <c r="O822" s="16">
        <v>0.1</v>
      </c>
      <c r="P822" s="21">
        <v>1</v>
      </c>
      <c r="Q822" s="16">
        <v>351.12</v>
      </c>
      <c r="R822" s="21">
        <v>234.71</v>
      </c>
      <c r="S822" s="16">
        <v>279.01</v>
      </c>
      <c r="T822" s="21">
        <v>266.04000000000002</v>
      </c>
      <c r="U822" s="16">
        <v>11.12</v>
      </c>
      <c r="V822" s="21">
        <v>11.06</v>
      </c>
      <c r="W822" s="16">
        <v>10.82</v>
      </c>
      <c r="X822" s="8">
        <v>1.86</v>
      </c>
      <c r="Y822" s="21">
        <v>2.29</v>
      </c>
      <c r="Z822" s="7">
        <v>2.25</v>
      </c>
    </row>
    <row r="823" spans="2:26" x14ac:dyDescent="0.25">
      <c r="B823" s="21" t="s">
        <v>379</v>
      </c>
      <c r="C823" s="16">
        <v>0.3</v>
      </c>
      <c r="D823" s="21">
        <v>10.5</v>
      </c>
      <c r="E823" s="16">
        <v>2.2000000000000002</v>
      </c>
      <c r="F823" s="21">
        <v>0.2</v>
      </c>
      <c r="G823" s="16">
        <v>1.9</v>
      </c>
      <c r="H823" s="21">
        <v>0.3</v>
      </c>
      <c r="I823" s="16">
        <v>0</v>
      </c>
      <c r="J823" s="21">
        <v>1.2</v>
      </c>
      <c r="K823" s="16">
        <v>0.5</v>
      </c>
      <c r="L823" s="21">
        <v>0.2</v>
      </c>
      <c r="M823" s="16">
        <v>1</v>
      </c>
      <c r="N823" s="21">
        <v>0.4</v>
      </c>
      <c r="O823" s="16">
        <v>0.1</v>
      </c>
      <c r="P823" s="21">
        <v>0.9</v>
      </c>
      <c r="Q823" s="16">
        <v>342.3</v>
      </c>
      <c r="R823" s="21">
        <v>229.28</v>
      </c>
      <c r="S823" s="16">
        <v>277.58999999999997</v>
      </c>
      <c r="T823" s="21">
        <v>265.3</v>
      </c>
      <c r="U823" s="16">
        <v>11.74</v>
      </c>
      <c r="V823" s="21">
        <v>11.32</v>
      </c>
      <c r="W823" s="16">
        <v>11.13</v>
      </c>
      <c r="X823" s="8">
        <v>1.98</v>
      </c>
      <c r="Y823" s="21">
        <v>2.4</v>
      </c>
      <c r="Z823" s="7">
        <v>2.34</v>
      </c>
    </row>
    <row r="824" spans="2:26" x14ac:dyDescent="0.25">
      <c r="B824" s="21" t="s">
        <v>1971</v>
      </c>
      <c r="C824" s="16">
        <v>0.2</v>
      </c>
      <c r="D824" s="21">
        <v>10</v>
      </c>
      <c r="E824" s="16">
        <v>2.2000000000000002</v>
      </c>
      <c r="F824" s="21">
        <v>0.2</v>
      </c>
      <c r="G824" s="16">
        <v>1.9</v>
      </c>
      <c r="H824" s="21">
        <v>0.4</v>
      </c>
      <c r="I824" s="16">
        <v>0.2</v>
      </c>
      <c r="J824" s="21">
        <v>1.2</v>
      </c>
      <c r="K824" s="16">
        <v>0.5</v>
      </c>
      <c r="L824" s="21">
        <v>0.1</v>
      </c>
      <c r="M824" s="16">
        <v>1.2</v>
      </c>
      <c r="N824" s="21">
        <v>0.5</v>
      </c>
      <c r="O824" s="16">
        <v>0.1</v>
      </c>
      <c r="P824" s="21">
        <v>0.1</v>
      </c>
      <c r="Q824" s="16">
        <v>358.3</v>
      </c>
      <c r="R824" s="21">
        <v>237.9</v>
      </c>
      <c r="S824" s="16">
        <v>281.77999999999997</v>
      </c>
      <c r="T824" s="21">
        <v>263.66000000000003</v>
      </c>
      <c r="U824" s="16">
        <v>10.72</v>
      </c>
      <c r="V824" s="21">
        <v>10.6</v>
      </c>
      <c r="W824" s="16">
        <v>10.56</v>
      </c>
      <c r="X824" s="8">
        <v>2.06</v>
      </c>
      <c r="Y824" s="21">
        <v>2.3199999999999998</v>
      </c>
      <c r="Z824" s="7">
        <v>2.29</v>
      </c>
    </row>
    <row r="825" spans="2:26" x14ac:dyDescent="0.25">
      <c r="B825" s="21" t="s">
        <v>1972</v>
      </c>
      <c r="C825" s="16">
        <v>0.3</v>
      </c>
      <c r="D825" s="21">
        <v>10</v>
      </c>
      <c r="E825" s="16">
        <v>3.2</v>
      </c>
      <c r="F825" s="21">
        <v>0.3</v>
      </c>
      <c r="G825" s="16">
        <v>2.8</v>
      </c>
      <c r="H825" s="21">
        <v>0.2</v>
      </c>
      <c r="I825" s="16">
        <v>0.3</v>
      </c>
      <c r="J825" s="21">
        <v>1.2</v>
      </c>
      <c r="K825" s="16">
        <v>0.1</v>
      </c>
      <c r="L825" s="21">
        <v>0.2</v>
      </c>
      <c r="M825" s="16">
        <v>0.7</v>
      </c>
      <c r="N825" s="21">
        <v>0.2</v>
      </c>
      <c r="O825" s="16">
        <v>0.1</v>
      </c>
      <c r="P825" s="21">
        <v>0.7</v>
      </c>
      <c r="Q825" s="16">
        <v>309.04000000000002</v>
      </c>
      <c r="R825" s="21">
        <v>192.25</v>
      </c>
      <c r="S825" s="16">
        <v>253.51</v>
      </c>
      <c r="T825" s="21">
        <v>262.54000000000002</v>
      </c>
      <c r="U825" s="16">
        <v>11.65</v>
      </c>
      <c r="V825" s="21">
        <v>11.54</v>
      </c>
      <c r="W825" s="16">
        <v>11.73</v>
      </c>
      <c r="X825" s="8">
        <v>2.3199999999999998</v>
      </c>
      <c r="Y825" s="21">
        <v>2.48</v>
      </c>
      <c r="Z825" s="7">
        <v>2.62</v>
      </c>
    </row>
    <row r="826" spans="2:26" x14ac:dyDescent="0.25">
      <c r="B826" s="21" t="s">
        <v>380</v>
      </c>
      <c r="C826" s="16">
        <v>0.1</v>
      </c>
      <c r="D826" s="21">
        <v>10.7</v>
      </c>
      <c r="E826" s="16">
        <v>2</v>
      </c>
      <c r="F826" s="21">
        <v>0.2</v>
      </c>
      <c r="G826" s="16">
        <v>1.9</v>
      </c>
      <c r="H826" s="21">
        <v>0.5</v>
      </c>
      <c r="I826" s="16">
        <v>0.1</v>
      </c>
      <c r="J826" s="21">
        <v>1.4</v>
      </c>
      <c r="K826" s="16">
        <v>0.3</v>
      </c>
      <c r="L826" s="21">
        <v>0.1</v>
      </c>
      <c r="M826" s="16">
        <v>1</v>
      </c>
      <c r="N826" s="21">
        <v>0.5</v>
      </c>
      <c r="O826" s="16">
        <v>0.2</v>
      </c>
      <c r="P826" s="21">
        <v>1.2</v>
      </c>
      <c r="Q826" s="16">
        <v>344.54</v>
      </c>
      <c r="R826" s="21">
        <v>224.86</v>
      </c>
      <c r="S826" s="16">
        <v>270.61</v>
      </c>
      <c r="T826" s="21">
        <v>261.94</v>
      </c>
      <c r="U826" s="16">
        <v>11.94</v>
      </c>
      <c r="V826" s="21">
        <v>11.34</v>
      </c>
      <c r="W826" s="16">
        <v>11.18</v>
      </c>
      <c r="X826" s="8">
        <v>2.1</v>
      </c>
      <c r="Y826" s="21">
        <v>2.2400000000000002</v>
      </c>
      <c r="Z826" s="7">
        <v>2.17</v>
      </c>
    </row>
    <row r="827" spans="2:26" x14ac:dyDescent="0.25">
      <c r="B827" s="21" t="s">
        <v>1973</v>
      </c>
      <c r="C827" s="16">
        <v>0.2</v>
      </c>
      <c r="D827" s="21">
        <v>10.5</v>
      </c>
      <c r="E827" s="16">
        <v>1.9</v>
      </c>
      <c r="F827" s="21">
        <v>0.3</v>
      </c>
      <c r="G827" s="16">
        <v>1.9</v>
      </c>
      <c r="H827" s="21">
        <v>0.3</v>
      </c>
      <c r="I827" s="16">
        <v>0.1</v>
      </c>
      <c r="J827" s="21">
        <v>1.3</v>
      </c>
      <c r="K827" s="16">
        <v>0.2</v>
      </c>
      <c r="L827" s="21">
        <v>0.2</v>
      </c>
      <c r="M827" s="16">
        <v>1.1000000000000001</v>
      </c>
      <c r="N827" s="21">
        <v>0.3</v>
      </c>
      <c r="O827" s="16">
        <v>0.3</v>
      </c>
      <c r="P827" s="21">
        <v>0.6</v>
      </c>
      <c r="Q827" s="16">
        <v>344.88</v>
      </c>
      <c r="R827" s="21">
        <v>222.2</v>
      </c>
      <c r="S827" s="16">
        <v>268.47000000000003</v>
      </c>
      <c r="T827" s="21">
        <v>262.02</v>
      </c>
      <c r="U827" s="16">
        <v>11.5</v>
      </c>
      <c r="V827" s="21">
        <v>11.07</v>
      </c>
      <c r="W827" s="16">
        <v>10.98</v>
      </c>
      <c r="X827" s="8">
        <v>1.91</v>
      </c>
      <c r="Y827" s="21">
        <v>2.35</v>
      </c>
      <c r="Z827" s="7">
        <v>2.17</v>
      </c>
    </row>
    <row r="828" spans="2:26" x14ac:dyDescent="0.25">
      <c r="B828" s="21" t="s">
        <v>1974</v>
      </c>
      <c r="C828" s="16">
        <v>0.3</v>
      </c>
      <c r="D828" s="21">
        <v>10.8</v>
      </c>
      <c r="E828" s="16">
        <v>2</v>
      </c>
      <c r="F828" s="21">
        <v>0.2</v>
      </c>
      <c r="G828" s="16">
        <v>1.9</v>
      </c>
      <c r="H828" s="21">
        <v>0.5</v>
      </c>
      <c r="I828" s="16">
        <v>0.1</v>
      </c>
      <c r="J828" s="21">
        <v>1.4</v>
      </c>
      <c r="K828" s="16">
        <v>0.4</v>
      </c>
      <c r="L828" s="21">
        <v>0.1</v>
      </c>
      <c r="M828" s="16">
        <v>1.2</v>
      </c>
      <c r="N828" s="21">
        <v>0.6</v>
      </c>
      <c r="O828" s="16">
        <v>0.2</v>
      </c>
      <c r="P828" s="21">
        <v>0.1</v>
      </c>
      <c r="Q828" s="16">
        <v>324.2</v>
      </c>
      <c r="R828" s="21">
        <v>206.07</v>
      </c>
      <c r="S828" s="16">
        <v>264.93</v>
      </c>
      <c r="T828" s="21">
        <v>262.61</v>
      </c>
      <c r="U828" s="16">
        <v>12.52</v>
      </c>
      <c r="V828" s="21">
        <v>11.72</v>
      </c>
      <c r="W828" s="16">
        <v>11.78</v>
      </c>
      <c r="X828" s="8">
        <v>2.2000000000000002</v>
      </c>
      <c r="Y828" s="21">
        <v>2.15</v>
      </c>
      <c r="Z828" s="7">
        <v>2.06</v>
      </c>
    </row>
    <row r="829" spans="2:26" x14ac:dyDescent="0.25">
      <c r="B829" s="21" t="s">
        <v>381</v>
      </c>
      <c r="C829" s="16">
        <v>0.2</v>
      </c>
      <c r="D829" s="21">
        <v>10.9</v>
      </c>
      <c r="E829" s="16">
        <v>2</v>
      </c>
      <c r="F829" s="21">
        <v>0.2</v>
      </c>
      <c r="G829" s="16">
        <v>2</v>
      </c>
      <c r="H829" s="21">
        <v>0.5</v>
      </c>
      <c r="I829" s="16">
        <v>0.1</v>
      </c>
      <c r="J829" s="21">
        <v>1.4</v>
      </c>
      <c r="K829" s="16">
        <v>0.4</v>
      </c>
      <c r="L829" s="21">
        <v>0.1</v>
      </c>
      <c r="M829" s="16">
        <v>1.2</v>
      </c>
      <c r="N829" s="21">
        <v>0.5</v>
      </c>
      <c r="O829" s="16">
        <v>0.1</v>
      </c>
      <c r="P829" s="21">
        <v>0.3</v>
      </c>
      <c r="Q829" s="16">
        <v>342.84</v>
      </c>
      <c r="R829" s="21">
        <v>224.14</v>
      </c>
      <c r="S829" s="16">
        <v>272.77999999999997</v>
      </c>
      <c r="T829" s="21">
        <v>262.72000000000003</v>
      </c>
      <c r="U829" s="16">
        <v>12.4</v>
      </c>
      <c r="V829" s="21">
        <v>11.73</v>
      </c>
      <c r="W829" s="16">
        <v>11.66</v>
      </c>
      <c r="X829" s="8">
        <v>2.02</v>
      </c>
      <c r="Y829" s="21">
        <v>2.2999999999999998</v>
      </c>
      <c r="Z829" s="7">
        <v>2.1800000000000002</v>
      </c>
    </row>
    <row r="830" spans="2:26" x14ac:dyDescent="0.25">
      <c r="B830" s="21" t="s">
        <v>1975</v>
      </c>
      <c r="C830" s="16">
        <v>0.2</v>
      </c>
      <c r="D830" s="21">
        <v>11</v>
      </c>
      <c r="E830" s="16">
        <v>2</v>
      </c>
      <c r="F830" s="21">
        <v>0.3</v>
      </c>
      <c r="G830" s="16">
        <v>2.1</v>
      </c>
      <c r="H830" s="21">
        <v>0.5</v>
      </c>
      <c r="I830" s="16">
        <v>0.2</v>
      </c>
      <c r="J830" s="21">
        <v>1.5</v>
      </c>
      <c r="K830" s="16">
        <v>0.4</v>
      </c>
      <c r="L830" s="21">
        <v>0.2</v>
      </c>
      <c r="M830" s="16">
        <v>1</v>
      </c>
      <c r="N830" s="21">
        <v>0.4</v>
      </c>
      <c r="O830" s="16">
        <v>0.2</v>
      </c>
      <c r="P830" s="21">
        <v>1.6</v>
      </c>
      <c r="Q830" s="16">
        <v>335.88</v>
      </c>
      <c r="R830" s="21">
        <v>217.82</v>
      </c>
      <c r="S830" s="16">
        <v>261.12</v>
      </c>
      <c r="T830" s="21">
        <v>262.83</v>
      </c>
      <c r="U830" s="16">
        <v>11.83</v>
      </c>
      <c r="V830" s="21">
        <v>11.28</v>
      </c>
      <c r="W830" s="16">
        <v>11.66</v>
      </c>
      <c r="X830" s="8">
        <v>2.13</v>
      </c>
      <c r="Y830" s="21">
        <v>2.13</v>
      </c>
      <c r="Z830" s="7">
        <v>2.31</v>
      </c>
    </row>
    <row r="831" spans="2:26" x14ac:dyDescent="0.25">
      <c r="B831" s="21" t="s">
        <v>1976</v>
      </c>
      <c r="C831" s="16">
        <v>0</v>
      </c>
      <c r="D831" s="21">
        <v>6.8</v>
      </c>
      <c r="E831" s="16">
        <v>2.7</v>
      </c>
      <c r="F831" s="21">
        <v>0.2</v>
      </c>
      <c r="G831" s="16">
        <v>0.9</v>
      </c>
      <c r="H831" s="21">
        <v>0.9</v>
      </c>
      <c r="I831" s="16">
        <v>0.1</v>
      </c>
      <c r="J831" s="21">
        <v>0.9</v>
      </c>
      <c r="K831" s="16">
        <v>0.3</v>
      </c>
      <c r="L831" s="21">
        <v>0.1</v>
      </c>
      <c r="M831" s="16">
        <v>0.6</v>
      </c>
      <c r="N831" s="21">
        <v>0.3</v>
      </c>
      <c r="O831" s="16">
        <v>0.2</v>
      </c>
      <c r="P831" s="21">
        <v>1.2</v>
      </c>
      <c r="Q831" s="16">
        <v>293.64</v>
      </c>
      <c r="R831" s="21">
        <v>186.23</v>
      </c>
      <c r="S831" s="16">
        <v>232.17</v>
      </c>
      <c r="T831" s="21">
        <v>263.22000000000003</v>
      </c>
      <c r="U831" s="16">
        <v>8.75</v>
      </c>
      <c r="V831" s="21">
        <v>8.48</v>
      </c>
      <c r="W831" s="16">
        <v>8.86</v>
      </c>
      <c r="X831" s="8">
        <v>3.36</v>
      </c>
      <c r="Y831" s="21">
        <v>3.43</v>
      </c>
      <c r="Z831" s="7">
        <v>3.45</v>
      </c>
    </row>
    <row r="832" spans="2:26" x14ac:dyDescent="0.25">
      <c r="B832" s="21" t="s">
        <v>382</v>
      </c>
      <c r="C832" s="16">
        <v>0.2</v>
      </c>
      <c r="D832" s="21">
        <v>8.6999999999999993</v>
      </c>
      <c r="E832" s="16">
        <v>1.8</v>
      </c>
      <c r="F832" s="21">
        <v>0.2</v>
      </c>
      <c r="G832" s="16">
        <v>1.5</v>
      </c>
      <c r="H832" s="21">
        <v>0.4</v>
      </c>
      <c r="I832" s="16">
        <v>0.1</v>
      </c>
      <c r="J832" s="21">
        <v>1.1000000000000001</v>
      </c>
      <c r="K832" s="16">
        <v>0.5</v>
      </c>
      <c r="L832" s="21">
        <v>0.1</v>
      </c>
      <c r="M832" s="16">
        <v>0.8</v>
      </c>
      <c r="N832" s="21">
        <v>0.5</v>
      </c>
      <c r="O832" s="16">
        <v>0.1</v>
      </c>
      <c r="P832" s="21">
        <v>0.9</v>
      </c>
      <c r="Q832" s="16">
        <v>393.84</v>
      </c>
      <c r="R832" s="21">
        <v>270.69</v>
      </c>
      <c r="S832" s="16">
        <v>311.10000000000002</v>
      </c>
      <c r="T832" s="21">
        <v>262.66000000000003</v>
      </c>
      <c r="U832" s="16">
        <v>10.1</v>
      </c>
      <c r="V832" s="21">
        <v>9.33</v>
      </c>
      <c r="W832" s="16">
        <v>9.61</v>
      </c>
      <c r="X832" s="8">
        <v>2.09</v>
      </c>
      <c r="Y832" s="21">
        <v>1.95</v>
      </c>
      <c r="Z832" s="7">
        <v>2.06</v>
      </c>
    </row>
    <row r="833" spans="2:26" x14ac:dyDescent="0.25">
      <c r="B833" s="21" t="s">
        <v>1977</v>
      </c>
      <c r="C833" s="16">
        <v>0.4</v>
      </c>
      <c r="D833" s="21">
        <v>9.1</v>
      </c>
      <c r="E833" s="16">
        <v>2</v>
      </c>
      <c r="F833" s="21">
        <v>0.2</v>
      </c>
      <c r="G833" s="16">
        <v>1.8</v>
      </c>
      <c r="H833" s="21">
        <v>0.5</v>
      </c>
      <c r="I833" s="16">
        <v>0.1</v>
      </c>
      <c r="J833" s="21">
        <v>1.2</v>
      </c>
      <c r="K833" s="16">
        <v>0.5</v>
      </c>
      <c r="L833" s="21">
        <v>0.2</v>
      </c>
      <c r="M833" s="16">
        <v>1.2</v>
      </c>
      <c r="N833" s="21">
        <v>0.5</v>
      </c>
      <c r="O833" s="16">
        <v>0.2</v>
      </c>
      <c r="P833" s="21">
        <v>0.5</v>
      </c>
      <c r="Q833" s="16">
        <v>380.42</v>
      </c>
      <c r="R833" s="21">
        <v>257.22000000000003</v>
      </c>
      <c r="S833" s="16">
        <v>297.83</v>
      </c>
      <c r="T833" s="21">
        <v>262.7</v>
      </c>
      <c r="U833" s="16">
        <v>10.83</v>
      </c>
      <c r="V833" s="21">
        <v>10.210000000000001</v>
      </c>
      <c r="W833" s="16">
        <v>10.15</v>
      </c>
      <c r="X833" s="8">
        <v>1.94</v>
      </c>
      <c r="Y833" s="21">
        <v>2.0699999999999998</v>
      </c>
      <c r="Z833" s="7">
        <v>2.0499999999999998</v>
      </c>
    </row>
    <row r="834" spans="2:26" x14ac:dyDescent="0.25">
      <c r="B834" s="21" t="s">
        <v>1978</v>
      </c>
      <c r="C834" s="16">
        <v>0.2</v>
      </c>
      <c r="D834" s="21">
        <v>8.8000000000000007</v>
      </c>
      <c r="E834" s="16">
        <v>2.1</v>
      </c>
      <c r="F834" s="21">
        <v>0.3</v>
      </c>
      <c r="G834" s="16">
        <v>1.8</v>
      </c>
      <c r="H834" s="21">
        <v>0.4</v>
      </c>
      <c r="I834" s="16">
        <v>0.1</v>
      </c>
      <c r="J834" s="21">
        <v>1.3</v>
      </c>
      <c r="K834" s="16">
        <v>0.3</v>
      </c>
      <c r="L834" s="21">
        <v>0.2</v>
      </c>
      <c r="M834" s="16">
        <v>0.8</v>
      </c>
      <c r="N834" s="21">
        <v>0.4</v>
      </c>
      <c r="O834" s="16">
        <v>0.2</v>
      </c>
      <c r="P834" s="21">
        <v>1.4</v>
      </c>
      <c r="Q834" s="16">
        <v>391.1</v>
      </c>
      <c r="R834" s="21">
        <v>268.14</v>
      </c>
      <c r="S834" s="16">
        <v>310.76</v>
      </c>
      <c r="T834" s="21">
        <v>263</v>
      </c>
      <c r="U834" s="16">
        <v>10.039999999999999</v>
      </c>
      <c r="V834" s="21">
        <v>9.3000000000000007</v>
      </c>
      <c r="W834" s="16">
        <v>9.56</v>
      </c>
      <c r="X834" s="8">
        <v>1.95</v>
      </c>
      <c r="Y834" s="21">
        <v>1.88</v>
      </c>
      <c r="Z834" s="7">
        <v>2.11</v>
      </c>
    </row>
    <row r="835" spans="2:26" x14ac:dyDescent="0.25">
      <c r="B835" s="21" t="s">
        <v>383</v>
      </c>
      <c r="C835" s="16">
        <v>0.1</v>
      </c>
      <c r="D835" s="21">
        <v>9.1999999999999993</v>
      </c>
      <c r="E835" s="16">
        <v>2</v>
      </c>
      <c r="F835" s="21">
        <v>0.2</v>
      </c>
      <c r="G835" s="16">
        <v>1.8</v>
      </c>
      <c r="H835" s="21">
        <v>0.5</v>
      </c>
      <c r="I835" s="16">
        <v>0</v>
      </c>
      <c r="J835" s="21">
        <v>1.1000000000000001</v>
      </c>
      <c r="K835" s="16">
        <v>0.5</v>
      </c>
      <c r="L835" s="21">
        <v>0.1</v>
      </c>
      <c r="M835" s="16">
        <v>1</v>
      </c>
      <c r="N835" s="21">
        <v>0.4</v>
      </c>
      <c r="O835" s="16">
        <v>0.2</v>
      </c>
      <c r="P835" s="21">
        <v>1</v>
      </c>
      <c r="Q835" s="16">
        <v>379.62</v>
      </c>
      <c r="R835" s="21">
        <v>255.79</v>
      </c>
      <c r="S835" s="16">
        <v>297.94</v>
      </c>
      <c r="T835" s="21">
        <v>262.51</v>
      </c>
      <c r="U835" s="16">
        <v>10.36</v>
      </c>
      <c r="V835" s="21">
        <v>9.6</v>
      </c>
      <c r="W835" s="16">
        <v>9.84</v>
      </c>
      <c r="X835" s="8">
        <v>1.82</v>
      </c>
      <c r="Y835" s="21">
        <v>2.0699999999999998</v>
      </c>
      <c r="Z835" s="7">
        <v>2.14</v>
      </c>
    </row>
    <row r="836" spans="2:26" x14ac:dyDescent="0.25">
      <c r="B836" s="21" t="s">
        <v>1979</v>
      </c>
      <c r="C836" s="16">
        <v>0.1</v>
      </c>
      <c r="D836" s="21">
        <v>8.9</v>
      </c>
      <c r="E836" s="16">
        <v>1.8</v>
      </c>
      <c r="F836" s="21">
        <v>0.2</v>
      </c>
      <c r="G836" s="16">
        <v>1.6</v>
      </c>
      <c r="H836" s="21">
        <v>0.3</v>
      </c>
      <c r="I836" s="16">
        <v>0.1</v>
      </c>
      <c r="J836" s="21">
        <v>1.1000000000000001</v>
      </c>
      <c r="K836" s="16">
        <v>0.4</v>
      </c>
      <c r="L836" s="21">
        <v>0.1</v>
      </c>
      <c r="M836" s="16">
        <v>0.9</v>
      </c>
      <c r="N836" s="21">
        <v>0.3</v>
      </c>
      <c r="O836" s="16">
        <v>0.1</v>
      </c>
      <c r="P836" s="21">
        <v>1</v>
      </c>
      <c r="Q836" s="16">
        <v>378.32</v>
      </c>
      <c r="R836" s="21">
        <v>258.99</v>
      </c>
      <c r="S836" s="16">
        <v>302.83</v>
      </c>
      <c r="T836" s="21">
        <v>262.95</v>
      </c>
      <c r="U836" s="16">
        <v>10.33</v>
      </c>
      <c r="V836" s="21">
        <v>9.5299999999999994</v>
      </c>
      <c r="W836" s="16">
        <v>9.74</v>
      </c>
      <c r="X836" s="8">
        <v>2.0099999999999998</v>
      </c>
      <c r="Y836" s="21">
        <v>1.87</v>
      </c>
      <c r="Z836" s="7">
        <v>2.04</v>
      </c>
    </row>
    <row r="837" spans="2:26" x14ac:dyDescent="0.25">
      <c r="B837" s="21" t="s">
        <v>1980</v>
      </c>
      <c r="C837" s="16">
        <v>0.2</v>
      </c>
      <c r="D837" s="21">
        <v>9.1999999999999993</v>
      </c>
      <c r="E837" s="16">
        <v>1.8</v>
      </c>
      <c r="F837" s="21">
        <v>0.2</v>
      </c>
      <c r="G837" s="16">
        <v>1.6</v>
      </c>
      <c r="H837" s="21">
        <v>0.3</v>
      </c>
      <c r="I837" s="16">
        <v>0.1</v>
      </c>
      <c r="J837" s="21">
        <v>1.1000000000000001</v>
      </c>
      <c r="K837" s="16">
        <v>0.2</v>
      </c>
      <c r="L837" s="21">
        <v>0</v>
      </c>
      <c r="M837" s="16">
        <v>0.7</v>
      </c>
      <c r="N837" s="21">
        <v>0.4</v>
      </c>
      <c r="O837" s="16">
        <v>0.1</v>
      </c>
      <c r="P837" s="21">
        <v>0.7</v>
      </c>
      <c r="Q837" s="16">
        <v>384.52</v>
      </c>
      <c r="R837" s="21">
        <v>260.45</v>
      </c>
      <c r="S837" s="16">
        <v>304.25</v>
      </c>
      <c r="T837" s="21">
        <v>262.73</v>
      </c>
      <c r="U837" s="16">
        <v>10.1</v>
      </c>
      <c r="V837" s="21">
        <v>9.52</v>
      </c>
      <c r="W837" s="16">
        <v>9.6999999999999993</v>
      </c>
      <c r="X837" s="8">
        <v>1.96</v>
      </c>
      <c r="Y837" s="21">
        <v>2.06</v>
      </c>
      <c r="Z837" s="7">
        <v>2.08</v>
      </c>
    </row>
    <row r="838" spans="2:26" x14ac:dyDescent="0.25">
      <c r="B838" s="21" t="s">
        <v>384</v>
      </c>
      <c r="C838" s="16">
        <v>0.1</v>
      </c>
      <c r="D838" s="21">
        <v>10</v>
      </c>
      <c r="E838" s="16">
        <v>2</v>
      </c>
      <c r="F838" s="21">
        <v>0.2</v>
      </c>
      <c r="G838" s="16">
        <v>1.6</v>
      </c>
      <c r="H838" s="21">
        <v>0.3</v>
      </c>
      <c r="I838" s="16">
        <v>0.2</v>
      </c>
      <c r="J838" s="21">
        <v>1</v>
      </c>
      <c r="K838" s="16">
        <v>0.3</v>
      </c>
      <c r="L838" s="21">
        <v>0.1</v>
      </c>
      <c r="M838" s="16">
        <v>0.8</v>
      </c>
      <c r="N838" s="21">
        <v>0.4</v>
      </c>
      <c r="O838" s="16">
        <v>0.2</v>
      </c>
      <c r="P838" s="21">
        <v>0.2</v>
      </c>
      <c r="Q838" s="16">
        <v>364.04</v>
      </c>
      <c r="R838" s="21">
        <v>237.92</v>
      </c>
      <c r="S838" s="16">
        <v>282.70999999999998</v>
      </c>
      <c r="T838" s="21">
        <v>261.38</v>
      </c>
      <c r="U838" s="16">
        <v>11.12</v>
      </c>
      <c r="V838" s="21">
        <v>10.31</v>
      </c>
      <c r="W838" s="16">
        <v>10.23</v>
      </c>
      <c r="X838" s="8">
        <v>1.95</v>
      </c>
      <c r="Y838" s="21">
        <v>2.25</v>
      </c>
      <c r="Z838" s="7">
        <v>2.11</v>
      </c>
    </row>
    <row r="839" spans="2:26" x14ac:dyDescent="0.25">
      <c r="B839" s="21" t="s">
        <v>1981</v>
      </c>
      <c r="C839" s="16">
        <v>0.2</v>
      </c>
      <c r="D839" s="21">
        <v>9.1999999999999993</v>
      </c>
      <c r="E839" s="16">
        <v>2.1</v>
      </c>
      <c r="F839" s="21">
        <v>0.2</v>
      </c>
      <c r="G839" s="16">
        <v>1.6</v>
      </c>
      <c r="H839" s="21">
        <v>0.3</v>
      </c>
      <c r="I839" s="16">
        <v>0.2</v>
      </c>
      <c r="J839" s="21">
        <v>1.1000000000000001</v>
      </c>
      <c r="K839" s="16">
        <v>0.2</v>
      </c>
      <c r="L839" s="21">
        <v>0.1</v>
      </c>
      <c r="M839" s="16">
        <v>0.8</v>
      </c>
      <c r="N839" s="21">
        <v>0.4</v>
      </c>
      <c r="O839" s="16">
        <v>0</v>
      </c>
      <c r="P839" s="21">
        <v>0.1</v>
      </c>
      <c r="Q839" s="16">
        <v>388.28</v>
      </c>
      <c r="R839" s="21">
        <v>263.74</v>
      </c>
      <c r="S839" s="16">
        <v>304.64999999999998</v>
      </c>
      <c r="T839" s="21">
        <v>261.45999999999998</v>
      </c>
      <c r="U839" s="16">
        <v>10.199999999999999</v>
      </c>
      <c r="V839" s="21">
        <v>9.81</v>
      </c>
      <c r="W839" s="16">
        <v>9.6999999999999993</v>
      </c>
      <c r="X839" s="8">
        <v>1.84</v>
      </c>
      <c r="Y839" s="21">
        <v>2.23</v>
      </c>
      <c r="Z839" s="7">
        <v>2.08</v>
      </c>
    </row>
    <row r="840" spans="2:26" x14ac:dyDescent="0.25">
      <c r="B840" s="21" t="s">
        <v>1982</v>
      </c>
      <c r="C840" s="16">
        <v>0.2</v>
      </c>
      <c r="D840" s="21">
        <v>10</v>
      </c>
      <c r="E840" s="16">
        <v>2.7</v>
      </c>
      <c r="F840" s="21">
        <v>0.1</v>
      </c>
      <c r="G840" s="16">
        <v>2.4</v>
      </c>
      <c r="H840" s="21">
        <v>0.3</v>
      </c>
      <c r="I840" s="16">
        <v>0.2</v>
      </c>
      <c r="J840" s="21">
        <v>1.1000000000000001</v>
      </c>
      <c r="K840" s="16">
        <v>0.3</v>
      </c>
      <c r="L840" s="21">
        <v>0.2</v>
      </c>
      <c r="M840" s="16">
        <v>0.7</v>
      </c>
      <c r="N840" s="21">
        <v>0.4</v>
      </c>
      <c r="O840" s="16">
        <v>0.1</v>
      </c>
      <c r="P840" s="21">
        <v>0.9</v>
      </c>
      <c r="Q840" s="16">
        <v>341.7</v>
      </c>
      <c r="R840" s="21">
        <v>217.42</v>
      </c>
      <c r="S840" s="16">
        <v>269.20999999999998</v>
      </c>
      <c r="T840" s="21">
        <v>261.47000000000003</v>
      </c>
      <c r="U840" s="16">
        <v>10.98</v>
      </c>
      <c r="V840" s="21">
        <v>10.210000000000001</v>
      </c>
      <c r="W840" s="16">
        <v>10.53</v>
      </c>
      <c r="X840" s="8">
        <v>2.16</v>
      </c>
      <c r="Y840" s="21">
        <v>2.42</v>
      </c>
      <c r="Z840" s="7">
        <v>2.33</v>
      </c>
    </row>
    <row r="841" spans="2:26" x14ac:dyDescent="0.25">
      <c r="B841" s="21" t="s">
        <v>385</v>
      </c>
      <c r="C841" s="16">
        <v>0.2</v>
      </c>
      <c r="D841" s="21">
        <v>9.3000000000000007</v>
      </c>
      <c r="E841" s="16">
        <v>2.2999999999999998</v>
      </c>
      <c r="F841" s="21">
        <v>0.2</v>
      </c>
      <c r="G841" s="16">
        <v>1.7</v>
      </c>
      <c r="H841" s="21">
        <v>0.4</v>
      </c>
      <c r="I841" s="16">
        <v>0.1</v>
      </c>
      <c r="J841" s="21">
        <v>1.3</v>
      </c>
      <c r="K841" s="16">
        <v>0.3</v>
      </c>
      <c r="L841" s="21">
        <v>0.1</v>
      </c>
      <c r="M841" s="16">
        <v>1</v>
      </c>
      <c r="N841" s="21">
        <v>0.4</v>
      </c>
      <c r="O841" s="16">
        <v>0.2</v>
      </c>
      <c r="P841" s="21">
        <v>0.3</v>
      </c>
      <c r="Q841" s="16">
        <v>397.16</v>
      </c>
      <c r="R841" s="21">
        <v>275.47000000000003</v>
      </c>
      <c r="S841" s="16">
        <v>320.39999999999998</v>
      </c>
      <c r="T841" s="21">
        <v>261.64</v>
      </c>
      <c r="U841" s="16">
        <v>10.050000000000001</v>
      </c>
      <c r="V841" s="21">
        <v>9.68</v>
      </c>
      <c r="W841" s="16">
        <v>9.57</v>
      </c>
      <c r="X841" s="8">
        <v>1.82</v>
      </c>
      <c r="Y841" s="21">
        <v>2.23</v>
      </c>
      <c r="Z841" s="7">
        <v>2.19</v>
      </c>
    </row>
    <row r="842" spans="2:26" x14ac:dyDescent="0.25">
      <c r="B842" s="21" t="s">
        <v>1983</v>
      </c>
      <c r="C842" s="16">
        <v>0.2</v>
      </c>
      <c r="D842" s="21">
        <v>9.1</v>
      </c>
      <c r="E842" s="16">
        <v>2.1</v>
      </c>
      <c r="F842" s="21">
        <v>0.3</v>
      </c>
      <c r="G842" s="16">
        <v>1.6</v>
      </c>
      <c r="H842" s="21">
        <v>0.5</v>
      </c>
      <c r="I842" s="16">
        <v>0.1</v>
      </c>
      <c r="J842" s="21">
        <v>1.1000000000000001</v>
      </c>
      <c r="K842" s="16">
        <v>0.4</v>
      </c>
      <c r="L842" s="21">
        <v>0.1</v>
      </c>
      <c r="M842" s="16">
        <v>0.9</v>
      </c>
      <c r="N842" s="21">
        <v>0.5</v>
      </c>
      <c r="O842" s="16">
        <v>0.2</v>
      </c>
      <c r="P842" s="21">
        <v>0.1</v>
      </c>
      <c r="Q842" s="16">
        <v>390.06</v>
      </c>
      <c r="R842" s="21">
        <v>261.63</v>
      </c>
      <c r="S842" s="16">
        <v>307.08</v>
      </c>
      <c r="T842" s="21">
        <v>260.95999999999998</v>
      </c>
      <c r="U842" s="16">
        <v>10.72</v>
      </c>
      <c r="V842" s="21">
        <v>10.1</v>
      </c>
      <c r="W842" s="16">
        <v>10.199999999999999</v>
      </c>
      <c r="X842" s="8">
        <v>1.93</v>
      </c>
      <c r="Y842" s="21">
        <v>2.2599999999999998</v>
      </c>
      <c r="Z842" s="7">
        <v>2.29</v>
      </c>
    </row>
    <row r="843" spans="2:26" x14ac:dyDescent="0.25">
      <c r="B843" s="21" t="s">
        <v>1984</v>
      </c>
      <c r="C843" s="16">
        <v>0.1</v>
      </c>
      <c r="D843" s="21">
        <v>9.3000000000000007</v>
      </c>
      <c r="E843" s="16">
        <v>2</v>
      </c>
      <c r="F843" s="21">
        <v>0.2</v>
      </c>
      <c r="G843" s="16">
        <v>1.6</v>
      </c>
      <c r="H843" s="21">
        <v>0.4</v>
      </c>
      <c r="I843" s="16">
        <v>0</v>
      </c>
      <c r="J843" s="21">
        <v>1</v>
      </c>
      <c r="K843" s="16">
        <v>0.2</v>
      </c>
      <c r="L843" s="21">
        <v>0.1</v>
      </c>
      <c r="M843" s="16">
        <v>1</v>
      </c>
      <c r="N843" s="21">
        <v>0.4</v>
      </c>
      <c r="O843" s="16">
        <v>0.2</v>
      </c>
      <c r="P843" s="21">
        <v>0.1</v>
      </c>
      <c r="Q843" s="16">
        <v>349.26</v>
      </c>
      <c r="R843" s="21">
        <v>232.99</v>
      </c>
      <c r="S843" s="16">
        <v>279.99</v>
      </c>
      <c r="T843" s="21">
        <v>262.02</v>
      </c>
      <c r="U843" s="16">
        <v>11.44</v>
      </c>
      <c r="V843" s="21">
        <v>10.69</v>
      </c>
      <c r="W843" s="16">
        <v>10.82</v>
      </c>
      <c r="X843" s="8">
        <v>2.0699999999999998</v>
      </c>
      <c r="Y843" s="21">
        <v>2.09</v>
      </c>
      <c r="Z843" s="7">
        <v>2.2400000000000002</v>
      </c>
    </row>
    <row r="844" spans="2:26" x14ac:dyDescent="0.25">
      <c r="B844" s="21" t="s">
        <v>386</v>
      </c>
      <c r="C844" s="16">
        <v>0.1</v>
      </c>
      <c r="D844" s="21">
        <v>10.199999999999999</v>
      </c>
      <c r="E844" s="16">
        <v>3.1</v>
      </c>
      <c r="F844" s="21">
        <v>0.2</v>
      </c>
      <c r="G844" s="16">
        <v>2.6</v>
      </c>
      <c r="H844" s="21">
        <v>0.1</v>
      </c>
      <c r="I844" s="16">
        <v>0.1</v>
      </c>
      <c r="J844" s="21">
        <v>1.1000000000000001</v>
      </c>
      <c r="K844" s="16">
        <v>0</v>
      </c>
      <c r="L844" s="21">
        <v>0.2</v>
      </c>
      <c r="M844" s="16">
        <v>0.7</v>
      </c>
      <c r="N844" s="21">
        <v>0.1</v>
      </c>
      <c r="O844" s="16">
        <v>0.2</v>
      </c>
      <c r="P844" s="21">
        <v>1</v>
      </c>
      <c r="Q844" s="16">
        <v>321.62</v>
      </c>
      <c r="R844" s="21">
        <v>199.68</v>
      </c>
      <c r="S844" s="16">
        <v>252.98</v>
      </c>
      <c r="T844" s="21">
        <v>262</v>
      </c>
      <c r="U844" s="16">
        <v>11.94</v>
      </c>
      <c r="V844" s="21">
        <v>11.22</v>
      </c>
      <c r="W844" s="16">
        <v>11.08</v>
      </c>
      <c r="X844" s="8">
        <v>2.5299999999999998</v>
      </c>
      <c r="Y844" s="21">
        <v>2.5499999999999998</v>
      </c>
      <c r="Z844" s="7">
        <v>2.54</v>
      </c>
    </row>
    <row r="845" spans="2:26" x14ac:dyDescent="0.25">
      <c r="B845" s="21" t="s">
        <v>1985</v>
      </c>
      <c r="C845" s="16">
        <v>0.2</v>
      </c>
      <c r="D845" s="21">
        <v>7.9</v>
      </c>
      <c r="E845" s="16">
        <v>1.6</v>
      </c>
      <c r="F845" s="21">
        <v>0.2</v>
      </c>
      <c r="G845" s="16">
        <v>1.3</v>
      </c>
      <c r="H845" s="21">
        <v>0.4</v>
      </c>
      <c r="I845" s="16">
        <v>0.1</v>
      </c>
      <c r="J845" s="21">
        <v>0.9</v>
      </c>
      <c r="K845" s="16">
        <v>0.4</v>
      </c>
      <c r="L845" s="21">
        <v>0.1</v>
      </c>
      <c r="M845" s="16">
        <v>0.6</v>
      </c>
      <c r="N845" s="21">
        <v>0.4</v>
      </c>
      <c r="O845" s="16">
        <v>0.1</v>
      </c>
      <c r="P845" s="21">
        <v>1</v>
      </c>
      <c r="Q845" s="16">
        <v>447.96</v>
      </c>
      <c r="R845" s="21">
        <v>309.19</v>
      </c>
      <c r="S845" s="16">
        <v>349.81</v>
      </c>
      <c r="T845" s="21">
        <v>261.18</v>
      </c>
      <c r="U845" s="16">
        <v>8.91</v>
      </c>
      <c r="V845" s="21">
        <v>8.48</v>
      </c>
      <c r="W845" s="16">
        <v>8.33</v>
      </c>
      <c r="X845" s="8">
        <v>1.8</v>
      </c>
      <c r="Y845" s="21">
        <v>2.1</v>
      </c>
      <c r="Z845" s="7">
        <v>2.02</v>
      </c>
    </row>
    <row r="846" spans="2:26" x14ac:dyDescent="0.25">
      <c r="B846" s="21" t="s">
        <v>1986</v>
      </c>
      <c r="C846" s="16">
        <v>0</v>
      </c>
      <c r="D846" s="21">
        <v>8</v>
      </c>
      <c r="E846" s="16">
        <v>1.6</v>
      </c>
      <c r="F846" s="21">
        <v>0.1</v>
      </c>
      <c r="G846" s="16">
        <v>1.3</v>
      </c>
      <c r="H846" s="21">
        <v>0.4</v>
      </c>
      <c r="I846" s="16">
        <v>0.1</v>
      </c>
      <c r="J846" s="21">
        <v>0.9</v>
      </c>
      <c r="K846" s="16">
        <v>0.3</v>
      </c>
      <c r="L846" s="21">
        <v>0.1</v>
      </c>
      <c r="M846" s="16">
        <v>0.6</v>
      </c>
      <c r="N846" s="21">
        <v>0.3</v>
      </c>
      <c r="O846" s="16">
        <v>0</v>
      </c>
      <c r="P846" s="21">
        <v>0.8</v>
      </c>
      <c r="Q846" s="16">
        <v>447.74</v>
      </c>
      <c r="R846" s="21">
        <v>308.82</v>
      </c>
      <c r="S846" s="16">
        <v>351.81</v>
      </c>
      <c r="T846" s="21">
        <v>261.56</v>
      </c>
      <c r="U846" s="16">
        <v>9.1</v>
      </c>
      <c r="V846" s="21">
        <v>8.43</v>
      </c>
      <c r="W846" s="16">
        <v>8.34</v>
      </c>
      <c r="X846" s="8">
        <v>2.06</v>
      </c>
      <c r="Y846" s="21">
        <v>2.0299999999999998</v>
      </c>
      <c r="Z846" s="7">
        <v>2.09</v>
      </c>
    </row>
    <row r="847" spans="2:26" x14ac:dyDescent="0.25">
      <c r="B847" s="21" t="s">
        <v>387</v>
      </c>
      <c r="C847" s="16">
        <v>0.2</v>
      </c>
      <c r="D847" s="21">
        <v>7.5</v>
      </c>
      <c r="E847" s="16">
        <v>2.4</v>
      </c>
      <c r="F847" s="21">
        <v>0.1</v>
      </c>
      <c r="G847" s="16">
        <v>1.1000000000000001</v>
      </c>
      <c r="H847" s="21">
        <v>0.5</v>
      </c>
      <c r="I847" s="16">
        <v>0.1</v>
      </c>
      <c r="J847" s="21">
        <v>0.8</v>
      </c>
      <c r="K847" s="16">
        <v>0.3</v>
      </c>
      <c r="L847" s="21">
        <v>0.1</v>
      </c>
      <c r="M847" s="16">
        <v>0.2</v>
      </c>
      <c r="N847" s="21">
        <v>0.2</v>
      </c>
      <c r="O847" s="16">
        <v>0.1</v>
      </c>
      <c r="P847" s="21">
        <v>0.6</v>
      </c>
      <c r="Q847" s="16">
        <v>290.08</v>
      </c>
      <c r="R847" s="21">
        <v>173.75</v>
      </c>
      <c r="S847" s="16">
        <v>229.83</v>
      </c>
      <c r="T847" s="21">
        <v>263.10000000000002</v>
      </c>
      <c r="U847" s="16">
        <v>8.4600000000000009</v>
      </c>
      <c r="V847" s="21">
        <v>7.85</v>
      </c>
      <c r="W847" s="16">
        <v>8.1300000000000008</v>
      </c>
      <c r="X847" s="8">
        <v>3.42</v>
      </c>
      <c r="Y847" s="21">
        <v>3.58</v>
      </c>
      <c r="Z847" s="7">
        <v>3.63</v>
      </c>
    </row>
    <row r="848" spans="2:26" x14ac:dyDescent="0.25">
      <c r="B848" s="21" t="s">
        <v>1987</v>
      </c>
      <c r="C848" s="16">
        <v>0.2</v>
      </c>
      <c r="D848" s="21">
        <v>4.5</v>
      </c>
      <c r="E848" s="16">
        <v>1.1000000000000001</v>
      </c>
      <c r="F848" s="21">
        <v>0.3</v>
      </c>
      <c r="G848" s="16">
        <v>1.1000000000000001</v>
      </c>
      <c r="H848" s="21">
        <v>0.4</v>
      </c>
      <c r="I848" s="16">
        <v>0.1</v>
      </c>
      <c r="J848" s="21">
        <v>1.3</v>
      </c>
      <c r="K848" s="16">
        <v>0.7</v>
      </c>
      <c r="L848" s="21">
        <v>0.2</v>
      </c>
      <c r="M848" s="16">
        <v>0.8</v>
      </c>
      <c r="N848" s="21">
        <v>0.4</v>
      </c>
      <c r="O848" s="16">
        <v>0.2</v>
      </c>
      <c r="P848" s="21">
        <v>1.1000000000000001</v>
      </c>
      <c r="Q848" s="16">
        <v>366.68</v>
      </c>
      <c r="R848" s="21">
        <v>219.21</v>
      </c>
      <c r="S848" s="16">
        <v>303.58</v>
      </c>
      <c r="T848" s="21">
        <v>262.06</v>
      </c>
      <c r="U848" s="16">
        <v>6.34</v>
      </c>
      <c r="V848" s="21">
        <v>5.88</v>
      </c>
      <c r="W848" s="16">
        <v>5.86</v>
      </c>
      <c r="X848" s="8">
        <v>2.77</v>
      </c>
      <c r="Y848" s="21">
        <v>2.73</v>
      </c>
      <c r="Z848" s="7">
        <v>2.74</v>
      </c>
    </row>
    <row r="849" spans="2:26" x14ac:dyDescent="0.25">
      <c r="B849" s="21" t="s">
        <v>1988</v>
      </c>
      <c r="C849" s="16">
        <v>0.2</v>
      </c>
      <c r="D849" s="21">
        <v>9.4</v>
      </c>
      <c r="E849" s="16">
        <v>2.1</v>
      </c>
      <c r="F849" s="21">
        <v>0.2</v>
      </c>
      <c r="G849" s="16">
        <v>1.6</v>
      </c>
      <c r="H849" s="21">
        <v>0.3</v>
      </c>
      <c r="I849" s="16">
        <v>0.2</v>
      </c>
      <c r="J849" s="21">
        <v>1.1000000000000001</v>
      </c>
      <c r="K849" s="16">
        <v>0.3</v>
      </c>
      <c r="L849" s="21">
        <v>0.2</v>
      </c>
      <c r="M849" s="16">
        <v>0.7</v>
      </c>
      <c r="N849" s="21">
        <v>0.3</v>
      </c>
      <c r="O849" s="16">
        <v>0</v>
      </c>
      <c r="P849" s="21">
        <v>1.2</v>
      </c>
      <c r="Q849" s="16">
        <v>396.82</v>
      </c>
      <c r="R849" s="21">
        <v>262.67</v>
      </c>
      <c r="S849" s="16">
        <v>307.04000000000002</v>
      </c>
      <c r="T849" s="21">
        <v>262.06</v>
      </c>
      <c r="U849" s="16">
        <v>10.15</v>
      </c>
      <c r="V849" s="21">
        <v>9.6</v>
      </c>
      <c r="W849" s="16">
        <v>9.73</v>
      </c>
      <c r="X849" s="8">
        <v>2.15</v>
      </c>
      <c r="Y849" s="21">
        <v>2.23</v>
      </c>
      <c r="Z849" s="7">
        <v>1.93</v>
      </c>
    </row>
    <row r="850" spans="2:26" x14ac:dyDescent="0.25">
      <c r="B850" s="21" t="s">
        <v>388</v>
      </c>
      <c r="C850" s="16">
        <v>0.3</v>
      </c>
      <c r="D850" s="21">
        <v>5.5</v>
      </c>
      <c r="E850" s="16">
        <v>0.6</v>
      </c>
      <c r="F850" s="21">
        <v>0.2</v>
      </c>
      <c r="G850" s="16">
        <v>1.3</v>
      </c>
      <c r="H850" s="21">
        <v>0.4</v>
      </c>
      <c r="I850" s="16">
        <v>0.1</v>
      </c>
      <c r="J850" s="21">
        <v>1</v>
      </c>
      <c r="K850" s="16">
        <v>0.8</v>
      </c>
      <c r="L850" s="21">
        <v>0.1</v>
      </c>
      <c r="M850" s="16">
        <v>1.1000000000000001</v>
      </c>
      <c r="N850" s="21">
        <v>0.5</v>
      </c>
      <c r="O850" s="16">
        <v>0.4</v>
      </c>
      <c r="P850" s="21">
        <v>0.2</v>
      </c>
      <c r="Q850" s="16">
        <v>366.08</v>
      </c>
      <c r="R850" s="21">
        <v>225.89</v>
      </c>
      <c r="S850" s="16">
        <v>288.25</v>
      </c>
      <c r="T850" s="21">
        <v>262.14999999999998</v>
      </c>
      <c r="U850" s="16">
        <v>6.4</v>
      </c>
      <c r="V850" s="21">
        <v>5.99</v>
      </c>
      <c r="W850" s="16">
        <v>5.83</v>
      </c>
      <c r="X850" s="8">
        <v>2.65</v>
      </c>
      <c r="Y850" s="21">
        <v>2.79</v>
      </c>
      <c r="Z850" s="7">
        <v>2.82</v>
      </c>
    </row>
    <row r="851" spans="2:26" x14ac:dyDescent="0.25">
      <c r="B851" s="21" t="s">
        <v>1989</v>
      </c>
      <c r="C851" s="16">
        <v>0.1</v>
      </c>
      <c r="D851" s="21">
        <v>4.5</v>
      </c>
      <c r="E851" s="16">
        <v>0.7</v>
      </c>
      <c r="F851" s="21">
        <v>0.2</v>
      </c>
      <c r="G851" s="16">
        <v>0.8</v>
      </c>
      <c r="H851" s="21">
        <v>0.5</v>
      </c>
      <c r="I851" s="16">
        <v>0.1</v>
      </c>
      <c r="J851" s="21">
        <v>0.6</v>
      </c>
      <c r="K851" s="16">
        <v>0.5</v>
      </c>
      <c r="L851" s="21">
        <v>0.1</v>
      </c>
      <c r="M851" s="16">
        <v>0.8</v>
      </c>
      <c r="N851" s="21">
        <v>0.5</v>
      </c>
      <c r="O851" s="16">
        <v>0</v>
      </c>
      <c r="P851" s="21">
        <v>0.2</v>
      </c>
      <c r="Q851" s="16">
        <v>481.02</v>
      </c>
      <c r="R851" s="21">
        <v>322.77999999999997</v>
      </c>
      <c r="S851" s="16">
        <v>375.96</v>
      </c>
      <c r="T851" s="21">
        <v>261.22000000000003</v>
      </c>
      <c r="U851" s="16">
        <v>4.8899999999999997</v>
      </c>
      <c r="V851" s="21">
        <v>4.82</v>
      </c>
      <c r="W851" s="16">
        <v>4.49</v>
      </c>
      <c r="X851" s="8">
        <v>2.77</v>
      </c>
      <c r="Y851" s="21">
        <v>2.81</v>
      </c>
      <c r="Z851" s="7">
        <v>2.8</v>
      </c>
    </row>
    <row r="852" spans="2:26" x14ac:dyDescent="0.25">
      <c r="B852" s="21" t="s">
        <v>1990</v>
      </c>
      <c r="C852" s="16">
        <v>0.2</v>
      </c>
      <c r="D852" s="21">
        <v>3.8</v>
      </c>
      <c r="E852" s="16">
        <v>0.9</v>
      </c>
      <c r="F852" s="21">
        <v>0.1</v>
      </c>
      <c r="G852" s="16">
        <v>0.8</v>
      </c>
      <c r="H852" s="21">
        <v>0.4</v>
      </c>
      <c r="I852" s="16">
        <v>0</v>
      </c>
      <c r="J852" s="21">
        <v>0.7</v>
      </c>
      <c r="K852" s="16">
        <v>0.6</v>
      </c>
      <c r="L852" s="21">
        <v>0.1</v>
      </c>
      <c r="M852" s="16">
        <v>0.8</v>
      </c>
      <c r="N852" s="21">
        <v>0.4</v>
      </c>
      <c r="O852" s="16">
        <v>0.1</v>
      </c>
      <c r="P852" s="21">
        <v>0.6</v>
      </c>
      <c r="Q852" s="16">
        <v>429.12</v>
      </c>
      <c r="R852" s="21">
        <v>272.54000000000002</v>
      </c>
      <c r="S852" s="16">
        <v>336.09</v>
      </c>
      <c r="T852" s="21">
        <v>261.73</v>
      </c>
      <c r="U852" s="16">
        <v>5.3</v>
      </c>
      <c r="V852" s="21">
        <v>4.8899999999999997</v>
      </c>
      <c r="W852" s="16">
        <v>5</v>
      </c>
      <c r="X852" s="8">
        <v>2.75</v>
      </c>
      <c r="Y852" s="21">
        <v>2.68</v>
      </c>
      <c r="Z852" s="7">
        <v>2.85</v>
      </c>
    </row>
    <row r="853" spans="2:26" x14ac:dyDescent="0.25">
      <c r="B853" s="21" t="s">
        <v>389</v>
      </c>
      <c r="C853" s="16">
        <v>0.1</v>
      </c>
      <c r="D853" s="21">
        <v>3.9</v>
      </c>
      <c r="E853" s="16">
        <v>0.6</v>
      </c>
      <c r="F853" s="21">
        <v>0.1</v>
      </c>
      <c r="G853" s="16">
        <v>1.1000000000000001</v>
      </c>
      <c r="H853" s="21">
        <v>0.5</v>
      </c>
      <c r="I853" s="16">
        <v>0.1</v>
      </c>
      <c r="J853" s="21">
        <v>0.9</v>
      </c>
      <c r="K853" s="16">
        <v>0.8</v>
      </c>
      <c r="L853" s="21">
        <v>0.2</v>
      </c>
      <c r="M853" s="16">
        <v>0.9</v>
      </c>
      <c r="N853" s="21">
        <v>0.5</v>
      </c>
      <c r="O853" s="16">
        <v>0.1</v>
      </c>
      <c r="P853" s="21">
        <v>0.8</v>
      </c>
      <c r="Q853" s="16">
        <v>479.6</v>
      </c>
      <c r="R853" s="21">
        <v>260.45999999999998</v>
      </c>
      <c r="S853" s="16">
        <v>324.49</v>
      </c>
      <c r="T853" s="21">
        <v>261.63</v>
      </c>
      <c r="U853" s="16">
        <v>4.5599999999999996</v>
      </c>
      <c r="V853" s="21">
        <v>4.2300000000000004</v>
      </c>
      <c r="W853" s="16">
        <v>4.0999999999999996</v>
      </c>
      <c r="X853" s="8">
        <v>2.7</v>
      </c>
      <c r="Y853" s="21">
        <v>2.63</v>
      </c>
      <c r="Z853" s="7">
        <v>2.82</v>
      </c>
    </row>
    <row r="854" spans="2:26" x14ac:dyDescent="0.25">
      <c r="B854" s="21" t="s">
        <v>1991</v>
      </c>
      <c r="C854" s="16">
        <v>0.2</v>
      </c>
      <c r="D854" s="21">
        <v>3.9</v>
      </c>
      <c r="E854" s="16">
        <v>0.4</v>
      </c>
      <c r="F854" s="21">
        <v>0.2</v>
      </c>
      <c r="G854" s="16">
        <v>0.8</v>
      </c>
      <c r="H854" s="21">
        <v>0.4</v>
      </c>
      <c r="I854" s="16">
        <v>0</v>
      </c>
      <c r="J854" s="21">
        <v>0.8</v>
      </c>
      <c r="K854" s="16">
        <v>0.6</v>
      </c>
      <c r="L854" s="21">
        <v>0.1</v>
      </c>
      <c r="M854" s="16">
        <v>0.7</v>
      </c>
      <c r="N854" s="21">
        <v>0.4</v>
      </c>
      <c r="O854" s="16">
        <v>0.1</v>
      </c>
      <c r="P854" s="21">
        <v>0.8</v>
      </c>
      <c r="Q854" s="16">
        <v>408.64</v>
      </c>
      <c r="R854" s="21">
        <v>252.92</v>
      </c>
      <c r="S854" s="16">
        <v>320.77</v>
      </c>
      <c r="T854" s="21">
        <v>261.95</v>
      </c>
      <c r="U854" s="16">
        <v>4.83</v>
      </c>
      <c r="V854" s="21">
        <v>4.42</v>
      </c>
      <c r="W854" s="16">
        <v>4.24</v>
      </c>
      <c r="X854" s="8">
        <v>2.62</v>
      </c>
      <c r="Y854" s="21">
        <v>2.9</v>
      </c>
      <c r="Z854" s="7">
        <v>2.93</v>
      </c>
    </row>
    <row r="855" spans="2:26" x14ac:dyDescent="0.25">
      <c r="B855" s="21" t="s">
        <v>1992</v>
      </c>
      <c r="C855" s="16">
        <v>0.3</v>
      </c>
      <c r="D855" s="21">
        <v>3.5</v>
      </c>
      <c r="E855" s="16">
        <v>0.2</v>
      </c>
      <c r="F855" s="21">
        <v>0.2</v>
      </c>
      <c r="G855" s="16">
        <v>0.8</v>
      </c>
      <c r="H855" s="21">
        <v>0.4</v>
      </c>
      <c r="I855" s="16">
        <v>0.1</v>
      </c>
      <c r="J855" s="21">
        <v>0.7</v>
      </c>
      <c r="K855" s="16">
        <v>0.6</v>
      </c>
      <c r="L855" s="21">
        <v>0.1</v>
      </c>
      <c r="M855" s="16">
        <v>0.8</v>
      </c>
      <c r="N855" s="21">
        <v>0.4</v>
      </c>
      <c r="O855" s="16">
        <v>0</v>
      </c>
      <c r="P855" s="21">
        <v>0.3</v>
      </c>
      <c r="Q855" s="16">
        <v>448.18</v>
      </c>
      <c r="R855" s="21">
        <v>291.89999999999998</v>
      </c>
      <c r="S855" s="16">
        <v>353.4</v>
      </c>
      <c r="T855" s="21">
        <v>261.74</v>
      </c>
      <c r="U855" s="16">
        <v>4.2</v>
      </c>
      <c r="V855" s="21">
        <v>3.77</v>
      </c>
      <c r="W855" s="16">
        <v>3.71</v>
      </c>
      <c r="X855" s="8">
        <v>2.73</v>
      </c>
      <c r="Y855" s="21">
        <v>2.85</v>
      </c>
      <c r="Z855" s="7">
        <v>2.88</v>
      </c>
    </row>
    <row r="856" spans="2:26" x14ac:dyDescent="0.25">
      <c r="B856" s="21" t="s">
        <v>390</v>
      </c>
      <c r="C856" s="16">
        <v>0.2</v>
      </c>
      <c r="D856" s="21">
        <v>2.1</v>
      </c>
      <c r="E856" s="16">
        <v>1.4</v>
      </c>
      <c r="F856" s="21">
        <v>0.1</v>
      </c>
      <c r="G856" s="16">
        <v>1.6</v>
      </c>
      <c r="H856" s="21">
        <v>1.1000000000000001</v>
      </c>
      <c r="I856" s="16">
        <v>0</v>
      </c>
      <c r="J856" s="21">
        <v>0.7</v>
      </c>
      <c r="K856" s="16">
        <v>0.3</v>
      </c>
      <c r="L856" s="21">
        <v>0</v>
      </c>
      <c r="M856" s="16">
        <v>0.5</v>
      </c>
      <c r="N856" s="21">
        <v>0.4</v>
      </c>
      <c r="O856" s="16">
        <v>0.1</v>
      </c>
      <c r="P856" s="21">
        <v>0.8</v>
      </c>
      <c r="Q856" s="16">
        <v>462.34</v>
      </c>
      <c r="R856" s="21">
        <v>299.39999999999998</v>
      </c>
      <c r="S856" s="16">
        <v>387.71</v>
      </c>
      <c r="T856" s="21">
        <v>262.2</v>
      </c>
      <c r="U856" s="16">
        <v>3.8</v>
      </c>
      <c r="V856" s="21">
        <v>3.5</v>
      </c>
      <c r="W856" s="16">
        <v>3.66</v>
      </c>
      <c r="X856" s="8">
        <v>2.93</v>
      </c>
      <c r="Y856" s="21">
        <v>3.16</v>
      </c>
      <c r="Z856" s="7">
        <v>3.2</v>
      </c>
    </row>
    <row r="857" spans="2:26" x14ac:dyDescent="0.25">
      <c r="B857" s="21" t="s">
        <v>1993</v>
      </c>
      <c r="C857" s="16">
        <v>0.2</v>
      </c>
      <c r="D857" s="21">
        <v>10</v>
      </c>
      <c r="E857" s="16">
        <v>3.4</v>
      </c>
      <c r="F857" s="21">
        <v>0.2</v>
      </c>
      <c r="G857" s="16">
        <v>0.8</v>
      </c>
      <c r="H857" s="21">
        <v>0.6</v>
      </c>
      <c r="I857" s="16">
        <v>0.1</v>
      </c>
      <c r="J857" s="21">
        <v>0.8</v>
      </c>
      <c r="K857" s="16">
        <v>0.4</v>
      </c>
      <c r="L857" s="21">
        <v>0</v>
      </c>
      <c r="M857" s="16">
        <v>0.8</v>
      </c>
      <c r="N857" s="21">
        <v>0.2</v>
      </c>
      <c r="O857" s="16">
        <v>0.1</v>
      </c>
      <c r="P857" s="21">
        <v>0.7</v>
      </c>
      <c r="Q857" s="16">
        <v>446.94</v>
      </c>
      <c r="R857" s="21">
        <v>260.27</v>
      </c>
      <c r="S857" s="16">
        <v>351.61</v>
      </c>
      <c r="T857" s="21">
        <v>262.07</v>
      </c>
      <c r="U857" s="16">
        <v>11.9</v>
      </c>
      <c r="V857" s="21">
        <v>11.15</v>
      </c>
      <c r="W857" s="16">
        <v>11.57</v>
      </c>
      <c r="X857" s="8">
        <v>3.96</v>
      </c>
      <c r="Y857" s="21">
        <v>4.07</v>
      </c>
      <c r="Z857" s="7">
        <v>4.01</v>
      </c>
    </row>
    <row r="858" spans="2:26" x14ac:dyDescent="0.25">
      <c r="B858" s="21" t="s">
        <v>1994</v>
      </c>
      <c r="C858" s="16">
        <v>0.1</v>
      </c>
      <c r="D858" s="21">
        <v>5.2</v>
      </c>
      <c r="E858" s="16">
        <v>3.2</v>
      </c>
      <c r="F858" s="21">
        <v>0.2</v>
      </c>
      <c r="G858" s="16">
        <v>1.7</v>
      </c>
      <c r="H858" s="21">
        <v>0.4</v>
      </c>
      <c r="I858" s="16">
        <v>0.2</v>
      </c>
      <c r="J858" s="21">
        <v>0.7</v>
      </c>
      <c r="K858" s="16">
        <v>0.5</v>
      </c>
      <c r="L858" s="21">
        <v>0</v>
      </c>
      <c r="M858" s="16">
        <v>0.7</v>
      </c>
      <c r="N858" s="21">
        <v>0</v>
      </c>
      <c r="O858" s="16">
        <v>0.1</v>
      </c>
      <c r="P858" s="21">
        <v>0.8</v>
      </c>
      <c r="Q858" s="16">
        <v>491.54</v>
      </c>
      <c r="R858" s="21">
        <v>295.85000000000002</v>
      </c>
      <c r="S858" s="16">
        <v>386.77</v>
      </c>
      <c r="T858" s="21">
        <v>261.38</v>
      </c>
      <c r="U858" s="16">
        <v>6.83</v>
      </c>
      <c r="V858" s="21">
        <v>6.53</v>
      </c>
      <c r="W858" s="16">
        <v>6.75</v>
      </c>
      <c r="X858" s="8">
        <v>3.16</v>
      </c>
      <c r="Y858" s="21">
        <v>3.37</v>
      </c>
      <c r="Z858" s="7">
        <v>3.36</v>
      </c>
    </row>
    <row r="859" spans="2:26" x14ac:dyDescent="0.25">
      <c r="B859" s="21" t="s">
        <v>391</v>
      </c>
      <c r="C859" s="16">
        <v>0.1</v>
      </c>
      <c r="D859" s="21">
        <v>5.8</v>
      </c>
      <c r="E859" s="16">
        <v>3.1</v>
      </c>
      <c r="F859" s="21">
        <v>0.1</v>
      </c>
      <c r="G859" s="16">
        <v>1.7</v>
      </c>
      <c r="H859" s="21">
        <v>0.2</v>
      </c>
      <c r="I859" s="16">
        <v>0</v>
      </c>
      <c r="J859" s="21">
        <v>1</v>
      </c>
      <c r="K859" s="16">
        <v>0.6</v>
      </c>
      <c r="L859" s="21">
        <v>0.1</v>
      </c>
      <c r="M859" s="16">
        <v>0.4</v>
      </c>
      <c r="N859" s="21">
        <v>0.2</v>
      </c>
      <c r="O859" s="16">
        <v>0.2</v>
      </c>
      <c r="P859" s="21">
        <v>0.9</v>
      </c>
      <c r="Q859" s="16">
        <v>536.84</v>
      </c>
      <c r="R859" s="21">
        <v>323.18</v>
      </c>
      <c r="S859" s="16">
        <v>417.46</v>
      </c>
      <c r="T859" s="21">
        <v>261.13</v>
      </c>
      <c r="U859" s="16">
        <v>7</v>
      </c>
      <c r="V859" s="21">
        <v>6.83</v>
      </c>
      <c r="W859" s="16">
        <v>6.9</v>
      </c>
      <c r="X859" s="8">
        <v>3.08</v>
      </c>
      <c r="Y859" s="21">
        <v>3.27</v>
      </c>
      <c r="Z859" s="7">
        <v>3.3</v>
      </c>
    </row>
    <row r="860" spans="2:26" x14ac:dyDescent="0.25">
      <c r="B860" s="21" t="s">
        <v>1995</v>
      </c>
      <c r="C860" s="16">
        <v>0</v>
      </c>
      <c r="D860" s="21">
        <v>5.0999999999999996</v>
      </c>
      <c r="E860" s="16">
        <v>2.6</v>
      </c>
      <c r="F860" s="21">
        <v>0.1</v>
      </c>
      <c r="G860" s="16">
        <v>1.1000000000000001</v>
      </c>
      <c r="H860" s="21">
        <v>0.2</v>
      </c>
      <c r="I860" s="16">
        <v>0.1</v>
      </c>
      <c r="J860" s="21">
        <v>0.9</v>
      </c>
      <c r="K860" s="16">
        <v>0.4</v>
      </c>
      <c r="L860" s="21">
        <v>0</v>
      </c>
      <c r="M860" s="16">
        <v>0.1</v>
      </c>
      <c r="N860" s="21">
        <v>0.2</v>
      </c>
      <c r="O860" s="16">
        <v>0</v>
      </c>
      <c r="P860" s="21">
        <v>0.2</v>
      </c>
      <c r="Q860" s="16">
        <v>611</v>
      </c>
      <c r="R860" s="21">
        <v>397.48</v>
      </c>
      <c r="S860" s="16">
        <v>478.45</v>
      </c>
      <c r="T860" s="21">
        <v>260.74</v>
      </c>
      <c r="U860" s="16">
        <v>6.39</v>
      </c>
      <c r="V860" s="21">
        <v>6.19</v>
      </c>
      <c r="W860" s="16">
        <v>6.36</v>
      </c>
      <c r="X860" s="8">
        <v>3.16</v>
      </c>
      <c r="Y860" s="21">
        <v>3.17</v>
      </c>
      <c r="Z860" s="7">
        <v>3.2</v>
      </c>
    </row>
    <row r="861" spans="2:26" x14ac:dyDescent="0.25">
      <c r="B861" s="21" t="s">
        <v>1996</v>
      </c>
      <c r="C861" s="16">
        <v>0.2</v>
      </c>
      <c r="D861" s="21">
        <v>8.1</v>
      </c>
      <c r="E861" s="16">
        <v>1.7</v>
      </c>
      <c r="F861" s="21">
        <v>0.2</v>
      </c>
      <c r="G861" s="16">
        <v>1.5</v>
      </c>
      <c r="H861" s="21">
        <v>0.3</v>
      </c>
      <c r="I861" s="16">
        <v>0</v>
      </c>
      <c r="J861" s="21">
        <v>1</v>
      </c>
      <c r="K861" s="16">
        <v>0.2</v>
      </c>
      <c r="L861" s="21">
        <v>0.1</v>
      </c>
      <c r="M861" s="16">
        <v>0.7</v>
      </c>
      <c r="N861" s="21">
        <v>0.2</v>
      </c>
      <c r="O861" s="16">
        <v>0.1</v>
      </c>
      <c r="P861" s="21">
        <v>1.1000000000000001</v>
      </c>
      <c r="Q861" s="16">
        <v>488.08</v>
      </c>
      <c r="R861" s="21">
        <v>337.61</v>
      </c>
      <c r="S861" s="16">
        <v>386.72</v>
      </c>
      <c r="T861" s="21">
        <v>263.05</v>
      </c>
      <c r="U861" s="16">
        <v>8.4600000000000009</v>
      </c>
      <c r="V861" s="21">
        <v>7.89</v>
      </c>
      <c r="W861" s="16">
        <v>8.09</v>
      </c>
      <c r="X861" s="8">
        <v>1.85</v>
      </c>
      <c r="Y861" s="21">
        <v>1.9</v>
      </c>
      <c r="Z861" s="7">
        <v>1.95</v>
      </c>
    </row>
    <row r="862" spans="2:26" x14ac:dyDescent="0.25">
      <c r="B862" s="21" t="s">
        <v>392</v>
      </c>
      <c r="C862" s="16">
        <v>0.2</v>
      </c>
      <c r="D862" s="21">
        <v>8.5</v>
      </c>
      <c r="E862" s="16">
        <v>2.6</v>
      </c>
      <c r="F862" s="21">
        <v>0.1</v>
      </c>
      <c r="G862" s="16">
        <v>2</v>
      </c>
      <c r="H862" s="21">
        <v>0.3</v>
      </c>
      <c r="I862" s="16">
        <v>0.1</v>
      </c>
      <c r="J862" s="21">
        <v>0.8</v>
      </c>
      <c r="K862" s="16">
        <v>0.1</v>
      </c>
      <c r="L862" s="21">
        <v>0.1</v>
      </c>
      <c r="M862" s="16">
        <v>0.6</v>
      </c>
      <c r="N862" s="21">
        <v>0</v>
      </c>
      <c r="O862" s="16">
        <v>0.1</v>
      </c>
      <c r="P862" s="21">
        <v>0.2</v>
      </c>
      <c r="Q862" s="16">
        <v>352.18</v>
      </c>
      <c r="R862" s="21">
        <v>216.42</v>
      </c>
      <c r="S862" s="16">
        <v>279.33999999999997</v>
      </c>
      <c r="T862" s="21">
        <v>264.56</v>
      </c>
      <c r="U862" s="16">
        <v>9.83</v>
      </c>
      <c r="V862" s="21">
        <v>9.25</v>
      </c>
      <c r="W862" s="16">
        <v>9.61</v>
      </c>
      <c r="X862" s="8">
        <v>2.5099999999999998</v>
      </c>
      <c r="Y862" s="21">
        <v>2.65</v>
      </c>
      <c r="Z862" s="7">
        <v>2.6</v>
      </c>
    </row>
    <row r="863" spans="2:26" x14ac:dyDescent="0.25">
      <c r="B863" s="21" t="s">
        <v>1997</v>
      </c>
      <c r="C863" s="16">
        <v>0.2</v>
      </c>
      <c r="D863" s="21">
        <v>8</v>
      </c>
      <c r="E863" s="16">
        <v>3.4</v>
      </c>
      <c r="F863" s="21">
        <v>0.1</v>
      </c>
      <c r="G863" s="16">
        <v>2.1</v>
      </c>
      <c r="H863" s="21">
        <v>0.3</v>
      </c>
      <c r="I863" s="16">
        <v>0.1</v>
      </c>
      <c r="J863" s="21">
        <v>0.8</v>
      </c>
      <c r="K863" s="16">
        <v>0.2</v>
      </c>
      <c r="L863" s="21">
        <v>0</v>
      </c>
      <c r="M863" s="16">
        <v>0.5</v>
      </c>
      <c r="N863" s="21">
        <v>0.1</v>
      </c>
      <c r="O863" s="16">
        <v>0.1</v>
      </c>
      <c r="P863" s="21">
        <v>0.8</v>
      </c>
      <c r="Q863" s="16">
        <v>347.94</v>
      </c>
      <c r="R863" s="21">
        <v>233.03</v>
      </c>
      <c r="S863" s="16">
        <v>283.77</v>
      </c>
      <c r="T863" s="21">
        <v>265.08</v>
      </c>
      <c r="U863" s="16">
        <v>10.36</v>
      </c>
      <c r="V863" s="21">
        <v>9.5</v>
      </c>
      <c r="W863" s="16">
        <v>9.81</v>
      </c>
      <c r="X863" s="8">
        <v>2.63</v>
      </c>
      <c r="Y863" s="21">
        <v>2.56</v>
      </c>
      <c r="Z863" s="7">
        <v>2.64</v>
      </c>
    </row>
    <row r="864" spans="2:26" x14ac:dyDescent="0.25">
      <c r="B864" s="21" t="s">
        <v>1998</v>
      </c>
      <c r="C864" s="16">
        <v>0.2</v>
      </c>
      <c r="D864" s="21">
        <v>9.1</v>
      </c>
      <c r="E864" s="16">
        <v>3.3</v>
      </c>
      <c r="F864" s="21">
        <v>0.1</v>
      </c>
      <c r="G864" s="16">
        <v>2.2999999999999998</v>
      </c>
      <c r="H864" s="21">
        <v>0.3</v>
      </c>
      <c r="I864" s="16">
        <v>0</v>
      </c>
      <c r="J864" s="21">
        <v>0.9</v>
      </c>
      <c r="K864" s="16">
        <v>0.2</v>
      </c>
      <c r="L864" s="21">
        <v>0.1</v>
      </c>
      <c r="M864" s="16">
        <v>0.8</v>
      </c>
      <c r="N864" s="21">
        <v>0.1</v>
      </c>
      <c r="O864" s="16">
        <v>0.2</v>
      </c>
      <c r="P864" s="21">
        <v>0.9</v>
      </c>
      <c r="Q864" s="16">
        <v>306.66000000000003</v>
      </c>
      <c r="R864" s="21">
        <v>185.17</v>
      </c>
      <c r="S864" s="16">
        <v>242.28</v>
      </c>
      <c r="T864" s="21">
        <v>265.89</v>
      </c>
      <c r="U864" s="16">
        <v>11.36</v>
      </c>
      <c r="V864" s="21">
        <v>11.14</v>
      </c>
      <c r="W864" s="16">
        <v>11.1</v>
      </c>
      <c r="X864" s="8">
        <v>2.59</v>
      </c>
      <c r="Y864" s="21">
        <v>2.9</v>
      </c>
      <c r="Z864" s="7">
        <v>2.67</v>
      </c>
    </row>
    <row r="865" spans="2:26" x14ac:dyDescent="0.25">
      <c r="B865" s="21" t="s">
        <v>393</v>
      </c>
      <c r="C865" s="16">
        <v>0.1</v>
      </c>
      <c r="D865" s="21">
        <v>9.9</v>
      </c>
      <c r="E865" s="16">
        <v>3.6</v>
      </c>
      <c r="F865" s="21">
        <v>0.2</v>
      </c>
      <c r="G865" s="16">
        <v>2.5</v>
      </c>
      <c r="H865" s="21">
        <v>0.3</v>
      </c>
      <c r="I865" s="16">
        <v>0.2</v>
      </c>
      <c r="J865" s="21">
        <v>1.1000000000000001</v>
      </c>
      <c r="K865" s="16">
        <v>0.1</v>
      </c>
      <c r="L865" s="21">
        <v>0.2</v>
      </c>
      <c r="M865" s="16">
        <v>1</v>
      </c>
      <c r="N865" s="21">
        <v>0</v>
      </c>
      <c r="O865" s="16">
        <v>0</v>
      </c>
      <c r="P865" s="21">
        <v>0.4</v>
      </c>
      <c r="Q865" s="16">
        <v>308.77999999999997</v>
      </c>
      <c r="R865" s="21">
        <v>187.61</v>
      </c>
      <c r="S865" s="16">
        <v>246.24</v>
      </c>
      <c r="T865" s="21">
        <v>265.76</v>
      </c>
      <c r="U865" s="16">
        <v>11.28</v>
      </c>
      <c r="V865" s="21">
        <v>10.89</v>
      </c>
      <c r="W865" s="16">
        <v>11.06</v>
      </c>
      <c r="X865" s="8">
        <v>2.65</v>
      </c>
      <c r="Y865" s="21">
        <v>2.74</v>
      </c>
      <c r="Z865" s="7">
        <v>2.83</v>
      </c>
    </row>
    <row r="866" spans="2:26" x14ac:dyDescent="0.25">
      <c r="B866" s="21" t="s">
        <v>1999</v>
      </c>
      <c r="C866" s="16">
        <v>0.3</v>
      </c>
      <c r="D866" s="21">
        <v>9.9</v>
      </c>
      <c r="E866" s="16">
        <v>3.2</v>
      </c>
      <c r="F866" s="21">
        <v>0.2</v>
      </c>
      <c r="G866" s="16">
        <v>2.2000000000000002</v>
      </c>
      <c r="H866" s="21">
        <v>0.3</v>
      </c>
      <c r="I866" s="16">
        <v>0.2</v>
      </c>
      <c r="J866" s="21">
        <v>1</v>
      </c>
      <c r="K866" s="16">
        <v>0</v>
      </c>
      <c r="L866" s="21">
        <v>0.1</v>
      </c>
      <c r="M866" s="16">
        <v>0.8</v>
      </c>
      <c r="N866" s="21">
        <v>0.1</v>
      </c>
      <c r="O866" s="16">
        <v>0</v>
      </c>
      <c r="P866" s="21">
        <v>0.6</v>
      </c>
      <c r="Q866" s="16">
        <v>308.36</v>
      </c>
      <c r="R866" s="21">
        <v>183.24</v>
      </c>
      <c r="S866" s="16">
        <v>245.9</v>
      </c>
      <c r="T866" s="21">
        <v>266.20999999999998</v>
      </c>
      <c r="U866" s="16">
        <v>11.56</v>
      </c>
      <c r="V866" s="21">
        <v>11.09</v>
      </c>
      <c r="W866" s="16">
        <v>11.05</v>
      </c>
      <c r="X866" s="8">
        <v>2.95</v>
      </c>
      <c r="Y866" s="21">
        <v>3.16</v>
      </c>
      <c r="Z866" s="7">
        <v>3.1</v>
      </c>
    </row>
    <row r="867" spans="2:26" x14ac:dyDescent="0.25">
      <c r="B867" s="21" t="s">
        <v>2000</v>
      </c>
      <c r="C867" s="16">
        <v>0.1</v>
      </c>
      <c r="D867" s="21">
        <v>10</v>
      </c>
      <c r="E867" s="16">
        <v>3.4</v>
      </c>
      <c r="F867" s="21">
        <v>0.1</v>
      </c>
      <c r="G867" s="16">
        <v>2.2000000000000002</v>
      </c>
      <c r="H867" s="21">
        <v>0.2</v>
      </c>
      <c r="I867" s="16">
        <v>0</v>
      </c>
      <c r="J867" s="21">
        <v>0.9</v>
      </c>
      <c r="K867" s="16">
        <v>0.2</v>
      </c>
      <c r="L867" s="21">
        <v>0.2</v>
      </c>
      <c r="M867" s="16">
        <v>0.6</v>
      </c>
      <c r="N867" s="21">
        <v>0.2</v>
      </c>
      <c r="O867" s="16">
        <v>0.3</v>
      </c>
      <c r="P867" s="21">
        <v>0.8</v>
      </c>
      <c r="Q867" s="16">
        <v>312.76</v>
      </c>
      <c r="R867" s="21">
        <v>191.34</v>
      </c>
      <c r="S867" s="16">
        <v>249.17</v>
      </c>
      <c r="T867" s="21">
        <v>265.83</v>
      </c>
      <c r="U867" s="16">
        <v>11.01</v>
      </c>
      <c r="V867" s="21">
        <v>10.77</v>
      </c>
      <c r="W867" s="16">
        <v>11.13</v>
      </c>
      <c r="X867" s="8">
        <v>2.76</v>
      </c>
      <c r="Y867" s="21">
        <v>3.06</v>
      </c>
      <c r="Z867" s="7">
        <v>3.09</v>
      </c>
    </row>
    <row r="868" spans="2:26" x14ac:dyDescent="0.25">
      <c r="B868" s="21" t="s">
        <v>394</v>
      </c>
      <c r="C868" s="16">
        <v>0.2</v>
      </c>
      <c r="D868" s="21">
        <v>9.1</v>
      </c>
      <c r="E868" s="16">
        <v>3.1</v>
      </c>
      <c r="F868" s="21">
        <v>0.3</v>
      </c>
      <c r="G868" s="16">
        <v>2.4</v>
      </c>
      <c r="H868" s="21">
        <v>0.3</v>
      </c>
      <c r="I868" s="16">
        <v>0.2</v>
      </c>
      <c r="J868" s="21">
        <v>1.1000000000000001</v>
      </c>
      <c r="K868" s="16">
        <v>0</v>
      </c>
      <c r="L868" s="21">
        <v>0.1</v>
      </c>
      <c r="M868" s="16">
        <v>0.8</v>
      </c>
      <c r="N868" s="21">
        <v>0.1</v>
      </c>
      <c r="O868" s="16">
        <v>0.1</v>
      </c>
      <c r="P868" s="21">
        <v>1</v>
      </c>
      <c r="Q868" s="16">
        <v>300.38</v>
      </c>
      <c r="R868" s="21">
        <v>177.35</v>
      </c>
      <c r="S868" s="16">
        <v>259.95999999999998</v>
      </c>
      <c r="T868" s="21">
        <v>264.58</v>
      </c>
      <c r="U868" s="16">
        <v>11.6</v>
      </c>
      <c r="V868" s="21">
        <v>11.25</v>
      </c>
      <c r="W868" s="16">
        <v>11.56</v>
      </c>
      <c r="X868" s="8">
        <v>2.67</v>
      </c>
      <c r="Y868" s="21">
        <v>3.07</v>
      </c>
      <c r="Z868" s="7">
        <v>2.8</v>
      </c>
    </row>
    <row r="869" spans="2:26" x14ac:dyDescent="0.25">
      <c r="B869" s="21" t="s">
        <v>2001</v>
      </c>
      <c r="C869" s="16">
        <v>0.3</v>
      </c>
      <c r="D869" s="21">
        <v>10.7</v>
      </c>
      <c r="E869" s="16">
        <v>2.2000000000000002</v>
      </c>
      <c r="F869" s="21">
        <v>0.2</v>
      </c>
      <c r="G869" s="16">
        <v>2</v>
      </c>
      <c r="H869" s="21">
        <v>0.5</v>
      </c>
      <c r="I869" s="16">
        <v>0.2</v>
      </c>
      <c r="J869" s="21">
        <v>1.2</v>
      </c>
      <c r="K869" s="16">
        <v>0.6</v>
      </c>
      <c r="L869" s="21">
        <v>0.2</v>
      </c>
      <c r="M869" s="16">
        <v>0.8</v>
      </c>
      <c r="N869" s="21">
        <v>0.6</v>
      </c>
      <c r="O869" s="16">
        <v>0.1</v>
      </c>
      <c r="P869" s="21">
        <v>1.3</v>
      </c>
      <c r="Q869" s="16">
        <v>354.64</v>
      </c>
      <c r="R869" s="21">
        <v>227.27</v>
      </c>
      <c r="S869" s="16">
        <v>281.24</v>
      </c>
      <c r="T869" s="21">
        <v>264.37</v>
      </c>
      <c r="U869" s="16">
        <v>11.79</v>
      </c>
      <c r="V869" s="21">
        <v>11.38</v>
      </c>
      <c r="W869" s="16">
        <v>11.24</v>
      </c>
      <c r="X869" s="8">
        <v>2.14</v>
      </c>
      <c r="Y869" s="21">
        <v>2.27</v>
      </c>
      <c r="Z869" s="7">
        <v>2.2200000000000002</v>
      </c>
    </row>
    <row r="870" spans="2:26" x14ac:dyDescent="0.25">
      <c r="B870" s="21" t="s">
        <v>2002</v>
      </c>
      <c r="C870" s="16">
        <v>0.3</v>
      </c>
      <c r="D870" s="21">
        <v>10.6</v>
      </c>
      <c r="E870" s="16">
        <v>2.2000000000000002</v>
      </c>
      <c r="F870" s="21">
        <v>0.2</v>
      </c>
      <c r="G870" s="16">
        <v>1.7</v>
      </c>
      <c r="H870" s="21">
        <v>0.3</v>
      </c>
      <c r="I870" s="16">
        <v>0</v>
      </c>
      <c r="J870" s="21">
        <v>1.2</v>
      </c>
      <c r="K870" s="16">
        <v>0.2</v>
      </c>
      <c r="L870" s="21">
        <v>0</v>
      </c>
      <c r="M870" s="16">
        <v>0.6</v>
      </c>
      <c r="N870" s="21">
        <v>0.4</v>
      </c>
      <c r="O870" s="16">
        <v>0.1</v>
      </c>
      <c r="P870" s="21">
        <v>1</v>
      </c>
      <c r="Q870" s="16">
        <v>369.86</v>
      </c>
      <c r="R870" s="21">
        <v>241.19</v>
      </c>
      <c r="S870" s="16">
        <v>293.12</v>
      </c>
      <c r="T870" s="21">
        <v>264.32</v>
      </c>
      <c r="U870" s="16">
        <v>11.11</v>
      </c>
      <c r="V870" s="21">
        <v>10.76</v>
      </c>
      <c r="W870" s="16">
        <v>10.6</v>
      </c>
      <c r="X870" s="8">
        <v>2.1</v>
      </c>
      <c r="Y870" s="21">
        <v>2.29</v>
      </c>
      <c r="Z870" s="7">
        <v>2.39</v>
      </c>
    </row>
    <row r="871" spans="2:26" x14ac:dyDescent="0.25">
      <c r="B871" s="21" t="s">
        <v>395</v>
      </c>
      <c r="C871" s="16">
        <v>0.2</v>
      </c>
      <c r="D871" s="21">
        <v>10.5</v>
      </c>
      <c r="E871" s="16">
        <v>2.2999999999999998</v>
      </c>
      <c r="F871" s="21">
        <v>0.2</v>
      </c>
      <c r="G871" s="16">
        <v>1.8</v>
      </c>
      <c r="H871" s="21">
        <v>0.2</v>
      </c>
      <c r="I871" s="16">
        <v>0.2</v>
      </c>
      <c r="J871" s="21">
        <v>1.1000000000000001</v>
      </c>
      <c r="K871" s="16">
        <v>0.4</v>
      </c>
      <c r="L871" s="21">
        <v>0.2</v>
      </c>
      <c r="M871" s="16">
        <v>0.9</v>
      </c>
      <c r="N871" s="21">
        <v>0.4</v>
      </c>
      <c r="O871" s="16">
        <v>0.1</v>
      </c>
      <c r="P871" s="21">
        <v>0.2</v>
      </c>
      <c r="Q871" s="16">
        <v>388.76</v>
      </c>
      <c r="R871" s="21">
        <v>259.52</v>
      </c>
      <c r="S871" s="16">
        <v>308.02999999999997</v>
      </c>
      <c r="T871" s="21">
        <v>264.07</v>
      </c>
      <c r="U871" s="16">
        <v>11.09</v>
      </c>
      <c r="V871" s="21">
        <v>10.83</v>
      </c>
      <c r="W871" s="16">
        <v>10.73</v>
      </c>
      <c r="X871" s="8">
        <v>2.04</v>
      </c>
      <c r="Y871" s="21">
        <v>2.33</v>
      </c>
      <c r="Z871" s="7">
        <v>2.27</v>
      </c>
    </row>
    <row r="872" spans="2:26" x14ac:dyDescent="0.25">
      <c r="B872" s="21" t="s">
        <v>2003</v>
      </c>
      <c r="C872" s="16">
        <v>0.2</v>
      </c>
      <c r="D872" s="21">
        <v>9.6999999999999993</v>
      </c>
      <c r="E872" s="16">
        <v>1.9</v>
      </c>
      <c r="F872" s="21">
        <v>0.2</v>
      </c>
      <c r="G872" s="16">
        <v>1.8</v>
      </c>
      <c r="H872" s="21">
        <v>0.2</v>
      </c>
      <c r="I872" s="16">
        <v>0.1</v>
      </c>
      <c r="J872" s="21">
        <v>1</v>
      </c>
      <c r="K872" s="16">
        <v>0.2</v>
      </c>
      <c r="L872" s="21">
        <v>0.1</v>
      </c>
      <c r="M872" s="16">
        <v>0.9</v>
      </c>
      <c r="N872" s="21">
        <v>0.2</v>
      </c>
      <c r="O872" s="16">
        <v>0.1</v>
      </c>
      <c r="P872" s="21">
        <v>0.7</v>
      </c>
      <c r="Q872" s="16">
        <v>356.24</v>
      </c>
      <c r="R872" s="21">
        <v>227.52</v>
      </c>
      <c r="S872" s="16">
        <v>281.94</v>
      </c>
      <c r="T872" s="21">
        <v>264.72000000000003</v>
      </c>
      <c r="U872" s="16">
        <v>11.96</v>
      </c>
      <c r="V872" s="21">
        <v>11.21</v>
      </c>
      <c r="W872" s="16">
        <v>11.37</v>
      </c>
      <c r="X872" s="8">
        <v>2.13</v>
      </c>
      <c r="Y872" s="21">
        <v>1.93</v>
      </c>
      <c r="Z872" s="7">
        <v>2.31</v>
      </c>
    </row>
    <row r="873" spans="2:26" x14ac:dyDescent="0.25">
      <c r="B873" s="21" t="s">
        <v>2004</v>
      </c>
      <c r="C873" s="16">
        <v>0.4</v>
      </c>
      <c r="D873" s="21">
        <v>10.9</v>
      </c>
      <c r="E873" s="16">
        <v>2.2999999999999998</v>
      </c>
      <c r="F873" s="21">
        <v>0.2</v>
      </c>
      <c r="G873" s="16">
        <v>2</v>
      </c>
      <c r="H873" s="21">
        <v>0.2</v>
      </c>
      <c r="I873" s="16">
        <v>0</v>
      </c>
      <c r="J873" s="21">
        <v>1.2</v>
      </c>
      <c r="K873" s="16">
        <v>0.3</v>
      </c>
      <c r="L873" s="21">
        <v>0.1</v>
      </c>
      <c r="M873" s="16">
        <v>1</v>
      </c>
      <c r="N873" s="21">
        <v>0.4</v>
      </c>
      <c r="O873" s="16">
        <v>0.2</v>
      </c>
      <c r="P873" s="21">
        <v>0.8</v>
      </c>
      <c r="Q873" s="16">
        <v>348.48</v>
      </c>
      <c r="R873" s="21">
        <v>223.92</v>
      </c>
      <c r="S873" s="16">
        <v>276.54000000000002</v>
      </c>
      <c r="T873" s="21">
        <v>264.57</v>
      </c>
      <c r="U873" s="16">
        <v>11.93</v>
      </c>
      <c r="V873" s="21">
        <v>11.36</v>
      </c>
      <c r="W873" s="16">
        <v>11.36</v>
      </c>
      <c r="X873" s="8">
        <v>2.19</v>
      </c>
      <c r="Y873" s="21">
        <v>2.2599999999999998</v>
      </c>
      <c r="Z873" s="7">
        <v>2.11</v>
      </c>
    </row>
    <row r="874" spans="2:26" x14ac:dyDescent="0.25">
      <c r="B874" s="21" t="s">
        <v>396</v>
      </c>
      <c r="C874" s="16">
        <v>0.3</v>
      </c>
      <c r="D874" s="21">
        <v>10.6</v>
      </c>
      <c r="E874" s="16">
        <v>2.2000000000000002</v>
      </c>
      <c r="F874" s="21">
        <v>0.3</v>
      </c>
      <c r="G874" s="16">
        <v>1.9</v>
      </c>
      <c r="H874" s="21">
        <v>0.3</v>
      </c>
      <c r="I874" s="16">
        <v>0.1</v>
      </c>
      <c r="J874" s="21">
        <v>1.1000000000000001</v>
      </c>
      <c r="K874" s="16">
        <v>0.2</v>
      </c>
      <c r="L874" s="21">
        <v>0.1</v>
      </c>
      <c r="M874" s="16">
        <v>0.8</v>
      </c>
      <c r="N874" s="21">
        <v>0.2</v>
      </c>
      <c r="O874" s="16">
        <v>0.1</v>
      </c>
      <c r="P874" s="21">
        <v>0.8</v>
      </c>
      <c r="Q874" s="16">
        <v>352.96</v>
      </c>
      <c r="R874" s="21">
        <v>226.7</v>
      </c>
      <c r="S874" s="16">
        <v>279.67</v>
      </c>
      <c r="T874" s="21">
        <v>263.99</v>
      </c>
      <c r="U874" s="16">
        <v>11.95</v>
      </c>
      <c r="V874" s="21">
        <v>11.25</v>
      </c>
      <c r="W874" s="16">
        <v>11.76</v>
      </c>
      <c r="X874" s="8">
        <v>2.14</v>
      </c>
      <c r="Y874" s="21">
        <v>2.06</v>
      </c>
      <c r="Z874" s="7">
        <v>2.2799999999999998</v>
      </c>
    </row>
    <row r="875" spans="2:26" x14ac:dyDescent="0.25">
      <c r="B875" s="21" t="s">
        <v>2005</v>
      </c>
      <c r="C875" s="16">
        <v>0.3</v>
      </c>
      <c r="D875" s="21">
        <v>10.5</v>
      </c>
      <c r="E875" s="16">
        <v>2.4</v>
      </c>
      <c r="F875" s="21">
        <v>0.2</v>
      </c>
      <c r="G875" s="16">
        <v>1.8</v>
      </c>
      <c r="H875" s="21">
        <v>0.3</v>
      </c>
      <c r="I875" s="16">
        <v>0.1</v>
      </c>
      <c r="J875" s="21">
        <v>0.9</v>
      </c>
      <c r="K875" s="16">
        <v>0.1</v>
      </c>
      <c r="L875" s="21">
        <v>0.1</v>
      </c>
      <c r="M875" s="16">
        <v>0.7</v>
      </c>
      <c r="N875" s="21">
        <v>0.2</v>
      </c>
      <c r="O875" s="16">
        <v>0.2</v>
      </c>
      <c r="P875" s="21">
        <v>1</v>
      </c>
      <c r="Q875" s="16">
        <v>349.92</v>
      </c>
      <c r="R875" s="21">
        <v>221.73</v>
      </c>
      <c r="S875" s="16">
        <v>276.39</v>
      </c>
      <c r="T875" s="21">
        <v>263.81</v>
      </c>
      <c r="U875" s="16">
        <v>12.1</v>
      </c>
      <c r="V875" s="21">
        <v>11.26</v>
      </c>
      <c r="W875" s="16">
        <v>11.73</v>
      </c>
      <c r="X875" s="8">
        <v>2.13</v>
      </c>
      <c r="Y875" s="21">
        <v>2.33</v>
      </c>
      <c r="Z875" s="7">
        <v>2.2799999999999998</v>
      </c>
    </row>
    <row r="876" spans="2:26" x14ac:dyDescent="0.25">
      <c r="B876" s="21" t="s">
        <v>2006</v>
      </c>
      <c r="C876" s="16">
        <v>0.2</v>
      </c>
      <c r="D876" s="21">
        <v>10.3</v>
      </c>
      <c r="E876" s="16">
        <v>2.2000000000000002</v>
      </c>
      <c r="F876" s="21">
        <v>0.2</v>
      </c>
      <c r="G876" s="16">
        <v>1.8</v>
      </c>
      <c r="H876" s="21">
        <v>0.2</v>
      </c>
      <c r="I876" s="16">
        <v>0</v>
      </c>
      <c r="J876" s="21">
        <v>1.1000000000000001</v>
      </c>
      <c r="K876" s="16">
        <v>0.2</v>
      </c>
      <c r="L876" s="21">
        <v>0.1</v>
      </c>
      <c r="M876" s="16">
        <v>0.9</v>
      </c>
      <c r="N876" s="21">
        <v>0.3</v>
      </c>
      <c r="O876" s="16">
        <v>0</v>
      </c>
      <c r="P876" s="21">
        <v>0.2</v>
      </c>
      <c r="Q876" s="16">
        <v>370.94</v>
      </c>
      <c r="R876" s="21">
        <v>241.72</v>
      </c>
      <c r="S876" s="16">
        <v>293.02999999999997</v>
      </c>
      <c r="T876" s="21">
        <v>263.76</v>
      </c>
      <c r="U876" s="16">
        <v>11.3</v>
      </c>
      <c r="V876" s="21">
        <v>11.09</v>
      </c>
      <c r="W876" s="16">
        <v>11.16</v>
      </c>
      <c r="X876" s="8">
        <v>2.1</v>
      </c>
      <c r="Y876" s="21">
        <v>2.4300000000000002</v>
      </c>
      <c r="Z876" s="7">
        <v>2.37</v>
      </c>
    </row>
    <row r="877" spans="2:26" x14ac:dyDescent="0.25">
      <c r="B877" s="21" t="s">
        <v>397</v>
      </c>
      <c r="C877" s="16">
        <v>0.2</v>
      </c>
      <c r="D877" s="21">
        <v>10.6</v>
      </c>
      <c r="E877" s="16">
        <v>2.2000000000000002</v>
      </c>
      <c r="F877" s="21">
        <v>0.2</v>
      </c>
      <c r="G877" s="16">
        <v>1.6</v>
      </c>
      <c r="H877" s="21">
        <v>0.4</v>
      </c>
      <c r="I877" s="16">
        <v>0.2</v>
      </c>
      <c r="J877" s="21">
        <v>1</v>
      </c>
      <c r="K877" s="16">
        <v>0.4</v>
      </c>
      <c r="L877" s="21">
        <v>0.2</v>
      </c>
      <c r="M877" s="16">
        <v>0.7</v>
      </c>
      <c r="N877" s="21">
        <v>0.2</v>
      </c>
      <c r="O877" s="16">
        <v>0.1</v>
      </c>
      <c r="P877" s="21">
        <v>1.1000000000000001</v>
      </c>
      <c r="Q877" s="16">
        <v>336.86</v>
      </c>
      <c r="R877" s="21">
        <v>212.22</v>
      </c>
      <c r="S877" s="16">
        <v>267.23</v>
      </c>
      <c r="T877" s="21">
        <v>264.3</v>
      </c>
      <c r="U877" s="16">
        <v>12.03</v>
      </c>
      <c r="V877" s="21">
        <v>11.77</v>
      </c>
      <c r="W877" s="16">
        <v>11.7</v>
      </c>
      <c r="X877" s="8">
        <v>2.5</v>
      </c>
      <c r="Y877" s="21">
        <v>2.19</v>
      </c>
      <c r="Z877" s="7">
        <v>2.4</v>
      </c>
    </row>
    <row r="878" spans="2:26" x14ac:dyDescent="0.25">
      <c r="B878" s="21" t="s">
        <v>2007</v>
      </c>
      <c r="C878" s="16">
        <v>0</v>
      </c>
      <c r="D878" s="21">
        <v>7.5</v>
      </c>
      <c r="E878" s="16">
        <v>3.1</v>
      </c>
      <c r="F878" s="21">
        <v>0.2</v>
      </c>
      <c r="G878" s="16">
        <v>1.3</v>
      </c>
      <c r="H878" s="21">
        <v>0.8</v>
      </c>
      <c r="I878" s="16">
        <v>0.2</v>
      </c>
      <c r="J878" s="21">
        <v>0.7</v>
      </c>
      <c r="K878" s="16">
        <v>0.4</v>
      </c>
      <c r="L878" s="21">
        <v>0.1</v>
      </c>
      <c r="M878" s="16">
        <v>0.2</v>
      </c>
      <c r="N878" s="21">
        <v>0.2</v>
      </c>
      <c r="O878" s="16">
        <v>0.1</v>
      </c>
      <c r="P878" s="21">
        <v>0.7</v>
      </c>
      <c r="Q878" s="16">
        <v>306.02</v>
      </c>
      <c r="R878" s="21">
        <v>188.93</v>
      </c>
      <c r="S878" s="16">
        <v>241.89</v>
      </c>
      <c r="T878" s="21">
        <v>264.66000000000003</v>
      </c>
      <c r="U878" s="16">
        <v>9.7200000000000006</v>
      </c>
      <c r="V878" s="21">
        <v>9.4499999999999993</v>
      </c>
      <c r="W878" s="16">
        <v>10.039999999999999</v>
      </c>
      <c r="X878" s="8">
        <v>3.12</v>
      </c>
      <c r="Y878" s="21">
        <v>3.33</v>
      </c>
      <c r="Z878" s="7">
        <v>3.35</v>
      </c>
    </row>
    <row r="879" spans="2:26" x14ac:dyDescent="0.25">
      <c r="B879" s="21" t="s">
        <v>2008</v>
      </c>
      <c r="C879" s="16">
        <v>0.2</v>
      </c>
      <c r="D879" s="21">
        <v>10</v>
      </c>
      <c r="E879" s="16">
        <v>2</v>
      </c>
      <c r="F879" s="21">
        <v>0.2</v>
      </c>
      <c r="G879" s="16">
        <v>1.6</v>
      </c>
      <c r="H879" s="21">
        <v>0.3</v>
      </c>
      <c r="I879" s="16">
        <v>0.2</v>
      </c>
      <c r="J879" s="21">
        <v>1</v>
      </c>
      <c r="K879" s="16">
        <v>0.4</v>
      </c>
      <c r="L879" s="21">
        <v>0.1</v>
      </c>
      <c r="M879" s="16">
        <v>0.6</v>
      </c>
      <c r="N879" s="21">
        <v>0.3</v>
      </c>
      <c r="O879" s="16">
        <v>0.2</v>
      </c>
      <c r="P879" s="21">
        <v>1</v>
      </c>
      <c r="Q879" s="16">
        <v>367.14</v>
      </c>
      <c r="R879" s="21">
        <v>271.70999999999998</v>
      </c>
      <c r="S879" s="16">
        <v>315.45999999999998</v>
      </c>
      <c r="T879" s="21">
        <v>264.08999999999997</v>
      </c>
      <c r="U879" s="16">
        <v>11.59</v>
      </c>
      <c r="V879" s="21">
        <v>10.82</v>
      </c>
      <c r="W879" s="16">
        <v>11.06</v>
      </c>
      <c r="X879" s="8">
        <v>2.31</v>
      </c>
      <c r="Y879" s="21">
        <v>2.5299999999999998</v>
      </c>
      <c r="Z879" s="7">
        <v>2.2599999999999998</v>
      </c>
    </row>
    <row r="880" spans="2:26" x14ac:dyDescent="0.25">
      <c r="B880" s="21" t="s">
        <v>398</v>
      </c>
      <c r="C880" s="16">
        <v>0.3</v>
      </c>
      <c r="D880" s="21">
        <v>10.6</v>
      </c>
      <c r="E880" s="16">
        <v>2.2000000000000002</v>
      </c>
      <c r="F880" s="21">
        <v>0.2</v>
      </c>
      <c r="G880" s="16">
        <v>1.7</v>
      </c>
      <c r="H880" s="21">
        <v>0.4</v>
      </c>
      <c r="I880" s="16">
        <v>0.2</v>
      </c>
      <c r="J880" s="21">
        <v>1.1000000000000001</v>
      </c>
      <c r="K880" s="16">
        <v>0.5</v>
      </c>
      <c r="L880" s="21">
        <v>0.1</v>
      </c>
      <c r="M880" s="16">
        <v>0.8</v>
      </c>
      <c r="N880" s="21">
        <v>0.5</v>
      </c>
      <c r="O880" s="16">
        <v>0.1</v>
      </c>
      <c r="P880" s="21">
        <v>0.7</v>
      </c>
      <c r="Q880" s="16">
        <v>381.62</v>
      </c>
      <c r="R880" s="21">
        <v>253.71</v>
      </c>
      <c r="S880" s="16">
        <v>302.13</v>
      </c>
      <c r="T880" s="21">
        <v>264.08</v>
      </c>
      <c r="U880" s="16">
        <v>11.03</v>
      </c>
      <c r="V880" s="21">
        <v>10.93</v>
      </c>
      <c r="W880" s="16">
        <v>10.76</v>
      </c>
      <c r="X880" s="8">
        <v>2.15</v>
      </c>
      <c r="Y880" s="21">
        <v>2.42</v>
      </c>
      <c r="Z880" s="7">
        <v>2.2999999999999998</v>
      </c>
    </row>
    <row r="881" spans="2:26" x14ac:dyDescent="0.25">
      <c r="B881" s="21" t="s">
        <v>2009</v>
      </c>
      <c r="C881" s="16">
        <v>0.2</v>
      </c>
      <c r="D881" s="21">
        <v>9.9</v>
      </c>
      <c r="E881" s="16">
        <v>2.2000000000000002</v>
      </c>
      <c r="F881" s="21">
        <v>0.2</v>
      </c>
      <c r="G881" s="16">
        <v>1.7</v>
      </c>
      <c r="H881" s="21">
        <v>0.5</v>
      </c>
      <c r="I881" s="16">
        <v>0.1</v>
      </c>
      <c r="J881" s="21">
        <v>1.1000000000000001</v>
      </c>
      <c r="K881" s="16">
        <v>0.4</v>
      </c>
      <c r="L881" s="21">
        <v>0.2</v>
      </c>
      <c r="M881" s="16">
        <v>0.8</v>
      </c>
      <c r="N881" s="21">
        <v>0.5</v>
      </c>
      <c r="O881" s="16">
        <v>0.2</v>
      </c>
      <c r="P881" s="21">
        <v>1.1000000000000001</v>
      </c>
      <c r="Q881" s="16">
        <v>391.82</v>
      </c>
      <c r="R881" s="21">
        <v>308.27999999999997</v>
      </c>
      <c r="S881" s="16">
        <v>349.21</v>
      </c>
      <c r="T881" s="21">
        <v>264.25</v>
      </c>
      <c r="U881" s="16">
        <v>11.19</v>
      </c>
      <c r="V881" s="21">
        <v>10.71</v>
      </c>
      <c r="W881" s="16">
        <v>11.04</v>
      </c>
      <c r="X881" s="8">
        <v>2.14</v>
      </c>
      <c r="Y881" s="21">
        <v>2.4300000000000002</v>
      </c>
      <c r="Z881" s="7">
        <v>2.4500000000000002</v>
      </c>
    </row>
    <row r="882" spans="2:26" x14ac:dyDescent="0.25">
      <c r="B882" s="21" t="s">
        <v>2010</v>
      </c>
      <c r="C882" s="16">
        <v>0</v>
      </c>
      <c r="D882" s="21">
        <v>9.9</v>
      </c>
      <c r="E882" s="16">
        <v>2.2000000000000002</v>
      </c>
      <c r="F882" s="21">
        <v>0.2</v>
      </c>
      <c r="G882" s="16">
        <v>1.7</v>
      </c>
      <c r="H882" s="21">
        <v>0.3</v>
      </c>
      <c r="I882" s="16">
        <v>0.1</v>
      </c>
      <c r="J882" s="21">
        <v>1.1000000000000001</v>
      </c>
      <c r="K882" s="16">
        <v>0.3</v>
      </c>
      <c r="L882" s="21">
        <v>0.1</v>
      </c>
      <c r="M882" s="16">
        <v>0.7</v>
      </c>
      <c r="N882" s="21">
        <v>0.3</v>
      </c>
      <c r="O882" s="16">
        <v>0.2</v>
      </c>
      <c r="P882" s="21">
        <v>1</v>
      </c>
      <c r="Q882" s="16">
        <v>381.4</v>
      </c>
      <c r="R882" s="21">
        <v>259.07</v>
      </c>
      <c r="S882" s="16">
        <v>307.67</v>
      </c>
      <c r="T882" s="21">
        <v>264.33</v>
      </c>
      <c r="U882" s="16">
        <v>11.37</v>
      </c>
      <c r="V882" s="21">
        <v>10.8</v>
      </c>
      <c r="W882" s="16">
        <v>10.96</v>
      </c>
      <c r="X882" s="8">
        <v>2.2000000000000002</v>
      </c>
      <c r="Y882" s="21">
        <v>2.2999999999999998</v>
      </c>
      <c r="Z882" s="7">
        <v>2.2599999999999998</v>
      </c>
    </row>
    <row r="883" spans="2:26" x14ac:dyDescent="0.25">
      <c r="B883" s="21" t="s">
        <v>399</v>
      </c>
      <c r="C883" s="16">
        <v>0.2</v>
      </c>
      <c r="D883" s="21">
        <v>10.199999999999999</v>
      </c>
      <c r="E883" s="16">
        <v>2.1</v>
      </c>
      <c r="F883" s="21">
        <v>0.2</v>
      </c>
      <c r="G883" s="16">
        <v>1.7</v>
      </c>
      <c r="H883" s="21">
        <v>0.5</v>
      </c>
      <c r="I883" s="16">
        <v>0</v>
      </c>
      <c r="J883" s="21">
        <v>1.2</v>
      </c>
      <c r="K883" s="16">
        <v>0.5</v>
      </c>
      <c r="L883" s="21">
        <v>0.1</v>
      </c>
      <c r="M883" s="16">
        <v>0.9</v>
      </c>
      <c r="N883" s="21">
        <v>0.5</v>
      </c>
      <c r="O883" s="16">
        <v>0.1</v>
      </c>
      <c r="P883" s="21">
        <v>1.2</v>
      </c>
      <c r="Q883" s="16">
        <v>377.36</v>
      </c>
      <c r="R883" s="21">
        <v>249.86</v>
      </c>
      <c r="S883" s="16">
        <v>299.85000000000002</v>
      </c>
      <c r="T883" s="21">
        <v>264.39</v>
      </c>
      <c r="U883" s="16">
        <v>10.99</v>
      </c>
      <c r="V883" s="21">
        <v>10.67</v>
      </c>
      <c r="W883" s="16">
        <v>10.81</v>
      </c>
      <c r="X883" s="8">
        <v>1.88</v>
      </c>
      <c r="Y883" s="21">
        <v>2.4500000000000002</v>
      </c>
      <c r="Z883" s="7">
        <v>2.4300000000000002</v>
      </c>
    </row>
    <row r="884" spans="2:26" x14ac:dyDescent="0.25">
      <c r="B884" s="21" t="s">
        <v>2011</v>
      </c>
      <c r="C884" s="16">
        <v>0.4</v>
      </c>
      <c r="D884" s="21">
        <v>10.4</v>
      </c>
      <c r="E884" s="16">
        <v>2.1</v>
      </c>
      <c r="F884" s="21">
        <v>0.1</v>
      </c>
      <c r="G884" s="16">
        <v>1.6</v>
      </c>
      <c r="H884" s="21">
        <v>0.3</v>
      </c>
      <c r="I884" s="16">
        <v>0.2</v>
      </c>
      <c r="J884" s="21">
        <v>1.1000000000000001</v>
      </c>
      <c r="K884" s="16">
        <v>0.4</v>
      </c>
      <c r="L884" s="21">
        <v>0.2</v>
      </c>
      <c r="M884" s="16">
        <v>0.8</v>
      </c>
      <c r="N884" s="21">
        <v>0.4</v>
      </c>
      <c r="O884" s="16">
        <v>0.1</v>
      </c>
      <c r="P884" s="21">
        <v>0.7</v>
      </c>
      <c r="Q884" s="16">
        <v>368.34</v>
      </c>
      <c r="R884" s="21">
        <v>239.6</v>
      </c>
      <c r="S884" s="16">
        <v>290.99</v>
      </c>
      <c r="T884" s="21">
        <v>264.23</v>
      </c>
      <c r="U884" s="16">
        <v>12.18</v>
      </c>
      <c r="V884" s="21">
        <v>11.29</v>
      </c>
      <c r="W884" s="16">
        <v>11.68</v>
      </c>
      <c r="X884" s="8">
        <v>2.36</v>
      </c>
      <c r="Y884" s="21">
        <v>2.34</v>
      </c>
      <c r="Z884" s="7">
        <v>2.5</v>
      </c>
    </row>
    <row r="885" spans="2:26" x14ac:dyDescent="0.25">
      <c r="B885" s="21" t="s">
        <v>2012</v>
      </c>
      <c r="C885" s="16">
        <v>0.3</v>
      </c>
      <c r="D885" s="21">
        <v>10.6</v>
      </c>
      <c r="E885" s="16">
        <v>2.2000000000000002</v>
      </c>
      <c r="F885" s="21">
        <v>0.1</v>
      </c>
      <c r="G885" s="16">
        <v>1.9</v>
      </c>
      <c r="H885" s="21">
        <v>0.4</v>
      </c>
      <c r="I885" s="16">
        <v>0.1</v>
      </c>
      <c r="J885" s="21">
        <v>1.2</v>
      </c>
      <c r="K885" s="16">
        <v>0.5</v>
      </c>
      <c r="L885" s="21">
        <v>0.1</v>
      </c>
      <c r="M885" s="16">
        <v>1.1000000000000001</v>
      </c>
      <c r="N885" s="21">
        <v>0.4</v>
      </c>
      <c r="O885" s="16">
        <v>0.1</v>
      </c>
      <c r="P885" s="21">
        <v>0.5</v>
      </c>
      <c r="Q885" s="16">
        <v>364.96</v>
      </c>
      <c r="R885" s="21">
        <v>239.56</v>
      </c>
      <c r="S885" s="16">
        <v>289.51</v>
      </c>
      <c r="T885" s="21">
        <v>263.17</v>
      </c>
      <c r="U885" s="16">
        <v>11.82</v>
      </c>
      <c r="V885" s="21">
        <v>11.53</v>
      </c>
      <c r="W885" s="16">
        <v>11.72</v>
      </c>
      <c r="X885" s="8">
        <v>2.2200000000000002</v>
      </c>
      <c r="Y885" s="21">
        <v>2.4300000000000002</v>
      </c>
      <c r="Z885" s="7">
        <v>2.4300000000000002</v>
      </c>
    </row>
    <row r="886" spans="2:26" x14ac:dyDescent="0.25">
      <c r="B886" s="21" t="s">
        <v>400</v>
      </c>
      <c r="C886" s="16">
        <v>0.2</v>
      </c>
      <c r="D886" s="21">
        <v>10.3</v>
      </c>
      <c r="E886" s="16">
        <v>2.1</v>
      </c>
      <c r="F886" s="21">
        <v>0.2</v>
      </c>
      <c r="G886" s="16">
        <v>1.8</v>
      </c>
      <c r="H886" s="21">
        <v>0.4</v>
      </c>
      <c r="I886" s="16">
        <v>0</v>
      </c>
      <c r="J886" s="21">
        <v>1.1000000000000001</v>
      </c>
      <c r="K886" s="16">
        <v>0.2</v>
      </c>
      <c r="L886" s="21">
        <v>0</v>
      </c>
      <c r="M886" s="16">
        <v>0.8</v>
      </c>
      <c r="N886" s="21">
        <v>0.3</v>
      </c>
      <c r="O886" s="16">
        <v>0</v>
      </c>
      <c r="P886" s="21">
        <v>1.1000000000000001</v>
      </c>
      <c r="Q886" s="16">
        <v>382.8</v>
      </c>
      <c r="R886" s="21">
        <v>253.92</v>
      </c>
      <c r="S886" s="16">
        <v>299.43</v>
      </c>
      <c r="T886" s="21">
        <v>263.39</v>
      </c>
      <c r="U886" s="16">
        <v>11.31</v>
      </c>
      <c r="V886" s="21">
        <v>10.79</v>
      </c>
      <c r="W886" s="16">
        <v>10.71</v>
      </c>
      <c r="X886" s="8">
        <v>2.3199999999999998</v>
      </c>
      <c r="Y886" s="21">
        <v>2.33</v>
      </c>
      <c r="Z886" s="7">
        <v>2.2400000000000002</v>
      </c>
    </row>
    <row r="887" spans="2:26" x14ac:dyDescent="0.25">
      <c r="B887" s="21" t="s">
        <v>2013</v>
      </c>
      <c r="C887" s="16">
        <v>0.3</v>
      </c>
      <c r="D887" s="21">
        <v>10.199999999999999</v>
      </c>
      <c r="E887" s="16">
        <v>1.9</v>
      </c>
      <c r="F887" s="21">
        <v>0.2</v>
      </c>
      <c r="G887" s="16">
        <v>1.8</v>
      </c>
      <c r="H887" s="21">
        <v>0.3</v>
      </c>
      <c r="I887" s="16">
        <v>0.1</v>
      </c>
      <c r="J887" s="21">
        <v>1</v>
      </c>
      <c r="K887" s="16">
        <v>0.3</v>
      </c>
      <c r="L887" s="21">
        <v>0.1</v>
      </c>
      <c r="M887" s="16">
        <v>0.9</v>
      </c>
      <c r="N887" s="21">
        <v>0.4</v>
      </c>
      <c r="O887" s="16">
        <v>0.2</v>
      </c>
      <c r="P887" s="21">
        <v>0</v>
      </c>
      <c r="Q887" s="16">
        <v>402.94</v>
      </c>
      <c r="R887" s="21">
        <v>270.95999999999998</v>
      </c>
      <c r="S887" s="16">
        <v>317.83</v>
      </c>
      <c r="T887" s="21">
        <v>261.82</v>
      </c>
      <c r="U887" s="16">
        <v>10.94</v>
      </c>
      <c r="V887" s="21">
        <v>10.07</v>
      </c>
      <c r="W887" s="16">
        <v>10.53</v>
      </c>
      <c r="X887" s="8">
        <v>2.15</v>
      </c>
      <c r="Y887" s="21">
        <v>2.2599999999999998</v>
      </c>
      <c r="Z887" s="7">
        <v>2.16</v>
      </c>
    </row>
    <row r="888" spans="2:26" x14ac:dyDescent="0.25">
      <c r="B888" s="21" t="s">
        <v>2014</v>
      </c>
      <c r="C888" s="16">
        <v>0.1</v>
      </c>
      <c r="D888" s="21">
        <v>9.6</v>
      </c>
      <c r="E888" s="16">
        <v>1.9</v>
      </c>
      <c r="F888" s="21">
        <v>0.3</v>
      </c>
      <c r="G888" s="16">
        <v>1.8</v>
      </c>
      <c r="H888" s="21">
        <v>0.4</v>
      </c>
      <c r="I888" s="16">
        <v>0.1</v>
      </c>
      <c r="J888" s="21">
        <v>1</v>
      </c>
      <c r="K888" s="16">
        <v>0.4</v>
      </c>
      <c r="L888" s="21">
        <v>0.1</v>
      </c>
      <c r="M888" s="16">
        <v>0.9</v>
      </c>
      <c r="N888" s="21">
        <v>0.5</v>
      </c>
      <c r="O888" s="16">
        <v>0.2</v>
      </c>
      <c r="P888" s="21">
        <v>0.3</v>
      </c>
      <c r="Q888" s="16">
        <v>387.96</v>
      </c>
      <c r="R888" s="21">
        <v>258.99</v>
      </c>
      <c r="S888" s="16">
        <v>302.41000000000003</v>
      </c>
      <c r="T888" s="21">
        <v>261.95999999999998</v>
      </c>
      <c r="U888" s="16">
        <v>10.88</v>
      </c>
      <c r="V888" s="21">
        <v>10.210000000000001</v>
      </c>
      <c r="W888" s="16">
        <v>10.76</v>
      </c>
      <c r="X888" s="8">
        <v>2.2999999999999998</v>
      </c>
      <c r="Y888" s="21">
        <v>2.23</v>
      </c>
      <c r="Z888" s="7">
        <v>2.44</v>
      </c>
    </row>
    <row r="889" spans="2:26" x14ac:dyDescent="0.25">
      <c r="B889" s="21" t="s">
        <v>401</v>
      </c>
      <c r="C889" s="16">
        <v>0.2</v>
      </c>
      <c r="D889" s="21">
        <v>9.4</v>
      </c>
      <c r="E889" s="16">
        <v>1.8</v>
      </c>
      <c r="F889" s="21">
        <v>0.1</v>
      </c>
      <c r="G889" s="16">
        <v>1.6</v>
      </c>
      <c r="H889" s="21">
        <v>0.3</v>
      </c>
      <c r="I889" s="16">
        <v>0.2</v>
      </c>
      <c r="J889" s="21">
        <v>1</v>
      </c>
      <c r="K889" s="16">
        <v>0.3</v>
      </c>
      <c r="L889" s="21">
        <v>0.2</v>
      </c>
      <c r="M889" s="16">
        <v>0.7</v>
      </c>
      <c r="N889" s="21">
        <v>0.3</v>
      </c>
      <c r="O889" s="16">
        <v>0.1</v>
      </c>
      <c r="P889" s="21">
        <v>0.8</v>
      </c>
      <c r="Q889" s="16">
        <v>376.04</v>
      </c>
      <c r="R889" s="21">
        <v>248.62</v>
      </c>
      <c r="S889" s="16">
        <v>295.66000000000003</v>
      </c>
      <c r="T889" s="21">
        <v>261.88</v>
      </c>
      <c r="U889" s="16">
        <v>11.15</v>
      </c>
      <c r="V889" s="21">
        <v>10.69</v>
      </c>
      <c r="W889" s="16">
        <v>10.68</v>
      </c>
      <c r="X889" s="8">
        <v>2.37</v>
      </c>
      <c r="Y889" s="21">
        <v>2.37</v>
      </c>
      <c r="Z889" s="7">
        <v>2.21</v>
      </c>
    </row>
    <row r="890" spans="2:26" x14ac:dyDescent="0.25">
      <c r="B890" s="21" t="s">
        <v>2015</v>
      </c>
      <c r="C890" s="16">
        <v>0.3</v>
      </c>
      <c r="D890" s="21">
        <v>10.199999999999999</v>
      </c>
      <c r="E890" s="16">
        <v>1.9</v>
      </c>
      <c r="F890" s="21">
        <v>0.2</v>
      </c>
      <c r="G890" s="16">
        <v>2</v>
      </c>
      <c r="H890" s="21">
        <v>0.3</v>
      </c>
      <c r="I890" s="16">
        <v>0.1</v>
      </c>
      <c r="J890" s="21">
        <v>1.2</v>
      </c>
      <c r="K890" s="16">
        <v>0.3</v>
      </c>
      <c r="L890" s="21">
        <v>0.1</v>
      </c>
      <c r="M890" s="16">
        <v>1</v>
      </c>
      <c r="N890" s="21">
        <v>0.3</v>
      </c>
      <c r="O890" s="16">
        <v>0.2</v>
      </c>
      <c r="P890" s="21">
        <v>0.6</v>
      </c>
      <c r="Q890" s="16">
        <v>381.72</v>
      </c>
      <c r="R890" s="21">
        <v>252.03</v>
      </c>
      <c r="S890" s="16">
        <v>296.95</v>
      </c>
      <c r="T890" s="21">
        <v>262.27999999999997</v>
      </c>
      <c r="U890" s="16">
        <v>11.24</v>
      </c>
      <c r="V890" s="21">
        <v>10.65</v>
      </c>
      <c r="W890" s="16">
        <v>10.93</v>
      </c>
      <c r="X890" s="8">
        <v>2.14</v>
      </c>
      <c r="Y890" s="21">
        <v>2.4</v>
      </c>
      <c r="Z890" s="7">
        <v>2.41</v>
      </c>
    </row>
    <row r="891" spans="2:26" x14ac:dyDescent="0.25">
      <c r="B891" s="21" t="s">
        <v>2016</v>
      </c>
      <c r="C891" s="16">
        <v>0.3</v>
      </c>
      <c r="D891" s="21">
        <v>7.6</v>
      </c>
      <c r="E891" s="16">
        <v>1.2</v>
      </c>
      <c r="F891" s="21">
        <v>0.1</v>
      </c>
      <c r="G891" s="16">
        <v>1.2</v>
      </c>
      <c r="H891" s="21">
        <v>0.2</v>
      </c>
      <c r="I891" s="16">
        <v>0.2</v>
      </c>
      <c r="J891" s="21">
        <v>0.6</v>
      </c>
      <c r="K891" s="16">
        <v>0.2</v>
      </c>
      <c r="L891" s="21">
        <v>0.1</v>
      </c>
      <c r="M891" s="16">
        <v>0.6</v>
      </c>
      <c r="N891" s="21">
        <v>0.3</v>
      </c>
      <c r="O891" s="16">
        <v>0.1</v>
      </c>
      <c r="P891" s="21">
        <v>0.4</v>
      </c>
      <c r="Q891" s="16">
        <v>381.66</v>
      </c>
      <c r="R891" s="21">
        <v>253.03</v>
      </c>
      <c r="S891" s="16">
        <v>300.79000000000002</v>
      </c>
      <c r="T891" s="21">
        <v>262.31</v>
      </c>
      <c r="U891" s="16">
        <v>10.89</v>
      </c>
      <c r="V891" s="21">
        <v>10.52</v>
      </c>
      <c r="W891" s="16">
        <v>10.59</v>
      </c>
      <c r="X891" s="8">
        <v>2.23</v>
      </c>
      <c r="Y891" s="21">
        <v>2.4</v>
      </c>
      <c r="Z891" s="7">
        <v>2.2799999999999998</v>
      </c>
    </row>
    <row r="892" spans="2:26" x14ac:dyDescent="0.25">
      <c r="B892" s="21" t="s">
        <v>402</v>
      </c>
      <c r="C892" s="16">
        <v>0.2</v>
      </c>
      <c r="D892" s="21">
        <v>10.1</v>
      </c>
      <c r="E892" s="16">
        <v>2</v>
      </c>
      <c r="F892" s="21">
        <v>0.2</v>
      </c>
      <c r="G892" s="16">
        <v>1.7</v>
      </c>
      <c r="H892" s="21">
        <v>0.3</v>
      </c>
      <c r="I892" s="16">
        <v>0.1</v>
      </c>
      <c r="J892" s="21">
        <v>1.1000000000000001</v>
      </c>
      <c r="K892" s="16">
        <v>0.3</v>
      </c>
      <c r="L892" s="21">
        <v>0</v>
      </c>
      <c r="M892" s="16">
        <v>0.8</v>
      </c>
      <c r="N892" s="21">
        <v>0.3</v>
      </c>
      <c r="O892" s="16">
        <v>0.2</v>
      </c>
      <c r="P892" s="21">
        <v>1.1000000000000001</v>
      </c>
      <c r="Q892" s="16">
        <v>394.28</v>
      </c>
      <c r="R892" s="21">
        <v>255.76</v>
      </c>
      <c r="S892" s="16">
        <v>306.27</v>
      </c>
      <c r="T892" s="21">
        <v>261.72000000000003</v>
      </c>
      <c r="U892" s="16">
        <v>10.86</v>
      </c>
      <c r="V892" s="21">
        <v>10.34</v>
      </c>
      <c r="W892" s="16">
        <v>10.7</v>
      </c>
      <c r="X892" s="8">
        <v>2.04</v>
      </c>
      <c r="Y892" s="21">
        <v>2.4900000000000002</v>
      </c>
      <c r="Z892" s="7">
        <v>2.59</v>
      </c>
    </row>
    <row r="893" spans="2:26" x14ac:dyDescent="0.25">
      <c r="B893" s="21" t="s">
        <v>2017</v>
      </c>
      <c r="C893" s="16">
        <v>0.1</v>
      </c>
      <c r="D893" s="21">
        <v>6.1</v>
      </c>
      <c r="E893" s="16">
        <v>1.1000000000000001</v>
      </c>
      <c r="F893" s="21">
        <v>0.3</v>
      </c>
      <c r="G893" s="16">
        <v>1</v>
      </c>
      <c r="H893" s="21">
        <v>0.3</v>
      </c>
      <c r="I893" s="16">
        <v>0.1</v>
      </c>
      <c r="J893" s="21">
        <v>1.1000000000000001</v>
      </c>
      <c r="K893" s="16">
        <v>0.5</v>
      </c>
      <c r="L893" s="21">
        <v>0.1</v>
      </c>
      <c r="M893" s="16">
        <v>0.7</v>
      </c>
      <c r="N893" s="21">
        <v>0.1</v>
      </c>
      <c r="O893" s="16">
        <v>0.1</v>
      </c>
      <c r="P893" s="21">
        <v>0.2</v>
      </c>
      <c r="Q893" s="16">
        <v>414.46</v>
      </c>
      <c r="R893" s="21">
        <v>263.02999999999997</v>
      </c>
      <c r="S893" s="16">
        <v>323.94</v>
      </c>
      <c r="T893" s="21">
        <v>261.38</v>
      </c>
      <c r="U893" s="16">
        <v>7.26</v>
      </c>
      <c r="V893" s="21">
        <v>7.19</v>
      </c>
      <c r="W893" s="16">
        <v>7.2</v>
      </c>
      <c r="X893" s="8">
        <v>2.8</v>
      </c>
      <c r="Y893" s="21">
        <v>2.95</v>
      </c>
      <c r="Z893" s="7">
        <v>2.99</v>
      </c>
    </row>
    <row r="894" spans="2:26" x14ac:dyDescent="0.25">
      <c r="B894" s="21" t="s">
        <v>2018</v>
      </c>
      <c r="C894" s="16">
        <v>0.1</v>
      </c>
      <c r="D894" s="21">
        <v>4</v>
      </c>
      <c r="E894" s="16">
        <v>1.2</v>
      </c>
      <c r="F894" s="21">
        <v>0.1</v>
      </c>
      <c r="G894" s="16">
        <v>1.2</v>
      </c>
      <c r="H894" s="21">
        <v>0.6</v>
      </c>
      <c r="I894" s="16">
        <v>0.1</v>
      </c>
      <c r="J894" s="21">
        <v>0.8</v>
      </c>
      <c r="K894" s="16">
        <v>0.3</v>
      </c>
      <c r="L894" s="21">
        <v>0.2</v>
      </c>
      <c r="M894" s="16">
        <v>0.7</v>
      </c>
      <c r="N894" s="21">
        <v>0.1</v>
      </c>
      <c r="O894" s="16">
        <v>0.1</v>
      </c>
      <c r="P894" s="21">
        <v>0.4</v>
      </c>
      <c r="Q894" s="16">
        <v>508.12</v>
      </c>
      <c r="R894" s="21">
        <v>342.89</v>
      </c>
      <c r="S894" s="16">
        <v>396.93</v>
      </c>
      <c r="T894" s="21">
        <v>260.42</v>
      </c>
      <c r="U894" s="16">
        <v>4.49</v>
      </c>
      <c r="V894" s="21">
        <v>4.2300000000000004</v>
      </c>
      <c r="W894" s="16">
        <v>4.32</v>
      </c>
      <c r="X894" s="8">
        <v>2.99</v>
      </c>
      <c r="Y894" s="21">
        <v>3.13</v>
      </c>
      <c r="Z894" s="7">
        <v>3.03</v>
      </c>
    </row>
    <row r="895" spans="2:26" x14ac:dyDescent="0.25">
      <c r="B895" s="21" t="s">
        <v>403</v>
      </c>
      <c r="C895" s="16">
        <v>0.1</v>
      </c>
      <c r="D895" s="21">
        <v>7.7</v>
      </c>
      <c r="E895" s="16">
        <v>1.7</v>
      </c>
      <c r="F895" s="21">
        <v>0.2</v>
      </c>
      <c r="G895" s="16">
        <v>1.2</v>
      </c>
      <c r="H895" s="21">
        <v>0.3</v>
      </c>
      <c r="I895" s="16">
        <v>0</v>
      </c>
      <c r="J895" s="21">
        <v>0.8</v>
      </c>
      <c r="K895" s="16">
        <v>0.3</v>
      </c>
      <c r="L895" s="21">
        <v>0.1</v>
      </c>
      <c r="M895" s="16">
        <v>0.6</v>
      </c>
      <c r="N895" s="21">
        <v>0.4</v>
      </c>
      <c r="O895" s="16">
        <v>0.1</v>
      </c>
      <c r="P895" s="21">
        <v>0.1</v>
      </c>
      <c r="Q895" s="16">
        <v>511.9</v>
      </c>
      <c r="R895" s="21">
        <v>362.8</v>
      </c>
      <c r="S895" s="16">
        <v>400.49</v>
      </c>
      <c r="T895" s="21">
        <v>261.29000000000002</v>
      </c>
      <c r="U895" s="16">
        <v>8.6300000000000008</v>
      </c>
      <c r="V895" s="21">
        <v>8.33</v>
      </c>
      <c r="W895" s="16">
        <v>8.6300000000000008</v>
      </c>
      <c r="X895" s="8">
        <v>2.23</v>
      </c>
      <c r="Y895" s="21">
        <v>2.2200000000000002</v>
      </c>
      <c r="Z895" s="7">
        <v>2.4</v>
      </c>
    </row>
    <row r="896" spans="2:26" x14ac:dyDescent="0.25">
      <c r="B896" s="21" t="s">
        <v>2019</v>
      </c>
      <c r="C896" s="16">
        <v>0.1</v>
      </c>
      <c r="D896" s="21">
        <v>3.8</v>
      </c>
      <c r="E896" s="16">
        <v>1.2</v>
      </c>
      <c r="F896" s="21">
        <v>0.2</v>
      </c>
      <c r="G896" s="16">
        <v>1.1000000000000001</v>
      </c>
      <c r="H896" s="21">
        <v>0.5</v>
      </c>
      <c r="I896" s="16">
        <v>0</v>
      </c>
      <c r="J896" s="21">
        <v>0.9</v>
      </c>
      <c r="K896" s="16">
        <v>0.4</v>
      </c>
      <c r="L896" s="21">
        <v>0.1</v>
      </c>
      <c r="M896" s="16">
        <v>0.5</v>
      </c>
      <c r="N896" s="21">
        <v>0.1</v>
      </c>
      <c r="O896" s="16">
        <v>0.1</v>
      </c>
      <c r="P896" s="21">
        <v>0.7</v>
      </c>
      <c r="Q896" s="16">
        <v>479.98</v>
      </c>
      <c r="R896" s="21">
        <v>319.01</v>
      </c>
      <c r="S896" s="16">
        <v>374.43</v>
      </c>
      <c r="T896" s="21">
        <v>260.95</v>
      </c>
      <c r="U896" s="16">
        <v>4.7300000000000004</v>
      </c>
      <c r="V896" s="21">
        <v>4.51</v>
      </c>
      <c r="W896" s="16">
        <v>4.55</v>
      </c>
      <c r="X896" s="8">
        <v>2.85</v>
      </c>
      <c r="Y896" s="21">
        <v>3.04</v>
      </c>
      <c r="Z896" s="7">
        <v>3.14</v>
      </c>
    </row>
    <row r="897" spans="2:26" x14ac:dyDescent="0.25">
      <c r="B897" s="21" t="s">
        <v>2020</v>
      </c>
      <c r="C897" s="16">
        <v>0.1</v>
      </c>
      <c r="D897" s="21">
        <v>3.8</v>
      </c>
      <c r="E897" s="16">
        <v>1</v>
      </c>
      <c r="F897" s="21">
        <v>0.1</v>
      </c>
      <c r="G897" s="16">
        <v>0.8</v>
      </c>
      <c r="H897" s="21">
        <v>0.7</v>
      </c>
      <c r="I897" s="16">
        <v>0.1</v>
      </c>
      <c r="J897" s="21">
        <v>0.6</v>
      </c>
      <c r="K897" s="16">
        <v>0.4</v>
      </c>
      <c r="L897" s="21">
        <v>0.1</v>
      </c>
      <c r="M897" s="16">
        <v>0.7</v>
      </c>
      <c r="N897" s="21">
        <v>0.4</v>
      </c>
      <c r="O897" s="16">
        <v>0.1</v>
      </c>
      <c r="P897" s="21">
        <v>0.5</v>
      </c>
      <c r="Q897" s="16">
        <v>587.02</v>
      </c>
      <c r="R897" s="21">
        <v>409.99</v>
      </c>
      <c r="S897" s="16">
        <v>459.61</v>
      </c>
      <c r="T897" s="21">
        <v>260.41000000000003</v>
      </c>
      <c r="U897" s="16">
        <v>4.12</v>
      </c>
      <c r="V897" s="21">
        <v>3.98</v>
      </c>
      <c r="W897" s="16">
        <v>4</v>
      </c>
      <c r="X897" s="8">
        <v>2.82</v>
      </c>
      <c r="Y897" s="21">
        <v>2.93</v>
      </c>
      <c r="Z897" s="7">
        <v>3.16</v>
      </c>
    </row>
    <row r="898" spans="2:26" x14ac:dyDescent="0.25">
      <c r="B898" s="21" t="s">
        <v>404</v>
      </c>
      <c r="C898" s="16">
        <v>0.1</v>
      </c>
      <c r="D898" s="21">
        <v>3.7</v>
      </c>
      <c r="E898" s="16">
        <v>1.1000000000000001</v>
      </c>
      <c r="F898" s="21">
        <v>0.1</v>
      </c>
      <c r="G898" s="16">
        <v>0.8</v>
      </c>
      <c r="H898" s="21">
        <v>0.6</v>
      </c>
      <c r="I898" s="16">
        <v>0</v>
      </c>
      <c r="J898" s="21">
        <v>0.5</v>
      </c>
      <c r="K898" s="16">
        <v>0.2</v>
      </c>
      <c r="L898" s="21">
        <v>0</v>
      </c>
      <c r="M898" s="16">
        <v>0.6</v>
      </c>
      <c r="N898" s="21">
        <v>0.2</v>
      </c>
      <c r="O898" s="16">
        <v>0.1</v>
      </c>
      <c r="P898" s="21">
        <v>0.2</v>
      </c>
      <c r="Q898" s="16">
        <v>457.6</v>
      </c>
      <c r="R898" s="21">
        <v>336.11</v>
      </c>
      <c r="S898" s="16">
        <v>421.52</v>
      </c>
      <c r="T898" s="21">
        <v>261.14</v>
      </c>
      <c r="U898" s="16">
        <v>4.76</v>
      </c>
      <c r="V898" s="21">
        <v>4.43</v>
      </c>
      <c r="W898" s="16">
        <v>4.5199999999999996</v>
      </c>
      <c r="X898" s="8">
        <v>3</v>
      </c>
      <c r="Y898" s="21">
        <v>2.96</v>
      </c>
      <c r="Z898" s="7">
        <v>3.1</v>
      </c>
    </row>
    <row r="899" spans="2:26" x14ac:dyDescent="0.25">
      <c r="B899" s="21" t="s">
        <v>2021</v>
      </c>
      <c r="C899" s="16">
        <v>0.1</v>
      </c>
      <c r="D899" s="21">
        <v>9.3000000000000007</v>
      </c>
      <c r="E899" s="16">
        <v>1.8</v>
      </c>
      <c r="F899" s="21">
        <v>0.3</v>
      </c>
      <c r="G899" s="16">
        <v>1.4</v>
      </c>
      <c r="H899" s="21">
        <v>0.4</v>
      </c>
      <c r="I899" s="16">
        <v>0</v>
      </c>
      <c r="J899" s="21">
        <v>1</v>
      </c>
      <c r="K899" s="16">
        <v>0.3</v>
      </c>
      <c r="L899" s="21">
        <v>0.1</v>
      </c>
      <c r="M899" s="16">
        <v>0.8</v>
      </c>
      <c r="N899" s="21">
        <v>0.3</v>
      </c>
      <c r="O899" s="16">
        <v>0.2</v>
      </c>
      <c r="P899" s="21">
        <v>0.6</v>
      </c>
      <c r="Q899" s="16">
        <v>424.38</v>
      </c>
      <c r="R899" s="21">
        <v>281.52999999999997</v>
      </c>
      <c r="S899" s="16">
        <v>333.79</v>
      </c>
      <c r="T899" s="21">
        <v>262.54000000000002</v>
      </c>
      <c r="U899" s="16">
        <v>10.16</v>
      </c>
      <c r="V899" s="21">
        <v>9.64</v>
      </c>
      <c r="W899" s="16">
        <v>10.07</v>
      </c>
      <c r="X899" s="8">
        <v>2.2599999999999998</v>
      </c>
      <c r="Y899" s="21">
        <v>2.4</v>
      </c>
      <c r="Z899" s="7">
        <v>2.33</v>
      </c>
    </row>
    <row r="900" spans="2:26" x14ac:dyDescent="0.25">
      <c r="B900" s="21" t="s">
        <v>2022</v>
      </c>
      <c r="C900" s="16">
        <v>0.2</v>
      </c>
      <c r="D900" s="21">
        <v>5.4</v>
      </c>
      <c r="E900" s="16">
        <v>1.5</v>
      </c>
      <c r="F900" s="21">
        <v>0.3</v>
      </c>
      <c r="G900" s="16">
        <v>1.4</v>
      </c>
      <c r="H900" s="21">
        <v>0.7</v>
      </c>
      <c r="I900" s="16">
        <v>0.1</v>
      </c>
      <c r="J900" s="21">
        <v>1</v>
      </c>
      <c r="K900" s="16">
        <v>0.3</v>
      </c>
      <c r="L900" s="21">
        <v>0.1</v>
      </c>
      <c r="M900" s="16">
        <v>0.9</v>
      </c>
      <c r="N900" s="21">
        <v>0.4</v>
      </c>
      <c r="O900" s="16">
        <v>0.2</v>
      </c>
      <c r="P900" s="21">
        <v>0.4</v>
      </c>
      <c r="Q900" s="16">
        <v>412.82</v>
      </c>
      <c r="R900" s="21">
        <v>259.70999999999998</v>
      </c>
      <c r="S900" s="16">
        <v>324.60000000000002</v>
      </c>
      <c r="T900" s="21">
        <v>262.16000000000003</v>
      </c>
      <c r="U900" s="16">
        <v>6</v>
      </c>
      <c r="V900" s="21">
        <v>6.06</v>
      </c>
      <c r="W900" s="16">
        <v>5.9</v>
      </c>
      <c r="X900" s="8">
        <v>2.85</v>
      </c>
      <c r="Y900" s="21">
        <v>3.1</v>
      </c>
      <c r="Z900" s="7">
        <v>3.27</v>
      </c>
    </row>
    <row r="901" spans="2:26" x14ac:dyDescent="0.25">
      <c r="B901" s="21" t="s">
        <v>405</v>
      </c>
      <c r="C901" s="16">
        <v>0.3</v>
      </c>
      <c r="D901" s="21">
        <v>1.9</v>
      </c>
      <c r="E901" s="16">
        <v>2.7</v>
      </c>
      <c r="F901" s="21">
        <v>0.1</v>
      </c>
      <c r="G901" s="16">
        <v>0.7</v>
      </c>
      <c r="H901" s="21">
        <v>0.7</v>
      </c>
      <c r="I901" s="16">
        <v>0</v>
      </c>
      <c r="J901" s="21">
        <v>0.4</v>
      </c>
      <c r="K901" s="16">
        <v>0.2</v>
      </c>
      <c r="L901" s="21">
        <v>0.2</v>
      </c>
      <c r="M901" s="16">
        <v>0.5</v>
      </c>
      <c r="N901" s="21">
        <v>0.1</v>
      </c>
      <c r="O901" s="16">
        <v>0.1</v>
      </c>
      <c r="P901" s="21">
        <v>1</v>
      </c>
      <c r="Q901" s="16">
        <v>313.48</v>
      </c>
      <c r="R901" s="21">
        <v>206.6</v>
      </c>
      <c r="S901" s="16">
        <v>238.41</v>
      </c>
      <c r="T901" s="21">
        <v>263.85000000000002</v>
      </c>
      <c r="U901" s="16">
        <v>4.6900000000000004</v>
      </c>
      <c r="V901" s="21">
        <v>4.3099999999999996</v>
      </c>
      <c r="W901" s="16">
        <v>4.6100000000000003</v>
      </c>
      <c r="X901" s="8">
        <v>3.66</v>
      </c>
      <c r="Y901" s="21">
        <v>3.7</v>
      </c>
      <c r="Z901" s="7">
        <v>3.75</v>
      </c>
    </row>
    <row r="902" spans="2:26" x14ac:dyDescent="0.25">
      <c r="B902" s="21" t="s">
        <v>2023</v>
      </c>
      <c r="C902" s="16">
        <v>0.3</v>
      </c>
      <c r="D902" s="21">
        <v>10.4</v>
      </c>
      <c r="E902" s="16">
        <v>1.8</v>
      </c>
      <c r="F902" s="21">
        <v>0.2</v>
      </c>
      <c r="G902" s="16">
        <v>1.7</v>
      </c>
      <c r="H902" s="21">
        <v>0.3</v>
      </c>
      <c r="I902" s="16">
        <v>0.2</v>
      </c>
      <c r="J902" s="21">
        <v>1.1000000000000001</v>
      </c>
      <c r="K902" s="16">
        <v>0.3</v>
      </c>
      <c r="L902" s="21">
        <v>0.2</v>
      </c>
      <c r="M902" s="16">
        <v>0.9</v>
      </c>
      <c r="N902" s="21">
        <v>0.2</v>
      </c>
      <c r="O902" s="16">
        <v>0.1</v>
      </c>
      <c r="P902" s="21">
        <v>0.1</v>
      </c>
      <c r="Q902" s="16">
        <v>372.5</v>
      </c>
      <c r="R902" s="21">
        <v>248.04</v>
      </c>
      <c r="S902" s="16">
        <v>296.27999999999997</v>
      </c>
      <c r="T902" s="21">
        <v>263.31</v>
      </c>
      <c r="U902" s="16">
        <v>11.2</v>
      </c>
      <c r="V902" s="21">
        <v>10.72</v>
      </c>
      <c r="W902" s="16">
        <v>10.75</v>
      </c>
      <c r="X902" s="8">
        <v>1.88</v>
      </c>
      <c r="Y902" s="21">
        <v>2.23</v>
      </c>
      <c r="Z902" s="7">
        <v>2.15</v>
      </c>
    </row>
    <row r="903" spans="2:26" x14ac:dyDescent="0.25">
      <c r="B903" s="21" t="s">
        <v>2024</v>
      </c>
      <c r="C903" s="16">
        <v>0.3</v>
      </c>
      <c r="D903" s="21">
        <v>10.6</v>
      </c>
      <c r="E903" s="16">
        <v>1.6</v>
      </c>
      <c r="F903" s="21">
        <v>0.1</v>
      </c>
      <c r="G903" s="16">
        <v>1.9</v>
      </c>
      <c r="H903" s="21">
        <v>0.6</v>
      </c>
      <c r="I903" s="16">
        <v>0.1</v>
      </c>
      <c r="J903" s="21">
        <v>1.2</v>
      </c>
      <c r="K903" s="16">
        <v>0.5</v>
      </c>
      <c r="L903" s="21">
        <v>0.1</v>
      </c>
      <c r="M903" s="16">
        <v>1</v>
      </c>
      <c r="N903" s="21">
        <v>0.5</v>
      </c>
      <c r="O903" s="16">
        <v>0.1</v>
      </c>
      <c r="P903" s="21">
        <v>0.2</v>
      </c>
      <c r="Q903" s="16">
        <v>400.36</v>
      </c>
      <c r="R903" s="21">
        <v>264.89</v>
      </c>
      <c r="S903" s="16">
        <v>309</v>
      </c>
      <c r="T903" s="21">
        <v>263.58</v>
      </c>
      <c r="U903" s="16">
        <v>11</v>
      </c>
      <c r="V903" s="21">
        <v>10.47</v>
      </c>
      <c r="W903" s="16">
        <v>10.65</v>
      </c>
      <c r="X903" s="8">
        <v>2.0499999999999998</v>
      </c>
      <c r="Y903" s="21">
        <v>2.27</v>
      </c>
      <c r="Z903" s="7">
        <v>2.1</v>
      </c>
    </row>
    <row r="904" spans="2:26" x14ac:dyDescent="0.25">
      <c r="B904" s="21" t="s">
        <v>406</v>
      </c>
      <c r="C904" s="16">
        <v>0.5</v>
      </c>
      <c r="D904" s="21">
        <v>9.1999999999999993</v>
      </c>
      <c r="E904" s="16">
        <v>1.7</v>
      </c>
      <c r="F904" s="21">
        <v>0.2</v>
      </c>
      <c r="G904" s="16">
        <v>1.8</v>
      </c>
      <c r="H904" s="21">
        <v>0.9</v>
      </c>
      <c r="I904" s="16">
        <v>0</v>
      </c>
      <c r="J904" s="21">
        <v>1.1000000000000001</v>
      </c>
      <c r="K904" s="16">
        <v>0.7</v>
      </c>
      <c r="L904" s="21">
        <v>0.1</v>
      </c>
      <c r="M904" s="16">
        <v>0.7</v>
      </c>
      <c r="N904" s="21">
        <v>0.6</v>
      </c>
      <c r="O904" s="16">
        <v>0.1</v>
      </c>
      <c r="P904" s="21">
        <v>0.3</v>
      </c>
      <c r="Q904" s="16">
        <v>406</v>
      </c>
      <c r="R904" s="21">
        <v>281.3</v>
      </c>
      <c r="S904" s="16">
        <v>326.41000000000003</v>
      </c>
      <c r="T904" s="21">
        <v>263.52</v>
      </c>
      <c r="U904" s="16">
        <v>10.49</v>
      </c>
      <c r="V904" s="21">
        <v>10.16</v>
      </c>
      <c r="W904" s="16">
        <v>10.5</v>
      </c>
      <c r="X904" s="8">
        <v>2.2000000000000002</v>
      </c>
      <c r="Y904" s="21">
        <v>2.57</v>
      </c>
      <c r="Z904" s="7">
        <v>2.41</v>
      </c>
    </row>
    <row r="905" spans="2:26" x14ac:dyDescent="0.25">
      <c r="B905" s="21" t="s">
        <v>2025</v>
      </c>
      <c r="C905" s="16">
        <v>0.4</v>
      </c>
      <c r="D905" s="21">
        <v>9.1</v>
      </c>
      <c r="E905" s="16">
        <v>2.1</v>
      </c>
      <c r="F905" s="21">
        <v>0.2</v>
      </c>
      <c r="G905" s="16">
        <v>1.7</v>
      </c>
      <c r="H905" s="21">
        <v>0.8</v>
      </c>
      <c r="I905" s="16">
        <v>0.1</v>
      </c>
      <c r="J905" s="21">
        <v>1.1000000000000001</v>
      </c>
      <c r="K905" s="16">
        <v>0.8</v>
      </c>
      <c r="L905" s="21">
        <v>0.1</v>
      </c>
      <c r="M905" s="16">
        <v>0.9</v>
      </c>
      <c r="N905" s="21">
        <v>0.7</v>
      </c>
      <c r="O905" s="16">
        <v>0.1</v>
      </c>
      <c r="P905" s="21">
        <v>0.9</v>
      </c>
      <c r="Q905" s="16">
        <v>410.68</v>
      </c>
      <c r="R905" s="21">
        <v>284.33</v>
      </c>
      <c r="S905" s="16">
        <v>327.39999999999998</v>
      </c>
      <c r="T905" s="21">
        <v>263.81</v>
      </c>
      <c r="U905" s="16">
        <v>10.6</v>
      </c>
      <c r="V905" s="21">
        <v>10.06</v>
      </c>
      <c r="W905" s="16">
        <v>10.59</v>
      </c>
      <c r="X905" s="8">
        <v>2.25</v>
      </c>
      <c r="Y905" s="21">
        <v>2.42</v>
      </c>
      <c r="Z905" s="7">
        <v>2.2799999999999998</v>
      </c>
    </row>
    <row r="906" spans="2:26" x14ac:dyDescent="0.25">
      <c r="B906" s="21" t="s">
        <v>2026</v>
      </c>
      <c r="C906" s="16">
        <v>0.5</v>
      </c>
      <c r="D906" s="21">
        <v>9.1</v>
      </c>
      <c r="E906" s="16">
        <v>2.1</v>
      </c>
      <c r="F906" s="21">
        <v>0.3</v>
      </c>
      <c r="G906" s="16">
        <v>1.7</v>
      </c>
      <c r="H906" s="21">
        <v>0.8</v>
      </c>
      <c r="I906" s="16">
        <v>0</v>
      </c>
      <c r="J906" s="21">
        <v>1.2</v>
      </c>
      <c r="K906" s="16">
        <v>0.6</v>
      </c>
      <c r="L906" s="21">
        <v>0.1</v>
      </c>
      <c r="M906" s="16">
        <v>0.7</v>
      </c>
      <c r="N906" s="21">
        <v>0.4</v>
      </c>
      <c r="O906" s="16">
        <v>0.1</v>
      </c>
      <c r="P906" s="21">
        <v>0.8</v>
      </c>
      <c r="Q906" s="16">
        <v>420.72</v>
      </c>
      <c r="R906" s="21">
        <v>287.70999999999998</v>
      </c>
      <c r="S906" s="16">
        <v>330.6</v>
      </c>
      <c r="T906" s="21">
        <v>263.16000000000003</v>
      </c>
      <c r="U906" s="16">
        <v>10.039999999999999</v>
      </c>
      <c r="V906" s="21">
        <v>9.58</v>
      </c>
      <c r="W906" s="16">
        <v>9.86</v>
      </c>
      <c r="X906" s="8">
        <v>2.27</v>
      </c>
      <c r="Y906" s="21">
        <v>2.4</v>
      </c>
      <c r="Z906" s="7">
        <v>2.4</v>
      </c>
    </row>
    <row r="907" spans="2:26" x14ac:dyDescent="0.25">
      <c r="B907" s="21" t="s">
        <v>407</v>
      </c>
      <c r="C907" s="16">
        <v>0.1</v>
      </c>
      <c r="D907" s="21">
        <v>4.7</v>
      </c>
      <c r="E907" s="16">
        <v>0.6</v>
      </c>
      <c r="F907" s="21">
        <v>0.2</v>
      </c>
      <c r="G907" s="16">
        <v>1.2</v>
      </c>
      <c r="H907" s="21">
        <v>0.7</v>
      </c>
      <c r="I907" s="16">
        <v>0</v>
      </c>
      <c r="J907" s="21">
        <v>0.5</v>
      </c>
      <c r="K907" s="16">
        <v>0.5</v>
      </c>
      <c r="L907" s="21">
        <v>0</v>
      </c>
      <c r="M907" s="16">
        <v>0.5</v>
      </c>
      <c r="N907" s="21">
        <v>0.5</v>
      </c>
      <c r="O907" s="16">
        <v>0</v>
      </c>
      <c r="P907" s="21">
        <v>0.7</v>
      </c>
      <c r="Q907" s="16">
        <v>556.96</v>
      </c>
      <c r="R907" s="21">
        <v>387.28</v>
      </c>
      <c r="S907" s="16">
        <v>436.44</v>
      </c>
      <c r="T907" s="21">
        <v>261.95</v>
      </c>
      <c r="U907" s="16">
        <v>5.0599999999999996</v>
      </c>
      <c r="V907" s="21">
        <v>4.9800000000000004</v>
      </c>
      <c r="W907" s="16">
        <v>4.87</v>
      </c>
      <c r="X907" s="8">
        <v>2.82</v>
      </c>
      <c r="Y907" s="21">
        <v>3</v>
      </c>
      <c r="Z907" s="7">
        <v>2.91</v>
      </c>
    </row>
    <row r="908" spans="2:26" x14ac:dyDescent="0.25">
      <c r="B908" s="21" t="s">
        <v>2027</v>
      </c>
      <c r="C908" s="16">
        <v>0.3</v>
      </c>
      <c r="D908" s="21">
        <v>4.3</v>
      </c>
      <c r="E908" s="16">
        <v>0.7</v>
      </c>
      <c r="F908" s="21">
        <v>0.1</v>
      </c>
      <c r="G908" s="16">
        <v>1.2</v>
      </c>
      <c r="H908" s="21">
        <v>0.8</v>
      </c>
      <c r="I908" s="16">
        <v>0.1</v>
      </c>
      <c r="J908" s="21">
        <v>0.6</v>
      </c>
      <c r="K908" s="16">
        <v>0.5</v>
      </c>
      <c r="L908" s="21">
        <v>0</v>
      </c>
      <c r="M908" s="16">
        <v>0.6</v>
      </c>
      <c r="N908" s="21">
        <v>0.6</v>
      </c>
      <c r="O908" s="16">
        <v>0.1</v>
      </c>
      <c r="P908" s="21">
        <v>0.7</v>
      </c>
      <c r="Q908" s="16">
        <v>477.1</v>
      </c>
      <c r="R908" s="21">
        <v>315.57</v>
      </c>
      <c r="S908" s="16">
        <v>410.12</v>
      </c>
      <c r="T908" s="21">
        <v>261.77999999999997</v>
      </c>
      <c r="U908" s="16">
        <v>5.43</v>
      </c>
      <c r="V908" s="21">
        <v>5.22</v>
      </c>
      <c r="W908" s="16">
        <v>5.15</v>
      </c>
      <c r="X908" s="8">
        <v>2.82</v>
      </c>
      <c r="Y908" s="21">
        <v>3.01</v>
      </c>
      <c r="Z908" s="7">
        <v>2.95</v>
      </c>
    </row>
    <row r="909" spans="2:26" x14ac:dyDescent="0.25">
      <c r="B909" s="21" t="s">
        <v>2028</v>
      </c>
      <c r="C909" s="16">
        <v>0.1</v>
      </c>
      <c r="D909" s="21">
        <v>4</v>
      </c>
      <c r="E909" s="16">
        <v>0.7</v>
      </c>
      <c r="F909" s="21">
        <v>0.1</v>
      </c>
      <c r="G909" s="16">
        <v>1.3</v>
      </c>
      <c r="H909" s="21">
        <v>0.7</v>
      </c>
      <c r="I909" s="16">
        <v>0.1</v>
      </c>
      <c r="J909" s="21">
        <v>0.4</v>
      </c>
      <c r="K909" s="16">
        <v>0.4</v>
      </c>
      <c r="L909" s="21">
        <v>0</v>
      </c>
      <c r="M909" s="16">
        <v>0.4</v>
      </c>
      <c r="N909" s="21">
        <v>0.5</v>
      </c>
      <c r="O909" s="16">
        <v>0.1</v>
      </c>
      <c r="P909" s="21">
        <v>0.1</v>
      </c>
      <c r="Q909" s="16">
        <v>515.6</v>
      </c>
      <c r="R909" s="21">
        <v>348.71</v>
      </c>
      <c r="S909" s="16">
        <v>404.47</v>
      </c>
      <c r="T909" s="21">
        <v>261.58999999999997</v>
      </c>
      <c r="U909" s="16">
        <v>4.7300000000000004</v>
      </c>
      <c r="V909" s="21">
        <v>4.5999999999999996</v>
      </c>
      <c r="W909" s="16">
        <v>4.62</v>
      </c>
      <c r="X909" s="8">
        <v>2.73</v>
      </c>
      <c r="Y909" s="21">
        <v>2.95</v>
      </c>
      <c r="Z909" s="7">
        <v>3.04</v>
      </c>
    </row>
    <row r="910" spans="2:26" x14ac:dyDescent="0.25">
      <c r="B910" s="21" t="s">
        <v>408</v>
      </c>
      <c r="C910" s="16">
        <v>0.1</v>
      </c>
      <c r="D910" s="21">
        <v>3.8</v>
      </c>
      <c r="E910" s="16">
        <v>0.8</v>
      </c>
      <c r="F910" s="21">
        <v>0.1</v>
      </c>
      <c r="G910" s="16">
        <v>1.1000000000000001</v>
      </c>
      <c r="H910" s="21">
        <v>0.9</v>
      </c>
      <c r="I910" s="16">
        <v>0.1</v>
      </c>
      <c r="J910" s="21">
        <v>0.5</v>
      </c>
      <c r="K910" s="16">
        <v>0.6</v>
      </c>
      <c r="L910" s="21">
        <v>0</v>
      </c>
      <c r="M910" s="16">
        <v>0.7</v>
      </c>
      <c r="N910" s="21">
        <v>0.8</v>
      </c>
      <c r="O910" s="16">
        <v>0.1</v>
      </c>
      <c r="P910" s="21">
        <v>0.9</v>
      </c>
      <c r="Q910" s="16">
        <v>587.34</v>
      </c>
      <c r="R910" s="21">
        <v>427.94</v>
      </c>
      <c r="S910" s="16">
        <v>472.55</v>
      </c>
      <c r="T910" s="21">
        <v>261.18</v>
      </c>
      <c r="U910" s="16">
        <v>4.46</v>
      </c>
      <c r="V910" s="21">
        <v>4.3</v>
      </c>
      <c r="W910" s="16">
        <v>4.33</v>
      </c>
      <c r="X910" s="8">
        <v>2.7</v>
      </c>
      <c r="Y910" s="21">
        <v>2.89</v>
      </c>
      <c r="Z910" s="7">
        <v>3.02</v>
      </c>
    </row>
    <row r="911" spans="2:26" x14ac:dyDescent="0.25">
      <c r="B911" s="21" t="s">
        <v>2029</v>
      </c>
      <c r="C911" s="16">
        <v>0.2</v>
      </c>
      <c r="D911" s="21">
        <v>3.6</v>
      </c>
      <c r="E911" s="16">
        <v>0.6</v>
      </c>
      <c r="F911" s="21">
        <v>0.1</v>
      </c>
      <c r="G911" s="16">
        <v>1.3</v>
      </c>
      <c r="H911" s="21">
        <v>0.8</v>
      </c>
      <c r="I911" s="16">
        <v>0.1</v>
      </c>
      <c r="J911" s="21">
        <v>0.5</v>
      </c>
      <c r="K911" s="16">
        <v>0.5</v>
      </c>
      <c r="L911" s="21">
        <v>0.1</v>
      </c>
      <c r="M911" s="16">
        <v>0.6</v>
      </c>
      <c r="N911" s="21">
        <v>0.7</v>
      </c>
      <c r="O911" s="16">
        <v>0</v>
      </c>
      <c r="P911" s="21">
        <v>0.3</v>
      </c>
      <c r="Q911" s="16">
        <v>497.16</v>
      </c>
      <c r="R911" s="21">
        <v>331.1</v>
      </c>
      <c r="S911" s="16">
        <v>389.47</v>
      </c>
      <c r="T911" s="21">
        <v>261.54000000000002</v>
      </c>
      <c r="U911" s="16">
        <v>4.71</v>
      </c>
      <c r="V911" s="21">
        <v>4.5</v>
      </c>
      <c r="W911" s="16">
        <v>4.3600000000000003</v>
      </c>
      <c r="X911" s="8">
        <v>2.96</v>
      </c>
      <c r="Y911" s="21">
        <v>3.03</v>
      </c>
      <c r="Z911" s="7">
        <v>3.03</v>
      </c>
    </row>
    <row r="912" spans="2:26" x14ac:dyDescent="0.25">
      <c r="B912" s="21" t="s">
        <v>2030</v>
      </c>
      <c r="C912" s="16">
        <v>0.2</v>
      </c>
      <c r="D912" s="21">
        <v>3.6</v>
      </c>
      <c r="E912" s="16">
        <v>0.3</v>
      </c>
      <c r="F912" s="21">
        <v>0.2</v>
      </c>
      <c r="G912" s="16">
        <v>1.4</v>
      </c>
      <c r="H912" s="21">
        <v>0.9</v>
      </c>
      <c r="I912" s="16">
        <v>0</v>
      </c>
      <c r="J912" s="21">
        <v>0.7</v>
      </c>
      <c r="K912" s="16">
        <v>0.7</v>
      </c>
      <c r="L912" s="21">
        <v>0</v>
      </c>
      <c r="M912" s="16">
        <v>0.8</v>
      </c>
      <c r="N912" s="21">
        <v>0.8</v>
      </c>
      <c r="O912" s="16">
        <v>0.1</v>
      </c>
      <c r="P912" s="21">
        <v>1.1000000000000001</v>
      </c>
      <c r="Q912" s="16">
        <v>455.8</v>
      </c>
      <c r="R912" s="21">
        <v>297.19</v>
      </c>
      <c r="S912" s="16">
        <v>357.81</v>
      </c>
      <c r="T912" s="21">
        <v>261.74</v>
      </c>
      <c r="U912" s="16">
        <v>4.46</v>
      </c>
      <c r="V912" s="21">
        <v>4.2300000000000004</v>
      </c>
      <c r="W912" s="16">
        <v>4.1100000000000003</v>
      </c>
      <c r="X912" s="8">
        <v>2.83</v>
      </c>
      <c r="Y912" s="21">
        <v>2.91</v>
      </c>
      <c r="Z912" s="7">
        <v>2.98</v>
      </c>
    </row>
    <row r="913" spans="2:26" x14ac:dyDescent="0.25">
      <c r="B913" s="21" t="s">
        <v>409</v>
      </c>
      <c r="C913" s="16">
        <v>0.3</v>
      </c>
      <c r="D913" s="21">
        <v>3.2</v>
      </c>
      <c r="E913" s="16">
        <v>0.2</v>
      </c>
      <c r="F913" s="21">
        <v>0.2</v>
      </c>
      <c r="G913" s="16">
        <v>1.1000000000000001</v>
      </c>
      <c r="H913" s="21">
        <v>0.8</v>
      </c>
      <c r="I913" s="16">
        <v>0</v>
      </c>
      <c r="J913" s="21">
        <v>0.5</v>
      </c>
      <c r="K913" s="16">
        <v>0.5</v>
      </c>
      <c r="L913" s="21">
        <v>0</v>
      </c>
      <c r="M913" s="16">
        <v>0.5</v>
      </c>
      <c r="N913" s="21">
        <v>0.6</v>
      </c>
      <c r="O913" s="16">
        <v>0.1</v>
      </c>
      <c r="P913" s="21">
        <v>0.5</v>
      </c>
      <c r="Q913" s="16">
        <v>481.32</v>
      </c>
      <c r="R913" s="21">
        <v>319.33</v>
      </c>
      <c r="S913" s="16">
        <v>379.41</v>
      </c>
      <c r="T913" s="21">
        <v>261.66000000000003</v>
      </c>
      <c r="U913" s="16">
        <v>4.09</v>
      </c>
      <c r="V913" s="21">
        <v>4</v>
      </c>
      <c r="W913" s="16">
        <v>3.89</v>
      </c>
      <c r="X913" s="8">
        <v>2.83</v>
      </c>
      <c r="Y913" s="21">
        <v>2.9</v>
      </c>
      <c r="Z913" s="7">
        <v>3.03</v>
      </c>
    </row>
    <row r="914" spans="2:26" x14ac:dyDescent="0.25">
      <c r="B914" s="21" t="s">
        <v>2031</v>
      </c>
      <c r="C914" s="16">
        <v>0.3</v>
      </c>
      <c r="D914" s="21">
        <v>1.3</v>
      </c>
      <c r="E914" s="16">
        <v>1.3</v>
      </c>
      <c r="F914" s="21">
        <v>0.2</v>
      </c>
      <c r="G914" s="16">
        <v>1.3</v>
      </c>
      <c r="H914" s="21">
        <v>1.3</v>
      </c>
      <c r="I914" s="16">
        <v>0</v>
      </c>
      <c r="J914" s="21">
        <v>0.9</v>
      </c>
      <c r="K914" s="16">
        <v>0.5</v>
      </c>
      <c r="L914" s="21">
        <v>0.1</v>
      </c>
      <c r="M914" s="16">
        <v>0.7</v>
      </c>
      <c r="N914" s="21">
        <v>0.4</v>
      </c>
      <c r="O914" s="16">
        <v>0.1</v>
      </c>
      <c r="P914" s="21">
        <v>0.2</v>
      </c>
      <c r="Q914" s="16">
        <v>525.52</v>
      </c>
      <c r="R914" s="21">
        <v>342.56</v>
      </c>
      <c r="S914" s="16">
        <v>410.02</v>
      </c>
      <c r="T914" s="21">
        <v>260.7</v>
      </c>
      <c r="U914" s="16">
        <v>3.06</v>
      </c>
      <c r="V914" s="21">
        <v>3.13</v>
      </c>
      <c r="W914" s="16">
        <v>3.13</v>
      </c>
      <c r="X914" s="8">
        <v>3.25</v>
      </c>
      <c r="Y914" s="21">
        <v>3.36</v>
      </c>
      <c r="Z914" s="7">
        <v>3.36</v>
      </c>
    </row>
    <row r="915" spans="2:26" x14ac:dyDescent="0.25">
      <c r="B915" s="21" t="s">
        <v>2032</v>
      </c>
      <c r="C915" s="16">
        <v>0.1</v>
      </c>
      <c r="D915" s="21">
        <v>1</v>
      </c>
      <c r="E915" s="16">
        <v>1.5</v>
      </c>
      <c r="F915" s="21">
        <v>0.2</v>
      </c>
      <c r="G915" s="16">
        <v>1.5</v>
      </c>
      <c r="H915" s="21">
        <v>1.3</v>
      </c>
      <c r="I915" s="16">
        <v>0</v>
      </c>
      <c r="J915" s="21">
        <v>0.9</v>
      </c>
      <c r="K915" s="16">
        <v>0.3</v>
      </c>
      <c r="L915" s="21">
        <v>0.1</v>
      </c>
      <c r="M915" s="16">
        <v>0.4</v>
      </c>
      <c r="N915" s="21">
        <v>0.5</v>
      </c>
      <c r="O915" s="16">
        <v>0.1</v>
      </c>
      <c r="P915" s="21">
        <v>0.5</v>
      </c>
      <c r="Q915" s="16">
        <v>510.32</v>
      </c>
      <c r="R915" s="21">
        <v>329.61</v>
      </c>
      <c r="S915" s="16">
        <v>402.11</v>
      </c>
      <c r="T915" s="21">
        <v>260.52999999999997</v>
      </c>
      <c r="U915" s="16">
        <v>3.42</v>
      </c>
      <c r="V915" s="21">
        <v>3.39</v>
      </c>
      <c r="W915" s="16">
        <v>3.51</v>
      </c>
      <c r="X915" s="8">
        <v>3.31</v>
      </c>
      <c r="Y915" s="21">
        <v>3.4</v>
      </c>
      <c r="Z915" s="7">
        <v>3.4</v>
      </c>
    </row>
    <row r="916" spans="2:26" x14ac:dyDescent="0.25">
      <c r="B916" s="21" t="s">
        <v>410</v>
      </c>
      <c r="C916" s="16">
        <v>0</v>
      </c>
      <c r="D916" s="21">
        <v>3.2</v>
      </c>
      <c r="E916" s="16">
        <v>2.8</v>
      </c>
      <c r="F916" s="21">
        <v>0.1</v>
      </c>
      <c r="G916" s="16">
        <v>2.1</v>
      </c>
      <c r="H916" s="21">
        <v>0.5</v>
      </c>
      <c r="I916" s="16">
        <v>0.1</v>
      </c>
      <c r="J916" s="21">
        <v>0.3</v>
      </c>
      <c r="K916" s="16">
        <v>0.7</v>
      </c>
      <c r="L916" s="21">
        <v>0</v>
      </c>
      <c r="M916" s="16">
        <v>0.8</v>
      </c>
      <c r="N916" s="21">
        <v>0.3</v>
      </c>
      <c r="O916" s="16">
        <v>0.1</v>
      </c>
      <c r="P916" s="21">
        <v>0.5</v>
      </c>
      <c r="Q916" s="16">
        <v>620.78</v>
      </c>
      <c r="R916" s="21">
        <v>409.07</v>
      </c>
      <c r="S916" s="16">
        <v>479.15</v>
      </c>
      <c r="T916" s="21">
        <v>259.38</v>
      </c>
      <c r="U916" s="16">
        <v>4.6900000000000004</v>
      </c>
      <c r="V916" s="21">
        <v>4.67</v>
      </c>
      <c r="W916" s="16">
        <v>4.75</v>
      </c>
      <c r="X916" s="8">
        <v>3.06</v>
      </c>
      <c r="Y916" s="21">
        <v>3.2</v>
      </c>
      <c r="Z916" s="7">
        <v>3.2</v>
      </c>
    </row>
    <row r="917" spans="2:26" x14ac:dyDescent="0.25">
      <c r="B917" s="21" t="s">
        <v>2033</v>
      </c>
      <c r="C917" s="16">
        <v>0.1</v>
      </c>
      <c r="D917" s="21">
        <v>6</v>
      </c>
      <c r="E917" s="16">
        <v>3.6</v>
      </c>
      <c r="F917" s="21">
        <v>0</v>
      </c>
      <c r="G917" s="16">
        <v>1.8</v>
      </c>
      <c r="H917" s="21">
        <v>0.3</v>
      </c>
      <c r="I917" s="16">
        <v>0.1</v>
      </c>
      <c r="J917" s="21">
        <v>1.4</v>
      </c>
      <c r="K917" s="16">
        <v>0.6</v>
      </c>
      <c r="L917" s="21">
        <v>0.1</v>
      </c>
      <c r="M917" s="16">
        <v>0.1</v>
      </c>
      <c r="N917" s="21">
        <v>0.4</v>
      </c>
      <c r="O917" s="16">
        <v>0.1</v>
      </c>
      <c r="P917" s="21">
        <v>0.7</v>
      </c>
      <c r="Q917" s="16">
        <v>681.42</v>
      </c>
      <c r="R917" s="21">
        <v>444.21</v>
      </c>
      <c r="S917" s="16">
        <v>457.25</v>
      </c>
      <c r="T917" s="21">
        <v>258.43</v>
      </c>
      <c r="U917" s="16">
        <v>6.37</v>
      </c>
      <c r="V917" s="21">
        <v>6.16</v>
      </c>
      <c r="W917" s="16">
        <v>6.03</v>
      </c>
      <c r="X917" s="8">
        <v>2.64</v>
      </c>
      <c r="Y917" s="21">
        <v>2.59</v>
      </c>
      <c r="Z917" s="7">
        <v>2.8</v>
      </c>
    </row>
    <row r="918" spans="2:26" x14ac:dyDescent="0.25">
      <c r="B918" s="21" t="s">
        <v>2034</v>
      </c>
      <c r="C918" s="16">
        <v>0</v>
      </c>
      <c r="D918" s="21">
        <v>5.3</v>
      </c>
      <c r="E918" s="16">
        <v>3.4</v>
      </c>
      <c r="F918" s="21">
        <v>0.1</v>
      </c>
      <c r="G918" s="16">
        <v>1.5</v>
      </c>
      <c r="H918" s="21">
        <v>0.3</v>
      </c>
      <c r="I918" s="16">
        <v>0</v>
      </c>
      <c r="J918" s="21">
        <v>1.2</v>
      </c>
      <c r="K918" s="16">
        <v>0.5</v>
      </c>
      <c r="L918" s="21">
        <v>0.1</v>
      </c>
      <c r="M918" s="16">
        <v>0.1</v>
      </c>
      <c r="N918" s="21">
        <v>0.3</v>
      </c>
      <c r="O918" s="16">
        <v>0</v>
      </c>
      <c r="P918" s="21">
        <v>0.7</v>
      </c>
      <c r="Q918" s="16">
        <v>723.86</v>
      </c>
      <c r="R918" s="21">
        <v>493.62</v>
      </c>
      <c r="S918" s="16">
        <v>565.04</v>
      </c>
      <c r="T918" s="21">
        <v>258.02</v>
      </c>
      <c r="U918" s="16">
        <v>5.83</v>
      </c>
      <c r="V918" s="21">
        <v>5.67</v>
      </c>
      <c r="W918" s="16">
        <v>5.73</v>
      </c>
      <c r="X918" s="8">
        <v>2.61</v>
      </c>
      <c r="Y918" s="21">
        <v>2.65</v>
      </c>
      <c r="Z918" s="7">
        <v>2.72</v>
      </c>
    </row>
    <row r="919" spans="2:26" x14ac:dyDescent="0.25">
      <c r="B919" s="21" t="s">
        <v>411</v>
      </c>
      <c r="C919" s="16">
        <v>0.3</v>
      </c>
      <c r="D919" s="21">
        <v>8</v>
      </c>
      <c r="E919" s="16">
        <v>3.3</v>
      </c>
      <c r="F919" s="21">
        <v>0.2</v>
      </c>
      <c r="G919" s="16">
        <v>0.2</v>
      </c>
      <c r="H919" s="21">
        <v>0.5</v>
      </c>
      <c r="I919" s="16">
        <v>0.1</v>
      </c>
      <c r="J919" s="21">
        <v>1.1000000000000001</v>
      </c>
      <c r="K919" s="16">
        <v>0.6</v>
      </c>
      <c r="L919" s="21">
        <v>0.1</v>
      </c>
      <c r="M919" s="16">
        <v>0.9</v>
      </c>
      <c r="N919" s="21">
        <v>0.5</v>
      </c>
      <c r="O919" s="16">
        <v>0</v>
      </c>
      <c r="P919" s="21">
        <v>0.8</v>
      </c>
      <c r="Q919" s="16">
        <v>734.68</v>
      </c>
      <c r="R919" s="21">
        <v>500.86</v>
      </c>
      <c r="S919" s="16">
        <v>568.91999999999996</v>
      </c>
      <c r="T919" s="21">
        <v>257.58999999999997</v>
      </c>
      <c r="U919" s="16">
        <v>7.04</v>
      </c>
      <c r="V919" s="21">
        <v>6.96</v>
      </c>
      <c r="W919" s="16">
        <v>6.93</v>
      </c>
      <c r="X919" s="8">
        <v>2.14</v>
      </c>
      <c r="Y919" s="21">
        <v>2.1800000000000002</v>
      </c>
      <c r="Z919" s="7">
        <v>2.16</v>
      </c>
    </row>
    <row r="920" spans="2:26" x14ac:dyDescent="0.25">
      <c r="B920" s="21" t="s">
        <v>2035</v>
      </c>
      <c r="C920" s="16">
        <v>0.4</v>
      </c>
      <c r="D920" s="21">
        <v>6.6</v>
      </c>
      <c r="E920" s="16">
        <v>2.4</v>
      </c>
      <c r="F920" s="21">
        <v>0.2</v>
      </c>
      <c r="G920" s="16">
        <v>0.3</v>
      </c>
      <c r="H920" s="21">
        <v>0.3</v>
      </c>
      <c r="I920" s="16">
        <v>0.1</v>
      </c>
      <c r="J920" s="21">
        <v>0.8</v>
      </c>
      <c r="K920" s="16">
        <v>0.4</v>
      </c>
      <c r="L920" s="21">
        <v>0.1</v>
      </c>
      <c r="M920" s="16">
        <v>0.6</v>
      </c>
      <c r="N920" s="21">
        <v>0.3</v>
      </c>
      <c r="O920" s="16">
        <v>0.1</v>
      </c>
      <c r="P920" s="21">
        <v>0.4</v>
      </c>
      <c r="Q920" s="16">
        <v>706.44</v>
      </c>
      <c r="R920" s="21">
        <v>473.01</v>
      </c>
      <c r="S920" s="16">
        <v>546.34</v>
      </c>
      <c r="T920" s="21">
        <v>258.07</v>
      </c>
      <c r="U920" s="16">
        <v>7.78</v>
      </c>
      <c r="V920" s="21">
        <v>7.53</v>
      </c>
      <c r="W920" s="16">
        <v>7.52</v>
      </c>
      <c r="X920" s="8">
        <v>2.0299999999999998</v>
      </c>
      <c r="Y920" s="21">
        <v>2.17</v>
      </c>
      <c r="Z920" s="7">
        <v>2.21</v>
      </c>
    </row>
    <row r="921" spans="2:26" x14ac:dyDescent="0.25">
      <c r="B921" s="21" t="s">
        <v>2036</v>
      </c>
      <c r="C921" s="16">
        <v>0.2</v>
      </c>
      <c r="D921" s="21">
        <v>6.8</v>
      </c>
      <c r="E921" s="16">
        <v>2.7</v>
      </c>
      <c r="F921" s="21">
        <v>0.2</v>
      </c>
      <c r="G921" s="16">
        <v>0.3</v>
      </c>
      <c r="H921" s="21">
        <v>0.4</v>
      </c>
      <c r="I921" s="16">
        <v>0.1</v>
      </c>
      <c r="J921" s="21">
        <v>0.8</v>
      </c>
      <c r="K921" s="16">
        <v>0.6</v>
      </c>
      <c r="L921" s="21">
        <v>0.1</v>
      </c>
      <c r="M921" s="16">
        <v>0.8</v>
      </c>
      <c r="N921" s="21">
        <v>0.4</v>
      </c>
      <c r="O921" s="16">
        <v>0.1</v>
      </c>
      <c r="P921" s="21">
        <v>0.5</v>
      </c>
      <c r="Q921" s="16">
        <v>715.08</v>
      </c>
      <c r="R921" s="21">
        <v>479.76</v>
      </c>
      <c r="S921" s="16">
        <v>552.1</v>
      </c>
      <c r="T921" s="21">
        <v>257.42</v>
      </c>
      <c r="U921" s="16">
        <v>8.09</v>
      </c>
      <c r="V921" s="21">
        <v>7.84</v>
      </c>
      <c r="W921" s="16">
        <v>7.86</v>
      </c>
      <c r="X921" s="8">
        <v>2.17</v>
      </c>
      <c r="Y921" s="21">
        <v>2.2200000000000002</v>
      </c>
      <c r="Z921" s="7">
        <v>2.23</v>
      </c>
    </row>
    <row r="922" spans="2:26" x14ac:dyDescent="0.25">
      <c r="B922" s="21" t="s">
        <v>412</v>
      </c>
      <c r="C922" s="16">
        <v>0.3</v>
      </c>
      <c r="D922" s="21">
        <v>7.5</v>
      </c>
      <c r="E922" s="16">
        <v>2.5</v>
      </c>
      <c r="F922" s="21">
        <v>0.2</v>
      </c>
      <c r="G922" s="16">
        <v>0.2</v>
      </c>
      <c r="H922" s="21">
        <v>0.4</v>
      </c>
      <c r="I922" s="16">
        <v>0.1</v>
      </c>
      <c r="J922" s="21">
        <v>0.8</v>
      </c>
      <c r="K922" s="16">
        <v>0.6</v>
      </c>
      <c r="L922" s="21">
        <v>0.1</v>
      </c>
      <c r="M922" s="16">
        <v>0.7</v>
      </c>
      <c r="N922" s="21">
        <v>0.4</v>
      </c>
      <c r="O922" s="16">
        <v>0</v>
      </c>
      <c r="P922" s="21">
        <v>0.2</v>
      </c>
      <c r="Q922" s="16">
        <v>693.08</v>
      </c>
      <c r="R922" s="21">
        <v>460.79</v>
      </c>
      <c r="S922" s="16">
        <v>541.73</v>
      </c>
      <c r="T922" s="21">
        <v>257.75</v>
      </c>
      <c r="U922" s="16">
        <v>8.26</v>
      </c>
      <c r="V922" s="21">
        <v>8.16</v>
      </c>
      <c r="W922" s="16">
        <v>8.1199999999999992</v>
      </c>
      <c r="X922" s="8">
        <v>2.15</v>
      </c>
      <c r="Y922" s="21">
        <v>2.36</v>
      </c>
      <c r="Z922" s="7">
        <v>2.33</v>
      </c>
    </row>
    <row r="923" spans="2:26" x14ac:dyDescent="0.25">
      <c r="B923" s="21" t="s">
        <v>2037</v>
      </c>
      <c r="C923" s="16">
        <v>0.2</v>
      </c>
      <c r="D923" s="21">
        <v>10.6</v>
      </c>
      <c r="E923" s="16">
        <v>3</v>
      </c>
      <c r="F923" s="21">
        <v>0.2</v>
      </c>
      <c r="G923" s="16">
        <v>2.4</v>
      </c>
      <c r="H923" s="21">
        <v>0.4</v>
      </c>
      <c r="I923" s="16">
        <v>0.2</v>
      </c>
      <c r="J923" s="21">
        <v>1</v>
      </c>
      <c r="K923" s="16">
        <v>0.4</v>
      </c>
      <c r="L923" s="21">
        <v>0.2</v>
      </c>
      <c r="M923" s="16">
        <v>0.5</v>
      </c>
      <c r="N923" s="21">
        <v>0.2</v>
      </c>
      <c r="O923" s="16">
        <v>0.1</v>
      </c>
      <c r="P923" s="21">
        <v>0.1</v>
      </c>
      <c r="Q923" s="16">
        <v>593.55999999999995</v>
      </c>
      <c r="R923" s="21">
        <v>371.89</v>
      </c>
      <c r="S923" s="16">
        <v>457.66</v>
      </c>
      <c r="T923" s="21">
        <v>258.22000000000003</v>
      </c>
      <c r="U923" s="16">
        <v>10.33</v>
      </c>
      <c r="V923" s="21">
        <v>10.029999999999999</v>
      </c>
      <c r="W923" s="16">
        <v>10.17</v>
      </c>
      <c r="X923" s="8">
        <v>2.79</v>
      </c>
      <c r="Y923" s="21">
        <v>3.07</v>
      </c>
      <c r="Z923" s="7">
        <v>2.88</v>
      </c>
    </row>
    <row r="924" spans="2:26" x14ac:dyDescent="0.25">
      <c r="B924" s="21" t="s">
        <v>2038</v>
      </c>
      <c r="C924" s="16">
        <v>0.5</v>
      </c>
      <c r="D924" s="21">
        <v>8.9</v>
      </c>
      <c r="E924" s="16">
        <v>3.3</v>
      </c>
      <c r="F924" s="21">
        <v>0.3</v>
      </c>
      <c r="G924" s="16">
        <v>0.1</v>
      </c>
      <c r="H924" s="21">
        <v>0.5</v>
      </c>
      <c r="I924" s="16">
        <v>0.2</v>
      </c>
      <c r="J924" s="21">
        <v>1</v>
      </c>
      <c r="K924" s="16">
        <v>0.6</v>
      </c>
      <c r="L924" s="21">
        <v>0.1</v>
      </c>
      <c r="M924" s="16">
        <v>0.9</v>
      </c>
      <c r="N924" s="21">
        <v>0.6</v>
      </c>
      <c r="O924" s="16">
        <v>0.1</v>
      </c>
      <c r="P924" s="21">
        <v>0.3</v>
      </c>
      <c r="Q924" s="16">
        <v>627.28</v>
      </c>
      <c r="R924" s="21">
        <v>402.98</v>
      </c>
      <c r="S924" s="16">
        <v>485.31</v>
      </c>
      <c r="T924" s="21">
        <v>258.18</v>
      </c>
      <c r="U924" s="16">
        <v>9.36</v>
      </c>
      <c r="V924" s="21">
        <v>9.19</v>
      </c>
      <c r="W924" s="16">
        <v>9.4</v>
      </c>
      <c r="X924" s="8">
        <v>2.17</v>
      </c>
      <c r="Y924" s="21">
        <v>2.4</v>
      </c>
      <c r="Z924" s="7">
        <v>2.46</v>
      </c>
    </row>
    <row r="925" spans="2:26" x14ac:dyDescent="0.25">
      <c r="B925" s="21" t="s">
        <v>413</v>
      </c>
      <c r="C925" s="16">
        <v>0.4</v>
      </c>
      <c r="D925" s="21">
        <v>8.8000000000000007</v>
      </c>
      <c r="E925" s="16">
        <v>3.3</v>
      </c>
      <c r="F925" s="21">
        <v>0.2</v>
      </c>
      <c r="G925" s="16">
        <v>0.1</v>
      </c>
      <c r="H925" s="21">
        <v>0.5</v>
      </c>
      <c r="I925" s="16">
        <v>0.1</v>
      </c>
      <c r="J925" s="21">
        <v>1</v>
      </c>
      <c r="K925" s="16">
        <v>0.7</v>
      </c>
      <c r="L925" s="21">
        <v>0.1</v>
      </c>
      <c r="M925" s="16">
        <v>1.1000000000000001</v>
      </c>
      <c r="N925" s="21">
        <v>0.5</v>
      </c>
      <c r="O925" s="16">
        <v>0.1</v>
      </c>
      <c r="P925" s="21">
        <v>0.8</v>
      </c>
      <c r="Q925" s="16">
        <v>599.94000000000005</v>
      </c>
      <c r="R925" s="21">
        <v>378.31</v>
      </c>
      <c r="S925" s="16">
        <v>464.75</v>
      </c>
      <c r="T925" s="21">
        <v>258.44</v>
      </c>
      <c r="U925" s="16">
        <v>9.6</v>
      </c>
      <c r="V925" s="21">
        <v>9.42</v>
      </c>
      <c r="W925" s="16">
        <v>9.5</v>
      </c>
      <c r="X925" s="8">
        <v>2.31</v>
      </c>
      <c r="Y925" s="21">
        <v>2.29</v>
      </c>
      <c r="Z925" s="7">
        <v>2.29</v>
      </c>
    </row>
    <row r="926" spans="2:26" x14ac:dyDescent="0.25">
      <c r="B926" s="21" t="s">
        <v>2039</v>
      </c>
      <c r="C926" s="16">
        <v>0.3</v>
      </c>
      <c r="D926" s="21">
        <v>9</v>
      </c>
      <c r="E926" s="16">
        <v>3.5</v>
      </c>
      <c r="F926" s="21">
        <v>0.2</v>
      </c>
      <c r="G926" s="16">
        <v>0.2</v>
      </c>
      <c r="H926" s="21">
        <v>0.5</v>
      </c>
      <c r="I926" s="16">
        <v>0.1</v>
      </c>
      <c r="J926" s="21">
        <v>1</v>
      </c>
      <c r="K926" s="16">
        <v>0.6</v>
      </c>
      <c r="L926" s="21">
        <v>0.1</v>
      </c>
      <c r="M926" s="16">
        <v>1</v>
      </c>
      <c r="N926" s="21">
        <v>0.5</v>
      </c>
      <c r="O926" s="16">
        <v>0.1</v>
      </c>
      <c r="P926" s="21">
        <v>0.8</v>
      </c>
      <c r="Q926" s="16">
        <v>643.78</v>
      </c>
      <c r="R926" s="21">
        <v>394.22</v>
      </c>
      <c r="S926" s="16">
        <v>473.96</v>
      </c>
      <c r="T926" s="21">
        <v>257.76</v>
      </c>
      <c r="U926" s="16">
        <v>8.2100000000000009</v>
      </c>
      <c r="V926" s="21">
        <v>8.02</v>
      </c>
      <c r="W926" s="16">
        <v>7.88</v>
      </c>
      <c r="X926" s="8">
        <v>2.19</v>
      </c>
      <c r="Y926" s="21">
        <v>2.2400000000000002</v>
      </c>
      <c r="Z926" s="7">
        <v>2.09</v>
      </c>
    </row>
    <row r="927" spans="2:26" x14ac:dyDescent="0.25">
      <c r="B927" s="21" t="s">
        <v>2040</v>
      </c>
      <c r="C927" s="16">
        <v>0.3</v>
      </c>
      <c r="D927" s="21">
        <v>7.3</v>
      </c>
      <c r="E927" s="16">
        <v>2.6</v>
      </c>
      <c r="F927" s="21">
        <v>0.2</v>
      </c>
      <c r="G927" s="16">
        <v>0.2</v>
      </c>
      <c r="H927" s="21">
        <v>0.4</v>
      </c>
      <c r="I927" s="16">
        <v>0.1</v>
      </c>
      <c r="J927" s="21">
        <v>0.9</v>
      </c>
      <c r="K927" s="16">
        <v>0.6</v>
      </c>
      <c r="L927" s="21">
        <v>0.1</v>
      </c>
      <c r="M927" s="16">
        <v>0.7</v>
      </c>
      <c r="N927" s="21">
        <v>0.4</v>
      </c>
      <c r="O927" s="16">
        <v>0</v>
      </c>
      <c r="P927" s="21">
        <v>0.4</v>
      </c>
      <c r="Q927" s="16">
        <v>675.92</v>
      </c>
      <c r="R927" s="21">
        <v>455.26</v>
      </c>
      <c r="S927" s="16">
        <v>529.37</v>
      </c>
      <c r="T927" s="21">
        <v>257.33999999999997</v>
      </c>
      <c r="U927" s="16">
        <v>8.5399999999999991</v>
      </c>
      <c r="V927" s="21">
        <v>8.41</v>
      </c>
      <c r="W927" s="16">
        <v>8.36</v>
      </c>
      <c r="X927" s="8">
        <v>2.14</v>
      </c>
      <c r="Y927" s="21">
        <v>2.27</v>
      </c>
      <c r="Z927" s="7">
        <v>2.19</v>
      </c>
    </row>
    <row r="928" spans="2:26" x14ac:dyDescent="0.25">
      <c r="B928" s="21" t="s">
        <v>414</v>
      </c>
      <c r="C928" s="16">
        <v>0.4</v>
      </c>
      <c r="D928" s="21">
        <v>8.8000000000000007</v>
      </c>
      <c r="E928" s="16">
        <v>3.6</v>
      </c>
      <c r="F928" s="21">
        <v>0.3</v>
      </c>
      <c r="G928" s="16">
        <v>0.2</v>
      </c>
      <c r="H928" s="21">
        <v>0.5</v>
      </c>
      <c r="I928" s="16">
        <v>0.2</v>
      </c>
      <c r="J928" s="21">
        <v>1</v>
      </c>
      <c r="K928" s="16">
        <v>0.8</v>
      </c>
      <c r="L928" s="21">
        <v>0.1</v>
      </c>
      <c r="M928" s="16">
        <v>1.1000000000000001</v>
      </c>
      <c r="N928" s="21">
        <v>0.5</v>
      </c>
      <c r="O928" s="16">
        <v>0</v>
      </c>
      <c r="P928" s="21">
        <v>0.4</v>
      </c>
      <c r="Q928" s="16">
        <v>592.9</v>
      </c>
      <c r="R928" s="21">
        <v>370.35</v>
      </c>
      <c r="S928" s="16">
        <v>458.8</v>
      </c>
      <c r="T928" s="21">
        <v>258.02999999999997</v>
      </c>
      <c r="U928" s="16">
        <v>9.76</v>
      </c>
      <c r="V928" s="21">
        <v>9.3000000000000007</v>
      </c>
      <c r="W928" s="16">
        <v>9.49</v>
      </c>
      <c r="X928" s="8">
        <v>2.16</v>
      </c>
      <c r="Y928" s="21">
        <v>2.23</v>
      </c>
      <c r="Z928" s="7">
        <v>2.2999999999999998</v>
      </c>
    </row>
    <row r="929" spans="2:26" x14ac:dyDescent="0.25">
      <c r="B929" s="21" t="s">
        <v>2041</v>
      </c>
      <c r="C929" s="16">
        <v>0.3</v>
      </c>
      <c r="D929" s="21">
        <v>7.8</v>
      </c>
      <c r="E929" s="16">
        <v>3</v>
      </c>
      <c r="F929" s="21">
        <v>0.3</v>
      </c>
      <c r="G929" s="16">
        <v>0.3</v>
      </c>
      <c r="H929" s="21">
        <v>0.4</v>
      </c>
      <c r="I929" s="16">
        <v>0.2</v>
      </c>
      <c r="J929" s="21">
        <v>0.8</v>
      </c>
      <c r="K929" s="16">
        <v>0.6</v>
      </c>
      <c r="L929" s="21">
        <v>0.1</v>
      </c>
      <c r="M929" s="16">
        <v>0.7</v>
      </c>
      <c r="N929" s="21">
        <v>0.4</v>
      </c>
      <c r="O929" s="16">
        <v>0.1</v>
      </c>
      <c r="P929" s="21">
        <v>0.5</v>
      </c>
      <c r="Q929" s="16">
        <v>664.76</v>
      </c>
      <c r="R929" s="21">
        <v>468.71</v>
      </c>
      <c r="S929" s="16">
        <v>540.44000000000005</v>
      </c>
      <c r="T929" s="21">
        <v>257.95999999999998</v>
      </c>
      <c r="U929" s="16">
        <v>9.3000000000000007</v>
      </c>
      <c r="V929" s="21">
        <v>9.16</v>
      </c>
      <c r="W929" s="16">
        <v>9.3699999999999992</v>
      </c>
      <c r="X929" s="8">
        <v>2.0499999999999998</v>
      </c>
      <c r="Y929" s="21">
        <v>2.36</v>
      </c>
      <c r="Z929" s="7">
        <v>2.16</v>
      </c>
    </row>
    <row r="930" spans="2:26" x14ac:dyDescent="0.25">
      <c r="B930" s="21" t="s">
        <v>2042</v>
      </c>
      <c r="C930" s="16">
        <v>0.2</v>
      </c>
      <c r="D930" s="21">
        <v>11.2</v>
      </c>
      <c r="E930" s="16">
        <v>2.6</v>
      </c>
      <c r="F930" s="21">
        <v>0.3</v>
      </c>
      <c r="G930" s="16">
        <v>2.7</v>
      </c>
      <c r="H930" s="21">
        <v>0.4</v>
      </c>
      <c r="I930" s="16">
        <v>0.2</v>
      </c>
      <c r="J930" s="21">
        <v>1.2</v>
      </c>
      <c r="K930" s="16">
        <v>0.4</v>
      </c>
      <c r="L930" s="21">
        <v>0.2</v>
      </c>
      <c r="M930" s="16">
        <v>0.8</v>
      </c>
      <c r="N930" s="21">
        <v>0.3</v>
      </c>
      <c r="O930" s="16">
        <v>0.2</v>
      </c>
      <c r="P930" s="21">
        <v>0.5</v>
      </c>
      <c r="Q930" s="16">
        <v>636.44000000000005</v>
      </c>
      <c r="R930" s="21">
        <v>379.46</v>
      </c>
      <c r="S930" s="16">
        <v>458.04</v>
      </c>
      <c r="T930" s="21">
        <v>257</v>
      </c>
      <c r="U930" s="16">
        <v>11.8</v>
      </c>
      <c r="V930" s="21">
        <v>11.51</v>
      </c>
      <c r="W930" s="16">
        <v>11.6</v>
      </c>
      <c r="X930" s="8">
        <v>2.48</v>
      </c>
      <c r="Y930" s="21">
        <v>3.12</v>
      </c>
      <c r="Z930" s="7">
        <v>2.64</v>
      </c>
    </row>
    <row r="931" spans="2:26" x14ac:dyDescent="0.25">
      <c r="B931" s="21" t="s">
        <v>415</v>
      </c>
      <c r="C931" s="16">
        <v>0.2</v>
      </c>
      <c r="D931" s="21">
        <v>7.7</v>
      </c>
      <c r="E931" s="16">
        <v>3</v>
      </c>
      <c r="F931" s="21">
        <v>0.1</v>
      </c>
      <c r="G931" s="16">
        <v>0.3</v>
      </c>
      <c r="H931" s="21">
        <v>0.4</v>
      </c>
      <c r="I931" s="16">
        <v>0.1</v>
      </c>
      <c r="J931" s="21">
        <v>0.9</v>
      </c>
      <c r="K931" s="16">
        <v>0.6</v>
      </c>
      <c r="L931" s="21">
        <v>0.1</v>
      </c>
      <c r="M931" s="16">
        <v>0.8</v>
      </c>
      <c r="N931" s="21">
        <v>0.4</v>
      </c>
      <c r="O931" s="16">
        <v>0.1</v>
      </c>
      <c r="P931" s="21">
        <v>0.8</v>
      </c>
      <c r="Q931" s="16">
        <v>590.4</v>
      </c>
      <c r="R931" s="21">
        <v>394.63</v>
      </c>
      <c r="S931" s="16">
        <v>517.65</v>
      </c>
      <c r="T931" s="21">
        <v>257.89999999999998</v>
      </c>
      <c r="U931" s="16">
        <v>9.66</v>
      </c>
      <c r="V931" s="21">
        <v>9.5</v>
      </c>
      <c r="W931" s="16">
        <v>9.6300000000000008</v>
      </c>
      <c r="X931" s="8">
        <v>2.17</v>
      </c>
      <c r="Y931" s="21">
        <v>2.2400000000000002</v>
      </c>
      <c r="Z931" s="7">
        <v>2.2400000000000002</v>
      </c>
    </row>
    <row r="932" spans="2:26" x14ac:dyDescent="0.25">
      <c r="B932" s="21" t="s">
        <v>2043</v>
      </c>
      <c r="C932" s="16">
        <v>0.2</v>
      </c>
      <c r="D932" s="21">
        <v>8.6999999999999993</v>
      </c>
      <c r="E932" s="16">
        <v>3.6</v>
      </c>
      <c r="F932" s="21">
        <v>0.4</v>
      </c>
      <c r="G932" s="16">
        <v>0.2</v>
      </c>
      <c r="H932" s="21">
        <v>0.6</v>
      </c>
      <c r="I932" s="16">
        <v>0.2</v>
      </c>
      <c r="J932" s="21">
        <v>1</v>
      </c>
      <c r="K932" s="16">
        <v>0.7</v>
      </c>
      <c r="L932" s="21">
        <v>0.1</v>
      </c>
      <c r="M932" s="16">
        <v>1</v>
      </c>
      <c r="N932" s="21">
        <v>0.5</v>
      </c>
      <c r="O932" s="16">
        <v>0.1</v>
      </c>
      <c r="P932" s="21">
        <v>0.8</v>
      </c>
      <c r="Q932" s="16">
        <v>603.29999999999995</v>
      </c>
      <c r="R932" s="21">
        <v>380.39</v>
      </c>
      <c r="S932" s="16">
        <v>465.29</v>
      </c>
      <c r="T932" s="21">
        <v>257.39</v>
      </c>
      <c r="U932" s="16">
        <v>9.26</v>
      </c>
      <c r="V932" s="21">
        <v>9.02</v>
      </c>
      <c r="W932" s="16">
        <v>9.33</v>
      </c>
      <c r="X932" s="8">
        <v>1.95</v>
      </c>
      <c r="Y932" s="21">
        <v>2.2000000000000002</v>
      </c>
      <c r="Z932" s="7">
        <v>2</v>
      </c>
    </row>
    <row r="933" spans="2:26" x14ac:dyDescent="0.25">
      <c r="B933" s="21" t="s">
        <v>2044</v>
      </c>
      <c r="C933" s="16">
        <v>0.4</v>
      </c>
      <c r="D933" s="21">
        <v>8.6999999999999993</v>
      </c>
      <c r="E933" s="16">
        <v>3.5</v>
      </c>
      <c r="F933" s="21">
        <v>0.3</v>
      </c>
      <c r="G933" s="16">
        <v>0.3</v>
      </c>
      <c r="H933" s="21">
        <v>0.5</v>
      </c>
      <c r="I933" s="16">
        <v>0.2</v>
      </c>
      <c r="J933" s="21">
        <v>0.9</v>
      </c>
      <c r="K933" s="16">
        <v>0.6</v>
      </c>
      <c r="L933" s="21">
        <v>0.1</v>
      </c>
      <c r="M933" s="16">
        <v>0.9</v>
      </c>
      <c r="N933" s="21">
        <v>0.5</v>
      </c>
      <c r="O933" s="16">
        <v>0.1</v>
      </c>
      <c r="P933" s="21">
        <v>0.3</v>
      </c>
      <c r="Q933" s="16">
        <v>584.46</v>
      </c>
      <c r="R933" s="21">
        <v>362.96</v>
      </c>
      <c r="S933" s="16">
        <v>452.12</v>
      </c>
      <c r="T933" s="21">
        <v>257.74</v>
      </c>
      <c r="U933" s="16">
        <v>9.6</v>
      </c>
      <c r="V933" s="21">
        <v>9.33</v>
      </c>
      <c r="W933" s="16">
        <v>9.39</v>
      </c>
      <c r="X933" s="8">
        <v>2.09</v>
      </c>
      <c r="Y933" s="21">
        <v>2.33</v>
      </c>
      <c r="Z933" s="7">
        <v>2.08</v>
      </c>
    </row>
    <row r="934" spans="2:26" x14ac:dyDescent="0.25">
      <c r="B934" s="21" t="s">
        <v>416</v>
      </c>
      <c r="C934" s="16">
        <v>0.3</v>
      </c>
      <c r="D934" s="21">
        <v>8.6</v>
      </c>
      <c r="E934" s="16">
        <v>3.5</v>
      </c>
      <c r="F934" s="21">
        <v>0.2</v>
      </c>
      <c r="G934" s="16">
        <v>0.3</v>
      </c>
      <c r="H934" s="21">
        <v>0.5</v>
      </c>
      <c r="I934" s="16">
        <v>0.2</v>
      </c>
      <c r="J934" s="21">
        <v>1</v>
      </c>
      <c r="K934" s="16">
        <v>0.6</v>
      </c>
      <c r="L934" s="21">
        <v>0.1</v>
      </c>
      <c r="M934" s="16">
        <v>1.1000000000000001</v>
      </c>
      <c r="N934" s="21">
        <v>0.6</v>
      </c>
      <c r="O934" s="16">
        <v>0.2</v>
      </c>
      <c r="P934" s="21">
        <v>0.5</v>
      </c>
      <c r="Q934" s="16">
        <v>602.88</v>
      </c>
      <c r="R934" s="21">
        <v>379.89</v>
      </c>
      <c r="S934" s="16">
        <v>466.41</v>
      </c>
      <c r="T934" s="21">
        <v>258.06</v>
      </c>
      <c r="U934" s="16">
        <v>9.49</v>
      </c>
      <c r="V934" s="21">
        <v>9.33</v>
      </c>
      <c r="W934" s="16">
        <v>9.25</v>
      </c>
      <c r="X934" s="8">
        <v>2.2799999999999998</v>
      </c>
      <c r="Y934" s="21">
        <v>2.06</v>
      </c>
      <c r="Z934" s="7">
        <v>2.11</v>
      </c>
    </row>
    <row r="935" spans="2:26" x14ac:dyDescent="0.25">
      <c r="B935" s="21" t="s">
        <v>2045</v>
      </c>
      <c r="C935" s="16">
        <v>0.2</v>
      </c>
      <c r="D935" s="21">
        <v>8.1</v>
      </c>
      <c r="E935" s="16">
        <v>3.2</v>
      </c>
      <c r="F935" s="21">
        <v>0.2</v>
      </c>
      <c r="G935" s="16">
        <v>0.3</v>
      </c>
      <c r="H935" s="21">
        <v>0.6</v>
      </c>
      <c r="I935" s="16">
        <v>0.1</v>
      </c>
      <c r="J935" s="21">
        <v>0.9</v>
      </c>
      <c r="K935" s="16">
        <v>0.6</v>
      </c>
      <c r="L935" s="21">
        <v>0.1</v>
      </c>
      <c r="M935" s="16">
        <v>0.8</v>
      </c>
      <c r="N935" s="21">
        <v>0.6</v>
      </c>
      <c r="O935" s="16">
        <v>0.1</v>
      </c>
      <c r="P935" s="21">
        <v>0.5</v>
      </c>
      <c r="Q935" s="16">
        <v>701.88</v>
      </c>
      <c r="R935" s="21">
        <v>493.53</v>
      </c>
      <c r="S935" s="16">
        <v>573.67999999999995</v>
      </c>
      <c r="T935" s="21">
        <v>257.45</v>
      </c>
      <c r="U935" s="16">
        <v>8.0399999999999991</v>
      </c>
      <c r="V935" s="21">
        <v>7.91</v>
      </c>
      <c r="W935" s="16">
        <v>7.95</v>
      </c>
      <c r="X935" s="8">
        <v>2.0099999999999998</v>
      </c>
      <c r="Y935" s="21">
        <v>2.2599999999999998</v>
      </c>
      <c r="Z935" s="7">
        <v>2.2000000000000002</v>
      </c>
    </row>
    <row r="936" spans="2:26" x14ac:dyDescent="0.25">
      <c r="B936" s="21" t="s">
        <v>2046</v>
      </c>
      <c r="C936" s="16">
        <v>0.1</v>
      </c>
      <c r="D936" s="21">
        <v>7.5</v>
      </c>
      <c r="E936" s="16">
        <v>2.7</v>
      </c>
      <c r="F936" s="21">
        <v>0.2</v>
      </c>
      <c r="G936" s="16">
        <v>0.4</v>
      </c>
      <c r="H936" s="21">
        <v>0.2</v>
      </c>
      <c r="I936" s="16">
        <v>0</v>
      </c>
      <c r="J936" s="21">
        <v>0.7</v>
      </c>
      <c r="K936" s="16">
        <v>0.4</v>
      </c>
      <c r="L936" s="21">
        <v>0.1</v>
      </c>
      <c r="M936" s="16">
        <v>0.7</v>
      </c>
      <c r="N936" s="21">
        <v>0.3</v>
      </c>
      <c r="O936" s="16">
        <v>0.1</v>
      </c>
      <c r="P936" s="21">
        <v>0.7</v>
      </c>
      <c r="Q936" s="16">
        <v>669.08</v>
      </c>
      <c r="R936" s="21">
        <v>441.6</v>
      </c>
      <c r="S936" s="16">
        <v>518.59</v>
      </c>
      <c r="T936" s="21">
        <v>257.92</v>
      </c>
      <c r="U936" s="16">
        <v>8.15</v>
      </c>
      <c r="V936" s="21">
        <v>7.99</v>
      </c>
      <c r="W936" s="16">
        <v>7.96</v>
      </c>
      <c r="X936" s="8">
        <v>1.86</v>
      </c>
      <c r="Y936" s="21">
        <v>2.04</v>
      </c>
      <c r="Z936" s="7">
        <v>2.11</v>
      </c>
    </row>
    <row r="937" spans="2:26" x14ac:dyDescent="0.25">
      <c r="B937" s="21" t="s">
        <v>417</v>
      </c>
      <c r="C937" s="16">
        <v>0</v>
      </c>
      <c r="D937" s="21">
        <v>8.4</v>
      </c>
      <c r="E937" s="16">
        <v>2.5</v>
      </c>
      <c r="F937" s="21">
        <v>0.1</v>
      </c>
      <c r="G937" s="16">
        <v>1.9</v>
      </c>
      <c r="H937" s="21">
        <v>0.4</v>
      </c>
      <c r="I937" s="16">
        <v>0.1</v>
      </c>
      <c r="J937" s="21">
        <v>0.9</v>
      </c>
      <c r="K937" s="16">
        <v>0.2</v>
      </c>
      <c r="L937" s="21">
        <v>0.1</v>
      </c>
      <c r="M937" s="16">
        <v>0.4</v>
      </c>
      <c r="N937" s="21">
        <v>0.1</v>
      </c>
      <c r="O937" s="16">
        <v>0.1</v>
      </c>
      <c r="P937" s="21">
        <v>0.1</v>
      </c>
      <c r="Q937" s="16">
        <v>661.76</v>
      </c>
      <c r="R937" s="21">
        <v>431.99</v>
      </c>
      <c r="S937" s="16">
        <v>512.58000000000004</v>
      </c>
      <c r="T937" s="21">
        <v>257.92</v>
      </c>
      <c r="U937" s="16">
        <v>9.86</v>
      </c>
      <c r="V937" s="21">
        <v>9.48</v>
      </c>
      <c r="W937" s="16">
        <v>9.6300000000000008</v>
      </c>
      <c r="X937" s="8">
        <v>2.85</v>
      </c>
      <c r="Y937" s="21">
        <v>2.52</v>
      </c>
      <c r="Z937" s="7">
        <v>2.6</v>
      </c>
    </row>
    <row r="938" spans="2:26" x14ac:dyDescent="0.25">
      <c r="B938" s="21" t="s">
        <v>2047</v>
      </c>
      <c r="C938" s="16">
        <v>0.1</v>
      </c>
      <c r="D938" s="21">
        <v>9</v>
      </c>
      <c r="E938" s="16">
        <v>2.8</v>
      </c>
      <c r="F938" s="21">
        <v>0.3</v>
      </c>
      <c r="G938" s="16">
        <v>0.2</v>
      </c>
      <c r="H938" s="21">
        <v>0.4</v>
      </c>
      <c r="I938" s="16">
        <v>0.1</v>
      </c>
      <c r="J938" s="21">
        <v>0.8</v>
      </c>
      <c r="K938" s="16">
        <v>0.4</v>
      </c>
      <c r="L938" s="21">
        <v>0.1</v>
      </c>
      <c r="M938" s="16">
        <v>0.8</v>
      </c>
      <c r="N938" s="21">
        <v>0.4</v>
      </c>
      <c r="O938" s="16">
        <v>0.2</v>
      </c>
      <c r="P938" s="21">
        <v>0.7</v>
      </c>
      <c r="Q938" s="16">
        <v>574.78</v>
      </c>
      <c r="R938" s="21">
        <v>358.59</v>
      </c>
      <c r="S938" s="16">
        <v>446.28</v>
      </c>
      <c r="T938" s="21">
        <v>258.81</v>
      </c>
      <c r="U938" s="16">
        <v>9.8000000000000007</v>
      </c>
      <c r="V938" s="21">
        <v>9.64</v>
      </c>
      <c r="W938" s="16">
        <v>9.74</v>
      </c>
      <c r="X938" s="8">
        <v>2</v>
      </c>
      <c r="Y938" s="21">
        <v>2.27</v>
      </c>
      <c r="Z938" s="7">
        <v>2.34</v>
      </c>
    </row>
    <row r="939" spans="2:26" x14ac:dyDescent="0.25">
      <c r="B939" s="21" t="s">
        <v>2048</v>
      </c>
      <c r="C939" s="16">
        <v>0.2</v>
      </c>
      <c r="D939" s="21">
        <v>8.6999999999999993</v>
      </c>
      <c r="E939" s="16">
        <v>3.3</v>
      </c>
      <c r="F939" s="21">
        <v>0.3</v>
      </c>
      <c r="G939" s="16">
        <v>0.4</v>
      </c>
      <c r="H939" s="21">
        <v>0.3</v>
      </c>
      <c r="I939" s="16">
        <v>0.1</v>
      </c>
      <c r="J939" s="21">
        <v>0.9</v>
      </c>
      <c r="K939" s="16">
        <v>0.5</v>
      </c>
      <c r="L939" s="21">
        <v>0.1</v>
      </c>
      <c r="M939" s="16">
        <v>0.8</v>
      </c>
      <c r="N939" s="21">
        <v>0.4</v>
      </c>
      <c r="O939" s="16">
        <v>0.1</v>
      </c>
      <c r="P939" s="21">
        <v>0.9</v>
      </c>
      <c r="Q939" s="16">
        <v>580.88</v>
      </c>
      <c r="R939" s="21">
        <v>366.42</v>
      </c>
      <c r="S939" s="16">
        <v>450.56</v>
      </c>
      <c r="T939" s="21">
        <v>258.39999999999998</v>
      </c>
      <c r="U939" s="16">
        <v>10.1</v>
      </c>
      <c r="V939" s="21">
        <v>9.66</v>
      </c>
      <c r="W939" s="16">
        <v>9.73</v>
      </c>
      <c r="X939" s="8">
        <v>2.06</v>
      </c>
      <c r="Y939" s="21">
        <v>2.08</v>
      </c>
      <c r="Z939" s="7">
        <v>2.17</v>
      </c>
    </row>
    <row r="940" spans="2:26" x14ac:dyDescent="0.25">
      <c r="B940" s="21" t="s">
        <v>418</v>
      </c>
      <c r="C940" s="16">
        <v>0.1</v>
      </c>
      <c r="D940" s="21">
        <v>8.6</v>
      </c>
      <c r="E940" s="16">
        <v>3.1</v>
      </c>
      <c r="F940" s="21">
        <v>0.2</v>
      </c>
      <c r="G940" s="16">
        <v>0.4</v>
      </c>
      <c r="H940" s="21">
        <v>0.3</v>
      </c>
      <c r="I940" s="16">
        <v>0.1</v>
      </c>
      <c r="J940" s="21">
        <v>0.9</v>
      </c>
      <c r="K940" s="16">
        <v>0.6</v>
      </c>
      <c r="L940" s="21">
        <v>0.2</v>
      </c>
      <c r="M940" s="16">
        <v>0.9</v>
      </c>
      <c r="N940" s="21">
        <v>0.5</v>
      </c>
      <c r="O940" s="16">
        <v>0.1</v>
      </c>
      <c r="P940" s="21">
        <v>0.6</v>
      </c>
      <c r="Q940" s="16">
        <v>572.04</v>
      </c>
      <c r="R940" s="21">
        <v>356.76</v>
      </c>
      <c r="S940" s="16">
        <v>445.62</v>
      </c>
      <c r="T940" s="21">
        <v>258.37</v>
      </c>
      <c r="U940" s="16">
        <v>9.91</v>
      </c>
      <c r="V940" s="21">
        <v>9.6</v>
      </c>
      <c r="W940" s="16">
        <v>9.7100000000000009</v>
      </c>
      <c r="X940" s="8">
        <v>2.06</v>
      </c>
      <c r="Y940" s="21">
        <v>2.17</v>
      </c>
      <c r="Z940" s="7">
        <v>2.17</v>
      </c>
    </row>
    <row r="941" spans="2:26" x14ac:dyDescent="0.25">
      <c r="B941" s="21" t="s">
        <v>2049</v>
      </c>
      <c r="C941" s="16">
        <v>0.2</v>
      </c>
      <c r="D941" s="21">
        <v>8.9</v>
      </c>
      <c r="E941" s="16">
        <v>3.3</v>
      </c>
      <c r="F941" s="21">
        <v>0.3</v>
      </c>
      <c r="G941" s="16">
        <v>0.4</v>
      </c>
      <c r="H941" s="21">
        <v>0.3</v>
      </c>
      <c r="I941" s="16">
        <v>0.2</v>
      </c>
      <c r="J941" s="21">
        <v>0.9</v>
      </c>
      <c r="K941" s="16">
        <v>0.5</v>
      </c>
      <c r="L941" s="21">
        <v>0.1</v>
      </c>
      <c r="M941" s="16">
        <v>1</v>
      </c>
      <c r="N941" s="21">
        <v>0.5</v>
      </c>
      <c r="O941" s="16">
        <v>0.2</v>
      </c>
      <c r="P941" s="21">
        <v>0.3</v>
      </c>
      <c r="Q941" s="16">
        <v>577.02</v>
      </c>
      <c r="R941" s="21">
        <v>361.2</v>
      </c>
      <c r="S941" s="16">
        <v>447.2</v>
      </c>
      <c r="T941" s="21">
        <v>257.95999999999998</v>
      </c>
      <c r="U941" s="16">
        <v>9.66</v>
      </c>
      <c r="V941" s="21">
        <v>9.43</v>
      </c>
      <c r="W941" s="16">
        <v>9.4600000000000009</v>
      </c>
      <c r="X941" s="8">
        <v>2.2200000000000002</v>
      </c>
      <c r="Y941" s="21">
        <v>1.98</v>
      </c>
      <c r="Z941" s="7">
        <v>2.0299999999999998</v>
      </c>
    </row>
    <row r="942" spans="2:26" x14ac:dyDescent="0.25">
      <c r="B942" s="21" t="s">
        <v>2050</v>
      </c>
      <c r="C942" s="16">
        <v>0.1</v>
      </c>
      <c r="D942" s="21">
        <v>9</v>
      </c>
      <c r="E942" s="16">
        <v>3.2</v>
      </c>
      <c r="F942" s="21">
        <v>0.2</v>
      </c>
      <c r="G942" s="16">
        <v>0.3</v>
      </c>
      <c r="H942" s="21">
        <v>0.4</v>
      </c>
      <c r="I942" s="16">
        <v>0.1</v>
      </c>
      <c r="J942" s="21">
        <v>0.9</v>
      </c>
      <c r="K942" s="16">
        <v>0.6</v>
      </c>
      <c r="L942" s="21">
        <v>0.1</v>
      </c>
      <c r="M942" s="16">
        <v>0.9</v>
      </c>
      <c r="N942" s="21">
        <v>0.5</v>
      </c>
      <c r="O942" s="16">
        <v>0</v>
      </c>
      <c r="P942" s="21">
        <v>1</v>
      </c>
      <c r="Q942" s="16">
        <v>682.6</v>
      </c>
      <c r="R942" s="21">
        <v>450.22</v>
      </c>
      <c r="S942" s="16">
        <v>466.28</v>
      </c>
      <c r="T942" s="21">
        <v>257.58999999999997</v>
      </c>
      <c r="U942" s="16">
        <v>8.4</v>
      </c>
      <c r="V942" s="21">
        <v>8.09</v>
      </c>
      <c r="W942" s="16">
        <v>8.11</v>
      </c>
      <c r="X942" s="8">
        <v>2.23</v>
      </c>
      <c r="Y942" s="21">
        <v>2.1</v>
      </c>
      <c r="Z942" s="7">
        <v>2.13</v>
      </c>
    </row>
    <row r="943" spans="2:26" x14ac:dyDescent="0.25">
      <c r="B943" s="21" t="s">
        <v>419</v>
      </c>
      <c r="C943" s="16">
        <v>0.1</v>
      </c>
      <c r="D943" s="21">
        <v>7.6</v>
      </c>
      <c r="E943" s="16">
        <v>2.5</v>
      </c>
      <c r="F943" s="21">
        <v>0.1</v>
      </c>
      <c r="G943" s="16">
        <v>0.4</v>
      </c>
      <c r="H943" s="21">
        <v>0.2</v>
      </c>
      <c r="I943" s="16">
        <v>0.1</v>
      </c>
      <c r="J943" s="21">
        <v>0.7</v>
      </c>
      <c r="K943" s="16">
        <v>0.5</v>
      </c>
      <c r="L943" s="21">
        <v>0.1</v>
      </c>
      <c r="M943" s="16">
        <v>0.6</v>
      </c>
      <c r="N943" s="21">
        <v>0.5</v>
      </c>
      <c r="O943" s="16">
        <v>0.1</v>
      </c>
      <c r="P943" s="21">
        <v>0.4</v>
      </c>
      <c r="Q943" s="16">
        <v>650.9</v>
      </c>
      <c r="R943" s="21">
        <v>431.43</v>
      </c>
      <c r="S943" s="16">
        <v>523.55999999999995</v>
      </c>
      <c r="T943" s="21">
        <v>258.16000000000003</v>
      </c>
      <c r="U943" s="16">
        <v>8.6300000000000008</v>
      </c>
      <c r="V943" s="21">
        <v>8.3699999999999992</v>
      </c>
      <c r="W943" s="16">
        <v>8.44</v>
      </c>
      <c r="X943" s="8">
        <v>2</v>
      </c>
      <c r="Y943" s="21">
        <v>2.02</v>
      </c>
      <c r="Z943" s="7">
        <v>2.23</v>
      </c>
    </row>
    <row r="944" spans="2:26" x14ac:dyDescent="0.25">
      <c r="B944" s="21" t="s">
        <v>2051</v>
      </c>
      <c r="C944" s="16">
        <v>0.2</v>
      </c>
      <c r="D944" s="21">
        <v>8.1</v>
      </c>
      <c r="E944" s="16">
        <v>2.6</v>
      </c>
      <c r="F944" s="21">
        <v>0.2</v>
      </c>
      <c r="G944" s="16">
        <v>0.7</v>
      </c>
      <c r="H944" s="21">
        <v>0.4</v>
      </c>
      <c r="I944" s="16">
        <v>0.1</v>
      </c>
      <c r="J944" s="21">
        <v>0.4</v>
      </c>
      <c r="K944" s="16">
        <v>0.2</v>
      </c>
      <c r="L944" s="21">
        <v>0.1</v>
      </c>
      <c r="M944" s="16">
        <v>0.6</v>
      </c>
      <c r="N944" s="21">
        <v>0.4</v>
      </c>
      <c r="O944" s="16">
        <v>0.1</v>
      </c>
      <c r="P944" s="21">
        <v>0.9</v>
      </c>
      <c r="Q944" s="16">
        <v>659.92</v>
      </c>
      <c r="R944" s="21">
        <v>434.67</v>
      </c>
      <c r="S944" s="16">
        <v>508.22</v>
      </c>
      <c r="T944" s="21">
        <v>258.13</v>
      </c>
      <c r="U944" s="16">
        <v>8.6</v>
      </c>
      <c r="V944" s="21">
        <v>8.35</v>
      </c>
      <c r="W944" s="16">
        <v>8.52</v>
      </c>
      <c r="X944" s="8">
        <v>1.98</v>
      </c>
      <c r="Y944" s="21">
        <v>2.1800000000000002</v>
      </c>
      <c r="Z944" s="7">
        <v>2.25</v>
      </c>
    </row>
    <row r="945" spans="2:26" x14ac:dyDescent="0.25">
      <c r="B945" s="21" t="s">
        <v>2052</v>
      </c>
      <c r="C945" s="16">
        <v>0.1</v>
      </c>
      <c r="D945" s="21">
        <v>7.9</v>
      </c>
      <c r="E945" s="16">
        <v>2.8</v>
      </c>
      <c r="F945" s="21">
        <v>0.1</v>
      </c>
      <c r="G945" s="16">
        <v>0.4</v>
      </c>
      <c r="H945" s="21">
        <v>0.3</v>
      </c>
      <c r="I945" s="16">
        <v>0.1</v>
      </c>
      <c r="J945" s="21">
        <v>0.8</v>
      </c>
      <c r="K945" s="16">
        <v>0.5</v>
      </c>
      <c r="L945" s="21">
        <v>0.1</v>
      </c>
      <c r="M945" s="16">
        <v>0.8</v>
      </c>
      <c r="N945" s="21">
        <v>0.4</v>
      </c>
      <c r="O945" s="16">
        <v>0.1</v>
      </c>
      <c r="P945" s="21">
        <v>0.7</v>
      </c>
      <c r="Q945" s="16">
        <v>592.32000000000005</v>
      </c>
      <c r="R945" s="21">
        <v>435.82</v>
      </c>
      <c r="S945" s="16">
        <v>509.45</v>
      </c>
      <c r="T945" s="21">
        <v>258.89999999999998</v>
      </c>
      <c r="U945" s="16">
        <v>9.75</v>
      </c>
      <c r="V945" s="21">
        <v>9.5299999999999994</v>
      </c>
      <c r="W945" s="16">
        <v>9.6</v>
      </c>
      <c r="X945" s="8">
        <v>2.06</v>
      </c>
      <c r="Y945" s="21">
        <v>2.2000000000000002</v>
      </c>
      <c r="Z945" s="7">
        <v>1.97</v>
      </c>
    </row>
    <row r="946" spans="2:26" x14ac:dyDescent="0.25">
      <c r="B946" s="21" t="s">
        <v>420</v>
      </c>
      <c r="C946" s="16">
        <v>0.3</v>
      </c>
      <c r="D946" s="21">
        <v>11.4</v>
      </c>
      <c r="E946" s="16">
        <v>2.6</v>
      </c>
      <c r="F946" s="21">
        <v>0.4</v>
      </c>
      <c r="G946" s="16">
        <v>2.4</v>
      </c>
      <c r="H946" s="21">
        <v>0.4</v>
      </c>
      <c r="I946" s="16">
        <v>0.2</v>
      </c>
      <c r="J946" s="21">
        <v>1.1000000000000001</v>
      </c>
      <c r="K946" s="16">
        <v>0.3</v>
      </c>
      <c r="L946" s="21">
        <v>0.1</v>
      </c>
      <c r="M946" s="16">
        <v>0.7</v>
      </c>
      <c r="N946" s="21">
        <v>0.2</v>
      </c>
      <c r="O946" s="16">
        <v>0.1</v>
      </c>
      <c r="P946" s="21">
        <v>0.6</v>
      </c>
      <c r="Q946" s="16">
        <v>552.36</v>
      </c>
      <c r="R946" s="21">
        <v>359.36</v>
      </c>
      <c r="S946" s="16">
        <v>458.76</v>
      </c>
      <c r="T946" s="21">
        <v>258.69</v>
      </c>
      <c r="U946" s="16">
        <v>12.43</v>
      </c>
      <c r="V946" s="21">
        <v>11.9</v>
      </c>
      <c r="W946" s="16">
        <v>12.27</v>
      </c>
      <c r="X946" s="8">
        <v>2.87</v>
      </c>
      <c r="Y946" s="21">
        <v>2.7</v>
      </c>
      <c r="Z946" s="7">
        <v>3.47</v>
      </c>
    </row>
    <row r="947" spans="2:26" x14ac:dyDescent="0.25">
      <c r="B947" s="21" t="s">
        <v>2053</v>
      </c>
      <c r="C947" s="16">
        <v>0.3</v>
      </c>
      <c r="D947" s="21">
        <v>8.5</v>
      </c>
      <c r="E947" s="16">
        <v>3.2</v>
      </c>
      <c r="F947" s="21">
        <v>0.3</v>
      </c>
      <c r="G947" s="16">
        <v>0.5</v>
      </c>
      <c r="H947" s="21">
        <v>0.3</v>
      </c>
      <c r="I947" s="16">
        <v>0.2</v>
      </c>
      <c r="J947" s="21">
        <v>0.7</v>
      </c>
      <c r="K947" s="16">
        <v>0.5</v>
      </c>
      <c r="L947" s="21">
        <v>0.1</v>
      </c>
      <c r="M947" s="16">
        <v>0.8</v>
      </c>
      <c r="N947" s="21">
        <v>0.5</v>
      </c>
      <c r="O947" s="16">
        <v>0.1</v>
      </c>
      <c r="P947" s="21">
        <v>0.6</v>
      </c>
      <c r="Q947" s="16">
        <v>597.32000000000005</v>
      </c>
      <c r="R947" s="21">
        <v>375.77</v>
      </c>
      <c r="S947" s="16">
        <v>463.68</v>
      </c>
      <c r="T947" s="21">
        <v>258.74</v>
      </c>
      <c r="U947" s="16">
        <v>9.26</v>
      </c>
      <c r="V947" s="21">
        <v>9.0299999999999994</v>
      </c>
      <c r="W947" s="16">
        <v>9.18</v>
      </c>
      <c r="X947" s="8">
        <v>1.94</v>
      </c>
      <c r="Y947" s="21">
        <v>2.1800000000000002</v>
      </c>
      <c r="Z947" s="7">
        <v>2.2400000000000002</v>
      </c>
    </row>
    <row r="948" spans="2:26" x14ac:dyDescent="0.25">
      <c r="B948" s="21" t="s">
        <v>2054</v>
      </c>
      <c r="C948" s="16">
        <v>0.3</v>
      </c>
      <c r="D948" s="21">
        <v>8.6999999999999993</v>
      </c>
      <c r="E948" s="16">
        <v>3.1</v>
      </c>
      <c r="F948" s="21">
        <v>0.3</v>
      </c>
      <c r="G948" s="16">
        <v>0.5</v>
      </c>
      <c r="H948" s="21">
        <v>0.3</v>
      </c>
      <c r="I948" s="16">
        <v>0.1</v>
      </c>
      <c r="J948" s="21">
        <v>0.9</v>
      </c>
      <c r="K948" s="16">
        <v>0.6</v>
      </c>
      <c r="L948" s="21">
        <v>0.1</v>
      </c>
      <c r="M948" s="16">
        <v>0.9</v>
      </c>
      <c r="N948" s="21">
        <v>0.5</v>
      </c>
      <c r="O948" s="16">
        <v>0.2</v>
      </c>
      <c r="P948" s="21">
        <v>1</v>
      </c>
      <c r="Q948" s="16">
        <v>587.84</v>
      </c>
      <c r="R948" s="21">
        <v>369.46</v>
      </c>
      <c r="S948" s="16">
        <v>456.63</v>
      </c>
      <c r="T948" s="21">
        <v>258.61</v>
      </c>
      <c r="U948" s="16">
        <v>9.6</v>
      </c>
      <c r="V948" s="21">
        <v>9.43</v>
      </c>
      <c r="W948" s="16">
        <v>9.59</v>
      </c>
      <c r="X948" s="8">
        <v>1.89</v>
      </c>
      <c r="Y948" s="21">
        <v>2.2200000000000002</v>
      </c>
      <c r="Z948" s="7">
        <v>2.2799999999999998</v>
      </c>
    </row>
    <row r="949" spans="2:26" x14ac:dyDescent="0.25">
      <c r="B949" s="21" t="s">
        <v>421</v>
      </c>
      <c r="C949" s="16">
        <v>0.1</v>
      </c>
      <c r="D949" s="21">
        <v>8.6999999999999993</v>
      </c>
      <c r="E949" s="16">
        <v>3.3</v>
      </c>
      <c r="F949" s="21">
        <v>0.3</v>
      </c>
      <c r="G949" s="16">
        <v>0.4</v>
      </c>
      <c r="H949" s="21">
        <v>0.3</v>
      </c>
      <c r="I949" s="16">
        <v>0.1</v>
      </c>
      <c r="J949" s="21">
        <v>0.8</v>
      </c>
      <c r="K949" s="16">
        <v>0.6</v>
      </c>
      <c r="L949" s="21">
        <v>0.1</v>
      </c>
      <c r="M949" s="16">
        <v>0.8</v>
      </c>
      <c r="N949" s="21">
        <v>0.5</v>
      </c>
      <c r="O949" s="16">
        <v>0.2</v>
      </c>
      <c r="P949" s="21">
        <v>1</v>
      </c>
      <c r="Q949" s="16">
        <v>575.08000000000004</v>
      </c>
      <c r="R949" s="21">
        <v>354.95</v>
      </c>
      <c r="S949" s="16">
        <v>443.55</v>
      </c>
      <c r="T949" s="21">
        <v>258.63</v>
      </c>
      <c r="U949" s="16">
        <v>9.3000000000000007</v>
      </c>
      <c r="V949" s="21">
        <v>9.2100000000000009</v>
      </c>
      <c r="W949" s="16">
        <v>9.3000000000000007</v>
      </c>
      <c r="X949" s="8">
        <v>1.91</v>
      </c>
      <c r="Y949" s="21">
        <v>2.4</v>
      </c>
      <c r="Z949" s="7">
        <v>1.96</v>
      </c>
    </row>
    <row r="950" spans="2:26" x14ac:dyDescent="0.25">
      <c r="B950" s="21" t="s">
        <v>2055</v>
      </c>
      <c r="C950" s="16">
        <v>0.1</v>
      </c>
      <c r="D950" s="21">
        <v>5.9</v>
      </c>
      <c r="E950" s="16">
        <v>3.7</v>
      </c>
      <c r="F950" s="21">
        <v>0.1</v>
      </c>
      <c r="G950" s="16">
        <v>2</v>
      </c>
      <c r="H950" s="21">
        <v>0.1</v>
      </c>
      <c r="I950" s="16">
        <v>0.1</v>
      </c>
      <c r="J950" s="21">
        <v>1.2</v>
      </c>
      <c r="K950" s="16">
        <v>0.7</v>
      </c>
      <c r="L950" s="21">
        <v>0</v>
      </c>
      <c r="M950" s="16">
        <v>0.4</v>
      </c>
      <c r="N950" s="21">
        <v>0.4</v>
      </c>
      <c r="O950" s="16">
        <v>0.1</v>
      </c>
      <c r="P950" s="21">
        <v>0.5</v>
      </c>
      <c r="Q950" s="16">
        <v>641.4</v>
      </c>
      <c r="R950" s="21">
        <v>396.66</v>
      </c>
      <c r="S950" s="16">
        <v>432.41</v>
      </c>
      <c r="T950" s="21">
        <v>257.93</v>
      </c>
      <c r="U950" s="16">
        <v>6.15</v>
      </c>
      <c r="V950" s="21">
        <v>6.05</v>
      </c>
      <c r="W950" s="16">
        <v>6.3</v>
      </c>
      <c r="X950" s="8">
        <v>2.59</v>
      </c>
      <c r="Y950" s="21">
        <v>2.58</v>
      </c>
      <c r="Z950" s="7">
        <v>2.5</v>
      </c>
    </row>
    <row r="951" spans="2:26" x14ac:dyDescent="0.25">
      <c r="B951" s="21" t="s">
        <v>2056</v>
      </c>
      <c r="C951" s="16">
        <v>0.1</v>
      </c>
      <c r="D951" s="21">
        <v>4.5999999999999996</v>
      </c>
      <c r="E951" s="16">
        <v>3.4</v>
      </c>
      <c r="F951" s="21">
        <v>0.2</v>
      </c>
      <c r="G951" s="16">
        <v>1.6</v>
      </c>
      <c r="H951" s="21">
        <v>0.1</v>
      </c>
      <c r="I951" s="16">
        <v>0</v>
      </c>
      <c r="J951" s="21">
        <v>1.2</v>
      </c>
      <c r="K951" s="16">
        <v>0.6</v>
      </c>
      <c r="L951" s="21">
        <v>0.1</v>
      </c>
      <c r="M951" s="16">
        <v>0.2</v>
      </c>
      <c r="N951" s="21">
        <v>0.3</v>
      </c>
      <c r="O951" s="16">
        <v>0.1</v>
      </c>
      <c r="P951" s="21">
        <v>1</v>
      </c>
      <c r="Q951" s="16">
        <v>657.18</v>
      </c>
      <c r="R951" s="21">
        <v>436.9</v>
      </c>
      <c r="S951" s="16">
        <v>504.97</v>
      </c>
      <c r="T951" s="21">
        <v>257.94</v>
      </c>
      <c r="U951" s="16">
        <v>6.15</v>
      </c>
      <c r="V951" s="21">
        <v>6.1</v>
      </c>
      <c r="W951" s="16">
        <v>6.23</v>
      </c>
      <c r="X951" s="8">
        <v>2.42</v>
      </c>
      <c r="Y951" s="21">
        <v>2.56</v>
      </c>
      <c r="Z951" s="7">
        <v>2.62</v>
      </c>
    </row>
    <row r="952" spans="2:26" x14ac:dyDescent="0.25">
      <c r="B952" s="21" t="s">
        <v>422</v>
      </c>
      <c r="C952" s="16">
        <v>0.3</v>
      </c>
      <c r="D952" s="21">
        <v>10.3</v>
      </c>
      <c r="E952" s="16">
        <v>3.2</v>
      </c>
      <c r="F952" s="21">
        <v>0.1</v>
      </c>
      <c r="G952" s="16">
        <v>2.1</v>
      </c>
      <c r="H952" s="21">
        <v>0.4</v>
      </c>
      <c r="I952" s="16">
        <v>0.1</v>
      </c>
      <c r="J952" s="21">
        <v>0.5</v>
      </c>
      <c r="K952" s="16">
        <v>0.2</v>
      </c>
      <c r="L952" s="21">
        <v>0.1</v>
      </c>
      <c r="M952" s="16">
        <v>0.2</v>
      </c>
      <c r="N952" s="21">
        <v>0.1</v>
      </c>
      <c r="O952" s="16">
        <v>0</v>
      </c>
      <c r="P952" s="21">
        <v>0.7</v>
      </c>
      <c r="Q952" s="16">
        <v>555.98</v>
      </c>
      <c r="R952" s="21">
        <v>358.97</v>
      </c>
      <c r="S952" s="16">
        <v>431.98</v>
      </c>
      <c r="T952" s="21">
        <v>259.11</v>
      </c>
      <c r="U952" s="16">
        <v>11.59</v>
      </c>
      <c r="V952" s="21">
        <v>11.2</v>
      </c>
      <c r="W952" s="16">
        <v>11.4</v>
      </c>
      <c r="X952" s="8">
        <v>3.59</v>
      </c>
      <c r="Y952" s="21">
        <v>3.5</v>
      </c>
      <c r="Z952" s="7">
        <v>3.66</v>
      </c>
    </row>
    <row r="953" spans="2:26" x14ac:dyDescent="0.25">
      <c r="B953" s="21" t="s">
        <v>2057</v>
      </c>
      <c r="C953" s="16">
        <v>0.1</v>
      </c>
      <c r="D953" s="21">
        <v>4.5</v>
      </c>
      <c r="E953" s="16">
        <v>3.1</v>
      </c>
      <c r="F953" s="21">
        <v>0.1</v>
      </c>
      <c r="G953" s="16">
        <v>1.7</v>
      </c>
      <c r="H953" s="21">
        <v>0.1</v>
      </c>
      <c r="I953" s="16">
        <v>0.1</v>
      </c>
      <c r="J953" s="21">
        <v>1</v>
      </c>
      <c r="K953" s="16">
        <v>0.6</v>
      </c>
      <c r="L953" s="21">
        <v>0</v>
      </c>
      <c r="M953" s="16">
        <v>0.3</v>
      </c>
      <c r="N953" s="21">
        <v>0.3</v>
      </c>
      <c r="O953" s="16">
        <v>0.1</v>
      </c>
      <c r="P953" s="21">
        <v>0.8</v>
      </c>
      <c r="Q953" s="16">
        <v>621.67999999999995</v>
      </c>
      <c r="R953" s="21">
        <v>414.83</v>
      </c>
      <c r="S953" s="16">
        <v>484.04</v>
      </c>
      <c r="T953" s="21">
        <v>258.54000000000002</v>
      </c>
      <c r="U953" s="16">
        <v>7.06</v>
      </c>
      <c r="V953" s="21">
        <v>6.88</v>
      </c>
      <c r="W953" s="16">
        <v>6.95</v>
      </c>
      <c r="X953" s="8">
        <v>2.82</v>
      </c>
      <c r="Y953" s="21">
        <v>2.78</v>
      </c>
      <c r="Z953" s="7">
        <v>2.71</v>
      </c>
    </row>
    <row r="954" spans="2:26" x14ac:dyDescent="0.25">
      <c r="B954" s="21" t="s">
        <v>2058</v>
      </c>
      <c r="C954" s="16">
        <v>0.3</v>
      </c>
      <c r="D954" s="21">
        <v>8.1</v>
      </c>
      <c r="E954" s="16">
        <v>2.8</v>
      </c>
      <c r="F954" s="21">
        <v>0.1</v>
      </c>
      <c r="G954" s="16">
        <v>0.7</v>
      </c>
      <c r="H954" s="21">
        <v>0.4</v>
      </c>
      <c r="I954" s="16">
        <v>0.1</v>
      </c>
      <c r="J954" s="21">
        <v>1.3</v>
      </c>
      <c r="K954" s="16">
        <v>0.5</v>
      </c>
      <c r="L954" s="21">
        <v>0.1</v>
      </c>
      <c r="M954" s="16">
        <v>0.6</v>
      </c>
      <c r="N954" s="21">
        <v>0.2</v>
      </c>
      <c r="O954" s="16">
        <v>0</v>
      </c>
      <c r="P954" s="21">
        <v>0.2</v>
      </c>
      <c r="Q954" s="16">
        <v>554.86</v>
      </c>
      <c r="R954" s="21">
        <v>347.21</v>
      </c>
      <c r="S954" s="16">
        <v>428.93</v>
      </c>
      <c r="T954" s="21">
        <v>258.23</v>
      </c>
      <c r="U954" s="16">
        <v>9.3800000000000008</v>
      </c>
      <c r="V954" s="21">
        <v>9.25</v>
      </c>
      <c r="W954" s="16">
        <v>9.0399999999999991</v>
      </c>
      <c r="X954" s="8">
        <v>2.29</v>
      </c>
      <c r="Y954" s="21">
        <v>2.4</v>
      </c>
      <c r="Z954" s="7">
        <v>2.39</v>
      </c>
    </row>
    <row r="955" spans="2:26" x14ac:dyDescent="0.25">
      <c r="B955" s="21" t="s">
        <v>423</v>
      </c>
      <c r="C955" s="16">
        <v>0.2</v>
      </c>
      <c r="D955" s="21">
        <v>8.3000000000000007</v>
      </c>
      <c r="E955" s="16">
        <v>3.4</v>
      </c>
      <c r="F955" s="21">
        <v>0.2</v>
      </c>
      <c r="G955" s="16">
        <v>0.6</v>
      </c>
      <c r="H955" s="21">
        <v>0.4</v>
      </c>
      <c r="I955" s="16">
        <v>0.1</v>
      </c>
      <c r="J955" s="21">
        <v>1.4</v>
      </c>
      <c r="K955" s="16">
        <v>0.6</v>
      </c>
      <c r="L955" s="21">
        <v>0.1</v>
      </c>
      <c r="M955" s="16">
        <v>0.9</v>
      </c>
      <c r="N955" s="21">
        <v>0.5</v>
      </c>
      <c r="O955" s="16">
        <v>0.1</v>
      </c>
      <c r="P955" s="21">
        <v>0.4</v>
      </c>
      <c r="Q955" s="16">
        <v>561.64</v>
      </c>
      <c r="R955" s="21">
        <v>351.92</v>
      </c>
      <c r="S955" s="16">
        <v>436.38</v>
      </c>
      <c r="T955" s="21">
        <v>258.31</v>
      </c>
      <c r="U955" s="16">
        <v>9.36</v>
      </c>
      <c r="V955" s="21">
        <v>9.14</v>
      </c>
      <c r="W955" s="16">
        <v>9.1199999999999992</v>
      </c>
      <c r="X955" s="8">
        <v>2.2599999999999998</v>
      </c>
      <c r="Y955" s="21">
        <v>2.5099999999999998</v>
      </c>
      <c r="Z955" s="7">
        <v>2.5499999999999998</v>
      </c>
    </row>
    <row r="956" spans="2:26" x14ac:dyDescent="0.25">
      <c r="B956" s="21" t="s">
        <v>2059</v>
      </c>
      <c r="C956" s="16">
        <v>0.4</v>
      </c>
      <c r="D956" s="21">
        <v>9</v>
      </c>
      <c r="E956" s="16">
        <v>3.4</v>
      </c>
      <c r="F956" s="21">
        <v>0.2</v>
      </c>
      <c r="G956" s="16">
        <v>0.5</v>
      </c>
      <c r="H956" s="21">
        <v>0.4</v>
      </c>
      <c r="I956" s="16">
        <v>0.2</v>
      </c>
      <c r="J956" s="21">
        <v>0.8</v>
      </c>
      <c r="K956" s="16">
        <v>0.5</v>
      </c>
      <c r="L956" s="21">
        <v>0.2</v>
      </c>
      <c r="M956" s="16">
        <v>1</v>
      </c>
      <c r="N956" s="21">
        <v>0.5</v>
      </c>
      <c r="O956" s="16">
        <v>0.1</v>
      </c>
      <c r="P956" s="21">
        <v>0.8</v>
      </c>
      <c r="Q956" s="16">
        <v>569.46</v>
      </c>
      <c r="R956" s="21">
        <v>359.1</v>
      </c>
      <c r="S956" s="16">
        <v>441.51</v>
      </c>
      <c r="T956" s="21">
        <v>258.64</v>
      </c>
      <c r="U956" s="16">
        <v>9.9700000000000006</v>
      </c>
      <c r="V956" s="21">
        <v>9.8000000000000007</v>
      </c>
      <c r="W956" s="16">
        <v>10.029999999999999</v>
      </c>
      <c r="X956" s="8">
        <v>1.74</v>
      </c>
      <c r="Y956" s="21">
        <v>2.4</v>
      </c>
      <c r="Z956" s="7">
        <v>2.25</v>
      </c>
    </row>
    <row r="957" spans="2:26" x14ac:dyDescent="0.25">
      <c r="B957" s="21" t="s">
        <v>2060</v>
      </c>
      <c r="C957" s="16">
        <v>0.2</v>
      </c>
      <c r="D957" s="21">
        <v>10.1</v>
      </c>
      <c r="E957" s="16">
        <v>3.4</v>
      </c>
      <c r="F957" s="21">
        <v>0.2</v>
      </c>
      <c r="G957" s="16">
        <v>1.7</v>
      </c>
      <c r="H957" s="21">
        <v>0.4</v>
      </c>
      <c r="I957" s="16">
        <v>0.1</v>
      </c>
      <c r="J957" s="21">
        <v>0.1</v>
      </c>
      <c r="K957" s="16">
        <v>0.1</v>
      </c>
      <c r="L957" s="21">
        <v>0.1</v>
      </c>
      <c r="M957" s="16">
        <v>0.4</v>
      </c>
      <c r="N957" s="21">
        <v>0.1</v>
      </c>
      <c r="O957" s="16">
        <v>0.2</v>
      </c>
      <c r="P957" s="21">
        <v>0.5</v>
      </c>
      <c r="Q957" s="16">
        <v>566.72</v>
      </c>
      <c r="R957" s="21">
        <v>329.63</v>
      </c>
      <c r="S957" s="16">
        <v>417.08</v>
      </c>
      <c r="T957" s="21">
        <v>258.93</v>
      </c>
      <c r="U957" s="16">
        <v>9.84</v>
      </c>
      <c r="V957" s="21">
        <v>9.5299999999999994</v>
      </c>
      <c r="W957" s="16">
        <v>9.66</v>
      </c>
      <c r="X957" s="8">
        <v>2.95</v>
      </c>
      <c r="Y957" s="21">
        <v>3.03</v>
      </c>
      <c r="Z957" s="7">
        <v>3.13</v>
      </c>
    </row>
    <row r="958" spans="2:26" x14ac:dyDescent="0.25">
      <c r="B958" s="21" t="s">
        <v>424</v>
      </c>
      <c r="C958" s="16">
        <v>0.2</v>
      </c>
      <c r="D958" s="21">
        <v>9.1</v>
      </c>
      <c r="E958" s="16">
        <v>3.9</v>
      </c>
      <c r="F958" s="21">
        <v>0.2</v>
      </c>
      <c r="G958" s="16">
        <v>0.2</v>
      </c>
      <c r="H958" s="21">
        <v>0.5</v>
      </c>
      <c r="I958" s="16">
        <v>0.2</v>
      </c>
      <c r="J958" s="21">
        <v>1</v>
      </c>
      <c r="K958" s="16">
        <v>0.6</v>
      </c>
      <c r="L958" s="21">
        <v>0.1</v>
      </c>
      <c r="M958" s="16">
        <v>1</v>
      </c>
      <c r="N958" s="21">
        <v>0.6</v>
      </c>
      <c r="O958" s="16">
        <v>0.2</v>
      </c>
      <c r="P958" s="21">
        <v>1</v>
      </c>
      <c r="Q958" s="16">
        <v>553.79999999999995</v>
      </c>
      <c r="R958" s="21">
        <v>329.27</v>
      </c>
      <c r="S958" s="16">
        <v>421.05</v>
      </c>
      <c r="T958" s="21">
        <v>258.19</v>
      </c>
      <c r="U958" s="16">
        <v>10.25</v>
      </c>
      <c r="V958" s="21">
        <v>9.92</v>
      </c>
      <c r="W958" s="16">
        <v>9.89</v>
      </c>
      <c r="X958" s="8">
        <v>2.2599999999999998</v>
      </c>
      <c r="Y958" s="21">
        <v>2.2599999999999998</v>
      </c>
      <c r="Z958" s="7">
        <v>2.16</v>
      </c>
    </row>
    <row r="959" spans="2:26" x14ac:dyDescent="0.25">
      <c r="B959" s="21" t="s">
        <v>2061</v>
      </c>
      <c r="C959" s="16">
        <v>0.3</v>
      </c>
      <c r="D959" s="21">
        <v>8.8000000000000007</v>
      </c>
      <c r="E959" s="16">
        <v>2.7</v>
      </c>
      <c r="F959" s="21">
        <v>0.1</v>
      </c>
      <c r="G959" s="16">
        <v>2.2999999999999998</v>
      </c>
      <c r="H959" s="21">
        <v>0.3</v>
      </c>
      <c r="I959" s="16">
        <v>0.1</v>
      </c>
      <c r="J959" s="21">
        <v>1.2</v>
      </c>
      <c r="K959" s="16">
        <v>0.2</v>
      </c>
      <c r="L959" s="21">
        <v>0.1</v>
      </c>
      <c r="M959" s="16">
        <v>0.6</v>
      </c>
      <c r="N959" s="21">
        <v>0.2</v>
      </c>
      <c r="O959" s="16">
        <v>0.1</v>
      </c>
      <c r="P959" s="21">
        <v>0.6</v>
      </c>
      <c r="Q959" s="16">
        <v>629.29999999999995</v>
      </c>
      <c r="R959" s="21">
        <v>404.54</v>
      </c>
      <c r="S959" s="16">
        <v>486.14</v>
      </c>
      <c r="T959" s="21">
        <v>258.08</v>
      </c>
      <c r="U959" s="16">
        <v>10.55</v>
      </c>
      <c r="V959" s="21">
        <v>10.199999999999999</v>
      </c>
      <c r="W959" s="16">
        <v>10.1</v>
      </c>
      <c r="X959" s="8">
        <v>2.9</v>
      </c>
      <c r="Y959" s="21">
        <v>2.8</v>
      </c>
      <c r="Z959" s="7">
        <v>2.4700000000000002</v>
      </c>
    </row>
    <row r="960" spans="2:26" x14ac:dyDescent="0.25">
      <c r="B960" s="21" t="s">
        <v>2062</v>
      </c>
      <c r="C960" s="16">
        <v>0.1</v>
      </c>
      <c r="D960" s="21">
        <v>9</v>
      </c>
      <c r="E960" s="16">
        <v>2.9</v>
      </c>
      <c r="F960" s="21">
        <v>0.2</v>
      </c>
      <c r="G960" s="16">
        <v>2.4</v>
      </c>
      <c r="H960" s="21">
        <v>0.4</v>
      </c>
      <c r="I960" s="16">
        <v>0.1</v>
      </c>
      <c r="J960" s="21">
        <v>1.2</v>
      </c>
      <c r="K960" s="16">
        <v>0.4</v>
      </c>
      <c r="L960" s="21">
        <v>0.1</v>
      </c>
      <c r="M960" s="16">
        <v>0.7</v>
      </c>
      <c r="N960" s="21">
        <v>0.3</v>
      </c>
      <c r="O960" s="16">
        <v>0.1</v>
      </c>
      <c r="P960" s="21">
        <v>0.3</v>
      </c>
      <c r="Q960" s="16">
        <v>649.55999999999995</v>
      </c>
      <c r="R960" s="21">
        <v>422.18</v>
      </c>
      <c r="S960" s="16">
        <v>502.58</v>
      </c>
      <c r="T960" s="21">
        <v>258.10000000000002</v>
      </c>
      <c r="U960" s="16">
        <v>10.28</v>
      </c>
      <c r="V960" s="21">
        <v>9.89</v>
      </c>
      <c r="W960" s="16">
        <v>9.99</v>
      </c>
      <c r="X960" s="8">
        <v>2.56</v>
      </c>
      <c r="Y960" s="21">
        <v>3</v>
      </c>
      <c r="Z960" s="7">
        <v>2.9</v>
      </c>
    </row>
    <row r="961" spans="2:26" x14ac:dyDescent="0.25">
      <c r="B961" s="21" t="s">
        <v>425</v>
      </c>
      <c r="C961" s="16">
        <v>0.1</v>
      </c>
      <c r="D961" s="21">
        <v>9</v>
      </c>
      <c r="E961" s="16">
        <v>2.6</v>
      </c>
      <c r="F961" s="21">
        <v>0.1</v>
      </c>
      <c r="G961" s="16">
        <v>2.4</v>
      </c>
      <c r="H961" s="21">
        <v>0.4</v>
      </c>
      <c r="I961" s="16">
        <v>0.1</v>
      </c>
      <c r="J961" s="21">
        <v>1.2</v>
      </c>
      <c r="K961" s="16">
        <v>0.4</v>
      </c>
      <c r="L961" s="21">
        <v>0.1</v>
      </c>
      <c r="M961" s="16">
        <v>0.8</v>
      </c>
      <c r="N961" s="21">
        <v>0.3</v>
      </c>
      <c r="O961" s="16">
        <v>0.1</v>
      </c>
      <c r="P961" s="21">
        <v>0.3</v>
      </c>
      <c r="Q961" s="16">
        <v>619.96</v>
      </c>
      <c r="R961" s="21">
        <v>389.48</v>
      </c>
      <c r="S961" s="16">
        <v>471.95</v>
      </c>
      <c r="T961" s="21">
        <v>258.01</v>
      </c>
      <c r="U961" s="16">
        <v>10.72</v>
      </c>
      <c r="V961" s="21">
        <v>10.16</v>
      </c>
      <c r="W961" s="16">
        <v>10.3</v>
      </c>
      <c r="X961" s="8">
        <v>2.8</v>
      </c>
      <c r="Y961" s="21">
        <v>2.94</v>
      </c>
      <c r="Z961" s="7">
        <v>2.38</v>
      </c>
    </row>
    <row r="962" spans="2:26" x14ac:dyDescent="0.25">
      <c r="B962" s="21" t="s">
        <v>2063</v>
      </c>
      <c r="C962" s="16">
        <v>0.2</v>
      </c>
      <c r="D962" s="21">
        <v>8.8000000000000007</v>
      </c>
      <c r="E962" s="16">
        <v>2.6</v>
      </c>
      <c r="F962" s="21">
        <v>0.2</v>
      </c>
      <c r="G962" s="16">
        <v>2.4</v>
      </c>
      <c r="H962" s="21">
        <v>0.4</v>
      </c>
      <c r="I962" s="16">
        <v>0.2</v>
      </c>
      <c r="J962" s="21">
        <v>1.2</v>
      </c>
      <c r="K962" s="16">
        <v>0.3</v>
      </c>
      <c r="L962" s="21">
        <v>0.2</v>
      </c>
      <c r="M962" s="16">
        <v>0.7</v>
      </c>
      <c r="N962" s="21">
        <v>0.2</v>
      </c>
      <c r="O962" s="16">
        <v>0.2</v>
      </c>
      <c r="P962" s="21">
        <v>0.6</v>
      </c>
      <c r="Q962" s="16">
        <v>574</v>
      </c>
      <c r="R962" s="21">
        <v>355.57</v>
      </c>
      <c r="S962" s="16">
        <v>443.33</v>
      </c>
      <c r="T962" s="21">
        <v>258.87</v>
      </c>
      <c r="U962" s="16">
        <v>12.07</v>
      </c>
      <c r="V962" s="21">
        <v>11.5</v>
      </c>
      <c r="W962" s="16">
        <v>11.6</v>
      </c>
      <c r="X962" s="8">
        <v>2.94</v>
      </c>
      <c r="Y962" s="21">
        <v>2.83</v>
      </c>
      <c r="Z962" s="7">
        <v>2.72</v>
      </c>
    </row>
    <row r="963" spans="2:26" x14ac:dyDescent="0.25">
      <c r="B963" s="21" t="s">
        <v>2064</v>
      </c>
      <c r="C963" s="16">
        <v>0.2</v>
      </c>
      <c r="D963" s="21">
        <v>9.5</v>
      </c>
      <c r="E963" s="16">
        <v>3.5</v>
      </c>
      <c r="F963" s="21">
        <v>0.1</v>
      </c>
      <c r="G963" s="16">
        <v>1.4</v>
      </c>
      <c r="H963" s="21">
        <v>0.5</v>
      </c>
      <c r="I963" s="16">
        <v>0.1</v>
      </c>
      <c r="J963" s="21">
        <v>0.1</v>
      </c>
      <c r="K963" s="16">
        <v>0.4</v>
      </c>
      <c r="L963" s="21">
        <v>0.1</v>
      </c>
      <c r="M963" s="16">
        <v>0.5</v>
      </c>
      <c r="N963" s="21">
        <v>0.5</v>
      </c>
      <c r="O963" s="16">
        <v>0.2</v>
      </c>
      <c r="P963" s="21">
        <v>0.4</v>
      </c>
      <c r="Q963" s="16">
        <v>589.70000000000005</v>
      </c>
      <c r="R963" s="21">
        <v>367.99</v>
      </c>
      <c r="S963" s="16">
        <v>456.68</v>
      </c>
      <c r="T963" s="21">
        <v>258.86</v>
      </c>
      <c r="U963" s="16">
        <v>10.52</v>
      </c>
      <c r="V963" s="21">
        <v>10.29</v>
      </c>
      <c r="W963" s="16">
        <v>10.5</v>
      </c>
      <c r="X963" s="8">
        <v>2.12</v>
      </c>
      <c r="Y963" s="21">
        <v>2.2799999999999998</v>
      </c>
      <c r="Z963" s="7">
        <v>2.2200000000000002</v>
      </c>
    </row>
    <row r="964" spans="2:26" x14ac:dyDescent="0.25">
      <c r="B964" s="21" t="s">
        <v>426</v>
      </c>
      <c r="C964" s="16">
        <v>0.4</v>
      </c>
      <c r="D964" s="21">
        <v>8.3000000000000007</v>
      </c>
      <c r="E964" s="16">
        <v>2.8</v>
      </c>
      <c r="F964" s="21">
        <v>0.1</v>
      </c>
      <c r="G964" s="16">
        <v>1.1000000000000001</v>
      </c>
      <c r="H964" s="21">
        <v>0.4</v>
      </c>
      <c r="I964" s="16">
        <v>0.1</v>
      </c>
      <c r="J964" s="21">
        <v>0.1</v>
      </c>
      <c r="K964" s="16">
        <v>0.2</v>
      </c>
      <c r="L964" s="21">
        <v>0.1</v>
      </c>
      <c r="M964" s="16">
        <v>0.4</v>
      </c>
      <c r="N964" s="21">
        <v>0.3</v>
      </c>
      <c r="O964" s="16">
        <v>0.1</v>
      </c>
      <c r="P964" s="21">
        <v>0.8</v>
      </c>
      <c r="Q964" s="16">
        <v>641.67999999999995</v>
      </c>
      <c r="R964" s="21">
        <v>413.36</v>
      </c>
      <c r="S964" s="16">
        <v>494.82</v>
      </c>
      <c r="T964" s="21">
        <v>258.56</v>
      </c>
      <c r="U964" s="16">
        <v>11.03</v>
      </c>
      <c r="V964" s="21">
        <v>10.64</v>
      </c>
      <c r="W964" s="16">
        <v>10.7</v>
      </c>
      <c r="X964" s="8">
        <v>1.89</v>
      </c>
      <c r="Y964" s="21">
        <v>2.2799999999999998</v>
      </c>
      <c r="Z964" s="7">
        <v>2.08</v>
      </c>
    </row>
    <row r="965" spans="2:26" x14ac:dyDescent="0.25">
      <c r="B965" s="21" t="s">
        <v>2065</v>
      </c>
      <c r="C965" s="16">
        <v>0.3</v>
      </c>
      <c r="D965" s="21">
        <v>9</v>
      </c>
      <c r="E965" s="16">
        <v>3.6</v>
      </c>
      <c r="F965" s="21">
        <v>0.3</v>
      </c>
      <c r="G965" s="16">
        <v>0.5</v>
      </c>
      <c r="H965" s="21">
        <v>0.4</v>
      </c>
      <c r="I965" s="16">
        <v>0.2</v>
      </c>
      <c r="J965" s="21">
        <v>0.9</v>
      </c>
      <c r="K965" s="16">
        <v>0.6</v>
      </c>
      <c r="L965" s="21">
        <v>0.1</v>
      </c>
      <c r="M965" s="16">
        <v>0.9</v>
      </c>
      <c r="N965" s="21">
        <v>0.5</v>
      </c>
      <c r="O965" s="16">
        <v>0.2</v>
      </c>
      <c r="P965" s="21">
        <v>1</v>
      </c>
      <c r="Q965" s="16">
        <v>658.88</v>
      </c>
      <c r="R965" s="21">
        <v>434.62</v>
      </c>
      <c r="S965" s="16">
        <v>510.44</v>
      </c>
      <c r="T965" s="21">
        <v>257.83999999999997</v>
      </c>
      <c r="U965" s="16">
        <v>8.43</v>
      </c>
      <c r="V965" s="21">
        <v>8.15</v>
      </c>
      <c r="W965" s="16">
        <v>8.25</v>
      </c>
      <c r="X965" s="8">
        <v>1.84</v>
      </c>
      <c r="Y965" s="21">
        <v>2.12</v>
      </c>
      <c r="Z965" s="7">
        <v>2.2400000000000002</v>
      </c>
    </row>
    <row r="966" spans="2:26" x14ac:dyDescent="0.25">
      <c r="B966" s="21" t="s">
        <v>2066</v>
      </c>
      <c r="C966" s="16">
        <v>0.1</v>
      </c>
      <c r="D966" s="21">
        <v>7.1</v>
      </c>
      <c r="E966" s="16">
        <v>3.1</v>
      </c>
      <c r="F966" s="21">
        <v>0.1</v>
      </c>
      <c r="G966" s="16">
        <v>0.6</v>
      </c>
      <c r="H966" s="21">
        <v>0.4</v>
      </c>
      <c r="I966" s="16">
        <v>0.1</v>
      </c>
      <c r="J966" s="21">
        <v>1</v>
      </c>
      <c r="K966" s="16">
        <v>0.7</v>
      </c>
      <c r="L966" s="21">
        <v>0.1</v>
      </c>
      <c r="M966" s="16">
        <v>0.8</v>
      </c>
      <c r="N966" s="21">
        <v>0.5</v>
      </c>
      <c r="O966" s="16">
        <v>0.1</v>
      </c>
      <c r="P966" s="21">
        <v>0.2</v>
      </c>
      <c r="Q966" s="16">
        <v>692.38</v>
      </c>
      <c r="R966" s="21">
        <v>467.55</v>
      </c>
      <c r="S966" s="16">
        <v>535.44000000000005</v>
      </c>
      <c r="T966" s="21">
        <v>257.37</v>
      </c>
      <c r="U966" s="16">
        <v>7.76</v>
      </c>
      <c r="V966" s="21">
        <v>7.59</v>
      </c>
      <c r="W966" s="16">
        <v>7.53</v>
      </c>
      <c r="X966" s="8">
        <v>1.72</v>
      </c>
      <c r="Y966" s="21">
        <v>2.19</v>
      </c>
      <c r="Z966" s="7">
        <v>2.04</v>
      </c>
    </row>
    <row r="967" spans="2:26" x14ac:dyDescent="0.25">
      <c r="B967" s="21" t="s">
        <v>427</v>
      </c>
      <c r="C967" s="16">
        <v>0</v>
      </c>
      <c r="D967" s="21">
        <v>7.9</v>
      </c>
      <c r="E967" s="16">
        <v>3.1</v>
      </c>
      <c r="F967" s="21">
        <v>0.2</v>
      </c>
      <c r="G967" s="16">
        <v>0.7</v>
      </c>
      <c r="H967" s="21">
        <v>0.4</v>
      </c>
      <c r="I967" s="16">
        <v>0.1</v>
      </c>
      <c r="J967" s="21">
        <v>1.2</v>
      </c>
      <c r="K967" s="16">
        <v>0.5</v>
      </c>
      <c r="L967" s="21">
        <v>0.1</v>
      </c>
      <c r="M967" s="16">
        <v>0.8</v>
      </c>
      <c r="N967" s="21">
        <v>0.4</v>
      </c>
      <c r="O967" s="16">
        <v>0</v>
      </c>
      <c r="P967" s="21">
        <v>0.6</v>
      </c>
      <c r="Q967" s="16">
        <v>677.98</v>
      </c>
      <c r="R967" s="21">
        <v>451.81</v>
      </c>
      <c r="S967" s="16">
        <v>520.79999999999995</v>
      </c>
      <c r="T967" s="21">
        <v>257.33999999999997</v>
      </c>
      <c r="U967" s="16">
        <v>7.67</v>
      </c>
      <c r="V967" s="21">
        <v>7.49</v>
      </c>
      <c r="W967" s="16">
        <v>7.45</v>
      </c>
      <c r="X967" s="8">
        <v>2.13</v>
      </c>
      <c r="Y967" s="21">
        <v>2.0299999999999998</v>
      </c>
      <c r="Z967" s="7">
        <v>1.92</v>
      </c>
    </row>
    <row r="968" spans="2:26" x14ac:dyDescent="0.25">
      <c r="B968" s="21" t="s">
        <v>2067</v>
      </c>
      <c r="C968" s="16">
        <v>0.2</v>
      </c>
      <c r="D968" s="21">
        <v>7.1</v>
      </c>
      <c r="E968" s="16">
        <v>2.8</v>
      </c>
      <c r="F968" s="21">
        <v>0.2</v>
      </c>
      <c r="G968" s="16">
        <v>0.6</v>
      </c>
      <c r="H968" s="21">
        <v>0.3</v>
      </c>
      <c r="I968" s="16">
        <v>0.1</v>
      </c>
      <c r="J968" s="21">
        <v>1</v>
      </c>
      <c r="K968" s="16">
        <v>0.5</v>
      </c>
      <c r="L968" s="21">
        <v>0.1</v>
      </c>
      <c r="M968" s="16">
        <v>0.7</v>
      </c>
      <c r="N968" s="21">
        <v>0.3</v>
      </c>
      <c r="O968" s="16">
        <v>0.1</v>
      </c>
      <c r="P968" s="21">
        <v>0.1</v>
      </c>
      <c r="Q968" s="16">
        <v>675.28</v>
      </c>
      <c r="R968" s="21">
        <v>443.85</v>
      </c>
      <c r="S968" s="16">
        <v>517.69000000000005</v>
      </c>
      <c r="T968" s="21">
        <v>256.83999999999997</v>
      </c>
      <c r="U968" s="16">
        <v>8.1</v>
      </c>
      <c r="V968" s="21">
        <v>7.85</v>
      </c>
      <c r="W968" s="16">
        <v>7.81</v>
      </c>
      <c r="X968" s="8">
        <v>1.95</v>
      </c>
      <c r="Y968" s="21">
        <v>1.97</v>
      </c>
      <c r="Z968" s="7">
        <v>2.2000000000000002</v>
      </c>
    </row>
    <row r="969" spans="2:26" x14ac:dyDescent="0.25">
      <c r="B969" s="21" t="s">
        <v>2068</v>
      </c>
      <c r="C969" s="16">
        <v>0.1</v>
      </c>
      <c r="D969" s="21">
        <v>7.1</v>
      </c>
      <c r="E969" s="16">
        <v>3</v>
      </c>
      <c r="F969" s="21">
        <v>0.1</v>
      </c>
      <c r="G969" s="16">
        <v>0.7</v>
      </c>
      <c r="H969" s="21">
        <v>0.3</v>
      </c>
      <c r="I969" s="16">
        <v>0.1</v>
      </c>
      <c r="J969" s="21">
        <v>1.1000000000000001</v>
      </c>
      <c r="K969" s="16">
        <v>0.6</v>
      </c>
      <c r="L969" s="21">
        <v>0.1</v>
      </c>
      <c r="M969" s="16">
        <v>0.7</v>
      </c>
      <c r="N969" s="21">
        <v>0.3</v>
      </c>
      <c r="O969" s="16">
        <v>0.1</v>
      </c>
      <c r="P969" s="21">
        <v>0.3</v>
      </c>
      <c r="Q969" s="16">
        <v>667.02</v>
      </c>
      <c r="R969" s="21">
        <v>443.65</v>
      </c>
      <c r="S969" s="16">
        <v>514.12</v>
      </c>
      <c r="T969" s="21">
        <v>256.93</v>
      </c>
      <c r="U969" s="16">
        <v>8.89</v>
      </c>
      <c r="V969" s="21">
        <v>8.5299999999999994</v>
      </c>
      <c r="W969" s="16">
        <v>8.6999999999999993</v>
      </c>
      <c r="X969" s="8">
        <v>1.89</v>
      </c>
      <c r="Y969" s="21">
        <v>1.93</v>
      </c>
      <c r="Z969" s="7">
        <v>2.31</v>
      </c>
    </row>
    <row r="970" spans="2:26" x14ac:dyDescent="0.25">
      <c r="B970" s="21" t="s">
        <v>428</v>
      </c>
      <c r="C970" s="16">
        <v>0.1</v>
      </c>
      <c r="D970" s="21">
        <v>6.3</v>
      </c>
      <c r="E970" s="16">
        <v>2.6</v>
      </c>
      <c r="F970" s="21">
        <v>0.2</v>
      </c>
      <c r="G970" s="16">
        <v>0.5</v>
      </c>
      <c r="H970" s="21">
        <v>0.4</v>
      </c>
      <c r="I970" s="16">
        <v>0</v>
      </c>
      <c r="J970" s="21">
        <v>1</v>
      </c>
      <c r="K970" s="16">
        <v>0.5</v>
      </c>
      <c r="L970" s="21">
        <v>0.1</v>
      </c>
      <c r="M970" s="16">
        <v>0.7</v>
      </c>
      <c r="N970" s="21">
        <v>0.3</v>
      </c>
      <c r="O970" s="16">
        <v>0.1</v>
      </c>
      <c r="P970" s="21">
        <v>0.4</v>
      </c>
      <c r="Q970" s="16">
        <v>648.44000000000005</v>
      </c>
      <c r="R970" s="21">
        <v>425.26</v>
      </c>
      <c r="S970" s="16">
        <v>497.72</v>
      </c>
      <c r="T970" s="21">
        <v>256.82</v>
      </c>
      <c r="U970" s="16">
        <v>8.59</v>
      </c>
      <c r="V970" s="21">
        <v>8.39</v>
      </c>
      <c r="W970" s="16">
        <v>8.36</v>
      </c>
      <c r="X970" s="8">
        <v>1.89</v>
      </c>
      <c r="Y970" s="21">
        <v>2.2599999999999998</v>
      </c>
      <c r="Z970" s="7">
        <v>2</v>
      </c>
    </row>
    <row r="971" spans="2:26" x14ac:dyDescent="0.25">
      <c r="B971" s="21" t="s">
        <v>2069</v>
      </c>
      <c r="C971" s="16">
        <v>0.2</v>
      </c>
      <c r="D971" s="21">
        <v>8.1</v>
      </c>
      <c r="E971" s="16">
        <v>3.4</v>
      </c>
      <c r="F971" s="21">
        <v>0.3</v>
      </c>
      <c r="G971" s="16">
        <v>0.7</v>
      </c>
      <c r="H971" s="21">
        <v>0.4</v>
      </c>
      <c r="I971" s="16">
        <v>0.1</v>
      </c>
      <c r="J971" s="21">
        <v>1.3</v>
      </c>
      <c r="K971" s="16">
        <v>0.6</v>
      </c>
      <c r="L971" s="21">
        <v>0.1</v>
      </c>
      <c r="M971" s="16">
        <v>0.9</v>
      </c>
      <c r="N971" s="21">
        <v>0.3</v>
      </c>
      <c r="O971" s="16">
        <v>0.2</v>
      </c>
      <c r="P971" s="21">
        <v>0.6</v>
      </c>
      <c r="Q971" s="16">
        <v>581.98</v>
      </c>
      <c r="R971" s="21">
        <v>365.69</v>
      </c>
      <c r="S971" s="16">
        <v>448.61</v>
      </c>
      <c r="T971" s="21">
        <v>257.25</v>
      </c>
      <c r="U971" s="16">
        <v>9.34</v>
      </c>
      <c r="V971" s="21">
        <v>9</v>
      </c>
      <c r="W971" s="16">
        <v>9.08</v>
      </c>
      <c r="X971" s="8">
        <v>2.06</v>
      </c>
      <c r="Y971" s="21">
        <v>2.0499999999999998</v>
      </c>
      <c r="Z971" s="7">
        <v>2.16</v>
      </c>
    </row>
    <row r="972" spans="2:26" x14ac:dyDescent="0.25">
      <c r="B972" s="21" t="s">
        <v>2070</v>
      </c>
      <c r="C972" s="16">
        <v>0.1</v>
      </c>
      <c r="D972" s="21">
        <v>8</v>
      </c>
      <c r="E972" s="16">
        <v>3.5</v>
      </c>
      <c r="F972" s="21">
        <v>0.2</v>
      </c>
      <c r="G972" s="16">
        <v>0.7</v>
      </c>
      <c r="H972" s="21">
        <v>0.3</v>
      </c>
      <c r="I972" s="16">
        <v>0.1</v>
      </c>
      <c r="J972" s="21">
        <v>1.2</v>
      </c>
      <c r="K972" s="16">
        <v>0.6</v>
      </c>
      <c r="L972" s="21">
        <v>0.2</v>
      </c>
      <c r="M972" s="16">
        <v>0.9</v>
      </c>
      <c r="N972" s="21">
        <v>0.4</v>
      </c>
      <c r="O972" s="16">
        <v>0.1</v>
      </c>
      <c r="P972" s="21">
        <v>0.6</v>
      </c>
      <c r="Q972" s="16">
        <v>584.62</v>
      </c>
      <c r="R972" s="21">
        <v>364.36</v>
      </c>
      <c r="S972" s="16">
        <v>449.23</v>
      </c>
      <c r="T972" s="21">
        <v>257.88</v>
      </c>
      <c r="U972" s="16">
        <v>8.1999999999999993</v>
      </c>
      <c r="V972" s="21">
        <v>7.9</v>
      </c>
      <c r="W972" s="16">
        <v>7.95</v>
      </c>
      <c r="X972" s="8">
        <v>1.82</v>
      </c>
      <c r="Y972" s="21">
        <v>2.2799999999999998</v>
      </c>
      <c r="Z972" s="7">
        <v>2.0099999999999998</v>
      </c>
    </row>
    <row r="973" spans="2:26" x14ac:dyDescent="0.25">
      <c r="B973" s="21" t="s">
        <v>429</v>
      </c>
      <c r="C973" s="16">
        <v>0.2</v>
      </c>
      <c r="D973" s="21">
        <v>7.7</v>
      </c>
      <c r="E973" s="16">
        <v>3</v>
      </c>
      <c r="F973" s="21">
        <v>0.1</v>
      </c>
      <c r="G973" s="16">
        <v>0.6</v>
      </c>
      <c r="H973" s="21">
        <v>0.3</v>
      </c>
      <c r="I973" s="16">
        <v>0.1</v>
      </c>
      <c r="J973" s="21">
        <v>1</v>
      </c>
      <c r="K973" s="16">
        <v>0.5</v>
      </c>
      <c r="L973" s="21">
        <v>0.1</v>
      </c>
      <c r="M973" s="16">
        <v>0.8</v>
      </c>
      <c r="N973" s="21">
        <v>0.3</v>
      </c>
      <c r="O973" s="16">
        <v>0.2</v>
      </c>
      <c r="P973" s="21">
        <v>0.3</v>
      </c>
      <c r="Q973" s="16">
        <v>561.52</v>
      </c>
      <c r="R973" s="21">
        <v>344.66</v>
      </c>
      <c r="S973" s="16">
        <v>434.21</v>
      </c>
      <c r="T973" s="21">
        <v>257.36</v>
      </c>
      <c r="U973" s="16">
        <v>9.3000000000000007</v>
      </c>
      <c r="V973" s="21">
        <v>9.16</v>
      </c>
      <c r="W973" s="16">
        <v>9.1300000000000008</v>
      </c>
      <c r="X973" s="8">
        <v>2.0499999999999998</v>
      </c>
      <c r="Y973" s="21">
        <v>2.2599999999999998</v>
      </c>
      <c r="Z973" s="7">
        <v>2.27</v>
      </c>
    </row>
    <row r="974" spans="2:26" x14ac:dyDescent="0.25">
      <c r="B974" s="21" t="s">
        <v>2071</v>
      </c>
      <c r="C974" s="16">
        <v>0.1</v>
      </c>
      <c r="D974" s="21">
        <v>6.9</v>
      </c>
      <c r="E974" s="16">
        <v>3.1</v>
      </c>
      <c r="F974" s="21">
        <v>0.2</v>
      </c>
      <c r="G974" s="16">
        <v>0.6</v>
      </c>
      <c r="H974" s="21">
        <v>0.3</v>
      </c>
      <c r="I974" s="16">
        <v>0</v>
      </c>
      <c r="J974" s="21">
        <v>1.1000000000000001</v>
      </c>
      <c r="K974" s="16">
        <v>0.6</v>
      </c>
      <c r="L974" s="21">
        <v>0</v>
      </c>
      <c r="M974" s="16">
        <v>0.8</v>
      </c>
      <c r="N974" s="21">
        <v>0.4</v>
      </c>
      <c r="O974" s="16">
        <v>0.1</v>
      </c>
      <c r="P974" s="21">
        <v>0.4</v>
      </c>
      <c r="Q974" s="16">
        <v>691.46</v>
      </c>
      <c r="R974" s="21">
        <v>464.73</v>
      </c>
      <c r="S974" s="16">
        <v>531.29999999999995</v>
      </c>
      <c r="T974" s="21">
        <v>256.58999999999997</v>
      </c>
      <c r="U974" s="16">
        <v>7.42</v>
      </c>
      <c r="V974" s="21">
        <v>7.11</v>
      </c>
      <c r="W974" s="16">
        <v>7.11</v>
      </c>
      <c r="X974" s="8">
        <v>2.0099999999999998</v>
      </c>
      <c r="Y974" s="21">
        <v>2.13</v>
      </c>
      <c r="Z974" s="7">
        <v>1.87</v>
      </c>
    </row>
    <row r="975" spans="2:26" x14ac:dyDescent="0.25">
      <c r="B975" s="21" t="s">
        <v>2072</v>
      </c>
      <c r="C975" s="16">
        <v>0.2</v>
      </c>
      <c r="D975" s="21">
        <v>6.3</v>
      </c>
      <c r="E975" s="16">
        <v>2.7</v>
      </c>
      <c r="F975" s="21">
        <v>0.1</v>
      </c>
      <c r="G975" s="16">
        <v>0.5</v>
      </c>
      <c r="H975" s="21">
        <v>0.4</v>
      </c>
      <c r="I975" s="16">
        <v>0</v>
      </c>
      <c r="J975" s="21">
        <v>1</v>
      </c>
      <c r="K975" s="16">
        <v>0.5</v>
      </c>
      <c r="L975" s="21">
        <v>0</v>
      </c>
      <c r="M975" s="16">
        <v>0.6</v>
      </c>
      <c r="N975" s="21">
        <v>0.3</v>
      </c>
      <c r="O975" s="16">
        <v>0.1</v>
      </c>
      <c r="P975" s="21">
        <v>0.4</v>
      </c>
      <c r="Q975" s="16">
        <v>683.5</v>
      </c>
      <c r="R975" s="21">
        <v>455.83</v>
      </c>
      <c r="S975" s="16">
        <v>525.30999999999995</v>
      </c>
      <c r="T975" s="21">
        <v>256.5</v>
      </c>
      <c r="U975" s="16">
        <v>7.52</v>
      </c>
      <c r="V975" s="21">
        <v>7.2</v>
      </c>
      <c r="W975" s="16">
        <v>7.21</v>
      </c>
      <c r="X975" s="8">
        <v>1.85</v>
      </c>
      <c r="Y975" s="21">
        <v>1.96</v>
      </c>
      <c r="Z975" s="7">
        <v>2.29</v>
      </c>
    </row>
    <row r="976" spans="2:26" x14ac:dyDescent="0.25">
      <c r="B976" s="21" t="s">
        <v>430</v>
      </c>
      <c r="C976" s="16">
        <v>0.1</v>
      </c>
      <c r="D976" s="21">
        <v>6.9</v>
      </c>
      <c r="E976" s="16">
        <v>2.9</v>
      </c>
      <c r="F976" s="21">
        <v>0.3</v>
      </c>
      <c r="G976" s="16">
        <v>0.6</v>
      </c>
      <c r="H976" s="21">
        <v>0.3</v>
      </c>
      <c r="I976" s="16">
        <v>0.1</v>
      </c>
      <c r="J976" s="21">
        <v>1.2</v>
      </c>
      <c r="K976" s="16">
        <v>0.5</v>
      </c>
      <c r="L976" s="21">
        <v>0.1</v>
      </c>
      <c r="M976" s="16">
        <v>0.8</v>
      </c>
      <c r="N976" s="21">
        <v>0.4</v>
      </c>
      <c r="O976" s="16">
        <v>0.1</v>
      </c>
      <c r="P976" s="21">
        <v>0.5</v>
      </c>
      <c r="Q976" s="16">
        <v>666.94</v>
      </c>
      <c r="R976" s="21">
        <v>441.4</v>
      </c>
      <c r="S976" s="16">
        <v>509.62</v>
      </c>
      <c r="T976" s="21">
        <v>254.73</v>
      </c>
      <c r="U976" s="16">
        <v>7.71</v>
      </c>
      <c r="V976" s="21">
        <v>7.42</v>
      </c>
      <c r="W976" s="16">
        <v>7.5</v>
      </c>
      <c r="X976" s="8">
        <v>1.8</v>
      </c>
      <c r="Y976" s="21">
        <v>1.91</v>
      </c>
      <c r="Z976" s="7">
        <v>2.2400000000000002</v>
      </c>
    </row>
    <row r="977" spans="2:26" x14ac:dyDescent="0.25">
      <c r="B977" s="21" t="s">
        <v>2073</v>
      </c>
      <c r="C977" s="16">
        <v>0.2</v>
      </c>
      <c r="D977" s="21">
        <v>7.1</v>
      </c>
      <c r="E977" s="16">
        <v>3</v>
      </c>
      <c r="F977" s="21">
        <v>0.1</v>
      </c>
      <c r="G977" s="16">
        <v>0.5</v>
      </c>
      <c r="H977" s="21">
        <v>0.3</v>
      </c>
      <c r="I977" s="16">
        <v>0.1</v>
      </c>
      <c r="J977" s="21">
        <v>1</v>
      </c>
      <c r="K977" s="16">
        <v>0.5</v>
      </c>
      <c r="L977" s="21">
        <v>0.1</v>
      </c>
      <c r="M977" s="16">
        <v>0.7</v>
      </c>
      <c r="N977" s="21">
        <v>0.4</v>
      </c>
      <c r="O977" s="16">
        <v>0.1</v>
      </c>
      <c r="P977" s="21">
        <v>0.1</v>
      </c>
      <c r="Q977" s="16">
        <v>589.76</v>
      </c>
      <c r="R977" s="21">
        <v>443.18</v>
      </c>
      <c r="S977" s="16">
        <v>504.23</v>
      </c>
      <c r="T977" s="21">
        <v>255.69</v>
      </c>
      <c r="U977" s="16">
        <v>9.1</v>
      </c>
      <c r="V977" s="21">
        <v>8.73</v>
      </c>
      <c r="W977" s="16">
        <v>8.68</v>
      </c>
      <c r="X977" s="8">
        <v>2.2599999999999998</v>
      </c>
      <c r="Y977" s="21">
        <v>2.06</v>
      </c>
      <c r="Z977" s="7">
        <v>1.94</v>
      </c>
    </row>
    <row r="978" spans="2:26" x14ac:dyDescent="0.25">
      <c r="B978" s="21" t="s">
        <v>2074</v>
      </c>
      <c r="C978" s="16">
        <v>0.1</v>
      </c>
      <c r="D978" s="21">
        <v>8.1999999999999993</v>
      </c>
      <c r="E978" s="16">
        <v>3.5</v>
      </c>
      <c r="F978" s="21">
        <v>0.2</v>
      </c>
      <c r="G978" s="16">
        <v>0.6</v>
      </c>
      <c r="H978" s="21">
        <v>0.3</v>
      </c>
      <c r="I978" s="16">
        <v>0.1</v>
      </c>
      <c r="J978" s="21">
        <v>1.2</v>
      </c>
      <c r="K978" s="16">
        <v>0.6</v>
      </c>
      <c r="L978" s="21">
        <v>0.2</v>
      </c>
      <c r="M978" s="16">
        <v>0.9</v>
      </c>
      <c r="N978" s="21">
        <v>0.4</v>
      </c>
      <c r="O978" s="16">
        <v>0.1</v>
      </c>
      <c r="P978" s="21">
        <v>0.2</v>
      </c>
      <c r="Q978" s="16">
        <v>600.38</v>
      </c>
      <c r="R978" s="21">
        <v>381.56</v>
      </c>
      <c r="S978" s="16">
        <v>458.65</v>
      </c>
      <c r="T978" s="21">
        <v>255.1</v>
      </c>
      <c r="U978" s="16">
        <v>8.92</v>
      </c>
      <c r="V978" s="21">
        <v>8.75</v>
      </c>
      <c r="W978" s="16">
        <v>8.82</v>
      </c>
      <c r="X978" s="8">
        <v>2.12</v>
      </c>
      <c r="Y978" s="21">
        <v>2.2599999999999998</v>
      </c>
      <c r="Z978" s="7">
        <v>2</v>
      </c>
    </row>
    <row r="979" spans="2:26" x14ac:dyDescent="0.25">
      <c r="B979" s="21" t="s">
        <v>431</v>
      </c>
      <c r="C979" s="16">
        <v>0</v>
      </c>
      <c r="D979" s="21">
        <v>6.9</v>
      </c>
      <c r="E979" s="16">
        <v>2.6</v>
      </c>
      <c r="F979" s="21">
        <v>0.2</v>
      </c>
      <c r="G979" s="16">
        <v>0.5</v>
      </c>
      <c r="H979" s="21">
        <v>0.3</v>
      </c>
      <c r="I979" s="16">
        <v>0</v>
      </c>
      <c r="J979" s="21">
        <v>1</v>
      </c>
      <c r="K979" s="16">
        <v>0.5</v>
      </c>
      <c r="L979" s="21">
        <v>0.1</v>
      </c>
      <c r="M979" s="16">
        <v>0.7</v>
      </c>
      <c r="N979" s="21">
        <v>0.2</v>
      </c>
      <c r="O979" s="16">
        <v>0.1</v>
      </c>
      <c r="P979" s="21">
        <v>0.3</v>
      </c>
      <c r="Q979" s="16">
        <v>585.54</v>
      </c>
      <c r="R979" s="21">
        <v>362.31</v>
      </c>
      <c r="S979" s="16">
        <v>444.56</v>
      </c>
      <c r="T979" s="21">
        <v>254.71</v>
      </c>
      <c r="U979" s="16">
        <v>9.3699999999999992</v>
      </c>
      <c r="V979" s="21">
        <v>9.16</v>
      </c>
      <c r="W979" s="16">
        <v>9.2200000000000006</v>
      </c>
      <c r="X979" s="8">
        <v>2.4</v>
      </c>
      <c r="Y979" s="21">
        <v>2.16</v>
      </c>
      <c r="Z979" s="7">
        <v>1.97</v>
      </c>
    </row>
    <row r="980" spans="2:26" x14ac:dyDescent="0.25">
      <c r="B980" s="21" t="s">
        <v>2075</v>
      </c>
      <c r="C980" s="16">
        <v>0.1</v>
      </c>
      <c r="D980" s="21">
        <v>8.1999999999999993</v>
      </c>
      <c r="E980" s="16">
        <v>3.1</v>
      </c>
      <c r="F980" s="21">
        <v>0.2</v>
      </c>
      <c r="G980" s="16">
        <v>0.7</v>
      </c>
      <c r="H980" s="21">
        <v>0.3</v>
      </c>
      <c r="I980" s="16">
        <v>0.2</v>
      </c>
      <c r="J980" s="21">
        <v>1.2</v>
      </c>
      <c r="K980" s="16">
        <v>0.6</v>
      </c>
      <c r="L980" s="21">
        <v>0.1</v>
      </c>
      <c r="M980" s="16">
        <v>0.8</v>
      </c>
      <c r="N980" s="21">
        <v>0.4</v>
      </c>
      <c r="O980" s="16">
        <v>0.1</v>
      </c>
      <c r="P980" s="21">
        <v>0.2</v>
      </c>
      <c r="Q980" s="16">
        <v>594.46</v>
      </c>
      <c r="R980" s="21">
        <v>370.76</v>
      </c>
      <c r="S980" s="16">
        <v>450.72</v>
      </c>
      <c r="T980" s="21">
        <v>254.18</v>
      </c>
      <c r="U980" s="16">
        <v>8.35</v>
      </c>
      <c r="V980" s="21">
        <v>8.06</v>
      </c>
      <c r="W980" s="16">
        <v>8.11</v>
      </c>
      <c r="X980" s="8">
        <v>2.13</v>
      </c>
      <c r="Y980" s="21">
        <v>2</v>
      </c>
      <c r="Z980" s="7">
        <v>2.19</v>
      </c>
    </row>
    <row r="981" spans="2:26" x14ac:dyDescent="0.25">
      <c r="B981" s="21" t="s">
        <v>2076</v>
      </c>
      <c r="C981" s="16">
        <v>0.2</v>
      </c>
      <c r="D981" s="21">
        <v>7.2</v>
      </c>
      <c r="E981" s="16">
        <v>3.2</v>
      </c>
      <c r="F981" s="21">
        <v>0.3</v>
      </c>
      <c r="G981" s="16">
        <v>0.3</v>
      </c>
      <c r="H981" s="21">
        <v>0.2</v>
      </c>
      <c r="I981" s="16">
        <v>0.1</v>
      </c>
      <c r="J981" s="21">
        <v>0.9</v>
      </c>
      <c r="K981" s="16">
        <v>0.5</v>
      </c>
      <c r="L981" s="21">
        <v>0.1</v>
      </c>
      <c r="M981" s="16">
        <v>0.9</v>
      </c>
      <c r="N981" s="21">
        <v>0.4</v>
      </c>
      <c r="O981" s="16">
        <v>0.1</v>
      </c>
      <c r="P981" s="21">
        <v>0.9</v>
      </c>
      <c r="Q981" s="16">
        <v>675.94</v>
      </c>
      <c r="R981" s="21">
        <v>444.91</v>
      </c>
      <c r="S981" s="16">
        <v>504.65</v>
      </c>
      <c r="T981" s="21">
        <v>253.33</v>
      </c>
      <c r="U981" s="16">
        <v>8.1300000000000008</v>
      </c>
      <c r="V981" s="21">
        <v>7.81</v>
      </c>
      <c r="W981" s="16">
        <v>7.92</v>
      </c>
      <c r="X981" s="8">
        <v>1.9</v>
      </c>
      <c r="Y981" s="21">
        <v>2.06</v>
      </c>
      <c r="Z981" s="7">
        <v>2.2599999999999998</v>
      </c>
    </row>
    <row r="982" spans="2:26" x14ac:dyDescent="0.25">
      <c r="B982" s="21" t="s">
        <v>432</v>
      </c>
      <c r="C982" s="16">
        <v>0.1</v>
      </c>
      <c r="D982" s="21">
        <v>8.3000000000000007</v>
      </c>
      <c r="E982" s="16">
        <v>3.1</v>
      </c>
      <c r="F982" s="21">
        <v>0.2</v>
      </c>
      <c r="G982" s="16">
        <v>0.3</v>
      </c>
      <c r="H982" s="21">
        <v>0.3</v>
      </c>
      <c r="I982" s="16">
        <v>0.1</v>
      </c>
      <c r="J982" s="21">
        <v>0.9</v>
      </c>
      <c r="K982" s="16">
        <v>0.6</v>
      </c>
      <c r="L982" s="21">
        <v>0.1</v>
      </c>
      <c r="M982" s="16">
        <v>0.8</v>
      </c>
      <c r="N982" s="21">
        <v>0.5</v>
      </c>
      <c r="O982" s="16">
        <v>0.1</v>
      </c>
      <c r="P982" s="21">
        <v>0.7</v>
      </c>
      <c r="Q982" s="16">
        <v>679.8</v>
      </c>
      <c r="R982" s="21">
        <v>377.43</v>
      </c>
      <c r="S982" s="16">
        <v>458.6</v>
      </c>
      <c r="T982" s="21">
        <v>252.89</v>
      </c>
      <c r="U982" s="16">
        <v>8.2200000000000006</v>
      </c>
      <c r="V982" s="21">
        <v>8.0399999999999991</v>
      </c>
      <c r="W982" s="16">
        <v>8.17</v>
      </c>
      <c r="X982" s="8">
        <v>2</v>
      </c>
      <c r="Y982" s="21">
        <v>2.0499999999999998</v>
      </c>
      <c r="Z982" s="7">
        <v>2.0299999999999998</v>
      </c>
    </row>
    <row r="983" spans="2:26" x14ac:dyDescent="0.25">
      <c r="B983" s="21" t="s">
        <v>2077</v>
      </c>
      <c r="C983" s="16">
        <v>0.3</v>
      </c>
      <c r="D983" s="21">
        <v>7.1</v>
      </c>
      <c r="E983" s="16">
        <v>2.2999999999999998</v>
      </c>
      <c r="F983" s="21">
        <v>0.2</v>
      </c>
      <c r="G983" s="16">
        <v>0.3</v>
      </c>
      <c r="H983" s="21">
        <v>0.2</v>
      </c>
      <c r="I983" s="16">
        <v>0</v>
      </c>
      <c r="J983" s="21">
        <v>0.7</v>
      </c>
      <c r="K983" s="16">
        <v>0.5</v>
      </c>
      <c r="L983" s="21">
        <v>0.1</v>
      </c>
      <c r="M983" s="16">
        <v>0.7</v>
      </c>
      <c r="N983" s="21">
        <v>0.4</v>
      </c>
      <c r="O983" s="16">
        <v>0.1</v>
      </c>
      <c r="P983" s="21">
        <v>0.2</v>
      </c>
      <c r="Q983" s="16">
        <v>639.46</v>
      </c>
      <c r="R983" s="21">
        <v>414.87</v>
      </c>
      <c r="S983" s="16">
        <v>484.44</v>
      </c>
      <c r="T983" s="21">
        <v>252.56</v>
      </c>
      <c r="U983" s="16">
        <v>8.26</v>
      </c>
      <c r="V983" s="21">
        <v>7.87</v>
      </c>
      <c r="W983" s="16">
        <v>7.89</v>
      </c>
      <c r="X983" s="8">
        <v>2</v>
      </c>
      <c r="Y983" s="21">
        <v>2.1</v>
      </c>
      <c r="Z983" s="7">
        <v>2.09</v>
      </c>
    </row>
    <row r="984" spans="2:26" x14ac:dyDescent="0.25">
      <c r="B984" s="21" t="s">
        <v>2078</v>
      </c>
      <c r="C984" s="16">
        <v>0.3</v>
      </c>
      <c r="D984" s="21">
        <v>7.5</v>
      </c>
      <c r="E984" s="16">
        <v>2.6</v>
      </c>
      <c r="F984" s="21">
        <v>0.3</v>
      </c>
      <c r="G984" s="16">
        <v>0.4</v>
      </c>
      <c r="H984" s="21">
        <v>0.3</v>
      </c>
      <c r="I984" s="16">
        <v>0.1</v>
      </c>
      <c r="J984" s="21">
        <v>0.8</v>
      </c>
      <c r="K984" s="16">
        <v>0.5</v>
      </c>
      <c r="L984" s="21">
        <v>0.1</v>
      </c>
      <c r="M984" s="16">
        <v>0.8</v>
      </c>
      <c r="N984" s="21">
        <v>0.4</v>
      </c>
      <c r="O984" s="16">
        <v>0.1</v>
      </c>
      <c r="P984" s="21">
        <v>0.2</v>
      </c>
      <c r="Q984" s="16">
        <v>651.70000000000005</v>
      </c>
      <c r="R984" s="21">
        <v>423.8</v>
      </c>
      <c r="S984" s="16">
        <v>495.17</v>
      </c>
      <c r="T984" s="21">
        <v>251.98</v>
      </c>
      <c r="U984" s="16">
        <v>8.27</v>
      </c>
      <c r="V984" s="21">
        <v>8.1</v>
      </c>
      <c r="W984" s="16">
        <v>8.06</v>
      </c>
      <c r="X984" s="8">
        <v>1.99</v>
      </c>
      <c r="Y984" s="21">
        <v>1.97</v>
      </c>
      <c r="Z984" s="7">
        <v>2.06</v>
      </c>
    </row>
    <row r="985" spans="2:26" x14ac:dyDescent="0.25">
      <c r="B985" s="21" t="s">
        <v>433</v>
      </c>
      <c r="C985" s="16">
        <v>0.2</v>
      </c>
      <c r="D985" s="21">
        <v>6.6</v>
      </c>
      <c r="E985" s="16">
        <v>2.1</v>
      </c>
      <c r="F985" s="21">
        <v>0.2</v>
      </c>
      <c r="G985" s="16">
        <v>0.2</v>
      </c>
      <c r="H985" s="21">
        <v>0.2</v>
      </c>
      <c r="I985" s="16">
        <v>0.1</v>
      </c>
      <c r="J985" s="21">
        <v>0.8</v>
      </c>
      <c r="K985" s="16">
        <v>0.5</v>
      </c>
      <c r="L985" s="21">
        <v>0.1</v>
      </c>
      <c r="M985" s="16">
        <v>0.6</v>
      </c>
      <c r="N985" s="21">
        <v>0.3</v>
      </c>
      <c r="O985" s="16">
        <v>0</v>
      </c>
      <c r="P985" s="21">
        <v>0.4</v>
      </c>
      <c r="Q985" s="16">
        <v>678.72</v>
      </c>
      <c r="R985" s="21">
        <v>450.83</v>
      </c>
      <c r="S985" s="16">
        <v>520.67999999999995</v>
      </c>
      <c r="T985" s="21">
        <v>251.26</v>
      </c>
      <c r="U985" s="16">
        <v>7.7</v>
      </c>
      <c r="V985" s="21">
        <v>7.59</v>
      </c>
      <c r="W985" s="16">
        <v>7.55</v>
      </c>
      <c r="X985" s="8">
        <v>1.96</v>
      </c>
      <c r="Y985" s="21">
        <v>2.06</v>
      </c>
      <c r="Z985" s="7">
        <v>2.0099999999999998</v>
      </c>
    </row>
    <row r="986" spans="2:26" x14ac:dyDescent="0.25">
      <c r="B986" s="21" t="s">
        <v>2079</v>
      </c>
      <c r="C986" s="16">
        <v>0.1</v>
      </c>
      <c r="D986" s="21">
        <v>8.3000000000000007</v>
      </c>
      <c r="E986" s="16">
        <v>2.7</v>
      </c>
      <c r="F986" s="21">
        <v>0.3</v>
      </c>
      <c r="G986" s="16">
        <v>0.3</v>
      </c>
      <c r="H986" s="21">
        <v>0.3</v>
      </c>
      <c r="I986" s="16">
        <v>0.2</v>
      </c>
      <c r="J986" s="21">
        <v>0.9</v>
      </c>
      <c r="K986" s="16">
        <v>0.6</v>
      </c>
      <c r="L986" s="21">
        <v>0.1</v>
      </c>
      <c r="M986" s="16">
        <v>0.8</v>
      </c>
      <c r="N986" s="21">
        <v>0.4</v>
      </c>
      <c r="O986" s="16">
        <v>0.1</v>
      </c>
      <c r="P986" s="21">
        <v>0.4</v>
      </c>
      <c r="Q986" s="16">
        <v>587.12</v>
      </c>
      <c r="R986" s="21">
        <v>387.99</v>
      </c>
      <c r="S986" s="16">
        <v>465.05</v>
      </c>
      <c r="T986" s="21">
        <v>252</v>
      </c>
      <c r="U986" s="16">
        <v>9.57</v>
      </c>
      <c r="V986" s="21">
        <v>9.24</v>
      </c>
      <c r="W986" s="16">
        <v>9.23</v>
      </c>
      <c r="X986" s="8">
        <v>2.02</v>
      </c>
      <c r="Y986" s="21">
        <v>2.11</v>
      </c>
      <c r="Z986" s="7">
        <v>2.17</v>
      </c>
    </row>
    <row r="987" spans="2:26" x14ac:dyDescent="0.25">
      <c r="B987" s="21" t="s">
        <v>2080</v>
      </c>
      <c r="C987" s="16">
        <v>0.2</v>
      </c>
      <c r="D987" s="21">
        <v>8.4</v>
      </c>
      <c r="E987" s="16">
        <v>3.1</v>
      </c>
      <c r="F987" s="21">
        <v>0.3</v>
      </c>
      <c r="G987" s="16">
        <v>0.3</v>
      </c>
      <c r="H987" s="21">
        <v>0.3</v>
      </c>
      <c r="I987" s="16">
        <v>0.1</v>
      </c>
      <c r="J987" s="21">
        <v>1</v>
      </c>
      <c r="K987" s="16">
        <v>0.5</v>
      </c>
      <c r="L987" s="21">
        <v>0.1</v>
      </c>
      <c r="M987" s="16">
        <v>0.9</v>
      </c>
      <c r="N987" s="21">
        <v>0.5</v>
      </c>
      <c r="O987" s="16">
        <v>0.1</v>
      </c>
      <c r="P987" s="21">
        <v>0.9</v>
      </c>
      <c r="Q987" s="16">
        <v>607.76</v>
      </c>
      <c r="R987" s="21">
        <v>385.57</v>
      </c>
      <c r="S987" s="16">
        <v>459.63</v>
      </c>
      <c r="T987" s="21">
        <v>253.48</v>
      </c>
      <c r="U987" s="16">
        <v>9.23</v>
      </c>
      <c r="V987" s="21">
        <v>8.9499999999999993</v>
      </c>
      <c r="W987" s="16">
        <v>8.9700000000000006</v>
      </c>
      <c r="X987" s="8">
        <v>2.09</v>
      </c>
      <c r="Y987" s="21">
        <v>2.21</v>
      </c>
      <c r="Z987" s="7">
        <v>2.21</v>
      </c>
    </row>
    <row r="988" spans="2:26" x14ac:dyDescent="0.25">
      <c r="B988" s="21" t="s">
        <v>434</v>
      </c>
      <c r="C988" s="16">
        <v>0.1</v>
      </c>
      <c r="D988" s="21">
        <v>9.1</v>
      </c>
      <c r="E988" s="16">
        <v>2.2999999999999998</v>
      </c>
      <c r="F988" s="21">
        <v>0.3</v>
      </c>
      <c r="G988" s="16">
        <v>2.2000000000000002</v>
      </c>
      <c r="H988" s="21">
        <v>0.5</v>
      </c>
      <c r="I988" s="16">
        <v>0.1</v>
      </c>
      <c r="J988" s="21">
        <v>1.1000000000000001</v>
      </c>
      <c r="K988" s="16">
        <v>0.3</v>
      </c>
      <c r="L988" s="21">
        <v>0.1</v>
      </c>
      <c r="M988" s="16">
        <v>0.7</v>
      </c>
      <c r="N988" s="21">
        <v>0.2</v>
      </c>
      <c r="O988" s="16">
        <v>0.1</v>
      </c>
      <c r="P988" s="21">
        <v>0.3</v>
      </c>
      <c r="Q988" s="16">
        <v>581.52</v>
      </c>
      <c r="R988" s="21">
        <v>357.75</v>
      </c>
      <c r="S988" s="16">
        <v>439.83</v>
      </c>
      <c r="T988" s="21">
        <v>254.76</v>
      </c>
      <c r="U988" s="16">
        <v>11.83</v>
      </c>
      <c r="V988" s="21">
        <v>11.45</v>
      </c>
      <c r="W988" s="16">
        <v>11.56</v>
      </c>
      <c r="X988" s="8">
        <v>2.38</v>
      </c>
      <c r="Y988" s="21">
        <v>2.63</v>
      </c>
      <c r="Z988" s="7">
        <v>2.7</v>
      </c>
    </row>
    <row r="989" spans="2:26" x14ac:dyDescent="0.25">
      <c r="B989" s="21" t="s">
        <v>2081</v>
      </c>
      <c r="C989" s="16">
        <v>0.1</v>
      </c>
      <c r="D989" s="21">
        <v>8.4</v>
      </c>
      <c r="E989" s="16">
        <v>3.3</v>
      </c>
      <c r="F989" s="21">
        <v>0.3</v>
      </c>
      <c r="G989" s="16">
        <v>0.3</v>
      </c>
      <c r="H989" s="21">
        <v>0.3</v>
      </c>
      <c r="I989" s="16">
        <v>0.1</v>
      </c>
      <c r="J989" s="21">
        <v>0.9</v>
      </c>
      <c r="K989" s="16">
        <v>0.5</v>
      </c>
      <c r="L989" s="21">
        <v>0.1</v>
      </c>
      <c r="M989" s="16">
        <v>0.9</v>
      </c>
      <c r="N989" s="21">
        <v>0.5</v>
      </c>
      <c r="O989" s="16">
        <v>0.2</v>
      </c>
      <c r="P989" s="21">
        <v>1</v>
      </c>
      <c r="Q989" s="16">
        <v>686.94</v>
      </c>
      <c r="R989" s="21">
        <v>461.12</v>
      </c>
      <c r="S989" s="16">
        <v>523.05999999999995</v>
      </c>
      <c r="T989" s="21">
        <v>254.4</v>
      </c>
      <c r="U989" s="16">
        <v>7.96</v>
      </c>
      <c r="V989" s="21">
        <v>7.69</v>
      </c>
      <c r="W989" s="16">
        <v>7.68</v>
      </c>
      <c r="X989" s="8">
        <v>1.94</v>
      </c>
      <c r="Y989" s="21">
        <v>2.15</v>
      </c>
      <c r="Z989" s="7">
        <v>1.97</v>
      </c>
    </row>
    <row r="990" spans="2:26" x14ac:dyDescent="0.25">
      <c r="B990" s="21" t="s">
        <v>2082</v>
      </c>
      <c r="C990" s="16">
        <v>0.2</v>
      </c>
      <c r="D990" s="21">
        <v>6.9</v>
      </c>
      <c r="E990" s="16">
        <v>2.5</v>
      </c>
      <c r="F990" s="21">
        <v>0.3</v>
      </c>
      <c r="G990" s="16">
        <v>0.3</v>
      </c>
      <c r="H990" s="21">
        <v>0.3</v>
      </c>
      <c r="I990" s="16">
        <v>0.1</v>
      </c>
      <c r="J990" s="21">
        <v>0.8</v>
      </c>
      <c r="K990" s="16">
        <v>0.4</v>
      </c>
      <c r="L990" s="21">
        <v>0.1</v>
      </c>
      <c r="M990" s="16">
        <v>0.7</v>
      </c>
      <c r="N990" s="21">
        <v>0.3</v>
      </c>
      <c r="O990" s="16">
        <v>0.1</v>
      </c>
      <c r="P990" s="21">
        <v>0.5</v>
      </c>
      <c r="Q990" s="16">
        <v>727.02</v>
      </c>
      <c r="R990" s="21">
        <v>490.9</v>
      </c>
      <c r="S990" s="16">
        <v>554.91</v>
      </c>
      <c r="T990" s="21">
        <v>254</v>
      </c>
      <c r="U990" s="16">
        <v>7.5</v>
      </c>
      <c r="V990" s="21">
        <v>7.34</v>
      </c>
      <c r="W990" s="16">
        <v>7.28</v>
      </c>
      <c r="X990" s="8">
        <v>1.94</v>
      </c>
      <c r="Y990" s="21">
        <v>2.12</v>
      </c>
      <c r="Z990" s="7">
        <v>1.93</v>
      </c>
    </row>
    <row r="991" spans="2:26" x14ac:dyDescent="0.25">
      <c r="B991" s="21" t="s">
        <v>435</v>
      </c>
      <c r="C991" s="16">
        <v>0.1</v>
      </c>
      <c r="D991" s="21">
        <v>7</v>
      </c>
      <c r="E991" s="16">
        <v>2.4</v>
      </c>
      <c r="F991" s="21">
        <v>0.2</v>
      </c>
      <c r="G991" s="16">
        <v>0.3</v>
      </c>
      <c r="H991" s="21">
        <v>0.3</v>
      </c>
      <c r="I991" s="16">
        <v>0.1</v>
      </c>
      <c r="J991" s="21">
        <v>0.7</v>
      </c>
      <c r="K991" s="16">
        <v>0.5</v>
      </c>
      <c r="L991" s="21">
        <v>0.1</v>
      </c>
      <c r="M991" s="16">
        <v>0.6</v>
      </c>
      <c r="N991" s="21">
        <v>0.5</v>
      </c>
      <c r="O991" s="16">
        <v>0.1</v>
      </c>
      <c r="P991" s="21">
        <v>0.3</v>
      </c>
      <c r="Q991" s="16">
        <v>714.3</v>
      </c>
      <c r="R991" s="21">
        <v>481.33</v>
      </c>
      <c r="S991" s="16">
        <v>523</v>
      </c>
      <c r="T991" s="21">
        <v>255.64</v>
      </c>
      <c r="U991" s="16">
        <v>7.73</v>
      </c>
      <c r="V991" s="21">
        <v>7.52</v>
      </c>
      <c r="W991" s="16">
        <v>7.52</v>
      </c>
      <c r="X991" s="8">
        <v>2.0299999999999998</v>
      </c>
      <c r="Y991" s="21">
        <v>1.93</v>
      </c>
      <c r="Z991" s="7">
        <v>2.11</v>
      </c>
    </row>
    <row r="992" spans="2:26" x14ac:dyDescent="0.25">
      <c r="B992" s="21" t="s">
        <v>2083</v>
      </c>
      <c r="C992" s="16">
        <v>0.1</v>
      </c>
      <c r="D992" s="21">
        <v>8.9</v>
      </c>
      <c r="E992" s="16">
        <v>2.4</v>
      </c>
      <c r="F992" s="21">
        <v>0.2</v>
      </c>
      <c r="G992" s="16">
        <v>2.2999999999999998</v>
      </c>
      <c r="H992" s="21">
        <v>0.4</v>
      </c>
      <c r="I992" s="16">
        <v>0.1</v>
      </c>
      <c r="J992" s="21">
        <v>1.1000000000000001</v>
      </c>
      <c r="K992" s="16">
        <v>0.3</v>
      </c>
      <c r="L992" s="21">
        <v>0.1</v>
      </c>
      <c r="M992" s="16">
        <v>0.7</v>
      </c>
      <c r="N992" s="21">
        <v>0.2</v>
      </c>
      <c r="O992" s="16">
        <v>0.1</v>
      </c>
      <c r="P992" s="21">
        <v>0.5</v>
      </c>
      <c r="Q992" s="16">
        <v>659.42</v>
      </c>
      <c r="R992" s="21">
        <v>429.08</v>
      </c>
      <c r="S992" s="16">
        <v>501.12</v>
      </c>
      <c r="T992" s="21">
        <v>256.27</v>
      </c>
      <c r="U992" s="16">
        <v>9.8000000000000007</v>
      </c>
      <c r="V992" s="21">
        <v>9.6</v>
      </c>
      <c r="W992" s="16">
        <v>9.66</v>
      </c>
      <c r="X992" s="8">
        <v>2.5099999999999998</v>
      </c>
      <c r="Y992" s="21">
        <v>2.23</v>
      </c>
      <c r="Z992" s="7">
        <v>2.5299999999999998</v>
      </c>
    </row>
    <row r="993" spans="2:26" x14ac:dyDescent="0.25">
      <c r="B993" s="21" t="s">
        <v>2084</v>
      </c>
      <c r="C993" s="16">
        <v>0.1</v>
      </c>
      <c r="D993" s="21">
        <v>7.1</v>
      </c>
      <c r="E993" s="16">
        <v>2.5</v>
      </c>
      <c r="F993" s="21">
        <v>0.3</v>
      </c>
      <c r="G993" s="16">
        <v>0.3</v>
      </c>
      <c r="H993" s="21">
        <v>0.3</v>
      </c>
      <c r="I993" s="16">
        <v>0.2</v>
      </c>
      <c r="J993" s="21">
        <v>0.9</v>
      </c>
      <c r="K993" s="16">
        <v>0.5</v>
      </c>
      <c r="L993" s="21">
        <v>0.1</v>
      </c>
      <c r="M993" s="16">
        <v>0.8</v>
      </c>
      <c r="N993" s="21">
        <v>0.4</v>
      </c>
      <c r="O993" s="16">
        <v>0.1</v>
      </c>
      <c r="P993" s="21">
        <v>0.1</v>
      </c>
      <c r="Q993" s="16">
        <v>610.38</v>
      </c>
      <c r="R993" s="21">
        <v>450.15</v>
      </c>
      <c r="S993" s="16">
        <v>519.85</v>
      </c>
      <c r="T993" s="21">
        <v>256.63</v>
      </c>
      <c r="U993" s="16">
        <v>8.52</v>
      </c>
      <c r="V993" s="21">
        <v>8.2899999999999991</v>
      </c>
      <c r="W993" s="16">
        <v>8.2799999999999994</v>
      </c>
      <c r="X993" s="8">
        <v>2.0099999999999998</v>
      </c>
      <c r="Y993" s="21">
        <v>2.16</v>
      </c>
      <c r="Z993" s="7">
        <v>2.12</v>
      </c>
    </row>
    <row r="994" spans="2:26" x14ac:dyDescent="0.25">
      <c r="B994" s="21" t="s">
        <v>436</v>
      </c>
      <c r="C994" s="16">
        <v>0.3</v>
      </c>
      <c r="D994" s="21">
        <v>6.9</v>
      </c>
      <c r="E994" s="16">
        <v>2.2999999999999998</v>
      </c>
      <c r="F994" s="21">
        <v>0.2</v>
      </c>
      <c r="G994" s="16">
        <v>0.3</v>
      </c>
      <c r="H994" s="21">
        <v>0.3</v>
      </c>
      <c r="I994" s="16">
        <v>0.1</v>
      </c>
      <c r="J994" s="21">
        <v>0.9</v>
      </c>
      <c r="K994" s="16">
        <v>0.4</v>
      </c>
      <c r="L994" s="21">
        <v>0.1</v>
      </c>
      <c r="M994" s="16">
        <v>0.7</v>
      </c>
      <c r="N994" s="21">
        <v>0.3</v>
      </c>
      <c r="O994" s="16">
        <v>0</v>
      </c>
      <c r="P994" s="21">
        <v>0.4</v>
      </c>
      <c r="Q994" s="16">
        <v>670.14</v>
      </c>
      <c r="R994" s="21">
        <v>448.9</v>
      </c>
      <c r="S994" s="16">
        <v>519.76</v>
      </c>
      <c r="T994" s="21">
        <v>256.05</v>
      </c>
      <c r="U994" s="16">
        <v>8.4600000000000009</v>
      </c>
      <c r="V994" s="21">
        <v>8.08</v>
      </c>
      <c r="W994" s="16">
        <v>8</v>
      </c>
      <c r="X994" s="8">
        <v>1.95</v>
      </c>
      <c r="Y994" s="21">
        <v>2.14</v>
      </c>
      <c r="Z994" s="7">
        <v>2.09</v>
      </c>
    </row>
    <row r="995" spans="2:26" x14ac:dyDescent="0.25">
      <c r="B995" s="21" t="s">
        <v>2085</v>
      </c>
      <c r="C995" s="16">
        <v>0.3</v>
      </c>
      <c r="D995" s="21">
        <v>8.3000000000000007</v>
      </c>
      <c r="E995" s="16">
        <v>3.1</v>
      </c>
      <c r="F995" s="21">
        <v>0.2</v>
      </c>
      <c r="G995" s="16">
        <v>0.4</v>
      </c>
      <c r="H995" s="21">
        <v>0.3</v>
      </c>
      <c r="I995" s="16">
        <v>0.1</v>
      </c>
      <c r="J995" s="21">
        <v>1.1000000000000001</v>
      </c>
      <c r="K995" s="16">
        <v>0.5</v>
      </c>
      <c r="L995" s="21">
        <v>0.2</v>
      </c>
      <c r="M995" s="16">
        <v>0.9</v>
      </c>
      <c r="N995" s="21">
        <v>0.4</v>
      </c>
      <c r="O995" s="16">
        <v>0</v>
      </c>
      <c r="P995" s="21">
        <v>0.8</v>
      </c>
      <c r="Q995" s="16">
        <v>595.17999999999995</v>
      </c>
      <c r="R995" s="21">
        <v>374.76</v>
      </c>
      <c r="S995" s="16">
        <v>456.68</v>
      </c>
      <c r="T995" s="21">
        <v>255.37</v>
      </c>
      <c r="U995" s="16">
        <v>9.1300000000000008</v>
      </c>
      <c r="V995" s="21">
        <v>8.92</v>
      </c>
      <c r="W995" s="16">
        <v>8.91</v>
      </c>
      <c r="X995" s="8">
        <v>2.1</v>
      </c>
      <c r="Y995" s="21">
        <v>2.13</v>
      </c>
      <c r="Z995" s="7">
        <v>1.94</v>
      </c>
    </row>
    <row r="996" spans="2:26" x14ac:dyDescent="0.25">
      <c r="B996" s="21" t="s">
        <v>2086</v>
      </c>
      <c r="C996" s="16">
        <v>0.3</v>
      </c>
      <c r="D996" s="21">
        <v>8.4</v>
      </c>
      <c r="E996" s="16">
        <v>2.9</v>
      </c>
      <c r="F996" s="21">
        <v>0.3</v>
      </c>
      <c r="G996" s="16">
        <v>0.4</v>
      </c>
      <c r="H996" s="21">
        <v>0.4</v>
      </c>
      <c r="I996" s="16">
        <v>0.1</v>
      </c>
      <c r="J996" s="21">
        <v>1</v>
      </c>
      <c r="K996" s="16">
        <v>0.6</v>
      </c>
      <c r="L996" s="21">
        <v>0.2</v>
      </c>
      <c r="M996" s="16">
        <v>0.9</v>
      </c>
      <c r="N996" s="21">
        <v>0.5</v>
      </c>
      <c r="O996" s="16">
        <v>0.1</v>
      </c>
      <c r="P996" s="21">
        <v>0.2</v>
      </c>
      <c r="Q996" s="16">
        <v>634.6</v>
      </c>
      <c r="R996" s="21">
        <v>390.79</v>
      </c>
      <c r="S996" s="16">
        <v>466.55</v>
      </c>
      <c r="T996" s="21">
        <v>256.10000000000002</v>
      </c>
      <c r="U996" s="16">
        <v>8.9</v>
      </c>
      <c r="V996" s="21">
        <v>8.73</v>
      </c>
      <c r="W996" s="16">
        <v>8.56</v>
      </c>
      <c r="X996" s="8">
        <v>1.92</v>
      </c>
      <c r="Y996" s="21">
        <v>2.1</v>
      </c>
      <c r="Z996" s="7">
        <v>2.16</v>
      </c>
    </row>
    <row r="997" spans="2:26" x14ac:dyDescent="0.25">
      <c r="B997" s="21" t="s">
        <v>437</v>
      </c>
      <c r="C997" s="16">
        <v>0.3</v>
      </c>
      <c r="D997" s="21">
        <v>8.1</v>
      </c>
      <c r="E997" s="16">
        <v>3</v>
      </c>
      <c r="F997" s="21">
        <v>0.1</v>
      </c>
      <c r="G997" s="16">
        <v>0.4</v>
      </c>
      <c r="H997" s="21">
        <v>0.4</v>
      </c>
      <c r="I997" s="16">
        <v>0.1</v>
      </c>
      <c r="J997" s="21">
        <v>1</v>
      </c>
      <c r="K997" s="16">
        <v>0.5</v>
      </c>
      <c r="L997" s="21">
        <v>0.1</v>
      </c>
      <c r="M997" s="16">
        <v>1</v>
      </c>
      <c r="N997" s="21">
        <v>0.4</v>
      </c>
      <c r="O997" s="16">
        <v>0.1</v>
      </c>
      <c r="P997" s="21">
        <v>0.3</v>
      </c>
      <c r="Q997" s="16">
        <v>599.72</v>
      </c>
      <c r="R997" s="21">
        <v>384.09</v>
      </c>
      <c r="S997" s="16">
        <v>462.29</v>
      </c>
      <c r="T997" s="21">
        <v>256.49</v>
      </c>
      <c r="U997" s="16">
        <v>9.2799999999999994</v>
      </c>
      <c r="V997" s="21">
        <v>9.23</v>
      </c>
      <c r="W997" s="16">
        <v>9.2200000000000006</v>
      </c>
      <c r="X997" s="8">
        <v>2.0299999999999998</v>
      </c>
      <c r="Y997" s="21">
        <v>2.06</v>
      </c>
      <c r="Z997" s="7">
        <v>2.13</v>
      </c>
    </row>
    <row r="998" spans="2:26" x14ac:dyDescent="0.25">
      <c r="B998" s="21" t="s">
        <v>2087</v>
      </c>
      <c r="C998" s="16">
        <v>0.1</v>
      </c>
      <c r="D998" s="21">
        <v>7.4</v>
      </c>
      <c r="E998" s="16">
        <v>2.6</v>
      </c>
      <c r="F998" s="21">
        <v>0.2</v>
      </c>
      <c r="G998" s="16">
        <v>0.4</v>
      </c>
      <c r="H998" s="21">
        <v>0.3</v>
      </c>
      <c r="I998" s="16">
        <v>0.1</v>
      </c>
      <c r="J998" s="21">
        <v>0.9</v>
      </c>
      <c r="K998" s="16">
        <v>0.5</v>
      </c>
      <c r="L998" s="21">
        <v>0.1</v>
      </c>
      <c r="M998" s="16">
        <v>0.8</v>
      </c>
      <c r="N998" s="21">
        <v>0.4</v>
      </c>
      <c r="O998" s="16">
        <v>0.1</v>
      </c>
      <c r="P998" s="21">
        <v>0.3</v>
      </c>
      <c r="Q998" s="16">
        <v>694.08</v>
      </c>
      <c r="R998" s="21">
        <v>459.37</v>
      </c>
      <c r="S998" s="16">
        <v>522.04999999999995</v>
      </c>
      <c r="T998" s="21">
        <v>255.63</v>
      </c>
      <c r="U998" s="16">
        <v>8.0399999999999991</v>
      </c>
      <c r="V998" s="21">
        <v>7.87</v>
      </c>
      <c r="W998" s="16">
        <v>7.76</v>
      </c>
      <c r="X998" s="8">
        <v>1.86</v>
      </c>
      <c r="Y998" s="21">
        <v>1.98</v>
      </c>
      <c r="Z998" s="7">
        <v>2.1</v>
      </c>
    </row>
    <row r="999" spans="2:26" x14ac:dyDescent="0.25">
      <c r="B999" s="21" t="s">
        <v>2088</v>
      </c>
      <c r="C999" s="16">
        <v>0.1</v>
      </c>
      <c r="D999" s="21">
        <v>7.2</v>
      </c>
      <c r="E999" s="16">
        <v>2.7</v>
      </c>
      <c r="F999" s="21">
        <v>0.2</v>
      </c>
      <c r="G999" s="16">
        <v>0.4</v>
      </c>
      <c r="H999" s="21">
        <v>0.3</v>
      </c>
      <c r="I999" s="16">
        <v>0</v>
      </c>
      <c r="J999" s="21">
        <v>0.8</v>
      </c>
      <c r="K999" s="16">
        <v>0.5</v>
      </c>
      <c r="L999" s="21">
        <v>0.1</v>
      </c>
      <c r="M999" s="16">
        <v>0.7</v>
      </c>
      <c r="N999" s="21">
        <v>0.3</v>
      </c>
      <c r="O999" s="16">
        <v>0.1</v>
      </c>
      <c r="P999" s="21">
        <v>0.1</v>
      </c>
      <c r="Q999" s="16">
        <v>667.96</v>
      </c>
      <c r="R999" s="21">
        <v>440.89</v>
      </c>
      <c r="S999" s="16">
        <v>506.76</v>
      </c>
      <c r="T999" s="21">
        <v>255.1</v>
      </c>
      <c r="U999" s="16">
        <v>8.26</v>
      </c>
      <c r="V999" s="21">
        <v>7.99</v>
      </c>
      <c r="W999" s="16">
        <v>8</v>
      </c>
      <c r="X999" s="8">
        <v>1.9</v>
      </c>
      <c r="Y999" s="21">
        <v>2.02</v>
      </c>
      <c r="Z999" s="7">
        <v>1.92</v>
      </c>
    </row>
    <row r="1000" spans="2:26" x14ac:dyDescent="0.25">
      <c r="B1000" s="21" t="s">
        <v>438</v>
      </c>
      <c r="C1000" s="16">
        <v>0.3</v>
      </c>
      <c r="D1000" s="21">
        <v>10.7</v>
      </c>
      <c r="E1000" s="16">
        <v>2.9</v>
      </c>
      <c r="F1000" s="21">
        <v>0.3</v>
      </c>
      <c r="G1000" s="16">
        <v>2.8</v>
      </c>
      <c r="H1000" s="21">
        <v>0.3</v>
      </c>
      <c r="I1000" s="16">
        <v>0.2</v>
      </c>
      <c r="J1000" s="21">
        <v>1.3</v>
      </c>
      <c r="K1000" s="16">
        <v>0.3</v>
      </c>
      <c r="L1000" s="21">
        <v>0.1</v>
      </c>
      <c r="M1000" s="16">
        <v>0.7</v>
      </c>
      <c r="N1000" s="21">
        <v>0.2</v>
      </c>
      <c r="O1000" s="16">
        <v>0.2</v>
      </c>
      <c r="P1000" s="21">
        <v>0.6</v>
      </c>
      <c r="Q1000" s="16">
        <v>671.4</v>
      </c>
      <c r="R1000" s="21">
        <v>440.48</v>
      </c>
      <c r="S1000" s="16">
        <v>500.74</v>
      </c>
      <c r="T1000" s="21">
        <v>255.37</v>
      </c>
      <c r="U1000" s="16">
        <v>9.82</v>
      </c>
      <c r="V1000" s="21">
        <v>9.48</v>
      </c>
      <c r="W1000" s="16">
        <v>9.6</v>
      </c>
      <c r="X1000" s="8">
        <v>2.46</v>
      </c>
      <c r="Y1000" s="21">
        <v>2.5499999999999998</v>
      </c>
      <c r="Z1000" s="7">
        <v>2.91</v>
      </c>
    </row>
    <row r="1001" spans="2:26" x14ac:dyDescent="0.25">
      <c r="B1001" s="21" t="s">
        <v>2089</v>
      </c>
      <c r="C1001" s="16">
        <v>0.2</v>
      </c>
      <c r="D1001" s="21">
        <v>8.6999999999999993</v>
      </c>
      <c r="E1001" s="16">
        <v>2.5</v>
      </c>
      <c r="F1001" s="21">
        <v>0.2</v>
      </c>
      <c r="G1001" s="16">
        <v>1.4</v>
      </c>
      <c r="H1001" s="21">
        <v>0.5</v>
      </c>
      <c r="I1001" s="16">
        <v>0.1</v>
      </c>
      <c r="J1001" s="21">
        <v>0.2</v>
      </c>
      <c r="K1001" s="16">
        <v>0.1</v>
      </c>
      <c r="L1001" s="21">
        <v>0.1</v>
      </c>
      <c r="M1001" s="16">
        <v>0.4</v>
      </c>
      <c r="N1001" s="21">
        <v>0.3</v>
      </c>
      <c r="O1001" s="16">
        <v>0.1</v>
      </c>
      <c r="P1001" s="21">
        <v>0.4</v>
      </c>
      <c r="Q1001" s="16">
        <v>564.48</v>
      </c>
      <c r="R1001" s="21">
        <v>414.79</v>
      </c>
      <c r="S1001" s="16">
        <v>490.99</v>
      </c>
      <c r="T1001" s="21">
        <v>255.92</v>
      </c>
      <c r="U1001" s="16">
        <v>11.1</v>
      </c>
      <c r="V1001" s="21">
        <v>10.6</v>
      </c>
      <c r="W1001" s="16">
        <v>10.8</v>
      </c>
      <c r="X1001" s="8">
        <v>2.2000000000000002</v>
      </c>
      <c r="Y1001" s="21">
        <v>2.09</v>
      </c>
      <c r="Z1001" s="7">
        <v>2.2200000000000002</v>
      </c>
    </row>
    <row r="1002" spans="2:26" x14ac:dyDescent="0.25">
      <c r="B1002" s="21" t="s">
        <v>2090</v>
      </c>
      <c r="C1002" s="16">
        <v>0.2</v>
      </c>
      <c r="D1002" s="21">
        <v>8.3000000000000007</v>
      </c>
      <c r="E1002" s="16">
        <v>3.1</v>
      </c>
      <c r="F1002" s="21">
        <v>0.2</v>
      </c>
      <c r="G1002" s="16">
        <v>0.8</v>
      </c>
      <c r="H1002" s="21">
        <v>0.3</v>
      </c>
      <c r="I1002" s="16">
        <v>0.1</v>
      </c>
      <c r="J1002" s="21">
        <v>1.2</v>
      </c>
      <c r="K1002" s="16">
        <v>0.6</v>
      </c>
      <c r="L1002" s="21">
        <v>0.2</v>
      </c>
      <c r="M1002" s="16">
        <v>0.8</v>
      </c>
      <c r="N1002" s="21">
        <v>0.3</v>
      </c>
      <c r="O1002" s="16">
        <v>0.2</v>
      </c>
      <c r="P1002" s="21">
        <v>0.3</v>
      </c>
      <c r="Q1002" s="16">
        <v>573.76</v>
      </c>
      <c r="R1002" s="21">
        <v>357.52</v>
      </c>
      <c r="S1002" s="16">
        <v>432.59</v>
      </c>
      <c r="T1002" s="21">
        <v>255.73</v>
      </c>
      <c r="U1002" s="16">
        <v>9.33</v>
      </c>
      <c r="V1002" s="21">
        <v>9.0500000000000007</v>
      </c>
      <c r="W1002" s="16">
        <v>9.1999999999999993</v>
      </c>
      <c r="X1002" s="8">
        <v>2.0299999999999998</v>
      </c>
      <c r="Y1002" s="21">
        <v>2.12</v>
      </c>
      <c r="Z1002" s="7">
        <v>2.0499999999999998</v>
      </c>
    </row>
    <row r="1003" spans="2:26" x14ac:dyDescent="0.25">
      <c r="B1003" s="21" t="s">
        <v>439</v>
      </c>
      <c r="C1003" s="16">
        <v>0</v>
      </c>
      <c r="D1003" s="21">
        <v>7.1</v>
      </c>
      <c r="E1003" s="16">
        <v>2.8</v>
      </c>
      <c r="F1003" s="21">
        <v>0.3</v>
      </c>
      <c r="G1003" s="16">
        <v>0.5</v>
      </c>
      <c r="H1003" s="21">
        <v>0.3</v>
      </c>
      <c r="I1003" s="16">
        <v>0</v>
      </c>
      <c r="J1003" s="21">
        <v>1</v>
      </c>
      <c r="K1003" s="16">
        <v>0.5</v>
      </c>
      <c r="L1003" s="21">
        <v>0.1</v>
      </c>
      <c r="M1003" s="16">
        <v>0.7</v>
      </c>
      <c r="N1003" s="21">
        <v>0.2</v>
      </c>
      <c r="O1003" s="16">
        <v>0.1</v>
      </c>
      <c r="P1003" s="21">
        <v>0.3</v>
      </c>
      <c r="Q1003" s="16">
        <v>584.79999999999995</v>
      </c>
      <c r="R1003" s="21">
        <v>364.41</v>
      </c>
      <c r="S1003" s="16">
        <v>447.76</v>
      </c>
      <c r="T1003" s="21">
        <v>255.77</v>
      </c>
      <c r="U1003" s="16">
        <v>9.6999999999999993</v>
      </c>
      <c r="V1003" s="21">
        <v>9.6</v>
      </c>
      <c r="W1003" s="16">
        <v>9.57</v>
      </c>
      <c r="X1003" s="8">
        <v>2.1</v>
      </c>
      <c r="Y1003" s="21">
        <v>2.2999999999999998</v>
      </c>
      <c r="Z1003" s="7">
        <v>2.1800000000000002</v>
      </c>
    </row>
    <row r="1004" spans="2:26" x14ac:dyDescent="0.25">
      <c r="B1004" s="21" t="s">
        <v>2091</v>
      </c>
      <c r="C1004" s="16">
        <v>0.1</v>
      </c>
      <c r="D1004" s="21">
        <v>8.1</v>
      </c>
      <c r="E1004" s="16">
        <v>3.2</v>
      </c>
      <c r="F1004" s="21">
        <v>0.3</v>
      </c>
      <c r="G1004" s="16">
        <v>0.8</v>
      </c>
      <c r="H1004" s="21">
        <v>0.4</v>
      </c>
      <c r="I1004" s="16">
        <v>0.1</v>
      </c>
      <c r="J1004" s="21">
        <v>1.2</v>
      </c>
      <c r="K1004" s="16">
        <v>0.5</v>
      </c>
      <c r="L1004" s="21">
        <v>0.1</v>
      </c>
      <c r="M1004" s="16">
        <v>0.7</v>
      </c>
      <c r="N1004" s="21">
        <v>0.3</v>
      </c>
      <c r="O1004" s="16">
        <v>0.2</v>
      </c>
      <c r="P1004" s="21">
        <v>0.2</v>
      </c>
      <c r="Q1004" s="16">
        <v>685.96</v>
      </c>
      <c r="R1004" s="21">
        <v>379.97</v>
      </c>
      <c r="S1004" s="16">
        <v>460.26</v>
      </c>
      <c r="T1004" s="21">
        <v>255.2</v>
      </c>
      <c r="U1004" s="16">
        <v>7.7</v>
      </c>
      <c r="V1004" s="21">
        <v>7.39</v>
      </c>
      <c r="W1004" s="16">
        <v>7.41</v>
      </c>
      <c r="X1004" s="8">
        <v>1.9</v>
      </c>
      <c r="Y1004" s="21">
        <v>2.13</v>
      </c>
      <c r="Z1004" s="7">
        <v>2.2200000000000002</v>
      </c>
    </row>
    <row r="1005" spans="2:26" x14ac:dyDescent="0.25">
      <c r="B1005" s="21" t="s">
        <v>2092</v>
      </c>
      <c r="C1005" s="16">
        <v>0.1</v>
      </c>
      <c r="D1005" s="21">
        <v>8</v>
      </c>
      <c r="E1005" s="16">
        <v>3.5</v>
      </c>
      <c r="F1005" s="21">
        <v>0.1</v>
      </c>
      <c r="G1005" s="16">
        <v>0.7</v>
      </c>
      <c r="H1005" s="21">
        <v>0.3</v>
      </c>
      <c r="I1005" s="16">
        <v>0.1</v>
      </c>
      <c r="J1005" s="21">
        <v>1.2</v>
      </c>
      <c r="K1005" s="16">
        <v>0.5</v>
      </c>
      <c r="L1005" s="21">
        <v>0.1</v>
      </c>
      <c r="M1005" s="16">
        <v>0.8</v>
      </c>
      <c r="N1005" s="21">
        <v>0.3</v>
      </c>
      <c r="O1005" s="16">
        <v>0.1</v>
      </c>
      <c r="P1005" s="21">
        <v>0.5</v>
      </c>
      <c r="Q1005" s="16">
        <v>665.22</v>
      </c>
      <c r="R1005" s="21">
        <v>441.76</v>
      </c>
      <c r="S1005" s="16">
        <v>510.63</v>
      </c>
      <c r="T1005" s="21">
        <v>255.17</v>
      </c>
      <c r="U1005" s="16">
        <v>7.59</v>
      </c>
      <c r="V1005" s="21">
        <v>7.43</v>
      </c>
      <c r="W1005" s="16">
        <v>7.37</v>
      </c>
      <c r="X1005" s="8">
        <v>1.76</v>
      </c>
      <c r="Y1005" s="21">
        <v>2.0699999999999998</v>
      </c>
      <c r="Z1005" s="7">
        <v>2.09</v>
      </c>
    </row>
    <row r="1006" spans="2:26" x14ac:dyDescent="0.25">
      <c r="B1006" s="21" t="s">
        <v>440</v>
      </c>
      <c r="C1006" s="16">
        <v>0.2</v>
      </c>
      <c r="D1006" s="21">
        <v>6.7</v>
      </c>
      <c r="E1006" s="16">
        <v>2.7</v>
      </c>
      <c r="F1006" s="21">
        <v>0.3</v>
      </c>
      <c r="G1006" s="16">
        <v>0.6</v>
      </c>
      <c r="H1006" s="21">
        <v>0.3</v>
      </c>
      <c r="I1006" s="16">
        <v>0.1</v>
      </c>
      <c r="J1006" s="21">
        <v>1</v>
      </c>
      <c r="K1006" s="16">
        <v>0.4</v>
      </c>
      <c r="L1006" s="21">
        <v>0.1</v>
      </c>
      <c r="M1006" s="16">
        <v>0.6</v>
      </c>
      <c r="N1006" s="21">
        <v>0.3</v>
      </c>
      <c r="O1006" s="16">
        <v>0.2</v>
      </c>
      <c r="P1006" s="21">
        <v>0.4</v>
      </c>
      <c r="Q1006" s="16">
        <v>681.68</v>
      </c>
      <c r="R1006" s="21">
        <v>453.63</v>
      </c>
      <c r="S1006" s="16">
        <v>520.86</v>
      </c>
      <c r="T1006" s="21">
        <v>254.93</v>
      </c>
      <c r="U1006" s="16">
        <v>7.89</v>
      </c>
      <c r="V1006" s="21">
        <v>7.66</v>
      </c>
      <c r="W1006" s="16">
        <v>7.73</v>
      </c>
      <c r="X1006" s="8">
        <v>1.9</v>
      </c>
      <c r="Y1006" s="21">
        <v>2.21</v>
      </c>
      <c r="Z1006" s="7">
        <v>2.1800000000000002</v>
      </c>
    </row>
    <row r="1007" spans="2:26" x14ac:dyDescent="0.25">
      <c r="B1007" s="21" t="s">
        <v>2093</v>
      </c>
      <c r="C1007" s="16">
        <v>0.4</v>
      </c>
      <c r="D1007" s="21">
        <v>6.9</v>
      </c>
      <c r="E1007" s="16">
        <v>2.6</v>
      </c>
      <c r="F1007" s="21">
        <v>0.2</v>
      </c>
      <c r="G1007" s="16">
        <v>0.7</v>
      </c>
      <c r="H1007" s="21">
        <v>0.3</v>
      </c>
      <c r="I1007" s="16">
        <v>0.1</v>
      </c>
      <c r="J1007" s="21">
        <v>1</v>
      </c>
      <c r="K1007" s="16">
        <v>0.4</v>
      </c>
      <c r="L1007" s="21">
        <v>0.1</v>
      </c>
      <c r="M1007" s="16">
        <v>0.5</v>
      </c>
      <c r="N1007" s="21">
        <v>0.3</v>
      </c>
      <c r="O1007" s="16">
        <v>0.1</v>
      </c>
      <c r="P1007" s="21">
        <v>0.2</v>
      </c>
      <c r="Q1007" s="16">
        <v>668.7</v>
      </c>
      <c r="R1007" s="21">
        <v>442.88</v>
      </c>
      <c r="S1007" s="16">
        <v>510.62</v>
      </c>
      <c r="T1007" s="21">
        <v>254.62</v>
      </c>
      <c r="U1007" s="16">
        <v>7.79</v>
      </c>
      <c r="V1007" s="21">
        <v>7.58</v>
      </c>
      <c r="W1007" s="16">
        <v>7.52</v>
      </c>
      <c r="X1007" s="8">
        <v>1.96</v>
      </c>
      <c r="Y1007" s="21">
        <v>2.06</v>
      </c>
      <c r="Z1007" s="7">
        <v>2.13</v>
      </c>
    </row>
    <row r="1008" spans="2:26" x14ac:dyDescent="0.25">
      <c r="B1008" s="21" t="s">
        <v>2094</v>
      </c>
      <c r="C1008" s="16">
        <v>0.1</v>
      </c>
      <c r="D1008" s="21">
        <v>9.5</v>
      </c>
      <c r="E1008" s="16">
        <v>2.9</v>
      </c>
      <c r="F1008" s="21">
        <v>0.2</v>
      </c>
      <c r="G1008" s="16">
        <v>2.6</v>
      </c>
      <c r="H1008" s="21">
        <v>0.4</v>
      </c>
      <c r="I1008" s="16">
        <v>0.1</v>
      </c>
      <c r="J1008" s="21">
        <v>1.1000000000000001</v>
      </c>
      <c r="K1008" s="16">
        <v>0.3</v>
      </c>
      <c r="L1008" s="21">
        <v>0.1</v>
      </c>
      <c r="M1008" s="16">
        <v>0.7</v>
      </c>
      <c r="N1008" s="21">
        <v>0.3</v>
      </c>
      <c r="O1008" s="16">
        <v>0.2</v>
      </c>
      <c r="P1008" s="21">
        <v>0.7</v>
      </c>
      <c r="Q1008" s="16">
        <v>626.88</v>
      </c>
      <c r="R1008" s="21">
        <v>402.5</v>
      </c>
      <c r="S1008" s="16">
        <v>482.39</v>
      </c>
      <c r="T1008" s="21">
        <v>256.60000000000002</v>
      </c>
      <c r="U1008" s="16">
        <v>11.22</v>
      </c>
      <c r="V1008" s="21">
        <v>10.8</v>
      </c>
      <c r="W1008" s="16">
        <v>10.97</v>
      </c>
      <c r="X1008" s="8">
        <v>2.7</v>
      </c>
      <c r="Y1008" s="21">
        <v>2.83</v>
      </c>
      <c r="Z1008" s="7">
        <v>2.86</v>
      </c>
    </row>
    <row r="1009" spans="2:26" x14ac:dyDescent="0.25">
      <c r="B1009" s="21" t="s">
        <v>441</v>
      </c>
      <c r="C1009" s="16">
        <v>0.2</v>
      </c>
      <c r="D1009" s="21">
        <v>7.5</v>
      </c>
      <c r="E1009" s="16">
        <v>2.4</v>
      </c>
      <c r="F1009" s="21">
        <v>0.2</v>
      </c>
      <c r="G1009" s="16">
        <v>0.4</v>
      </c>
      <c r="H1009" s="21">
        <v>0.3</v>
      </c>
      <c r="I1009" s="16">
        <v>0</v>
      </c>
      <c r="J1009" s="21">
        <v>0.8</v>
      </c>
      <c r="K1009" s="16">
        <v>0.4</v>
      </c>
      <c r="L1009" s="21">
        <v>0.1</v>
      </c>
      <c r="M1009" s="16">
        <v>0.7</v>
      </c>
      <c r="N1009" s="21">
        <v>0.3</v>
      </c>
      <c r="O1009" s="16">
        <v>0.1</v>
      </c>
      <c r="P1009" s="21">
        <v>0.3</v>
      </c>
      <c r="Q1009" s="16">
        <v>709.16</v>
      </c>
      <c r="R1009" s="21">
        <v>475.88</v>
      </c>
      <c r="S1009" s="16">
        <v>547.29</v>
      </c>
      <c r="T1009" s="21">
        <v>256.8</v>
      </c>
      <c r="U1009" s="16">
        <v>8.01</v>
      </c>
      <c r="V1009" s="21">
        <v>7.97</v>
      </c>
      <c r="W1009" s="16">
        <v>7.82</v>
      </c>
      <c r="X1009" s="8">
        <v>1.99</v>
      </c>
      <c r="Y1009" s="21">
        <v>2.08</v>
      </c>
      <c r="Z1009" s="7">
        <v>2.09</v>
      </c>
    </row>
    <row r="1010" spans="2:26" x14ac:dyDescent="0.25">
      <c r="B1010" s="21" t="s">
        <v>2095</v>
      </c>
      <c r="C1010" s="16">
        <v>0.3</v>
      </c>
      <c r="D1010" s="21">
        <v>8.6999999999999993</v>
      </c>
      <c r="E1010" s="16">
        <v>3.2</v>
      </c>
      <c r="F1010" s="21">
        <v>0.3</v>
      </c>
      <c r="G1010" s="16">
        <v>0.4</v>
      </c>
      <c r="H1010" s="21">
        <v>0.3</v>
      </c>
      <c r="I1010" s="16">
        <v>0.2</v>
      </c>
      <c r="J1010" s="21">
        <v>0.9</v>
      </c>
      <c r="K1010" s="16">
        <v>0.4</v>
      </c>
      <c r="L1010" s="21">
        <v>0.1</v>
      </c>
      <c r="M1010" s="16">
        <v>0.8</v>
      </c>
      <c r="N1010" s="21">
        <v>0.3</v>
      </c>
      <c r="O1010" s="16">
        <v>0.1</v>
      </c>
      <c r="P1010" s="21">
        <v>0.1</v>
      </c>
      <c r="Q1010" s="16">
        <v>604.34</v>
      </c>
      <c r="R1010" s="21">
        <v>384.72</v>
      </c>
      <c r="S1010" s="16">
        <v>466.84</v>
      </c>
      <c r="T1010" s="21">
        <v>257.49</v>
      </c>
      <c r="U1010" s="16">
        <v>9.8000000000000007</v>
      </c>
      <c r="V1010" s="21">
        <v>9.61</v>
      </c>
      <c r="W1010" s="16">
        <v>9.5299999999999994</v>
      </c>
      <c r="X1010" s="8">
        <v>2.06</v>
      </c>
      <c r="Y1010" s="21">
        <v>2.2000000000000002</v>
      </c>
      <c r="Z1010" s="7">
        <v>2.2000000000000002</v>
      </c>
    </row>
    <row r="1011" spans="2:26" x14ac:dyDescent="0.25">
      <c r="B1011" s="21" t="s">
        <v>2096</v>
      </c>
      <c r="C1011" s="16">
        <v>0.1</v>
      </c>
      <c r="D1011" s="21">
        <v>8.6</v>
      </c>
      <c r="E1011" s="16">
        <v>3.3</v>
      </c>
      <c r="F1011" s="21">
        <v>0.3</v>
      </c>
      <c r="G1011" s="16">
        <v>0.5</v>
      </c>
      <c r="H1011" s="21">
        <v>0.4</v>
      </c>
      <c r="I1011" s="16">
        <v>0.2</v>
      </c>
      <c r="J1011" s="21">
        <v>1.1000000000000001</v>
      </c>
      <c r="K1011" s="16">
        <v>0.6</v>
      </c>
      <c r="L1011" s="21">
        <v>0.2</v>
      </c>
      <c r="M1011" s="16">
        <v>0.9</v>
      </c>
      <c r="N1011" s="21">
        <v>0.4</v>
      </c>
      <c r="O1011" s="16">
        <v>0</v>
      </c>
      <c r="P1011" s="21">
        <v>0.8</v>
      </c>
      <c r="Q1011" s="16">
        <v>592.72</v>
      </c>
      <c r="R1011" s="21">
        <v>371.5</v>
      </c>
      <c r="S1011" s="16">
        <v>458.64</v>
      </c>
      <c r="T1011" s="21">
        <v>256.8</v>
      </c>
      <c r="U1011" s="16">
        <v>9.67</v>
      </c>
      <c r="V1011" s="21">
        <v>9.41</v>
      </c>
      <c r="W1011" s="16">
        <v>9.49</v>
      </c>
      <c r="X1011" s="8">
        <v>2.1</v>
      </c>
      <c r="Y1011" s="21">
        <v>2.1</v>
      </c>
      <c r="Z1011" s="7">
        <v>2.1800000000000002</v>
      </c>
    </row>
    <row r="1012" spans="2:26" x14ac:dyDescent="0.25">
      <c r="B1012" s="21" t="s">
        <v>442</v>
      </c>
      <c r="C1012" s="16">
        <v>0.2</v>
      </c>
      <c r="D1012" s="21">
        <v>8.5</v>
      </c>
      <c r="E1012" s="16">
        <v>3.3</v>
      </c>
      <c r="F1012" s="21">
        <v>0.3</v>
      </c>
      <c r="G1012" s="16">
        <v>0.8</v>
      </c>
      <c r="H1012" s="21">
        <v>0.1</v>
      </c>
      <c r="I1012" s="16">
        <v>0.2</v>
      </c>
      <c r="J1012" s="21">
        <v>0.7</v>
      </c>
      <c r="K1012" s="16">
        <v>0.1</v>
      </c>
      <c r="L1012" s="21">
        <v>0.2</v>
      </c>
      <c r="M1012" s="16">
        <v>0.7</v>
      </c>
      <c r="N1012" s="21">
        <v>0</v>
      </c>
      <c r="O1012" s="16">
        <v>0.1</v>
      </c>
      <c r="P1012" s="21">
        <v>0.5</v>
      </c>
      <c r="Q1012" s="16">
        <v>541.05999999999995</v>
      </c>
      <c r="R1012" s="21">
        <v>328.9</v>
      </c>
      <c r="S1012" s="16">
        <v>417.51</v>
      </c>
      <c r="T1012" s="21">
        <v>257.56</v>
      </c>
      <c r="U1012" s="16">
        <v>9.81</v>
      </c>
      <c r="V1012" s="21">
        <v>9.5399999999999991</v>
      </c>
      <c r="W1012" s="16">
        <v>9.7899999999999991</v>
      </c>
      <c r="X1012" s="8">
        <v>3.15</v>
      </c>
      <c r="Y1012" s="21">
        <v>3.23</v>
      </c>
      <c r="Z1012" s="7">
        <v>3.33</v>
      </c>
    </row>
    <row r="1013" spans="2:26" x14ac:dyDescent="0.25">
      <c r="B1013" s="21" t="s">
        <v>2097</v>
      </c>
      <c r="C1013" s="16">
        <v>0.1</v>
      </c>
      <c r="D1013" s="21">
        <v>8.9</v>
      </c>
      <c r="E1013" s="16">
        <v>2.9</v>
      </c>
      <c r="F1013" s="21">
        <v>0.2</v>
      </c>
      <c r="G1013" s="16">
        <v>0.5</v>
      </c>
      <c r="H1013" s="21">
        <v>0.4</v>
      </c>
      <c r="I1013" s="16">
        <v>0.2</v>
      </c>
      <c r="J1013" s="21">
        <v>1</v>
      </c>
      <c r="K1013" s="16">
        <v>0.6</v>
      </c>
      <c r="L1013" s="21">
        <v>0.2</v>
      </c>
      <c r="M1013" s="16">
        <v>0.8</v>
      </c>
      <c r="N1013" s="21">
        <v>0.5</v>
      </c>
      <c r="O1013" s="16">
        <v>0</v>
      </c>
      <c r="P1013" s="21">
        <v>0.1</v>
      </c>
      <c r="Q1013" s="16">
        <v>654.79999999999995</v>
      </c>
      <c r="R1013" s="21">
        <v>440.73</v>
      </c>
      <c r="S1013" s="16">
        <v>513.08000000000004</v>
      </c>
      <c r="T1013" s="21">
        <v>256.63</v>
      </c>
      <c r="U1013" s="16">
        <v>8.36</v>
      </c>
      <c r="V1013" s="21">
        <v>8.1</v>
      </c>
      <c r="W1013" s="16">
        <v>8.08</v>
      </c>
      <c r="X1013" s="8">
        <v>2.0499999999999998</v>
      </c>
      <c r="Y1013" s="21">
        <v>2.0099999999999998</v>
      </c>
      <c r="Z1013" s="7">
        <v>2.13</v>
      </c>
    </row>
    <row r="1014" spans="2:26" x14ac:dyDescent="0.25">
      <c r="B1014" s="21" t="s">
        <v>2098</v>
      </c>
      <c r="C1014" s="16">
        <v>0.2</v>
      </c>
      <c r="D1014" s="21">
        <v>7.5</v>
      </c>
      <c r="E1014" s="16">
        <v>2.7</v>
      </c>
      <c r="F1014" s="21">
        <v>0.3</v>
      </c>
      <c r="G1014" s="16">
        <v>0.4</v>
      </c>
      <c r="H1014" s="21">
        <v>0.3</v>
      </c>
      <c r="I1014" s="16">
        <v>0.1</v>
      </c>
      <c r="J1014" s="21">
        <v>0.9</v>
      </c>
      <c r="K1014" s="16">
        <v>0.5</v>
      </c>
      <c r="L1014" s="21">
        <v>0.1</v>
      </c>
      <c r="M1014" s="16">
        <v>0.8</v>
      </c>
      <c r="N1014" s="21">
        <v>0.3</v>
      </c>
      <c r="O1014" s="16">
        <v>0</v>
      </c>
      <c r="P1014" s="21">
        <v>0.7</v>
      </c>
      <c r="Q1014" s="16">
        <v>668.26</v>
      </c>
      <c r="R1014" s="21">
        <v>440.67</v>
      </c>
      <c r="S1014" s="16">
        <v>517.4</v>
      </c>
      <c r="T1014" s="21">
        <v>256.39</v>
      </c>
      <c r="U1014" s="16">
        <v>8.73</v>
      </c>
      <c r="V1014" s="21">
        <v>8.61</v>
      </c>
      <c r="W1014" s="16">
        <v>8.57</v>
      </c>
      <c r="X1014" s="8">
        <v>2</v>
      </c>
      <c r="Y1014" s="21">
        <v>2</v>
      </c>
      <c r="Z1014" s="7">
        <v>2.06</v>
      </c>
    </row>
    <row r="1015" spans="2:26" x14ac:dyDescent="0.25">
      <c r="B1015" s="21" t="s">
        <v>443</v>
      </c>
      <c r="C1015" s="16">
        <v>0.3</v>
      </c>
      <c r="D1015" s="21">
        <v>7.6</v>
      </c>
      <c r="E1015" s="16">
        <v>2.9</v>
      </c>
      <c r="F1015" s="21">
        <v>0.2</v>
      </c>
      <c r="G1015" s="16">
        <v>0.4</v>
      </c>
      <c r="H1015" s="21">
        <v>0.4</v>
      </c>
      <c r="I1015" s="16">
        <v>0.1</v>
      </c>
      <c r="J1015" s="21">
        <v>0.8</v>
      </c>
      <c r="K1015" s="16">
        <v>0.6</v>
      </c>
      <c r="L1015" s="21">
        <v>0.1</v>
      </c>
      <c r="M1015" s="16">
        <v>0.7</v>
      </c>
      <c r="N1015" s="21">
        <v>0.4</v>
      </c>
      <c r="O1015" s="16">
        <v>0.1</v>
      </c>
      <c r="P1015" s="21">
        <v>0.4</v>
      </c>
      <c r="Q1015" s="16">
        <v>715.2</v>
      </c>
      <c r="R1015" s="21">
        <v>479.7</v>
      </c>
      <c r="S1015" s="16">
        <v>546.66999999999996</v>
      </c>
      <c r="T1015" s="21">
        <v>255.55</v>
      </c>
      <c r="U1015" s="16">
        <v>8.1300000000000008</v>
      </c>
      <c r="V1015" s="21">
        <v>7.89</v>
      </c>
      <c r="W1015" s="16">
        <v>7.8</v>
      </c>
      <c r="X1015" s="8">
        <v>1.87</v>
      </c>
      <c r="Y1015" s="21">
        <v>2.0699999999999998</v>
      </c>
      <c r="Z1015" s="7">
        <v>2.16</v>
      </c>
    </row>
    <row r="1016" spans="2:26" x14ac:dyDescent="0.25">
      <c r="B1016" s="21" t="s">
        <v>2099</v>
      </c>
      <c r="C1016" s="16">
        <v>0.2</v>
      </c>
      <c r="D1016" s="21">
        <v>7.5</v>
      </c>
      <c r="E1016" s="16">
        <v>2.6</v>
      </c>
      <c r="F1016" s="21">
        <v>0.2</v>
      </c>
      <c r="G1016" s="16">
        <v>0.4</v>
      </c>
      <c r="H1016" s="21">
        <v>0.3</v>
      </c>
      <c r="I1016" s="16">
        <v>0.1</v>
      </c>
      <c r="J1016" s="21">
        <v>0.9</v>
      </c>
      <c r="K1016" s="16">
        <v>0.4</v>
      </c>
      <c r="L1016" s="21">
        <v>0.1</v>
      </c>
      <c r="M1016" s="16">
        <v>0.7</v>
      </c>
      <c r="N1016" s="21">
        <v>0.2</v>
      </c>
      <c r="O1016" s="16">
        <v>0.1</v>
      </c>
      <c r="P1016" s="21">
        <v>0.6</v>
      </c>
      <c r="Q1016" s="16">
        <v>674.18</v>
      </c>
      <c r="R1016" s="21">
        <v>450.9</v>
      </c>
      <c r="S1016" s="16">
        <v>522.5</v>
      </c>
      <c r="T1016" s="21">
        <v>256.20999999999998</v>
      </c>
      <c r="U1016" s="16">
        <v>8.66</v>
      </c>
      <c r="V1016" s="21">
        <v>8.59</v>
      </c>
      <c r="W1016" s="16">
        <v>8.2799999999999994</v>
      </c>
      <c r="X1016" s="8">
        <v>1.97</v>
      </c>
      <c r="Y1016" s="21">
        <v>2.1</v>
      </c>
      <c r="Z1016" s="7">
        <v>2</v>
      </c>
    </row>
    <row r="1017" spans="2:26" x14ac:dyDescent="0.25">
      <c r="B1017" s="21" t="s">
        <v>2100</v>
      </c>
      <c r="C1017" s="16">
        <v>0.1</v>
      </c>
      <c r="D1017" s="21">
        <v>7.8</v>
      </c>
      <c r="E1017" s="16">
        <v>2.7</v>
      </c>
      <c r="F1017" s="21">
        <v>0.4</v>
      </c>
      <c r="G1017" s="16">
        <v>0.4</v>
      </c>
      <c r="H1017" s="21">
        <v>0.4</v>
      </c>
      <c r="I1017" s="16">
        <v>0.2</v>
      </c>
      <c r="J1017" s="21">
        <v>0.9</v>
      </c>
      <c r="K1017" s="16">
        <v>0.5</v>
      </c>
      <c r="L1017" s="21">
        <v>0.1</v>
      </c>
      <c r="M1017" s="16">
        <v>0.8</v>
      </c>
      <c r="N1017" s="21">
        <v>0.3</v>
      </c>
      <c r="O1017" s="16">
        <v>0.2</v>
      </c>
      <c r="P1017" s="21">
        <v>0.6</v>
      </c>
      <c r="Q1017" s="16">
        <v>574.94000000000005</v>
      </c>
      <c r="R1017" s="21">
        <v>361.09</v>
      </c>
      <c r="S1017" s="16">
        <v>443.96</v>
      </c>
      <c r="T1017" s="21">
        <v>256.3</v>
      </c>
      <c r="U1017" s="16">
        <v>9.8699999999999992</v>
      </c>
      <c r="V1017" s="21">
        <v>9.6999999999999993</v>
      </c>
      <c r="W1017" s="16">
        <v>9.74</v>
      </c>
      <c r="X1017" s="8">
        <v>2.08</v>
      </c>
      <c r="Y1017" s="21">
        <v>2.2599999999999998</v>
      </c>
      <c r="Z1017" s="7">
        <v>2.1800000000000002</v>
      </c>
    </row>
    <row r="1018" spans="2:26" x14ac:dyDescent="0.25">
      <c r="B1018" s="21" t="s">
        <v>444</v>
      </c>
      <c r="C1018" s="16">
        <v>0.3</v>
      </c>
      <c r="D1018" s="21">
        <v>8.6</v>
      </c>
      <c r="E1018" s="16">
        <v>3</v>
      </c>
      <c r="F1018" s="21">
        <v>0.3</v>
      </c>
      <c r="G1018" s="16">
        <v>0.5</v>
      </c>
      <c r="H1018" s="21">
        <v>0.3</v>
      </c>
      <c r="I1018" s="16">
        <v>0.2</v>
      </c>
      <c r="J1018" s="21">
        <v>1</v>
      </c>
      <c r="K1018" s="16">
        <v>0.5</v>
      </c>
      <c r="L1018" s="21">
        <v>0.1</v>
      </c>
      <c r="M1018" s="16">
        <v>1</v>
      </c>
      <c r="N1018" s="21">
        <v>0.4</v>
      </c>
      <c r="O1018" s="16">
        <v>0.1</v>
      </c>
      <c r="P1018" s="21">
        <v>0.3</v>
      </c>
      <c r="Q1018" s="16">
        <v>573.55999999999995</v>
      </c>
      <c r="R1018" s="21">
        <v>356.9</v>
      </c>
      <c r="S1018" s="16">
        <v>449.22</v>
      </c>
      <c r="T1018" s="21">
        <v>256.29000000000002</v>
      </c>
      <c r="U1018" s="16">
        <v>9.76</v>
      </c>
      <c r="V1018" s="21">
        <v>9.48</v>
      </c>
      <c r="W1018" s="16">
        <v>9.57</v>
      </c>
      <c r="X1018" s="8">
        <v>2.2400000000000002</v>
      </c>
      <c r="Y1018" s="21">
        <v>2.0299999999999998</v>
      </c>
      <c r="Z1018" s="7">
        <v>2.21</v>
      </c>
    </row>
    <row r="1019" spans="2:26" x14ac:dyDescent="0.25">
      <c r="B1019" s="21" t="s">
        <v>2101</v>
      </c>
      <c r="C1019" s="16">
        <v>0.4</v>
      </c>
      <c r="D1019" s="21">
        <v>8.4</v>
      </c>
      <c r="E1019" s="16">
        <v>2.9</v>
      </c>
      <c r="F1019" s="21">
        <v>0.3</v>
      </c>
      <c r="G1019" s="16">
        <v>0.5</v>
      </c>
      <c r="H1019" s="21">
        <v>0.3</v>
      </c>
      <c r="I1019" s="16">
        <v>0.1</v>
      </c>
      <c r="J1019" s="21">
        <v>1</v>
      </c>
      <c r="K1019" s="16">
        <v>0.6</v>
      </c>
      <c r="L1019" s="21">
        <v>0.1</v>
      </c>
      <c r="M1019" s="16">
        <v>0.8</v>
      </c>
      <c r="N1019" s="21">
        <v>0.4</v>
      </c>
      <c r="O1019" s="16">
        <v>0.1</v>
      </c>
      <c r="P1019" s="21">
        <v>0.1</v>
      </c>
      <c r="Q1019" s="16">
        <v>594.22</v>
      </c>
      <c r="R1019" s="21">
        <v>374.12</v>
      </c>
      <c r="S1019" s="16">
        <v>453.35</v>
      </c>
      <c r="T1019" s="21">
        <v>255.5</v>
      </c>
      <c r="U1019" s="16">
        <v>9.5399999999999991</v>
      </c>
      <c r="V1019" s="21">
        <v>9.23</v>
      </c>
      <c r="W1019" s="16">
        <v>9.06</v>
      </c>
      <c r="X1019" s="8">
        <v>2.13</v>
      </c>
      <c r="Y1019" s="21">
        <v>2.0099999999999998</v>
      </c>
      <c r="Z1019" s="7">
        <v>2.08</v>
      </c>
    </row>
    <row r="1020" spans="2:26" x14ac:dyDescent="0.25">
      <c r="B1020" s="21" t="s">
        <v>2102</v>
      </c>
      <c r="C1020" s="16">
        <v>0.3</v>
      </c>
      <c r="D1020" s="21">
        <v>8.5</v>
      </c>
      <c r="E1020" s="16">
        <v>3</v>
      </c>
      <c r="F1020" s="21">
        <v>0.2</v>
      </c>
      <c r="G1020" s="16">
        <v>0.4</v>
      </c>
      <c r="H1020" s="21">
        <v>0.3</v>
      </c>
      <c r="I1020" s="16">
        <v>0</v>
      </c>
      <c r="J1020" s="21">
        <v>1</v>
      </c>
      <c r="K1020" s="16">
        <v>0.5</v>
      </c>
      <c r="L1020" s="21">
        <v>0.1</v>
      </c>
      <c r="M1020" s="16">
        <v>0.9</v>
      </c>
      <c r="N1020" s="21">
        <v>0.3</v>
      </c>
      <c r="O1020" s="16">
        <v>0.2</v>
      </c>
      <c r="P1020" s="21">
        <v>0.2</v>
      </c>
      <c r="Q1020" s="16">
        <v>590.78</v>
      </c>
      <c r="R1020" s="21">
        <v>372.14</v>
      </c>
      <c r="S1020" s="16">
        <v>451.6</v>
      </c>
      <c r="T1020" s="21">
        <v>254.6</v>
      </c>
      <c r="U1020" s="16">
        <v>9.16</v>
      </c>
      <c r="V1020" s="21">
        <v>8.91</v>
      </c>
      <c r="W1020" s="16">
        <v>8.98</v>
      </c>
      <c r="X1020" s="8">
        <v>1.98</v>
      </c>
      <c r="Y1020" s="21">
        <v>2.16</v>
      </c>
      <c r="Z1020" s="7">
        <v>2.23</v>
      </c>
    </row>
    <row r="1021" spans="2:26" x14ac:dyDescent="0.25">
      <c r="B1021" s="21" t="s">
        <v>445</v>
      </c>
      <c r="C1021" s="16">
        <v>0.4</v>
      </c>
      <c r="D1021" s="21">
        <v>8.6999999999999993</v>
      </c>
      <c r="E1021" s="16">
        <v>2.9</v>
      </c>
      <c r="F1021" s="21">
        <v>0.4</v>
      </c>
      <c r="G1021" s="16">
        <v>0.5</v>
      </c>
      <c r="H1021" s="21">
        <v>0.3</v>
      </c>
      <c r="I1021" s="16">
        <v>0.1</v>
      </c>
      <c r="J1021" s="21">
        <v>1.2</v>
      </c>
      <c r="K1021" s="16">
        <v>0.7</v>
      </c>
      <c r="L1021" s="21">
        <v>0.2</v>
      </c>
      <c r="M1021" s="16">
        <v>0.9</v>
      </c>
      <c r="N1021" s="21">
        <v>0.4</v>
      </c>
      <c r="O1021" s="16">
        <v>0</v>
      </c>
      <c r="P1021" s="21">
        <v>0.4</v>
      </c>
      <c r="Q1021" s="16">
        <v>606.48</v>
      </c>
      <c r="R1021" s="21">
        <v>384.59</v>
      </c>
      <c r="S1021" s="16">
        <v>446.98</v>
      </c>
      <c r="T1021" s="21">
        <v>254.2</v>
      </c>
      <c r="U1021" s="16">
        <v>9.16</v>
      </c>
      <c r="V1021" s="21">
        <v>8.98</v>
      </c>
      <c r="W1021" s="16">
        <v>8.92</v>
      </c>
      <c r="X1021" s="8">
        <v>2.2400000000000002</v>
      </c>
      <c r="Y1021" s="21">
        <v>2.25</v>
      </c>
      <c r="Z1021" s="7">
        <v>1.97</v>
      </c>
    </row>
    <row r="1022" spans="2:26" x14ac:dyDescent="0.25">
      <c r="B1022" s="21" t="s">
        <v>2103</v>
      </c>
      <c r="C1022" s="16">
        <v>0.2</v>
      </c>
      <c r="D1022" s="21">
        <v>6.8</v>
      </c>
      <c r="E1022" s="16">
        <v>2.4</v>
      </c>
      <c r="F1022" s="21">
        <v>0.2</v>
      </c>
      <c r="G1022" s="16">
        <v>0.4</v>
      </c>
      <c r="H1022" s="21">
        <v>0.3</v>
      </c>
      <c r="I1022" s="16">
        <v>0</v>
      </c>
      <c r="J1022" s="21">
        <v>0.9</v>
      </c>
      <c r="K1022" s="16">
        <v>0.4</v>
      </c>
      <c r="L1022" s="21">
        <v>0.1</v>
      </c>
      <c r="M1022" s="16">
        <v>0.7</v>
      </c>
      <c r="N1022" s="21">
        <v>0.3</v>
      </c>
      <c r="O1022" s="16">
        <v>0.1</v>
      </c>
      <c r="P1022" s="21">
        <v>0.1</v>
      </c>
      <c r="Q1022" s="16">
        <v>693.58</v>
      </c>
      <c r="R1022" s="21">
        <v>462.35</v>
      </c>
      <c r="S1022" s="16">
        <v>527.91999999999996</v>
      </c>
      <c r="T1022" s="21">
        <v>253.71</v>
      </c>
      <c r="U1022" s="16">
        <v>8.1300000000000008</v>
      </c>
      <c r="V1022" s="21">
        <v>7.9</v>
      </c>
      <c r="W1022" s="16">
        <v>7.88</v>
      </c>
      <c r="X1022" s="8">
        <v>2.1800000000000002</v>
      </c>
      <c r="Y1022" s="21">
        <v>2.16</v>
      </c>
      <c r="Z1022" s="7">
        <v>2.06</v>
      </c>
    </row>
    <row r="1023" spans="2:26" x14ac:dyDescent="0.25">
      <c r="B1023" s="21" t="s">
        <v>2104</v>
      </c>
      <c r="C1023" s="16">
        <v>0.2</v>
      </c>
      <c r="D1023" s="21">
        <v>9.1</v>
      </c>
      <c r="E1023" s="16">
        <v>2.2000000000000002</v>
      </c>
      <c r="F1023" s="21">
        <v>0.2</v>
      </c>
      <c r="G1023" s="16">
        <v>2.2999999999999998</v>
      </c>
      <c r="H1023" s="21">
        <v>0.2</v>
      </c>
      <c r="I1023" s="16">
        <v>0.1</v>
      </c>
      <c r="J1023" s="21">
        <v>1.1000000000000001</v>
      </c>
      <c r="K1023" s="16">
        <v>0.2</v>
      </c>
      <c r="L1023" s="21">
        <v>0.2</v>
      </c>
      <c r="M1023" s="16">
        <v>0.6</v>
      </c>
      <c r="N1023" s="21">
        <v>0.2</v>
      </c>
      <c r="O1023" s="16">
        <v>0.1</v>
      </c>
      <c r="P1023" s="21">
        <v>0.5</v>
      </c>
      <c r="Q1023" s="16">
        <v>645.76</v>
      </c>
      <c r="R1023" s="21">
        <v>417.53</v>
      </c>
      <c r="S1023" s="16">
        <v>491.54</v>
      </c>
      <c r="T1023" s="21">
        <v>253.74</v>
      </c>
      <c r="U1023" s="16">
        <v>10.24</v>
      </c>
      <c r="V1023" s="21">
        <v>10.08</v>
      </c>
      <c r="W1023" s="16">
        <v>9.94</v>
      </c>
      <c r="X1023" s="8">
        <v>2.68</v>
      </c>
      <c r="Y1023" s="21">
        <v>2.7</v>
      </c>
      <c r="Z1023" s="7">
        <v>2.56</v>
      </c>
    </row>
    <row r="1024" spans="2:26" x14ac:dyDescent="0.25">
      <c r="B1024" s="21" t="s">
        <v>446</v>
      </c>
      <c r="C1024" s="16">
        <v>0.3</v>
      </c>
      <c r="D1024" s="21">
        <v>8.6</v>
      </c>
      <c r="E1024" s="16">
        <v>2.8</v>
      </c>
      <c r="F1024" s="21">
        <v>0.3</v>
      </c>
      <c r="G1024" s="16">
        <v>1.7</v>
      </c>
      <c r="H1024" s="21">
        <v>0.3</v>
      </c>
      <c r="I1024" s="16">
        <v>0.1</v>
      </c>
      <c r="J1024" s="21">
        <v>0.4</v>
      </c>
      <c r="K1024" s="16">
        <v>0.1</v>
      </c>
      <c r="L1024" s="21">
        <v>0.1</v>
      </c>
      <c r="M1024" s="16">
        <v>0.2</v>
      </c>
      <c r="N1024" s="21">
        <v>0.1</v>
      </c>
      <c r="O1024" s="16">
        <v>0.1</v>
      </c>
      <c r="P1024" s="21">
        <v>0.7</v>
      </c>
      <c r="Q1024" s="16">
        <v>581.66</v>
      </c>
      <c r="R1024" s="21">
        <v>363.14</v>
      </c>
      <c r="S1024" s="16">
        <v>447.63</v>
      </c>
      <c r="T1024" s="21">
        <v>254.18</v>
      </c>
      <c r="U1024" s="16">
        <v>10.63</v>
      </c>
      <c r="V1024" s="21">
        <v>10.41</v>
      </c>
      <c r="W1024" s="16">
        <v>10.3</v>
      </c>
      <c r="X1024" s="8">
        <v>3.06</v>
      </c>
      <c r="Y1024" s="21">
        <v>3.13</v>
      </c>
      <c r="Z1024" s="7">
        <v>3.1</v>
      </c>
    </row>
    <row r="1025" spans="2:26" x14ac:dyDescent="0.25">
      <c r="B1025" s="21" t="s">
        <v>2105</v>
      </c>
      <c r="C1025" s="16">
        <v>0.3</v>
      </c>
      <c r="D1025" s="21">
        <v>8.4</v>
      </c>
      <c r="E1025" s="16">
        <v>2.2999999999999998</v>
      </c>
      <c r="F1025" s="21">
        <v>0.3</v>
      </c>
      <c r="G1025" s="16">
        <v>2</v>
      </c>
      <c r="H1025" s="21">
        <v>0.4</v>
      </c>
      <c r="I1025" s="16">
        <v>0.2</v>
      </c>
      <c r="J1025" s="21">
        <v>1</v>
      </c>
      <c r="K1025" s="16">
        <v>0.3</v>
      </c>
      <c r="L1025" s="21">
        <v>0.1</v>
      </c>
      <c r="M1025" s="16">
        <v>0.6</v>
      </c>
      <c r="N1025" s="21">
        <v>0.2</v>
      </c>
      <c r="O1025" s="16">
        <v>0</v>
      </c>
      <c r="P1025" s="21">
        <v>0.7</v>
      </c>
      <c r="Q1025" s="16">
        <v>566.78</v>
      </c>
      <c r="R1025" s="21">
        <v>342.82</v>
      </c>
      <c r="S1025" s="16">
        <v>439.27</v>
      </c>
      <c r="T1025" s="21">
        <v>254.29</v>
      </c>
      <c r="U1025" s="16">
        <v>12.27</v>
      </c>
      <c r="V1025" s="21">
        <v>11.81</v>
      </c>
      <c r="W1025" s="16">
        <v>11.94</v>
      </c>
      <c r="X1025" s="8">
        <v>2.82</v>
      </c>
      <c r="Y1025" s="21">
        <v>2.48</v>
      </c>
      <c r="Z1025" s="7">
        <v>3.01</v>
      </c>
    </row>
    <row r="1026" spans="2:26" x14ac:dyDescent="0.25">
      <c r="B1026" s="21" t="s">
        <v>2106</v>
      </c>
      <c r="C1026" s="16">
        <v>0.2</v>
      </c>
      <c r="D1026" s="21">
        <v>10</v>
      </c>
      <c r="E1026" s="16">
        <v>2.7</v>
      </c>
      <c r="F1026" s="21">
        <v>0.3</v>
      </c>
      <c r="G1026" s="16">
        <v>2.4</v>
      </c>
      <c r="H1026" s="21">
        <v>0.4</v>
      </c>
      <c r="I1026" s="16">
        <v>0.2</v>
      </c>
      <c r="J1026" s="21">
        <v>1.1000000000000001</v>
      </c>
      <c r="K1026" s="16">
        <v>0.1</v>
      </c>
      <c r="L1026" s="21">
        <v>0.2</v>
      </c>
      <c r="M1026" s="16">
        <v>0.6</v>
      </c>
      <c r="N1026" s="21">
        <v>0.1</v>
      </c>
      <c r="O1026" s="16">
        <v>0.2</v>
      </c>
      <c r="P1026" s="21">
        <v>0.1</v>
      </c>
      <c r="Q1026" s="16">
        <v>576.86</v>
      </c>
      <c r="R1026" s="21">
        <v>354.38</v>
      </c>
      <c r="S1026" s="16">
        <v>440.62</v>
      </c>
      <c r="T1026" s="21">
        <v>254.1</v>
      </c>
      <c r="U1026" s="16">
        <v>11.87</v>
      </c>
      <c r="V1026" s="21">
        <v>11.5</v>
      </c>
      <c r="W1026" s="16">
        <v>11.58</v>
      </c>
      <c r="X1026" s="8">
        <v>2.15</v>
      </c>
      <c r="Y1026" s="21">
        <v>3.05</v>
      </c>
      <c r="Z1026" s="7">
        <v>2.52</v>
      </c>
    </row>
    <row r="1027" spans="2:26" x14ac:dyDescent="0.25">
      <c r="B1027" s="21" t="s">
        <v>447</v>
      </c>
      <c r="C1027" s="16">
        <v>0.1</v>
      </c>
      <c r="D1027" s="21">
        <v>10.5</v>
      </c>
      <c r="E1027" s="16">
        <v>2.6</v>
      </c>
      <c r="F1027" s="21">
        <v>0.2</v>
      </c>
      <c r="G1027" s="16">
        <v>1.8</v>
      </c>
      <c r="H1027" s="21">
        <v>0.3</v>
      </c>
      <c r="I1027" s="16">
        <v>0.1</v>
      </c>
      <c r="J1027" s="21">
        <v>0.2</v>
      </c>
      <c r="K1027" s="16">
        <v>0.2</v>
      </c>
      <c r="L1027" s="21">
        <v>0.1</v>
      </c>
      <c r="M1027" s="16">
        <v>0.2</v>
      </c>
      <c r="N1027" s="21">
        <v>0.1</v>
      </c>
      <c r="O1027" s="16">
        <v>0.1</v>
      </c>
      <c r="P1027" s="21">
        <v>0.7</v>
      </c>
      <c r="Q1027" s="16">
        <v>552.41999999999996</v>
      </c>
      <c r="R1027" s="21">
        <v>332.45</v>
      </c>
      <c r="S1027" s="16">
        <v>420.16</v>
      </c>
      <c r="T1027" s="21">
        <v>254.16</v>
      </c>
      <c r="U1027" s="16">
        <v>11.13</v>
      </c>
      <c r="V1027" s="21">
        <v>10.69</v>
      </c>
      <c r="W1027" s="16">
        <v>10.67</v>
      </c>
      <c r="X1027" s="8">
        <v>2.75</v>
      </c>
      <c r="Y1027" s="21">
        <v>2.76</v>
      </c>
      <c r="Z1027" s="7">
        <v>2.86</v>
      </c>
    </row>
    <row r="1028" spans="2:26" x14ac:dyDescent="0.25">
      <c r="B1028" s="21" t="s">
        <v>2107</v>
      </c>
      <c r="C1028" s="16">
        <v>0.3</v>
      </c>
      <c r="D1028" s="21">
        <v>10.7</v>
      </c>
      <c r="E1028" s="16">
        <v>2.9</v>
      </c>
      <c r="F1028" s="21">
        <v>0.2</v>
      </c>
      <c r="G1028" s="16">
        <v>2.5</v>
      </c>
      <c r="H1028" s="21">
        <v>0.6</v>
      </c>
      <c r="I1028" s="16">
        <v>0.1</v>
      </c>
      <c r="J1028" s="21">
        <v>1.1000000000000001</v>
      </c>
      <c r="K1028" s="16">
        <v>0.3</v>
      </c>
      <c r="L1028" s="21">
        <v>0.1</v>
      </c>
      <c r="M1028" s="16">
        <v>0.7</v>
      </c>
      <c r="N1028" s="21">
        <v>0.2</v>
      </c>
      <c r="O1028" s="16">
        <v>0.1</v>
      </c>
      <c r="P1028" s="21">
        <v>0.2</v>
      </c>
      <c r="Q1028" s="16">
        <v>572.9</v>
      </c>
      <c r="R1028" s="21">
        <v>350.02</v>
      </c>
      <c r="S1028" s="16">
        <v>435.23</v>
      </c>
      <c r="T1028" s="21">
        <v>253.48</v>
      </c>
      <c r="U1028" s="16">
        <v>10.97</v>
      </c>
      <c r="V1028" s="21">
        <v>10.54</v>
      </c>
      <c r="W1028" s="16">
        <v>10.52</v>
      </c>
      <c r="X1028" s="8">
        <v>2.7</v>
      </c>
      <c r="Y1028" s="21">
        <v>2.44</v>
      </c>
      <c r="Z1028" s="7">
        <v>2.31</v>
      </c>
    </row>
    <row r="1029" spans="2:26" x14ac:dyDescent="0.25">
      <c r="B1029" s="21" t="s">
        <v>2108</v>
      </c>
      <c r="C1029" s="16">
        <v>0.2</v>
      </c>
      <c r="D1029" s="21">
        <v>9.1</v>
      </c>
      <c r="E1029" s="16">
        <v>2.6</v>
      </c>
      <c r="F1029" s="21">
        <v>0.2</v>
      </c>
      <c r="G1029" s="16">
        <v>2.2000000000000002</v>
      </c>
      <c r="H1029" s="21">
        <v>0.4</v>
      </c>
      <c r="I1029" s="16">
        <v>0.1</v>
      </c>
      <c r="J1029" s="21">
        <v>0.9</v>
      </c>
      <c r="K1029" s="16">
        <v>0.4</v>
      </c>
      <c r="L1029" s="21">
        <v>0.1</v>
      </c>
      <c r="M1029" s="16">
        <v>0.5</v>
      </c>
      <c r="N1029" s="21">
        <v>0.3</v>
      </c>
      <c r="O1029" s="16">
        <v>0.1</v>
      </c>
      <c r="P1029" s="21">
        <v>0.2</v>
      </c>
      <c r="Q1029" s="16">
        <v>678.7</v>
      </c>
      <c r="R1029" s="21">
        <v>442.22</v>
      </c>
      <c r="S1029" s="16">
        <v>513.91</v>
      </c>
      <c r="T1029" s="21">
        <v>252.8</v>
      </c>
      <c r="U1029" s="16">
        <v>9.9700000000000006</v>
      </c>
      <c r="V1029" s="21">
        <v>9.4700000000000006</v>
      </c>
      <c r="W1029" s="16">
        <v>9.5399999999999991</v>
      </c>
      <c r="X1029" s="8">
        <v>2.39</v>
      </c>
      <c r="Y1029" s="21">
        <v>2.16</v>
      </c>
      <c r="Z1029" s="7">
        <v>2.39</v>
      </c>
    </row>
    <row r="1030" spans="2:26" x14ac:dyDescent="0.25">
      <c r="B1030" s="21" t="s">
        <v>448</v>
      </c>
      <c r="C1030" s="16">
        <v>0.2</v>
      </c>
      <c r="D1030" s="21">
        <v>10.3</v>
      </c>
      <c r="E1030" s="16">
        <v>3.2</v>
      </c>
      <c r="F1030" s="21">
        <v>0.2</v>
      </c>
      <c r="G1030" s="16">
        <v>2</v>
      </c>
      <c r="H1030" s="21">
        <v>0.3</v>
      </c>
      <c r="I1030" s="16">
        <v>0.1</v>
      </c>
      <c r="J1030" s="21">
        <v>0.2</v>
      </c>
      <c r="K1030" s="16">
        <v>0</v>
      </c>
      <c r="L1030" s="21">
        <v>0.1</v>
      </c>
      <c r="M1030" s="16">
        <v>0.2</v>
      </c>
      <c r="N1030" s="21">
        <v>0.1</v>
      </c>
      <c r="O1030" s="16">
        <v>0</v>
      </c>
      <c r="P1030" s="21">
        <v>0.5</v>
      </c>
      <c r="Q1030" s="16">
        <v>558.9</v>
      </c>
      <c r="R1030" s="21">
        <v>321.33999999999997</v>
      </c>
      <c r="S1030" s="16">
        <v>412.22</v>
      </c>
      <c r="T1030" s="21">
        <v>252.97</v>
      </c>
      <c r="U1030" s="16">
        <v>9.9</v>
      </c>
      <c r="V1030" s="21">
        <v>9.58</v>
      </c>
      <c r="W1030" s="16">
        <v>9.56</v>
      </c>
      <c r="X1030" s="8">
        <v>2.56</v>
      </c>
      <c r="Y1030" s="21">
        <v>2.6</v>
      </c>
      <c r="Z1030" s="7">
        <v>2.7</v>
      </c>
    </row>
    <row r="1031" spans="2:26" x14ac:dyDescent="0.25">
      <c r="B1031" s="21" t="s">
        <v>2109</v>
      </c>
      <c r="C1031" s="16">
        <v>0.3</v>
      </c>
      <c r="D1031" s="21">
        <v>9.1</v>
      </c>
      <c r="E1031" s="16">
        <v>2.2999999999999998</v>
      </c>
      <c r="F1031" s="21">
        <v>0.2</v>
      </c>
      <c r="G1031" s="16">
        <v>2.1</v>
      </c>
      <c r="H1031" s="21">
        <v>0.4</v>
      </c>
      <c r="I1031" s="16">
        <v>0.1</v>
      </c>
      <c r="J1031" s="21">
        <v>0.9</v>
      </c>
      <c r="K1031" s="16">
        <v>0.3</v>
      </c>
      <c r="L1031" s="21">
        <v>0.2</v>
      </c>
      <c r="M1031" s="16">
        <v>0.5</v>
      </c>
      <c r="N1031" s="21">
        <v>0.2</v>
      </c>
      <c r="O1031" s="16">
        <v>0.2</v>
      </c>
      <c r="P1031" s="21">
        <v>0.5</v>
      </c>
      <c r="Q1031" s="16">
        <v>674.72</v>
      </c>
      <c r="R1031" s="21">
        <v>426.62</v>
      </c>
      <c r="S1031" s="16">
        <v>497.83</v>
      </c>
      <c r="T1031" s="21">
        <v>252.07</v>
      </c>
      <c r="U1031" s="16">
        <v>10.26</v>
      </c>
      <c r="V1031" s="21">
        <v>9.84</v>
      </c>
      <c r="W1031" s="16">
        <v>9.83</v>
      </c>
      <c r="X1031" s="8">
        <v>2.5299999999999998</v>
      </c>
      <c r="Y1031" s="21">
        <v>2.17</v>
      </c>
      <c r="Z1031" s="7">
        <v>2.23</v>
      </c>
    </row>
    <row r="1032" spans="2:26" x14ac:dyDescent="0.25">
      <c r="B1032" s="21" t="s">
        <v>2110</v>
      </c>
      <c r="C1032" s="16">
        <v>0.2</v>
      </c>
      <c r="D1032" s="21">
        <v>9.8000000000000007</v>
      </c>
      <c r="E1032" s="16">
        <v>2.6</v>
      </c>
      <c r="F1032" s="21">
        <v>0.2</v>
      </c>
      <c r="G1032" s="16">
        <v>2.2999999999999998</v>
      </c>
      <c r="H1032" s="21">
        <v>0.5</v>
      </c>
      <c r="I1032" s="16">
        <v>0.1</v>
      </c>
      <c r="J1032" s="21">
        <v>1</v>
      </c>
      <c r="K1032" s="16">
        <v>0.4</v>
      </c>
      <c r="L1032" s="21">
        <v>0.1</v>
      </c>
      <c r="M1032" s="16">
        <v>0.5</v>
      </c>
      <c r="N1032" s="21">
        <v>0.2</v>
      </c>
      <c r="O1032" s="16">
        <v>0.1</v>
      </c>
      <c r="P1032" s="21">
        <v>0.7</v>
      </c>
      <c r="Q1032" s="16">
        <v>653.72</v>
      </c>
      <c r="R1032" s="21">
        <v>421.38</v>
      </c>
      <c r="S1032" s="16">
        <v>494.52</v>
      </c>
      <c r="T1032" s="21">
        <v>252.44</v>
      </c>
      <c r="U1032" s="16">
        <v>10.86</v>
      </c>
      <c r="V1032" s="21">
        <v>10.61</v>
      </c>
      <c r="W1032" s="16">
        <v>10.58</v>
      </c>
      <c r="X1032" s="8">
        <v>2.58</v>
      </c>
      <c r="Y1032" s="21">
        <v>2.2999999999999998</v>
      </c>
      <c r="Z1032" s="7">
        <v>2.2000000000000002</v>
      </c>
    </row>
    <row r="1033" spans="2:26" x14ac:dyDescent="0.25">
      <c r="B1033" s="21" t="s">
        <v>449</v>
      </c>
      <c r="C1033" s="16">
        <v>0.4</v>
      </c>
      <c r="D1033" s="21">
        <v>8.8000000000000007</v>
      </c>
      <c r="E1033" s="16">
        <v>2.6</v>
      </c>
      <c r="F1033" s="21">
        <v>0.2</v>
      </c>
      <c r="G1033" s="16">
        <v>1.7</v>
      </c>
      <c r="H1033" s="21">
        <v>0.2</v>
      </c>
      <c r="I1033" s="16">
        <v>0</v>
      </c>
      <c r="J1033" s="21">
        <v>0.3</v>
      </c>
      <c r="K1033" s="16">
        <v>0.2</v>
      </c>
      <c r="L1033" s="21">
        <v>0.1</v>
      </c>
      <c r="M1033" s="16">
        <v>0.3</v>
      </c>
      <c r="N1033" s="21">
        <v>0</v>
      </c>
      <c r="O1033" s="16">
        <v>0.1</v>
      </c>
      <c r="P1033" s="21">
        <v>0.5</v>
      </c>
      <c r="Q1033" s="16">
        <v>614.91999999999996</v>
      </c>
      <c r="R1033" s="21">
        <v>398.75</v>
      </c>
      <c r="S1033" s="16">
        <v>500.87</v>
      </c>
      <c r="T1033" s="21">
        <v>252.78</v>
      </c>
      <c r="U1033" s="16">
        <v>9.5</v>
      </c>
      <c r="V1033" s="21">
        <v>9.16</v>
      </c>
      <c r="W1033" s="16">
        <v>9.09</v>
      </c>
      <c r="X1033" s="8">
        <v>2.79</v>
      </c>
      <c r="Y1033" s="21">
        <v>2.83</v>
      </c>
      <c r="Z1033" s="7">
        <v>2.8</v>
      </c>
    </row>
    <row r="1034" spans="2:26" x14ac:dyDescent="0.25">
      <c r="B1034" s="21" t="s">
        <v>2111</v>
      </c>
      <c r="C1034" s="16">
        <v>0.5</v>
      </c>
      <c r="D1034" s="21">
        <v>10.9</v>
      </c>
      <c r="E1034" s="16">
        <v>3.2</v>
      </c>
      <c r="F1034" s="21">
        <v>0.4</v>
      </c>
      <c r="G1034" s="16">
        <v>2.7</v>
      </c>
      <c r="H1034" s="21">
        <v>0.7</v>
      </c>
      <c r="I1034" s="16">
        <v>0.2</v>
      </c>
      <c r="J1034" s="21">
        <v>1.2</v>
      </c>
      <c r="K1034" s="16">
        <v>0.4</v>
      </c>
      <c r="L1034" s="21">
        <v>0.2</v>
      </c>
      <c r="M1034" s="16">
        <v>0.8</v>
      </c>
      <c r="N1034" s="21">
        <v>0.2</v>
      </c>
      <c r="O1034" s="16">
        <v>0.1</v>
      </c>
      <c r="P1034" s="21">
        <v>0.3</v>
      </c>
      <c r="Q1034" s="16">
        <v>565.4</v>
      </c>
      <c r="R1034" s="21">
        <v>340.49</v>
      </c>
      <c r="S1034" s="16">
        <v>431.95</v>
      </c>
      <c r="T1034" s="21">
        <v>253.65</v>
      </c>
      <c r="U1034" s="16">
        <v>11.79</v>
      </c>
      <c r="V1034" s="21">
        <v>11.72</v>
      </c>
      <c r="W1034" s="16">
        <v>11.72</v>
      </c>
      <c r="X1034" s="8">
        <v>1.99</v>
      </c>
      <c r="Y1034" s="21">
        <v>2.94</v>
      </c>
      <c r="Z1034" s="7">
        <v>2.33</v>
      </c>
    </row>
    <row r="1035" spans="2:26" x14ac:dyDescent="0.25">
      <c r="B1035" s="21" t="s">
        <v>2112</v>
      </c>
      <c r="C1035" s="16">
        <v>0.4</v>
      </c>
      <c r="D1035" s="21">
        <v>11.3</v>
      </c>
      <c r="E1035" s="16">
        <v>3.1</v>
      </c>
      <c r="F1035" s="21">
        <v>0.4</v>
      </c>
      <c r="G1035" s="16">
        <v>2.5</v>
      </c>
      <c r="H1035" s="21">
        <v>0.6</v>
      </c>
      <c r="I1035" s="16">
        <v>0.2</v>
      </c>
      <c r="J1035" s="21">
        <v>1.1000000000000001</v>
      </c>
      <c r="K1035" s="16">
        <v>0.4</v>
      </c>
      <c r="L1035" s="21">
        <v>0.2</v>
      </c>
      <c r="M1035" s="16">
        <v>0.7</v>
      </c>
      <c r="N1035" s="21">
        <v>0.2</v>
      </c>
      <c r="O1035" s="16">
        <v>0.2</v>
      </c>
      <c r="P1035" s="21">
        <v>0.1</v>
      </c>
      <c r="Q1035" s="16">
        <v>564.46</v>
      </c>
      <c r="R1035" s="21">
        <v>338.61</v>
      </c>
      <c r="S1035" s="16">
        <v>428.88</v>
      </c>
      <c r="T1035" s="21">
        <v>253.54</v>
      </c>
      <c r="U1035" s="16">
        <v>12.22</v>
      </c>
      <c r="V1035" s="21">
        <v>12.13</v>
      </c>
      <c r="W1035" s="16">
        <v>12.08</v>
      </c>
      <c r="X1035" s="8">
        <v>2.4300000000000002</v>
      </c>
      <c r="Y1035" s="21">
        <v>2.48</v>
      </c>
      <c r="Z1035" s="7">
        <v>2.52</v>
      </c>
    </row>
    <row r="1036" spans="2:26" x14ac:dyDescent="0.25">
      <c r="B1036" s="21" t="s">
        <v>450</v>
      </c>
      <c r="C1036" s="16">
        <v>0.2</v>
      </c>
      <c r="D1036" s="21">
        <v>7.8</v>
      </c>
      <c r="E1036" s="16">
        <v>2.4</v>
      </c>
      <c r="F1036" s="21">
        <v>0.3</v>
      </c>
      <c r="G1036" s="16">
        <v>0.7</v>
      </c>
      <c r="H1036" s="21">
        <v>0.2</v>
      </c>
      <c r="I1036" s="16">
        <v>0.1</v>
      </c>
      <c r="J1036" s="21">
        <v>0.9</v>
      </c>
      <c r="K1036" s="16">
        <v>0.2</v>
      </c>
      <c r="L1036" s="21">
        <v>0.2</v>
      </c>
      <c r="M1036" s="16">
        <v>0.5</v>
      </c>
      <c r="N1036" s="21">
        <v>0</v>
      </c>
      <c r="O1036" s="16">
        <v>0.1</v>
      </c>
      <c r="P1036" s="21">
        <v>0.5</v>
      </c>
      <c r="Q1036" s="16">
        <v>515.36</v>
      </c>
      <c r="R1036" s="21">
        <v>301.82</v>
      </c>
      <c r="S1036" s="16">
        <v>386.48</v>
      </c>
      <c r="T1036" s="21">
        <v>254.44</v>
      </c>
      <c r="U1036" s="16">
        <v>9.0299999999999994</v>
      </c>
      <c r="V1036" s="21">
        <v>8.9</v>
      </c>
      <c r="W1036" s="16">
        <v>8.8699999999999992</v>
      </c>
      <c r="X1036" s="8">
        <v>3.2</v>
      </c>
      <c r="Y1036" s="21">
        <v>3.33</v>
      </c>
      <c r="Z1036" s="7">
        <v>3.3</v>
      </c>
    </row>
    <row r="1037" spans="2:26" x14ac:dyDescent="0.25">
      <c r="B1037" s="21" t="s">
        <v>2113</v>
      </c>
      <c r="C1037" s="16">
        <v>0.2</v>
      </c>
      <c r="D1037" s="21">
        <v>9.3000000000000007</v>
      </c>
      <c r="E1037" s="16">
        <v>3.2</v>
      </c>
      <c r="F1037" s="21">
        <v>0.2</v>
      </c>
      <c r="G1037" s="16">
        <v>2.2000000000000002</v>
      </c>
      <c r="H1037" s="21">
        <v>0.5</v>
      </c>
      <c r="I1037" s="16">
        <v>0.1</v>
      </c>
      <c r="J1037" s="21">
        <v>0.9</v>
      </c>
      <c r="K1037" s="16">
        <v>0.3</v>
      </c>
      <c r="L1037" s="21">
        <v>0</v>
      </c>
      <c r="M1037" s="16">
        <v>0.5</v>
      </c>
      <c r="N1037" s="21">
        <v>0.1</v>
      </c>
      <c r="O1037" s="16">
        <v>0.1</v>
      </c>
      <c r="P1037" s="21">
        <v>0.3</v>
      </c>
      <c r="Q1037" s="16">
        <v>650.84</v>
      </c>
      <c r="R1037" s="21">
        <v>414.73</v>
      </c>
      <c r="S1037" s="16">
        <v>480.44</v>
      </c>
      <c r="T1037" s="21">
        <v>253.25</v>
      </c>
      <c r="U1037" s="16">
        <v>10.36</v>
      </c>
      <c r="V1037" s="21">
        <v>9.84</v>
      </c>
      <c r="W1037" s="16">
        <v>9.99</v>
      </c>
      <c r="X1037" s="8">
        <v>2.27</v>
      </c>
      <c r="Y1037" s="21">
        <v>2.11</v>
      </c>
      <c r="Z1037" s="7">
        <v>2.73</v>
      </c>
    </row>
    <row r="1038" spans="2:26" x14ac:dyDescent="0.25">
      <c r="B1038" s="21" t="s">
        <v>2114</v>
      </c>
      <c r="C1038" s="16">
        <v>0.2</v>
      </c>
      <c r="D1038" s="21">
        <v>9.1</v>
      </c>
      <c r="E1038" s="16">
        <v>2.7</v>
      </c>
      <c r="F1038" s="21">
        <v>0.1</v>
      </c>
      <c r="G1038" s="16">
        <v>2.1</v>
      </c>
      <c r="H1038" s="21">
        <v>0.5</v>
      </c>
      <c r="I1038" s="16">
        <v>0.1</v>
      </c>
      <c r="J1038" s="21">
        <v>1</v>
      </c>
      <c r="K1038" s="16">
        <v>0.3</v>
      </c>
      <c r="L1038" s="21">
        <v>0.1</v>
      </c>
      <c r="M1038" s="16">
        <v>0.5</v>
      </c>
      <c r="N1038" s="21">
        <v>0.2</v>
      </c>
      <c r="O1038" s="16">
        <v>0.1</v>
      </c>
      <c r="P1038" s="21">
        <v>0.6</v>
      </c>
      <c r="Q1038" s="16">
        <v>654.6</v>
      </c>
      <c r="R1038" s="21">
        <v>439.56</v>
      </c>
      <c r="S1038" s="16">
        <v>530.09</v>
      </c>
      <c r="T1038" s="21">
        <v>253.08</v>
      </c>
      <c r="U1038" s="16">
        <v>10.28</v>
      </c>
      <c r="V1038" s="21">
        <v>9.76</v>
      </c>
      <c r="W1038" s="16">
        <v>9.8699999999999992</v>
      </c>
      <c r="X1038" s="8">
        <v>2.4</v>
      </c>
      <c r="Y1038" s="21">
        <v>2.54</v>
      </c>
      <c r="Z1038" s="7">
        <v>2.33</v>
      </c>
    </row>
    <row r="1039" spans="2:26" x14ac:dyDescent="0.25">
      <c r="B1039" s="21" t="s">
        <v>451</v>
      </c>
      <c r="C1039" s="16">
        <v>0.3</v>
      </c>
      <c r="D1039" s="21">
        <v>9.4</v>
      </c>
      <c r="E1039" s="16">
        <v>3.2</v>
      </c>
      <c r="F1039" s="21">
        <v>0.2</v>
      </c>
      <c r="G1039" s="16">
        <v>2.7</v>
      </c>
      <c r="H1039" s="21">
        <v>0.4</v>
      </c>
      <c r="I1039" s="16">
        <v>0.1</v>
      </c>
      <c r="J1039" s="21">
        <v>1.1000000000000001</v>
      </c>
      <c r="K1039" s="16">
        <v>0.2</v>
      </c>
      <c r="L1039" s="21">
        <v>0.1</v>
      </c>
      <c r="M1039" s="16">
        <v>0.7</v>
      </c>
      <c r="N1039" s="21">
        <v>0.1</v>
      </c>
      <c r="O1039" s="16">
        <v>0.1</v>
      </c>
      <c r="P1039" s="21">
        <v>0.5</v>
      </c>
      <c r="Q1039" s="16">
        <v>639.44000000000005</v>
      </c>
      <c r="R1039" s="21">
        <v>392.81</v>
      </c>
      <c r="S1039" s="16">
        <v>503.23</v>
      </c>
      <c r="T1039" s="21">
        <v>254.01</v>
      </c>
      <c r="U1039" s="16">
        <v>10.44</v>
      </c>
      <c r="V1039" s="21">
        <v>9.94</v>
      </c>
      <c r="W1039" s="16">
        <v>9.9</v>
      </c>
      <c r="X1039" s="8">
        <v>2.46</v>
      </c>
      <c r="Y1039" s="21">
        <v>2.72</v>
      </c>
      <c r="Z1039" s="7">
        <v>2.62</v>
      </c>
    </row>
    <row r="1040" spans="2:26" x14ac:dyDescent="0.25">
      <c r="B1040" s="21" t="s">
        <v>2115</v>
      </c>
      <c r="C1040" s="16">
        <v>0.3</v>
      </c>
      <c r="D1040" s="21">
        <v>9.5</v>
      </c>
      <c r="E1040" s="16">
        <v>2.6</v>
      </c>
      <c r="F1040" s="21">
        <v>0.2</v>
      </c>
      <c r="G1040" s="16">
        <v>2.2999999999999998</v>
      </c>
      <c r="H1040" s="21">
        <v>0.4</v>
      </c>
      <c r="I1040" s="16">
        <v>0.1</v>
      </c>
      <c r="J1040" s="21">
        <v>1</v>
      </c>
      <c r="K1040" s="16">
        <v>0.3</v>
      </c>
      <c r="L1040" s="21">
        <v>0.1</v>
      </c>
      <c r="M1040" s="16">
        <v>0.5</v>
      </c>
      <c r="N1040" s="21">
        <v>0.2</v>
      </c>
      <c r="O1040" s="16">
        <v>0.1</v>
      </c>
      <c r="P1040" s="21">
        <v>0.7</v>
      </c>
      <c r="Q1040" s="16">
        <v>624.34</v>
      </c>
      <c r="R1040" s="21">
        <v>400.51</v>
      </c>
      <c r="S1040" s="16">
        <v>482.41</v>
      </c>
      <c r="T1040" s="21">
        <v>255.55</v>
      </c>
      <c r="U1040" s="16">
        <v>11.36</v>
      </c>
      <c r="V1040" s="21">
        <v>10.97</v>
      </c>
      <c r="W1040" s="16">
        <v>11</v>
      </c>
      <c r="X1040" s="8">
        <v>2.4</v>
      </c>
      <c r="Y1040" s="21">
        <v>2.6</v>
      </c>
      <c r="Z1040" s="7">
        <v>2.65</v>
      </c>
    </row>
    <row r="1041" spans="2:26" x14ac:dyDescent="0.25">
      <c r="B1041" s="21" t="s">
        <v>2116</v>
      </c>
      <c r="C1041" s="16">
        <v>0.4</v>
      </c>
      <c r="D1041" s="21">
        <v>9.8000000000000007</v>
      </c>
      <c r="E1041" s="16">
        <v>2.7</v>
      </c>
      <c r="F1041" s="21">
        <v>0.5</v>
      </c>
      <c r="G1041" s="16">
        <v>2.2999999999999998</v>
      </c>
      <c r="H1041" s="21">
        <v>0.4</v>
      </c>
      <c r="I1041" s="16">
        <v>0.2</v>
      </c>
      <c r="J1041" s="21">
        <v>1</v>
      </c>
      <c r="K1041" s="16">
        <v>0.2</v>
      </c>
      <c r="L1041" s="21">
        <v>0.1</v>
      </c>
      <c r="M1041" s="16">
        <v>0.5</v>
      </c>
      <c r="N1041" s="21">
        <v>0.1</v>
      </c>
      <c r="O1041" s="16">
        <v>0</v>
      </c>
      <c r="P1041" s="21">
        <v>0.7</v>
      </c>
      <c r="Q1041" s="16">
        <v>545.38</v>
      </c>
      <c r="R1041" s="21">
        <v>325.62</v>
      </c>
      <c r="S1041" s="16">
        <v>418.91</v>
      </c>
      <c r="T1041" s="21">
        <v>255.97</v>
      </c>
      <c r="U1041" s="16">
        <v>12.86</v>
      </c>
      <c r="V1041" s="21">
        <v>12.3</v>
      </c>
      <c r="W1041" s="16">
        <v>12.51</v>
      </c>
      <c r="X1041" s="8">
        <v>2.4500000000000002</v>
      </c>
      <c r="Y1041" s="21">
        <v>2.5</v>
      </c>
      <c r="Z1041" s="7">
        <v>2.96</v>
      </c>
    </row>
    <row r="1042" spans="2:26" x14ac:dyDescent="0.25">
      <c r="B1042" s="21" t="s">
        <v>452</v>
      </c>
      <c r="C1042" s="16">
        <v>0.4</v>
      </c>
      <c r="D1042" s="21">
        <v>11.2</v>
      </c>
      <c r="E1042" s="16">
        <v>3.4</v>
      </c>
      <c r="F1042" s="21">
        <v>0.4</v>
      </c>
      <c r="G1042" s="16">
        <v>2.2000000000000002</v>
      </c>
      <c r="H1042" s="21">
        <v>0.4</v>
      </c>
      <c r="I1042" s="16">
        <v>0.1</v>
      </c>
      <c r="J1042" s="21">
        <v>0.4</v>
      </c>
      <c r="K1042" s="16">
        <v>0</v>
      </c>
      <c r="L1042" s="21">
        <v>0.1</v>
      </c>
      <c r="M1042" s="16">
        <v>0.1</v>
      </c>
      <c r="N1042" s="21">
        <v>0</v>
      </c>
      <c r="O1042" s="16">
        <v>0</v>
      </c>
      <c r="P1042" s="21">
        <v>0.3</v>
      </c>
      <c r="Q1042" s="16">
        <v>519.54</v>
      </c>
      <c r="R1042" s="21">
        <v>304.26</v>
      </c>
      <c r="S1042" s="16">
        <v>400.51</v>
      </c>
      <c r="T1042" s="21">
        <v>256.07</v>
      </c>
      <c r="U1042" s="16">
        <v>12.36</v>
      </c>
      <c r="V1042" s="21">
        <v>11.95</v>
      </c>
      <c r="W1042" s="16">
        <v>11.81</v>
      </c>
      <c r="X1042" s="8">
        <v>2.81</v>
      </c>
      <c r="Y1042" s="21">
        <v>2.62</v>
      </c>
      <c r="Z1042" s="7">
        <v>2.93</v>
      </c>
    </row>
    <row r="1043" spans="2:26" x14ac:dyDescent="0.25">
      <c r="B1043" s="21" t="s">
        <v>2117</v>
      </c>
      <c r="C1043" s="16">
        <v>0.4</v>
      </c>
      <c r="D1043" s="21">
        <v>11.6</v>
      </c>
      <c r="E1043" s="16">
        <v>3</v>
      </c>
      <c r="F1043" s="21">
        <v>0.3</v>
      </c>
      <c r="G1043" s="16">
        <v>2.7</v>
      </c>
      <c r="H1043" s="21">
        <v>0.6</v>
      </c>
      <c r="I1043" s="16">
        <v>0.2</v>
      </c>
      <c r="J1043" s="21">
        <v>1.3</v>
      </c>
      <c r="K1043" s="16">
        <v>0.4</v>
      </c>
      <c r="L1043" s="21">
        <v>0.1</v>
      </c>
      <c r="M1043" s="16">
        <v>0.8</v>
      </c>
      <c r="N1043" s="21">
        <v>0.3</v>
      </c>
      <c r="O1043" s="16">
        <v>0.2</v>
      </c>
      <c r="P1043" s="21">
        <v>0.5</v>
      </c>
      <c r="Q1043" s="16">
        <v>539.32000000000005</v>
      </c>
      <c r="R1043" s="21">
        <v>316.76</v>
      </c>
      <c r="S1043" s="16">
        <v>414.24</v>
      </c>
      <c r="T1043" s="21">
        <v>255.65</v>
      </c>
      <c r="U1043" s="16">
        <v>13.1</v>
      </c>
      <c r="V1043" s="21">
        <v>12.7</v>
      </c>
      <c r="W1043" s="16">
        <v>12.56</v>
      </c>
      <c r="X1043" s="8">
        <v>2.2599999999999998</v>
      </c>
      <c r="Y1043" s="21">
        <v>2.82</v>
      </c>
      <c r="Z1043" s="7">
        <v>2.61</v>
      </c>
    </row>
    <row r="1044" spans="2:26" x14ac:dyDescent="0.25">
      <c r="B1044" s="21" t="s">
        <v>2118</v>
      </c>
      <c r="C1044" s="16">
        <v>0.4</v>
      </c>
      <c r="D1044" s="21">
        <v>11.3</v>
      </c>
      <c r="E1044" s="16">
        <v>3.1</v>
      </c>
      <c r="F1044" s="21">
        <v>0.1</v>
      </c>
      <c r="G1044" s="16">
        <v>2.6</v>
      </c>
      <c r="H1044" s="21">
        <v>0.6</v>
      </c>
      <c r="I1044" s="16">
        <v>0.2</v>
      </c>
      <c r="J1044" s="21">
        <v>1.2</v>
      </c>
      <c r="K1044" s="16">
        <v>0.4</v>
      </c>
      <c r="L1044" s="21">
        <v>0.3</v>
      </c>
      <c r="M1044" s="16">
        <v>0.8</v>
      </c>
      <c r="N1044" s="21">
        <v>0.2</v>
      </c>
      <c r="O1044" s="16">
        <v>0.2</v>
      </c>
      <c r="P1044" s="21">
        <v>0.2</v>
      </c>
      <c r="Q1044" s="16">
        <v>555.98</v>
      </c>
      <c r="R1044" s="21">
        <v>331.86</v>
      </c>
      <c r="S1044" s="16">
        <v>424.75</v>
      </c>
      <c r="T1044" s="21">
        <v>255.22</v>
      </c>
      <c r="U1044" s="16">
        <v>12.36</v>
      </c>
      <c r="V1044" s="21">
        <v>11.82</v>
      </c>
      <c r="W1044" s="16">
        <v>11.6</v>
      </c>
      <c r="X1044" s="8">
        <v>2.33</v>
      </c>
      <c r="Y1044" s="21">
        <v>2.64</v>
      </c>
      <c r="Z1044" s="7">
        <v>2.5</v>
      </c>
    </row>
    <row r="1045" spans="2:26" x14ac:dyDescent="0.25">
      <c r="B1045" s="21" t="s">
        <v>453</v>
      </c>
      <c r="C1045" s="16">
        <v>0.2</v>
      </c>
      <c r="D1045" s="21">
        <v>10.7</v>
      </c>
      <c r="E1045" s="16">
        <v>3.6</v>
      </c>
      <c r="F1045" s="21">
        <v>0.3</v>
      </c>
      <c r="G1045" s="16">
        <v>2.1</v>
      </c>
      <c r="H1045" s="21">
        <v>0.3</v>
      </c>
      <c r="I1045" s="16">
        <v>0.1</v>
      </c>
      <c r="J1045" s="21">
        <v>0.2</v>
      </c>
      <c r="K1045" s="16">
        <v>0.1</v>
      </c>
      <c r="L1045" s="21">
        <v>0.1</v>
      </c>
      <c r="M1045" s="16">
        <v>0.3</v>
      </c>
      <c r="N1045" s="21">
        <v>0</v>
      </c>
      <c r="O1045" s="16">
        <v>0</v>
      </c>
      <c r="P1045" s="21">
        <v>0.3</v>
      </c>
      <c r="Q1045" s="16">
        <v>527.17999999999995</v>
      </c>
      <c r="R1045" s="21">
        <v>310.98</v>
      </c>
      <c r="S1045" s="16">
        <v>403.7</v>
      </c>
      <c r="T1045" s="21">
        <v>255.84</v>
      </c>
      <c r="U1045" s="16">
        <v>12.03</v>
      </c>
      <c r="V1045" s="21">
        <v>11.68</v>
      </c>
      <c r="W1045" s="16">
        <v>11.46</v>
      </c>
      <c r="X1045" s="8">
        <v>2.88</v>
      </c>
      <c r="Y1045" s="21">
        <v>2.82</v>
      </c>
      <c r="Z1045" s="7">
        <v>2.72</v>
      </c>
    </row>
    <row r="1046" spans="2:26" x14ac:dyDescent="0.25">
      <c r="B1046" s="21" t="s">
        <v>2119</v>
      </c>
      <c r="C1046" s="16">
        <v>0.3</v>
      </c>
      <c r="D1046" s="21">
        <v>9</v>
      </c>
      <c r="E1046" s="16">
        <v>2.7</v>
      </c>
      <c r="F1046" s="21">
        <v>0.3</v>
      </c>
      <c r="G1046" s="16">
        <v>2.4</v>
      </c>
      <c r="H1046" s="21">
        <v>0.4</v>
      </c>
      <c r="I1046" s="16">
        <v>0.1</v>
      </c>
      <c r="J1046" s="21">
        <v>1</v>
      </c>
      <c r="K1046" s="16">
        <v>0.3</v>
      </c>
      <c r="L1046" s="21">
        <v>0.1</v>
      </c>
      <c r="M1046" s="16">
        <v>0.5</v>
      </c>
      <c r="N1046" s="21">
        <v>0.1</v>
      </c>
      <c r="O1046" s="16">
        <v>0.1</v>
      </c>
      <c r="P1046" s="21">
        <v>0.6</v>
      </c>
      <c r="Q1046" s="16">
        <v>670.4</v>
      </c>
      <c r="R1046" s="21">
        <v>435.01</v>
      </c>
      <c r="S1046" s="16">
        <v>505.07</v>
      </c>
      <c r="T1046" s="21">
        <v>254.89</v>
      </c>
      <c r="U1046" s="16">
        <v>10.28</v>
      </c>
      <c r="V1046" s="21">
        <v>9.8800000000000008</v>
      </c>
      <c r="W1046" s="16">
        <v>9.98</v>
      </c>
      <c r="X1046" s="8">
        <v>2.34</v>
      </c>
      <c r="Y1046" s="21">
        <v>2.36</v>
      </c>
      <c r="Z1046" s="7">
        <v>2.76</v>
      </c>
    </row>
    <row r="1047" spans="2:26" x14ac:dyDescent="0.25">
      <c r="B1047" s="21" t="s">
        <v>2120</v>
      </c>
      <c r="C1047" s="16">
        <v>0.3</v>
      </c>
      <c r="D1047" s="21">
        <v>9.9</v>
      </c>
      <c r="E1047" s="16">
        <v>2.5</v>
      </c>
      <c r="F1047" s="21">
        <v>0.2</v>
      </c>
      <c r="G1047" s="16">
        <v>2.2999999999999998</v>
      </c>
      <c r="H1047" s="21">
        <v>0.4</v>
      </c>
      <c r="I1047" s="16">
        <v>0.1</v>
      </c>
      <c r="J1047" s="21">
        <v>1</v>
      </c>
      <c r="K1047" s="16">
        <v>0.2</v>
      </c>
      <c r="L1047" s="21">
        <v>0.2</v>
      </c>
      <c r="M1047" s="16">
        <v>0.6</v>
      </c>
      <c r="N1047" s="21">
        <v>0.1</v>
      </c>
      <c r="O1047" s="16">
        <v>0.2</v>
      </c>
      <c r="P1047" s="21">
        <v>0.3</v>
      </c>
      <c r="Q1047" s="16">
        <v>629.46</v>
      </c>
      <c r="R1047" s="21">
        <v>405.12</v>
      </c>
      <c r="S1047" s="16">
        <v>484.05</v>
      </c>
      <c r="T1047" s="21">
        <v>254.99</v>
      </c>
      <c r="U1047" s="16">
        <v>10.96</v>
      </c>
      <c r="V1047" s="21">
        <v>10.5</v>
      </c>
      <c r="W1047" s="16">
        <v>10.43</v>
      </c>
      <c r="X1047" s="8">
        <v>2.08</v>
      </c>
      <c r="Y1047" s="21">
        <v>2.76</v>
      </c>
      <c r="Z1047" s="7">
        <v>2.2999999999999998</v>
      </c>
    </row>
    <row r="1048" spans="2:26" x14ac:dyDescent="0.25">
      <c r="B1048" s="21" t="s">
        <v>454</v>
      </c>
      <c r="C1048" s="16">
        <v>0.3</v>
      </c>
      <c r="D1048" s="21">
        <v>8.9</v>
      </c>
      <c r="E1048" s="16">
        <v>3.7</v>
      </c>
      <c r="F1048" s="21">
        <v>0.2</v>
      </c>
      <c r="G1048" s="16">
        <v>1.6</v>
      </c>
      <c r="H1048" s="21">
        <v>0.2</v>
      </c>
      <c r="I1048" s="16">
        <v>0.2</v>
      </c>
      <c r="J1048" s="21">
        <v>0.2</v>
      </c>
      <c r="K1048" s="16">
        <v>0</v>
      </c>
      <c r="L1048" s="21">
        <v>0.1</v>
      </c>
      <c r="M1048" s="16">
        <v>0.3</v>
      </c>
      <c r="N1048" s="21">
        <v>0</v>
      </c>
      <c r="O1048" s="16">
        <v>0.1</v>
      </c>
      <c r="P1048" s="21">
        <v>0.9</v>
      </c>
      <c r="Q1048" s="16">
        <v>629.02</v>
      </c>
      <c r="R1048" s="21">
        <v>384.4</v>
      </c>
      <c r="S1048" s="16">
        <v>464.15</v>
      </c>
      <c r="T1048" s="21">
        <v>255.22</v>
      </c>
      <c r="U1048" s="16">
        <v>9.36</v>
      </c>
      <c r="V1048" s="21">
        <v>9.01</v>
      </c>
      <c r="W1048" s="16">
        <v>8.89</v>
      </c>
      <c r="X1048" s="8">
        <v>2.93</v>
      </c>
      <c r="Y1048" s="21">
        <v>2.89</v>
      </c>
      <c r="Z1048" s="7">
        <v>2.86</v>
      </c>
    </row>
    <row r="1049" spans="2:26" x14ac:dyDescent="0.25">
      <c r="B1049" s="21" t="s">
        <v>2121</v>
      </c>
      <c r="C1049" s="16">
        <v>0.3</v>
      </c>
      <c r="D1049" s="21">
        <v>10</v>
      </c>
      <c r="E1049" s="16">
        <v>2.8</v>
      </c>
      <c r="F1049" s="21">
        <v>0.4</v>
      </c>
      <c r="G1049" s="16">
        <v>2.2999999999999998</v>
      </c>
      <c r="H1049" s="21">
        <v>0.5</v>
      </c>
      <c r="I1049" s="16">
        <v>0.2</v>
      </c>
      <c r="J1049" s="21">
        <v>1</v>
      </c>
      <c r="K1049" s="16">
        <v>0.4</v>
      </c>
      <c r="L1049" s="21">
        <v>0.2</v>
      </c>
      <c r="M1049" s="16">
        <v>0.7</v>
      </c>
      <c r="N1049" s="21">
        <v>0.1</v>
      </c>
      <c r="O1049" s="16">
        <v>0.1</v>
      </c>
      <c r="P1049" s="21">
        <v>0.2</v>
      </c>
      <c r="Q1049" s="16">
        <v>547.46</v>
      </c>
      <c r="R1049" s="21">
        <v>324.95</v>
      </c>
      <c r="S1049" s="16">
        <v>419.76</v>
      </c>
      <c r="T1049" s="21">
        <v>255.31</v>
      </c>
      <c r="U1049" s="16">
        <v>12.53</v>
      </c>
      <c r="V1049" s="21">
        <v>11.93</v>
      </c>
      <c r="W1049" s="16">
        <v>12.2</v>
      </c>
      <c r="X1049" s="8">
        <v>2.6</v>
      </c>
      <c r="Y1049" s="21">
        <v>2.2799999999999998</v>
      </c>
      <c r="Z1049" s="7">
        <v>3.05</v>
      </c>
    </row>
    <row r="1050" spans="2:26" x14ac:dyDescent="0.25">
      <c r="B1050" s="21" t="s">
        <v>2122</v>
      </c>
      <c r="C1050" s="16">
        <v>0.4</v>
      </c>
      <c r="D1050" s="21">
        <v>11.3</v>
      </c>
      <c r="E1050" s="16">
        <v>3.2</v>
      </c>
      <c r="F1050" s="21">
        <v>0.3</v>
      </c>
      <c r="G1050" s="16">
        <v>2.7</v>
      </c>
      <c r="H1050" s="21">
        <v>0.6</v>
      </c>
      <c r="I1050" s="16">
        <v>0.2</v>
      </c>
      <c r="J1050" s="21">
        <v>1.3</v>
      </c>
      <c r="K1050" s="16">
        <v>0.5</v>
      </c>
      <c r="L1050" s="21">
        <v>0.2</v>
      </c>
      <c r="M1050" s="16">
        <v>0.7</v>
      </c>
      <c r="N1050" s="21">
        <v>0.3</v>
      </c>
      <c r="O1050" s="16">
        <v>0.1</v>
      </c>
      <c r="P1050" s="21">
        <v>0.3</v>
      </c>
      <c r="Q1050" s="16">
        <v>554.24</v>
      </c>
      <c r="R1050" s="21">
        <v>330.62</v>
      </c>
      <c r="S1050" s="16">
        <v>421.57</v>
      </c>
      <c r="T1050" s="21">
        <v>255.02</v>
      </c>
      <c r="U1050" s="16">
        <v>12.71</v>
      </c>
      <c r="V1050" s="21">
        <v>12.26</v>
      </c>
      <c r="W1050" s="16">
        <v>12.46</v>
      </c>
      <c r="X1050" s="8">
        <v>2.5</v>
      </c>
      <c r="Y1050" s="21">
        <v>2.44</v>
      </c>
      <c r="Z1050" s="7">
        <v>2.83</v>
      </c>
    </row>
    <row r="1051" spans="2:26" x14ac:dyDescent="0.25">
      <c r="B1051" s="21" t="s">
        <v>455</v>
      </c>
      <c r="C1051" s="16">
        <v>0.4</v>
      </c>
      <c r="D1051" s="21">
        <v>10.3</v>
      </c>
      <c r="E1051" s="16">
        <v>2.9</v>
      </c>
      <c r="F1051" s="21">
        <v>0.2</v>
      </c>
      <c r="G1051" s="16">
        <v>1.8</v>
      </c>
      <c r="H1051" s="21">
        <v>0.3</v>
      </c>
      <c r="I1051" s="16">
        <v>0.2</v>
      </c>
      <c r="J1051" s="21">
        <v>0.5</v>
      </c>
      <c r="K1051" s="16">
        <v>0.1</v>
      </c>
      <c r="L1051" s="21">
        <v>0.2</v>
      </c>
      <c r="M1051" s="16">
        <v>0.1</v>
      </c>
      <c r="N1051" s="21">
        <v>0</v>
      </c>
      <c r="O1051" s="16">
        <v>0.2</v>
      </c>
      <c r="P1051" s="21">
        <v>0.3</v>
      </c>
      <c r="Q1051" s="16">
        <v>551.24</v>
      </c>
      <c r="R1051" s="21">
        <v>337.67</v>
      </c>
      <c r="S1051" s="16">
        <v>429.09</v>
      </c>
      <c r="T1051" s="21">
        <v>255.28</v>
      </c>
      <c r="U1051" s="16">
        <v>11.86</v>
      </c>
      <c r="V1051" s="21">
        <v>11.46</v>
      </c>
      <c r="W1051" s="16">
        <v>11.5</v>
      </c>
      <c r="X1051" s="8">
        <v>2.46</v>
      </c>
      <c r="Y1051" s="21">
        <v>2.64</v>
      </c>
      <c r="Z1051" s="7">
        <v>2.62</v>
      </c>
    </row>
    <row r="1052" spans="2:26" x14ac:dyDescent="0.25">
      <c r="B1052" s="21" t="s">
        <v>2123</v>
      </c>
      <c r="C1052" s="16">
        <v>0.4</v>
      </c>
      <c r="D1052" s="21">
        <v>11.3</v>
      </c>
      <c r="E1052" s="16">
        <v>3.3</v>
      </c>
      <c r="F1052" s="21">
        <v>0.4</v>
      </c>
      <c r="G1052" s="16">
        <v>2.4</v>
      </c>
      <c r="H1052" s="21">
        <v>0.7</v>
      </c>
      <c r="I1052" s="16">
        <v>0.2</v>
      </c>
      <c r="J1052" s="21">
        <v>0.9</v>
      </c>
      <c r="K1052" s="16">
        <v>0.4</v>
      </c>
      <c r="L1052" s="21">
        <v>0.1</v>
      </c>
      <c r="M1052" s="16">
        <v>0.3</v>
      </c>
      <c r="N1052" s="21">
        <v>0.1</v>
      </c>
      <c r="O1052" s="16">
        <v>0.1</v>
      </c>
      <c r="P1052" s="21">
        <v>0.4</v>
      </c>
      <c r="Q1052" s="16">
        <v>637.70000000000005</v>
      </c>
      <c r="R1052" s="21">
        <v>380.23</v>
      </c>
      <c r="S1052" s="16">
        <v>429.03</v>
      </c>
      <c r="T1052" s="21">
        <v>255.18</v>
      </c>
      <c r="U1052" s="16">
        <v>10.73</v>
      </c>
      <c r="V1052" s="21">
        <v>10.49</v>
      </c>
      <c r="W1052" s="16">
        <v>10.42</v>
      </c>
      <c r="X1052" s="8">
        <v>1.92</v>
      </c>
      <c r="Y1052" s="21">
        <v>2.33</v>
      </c>
      <c r="Z1052" s="7">
        <v>1.91</v>
      </c>
    </row>
    <row r="1053" spans="2:26" x14ac:dyDescent="0.25">
      <c r="B1053" s="21" t="s">
        <v>2124</v>
      </c>
      <c r="C1053" s="16">
        <v>0.2</v>
      </c>
      <c r="D1053" s="21">
        <v>9.8000000000000007</v>
      </c>
      <c r="E1053" s="16">
        <v>3.3</v>
      </c>
      <c r="F1053" s="21">
        <v>0.3</v>
      </c>
      <c r="G1053" s="16">
        <v>2</v>
      </c>
      <c r="H1053" s="21">
        <v>0.7</v>
      </c>
      <c r="I1053" s="16">
        <v>0.1</v>
      </c>
      <c r="J1053" s="21">
        <v>0.7</v>
      </c>
      <c r="K1053" s="16">
        <v>0.3</v>
      </c>
      <c r="L1053" s="21">
        <v>0.1</v>
      </c>
      <c r="M1053" s="16">
        <v>0.3</v>
      </c>
      <c r="N1053" s="21">
        <v>0.1</v>
      </c>
      <c r="O1053" s="16">
        <v>0</v>
      </c>
      <c r="P1053" s="21">
        <v>0.3</v>
      </c>
      <c r="Q1053" s="16">
        <v>660.9</v>
      </c>
      <c r="R1053" s="21">
        <v>433.15</v>
      </c>
      <c r="S1053" s="16">
        <v>506.1</v>
      </c>
      <c r="T1053" s="21">
        <v>255.28</v>
      </c>
      <c r="U1053" s="16">
        <v>10.34</v>
      </c>
      <c r="V1053" s="21">
        <v>10.02</v>
      </c>
      <c r="W1053" s="16">
        <v>10.08</v>
      </c>
      <c r="X1053" s="8">
        <v>2</v>
      </c>
      <c r="Y1053" s="21">
        <v>2.2000000000000002</v>
      </c>
      <c r="Z1053" s="7">
        <v>2.15</v>
      </c>
    </row>
    <row r="1054" spans="2:26" x14ac:dyDescent="0.25">
      <c r="B1054" s="21" t="s">
        <v>456</v>
      </c>
      <c r="C1054" s="16">
        <v>0.3</v>
      </c>
      <c r="D1054" s="21">
        <v>10.9</v>
      </c>
      <c r="E1054" s="16">
        <v>3.3</v>
      </c>
      <c r="F1054" s="21">
        <v>0.3</v>
      </c>
      <c r="G1054" s="16">
        <v>2.2000000000000002</v>
      </c>
      <c r="H1054" s="21">
        <v>0.7</v>
      </c>
      <c r="I1054" s="16">
        <v>0.1</v>
      </c>
      <c r="J1054" s="21">
        <v>0.8</v>
      </c>
      <c r="K1054" s="16">
        <v>0.3</v>
      </c>
      <c r="L1054" s="21">
        <v>0.1</v>
      </c>
      <c r="M1054" s="16">
        <v>0.3</v>
      </c>
      <c r="N1054" s="21">
        <v>0.1</v>
      </c>
      <c r="O1054" s="16">
        <v>0</v>
      </c>
      <c r="P1054" s="21">
        <v>0.4</v>
      </c>
      <c r="Q1054" s="16">
        <v>640.28</v>
      </c>
      <c r="R1054" s="21">
        <v>414.15</v>
      </c>
      <c r="S1054" s="16">
        <v>490.74</v>
      </c>
      <c r="T1054" s="21">
        <v>255.94</v>
      </c>
      <c r="U1054" s="16">
        <v>10.06</v>
      </c>
      <c r="V1054" s="21">
        <v>9.76</v>
      </c>
      <c r="W1054" s="16">
        <v>9.58</v>
      </c>
      <c r="X1054" s="8">
        <v>2</v>
      </c>
      <c r="Y1054" s="21">
        <v>1.94</v>
      </c>
      <c r="Z1054" s="7">
        <v>2.1</v>
      </c>
    </row>
    <row r="1055" spans="2:26" x14ac:dyDescent="0.25">
      <c r="B1055" s="21" t="s">
        <v>2125</v>
      </c>
      <c r="C1055" s="16">
        <v>0.3</v>
      </c>
      <c r="D1055" s="21">
        <v>9.4</v>
      </c>
      <c r="E1055" s="16">
        <v>2.7</v>
      </c>
      <c r="F1055" s="21">
        <v>0.2</v>
      </c>
      <c r="G1055" s="16">
        <v>1.4</v>
      </c>
      <c r="H1055" s="21">
        <v>0.5</v>
      </c>
      <c r="I1055" s="16">
        <v>0.1</v>
      </c>
      <c r="J1055" s="21">
        <v>0.1</v>
      </c>
      <c r="K1055" s="16">
        <v>0.1</v>
      </c>
      <c r="L1055" s="21">
        <v>0.1</v>
      </c>
      <c r="M1055" s="16">
        <v>0.2</v>
      </c>
      <c r="N1055" s="21">
        <v>0.3</v>
      </c>
      <c r="O1055" s="16">
        <v>0.2</v>
      </c>
      <c r="P1055" s="21">
        <v>0.6</v>
      </c>
      <c r="Q1055" s="16">
        <v>623.84</v>
      </c>
      <c r="R1055" s="21">
        <v>400.86</v>
      </c>
      <c r="S1055" s="16">
        <v>482.63</v>
      </c>
      <c r="T1055" s="21">
        <v>256.62</v>
      </c>
      <c r="U1055" s="16">
        <v>10.67</v>
      </c>
      <c r="V1055" s="21">
        <v>10.119999999999999</v>
      </c>
      <c r="W1055" s="16">
        <v>9.9700000000000006</v>
      </c>
      <c r="X1055" s="8">
        <v>1.9</v>
      </c>
      <c r="Y1055" s="21">
        <v>2.0699999999999998</v>
      </c>
      <c r="Z1055" s="7">
        <v>2</v>
      </c>
    </row>
    <row r="1056" spans="2:26" x14ac:dyDescent="0.25">
      <c r="B1056" s="21" t="s">
        <v>2126</v>
      </c>
      <c r="C1056" s="16">
        <v>0.3</v>
      </c>
      <c r="D1056" s="21">
        <v>9.1</v>
      </c>
      <c r="E1056" s="16">
        <v>2.9</v>
      </c>
      <c r="F1056" s="21">
        <v>0.3</v>
      </c>
      <c r="G1056" s="16">
        <v>1.3</v>
      </c>
      <c r="H1056" s="21">
        <v>0.5</v>
      </c>
      <c r="I1056" s="16">
        <v>0.1</v>
      </c>
      <c r="J1056" s="21">
        <v>0.1</v>
      </c>
      <c r="K1056" s="16">
        <v>0.1</v>
      </c>
      <c r="L1056" s="21">
        <v>0.1</v>
      </c>
      <c r="M1056" s="16">
        <v>0.3</v>
      </c>
      <c r="N1056" s="21">
        <v>0.3</v>
      </c>
      <c r="O1056" s="16">
        <v>0</v>
      </c>
      <c r="P1056" s="21">
        <v>0.6</v>
      </c>
      <c r="Q1056" s="16">
        <v>633.55999999999995</v>
      </c>
      <c r="R1056" s="21">
        <v>411.87</v>
      </c>
      <c r="S1056" s="16">
        <v>490.02</v>
      </c>
      <c r="T1056" s="21">
        <v>256.27999999999997</v>
      </c>
      <c r="U1056" s="16">
        <v>11.4</v>
      </c>
      <c r="V1056" s="21">
        <v>10.86</v>
      </c>
      <c r="W1056" s="16">
        <v>10.71</v>
      </c>
      <c r="X1056" s="8">
        <v>1.77</v>
      </c>
      <c r="Y1056" s="21">
        <v>2.2400000000000002</v>
      </c>
      <c r="Z1056" s="7">
        <v>2.13</v>
      </c>
    </row>
    <row r="1057" spans="2:26" x14ac:dyDescent="0.25">
      <c r="B1057" s="21" t="s">
        <v>457</v>
      </c>
      <c r="C1057" s="16">
        <v>0.1</v>
      </c>
      <c r="D1057" s="21">
        <v>10.6</v>
      </c>
      <c r="E1057" s="16">
        <v>3</v>
      </c>
      <c r="F1057" s="21">
        <v>0.2</v>
      </c>
      <c r="G1057" s="16">
        <v>1.7</v>
      </c>
      <c r="H1057" s="21">
        <v>0.2</v>
      </c>
      <c r="I1057" s="16">
        <v>0.2</v>
      </c>
      <c r="J1057" s="21">
        <v>0.4</v>
      </c>
      <c r="K1057" s="16">
        <v>0.1</v>
      </c>
      <c r="L1057" s="21">
        <v>0.2</v>
      </c>
      <c r="M1057" s="16">
        <v>0.1</v>
      </c>
      <c r="N1057" s="21">
        <v>0</v>
      </c>
      <c r="O1057" s="16">
        <v>0.1</v>
      </c>
      <c r="P1057" s="21">
        <v>0.6</v>
      </c>
      <c r="Q1057" s="16">
        <v>524.22</v>
      </c>
      <c r="R1057" s="21">
        <v>308.62</v>
      </c>
      <c r="S1057" s="16">
        <v>404.68</v>
      </c>
      <c r="T1057" s="21">
        <v>257.68</v>
      </c>
      <c r="U1057" s="16">
        <v>12.66</v>
      </c>
      <c r="V1057" s="21">
        <v>11.84</v>
      </c>
      <c r="W1057" s="16">
        <v>11.86</v>
      </c>
      <c r="X1057" s="8">
        <v>3.06</v>
      </c>
      <c r="Y1057" s="21">
        <v>2.7</v>
      </c>
      <c r="Z1057" s="7">
        <v>3</v>
      </c>
    </row>
    <row r="1058" spans="2:26" x14ac:dyDescent="0.25">
      <c r="B1058" s="21" t="s">
        <v>2127</v>
      </c>
      <c r="C1058" s="16">
        <v>0.4</v>
      </c>
      <c r="D1058" s="21">
        <v>10.6</v>
      </c>
      <c r="E1058" s="16">
        <v>3.7</v>
      </c>
      <c r="F1058" s="21">
        <v>0.3</v>
      </c>
      <c r="G1058" s="16">
        <v>1.9</v>
      </c>
      <c r="H1058" s="21">
        <v>0.5</v>
      </c>
      <c r="I1058" s="16">
        <v>0.1</v>
      </c>
      <c r="J1058" s="21">
        <v>0.5</v>
      </c>
      <c r="K1058" s="16">
        <v>0</v>
      </c>
      <c r="L1058" s="21">
        <v>0.1</v>
      </c>
      <c r="M1058" s="16">
        <v>0.1</v>
      </c>
      <c r="N1058" s="21">
        <v>0</v>
      </c>
      <c r="O1058" s="16">
        <v>0.1</v>
      </c>
      <c r="P1058" s="21">
        <v>0.6</v>
      </c>
      <c r="Q1058" s="16">
        <v>523.38</v>
      </c>
      <c r="R1058" s="21">
        <v>312.45999999999998</v>
      </c>
      <c r="S1058" s="16">
        <v>409.73</v>
      </c>
      <c r="T1058" s="21">
        <v>257.87</v>
      </c>
      <c r="U1058" s="16">
        <v>12.22</v>
      </c>
      <c r="V1058" s="21">
        <v>11.72</v>
      </c>
      <c r="W1058" s="16">
        <v>11.79</v>
      </c>
      <c r="X1058" s="8">
        <v>3.06</v>
      </c>
      <c r="Y1058" s="21">
        <v>3.17</v>
      </c>
      <c r="Z1058" s="7">
        <v>2.93</v>
      </c>
    </row>
    <row r="1059" spans="2:26" x14ac:dyDescent="0.25">
      <c r="B1059" s="21" t="s">
        <v>2128</v>
      </c>
      <c r="C1059" s="16">
        <v>0.3</v>
      </c>
      <c r="D1059" s="21">
        <v>10.1</v>
      </c>
      <c r="E1059" s="16">
        <v>3.4</v>
      </c>
      <c r="F1059" s="21">
        <v>0.3</v>
      </c>
      <c r="G1059" s="16">
        <v>1.9</v>
      </c>
      <c r="H1059" s="21">
        <v>0.4</v>
      </c>
      <c r="I1059" s="16">
        <v>0.1</v>
      </c>
      <c r="J1059" s="21">
        <v>0.4</v>
      </c>
      <c r="K1059" s="16">
        <v>0.2</v>
      </c>
      <c r="L1059" s="21">
        <v>0.1</v>
      </c>
      <c r="M1059" s="16">
        <v>0.2</v>
      </c>
      <c r="N1059" s="21">
        <v>0</v>
      </c>
      <c r="O1059" s="16">
        <v>0</v>
      </c>
      <c r="P1059" s="21">
        <v>0.7</v>
      </c>
      <c r="Q1059" s="16">
        <v>549.78</v>
      </c>
      <c r="R1059" s="21">
        <v>330.31</v>
      </c>
      <c r="S1059" s="16">
        <v>426.04</v>
      </c>
      <c r="T1059" s="21">
        <v>257.98</v>
      </c>
      <c r="U1059" s="16">
        <v>11.55</v>
      </c>
      <c r="V1059" s="21">
        <v>11.05</v>
      </c>
      <c r="W1059" s="16">
        <v>11.13</v>
      </c>
      <c r="X1059" s="8">
        <v>2.84</v>
      </c>
      <c r="Y1059" s="21">
        <v>2.93</v>
      </c>
      <c r="Z1059" s="7">
        <v>3.13</v>
      </c>
    </row>
    <row r="1060" spans="2:26" x14ac:dyDescent="0.25">
      <c r="B1060" s="21" t="s">
        <v>458</v>
      </c>
      <c r="C1060" s="16">
        <v>0.3</v>
      </c>
      <c r="D1060" s="21">
        <v>9.6999999999999993</v>
      </c>
      <c r="E1060" s="16">
        <v>3</v>
      </c>
      <c r="F1060" s="21">
        <v>0.3</v>
      </c>
      <c r="G1060" s="16">
        <v>2.2000000000000002</v>
      </c>
      <c r="H1060" s="21">
        <v>0.3</v>
      </c>
      <c r="I1060" s="16">
        <v>0.2</v>
      </c>
      <c r="J1060" s="21">
        <v>0.9</v>
      </c>
      <c r="K1060" s="16">
        <v>0.2</v>
      </c>
      <c r="L1060" s="21">
        <v>0.2</v>
      </c>
      <c r="M1060" s="16">
        <v>0.5</v>
      </c>
      <c r="N1060" s="21">
        <v>0.2</v>
      </c>
      <c r="O1060" s="16">
        <v>0.2</v>
      </c>
      <c r="P1060" s="21">
        <v>0.4</v>
      </c>
      <c r="Q1060" s="16">
        <v>539.55999999999995</v>
      </c>
      <c r="R1060" s="21">
        <v>319.18</v>
      </c>
      <c r="S1060" s="16">
        <v>417.59</v>
      </c>
      <c r="T1060" s="21">
        <v>258.24</v>
      </c>
      <c r="U1060" s="16">
        <v>12.56</v>
      </c>
      <c r="V1060" s="21">
        <v>12.24</v>
      </c>
      <c r="W1060" s="16">
        <v>12.03</v>
      </c>
      <c r="X1060" s="8">
        <v>2.74</v>
      </c>
      <c r="Y1060" s="21">
        <v>2.84</v>
      </c>
      <c r="Z1060" s="7">
        <v>2.76</v>
      </c>
    </row>
    <row r="1061" spans="2:26" x14ac:dyDescent="0.25">
      <c r="B1061" s="21" t="s">
        <v>2129</v>
      </c>
      <c r="C1061" s="16">
        <v>0.2</v>
      </c>
      <c r="D1061" s="21">
        <v>9.6</v>
      </c>
      <c r="E1061" s="16">
        <v>3.7</v>
      </c>
      <c r="F1061" s="21">
        <v>0.3</v>
      </c>
      <c r="G1061" s="16">
        <v>2.2000000000000002</v>
      </c>
      <c r="H1061" s="21">
        <v>0.4</v>
      </c>
      <c r="I1061" s="16">
        <v>0.1</v>
      </c>
      <c r="J1061" s="21">
        <v>1</v>
      </c>
      <c r="K1061" s="16">
        <v>0.2</v>
      </c>
      <c r="L1061" s="21">
        <v>0.1</v>
      </c>
      <c r="M1061" s="16">
        <v>0.5</v>
      </c>
      <c r="N1061" s="21">
        <v>0.2</v>
      </c>
      <c r="O1061" s="16">
        <v>0.1</v>
      </c>
      <c r="P1061" s="21">
        <v>0.4</v>
      </c>
      <c r="Q1061" s="16">
        <v>615.1</v>
      </c>
      <c r="R1061" s="21">
        <v>391.54</v>
      </c>
      <c r="S1061" s="16">
        <v>471.56</v>
      </c>
      <c r="T1061" s="21">
        <v>257.39999999999998</v>
      </c>
      <c r="U1061" s="16">
        <v>10.6</v>
      </c>
      <c r="V1061" s="21">
        <v>9.9600000000000009</v>
      </c>
      <c r="W1061" s="16">
        <v>9.9700000000000006</v>
      </c>
      <c r="X1061" s="8">
        <v>2.65</v>
      </c>
      <c r="Y1061" s="21">
        <v>2.81</v>
      </c>
      <c r="Z1061" s="7">
        <v>2.73</v>
      </c>
    </row>
    <row r="1062" spans="2:26" x14ac:dyDescent="0.25">
      <c r="B1062" s="21" t="s">
        <v>2130</v>
      </c>
      <c r="C1062" s="16">
        <v>0.3</v>
      </c>
      <c r="D1062" s="21">
        <v>9.4</v>
      </c>
      <c r="E1062" s="16">
        <v>3.1</v>
      </c>
      <c r="F1062" s="21">
        <v>0.2</v>
      </c>
      <c r="G1062" s="16">
        <v>2.1</v>
      </c>
      <c r="H1062" s="21">
        <v>0.3</v>
      </c>
      <c r="I1062" s="16">
        <v>0</v>
      </c>
      <c r="J1062" s="21">
        <v>0.9</v>
      </c>
      <c r="K1062" s="16">
        <v>0.2</v>
      </c>
      <c r="L1062" s="21">
        <v>0</v>
      </c>
      <c r="M1062" s="16">
        <v>0.5</v>
      </c>
      <c r="N1062" s="21">
        <v>0.2</v>
      </c>
      <c r="O1062" s="16">
        <v>0</v>
      </c>
      <c r="P1062" s="21">
        <v>0.3</v>
      </c>
      <c r="Q1062" s="16">
        <v>617.24</v>
      </c>
      <c r="R1062" s="21">
        <v>409.17</v>
      </c>
      <c r="S1062" s="16">
        <v>489.11</v>
      </c>
      <c r="T1062" s="21">
        <v>257.7</v>
      </c>
      <c r="U1062" s="16">
        <v>11.23</v>
      </c>
      <c r="V1062" s="21">
        <v>10.67</v>
      </c>
      <c r="W1062" s="16">
        <v>10.54</v>
      </c>
      <c r="X1062" s="8">
        <v>2.72</v>
      </c>
      <c r="Y1062" s="21">
        <v>2.86</v>
      </c>
      <c r="Z1062" s="7">
        <v>2.8</v>
      </c>
    </row>
    <row r="1063" spans="2:26" x14ac:dyDescent="0.25">
      <c r="B1063" s="21" t="s">
        <v>459</v>
      </c>
      <c r="C1063" s="16">
        <v>0.2</v>
      </c>
      <c r="D1063" s="21">
        <v>9.6</v>
      </c>
      <c r="E1063" s="16">
        <v>3.6</v>
      </c>
      <c r="F1063" s="21">
        <v>0.3</v>
      </c>
      <c r="G1063" s="16">
        <v>2.2999999999999998</v>
      </c>
      <c r="H1063" s="21">
        <v>0.4</v>
      </c>
      <c r="I1063" s="16">
        <v>0.1</v>
      </c>
      <c r="J1063" s="21">
        <v>1.1000000000000001</v>
      </c>
      <c r="K1063" s="16">
        <v>0.1</v>
      </c>
      <c r="L1063" s="21">
        <v>0.1</v>
      </c>
      <c r="M1063" s="16">
        <v>0.6</v>
      </c>
      <c r="N1063" s="21">
        <v>0.1</v>
      </c>
      <c r="O1063" s="16">
        <v>0.1</v>
      </c>
      <c r="P1063" s="21">
        <v>0.7</v>
      </c>
      <c r="Q1063" s="16">
        <v>633.88</v>
      </c>
      <c r="R1063" s="21">
        <v>411.96</v>
      </c>
      <c r="S1063" s="16">
        <v>489.37</v>
      </c>
      <c r="T1063" s="21">
        <v>257.52999999999997</v>
      </c>
      <c r="U1063" s="16">
        <v>10.56</v>
      </c>
      <c r="V1063" s="21">
        <v>10.16</v>
      </c>
      <c r="W1063" s="16">
        <v>9.92</v>
      </c>
      <c r="X1063" s="8">
        <v>2.66</v>
      </c>
      <c r="Y1063" s="21">
        <v>2.81</v>
      </c>
      <c r="Z1063" s="7">
        <v>2.96</v>
      </c>
    </row>
    <row r="1064" spans="2:26" x14ac:dyDescent="0.25">
      <c r="B1064" s="21" t="s">
        <v>2131</v>
      </c>
      <c r="C1064" s="16">
        <v>0.2</v>
      </c>
      <c r="D1064" s="21">
        <v>9.3000000000000007</v>
      </c>
      <c r="E1064" s="16">
        <v>2.8</v>
      </c>
      <c r="F1064" s="21">
        <v>0.2</v>
      </c>
      <c r="G1064" s="16">
        <v>2.2999999999999998</v>
      </c>
      <c r="H1064" s="21">
        <v>0.3</v>
      </c>
      <c r="I1064" s="16">
        <v>0.1</v>
      </c>
      <c r="J1064" s="21">
        <v>1</v>
      </c>
      <c r="K1064" s="16">
        <v>0.2</v>
      </c>
      <c r="L1064" s="21">
        <v>0.1</v>
      </c>
      <c r="M1064" s="16">
        <v>0.4</v>
      </c>
      <c r="N1064" s="21">
        <v>0.1</v>
      </c>
      <c r="O1064" s="16">
        <v>0.2</v>
      </c>
      <c r="P1064" s="21">
        <v>0.2</v>
      </c>
      <c r="Q1064" s="16">
        <v>632.17999999999995</v>
      </c>
      <c r="R1064" s="21">
        <v>410.72</v>
      </c>
      <c r="S1064" s="16">
        <v>489.54</v>
      </c>
      <c r="T1064" s="21">
        <v>257.12</v>
      </c>
      <c r="U1064" s="16">
        <v>11.58</v>
      </c>
      <c r="V1064" s="21">
        <v>11.21</v>
      </c>
      <c r="W1064" s="16">
        <v>11.09</v>
      </c>
      <c r="X1064" s="8">
        <v>2.75</v>
      </c>
      <c r="Y1064" s="21">
        <v>2.86</v>
      </c>
      <c r="Z1064" s="7">
        <v>2.92</v>
      </c>
    </row>
    <row r="1065" spans="2:26" x14ac:dyDescent="0.25">
      <c r="B1065" s="21" t="s">
        <v>2132</v>
      </c>
      <c r="C1065" s="16">
        <v>0.4</v>
      </c>
      <c r="D1065" s="21">
        <v>10.9</v>
      </c>
      <c r="E1065" s="16">
        <v>2.7</v>
      </c>
      <c r="F1065" s="21">
        <v>0.3</v>
      </c>
      <c r="G1065" s="16">
        <v>2.2000000000000002</v>
      </c>
      <c r="H1065" s="21">
        <v>0.5</v>
      </c>
      <c r="I1065" s="16">
        <v>0.1</v>
      </c>
      <c r="J1065" s="21">
        <v>0.6</v>
      </c>
      <c r="K1065" s="16">
        <v>0.2</v>
      </c>
      <c r="L1065" s="21">
        <v>0.1</v>
      </c>
      <c r="M1065" s="16">
        <v>0.1</v>
      </c>
      <c r="N1065" s="21">
        <v>0.1</v>
      </c>
      <c r="O1065" s="16">
        <v>0.1</v>
      </c>
      <c r="P1065" s="21">
        <v>0.4</v>
      </c>
      <c r="Q1065" s="16">
        <v>580.91999999999996</v>
      </c>
      <c r="R1065" s="21">
        <v>357.68</v>
      </c>
      <c r="S1065" s="16">
        <v>449.69</v>
      </c>
      <c r="T1065" s="21">
        <v>257.24</v>
      </c>
      <c r="U1065" s="16">
        <v>11.83</v>
      </c>
      <c r="V1065" s="21">
        <v>11.53</v>
      </c>
      <c r="W1065" s="16">
        <v>11.41</v>
      </c>
      <c r="X1065" s="8">
        <v>2.23</v>
      </c>
      <c r="Y1065" s="21">
        <v>2.2799999999999998</v>
      </c>
      <c r="Z1065" s="7">
        <v>2.33</v>
      </c>
    </row>
    <row r="1066" spans="2:26" x14ac:dyDescent="0.25">
      <c r="B1066" s="21" t="s">
        <v>460</v>
      </c>
      <c r="C1066" s="16">
        <v>0.2</v>
      </c>
      <c r="D1066" s="21">
        <v>9.4</v>
      </c>
      <c r="E1066" s="16">
        <v>2.9</v>
      </c>
      <c r="F1066" s="21">
        <v>0.2</v>
      </c>
      <c r="G1066" s="16">
        <v>2</v>
      </c>
      <c r="H1066" s="21">
        <v>0.5</v>
      </c>
      <c r="I1066" s="16">
        <v>0.1</v>
      </c>
      <c r="J1066" s="21">
        <v>0.8</v>
      </c>
      <c r="K1066" s="16">
        <v>0.1</v>
      </c>
      <c r="L1066" s="21">
        <v>0.1</v>
      </c>
      <c r="M1066" s="16">
        <v>0.3</v>
      </c>
      <c r="N1066" s="21">
        <v>0.1</v>
      </c>
      <c r="O1066" s="16">
        <v>0.1</v>
      </c>
      <c r="P1066" s="21">
        <v>0.4</v>
      </c>
      <c r="Q1066" s="16">
        <v>569.67999999999995</v>
      </c>
      <c r="R1066" s="21">
        <v>348.75</v>
      </c>
      <c r="S1066" s="16">
        <v>468</v>
      </c>
      <c r="T1066" s="21">
        <v>257.86</v>
      </c>
      <c r="U1066" s="16">
        <v>12.32</v>
      </c>
      <c r="V1066" s="21">
        <v>11.9</v>
      </c>
      <c r="W1066" s="16">
        <v>11.99</v>
      </c>
      <c r="X1066" s="8">
        <v>2.12</v>
      </c>
      <c r="Y1066" s="21">
        <v>2.23</v>
      </c>
      <c r="Z1066" s="7">
        <v>2.67</v>
      </c>
    </row>
    <row r="1067" spans="2:26" x14ac:dyDescent="0.25">
      <c r="B1067" s="21" t="s">
        <v>2133</v>
      </c>
      <c r="C1067" s="16">
        <v>0.4</v>
      </c>
      <c r="D1067" s="21">
        <v>10.9</v>
      </c>
      <c r="E1067" s="16">
        <v>3.2</v>
      </c>
      <c r="F1067" s="21">
        <v>0.4</v>
      </c>
      <c r="G1067" s="16">
        <v>2.4</v>
      </c>
      <c r="H1067" s="21">
        <v>0.6</v>
      </c>
      <c r="I1067" s="16">
        <v>0.2</v>
      </c>
      <c r="J1067" s="21">
        <v>0.9</v>
      </c>
      <c r="K1067" s="16">
        <v>0.3</v>
      </c>
      <c r="L1067" s="21">
        <v>0.1</v>
      </c>
      <c r="M1067" s="16">
        <v>0.4</v>
      </c>
      <c r="N1067" s="21">
        <v>0.2</v>
      </c>
      <c r="O1067" s="16">
        <v>0.1</v>
      </c>
      <c r="P1067" s="21">
        <v>0.3</v>
      </c>
      <c r="Q1067" s="16">
        <v>571.36</v>
      </c>
      <c r="R1067" s="21">
        <v>349.38</v>
      </c>
      <c r="S1067" s="16">
        <v>440.8</v>
      </c>
      <c r="T1067" s="21">
        <v>257.31</v>
      </c>
      <c r="U1067" s="16">
        <v>12</v>
      </c>
      <c r="V1067" s="21">
        <v>11.67</v>
      </c>
      <c r="W1067" s="16">
        <v>11.66</v>
      </c>
      <c r="X1067" s="8">
        <v>1.99</v>
      </c>
      <c r="Y1067" s="21">
        <v>2.0299999999999998</v>
      </c>
      <c r="Z1067" s="7">
        <v>2.46</v>
      </c>
    </row>
    <row r="1068" spans="2:26" x14ac:dyDescent="0.25">
      <c r="B1068" s="21" t="s">
        <v>2134</v>
      </c>
      <c r="C1068" s="16">
        <v>0.1</v>
      </c>
      <c r="D1068" s="21">
        <v>10.7</v>
      </c>
      <c r="E1068" s="16">
        <v>3.2</v>
      </c>
      <c r="F1068" s="21">
        <v>0.2</v>
      </c>
      <c r="G1068" s="16">
        <v>2.2000000000000002</v>
      </c>
      <c r="H1068" s="21">
        <v>0.5</v>
      </c>
      <c r="I1068" s="16">
        <v>0.2</v>
      </c>
      <c r="J1068" s="21">
        <v>0.8</v>
      </c>
      <c r="K1068" s="16">
        <v>0.2</v>
      </c>
      <c r="L1068" s="21">
        <v>0.2</v>
      </c>
      <c r="M1068" s="16">
        <v>0.3</v>
      </c>
      <c r="N1068" s="21">
        <v>0.1</v>
      </c>
      <c r="O1068" s="16">
        <v>0.1</v>
      </c>
      <c r="P1068" s="21">
        <v>0.2</v>
      </c>
      <c r="Q1068" s="16">
        <v>653.05999999999995</v>
      </c>
      <c r="R1068" s="21">
        <v>352.96</v>
      </c>
      <c r="S1068" s="16">
        <v>444.84</v>
      </c>
      <c r="T1068" s="21">
        <v>257.20999999999998</v>
      </c>
      <c r="U1068" s="16">
        <v>10.96</v>
      </c>
      <c r="V1068" s="21">
        <v>10.45</v>
      </c>
      <c r="W1068" s="16">
        <v>10.38</v>
      </c>
      <c r="X1068" s="8">
        <v>2.0299999999999998</v>
      </c>
      <c r="Y1068" s="21">
        <v>2.16</v>
      </c>
      <c r="Z1068" s="7">
        <v>2.12</v>
      </c>
    </row>
    <row r="1069" spans="2:26" x14ac:dyDescent="0.25">
      <c r="B1069" s="21" t="s">
        <v>461</v>
      </c>
      <c r="C1069" s="16">
        <v>0.3</v>
      </c>
      <c r="D1069" s="21">
        <v>10.8</v>
      </c>
      <c r="E1069" s="16">
        <v>3.1</v>
      </c>
      <c r="F1069" s="21">
        <v>0.3</v>
      </c>
      <c r="G1069" s="16">
        <v>2.2000000000000002</v>
      </c>
      <c r="H1069" s="21">
        <v>0.7</v>
      </c>
      <c r="I1069" s="16">
        <v>0.1</v>
      </c>
      <c r="J1069" s="21">
        <v>0.8</v>
      </c>
      <c r="K1069" s="16">
        <v>0.3</v>
      </c>
      <c r="L1069" s="21">
        <v>0.1</v>
      </c>
      <c r="M1069" s="16">
        <v>0.3</v>
      </c>
      <c r="N1069" s="21">
        <v>0.2</v>
      </c>
      <c r="O1069" s="16">
        <v>0</v>
      </c>
      <c r="P1069" s="21">
        <v>0.5</v>
      </c>
      <c r="Q1069" s="16">
        <v>585.36</v>
      </c>
      <c r="R1069" s="21">
        <v>363.93</v>
      </c>
      <c r="S1069" s="16">
        <v>452.43</v>
      </c>
      <c r="T1069" s="21">
        <v>258.06</v>
      </c>
      <c r="U1069" s="16">
        <v>11.75</v>
      </c>
      <c r="V1069" s="21">
        <v>11.63</v>
      </c>
      <c r="W1069" s="16">
        <v>11.36</v>
      </c>
      <c r="X1069" s="8">
        <v>2.2999999999999998</v>
      </c>
      <c r="Y1069" s="21">
        <v>2.36</v>
      </c>
      <c r="Z1069" s="7">
        <v>2.14</v>
      </c>
    </row>
    <row r="1070" spans="2:26" x14ac:dyDescent="0.25">
      <c r="B1070" s="21" t="s">
        <v>2135</v>
      </c>
      <c r="C1070" s="16">
        <v>0.2</v>
      </c>
      <c r="D1070" s="21">
        <v>8.6</v>
      </c>
      <c r="E1070" s="16">
        <v>2.5</v>
      </c>
      <c r="F1070" s="21">
        <v>0.1</v>
      </c>
      <c r="G1070" s="16">
        <v>2</v>
      </c>
      <c r="H1070" s="21">
        <v>0.4</v>
      </c>
      <c r="I1070" s="16">
        <v>0.1</v>
      </c>
      <c r="J1070" s="21">
        <v>0.7</v>
      </c>
      <c r="K1070" s="16">
        <v>0.2</v>
      </c>
      <c r="L1070" s="21">
        <v>0.1</v>
      </c>
      <c r="M1070" s="16">
        <v>0.2</v>
      </c>
      <c r="N1070" s="21">
        <v>0</v>
      </c>
      <c r="O1070" s="16">
        <v>0.1</v>
      </c>
      <c r="P1070" s="21">
        <v>0.2</v>
      </c>
      <c r="Q1070" s="16">
        <v>686.84</v>
      </c>
      <c r="R1070" s="21">
        <v>459.67</v>
      </c>
      <c r="S1070" s="16">
        <v>530.05999999999995</v>
      </c>
      <c r="T1070" s="21">
        <v>257.56</v>
      </c>
      <c r="U1070" s="16">
        <v>10.09</v>
      </c>
      <c r="V1070" s="21">
        <v>9.56</v>
      </c>
      <c r="W1070" s="16">
        <v>9.4</v>
      </c>
      <c r="X1070" s="8">
        <v>2.2200000000000002</v>
      </c>
      <c r="Y1070" s="21">
        <v>2.13</v>
      </c>
      <c r="Z1070" s="7">
        <v>1.99</v>
      </c>
    </row>
    <row r="1071" spans="2:26" x14ac:dyDescent="0.25">
      <c r="B1071" s="21" t="s">
        <v>2136</v>
      </c>
      <c r="C1071" s="16">
        <v>0.3</v>
      </c>
      <c r="D1071" s="21">
        <v>8.9</v>
      </c>
      <c r="E1071" s="16">
        <v>3</v>
      </c>
      <c r="F1071" s="21">
        <v>0.1</v>
      </c>
      <c r="G1071" s="16">
        <v>2.2000000000000002</v>
      </c>
      <c r="H1071" s="21">
        <v>0.3</v>
      </c>
      <c r="I1071" s="16">
        <v>0.1</v>
      </c>
      <c r="J1071" s="21">
        <v>0.6</v>
      </c>
      <c r="K1071" s="16">
        <v>0</v>
      </c>
      <c r="L1071" s="21">
        <v>0.1</v>
      </c>
      <c r="M1071" s="16">
        <v>0.2</v>
      </c>
      <c r="N1071" s="21">
        <v>0.1</v>
      </c>
      <c r="O1071" s="16">
        <v>0</v>
      </c>
      <c r="P1071" s="21">
        <v>0.2</v>
      </c>
      <c r="Q1071" s="16">
        <v>632.24</v>
      </c>
      <c r="R1071" s="21">
        <v>410.23</v>
      </c>
      <c r="S1071" s="16">
        <v>490.22</v>
      </c>
      <c r="T1071" s="21">
        <v>258.62</v>
      </c>
      <c r="U1071" s="16">
        <v>10.11</v>
      </c>
      <c r="V1071" s="21">
        <v>9.74</v>
      </c>
      <c r="W1071" s="16">
        <v>9.6999999999999993</v>
      </c>
      <c r="X1071" s="8">
        <v>2.64</v>
      </c>
      <c r="Y1071" s="21">
        <v>2.76</v>
      </c>
      <c r="Z1071" s="7">
        <v>2.73</v>
      </c>
    </row>
    <row r="1072" spans="2:26" x14ac:dyDescent="0.25">
      <c r="B1072" s="21" t="s">
        <v>462</v>
      </c>
      <c r="C1072" s="16">
        <v>0.2</v>
      </c>
      <c r="D1072" s="21">
        <v>9.1999999999999993</v>
      </c>
      <c r="E1072" s="16">
        <v>2.7</v>
      </c>
      <c r="F1072" s="21">
        <v>0.2</v>
      </c>
      <c r="G1072" s="16">
        <v>2.5</v>
      </c>
      <c r="H1072" s="21">
        <v>0.3</v>
      </c>
      <c r="I1072" s="16">
        <v>0.1</v>
      </c>
      <c r="J1072" s="21">
        <v>1</v>
      </c>
      <c r="K1072" s="16">
        <v>0.2</v>
      </c>
      <c r="L1072" s="21">
        <v>0.1</v>
      </c>
      <c r="M1072" s="16">
        <v>0.6</v>
      </c>
      <c r="N1072" s="21">
        <v>0.2</v>
      </c>
      <c r="O1072" s="16">
        <v>0.1</v>
      </c>
      <c r="P1072" s="21">
        <v>0.6</v>
      </c>
      <c r="Q1072" s="16">
        <v>628.46</v>
      </c>
      <c r="R1072" s="21">
        <v>429.41</v>
      </c>
      <c r="S1072" s="16">
        <v>504.92</v>
      </c>
      <c r="T1072" s="21">
        <v>259.01</v>
      </c>
      <c r="U1072" s="16">
        <v>10.69</v>
      </c>
      <c r="V1072" s="21">
        <v>10.4</v>
      </c>
      <c r="W1072" s="16">
        <v>10.4</v>
      </c>
      <c r="X1072" s="8">
        <v>2.4300000000000002</v>
      </c>
      <c r="Y1072" s="21">
        <v>3.01</v>
      </c>
      <c r="Z1072" s="7">
        <v>2.62</v>
      </c>
    </row>
    <row r="1073" spans="2:26" x14ac:dyDescent="0.25">
      <c r="B1073" s="21" t="s">
        <v>2137</v>
      </c>
      <c r="C1073" s="16">
        <v>0.5</v>
      </c>
      <c r="D1073" s="21">
        <v>9.4</v>
      </c>
      <c r="E1073" s="16">
        <v>2.9</v>
      </c>
      <c r="F1073" s="21">
        <v>0.3</v>
      </c>
      <c r="G1073" s="16">
        <v>2.2999999999999998</v>
      </c>
      <c r="H1073" s="21">
        <v>0.4</v>
      </c>
      <c r="I1073" s="16">
        <v>0.2</v>
      </c>
      <c r="J1073" s="21">
        <v>0.8</v>
      </c>
      <c r="K1073" s="16">
        <v>0.1</v>
      </c>
      <c r="L1073" s="21">
        <v>0.2</v>
      </c>
      <c r="M1073" s="16">
        <v>0.6</v>
      </c>
      <c r="N1073" s="21">
        <v>0.1</v>
      </c>
      <c r="O1073" s="16">
        <v>0.2</v>
      </c>
      <c r="P1073" s="21">
        <v>0.4</v>
      </c>
      <c r="Q1073" s="16">
        <v>397.46</v>
      </c>
      <c r="R1073" s="21">
        <v>251.57</v>
      </c>
      <c r="S1073" s="16">
        <v>312.10000000000002</v>
      </c>
      <c r="T1073" s="21">
        <v>262.01</v>
      </c>
      <c r="U1073" s="16">
        <v>11.51</v>
      </c>
      <c r="V1073" s="21">
        <v>10.91</v>
      </c>
      <c r="W1073" s="16">
        <v>10.8</v>
      </c>
      <c r="X1073" s="8">
        <v>2.4300000000000002</v>
      </c>
      <c r="Y1073" s="21">
        <v>2.4500000000000002</v>
      </c>
      <c r="Z1073" s="7">
        <v>2.63</v>
      </c>
    </row>
    <row r="1074" spans="2:26" x14ac:dyDescent="0.25">
      <c r="B1074" s="21" t="s">
        <v>2138</v>
      </c>
      <c r="C1074" s="16">
        <v>0.5</v>
      </c>
      <c r="D1074" s="21">
        <v>9.4</v>
      </c>
      <c r="E1074" s="16">
        <v>3.7</v>
      </c>
      <c r="F1074" s="21">
        <v>0.2</v>
      </c>
      <c r="G1074" s="16">
        <v>2.2999999999999998</v>
      </c>
      <c r="H1074" s="21">
        <v>0.4</v>
      </c>
      <c r="I1074" s="16">
        <v>0.1</v>
      </c>
      <c r="J1074" s="21">
        <v>1</v>
      </c>
      <c r="K1074" s="16">
        <v>0.2</v>
      </c>
      <c r="L1074" s="21">
        <v>0.2</v>
      </c>
      <c r="M1074" s="16">
        <v>0.6</v>
      </c>
      <c r="N1074" s="21">
        <v>0.2</v>
      </c>
      <c r="O1074" s="16">
        <v>0.2</v>
      </c>
      <c r="P1074" s="21">
        <v>0.2</v>
      </c>
      <c r="Q1074" s="16">
        <v>400.2</v>
      </c>
      <c r="R1074" s="21">
        <v>253.51</v>
      </c>
      <c r="S1074" s="16">
        <v>313.08</v>
      </c>
      <c r="T1074" s="21">
        <v>261.95999999999998</v>
      </c>
      <c r="U1074" s="16">
        <v>11.46</v>
      </c>
      <c r="V1074" s="21">
        <v>10.6</v>
      </c>
      <c r="W1074" s="16">
        <v>10.48</v>
      </c>
      <c r="X1074" s="8">
        <v>2.31</v>
      </c>
      <c r="Y1074" s="21">
        <v>2.34</v>
      </c>
      <c r="Z1074" s="7">
        <v>2.42</v>
      </c>
    </row>
    <row r="1075" spans="2:26" x14ac:dyDescent="0.25">
      <c r="B1075" s="21" t="s">
        <v>463</v>
      </c>
      <c r="C1075" s="16">
        <v>0.3</v>
      </c>
      <c r="D1075" s="21">
        <v>9.1999999999999993</v>
      </c>
      <c r="E1075" s="16">
        <v>2.8</v>
      </c>
      <c r="F1075" s="21">
        <v>0.3</v>
      </c>
      <c r="G1075" s="16">
        <v>2.4</v>
      </c>
      <c r="H1075" s="21">
        <v>0.3</v>
      </c>
      <c r="I1075" s="16">
        <v>0.2</v>
      </c>
      <c r="J1075" s="21">
        <v>1.1000000000000001</v>
      </c>
      <c r="K1075" s="16">
        <v>0.1</v>
      </c>
      <c r="L1075" s="21">
        <v>0.2</v>
      </c>
      <c r="M1075" s="16">
        <v>0.6</v>
      </c>
      <c r="N1075" s="21">
        <v>0.2</v>
      </c>
      <c r="O1075" s="16">
        <v>0.2</v>
      </c>
      <c r="P1075" s="21">
        <v>0.1</v>
      </c>
      <c r="Q1075" s="16">
        <v>422.32</v>
      </c>
      <c r="R1075" s="21">
        <v>268.83999999999997</v>
      </c>
      <c r="S1075" s="16">
        <v>328.27</v>
      </c>
      <c r="T1075" s="21">
        <v>261.42</v>
      </c>
      <c r="U1075" s="16">
        <v>10.48</v>
      </c>
      <c r="V1075" s="21">
        <v>10.16</v>
      </c>
      <c r="W1075" s="16">
        <v>10.130000000000001</v>
      </c>
      <c r="X1075" s="8">
        <v>2.2599999999999998</v>
      </c>
      <c r="Y1075" s="21">
        <v>2.39</v>
      </c>
      <c r="Z1075" s="7">
        <v>2.5499999999999998</v>
      </c>
    </row>
    <row r="1076" spans="2:26" x14ac:dyDescent="0.25">
      <c r="B1076" s="21" t="s">
        <v>2139</v>
      </c>
      <c r="C1076" s="16">
        <v>0.4</v>
      </c>
      <c r="D1076" s="21">
        <v>9.1999999999999993</v>
      </c>
      <c r="E1076" s="16">
        <v>3.6</v>
      </c>
      <c r="F1076" s="21">
        <v>0.3</v>
      </c>
      <c r="G1076" s="16">
        <v>2.4</v>
      </c>
      <c r="H1076" s="21">
        <v>0.3</v>
      </c>
      <c r="I1076" s="16">
        <v>0.1</v>
      </c>
      <c r="J1076" s="21">
        <v>1</v>
      </c>
      <c r="K1076" s="16">
        <v>0.2</v>
      </c>
      <c r="L1076" s="21">
        <v>0.2</v>
      </c>
      <c r="M1076" s="16">
        <v>0.6</v>
      </c>
      <c r="N1076" s="21">
        <v>0.2</v>
      </c>
      <c r="O1076" s="16">
        <v>0.2</v>
      </c>
      <c r="P1076" s="21">
        <v>0.8</v>
      </c>
      <c r="Q1076" s="16">
        <v>497.86</v>
      </c>
      <c r="R1076" s="21">
        <v>268.68</v>
      </c>
      <c r="S1076" s="16">
        <v>328.53</v>
      </c>
      <c r="T1076" s="21">
        <v>261.19</v>
      </c>
      <c r="U1076" s="16">
        <v>8.75</v>
      </c>
      <c r="V1076" s="21">
        <v>8.26</v>
      </c>
      <c r="W1076" s="16">
        <v>8.2899999999999991</v>
      </c>
      <c r="X1076" s="8">
        <v>2.27</v>
      </c>
      <c r="Y1076" s="21">
        <v>2.2999999999999998</v>
      </c>
      <c r="Z1076" s="7">
        <v>2.42</v>
      </c>
    </row>
    <row r="1077" spans="2:26" x14ac:dyDescent="0.25">
      <c r="B1077" s="21" t="s">
        <v>2140</v>
      </c>
      <c r="C1077" s="16">
        <v>0.2</v>
      </c>
      <c r="D1077" s="21">
        <v>7.4</v>
      </c>
      <c r="E1077" s="16">
        <v>3.9</v>
      </c>
      <c r="F1077" s="21">
        <v>0.1</v>
      </c>
      <c r="G1077" s="16">
        <v>2.5</v>
      </c>
      <c r="H1077" s="21">
        <v>0.4</v>
      </c>
      <c r="I1077" s="16">
        <v>0.1</v>
      </c>
      <c r="J1077" s="21">
        <v>0.9</v>
      </c>
      <c r="K1077" s="16">
        <v>0.1</v>
      </c>
      <c r="L1077" s="21">
        <v>0.2</v>
      </c>
      <c r="M1077" s="16">
        <v>0.4</v>
      </c>
      <c r="N1077" s="21">
        <v>0.2</v>
      </c>
      <c r="O1077" s="16">
        <v>0.1</v>
      </c>
      <c r="P1077" s="21">
        <v>1</v>
      </c>
      <c r="Q1077" s="16">
        <v>518.82000000000005</v>
      </c>
      <c r="R1077" s="21">
        <v>341.41</v>
      </c>
      <c r="S1077" s="16">
        <v>388.38</v>
      </c>
      <c r="T1077" s="21">
        <v>261.63</v>
      </c>
      <c r="U1077" s="16">
        <v>8.07</v>
      </c>
      <c r="V1077" s="21">
        <v>7.81</v>
      </c>
      <c r="W1077" s="16">
        <v>7.69</v>
      </c>
      <c r="X1077" s="8">
        <v>2.35</v>
      </c>
      <c r="Y1077" s="21">
        <v>2.2599999999999998</v>
      </c>
      <c r="Z1077" s="7">
        <v>2.36</v>
      </c>
    </row>
    <row r="1078" spans="2:26" x14ac:dyDescent="0.25">
      <c r="B1078" s="21" t="s">
        <v>464</v>
      </c>
      <c r="C1078" s="16">
        <v>0.2</v>
      </c>
      <c r="D1078" s="21">
        <v>9.1</v>
      </c>
      <c r="E1078" s="16">
        <v>3.8</v>
      </c>
      <c r="F1078" s="21">
        <v>0.1</v>
      </c>
      <c r="G1078" s="16">
        <v>2.2999999999999998</v>
      </c>
      <c r="H1078" s="21">
        <v>0.5</v>
      </c>
      <c r="I1078" s="16">
        <v>0.1</v>
      </c>
      <c r="J1078" s="21">
        <v>0.9</v>
      </c>
      <c r="K1078" s="16">
        <v>0.2</v>
      </c>
      <c r="L1078" s="21">
        <v>0.2</v>
      </c>
      <c r="M1078" s="16">
        <v>0.5</v>
      </c>
      <c r="N1078" s="21">
        <v>0.2</v>
      </c>
      <c r="O1078" s="16">
        <v>0.2</v>
      </c>
      <c r="P1078" s="21">
        <v>1</v>
      </c>
      <c r="Q1078" s="16">
        <v>494.52</v>
      </c>
      <c r="R1078" s="21">
        <v>260.76</v>
      </c>
      <c r="S1078" s="16">
        <v>320.98</v>
      </c>
      <c r="T1078" s="21">
        <v>261.63</v>
      </c>
      <c r="U1078" s="16">
        <v>8.73</v>
      </c>
      <c r="V1078" s="21">
        <v>8.27</v>
      </c>
      <c r="W1078" s="16">
        <v>8.17</v>
      </c>
      <c r="X1078" s="8">
        <v>2.19</v>
      </c>
      <c r="Y1078" s="21">
        <v>2.39</v>
      </c>
      <c r="Z1078" s="7">
        <v>2.36</v>
      </c>
    </row>
    <row r="1079" spans="2:26" x14ac:dyDescent="0.25">
      <c r="B1079" s="21" t="s">
        <v>2141</v>
      </c>
      <c r="C1079" s="16">
        <v>0.3</v>
      </c>
      <c r="D1079" s="21">
        <v>7.2</v>
      </c>
      <c r="E1079" s="16">
        <v>2.8</v>
      </c>
      <c r="F1079" s="21">
        <v>0.1</v>
      </c>
      <c r="G1079" s="16">
        <v>2</v>
      </c>
      <c r="H1079" s="21">
        <v>0.3</v>
      </c>
      <c r="I1079" s="16">
        <v>0.1</v>
      </c>
      <c r="J1079" s="21">
        <v>0.8</v>
      </c>
      <c r="K1079" s="16">
        <v>0.1</v>
      </c>
      <c r="L1079" s="21">
        <v>0.1</v>
      </c>
      <c r="M1079" s="16">
        <v>0.5</v>
      </c>
      <c r="N1079" s="21">
        <v>0.2</v>
      </c>
      <c r="O1079" s="16">
        <v>0.2</v>
      </c>
      <c r="P1079" s="21">
        <v>0.1</v>
      </c>
      <c r="Q1079" s="16">
        <v>496.6</v>
      </c>
      <c r="R1079" s="21">
        <v>343.22</v>
      </c>
      <c r="S1079" s="16">
        <v>389.77</v>
      </c>
      <c r="T1079" s="21">
        <v>261.8</v>
      </c>
      <c r="U1079" s="16">
        <v>8.6</v>
      </c>
      <c r="V1079" s="21">
        <v>8.3000000000000007</v>
      </c>
      <c r="W1079" s="16">
        <v>8.1</v>
      </c>
      <c r="X1079" s="8">
        <v>2.2400000000000002</v>
      </c>
      <c r="Y1079" s="21">
        <v>2.36</v>
      </c>
      <c r="Z1079" s="7">
        <v>2.4300000000000002</v>
      </c>
    </row>
    <row r="1080" spans="2:26" x14ac:dyDescent="0.25">
      <c r="B1080" s="21" t="s">
        <v>2142</v>
      </c>
      <c r="C1080" s="16">
        <v>0.4</v>
      </c>
      <c r="D1080" s="21">
        <v>7.3</v>
      </c>
      <c r="E1080" s="16">
        <v>2.9</v>
      </c>
      <c r="F1080" s="21">
        <v>0.2</v>
      </c>
      <c r="G1080" s="16">
        <v>2</v>
      </c>
      <c r="H1080" s="21">
        <v>0.3</v>
      </c>
      <c r="I1080" s="16">
        <v>0.1</v>
      </c>
      <c r="J1080" s="21">
        <v>0.8</v>
      </c>
      <c r="K1080" s="16">
        <v>0</v>
      </c>
      <c r="L1080" s="21">
        <v>0.1</v>
      </c>
      <c r="M1080" s="16">
        <v>0.4</v>
      </c>
      <c r="N1080" s="21">
        <v>0.2</v>
      </c>
      <c r="O1080" s="16">
        <v>0.2</v>
      </c>
      <c r="P1080" s="21">
        <v>0.8</v>
      </c>
      <c r="Q1080" s="16">
        <v>499.88</v>
      </c>
      <c r="R1080" s="21">
        <v>347.84</v>
      </c>
      <c r="S1080" s="16">
        <v>395.99</v>
      </c>
      <c r="T1080" s="21">
        <v>262.24</v>
      </c>
      <c r="U1080" s="16">
        <v>10.38</v>
      </c>
      <c r="V1080" s="21">
        <v>9.64</v>
      </c>
      <c r="W1080" s="16">
        <v>9.73</v>
      </c>
      <c r="X1080" s="8">
        <v>2.23</v>
      </c>
      <c r="Y1080" s="21">
        <v>2.2999999999999998</v>
      </c>
      <c r="Z1080" s="7">
        <v>2.2799999999999998</v>
      </c>
    </row>
    <row r="1081" spans="2:26" x14ac:dyDescent="0.25">
      <c r="B1081" s="21" t="s">
        <v>465</v>
      </c>
      <c r="C1081" s="16">
        <v>0.2</v>
      </c>
      <c r="D1081" s="21">
        <v>7</v>
      </c>
      <c r="E1081" s="16">
        <v>2.7</v>
      </c>
      <c r="F1081" s="21">
        <v>0.1</v>
      </c>
      <c r="G1081" s="16">
        <v>1.9</v>
      </c>
      <c r="H1081" s="21">
        <v>0.4</v>
      </c>
      <c r="I1081" s="16">
        <v>0</v>
      </c>
      <c r="J1081" s="21">
        <v>0.7</v>
      </c>
      <c r="K1081" s="16">
        <v>0.1</v>
      </c>
      <c r="L1081" s="21">
        <v>0.1</v>
      </c>
      <c r="M1081" s="16">
        <v>0.4</v>
      </c>
      <c r="N1081" s="21">
        <v>0.1</v>
      </c>
      <c r="O1081" s="16">
        <v>0.1</v>
      </c>
      <c r="P1081" s="21">
        <v>0.6</v>
      </c>
      <c r="Q1081" s="16">
        <v>505.44</v>
      </c>
      <c r="R1081" s="21">
        <v>351.45</v>
      </c>
      <c r="S1081" s="16">
        <v>397.47</v>
      </c>
      <c r="T1081" s="21">
        <v>262.43</v>
      </c>
      <c r="U1081" s="16">
        <v>8.85</v>
      </c>
      <c r="V1081" s="21">
        <v>8.66</v>
      </c>
      <c r="W1081" s="16">
        <v>8.36</v>
      </c>
      <c r="X1081" s="8">
        <v>2.27</v>
      </c>
      <c r="Y1081" s="21">
        <v>2.4500000000000002</v>
      </c>
      <c r="Z1081" s="7">
        <v>2.4</v>
      </c>
    </row>
    <row r="1082" spans="2:26" x14ac:dyDescent="0.25">
      <c r="B1082" s="21" t="s">
        <v>2143</v>
      </c>
      <c r="C1082" s="16">
        <v>0.2</v>
      </c>
      <c r="D1082" s="21">
        <v>8.5</v>
      </c>
      <c r="E1082" s="16">
        <v>3.6</v>
      </c>
      <c r="F1082" s="21">
        <v>0.1</v>
      </c>
      <c r="G1082" s="16">
        <v>2.4</v>
      </c>
      <c r="H1082" s="21">
        <v>0.4</v>
      </c>
      <c r="I1082" s="16">
        <v>0.1</v>
      </c>
      <c r="J1082" s="21">
        <v>1</v>
      </c>
      <c r="K1082" s="16">
        <v>0.1</v>
      </c>
      <c r="L1082" s="21">
        <v>0.1</v>
      </c>
      <c r="M1082" s="16">
        <v>0.4</v>
      </c>
      <c r="N1082" s="21">
        <v>0.2</v>
      </c>
      <c r="O1082" s="16">
        <v>0.1</v>
      </c>
      <c r="P1082" s="21">
        <v>1</v>
      </c>
      <c r="Q1082" s="16">
        <v>435.38</v>
      </c>
      <c r="R1082" s="21">
        <v>288.32</v>
      </c>
      <c r="S1082" s="16">
        <v>343.21</v>
      </c>
      <c r="T1082" s="21">
        <v>262.99</v>
      </c>
      <c r="U1082" s="16">
        <v>10.3</v>
      </c>
      <c r="V1082" s="21">
        <v>9.73</v>
      </c>
      <c r="W1082" s="16">
        <v>9.8000000000000007</v>
      </c>
      <c r="X1082" s="8">
        <v>2.2599999999999998</v>
      </c>
      <c r="Y1082" s="21">
        <v>2.4</v>
      </c>
      <c r="Z1082" s="7">
        <v>2.4</v>
      </c>
    </row>
    <row r="1083" spans="2:26" x14ac:dyDescent="0.25">
      <c r="B1083" s="21" t="s">
        <v>2144</v>
      </c>
      <c r="C1083" s="16">
        <v>0.3</v>
      </c>
      <c r="D1083" s="21">
        <v>9.3000000000000007</v>
      </c>
      <c r="E1083" s="16">
        <v>3.8</v>
      </c>
      <c r="F1083" s="21">
        <v>0.1</v>
      </c>
      <c r="G1083" s="16">
        <v>2.4</v>
      </c>
      <c r="H1083" s="21">
        <v>0.4</v>
      </c>
      <c r="I1083" s="16">
        <v>0.1</v>
      </c>
      <c r="J1083" s="21">
        <v>1</v>
      </c>
      <c r="K1083" s="16">
        <v>0.2</v>
      </c>
      <c r="L1083" s="21">
        <v>0.2</v>
      </c>
      <c r="M1083" s="16">
        <v>0.6</v>
      </c>
      <c r="N1083" s="21">
        <v>0.1</v>
      </c>
      <c r="O1083" s="16">
        <v>0.2</v>
      </c>
      <c r="P1083" s="21">
        <v>0.6</v>
      </c>
      <c r="Q1083" s="16">
        <v>403.28</v>
      </c>
      <c r="R1083" s="21">
        <v>257.57</v>
      </c>
      <c r="S1083" s="16">
        <v>317.08</v>
      </c>
      <c r="T1083" s="21">
        <v>263</v>
      </c>
      <c r="U1083" s="16">
        <v>11.31</v>
      </c>
      <c r="V1083" s="21">
        <v>10.77</v>
      </c>
      <c r="W1083" s="16">
        <v>10.6</v>
      </c>
      <c r="X1083" s="8">
        <v>2.2799999999999998</v>
      </c>
      <c r="Y1083" s="21">
        <v>2.4</v>
      </c>
      <c r="Z1083" s="7">
        <v>2.29</v>
      </c>
    </row>
    <row r="1084" spans="2:26" x14ac:dyDescent="0.25">
      <c r="B1084" s="21" t="s">
        <v>466</v>
      </c>
      <c r="C1084" s="16">
        <v>0.4</v>
      </c>
      <c r="D1084" s="21">
        <v>9.6999999999999993</v>
      </c>
      <c r="E1084" s="16">
        <v>3</v>
      </c>
      <c r="F1084" s="21">
        <v>0.2</v>
      </c>
      <c r="G1084" s="16">
        <v>2.2999999999999998</v>
      </c>
      <c r="H1084" s="21">
        <v>0.4</v>
      </c>
      <c r="I1084" s="16">
        <v>0.1</v>
      </c>
      <c r="J1084" s="21">
        <v>1</v>
      </c>
      <c r="K1084" s="16">
        <v>0</v>
      </c>
      <c r="L1084" s="21">
        <v>0.2</v>
      </c>
      <c r="M1084" s="16">
        <v>0.7</v>
      </c>
      <c r="N1084" s="21">
        <v>0.2</v>
      </c>
      <c r="O1084" s="16">
        <v>0.3</v>
      </c>
      <c r="P1084" s="21">
        <v>0.1</v>
      </c>
      <c r="Q1084" s="16">
        <v>414.04</v>
      </c>
      <c r="R1084" s="21">
        <v>269.66000000000003</v>
      </c>
      <c r="S1084" s="16">
        <v>327.89</v>
      </c>
      <c r="T1084" s="21">
        <v>263.7</v>
      </c>
      <c r="U1084" s="16">
        <v>11.09</v>
      </c>
      <c r="V1084" s="21">
        <v>10.71</v>
      </c>
      <c r="W1084" s="16">
        <v>10.62</v>
      </c>
      <c r="X1084" s="8">
        <v>2.41</v>
      </c>
      <c r="Y1084" s="21">
        <v>2.67</v>
      </c>
      <c r="Z1084" s="7">
        <v>2.44</v>
      </c>
    </row>
    <row r="1085" spans="2:26" x14ac:dyDescent="0.25">
      <c r="B1085" s="21" t="s">
        <v>2145</v>
      </c>
      <c r="C1085" s="16">
        <v>0.4</v>
      </c>
      <c r="D1085" s="21">
        <v>7.4</v>
      </c>
      <c r="E1085" s="16">
        <v>4</v>
      </c>
      <c r="F1085" s="21">
        <v>0.1</v>
      </c>
      <c r="G1085" s="16">
        <v>2</v>
      </c>
      <c r="H1085" s="21">
        <v>0.5</v>
      </c>
      <c r="I1085" s="16">
        <v>0.1</v>
      </c>
      <c r="J1085" s="21">
        <v>0.9</v>
      </c>
      <c r="K1085" s="16">
        <v>0.1</v>
      </c>
      <c r="L1085" s="21">
        <v>0.1</v>
      </c>
      <c r="M1085" s="16">
        <v>0.5</v>
      </c>
      <c r="N1085" s="21">
        <v>0.2</v>
      </c>
      <c r="O1085" s="16">
        <v>0</v>
      </c>
      <c r="P1085" s="21">
        <v>0.4</v>
      </c>
      <c r="Q1085" s="16">
        <v>504.94</v>
      </c>
      <c r="R1085" s="21">
        <v>350.24</v>
      </c>
      <c r="S1085" s="16">
        <v>398.37</v>
      </c>
      <c r="T1085" s="21">
        <v>263.14</v>
      </c>
      <c r="U1085" s="16">
        <v>8.6999999999999993</v>
      </c>
      <c r="V1085" s="21">
        <v>8.08</v>
      </c>
      <c r="W1085" s="16">
        <v>7.94</v>
      </c>
      <c r="X1085" s="8">
        <v>2.19</v>
      </c>
      <c r="Y1085" s="21">
        <v>2.2799999999999998</v>
      </c>
      <c r="Z1085" s="7">
        <v>2.4500000000000002</v>
      </c>
    </row>
    <row r="1086" spans="2:26" x14ac:dyDescent="0.25">
      <c r="B1086" s="21" t="s">
        <v>2146</v>
      </c>
      <c r="C1086" s="16">
        <v>0.4</v>
      </c>
      <c r="D1086" s="21">
        <v>6.6</v>
      </c>
      <c r="E1086" s="16">
        <v>2.6</v>
      </c>
      <c r="F1086" s="21">
        <v>0.1</v>
      </c>
      <c r="G1086" s="16">
        <v>1.9</v>
      </c>
      <c r="H1086" s="21">
        <v>0.4</v>
      </c>
      <c r="I1086" s="16">
        <v>0.1</v>
      </c>
      <c r="J1086" s="21">
        <v>0.8</v>
      </c>
      <c r="K1086" s="16">
        <v>0.1</v>
      </c>
      <c r="L1086" s="21">
        <v>0</v>
      </c>
      <c r="M1086" s="16">
        <v>0.5</v>
      </c>
      <c r="N1086" s="21">
        <v>0.1</v>
      </c>
      <c r="O1086" s="16">
        <v>0.1</v>
      </c>
      <c r="P1086" s="21">
        <v>0.1</v>
      </c>
      <c r="Q1086" s="16">
        <v>495.58</v>
      </c>
      <c r="R1086" s="21">
        <v>344.98</v>
      </c>
      <c r="S1086" s="16">
        <v>395.66</v>
      </c>
      <c r="T1086" s="21">
        <v>263.20999999999998</v>
      </c>
      <c r="U1086" s="16">
        <v>8.59</v>
      </c>
      <c r="V1086" s="21">
        <v>8.07</v>
      </c>
      <c r="W1086" s="16">
        <v>8.06</v>
      </c>
      <c r="X1086" s="8">
        <v>2.16</v>
      </c>
      <c r="Y1086" s="21">
        <v>2.2400000000000002</v>
      </c>
      <c r="Z1086" s="7">
        <v>2.3199999999999998</v>
      </c>
    </row>
    <row r="1087" spans="2:26" x14ac:dyDescent="0.25">
      <c r="B1087" s="21" t="s">
        <v>467</v>
      </c>
      <c r="C1087" s="16">
        <v>0.3</v>
      </c>
      <c r="D1087" s="21">
        <v>7</v>
      </c>
      <c r="E1087" s="16">
        <v>3.7</v>
      </c>
      <c r="F1087" s="21">
        <v>0.1</v>
      </c>
      <c r="G1087" s="16">
        <v>2.2000000000000002</v>
      </c>
      <c r="H1087" s="21">
        <v>0.4</v>
      </c>
      <c r="I1087" s="16">
        <v>0</v>
      </c>
      <c r="J1087" s="21">
        <v>0.9</v>
      </c>
      <c r="K1087" s="16">
        <v>0.1</v>
      </c>
      <c r="L1087" s="21">
        <v>0.1</v>
      </c>
      <c r="M1087" s="16">
        <v>0.4</v>
      </c>
      <c r="N1087" s="21">
        <v>0.2</v>
      </c>
      <c r="O1087" s="16">
        <v>0.2</v>
      </c>
      <c r="P1087" s="21">
        <v>0.9</v>
      </c>
      <c r="Q1087" s="16">
        <v>535.02</v>
      </c>
      <c r="R1087" s="21">
        <v>373.83</v>
      </c>
      <c r="S1087" s="16">
        <v>421.59</v>
      </c>
      <c r="T1087" s="21">
        <v>263.22000000000003</v>
      </c>
      <c r="U1087" s="16">
        <v>7.92</v>
      </c>
      <c r="V1087" s="21">
        <v>7.44</v>
      </c>
      <c r="W1087" s="16">
        <v>7.66</v>
      </c>
      <c r="X1087" s="8">
        <v>2.2000000000000002</v>
      </c>
      <c r="Y1087" s="21">
        <v>2.29</v>
      </c>
      <c r="Z1087" s="7">
        <v>2.4300000000000002</v>
      </c>
    </row>
    <row r="1088" spans="2:26" x14ac:dyDescent="0.25">
      <c r="B1088" s="21" t="s">
        <v>2147</v>
      </c>
      <c r="C1088" s="16">
        <v>0.2</v>
      </c>
      <c r="D1088" s="21">
        <v>6.9</v>
      </c>
      <c r="E1088" s="16">
        <v>2.8</v>
      </c>
      <c r="F1088" s="21">
        <v>0.1</v>
      </c>
      <c r="G1088" s="16">
        <v>1.9</v>
      </c>
      <c r="H1088" s="21">
        <v>0.3</v>
      </c>
      <c r="I1088" s="16">
        <v>0.1</v>
      </c>
      <c r="J1088" s="21">
        <v>0.8</v>
      </c>
      <c r="K1088" s="16">
        <v>0.1</v>
      </c>
      <c r="L1088" s="21">
        <v>0.1</v>
      </c>
      <c r="M1088" s="16">
        <v>0.4</v>
      </c>
      <c r="N1088" s="21">
        <v>0.1</v>
      </c>
      <c r="O1088" s="16">
        <v>0.2</v>
      </c>
      <c r="P1088" s="21">
        <v>0.6</v>
      </c>
      <c r="Q1088" s="16">
        <v>513.6</v>
      </c>
      <c r="R1088" s="21">
        <v>361.72</v>
      </c>
      <c r="S1088" s="16">
        <v>411.13</v>
      </c>
      <c r="T1088" s="21">
        <v>263.23</v>
      </c>
      <c r="U1088" s="16">
        <v>9.6999999999999993</v>
      </c>
      <c r="V1088" s="21">
        <v>9.02</v>
      </c>
      <c r="W1088" s="16">
        <v>9.0299999999999994</v>
      </c>
      <c r="X1088" s="8">
        <v>2.37</v>
      </c>
      <c r="Y1088" s="21">
        <v>2.27</v>
      </c>
      <c r="Z1088" s="7">
        <v>2.34</v>
      </c>
    </row>
    <row r="1089" spans="2:26" x14ac:dyDescent="0.25">
      <c r="B1089" s="21" t="s">
        <v>2148</v>
      </c>
      <c r="C1089" s="16">
        <v>0.4</v>
      </c>
      <c r="D1089" s="21">
        <v>7.1</v>
      </c>
      <c r="E1089" s="16">
        <v>3</v>
      </c>
      <c r="F1089" s="21">
        <v>0.1</v>
      </c>
      <c r="G1089" s="16">
        <v>2.1</v>
      </c>
      <c r="H1089" s="21">
        <v>0.3</v>
      </c>
      <c r="I1089" s="16">
        <v>0</v>
      </c>
      <c r="J1089" s="21">
        <v>0.9</v>
      </c>
      <c r="K1089" s="16">
        <v>0.2</v>
      </c>
      <c r="L1089" s="21">
        <v>0.1</v>
      </c>
      <c r="M1089" s="16">
        <v>0.6</v>
      </c>
      <c r="N1089" s="21">
        <v>0.2</v>
      </c>
      <c r="O1089" s="16">
        <v>0.1</v>
      </c>
      <c r="P1089" s="21">
        <v>0.1</v>
      </c>
      <c r="Q1089" s="16">
        <v>416.28</v>
      </c>
      <c r="R1089" s="21">
        <v>267.77</v>
      </c>
      <c r="S1089" s="16">
        <v>330.04</v>
      </c>
      <c r="T1089" s="21">
        <v>264.2</v>
      </c>
      <c r="U1089" s="16">
        <v>10.5</v>
      </c>
      <c r="V1089" s="21">
        <v>10.220000000000001</v>
      </c>
      <c r="W1089" s="16">
        <v>10.16</v>
      </c>
      <c r="X1089" s="8">
        <v>2.16</v>
      </c>
      <c r="Y1089" s="21">
        <v>2.3199999999999998</v>
      </c>
      <c r="Z1089" s="7">
        <v>2.25</v>
      </c>
    </row>
    <row r="1090" spans="2:26" x14ac:dyDescent="0.25">
      <c r="B1090" s="21" t="s">
        <v>468</v>
      </c>
      <c r="C1090" s="16">
        <v>0.3</v>
      </c>
      <c r="D1090" s="21">
        <v>7.9</v>
      </c>
      <c r="E1090" s="16">
        <v>3.2</v>
      </c>
      <c r="F1090" s="21">
        <v>0.1</v>
      </c>
      <c r="G1090" s="16">
        <v>2.1</v>
      </c>
      <c r="H1090" s="21">
        <v>0.4</v>
      </c>
      <c r="I1090" s="16">
        <v>0</v>
      </c>
      <c r="J1090" s="21">
        <v>0.9</v>
      </c>
      <c r="K1090" s="16">
        <v>0</v>
      </c>
      <c r="L1090" s="21">
        <v>0.1</v>
      </c>
      <c r="M1090" s="16">
        <v>0.5</v>
      </c>
      <c r="N1090" s="21">
        <v>0.2</v>
      </c>
      <c r="O1090" s="16">
        <v>0.1</v>
      </c>
      <c r="P1090" s="21">
        <v>0.8</v>
      </c>
      <c r="Q1090" s="16">
        <v>378.72</v>
      </c>
      <c r="R1090" s="21">
        <v>240</v>
      </c>
      <c r="S1090" s="16">
        <v>302.10000000000002</v>
      </c>
      <c r="T1090" s="21">
        <v>264.45999999999998</v>
      </c>
      <c r="U1090" s="16">
        <v>11.89</v>
      </c>
      <c r="V1090" s="21">
        <v>11.61</v>
      </c>
      <c r="W1090" s="16">
        <v>11.4</v>
      </c>
      <c r="X1090" s="8">
        <v>2.36</v>
      </c>
      <c r="Y1090" s="21">
        <v>2.39</v>
      </c>
      <c r="Z1090" s="7">
        <v>2.63</v>
      </c>
    </row>
    <row r="1091" spans="2:26" x14ac:dyDescent="0.25">
      <c r="B1091" s="21" t="s">
        <v>2149</v>
      </c>
      <c r="C1091" s="16">
        <v>0.3</v>
      </c>
      <c r="D1091" s="21">
        <v>10</v>
      </c>
      <c r="E1091" s="16">
        <v>4.2</v>
      </c>
      <c r="F1091" s="21">
        <v>0.3</v>
      </c>
      <c r="G1091" s="16">
        <v>2.6</v>
      </c>
      <c r="H1091" s="21">
        <v>0.5</v>
      </c>
      <c r="I1091" s="16">
        <v>0.2</v>
      </c>
      <c r="J1091" s="21">
        <v>1.1000000000000001</v>
      </c>
      <c r="K1091" s="16">
        <v>0.1</v>
      </c>
      <c r="L1091" s="21">
        <v>0.1</v>
      </c>
      <c r="M1091" s="16">
        <v>0.7</v>
      </c>
      <c r="N1091" s="21">
        <v>0.1</v>
      </c>
      <c r="O1091" s="16">
        <v>0.2</v>
      </c>
      <c r="P1091" s="21">
        <v>1</v>
      </c>
      <c r="Q1091" s="16">
        <v>381.48</v>
      </c>
      <c r="R1091" s="21">
        <v>245.78</v>
      </c>
      <c r="S1091" s="16">
        <v>303.69</v>
      </c>
      <c r="T1091" s="21">
        <v>264.85000000000002</v>
      </c>
      <c r="U1091" s="16">
        <v>11.86</v>
      </c>
      <c r="V1091" s="21">
        <v>11.54</v>
      </c>
      <c r="W1091" s="16">
        <v>11.33</v>
      </c>
      <c r="X1091" s="8">
        <v>2.23</v>
      </c>
      <c r="Y1091" s="21">
        <v>2.4</v>
      </c>
      <c r="Z1091" s="7">
        <v>2.4300000000000002</v>
      </c>
    </row>
    <row r="1092" spans="2:26" x14ac:dyDescent="0.25">
      <c r="B1092" s="21" t="s">
        <v>2150</v>
      </c>
      <c r="C1092" s="16">
        <v>0.4</v>
      </c>
      <c r="D1092" s="21">
        <v>9.6</v>
      </c>
      <c r="E1092" s="16">
        <v>3.9</v>
      </c>
      <c r="F1092" s="21">
        <v>0.2</v>
      </c>
      <c r="G1092" s="16">
        <v>0.4</v>
      </c>
      <c r="H1092" s="21">
        <v>0.8</v>
      </c>
      <c r="I1092" s="16">
        <v>0.1</v>
      </c>
      <c r="J1092" s="21">
        <v>1.3</v>
      </c>
      <c r="K1092" s="16">
        <v>0.8</v>
      </c>
      <c r="L1092" s="21">
        <v>0.1</v>
      </c>
      <c r="M1092" s="16">
        <v>1</v>
      </c>
      <c r="N1092" s="21">
        <v>0.5</v>
      </c>
      <c r="O1092" s="16">
        <v>0.1</v>
      </c>
      <c r="P1092" s="21">
        <v>0.7</v>
      </c>
      <c r="Q1092" s="16">
        <v>659.16</v>
      </c>
      <c r="R1092" s="21">
        <v>439.43</v>
      </c>
      <c r="S1092" s="16">
        <v>515.34</v>
      </c>
      <c r="T1092" s="21">
        <v>261.06</v>
      </c>
      <c r="U1092" s="16">
        <v>9.23</v>
      </c>
      <c r="V1092" s="21">
        <v>9</v>
      </c>
      <c r="W1092" s="16">
        <v>8.8699999999999992</v>
      </c>
      <c r="X1092" s="8">
        <v>2.27</v>
      </c>
      <c r="Y1092" s="21">
        <v>2.23</v>
      </c>
      <c r="Z1092" s="7">
        <v>2.15</v>
      </c>
    </row>
    <row r="1093" spans="2:26" x14ac:dyDescent="0.25">
      <c r="B1093" s="21" t="s">
        <v>469</v>
      </c>
      <c r="C1093" s="16">
        <v>0.6</v>
      </c>
      <c r="D1093" s="21">
        <v>7.2</v>
      </c>
      <c r="E1093" s="16">
        <v>2.8</v>
      </c>
      <c r="F1093" s="21">
        <v>0.2</v>
      </c>
      <c r="G1093" s="16">
        <v>1.3</v>
      </c>
      <c r="H1093" s="21">
        <v>0.2</v>
      </c>
      <c r="I1093" s="16">
        <v>0.2</v>
      </c>
      <c r="J1093" s="21">
        <v>1.2</v>
      </c>
      <c r="K1093" s="16">
        <v>0.1</v>
      </c>
      <c r="L1093" s="21">
        <v>0.2</v>
      </c>
      <c r="M1093" s="16">
        <v>0.6</v>
      </c>
      <c r="N1093" s="21">
        <v>0.2</v>
      </c>
      <c r="O1093" s="16">
        <v>0.1</v>
      </c>
      <c r="P1093" s="21">
        <v>0.3</v>
      </c>
      <c r="Q1093" s="16">
        <v>498.56</v>
      </c>
      <c r="R1093" s="21">
        <v>304.11</v>
      </c>
      <c r="S1093" s="16">
        <v>394.63</v>
      </c>
      <c r="T1093" s="21">
        <v>262.76</v>
      </c>
      <c r="U1093" s="16">
        <v>6.52</v>
      </c>
      <c r="V1093" s="21">
        <v>6.23</v>
      </c>
      <c r="W1093" s="16">
        <v>6.2</v>
      </c>
      <c r="X1093" s="8">
        <v>2.98</v>
      </c>
      <c r="Y1093" s="21">
        <v>3</v>
      </c>
      <c r="Z1093" s="7">
        <v>3.2</v>
      </c>
    </row>
    <row r="1094" spans="2:26" x14ac:dyDescent="0.25">
      <c r="B1094" s="21" t="s">
        <v>2151</v>
      </c>
      <c r="C1094" s="16">
        <v>0.1</v>
      </c>
      <c r="D1094" s="21">
        <v>7.3</v>
      </c>
      <c r="E1094" s="16">
        <v>2.8</v>
      </c>
      <c r="F1094" s="21">
        <v>0.1</v>
      </c>
      <c r="G1094" s="16">
        <v>1.3</v>
      </c>
      <c r="H1094" s="21">
        <v>0.1</v>
      </c>
      <c r="I1094" s="16">
        <v>0.1</v>
      </c>
      <c r="J1094" s="21">
        <v>0.2</v>
      </c>
      <c r="K1094" s="16">
        <v>0.1</v>
      </c>
      <c r="L1094" s="21">
        <v>0.1</v>
      </c>
      <c r="M1094" s="16">
        <v>0.3</v>
      </c>
      <c r="N1094" s="21">
        <v>0.1</v>
      </c>
      <c r="O1094" s="16">
        <v>0.1</v>
      </c>
      <c r="P1094" s="21">
        <v>0.7</v>
      </c>
      <c r="Q1094" s="16">
        <v>611.6</v>
      </c>
      <c r="R1094" s="21">
        <v>397.9</v>
      </c>
      <c r="S1094" s="16">
        <v>479.56</v>
      </c>
      <c r="T1094" s="21">
        <v>262.02999999999997</v>
      </c>
      <c r="U1094" s="16">
        <v>9.24</v>
      </c>
      <c r="V1094" s="21">
        <v>8.77</v>
      </c>
      <c r="W1094" s="16">
        <v>8.7799999999999994</v>
      </c>
      <c r="X1094" s="8">
        <v>3.24</v>
      </c>
      <c r="Y1094" s="21">
        <v>3.29</v>
      </c>
      <c r="Z1094" s="7">
        <v>3.24</v>
      </c>
    </row>
    <row r="1095" spans="2:26" x14ac:dyDescent="0.25">
      <c r="B1095" s="21" t="s">
        <v>2152</v>
      </c>
      <c r="C1095" s="16">
        <v>0.1</v>
      </c>
      <c r="D1095" s="21">
        <v>7.5</v>
      </c>
      <c r="E1095" s="16">
        <v>2.9</v>
      </c>
      <c r="F1095" s="21">
        <v>0.1</v>
      </c>
      <c r="G1095" s="16">
        <v>1.2</v>
      </c>
      <c r="H1095" s="21">
        <v>0.3</v>
      </c>
      <c r="I1095" s="16">
        <v>0.1</v>
      </c>
      <c r="J1095" s="21">
        <v>0.2</v>
      </c>
      <c r="K1095" s="16">
        <v>0.1</v>
      </c>
      <c r="L1095" s="21">
        <v>0.1</v>
      </c>
      <c r="M1095" s="16">
        <v>0.4</v>
      </c>
      <c r="N1095" s="21">
        <v>0.1</v>
      </c>
      <c r="O1095" s="16">
        <v>0</v>
      </c>
      <c r="P1095" s="21">
        <v>0.8</v>
      </c>
      <c r="Q1095" s="16">
        <v>625.6</v>
      </c>
      <c r="R1095" s="21">
        <v>413.52</v>
      </c>
      <c r="S1095" s="16">
        <v>497.17</v>
      </c>
      <c r="T1095" s="21">
        <v>262.29000000000002</v>
      </c>
      <c r="U1095" s="16">
        <v>8.77</v>
      </c>
      <c r="V1095" s="21">
        <v>8.18</v>
      </c>
      <c r="W1095" s="16">
        <v>8.3800000000000008</v>
      </c>
      <c r="X1095" s="8">
        <v>3.1</v>
      </c>
      <c r="Y1095" s="21">
        <v>3.15</v>
      </c>
      <c r="Z1095" s="7">
        <v>3.2</v>
      </c>
    </row>
    <row r="1096" spans="2:26" x14ac:dyDescent="0.25">
      <c r="B1096" s="21" t="s">
        <v>470</v>
      </c>
      <c r="C1096" s="16">
        <v>0.2</v>
      </c>
      <c r="D1096" s="21">
        <v>7.8</v>
      </c>
      <c r="E1096" s="16">
        <v>2.9</v>
      </c>
      <c r="F1096" s="21">
        <v>0.1</v>
      </c>
      <c r="G1096" s="16">
        <v>1.3</v>
      </c>
      <c r="H1096" s="21">
        <v>0.2</v>
      </c>
      <c r="I1096" s="16">
        <v>0.1</v>
      </c>
      <c r="J1096" s="21">
        <v>0.3</v>
      </c>
      <c r="K1096" s="16">
        <v>0.1</v>
      </c>
      <c r="L1096" s="21">
        <v>0.1</v>
      </c>
      <c r="M1096" s="16">
        <v>0.4</v>
      </c>
      <c r="N1096" s="21">
        <v>0.1</v>
      </c>
      <c r="O1096" s="16">
        <v>0.1</v>
      </c>
      <c r="P1096" s="21">
        <v>0.8</v>
      </c>
      <c r="Q1096" s="16">
        <v>613.88</v>
      </c>
      <c r="R1096" s="21">
        <v>397.81</v>
      </c>
      <c r="S1096" s="16">
        <v>480.83</v>
      </c>
      <c r="T1096" s="21">
        <v>262.94</v>
      </c>
      <c r="U1096" s="16">
        <v>8.93</v>
      </c>
      <c r="V1096" s="21">
        <v>8.5</v>
      </c>
      <c r="W1096" s="16">
        <v>8.3699999999999992</v>
      </c>
      <c r="X1096" s="8">
        <v>3.1</v>
      </c>
      <c r="Y1096" s="21">
        <v>3.16</v>
      </c>
      <c r="Z1096" s="7">
        <v>3.3</v>
      </c>
    </row>
    <row r="1097" spans="2:26" x14ac:dyDescent="0.25">
      <c r="B1097" s="21" t="s">
        <v>2153</v>
      </c>
      <c r="C1097" s="16">
        <v>0.2</v>
      </c>
      <c r="D1097" s="21">
        <v>10</v>
      </c>
      <c r="E1097" s="16">
        <v>3.9</v>
      </c>
      <c r="F1097" s="21">
        <v>0.2</v>
      </c>
      <c r="G1097" s="16">
        <v>1.6</v>
      </c>
      <c r="H1097" s="21">
        <v>0.4</v>
      </c>
      <c r="I1097" s="16">
        <v>0.2</v>
      </c>
      <c r="J1097" s="21">
        <v>0.3</v>
      </c>
      <c r="K1097" s="16">
        <v>0.3</v>
      </c>
      <c r="L1097" s="21">
        <v>0.1</v>
      </c>
      <c r="M1097" s="16">
        <v>0.5</v>
      </c>
      <c r="N1097" s="21">
        <v>0.1</v>
      </c>
      <c r="O1097" s="16">
        <v>0.1</v>
      </c>
      <c r="P1097" s="21">
        <v>1</v>
      </c>
      <c r="Q1097" s="16">
        <v>515.04</v>
      </c>
      <c r="R1097" s="21">
        <v>306.44</v>
      </c>
      <c r="S1097" s="16">
        <v>411.32</v>
      </c>
      <c r="T1097" s="21">
        <v>263.70999999999998</v>
      </c>
      <c r="U1097" s="16">
        <v>11.58</v>
      </c>
      <c r="V1097" s="21">
        <v>10.96</v>
      </c>
      <c r="W1097" s="16">
        <v>10.95</v>
      </c>
      <c r="X1097" s="8">
        <v>3.13</v>
      </c>
      <c r="Y1097" s="21">
        <v>3.19</v>
      </c>
      <c r="Z1097" s="7">
        <v>3.16</v>
      </c>
    </row>
    <row r="1098" spans="2:26" x14ac:dyDescent="0.25">
      <c r="B1098" s="21" t="s">
        <v>2154</v>
      </c>
      <c r="C1098" s="16">
        <v>0.1</v>
      </c>
      <c r="D1098" s="21">
        <v>10.3</v>
      </c>
      <c r="E1098" s="16">
        <v>3.8</v>
      </c>
      <c r="F1098" s="21">
        <v>0.1</v>
      </c>
      <c r="G1098" s="16">
        <v>1.5</v>
      </c>
      <c r="H1098" s="21">
        <v>0.4</v>
      </c>
      <c r="I1098" s="16">
        <v>0.1</v>
      </c>
      <c r="J1098" s="21">
        <v>0.2</v>
      </c>
      <c r="K1098" s="16">
        <v>0.3</v>
      </c>
      <c r="L1098" s="21">
        <v>0.1</v>
      </c>
      <c r="M1098" s="16">
        <v>0.5</v>
      </c>
      <c r="N1098" s="21">
        <v>0.1</v>
      </c>
      <c r="O1098" s="16">
        <v>0.2</v>
      </c>
      <c r="P1098" s="21">
        <v>0.9</v>
      </c>
      <c r="Q1098" s="16">
        <v>520.96</v>
      </c>
      <c r="R1098" s="21">
        <v>306.74</v>
      </c>
      <c r="S1098" s="16">
        <v>411.48</v>
      </c>
      <c r="T1098" s="21">
        <v>262.74</v>
      </c>
      <c r="U1098" s="16">
        <v>11.46</v>
      </c>
      <c r="V1098" s="21">
        <v>10.73</v>
      </c>
      <c r="W1098" s="16">
        <v>10.75</v>
      </c>
      <c r="X1098" s="8">
        <v>3.1</v>
      </c>
      <c r="Y1098" s="21">
        <v>3.07</v>
      </c>
      <c r="Z1098" s="7">
        <v>3.2</v>
      </c>
    </row>
    <row r="1099" spans="2:26" x14ac:dyDescent="0.25">
      <c r="B1099" s="21" t="s">
        <v>471</v>
      </c>
      <c r="C1099" s="16">
        <v>0.2</v>
      </c>
      <c r="D1099" s="21">
        <v>9.8000000000000007</v>
      </c>
      <c r="E1099" s="16">
        <v>3.6</v>
      </c>
      <c r="F1099" s="21">
        <v>0.1</v>
      </c>
      <c r="G1099" s="16">
        <v>1.5</v>
      </c>
      <c r="H1099" s="21">
        <v>0.3</v>
      </c>
      <c r="I1099" s="16">
        <v>0.1</v>
      </c>
      <c r="J1099" s="21">
        <v>0.2</v>
      </c>
      <c r="K1099" s="16">
        <v>0.1</v>
      </c>
      <c r="L1099" s="21">
        <v>0.1</v>
      </c>
      <c r="M1099" s="16">
        <v>0.5</v>
      </c>
      <c r="N1099" s="21">
        <v>0</v>
      </c>
      <c r="O1099" s="16">
        <v>0.1</v>
      </c>
      <c r="P1099" s="21">
        <v>1</v>
      </c>
      <c r="Q1099" s="16">
        <v>518.67999999999995</v>
      </c>
      <c r="R1099" s="21">
        <v>314.66000000000003</v>
      </c>
      <c r="S1099" s="16">
        <v>412.81</v>
      </c>
      <c r="T1099" s="21">
        <v>260.93</v>
      </c>
      <c r="U1099" s="16">
        <v>11.31</v>
      </c>
      <c r="V1099" s="21">
        <v>10.84</v>
      </c>
      <c r="W1099" s="16">
        <v>10.85</v>
      </c>
      <c r="X1099" s="8">
        <v>3.13</v>
      </c>
      <c r="Y1099" s="21">
        <v>3.26</v>
      </c>
      <c r="Z1099" s="7">
        <v>3.31</v>
      </c>
    </row>
    <row r="1100" spans="2:26" x14ac:dyDescent="0.25">
      <c r="B1100" s="21" t="s">
        <v>2155</v>
      </c>
      <c r="C1100" s="16">
        <v>0.2</v>
      </c>
      <c r="D1100" s="21">
        <v>9.5</v>
      </c>
      <c r="E1100" s="16">
        <v>3.6</v>
      </c>
      <c r="F1100" s="21">
        <v>0.1</v>
      </c>
      <c r="G1100" s="16">
        <v>1.6</v>
      </c>
      <c r="H1100" s="21">
        <v>0.4</v>
      </c>
      <c r="I1100" s="16">
        <v>0</v>
      </c>
      <c r="J1100" s="21">
        <v>0.3</v>
      </c>
      <c r="K1100" s="16">
        <v>0.2</v>
      </c>
      <c r="L1100" s="21">
        <v>0.1</v>
      </c>
      <c r="M1100" s="16">
        <v>0.5</v>
      </c>
      <c r="N1100" s="21">
        <v>0.1</v>
      </c>
      <c r="O1100" s="16">
        <v>0.1</v>
      </c>
      <c r="P1100" s="21">
        <v>0.7</v>
      </c>
      <c r="Q1100" s="16">
        <v>613.44000000000005</v>
      </c>
      <c r="R1100" s="21">
        <v>397.97</v>
      </c>
      <c r="S1100" s="16">
        <v>482.03</v>
      </c>
      <c r="T1100" s="21">
        <v>260.07</v>
      </c>
      <c r="U1100" s="16">
        <v>8.93</v>
      </c>
      <c r="V1100" s="21">
        <v>8.5299999999999994</v>
      </c>
      <c r="W1100" s="16">
        <v>8.6199999999999992</v>
      </c>
      <c r="X1100" s="8">
        <v>3.09</v>
      </c>
      <c r="Y1100" s="21">
        <v>3.09</v>
      </c>
      <c r="Z1100" s="7">
        <v>3.18</v>
      </c>
    </row>
    <row r="1101" spans="2:26" x14ac:dyDescent="0.25">
      <c r="B1101" s="21" t="s">
        <v>2156</v>
      </c>
      <c r="C1101" s="16">
        <v>0.2</v>
      </c>
      <c r="D1101" s="21">
        <v>7.7</v>
      </c>
      <c r="E1101" s="16">
        <v>3</v>
      </c>
      <c r="F1101" s="21">
        <v>0.1</v>
      </c>
      <c r="G1101" s="16">
        <v>1.2</v>
      </c>
      <c r="H1101" s="21">
        <v>0.3</v>
      </c>
      <c r="I1101" s="16">
        <v>0.1</v>
      </c>
      <c r="J1101" s="21">
        <v>0.4</v>
      </c>
      <c r="K1101" s="16">
        <v>0.3</v>
      </c>
      <c r="L1101" s="21">
        <v>0.1</v>
      </c>
      <c r="M1101" s="16">
        <v>0.5</v>
      </c>
      <c r="N1101" s="21">
        <v>0.1</v>
      </c>
      <c r="O1101" s="16">
        <v>0.1</v>
      </c>
      <c r="P1101" s="21">
        <v>0.6</v>
      </c>
      <c r="Q1101" s="16">
        <v>636.02</v>
      </c>
      <c r="R1101" s="21">
        <v>426.7</v>
      </c>
      <c r="S1101" s="16">
        <v>503.56</v>
      </c>
      <c r="T1101" s="21">
        <v>260.41000000000003</v>
      </c>
      <c r="U1101" s="16">
        <v>8.6300000000000008</v>
      </c>
      <c r="V1101" s="21">
        <v>8.08</v>
      </c>
      <c r="W1101" s="16">
        <v>8.32</v>
      </c>
      <c r="X1101" s="8">
        <v>3.15</v>
      </c>
      <c r="Y1101" s="21">
        <v>3.1</v>
      </c>
      <c r="Z1101" s="7">
        <v>3.11</v>
      </c>
    </row>
    <row r="1102" spans="2:26" x14ac:dyDescent="0.25">
      <c r="B1102" s="21" t="s">
        <v>472</v>
      </c>
      <c r="C1102" s="16">
        <v>0.3</v>
      </c>
      <c r="D1102" s="21">
        <v>10.1</v>
      </c>
      <c r="E1102" s="16">
        <v>3.8</v>
      </c>
      <c r="F1102" s="21">
        <v>0.1</v>
      </c>
      <c r="G1102" s="16">
        <v>1.6</v>
      </c>
      <c r="H1102" s="21">
        <v>0.4</v>
      </c>
      <c r="I1102" s="16">
        <v>0.2</v>
      </c>
      <c r="J1102" s="21">
        <v>0.5</v>
      </c>
      <c r="K1102" s="16">
        <v>0.3</v>
      </c>
      <c r="L1102" s="21">
        <v>0.2</v>
      </c>
      <c r="M1102" s="16">
        <v>0.7</v>
      </c>
      <c r="N1102" s="21">
        <v>0.1</v>
      </c>
      <c r="O1102" s="16">
        <v>0.1</v>
      </c>
      <c r="P1102" s="21">
        <v>0.2</v>
      </c>
      <c r="Q1102" s="16">
        <v>603.44000000000005</v>
      </c>
      <c r="R1102" s="21">
        <v>390.36</v>
      </c>
      <c r="S1102" s="16">
        <v>471.27</v>
      </c>
      <c r="T1102" s="21">
        <v>260.72000000000003</v>
      </c>
      <c r="U1102" s="16">
        <v>8.89</v>
      </c>
      <c r="V1102" s="21">
        <v>8.3800000000000008</v>
      </c>
      <c r="W1102" s="16">
        <v>8.5299999999999994</v>
      </c>
      <c r="X1102" s="8">
        <v>3.16</v>
      </c>
      <c r="Y1102" s="21">
        <v>3.16</v>
      </c>
      <c r="Z1102" s="7">
        <v>3.16</v>
      </c>
    </row>
    <row r="1103" spans="2:26" x14ac:dyDescent="0.25">
      <c r="B1103" s="21" t="s">
        <v>2157</v>
      </c>
      <c r="C1103" s="16">
        <v>0.3</v>
      </c>
      <c r="D1103" s="21">
        <v>7.8</v>
      </c>
      <c r="E1103" s="16">
        <v>3</v>
      </c>
      <c r="F1103" s="21">
        <v>0.1</v>
      </c>
      <c r="G1103" s="16">
        <v>1.2</v>
      </c>
      <c r="H1103" s="21">
        <v>0.2</v>
      </c>
      <c r="I1103" s="16">
        <v>0.1</v>
      </c>
      <c r="J1103" s="21">
        <v>0.2</v>
      </c>
      <c r="K1103" s="16">
        <v>0.1</v>
      </c>
      <c r="L1103" s="21">
        <v>0.1</v>
      </c>
      <c r="M1103" s="16">
        <v>0.3</v>
      </c>
      <c r="N1103" s="21">
        <v>0</v>
      </c>
      <c r="O1103" s="16">
        <v>0.1</v>
      </c>
      <c r="P1103" s="21">
        <v>0.8</v>
      </c>
      <c r="Q1103" s="16">
        <v>599.08000000000004</v>
      </c>
      <c r="R1103" s="21">
        <v>392.09</v>
      </c>
      <c r="S1103" s="16">
        <v>473.14</v>
      </c>
      <c r="T1103" s="21">
        <v>260.97000000000003</v>
      </c>
      <c r="U1103" s="16">
        <v>8.9600000000000009</v>
      </c>
      <c r="V1103" s="21">
        <v>8.73</v>
      </c>
      <c r="W1103" s="16">
        <v>8.69</v>
      </c>
      <c r="X1103" s="8">
        <v>3.03</v>
      </c>
      <c r="Y1103" s="21">
        <v>3.07</v>
      </c>
      <c r="Z1103" s="7">
        <v>3.24</v>
      </c>
    </row>
    <row r="1104" spans="2:26" x14ac:dyDescent="0.25">
      <c r="B1104" s="21" t="s">
        <v>2158</v>
      </c>
      <c r="C1104" s="16">
        <v>0.2</v>
      </c>
      <c r="D1104" s="21">
        <v>6.2</v>
      </c>
      <c r="E1104" s="16">
        <v>2.6</v>
      </c>
      <c r="F1104" s="21">
        <v>0.1</v>
      </c>
      <c r="G1104" s="16">
        <v>0.8</v>
      </c>
      <c r="H1104" s="21">
        <v>0.1</v>
      </c>
      <c r="I1104" s="16">
        <v>0.2</v>
      </c>
      <c r="J1104" s="21">
        <v>0.9</v>
      </c>
      <c r="K1104" s="16">
        <v>0.1</v>
      </c>
      <c r="L1104" s="21">
        <v>0.1</v>
      </c>
      <c r="M1104" s="16">
        <v>0.4</v>
      </c>
      <c r="N1104" s="21">
        <v>0.1</v>
      </c>
      <c r="O1104" s="16">
        <v>0.1</v>
      </c>
      <c r="P1104" s="21">
        <v>0.4</v>
      </c>
      <c r="Q1104" s="16">
        <v>519.67999999999995</v>
      </c>
      <c r="R1104" s="21">
        <v>318.86</v>
      </c>
      <c r="S1104" s="16">
        <v>407.84</v>
      </c>
      <c r="T1104" s="21">
        <v>261.32</v>
      </c>
      <c r="U1104" s="16">
        <v>8.8699999999999992</v>
      </c>
      <c r="V1104" s="21">
        <v>8.61</v>
      </c>
      <c r="W1104" s="16">
        <v>8.52</v>
      </c>
      <c r="X1104" s="8">
        <v>3.23</v>
      </c>
      <c r="Y1104" s="21">
        <v>3.15</v>
      </c>
      <c r="Z1104" s="7">
        <v>3.2</v>
      </c>
    </row>
    <row r="1105" spans="2:26" x14ac:dyDescent="0.25">
      <c r="B1105" s="21" t="s">
        <v>473</v>
      </c>
      <c r="C1105" s="16">
        <v>0.3</v>
      </c>
      <c r="D1105" s="21">
        <v>7.9</v>
      </c>
      <c r="E1105" s="16">
        <v>3.1</v>
      </c>
      <c r="F1105" s="21">
        <v>0.1</v>
      </c>
      <c r="G1105" s="16">
        <v>1.2</v>
      </c>
      <c r="H1105" s="21">
        <v>0.2</v>
      </c>
      <c r="I1105" s="16">
        <v>0.1</v>
      </c>
      <c r="J1105" s="21">
        <v>0.4</v>
      </c>
      <c r="K1105" s="16">
        <v>0.1</v>
      </c>
      <c r="L1105" s="21">
        <v>0.1</v>
      </c>
      <c r="M1105" s="16">
        <v>0.6</v>
      </c>
      <c r="N1105" s="21">
        <v>0.1</v>
      </c>
      <c r="O1105" s="16">
        <v>0.1</v>
      </c>
      <c r="P1105" s="21">
        <v>0.2</v>
      </c>
      <c r="Q1105" s="16">
        <v>608.64</v>
      </c>
      <c r="R1105" s="21">
        <v>395.06</v>
      </c>
      <c r="S1105" s="16">
        <v>470.73</v>
      </c>
      <c r="T1105" s="21">
        <v>260.63</v>
      </c>
      <c r="U1105" s="16">
        <v>9.6999999999999993</v>
      </c>
      <c r="V1105" s="21">
        <v>9.44</v>
      </c>
      <c r="W1105" s="16">
        <v>9.2799999999999994</v>
      </c>
      <c r="X1105" s="8">
        <v>3.22</v>
      </c>
      <c r="Y1105" s="21">
        <v>3.2</v>
      </c>
      <c r="Z1105" s="7">
        <v>3.23</v>
      </c>
    </row>
    <row r="1106" spans="2:26" x14ac:dyDescent="0.25">
      <c r="B1106" s="21" t="s">
        <v>2159</v>
      </c>
      <c r="C1106" s="16">
        <v>0.2</v>
      </c>
      <c r="D1106" s="21">
        <v>9.1999999999999993</v>
      </c>
      <c r="E1106" s="16">
        <v>3.5</v>
      </c>
      <c r="F1106" s="21">
        <v>0</v>
      </c>
      <c r="G1106" s="16">
        <v>1.3</v>
      </c>
      <c r="H1106" s="21">
        <v>0.4</v>
      </c>
      <c r="I1106" s="16">
        <v>0.1</v>
      </c>
      <c r="J1106" s="21">
        <v>0.3</v>
      </c>
      <c r="K1106" s="16">
        <v>0.2</v>
      </c>
      <c r="L1106" s="21">
        <v>0</v>
      </c>
      <c r="M1106" s="16">
        <v>0.5</v>
      </c>
      <c r="N1106" s="21">
        <v>0.1</v>
      </c>
      <c r="O1106" s="16">
        <v>0.1</v>
      </c>
      <c r="P1106" s="21">
        <v>1</v>
      </c>
      <c r="Q1106" s="16">
        <v>542.6</v>
      </c>
      <c r="R1106" s="21">
        <v>331.89</v>
      </c>
      <c r="S1106" s="16">
        <v>423.86</v>
      </c>
      <c r="T1106" s="21">
        <v>260.56</v>
      </c>
      <c r="U1106" s="16">
        <v>10.54</v>
      </c>
      <c r="V1106" s="21">
        <v>10.18</v>
      </c>
      <c r="W1106" s="16">
        <v>10.28</v>
      </c>
      <c r="X1106" s="8">
        <v>3.34</v>
      </c>
      <c r="Y1106" s="21">
        <v>3.03</v>
      </c>
      <c r="Z1106" s="7">
        <v>3.25</v>
      </c>
    </row>
    <row r="1107" spans="2:26" x14ac:dyDescent="0.25">
      <c r="B1107" s="21" t="s">
        <v>2160</v>
      </c>
      <c r="C1107" s="16">
        <v>0.3</v>
      </c>
      <c r="D1107" s="21">
        <v>9.1</v>
      </c>
      <c r="E1107" s="16">
        <v>3.3</v>
      </c>
      <c r="F1107" s="21">
        <v>0.2</v>
      </c>
      <c r="G1107" s="16">
        <v>1.4</v>
      </c>
      <c r="H1107" s="21">
        <v>0.3</v>
      </c>
      <c r="I1107" s="16">
        <v>0.2</v>
      </c>
      <c r="J1107" s="21">
        <v>0.3</v>
      </c>
      <c r="K1107" s="16">
        <v>0.2</v>
      </c>
      <c r="L1107" s="21">
        <v>0.1</v>
      </c>
      <c r="M1107" s="16">
        <v>0.6</v>
      </c>
      <c r="N1107" s="21">
        <v>0.1</v>
      </c>
      <c r="O1107" s="16">
        <v>0.2</v>
      </c>
      <c r="P1107" s="21">
        <v>0.6</v>
      </c>
      <c r="Q1107" s="16">
        <v>565.66</v>
      </c>
      <c r="R1107" s="21">
        <v>351.77</v>
      </c>
      <c r="S1107" s="16">
        <v>442.25</v>
      </c>
      <c r="T1107" s="21">
        <v>259.95</v>
      </c>
      <c r="U1107" s="16">
        <v>9.5500000000000007</v>
      </c>
      <c r="V1107" s="21">
        <v>9.15</v>
      </c>
      <c r="W1107" s="16">
        <v>9.25</v>
      </c>
      <c r="X1107" s="8">
        <v>3.2</v>
      </c>
      <c r="Y1107" s="21">
        <v>3.08</v>
      </c>
      <c r="Z1107" s="7">
        <v>3.13</v>
      </c>
    </row>
    <row r="1108" spans="2:26" x14ac:dyDescent="0.25">
      <c r="B1108" s="21" t="s">
        <v>474</v>
      </c>
      <c r="C1108" s="16">
        <v>0.1</v>
      </c>
      <c r="D1108" s="21">
        <v>9.5</v>
      </c>
      <c r="E1108" s="16">
        <v>3.3</v>
      </c>
      <c r="F1108" s="21">
        <v>0.1</v>
      </c>
      <c r="G1108" s="16">
        <v>1.5</v>
      </c>
      <c r="H1108" s="21">
        <v>0.2</v>
      </c>
      <c r="I1108" s="16">
        <v>0.1</v>
      </c>
      <c r="J1108" s="21">
        <v>0.4</v>
      </c>
      <c r="K1108" s="16">
        <v>0.1</v>
      </c>
      <c r="L1108" s="21">
        <v>0.1</v>
      </c>
      <c r="M1108" s="16">
        <v>0.6</v>
      </c>
      <c r="N1108" s="21">
        <v>0.1</v>
      </c>
      <c r="O1108" s="16">
        <v>0.1</v>
      </c>
      <c r="P1108" s="21">
        <v>0.2</v>
      </c>
      <c r="Q1108" s="16">
        <v>534.91999999999996</v>
      </c>
      <c r="R1108" s="21">
        <v>324.55</v>
      </c>
      <c r="S1108" s="16">
        <v>429.29</v>
      </c>
      <c r="T1108" s="21">
        <v>261.18</v>
      </c>
      <c r="U1108" s="16">
        <v>10.49</v>
      </c>
      <c r="V1108" s="21">
        <v>10.199999999999999</v>
      </c>
      <c r="W1108" s="16">
        <v>10.19</v>
      </c>
      <c r="X1108" s="8">
        <v>3.08</v>
      </c>
      <c r="Y1108" s="21">
        <v>3.25</v>
      </c>
      <c r="Z1108" s="7">
        <v>3.21</v>
      </c>
    </row>
    <row r="1109" spans="2:26" x14ac:dyDescent="0.25">
      <c r="B1109" s="21" t="s">
        <v>2161</v>
      </c>
      <c r="C1109" s="16">
        <v>0.2</v>
      </c>
      <c r="D1109" s="21">
        <v>7.3</v>
      </c>
      <c r="E1109" s="16">
        <v>3</v>
      </c>
      <c r="F1109" s="21">
        <v>0.1</v>
      </c>
      <c r="G1109" s="16">
        <v>1.1000000000000001</v>
      </c>
      <c r="H1109" s="21">
        <v>0.2</v>
      </c>
      <c r="I1109" s="16">
        <v>0.1</v>
      </c>
      <c r="J1109" s="21">
        <v>0.3</v>
      </c>
      <c r="K1109" s="16">
        <v>0.1</v>
      </c>
      <c r="L1109" s="21">
        <v>0.1</v>
      </c>
      <c r="M1109" s="16">
        <v>0.5</v>
      </c>
      <c r="N1109" s="21">
        <v>0</v>
      </c>
      <c r="O1109" s="16">
        <v>0.1</v>
      </c>
      <c r="P1109" s="21">
        <v>0.6</v>
      </c>
      <c r="Q1109" s="16">
        <v>655.92</v>
      </c>
      <c r="R1109" s="21">
        <v>439.03</v>
      </c>
      <c r="S1109" s="16">
        <v>512.14</v>
      </c>
      <c r="T1109" s="21">
        <v>260.43</v>
      </c>
      <c r="U1109" s="16">
        <v>8.26</v>
      </c>
      <c r="V1109" s="21">
        <v>7.87</v>
      </c>
      <c r="W1109" s="16">
        <v>7.99</v>
      </c>
      <c r="X1109" s="8">
        <v>3.1</v>
      </c>
      <c r="Y1109" s="21">
        <v>3.1</v>
      </c>
      <c r="Z1109" s="7">
        <v>3.18</v>
      </c>
    </row>
    <row r="1110" spans="2:26" x14ac:dyDescent="0.25">
      <c r="B1110" s="21" t="s">
        <v>2162</v>
      </c>
      <c r="C1110" s="16">
        <v>0.1</v>
      </c>
      <c r="D1110" s="21">
        <v>7.3</v>
      </c>
      <c r="E1110" s="16">
        <v>2.8</v>
      </c>
      <c r="F1110" s="21">
        <v>0.1</v>
      </c>
      <c r="G1110" s="16">
        <v>1</v>
      </c>
      <c r="H1110" s="21">
        <v>0.2</v>
      </c>
      <c r="I1110" s="16">
        <v>0.1</v>
      </c>
      <c r="J1110" s="21">
        <v>0.3</v>
      </c>
      <c r="K1110" s="16">
        <v>0.1</v>
      </c>
      <c r="L1110" s="21">
        <v>0.1</v>
      </c>
      <c r="M1110" s="16">
        <v>0.3</v>
      </c>
      <c r="N1110" s="21">
        <v>0.1</v>
      </c>
      <c r="O1110" s="16">
        <v>0.1</v>
      </c>
      <c r="P1110" s="21">
        <v>0.6</v>
      </c>
      <c r="Q1110" s="16">
        <v>619.24</v>
      </c>
      <c r="R1110" s="21">
        <v>402.96</v>
      </c>
      <c r="S1110" s="16">
        <v>479.98</v>
      </c>
      <c r="T1110" s="21">
        <v>260.5</v>
      </c>
      <c r="U1110" s="16">
        <v>8.77</v>
      </c>
      <c r="V1110" s="21">
        <v>8.35</v>
      </c>
      <c r="W1110" s="16">
        <v>8.4700000000000006</v>
      </c>
      <c r="X1110" s="8">
        <v>3.17</v>
      </c>
      <c r="Y1110" s="21">
        <v>3.06</v>
      </c>
      <c r="Z1110" s="7">
        <v>3.13</v>
      </c>
    </row>
    <row r="1111" spans="2:26" x14ac:dyDescent="0.25">
      <c r="B1111" s="21" t="s">
        <v>475</v>
      </c>
      <c r="C1111" s="16">
        <v>0.2</v>
      </c>
      <c r="D1111" s="21">
        <v>5.4</v>
      </c>
      <c r="E1111" s="16">
        <v>2.7</v>
      </c>
      <c r="F1111" s="21">
        <v>0.2</v>
      </c>
      <c r="G1111" s="16">
        <v>0.9</v>
      </c>
      <c r="H1111" s="21">
        <v>0.1</v>
      </c>
      <c r="I1111" s="16">
        <v>0.1</v>
      </c>
      <c r="J1111" s="21">
        <v>0.9</v>
      </c>
      <c r="K1111" s="16">
        <v>0.2</v>
      </c>
      <c r="L1111" s="21">
        <v>0.1</v>
      </c>
      <c r="M1111" s="16">
        <v>0.4</v>
      </c>
      <c r="N1111" s="21">
        <v>0.2</v>
      </c>
      <c r="O1111" s="16">
        <v>0.1</v>
      </c>
      <c r="P1111" s="21">
        <v>0.4</v>
      </c>
      <c r="Q1111" s="16">
        <v>610.02</v>
      </c>
      <c r="R1111" s="21">
        <v>403.26</v>
      </c>
      <c r="S1111" s="16">
        <v>475.52</v>
      </c>
      <c r="T1111" s="21">
        <v>260</v>
      </c>
      <c r="U1111" s="16">
        <v>6.8</v>
      </c>
      <c r="V1111" s="21">
        <v>6.52</v>
      </c>
      <c r="W1111" s="16">
        <v>6.64</v>
      </c>
      <c r="X1111" s="8">
        <v>3.15</v>
      </c>
      <c r="Y1111" s="21">
        <v>3.14</v>
      </c>
      <c r="Z1111" s="7">
        <v>3.29</v>
      </c>
    </row>
    <row r="1112" spans="2:26" x14ac:dyDescent="0.25">
      <c r="B1112" s="21" t="s">
        <v>2163</v>
      </c>
      <c r="C1112" s="16">
        <v>0.2</v>
      </c>
      <c r="D1112" s="21">
        <v>6.4</v>
      </c>
      <c r="E1112" s="16">
        <v>2.6</v>
      </c>
      <c r="F1112" s="21">
        <v>0.1</v>
      </c>
      <c r="G1112" s="16">
        <v>0.8</v>
      </c>
      <c r="H1112" s="21">
        <v>0.1</v>
      </c>
      <c r="I1112" s="16">
        <v>0.1</v>
      </c>
      <c r="J1112" s="21">
        <v>0.9</v>
      </c>
      <c r="K1112" s="16">
        <v>0.1</v>
      </c>
      <c r="L1112" s="21">
        <v>0.1</v>
      </c>
      <c r="M1112" s="16">
        <v>0.5</v>
      </c>
      <c r="N1112" s="21">
        <v>0.1</v>
      </c>
      <c r="O1112" s="16">
        <v>0.1</v>
      </c>
      <c r="P1112" s="21">
        <v>0.3</v>
      </c>
      <c r="Q1112" s="16">
        <v>522.14</v>
      </c>
      <c r="R1112" s="21">
        <v>316.99</v>
      </c>
      <c r="S1112" s="16">
        <v>405.74</v>
      </c>
      <c r="T1112" s="21">
        <v>259.85000000000002</v>
      </c>
      <c r="U1112" s="16">
        <v>8.74</v>
      </c>
      <c r="V1112" s="21">
        <v>8.59</v>
      </c>
      <c r="W1112" s="16">
        <v>8.74</v>
      </c>
      <c r="X1112" s="8">
        <v>3.08</v>
      </c>
      <c r="Y1112" s="21">
        <v>3.2</v>
      </c>
      <c r="Z1112" s="7">
        <v>3.19</v>
      </c>
    </row>
    <row r="1113" spans="2:26" x14ac:dyDescent="0.25">
      <c r="B1113" s="21" t="s">
        <v>2164</v>
      </c>
      <c r="C1113" s="16">
        <v>0.2</v>
      </c>
      <c r="D1113" s="21">
        <v>10.1</v>
      </c>
      <c r="E1113" s="16">
        <v>3.9</v>
      </c>
      <c r="F1113" s="21">
        <v>0.1</v>
      </c>
      <c r="G1113" s="16">
        <v>1.6</v>
      </c>
      <c r="H1113" s="21">
        <v>0.2</v>
      </c>
      <c r="I1113" s="16">
        <v>0.2</v>
      </c>
      <c r="J1113" s="21">
        <v>0.3</v>
      </c>
      <c r="K1113" s="16">
        <v>0.1</v>
      </c>
      <c r="L1113" s="21">
        <v>0.2</v>
      </c>
      <c r="M1113" s="16">
        <v>0.5</v>
      </c>
      <c r="N1113" s="21">
        <v>0.1</v>
      </c>
      <c r="O1113" s="16">
        <v>0.1</v>
      </c>
      <c r="P1113" s="21">
        <v>0.9</v>
      </c>
      <c r="Q1113" s="16">
        <v>531.1</v>
      </c>
      <c r="R1113" s="21">
        <v>311.69</v>
      </c>
      <c r="S1113" s="16">
        <v>408.4</v>
      </c>
      <c r="T1113" s="21">
        <v>259.7</v>
      </c>
      <c r="U1113" s="16">
        <v>10.94</v>
      </c>
      <c r="V1113" s="21">
        <v>10.55</v>
      </c>
      <c r="W1113" s="16">
        <v>10.59</v>
      </c>
      <c r="X1113" s="8">
        <v>2.93</v>
      </c>
      <c r="Y1113" s="21">
        <v>3.05</v>
      </c>
      <c r="Z1113" s="7">
        <v>2.95</v>
      </c>
    </row>
    <row r="1114" spans="2:26" x14ac:dyDescent="0.25">
      <c r="B1114" s="21" t="s">
        <v>476</v>
      </c>
      <c r="C1114" s="16">
        <v>0.1</v>
      </c>
      <c r="D1114" s="21">
        <v>8.3000000000000007</v>
      </c>
      <c r="E1114" s="16">
        <v>3.2</v>
      </c>
      <c r="F1114" s="21">
        <v>0.1</v>
      </c>
      <c r="G1114" s="16">
        <v>1.4</v>
      </c>
      <c r="H1114" s="21">
        <v>0.3</v>
      </c>
      <c r="I1114" s="16">
        <v>0.1</v>
      </c>
      <c r="J1114" s="21">
        <v>0.3</v>
      </c>
      <c r="K1114" s="16">
        <v>0.2</v>
      </c>
      <c r="L1114" s="21">
        <v>0.1</v>
      </c>
      <c r="M1114" s="16">
        <v>0.6</v>
      </c>
      <c r="N1114" s="21">
        <v>0.1</v>
      </c>
      <c r="O1114" s="16">
        <v>0.1</v>
      </c>
      <c r="P1114" s="21">
        <v>0.2</v>
      </c>
      <c r="Q1114" s="16">
        <v>509.92</v>
      </c>
      <c r="R1114" s="21">
        <v>299.3</v>
      </c>
      <c r="S1114" s="16">
        <v>397.39</v>
      </c>
      <c r="T1114" s="21">
        <v>260.06</v>
      </c>
      <c r="U1114" s="16">
        <v>11.54</v>
      </c>
      <c r="V1114" s="21">
        <v>11.19</v>
      </c>
      <c r="W1114" s="16">
        <v>11.16</v>
      </c>
      <c r="X1114" s="8">
        <v>2.81</v>
      </c>
      <c r="Y1114" s="21">
        <v>3.06</v>
      </c>
      <c r="Z1114" s="7">
        <v>3.23</v>
      </c>
    </row>
    <row r="1115" spans="2:26" x14ac:dyDescent="0.25">
      <c r="B1115" s="21" t="s">
        <v>2165</v>
      </c>
      <c r="C1115" s="16">
        <v>0.3</v>
      </c>
      <c r="D1115" s="21">
        <v>9.6</v>
      </c>
      <c r="E1115" s="16">
        <v>3.8</v>
      </c>
      <c r="F1115" s="21">
        <v>0.1</v>
      </c>
      <c r="G1115" s="16">
        <v>1.5</v>
      </c>
      <c r="H1115" s="21">
        <v>0.3</v>
      </c>
      <c r="I1115" s="16">
        <v>0.2</v>
      </c>
      <c r="J1115" s="21">
        <v>0.4</v>
      </c>
      <c r="K1115" s="16">
        <v>0.1</v>
      </c>
      <c r="L1115" s="21">
        <v>0.2</v>
      </c>
      <c r="M1115" s="16">
        <v>0.5</v>
      </c>
      <c r="N1115" s="21">
        <v>0.1</v>
      </c>
      <c r="O1115" s="16">
        <v>0.1</v>
      </c>
      <c r="P1115" s="21">
        <v>0.7</v>
      </c>
      <c r="Q1115" s="16">
        <v>526.44000000000005</v>
      </c>
      <c r="R1115" s="21">
        <v>313.05</v>
      </c>
      <c r="S1115" s="16">
        <v>410.65</v>
      </c>
      <c r="T1115" s="21">
        <v>259.45</v>
      </c>
      <c r="U1115" s="16">
        <v>10.77</v>
      </c>
      <c r="V1115" s="21">
        <v>10.17</v>
      </c>
      <c r="W1115" s="16">
        <v>10.15</v>
      </c>
      <c r="X1115" s="8">
        <v>3</v>
      </c>
      <c r="Y1115" s="21">
        <v>2.96</v>
      </c>
      <c r="Z1115" s="7">
        <v>3.02</v>
      </c>
    </row>
    <row r="1116" spans="2:26" x14ac:dyDescent="0.25">
      <c r="B1116" s="21" t="s">
        <v>2166</v>
      </c>
      <c r="C1116" s="16">
        <v>0.3</v>
      </c>
      <c r="D1116" s="21">
        <v>9.6</v>
      </c>
      <c r="E1116" s="16">
        <v>3.8</v>
      </c>
      <c r="F1116" s="21">
        <v>0.1</v>
      </c>
      <c r="G1116" s="16">
        <v>1.5</v>
      </c>
      <c r="H1116" s="21">
        <v>0.3</v>
      </c>
      <c r="I1116" s="16">
        <v>0.1</v>
      </c>
      <c r="J1116" s="21">
        <v>0.5</v>
      </c>
      <c r="K1116" s="16">
        <v>0.3</v>
      </c>
      <c r="L1116" s="21">
        <v>0</v>
      </c>
      <c r="M1116" s="16">
        <v>0.7</v>
      </c>
      <c r="N1116" s="21">
        <v>0.1</v>
      </c>
      <c r="O1116" s="16">
        <v>0.1</v>
      </c>
      <c r="P1116" s="21">
        <v>0.3</v>
      </c>
      <c r="Q1116" s="16">
        <v>616.58000000000004</v>
      </c>
      <c r="R1116" s="21">
        <v>388.49</v>
      </c>
      <c r="S1116" s="16">
        <v>472.66</v>
      </c>
      <c r="T1116" s="21">
        <v>259.01</v>
      </c>
      <c r="U1116" s="16">
        <v>8.81</v>
      </c>
      <c r="V1116" s="21">
        <v>8.16</v>
      </c>
      <c r="W1116" s="16">
        <v>8.3800000000000008</v>
      </c>
      <c r="X1116" s="8">
        <v>2.83</v>
      </c>
      <c r="Y1116" s="21">
        <v>3.06</v>
      </c>
      <c r="Z1116" s="7">
        <v>3.08</v>
      </c>
    </row>
    <row r="1117" spans="2:26" x14ac:dyDescent="0.25">
      <c r="B1117" s="21" t="s">
        <v>477</v>
      </c>
      <c r="C1117" s="16">
        <v>0.2</v>
      </c>
      <c r="D1117" s="21">
        <v>10.199999999999999</v>
      </c>
      <c r="E1117" s="16">
        <v>3.6</v>
      </c>
      <c r="F1117" s="21">
        <v>0.2</v>
      </c>
      <c r="G1117" s="16">
        <v>1.5</v>
      </c>
      <c r="H1117" s="21">
        <v>0.3</v>
      </c>
      <c r="I1117" s="16">
        <v>0.1</v>
      </c>
      <c r="J1117" s="21">
        <v>0.4</v>
      </c>
      <c r="K1117" s="16">
        <v>0.2</v>
      </c>
      <c r="L1117" s="21">
        <v>0.1</v>
      </c>
      <c r="M1117" s="16">
        <v>0.6</v>
      </c>
      <c r="N1117" s="21">
        <v>0.1</v>
      </c>
      <c r="O1117" s="16">
        <v>0.2</v>
      </c>
      <c r="P1117" s="21">
        <v>0.6</v>
      </c>
      <c r="Q1117" s="16">
        <v>513.04</v>
      </c>
      <c r="R1117" s="21">
        <v>302.89999999999998</v>
      </c>
      <c r="S1117" s="16">
        <v>402.05</v>
      </c>
      <c r="T1117" s="21">
        <v>259.54000000000002</v>
      </c>
      <c r="U1117" s="16">
        <v>10.5</v>
      </c>
      <c r="V1117" s="21">
        <v>10.029999999999999</v>
      </c>
      <c r="W1117" s="16">
        <v>10.06</v>
      </c>
      <c r="X1117" s="8">
        <v>2.88</v>
      </c>
      <c r="Y1117" s="21">
        <v>3.04</v>
      </c>
      <c r="Z1117" s="7">
        <v>3.06</v>
      </c>
    </row>
    <row r="1118" spans="2:26" x14ac:dyDescent="0.25">
      <c r="B1118" s="21" t="s">
        <v>2167</v>
      </c>
      <c r="C1118" s="16">
        <v>0.2</v>
      </c>
      <c r="D1118" s="21">
        <v>7.7</v>
      </c>
      <c r="E1118" s="16">
        <v>3</v>
      </c>
      <c r="F1118" s="21">
        <v>0.1</v>
      </c>
      <c r="G1118" s="16">
        <v>1.3</v>
      </c>
      <c r="H1118" s="21">
        <v>0.3</v>
      </c>
      <c r="I1118" s="16">
        <v>0.1</v>
      </c>
      <c r="J1118" s="21">
        <v>0.3</v>
      </c>
      <c r="K1118" s="16">
        <v>0.1</v>
      </c>
      <c r="L1118" s="21">
        <v>0.1</v>
      </c>
      <c r="M1118" s="16">
        <v>0.4</v>
      </c>
      <c r="N1118" s="21">
        <v>0.1</v>
      </c>
      <c r="O1118" s="16">
        <v>0.1</v>
      </c>
      <c r="P1118" s="21">
        <v>0.8</v>
      </c>
      <c r="Q1118" s="16">
        <v>604.91999999999996</v>
      </c>
      <c r="R1118" s="21">
        <v>387.56</v>
      </c>
      <c r="S1118" s="16">
        <v>469.55</v>
      </c>
      <c r="T1118" s="21">
        <v>259.16000000000003</v>
      </c>
      <c r="U1118" s="16">
        <v>9</v>
      </c>
      <c r="V1118" s="21">
        <v>8.6</v>
      </c>
      <c r="W1118" s="16">
        <v>8.81</v>
      </c>
      <c r="X1118" s="8">
        <v>3.07</v>
      </c>
      <c r="Y1118" s="21">
        <v>2.94</v>
      </c>
      <c r="Z1118" s="7">
        <v>3.1</v>
      </c>
    </row>
    <row r="1119" spans="2:26" x14ac:dyDescent="0.25">
      <c r="B1119" s="21" t="s">
        <v>2168</v>
      </c>
      <c r="C1119" s="16">
        <v>0.3</v>
      </c>
      <c r="D1119" s="21">
        <v>7.9</v>
      </c>
      <c r="E1119" s="16">
        <v>3</v>
      </c>
      <c r="F1119" s="21">
        <v>0.2</v>
      </c>
      <c r="G1119" s="16">
        <v>1.3</v>
      </c>
      <c r="H1119" s="21">
        <v>0.3</v>
      </c>
      <c r="I1119" s="16">
        <v>0.2</v>
      </c>
      <c r="J1119" s="21">
        <v>0.4</v>
      </c>
      <c r="K1119" s="16">
        <v>0.2</v>
      </c>
      <c r="L1119" s="21">
        <v>0.2</v>
      </c>
      <c r="M1119" s="16">
        <v>0.6</v>
      </c>
      <c r="N1119" s="21">
        <v>0.1</v>
      </c>
      <c r="O1119" s="16">
        <v>0.1</v>
      </c>
      <c r="P1119" s="21">
        <v>0.2</v>
      </c>
      <c r="Q1119" s="16">
        <v>610.96</v>
      </c>
      <c r="R1119" s="21">
        <v>392.89</v>
      </c>
      <c r="S1119" s="16">
        <v>473.75</v>
      </c>
      <c r="T1119" s="21">
        <v>258.87</v>
      </c>
      <c r="U1119" s="16">
        <v>9.43</v>
      </c>
      <c r="V1119" s="21">
        <v>9.0399999999999991</v>
      </c>
      <c r="W1119" s="16">
        <v>9.1300000000000008</v>
      </c>
      <c r="X1119" s="8">
        <v>2.85</v>
      </c>
      <c r="Y1119" s="21">
        <v>3.03</v>
      </c>
      <c r="Z1119" s="7">
        <v>3.26</v>
      </c>
    </row>
    <row r="1120" spans="2:26" x14ac:dyDescent="0.25">
      <c r="B1120" s="21" t="s">
        <v>478</v>
      </c>
      <c r="C1120" s="16">
        <v>0.2</v>
      </c>
      <c r="D1120" s="21">
        <v>7</v>
      </c>
      <c r="E1120" s="16">
        <v>2.8</v>
      </c>
      <c r="F1120" s="21">
        <v>0.1</v>
      </c>
      <c r="G1120" s="16">
        <v>0.7</v>
      </c>
      <c r="H1120" s="21">
        <v>0.1</v>
      </c>
      <c r="I1120" s="16">
        <v>0.1</v>
      </c>
      <c r="J1120" s="21">
        <v>0.8</v>
      </c>
      <c r="K1120" s="16">
        <v>0.2</v>
      </c>
      <c r="L1120" s="21">
        <v>0.1</v>
      </c>
      <c r="M1120" s="16">
        <v>0.5</v>
      </c>
      <c r="N1120" s="21">
        <v>0.1</v>
      </c>
      <c r="O1120" s="16">
        <v>0.2</v>
      </c>
      <c r="P1120" s="21">
        <v>0.5</v>
      </c>
      <c r="Q1120" s="16">
        <v>513.64</v>
      </c>
      <c r="R1120" s="21">
        <v>308.01</v>
      </c>
      <c r="S1120" s="16">
        <v>415.07</v>
      </c>
      <c r="T1120" s="21">
        <v>259.7</v>
      </c>
      <c r="U1120" s="16">
        <v>10.08</v>
      </c>
      <c r="V1120" s="21">
        <v>9.66</v>
      </c>
      <c r="W1120" s="16">
        <v>9.65</v>
      </c>
      <c r="X1120" s="8">
        <v>3.26</v>
      </c>
      <c r="Y1120" s="21">
        <v>3.27</v>
      </c>
      <c r="Z1120" s="7">
        <v>3.2</v>
      </c>
    </row>
    <row r="1121" spans="2:26" x14ac:dyDescent="0.25">
      <c r="B1121" s="21" t="s">
        <v>2169</v>
      </c>
      <c r="C1121" s="16">
        <v>0.2</v>
      </c>
      <c r="D1121" s="21">
        <v>9.6</v>
      </c>
      <c r="E1121" s="16">
        <v>3.1</v>
      </c>
      <c r="F1121" s="21">
        <v>0.1</v>
      </c>
      <c r="G1121" s="16">
        <v>1.5</v>
      </c>
      <c r="H1121" s="21">
        <v>0.3</v>
      </c>
      <c r="I1121" s="16">
        <v>0.1</v>
      </c>
      <c r="J1121" s="21">
        <v>0.4</v>
      </c>
      <c r="K1121" s="16">
        <v>0.1</v>
      </c>
      <c r="L1121" s="21">
        <v>0.1</v>
      </c>
      <c r="M1121" s="16">
        <v>0.6</v>
      </c>
      <c r="N1121" s="21">
        <v>0</v>
      </c>
      <c r="O1121" s="16">
        <v>0.1</v>
      </c>
      <c r="P1121" s="21">
        <v>0.3</v>
      </c>
      <c r="Q1121" s="16">
        <v>537.98</v>
      </c>
      <c r="R1121" s="21">
        <v>324.81</v>
      </c>
      <c r="S1121" s="16">
        <v>418.22</v>
      </c>
      <c r="T1121" s="21">
        <v>259.57</v>
      </c>
      <c r="U1121" s="16">
        <v>10.84</v>
      </c>
      <c r="V1121" s="21">
        <v>10.31</v>
      </c>
      <c r="W1121" s="16">
        <v>10.23</v>
      </c>
      <c r="X1121" s="8">
        <v>3.16</v>
      </c>
      <c r="Y1121" s="21">
        <v>2.86</v>
      </c>
      <c r="Z1121" s="7">
        <v>3.2</v>
      </c>
    </row>
    <row r="1122" spans="2:26" x14ac:dyDescent="0.25">
      <c r="B1122" s="21" t="s">
        <v>2170</v>
      </c>
      <c r="C1122" s="16">
        <v>0.3</v>
      </c>
      <c r="D1122" s="21">
        <v>9.3000000000000007</v>
      </c>
      <c r="E1122" s="16">
        <v>3.7</v>
      </c>
      <c r="F1122" s="21">
        <v>0.1</v>
      </c>
      <c r="G1122" s="16">
        <v>1.5</v>
      </c>
      <c r="H1122" s="21">
        <v>0.2</v>
      </c>
      <c r="I1122" s="16">
        <v>0.1</v>
      </c>
      <c r="J1122" s="21">
        <v>0.4</v>
      </c>
      <c r="K1122" s="16">
        <v>0.2</v>
      </c>
      <c r="L1122" s="21">
        <v>0.1</v>
      </c>
      <c r="M1122" s="16">
        <v>0.6</v>
      </c>
      <c r="N1122" s="21">
        <v>0.1</v>
      </c>
      <c r="O1122" s="16">
        <v>0.1</v>
      </c>
      <c r="P1122" s="21">
        <v>0.2</v>
      </c>
      <c r="Q1122" s="16">
        <v>537.32000000000005</v>
      </c>
      <c r="R1122" s="21">
        <v>324.33</v>
      </c>
      <c r="S1122" s="16">
        <v>417.71</v>
      </c>
      <c r="T1122" s="21">
        <v>259.58</v>
      </c>
      <c r="U1122" s="16">
        <v>10.33</v>
      </c>
      <c r="V1122" s="21">
        <v>9.8000000000000007</v>
      </c>
      <c r="W1122" s="16">
        <v>9.93</v>
      </c>
      <c r="X1122" s="8">
        <v>3.01</v>
      </c>
      <c r="Y1122" s="21">
        <v>3.03</v>
      </c>
      <c r="Z1122" s="7">
        <v>3.04</v>
      </c>
    </row>
    <row r="1123" spans="2:26" x14ac:dyDescent="0.25">
      <c r="B1123" s="21" t="s">
        <v>479</v>
      </c>
      <c r="C1123" s="16">
        <v>0.3</v>
      </c>
      <c r="D1123" s="21">
        <v>8.8000000000000007</v>
      </c>
      <c r="E1123" s="16">
        <v>3.4</v>
      </c>
      <c r="F1123" s="21">
        <v>0.1</v>
      </c>
      <c r="G1123" s="16">
        <v>1.5</v>
      </c>
      <c r="H1123" s="21">
        <v>0.3</v>
      </c>
      <c r="I1123" s="16">
        <v>0.1</v>
      </c>
      <c r="J1123" s="21">
        <v>0.4</v>
      </c>
      <c r="K1123" s="16">
        <v>0.3</v>
      </c>
      <c r="L1123" s="21">
        <v>0.2</v>
      </c>
      <c r="M1123" s="16">
        <v>0.6</v>
      </c>
      <c r="N1123" s="21">
        <v>0.1</v>
      </c>
      <c r="O1123" s="16">
        <v>0.2</v>
      </c>
      <c r="P1123" s="21">
        <v>0.2</v>
      </c>
      <c r="Q1123" s="16">
        <v>532.34</v>
      </c>
      <c r="R1123" s="21">
        <v>318.83999999999997</v>
      </c>
      <c r="S1123" s="16">
        <v>416.02</v>
      </c>
      <c r="T1123" s="21">
        <v>259.58999999999997</v>
      </c>
      <c r="U1123" s="16">
        <v>10.45</v>
      </c>
      <c r="V1123" s="21">
        <v>10.17</v>
      </c>
      <c r="W1123" s="16">
        <v>10.19</v>
      </c>
      <c r="X1123" s="8">
        <v>3.01</v>
      </c>
      <c r="Y1123" s="21">
        <v>3.03</v>
      </c>
      <c r="Z1123" s="7">
        <v>3.17</v>
      </c>
    </row>
    <row r="1124" spans="2:26" x14ac:dyDescent="0.25">
      <c r="B1124" s="21" t="s">
        <v>2171</v>
      </c>
      <c r="C1124" s="16">
        <v>0.1</v>
      </c>
      <c r="D1124" s="21">
        <v>9.1</v>
      </c>
      <c r="E1124" s="16">
        <v>3.6</v>
      </c>
      <c r="F1124" s="21">
        <v>0.1</v>
      </c>
      <c r="G1124" s="16">
        <v>1.5</v>
      </c>
      <c r="H1124" s="21">
        <v>0.3</v>
      </c>
      <c r="I1124" s="16">
        <v>0</v>
      </c>
      <c r="J1124" s="21">
        <v>0.3</v>
      </c>
      <c r="K1124" s="16">
        <v>0.1</v>
      </c>
      <c r="L1124" s="21">
        <v>0.1</v>
      </c>
      <c r="M1124" s="16">
        <v>0.4</v>
      </c>
      <c r="N1124" s="21">
        <v>0.1</v>
      </c>
      <c r="O1124" s="16">
        <v>0.1</v>
      </c>
      <c r="P1124" s="21">
        <v>1</v>
      </c>
      <c r="Q1124" s="16">
        <v>640.66</v>
      </c>
      <c r="R1124" s="21">
        <v>418.33</v>
      </c>
      <c r="S1124" s="16">
        <v>496.72</v>
      </c>
      <c r="T1124" s="21">
        <v>258.7</v>
      </c>
      <c r="U1124" s="16">
        <v>8.42</v>
      </c>
      <c r="V1124" s="21">
        <v>7.9</v>
      </c>
      <c r="W1124" s="16">
        <v>8.06</v>
      </c>
      <c r="X1124" s="8">
        <v>3.01</v>
      </c>
      <c r="Y1124" s="21">
        <v>2.97</v>
      </c>
      <c r="Z1124" s="7">
        <v>3.03</v>
      </c>
    </row>
    <row r="1125" spans="2:26" x14ac:dyDescent="0.25">
      <c r="B1125" s="21" t="s">
        <v>2172</v>
      </c>
      <c r="C1125" s="16">
        <v>0.2</v>
      </c>
      <c r="D1125" s="21">
        <v>7.3</v>
      </c>
      <c r="E1125" s="16">
        <v>2.8</v>
      </c>
      <c r="F1125" s="21">
        <v>0.1</v>
      </c>
      <c r="G1125" s="16">
        <v>1.2</v>
      </c>
      <c r="H1125" s="21">
        <v>0.1</v>
      </c>
      <c r="I1125" s="16">
        <v>0.1</v>
      </c>
      <c r="J1125" s="21">
        <v>0.3</v>
      </c>
      <c r="K1125" s="16">
        <v>0.1</v>
      </c>
      <c r="L1125" s="21">
        <v>0.1</v>
      </c>
      <c r="M1125" s="16">
        <v>0.4</v>
      </c>
      <c r="N1125" s="21">
        <v>0</v>
      </c>
      <c r="O1125" s="16">
        <v>0.1</v>
      </c>
      <c r="P1125" s="21">
        <v>0.7</v>
      </c>
      <c r="Q1125" s="16">
        <v>643.82000000000005</v>
      </c>
      <c r="R1125" s="21">
        <v>425.37</v>
      </c>
      <c r="S1125" s="16">
        <v>501.1</v>
      </c>
      <c r="T1125" s="21">
        <v>259.33999999999997</v>
      </c>
      <c r="U1125" s="16">
        <v>8.36</v>
      </c>
      <c r="V1125" s="21">
        <v>7.88</v>
      </c>
      <c r="W1125" s="16">
        <v>8.0299999999999994</v>
      </c>
      <c r="X1125" s="8">
        <v>2.97</v>
      </c>
      <c r="Y1125" s="21">
        <v>3.02</v>
      </c>
      <c r="Z1125" s="7">
        <v>3.24</v>
      </c>
    </row>
    <row r="1126" spans="2:26" x14ac:dyDescent="0.25">
      <c r="B1126" s="21" t="s">
        <v>480</v>
      </c>
      <c r="C1126" s="16">
        <v>0.2</v>
      </c>
      <c r="D1126" s="21">
        <v>7.5</v>
      </c>
      <c r="E1126" s="16">
        <v>2.7</v>
      </c>
      <c r="F1126" s="21">
        <v>0.2</v>
      </c>
      <c r="G1126" s="16">
        <v>1.2</v>
      </c>
      <c r="H1126" s="21">
        <v>0.2</v>
      </c>
      <c r="I1126" s="16">
        <v>0.1</v>
      </c>
      <c r="J1126" s="21">
        <v>0.3</v>
      </c>
      <c r="K1126" s="16">
        <v>0.1</v>
      </c>
      <c r="L1126" s="21">
        <v>0.2</v>
      </c>
      <c r="M1126" s="16">
        <v>0.5</v>
      </c>
      <c r="N1126" s="21">
        <v>0.1</v>
      </c>
      <c r="O1126" s="16">
        <v>0.1</v>
      </c>
      <c r="P1126" s="21">
        <v>0.5</v>
      </c>
      <c r="Q1126" s="16">
        <v>602.12</v>
      </c>
      <c r="R1126" s="21">
        <v>387.67</v>
      </c>
      <c r="S1126" s="16">
        <v>467.02</v>
      </c>
      <c r="T1126" s="21">
        <v>259.76</v>
      </c>
      <c r="U1126" s="16">
        <v>8.9600000000000009</v>
      </c>
      <c r="V1126" s="21">
        <v>8.67</v>
      </c>
      <c r="W1126" s="16">
        <v>8.5</v>
      </c>
      <c r="X1126" s="8">
        <v>3.04</v>
      </c>
      <c r="Y1126" s="21">
        <v>3</v>
      </c>
      <c r="Z1126" s="7">
        <v>3.2</v>
      </c>
    </row>
    <row r="1127" spans="2:26" x14ac:dyDescent="0.25">
      <c r="B1127" s="21" t="s">
        <v>2173</v>
      </c>
      <c r="C1127" s="16">
        <v>0.3</v>
      </c>
      <c r="D1127" s="21">
        <v>7.9</v>
      </c>
      <c r="E1127" s="16">
        <v>2.7</v>
      </c>
      <c r="F1127" s="21">
        <v>0.1</v>
      </c>
      <c r="G1127" s="16">
        <v>1.2</v>
      </c>
      <c r="H1127" s="21">
        <v>0.1</v>
      </c>
      <c r="I1127" s="16">
        <v>0</v>
      </c>
      <c r="J1127" s="21">
        <v>0.3</v>
      </c>
      <c r="K1127" s="16">
        <v>0.1</v>
      </c>
      <c r="L1127" s="21">
        <v>0.1</v>
      </c>
      <c r="M1127" s="16">
        <v>0.4</v>
      </c>
      <c r="N1127" s="21">
        <v>0</v>
      </c>
      <c r="O1127" s="16">
        <v>0.1</v>
      </c>
      <c r="P1127" s="21">
        <v>0.8</v>
      </c>
      <c r="Q1127" s="16">
        <v>606.20000000000005</v>
      </c>
      <c r="R1127" s="21">
        <v>393.72</v>
      </c>
      <c r="S1127" s="16">
        <v>471.94</v>
      </c>
      <c r="T1127" s="21">
        <v>259.72000000000003</v>
      </c>
      <c r="U1127" s="16">
        <v>8.81</v>
      </c>
      <c r="V1127" s="21">
        <v>8.39</v>
      </c>
      <c r="W1127" s="16">
        <v>8.34</v>
      </c>
      <c r="X1127" s="8">
        <v>2.96</v>
      </c>
      <c r="Y1127" s="21">
        <v>3.06</v>
      </c>
      <c r="Z1127" s="7">
        <v>3.23</v>
      </c>
    </row>
    <row r="1128" spans="2:26" x14ac:dyDescent="0.25">
      <c r="B1128" s="21" t="s">
        <v>2174</v>
      </c>
      <c r="C1128" s="16">
        <v>0.3</v>
      </c>
      <c r="D1128" s="21">
        <v>8</v>
      </c>
      <c r="E1128" s="16">
        <v>2.9</v>
      </c>
      <c r="F1128" s="21">
        <v>0.1</v>
      </c>
      <c r="G1128" s="16">
        <v>1.3</v>
      </c>
      <c r="H1128" s="21">
        <v>0.1</v>
      </c>
      <c r="I1128" s="16">
        <v>0.3</v>
      </c>
      <c r="J1128" s="21">
        <v>0.3</v>
      </c>
      <c r="K1128" s="16">
        <v>0.1</v>
      </c>
      <c r="L1128" s="21">
        <v>0.1</v>
      </c>
      <c r="M1128" s="16">
        <v>0.5</v>
      </c>
      <c r="N1128" s="21">
        <v>0.1</v>
      </c>
      <c r="O1128" s="16">
        <v>0.1</v>
      </c>
      <c r="P1128" s="21">
        <v>0.4</v>
      </c>
      <c r="Q1128" s="16">
        <v>533.52</v>
      </c>
      <c r="R1128" s="21">
        <v>318.77</v>
      </c>
      <c r="S1128" s="16">
        <v>414.87</v>
      </c>
      <c r="T1128" s="21">
        <v>259.95</v>
      </c>
      <c r="U1128" s="16">
        <v>10.57</v>
      </c>
      <c r="V1128" s="21">
        <v>10.16</v>
      </c>
      <c r="W1128" s="16">
        <v>10.07</v>
      </c>
      <c r="X1128" s="8">
        <v>3.1</v>
      </c>
      <c r="Y1128" s="21">
        <v>3.01</v>
      </c>
      <c r="Z1128" s="7">
        <v>3.14</v>
      </c>
    </row>
    <row r="1129" spans="2:26" x14ac:dyDescent="0.25">
      <c r="B1129" s="21" t="s">
        <v>481</v>
      </c>
      <c r="C1129" s="16">
        <v>0.3</v>
      </c>
      <c r="D1129" s="21">
        <v>7.4</v>
      </c>
      <c r="E1129" s="16">
        <v>2.8</v>
      </c>
      <c r="F1129" s="21">
        <v>0.1</v>
      </c>
      <c r="G1129" s="16">
        <v>1.1000000000000001</v>
      </c>
      <c r="H1129" s="21">
        <v>0.2</v>
      </c>
      <c r="I1129" s="16">
        <v>0.1</v>
      </c>
      <c r="J1129" s="21">
        <v>0.4</v>
      </c>
      <c r="K1129" s="16">
        <v>0.1</v>
      </c>
      <c r="L1129" s="21">
        <v>0.1</v>
      </c>
      <c r="M1129" s="16">
        <v>0.5</v>
      </c>
      <c r="N1129" s="21">
        <v>0</v>
      </c>
      <c r="O1129" s="16">
        <v>0.1</v>
      </c>
      <c r="P1129" s="21">
        <v>0.4</v>
      </c>
      <c r="Q1129" s="16">
        <v>624.86</v>
      </c>
      <c r="R1129" s="21">
        <v>399.89</v>
      </c>
      <c r="S1129" s="16">
        <v>477.51</v>
      </c>
      <c r="T1129" s="21">
        <v>258.68</v>
      </c>
      <c r="U1129" s="16">
        <v>9.11</v>
      </c>
      <c r="V1129" s="21">
        <v>8.83</v>
      </c>
      <c r="W1129" s="16">
        <v>8.91</v>
      </c>
      <c r="X1129" s="8">
        <v>3.1</v>
      </c>
      <c r="Y1129" s="21">
        <v>3.11</v>
      </c>
      <c r="Z1129" s="7">
        <v>3.13</v>
      </c>
    </row>
    <row r="1130" spans="2:26" x14ac:dyDescent="0.25">
      <c r="B1130" s="21" t="s">
        <v>2175</v>
      </c>
      <c r="C1130" s="16">
        <v>0.5</v>
      </c>
      <c r="D1130" s="21">
        <v>5.8</v>
      </c>
      <c r="E1130" s="16">
        <v>1.7</v>
      </c>
      <c r="F1130" s="21">
        <v>0.1</v>
      </c>
      <c r="G1130" s="16">
        <v>1.9</v>
      </c>
      <c r="H1130" s="21">
        <v>0.6</v>
      </c>
      <c r="I1130" s="16">
        <v>0.1</v>
      </c>
      <c r="J1130" s="21">
        <v>1</v>
      </c>
      <c r="K1130" s="16">
        <v>0.5</v>
      </c>
      <c r="L1130" s="21">
        <v>0.2</v>
      </c>
      <c r="M1130" s="16">
        <v>0.3</v>
      </c>
      <c r="N1130" s="21">
        <v>0.3</v>
      </c>
      <c r="O1130" s="16">
        <v>0.2</v>
      </c>
      <c r="P1130" s="21">
        <v>0.1</v>
      </c>
      <c r="Q1130" s="16">
        <v>491.76</v>
      </c>
      <c r="R1130" s="21">
        <v>293.97000000000003</v>
      </c>
      <c r="S1130" s="16">
        <v>383.91</v>
      </c>
      <c r="T1130" s="21">
        <v>260.48</v>
      </c>
      <c r="U1130" s="16">
        <v>6.81</v>
      </c>
      <c r="V1130" s="21">
        <v>6.63</v>
      </c>
      <c r="W1130" s="16">
        <v>6.78</v>
      </c>
      <c r="X1130" s="8">
        <v>2.96</v>
      </c>
      <c r="Y1130" s="21">
        <v>2.94</v>
      </c>
      <c r="Z1130" s="7">
        <v>3</v>
      </c>
    </row>
    <row r="1131" spans="2:26" x14ac:dyDescent="0.25">
      <c r="B1131" s="21" t="s">
        <v>2176</v>
      </c>
      <c r="C1131" s="16">
        <v>0.3</v>
      </c>
      <c r="D1131" s="21">
        <v>9.9</v>
      </c>
      <c r="E1131" s="16">
        <v>3.2</v>
      </c>
      <c r="F1131" s="21">
        <v>0.1</v>
      </c>
      <c r="G1131" s="16">
        <v>1.4</v>
      </c>
      <c r="H1131" s="21">
        <v>0.2</v>
      </c>
      <c r="I1131" s="16">
        <v>0.1</v>
      </c>
      <c r="J1131" s="21">
        <v>0.4</v>
      </c>
      <c r="K1131" s="16">
        <v>0.2</v>
      </c>
      <c r="L1131" s="21">
        <v>0.1</v>
      </c>
      <c r="M1131" s="16">
        <v>0.6</v>
      </c>
      <c r="N1131" s="21">
        <v>0.1</v>
      </c>
      <c r="O1131" s="16">
        <v>0.2</v>
      </c>
      <c r="P1131" s="21">
        <v>0.3</v>
      </c>
      <c r="Q1131" s="16">
        <v>523.02</v>
      </c>
      <c r="R1131" s="21">
        <v>307.98</v>
      </c>
      <c r="S1131" s="16">
        <v>407.73</v>
      </c>
      <c r="T1131" s="21">
        <v>259.77</v>
      </c>
      <c r="U1131" s="16">
        <v>10.16</v>
      </c>
      <c r="V1131" s="21">
        <v>9.82</v>
      </c>
      <c r="W1131" s="16">
        <v>9.77</v>
      </c>
      <c r="X1131" s="8">
        <v>3.1</v>
      </c>
      <c r="Y1131" s="21">
        <v>3.15</v>
      </c>
      <c r="Z1131" s="7">
        <v>3.27</v>
      </c>
    </row>
    <row r="1132" spans="2:26" x14ac:dyDescent="0.25">
      <c r="B1132" s="21" t="s">
        <v>482</v>
      </c>
      <c r="C1132" s="16">
        <v>0.4</v>
      </c>
      <c r="D1132" s="21">
        <v>9.5</v>
      </c>
      <c r="E1132" s="16">
        <v>3.7</v>
      </c>
      <c r="F1132" s="21">
        <v>0.2</v>
      </c>
      <c r="G1132" s="16">
        <v>1.4</v>
      </c>
      <c r="H1132" s="21">
        <v>0.3</v>
      </c>
      <c r="I1132" s="16">
        <v>0.1</v>
      </c>
      <c r="J1132" s="21">
        <v>0.3</v>
      </c>
      <c r="K1132" s="16">
        <v>0.1</v>
      </c>
      <c r="L1132" s="21">
        <v>0.1</v>
      </c>
      <c r="M1132" s="16">
        <v>0.4</v>
      </c>
      <c r="N1132" s="21">
        <v>0</v>
      </c>
      <c r="O1132" s="16">
        <v>0</v>
      </c>
      <c r="P1132" s="21">
        <v>1</v>
      </c>
      <c r="Q1132" s="16">
        <v>606.12</v>
      </c>
      <c r="R1132" s="21">
        <v>392.73</v>
      </c>
      <c r="S1132" s="16">
        <v>459.14</v>
      </c>
      <c r="T1132" s="21">
        <v>259.08999999999997</v>
      </c>
      <c r="U1132" s="16">
        <v>8.9499999999999993</v>
      </c>
      <c r="V1132" s="21">
        <v>8.43</v>
      </c>
      <c r="W1132" s="16">
        <v>8.4499999999999993</v>
      </c>
      <c r="X1132" s="8">
        <v>3.12</v>
      </c>
      <c r="Y1132" s="21">
        <v>3.21</v>
      </c>
      <c r="Z1132" s="7">
        <v>3.36</v>
      </c>
    </row>
    <row r="1133" spans="2:26" x14ac:dyDescent="0.25">
      <c r="B1133" s="21" t="s">
        <v>2177</v>
      </c>
      <c r="C1133" s="16">
        <v>0.2</v>
      </c>
      <c r="D1133" s="21">
        <v>7.2</v>
      </c>
      <c r="E1133" s="16">
        <v>2.8</v>
      </c>
      <c r="F1133" s="21">
        <v>0.1</v>
      </c>
      <c r="G1133" s="16">
        <v>1</v>
      </c>
      <c r="H1133" s="21">
        <v>0.2</v>
      </c>
      <c r="I1133" s="16">
        <v>0.1</v>
      </c>
      <c r="J1133" s="21">
        <v>0.2</v>
      </c>
      <c r="K1133" s="16">
        <v>0.1</v>
      </c>
      <c r="L1133" s="21">
        <v>0.1</v>
      </c>
      <c r="M1133" s="16">
        <v>0.3</v>
      </c>
      <c r="N1133" s="21">
        <v>0</v>
      </c>
      <c r="O1133" s="16">
        <v>0.1</v>
      </c>
      <c r="P1133" s="21">
        <v>0.6</v>
      </c>
      <c r="Q1133" s="16">
        <v>622.17999999999995</v>
      </c>
      <c r="R1133" s="21">
        <v>405.66</v>
      </c>
      <c r="S1133" s="16">
        <v>484.05</v>
      </c>
      <c r="T1133" s="21">
        <v>259.33</v>
      </c>
      <c r="U1133" s="16">
        <v>8.86</v>
      </c>
      <c r="V1133" s="21">
        <v>8.48</v>
      </c>
      <c r="W1133" s="16">
        <v>8.4600000000000009</v>
      </c>
      <c r="X1133" s="8">
        <v>3.17</v>
      </c>
      <c r="Y1133" s="21">
        <v>3.25</v>
      </c>
      <c r="Z1133" s="7">
        <v>3.21</v>
      </c>
    </row>
    <row r="1134" spans="2:26" x14ac:dyDescent="0.25">
      <c r="B1134" s="21" t="s">
        <v>2178</v>
      </c>
      <c r="C1134" s="16">
        <v>0.2</v>
      </c>
      <c r="D1134" s="21">
        <v>7.4</v>
      </c>
      <c r="E1134" s="16">
        <v>2.7</v>
      </c>
      <c r="F1134" s="21">
        <v>0.1</v>
      </c>
      <c r="G1134" s="16">
        <v>1.1000000000000001</v>
      </c>
      <c r="H1134" s="21">
        <v>0.2</v>
      </c>
      <c r="I1134" s="16">
        <v>0.1</v>
      </c>
      <c r="J1134" s="21">
        <v>0.2</v>
      </c>
      <c r="K1134" s="16">
        <v>0.1</v>
      </c>
      <c r="L1134" s="21">
        <v>0</v>
      </c>
      <c r="M1134" s="16">
        <v>0.4</v>
      </c>
      <c r="N1134" s="21">
        <v>0</v>
      </c>
      <c r="O1134" s="16">
        <v>0.1</v>
      </c>
      <c r="P1134" s="21">
        <v>0.6</v>
      </c>
      <c r="Q1134" s="16">
        <v>595.5</v>
      </c>
      <c r="R1134" s="21">
        <v>379.47</v>
      </c>
      <c r="S1134" s="16">
        <v>465.38</v>
      </c>
      <c r="T1134" s="21">
        <v>259.14</v>
      </c>
      <c r="U1134" s="16">
        <v>9.0299999999999994</v>
      </c>
      <c r="V1134" s="21">
        <v>8.5500000000000007</v>
      </c>
      <c r="W1134" s="16">
        <v>8.64</v>
      </c>
      <c r="X1134" s="8">
        <v>3.03</v>
      </c>
      <c r="Y1134" s="21">
        <v>3.1</v>
      </c>
      <c r="Z1134" s="7">
        <v>3.13</v>
      </c>
    </row>
    <row r="1135" spans="2:26" x14ac:dyDescent="0.25">
      <c r="B1135" s="21" t="s">
        <v>483</v>
      </c>
      <c r="C1135" s="16">
        <v>0.3</v>
      </c>
      <c r="D1135" s="21">
        <v>6.9</v>
      </c>
      <c r="E1135" s="16">
        <v>2.8</v>
      </c>
      <c r="F1135" s="21">
        <v>0.1</v>
      </c>
      <c r="G1135" s="16">
        <v>1.1000000000000001</v>
      </c>
      <c r="H1135" s="21">
        <v>0.2</v>
      </c>
      <c r="I1135" s="16">
        <v>0.1</v>
      </c>
      <c r="J1135" s="21">
        <v>0.3</v>
      </c>
      <c r="K1135" s="16">
        <v>0.1</v>
      </c>
      <c r="L1135" s="21">
        <v>0.1</v>
      </c>
      <c r="M1135" s="16">
        <v>0.4</v>
      </c>
      <c r="N1135" s="21">
        <v>0.1</v>
      </c>
      <c r="O1135" s="16">
        <v>0.1</v>
      </c>
      <c r="P1135" s="21">
        <v>0.6</v>
      </c>
      <c r="Q1135" s="16">
        <v>664.04</v>
      </c>
      <c r="R1135" s="21">
        <v>445.11</v>
      </c>
      <c r="S1135" s="16">
        <v>516.04</v>
      </c>
      <c r="T1135" s="21">
        <v>259.3</v>
      </c>
      <c r="U1135" s="16">
        <v>8.1999999999999993</v>
      </c>
      <c r="V1135" s="21">
        <v>7.69</v>
      </c>
      <c r="W1135" s="16">
        <v>7.77</v>
      </c>
      <c r="X1135" s="8">
        <v>3</v>
      </c>
      <c r="Y1135" s="21">
        <v>3.1</v>
      </c>
      <c r="Z1135" s="7">
        <v>3.16</v>
      </c>
    </row>
    <row r="1136" spans="2:26" x14ac:dyDescent="0.25">
      <c r="B1136" s="21" t="s">
        <v>2179</v>
      </c>
      <c r="C1136" s="16">
        <v>0.3</v>
      </c>
      <c r="D1136" s="21">
        <v>7.6</v>
      </c>
      <c r="E1136" s="16">
        <v>2.8</v>
      </c>
      <c r="F1136" s="21">
        <v>0.1</v>
      </c>
      <c r="G1136" s="16">
        <v>1.2</v>
      </c>
      <c r="H1136" s="21">
        <v>0.2</v>
      </c>
      <c r="I1136" s="16">
        <v>0.1</v>
      </c>
      <c r="J1136" s="21">
        <v>0.4</v>
      </c>
      <c r="K1136" s="16">
        <v>0.1</v>
      </c>
      <c r="L1136" s="21">
        <v>0.1</v>
      </c>
      <c r="M1136" s="16">
        <v>0.5</v>
      </c>
      <c r="N1136" s="21">
        <v>0</v>
      </c>
      <c r="O1136" s="16">
        <v>0.1</v>
      </c>
      <c r="P1136" s="21">
        <v>0.7</v>
      </c>
      <c r="Q1136" s="16">
        <v>561.1</v>
      </c>
      <c r="R1136" s="21">
        <v>357.95</v>
      </c>
      <c r="S1136" s="16">
        <v>496.33</v>
      </c>
      <c r="T1136" s="21">
        <v>259.94</v>
      </c>
      <c r="U1136" s="16">
        <v>10.29</v>
      </c>
      <c r="V1136" s="21">
        <v>9.8699999999999992</v>
      </c>
      <c r="W1136" s="16">
        <v>9.8699999999999992</v>
      </c>
      <c r="X1136" s="8">
        <v>2.95</v>
      </c>
      <c r="Y1136" s="21">
        <v>3.07</v>
      </c>
      <c r="Z1136" s="7">
        <v>3.28</v>
      </c>
    </row>
    <row r="1137" spans="2:26" x14ac:dyDescent="0.25">
      <c r="B1137" s="21" t="s">
        <v>2180</v>
      </c>
      <c r="C1137" s="16">
        <v>0.5</v>
      </c>
      <c r="D1137" s="21">
        <v>9.6</v>
      </c>
      <c r="E1137" s="16">
        <v>3.5</v>
      </c>
      <c r="F1137" s="21">
        <v>0.2</v>
      </c>
      <c r="G1137" s="16">
        <v>1.5</v>
      </c>
      <c r="H1137" s="21">
        <v>0.3</v>
      </c>
      <c r="I1137" s="16">
        <v>0.1</v>
      </c>
      <c r="J1137" s="21">
        <v>0.4</v>
      </c>
      <c r="K1137" s="16">
        <v>0.1</v>
      </c>
      <c r="L1137" s="21">
        <v>0.2</v>
      </c>
      <c r="M1137" s="16">
        <v>0.5</v>
      </c>
      <c r="N1137" s="21">
        <v>0.1</v>
      </c>
      <c r="O1137" s="16">
        <v>0.1</v>
      </c>
      <c r="P1137" s="21">
        <v>0.5</v>
      </c>
      <c r="Q1137" s="16">
        <v>560.46</v>
      </c>
      <c r="R1137" s="21">
        <v>350.16</v>
      </c>
      <c r="S1137" s="16">
        <v>438.54</v>
      </c>
      <c r="T1137" s="21">
        <v>259.99</v>
      </c>
      <c r="U1137" s="16">
        <v>10.54</v>
      </c>
      <c r="V1137" s="21">
        <v>10.18</v>
      </c>
      <c r="W1137" s="16">
        <v>10.11</v>
      </c>
      <c r="X1137" s="8">
        <v>2.9</v>
      </c>
      <c r="Y1137" s="21">
        <v>3.18</v>
      </c>
      <c r="Z1137" s="7">
        <v>3.27</v>
      </c>
    </row>
    <row r="1138" spans="2:26" x14ac:dyDescent="0.25">
      <c r="B1138" s="21" t="s">
        <v>484</v>
      </c>
      <c r="C1138" s="16">
        <v>0.6</v>
      </c>
      <c r="D1138" s="21">
        <v>7.4</v>
      </c>
      <c r="E1138" s="16">
        <v>3.1</v>
      </c>
      <c r="F1138" s="21">
        <v>0.1</v>
      </c>
      <c r="G1138" s="16">
        <v>1.3</v>
      </c>
      <c r="H1138" s="21">
        <v>0.2</v>
      </c>
      <c r="I1138" s="16">
        <v>0.1</v>
      </c>
      <c r="J1138" s="21">
        <v>0.3</v>
      </c>
      <c r="K1138" s="16">
        <v>0.1</v>
      </c>
      <c r="L1138" s="21">
        <v>0.1</v>
      </c>
      <c r="M1138" s="16">
        <v>0.5</v>
      </c>
      <c r="N1138" s="21">
        <v>0</v>
      </c>
      <c r="O1138" s="16">
        <v>0.1</v>
      </c>
      <c r="P1138" s="21">
        <v>0.3</v>
      </c>
      <c r="Q1138" s="16">
        <v>556.05999999999995</v>
      </c>
      <c r="R1138" s="21">
        <v>350.41</v>
      </c>
      <c r="S1138" s="16">
        <v>440.4</v>
      </c>
      <c r="T1138" s="21">
        <v>259.83</v>
      </c>
      <c r="U1138" s="16">
        <v>10.27</v>
      </c>
      <c r="V1138" s="21">
        <v>9.89</v>
      </c>
      <c r="W1138" s="16">
        <v>9.8699999999999992</v>
      </c>
      <c r="X1138" s="8">
        <v>3.05</v>
      </c>
      <c r="Y1138" s="21">
        <v>3</v>
      </c>
      <c r="Z1138" s="7">
        <v>3.15</v>
      </c>
    </row>
    <row r="1139" spans="2:26" x14ac:dyDescent="0.25">
      <c r="B1139" s="21" t="s">
        <v>2181</v>
      </c>
      <c r="C1139" s="16">
        <v>0.2</v>
      </c>
      <c r="D1139" s="21">
        <v>8.8000000000000007</v>
      </c>
      <c r="E1139" s="16">
        <v>3.3</v>
      </c>
      <c r="F1139" s="21">
        <v>0.1</v>
      </c>
      <c r="G1139" s="16">
        <v>1.4</v>
      </c>
      <c r="H1139" s="21">
        <v>0.2</v>
      </c>
      <c r="I1139" s="16">
        <v>0.1</v>
      </c>
      <c r="J1139" s="21">
        <v>0.4</v>
      </c>
      <c r="K1139" s="16">
        <v>0.1</v>
      </c>
      <c r="L1139" s="21">
        <v>0.1</v>
      </c>
      <c r="M1139" s="16">
        <v>0.6</v>
      </c>
      <c r="N1139" s="21">
        <v>0</v>
      </c>
      <c r="O1139" s="16">
        <v>0.1</v>
      </c>
      <c r="P1139" s="21">
        <v>0.3</v>
      </c>
      <c r="Q1139" s="16">
        <v>571.72</v>
      </c>
      <c r="R1139" s="21">
        <v>352.3</v>
      </c>
      <c r="S1139" s="16">
        <v>437.13</v>
      </c>
      <c r="T1139" s="21">
        <v>260.11</v>
      </c>
      <c r="U1139" s="16">
        <v>9.5</v>
      </c>
      <c r="V1139" s="21">
        <v>9.23</v>
      </c>
      <c r="W1139" s="16">
        <v>9</v>
      </c>
      <c r="X1139" s="8">
        <v>3.05</v>
      </c>
      <c r="Y1139" s="21">
        <v>2.97</v>
      </c>
      <c r="Z1139" s="7">
        <v>3.14</v>
      </c>
    </row>
    <row r="1140" spans="2:26" x14ac:dyDescent="0.25">
      <c r="B1140" s="21" t="s">
        <v>2182</v>
      </c>
      <c r="C1140" s="16">
        <v>0.2</v>
      </c>
      <c r="D1140" s="21">
        <v>7.1</v>
      </c>
      <c r="E1140" s="16">
        <v>3.6</v>
      </c>
      <c r="F1140" s="21">
        <v>0.1</v>
      </c>
      <c r="G1140" s="16">
        <v>1.4</v>
      </c>
      <c r="H1140" s="21">
        <v>0.3</v>
      </c>
      <c r="I1140" s="16">
        <v>0</v>
      </c>
      <c r="J1140" s="21">
        <v>0.3</v>
      </c>
      <c r="K1140" s="16">
        <v>0.1</v>
      </c>
      <c r="L1140" s="21">
        <v>0.1</v>
      </c>
      <c r="M1140" s="16">
        <v>0.6</v>
      </c>
      <c r="N1140" s="21">
        <v>0.1</v>
      </c>
      <c r="O1140" s="16">
        <v>0.1</v>
      </c>
      <c r="P1140" s="21">
        <v>0.5</v>
      </c>
      <c r="Q1140" s="16">
        <v>650.74</v>
      </c>
      <c r="R1140" s="21">
        <v>432.3</v>
      </c>
      <c r="S1140" s="16">
        <v>506.64</v>
      </c>
      <c r="T1140" s="21">
        <v>259.54000000000002</v>
      </c>
      <c r="U1140" s="16">
        <v>8.32</v>
      </c>
      <c r="V1140" s="21">
        <v>7.86</v>
      </c>
      <c r="W1140" s="16">
        <v>8.0500000000000007</v>
      </c>
      <c r="X1140" s="8">
        <v>3.04</v>
      </c>
      <c r="Y1140" s="21">
        <v>3</v>
      </c>
      <c r="Z1140" s="7">
        <v>3.11</v>
      </c>
    </row>
    <row r="1141" spans="2:26" x14ac:dyDescent="0.25">
      <c r="B1141" s="21" t="s">
        <v>485</v>
      </c>
      <c r="C1141" s="16">
        <v>0.3</v>
      </c>
      <c r="D1141" s="21">
        <v>9.8000000000000007</v>
      </c>
      <c r="E1141" s="16">
        <v>3.7</v>
      </c>
      <c r="F1141" s="21">
        <v>0.1</v>
      </c>
      <c r="G1141" s="16">
        <v>1.5</v>
      </c>
      <c r="H1141" s="21">
        <v>0.4</v>
      </c>
      <c r="I1141" s="16">
        <v>0.1</v>
      </c>
      <c r="J1141" s="21">
        <v>0.3</v>
      </c>
      <c r="K1141" s="16">
        <v>0.2</v>
      </c>
      <c r="L1141" s="21">
        <v>0.1</v>
      </c>
      <c r="M1141" s="16">
        <v>0.6</v>
      </c>
      <c r="N1141" s="21">
        <v>0.1</v>
      </c>
      <c r="O1141" s="16">
        <v>0.1</v>
      </c>
      <c r="P1141" s="21">
        <v>1</v>
      </c>
      <c r="Q1141" s="16">
        <v>570.38</v>
      </c>
      <c r="R1141" s="21">
        <v>357.92</v>
      </c>
      <c r="S1141" s="16">
        <v>445.01</v>
      </c>
      <c r="T1141" s="21">
        <v>260.25</v>
      </c>
      <c r="U1141" s="16">
        <v>8.86</v>
      </c>
      <c r="V1141" s="21">
        <v>8.4700000000000006</v>
      </c>
      <c r="W1141" s="16">
        <v>8.4600000000000009</v>
      </c>
      <c r="X1141" s="8">
        <v>3.14</v>
      </c>
      <c r="Y1141" s="21">
        <v>3.13</v>
      </c>
      <c r="Z1141" s="7">
        <v>3.23</v>
      </c>
    </row>
    <row r="1142" spans="2:26" x14ac:dyDescent="0.25">
      <c r="B1142" s="21" t="s">
        <v>2183</v>
      </c>
      <c r="C1142" s="16">
        <v>0.2</v>
      </c>
      <c r="D1142" s="21">
        <v>7.8</v>
      </c>
      <c r="E1142" s="16">
        <v>2.8</v>
      </c>
      <c r="F1142" s="21">
        <v>0.1</v>
      </c>
      <c r="G1142" s="16">
        <v>1.2</v>
      </c>
      <c r="H1142" s="21">
        <v>0.3</v>
      </c>
      <c r="I1142" s="16">
        <v>0.1</v>
      </c>
      <c r="J1142" s="21">
        <v>0.3</v>
      </c>
      <c r="K1142" s="16">
        <v>0.2</v>
      </c>
      <c r="L1142" s="21">
        <v>0.1</v>
      </c>
      <c r="M1142" s="16">
        <v>0.4</v>
      </c>
      <c r="N1142" s="21">
        <v>0</v>
      </c>
      <c r="O1142" s="16">
        <v>0.1</v>
      </c>
      <c r="P1142" s="21">
        <v>0.2</v>
      </c>
      <c r="Q1142" s="16">
        <v>626.78</v>
      </c>
      <c r="R1142" s="21">
        <v>411.54</v>
      </c>
      <c r="S1142" s="16">
        <v>489.43</v>
      </c>
      <c r="T1142" s="21">
        <v>259.70999999999998</v>
      </c>
      <c r="U1142" s="16">
        <v>8.5500000000000007</v>
      </c>
      <c r="V1142" s="21">
        <v>8.23</v>
      </c>
      <c r="W1142" s="16">
        <v>8.2200000000000006</v>
      </c>
      <c r="X1142" s="8">
        <v>3.06</v>
      </c>
      <c r="Y1142" s="21">
        <v>3.16</v>
      </c>
      <c r="Z1142" s="7">
        <v>3.33</v>
      </c>
    </row>
    <row r="1143" spans="2:26" x14ac:dyDescent="0.25">
      <c r="B1143" s="21" t="s">
        <v>2184</v>
      </c>
      <c r="C1143" s="16">
        <v>0.3</v>
      </c>
      <c r="D1143" s="21">
        <v>7.7</v>
      </c>
      <c r="E1143" s="16">
        <v>2.9</v>
      </c>
      <c r="F1143" s="21">
        <v>0.1</v>
      </c>
      <c r="G1143" s="16">
        <v>1.1000000000000001</v>
      </c>
      <c r="H1143" s="21">
        <v>0.2</v>
      </c>
      <c r="I1143" s="16">
        <v>0.1</v>
      </c>
      <c r="J1143" s="21">
        <v>0.4</v>
      </c>
      <c r="K1143" s="16">
        <v>0.1</v>
      </c>
      <c r="L1143" s="21">
        <v>0.1</v>
      </c>
      <c r="M1143" s="16">
        <v>0.5</v>
      </c>
      <c r="N1143" s="21">
        <v>0</v>
      </c>
      <c r="O1143" s="16">
        <v>0.1</v>
      </c>
      <c r="P1143" s="21">
        <v>0.6</v>
      </c>
      <c r="Q1143" s="16">
        <v>627.66</v>
      </c>
      <c r="R1143" s="21">
        <v>409.81</v>
      </c>
      <c r="S1143" s="16">
        <v>489.07</v>
      </c>
      <c r="T1143" s="21">
        <v>260.11</v>
      </c>
      <c r="U1143" s="16">
        <v>9.2899999999999991</v>
      </c>
      <c r="V1143" s="21">
        <v>8.7899999999999991</v>
      </c>
      <c r="W1143" s="16">
        <v>8.93</v>
      </c>
      <c r="X1143" s="8">
        <v>3.14</v>
      </c>
      <c r="Y1143" s="21">
        <v>3.15</v>
      </c>
      <c r="Z1143" s="7">
        <v>3.29</v>
      </c>
    </row>
    <row r="1144" spans="2:26" x14ac:dyDescent="0.25">
      <c r="B1144" s="21" t="s">
        <v>486</v>
      </c>
      <c r="C1144" s="16">
        <v>0.3</v>
      </c>
      <c r="D1144" s="21">
        <v>5.9</v>
      </c>
      <c r="E1144" s="16">
        <v>2.6</v>
      </c>
      <c r="F1144" s="21">
        <v>0.2</v>
      </c>
      <c r="G1144" s="16">
        <v>0.7</v>
      </c>
      <c r="H1144" s="21">
        <v>0.1</v>
      </c>
      <c r="I1144" s="16">
        <v>0.1</v>
      </c>
      <c r="J1144" s="21">
        <v>0.9</v>
      </c>
      <c r="K1144" s="16">
        <v>0.1</v>
      </c>
      <c r="L1144" s="21">
        <v>0.2</v>
      </c>
      <c r="M1144" s="16">
        <v>0.5</v>
      </c>
      <c r="N1144" s="21">
        <v>0.1</v>
      </c>
      <c r="O1144" s="16">
        <v>0.1</v>
      </c>
      <c r="P1144" s="21">
        <v>0.2</v>
      </c>
      <c r="Q1144" s="16">
        <v>617.5</v>
      </c>
      <c r="R1144" s="21">
        <v>377.33</v>
      </c>
      <c r="S1144" s="16">
        <v>456.32</v>
      </c>
      <c r="T1144" s="21">
        <v>260.83999999999997</v>
      </c>
      <c r="U1144" s="16">
        <v>6.7</v>
      </c>
      <c r="V1144" s="21">
        <v>6.36</v>
      </c>
      <c r="W1144" s="16">
        <v>6.33</v>
      </c>
      <c r="X1144" s="8">
        <v>3.55</v>
      </c>
      <c r="Y1144" s="21">
        <v>3.46</v>
      </c>
      <c r="Z1144" s="7">
        <v>3.64</v>
      </c>
    </row>
    <row r="1145" spans="2:26" x14ac:dyDescent="0.25">
      <c r="B1145" s="21" t="s">
        <v>2185</v>
      </c>
      <c r="C1145" s="16">
        <v>0.3</v>
      </c>
      <c r="D1145" s="21">
        <v>8.3000000000000007</v>
      </c>
      <c r="E1145" s="16">
        <v>3.3</v>
      </c>
      <c r="F1145" s="21">
        <v>0</v>
      </c>
      <c r="G1145" s="16">
        <v>2</v>
      </c>
      <c r="H1145" s="21">
        <v>0.3</v>
      </c>
      <c r="I1145" s="16">
        <v>0.1</v>
      </c>
      <c r="J1145" s="21">
        <v>0.6</v>
      </c>
      <c r="K1145" s="16">
        <v>0.1</v>
      </c>
      <c r="L1145" s="21">
        <v>0.1</v>
      </c>
      <c r="M1145" s="16">
        <v>0.1</v>
      </c>
      <c r="N1145" s="21">
        <v>0.1</v>
      </c>
      <c r="O1145" s="16">
        <v>0</v>
      </c>
      <c r="P1145" s="21">
        <v>0.3</v>
      </c>
      <c r="Q1145" s="16">
        <v>614.04</v>
      </c>
      <c r="R1145" s="21">
        <v>401.59</v>
      </c>
      <c r="S1145" s="16">
        <v>484.96</v>
      </c>
      <c r="T1145" s="21">
        <v>260.92</v>
      </c>
      <c r="U1145" s="16">
        <v>10.62</v>
      </c>
      <c r="V1145" s="21">
        <v>10.28</v>
      </c>
      <c r="W1145" s="16">
        <v>10.06</v>
      </c>
      <c r="X1145" s="8">
        <v>3.86</v>
      </c>
      <c r="Y1145" s="21">
        <v>3.72</v>
      </c>
      <c r="Z1145" s="7">
        <v>3.84</v>
      </c>
    </row>
    <row r="1146" spans="2:26" x14ac:dyDescent="0.25">
      <c r="B1146" s="21" t="s">
        <v>2186</v>
      </c>
      <c r="C1146" s="16">
        <v>0.4</v>
      </c>
      <c r="D1146" s="21">
        <v>8.4</v>
      </c>
      <c r="E1146" s="16">
        <v>3.4</v>
      </c>
      <c r="F1146" s="21">
        <v>0.2</v>
      </c>
      <c r="G1146" s="16">
        <v>1.9</v>
      </c>
      <c r="H1146" s="21">
        <v>0.4</v>
      </c>
      <c r="I1146" s="16">
        <v>0.1</v>
      </c>
      <c r="J1146" s="21">
        <v>0.6</v>
      </c>
      <c r="K1146" s="16">
        <v>0.1</v>
      </c>
      <c r="L1146" s="21">
        <v>0</v>
      </c>
      <c r="M1146" s="16">
        <v>0.3</v>
      </c>
      <c r="N1146" s="21">
        <v>0.1</v>
      </c>
      <c r="O1146" s="16">
        <v>0.1</v>
      </c>
      <c r="P1146" s="21">
        <v>0.3</v>
      </c>
      <c r="Q1146" s="16">
        <v>535.4</v>
      </c>
      <c r="R1146" s="21">
        <v>322.85000000000002</v>
      </c>
      <c r="S1146" s="16">
        <v>420.61</v>
      </c>
      <c r="T1146" s="21">
        <v>261.79000000000002</v>
      </c>
      <c r="U1146" s="16">
        <v>11.66</v>
      </c>
      <c r="V1146" s="21">
        <v>11.27</v>
      </c>
      <c r="W1146" s="16">
        <v>11.21</v>
      </c>
      <c r="X1146" s="8">
        <v>3.95</v>
      </c>
      <c r="Y1146" s="21">
        <v>3.9</v>
      </c>
      <c r="Z1146" s="7">
        <v>4.0599999999999996</v>
      </c>
    </row>
    <row r="1147" spans="2:26" x14ac:dyDescent="0.25">
      <c r="B1147" s="21" t="s">
        <v>487</v>
      </c>
      <c r="C1147" s="16">
        <v>0.2</v>
      </c>
      <c r="D1147" s="21">
        <v>8.6</v>
      </c>
      <c r="E1147" s="16">
        <v>3.6</v>
      </c>
      <c r="F1147" s="21">
        <v>0.1</v>
      </c>
      <c r="G1147" s="16">
        <v>1.9</v>
      </c>
      <c r="H1147" s="21">
        <v>0.4</v>
      </c>
      <c r="I1147" s="16">
        <v>0</v>
      </c>
      <c r="J1147" s="21">
        <v>0.7</v>
      </c>
      <c r="K1147" s="16">
        <v>0.1</v>
      </c>
      <c r="L1147" s="21">
        <v>0.1</v>
      </c>
      <c r="M1147" s="16">
        <v>0.4</v>
      </c>
      <c r="N1147" s="21">
        <v>0</v>
      </c>
      <c r="O1147" s="16">
        <v>0.1</v>
      </c>
      <c r="P1147" s="21">
        <v>0.3</v>
      </c>
      <c r="Q1147" s="16">
        <v>576.62</v>
      </c>
      <c r="R1147" s="21">
        <v>369.42</v>
      </c>
      <c r="S1147" s="16">
        <v>461.71</v>
      </c>
      <c r="T1147" s="21">
        <v>262.11</v>
      </c>
      <c r="U1147" s="16">
        <v>11.83</v>
      </c>
      <c r="V1147" s="21">
        <v>11.1</v>
      </c>
      <c r="W1147" s="16">
        <v>11.29</v>
      </c>
      <c r="X1147" s="8">
        <v>4.21</v>
      </c>
      <c r="Y1147" s="21">
        <v>4.07</v>
      </c>
      <c r="Z1147" s="7">
        <v>4.12</v>
      </c>
    </row>
    <row r="1148" spans="2:26" x14ac:dyDescent="0.25">
      <c r="B1148" s="21" t="s">
        <v>2187</v>
      </c>
      <c r="C1148" s="16">
        <v>0.3</v>
      </c>
      <c r="D1148" s="21">
        <v>10.199999999999999</v>
      </c>
      <c r="E1148" s="16">
        <v>3.9</v>
      </c>
      <c r="F1148" s="21">
        <v>0.1</v>
      </c>
      <c r="G1148" s="16">
        <v>2.4</v>
      </c>
      <c r="H1148" s="21">
        <v>0.5</v>
      </c>
      <c r="I1148" s="16">
        <v>0.1</v>
      </c>
      <c r="J1148" s="21">
        <v>0.7</v>
      </c>
      <c r="K1148" s="16">
        <v>0.1</v>
      </c>
      <c r="L1148" s="21">
        <v>0.1</v>
      </c>
      <c r="M1148" s="16">
        <v>0.3</v>
      </c>
      <c r="N1148" s="21">
        <v>0.1</v>
      </c>
      <c r="O1148" s="16">
        <v>0.1</v>
      </c>
      <c r="P1148" s="21">
        <v>0.4</v>
      </c>
      <c r="Q1148" s="16">
        <v>566.36</v>
      </c>
      <c r="R1148" s="21">
        <v>355.28</v>
      </c>
      <c r="S1148" s="16">
        <v>427.56</v>
      </c>
      <c r="T1148" s="21">
        <v>261.93</v>
      </c>
      <c r="U1148" s="16">
        <v>10.8</v>
      </c>
      <c r="V1148" s="21">
        <v>10.45</v>
      </c>
      <c r="W1148" s="16">
        <v>10.54</v>
      </c>
      <c r="X1148" s="8">
        <v>4.0599999999999996</v>
      </c>
      <c r="Y1148" s="21">
        <v>3.97</v>
      </c>
      <c r="Z1148" s="7">
        <v>4.0599999999999996</v>
      </c>
    </row>
    <row r="1149" spans="2:26" x14ac:dyDescent="0.25">
      <c r="B1149" s="21" t="s">
        <v>2188</v>
      </c>
      <c r="C1149" s="16">
        <v>0.3</v>
      </c>
      <c r="D1149" s="21">
        <v>10.199999999999999</v>
      </c>
      <c r="E1149" s="16">
        <v>3.9</v>
      </c>
      <c r="F1149" s="21">
        <v>0.2</v>
      </c>
      <c r="G1149" s="16">
        <v>2.2999999999999998</v>
      </c>
      <c r="H1149" s="21">
        <v>0.5</v>
      </c>
      <c r="I1149" s="16">
        <v>0.1</v>
      </c>
      <c r="J1149" s="21">
        <v>0.8</v>
      </c>
      <c r="K1149" s="16">
        <v>0.1</v>
      </c>
      <c r="L1149" s="21">
        <v>0.1</v>
      </c>
      <c r="M1149" s="16">
        <v>0.3</v>
      </c>
      <c r="N1149" s="21">
        <v>0</v>
      </c>
      <c r="O1149" s="16">
        <v>0</v>
      </c>
      <c r="P1149" s="21">
        <v>0.3</v>
      </c>
      <c r="Q1149" s="16">
        <v>565.44000000000005</v>
      </c>
      <c r="R1149" s="21">
        <v>350.68</v>
      </c>
      <c r="S1149" s="16">
        <v>435.16</v>
      </c>
      <c r="T1149" s="21">
        <v>261.55</v>
      </c>
      <c r="U1149" s="16">
        <v>10.45</v>
      </c>
      <c r="V1149" s="21">
        <v>10.02</v>
      </c>
      <c r="W1149" s="16">
        <v>10.15</v>
      </c>
      <c r="X1149" s="8">
        <v>3.76</v>
      </c>
      <c r="Y1149" s="21">
        <v>3.85</v>
      </c>
      <c r="Z1149" s="7">
        <v>3.86</v>
      </c>
    </row>
    <row r="1150" spans="2:26" x14ac:dyDescent="0.25">
      <c r="B1150" s="21" t="s">
        <v>2189</v>
      </c>
      <c r="C1150" s="16">
        <v>0.4</v>
      </c>
      <c r="D1150" s="21">
        <v>7.7</v>
      </c>
      <c r="E1150" s="16">
        <v>2.9</v>
      </c>
      <c r="F1150" s="21">
        <v>0.2</v>
      </c>
      <c r="G1150" s="16">
        <v>1</v>
      </c>
      <c r="H1150" s="21">
        <v>0.1</v>
      </c>
      <c r="I1150" s="16">
        <v>0</v>
      </c>
      <c r="J1150" s="21">
        <v>0.5</v>
      </c>
      <c r="K1150" s="16">
        <v>0.3</v>
      </c>
      <c r="L1150" s="21">
        <v>0.1</v>
      </c>
      <c r="M1150" s="16">
        <v>0.6</v>
      </c>
      <c r="N1150" s="21">
        <v>0.1</v>
      </c>
      <c r="O1150" s="16">
        <v>0.1</v>
      </c>
      <c r="P1150" s="21">
        <v>0.6</v>
      </c>
      <c r="Q1150" s="16">
        <v>598.55999999999995</v>
      </c>
      <c r="R1150" s="21">
        <v>387.16</v>
      </c>
      <c r="S1150" s="16">
        <v>463.42</v>
      </c>
      <c r="T1150" s="21">
        <v>262.63</v>
      </c>
      <c r="U1150" s="16">
        <v>8.1300000000000008</v>
      </c>
      <c r="V1150" s="21">
        <v>7.68</v>
      </c>
      <c r="W1150" s="16">
        <v>7.78</v>
      </c>
      <c r="X1150" s="8">
        <v>3.98</v>
      </c>
      <c r="Y1150" s="21">
        <v>3.84</v>
      </c>
      <c r="Z1150" s="7">
        <v>4</v>
      </c>
    </row>
    <row r="1151" spans="2:26" x14ac:dyDescent="0.25">
      <c r="B1151" s="21" t="s">
        <v>2190</v>
      </c>
      <c r="C1151" s="16">
        <v>0.4</v>
      </c>
      <c r="D1151" s="21">
        <v>7.6</v>
      </c>
      <c r="E1151" s="16">
        <v>2.9</v>
      </c>
      <c r="F1151" s="21">
        <v>0.1</v>
      </c>
      <c r="G1151" s="16">
        <v>1</v>
      </c>
      <c r="H1151" s="21">
        <v>0.1</v>
      </c>
      <c r="I1151" s="16">
        <v>0.1</v>
      </c>
      <c r="J1151" s="21">
        <v>0.5</v>
      </c>
      <c r="K1151" s="16">
        <v>0.2</v>
      </c>
      <c r="L1151" s="21">
        <v>0.1</v>
      </c>
      <c r="M1151" s="16">
        <v>0.7</v>
      </c>
      <c r="N1151" s="21">
        <v>0.1</v>
      </c>
      <c r="O1151" s="16">
        <v>0.1</v>
      </c>
      <c r="P1151" s="21">
        <v>0.5</v>
      </c>
      <c r="Q1151" s="16">
        <v>582.46</v>
      </c>
      <c r="R1151" s="21">
        <v>371.59</v>
      </c>
      <c r="S1151" s="16">
        <v>445.33</v>
      </c>
      <c r="T1151" s="21">
        <v>262.87</v>
      </c>
      <c r="U1151" s="16">
        <v>8.23</v>
      </c>
      <c r="V1151" s="21">
        <v>7.93</v>
      </c>
      <c r="W1151" s="16">
        <v>8</v>
      </c>
      <c r="X1151" s="8">
        <v>3.7</v>
      </c>
      <c r="Y1151" s="21">
        <v>3.68</v>
      </c>
      <c r="Z1151" s="7">
        <v>3.76</v>
      </c>
    </row>
    <row r="1152" spans="2:26" x14ac:dyDescent="0.25">
      <c r="B1152" s="21" t="s">
        <v>489</v>
      </c>
      <c r="C1152" s="16">
        <v>0.3</v>
      </c>
      <c r="D1152" s="21">
        <v>7.6</v>
      </c>
      <c r="E1152" s="16">
        <v>2.7</v>
      </c>
      <c r="F1152" s="21">
        <v>0.1</v>
      </c>
      <c r="G1152" s="16">
        <v>0.9</v>
      </c>
      <c r="H1152" s="21">
        <v>0.1</v>
      </c>
      <c r="I1152" s="16">
        <v>0.1</v>
      </c>
      <c r="J1152" s="21">
        <v>0.5</v>
      </c>
      <c r="K1152" s="16">
        <v>0.2</v>
      </c>
      <c r="L1152" s="21">
        <v>0</v>
      </c>
      <c r="M1152" s="16">
        <v>0.7</v>
      </c>
      <c r="N1152" s="21">
        <v>0.2</v>
      </c>
      <c r="O1152" s="16">
        <v>0</v>
      </c>
      <c r="P1152" s="21">
        <v>0.6</v>
      </c>
      <c r="Q1152" s="16">
        <v>596.24</v>
      </c>
      <c r="R1152" s="21">
        <v>361.36</v>
      </c>
      <c r="S1152" s="16">
        <v>439.84</v>
      </c>
      <c r="T1152" s="21">
        <v>263.52</v>
      </c>
      <c r="U1152" s="16">
        <v>9.48</v>
      </c>
      <c r="V1152" s="21">
        <v>9.1300000000000008</v>
      </c>
      <c r="W1152" s="16">
        <v>9.44</v>
      </c>
      <c r="X1152" s="8">
        <v>3.86</v>
      </c>
      <c r="Y1152" s="21">
        <v>3.9</v>
      </c>
      <c r="Z1152" s="7">
        <v>4.0599999999999996</v>
      </c>
    </row>
    <row r="1153" spans="2:26" x14ac:dyDescent="0.25">
      <c r="B1153" s="21" t="s">
        <v>2191</v>
      </c>
      <c r="C1153" s="16">
        <v>0.2</v>
      </c>
      <c r="D1153" s="21">
        <v>10</v>
      </c>
      <c r="E1153" s="16">
        <v>3.4</v>
      </c>
      <c r="F1153" s="21">
        <v>0.1</v>
      </c>
      <c r="G1153" s="16">
        <v>1.2</v>
      </c>
      <c r="H1153" s="21">
        <v>0</v>
      </c>
      <c r="I1153" s="16">
        <v>0.1</v>
      </c>
      <c r="J1153" s="21">
        <v>0.7</v>
      </c>
      <c r="K1153" s="16">
        <v>0.3</v>
      </c>
      <c r="L1153" s="21">
        <v>0</v>
      </c>
      <c r="M1153" s="16">
        <v>0.7</v>
      </c>
      <c r="N1153" s="21">
        <v>0.2</v>
      </c>
      <c r="O1153" s="16">
        <v>0</v>
      </c>
      <c r="P1153" s="21">
        <v>0.9</v>
      </c>
      <c r="Q1153" s="16">
        <v>503.62</v>
      </c>
      <c r="R1153" s="21">
        <v>307.27999999999997</v>
      </c>
      <c r="S1153" s="16">
        <v>389.73</v>
      </c>
      <c r="T1153" s="21">
        <v>263.76</v>
      </c>
      <c r="U1153" s="16">
        <v>10.210000000000001</v>
      </c>
      <c r="V1153" s="21">
        <v>9.8000000000000007</v>
      </c>
      <c r="W1153" s="16">
        <v>10.02</v>
      </c>
      <c r="X1153" s="8">
        <v>3.89</v>
      </c>
      <c r="Y1153" s="21">
        <v>3.8</v>
      </c>
      <c r="Z1153" s="7">
        <v>3.85</v>
      </c>
    </row>
    <row r="1154" spans="2:26" x14ac:dyDescent="0.25">
      <c r="B1154" s="21" t="s">
        <v>2192</v>
      </c>
      <c r="C1154" s="16">
        <v>0.3</v>
      </c>
      <c r="D1154" s="21">
        <v>11</v>
      </c>
      <c r="E1154" s="16">
        <v>4</v>
      </c>
      <c r="F1154" s="21">
        <v>0.1</v>
      </c>
      <c r="G1154" s="16">
        <v>2.4</v>
      </c>
      <c r="H1154" s="21">
        <v>0.6</v>
      </c>
      <c r="I1154" s="16">
        <v>0.1</v>
      </c>
      <c r="J1154" s="21">
        <v>0.9</v>
      </c>
      <c r="K1154" s="16">
        <v>0.1</v>
      </c>
      <c r="L1154" s="21">
        <v>0.1</v>
      </c>
      <c r="M1154" s="16">
        <v>0.5</v>
      </c>
      <c r="N1154" s="21">
        <v>0.1</v>
      </c>
      <c r="O1154" s="16">
        <v>0.1</v>
      </c>
      <c r="P1154" s="21">
        <v>0.4</v>
      </c>
      <c r="Q1154" s="16">
        <v>532.5</v>
      </c>
      <c r="R1154" s="21">
        <v>320.89999999999998</v>
      </c>
      <c r="S1154" s="16">
        <v>419.56</v>
      </c>
      <c r="T1154" s="21">
        <v>263.49</v>
      </c>
      <c r="U1154" s="16">
        <v>12.01</v>
      </c>
      <c r="V1154" s="21">
        <v>11.53</v>
      </c>
      <c r="W1154" s="16">
        <v>11.72</v>
      </c>
      <c r="X1154" s="8">
        <v>3.74</v>
      </c>
      <c r="Y1154" s="21">
        <v>3.76</v>
      </c>
      <c r="Z1154" s="7">
        <v>4.1399999999999997</v>
      </c>
    </row>
    <row r="1155" spans="2:26" x14ac:dyDescent="0.25">
      <c r="B1155" s="21" t="s">
        <v>490</v>
      </c>
      <c r="C1155" s="16">
        <v>0.3</v>
      </c>
      <c r="D1155" s="21">
        <v>11</v>
      </c>
      <c r="E1155" s="16">
        <v>3.3</v>
      </c>
      <c r="F1155" s="21">
        <v>0.1</v>
      </c>
      <c r="G1155" s="16">
        <v>2.2000000000000002</v>
      </c>
      <c r="H1155" s="21">
        <v>0.5</v>
      </c>
      <c r="I1155" s="16">
        <v>0</v>
      </c>
      <c r="J1155" s="21">
        <v>0.7</v>
      </c>
      <c r="K1155" s="16">
        <v>0.1</v>
      </c>
      <c r="L1155" s="21">
        <v>0</v>
      </c>
      <c r="M1155" s="16">
        <v>0.3</v>
      </c>
      <c r="N1155" s="21">
        <v>0</v>
      </c>
      <c r="O1155" s="16">
        <v>0</v>
      </c>
      <c r="P1155" s="21">
        <v>0.4</v>
      </c>
      <c r="Q1155" s="16">
        <v>527.76</v>
      </c>
      <c r="R1155" s="21">
        <v>318.60000000000002</v>
      </c>
      <c r="S1155" s="16">
        <v>414.42</v>
      </c>
      <c r="T1155" s="21">
        <v>263.10000000000002</v>
      </c>
      <c r="U1155" s="16">
        <v>12.69</v>
      </c>
      <c r="V1155" s="21">
        <v>12.13</v>
      </c>
      <c r="W1155" s="16">
        <v>12.33</v>
      </c>
      <c r="X1155" s="8">
        <v>3.75</v>
      </c>
      <c r="Y1155" s="21">
        <v>3.86</v>
      </c>
      <c r="Z1155" s="7">
        <v>3.75</v>
      </c>
    </row>
    <row r="1156" spans="2:26" x14ac:dyDescent="0.25">
      <c r="B1156" s="21" t="s">
        <v>2193</v>
      </c>
      <c r="C1156" s="16">
        <v>0.4</v>
      </c>
      <c r="D1156" s="21">
        <v>10.5</v>
      </c>
      <c r="E1156" s="16">
        <v>4</v>
      </c>
      <c r="F1156" s="21">
        <v>0.1</v>
      </c>
      <c r="G1156" s="16">
        <v>2.4</v>
      </c>
      <c r="H1156" s="21">
        <v>0.6</v>
      </c>
      <c r="I1156" s="16">
        <v>0.1</v>
      </c>
      <c r="J1156" s="21">
        <v>0.7</v>
      </c>
      <c r="K1156" s="16">
        <v>0.2</v>
      </c>
      <c r="L1156" s="21">
        <v>0</v>
      </c>
      <c r="M1156" s="16">
        <v>0.2</v>
      </c>
      <c r="N1156" s="21">
        <v>0.1</v>
      </c>
      <c r="O1156" s="16">
        <v>0.1</v>
      </c>
      <c r="P1156" s="21">
        <v>0.4</v>
      </c>
      <c r="Q1156" s="16">
        <v>538.44000000000005</v>
      </c>
      <c r="R1156" s="21">
        <v>354.28</v>
      </c>
      <c r="S1156" s="16">
        <v>438.39</v>
      </c>
      <c r="T1156" s="21">
        <v>263.08</v>
      </c>
      <c r="U1156" s="16">
        <v>10.93</v>
      </c>
      <c r="V1156" s="21">
        <v>10.48</v>
      </c>
      <c r="W1156" s="16">
        <v>10.5</v>
      </c>
      <c r="X1156" s="8">
        <v>3.86</v>
      </c>
      <c r="Y1156" s="21">
        <v>3.86</v>
      </c>
      <c r="Z1156" s="7">
        <v>3.93</v>
      </c>
    </row>
    <row r="1157" spans="2:26" x14ac:dyDescent="0.25">
      <c r="B1157" s="21" t="s">
        <v>2194</v>
      </c>
      <c r="C1157" s="16">
        <v>0.2</v>
      </c>
      <c r="D1157" s="21">
        <v>11.2</v>
      </c>
      <c r="E1157" s="16">
        <v>4.2</v>
      </c>
      <c r="F1157" s="21">
        <v>0.1</v>
      </c>
      <c r="G1157" s="16">
        <v>2.4</v>
      </c>
      <c r="H1157" s="21">
        <v>0.6</v>
      </c>
      <c r="I1157" s="16">
        <v>0.1</v>
      </c>
      <c r="J1157" s="21">
        <v>0.8</v>
      </c>
      <c r="K1157" s="16">
        <v>0.1</v>
      </c>
      <c r="L1157" s="21">
        <v>0</v>
      </c>
      <c r="M1157" s="16">
        <v>0.4</v>
      </c>
      <c r="N1157" s="21">
        <v>0.1</v>
      </c>
      <c r="O1157" s="16">
        <v>0.1</v>
      </c>
      <c r="P1157" s="21">
        <v>0.3</v>
      </c>
      <c r="Q1157" s="16">
        <v>572.54</v>
      </c>
      <c r="R1157" s="21">
        <v>367.32</v>
      </c>
      <c r="S1157" s="16">
        <v>452.2</v>
      </c>
      <c r="T1157" s="21">
        <v>262.95</v>
      </c>
      <c r="U1157" s="16">
        <v>10.63</v>
      </c>
      <c r="V1157" s="21">
        <v>10.039999999999999</v>
      </c>
      <c r="W1157" s="16">
        <v>10.19</v>
      </c>
      <c r="X1157" s="8">
        <v>4.04</v>
      </c>
      <c r="Y1157" s="21">
        <v>3.85</v>
      </c>
      <c r="Z1157" s="7">
        <v>3.93</v>
      </c>
    </row>
    <row r="1158" spans="2:26" x14ac:dyDescent="0.25">
      <c r="B1158" s="21" t="s">
        <v>491</v>
      </c>
      <c r="C1158" s="16">
        <v>0.2</v>
      </c>
      <c r="D1158" s="21">
        <v>8.6</v>
      </c>
      <c r="E1158" s="16">
        <v>3.6</v>
      </c>
      <c r="F1158" s="21">
        <v>0</v>
      </c>
      <c r="G1158" s="16">
        <v>2.1</v>
      </c>
      <c r="H1158" s="21">
        <v>0.4</v>
      </c>
      <c r="I1158" s="16">
        <v>0.1</v>
      </c>
      <c r="J1158" s="21">
        <v>0.6</v>
      </c>
      <c r="K1158" s="16">
        <v>0.1</v>
      </c>
      <c r="L1158" s="21">
        <v>0.1</v>
      </c>
      <c r="M1158" s="16">
        <v>0.2</v>
      </c>
      <c r="N1158" s="21">
        <v>0.1</v>
      </c>
      <c r="O1158" s="16">
        <v>0.1</v>
      </c>
      <c r="P1158" s="21">
        <v>0.4</v>
      </c>
      <c r="Q1158" s="16">
        <v>612.02</v>
      </c>
      <c r="R1158" s="21">
        <v>407.03</v>
      </c>
      <c r="S1158" s="16">
        <v>461.51</v>
      </c>
      <c r="T1158" s="21">
        <v>262.55</v>
      </c>
      <c r="U1158" s="16">
        <v>9.86</v>
      </c>
      <c r="V1158" s="21">
        <v>9.36</v>
      </c>
      <c r="W1158" s="16">
        <v>9.57</v>
      </c>
      <c r="X1158" s="8">
        <v>3.9</v>
      </c>
      <c r="Y1158" s="21">
        <v>3.86</v>
      </c>
      <c r="Z1158" s="7">
        <v>3.93</v>
      </c>
    </row>
    <row r="1159" spans="2:26" x14ac:dyDescent="0.25">
      <c r="B1159" s="21" t="s">
        <v>2195</v>
      </c>
      <c r="C1159" s="16">
        <v>0.4</v>
      </c>
      <c r="D1159" s="21">
        <v>6.4</v>
      </c>
      <c r="E1159" s="16">
        <v>2.2000000000000002</v>
      </c>
      <c r="F1159" s="21">
        <v>0.1</v>
      </c>
      <c r="G1159" s="16">
        <v>1.1000000000000001</v>
      </c>
      <c r="H1159" s="21">
        <v>0.6</v>
      </c>
      <c r="I1159" s="16">
        <v>0.1</v>
      </c>
      <c r="J1159" s="21">
        <v>0.9</v>
      </c>
      <c r="K1159" s="16">
        <v>0.4</v>
      </c>
      <c r="L1159" s="21">
        <v>0.1</v>
      </c>
      <c r="M1159" s="16">
        <v>0.5</v>
      </c>
      <c r="N1159" s="21">
        <v>0.2</v>
      </c>
      <c r="O1159" s="16">
        <v>0.1</v>
      </c>
      <c r="P1159" s="21">
        <v>0.5</v>
      </c>
      <c r="Q1159" s="16">
        <v>540.28</v>
      </c>
      <c r="R1159" s="21">
        <v>350.03</v>
      </c>
      <c r="S1159" s="16">
        <v>428.29</v>
      </c>
      <c r="T1159" s="21">
        <v>263.49</v>
      </c>
      <c r="U1159" s="16">
        <v>7.42</v>
      </c>
      <c r="V1159" s="21">
        <v>7</v>
      </c>
      <c r="W1159" s="16">
        <v>7.3</v>
      </c>
      <c r="X1159" s="8">
        <v>3.75</v>
      </c>
      <c r="Y1159" s="21">
        <v>3.74</v>
      </c>
      <c r="Z1159" s="7">
        <v>3.85</v>
      </c>
    </row>
    <row r="1160" spans="2:26" x14ac:dyDescent="0.25">
      <c r="B1160" s="21" t="s">
        <v>2196</v>
      </c>
      <c r="C1160" s="16">
        <v>0.2</v>
      </c>
      <c r="D1160" s="21">
        <v>8.9</v>
      </c>
      <c r="E1160" s="16">
        <v>3.6</v>
      </c>
      <c r="F1160" s="21">
        <v>0.1</v>
      </c>
      <c r="G1160" s="16">
        <v>2.1</v>
      </c>
      <c r="H1160" s="21">
        <v>0.5</v>
      </c>
      <c r="I1160" s="16">
        <v>0</v>
      </c>
      <c r="J1160" s="21">
        <v>0.7</v>
      </c>
      <c r="K1160" s="16">
        <v>0.2</v>
      </c>
      <c r="L1160" s="21">
        <v>0</v>
      </c>
      <c r="M1160" s="16">
        <v>0.3</v>
      </c>
      <c r="N1160" s="21">
        <v>0.1</v>
      </c>
      <c r="O1160" s="16">
        <v>0</v>
      </c>
      <c r="P1160" s="21">
        <v>0.4</v>
      </c>
      <c r="Q1160" s="16">
        <v>508.48</v>
      </c>
      <c r="R1160" s="21">
        <v>293.93</v>
      </c>
      <c r="S1160" s="16">
        <v>412.56</v>
      </c>
      <c r="T1160" s="21">
        <v>264.22000000000003</v>
      </c>
      <c r="U1160" s="16">
        <v>12.16</v>
      </c>
      <c r="V1160" s="21">
        <v>11.6</v>
      </c>
      <c r="W1160" s="16">
        <v>11.76</v>
      </c>
      <c r="X1160" s="8">
        <v>3.79</v>
      </c>
      <c r="Y1160" s="21">
        <v>3.93</v>
      </c>
      <c r="Z1160" s="7">
        <v>3.83</v>
      </c>
    </row>
    <row r="1161" spans="2:26" x14ac:dyDescent="0.25">
      <c r="B1161" s="21" t="s">
        <v>492</v>
      </c>
      <c r="C1161" s="16">
        <v>0.3</v>
      </c>
      <c r="D1161" s="21">
        <v>11.1</v>
      </c>
      <c r="E1161" s="16">
        <v>3.6</v>
      </c>
      <c r="F1161" s="21">
        <v>0.1</v>
      </c>
      <c r="G1161" s="16">
        <v>2.5</v>
      </c>
      <c r="H1161" s="21">
        <v>0.5</v>
      </c>
      <c r="I1161" s="16">
        <v>0</v>
      </c>
      <c r="J1161" s="21">
        <v>0.6</v>
      </c>
      <c r="K1161" s="16">
        <v>0.1</v>
      </c>
      <c r="L1161" s="21">
        <v>0</v>
      </c>
      <c r="M1161" s="16">
        <v>0.2</v>
      </c>
      <c r="N1161" s="21">
        <v>0.1</v>
      </c>
      <c r="O1161" s="16">
        <v>0</v>
      </c>
      <c r="P1161" s="21">
        <v>0.4</v>
      </c>
      <c r="Q1161" s="16">
        <v>523.04</v>
      </c>
      <c r="R1161" s="21">
        <v>306.2</v>
      </c>
      <c r="S1161" s="16">
        <v>406.58</v>
      </c>
      <c r="T1161" s="21">
        <v>263.89</v>
      </c>
      <c r="U1161" s="16">
        <v>12.37</v>
      </c>
      <c r="V1161" s="21">
        <v>11.86</v>
      </c>
      <c r="W1161" s="16">
        <v>11.91</v>
      </c>
      <c r="X1161" s="8">
        <v>3.82</v>
      </c>
      <c r="Y1161" s="21">
        <v>3.88</v>
      </c>
      <c r="Z1161" s="7">
        <v>3.88</v>
      </c>
    </row>
    <row r="1162" spans="2:26" x14ac:dyDescent="0.25">
      <c r="B1162" s="21" t="s">
        <v>2197</v>
      </c>
      <c r="C1162" s="16">
        <v>0.3</v>
      </c>
      <c r="D1162" s="21">
        <v>10.4</v>
      </c>
      <c r="E1162" s="16">
        <v>4.2</v>
      </c>
      <c r="F1162" s="21">
        <v>0</v>
      </c>
      <c r="G1162" s="16">
        <v>2.4</v>
      </c>
      <c r="H1162" s="21">
        <v>0.5</v>
      </c>
      <c r="I1162" s="16">
        <v>0.1</v>
      </c>
      <c r="J1162" s="21">
        <v>0.7</v>
      </c>
      <c r="K1162" s="16">
        <v>0.1</v>
      </c>
      <c r="L1162" s="21">
        <v>0</v>
      </c>
      <c r="M1162" s="16">
        <v>0.4</v>
      </c>
      <c r="N1162" s="21">
        <v>0.1</v>
      </c>
      <c r="O1162" s="16">
        <v>0</v>
      </c>
      <c r="P1162" s="21">
        <v>0.4</v>
      </c>
      <c r="Q1162" s="16">
        <v>528.4</v>
      </c>
      <c r="R1162" s="21">
        <v>314.64</v>
      </c>
      <c r="S1162" s="16">
        <v>416.88</v>
      </c>
      <c r="T1162" s="21">
        <v>262.94</v>
      </c>
      <c r="U1162" s="16">
        <v>11.96</v>
      </c>
      <c r="V1162" s="21">
        <v>11.33</v>
      </c>
      <c r="W1162" s="16">
        <v>11.48</v>
      </c>
      <c r="X1162" s="8">
        <v>3.87</v>
      </c>
      <c r="Y1162" s="21">
        <v>3.76</v>
      </c>
      <c r="Z1162" s="7">
        <v>3.78</v>
      </c>
    </row>
    <row r="1163" spans="2:26" x14ac:dyDescent="0.25">
      <c r="B1163" s="21" t="s">
        <v>2198</v>
      </c>
      <c r="C1163" s="16">
        <v>0.3</v>
      </c>
      <c r="D1163" s="21">
        <v>10.9</v>
      </c>
      <c r="E1163" s="16">
        <v>4.3</v>
      </c>
      <c r="F1163" s="21">
        <v>0.1</v>
      </c>
      <c r="G1163" s="16">
        <v>2.5</v>
      </c>
      <c r="H1163" s="21">
        <v>0.6</v>
      </c>
      <c r="I1163" s="16">
        <v>0.1</v>
      </c>
      <c r="J1163" s="21">
        <v>0.9</v>
      </c>
      <c r="K1163" s="16">
        <v>0.1</v>
      </c>
      <c r="L1163" s="21">
        <v>0.1</v>
      </c>
      <c r="M1163" s="16">
        <v>0.4</v>
      </c>
      <c r="N1163" s="21">
        <v>0.1</v>
      </c>
      <c r="O1163" s="16">
        <v>0.1</v>
      </c>
      <c r="P1163" s="21">
        <v>0.4</v>
      </c>
      <c r="Q1163" s="16">
        <v>536.67999999999995</v>
      </c>
      <c r="R1163" s="21">
        <v>336.13</v>
      </c>
      <c r="S1163" s="16">
        <v>432.54</v>
      </c>
      <c r="T1163" s="21">
        <v>263.07</v>
      </c>
      <c r="U1163" s="16">
        <v>11.9</v>
      </c>
      <c r="V1163" s="21">
        <v>11.3</v>
      </c>
      <c r="W1163" s="16">
        <v>11.56</v>
      </c>
      <c r="X1163" s="8">
        <v>3.84</v>
      </c>
      <c r="Y1163" s="21">
        <v>3.88</v>
      </c>
      <c r="Z1163" s="7">
        <v>4.03</v>
      </c>
    </row>
    <row r="1164" spans="2:26" x14ac:dyDescent="0.25">
      <c r="B1164" s="21" t="s">
        <v>493</v>
      </c>
      <c r="C1164" s="16">
        <v>0.3</v>
      </c>
      <c r="D1164" s="21">
        <v>10.4</v>
      </c>
      <c r="E1164" s="16">
        <v>4.2</v>
      </c>
      <c r="F1164" s="21">
        <v>0.1</v>
      </c>
      <c r="G1164" s="16">
        <v>2.4</v>
      </c>
      <c r="H1164" s="21">
        <v>0.6</v>
      </c>
      <c r="I1164" s="16">
        <v>0</v>
      </c>
      <c r="J1164" s="21">
        <v>0.8</v>
      </c>
      <c r="K1164" s="16">
        <v>0.1</v>
      </c>
      <c r="L1164" s="21">
        <v>0</v>
      </c>
      <c r="M1164" s="16">
        <v>0.3</v>
      </c>
      <c r="N1164" s="21">
        <v>0.1</v>
      </c>
      <c r="O1164" s="16">
        <v>0</v>
      </c>
      <c r="P1164" s="21">
        <v>0.5</v>
      </c>
      <c r="Q1164" s="16">
        <v>512.38</v>
      </c>
      <c r="R1164" s="21">
        <v>305.23</v>
      </c>
      <c r="S1164" s="16">
        <v>417.35</v>
      </c>
      <c r="T1164" s="21">
        <v>263.20999999999998</v>
      </c>
      <c r="U1164" s="16">
        <v>11.48</v>
      </c>
      <c r="V1164" s="21">
        <v>11</v>
      </c>
      <c r="W1164" s="16">
        <v>11.08</v>
      </c>
      <c r="X1164" s="8">
        <v>3.86</v>
      </c>
      <c r="Y1164" s="21">
        <v>3.83</v>
      </c>
      <c r="Z1164" s="7">
        <v>3.92</v>
      </c>
    </row>
    <row r="1165" spans="2:26" x14ac:dyDescent="0.25">
      <c r="B1165" s="21" t="s">
        <v>2199</v>
      </c>
      <c r="C1165" s="16">
        <v>0.2</v>
      </c>
      <c r="D1165" s="21">
        <v>8.6999999999999993</v>
      </c>
      <c r="E1165" s="16">
        <v>3.9</v>
      </c>
      <c r="F1165" s="21">
        <v>0</v>
      </c>
      <c r="G1165" s="16">
        <v>2.5</v>
      </c>
      <c r="H1165" s="21">
        <v>0.6</v>
      </c>
      <c r="I1165" s="16">
        <v>0.1</v>
      </c>
      <c r="J1165" s="21">
        <v>0.9</v>
      </c>
      <c r="K1165" s="16">
        <v>0.2</v>
      </c>
      <c r="L1165" s="21">
        <v>0.1</v>
      </c>
      <c r="M1165" s="16">
        <v>0.4</v>
      </c>
      <c r="N1165" s="21">
        <v>0.1</v>
      </c>
      <c r="O1165" s="16">
        <v>0.1</v>
      </c>
      <c r="P1165" s="21">
        <v>0.3</v>
      </c>
      <c r="Q1165" s="16">
        <v>575.48</v>
      </c>
      <c r="R1165" s="21">
        <v>368.11</v>
      </c>
      <c r="S1165" s="16">
        <v>461.63</v>
      </c>
      <c r="T1165" s="21">
        <v>263.33999999999997</v>
      </c>
      <c r="U1165" s="16">
        <v>10.43</v>
      </c>
      <c r="V1165" s="21">
        <v>9.93</v>
      </c>
      <c r="W1165" s="16">
        <v>10.15</v>
      </c>
      <c r="X1165" s="8">
        <v>4.01</v>
      </c>
      <c r="Y1165" s="21">
        <v>3.96</v>
      </c>
      <c r="Z1165" s="7">
        <v>4</v>
      </c>
    </row>
    <row r="1166" spans="2:26" x14ac:dyDescent="0.25">
      <c r="B1166" s="21" t="s">
        <v>2200</v>
      </c>
      <c r="C1166" s="16">
        <v>0.2</v>
      </c>
      <c r="D1166" s="21">
        <v>9.1</v>
      </c>
      <c r="E1166" s="16">
        <v>3.6</v>
      </c>
      <c r="F1166" s="21">
        <v>0.1</v>
      </c>
      <c r="G1166" s="16">
        <v>1.8</v>
      </c>
      <c r="H1166" s="21">
        <v>0.4</v>
      </c>
      <c r="I1166" s="16">
        <v>0.1</v>
      </c>
      <c r="J1166" s="21">
        <v>0.7</v>
      </c>
      <c r="K1166" s="16">
        <v>0.1</v>
      </c>
      <c r="L1166" s="21">
        <v>0.1</v>
      </c>
      <c r="M1166" s="16">
        <v>0.2</v>
      </c>
      <c r="N1166" s="21">
        <v>0</v>
      </c>
      <c r="O1166" s="16">
        <v>0.1</v>
      </c>
      <c r="P1166" s="21">
        <v>0.3</v>
      </c>
      <c r="Q1166" s="16">
        <v>599.4</v>
      </c>
      <c r="R1166" s="21">
        <v>387.82</v>
      </c>
      <c r="S1166" s="16">
        <v>464.61</v>
      </c>
      <c r="T1166" s="21">
        <v>262.18</v>
      </c>
      <c r="U1166" s="16">
        <v>10.47</v>
      </c>
      <c r="V1166" s="21">
        <v>9.98</v>
      </c>
      <c r="W1166" s="16">
        <v>10.17</v>
      </c>
      <c r="X1166" s="8">
        <v>3.91</v>
      </c>
      <c r="Y1166" s="21">
        <v>3.86</v>
      </c>
      <c r="Z1166" s="7">
        <v>3.93</v>
      </c>
    </row>
    <row r="1167" spans="2:26" x14ac:dyDescent="0.25">
      <c r="B1167" s="21" t="s">
        <v>494</v>
      </c>
      <c r="C1167" s="16">
        <v>0.2</v>
      </c>
      <c r="D1167" s="21">
        <v>9.4</v>
      </c>
      <c r="E1167" s="16">
        <v>3.7</v>
      </c>
      <c r="F1167" s="21">
        <v>0.1</v>
      </c>
      <c r="G1167" s="16">
        <v>1.6</v>
      </c>
      <c r="H1167" s="21">
        <v>0.3</v>
      </c>
      <c r="I1167" s="16">
        <v>0.1</v>
      </c>
      <c r="J1167" s="21">
        <v>0.3</v>
      </c>
      <c r="K1167" s="16">
        <v>0.1</v>
      </c>
      <c r="L1167" s="21">
        <v>0.1</v>
      </c>
      <c r="M1167" s="16">
        <v>0.3</v>
      </c>
      <c r="N1167" s="21">
        <v>0</v>
      </c>
      <c r="O1167" s="16">
        <v>0.1</v>
      </c>
      <c r="P1167" s="21">
        <v>0.3</v>
      </c>
      <c r="Q1167" s="16">
        <v>524.46</v>
      </c>
      <c r="R1167" s="21">
        <v>320.07</v>
      </c>
      <c r="S1167" s="16">
        <v>411.4</v>
      </c>
      <c r="T1167" s="21">
        <v>262.02</v>
      </c>
      <c r="U1167" s="16">
        <v>10.55</v>
      </c>
      <c r="V1167" s="21">
        <v>9.9600000000000009</v>
      </c>
      <c r="W1167" s="16">
        <v>10.28</v>
      </c>
      <c r="X1167" s="8">
        <v>4.03</v>
      </c>
      <c r="Y1167" s="21">
        <v>4.0999999999999996</v>
      </c>
      <c r="Z1167" s="7">
        <v>4.12</v>
      </c>
    </row>
    <row r="1168" spans="2:26" x14ac:dyDescent="0.25">
      <c r="B1168" s="21" t="s">
        <v>2201</v>
      </c>
      <c r="C1168" s="16">
        <v>0.3</v>
      </c>
      <c r="D1168" s="21">
        <v>9</v>
      </c>
      <c r="E1168" s="16">
        <v>3.4</v>
      </c>
      <c r="F1168" s="21">
        <v>0</v>
      </c>
      <c r="G1168" s="16">
        <v>2</v>
      </c>
      <c r="H1168" s="21">
        <v>0.5</v>
      </c>
      <c r="I1168" s="16">
        <v>0</v>
      </c>
      <c r="J1168" s="21">
        <v>0.6</v>
      </c>
      <c r="K1168" s="16">
        <v>0.2</v>
      </c>
      <c r="L1168" s="21">
        <v>0.1</v>
      </c>
      <c r="M1168" s="16">
        <v>0.3</v>
      </c>
      <c r="N1168" s="21">
        <v>0</v>
      </c>
      <c r="O1168" s="16">
        <v>0.1</v>
      </c>
      <c r="P1168" s="21">
        <v>0.4</v>
      </c>
      <c r="Q1168" s="16">
        <v>585.1</v>
      </c>
      <c r="R1168" s="21">
        <v>376.92</v>
      </c>
      <c r="S1168" s="16">
        <v>462.38</v>
      </c>
      <c r="T1168" s="21">
        <v>260.2</v>
      </c>
      <c r="U1168" s="16">
        <v>12.46</v>
      </c>
      <c r="V1168" s="21">
        <v>11.85</v>
      </c>
      <c r="W1168" s="16">
        <v>11.79</v>
      </c>
      <c r="X1168" s="8">
        <v>3.93</v>
      </c>
      <c r="Y1168" s="21">
        <v>3.86</v>
      </c>
      <c r="Z1168" s="7">
        <v>3.97</v>
      </c>
    </row>
    <row r="1169" spans="2:26" x14ac:dyDescent="0.25">
      <c r="B1169" s="21" t="s">
        <v>2202</v>
      </c>
      <c r="C1169" s="16">
        <v>0.2</v>
      </c>
      <c r="D1169" s="21">
        <v>10.9</v>
      </c>
      <c r="E1169" s="16">
        <v>3.6</v>
      </c>
      <c r="F1169" s="21">
        <v>0.1</v>
      </c>
      <c r="G1169" s="16">
        <v>2</v>
      </c>
      <c r="H1169" s="21">
        <v>0.5</v>
      </c>
      <c r="I1169" s="16">
        <v>0.1</v>
      </c>
      <c r="J1169" s="21">
        <v>0.6</v>
      </c>
      <c r="K1169" s="16">
        <v>0.1</v>
      </c>
      <c r="L1169" s="21">
        <v>0</v>
      </c>
      <c r="M1169" s="16">
        <v>0.2</v>
      </c>
      <c r="N1169" s="21">
        <v>0.1</v>
      </c>
      <c r="O1169" s="16">
        <v>0.1</v>
      </c>
      <c r="P1169" s="21">
        <v>0.3</v>
      </c>
      <c r="Q1169" s="16">
        <v>520.04</v>
      </c>
      <c r="R1169" s="21">
        <v>313.33</v>
      </c>
      <c r="S1169" s="16">
        <v>407.61</v>
      </c>
      <c r="T1169" s="21">
        <v>260.73</v>
      </c>
      <c r="U1169" s="16">
        <v>12.83</v>
      </c>
      <c r="V1169" s="21">
        <v>12.35</v>
      </c>
      <c r="W1169" s="16">
        <v>12.6</v>
      </c>
      <c r="X1169" s="8">
        <v>3.8</v>
      </c>
      <c r="Y1169" s="21">
        <v>3.84</v>
      </c>
      <c r="Z1169" s="7">
        <v>3.84</v>
      </c>
    </row>
    <row r="1170" spans="2:26" x14ac:dyDescent="0.25">
      <c r="B1170" s="21" t="s">
        <v>495</v>
      </c>
      <c r="C1170" s="16">
        <v>0.1</v>
      </c>
      <c r="D1170" s="21">
        <v>8.9</v>
      </c>
      <c r="E1170" s="16">
        <v>3.5</v>
      </c>
      <c r="F1170" s="21">
        <v>0.1</v>
      </c>
      <c r="G1170" s="16">
        <v>2</v>
      </c>
      <c r="H1170" s="21">
        <v>0.5</v>
      </c>
      <c r="I1170" s="16">
        <v>0.1</v>
      </c>
      <c r="J1170" s="21">
        <v>0.7</v>
      </c>
      <c r="K1170" s="16">
        <v>0.1</v>
      </c>
      <c r="L1170" s="21">
        <v>0.1</v>
      </c>
      <c r="M1170" s="16">
        <v>0.4</v>
      </c>
      <c r="N1170" s="21">
        <v>0</v>
      </c>
      <c r="O1170" s="16">
        <v>0.1</v>
      </c>
      <c r="P1170" s="21">
        <v>0.3</v>
      </c>
      <c r="Q1170" s="16">
        <v>503.02</v>
      </c>
      <c r="R1170" s="21">
        <v>297.99</v>
      </c>
      <c r="S1170" s="16">
        <v>400.04</v>
      </c>
      <c r="T1170" s="21">
        <v>261.02999999999997</v>
      </c>
      <c r="U1170" s="16">
        <v>13.16</v>
      </c>
      <c r="V1170" s="21">
        <v>12.56</v>
      </c>
      <c r="W1170" s="16">
        <v>12.73</v>
      </c>
      <c r="X1170" s="8">
        <v>3.95</v>
      </c>
      <c r="Y1170" s="21">
        <v>3.93</v>
      </c>
      <c r="Z1170" s="7">
        <v>4.0199999999999996</v>
      </c>
    </row>
    <row r="1171" spans="2:26" x14ac:dyDescent="0.25">
      <c r="B1171" s="21" t="s">
        <v>2203</v>
      </c>
      <c r="C1171" s="16">
        <v>0.3</v>
      </c>
      <c r="D1171" s="21">
        <v>10.6</v>
      </c>
      <c r="E1171" s="16">
        <v>4.3</v>
      </c>
      <c r="F1171" s="21">
        <v>0.2</v>
      </c>
      <c r="G1171" s="16">
        <v>2.2999999999999998</v>
      </c>
      <c r="H1171" s="21">
        <v>0.6</v>
      </c>
      <c r="I1171" s="16">
        <v>0.2</v>
      </c>
      <c r="J1171" s="21">
        <v>0.8</v>
      </c>
      <c r="K1171" s="16">
        <v>0.3</v>
      </c>
      <c r="L1171" s="21">
        <v>0.1</v>
      </c>
      <c r="M1171" s="16">
        <v>0.3</v>
      </c>
      <c r="N1171" s="21">
        <v>0.1</v>
      </c>
      <c r="O1171" s="16">
        <v>0.1</v>
      </c>
      <c r="P1171" s="21">
        <v>0.4</v>
      </c>
      <c r="Q1171" s="16">
        <v>566.82000000000005</v>
      </c>
      <c r="R1171" s="21">
        <v>333.99</v>
      </c>
      <c r="S1171" s="16">
        <v>419.73</v>
      </c>
      <c r="T1171" s="21">
        <v>260.26</v>
      </c>
      <c r="U1171" s="16">
        <v>12.18</v>
      </c>
      <c r="V1171" s="21">
        <v>11.71</v>
      </c>
      <c r="W1171" s="16">
        <v>11.8</v>
      </c>
      <c r="X1171" s="8">
        <v>3.86</v>
      </c>
      <c r="Y1171" s="21">
        <v>3.93</v>
      </c>
      <c r="Z1171" s="7">
        <v>3.96</v>
      </c>
    </row>
    <row r="1172" spans="2:26" x14ac:dyDescent="0.25">
      <c r="B1172" s="21" t="s">
        <v>2204</v>
      </c>
      <c r="C1172" s="16">
        <v>0.1</v>
      </c>
      <c r="D1172" s="21">
        <v>10.8</v>
      </c>
      <c r="E1172" s="16">
        <v>4.2</v>
      </c>
      <c r="F1172" s="21">
        <v>0.1</v>
      </c>
      <c r="G1172" s="16">
        <v>2.5</v>
      </c>
      <c r="H1172" s="21">
        <v>0.5</v>
      </c>
      <c r="I1172" s="16">
        <v>0.2</v>
      </c>
      <c r="J1172" s="21">
        <v>0.8</v>
      </c>
      <c r="K1172" s="16">
        <v>0.2</v>
      </c>
      <c r="L1172" s="21">
        <v>0.2</v>
      </c>
      <c r="M1172" s="16">
        <v>0.4</v>
      </c>
      <c r="N1172" s="21">
        <v>0.1</v>
      </c>
      <c r="O1172" s="16">
        <v>0.1</v>
      </c>
      <c r="P1172" s="21">
        <v>0.3</v>
      </c>
      <c r="Q1172" s="16">
        <v>531.72</v>
      </c>
      <c r="R1172" s="21">
        <v>324.60000000000002</v>
      </c>
      <c r="S1172" s="16">
        <v>416.52</v>
      </c>
      <c r="T1172" s="21">
        <v>260.72000000000003</v>
      </c>
      <c r="U1172" s="16">
        <v>11.4</v>
      </c>
      <c r="V1172" s="21">
        <v>11</v>
      </c>
      <c r="W1172" s="16">
        <v>10.99</v>
      </c>
      <c r="X1172" s="8">
        <v>3.74</v>
      </c>
      <c r="Y1172" s="21">
        <v>3.8</v>
      </c>
      <c r="Z1172" s="7">
        <v>3.92</v>
      </c>
    </row>
    <row r="1173" spans="2:26" x14ac:dyDescent="0.25">
      <c r="B1173" s="21" t="s">
        <v>496</v>
      </c>
      <c r="C1173" s="16">
        <v>0.4</v>
      </c>
      <c r="D1173" s="21">
        <v>9.4</v>
      </c>
      <c r="E1173" s="16">
        <v>3.5</v>
      </c>
      <c r="F1173" s="21">
        <v>0.2</v>
      </c>
      <c r="G1173" s="16">
        <v>1.4</v>
      </c>
      <c r="H1173" s="21">
        <v>0.4</v>
      </c>
      <c r="I1173" s="16">
        <v>0.2</v>
      </c>
      <c r="J1173" s="21">
        <v>0.3</v>
      </c>
      <c r="K1173" s="16">
        <v>0.1</v>
      </c>
      <c r="L1173" s="21">
        <v>0.2</v>
      </c>
      <c r="M1173" s="16">
        <v>0.4</v>
      </c>
      <c r="N1173" s="21">
        <v>0.1</v>
      </c>
      <c r="O1173" s="16">
        <v>0.1</v>
      </c>
      <c r="P1173" s="21">
        <v>0.9</v>
      </c>
      <c r="Q1173" s="16">
        <v>612.36</v>
      </c>
      <c r="R1173" s="21">
        <v>341.4</v>
      </c>
      <c r="S1173" s="16">
        <v>436.26</v>
      </c>
      <c r="T1173" s="21">
        <v>260.32</v>
      </c>
      <c r="U1173" s="16">
        <v>9.02</v>
      </c>
      <c r="V1173" s="21">
        <v>8.83</v>
      </c>
      <c r="W1173" s="16">
        <v>8.91</v>
      </c>
      <c r="X1173" s="8">
        <v>3.24</v>
      </c>
      <c r="Y1173" s="21">
        <v>3.14</v>
      </c>
      <c r="Z1173" s="7">
        <v>3.3</v>
      </c>
    </row>
    <row r="1174" spans="2:26" x14ac:dyDescent="0.25">
      <c r="B1174" s="21" t="s">
        <v>2205</v>
      </c>
      <c r="C1174" s="16">
        <v>0.3</v>
      </c>
      <c r="D1174" s="21">
        <v>8.1</v>
      </c>
      <c r="E1174" s="16">
        <v>3.1</v>
      </c>
      <c r="F1174" s="21">
        <v>0.2</v>
      </c>
      <c r="G1174" s="16">
        <v>1.3</v>
      </c>
      <c r="H1174" s="21">
        <v>0.2</v>
      </c>
      <c r="I1174" s="16">
        <v>0.1</v>
      </c>
      <c r="J1174" s="21">
        <v>0.3</v>
      </c>
      <c r="K1174" s="16">
        <v>0.2</v>
      </c>
      <c r="L1174" s="21">
        <v>0.1</v>
      </c>
      <c r="M1174" s="16">
        <v>0.5</v>
      </c>
      <c r="N1174" s="21">
        <v>0</v>
      </c>
      <c r="O1174" s="16">
        <v>0.1</v>
      </c>
      <c r="P1174" s="21">
        <v>0.2</v>
      </c>
      <c r="Q1174" s="16">
        <v>615</v>
      </c>
      <c r="R1174" s="21">
        <v>399.17</v>
      </c>
      <c r="S1174" s="16">
        <v>476.1</v>
      </c>
      <c r="T1174" s="21">
        <v>260.88</v>
      </c>
      <c r="U1174" s="16">
        <v>9</v>
      </c>
      <c r="V1174" s="21">
        <v>8.7200000000000006</v>
      </c>
      <c r="W1174" s="16">
        <v>8.7899999999999991</v>
      </c>
      <c r="X1174" s="8">
        <v>3.13</v>
      </c>
      <c r="Y1174" s="21">
        <v>3.16</v>
      </c>
      <c r="Z1174" s="7">
        <v>3.4</v>
      </c>
    </row>
    <row r="1175" spans="2:26" x14ac:dyDescent="0.25">
      <c r="B1175" s="21" t="s">
        <v>2206</v>
      </c>
      <c r="C1175" s="16">
        <v>0.2</v>
      </c>
      <c r="D1175" s="21">
        <v>8.3000000000000007</v>
      </c>
      <c r="E1175" s="16">
        <v>3</v>
      </c>
      <c r="F1175" s="21">
        <v>0.1</v>
      </c>
      <c r="G1175" s="16">
        <v>1.2</v>
      </c>
      <c r="H1175" s="21">
        <v>0.2</v>
      </c>
      <c r="I1175" s="16">
        <v>0.1</v>
      </c>
      <c r="J1175" s="21">
        <v>0.2</v>
      </c>
      <c r="K1175" s="16">
        <v>0.1</v>
      </c>
      <c r="L1175" s="21">
        <v>0</v>
      </c>
      <c r="M1175" s="16">
        <v>0.4</v>
      </c>
      <c r="N1175" s="21">
        <v>0.1</v>
      </c>
      <c r="O1175" s="16">
        <v>0.1</v>
      </c>
      <c r="P1175" s="21">
        <v>0.7</v>
      </c>
      <c r="Q1175" s="16">
        <v>610.70000000000005</v>
      </c>
      <c r="R1175" s="21">
        <v>398.02</v>
      </c>
      <c r="S1175" s="16">
        <v>478.3</v>
      </c>
      <c r="T1175" s="21">
        <v>260.5</v>
      </c>
      <c r="U1175" s="16">
        <v>9.2899999999999991</v>
      </c>
      <c r="V1175" s="21">
        <v>8.9600000000000009</v>
      </c>
      <c r="W1175" s="16">
        <v>8.91</v>
      </c>
      <c r="X1175" s="8">
        <v>3.15</v>
      </c>
      <c r="Y1175" s="21">
        <v>3.19</v>
      </c>
      <c r="Z1175" s="7">
        <v>3.33</v>
      </c>
    </row>
    <row r="1176" spans="2:26" x14ac:dyDescent="0.25">
      <c r="B1176" s="21" t="s">
        <v>497</v>
      </c>
      <c r="C1176" s="16">
        <v>0.4</v>
      </c>
      <c r="D1176" s="21">
        <v>8.4</v>
      </c>
      <c r="E1176" s="16">
        <v>2.8</v>
      </c>
      <c r="F1176" s="21">
        <v>0.1</v>
      </c>
      <c r="G1176" s="16">
        <v>1.2</v>
      </c>
      <c r="H1176" s="21">
        <v>0.2</v>
      </c>
      <c r="I1176" s="16">
        <v>0.2</v>
      </c>
      <c r="J1176" s="21">
        <v>0.3</v>
      </c>
      <c r="K1176" s="16">
        <v>0</v>
      </c>
      <c r="L1176" s="21">
        <v>0.1</v>
      </c>
      <c r="M1176" s="16">
        <v>0.4</v>
      </c>
      <c r="N1176" s="21">
        <v>0.1</v>
      </c>
      <c r="O1176" s="16">
        <v>0.1</v>
      </c>
      <c r="P1176" s="21">
        <v>0.5</v>
      </c>
      <c r="Q1176" s="16">
        <v>589.05999999999995</v>
      </c>
      <c r="R1176" s="21">
        <v>377.8</v>
      </c>
      <c r="S1176" s="16">
        <v>461.15</v>
      </c>
      <c r="T1176" s="21">
        <v>260.86</v>
      </c>
      <c r="U1176" s="16">
        <v>9.32</v>
      </c>
      <c r="V1176" s="21">
        <v>8.9</v>
      </c>
      <c r="W1176" s="16">
        <v>9</v>
      </c>
      <c r="X1176" s="8">
        <v>3.2</v>
      </c>
      <c r="Y1176" s="21">
        <v>3.23</v>
      </c>
      <c r="Z1176" s="7">
        <v>3.28</v>
      </c>
    </row>
    <row r="1177" spans="2:26" x14ac:dyDescent="0.25">
      <c r="B1177" s="21" t="s">
        <v>2207</v>
      </c>
      <c r="C1177" s="16">
        <v>0.4</v>
      </c>
      <c r="D1177" s="21">
        <v>10</v>
      </c>
      <c r="E1177" s="16">
        <v>2.8</v>
      </c>
      <c r="F1177" s="21">
        <v>0.2</v>
      </c>
      <c r="G1177" s="16">
        <v>1.5</v>
      </c>
      <c r="H1177" s="21">
        <v>0.2</v>
      </c>
      <c r="I1177" s="16">
        <v>0.2</v>
      </c>
      <c r="J1177" s="21">
        <v>0.3</v>
      </c>
      <c r="K1177" s="16">
        <v>0.1</v>
      </c>
      <c r="L1177" s="21">
        <v>0.1</v>
      </c>
      <c r="M1177" s="16">
        <v>0.6</v>
      </c>
      <c r="N1177" s="21">
        <v>0</v>
      </c>
      <c r="O1177" s="16">
        <v>0.1</v>
      </c>
      <c r="P1177" s="21">
        <v>0.7</v>
      </c>
      <c r="Q1177" s="16">
        <v>531.58000000000004</v>
      </c>
      <c r="R1177" s="21">
        <v>323.33</v>
      </c>
      <c r="S1177" s="16">
        <v>418.09</v>
      </c>
      <c r="T1177" s="21">
        <v>262.12</v>
      </c>
      <c r="U1177" s="16">
        <v>11.23</v>
      </c>
      <c r="V1177" s="21">
        <v>11.05</v>
      </c>
      <c r="W1177" s="16">
        <v>10.91</v>
      </c>
      <c r="X1177" s="8">
        <v>3.03</v>
      </c>
      <c r="Y1177" s="21">
        <v>3.15</v>
      </c>
      <c r="Z1177" s="7">
        <v>3.17</v>
      </c>
    </row>
    <row r="1178" spans="2:26" x14ac:dyDescent="0.25">
      <c r="B1178" s="21" t="s">
        <v>2208</v>
      </c>
      <c r="C1178" s="16">
        <v>0.2</v>
      </c>
      <c r="D1178" s="21">
        <v>9.5</v>
      </c>
      <c r="E1178" s="16">
        <v>3.5</v>
      </c>
      <c r="F1178" s="21">
        <v>0.2</v>
      </c>
      <c r="G1178" s="16">
        <v>1.5</v>
      </c>
      <c r="H1178" s="21">
        <v>0.3</v>
      </c>
      <c r="I1178" s="16">
        <v>0.2</v>
      </c>
      <c r="J1178" s="21">
        <v>0.3</v>
      </c>
      <c r="K1178" s="16">
        <v>0.2</v>
      </c>
      <c r="L1178" s="21">
        <v>0.2</v>
      </c>
      <c r="M1178" s="16">
        <v>0.6</v>
      </c>
      <c r="N1178" s="21">
        <v>0.1</v>
      </c>
      <c r="O1178" s="16">
        <v>0.1</v>
      </c>
      <c r="P1178" s="21">
        <v>0.2</v>
      </c>
      <c r="Q1178" s="16">
        <v>539.52</v>
      </c>
      <c r="R1178" s="21">
        <v>330.28</v>
      </c>
      <c r="S1178" s="16">
        <v>425.32</v>
      </c>
      <c r="T1178" s="21">
        <v>262.48</v>
      </c>
      <c r="U1178" s="16">
        <v>10.56</v>
      </c>
      <c r="V1178" s="21">
        <v>10.26</v>
      </c>
      <c r="W1178" s="16">
        <v>10.5</v>
      </c>
      <c r="X1178" s="8">
        <v>3.13</v>
      </c>
      <c r="Y1178" s="21">
        <v>3.06</v>
      </c>
      <c r="Z1178" s="7">
        <v>3.18</v>
      </c>
    </row>
    <row r="1179" spans="2:26" x14ac:dyDescent="0.25">
      <c r="B1179" s="21" t="s">
        <v>498</v>
      </c>
      <c r="C1179" s="16">
        <v>0.7</v>
      </c>
      <c r="D1179" s="21">
        <v>8.3000000000000007</v>
      </c>
      <c r="E1179" s="16">
        <v>3</v>
      </c>
      <c r="F1179" s="21">
        <v>0.2</v>
      </c>
      <c r="G1179" s="16">
        <v>1.3</v>
      </c>
      <c r="H1179" s="21">
        <v>0.2</v>
      </c>
      <c r="I1179" s="16">
        <v>0.2</v>
      </c>
      <c r="J1179" s="21">
        <v>0.4</v>
      </c>
      <c r="K1179" s="16">
        <v>0.2</v>
      </c>
      <c r="L1179" s="21">
        <v>0.1</v>
      </c>
      <c r="M1179" s="16">
        <v>0.5</v>
      </c>
      <c r="N1179" s="21">
        <v>0.1</v>
      </c>
      <c r="O1179" s="16">
        <v>0.1</v>
      </c>
      <c r="P1179" s="21">
        <v>0.4</v>
      </c>
      <c r="Q1179" s="16">
        <v>612.79999999999995</v>
      </c>
      <c r="R1179" s="21">
        <v>398.17</v>
      </c>
      <c r="S1179" s="16">
        <v>478.86</v>
      </c>
      <c r="T1179" s="21">
        <v>262.07</v>
      </c>
      <c r="U1179" s="16">
        <v>10.61</v>
      </c>
      <c r="V1179" s="21">
        <v>10.210000000000001</v>
      </c>
      <c r="W1179" s="16">
        <v>10.36</v>
      </c>
      <c r="X1179" s="8">
        <v>3</v>
      </c>
      <c r="Y1179" s="21">
        <v>3.18</v>
      </c>
      <c r="Z1179" s="7">
        <v>3.28</v>
      </c>
    </row>
    <row r="1180" spans="2:26" x14ac:dyDescent="0.25">
      <c r="B1180" s="21" t="s">
        <v>2209</v>
      </c>
      <c r="C1180" s="16">
        <v>0.2</v>
      </c>
      <c r="D1180" s="21">
        <v>8.8000000000000007</v>
      </c>
      <c r="E1180" s="16">
        <v>3.2</v>
      </c>
      <c r="F1180" s="21">
        <v>0.3</v>
      </c>
      <c r="G1180" s="16">
        <v>1.3</v>
      </c>
      <c r="H1180" s="21">
        <v>0.3</v>
      </c>
      <c r="I1180" s="16">
        <v>0.1</v>
      </c>
      <c r="J1180" s="21">
        <v>0.3</v>
      </c>
      <c r="K1180" s="16">
        <v>0.2</v>
      </c>
      <c r="L1180" s="21">
        <v>0.1</v>
      </c>
      <c r="M1180" s="16">
        <v>0.4</v>
      </c>
      <c r="N1180" s="21">
        <v>0.1</v>
      </c>
      <c r="O1180" s="16">
        <v>0.1</v>
      </c>
      <c r="P1180" s="21">
        <v>0.6</v>
      </c>
      <c r="Q1180" s="16">
        <v>638.66</v>
      </c>
      <c r="R1180" s="21">
        <v>430.88</v>
      </c>
      <c r="S1180" s="16">
        <v>508.83</v>
      </c>
      <c r="T1180" s="21">
        <v>262.08</v>
      </c>
      <c r="U1180" s="16">
        <v>8.83</v>
      </c>
      <c r="V1180" s="21">
        <v>8.52</v>
      </c>
      <c r="W1180" s="16">
        <v>8.4600000000000009</v>
      </c>
      <c r="X1180" s="8">
        <v>3.21</v>
      </c>
      <c r="Y1180" s="21">
        <v>3.17</v>
      </c>
      <c r="Z1180" s="7">
        <v>3.33</v>
      </c>
    </row>
    <row r="1181" spans="2:26" x14ac:dyDescent="0.25">
      <c r="B1181" s="21" t="s">
        <v>2210</v>
      </c>
      <c r="C1181" s="16">
        <v>0.2</v>
      </c>
      <c r="D1181" s="21">
        <v>8.1999999999999993</v>
      </c>
      <c r="E1181" s="16">
        <v>3.5</v>
      </c>
      <c r="F1181" s="21">
        <v>0.1</v>
      </c>
      <c r="G1181" s="16">
        <v>1.2</v>
      </c>
      <c r="H1181" s="21">
        <v>0.3</v>
      </c>
      <c r="I1181" s="16">
        <v>0.1</v>
      </c>
      <c r="J1181" s="21">
        <v>0.3</v>
      </c>
      <c r="K1181" s="16">
        <v>0.2</v>
      </c>
      <c r="L1181" s="21">
        <v>0.1</v>
      </c>
      <c r="M1181" s="16">
        <v>0.4</v>
      </c>
      <c r="N1181" s="21">
        <v>0.1</v>
      </c>
      <c r="O1181" s="16">
        <v>0.1</v>
      </c>
      <c r="P1181" s="21">
        <v>0.5</v>
      </c>
      <c r="Q1181" s="16">
        <v>616.84</v>
      </c>
      <c r="R1181" s="21">
        <v>402.81</v>
      </c>
      <c r="S1181" s="16">
        <v>486.1</v>
      </c>
      <c r="T1181" s="21">
        <v>262.7</v>
      </c>
      <c r="U1181" s="16">
        <v>9.16</v>
      </c>
      <c r="V1181" s="21">
        <v>8.89</v>
      </c>
      <c r="W1181" s="16">
        <v>8.86</v>
      </c>
      <c r="X1181" s="8">
        <v>3.16</v>
      </c>
      <c r="Y1181" s="21">
        <v>3.19</v>
      </c>
      <c r="Z1181" s="7">
        <v>3.34</v>
      </c>
    </row>
    <row r="1182" spans="2:26" x14ac:dyDescent="0.25">
      <c r="B1182" s="21" t="s">
        <v>499</v>
      </c>
      <c r="C1182" s="16">
        <v>0.4</v>
      </c>
      <c r="D1182" s="21">
        <v>7.6</v>
      </c>
      <c r="E1182" s="16">
        <v>2.9</v>
      </c>
      <c r="F1182" s="21">
        <v>0.2</v>
      </c>
      <c r="G1182" s="16">
        <v>1.2</v>
      </c>
      <c r="H1182" s="21">
        <v>0.3</v>
      </c>
      <c r="I1182" s="16">
        <v>0.2</v>
      </c>
      <c r="J1182" s="21">
        <v>0.3</v>
      </c>
      <c r="K1182" s="16">
        <v>0.2</v>
      </c>
      <c r="L1182" s="21">
        <v>0.2</v>
      </c>
      <c r="M1182" s="16">
        <v>0.5</v>
      </c>
      <c r="N1182" s="21">
        <v>0</v>
      </c>
      <c r="O1182" s="16">
        <v>0.2</v>
      </c>
      <c r="P1182" s="21">
        <v>0.2</v>
      </c>
      <c r="Q1182" s="16">
        <v>605.55999999999995</v>
      </c>
      <c r="R1182" s="21">
        <v>399.26</v>
      </c>
      <c r="S1182" s="16">
        <v>483.47</v>
      </c>
      <c r="T1182" s="21">
        <v>262.81</v>
      </c>
      <c r="U1182" s="16">
        <v>9.26</v>
      </c>
      <c r="V1182" s="21">
        <v>8.77</v>
      </c>
      <c r="W1182" s="16">
        <v>8.76</v>
      </c>
      <c r="X1182" s="8">
        <v>3.09</v>
      </c>
      <c r="Y1182" s="21">
        <v>3.25</v>
      </c>
      <c r="Z1182" s="7">
        <v>3.33</v>
      </c>
    </row>
    <row r="1183" spans="2:26" x14ac:dyDescent="0.25">
      <c r="B1183" s="21" t="s">
        <v>2211</v>
      </c>
      <c r="C1183" s="16">
        <v>0.4</v>
      </c>
      <c r="D1183" s="21">
        <v>6.6</v>
      </c>
      <c r="E1183" s="16">
        <v>2.5</v>
      </c>
      <c r="F1183" s="21">
        <v>0.2</v>
      </c>
      <c r="G1183" s="16">
        <v>0.8</v>
      </c>
      <c r="H1183" s="21">
        <v>0.2</v>
      </c>
      <c r="I1183" s="16">
        <v>0.1</v>
      </c>
      <c r="J1183" s="21">
        <v>1</v>
      </c>
      <c r="K1183" s="16">
        <v>0.2</v>
      </c>
      <c r="L1183" s="21">
        <v>0.1</v>
      </c>
      <c r="M1183" s="16">
        <v>0.4</v>
      </c>
      <c r="N1183" s="21">
        <v>0.1</v>
      </c>
      <c r="O1183" s="16">
        <v>0.1</v>
      </c>
      <c r="P1183" s="21">
        <v>0.3</v>
      </c>
      <c r="Q1183" s="16">
        <v>573.04</v>
      </c>
      <c r="R1183" s="21">
        <v>371.47</v>
      </c>
      <c r="S1183" s="16">
        <v>451.49</v>
      </c>
      <c r="T1183" s="21">
        <v>263.36</v>
      </c>
      <c r="U1183" s="16">
        <v>7.59</v>
      </c>
      <c r="V1183" s="21">
        <v>7.49</v>
      </c>
      <c r="W1183" s="16">
        <v>7.51</v>
      </c>
      <c r="X1183" s="8">
        <v>3.15</v>
      </c>
      <c r="Y1183" s="21">
        <v>3.39</v>
      </c>
      <c r="Z1183" s="7">
        <v>3.16</v>
      </c>
    </row>
    <row r="1184" spans="2:26" x14ac:dyDescent="0.25">
      <c r="B1184" s="21" t="s">
        <v>2212</v>
      </c>
      <c r="C1184" s="16">
        <v>1.6</v>
      </c>
      <c r="D1184" s="21">
        <v>7.4</v>
      </c>
      <c r="E1184" s="16">
        <v>3.1</v>
      </c>
      <c r="F1184" s="21">
        <v>0.2</v>
      </c>
      <c r="G1184" s="16">
        <v>0.7</v>
      </c>
      <c r="H1184" s="21">
        <v>0.2</v>
      </c>
      <c r="I1184" s="16">
        <v>0.1</v>
      </c>
      <c r="J1184" s="21">
        <v>0.7</v>
      </c>
      <c r="K1184" s="16">
        <v>0.1</v>
      </c>
      <c r="L1184" s="21">
        <v>0.1</v>
      </c>
      <c r="M1184" s="16">
        <v>0.6</v>
      </c>
      <c r="N1184" s="21">
        <v>0.1</v>
      </c>
      <c r="O1184" s="16">
        <v>0.1</v>
      </c>
      <c r="P1184" s="21">
        <v>0.7</v>
      </c>
      <c r="Q1184" s="16">
        <v>499.78</v>
      </c>
      <c r="R1184" s="21">
        <v>298.25</v>
      </c>
      <c r="S1184" s="16">
        <v>395.61</v>
      </c>
      <c r="T1184" s="21">
        <v>263.99</v>
      </c>
      <c r="U1184" s="16">
        <v>10.130000000000001</v>
      </c>
      <c r="V1184" s="21">
        <v>9.73</v>
      </c>
      <c r="W1184" s="16">
        <v>9.89</v>
      </c>
      <c r="X1184" s="8">
        <v>3.23</v>
      </c>
      <c r="Y1184" s="21">
        <v>3.26</v>
      </c>
      <c r="Z1184" s="7">
        <v>3.2</v>
      </c>
    </row>
    <row r="1185" spans="2:26" x14ac:dyDescent="0.25">
      <c r="B1185" s="21" t="s">
        <v>500</v>
      </c>
      <c r="C1185" s="16">
        <v>0.2</v>
      </c>
      <c r="D1185" s="21">
        <v>9.8000000000000007</v>
      </c>
      <c r="E1185" s="16">
        <v>3.1</v>
      </c>
      <c r="F1185" s="21">
        <v>0.1</v>
      </c>
      <c r="G1185" s="16">
        <v>1.5</v>
      </c>
      <c r="H1185" s="21">
        <v>0.3</v>
      </c>
      <c r="I1185" s="16">
        <v>0.1</v>
      </c>
      <c r="J1185" s="21">
        <v>0.3</v>
      </c>
      <c r="K1185" s="16">
        <v>0.2</v>
      </c>
      <c r="L1185" s="21">
        <v>0.1</v>
      </c>
      <c r="M1185" s="16">
        <v>0.6</v>
      </c>
      <c r="N1185" s="21">
        <v>0</v>
      </c>
      <c r="O1185" s="16">
        <v>0.1</v>
      </c>
      <c r="P1185" s="21">
        <v>0.3</v>
      </c>
      <c r="Q1185" s="16">
        <v>532.38</v>
      </c>
      <c r="R1185" s="21">
        <v>326.36</v>
      </c>
      <c r="S1185" s="16">
        <v>423.39</v>
      </c>
      <c r="T1185" s="21">
        <v>263.64</v>
      </c>
      <c r="U1185" s="16">
        <v>11.16</v>
      </c>
      <c r="V1185" s="21">
        <v>10.88</v>
      </c>
      <c r="W1185" s="16">
        <v>10.96</v>
      </c>
      <c r="X1185" s="8">
        <v>3.12</v>
      </c>
      <c r="Y1185" s="21">
        <v>3.11</v>
      </c>
      <c r="Z1185" s="7">
        <v>3.23</v>
      </c>
    </row>
    <row r="1186" spans="2:26" x14ac:dyDescent="0.25">
      <c r="B1186" s="21" t="s">
        <v>2213</v>
      </c>
      <c r="C1186" s="16">
        <v>0.3</v>
      </c>
      <c r="D1186" s="21">
        <v>10</v>
      </c>
      <c r="E1186" s="16">
        <v>3.5</v>
      </c>
      <c r="F1186" s="21">
        <v>0.1</v>
      </c>
      <c r="G1186" s="16">
        <v>1.7</v>
      </c>
      <c r="H1186" s="21">
        <v>0.3</v>
      </c>
      <c r="I1186" s="16">
        <v>0.1</v>
      </c>
      <c r="J1186" s="21">
        <v>0.4</v>
      </c>
      <c r="K1186" s="16">
        <v>0.2</v>
      </c>
      <c r="L1186" s="21">
        <v>0.1</v>
      </c>
      <c r="M1186" s="16">
        <v>0.5</v>
      </c>
      <c r="N1186" s="21">
        <v>0.1</v>
      </c>
      <c r="O1186" s="16">
        <v>0.1</v>
      </c>
      <c r="P1186" s="21">
        <v>0.2</v>
      </c>
      <c r="Q1186" s="16">
        <v>519.82000000000005</v>
      </c>
      <c r="R1186" s="21">
        <v>308.47000000000003</v>
      </c>
      <c r="S1186" s="16">
        <v>411.34</v>
      </c>
      <c r="T1186" s="21">
        <v>263.83999999999997</v>
      </c>
      <c r="U1186" s="16">
        <v>11</v>
      </c>
      <c r="V1186" s="21">
        <v>10.46</v>
      </c>
      <c r="W1186" s="16">
        <v>10.51</v>
      </c>
      <c r="X1186" s="8">
        <v>3.17</v>
      </c>
      <c r="Y1186" s="21">
        <v>3.13</v>
      </c>
      <c r="Z1186" s="7">
        <v>3.26</v>
      </c>
    </row>
    <row r="1187" spans="2:26" x14ac:dyDescent="0.25">
      <c r="B1187" s="21" t="s">
        <v>2214</v>
      </c>
      <c r="C1187" s="16">
        <v>0.3</v>
      </c>
      <c r="D1187" s="21">
        <v>9.9</v>
      </c>
      <c r="E1187" s="16">
        <v>3.5</v>
      </c>
      <c r="F1187" s="21">
        <v>0.1</v>
      </c>
      <c r="G1187" s="16">
        <v>1.6</v>
      </c>
      <c r="H1187" s="21">
        <v>0.3</v>
      </c>
      <c r="I1187" s="16">
        <v>0.1</v>
      </c>
      <c r="J1187" s="21">
        <v>0.4</v>
      </c>
      <c r="K1187" s="16">
        <v>0.2</v>
      </c>
      <c r="L1187" s="21">
        <v>0</v>
      </c>
      <c r="M1187" s="16">
        <v>0.6</v>
      </c>
      <c r="N1187" s="21">
        <v>0.1</v>
      </c>
      <c r="O1187" s="16">
        <v>0.1</v>
      </c>
      <c r="P1187" s="21">
        <v>0.4</v>
      </c>
      <c r="Q1187" s="16">
        <v>550.22</v>
      </c>
      <c r="R1187" s="21">
        <v>341.92</v>
      </c>
      <c r="S1187" s="16">
        <v>435.18</v>
      </c>
      <c r="T1187" s="21">
        <v>263.88</v>
      </c>
      <c r="U1187" s="16">
        <v>9.83</v>
      </c>
      <c r="V1187" s="21">
        <v>9.66</v>
      </c>
      <c r="W1187" s="16">
        <v>9.3699999999999992</v>
      </c>
      <c r="X1187" s="8">
        <v>3.24</v>
      </c>
      <c r="Y1187" s="21">
        <v>3.19</v>
      </c>
      <c r="Z1187" s="7">
        <v>3.29</v>
      </c>
    </row>
    <row r="1188" spans="2:26" x14ac:dyDescent="0.25">
      <c r="B1188" s="21" t="s">
        <v>501</v>
      </c>
      <c r="C1188" s="16">
        <v>0.4</v>
      </c>
      <c r="D1188" s="21">
        <v>9.6</v>
      </c>
      <c r="E1188" s="16">
        <v>3.4</v>
      </c>
      <c r="F1188" s="21">
        <v>0.2</v>
      </c>
      <c r="G1188" s="16">
        <v>1.5</v>
      </c>
      <c r="H1188" s="21">
        <v>0.3</v>
      </c>
      <c r="I1188" s="16">
        <v>0.2</v>
      </c>
      <c r="J1188" s="21">
        <v>0.3</v>
      </c>
      <c r="K1188" s="16">
        <v>0.1</v>
      </c>
      <c r="L1188" s="21">
        <v>0.3</v>
      </c>
      <c r="M1188" s="16">
        <v>0.6</v>
      </c>
      <c r="N1188" s="21">
        <v>0</v>
      </c>
      <c r="O1188" s="16">
        <v>0.2</v>
      </c>
      <c r="P1188" s="21">
        <v>1</v>
      </c>
      <c r="Q1188" s="16">
        <v>525.24</v>
      </c>
      <c r="R1188" s="21">
        <v>315.32</v>
      </c>
      <c r="S1188" s="16">
        <v>423</v>
      </c>
      <c r="T1188" s="21">
        <v>264.42</v>
      </c>
      <c r="U1188" s="16">
        <v>10.9</v>
      </c>
      <c r="V1188" s="21">
        <v>10.4</v>
      </c>
      <c r="W1188" s="16">
        <v>10.220000000000001</v>
      </c>
      <c r="X1188" s="8">
        <v>3.2</v>
      </c>
      <c r="Y1188" s="21">
        <v>3.23</v>
      </c>
      <c r="Z1188" s="7">
        <v>3.26</v>
      </c>
    </row>
    <row r="1189" spans="2:26" x14ac:dyDescent="0.25">
      <c r="B1189" s="21" t="s">
        <v>2215</v>
      </c>
      <c r="C1189" s="16">
        <v>0.2</v>
      </c>
      <c r="D1189" s="21">
        <v>8.3000000000000007</v>
      </c>
      <c r="E1189" s="16">
        <v>3.4</v>
      </c>
      <c r="F1189" s="21">
        <v>0.1</v>
      </c>
      <c r="G1189" s="16">
        <v>1.3</v>
      </c>
      <c r="H1189" s="21">
        <v>0.3</v>
      </c>
      <c r="I1189" s="16">
        <v>0.1</v>
      </c>
      <c r="J1189" s="21">
        <v>0.2</v>
      </c>
      <c r="K1189" s="16">
        <v>0.1</v>
      </c>
      <c r="L1189" s="21">
        <v>0.1</v>
      </c>
      <c r="M1189" s="16">
        <v>0.4</v>
      </c>
      <c r="N1189" s="21">
        <v>0.1</v>
      </c>
      <c r="O1189" s="16">
        <v>0.1</v>
      </c>
      <c r="P1189" s="21">
        <v>0.9</v>
      </c>
      <c r="Q1189" s="16">
        <v>613.24</v>
      </c>
      <c r="R1189" s="21">
        <v>402.46</v>
      </c>
      <c r="S1189" s="16">
        <v>484.23</v>
      </c>
      <c r="T1189" s="21">
        <v>264.14999999999998</v>
      </c>
      <c r="U1189" s="16">
        <v>9.1</v>
      </c>
      <c r="V1189" s="21">
        <v>8.73</v>
      </c>
      <c r="W1189" s="16">
        <v>8.56</v>
      </c>
      <c r="X1189" s="8">
        <v>3.14</v>
      </c>
      <c r="Y1189" s="21">
        <v>3.16</v>
      </c>
      <c r="Z1189" s="7">
        <v>3.26</v>
      </c>
    </row>
    <row r="1190" spans="2:26" x14ac:dyDescent="0.25">
      <c r="B1190" s="21" t="s">
        <v>2216</v>
      </c>
      <c r="C1190" s="16">
        <v>0.4</v>
      </c>
      <c r="D1190" s="21">
        <v>8.3000000000000007</v>
      </c>
      <c r="E1190" s="16">
        <v>2.9</v>
      </c>
      <c r="F1190" s="21">
        <v>0.2</v>
      </c>
      <c r="G1190" s="16">
        <v>1.3</v>
      </c>
      <c r="H1190" s="21">
        <v>0.2</v>
      </c>
      <c r="I1190" s="16">
        <v>0.2</v>
      </c>
      <c r="J1190" s="21">
        <v>0.2</v>
      </c>
      <c r="K1190" s="16">
        <v>0.1</v>
      </c>
      <c r="L1190" s="21">
        <v>0.2</v>
      </c>
      <c r="M1190" s="16">
        <v>0.4</v>
      </c>
      <c r="N1190" s="21">
        <v>0.1</v>
      </c>
      <c r="O1190" s="16">
        <v>0.1</v>
      </c>
      <c r="P1190" s="21">
        <v>0.8</v>
      </c>
      <c r="Q1190" s="16">
        <v>618.46</v>
      </c>
      <c r="R1190" s="21">
        <v>403.57</v>
      </c>
      <c r="S1190" s="16">
        <v>489.29</v>
      </c>
      <c r="T1190" s="21">
        <v>263.87</v>
      </c>
      <c r="U1190" s="16">
        <v>8.9499999999999993</v>
      </c>
      <c r="V1190" s="21">
        <v>8.6300000000000008</v>
      </c>
      <c r="W1190" s="16">
        <v>8.5</v>
      </c>
      <c r="X1190" s="8">
        <v>3.19</v>
      </c>
      <c r="Y1190" s="21">
        <v>3.12</v>
      </c>
      <c r="Z1190" s="7">
        <v>3.31</v>
      </c>
    </row>
    <row r="1191" spans="2:26" x14ac:dyDescent="0.25">
      <c r="B1191" s="21" t="s">
        <v>502</v>
      </c>
      <c r="C1191" s="16">
        <v>0.2</v>
      </c>
      <c r="D1191" s="21">
        <v>7.9</v>
      </c>
      <c r="E1191" s="16">
        <v>2.7</v>
      </c>
      <c r="F1191" s="21">
        <v>0.1</v>
      </c>
      <c r="G1191" s="16">
        <v>1.2</v>
      </c>
      <c r="H1191" s="21">
        <v>0.3</v>
      </c>
      <c r="I1191" s="16">
        <v>0.1</v>
      </c>
      <c r="J1191" s="21">
        <v>0.3</v>
      </c>
      <c r="K1191" s="16">
        <v>0.2</v>
      </c>
      <c r="L1191" s="21">
        <v>0.1</v>
      </c>
      <c r="M1191" s="16">
        <v>0.5</v>
      </c>
      <c r="N1191" s="21">
        <v>0.1</v>
      </c>
      <c r="O1191" s="16">
        <v>0.1</v>
      </c>
      <c r="P1191" s="21">
        <v>0.5</v>
      </c>
      <c r="Q1191" s="16">
        <v>635.74</v>
      </c>
      <c r="R1191" s="21">
        <v>420.32</v>
      </c>
      <c r="S1191" s="16">
        <v>503.72</v>
      </c>
      <c r="T1191" s="21">
        <v>263.89</v>
      </c>
      <c r="U1191" s="16">
        <v>8.6999999999999993</v>
      </c>
      <c r="V1191" s="21">
        <v>8.3800000000000008</v>
      </c>
      <c r="W1191" s="16">
        <v>8.4600000000000009</v>
      </c>
      <c r="X1191" s="8">
        <v>3.21</v>
      </c>
      <c r="Y1191" s="21">
        <v>3.23</v>
      </c>
      <c r="Z1191" s="7">
        <v>3.33</v>
      </c>
    </row>
    <row r="1192" spans="2:26" x14ac:dyDescent="0.25">
      <c r="B1192" s="21" t="s">
        <v>2217</v>
      </c>
      <c r="C1192" s="16">
        <v>0.1</v>
      </c>
      <c r="D1192" s="21">
        <v>8.5</v>
      </c>
      <c r="E1192" s="16">
        <v>3.1</v>
      </c>
      <c r="F1192" s="21">
        <v>0.1</v>
      </c>
      <c r="G1192" s="16">
        <v>1.7</v>
      </c>
      <c r="H1192" s="21">
        <v>0.3</v>
      </c>
      <c r="I1192" s="16">
        <v>0.1</v>
      </c>
      <c r="J1192" s="21">
        <v>0.4</v>
      </c>
      <c r="K1192" s="16">
        <v>0.1</v>
      </c>
      <c r="L1192" s="21">
        <v>0.1</v>
      </c>
      <c r="M1192" s="16">
        <v>0.2</v>
      </c>
      <c r="N1192" s="21">
        <v>0.1</v>
      </c>
      <c r="O1192" s="16">
        <v>0.1</v>
      </c>
      <c r="P1192" s="21">
        <v>0.1</v>
      </c>
      <c r="Q1192" s="16">
        <v>536.17999999999995</v>
      </c>
      <c r="R1192" s="21">
        <v>348.58</v>
      </c>
      <c r="S1192" s="16">
        <v>488.54</v>
      </c>
      <c r="T1192" s="21">
        <v>265.33999999999997</v>
      </c>
      <c r="U1192" s="16">
        <v>11.54</v>
      </c>
      <c r="V1192" s="21">
        <v>11.28</v>
      </c>
      <c r="W1192" s="16">
        <v>11.31</v>
      </c>
      <c r="X1192" s="8">
        <v>3.56</v>
      </c>
      <c r="Y1192" s="21">
        <v>3.53</v>
      </c>
      <c r="Z1192" s="7">
        <v>3.6</v>
      </c>
    </row>
    <row r="1193" spans="2:26" x14ac:dyDescent="0.25">
      <c r="B1193" s="21" t="s">
        <v>2218</v>
      </c>
      <c r="C1193" s="16">
        <v>0.2</v>
      </c>
      <c r="D1193" s="21">
        <v>11.7</v>
      </c>
      <c r="E1193" s="16">
        <v>4.4000000000000004</v>
      </c>
      <c r="F1193" s="21">
        <v>0.1</v>
      </c>
      <c r="G1193" s="16">
        <v>2.7</v>
      </c>
      <c r="H1193" s="21">
        <v>0.7</v>
      </c>
      <c r="I1193" s="16">
        <v>0.1</v>
      </c>
      <c r="J1193" s="21">
        <v>1.1000000000000001</v>
      </c>
      <c r="K1193" s="16">
        <v>0.1</v>
      </c>
      <c r="L1193" s="21">
        <v>0</v>
      </c>
      <c r="M1193" s="16">
        <v>0.7</v>
      </c>
      <c r="N1193" s="21">
        <v>0.2</v>
      </c>
      <c r="O1193" s="16">
        <v>0</v>
      </c>
      <c r="P1193" s="21">
        <v>0.5</v>
      </c>
      <c r="Q1193" s="16">
        <v>503.1</v>
      </c>
      <c r="R1193" s="21">
        <v>304.55</v>
      </c>
      <c r="S1193" s="16">
        <v>405.16</v>
      </c>
      <c r="T1193" s="21">
        <v>265.64</v>
      </c>
      <c r="U1193" s="16">
        <v>13.65</v>
      </c>
      <c r="V1193" s="21">
        <v>13.03</v>
      </c>
      <c r="W1193" s="16">
        <v>12.99</v>
      </c>
      <c r="X1193" s="8">
        <v>4.12</v>
      </c>
      <c r="Y1193" s="21">
        <v>4.1500000000000004</v>
      </c>
      <c r="Z1193" s="7">
        <v>4.12</v>
      </c>
    </row>
    <row r="1194" spans="2:26" x14ac:dyDescent="0.25">
      <c r="B1194" s="21" t="s">
        <v>503</v>
      </c>
      <c r="C1194" s="16">
        <v>0.2</v>
      </c>
      <c r="D1194" s="21">
        <v>9.5</v>
      </c>
      <c r="E1194" s="16">
        <v>3.7</v>
      </c>
      <c r="F1194" s="21">
        <v>0.1</v>
      </c>
      <c r="G1194" s="16">
        <v>2.2000000000000002</v>
      </c>
      <c r="H1194" s="21">
        <v>0.6</v>
      </c>
      <c r="I1194" s="16">
        <v>0.1</v>
      </c>
      <c r="J1194" s="21">
        <v>0.9</v>
      </c>
      <c r="K1194" s="16">
        <v>0.2</v>
      </c>
      <c r="L1194" s="21">
        <v>0</v>
      </c>
      <c r="M1194" s="16">
        <v>0.4</v>
      </c>
      <c r="N1194" s="21">
        <v>0.1</v>
      </c>
      <c r="O1194" s="16">
        <v>0.1</v>
      </c>
      <c r="P1194" s="21">
        <v>0.1</v>
      </c>
      <c r="Q1194" s="16">
        <v>580.1</v>
      </c>
      <c r="R1194" s="21">
        <v>378.19</v>
      </c>
      <c r="S1194" s="16">
        <v>464.47</v>
      </c>
      <c r="T1194" s="21">
        <v>264.87</v>
      </c>
      <c r="U1194" s="16">
        <v>10.84</v>
      </c>
      <c r="V1194" s="21">
        <v>10.59</v>
      </c>
      <c r="W1194" s="16">
        <v>10.53</v>
      </c>
      <c r="X1194" s="8">
        <v>4.2699999999999996</v>
      </c>
      <c r="Y1194" s="21">
        <v>4.09</v>
      </c>
      <c r="Z1194" s="7">
        <v>4.09</v>
      </c>
    </row>
    <row r="1195" spans="2:26" x14ac:dyDescent="0.25">
      <c r="B1195" s="21" t="s">
        <v>2219</v>
      </c>
      <c r="C1195" s="16">
        <v>0.3</v>
      </c>
      <c r="D1195" s="21">
        <v>9</v>
      </c>
      <c r="E1195" s="16">
        <v>3.3</v>
      </c>
      <c r="F1195" s="21">
        <v>0.1</v>
      </c>
      <c r="G1195" s="16">
        <v>2.1</v>
      </c>
      <c r="H1195" s="21">
        <v>0.6</v>
      </c>
      <c r="I1195" s="16">
        <v>0.1</v>
      </c>
      <c r="J1195" s="21">
        <v>0.8</v>
      </c>
      <c r="K1195" s="16">
        <v>0.1</v>
      </c>
      <c r="L1195" s="21">
        <v>0</v>
      </c>
      <c r="M1195" s="16">
        <v>0.5</v>
      </c>
      <c r="N1195" s="21">
        <v>0.1</v>
      </c>
      <c r="O1195" s="16">
        <v>0.1</v>
      </c>
      <c r="P1195" s="21">
        <v>0.3</v>
      </c>
      <c r="Q1195" s="16">
        <v>530.4</v>
      </c>
      <c r="R1195" s="21">
        <v>327.78</v>
      </c>
      <c r="S1195" s="16">
        <v>484.95</v>
      </c>
      <c r="T1195" s="21">
        <v>265.52</v>
      </c>
      <c r="U1195" s="16">
        <v>12.31</v>
      </c>
      <c r="V1195" s="21">
        <v>11.71</v>
      </c>
      <c r="W1195" s="16">
        <v>11.9</v>
      </c>
      <c r="X1195" s="8">
        <v>4.2</v>
      </c>
      <c r="Y1195" s="21">
        <v>4.18</v>
      </c>
      <c r="Z1195" s="7">
        <v>4.2300000000000004</v>
      </c>
    </row>
    <row r="1196" spans="2:26" x14ac:dyDescent="0.25">
      <c r="B1196" s="21" t="s">
        <v>2220</v>
      </c>
      <c r="C1196" s="16">
        <v>0.3</v>
      </c>
      <c r="D1196" s="21">
        <v>10.9</v>
      </c>
      <c r="E1196" s="16">
        <v>4.0999999999999996</v>
      </c>
      <c r="F1196" s="21">
        <v>0.1</v>
      </c>
      <c r="G1196" s="16">
        <v>2.4</v>
      </c>
      <c r="H1196" s="21">
        <v>0.6</v>
      </c>
      <c r="I1196" s="16">
        <v>0.1</v>
      </c>
      <c r="J1196" s="21">
        <v>1</v>
      </c>
      <c r="K1196" s="16">
        <v>0.1</v>
      </c>
      <c r="L1196" s="21">
        <v>0</v>
      </c>
      <c r="M1196" s="16">
        <v>0.7</v>
      </c>
      <c r="N1196" s="21">
        <v>0.1</v>
      </c>
      <c r="O1196" s="16">
        <v>0</v>
      </c>
      <c r="P1196" s="21">
        <v>0.5</v>
      </c>
      <c r="Q1196" s="16">
        <v>499.04</v>
      </c>
      <c r="R1196" s="21">
        <v>296.5</v>
      </c>
      <c r="S1196" s="16">
        <v>399.57</v>
      </c>
      <c r="T1196" s="21">
        <v>264.82</v>
      </c>
      <c r="U1196" s="16">
        <v>13.49</v>
      </c>
      <c r="V1196" s="21">
        <v>13.15</v>
      </c>
      <c r="W1196" s="16">
        <v>13.1</v>
      </c>
      <c r="X1196" s="8">
        <v>4.21</v>
      </c>
      <c r="Y1196" s="21">
        <v>4.0599999999999996</v>
      </c>
      <c r="Z1196" s="7">
        <v>4.2</v>
      </c>
    </row>
    <row r="1197" spans="2:26" x14ac:dyDescent="0.25">
      <c r="B1197" s="21" t="s">
        <v>504</v>
      </c>
      <c r="C1197" s="16">
        <v>0.3</v>
      </c>
      <c r="D1197" s="21">
        <v>8.9</v>
      </c>
      <c r="E1197" s="16">
        <v>3.2</v>
      </c>
      <c r="F1197" s="21">
        <v>0.1</v>
      </c>
      <c r="G1197" s="16">
        <v>2.1</v>
      </c>
      <c r="H1197" s="21">
        <v>0.5</v>
      </c>
      <c r="I1197" s="16">
        <v>0.1</v>
      </c>
      <c r="J1197" s="21">
        <v>0.8</v>
      </c>
      <c r="K1197" s="16">
        <v>0.2</v>
      </c>
      <c r="L1197" s="21">
        <v>0.1</v>
      </c>
      <c r="M1197" s="16">
        <v>0.5</v>
      </c>
      <c r="N1197" s="21">
        <v>0.1</v>
      </c>
      <c r="O1197" s="16">
        <v>0.1</v>
      </c>
      <c r="P1197" s="21">
        <v>0.3</v>
      </c>
      <c r="Q1197" s="16">
        <v>531.08000000000004</v>
      </c>
      <c r="R1197" s="21">
        <v>325.74</v>
      </c>
      <c r="S1197" s="16">
        <v>419.83</v>
      </c>
      <c r="T1197" s="21">
        <v>264.47000000000003</v>
      </c>
      <c r="U1197" s="16">
        <v>12.63</v>
      </c>
      <c r="V1197" s="21">
        <v>12</v>
      </c>
      <c r="W1197" s="16">
        <v>12.18</v>
      </c>
      <c r="X1197" s="8">
        <v>4.2</v>
      </c>
      <c r="Y1197" s="21">
        <v>4.0999999999999996</v>
      </c>
      <c r="Z1197" s="7">
        <v>4.29</v>
      </c>
    </row>
    <row r="1198" spans="2:26" x14ac:dyDescent="0.25">
      <c r="B1198" s="21" t="s">
        <v>2221</v>
      </c>
      <c r="C1198" s="16">
        <v>0.3</v>
      </c>
      <c r="D1198" s="21">
        <v>10.4</v>
      </c>
      <c r="E1198" s="16">
        <v>3.6</v>
      </c>
      <c r="F1198" s="21">
        <v>0.2</v>
      </c>
      <c r="G1198" s="16">
        <v>1.6</v>
      </c>
      <c r="H1198" s="21">
        <v>0.4</v>
      </c>
      <c r="I1198" s="16">
        <v>0.1</v>
      </c>
      <c r="J1198" s="21">
        <v>0.4</v>
      </c>
      <c r="K1198" s="16">
        <v>0.2</v>
      </c>
      <c r="L1198" s="21">
        <v>0.1</v>
      </c>
      <c r="M1198" s="16">
        <v>0.7</v>
      </c>
      <c r="N1198" s="21">
        <v>0.1</v>
      </c>
      <c r="O1198" s="16">
        <v>0.1</v>
      </c>
      <c r="P1198" s="21">
        <v>0.8</v>
      </c>
      <c r="Q1198" s="16">
        <v>515.32000000000005</v>
      </c>
      <c r="R1198" s="21">
        <v>308.33999999999997</v>
      </c>
      <c r="S1198" s="16">
        <v>408.16</v>
      </c>
      <c r="T1198" s="21">
        <v>264.33</v>
      </c>
      <c r="U1198" s="16">
        <v>11.84</v>
      </c>
      <c r="V1198" s="21">
        <v>11.25</v>
      </c>
      <c r="W1198" s="16">
        <v>11.27</v>
      </c>
      <c r="X1198" s="8">
        <v>3.18</v>
      </c>
      <c r="Y1198" s="21">
        <v>3.36</v>
      </c>
      <c r="Z1198" s="7">
        <v>3.29</v>
      </c>
    </row>
    <row r="1199" spans="2:26" x14ac:dyDescent="0.25">
      <c r="B1199" s="21" t="s">
        <v>2222</v>
      </c>
      <c r="C1199" s="16">
        <v>0.3</v>
      </c>
      <c r="D1199" s="21">
        <v>10.8</v>
      </c>
      <c r="E1199" s="16">
        <v>4</v>
      </c>
      <c r="F1199" s="21">
        <v>0.2</v>
      </c>
      <c r="G1199" s="16">
        <v>1.7</v>
      </c>
      <c r="H1199" s="21">
        <v>0.4</v>
      </c>
      <c r="I1199" s="16">
        <v>0.1</v>
      </c>
      <c r="J1199" s="21">
        <v>0.2</v>
      </c>
      <c r="K1199" s="16">
        <v>0.2</v>
      </c>
      <c r="L1199" s="21">
        <v>0.1</v>
      </c>
      <c r="M1199" s="16">
        <v>0.5</v>
      </c>
      <c r="N1199" s="21">
        <v>0.1</v>
      </c>
      <c r="O1199" s="16">
        <v>0.2</v>
      </c>
      <c r="P1199" s="21">
        <v>0.4</v>
      </c>
      <c r="Q1199" s="16">
        <v>522.70000000000005</v>
      </c>
      <c r="R1199" s="21">
        <v>309.06</v>
      </c>
      <c r="S1199" s="16">
        <v>413.63</v>
      </c>
      <c r="T1199" s="21">
        <v>263.7</v>
      </c>
      <c r="U1199" s="16">
        <v>10.9</v>
      </c>
      <c r="V1199" s="21">
        <v>10.33</v>
      </c>
      <c r="W1199" s="16">
        <v>10.210000000000001</v>
      </c>
      <c r="X1199" s="8">
        <v>3.06</v>
      </c>
      <c r="Y1199" s="21">
        <v>3.07</v>
      </c>
      <c r="Z1199" s="7">
        <v>3.22</v>
      </c>
    </row>
    <row r="1200" spans="2:26" x14ac:dyDescent="0.25">
      <c r="B1200" s="21" t="s">
        <v>505</v>
      </c>
      <c r="C1200" s="16">
        <v>0.4</v>
      </c>
      <c r="D1200" s="21">
        <v>8.5</v>
      </c>
      <c r="E1200" s="16">
        <v>3.7</v>
      </c>
      <c r="F1200" s="21">
        <v>0.2</v>
      </c>
      <c r="G1200" s="16">
        <v>1.4</v>
      </c>
      <c r="H1200" s="21">
        <v>0.3</v>
      </c>
      <c r="I1200" s="16">
        <v>0.2</v>
      </c>
      <c r="J1200" s="21">
        <v>0.2</v>
      </c>
      <c r="K1200" s="16">
        <v>0.2</v>
      </c>
      <c r="L1200" s="21">
        <v>0.1</v>
      </c>
      <c r="M1200" s="16">
        <v>0.4</v>
      </c>
      <c r="N1200" s="21">
        <v>0.2</v>
      </c>
      <c r="O1200" s="16">
        <v>0.1</v>
      </c>
      <c r="P1200" s="21">
        <v>0.7</v>
      </c>
      <c r="Q1200" s="16">
        <v>598.78</v>
      </c>
      <c r="R1200" s="21">
        <v>389.71</v>
      </c>
      <c r="S1200" s="16">
        <v>467.38</v>
      </c>
      <c r="T1200" s="21">
        <v>263.52</v>
      </c>
      <c r="U1200" s="16">
        <v>9.77</v>
      </c>
      <c r="V1200" s="21">
        <v>9.5</v>
      </c>
      <c r="W1200" s="16">
        <v>9.43</v>
      </c>
      <c r="X1200" s="8">
        <v>3.13</v>
      </c>
      <c r="Y1200" s="21">
        <v>3.16</v>
      </c>
      <c r="Z1200" s="7">
        <v>3.2</v>
      </c>
    </row>
    <row r="1201" spans="2:26" x14ac:dyDescent="0.25">
      <c r="B1201" s="21" t="s">
        <v>2223</v>
      </c>
      <c r="C1201" s="16">
        <v>0.4</v>
      </c>
      <c r="D1201" s="21">
        <v>8</v>
      </c>
      <c r="E1201" s="16">
        <v>2.8</v>
      </c>
      <c r="F1201" s="21">
        <v>0.2</v>
      </c>
      <c r="G1201" s="16">
        <v>1.2</v>
      </c>
      <c r="H1201" s="21">
        <v>0.3</v>
      </c>
      <c r="I1201" s="16">
        <v>0.1</v>
      </c>
      <c r="J1201" s="21">
        <v>0.3</v>
      </c>
      <c r="K1201" s="16">
        <v>0.2</v>
      </c>
      <c r="L1201" s="21">
        <v>0.1</v>
      </c>
      <c r="M1201" s="16">
        <v>0.4</v>
      </c>
      <c r="N1201" s="21">
        <v>0.1</v>
      </c>
      <c r="O1201" s="16">
        <v>0.1</v>
      </c>
      <c r="P1201" s="21">
        <v>0.7</v>
      </c>
      <c r="Q1201" s="16">
        <v>622.6</v>
      </c>
      <c r="R1201" s="21">
        <v>406.08</v>
      </c>
      <c r="S1201" s="16">
        <v>485.74</v>
      </c>
      <c r="T1201" s="21">
        <v>263.06</v>
      </c>
      <c r="U1201" s="16">
        <v>9.06</v>
      </c>
      <c r="V1201" s="21">
        <v>8.73</v>
      </c>
      <c r="W1201" s="16">
        <v>8.6</v>
      </c>
      <c r="X1201" s="8">
        <v>2.95</v>
      </c>
      <c r="Y1201" s="21">
        <v>3.06</v>
      </c>
      <c r="Z1201" s="7">
        <v>3.25</v>
      </c>
    </row>
    <row r="1202" spans="2:26" x14ac:dyDescent="0.25">
      <c r="B1202" s="21" t="s">
        <v>2224</v>
      </c>
      <c r="C1202" s="16">
        <v>0.3</v>
      </c>
      <c r="D1202" s="21">
        <v>8.1999999999999993</v>
      </c>
      <c r="E1202" s="16">
        <v>3.2</v>
      </c>
      <c r="F1202" s="21">
        <v>0.2</v>
      </c>
      <c r="G1202" s="16">
        <v>1.3</v>
      </c>
      <c r="H1202" s="21">
        <v>0.4</v>
      </c>
      <c r="I1202" s="16">
        <v>0.1</v>
      </c>
      <c r="J1202" s="21">
        <v>0.3</v>
      </c>
      <c r="K1202" s="16">
        <v>0.1</v>
      </c>
      <c r="L1202" s="21">
        <v>0.1</v>
      </c>
      <c r="M1202" s="16">
        <v>0.4</v>
      </c>
      <c r="N1202" s="21">
        <v>0</v>
      </c>
      <c r="O1202" s="16">
        <v>0.1</v>
      </c>
      <c r="P1202" s="21">
        <v>0.8</v>
      </c>
      <c r="Q1202" s="16">
        <v>623.32000000000005</v>
      </c>
      <c r="R1202" s="21">
        <v>390.14</v>
      </c>
      <c r="S1202" s="16">
        <v>472.06</v>
      </c>
      <c r="T1202" s="21">
        <v>262.83999999999997</v>
      </c>
      <c r="U1202" s="16">
        <v>9.16</v>
      </c>
      <c r="V1202" s="21">
        <v>8.6300000000000008</v>
      </c>
      <c r="W1202" s="16">
        <v>8.83</v>
      </c>
      <c r="X1202" s="8">
        <v>3.05</v>
      </c>
      <c r="Y1202" s="21">
        <v>3.12</v>
      </c>
      <c r="Z1202" s="7">
        <v>3.13</v>
      </c>
    </row>
    <row r="1203" spans="2:26" x14ac:dyDescent="0.25">
      <c r="B1203" s="21" t="s">
        <v>506</v>
      </c>
      <c r="C1203" s="16">
        <v>0.3</v>
      </c>
      <c r="D1203" s="21">
        <v>7.7</v>
      </c>
      <c r="E1203" s="16">
        <v>3</v>
      </c>
      <c r="F1203" s="21">
        <v>0.1</v>
      </c>
      <c r="G1203" s="16">
        <v>1.2</v>
      </c>
      <c r="H1203" s="21">
        <v>0.4</v>
      </c>
      <c r="I1203" s="16">
        <v>0.1</v>
      </c>
      <c r="J1203" s="21">
        <v>0.3</v>
      </c>
      <c r="K1203" s="16">
        <v>0.2</v>
      </c>
      <c r="L1203" s="21">
        <v>0.1</v>
      </c>
      <c r="M1203" s="16">
        <v>0.5</v>
      </c>
      <c r="N1203" s="21">
        <v>0.1</v>
      </c>
      <c r="O1203" s="16">
        <v>0</v>
      </c>
      <c r="P1203" s="21">
        <v>0.5</v>
      </c>
      <c r="Q1203" s="16">
        <v>568.46</v>
      </c>
      <c r="R1203" s="21">
        <v>356.54</v>
      </c>
      <c r="S1203" s="16">
        <v>505.66</v>
      </c>
      <c r="T1203" s="21">
        <v>263.2</v>
      </c>
      <c r="U1203" s="16">
        <v>9.93</v>
      </c>
      <c r="V1203" s="21">
        <v>9.4700000000000006</v>
      </c>
      <c r="W1203" s="16">
        <v>9.6999999999999993</v>
      </c>
      <c r="X1203" s="8">
        <v>3</v>
      </c>
      <c r="Y1203" s="21">
        <v>3.03</v>
      </c>
      <c r="Z1203" s="7">
        <v>3.06</v>
      </c>
    </row>
    <row r="1204" spans="2:26" x14ac:dyDescent="0.25">
      <c r="B1204" s="21" t="s">
        <v>2225</v>
      </c>
      <c r="C1204" s="16">
        <v>0.4</v>
      </c>
      <c r="D1204" s="21">
        <v>8.6999999999999993</v>
      </c>
      <c r="E1204" s="16">
        <v>3.4</v>
      </c>
      <c r="F1204" s="21">
        <v>0.2</v>
      </c>
      <c r="G1204" s="16">
        <v>1.3</v>
      </c>
      <c r="H1204" s="21">
        <v>0.3</v>
      </c>
      <c r="I1204" s="16">
        <v>0.1</v>
      </c>
      <c r="J1204" s="21">
        <v>0.4</v>
      </c>
      <c r="K1204" s="16">
        <v>0.2</v>
      </c>
      <c r="L1204" s="21">
        <v>0</v>
      </c>
      <c r="M1204" s="16">
        <v>0.6</v>
      </c>
      <c r="N1204" s="21">
        <v>0.1</v>
      </c>
      <c r="O1204" s="16">
        <v>0.1</v>
      </c>
      <c r="P1204" s="21">
        <v>0.3</v>
      </c>
      <c r="Q1204" s="16">
        <v>559.46</v>
      </c>
      <c r="R1204" s="21">
        <v>343.48</v>
      </c>
      <c r="S1204" s="16">
        <v>436.99</v>
      </c>
      <c r="T1204" s="21">
        <v>263.27</v>
      </c>
      <c r="U1204" s="16">
        <v>10.23</v>
      </c>
      <c r="V1204" s="21">
        <v>9.98</v>
      </c>
      <c r="W1204" s="16">
        <v>10.1</v>
      </c>
      <c r="X1204" s="8">
        <v>3.03</v>
      </c>
      <c r="Y1204" s="21">
        <v>3.13</v>
      </c>
      <c r="Z1204" s="7">
        <v>3.08</v>
      </c>
    </row>
    <row r="1205" spans="2:26" x14ac:dyDescent="0.25">
      <c r="B1205" s="21" t="s">
        <v>2226</v>
      </c>
      <c r="C1205" s="16">
        <v>0.4</v>
      </c>
      <c r="D1205" s="21">
        <v>10.3</v>
      </c>
      <c r="E1205" s="16">
        <v>3.6</v>
      </c>
      <c r="F1205" s="21">
        <v>0.3</v>
      </c>
      <c r="G1205" s="16">
        <v>1.5</v>
      </c>
      <c r="H1205" s="21">
        <v>0.3</v>
      </c>
      <c r="I1205" s="16">
        <v>0.3</v>
      </c>
      <c r="J1205" s="21">
        <v>0.4</v>
      </c>
      <c r="K1205" s="16">
        <v>0.1</v>
      </c>
      <c r="L1205" s="21">
        <v>0.2</v>
      </c>
      <c r="M1205" s="16">
        <v>0.6</v>
      </c>
      <c r="N1205" s="21">
        <v>0.1</v>
      </c>
      <c r="O1205" s="16">
        <v>0.2</v>
      </c>
      <c r="P1205" s="21">
        <v>0.4</v>
      </c>
      <c r="Q1205" s="16">
        <v>540.02</v>
      </c>
      <c r="R1205" s="21">
        <v>326.37</v>
      </c>
      <c r="S1205" s="16">
        <v>418.88</v>
      </c>
      <c r="T1205" s="21">
        <v>263.48</v>
      </c>
      <c r="U1205" s="16">
        <v>10.96</v>
      </c>
      <c r="V1205" s="21">
        <v>10.57</v>
      </c>
      <c r="W1205" s="16">
        <v>10.43</v>
      </c>
      <c r="X1205" s="8">
        <v>3.15</v>
      </c>
      <c r="Y1205" s="21">
        <v>3.03</v>
      </c>
      <c r="Z1205" s="7">
        <v>3.3</v>
      </c>
    </row>
    <row r="1206" spans="2:26" x14ac:dyDescent="0.25">
      <c r="B1206" s="21" t="s">
        <v>507</v>
      </c>
      <c r="C1206" s="16">
        <v>0.4</v>
      </c>
      <c r="D1206" s="21">
        <v>9.5</v>
      </c>
      <c r="E1206" s="16">
        <v>3.4</v>
      </c>
      <c r="F1206" s="21">
        <v>0.2</v>
      </c>
      <c r="G1206" s="16">
        <v>1.5</v>
      </c>
      <c r="H1206" s="21">
        <v>0.4</v>
      </c>
      <c r="I1206" s="16">
        <v>0.2</v>
      </c>
      <c r="J1206" s="21">
        <v>0.4</v>
      </c>
      <c r="K1206" s="16">
        <v>0.2</v>
      </c>
      <c r="L1206" s="21">
        <v>0.2</v>
      </c>
      <c r="M1206" s="16">
        <v>0.5</v>
      </c>
      <c r="N1206" s="21">
        <v>0.1</v>
      </c>
      <c r="O1206" s="16">
        <v>0.1</v>
      </c>
      <c r="P1206" s="21">
        <v>0.7</v>
      </c>
      <c r="Q1206" s="16">
        <v>539.41999999999996</v>
      </c>
      <c r="R1206" s="21">
        <v>327.55</v>
      </c>
      <c r="S1206" s="16">
        <v>425.56</v>
      </c>
      <c r="T1206" s="21">
        <v>263.58999999999997</v>
      </c>
      <c r="U1206" s="16">
        <v>10.66</v>
      </c>
      <c r="V1206" s="21">
        <v>10.3</v>
      </c>
      <c r="W1206" s="16">
        <v>10.4</v>
      </c>
      <c r="X1206" s="8">
        <v>2.99</v>
      </c>
      <c r="Y1206" s="21">
        <v>3.13</v>
      </c>
      <c r="Z1206" s="7">
        <v>3.14</v>
      </c>
    </row>
    <row r="1207" spans="2:26" x14ac:dyDescent="0.25">
      <c r="B1207" s="21" t="s">
        <v>2227</v>
      </c>
      <c r="C1207" s="16">
        <v>0.3</v>
      </c>
      <c r="D1207" s="21">
        <v>7.8</v>
      </c>
      <c r="E1207" s="16">
        <v>3</v>
      </c>
      <c r="F1207" s="21">
        <v>0.3</v>
      </c>
      <c r="G1207" s="16">
        <v>0.9</v>
      </c>
      <c r="H1207" s="21">
        <v>0.2</v>
      </c>
      <c r="I1207" s="16">
        <v>0.2</v>
      </c>
      <c r="J1207" s="21">
        <v>1.1000000000000001</v>
      </c>
      <c r="K1207" s="16">
        <v>0.2</v>
      </c>
      <c r="L1207" s="21">
        <v>0.1</v>
      </c>
      <c r="M1207" s="16">
        <v>0.4</v>
      </c>
      <c r="N1207" s="21">
        <v>0.2</v>
      </c>
      <c r="O1207" s="16">
        <v>0.1</v>
      </c>
      <c r="P1207" s="21">
        <v>0.3</v>
      </c>
      <c r="Q1207" s="16">
        <v>593.28</v>
      </c>
      <c r="R1207" s="21">
        <v>385.31</v>
      </c>
      <c r="S1207" s="16">
        <v>454.36</v>
      </c>
      <c r="T1207" s="21">
        <v>262.87</v>
      </c>
      <c r="U1207" s="16">
        <v>7.02</v>
      </c>
      <c r="V1207" s="21">
        <v>6.85</v>
      </c>
      <c r="W1207" s="16">
        <v>7.1</v>
      </c>
      <c r="X1207" s="8">
        <v>3.19</v>
      </c>
      <c r="Y1207" s="21">
        <v>3.2</v>
      </c>
      <c r="Z1207" s="7">
        <v>3.23</v>
      </c>
    </row>
    <row r="1208" spans="2:26" x14ac:dyDescent="0.25">
      <c r="B1208" s="21" t="s">
        <v>2228</v>
      </c>
      <c r="C1208" s="16">
        <v>0.2</v>
      </c>
      <c r="D1208" s="21">
        <v>8.1</v>
      </c>
      <c r="E1208" s="16">
        <v>3.2</v>
      </c>
      <c r="F1208" s="21">
        <v>0.2</v>
      </c>
      <c r="G1208" s="16">
        <v>1.2</v>
      </c>
      <c r="H1208" s="21">
        <v>0.4</v>
      </c>
      <c r="I1208" s="16">
        <v>0.2</v>
      </c>
      <c r="J1208" s="21">
        <v>0.3</v>
      </c>
      <c r="K1208" s="16">
        <v>0.2</v>
      </c>
      <c r="L1208" s="21">
        <v>0.2</v>
      </c>
      <c r="M1208" s="16">
        <v>0.5</v>
      </c>
      <c r="N1208" s="21">
        <v>0.1</v>
      </c>
      <c r="O1208" s="16">
        <v>0.1</v>
      </c>
      <c r="P1208" s="21">
        <v>0.8</v>
      </c>
      <c r="Q1208" s="16">
        <v>602.96</v>
      </c>
      <c r="R1208" s="21">
        <v>392.31</v>
      </c>
      <c r="S1208" s="16">
        <v>475.3</v>
      </c>
      <c r="T1208" s="21">
        <v>262.86</v>
      </c>
      <c r="U1208" s="16">
        <v>9.19</v>
      </c>
      <c r="V1208" s="21">
        <v>8.68</v>
      </c>
      <c r="W1208" s="16">
        <v>8.91</v>
      </c>
      <c r="X1208" s="8">
        <v>3.01</v>
      </c>
      <c r="Y1208" s="21">
        <v>2.91</v>
      </c>
      <c r="Z1208" s="7">
        <v>3.05</v>
      </c>
    </row>
    <row r="1209" spans="2:26" x14ac:dyDescent="0.25">
      <c r="B1209" s="21" t="s">
        <v>508</v>
      </c>
      <c r="C1209" s="16">
        <v>0.2</v>
      </c>
      <c r="D1209" s="21">
        <v>9.6</v>
      </c>
      <c r="E1209" s="16">
        <v>3.5</v>
      </c>
      <c r="F1209" s="21">
        <v>0.2</v>
      </c>
      <c r="G1209" s="16">
        <v>1.3</v>
      </c>
      <c r="H1209" s="21">
        <v>0.3</v>
      </c>
      <c r="I1209" s="16">
        <v>0.1</v>
      </c>
      <c r="J1209" s="21">
        <v>0.4</v>
      </c>
      <c r="K1209" s="16">
        <v>0.1</v>
      </c>
      <c r="L1209" s="21">
        <v>0.1</v>
      </c>
      <c r="M1209" s="16">
        <v>0.6</v>
      </c>
      <c r="N1209" s="21">
        <v>0.1</v>
      </c>
      <c r="O1209" s="16">
        <v>0.1</v>
      </c>
      <c r="P1209" s="21">
        <v>0.6</v>
      </c>
      <c r="Q1209" s="16">
        <v>631.54</v>
      </c>
      <c r="R1209" s="21">
        <v>334.65</v>
      </c>
      <c r="S1209" s="16">
        <v>431.36</v>
      </c>
      <c r="T1209" s="21">
        <v>263.02</v>
      </c>
      <c r="U1209" s="16">
        <v>9.2100000000000009</v>
      </c>
      <c r="V1209" s="21">
        <v>8.73</v>
      </c>
      <c r="W1209" s="16">
        <v>8.99</v>
      </c>
      <c r="X1209" s="8">
        <v>2.91</v>
      </c>
      <c r="Y1209" s="21">
        <v>3.16</v>
      </c>
      <c r="Z1209" s="7">
        <v>3.16</v>
      </c>
    </row>
    <row r="1210" spans="2:26" x14ac:dyDescent="0.25">
      <c r="B1210" s="21" t="s">
        <v>2229</v>
      </c>
      <c r="C1210" s="16">
        <v>0.1</v>
      </c>
      <c r="D1210" s="21">
        <v>7.8</v>
      </c>
      <c r="E1210" s="16">
        <v>2.9</v>
      </c>
      <c r="F1210" s="21">
        <v>0.1</v>
      </c>
      <c r="G1210" s="16">
        <v>1.1000000000000001</v>
      </c>
      <c r="H1210" s="21">
        <v>0.3</v>
      </c>
      <c r="I1210" s="16">
        <v>0.1</v>
      </c>
      <c r="J1210" s="21">
        <v>0.5</v>
      </c>
      <c r="K1210" s="16">
        <v>0.2</v>
      </c>
      <c r="L1210" s="21">
        <v>0.1</v>
      </c>
      <c r="M1210" s="16">
        <v>0.6</v>
      </c>
      <c r="N1210" s="21">
        <v>0.1</v>
      </c>
      <c r="O1210" s="16">
        <v>0.1</v>
      </c>
      <c r="P1210" s="21">
        <v>0.2</v>
      </c>
      <c r="Q1210" s="16">
        <v>638.98</v>
      </c>
      <c r="R1210" s="21">
        <v>410.11</v>
      </c>
      <c r="S1210" s="16">
        <v>485.55</v>
      </c>
      <c r="T1210" s="21">
        <v>262.75</v>
      </c>
      <c r="U1210" s="16">
        <v>9.0399999999999991</v>
      </c>
      <c r="V1210" s="21">
        <v>8.26</v>
      </c>
      <c r="W1210" s="16">
        <v>8.6300000000000008</v>
      </c>
      <c r="X1210" s="8">
        <v>3</v>
      </c>
      <c r="Y1210" s="21">
        <v>2.98</v>
      </c>
      <c r="Z1210" s="7">
        <v>3.08</v>
      </c>
    </row>
    <row r="1211" spans="2:26" x14ac:dyDescent="0.25">
      <c r="B1211" s="21" t="s">
        <v>2230</v>
      </c>
      <c r="C1211" s="16">
        <v>0.3</v>
      </c>
      <c r="D1211" s="21">
        <v>8</v>
      </c>
      <c r="E1211" s="16">
        <v>3.1</v>
      </c>
      <c r="F1211" s="21">
        <v>0.2</v>
      </c>
      <c r="G1211" s="16">
        <v>1.1000000000000001</v>
      </c>
      <c r="H1211" s="21">
        <v>0.3</v>
      </c>
      <c r="I1211" s="16">
        <v>0.2</v>
      </c>
      <c r="J1211" s="21">
        <v>0.4</v>
      </c>
      <c r="K1211" s="16">
        <v>0.2</v>
      </c>
      <c r="L1211" s="21">
        <v>0.2</v>
      </c>
      <c r="M1211" s="16">
        <v>0.5</v>
      </c>
      <c r="N1211" s="21">
        <v>0.1</v>
      </c>
      <c r="O1211" s="16">
        <v>0.2</v>
      </c>
      <c r="P1211" s="21">
        <v>0.3</v>
      </c>
      <c r="Q1211" s="16">
        <v>536.52</v>
      </c>
      <c r="R1211" s="21">
        <v>327.31</v>
      </c>
      <c r="S1211" s="16">
        <v>426.57</v>
      </c>
      <c r="T1211" s="21">
        <v>263.51</v>
      </c>
      <c r="U1211" s="16">
        <v>11.37</v>
      </c>
      <c r="V1211" s="21">
        <v>10.64</v>
      </c>
      <c r="W1211" s="16">
        <v>10.81</v>
      </c>
      <c r="X1211" s="8">
        <v>2.84</v>
      </c>
      <c r="Y1211" s="21">
        <v>3.16</v>
      </c>
      <c r="Z1211" s="7">
        <v>3.1</v>
      </c>
    </row>
    <row r="1212" spans="2:26" x14ac:dyDescent="0.25">
      <c r="B1212" s="21" t="s">
        <v>509</v>
      </c>
      <c r="C1212" s="16">
        <v>0.5</v>
      </c>
      <c r="D1212" s="21">
        <v>9.1</v>
      </c>
      <c r="E1212" s="16">
        <v>3.6</v>
      </c>
      <c r="F1212" s="21">
        <v>0.3</v>
      </c>
      <c r="G1212" s="16">
        <v>1.3</v>
      </c>
      <c r="H1212" s="21">
        <v>0.3</v>
      </c>
      <c r="I1212" s="16">
        <v>0.1</v>
      </c>
      <c r="J1212" s="21">
        <v>0.4</v>
      </c>
      <c r="K1212" s="16">
        <v>0.2</v>
      </c>
      <c r="L1212" s="21">
        <v>0.1</v>
      </c>
      <c r="M1212" s="16">
        <v>0.5</v>
      </c>
      <c r="N1212" s="21">
        <v>0</v>
      </c>
      <c r="O1212" s="16">
        <v>0.1</v>
      </c>
      <c r="P1212" s="21">
        <v>0.7</v>
      </c>
      <c r="Q1212" s="16">
        <v>539.32000000000005</v>
      </c>
      <c r="R1212" s="21">
        <v>327.19</v>
      </c>
      <c r="S1212" s="16">
        <v>426.75</v>
      </c>
      <c r="T1212" s="21">
        <v>263.54000000000002</v>
      </c>
      <c r="U1212" s="16">
        <v>11.2</v>
      </c>
      <c r="V1212" s="21">
        <v>10.68</v>
      </c>
      <c r="W1212" s="16">
        <v>10.93</v>
      </c>
      <c r="X1212" s="8">
        <v>2.81</v>
      </c>
      <c r="Y1212" s="21">
        <v>3.17</v>
      </c>
      <c r="Z1212" s="7">
        <v>3.12</v>
      </c>
    </row>
    <row r="1213" spans="2:26" x14ac:dyDescent="0.25">
      <c r="B1213" s="21" t="s">
        <v>2231</v>
      </c>
      <c r="C1213" s="16">
        <v>0.4</v>
      </c>
      <c r="D1213" s="21">
        <v>9.1999999999999993</v>
      </c>
      <c r="E1213" s="16">
        <v>3.3</v>
      </c>
      <c r="F1213" s="21">
        <v>0.1</v>
      </c>
      <c r="G1213" s="16">
        <v>1.2</v>
      </c>
      <c r="H1213" s="21">
        <v>0.2</v>
      </c>
      <c r="I1213" s="16">
        <v>0.2</v>
      </c>
      <c r="J1213" s="21">
        <v>0.5</v>
      </c>
      <c r="K1213" s="16">
        <v>0.1</v>
      </c>
      <c r="L1213" s="21">
        <v>0.1</v>
      </c>
      <c r="M1213" s="16">
        <v>0.6</v>
      </c>
      <c r="N1213" s="21">
        <v>0.1</v>
      </c>
      <c r="O1213" s="16">
        <v>0.1</v>
      </c>
      <c r="P1213" s="21">
        <v>0.9</v>
      </c>
      <c r="Q1213" s="16">
        <v>540.78</v>
      </c>
      <c r="R1213" s="21">
        <v>333.92</v>
      </c>
      <c r="S1213" s="16">
        <v>426.8</v>
      </c>
      <c r="T1213" s="21">
        <v>263.88</v>
      </c>
      <c r="U1213" s="16">
        <v>10.87</v>
      </c>
      <c r="V1213" s="21">
        <v>10.199999999999999</v>
      </c>
      <c r="W1213" s="16">
        <v>10.33</v>
      </c>
      <c r="X1213" s="8">
        <v>3.04</v>
      </c>
      <c r="Y1213" s="21">
        <v>3.05</v>
      </c>
      <c r="Z1213" s="7">
        <v>3.05</v>
      </c>
    </row>
    <row r="1214" spans="2:26" x14ac:dyDescent="0.25">
      <c r="B1214" s="21" t="s">
        <v>2232</v>
      </c>
      <c r="C1214" s="16">
        <v>0.4</v>
      </c>
      <c r="D1214" s="21">
        <v>9.9</v>
      </c>
      <c r="E1214" s="16">
        <v>3.2</v>
      </c>
      <c r="F1214" s="21">
        <v>0.2</v>
      </c>
      <c r="G1214" s="16">
        <v>1.4</v>
      </c>
      <c r="H1214" s="21">
        <v>0.2</v>
      </c>
      <c r="I1214" s="16">
        <v>0.1</v>
      </c>
      <c r="J1214" s="21">
        <v>0.4</v>
      </c>
      <c r="K1214" s="16">
        <v>0.2</v>
      </c>
      <c r="L1214" s="21">
        <v>0.1</v>
      </c>
      <c r="M1214" s="16">
        <v>0.6</v>
      </c>
      <c r="N1214" s="21">
        <v>0.1</v>
      </c>
      <c r="O1214" s="16">
        <v>0.1</v>
      </c>
      <c r="P1214" s="21">
        <v>0.2</v>
      </c>
      <c r="Q1214" s="16">
        <v>556.38</v>
      </c>
      <c r="R1214" s="21">
        <v>347.74</v>
      </c>
      <c r="S1214" s="16">
        <v>431.48</v>
      </c>
      <c r="T1214" s="21">
        <v>263.64</v>
      </c>
      <c r="U1214" s="16">
        <v>10.76</v>
      </c>
      <c r="V1214" s="21">
        <v>10.45</v>
      </c>
      <c r="W1214" s="16">
        <v>10.42</v>
      </c>
      <c r="X1214" s="8">
        <v>2.83</v>
      </c>
      <c r="Y1214" s="21">
        <v>3.03</v>
      </c>
      <c r="Z1214" s="7">
        <v>3.21</v>
      </c>
    </row>
    <row r="1215" spans="2:26" x14ac:dyDescent="0.25">
      <c r="B1215" s="21" t="s">
        <v>510</v>
      </c>
      <c r="C1215" s="16">
        <v>0.3</v>
      </c>
      <c r="D1215" s="21">
        <v>9.6</v>
      </c>
      <c r="E1215" s="16">
        <v>3.3</v>
      </c>
      <c r="F1215" s="21">
        <v>0.1</v>
      </c>
      <c r="G1215" s="16">
        <v>1.3</v>
      </c>
      <c r="H1215" s="21">
        <v>0.3</v>
      </c>
      <c r="I1215" s="16">
        <v>0.2</v>
      </c>
      <c r="J1215" s="21">
        <v>0.5</v>
      </c>
      <c r="K1215" s="16">
        <v>0.2</v>
      </c>
      <c r="L1215" s="21">
        <v>0.2</v>
      </c>
      <c r="M1215" s="16">
        <v>0.7</v>
      </c>
      <c r="N1215" s="21">
        <v>0.2</v>
      </c>
      <c r="O1215" s="16">
        <v>0.2</v>
      </c>
      <c r="P1215" s="21">
        <v>0.4</v>
      </c>
      <c r="Q1215" s="16">
        <v>609.58000000000004</v>
      </c>
      <c r="R1215" s="21">
        <v>396.47</v>
      </c>
      <c r="S1215" s="16">
        <v>477.88</v>
      </c>
      <c r="T1215" s="21">
        <v>263.20999999999998</v>
      </c>
      <c r="U1215" s="16">
        <v>9.5299999999999994</v>
      </c>
      <c r="V1215" s="21">
        <v>8.9700000000000006</v>
      </c>
      <c r="W1215" s="16">
        <v>8.85</v>
      </c>
      <c r="X1215" s="8">
        <v>3.13</v>
      </c>
      <c r="Y1215" s="21">
        <v>2.99</v>
      </c>
      <c r="Z1215" s="7">
        <v>3.13</v>
      </c>
    </row>
    <row r="1216" spans="2:26" x14ac:dyDescent="0.25">
      <c r="B1216" s="21" t="s">
        <v>2233</v>
      </c>
      <c r="C1216" s="16">
        <v>0.4</v>
      </c>
      <c r="D1216" s="21">
        <v>8</v>
      </c>
      <c r="E1216" s="16">
        <v>3.6</v>
      </c>
      <c r="F1216" s="21">
        <v>0.1</v>
      </c>
      <c r="G1216" s="16">
        <v>1.1000000000000001</v>
      </c>
      <c r="H1216" s="21">
        <v>0.4</v>
      </c>
      <c r="I1216" s="16">
        <v>0.1</v>
      </c>
      <c r="J1216" s="21">
        <v>0.4</v>
      </c>
      <c r="K1216" s="16">
        <v>0.2</v>
      </c>
      <c r="L1216" s="21">
        <v>0</v>
      </c>
      <c r="M1216" s="16">
        <v>0.5</v>
      </c>
      <c r="N1216" s="21">
        <v>0.1</v>
      </c>
      <c r="O1216" s="16">
        <v>0.1</v>
      </c>
      <c r="P1216" s="21">
        <v>0.8</v>
      </c>
      <c r="Q1216" s="16">
        <v>600</v>
      </c>
      <c r="R1216" s="21">
        <v>389.84</v>
      </c>
      <c r="S1216" s="16">
        <v>472.82</v>
      </c>
      <c r="T1216" s="21">
        <v>263.13</v>
      </c>
      <c r="U1216" s="16">
        <v>9.4700000000000006</v>
      </c>
      <c r="V1216" s="21">
        <v>9</v>
      </c>
      <c r="W1216" s="16">
        <v>9.1</v>
      </c>
      <c r="X1216" s="8">
        <v>2.95</v>
      </c>
      <c r="Y1216" s="21">
        <v>2.9</v>
      </c>
      <c r="Z1216" s="7">
        <v>3.2</v>
      </c>
    </row>
    <row r="1217" spans="2:26" x14ac:dyDescent="0.25">
      <c r="B1217" s="21" t="s">
        <v>2234</v>
      </c>
      <c r="C1217" s="16">
        <v>0.3</v>
      </c>
      <c r="D1217" s="21">
        <v>6.3</v>
      </c>
      <c r="E1217" s="16">
        <v>2.2000000000000002</v>
      </c>
      <c r="F1217" s="21">
        <v>0.1</v>
      </c>
      <c r="G1217" s="16">
        <v>0.8</v>
      </c>
      <c r="H1217" s="21">
        <v>0.3</v>
      </c>
      <c r="I1217" s="16">
        <v>0.1</v>
      </c>
      <c r="J1217" s="21">
        <v>0.9</v>
      </c>
      <c r="K1217" s="16">
        <v>0.2</v>
      </c>
      <c r="L1217" s="21">
        <v>0.1</v>
      </c>
      <c r="M1217" s="16">
        <v>0.2</v>
      </c>
      <c r="N1217" s="21">
        <v>0.1</v>
      </c>
      <c r="O1217" s="16">
        <v>0.1</v>
      </c>
      <c r="P1217" s="21">
        <v>0.5</v>
      </c>
      <c r="Q1217" s="16">
        <v>598.12</v>
      </c>
      <c r="R1217" s="21">
        <v>393</v>
      </c>
      <c r="S1217" s="16">
        <v>470.99</v>
      </c>
      <c r="T1217" s="21">
        <v>263.43</v>
      </c>
      <c r="U1217" s="16">
        <v>6.84</v>
      </c>
      <c r="V1217" s="21">
        <v>6.49</v>
      </c>
      <c r="W1217" s="16">
        <v>6.56</v>
      </c>
      <c r="X1217" s="8">
        <v>3.16</v>
      </c>
      <c r="Y1217" s="21">
        <v>3.25</v>
      </c>
      <c r="Z1217" s="7">
        <v>3.3</v>
      </c>
    </row>
    <row r="1218" spans="2:26" x14ac:dyDescent="0.25">
      <c r="B1218" s="21" t="s">
        <v>511</v>
      </c>
      <c r="C1218" s="16">
        <v>0.3</v>
      </c>
      <c r="D1218" s="21">
        <v>8.1</v>
      </c>
      <c r="E1218" s="16">
        <v>3.9</v>
      </c>
      <c r="F1218" s="21">
        <v>0.2</v>
      </c>
      <c r="G1218" s="16">
        <v>1.1000000000000001</v>
      </c>
      <c r="H1218" s="21">
        <v>0.3</v>
      </c>
      <c r="I1218" s="16">
        <v>0.1</v>
      </c>
      <c r="J1218" s="21">
        <v>0.4</v>
      </c>
      <c r="K1218" s="16">
        <v>0.3</v>
      </c>
      <c r="L1218" s="21">
        <v>0</v>
      </c>
      <c r="M1218" s="16">
        <v>0.6</v>
      </c>
      <c r="N1218" s="21">
        <v>0.1</v>
      </c>
      <c r="O1218" s="16">
        <v>0.1</v>
      </c>
      <c r="P1218" s="21">
        <v>0.2</v>
      </c>
      <c r="Q1218" s="16">
        <v>610.22</v>
      </c>
      <c r="R1218" s="21">
        <v>399.09</v>
      </c>
      <c r="S1218" s="16">
        <v>484.4</v>
      </c>
      <c r="T1218" s="21">
        <v>263.25</v>
      </c>
      <c r="U1218" s="16">
        <v>9.24</v>
      </c>
      <c r="V1218" s="21">
        <v>8.68</v>
      </c>
      <c r="W1218" s="16">
        <v>8.86</v>
      </c>
      <c r="X1218" s="8">
        <v>3</v>
      </c>
      <c r="Y1218" s="21">
        <v>3.03</v>
      </c>
      <c r="Z1218" s="7">
        <v>3.33</v>
      </c>
    </row>
    <row r="1219" spans="2:26" x14ac:dyDescent="0.25">
      <c r="B1219" s="21" t="s">
        <v>2235</v>
      </c>
      <c r="C1219" s="16">
        <v>0.1</v>
      </c>
      <c r="D1219" s="21">
        <v>7.5</v>
      </c>
      <c r="E1219" s="16">
        <v>2.9</v>
      </c>
      <c r="F1219" s="21">
        <v>0.1</v>
      </c>
      <c r="G1219" s="16">
        <v>1.1000000000000001</v>
      </c>
      <c r="H1219" s="21">
        <v>0.2</v>
      </c>
      <c r="I1219" s="16">
        <v>0.1</v>
      </c>
      <c r="J1219" s="21">
        <v>0.3</v>
      </c>
      <c r="K1219" s="16">
        <v>0.1</v>
      </c>
      <c r="L1219" s="21">
        <v>0.1</v>
      </c>
      <c r="M1219" s="16">
        <v>0.4</v>
      </c>
      <c r="N1219" s="21">
        <v>0.1</v>
      </c>
      <c r="O1219" s="16">
        <v>0.1</v>
      </c>
      <c r="P1219" s="21">
        <v>0.2</v>
      </c>
      <c r="Q1219" s="16">
        <v>552.72</v>
      </c>
      <c r="R1219" s="21">
        <v>349.46</v>
      </c>
      <c r="S1219" s="16">
        <v>441.19</v>
      </c>
      <c r="T1219" s="21">
        <v>264.13</v>
      </c>
      <c r="U1219" s="16">
        <v>10.5</v>
      </c>
      <c r="V1219" s="21">
        <v>9.7100000000000009</v>
      </c>
      <c r="W1219" s="16">
        <v>10.1</v>
      </c>
      <c r="X1219" s="8">
        <v>3.16</v>
      </c>
      <c r="Y1219" s="21">
        <v>2.98</v>
      </c>
      <c r="Z1219" s="7">
        <v>3.38</v>
      </c>
    </row>
    <row r="1220" spans="2:26" x14ac:dyDescent="0.25">
      <c r="B1220" s="21" t="s">
        <v>2236</v>
      </c>
      <c r="C1220" s="16">
        <v>0.3</v>
      </c>
      <c r="D1220" s="21">
        <v>9.3000000000000007</v>
      </c>
      <c r="E1220" s="16">
        <v>2.7</v>
      </c>
      <c r="F1220" s="21">
        <v>0.1</v>
      </c>
      <c r="G1220" s="16">
        <v>1.3</v>
      </c>
      <c r="H1220" s="21">
        <v>0.2</v>
      </c>
      <c r="I1220" s="16">
        <v>0.1</v>
      </c>
      <c r="J1220" s="21">
        <v>0.3</v>
      </c>
      <c r="K1220" s="16">
        <v>0.1</v>
      </c>
      <c r="L1220" s="21">
        <v>0.1</v>
      </c>
      <c r="M1220" s="16">
        <v>0.6</v>
      </c>
      <c r="N1220" s="21">
        <v>0</v>
      </c>
      <c r="O1220" s="16">
        <v>0.1</v>
      </c>
      <c r="P1220" s="21">
        <v>0.9</v>
      </c>
      <c r="Q1220" s="16">
        <v>533.86</v>
      </c>
      <c r="R1220" s="21">
        <v>319.69</v>
      </c>
      <c r="S1220" s="16">
        <v>427.59</v>
      </c>
      <c r="T1220" s="21">
        <v>263.93</v>
      </c>
      <c r="U1220" s="16">
        <v>10.8</v>
      </c>
      <c r="V1220" s="21">
        <v>10.119999999999999</v>
      </c>
      <c r="W1220" s="16">
        <v>10.48</v>
      </c>
      <c r="X1220" s="8">
        <v>3.1</v>
      </c>
      <c r="Y1220" s="21">
        <v>3</v>
      </c>
      <c r="Z1220" s="7">
        <v>3.13</v>
      </c>
    </row>
    <row r="1221" spans="2:26" x14ac:dyDescent="0.25">
      <c r="B1221" s="21" t="s">
        <v>512</v>
      </c>
      <c r="C1221" s="16">
        <v>0.5</v>
      </c>
      <c r="D1221" s="21">
        <v>7.9</v>
      </c>
      <c r="E1221" s="16">
        <v>2.9</v>
      </c>
      <c r="F1221" s="21">
        <v>0.2</v>
      </c>
      <c r="G1221" s="16">
        <v>1.1000000000000001</v>
      </c>
      <c r="H1221" s="21">
        <v>0.3</v>
      </c>
      <c r="I1221" s="16">
        <v>0.1</v>
      </c>
      <c r="J1221" s="21">
        <v>0.3</v>
      </c>
      <c r="K1221" s="16">
        <v>0.1</v>
      </c>
      <c r="L1221" s="21">
        <v>0.1</v>
      </c>
      <c r="M1221" s="16">
        <v>0.4</v>
      </c>
      <c r="N1221" s="21">
        <v>0.1</v>
      </c>
      <c r="O1221" s="16">
        <v>0.1</v>
      </c>
      <c r="P1221" s="21">
        <v>0.7</v>
      </c>
      <c r="Q1221" s="16">
        <v>549.44000000000005</v>
      </c>
      <c r="R1221" s="21">
        <v>338.88</v>
      </c>
      <c r="S1221" s="16">
        <v>434.46</v>
      </c>
      <c r="T1221" s="21">
        <v>263.37</v>
      </c>
      <c r="U1221" s="16">
        <v>11.14</v>
      </c>
      <c r="V1221" s="21">
        <v>10.63</v>
      </c>
      <c r="W1221" s="16">
        <v>10.74</v>
      </c>
      <c r="X1221" s="8">
        <v>2.83</v>
      </c>
      <c r="Y1221" s="21">
        <v>3.2</v>
      </c>
      <c r="Z1221" s="7">
        <v>3.1</v>
      </c>
    </row>
    <row r="1222" spans="2:26" x14ac:dyDescent="0.25">
      <c r="B1222" s="21" t="s">
        <v>2237</v>
      </c>
      <c r="C1222" s="16">
        <v>0.3</v>
      </c>
      <c r="D1222" s="21">
        <v>9.5</v>
      </c>
      <c r="E1222" s="16">
        <v>3.5</v>
      </c>
      <c r="F1222" s="21">
        <v>0.1</v>
      </c>
      <c r="G1222" s="16">
        <v>1.3</v>
      </c>
      <c r="H1222" s="21">
        <v>0.3</v>
      </c>
      <c r="I1222" s="16">
        <v>0.1</v>
      </c>
      <c r="J1222" s="21">
        <v>0.5</v>
      </c>
      <c r="K1222" s="16">
        <v>0.1</v>
      </c>
      <c r="L1222" s="21">
        <v>0</v>
      </c>
      <c r="M1222" s="16">
        <v>0.7</v>
      </c>
      <c r="N1222" s="21">
        <v>0</v>
      </c>
      <c r="O1222" s="16">
        <v>0.1</v>
      </c>
      <c r="P1222" s="21">
        <v>0.5</v>
      </c>
      <c r="Q1222" s="16">
        <v>517.6</v>
      </c>
      <c r="R1222" s="21">
        <v>309.13</v>
      </c>
      <c r="S1222" s="16">
        <v>409.55</v>
      </c>
      <c r="T1222" s="21">
        <v>263.64</v>
      </c>
      <c r="U1222" s="16">
        <v>11.54</v>
      </c>
      <c r="V1222" s="21">
        <v>10.88</v>
      </c>
      <c r="W1222" s="16">
        <v>10.97</v>
      </c>
      <c r="X1222" s="8">
        <v>3.11</v>
      </c>
      <c r="Y1222" s="21">
        <v>3.12</v>
      </c>
      <c r="Z1222" s="7">
        <v>3.1</v>
      </c>
    </row>
    <row r="1223" spans="2:26" x14ac:dyDescent="0.25">
      <c r="B1223" s="21" t="s">
        <v>2238</v>
      </c>
      <c r="C1223" s="16">
        <v>0.2</v>
      </c>
      <c r="D1223" s="21">
        <v>9.6</v>
      </c>
      <c r="E1223" s="16">
        <v>3.7</v>
      </c>
      <c r="F1223" s="21">
        <v>0.1</v>
      </c>
      <c r="G1223" s="16">
        <v>1.4</v>
      </c>
      <c r="H1223" s="21">
        <v>0.4</v>
      </c>
      <c r="I1223" s="16">
        <v>0.1</v>
      </c>
      <c r="J1223" s="21">
        <v>0.5</v>
      </c>
      <c r="K1223" s="16">
        <v>0.1</v>
      </c>
      <c r="L1223" s="21">
        <v>0.1</v>
      </c>
      <c r="M1223" s="16">
        <v>0.7</v>
      </c>
      <c r="N1223" s="21">
        <v>0.1</v>
      </c>
      <c r="O1223" s="16">
        <v>0.1</v>
      </c>
      <c r="P1223" s="21">
        <v>0.7</v>
      </c>
      <c r="Q1223" s="16">
        <v>606.66</v>
      </c>
      <c r="R1223" s="21">
        <v>391.18</v>
      </c>
      <c r="S1223" s="16">
        <v>419.4</v>
      </c>
      <c r="T1223" s="21">
        <v>263.29000000000002</v>
      </c>
      <c r="U1223" s="16">
        <v>9.42</v>
      </c>
      <c r="V1223" s="21">
        <v>8.9600000000000009</v>
      </c>
      <c r="W1223" s="16">
        <v>9.1</v>
      </c>
      <c r="X1223" s="8">
        <v>3.08</v>
      </c>
      <c r="Y1223" s="21">
        <v>3</v>
      </c>
      <c r="Z1223" s="7">
        <v>3.1</v>
      </c>
    </row>
    <row r="1224" spans="2:26" x14ac:dyDescent="0.25">
      <c r="B1224" s="21" t="s">
        <v>513</v>
      </c>
      <c r="C1224" s="16">
        <v>0.5</v>
      </c>
      <c r="D1224" s="21">
        <v>8.6</v>
      </c>
      <c r="E1224" s="16">
        <v>3.3</v>
      </c>
      <c r="F1224" s="21">
        <v>0.2</v>
      </c>
      <c r="G1224" s="16">
        <v>1.2</v>
      </c>
      <c r="H1224" s="21">
        <v>0.4</v>
      </c>
      <c r="I1224" s="16">
        <v>0.2</v>
      </c>
      <c r="J1224" s="21">
        <v>0.4</v>
      </c>
      <c r="K1224" s="16">
        <v>0.2</v>
      </c>
      <c r="L1224" s="21">
        <v>0.1</v>
      </c>
      <c r="M1224" s="16">
        <v>0.5</v>
      </c>
      <c r="N1224" s="21">
        <v>0.1</v>
      </c>
      <c r="O1224" s="16">
        <v>0.1</v>
      </c>
      <c r="P1224" s="21">
        <v>0.8</v>
      </c>
      <c r="Q1224" s="16">
        <v>535.96</v>
      </c>
      <c r="R1224" s="21">
        <v>327.69</v>
      </c>
      <c r="S1224" s="16">
        <v>428.43</v>
      </c>
      <c r="T1224" s="21">
        <v>263.64</v>
      </c>
      <c r="U1224" s="16">
        <v>10.77</v>
      </c>
      <c r="V1224" s="21">
        <v>10.16</v>
      </c>
      <c r="W1224" s="16">
        <v>10.29</v>
      </c>
      <c r="X1224" s="8">
        <v>3.09</v>
      </c>
      <c r="Y1224" s="21">
        <v>3.21</v>
      </c>
      <c r="Z1224" s="7">
        <v>3.01</v>
      </c>
    </row>
    <row r="1225" spans="2:26" x14ac:dyDescent="0.25">
      <c r="B1225" s="21" t="s">
        <v>2239</v>
      </c>
      <c r="C1225" s="16">
        <v>0.3</v>
      </c>
      <c r="D1225" s="21">
        <v>7.3</v>
      </c>
      <c r="E1225" s="16">
        <v>2.9</v>
      </c>
      <c r="F1225" s="21">
        <v>0.2</v>
      </c>
      <c r="G1225" s="16">
        <v>1.1000000000000001</v>
      </c>
      <c r="H1225" s="21">
        <v>0.3</v>
      </c>
      <c r="I1225" s="16">
        <v>0.2</v>
      </c>
      <c r="J1225" s="21">
        <v>0.4</v>
      </c>
      <c r="K1225" s="16">
        <v>0.1</v>
      </c>
      <c r="L1225" s="21">
        <v>0.1</v>
      </c>
      <c r="M1225" s="16">
        <v>0.6</v>
      </c>
      <c r="N1225" s="21">
        <v>0</v>
      </c>
      <c r="O1225" s="16">
        <v>0.1</v>
      </c>
      <c r="P1225" s="21">
        <v>0.2</v>
      </c>
      <c r="Q1225" s="16">
        <v>592.22</v>
      </c>
      <c r="R1225" s="21">
        <v>383.63</v>
      </c>
      <c r="S1225" s="16">
        <v>466.03</v>
      </c>
      <c r="T1225" s="21">
        <v>263.24</v>
      </c>
      <c r="U1225" s="16">
        <v>9.41</v>
      </c>
      <c r="V1225" s="21">
        <v>8.8000000000000007</v>
      </c>
      <c r="W1225" s="16">
        <v>8.93</v>
      </c>
      <c r="X1225" s="8">
        <v>3.26</v>
      </c>
      <c r="Y1225" s="21">
        <v>3.12</v>
      </c>
      <c r="Z1225" s="7">
        <v>3.08</v>
      </c>
    </row>
    <row r="1226" spans="2:26" x14ac:dyDescent="0.25">
      <c r="B1226" s="21" t="s">
        <v>2240</v>
      </c>
      <c r="C1226" s="16">
        <v>0.4</v>
      </c>
      <c r="D1226" s="21">
        <v>8.3000000000000007</v>
      </c>
      <c r="E1226" s="16">
        <v>2.8</v>
      </c>
      <c r="F1226" s="21">
        <v>0.1</v>
      </c>
      <c r="G1226" s="16">
        <v>1.1000000000000001</v>
      </c>
      <c r="H1226" s="21">
        <v>0.2</v>
      </c>
      <c r="I1226" s="16">
        <v>0.1</v>
      </c>
      <c r="J1226" s="21">
        <v>0.4</v>
      </c>
      <c r="K1226" s="16">
        <v>0.1</v>
      </c>
      <c r="L1226" s="21">
        <v>0.1</v>
      </c>
      <c r="M1226" s="16">
        <v>0.6</v>
      </c>
      <c r="N1226" s="21">
        <v>0</v>
      </c>
      <c r="O1226" s="16">
        <v>0.1</v>
      </c>
      <c r="P1226" s="21">
        <v>0.3</v>
      </c>
      <c r="Q1226" s="16">
        <v>609.62</v>
      </c>
      <c r="R1226" s="21">
        <v>406.27</v>
      </c>
      <c r="S1226" s="16">
        <v>482.15</v>
      </c>
      <c r="T1226" s="21">
        <v>263.41000000000003</v>
      </c>
      <c r="U1226" s="16">
        <v>9.49</v>
      </c>
      <c r="V1226" s="21">
        <v>8.84</v>
      </c>
      <c r="W1226" s="16">
        <v>8.9</v>
      </c>
      <c r="X1226" s="8">
        <v>3.11</v>
      </c>
      <c r="Y1226" s="21">
        <v>3</v>
      </c>
      <c r="Z1226" s="7">
        <v>3.13</v>
      </c>
    </row>
    <row r="1227" spans="2:26" x14ac:dyDescent="0.25">
      <c r="B1227" s="21" t="s">
        <v>514</v>
      </c>
      <c r="C1227" s="16">
        <v>0.7</v>
      </c>
      <c r="D1227" s="21">
        <v>5.4</v>
      </c>
      <c r="E1227" s="16">
        <v>1.7</v>
      </c>
      <c r="F1227" s="21">
        <v>0.2</v>
      </c>
      <c r="G1227" s="16">
        <v>1.4</v>
      </c>
      <c r="H1227" s="21">
        <v>0.5</v>
      </c>
      <c r="I1227" s="16">
        <v>0.1</v>
      </c>
      <c r="J1227" s="21">
        <v>0.9</v>
      </c>
      <c r="K1227" s="16">
        <v>0.3</v>
      </c>
      <c r="L1227" s="21">
        <v>0.1</v>
      </c>
      <c r="M1227" s="16">
        <v>0.3</v>
      </c>
      <c r="N1227" s="21">
        <v>0.2</v>
      </c>
      <c r="O1227" s="16">
        <v>0.2</v>
      </c>
      <c r="P1227" s="21">
        <v>0.4</v>
      </c>
      <c r="Q1227" s="16">
        <v>530.28</v>
      </c>
      <c r="R1227" s="21">
        <v>410.3</v>
      </c>
      <c r="S1227" s="16">
        <v>479.61</v>
      </c>
      <c r="T1227" s="21">
        <v>264.52</v>
      </c>
      <c r="U1227" s="16">
        <v>7.43</v>
      </c>
      <c r="V1227" s="21">
        <v>6.97</v>
      </c>
      <c r="W1227" s="16">
        <v>7.14</v>
      </c>
      <c r="X1227" s="8">
        <v>3.23</v>
      </c>
      <c r="Y1227" s="21">
        <v>3.35</v>
      </c>
      <c r="Z1227" s="7">
        <v>3.33</v>
      </c>
    </row>
    <row r="1228" spans="2:26" x14ac:dyDescent="0.25">
      <c r="B1228" s="21" t="s">
        <v>2241</v>
      </c>
      <c r="C1228" s="16">
        <v>0.3</v>
      </c>
      <c r="D1228" s="21">
        <v>8.6999999999999993</v>
      </c>
      <c r="E1228" s="16">
        <v>3</v>
      </c>
      <c r="F1228" s="21">
        <v>0.2</v>
      </c>
      <c r="G1228" s="16">
        <v>1.2</v>
      </c>
      <c r="H1228" s="21">
        <v>0.3</v>
      </c>
      <c r="I1228" s="16">
        <v>0.2</v>
      </c>
      <c r="J1228" s="21">
        <v>0.4</v>
      </c>
      <c r="K1228" s="16">
        <v>0.2</v>
      </c>
      <c r="L1228" s="21">
        <v>0.2</v>
      </c>
      <c r="M1228" s="16">
        <v>0.6</v>
      </c>
      <c r="N1228" s="21">
        <v>0.1</v>
      </c>
      <c r="O1228" s="16">
        <v>0.2</v>
      </c>
      <c r="P1228" s="21">
        <v>0.9</v>
      </c>
      <c r="Q1228" s="16">
        <v>549.9</v>
      </c>
      <c r="R1228" s="21">
        <v>334.78</v>
      </c>
      <c r="S1228" s="16">
        <v>443.02</v>
      </c>
      <c r="T1228" s="21">
        <v>263.92</v>
      </c>
      <c r="U1228" s="16">
        <v>10.56</v>
      </c>
      <c r="V1228" s="21">
        <v>10.06</v>
      </c>
      <c r="W1228" s="16">
        <v>10.02</v>
      </c>
      <c r="X1228" s="8">
        <v>2.94</v>
      </c>
      <c r="Y1228" s="21">
        <v>3.05</v>
      </c>
      <c r="Z1228" s="7">
        <v>3.17</v>
      </c>
    </row>
    <row r="1229" spans="2:26" x14ac:dyDescent="0.25">
      <c r="B1229" s="21" t="s">
        <v>2242</v>
      </c>
      <c r="C1229" s="16">
        <v>0.4</v>
      </c>
      <c r="D1229" s="21">
        <v>11.5</v>
      </c>
      <c r="E1229" s="16">
        <v>4.3</v>
      </c>
      <c r="F1229" s="21">
        <v>0.1</v>
      </c>
      <c r="G1229" s="16">
        <v>2.8</v>
      </c>
      <c r="H1229" s="21">
        <v>0.6</v>
      </c>
      <c r="I1229" s="16">
        <v>0.1</v>
      </c>
      <c r="J1229" s="21">
        <v>1</v>
      </c>
      <c r="K1229" s="16">
        <v>0.1</v>
      </c>
      <c r="L1229" s="21">
        <v>0.1</v>
      </c>
      <c r="M1229" s="16">
        <v>0.4</v>
      </c>
      <c r="N1229" s="21">
        <v>0.1</v>
      </c>
      <c r="O1229" s="16">
        <v>0.1</v>
      </c>
      <c r="P1229" s="21">
        <v>0.1</v>
      </c>
      <c r="Q1229" s="16">
        <v>508.28</v>
      </c>
      <c r="R1229" s="21">
        <v>298.98</v>
      </c>
      <c r="S1229" s="16">
        <v>400.48</v>
      </c>
      <c r="T1229" s="21">
        <v>264.58999999999997</v>
      </c>
      <c r="U1229" s="16">
        <v>13.65</v>
      </c>
      <c r="V1229" s="21">
        <v>12.7</v>
      </c>
      <c r="W1229" s="16">
        <v>13.1</v>
      </c>
      <c r="X1229" s="8">
        <v>4.13</v>
      </c>
      <c r="Y1229" s="21">
        <v>4.0999999999999996</v>
      </c>
      <c r="Z1229" s="7">
        <v>4.03</v>
      </c>
    </row>
    <row r="1230" spans="2:26" x14ac:dyDescent="0.25">
      <c r="B1230" s="21" t="s">
        <v>515</v>
      </c>
      <c r="C1230" s="16">
        <v>0.3</v>
      </c>
      <c r="D1230" s="21">
        <v>11.3</v>
      </c>
      <c r="E1230" s="16">
        <v>4.5</v>
      </c>
      <c r="F1230" s="21">
        <v>0.1</v>
      </c>
      <c r="G1230" s="16">
        <v>2.8</v>
      </c>
      <c r="H1230" s="21">
        <v>0.7</v>
      </c>
      <c r="I1230" s="16">
        <v>0.1</v>
      </c>
      <c r="J1230" s="21">
        <v>1</v>
      </c>
      <c r="K1230" s="16">
        <v>0.2</v>
      </c>
      <c r="L1230" s="21">
        <v>0.1</v>
      </c>
      <c r="M1230" s="16">
        <v>0.5</v>
      </c>
      <c r="N1230" s="21">
        <v>0.1</v>
      </c>
      <c r="O1230" s="16">
        <v>0.1</v>
      </c>
      <c r="P1230" s="21">
        <v>0.1</v>
      </c>
      <c r="Q1230" s="16">
        <v>492.58</v>
      </c>
      <c r="R1230" s="21">
        <v>287.95999999999998</v>
      </c>
      <c r="S1230" s="16">
        <v>401.02</v>
      </c>
      <c r="T1230" s="21">
        <v>264.45</v>
      </c>
      <c r="U1230" s="16">
        <v>13.7</v>
      </c>
      <c r="V1230" s="21">
        <v>12.83</v>
      </c>
      <c r="W1230" s="16">
        <v>13.2</v>
      </c>
      <c r="X1230" s="8">
        <v>4.07</v>
      </c>
      <c r="Y1230" s="21">
        <v>4</v>
      </c>
      <c r="Z1230" s="7">
        <v>3.97</v>
      </c>
    </row>
    <row r="1231" spans="2:26" x14ac:dyDescent="0.25">
      <c r="B1231" s="21" t="s">
        <v>2243</v>
      </c>
      <c r="C1231" s="16">
        <v>0.3</v>
      </c>
      <c r="D1231" s="21">
        <v>11.7</v>
      </c>
      <c r="E1231" s="16">
        <v>4.5</v>
      </c>
      <c r="F1231" s="21">
        <v>0.1</v>
      </c>
      <c r="G1231" s="16">
        <v>2.9</v>
      </c>
      <c r="H1231" s="21">
        <v>0.7</v>
      </c>
      <c r="I1231" s="16">
        <v>0.1</v>
      </c>
      <c r="J1231" s="21">
        <v>1.1000000000000001</v>
      </c>
      <c r="K1231" s="16">
        <v>0.3</v>
      </c>
      <c r="L1231" s="21">
        <v>0.1</v>
      </c>
      <c r="M1231" s="16">
        <v>0.6</v>
      </c>
      <c r="N1231" s="21">
        <v>0.2</v>
      </c>
      <c r="O1231" s="16">
        <v>0</v>
      </c>
      <c r="P1231" s="21">
        <v>0.6</v>
      </c>
      <c r="Q1231" s="16">
        <v>513.16</v>
      </c>
      <c r="R1231" s="21">
        <v>306.16000000000003</v>
      </c>
      <c r="S1231" s="16">
        <v>399.2</v>
      </c>
      <c r="T1231" s="21">
        <v>264.74</v>
      </c>
      <c r="U1231" s="16">
        <v>11.76</v>
      </c>
      <c r="V1231" s="21">
        <v>11.17</v>
      </c>
      <c r="W1231" s="16">
        <v>11.55</v>
      </c>
      <c r="X1231" s="8">
        <v>4.1500000000000004</v>
      </c>
      <c r="Y1231" s="21">
        <v>4.0599999999999996</v>
      </c>
      <c r="Z1231" s="7">
        <v>4.25</v>
      </c>
    </row>
    <row r="1232" spans="2:26" x14ac:dyDescent="0.25">
      <c r="B1232" s="21" t="s">
        <v>2244</v>
      </c>
      <c r="C1232" s="16">
        <v>0.3</v>
      </c>
      <c r="D1232" s="21">
        <v>9.6</v>
      </c>
      <c r="E1232" s="16">
        <v>4.3</v>
      </c>
      <c r="F1232" s="21">
        <v>0.1</v>
      </c>
      <c r="G1232" s="16">
        <v>2.2999999999999998</v>
      </c>
      <c r="H1232" s="21">
        <v>0.7</v>
      </c>
      <c r="I1232" s="16">
        <v>0</v>
      </c>
      <c r="J1232" s="21">
        <v>1.2</v>
      </c>
      <c r="K1232" s="16">
        <v>0.3</v>
      </c>
      <c r="L1232" s="21">
        <v>0</v>
      </c>
      <c r="M1232" s="16">
        <v>0.8</v>
      </c>
      <c r="N1232" s="21">
        <v>0.2</v>
      </c>
      <c r="O1232" s="16">
        <v>0.1</v>
      </c>
      <c r="P1232" s="21">
        <v>0.8</v>
      </c>
      <c r="Q1232" s="16">
        <v>581.16</v>
      </c>
      <c r="R1232" s="21">
        <v>376.82</v>
      </c>
      <c r="S1232" s="16">
        <v>464.09</v>
      </c>
      <c r="T1232" s="21">
        <v>263.93</v>
      </c>
      <c r="U1232" s="16">
        <v>11.3</v>
      </c>
      <c r="V1232" s="21">
        <v>10.55</v>
      </c>
      <c r="W1232" s="16">
        <v>10.87</v>
      </c>
      <c r="X1232" s="8">
        <v>4.2</v>
      </c>
      <c r="Y1232" s="21">
        <v>4.09</v>
      </c>
      <c r="Z1232" s="7">
        <v>4.1100000000000003</v>
      </c>
    </row>
    <row r="1233" spans="2:26" x14ac:dyDescent="0.25">
      <c r="B1233" s="21" t="s">
        <v>516</v>
      </c>
      <c r="C1233" s="16">
        <v>0.2</v>
      </c>
      <c r="D1233" s="21">
        <v>10.9</v>
      </c>
      <c r="E1233" s="16">
        <v>4.7</v>
      </c>
      <c r="F1233" s="21">
        <v>0.1</v>
      </c>
      <c r="G1233" s="16">
        <v>2.6</v>
      </c>
      <c r="H1233" s="21">
        <v>0.7</v>
      </c>
      <c r="I1233" s="16">
        <v>0</v>
      </c>
      <c r="J1233" s="21">
        <v>1.1000000000000001</v>
      </c>
      <c r="K1233" s="16">
        <v>0.2</v>
      </c>
      <c r="L1233" s="21">
        <v>0.1</v>
      </c>
      <c r="M1233" s="16">
        <v>0.6</v>
      </c>
      <c r="N1233" s="21">
        <v>0.1</v>
      </c>
      <c r="O1233" s="16">
        <v>0.1</v>
      </c>
      <c r="P1233" s="21">
        <v>0.6</v>
      </c>
      <c r="Q1233" s="16">
        <v>604.36</v>
      </c>
      <c r="R1233" s="21">
        <v>400.48</v>
      </c>
      <c r="S1233" s="16">
        <v>417.11</v>
      </c>
      <c r="T1233" s="21">
        <v>263.95999999999998</v>
      </c>
      <c r="U1233" s="16">
        <v>10.85</v>
      </c>
      <c r="V1233" s="21">
        <v>10.16</v>
      </c>
      <c r="W1233" s="16">
        <v>10.45</v>
      </c>
      <c r="X1233" s="8">
        <v>4.25</v>
      </c>
      <c r="Y1233" s="21">
        <v>4.2</v>
      </c>
      <c r="Z1233" s="7">
        <v>4.1399999999999997</v>
      </c>
    </row>
    <row r="1234" spans="2:26" x14ac:dyDescent="0.25">
      <c r="B1234" s="21" t="s">
        <v>2245</v>
      </c>
      <c r="C1234" s="16">
        <v>0.2</v>
      </c>
      <c r="D1234" s="21">
        <v>9.5</v>
      </c>
      <c r="E1234" s="16">
        <v>3.7</v>
      </c>
      <c r="F1234" s="21">
        <v>0.1</v>
      </c>
      <c r="G1234" s="16">
        <v>2.4</v>
      </c>
      <c r="H1234" s="21">
        <v>0.6</v>
      </c>
      <c r="I1234" s="16">
        <v>0</v>
      </c>
      <c r="J1234" s="21">
        <v>0.9</v>
      </c>
      <c r="K1234" s="16">
        <v>0.2</v>
      </c>
      <c r="L1234" s="21">
        <v>0.1</v>
      </c>
      <c r="M1234" s="16">
        <v>0.5</v>
      </c>
      <c r="N1234" s="21">
        <v>0.1</v>
      </c>
      <c r="O1234" s="16">
        <v>0.1</v>
      </c>
      <c r="P1234" s="21">
        <v>0.6</v>
      </c>
      <c r="Q1234" s="16">
        <v>611.72</v>
      </c>
      <c r="R1234" s="21">
        <v>380.89</v>
      </c>
      <c r="S1234" s="16">
        <v>462.96</v>
      </c>
      <c r="T1234" s="21">
        <v>264.27</v>
      </c>
      <c r="U1234" s="16">
        <v>10.72</v>
      </c>
      <c r="V1234" s="21">
        <v>10.06</v>
      </c>
      <c r="W1234" s="16">
        <v>10.29</v>
      </c>
      <c r="X1234" s="8">
        <v>4.22</v>
      </c>
      <c r="Y1234" s="21">
        <v>4.24</v>
      </c>
      <c r="Z1234" s="7">
        <v>4.16</v>
      </c>
    </row>
    <row r="1235" spans="2:26" x14ac:dyDescent="0.25">
      <c r="B1235" s="21" t="s">
        <v>2246</v>
      </c>
      <c r="C1235" s="16">
        <v>0.2</v>
      </c>
      <c r="D1235" s="21">
        <v>8.6999999999999993</v>
      </c>
      <c r="E1235" s="16">
        <v>3.3</v>
      </c>
      <c r="F1235" s="21">
        <v>0.1</v>
      </c>
      <c r="G1235" s="16">
        <v>2.2000000000000002</v>
      </c>
      <c r="H1235" s="21">
        <v>0.5</v>
      </c>
      <c r="I1235" s="16">
        <v>0</v>
      </c>
      <c r="J1235" s="21">
        <v>1</v>
      </c>
      <c r="K1235" s="16">
        <v>0.2</v>
      </c>
      <c r="L1235" s="21">
        <v>0.1</v>
      </c>
      <c r="M1235" s="16">
        <v>0.7</v>
      </c>
      <c r="N1235" s="21">
        <v>0.1</v>
      </c>
      <c r="O1235" s="16">
        <v>0.1</v>
      </c>
      <c r="P1235" s="21">
        <v>0.6</v>
      </c>
      <c r="Q1235" s="16">
        <v>532.79999999999995</v>
      </c>
      <c r="R1235" s="21">
        <v>329.83</v>
      </c>
      <c r="S1235" s="16">
        <v>421.06</v>
      </c>
      <c r="T1235" s="21">
        <v>264.81</v>
      </c>
      <c r="U1235" s="16">
        <v>13.11</v>
      </c>
      <c r="V1235" s="21">
        <v>12.46</v>
      </c>
      <c r="W1235" s="16">
        <v>12.8</v>
      </c>
      <c r="X1235" s="8">
        <v>4.2300000000000004</v>
      </c>
      <c r="Y1235" s="21">
        <v>4.1500000000000004</v>
      </c>
      <c r="Z1235" s="7">
        <v>4.53</v>
      </c>
    </row>
    <row r="1236" spans="2:26" x14ac:dyDescent="0.25">
      <c r="B1236" s="21" t="s">
        <v>517</v>
      </c>
      <c r="C1236" s="16">
        <v>0.2</v>
      </c>
      <c r="D1236" s="21">
        <v>9.1</v>
      </c>
      <c r="E1236" s="16">
        <v>3.9</v>
      </c>
      <c r="F1236" s="21">
        <v>0.1</v>
      </c>
      <c r="G1236" s="16">
        <v>2.2999999999999998</v>
      </c>
      <c r="H1236" s="21">
        <v>0.6</v>
      </c>
      <c r="I1236" s="16">
        <v>0.1</v>
      </c>
      <c r="J1236" s="21">
        <v>0.9</v>
      </c>
      <c r="K1236" s="16">
        <v>0.3</v>
      </c>
      <c r="L1236" s="21">
        <v>0</v>
      </c>
      <c r="M1236" s="16">
        <v>0.5</v>
      </c>
      <c r="N1236" s="21">
        <v>0.2</v>
      </c>
      <c r="O1236" s="16">
        <v>0</v>
      </c>
      <c r="P1236" s="21">
        <v>0.6</v>
      </c>
      <c r="Q1236" s="16">
        <v>631.12</v>
      </c>
      <c r="R1236" s="21">
        <v>421.25</v>
      </c>
      <c r="S1236" s="16">
        <v>500.3</v>
      </c>
      <c r="T1236" s="21">
        <v>264.83999999999997</v>
      </c>
      <c r="U1236" s="16">
        <v>11.7</v>
      </c>
      <c r="V1236" s="21">
        <v>11.21</v>
      </c>
      <c r="W1236" s="16">
        <v>11.23</v>
      </c>
      <c r="X1236" s="8">
        <v>4.03</v>
      </c>
      <c r="Y1236" s="21">
        <v>4.08</v>
      </c>
      <c r="Z1236" s="7">
        <v>4.34</v>
      </c>
    </row>
    <row r="1237" spans="2:26" x14ac:dyDescent="0.25">
      <c r="B1237" s="21" t="s">
        <v>2247</v>
      </c>
      <c r="C1237" s="16">
        <v>0.3</v>
      </c>
      <c r="D1237" s="21">
        <v>10.199999999999999</v>
      </c>
      <c r="E1237" s="16">
        <v>4.3</v>
      </c>
      <c r="F1237" s="21">
        <v>0.1</v>
      </c>
      <c r="G1237" s="16">
        <v>2</v>
      </c>
      <c r="H1237" s="21">
        <v>0.6</v>
      </c>
      <c r="I1237" s="16">
        <v>0.1</v>
      </c>
      <c r="J1237" s="21">
        <v>0.5</v>
      </c>
      <c r="K1237" s="16">
        <v>0.2</v>
      </c>
      <c r="L1237" s="21">
        <v>0.1</v>
      </c>
      <c r="M1237" s="16">
        <v>0.1</v>
      </c>
      <c r="N1237" s="21">
        <v>0</v>
      </c>
      <c r="O1237" s="16">
        <v>0</v>
      </c>
      <c r="P1237" s="21">
        <v>0.4</v>
      </c>
      <c r="Q1237" s="16">
        <v>487.24</v>
      </c>
      <c r="R1237" s="21">
        <v>286.61</v>
      </c>
      <c r="S1237" s="16">
        <v>384.36</v>
      </c>
      <c r="T1237" s="21">
        <v>265.29000000000002</v>
      </c>
      <c r="U1237" s="16">
        <v>12.8</v>
      </c>
      <c r="V1237" s="21">
        <v>12.08</v>
      </c>
      <c r="W1237" s="16">
        <v>12.42</v>
      </c>
      <c r="X1237" s="8">
        <v>4.08</v>
      </c>
      <c r="Y1237" s="21">
        <v>4.0599999999999996</v>
      </c>
      <c r="Z1237" s="7">
        <v>4.0599999999999996</v>
      </c>
    </row>
    <row r="1238" spans="2:26" x14ac:dyDescent="0.25">
      <c r="B1238" s="21" t="s">
        <v>2248</v>
      </c>
      <c r="C1238" s="16">
        <v>0.1</v>
      </c>
      <c r="D1238" s="21">
        <v>10.7</v>
      </c>
      <c r="E1238" s="16">
        <v>4.2</v>
      </c>
      <c r="F1238" s="21">
        <v>0.1</v>
      </c>
      <c r="G1238" s="16">
        <v>2.8</v>
      </c>
      <c r="H1238" s="21">
        <v>0.7</v>
      </c>
      <c r="I1238" s="16">
        <v>0.1</v>
      </c>
      <c r="J1238" s="21">
        <v>1.1000000000000001</v>
      </c>
      <c r="K1238" s="16">
        <v>0.3</v>
      </c>
      <c r="L1238" s="21">
        <v>0</v>
      </c>
      <c r="M1238" s="16">
        <v>0.7</v>
      </c>
      <c r="N1238" s="21">
        <v>0.2</v>
      </c>
      <c r="O1238" s="16">
        <v>0.1</v>
      </c>
      <c r="P1238" s="21">
        <v>0.8</v>
      </c>
      <c r="Q1238" s="16">
        <v>506.24</v>
      </c>
      <c r="R1238" s="21">
        <v>298.07</v>
      </c>
      <c r="S1238" s="16">
        <v>399.21</v>
      </c>
      <c r="T1238" s="21">
        <v>265.19</v>
      </c>
      <c r="U1238" s="16">
        <v>13.62</v>
      </c>
      <c r="V1238" s="21">
        <v>13.02</v>
      </c>
      <c r="W1238" s="16">
        <v>13.39</v>
      </c>
      <c r="X1238" s="8">
        <v>4.2</v>
      </c>
      <c r="Y1238" s="21">
        <v>4.29</v>
      </c>
      <c r="Z1238" s="7">
        <v>4.22</v>
      </c>
    </row>
    <row r="1239" spans="2:26" x14ac:dyDescent="0.25">
      <c r="B1239" s="21" t="s">
        <v>518</v>
      </c>
      <c r="C1239" s="16">
        <v>0.1</v>
      </c>
      <c r="D1239" s="21">
        <v>10.199999999999999</v>
      </c>
      <c r="E1239" s="16">
        <v>4.7</v>
      </c>
      <c r="F1239" s="21">
        <v>0.1</v>
      </c>
      <c r="G1239" s="16">
        <v>2.8</v>
      </c>
      <c r="H1239" s="21">
        <v>0.7</v>
      </c>
      <c r="I1239" s="16">
        <v>0.1</v>
      </c>
      <c r="J1239" s="21">
        <v>1.2</v>
      </c>
      <c r="K1239" s="16">
        <v>0.2</v>
      </c>
      <c r="L1239" s="21">
        <v>0.1</v>
      </c>
      <c r="M1239" s="16">
        <v>0.8</v>
      </c>
      <c r="N1239" s="21">
        <v>0.2</v>
      </c>
      <c r="O1239" s="16">
        <v>0.1</v>
      </c>
      <c r="P1239" s="21">
        <v>0.6</v>
      </c>
      <c r="Q1239" s="16">
        <v>523.52</v>
      </c>
      <c r="R1239" s="21">
        <v>321.27999999999997</v>
      </c>
      <c r="S1239" s="16">
        <v>417.66</v>
      </c>
      <c r="T1239" s="21">
        <v>264.89999999999998</v>
      </c>
      <c r="U1239" s="16">
        <v>12.45</v>
      </c>
      <c r="V1239" s="21">
        <v>12.03</v>
      </c>
      <c r="W1239" s="16">
        <v>12.24</v>
      </c>
      <c r="X1239" s="8">
        <v>4.22</v>
      </c>
      <c r="Y1239" s="21">
        <v>4.2300000000000004</v>
      </c>
      <c r="Z1239" s="7">
        <v>4.21</v>
      </c>
    </row>
    <row r="1240" spans="2:26" x14ac:dyDescent="0.25">
      <c r="B1240" s="21" t="s">
        <v>2249</v>
      </c>
      <c r="C1240" s="16">
        <v>0.3</v>
      </c>
      <c r="D1240" s="21">
        <v>8.9</v>
      </c>
      <c r="E1240" s="16">
        <v>3.6</v>
      </c>
      <c r="F1240" s="21">
        <v>0.1</v>
      </c>
      <c r="G1240" s="16">
        <v>2.2999999999999998</v>
      </c>
      <c r="H1240" s="21">
        <v>0.8</v>
      </c>
      <c r="I1240" s="16">
        <v>0.1</v>
      </c>
      <c r="J1240" s="21">
        <v>0.9</v>
      </c>
      <c r="K1240" s="16">
        <v>0.2</v>
      </c>
      <c r="L1240" s="21">
        <v>0</v>
      </c>
      <c r="M1240" s="16">
        <v>0.5</v>
      </c>
      <c r="N1240" s="21">
        <v>0.1</v>
      </c>
      <c r="O1240" s="16">
        <v>0</v>
      </c>
      <c r="P1240" s="21">
        <v>0.1</v>
      </c>
      <c r="Q1240" s="16">
        <v>574.32000000000005</v>
      </c>
      <c r="R1240" s="21">
        <v>371.06</v>
      </c>
      <c r="S1240" s="16">
        <v>455.79</v>
      </c>
      <c r="T1240" s="21">
        <v>264.69</v>
      </c>
      <c r="U1240" s="16">
        <v>11.42</v>
      </c>
      <c r="V1240" s="21">
        <v>10.63</v>
      </c>
      <c r="W1240" s="16">
        <v>11.21</v>
      </c>
      <c r="X1240" s="8">
        <v>4.2300000000000004</v>
      </c>
      <c r="Y1240" s="21">
        <v>4.1100000000000003</v>
      </c>
      <c r="Z1240" s="7">
        <v>4.26</v>
      </c>
    </row>
    <row r="1241" spans="2:26" x14ac:dyDescent="0.25">
      <c r="B1241" s="21" t="s">
        <v>2250</v>
      </c>
      <c r="C1241" s="16">
        <v>0.2</v>
      </c>
      <c r="D1241" s="21">
        <v>8.9</v>
      </c>
      <c r="E1241" s="16">
        <v>3.7</v>
      </c>
      <c r="F1241" s="21">
        <v>0.1</v>
      </c>
      <c r="G1241" s="16">
        <v>2.2999999999999998</v>
      </c>
      <c r="H1241" s="21">
        <v>0.6</v>
      </c>
      <c r="I1241" s="16">
        <v>0</v>
      </c>
      <c r="J1241" s="21">
        <v>0.9</v>
      </c>
      <c r="K1241" s="16">
        <v>0.1</v>
      </c>
      <c r="L1241" s="21">
        <v>0</v>
      </c>
      <c r="M1241" s="16">
        <v>0.6</v>
      </c>
      <c r="N1241" s="21">
        <v>0.1</v>
      </c>
      <c r="O1241" s="16">
        <v>0</v>
      </c>
      <c r="P1241" s="21">
        <v>0.6</v>
      </c>
      <c r="Q1241" s="16">
        <v>585.4</v>
      </c>
      <c r="R1241" s="21">
        <v>408.15</v>
      </c>
      <c r="S1241" s="16">
        <v>480.71</v>
      </c>
      <c r="T1241" s="21">
        <v>264.31</v>
      </c>
      <c r="U1241" s="16">
        <v>11.16</v>
      </c>
      <c r="V1241" s="21">
        <v>10.3</v>
      </c>
      <c r="W1241" s="16">
        <v>10.6</v>
      </c>
      <c r="X1241" s="8">
        <v>4.16</v>
      </c>
      <c r="Y1241" s="21">
        <v>4.05</v>
      </c>
      <c r="Z1241" s="7">
        <v>4.29</v>
      </c>
    </row>
    <row r="1242" spans="2:26" x14ac:dyDescent="0.25">
      <c r="B1242" s="21" t="s">
        <v>519</v>
      </c>
      <c r="C1242" s="16">
        <v>0.2</v>
      </c>
      <c r="D1242" s="21">
        <v>6.9</v>
      </c>
      <c r="E1242" s="16">
        <v>3</v>
      </c>
      <c r="F1242" s="21">
        <v>0.1</v>
      </c>
      <c r="G1242" s="16">
        <v>0.9</v>
      </c>
      <c r="H1242" s="21">
        <v>0.2</v>
      </c>
      <c r="I1242" s="16">
        <v>0.1</v>
      </c>
      <c r="J1242" s="21">
        <v>0.3</v>
      </c>
      <c r="K1242" s="16">
        <v>0.1</v>
      </c>
      <c r="L1242" s="21">
        <v>0.1</v>
      </c>
      <c r="M1242" s="16">
        <v>0.5</v>
      </c>
      <c r="N1242" s="21">
        <v>0.1</v>
      </c>
      <c r="O1242" s="16">
        <v>0.1</v>
      </c>
      <c r="P1242" s="21">
        <v>0.8</v>
      </c>
      <c r="Q1242" s="16">
        <v>651.22</v>
      </c>
      <c r="R1242" s="21">
        <v>434.35</v>
      </c>
      <c r="S1242" s="16">
        <v>502.63</v>
      </c>
      <c r="T1242" s="21">
        <v>263.25</v>
      </c>
      <c r="U1242" s="16">
        <v>7.88</v>
      </c>
      <c r="V1242" s="21">
        <v>7.56</v>
      </c>
      <c r="W1242" s="16">
        <v>7.47</v>
      </c>
      <c r="X1242" s="8">
        <v>3.25</v>
      </c>
      <c r="Y1242" s="21">
        <v>3.08</v>
      </c>
      <c r="Z1242" s="7">
        <v>3.19</v>
      </c>
    </row>
    <row r="1243" spans="2:26" x14ac:dyDescent="0.25">
      <c r="B1243" s="21" t="s">
        <v>2251</v>
      </c>
      <c r="C1243" s="16">
        <v>0.2</v>
      </c>
      <c r="D1243" s="21">
        <v>6.5</v>
      </c>
      <c r="E1243" s="16">
        <v>2.8</v>
      </c>
      <c r="F1243" s="21">
        <v>0.1</v>
      </c>
      <c r="G1243" s="16">
        <v>0.9</v>
      </c>
      <c r="H1243" s="21">
        <v>0.2</v>
      </c>
      <c r="I1243" s="16">
        <v>0.1</v>
      </c>
      <c r="J1243" s="21">
        <v>0.4</v>
      </c>
      <c r="K1243" s="16">
        <v>0.1</v>
      </c>
      <c r="L1243" s="21">
        <v>0.1</v>
      </c>
      <c r="M1243" s="16">
        <v>0.5</v>
      </c>
      <c r="N1243" s="21">
        <v>0</v>
      </c>
      <c r="O1243" s="16">
        <v>0.1</v>
      </c>
      <c r="P1243" s="21">
        <v>0.2</v>
      </c>
      <c r="Q1243" s="16">
        <v>574.9</v>
      </c>
      <c r="R1243" s="21">
        <v>372.84</v>
      </c>
      <c r="S1243" s="16">
        <v>460.9</v>
      </c>
      <c r="T1243" s="21">
        <v>263.97000000000003</v>
      </c>
      <c r="U1243" s="16">
        <v>9.77</v>
      </c>
      <c r="V1243" s="21">
        <v>9.31</v>
      </c>
      <c r="W1243" s="16">
        <v>9.26</v>
      </c>
      <c r="X1243" s="8">
        <v>3.17</v>
      </c>
      <c r="Y1243" s="21">
        <v>3.27</v>
      </c>
      <c r="Z1243" s="7">
        <v>3.19</v>
      </c>
    </row>
    <row r="1244" spans="2:26" x14ac:dyDescent="0.25">
      <c r="B1244" s="21" t="s">
        <v>2252</v>
      </c>
      <c r="C1244" s="16">
        <v>0.1</v>
      </c>
      <c r="D1244" s="21">
        <v>8</v>
      </c>
      <c r="E1244" s="16">
        <v>3</v>
      </c>
      <c r="F1244" s="21">
        <v>0.1</v>
      </c>
      <c r="G1244" s="16">
        <v>1</v>
      </c>
      <c r="H1244" s="21">
        <v>0.3</v>
      </c>
      <c r="I1244" s="16">
        <v>0.1</v>
      </c>
      <c r="J1244" s="21">
        <v>0.4</v>
      </c>
      <c r="K1244" s="16">
        <v>0.2</v>
      </c>
      <c r="L1244" s="21">
        <v>0.2</v>
      </c>
      <c r="M1244" s="16">
        <v>0.6</v>
      </c>
      <c r="N1244" s="21">
        <v>0.1</v>
      </c>
      <c r="O1244" s="16">
        <v>0.2</v>
      </c>
      <c r="P1244" s="21">
        <v>0.7</v>
      </c>
      <c r="Q1244" s="16">
        <v>557.88</v>
      </c>
      <c r="R1244" s="21">
        <v>346.47</v>
      </c>
      <c r="S1244" s="16">
        <v>435.9</v>
      </c>
      <c r="T1244" s="21">
        <v>263.41000000000003</v>
      </c>
      <c r="U1244" s="16">
        <v>9.9600000000000009</v>
      </c>
      <c r="V1244" s="21">
        <v>9.5</v>
      </c>
      <c r="W1244" s="16">
        <v>9.44</v>
      </c>
      <c r="X1244" s="8">
        <v>3.02</v>
      </c>
      <c r="Y1244" s="21">
        <v>3.22</v>
      </c>
      <c r="Z1244" s="7">
        <v>2.96</v>
      </c>
    </row>
    <row r="1245" spans="2:26" x14ac:dyDescent="0.25">
      <c r="B1245" s="21" t="s">
        <v>520</v>
      </c>
      <c r="C1245" s="16">
        <v>0.4</v>
      </c>
      <c r="D1245" s="21">
        <v>8.1999999999999993</v>
      </c>
      <c r="E1245" s="16">
        <v>3</v>
      </c>
      <c r="F1245" s="21">
        <v>0.2</v>
      </c>
      <c r="G1245" s="16">
        <v>1.2</v>
      </c>
      <c r="H1245" s="21">
        <v>0.3</v>
      </c>
      <c r="I1245" s="16">
        <v>0.1</v>
      </c>
      <c r="J1245" s="21">
        <v>0.5</v>
      </c>
      <c r="K1245" s="16">
        <v>0.1</v>
      </c>
      <c r="L1245" s="21">
        <v>0.1</v>
      </c>
      <c r="M1245" s="16">
        <v>0.5</v>
      </c>
      <c r="N1245" s="21">
        <v>0</v>
      </c>
      <c r="O1245" s="16">
        <v>0.1</v>
      </c>
      <c r="P1245" s="21">
        <v>0.2</v>
      </c>
      <c r="Q1245" s="16">
        <v>559.44000000000005</v>
      </c>
      <c r="R1245" s="21">
        <v>349.24</v>
      </c>
      <c r="S1245" s="16">
        <v>451.35</v>
      </c>
      <c r="T1245" s="21">
        <v>263.66000000000003</v>
      </c>
      <c r="U1245" s="16">
        <v>9.84</v>
      </c>
      <c r="V1245" s="21">
        <v>9.39</v>
      </c>
      <c r="W1245" s="16">
        <v>9.3699999999999992</v>
      </c>
      <c r="X1245" s="8">
        <v>3.15</v>
      </c>
      <c r="Y1245" s="21">
        <v>2.99</v>
      </c>
      <c r="Z1245" s="7">
        <v>2.86</v>
      </c>
    </row>
    <row r="1246" spans="2:26" x14ac:dyDescent="0.25">
      <c r="B1246" s="21" t="s">
        <v>2253</v>
      </c>
      <c r="C1246" s="16">
        <v>0.2</v>
      </c>
      <c r="D1246" s="21">
        <v>8.6</v>
      </c>
      <c r="E1246" s="16">
        <v>3.2</v>
      </c>
      <c r="F1246" s="21">
        <v>0.2</v>
      </c>
      <c r="G1246" s="16">
        <v>1.2</v>
      </c>
      <c r="H1246" s="21">
        <v>0.2</v>
      </c>
      <c r="I1246" s="16">
        <v>0</v>
      </c>
      <c r="J1246" s="21">
        <v>0.5</v>
      </c>
      <c r="K1246" s="16">
        <v>0.1</v>
      </c>
      <c r="L1246" s="21">
        <v>0.1</v>
      </c>
      <c r="M1246" s="16">
        <v>0.6</v>
      </c>
      <c r="N1246" s="21">
        <v>0.1</v>
      </c>
      <c r="O1246" s="16">
        <v>0.1</v>
      </c>
      <c r="P1246" s="21">
        <v>0.3</v>
      </c>
      <c r="Q1246" s="16">
        <v>578.62</v>
      </c>
      <c r="R1246" s="21">
        <v>366.26</v>
      </c>
      <c r="S1246" s="16">
        <v>455.15</v>
      </c>
      <c r="T1246" s="21">
        <v>263.27999999999997</v>
      </c>
      <c r="U1246" s="16">
        <v>9.44</v>
      </c>
      <c r="V1246" s="21">
        <v>8.93</v>
      </c>
      <c r="W1246" s="16">
        <v>9.07</v>
      </c>
      <c r="X1246" s="8">
        <v>2.73</v>
      </c>
      <c r="Y1246" s="21">
        <v>3.1</v>
      </c>
      <c r="Z1246" s="7">
        <v>3.08</v>
      </c>
    </row>
    <row r="1247" spans="2:26" x14ac:dyDescent="0.25">
      <c r="B1247" s="21" t="s">
        <v>2254</v>
      </c>
      <c r="C1247" s="16">
        <v>0.2</v>
      </c>
      <c r="D1247" s="21">
        <v>8.6999999999999993</v>
      </c>
      <c r="E1247" s="16">
        <v>3.1</v>
      </c>
      <c r="F1247" s="21">
        <v>0.1</v>
      </c>
      <c r="G1247" s="16">
        <v>1.1000000000000001</v>
      </c>
      <c r="H1247" s="21">
        <v>0.3</v>
      </c>
      <c r="I1247" s="16">
        <v>0.1</v>
      </c>
      <c r="J1247" s="21">
        <v>0.5</v>
      </c>
      <c r="K1247" s="16">
        <v>0.1</v>
      </c>
      <c r="L1247" s="21">
        <v>0.1</v>
      </c>
      <c r="M1247" s="16">
        <v>0.6</v>
      </c>
      <c r="N1247" s="21">
        <v>0.1</v>
      </c>
      <c r="O1247" s="16">
        <v>0.1</v>
      </c>
      <c r="P1247" s="21">
        <v>0.9</v>
      </c>
      <c r="Q1247" s="16">
        <v>642.6</v>
      </c>
      <c r="R1247" s="21">
        <v>427.28</v>
      </c>
      <c r="S1247" s="16">
        <v>506.77</v>
      </c>
      <c r="T1247" s="21">
        <v>262.79000000000002</v>
      </c>
      <c r="U1247" s="16">
        <v>8.18</v>
      </c>
      <c r="V1247" s="21">
        <v>7.68</v>
      </c>
      <c r="W1247" s="16">
        <v>7.73</v>
      </c>
      <c r="X1247" s="8">
        <v>3.06</v>
      </c>
      <c r="Y1247" s="21">
        <v>2.93</v>
      </c>
      <c r="Z1247" s="7">
        <v>3.26</v>
      </c>
    </row>
    <row r="1248" spans="2:26" x14ac:dyDescent="0.25">
      <c r="B1248" s="21" t="s">
        <v>521</v>
      </c>
      <c r="C1248" s="16">
        <v>0.1</v>
      </c>
      <c r="D1248" s="21">
        <v>7.3</v>
      </c>
      <c r="E1248" s="16">
        <v>2.8</v>
      </c>
      <c r="F1248" s="21">
        <v>0.1</v>
      </c>
      <c r="G1248" s="16">
        <v>0.9</v>
      </c>
      <c r="H1248" s="21">
        <v>0.3</v>
      </c>
      <c r="I1248" s="16">
        <v>0.1</v>
      </c>
      <c r="J1248" s="21">
        <v>1.2</v>
      </c>
      <c r="K1248" s="16">
        <v>0.2</v>
      </c>
      <c r="L1248" s="21">
        <v>0.2</v>
      </c>
      <c r="M1248" s="16">
        <v>0.4</v>
      </c>
      <c r="N1248" s="21">
        <v>0.2</v>
      </c>
      <c r="O1248" s="16">
        <v>0.2</v>
      </c>
      <c r="P1248" s="21">
        <v>0.5</v>
      </c>
      <c r="Q1248" s="16">
        <v>548.48</v>
      </c>
      <c r="R1248" s="21">
        <v>345.26</v>
      </c>
      <c r="S1248" s="16">
        <v>422.38</v>
      </c>
      <c r="T1248" s="21">
        <v>263.77</v>
      </c>
      <c r="U1248" s="16">
        <v>6.9</v>
      </c>
      <c r="V1248" s="21">
        <v>6.56</v>
      </c>
      <c r="W1248" s="16">
        <v>6.79</v>
      </c>
      <c r="X1248" s="8">
        <v>3.12</v>
      </c>
      <c r="Y1248" s="21">
        <v>3.23</v>
      </c>
      <c r="Z1248" s="7">
        <v>3.2</v>
      </c>
    </row>
    <row r="1249" spans="2:26" x14ac:dyDescent="0.25">
      <c r="B1249" s="21" t="s">
        <v>2255</v>
      </c>
      <c r="C1249" s="16">
        <v>0.5</v>
      </c>
      <c r="D1249" s="21">
        <v>5.6</v>
      </c>
      <c r="E1249" s="16">
        <v>1.8</v>
      </c>
      <c r="F1249" s="21">
        <v>0.1</v>
      </c>
      <c r="G1249" s="16">
        <v>0.9</v>
      </c>
      <c r="H1249" s="21">
        <v>0.2</v>
      </c>
      <c r="I1249" s="16">
        <v>0.1</v>
      </c>
      <c r="J1249" s="21">
        <v>0.9</v>
      </c>
      <c r="K1249" s="16">
        <v>0.1</v>
      </c>
      <c r="L1249" s="21">
        <v>0.1</v>
      </c>
      <c r="M1249" s="16">
        <v>0.3</v>
      </c>
      <c r="N1249" s="21">
        <v>0.2</v>
      </c>
      <c r="O1249" s="16">
        <v>0.1</v>
      </c>
      <c r="P1249" s="21">
        <v>0.1</v>
      </c>
      <c r="Q1249" s="16">
        <v>604.08000000000004</v>
      </c>
      <c r="R1249" s="21">
        <v>404.93</v>
      </c>
      <c r="S1249" s="16">
        <v>479.33</v>
      </c>
      <c r="T1249" s="21">
        <v>263.95</v>
      </c>
      <c r="U1249" s="16">
        <v>6.22</v>
      </c>
      <c r="V1249" s="21">
        <v>5.87</v>
      </c>
      <c r="W1249" s="16">
        <v>5.9</v>
      </c>
      <c r="X1249" s="8">
        <v>3.22</v>
      </c>
      <c r="Y1249" s="21">
        <v>3.16</v>
      </c>
      <c r="Z1249" s="7">
        <v>3.26</v>
      </c>
    </row>
    <row r="1250" spans="2:26" x14ac:dyDescent="0.25">
      <c r="B1250" s="21" t="s">
        <v>2256</v>
      </c>
      <c r="C1250" s="16">
        <v>0.3</v>
      </c>
      <c r="D1250" s="21">
        <v>6.3</v>
      </c>
      <c r="E1250" s="16">
        <v>2.5</v>
      </c>
      <c r="F1250" s="21">
        <v>0.1</v>
      </c>
      <c r="G1250" s="16">
        <v>0.6</v>
      </c>
      <c r="H1250" s="21">
        <v>0.2</v>
      </c>
      <c r="I1250" s="16">
        <v>0.2</v>
      </c>
      <c r="J1250" s="21">
        <v>0.8</v>
      </c>
      <c r="K1250" s="16">
        <v>0.1</v>
      </c>
      <c r="L1250" s="21">
        <v>0.1</v>
      </c>
      <c r="M1250" s="16">
        <v>0.5</v>
      </c>
      <c r="N1250" s="21">
        <v>0.1</v>
      </c>
      <c r="O1250" s="16">
        <v>0</v>
      </c>
      <c r="P1250" s="21">
        <v>0.4</v>
      </c>
      <c r="Q1250" s="16">
        <v>647.64</v>
      </c>
      <c r="R1250" s="21">
        <v>436.2</v>
      </c>
      <c r="S1250" s="16">
        <v>497.18</v>
      </c>
      <c r="T1250" s="21">
        <v>263.77999999999997</v>
      </c>
      <c r="U1250" s="16">
        <v>7.14</v>
      </c>
      <c r="V1250" s="21">
        <v>6.69</v>
      </c>
      <c r="W1250" s="16">
        <v>6.8</v>
      </c>
      <c r="X1250" s="8">
        <v>3.22</v>
      </c>
      <c r="Y1250" s="21">
        <v>3.4</v>
      </c>
      <c r="Z1250" s="7">
        <v>3.37</v>
      </c>
    </row>
    <row r="1251" spans="2:26" x14ac:dyDescent="0.25">
      <c r="B1251" s="21" t="s">
        <v>522</v>
      </c>
      <c r="C1251" s="16">
        <v>0.3</v>
      </c>
      <c r="D1251" s="21">
        <v>8.3000000000000007</v>
      </c>
      <c r="E1251" s="16">
        <v>3.1</v>
      </c>
      <c r="F1251" s="21">
        <v>0.2</v>
      </c>
      <c r="G1251" s="16">
        <v>1.1000000000000001</v>
      </c>
      <c r="H1251" s="21">
        <v>0.3</v>
      </c>
      <c r="I1251" s="16">
        <v>0.2</v>
      </c>
      <c r="J1251" s="21">
        <v>0.4</v>
      </c>
      <c r="K1251" s="16">
        <v>0.2</v>
      </c>
      <c r="L1251" s="21">
        <v>0.1</v>
      </c>
      <c r="M1251" s="16">
        <v>0.5</v>
      </c>
      <c r="N1251" s="21">
        <v>0.1</v>
      </c>
      <c r="O1251" s="16">
        <v>0.2</v>
      </c>
      <c r="P1251" s="21">
        <v>0.6</v>
      </c>
      <c r="Q1251" s="16">
        <v>586.04</v>
      </c>
      <c r="R1251" s="21">
        <v>376.34</v>
      </c>
      <c r="S1251" s="16">
        <v>460.65</v>
      </c>
      <c r="T1251" s="21">
        <v>263.60000000000002</v>
      </c>
      <c r="U1251" s="16">
        <v>9.36</v>
      </c>
      <c r="V1251" s="21">
        <v>8.83</v>
      </c>
      <c r="W1251" s="16">
        <v>9.0299999999999994</v>
      </c>
      <c r="X1251" s="8">
        <v>2.88</v>
      </c>
      <c r="Y1251" s="21">
        <v>3.13</v>
      </c>
      <c r="Z1251" s="7">
        <v>3</v>
      </c>
    </row>
    <row r="1252" spans="2:26" x14ac:dyDescent="0.25">
      <c r="B1252" s="21" t="s">
        <v>2257</v>
      </c>
      <c r="C1252" s="16">
        <v>0.1</v>
      </c>
      <c r="D1252" s="21">
        <v>8.4</v>
      </c>
      <c r="E1252" s="16">
        <v>3.2</v>
      </c>
      <c r="F1252" s="21">
        <v>0.1</v>
      </c>
      <c r="G1252" s="16">
        <v>1.5</v>
      </c>
      <c r="H1252" s="21">
        <v>0.3</v>
      </c>
      <c r="I1252" s="16">
        <v>0.1</v>
      </c>
      <c r="J1252" s="21">
        <v>0.2</v>
      </c>
      <c r="K1252" s="16">
        <v>0.1</v>
      </c>
      <c r="L1252" s="21">
        <v>0.1</v>
      </c>
      <c r="M1252" s="16">
        <v>0.5</v>
      </c>
      <c r="N1252" s="21">
        <v>0.1</v>
      </c>
      <c r="O1252" s="16">
        <v>0.1</v>
      </c>
      <c r="P1252" s="21">
        <v>0.6</v>
      </c>
      <c r="Q1252" s="16">
        <v>561.4</v>
      </c>
      <c r="R1252" s="21">
        <v>354.36</v>
      </c>
      <c r="S1252" s="16">
        <v>443.83</v>
      </c>
      <c r="T1252" s="21">
        <v>263.68</v>
      </c>
      <c r="U1252" s="16">
        <v>10.33</v>
      </c>
      <c r="V1252" s="21">
        <v>9.85</v>
      </c>
      <c r="W1252" s="16">
        <v>10.06</v>
      </c>
      <c r="X1252" s="8">
        <v>3.18</v>
      </c>
      <c r="Y1252" s="21">
        <v>3.26</v>
      </c>
      <c r="Z1252" s="7">
        <v>3.22</v>
      </c>
    </row>
    <row r="1253" spans="2:26" x14ac:dyDescent="0.25">
      <c r="B1253" s="21" t="s">
        <v>2258</v>
      </c>
      <c r="C1253" s="16">
        <v>0.3</v>
      </c>
      <c r="D1253" s="21">
        <v>8.6999999999999993</v>
      </c>
      <c r="E1253" s="16">
        <v>3.3</v>
      </c>
      <c r="F1253" s="21">
        <v>0.1</v>
      </c>
      <c r="G1253" s="16">
        <v>1.6</v>
      </c>
      <c r="H1253" s="21">
        <v>0.3</v>
      </c>
      <c r="I1253" s="16">
        <v>0.1</v>
      </c>
      <c r="J1253" s="21">
        <v>0.2</v>
      </c>
      <c r="K1253" s="16">
        <v>0.2</v>
      </c>
      <c r="L1253" s="21">
        <v>0.1</v>
      </c>
      <c r="M1253" s="16">
        <v>0.5</v>
      </c>
      <c r="N1253" s="21">
        <v>0.1</v>
      </c>
      <c r="O1253" s="16">
        <v>0.1</v>
      </c>
      <c r="P1253" s="21">
        <v>0.2</v>
      </c>
      <c r="Q1253" s="16">
        <v>564.84</v>
      </c>
      <c r="R1253" s="21">
        <v>353.47</v>
      </c>
      <c r="S1253" s="16">
        <v>447.06</v>
      </c>
      <c r="T1253" s="21">
        <v>262.44</v>
      </c>
      <c r="U1253" s="16">
        <v>10.23</v>
      </c>
      <c r="V1253" s="21">
        <v>9.6</v>
      </c>
      <c r="W1253" s="16">
        <v>9.93</v>
      </c>
      <c r="X1253" s="8">
        <v>2.95</v>
      </c>
      <c r="Y1253" s="21">
        <v>3.05</v>
      </c>
      <c r="Z1253" s="7">
        <v>3.15</v>
      </c>
    </row>
    <row r="1254" spans="2:26" x14ac:dyDescent="0.25">
      <c r="B1254" s="21" t="s">
        <v>523</v>
      </c>
      <c r="C1254" s="16">
        <v>0.1</v>
      </c>
      <c r="D1254" s="21">
        <v>9.1999999999999993</v>
      </c>
      <c r="E1254" s="16">
        <v>3.4</v>
      </c>
      <c r="F1254" s="21">
        <v>0.2</v>
      </c>
      <c r="G1254" s="16">
        <v>1.7</v>
      </c>
      <c r="H1254" s="21">
        <v>0.4</v>
      </c>
      <c r="I1254" s="16">
        <v>0.1</v>
      </c>
      <c r="J1254" s="21">
        <v>0.2</v>
      </c>
      <c r="K1254" s="16">
        <v>0.2</v>
      </c>
      <c r="L1254" s="21">
        <v>0.2</v>
      </c>
      <c r="M1254" s="16">
        <v>0.5</v>
      </c>
      <c r="N1254" s="21">
        <v>0.1</v>
      </c>
      <c r="O1254" s="16">
        <v>0.1</v>
      </c>
      <c r="P1254" s="21">
        <v>0.6</v>
      </c>
      <c r="Q1254" s="16">
        <v>560.05999999999995</v>
      </c>
      <c r="R1254" s="21">
        <v>352.14</v>
      </c>
      <c r="S1254" s="16">
        <v>441.11</v>
      </c>
      <c r="T1254" s="21">
        <v>262.64999999999998</v>
      </c>
      <c r="U1254" s="16">
        <v>10.23</v>
      </c>
      <c r="V1254" s="21">
        <v>9.7799999999999994</v>
      </c>
      <c r="W1254" s="16">
        <v>9.75</v>
      </c>
      <c r="X1254" s="8">
        <v>3.13</v>
      </c>
      <c r="Y1254" s="21">
        <v>3.1</v>
      </c>
      <c r="Z1254" s="7">
        <v>3.16</v>
      </c>
    </row>
    <row r="1255" spans="2:26" x14ac:dyDescent="0.25">
      <c r="B1255" s="21" t="s">
        <v>2259</v>
      </c>
      <c r="C1255" s="16">
        <v>0.2</v>
      </c>
      <c r="D1255" s="21">
        <v>8.8000000000000007</v>
      </c>
      <c r="E1255" s="16">
        <v>3.7</v>
      </c>
      <c r="F1255" s="21">
        <v>0.2</v>
      </c>
      <c r="G1255" s="16">
        <v>1.6</v>
      </c>
      <c r="H1255" s="21">
        <v>0.4</v>
      </c>
      <c r="I1255" s="16">
        <v>0.1</v>
      </c>
      <c r="J1255" s="21">
        <v>0.2</v>
      </c>
      <c r="K1255" s="16">
        <v>0.1</v>
      </c>
      <c r="L1255" s="21">
        <v>0.1</v>
      </c>
      <c r="M1255" s="16">
        <v>0.5</v>
      </c>
      <c r="N1255" s="21">
        <v>0.1</v>
      </c>
      <c r="O1255" s="16">
        <v>0.1</v>
      </c>
      <c r="P1255" s="21">
        <v>0.8</v>
      </c>
      <c r="Q1255" s="16">
        <v>651.34</v>
      </c>
      <c r="R1255" s="21">
        <v>431.31</v>
      </c>
      <c r="S1255" s="16">
        <v>449.35</v>
      </c>
      <c r="T1255" s="21">
        <v>261.17</v>
      </c>
      <c r="U1255" s="16">
        <v>8.81</v>
      </c>
      <c r="V1255" s="21">
        <v>8.26</v>
      </c>
      <c r="W1255" s="16">
        <v>8.1999999999999993</v>
      </c>
      <c r="X1255" s="8">
        <v>3.16</v>
      </c>
      <c r="Y1255" s="21">
        <v>2.96</v>
      </c>
      <c r="Z1255" s="7">
        <v>3.16</v>
      </c>
    </row>
    <row r="1256" spans="2:26" x14ac:dyDescent="0.25">
      <c r="B1256" s="21" t="s">
        <v>2260</v>
      </c>
      <c r="C1256" s="16">
        <v>0.4</v>
      </c>
      <c r="D1256" s="21">
        <v>8.1</v>
      </c>
      <c r="E1256" s="16">
        <v>2.9</v>
      </c>
      <c r="F1256" s="21">
        <v>0.2</v>
      </c>
      <c r="G1256" s="16">
        <v>1.5</v>
      </c>
      <c r="H1256" s="21">
        <v>0.3</v>
      </c>
      <c r="I1256" s="16">
        <v>0.1</v>
      </c>
      <c r="J1256" s="21">
        <v>0.2</v>
      </c>
      <c r="K1256" s="16">
        <v>0.2</v>
      </c>
      <c r="L1256" s="21">
        <v>0.1</v>
      </c>
      <c r="M1256" s="16">
        <v>0.4</v>
      </c>
      <c r="N1256" s="21">
        <v>0.1</v>
      </c>
      <c r="O1256" s="16">
        <v>0.1</v>
      </c>
      <c r="P1256" s="21">
        <v>0.5</v>
      </c>
      <c r="Q1256" s="16">
        <v>609.05999999999995</v>
      </c>
      <c r="R1256" s="21">
        <v>398.87</v>
      </c>
      <c r="S1256" s="16">
        <v>478</v>
      </c>
      <c r="T1256" s="21">
        <v>261.52999999999997</v>
      </c>
      <c r="U1256" s="16">
        <v>9.43</v>
      </c>
      <c r="V1256" s="21">
        <v>8.7899999999999991</v>
      </c>
      <c r="W1256" s="16">
        <v>8.7799999999999994</v>
      </c>
      <c r="X1256" s="8">
        <v>3.03</v>
      </c>
      <c r="Y1256" s="21">
        <v>3.16</v>
      </c>
      <c r="Z1256" s="7">
        <v>3.28</v>
      </c>
    </row>
    <row r="1257" spans="2:26" x14ac:dyDescent="0.25">
      <c r="B1257" s="21" t="s">
        <v>524</v>
      </c>
      <c r="C1257" s="16">
        <v>0.3</v>
      </c>
      <c r="D1257" s="21">
        <v>8.6</v>
      </c>
      <c r="E1257" s="16">
        <v>4.2</v>
      </c>
      <c r="F1257" s="21">
        <v>0.2</v>
      </c>
      <c r="G1257" s="16">
        <v>1.4</v>
      </c>
      <c r="H1257" s="21">
        <v>0.4</v>
      </c>
      <c r="I1257" s="16">
        <v>0.2</v>
      </c>
      <c r="J1257" s="21">
        <v>0.4</v>
      </c>
      <c r="K1257" s="16">
        <v>0.2</v>
      </c>
      <c r="L1257" s="21">
        <v>0.1</v>
      </c>
      <c r="M1257" s="16">
        <v>0.5</v>
      </c>
      <c r="N1257" s="21">
        <v>0.2</v>
      </c>
      <c r="O1257" s="16">
        <v>0.1</v>
      </c>
      <c r="P1257" s="21">
        <v>0.7</v>
      </c>
      <c r="Q1257" s="16">
        <v>602.98</v>
      </c>
      <c r="R1257" s="21">
        <v>390.71</v>
      </c>
      <c r="S1257" s="16">
        <v>472.43</v>
      </c>
      <c r="T1257" s="21">
        <v>260.98</v>
      </c>
      <c r="U1257" s="16">
        <v>9.5</v>
      </c>
      <c r="V1257" s="21">
        <v>8.8800000000000008</v>
      </c>
      <c r="W1257" s="16">
        <v>9.01</v>
      </c>
      <c r="X1257" s="8">
        <v>3.11</v>
      </c>
      <c r="Y1257" s="21">
        <v>3.14</v>
      </c>
      <c r="Z1257" s="7">
        <v>3.19</v>
      </c>
    </row>
    <row r="1258" spans="2:26" x14ac:dyDescent="0.25">
      <c r="B1258" s="21" t="s">
        <v>2261</v>
      </c>
      <c r="C1258" s="16">
        <v>0.2</v>
      </c>
      <c r="D1258" s="21">
        <v>8.5</v>
      </c>
      <c r="E1258" s="16">
        <v>2.8</v>
      </c>
      <c r="F1258" s="21">
        <v>0</v>
      </c>
      <c r="G1258" s="16">
        <v>1.4</v>
      </c>
      <c r="H1258" s="21">
        <v>0.3</v>
      </c>
      <c r="I1258" s="16">
        <v>0.1</v>
      </c>
      <c r="J1258" s="21">
        <v>0.1</v>
      </c>
      <c r="K1258" s="16">
        <v>0.1</v>
      </c>
      <c r="L1258" s="21">
        <v>0.2</v>
      </c>
      <c r="M1258" s="16">
        <v>0.3</v>
      </c>
      <c r="N1258" s="21">
        <v>0.1</v>
      </c>
      <c r="O1258" s="16">
        <v>0.2</v>
      </c>
      <c r="P1258" s="21">
        <v>0.7</v>
      </c>
      <c r="Q1258" s="16">
        <v>657</v>
      </c>
      <c r="R1258" s="21">
        <v>438.48</v>
      </c>
      <c r="S1258" s="16">
        <v>511.53</v>
      </c>
      <c r="T1258" s="21">
        <v>259.72000000000003</v>
      </c>
      <c r="U1258" s="16">
        <v>9.11</v>
      </c>
      <c r="V1258" s="21">
        <v>8.5</v>
      </c>
      <c r="W1258" s="16">
        <v>8.67</v>
      </c>
      <c r="X1258" s="8">
        <v>3.17</v>
      </c>
      <c r="Y1258" s="21">
        <v>3.23</v>
      </c>
      <c r="Z1258" s="7">
        <v>3.13</v>
      </c>
    </row>
    <row r="1259" spans="2:26" x14ac:dyDescent="0.25">
      <c r="B1259" s="21" t="s">
        <v>2262</v>
      </c>
      <c r="C1259" s="16">
        <v>0.3</v>
      </c>
      <c r="D1259" s="21">
        <v>7.7</v>
      </c>
      <c r="E1259" s="16">
        <v>2.8</v>
      </c>
      <c r="F1259" s="21">
        <v>0.1</v>
      </c>
      <c r="G1259" s="16">
        <v>1.3</v>
      </c>
      <c r="H1259" s="21">
        <v>0.3</v>
      </c>
      <c r="I1259" s="16">
        <v>0.1</v>
      </c>
      <c r="J1259" s="21">
        <v>0.2</v>
      </c>
      <c r="K1259" s="16">
        <v>0.1</v>
      </c>
      <c r="L1259" s="21">
        <v>0.1</v>
      </c>
      <c r="M1259" s="16">
        <v>0.2</v>
      </c>
      <c r="N1259" s="21">
        <v>0.1</v>
      </c>
      <c r="O1259" s="16">
        <v>0.1</v>
      </c>
      <c r="P1259" s="21">
        <v>0.6</v>
      </c>
      <c r="Q1259" s="16">
        <v>573.84</v>
      </c>
      <c r="R1259" s="21">
        <v>364.36</v>
      </c>
      <c r="S1259" s="16">
        <v>448.07</v>
      </c>
      <c r="T1259" s="21">
        <v>259.76</v>
      </c>
      <c r="U1259" s="16">
        <v>10.23</v>
      </c>
      <c r="V1259" s="21">
        <v>9.64</v>
      </c>
      <c r="W1259" s="16">
        <v>9.93</v>
      </c>
      <c r="X1259" s="8">
        <v>3.07</v>
      </c>
      <c r="Y1259" s="21">
        <v>3.26</v>
      </c>
      <c r="Z1259" s="7">
        <v>3.2</v>
      </c>
    </row>
    <row r="1260" spans="2:26" x14ac:dyDescent="0.25">
      <c r="B1260" s="21" t="s">
        <v>525</v>
      </c>
      <c r="C1260" s="16">
        <v>0.2</v>
      </c>
      <c r="D1260" s="21">
        <v>8.8000000000000007</v>
      </c>
      <c r="E1260" s="16">
        <v>3</v>
      </c>
      <c r="F1260" s="21">
        <v>0.2</v>
      </c>
      <c r="G1260" s="16">
        <v>1.5</v>
      </c>
      <c r="H1260" s="21">
        <v>0.4</v>
      </c>
      <c r="I1260" s="16">
        <v>0.1</v>
      </c>
      <c r="J1260" s="21">
        <v>0.1</v>
      </c>
      <c r="K1260" s="16">
        <v>0.1</v>
      </c>
      <c r="L1260" s="21">
        <v>0.1</v>
      </c>
      <c r="M1260" s="16">
        <v>0.3</v>
      </c>
      <c r="N1260" s="21">
        <v>0.2</v>
      </c>
      <c r="O1260" s="16">
        <v>0.1</v>
      </c>
      <c r="P1260" s="21">
        <v>0.8</v>
      </c>
      <c r="Q1260" s="16">
        <v>569.17999999999995</v>
      </c>
      <c r="R1260" s="21">
        <v>416.61</v>
      </c>
      <c r="S1260" s="16">
        <v>490.42</v>
      </c>
      <c r="T1260" s="21">
        <v>259.77999999999997</v>
      </c>
      <c r="U1260" s="16">
        <v>10</v>
      </c>
      <c r="V1260" s="21">
        <v>9.73</v>
      </c>
      <c r="W1260" s="16">
        <v>9.61</v>
      </c>
      <c r="X1260" s="8">
        <v>2.98</v>
      </c>
      <c r="Y1260" s="21">
        <v>3.09</v>
      </c>
      <c r="Z1260" s="7">
        <v>3.46</v>
      </c>
    </row>
    <row r="1261" spans="2:26" x14ac:dyDescent="0.25">
      <c r="B1261" s="21" t="s">
        <v>2263</v>
      </c>
      <c r="C1261" s="16">
        <v>0.3</v>
      </c>
      <c r="D1261" s="21">
        <v>9.6999999999999993</v>
      </c>
      <c r="E1261" s="16">
        <v>3.6</v>
      </c>
      <c r="F1261" s="21">
        <v>0.2</v>
      </c>
      <c r="G1261" s="16">
        <v>1.8</v>
      </c>
      <c r="H1261" s="21">
        <v>0.4</v>
      </c>
      <c r="I1261" s="16">
        <v>0.1</v>
      </c>
      <c r="J1261" s="21">
        <v>0.3</v>
      </c>
      <c r="K1261" s="16">
        <v>0.2</v>
      </c>
      <c r="L1261" s="21">
        <v>0.1</v>
      </c>
      <c r="M1261" s="16">
        <v>0.5</v>
      </c>
      <c r="N1261" s="21">
        <v>0.2</v>
      </c>
      <c r="O1261" s="16">
        <v>0.1</v>
      </c>
      <c r="P1261" s="21">
        <v>0.4</v>
      </c>
      <c r="Q1261" s="16">
        <v>559.74</v>
      </c>
      <c r="R1261" s="21">
        <v>350.98</v>
      </c>
      <c r="S1261" s="16">
        <v>433.94</v>
      </c>
      <c r="T1261" s="21">
        <v>259.81</v>
      </c>
      <c r="U1261" s="16">
        <v>10.44</v>
      </c>
      <c r="V1261" s="21">
        <v>10.07</v>
      </c>
      <c r="W1261" s="16">
        <v>10.07</v>
      </c>
      <c r="X1261" s="8">
        <v>3.01</v>
      </c>
      <c r="Y1261" s="21">
        <v>3.19</v>
      </c>
      <c r="Z1261" s="7">
        <v>3.06</v>
      </c>
    </row>
    <row r="1262" spans="2:26" x14ac:dyDescent="0.25">
      <c r="B1262" s="21" t="s">
        <v>2264</v>
      </c>
      <c r="C1262" s="16">
        <v>0.4</v>
      </c>
      <c r="D1262" s="21">
        <v>9.1999999999999993</v>
      </c>
      <c r="E1262" s="16">
        <v>3.5</v>
      </c>
      <c r="F1262" s="21">
        <v>0.1</v>
      </c>
      <c r="G1262" s="16">
        <v>1.6</v>
      </c>
      <c r="H1262" s="21">
        <v>0.5</v>
      </c>
      <c r="I1262" s="16">
        <v>0.1</v>
      </c>
      <c r="J1262" s="21">
        <v>0.2</v>
      </c>
      <c r="K1262" s="16">
        <v>0.2</v>
      </c>
      <c r="L1262" s="21">
        <v>0.1</v>
      </c>
      <c r="M1262" s="16">
        <v>0.5</v>
      </c>
      <c r="N1262" s="21">
        <v>0.1</v>
      </c>
      <c r="O1262" s="16">
        <v>0.1</v>
      </c>
      <c r="P1262" s="21">
        <v>0.7</v>
      </c>
      <c r="Q1262" s="16">
        <v>566.98</v>
      </c>
      <c r="R1262" s="21">
        <v>355.9</v>
      </c>
      <c r="S1262" s="16">
        <v>442.16</v>
      </c>
      <c r="T1262" s="21">
        <v>259.89999999999998</v>
      </c>
      <c r="U1262" s="16">
        <v>9.09</v>
      </c>
      <c r="V1262" s="21">
        <v>8.48</v>
      </c>
      <c r="W1262" s="16">
        <v>8.76</v>
      </c>
      <c r="X1262" s="8">
        <v>3.12</v>
      </c>
      <c r="Y1262" s="21">
        <v>3.35</v>
      </c>
      <c r="Z1262" s="7">
        <v>3.15</v>
      </c>
    </row>
    <row r="1263" spans="2:26" x14ac:dyDescent="0.25">
      <c r="B1263" s="21" t="s">
        <v>526</v>
      </c>
      <c r="C1263" s="16">
        <v>0.3</v>
      </c>
      <c r="D1263" s="21">
        <v>11.2</v>
      </c>
      <c r="E1263" s="16">
        <v>4.0999999999999996</v>
      </c>
      <c r="F1263" s="21">
        <v>0.2</v>
      </c>
      <c r="G1263" s="16">
        <v>1.8</v>
      </c>
      <c r="H1263" s="21">
        <v>0.4</v>
      </c>
      <c r="I1263" s="16">
        <v>0.1</v>
      </c>
      <c r="J1263" s="21">
        <v>0.3</v>
      </c>
      <c r="K1263" s="16">
        <v>0.3</v>
      </c>
      <c r="L1263" s="21">
        <v>0.1</v>
      </c>
      <c r="M1263" s="16">
        <v>0.5</v>
      </c>
      <c r="N1263" s="21">
        <v>0.2</v>
      </c>
      <c r="O1263" s="16">
        <v>0.1</v>
      </c>
      <c r="P1263" s="21">
        <v>0.4</v>
      </c>
      <c r="Q1263" s="16">
        <v>508.22</v>
      </c>
      <c r="R1263" s="21">
        <v>295.86</v>
      </c>
      <c r="S1263" s="16">
        <v>393.17</v>
      </c>
      <c r="T1263" s="21">
        <v>257.57</v>
      </c>
      <c r="U1263" s="16">
        <v>11.83</v>
      </c>
      <c r="V1263" s="21">
        <v>11.41</v>
      </c>
      <c r="W1263" s="16">
        <v>11.46</v>
      </c>
      <c r="X1263" s="8">
        <v>2.87</v>
      </c>
      <c r="Y1263" s="21">
        <v>2.97</v>
      </c>
      <c r="Z1263" s="7">
        <v>3.15</v>
      </c>
    </row>
    <row r="1264" spans="2:26" x14ac:dyDescent="0.25">
      <c r="B1264" s="21" t="s">
        <v>2265</v>
      </c>
      <c r="C1264" s="16">
        <v>0.4</v>
      </c>
      <c r="D1264" s="21">
        <v>8.4</v>
      </c>
      <c r="E1264" s="16">
        <v>2.9</v>
      </c>
      <c r="F1264" s="21">
        <v>0.2</v>
      </c>
      <c r="G1264" s="16">
        <v>1.4</v>
      </c>
      <c r="H1264" s="21">
        <v>0.2</v>
      </c>
      <c r="I1264" s="16">
        <v>0.1</v>
      </c>
      <c r="J1264" s="21">
        <v>0.2</v>
      </c>
      <c r="K1264" s="16">
        <v>0.1</v>
      </c>
      <c r="L1264" s="21">
        <v>0.1</v>
      </c>
      <c r="M1264" s="16">
        <v>0.4</v>
      </c>
      <c r="N1264" s="21">
        <v>0.2</v>
      </c>
      <c r="O1264" s="16">
        <v>0.1</v>
      </c>
      <c r="P1264" s="21">
        <v>0.8</v>
      </c>
      <c r="Q1264" s="16">
        <v>535.72</v>
      </c>
      <c r="R1264" s="21">
        <v>324.22000000000003</v>
      </c>
      <c r="S1264" s="16">
        <v>420.16</v>
      </c>
      <c r="T1264" s="21">
        <v>258.08999999999997</v>
      </c>
      <c r="U1264" s="16">
        <v>11.1</v>
      </c>
      <c r="V1264" s="21">
        <v>10.55</v>
      </c>
      <c r="W1264" s="16">
        <v>10.63</v>
      </c>
      <c r="X1264" s="8">
        <v>3.08</v>
      </c>
      <c r="Y1264" s="21">
        <v>3.06</v>
      </c>
      <c r="Z1264" s="7">
        <v>3.08</v>
      </c>
    </row>
    <row r="1265" spans="2:26" x14ac:dyDescent="0.25">
      <c r="B1265" s="21" t="s">
        <v>2266</v>
      </c>
      <c r="C1265" s="16">
        <v>0.2</v>
      </c>
      <c r="D1265" s="21">
        <v>9.9</v>
      </c>
      <c r="E1265" s="16">
        <v>3.5</v>
      </c>
      <c r="F1265" s="21">
        <v>0.2</v>
      </c>
      <c r="G1265" s="16">
        <v>1.6</v>
      </c>
      <c r="H1265" s="21">
        <v>0.3</v>
      </c>
      <c r="I1265" s="16">
        <v>0</v>
      </c>
      <c r="J1265" s="21">
        <v>0.2</v>
      </c>
      <c r="K1265" s="16">
        <v>0.1</v>
      </c>
      <c r="L1265" s="21">
        <v>0.1</v>
      </c>
      <c r="M1265" s="16">
        <v>0.4</v>
      </c>
      <c r="N1265" s="21">
        <v>0</v>
      </c>
      <c r="O1265" s="16">
        <v>0.1</v>
      </c>
      <c r="P1265" s="21">
        <v>1</v>
      </c>
      <c r="Q1265" s="16">
        <v>560.34</v>
      </c>
      <c r="R1265" s="21">
        <v>334.95</v>
      </c>
      <c r="S1265" s="16">
        <v>433.51</v>
      </c>
      <c r="T1265" s="21">
        <v>257.32</v>
      </c>
      <c r="U1265" s="16">
        <v>10.26</v>
      </c>
      <c r="V1265" s="21">
        <v>9.8699999999999992</v>
      </c>
      <c r="W1265" s="16">
        <v>9.8000000000000007</v>
      </c>
      <c r="X1265" s="8">
        <v>2.84</v>
      </c>
      <c r="Y1265" s="21">
        <v>2.93</v>
      </c>
      <c r="Z1265" s="7">
        <v>2.96</v>
      </c>
    </row>
    <row r="1266" spans="2:26" x14ac:dyDescent="0.25">
      <c r="B1266" s="21" t="s">
        <v>527</v>
      </c>
      <c r="C1266" s="16">
        <v>0.2</v>
      </c>
      <c r="D1266" s="21">
        <v>8.6</v>
      </c>
      <c r="E1266" s="16">
        <v>3.3</v>
      </c>
      <c r="F1266" s="21">
        <v>0.2</v>
      </c>
      <c r="G1266" s="16">
        <v>1.4</v>
      </c>
      <c r="H1266" s="21">
        <v>0.3</v>
      </c>
      <c r="I1266" s="16">
        <v>0.1</v>
      </c>
      <c r="J1266" s="21">
        <v>0.2</v>
      </c>
      <c r="K1266" s="16">
        <v>0.1</v>
      </c>
      <c r="L1266" s="21">
        <v>0.1</v>
      </c>
      <c r="M1266" s="16">
        <v>0.3</v>
      </c>
      <c r="N1266" s="21">
        <v>0.1</v>
      </c>
      <c r="O1266" s="16">
        <v>0.1</v>
      </c>
      <c r="P1266" s="21">
        <v>0.8</v>
      </c>
      <c r="Q1266" s="16">
        <v>582.41999999999996</v>
      </c>
      <c r="R1266" s="21">
        <v>370.94</v>
      </c>
      <c r="S1266" s="16">
        <v>488.04</v>
      </c>
      <c r="T1266" s="21">
        <v>257.63</v>
      </c>
      <c r="U1266" s="16">
        <v>9.3800000000000008</v>
      </c>
      <c r="V1266" s="21">
        <v>9.09</v>
      </c>
      <c r="W1266" s="16">
        <v>9.08</v>
      </c>
      <c r="X1266" s="8">
        <v>3.02</v>
      </c>
      <c r="Y1266" s="21">
        <v>3.04</v>
      </c>
      <c r="Z1266" s="7">
        <v>3.04</v>
      </c>
    </row>
    <row r="1267" spans="2:26" x14ac:dyDescent="0.25">
      <c r="B1267" s="21" t="s">
        <v>2267</v>
      </c>
      <c r="C1267" s="16">
        <v>0.3</v>
      </c>
      <c r="D1267" s="21">
        <v>8.9</v>
      </c>
      <c r="E1267" s="16">
        <v>3.3</v>
      </c>
      <c r="F1267" s="21">
        <v>0.2</v>
      </c>
      <c r="G1267" s="16">
        <v>1.4</v>
      </c>
      <c r="H1267" s="21">
        <v>0.3</v>
      </c>
      <c r="I1267" s="16">
        <v>0.1</v>
      </c>
      <c r="J1267" s="21">
        <v>0.2</v>
      </c>
      <c r="K1267" s="16">
        <v>0.2</v>
      </c>
      <c r="L1267" s="21">
        <v>0.1</v>
      </c>
      <c r="M1267" s="16">
        <v>0.4</v>
      </c>
      <c r="N1267" s="21">
        <v>0.1</v>
      </c>
      <c r="O1267" s="16">
        <v>0.2</v>
      </c>
      <c r="P1267" s="21">
        <v>0.3</v>
      </c>
      <c r="Q1267" s="16">
        <v>562.41999999999996</v>
      </c>
      <c r="R1267" s="21">
        <v>346.8</v>
      </c>
      <c r="S1267" s="16">
        <v>435.58</v>
      </c>
      <c r="T1267" s="21">
        <v>257.61</v>
      </c>
      <c r="U1267" s="16">
        <v>9.3000000000000007</v>
      </c>
      <c r="V1267" s="21">
        <v>8.59</v>
      </c>
      <c r="W1267" s="16">
        <v>8.7200000000000006</v>
      </c>
      <c r="X1267" s="8">
        <v>2.94</v>
      </c>
      <c r="Y1267" s="21">
        <v>3.01</v>
      </c>
      <c r="Z1267" s="7">
        <v>3.06</v>
      </c>
    </row>
    <row r="1268" spans="2:26" x14ac:dyDescent="0.25">
      <c r="B1268" s="21" t="s">
        <v>2268</v>
      </c>
      <c r="C1268" s="16">
        <v>0.3</v>
      </c>
      <c r="D1268" s="21">
        <v>9.1</v>
      </c>
      <c r="E1268" s="16">
        <v>3.5</v>
      </c>
      <c r="F1268" s="21">
        <v>0.3</v>
      </c>
      <c r="G1268" s="16">
        <v>1.5</v>
      </c>
      <c r="H1268" s="21">
        <v>0.3</v>
      </c>
      <c r="I1268" s="16">
        <v>0.2</v>
      </c>
      <c r="J1268" s="21">
        <v>0.3</v>
      </c>
      <c r="K1268" s="16">
        <v>0.1</v>
      </c>
      <c r="L1268" s="21">
        <v>0.1</v>
      </c>
      <c r="M1268" s="16">
        <v>0.6</v>
      </c>
      <c r="N1268" s="21">
        <v>0.1</v>
      </c>
      <c r="O1268" s="16">
        <v>0.1</v>
      </c>
      <c r="P1268" s="21">
        <v>0.4</v>
      </c>
      <c r="Q1268" s="16">
        <v>543.76</v>
      </c>
      <c r="R1268" s="21">
        <v>329.57</v>
      </c>
      <c r="S1268" s="16">
        <v>414.99</v>
      </c>
      <c r="T1268" s="21">
        <v>257.42</v>
      </c>
      <c r="U1268" s="16">
        <v>9.7899999999999991</v>
      </c>
      <c r="V1268" s="21">
        <v>9.1999999999999993</v>
      </c>
      <c r="W1268" s="16">
        <v>9.15</v>
      </c>
      <c r="X1268" s="8">
        <v>3.06</v>
      </c>
      <c r="Y1268" s="21">
        <v>3</v>
      </c>
      <c r="Z1268" s="7">
        <v>3.13</v>
      </c>
    </row>
    <row r="1269" spans="2:26" x14ac:dyDescent="0.25">
      <c r="B1269" s="21" t="s">
        <v>528</v>
      </c>
      <c r="C1269" s="16">
        <v>0.3</v>
      </c>
      <c r="D1269" s="21">
        <v>9.9</v>
      </c>
      <c r="E1269" s="16">
        <v>3.7</v>
      </c>
      <c r="F1269" s="21">
        <v>0.3</v>
      </c>
      <c r="G1269" s="16">
        <v>1.5</v>
      </c>
      <c r="H1269" s="21">
        <v>0.4</v>
      </c>
      <c r="I1269" s="16">
        <v>0.2</v>
      </c>
      <c r="J1269" s="21">
        <v>0.2</v>
      </c>
      <c r="K1269" s="16">
        <v>0.2</v>
      </c>
      <c r="L1269" s="21">
        <v>0.2</v>
      </c>
      <c r="M1269" s="16">
        <v>0.5</v>
      </c>
      <c r="N1269" s="21">
        <v>0.1</v>
      </c>
      <c r="O1269" s="16">
        <v>0.1</v>
      </c>
      <c r="P1269" s="21">
        <v>1</v>
      </c>
      <c r="Q1269" s="16">
        <v>527.20000000000005</v>
      </c>
      <c r="R1269" s="21">
        <v>318</v>
      </c>
      <c r="S1269" s="16">
        <v>419.05</v>
      </c>
      <c r="T1269" s="21">
        <v>257.75</v>
      </c>
      <c r="U1269" s="16">
        <v>10.35</v>
      </c>
      <c r="V1269" s="21">
        <v>9.7100000000000009</v>
      </c>
      <c r="W1269" s="16">
        <v>9.69</v>
      </c>
      <c r="X1269" s="8">
        <v>3.03</v>
      </c>
      <c r="Y1269" s="21">
        <v>2.99</v>
      </c>
      <c r="Z1269" s="7">
        <v>3.1</v>
      </c>
    </row>
    <row r="1270" spans="2:26" x14ac:dyDescent="0.25">
      <c r="B1270" s="21" t="s">
        <v>2269</v>
      </c>
      <c r="C1270" s="16">
        <v>0.2</v>
      </c>
      <c r="D1270" s="21">
        <v>7.6</v>
      </c>
      <c r="E1270" s="16">
        <v>3</v>
      </c>
      <c r="F1270" s="21">
        <v>0.2</v>
      </c>
      <c r="G1270" s="16">
        <v>1.2</v>
      </c>
      <c r="H1270" s="21">
        <v>0.3</v>
      </c>
      <c r="I1270" s="16">
        <v>0.1</v>
      </c>
      <c r="J1270" s="21">
        <v>0.2</v>
      </c>
      <c r="K1270" s="16">
        <v>0.2</v>
      </c>
      <c r="L1270" s="21">
        <v>0.1</v>
      </c>
      <c r="M1270" s="16">
        <v>0.5</v>
      </c>
      <c r="N1270" s="21">
        <v>0.1</v>
      </c>
      <c r="O1270" s="16">
        <v>0.1</v>
      </c>
      <c r="P1270" s="21">
        <v>0.4</v>
      </c>
      <c r="Q1270" s="16">
        <v>624.46</v>
      </c>
      <c r="R1270" s="21">
        <v>405.05</v>
      </c>
      <c r="S1270" s="16">
        <v>481.5</v>
      </c>
      <c r="T1270" s="21">
        <v>257.27999999999997</v>
      </c>
      <c r="U1270" s="16">
        <v>8.73</v>
      </c>
      <c r="V1270" s="21">
        <v>8.07</v>
      </c>
      <c r="W1270" s="16">
        <v>8.2799999999999994</v>
      </c>
      <c r="X1270" s="8">
        <v>3.13</v>
      </c>
      <c r="Y1270" s="21">
        <v>3.07</v>
      </c>
      <c r="Z1270" s="7">
        <v>3.11</v>
      </c>
    </row>
    <row r="1271" spans="2:26" x14ac:dyDescent="0.25">
      <c r="B1271" s="21" t="s">
        <v>2270</v>
      </c>
      <c r="C1271" s="16">
        <v>0.2</v>
      </c>
      <c r="D1271" s="21">
        <v>8.1</v>
      </c>
      <c r="E1271" s="16">
        <v>3</v>
      </c>
      <c r="F1271" s="21">
        <v>0.2</v>
      </c>
      <c r="G1271" s="16">
        <v>1.2</v>
      </c>
      <c r="H1271" s="21">
        <v>0.3</v>
      </c>
      <c r="I1271" s="16">
        <v>0.1</v>
      </c>
      <c r="J1271" s="21">
        <v>0.3</v>
      </c>
      <c r="K1271" s="16">
        <v>0.2</v>
      </c>
      <c r="L1271" s="21">
        <v>0.1</v>
      </c>
      <c r="M1271" s="16">
        <v>0.5</v>
      </c>
      <c r="N1271" s="21">
        <v>0.1</v>
      </c>
      <c r="O1271" s="16">
        <v>0.1</v>
      </c>
      <c r="P1271" s="21">
        <v>0.6</v>
      </c>
      <c r="Q1271" s="16">
        <v>611.41999999999996</v>
      </c>
      <c r="R1271" s="21">
        <v>395.01</v>
      </c>
      <c r="S1271" s="16">
        <v>471.28</v>
      </c>
      <c r="T1271" s="21">
        <v>256.24</v>
      </c>
      <c r="U1271" s="16">
        <v>10.11</v>
      </c>
      <c r="V1271" s="21">
        <v>9.2200000000000006</v>
      </c>
      <c r="W1271" s="16">
        <v>9.36</v>
      </c>
      <c r="X1271" s="8">
        <v>2.96</v>
      </c>
      <c r="Y1271" s="21">
        <v>3.07</v>
      </c>
      <c r="Z1271" s="7">
        <v>3.02</v>
      </c>
    </row>
    <row r="1272" spans="2:26" x14ac:dyDescent="0.25">
      <c r="B1272" s="21" t="s">
        <v>529</v>
      </c>
      <c r="C1272" s="16">
        <v>0.1</v>
      </c>
      <c r="D1272" s="21">
        <v>8.9</v>
      </c>
      <c r="E1272" s="16">
        <v>3.1</v>
      </c>
      <c r="F1272" s="21">
        <v>0.2</v>
      </c>
      <c r="G1272" s="16">
        <v>1.3</v>
      </c>
      <c r="H1272" s="21">
        <v>0.2</v>
      </c>
      <c r="I1272" s="16">
        <v>0.1</v>
      </c>
      <c r="J1272" s="21">
        <v>0.3</v>
      </c>
      <c r="K1272" s="16">
        <v>0.2</v>
      </c>
      <c r="L1272" s="21">
        <v>0.1</v>
      </c>
      <c r="M1272" s="16">
        <v>0.5</v>
      </c>
      <c r="N1272" s="21">
        <v>0.1</v>
      </c>
      <c r="O1272" s="16">
        <v>0.1</v>
      </c>
      <c r="P1272" s="21">
        <v>0.5</v>
      </c>
      <c r="Q1272" s="16">
        <v>571.79999999999995</v>
      </c>
      <c r="R1272" s="21">
        <v>358.04</v>
      </c>
      <c r="S1272" s="16">
        <v>442.81</v>
      </c>
      <c r="T1272" s="21">
        <v>257.58999999999997</v>
      </c>
      <c r="U1272" s="16">
        <v>9.92</v>
      </c>
      <c r="V1272" s="21">
        <v>9.43</v>
      </c>
      <c r="W1272" s="16">
        <v>9.6300000000000008</v>
      </c>
      <c r="X1272" s="8">
        <v>3.06</v>
      </c>
      <c r="Y1272" s="21">
        <v>3.12</v>
      </c>
      <c r="Z1272" s="7">
        <v>3.16</v>
      </c>
    </row>
    <row r="1273" spans="2:26" x14ac:dyDescent="0.25">
      <c r="B1273" s="21" t="s">
        <v>2271</v>
      </c>
      <c r="C1273" s="16">
        <v>0.3</v>
      </c>
      <c r="D1273" s="21">
        <v>9.6999999999999993</v>
      </c>
      <c r="E1273" s="16">
        <v>3.6</v>
      </c>
      <c r="F1273" s="21">
        <v>0.1</v>
      </c>
      <c r="G1273" s="16">
        <v>1.8</v>
      </c>
      <c r="H1273" s="21">
        <v>0.4</v>
      </c>
      <c r="I1273" s="16">
        <v>0.1</v>
      </c>
      <c r="J1273" s="21">
        <v>0.2</v>
      </c>
      <c r="K1273" s="16">
        <v>0.1</v>
      </c>
      <c r="L1273" s="21">
        <v>0</v>
      </c>
      <c r="M1273" s="16">
        <v>0.3</v>
      </c>
      <c r="N1273" s="21">
        <v>0.1</v>
      </c>
      <c r="O1273" s="16">
        <v>0.1</v>
      </c>
      <c r="P1273" s="21">
        <v>0.8</v>
      </c>
      <c r="Q1273" s="16">
        <v>547.22</v>
      </c>
      <c r="R1273" s="21">
        <v>322.31</v>
      </c>
      <c r="S1273" s="16">
        <v>413.65</v>
      </c>
      <c r="T1273" s="21">
        <v>258.01</v>
      </c>
      <c r="U1273" s="16">
        <v>10.7</v>
      </c>
      <c r="V1273" s="21">
        <v>9.98</v>
      </c>
      <c r="W1273" s="16">
        <v>10.48</v>
      </c>
      <c r="X1273" s="8">
        <v>3.4</v>
      </c>
      <c r="Y1273" s="21">
        <v>3.14</v>
      </c>
      <c r="Z1273" s="7">
        <v>3.31</v>
      </c>
    </row>
    <row r="1274" spans="2:26" x14ac:dyDescent="0.25">
      <c r="B1274" s="21" t="s">
        <v>2272</v>
      </c>
      <c r="C1274" s="16">
        <v>0.1</v>
      </c>
      <c r="D1274" s="21">
        <v>10.5</v>
      </c>
      <c r="E1274" s="16">
        <v>4.2</v>
      </c>
      <c r="F1274" s="21">
        <v>0.1</v>
      </c>
      <c r="G1274" s="16">
        <v>1.9</v>
      </c>
      <c r="H1274" s="21">
        <v>0.5</v>
      </c>
      <c r="I1274" s="16">
        <v>0.1</v>
      </c>
      <c r="J1274" s="21">
        <v>0.3</v>
      </c>
      <c r="K1274" s="16">
        <v>0.1</v>
      </c>
      <c r="L1274" s="21">
        <v>0</v>
      </c>
      <c r="M1274" s="16">
        <v>0.2</v>
      </c>
      <c r="N1274" s="21">
        <v>0.2</v>
      </c>
      <c r="O1274" s="16">
        <v>0.1</v>
      </c>
      <c r="P1274" s="21">
        <v>0.9</v>
      </c>
      <c r="Q1274" s="16">
        <v>553.41999999999996</v>
      </c>
      <c r="R1274" s="21">
        <v>336.13</v>
      </c>
      <c r="S1274" s="16">
        <v>424.18</v>
      </c>
      <c r="T1274" s="21">
        <v>258.98</v>
      </c>
      <c r="U1274" s="16">
        <v>11.3</v>
      </c>
      <c r="V1274" s="21">
        <v>10.3</v>
      </c>
      <c r="W1274" s="16">
        <v>10.53</v>
      </c>
      <c r="X1274" s="8">
        <v>3.29</v>
      </c>
      <c r="Y1274" s="21">
        <v>3.13</v>
      </c>
      <c r="Z1274" s="7">
        <v>3.23</v>
      </c>
    </row>
    <row r="1275" spans="2:26" x14ac:dyDescent="0.25">
      <c r="B1275" s="21" t="s">
        <v>530</v>
      </c>
      <c r="C1275" s="16">
        <v>0.2</v>
      </c>
      <c r="D1275" s="21">
        <v>8.8000000000000007</v>
      </c>
      <c r="E1275" s="16">
        <v>3.2</v>
      </c>
      <c r="F1275" s="21">
        <v>0.4</v>
      </c>
      <c r="G1275" s="16">
        <v>1.6</v>
      </c>
      <c r="H1275" s="21">
        <v>0.4</v>
      </c>
      <c r="I1275" s="16">
        <v>0.2</v>
      </c>
      <c r="J1275" s="21">
        <v>0.2</v>
      </c>
      <c r="K1275" s="16">
        <v>0.1</v>
      </c>
      <c r="L1275" s="21">
        <v>0.2</v>
      </c>
      <c r="M1275" s="16">
        <v>0.3</v>
      </c>
      <c r="N1275" s="21">
        <v>0.1</v>
      </c>
      <c r="O1275" s="16">
        <v>0.2</v>
      </c>
      <c r="P1275" s="21">
        <v>0.3</v>
      </c>
      <c r="Q1275" s="16">
        <v>494.14</v>
      </c>
      <c r="R1275" s="21">
        <v>284.74</v>
      </c>
      <c r="S1275" s="16">
        <v>387.73</v>
      </c>
      <c r="T1275" s="21">
        <v>259.92</v>
      </c>
      <c r="U1275" s="16">
        <v>13.03</v>
      </c>
      <c r="V1275" s="21">
        <v>12.36</v>
      </c>
      <c r="W1275" s="16">
        <v>12.49</v>
      </c>
      <c r="X1275" s="8">
        <v>3.31</v>
      </c>
      <c r="Y1275" s="21">
        <v>3.24</v>
      </c>
      <c r="Z1275" s="7">
        <v>3.34</v>
      </c>
    </row>
    <row r="1276" spans="2:26" x14ac:dyDescent="0.25">
      <c r="B1276" s="21" t="s">
        <v>2273</v>
      </c>
      <c r="C1276" s="16">
        <v>0.2</v>
      </c>
      <c r="D1276" s="21">
        <v>10.199999999999999</v>
      </c>
      <c r="E1276" s="16">
        <v>3.5</v>
      </c>
      <c r="F1276" s="21">
        <v>0.1</v>
      </c>
      <c r="G1276" s="16">
        <v>1.7</v>
      </c>
      <c r="H1276" s="21">
        <v>0.3</v>
      </c>
      <c r="I1276" s="16">
        <v>0.1</v>
      </c>
      <c r="J1276" s="21">
        <v>0.3</v>
      </c>
      <c r="K1276" s="16">
        <v>0.1</v>
      </c>
      <c r="L1276" s="21">
        <v>0.2</v>
      </c>
      <c r="M1276" s="16">
        <v>0.2</v>
      </c>
      <c r="N1276" s="21">
        <v>0.2</v>
      </c>
      <c r="O1276" s="16">
        <v>0.1</v>
      </c>
      <c r="P1276" s="21">
        <v>0.7</v>
      </c>
      <c r="Q1276" s="16">
        <v>607.66</v>
      </c>
      <c r="R1276" s="21">
        <v>322.79000000000002</v>
      </c>
      <c r="S1276" s="16">
        <v>415.03</v>
      </c>
      <c r="T1276" s="21">
        <v>259.55</v>
      </c>
      <c r="U1276" s="16">
        <v>9.73</v>
      </c>
      <c r="V1276" s="21">
        <v>9.07</v>
      </c>
      <c r="W1276" s="16">
        <v>9.25</v>
      </c>
      <c r="X1276" s="8">
        <v>3.32</v>
      </c>
      <c r="Y1276" s="21">
        <v>3.37</v>
      </c>
      <c r="Z1276" s="7">
        <v>3.36</v>
      </c>
    </row>
    <row r="1277" spans="2:26" x14ac:dyDescent="0.25">
      <c r="B1277" s="21" t="s">
        <v>2274</v>
      </c>
      <c r="C1277" s="16">
        <v>0.2</v>
      </c>
      <c r="D1277" s="21">
        <v>8.6999999999999993</v>
      </c>
      <c r="E1277" s="16">
        <v>3.4</v>
      </c>
      <c r="F1277" s="21">
        <v>0.2</v>
      </c>
      <c r="G1277" s="16">
        <v>1.6</v>
      </c>
      <c r="H1277" s="21">
        <v>0.4</v>
      </c>
      <c r="I1277" s="16">
        <v>0.1</v>
      </c>
      <c r="J1277" s="21">
        <v>0.2</v>
      </c>
      <c r="K1277" s="16">
        <v>0.1</v>
      </c>
      <c r="L1277" s="21">
        <v>0.1</v>
      </c>
      <c r="M1277" s="16">
        <v>0.2</v>
      </c>
      <c r="N1277" s="21">
        <v>0.1</v>
      </c>
      <c r="O1277" s="16">
        <v>0.1</v>
      </c>
      <c r="P1277" s="21">
        <v>0.7</v>
      </c>
      <c r="Q1277" s="16">
        <v>612.88</v>
      </c>
      <c r="R1277" s="21">
        <v>397.84</v>
      </c>
      <c r="S1277" s="16">
        <v>474.94</v>
      </c>
      <c r="T1277" s="21">
        <v>258.27999999999997</v>
      </c>
      <c r="U1277" s="16">
        <v>9.6300000000000008</v>
      </c>
      <c r="V1277" s="21">
        <v>9.1</v>
      </c>
      <c r="W1277" s="16">
        <v>9.32</v>
      </c>
      <c r="X1277" s="8">
        <v>3.05</v>
      </c>
      <c r="Y1277" s="21">
        <v>2.92</v>
      </c>
      <c r="Z1277" s="7">
        <v>3.1</v>
      </c>
    </row>
    <row r="1278" spans="2:26" x14ac:dyDescent="0.25">
      <c r="B1278" s="21" t="s">
        <v>531</v>
      </c>
      <c r="C1278" s="16">
        <v>0.2</v>
      </c>
      <c r="D1278" s="21">
        <v>10.6</v>
      </c>
      <c r="E1278" s="16">
        <v>3.4</v>
      </c>
      <c r="F1278" s="21">
        <v>0.2</v>
      </c>
      <c r="G1278" s="16">
        <v>1.4</v>
      </c>
      <c r="H1278" s="21">
        <v>0.3</v>
      </c>
      <c r="I1278" s="16">
        <v>0.2</v>
      </c>
      <c r="J1278" s="21">
        <v>0.4</v>
      </c>
      <c r="K1278" s="16">
        <v>0.1</v>
      </c>
      <c r="L1278" s="21">
        <v>0.2</v>
      </c>
      <c r="M1278" s="16">
        <v>0.6</v>
      </c>
      <c r="N1278" s="21">
        <v>0.1</v>
      </c>
      <c r="O1278" s="16">
        <v>0.2</v>
      </c>
      <c r="P1278" s="21">
        <v>1</v>
      </c>
      <c r="Q1278" s="16">
        <v>490.28</v>
      </c>
      <c r="R1278" s="21">
        <v>281.19</v>
      </c>
      <c r="S1278" s="16">
        <v>381.21</v>
      </c>
      <c r="T1278" s="21">
        <v>259.29000000000002</v>
      </c>
      <c r="U1278" s="16">
        <v>12.2</v>
      </c>
      <c r="V1278" s="21">
        <v>11.66</v>
      </c>
      <c r="W1278" s="16">
        <v>11.86</v>
      </c>
      <c r="X1278" s="8">
        <v>2.86</v>
      </c>
      <c r="Y1278" s="21">
        <v>3.03</v>
      </c>
      <c r="Z1278" s="7">
        <v>3</v>
      </c>
    </row>
    <row r="1279" spans="2:26" x14ac:dyDescent="0.25">
      <c r="B1279" s="21" t="s">
        <v>2275</v>
      </c>
      <c r="C1279" s="16">
        <v>0.2</v>
      </c>
      <c r="D1279" s="21">
        <v>10.3</v>
      </c>
      <c r="E1279" s="16">
        <v>3.8</v>
      </c>
      <c r="F1279" s="21">
        <v>0.2</v>
      </c>
      <c r="G1279" s="16">
        <v>1.4</v>
      </c>
      <c r="H1279" s="21">
        <v>0.3</v>
      </c>
      <c r="I1279" s="16">
        <v>0.1</v>
      </c>
      <c r="J1279" s="21">
        <v>0.5</v>
      </c>
      <c r="K1279" s="16">
        <v>0.2</v>
      </c>
      <c r="L1279" s="21">
        <v>0.1</v>
      </c>
      <c r="M1279" s="16">
        <v>0.8</v>
      </c>
      <c r="N1279" s="21">
        <v>0.2</v>
      </c>
      <c r="O1279" s="16">
        <v>0.2</v>
      </c>
      <c r="P1279" s="21">
        <v>0.6</v>
      </c>
      <c r="Q1279" s="16">
        <v>531.16</v>
      </c>
      <c r="R1279" s="21">
        <v>320.07</v>
      </c>
      <c r="S1279" s="16">
        <v>416.85</v>
      </c>
      <c r="T1279" s="21">
        <v>258.44</v>
      </c>
      <c r="U1279" s="16">
        <v>9.73</v>
      </c>
      <c r="V1279" s="21">
        <v>9.19</v>
      </c>
      <c r="W1279" s="16">
        <v>9.23</v>
      </c>
      <c r="X1279" s="8">
        <v>2.89</v>
      </c>
      <c r="Y1279" s="21">
        <v>2.88</v>
      </c>
      <c r="Z1279" s="7">
        <v>3.01</v>
      </c>
    </row>
    <row r="1280" spans="2:26" x14ac:dyDescent="0.25">
      <c r="B1280" s="21" t="s">
        <v>2276</v>
      </c>
      <c r="C1280" s="16">
        <v>0.1</v>
      </c>
      <c r="D1280" s="21">
        <v>7.6</v>
      </c>
      <c r="E1280" s="16">
        <v>3.8</v>
      </c>
      <c r="F1280" s="21">
        <v>0.2</v>
      </c>
      <c r="G1280" s="16">
        <v>0.8</v>
      </c>
      <c r="H1280" s="21">
        <v>0.2</v>
      </c>
      <c r="I1280" s="16">
        <v>0.1</v>
      </c>
      <c r="J1280" s="21">
        <v>0.8</v>
      </c>
      <c r="K1280" s="16">
        <v>0</v>
      </c>
      <c r="L1280" s="21">
        <v>0.1</v>
      </c>
      <c r="M1280" s="16">
        <v>0.7</v>
      </c>
      <c r="N1280" s="21">
        <v>0.1</v>
      </c>
      <c r="O1280" s="16">
        <v>0.1</v>
      </c>
      <c r="P1280" s="21">
        <v>0.7</v>
      </c>
      <c r="Q1280" s="16">
        <v>602.29999999999995</v>
      </c>
      <c r="R1280" s="21">
        <v>390.53</v>
      </c>
      <c r="S1280" s="16">
        <v>465.93</v>
      </c>
      <c r="T1280" s="21">
        <v>258.07</v>
      </c>
      <c r="U1280" s="16">
        <v>8.9</v>
      </c>
      <c r="V1280" s="21">
        <v>8.33</v>
      </c>
      <c r="W1280" s="16">
        <v>8.56</v>
      </c>
      <c r="X1280" s="8">
        <v>2.85</v>
      </c>
      <c r="Y1280" s="21">
        <v>2.74</v>
      </c>
      <c r="Z1280" s="7">
        <v>2.86</v>
      </c>
    </row>
    <row r="1281" spans="2:26" x14ac:dyDescent="0.25">
      <c r="B1281" s="21" t="s">
        <v>532</v>
      </c>
      <c r="C1281" s="16">
        <v>0.2</v>
      </c>
      <c r="D1281" s="21">
        <v>10.6</v>
      </c>
      <c r="E1281" s="16">
        <v>3.6</v>
      </c>
      <c r="F1281" s="21">
        <v>0.3</v>
      </c>
      <c r="G1281" s="16">
        <v>1.4</v>
      </c>
      <c r="H1281" s="21">
        <v>0.3</v>
      </c>
      <c r="I1281" s="16">
        <v>0.1</v>
      </c>
      <c r="J1281" s="21">
        <v>0.5</v>
      </c>
      <c r="K1281" s="16">
        <v>0.1</v>
      </c>
      <c r="L1281" s="21">
        <v>0.2</v>
      </c>
      <c r="M1281" s="16">
        <v>0.6</v>
      </c>
      <c r="N1281" s="21">
        <v>0.2</v>
      </c>
      <c r="O1281" s="16">
        <v>0.2</v>
      </c>
      <c r="P1281" s="21">
        <v>0.7</v>
      </c>
      <c r="Q1281" s="16">
        <v>564.96</v>
      </c>
      <c r="R1281" s="21">
        <v>352.79</v>
      </c>
      <c r="S1281" s="16">
        <v>437.49</v>
      </c>
      <c r="T1281" s="21">
        <v>258.62</v>
      </c>
      <c r="U1281" s="16">
        <v>10</v>
      </c>
      <c r="V1281" s="21">
        <v>9.43</v>
      </c>
      <c r="W1281" s="16">
        <v>9.7899999999999991</v>
      </c>
      <c r="X1281" s="8">
        <v>2.98</v>
      </c>
      <c r="Y1281" s="21">
        <v>3.06</v>
      </c>
      <c r="Z1281" s="7">
        <v>3.05</v>
      </c>
    </row>
    <row r="1282" spans="2:26" x14ac:dyDescent="0.25">
      <c r="B1282" s="21" t="s">
        <v>2277</v>
      </c>
      <c r="C1282" s="16">
        <v>0.2</v>
      </c>
      <c r="D1282" s="21">
        <v>8.8000000000000007</v>
      </c>
      <c r="E1282" s="16">
        <v>3</v>
      </c>
      <c r="F1282" s="21">
        <v>0.2</v>
      </c>
      <c r="G1282" s="16">
        <v>1.2</v>
      </c>
      <c r="H1282" s="21">
        <v>0.2</v>
      </c>
      <c r="I1282" s="16">
        <v>0.1</v>
      </c>
      <c r="J1282" s="21">
        <v>0.4</v>
      </c>
      <c r="K1282" s="16">
        <v>0.1</v>
      </c>
      <c r="L1282" s="21">
        <v>0.1</v>
      </c>
      <c r="M1282" s="16">
        <v>0.7</v>
      </c>
      <c r="N1282" s="21">
        <v>0.1</v>
      </c>
      <c r="O1282" s="16">
        <v>0.1</v>
      </c>
      <c r="P1282" s="21">
        <v>0.3</v>
      </c>
      <c r="Q1282" s="16">
        <v>634.46</v>
      </c>
      <c r="R1282" s="21">
        <v>412.75</v>
      </c>
      <c r="S1282" s="16">
        <v>488.88</v>
      </c>
      <c r="T1282" s="21">
        <v>257.64</v>
      </c>
      <c r="U1282" s="16">
        <v>9.1999999999999993</v>
      </c>
      <c r="V1282" s="21">
        <v>8.59</v>
      </c>
      <c r="W1282" s="16">
        <v>8.7100000000000009</v>
      </c>
      <c r="X1282" s="8">
        <v>2.71</v>
      </c>
      <c r="Y1282" s="21">
        <v>2.8</v>
      </c>
      <c r="Z1282" s="7">
        <v>2.86</v>
      </c>
    </row>
    <row r="1283" spans="2:26" x14ac:dyDescent="0.25">
      <c r="B1283" s="21" t="s">
        <v>2278</v>
      </c>
      <c r="C1283" s="16">
        <v>0.3</v>
      </c>
      <c r="D1283" s="21">
        <v>7.9</v>
      </c>
      <c r="E1283" s="16">
        <v>2.6</v>
      </c>
      <c r="F1283" s="21">
        <v>0.2</v>
      </c>
      <c r="G1283" s="16">
        <v>1.1000000000000001</v>
      </c>
      <c r="H1283" s="21">
        <v>0.2</v>
      </c>
      <c r="I1283" s="16">
        <v>0.1</v>
      </c>
      <c r="J1283" s="21">
        <v>0.4</v>
      </c>
      <c r="K1283" s="16">
        <v>0.2</v>
      </c>
      <c r="L1283" s="21">
        <v>0.1</v>
      </c>
      <c r="M1283" s="16">
        <v>0.6</v>
      </c>
      <c r="N1283" s="21">
        <v>0.1</v>
      </c>
      <c r="O1283" s="16">
        <v>0.1</v>
      </c>
      <c r="P1283" s="21">
        <v>0.6</v>
      </c>
      <c r="Q1283" s="16">
        <v>569.41999999999996</v>
      </c>
      <c r="R1283" s="21">
        <v>352.93</v>
      </c>
      <c r="S1283" s="16">
        <v>437.94</v>
      </c>
      <c r="T1283" s="21">
        <v>259</v>
      </c>
      <c r="U1283" s="16">
        <v>10.81</v>
      </c>
      <c r="V1283" s="21">
        <v>10.06</v>
      </c>
      <c r="W1283" s="16">
        <v>10.16</v>
      </c>
      <c r="X1283" s="8">
        <v>2.98</v>
      </c>
      <c r="Y1283" s="21">
        <v>2.76</v>
      </c>
      <c r="Z1283" s="7">
        <v>3</v>
      </c>
    </row>
    <row r="1284" spans="2:26" x14ac:dyDescent="0.25">
      <c r="B1284" s="21" t="s">
        <v>533</v>
      </c>
      <c r="C1284" s="16">
        <v>0.3</v>
      </c>
      <c r="D1284" s="21">
        <v>8.1999999999999993</v>
      </c>
      <c r="E1284" s="16">
        <v>3</v>
      </c>
      <c r="F1284" s="21">
        <v>0.1</v>
      </c>
      <c r="G1284" s="16">
        <v>1.2</v>
      </c>
      <c r="H1284" s="21">
        <v>0.2</v>
      </c>
      <c r="I1284" s="16">
        <v>0.1</v>
      </c>
      <c r="J1284" s="21">
        <v>0.4</v>
      </c>
      <c r="K1284" s="16">
        <v>0</v>
      </c>
      <c r="L1284" s="21">
        <v>0</v>
      </c>
      <c r="M1284" s="16">
        <v>0.6</v>
      </c>
      <c r="N1284" s="21">
        <v>0</v>
      </c>
      <c r="O1284" s="16">
        <v>0.1</v>
      </c>
      <c r="P1284" s="21">
        <v>0.5</v>
      </c>
      <c r="Q1284" s="16">
        <v>610.58000000000004</v>
      </c>
      <c r="R1284" s="21">
        <v>395.63</v>
      </c>
      <c r="S1284" s="16">
        <v>473.53</v>
      </c>
      <c r="T1284" s="21">
        <v>258.83</v>
      </c>
      <c r="U1284" s="16">
        <v>10.41</v>
      </c>
      <c r="V1284" s="21">
        <v>10.06</v>
      </c>
      <c r="W1284" s="16">
        <v>10.119999999999999</v>
      </c>
      <c r="X1284" s="8">
        <v>2.83</v>
      </c>
      <c r="Y1284" s="21">
        <v>2.65</v>
      </c>
      <c r="Z1284" s="7">
        <v>2.96</v>
      </c>
    </row>
    <row r="1285" spans="2:26" x14ac:dyDescent="0.25">
      <c r="B1285" s="21" t="s">
        <v>2279</v>
      </c>
      <c r="C1285" s="16">
        <v>0.2</v>
      </c>
      <c r="D1285" s="21">
        <v>8</v>
      </c>
      <c r="E1285" s="16">
        <v>3.2</v>
      </c>
      <c r="F1285" s="21">
        <v>0.2</v>
      </c>
      <c r="G1285" s="16">
        <v>1.1000000000000001</v>
      </c>
      <c r="H1285" s="21">
        <v>0.3</v>
      </c>
      <c r="I1285" s="16">
        <v>0.1</v>
      </c>
      <c r="J1285" s="21">
        <v>1.2</v>
      </c>
      <c r="K1285" s="16">
        <v>0.2</v>
      </c>
      <c r="L1285" s="21">
        <v>0.1</v>
      </c>
      <c r="M1285" s="16">
        <v>0.4</v>
      </c>
      <c r="N1285" s="21">
        <v>0.3</v>
      </c>
      <c r="O1285" s="16">
        <v>0.1</v>
      </c>
      <c r="P1285" s="21">
        <v>0.8</v>
      </c>
      <c r="Q1285" s="16">
        <v>523.48</v>
      </c>
      <c r="R1285" s="21">
        <v>316.20999999999998</v>
      </c>
      <c r="S1285" s="16">
        <v>402.39</v>
      </c>
      <c r="T1285" s="21">
        <v>259.25</v>
      </c>
      <c r="U1285" s="16">
        <v>8.4600000000000009</v>
      </c>
      <c r="V1285" s="21">
        <v>7.87</v>
      </c>
      <c r="W1285" s="16">
        <v>8.0399999999999991</v>
      </c>
      <c r="X1285" s="8">
        <v>2.98</v>
      </c>
      <c r="Y1285" s="21">
        <v>3.06</v>
      </c>
      <c r="Z1285" s="7">
        <v>3.13</v>
      </c>
    </row>
    <row r="1286" spans="2:26" x14ac:dyDescent="0.25">
      <c r="B1286" s="21" t="s">
        <v>2280</v>
      </c>
      <c r="C1286" s="16">
        <v>0.3</v>
      </c>
      <c r="D1286" s="21">
        <v>10.7</v>
      </c>
      <c r="E1286" s="16">
        <v>3.8</v>
      </c>
      <c r="F1286" s="21">
        <v>0.1</v>
      </c>
      <c r="G1286" s="16">
        <v>1.5</v>
      </c>
      <c r="H1286" s="21">
        <v>0.3</v>
      </c>
      <c r="I1286" s="16">
        <v>0.1</v>
      </c>
      <c r="J1286" s="21">
        <v>0.5</v>
      </c>
      <c r="K1286" s="16">
        <v>0.2</v>
      </c>
      <c r="L1286" s="21">
        <v>0</v>
      </c>
      <c r="M1286" s="16">
        <v>0.7</v>
      </c>
      <c r="N1286" s="21">
        <v>0.1</v>
      </c>
      <c r="O1286" s="16">
        <v>0.1</v>
      </c>
      <c r="P1286" s="21">
        <v>0.5</v>
      </c>
      <c r="Q1286" s="16">
        <v>525.20000000000005</v>
      </c>
      <c r="R1286" s="21">
        <v>315.25</v>
      </c>
      <c r="S1286" s="16">
        <v>407.85</v>
      </c>
      <c r="T1286" s="21">
        <v>258.85000000000002</v>
      </c>
      <c r="U1286" s="16">
        <v>11.07</v>
      </c>
      <c r="V1286" s="21">
        <v>10.36</v>
      </c>
      <c r="W1286" s="16">
        <v>10.53</v>
      </c>
      <c r="X1286" s="8">
        <v>2.83</v>
      </c>
      <c r="Y1286" s="21">
        <v>2.74</v>
      </c>
      <c r="Z1286" s="7">
        <v>3.03</v>
      </c>
    </row>
    <row r="1287" spans="2:26" x14ac:dyDescent="0.25">
      <c r="B1287" s="21" t="s">
        <v>534</v>
      </c>
      <c r="C1287" s="16">
        <v>0.2</v>
      </c>
      <c r="D1287" s="21">
        <v>10.7</v>
      </c>
      <c r="E1287" s="16">
        <v>3.5</v>
      </c>
      <c r="F1287" s="21">
        <v>0.2</v>
      </c>
      <c r="G1287" s="16">
        <v>1.5</v>
      </c>
      <c r="H1287" s="21">
        <v>0.3</v>
      </c>
      <c r="I1287" s="16">
        <v>0.1</v>
      </c>
      <c r="J1287" s="21">
        <v>0.5</v>
      </c>
      <c r="K1287" s="16">
        <v>0.1</v>
      </c>
      <c r="L1287" s="21">
        <v>0.2</v>
      </c>
      <c r="M1287" s="16">
        <v>0.6</v>
      </c>
      <c r="N1287" s="21">
        <v>0.1</v>
      </c>
      <c r="O1287" s="16">
        <v>0.1</v>
      </c>
      <c r="P1287" s="21">
        <v>0.2</v>
      </c>
      <c r="Q1287" s="16">
        <v>504.88</v>
      </c>
      <c r="R1287" s="21">
        <v>293.55</v>
      </c>
      <c r="S1287" s="16">
        <v>392.06</v>
      </c>
      <c r="T1287" s="21">
        <v>258.98</v>
      </c>
      <c r="U1287" s="16">
        <v>12.1</v>
      </c>
      <c r="V1287" s="21">
        <v>11.85</v>
      </c>
      <c r="W1287" s="16">
        <v>11.8</v>
      </c>
      <c r="X1287" s="8">
        <v>2.85</v>
      </c>
      <c r="Y1287" s="21">
        <v>3.03</v>
      </c>
      <c r="Z1287" s="7">
        <v>2.99</v>
      </c>
    </row>
    <row r="1288" spans="2:26" x14ac:dyDescent="0.25">
      <c r="B1288" s="21" t="s">
        <v>2281</v>
      </c>
      <c r="C1288" s="16">
        <v>0.2</v>
      </c>
      <c r="D1288" s="21">
        <v>6.6</v>
      </c>
      <c r="E1288" s="16">
        <v>2.7</v>
      </c>
      <c r="F1288" s="21">
        <v>0.1</v>
      </c>
      <c r="G1288" s="16">
        <v>1</v>
      </c>
      <c r="H1288" s="21">
        <v>0.3</v>
      </c>
      <c r="I1288" s="16">
        <v>0.1</v>
      </c>
      <c r="J1288" s="21">
        <v>1.1000000000000001</v>
      </c>
      <c r="K1288" s="16">
        <v>0.2</v>
      </c>
      <c r="L1288" s="21">
        <v>0.1</v>
      </c>
      <c r="M1288" s="16">
        <v>0.4</v>
      </c>
      <c r="N1288" s="21">
        <v>0.3</v>
      </c>
      <c r="O1288" s="16">
        <v>0.1</v>
      </c>
      <c r="P1288" s="21">
        <v>0.6</v>
      </c>
      <c r="Q1288" s="16">
        <v>586.62</v>
      </c>
      <c r="R1288" s="21">
        <v>377.46</v>
      </c>
      <c r="S1288" s="16">
        <v>454.71</v>
      </c>
      <c r="T1288" s="21">
        <v>258.95999999999998</v>
      </c>
      <c r="U1288" s="16">
        <v>7.21</v>
      </c>
      <c r="V1288" s="21">
        <v>6.8</v>
      </c>
      <c r="W1288" s="16">
        <v>6.83</v>
      </c>
      <c r="X1288" s="8">
        <v>2.91</v>
      </c>
      <c r="Y1288" s="21">
        <v>2.96</v>
      </c>
      <c r="Z1288" s="7">
        <v>2.98</v>
      </c>
    </row>
    <row r="1289" spans="2:26" x14ac:dyDescent="0.25">
      <c r="B1289" s="21" t="s">
        <v>2282</v>
      </c>
      <c r="C1289" s="16">
        <v>0.2</v>
      </c>
      <c r="D1289" s="21">
        <v>9.1</v>
      </c>
      <c r="E1289" s="16">
        <v>3.2</v>
      </c>
      <c r="F1289" s="21">
        <v>0.3</v>
      </c>
      <c r="G1289" s="16">
        <v>1.3</v>
      </c>
      <c r="H1289" s="21">
        <v>0.2</v>
      </c>
      <c r="I1289" s="16">
        <v>0.2</v>
      </c>
      <c r="J1289" s="21">
        <v>0.5</v>
      </c>
      <c r="K1289" s="16">
        <v>0.1</v>
      </c>
      <c r="L1289" s="21">
        <v>0.1</v>
      </c>
      <c r="M1289" s="16">
        <v>0.6</v>
      </c>
      <c r="N1289" s="21">
        <v>0.1</v>
      </c>
      <c r="O1289" s="16">
        <v>0.1</v>
      </c>
      <c r="P1289" s="21">
        <v>0.4</v>
      </c>
      <c r="Q1289" s="16">
        <v>634.02</v>
      </c>
      <c r="R1289" s="21">
        <v>390.66</v>
      </c>
      <c r="S1289" s="16">
        <v>468.36</v>
      </c>
      <c r="T1289" s="21">
        <v>258.23</v>
      </c>
      <c r="U1289" s="16">
        <v>9.0399999999999991</v>
      </c>
      <c r="V1289" s="21">
        <v>8.5500000000000007</v>
      </c>
      <c r="W1289" s="16">
        <v>8.58</v>
      </c>
      <c r="X1289" s="8">
        <v>2.75</v>
      </c>
      <c r="Y1289" s="21">
        <v>2.82</v>
      </c>
      <c r="Z1289" s="7">
        <v>2.91</v>
      </c>
    </row>
    <row r="1290" spans="2:26" x14ac:dyDescent="0.25">
      <c r="B1290" s="21" t="s">
        <v>535</v>
      </c>
      <c r="C1290" s="16">
        <v>0.2</v>
      </c>
      <c r="D1290" s="21">
        <v>8.9</v>
      </c>
      <c r="E1290" s="16">
        <v>3.1</v>
      </c>
      <c r="F1290" s="21">
        <v>0.3</v>
      </c>
      <c r="G1290" s="16">
        <v>1.3</v>
      </c>
      <c r="H1290" s="21">
        <v>0.2</v>
      </c>
      <c r="I1290" s="16">
        <v>0.1</v>
      </c>
      <c r="J1290" s="21">
        <v>0.5</v>
      </c>
      <c r="K1290" s="16">
        <v>0.2</v>
      </c>
      <c r="L1290" s="21">
        <v>0.2</v>
      </c>
      <c r="M1290" s="16">
        <v>0.6</v>
      </c>
      <c r="N1290" s="21">
        <v>0.1</v>
      </c>
      <c r="O1290" s="16">
        <v>0.2</v>
      </c>
      <c r="P1290" s="21">
        <v>0.4</v>
      </c>
      <c r="Q1290" s="16">
        <v>567.41999999999996</v>
      </c>
      <c r="R1290" s="21">
        <v>356.47</v>
      </c>
      <c r="S1290" s="16">
        <v>447.88</v>
      </c>
      <c r="T1290" s="21">
        <v>258.48</v>
      </c>
      <c r="U1290" s="16">
        <v>9.86</v>
      </c>
      <c r="V1290" s="21">
        <v>9.5</v>
      </c>
      <c r="W1290" s="16">
        <v>9.69</v>
      </c>
      <c r="X1290" s="8">
        <v>2.73</v>
      </c>
      <c r="Y1290" s="21">
        <v>2.77</v>
      </c>
      <c r="Z1290" s="7">
        <v>2.95</v>
      </c>
    </row>
    <row r="1291" spans="2:26" x14ac:dyDescent="0.25">
      <c r="B1291" s="21" t="s">
        <v>2283</v>
      </c>
      <c r="C1291" s="16">
        <v>0.2</v>
      </c>
      <c r="D1291" s="21">
        <v>8.5</v>
      </c>
      <c r="E1291" s="16">
        <v>3.3</v>
      </c>
      <c r="F1291" s="21">
        <v>0.2</v>
      </c>
      <c r="G1291" s="16">
        <v>1.3</v>
      </c>
      <c r="H1291" s="21">
        <v>0.2</v>
      </c>
      <c r="I1291" s="16">
        <v>0.1</v>
      </c>
      <c r="J1291" s="21">
        <v>0.3</v>
      </c>
      <c r="K1291" s="16">
        <v>0.1</v>
      </c>
      <c r="L1291" s="21">
        <v>0</v>
      </c>
      <c r="M1291" s="16">
        <v>0.4</v>
      </c>
      <c r="N1291" s="21">
        <v>0.1</v>
      </c>
      <c r="O1291" s="16">
        <v>0.1</v>
      </c>
      <c r="P1291" s="21">
        <v>0.9</v>
      </c>
      <c r="Q1291" s="16">
        <v>559.62</v>
      </c>
      <c r="R1291" s="21">
        <v>344.32</v>
      </c>
      <c r="S1291" s="16">
        <v>429.08</v>
      </c>
      <c r="T1291" s="21">
        <v>258.24</v>
      </c>
      <c r="U1291" s="16">
        <v>10.66</v>
      </c>
      <c r="V1291" s="21">
        <v>10.31</v>
      </c>
      <c r="W1291" s="16">
        <v>10.34</v>
      </c>
      <c r="X1291" s="8">
        <v>2.88</v>
      </c>
      <c r="Y1291" s="21">
        <v>2.83</v>
      </c>
      <c r="Z1291" s="7">
        <v>2.87</v>
      </c>
    </row>
    <row r="1292" spans="2:26" x14ac:dyDescent="0.25">
      <c r="B1292" s="21" t="s">
        <v>2284</v>
      </c>
      <c r="C1292" s="16">
        <v>0.2</v>
      </c>
      <c r="D1292" s="21">
        <v>10.7</v>
      </c>
      <c r="E1292" s="16">
        <v>3.6</v>
      </c>
      <c r="F1292" s="21">
        <v>0.2</v>
      </c>
      <c r="G1292" s="16">
        <v>1.5</v>
      </c>
      <c r="H1292" s="21">
        <v>0.3</v>
      </c>
      <c r="I1292" s="16">
        <v>0.2</v>
      </c>
      <c r="J1292" s="21">
        <v>0.3</v>
      </c>
      <c r="K1292" s="16">
        <v>0</v>
      </c>
      <c r="L1292" s="21">
        <v>0.1</v>
      </c>
      <c r="M1292" s="16">
        <v>0.6</v>
      </c>
      <c r="N1292" s="21">
        <v>0.1</v>
      </c>
      <c r="O1292" s="16">
        <v>0.1</v>
      </c>
      <c r="P1292" s="21">
        <v>0.8</v>
      </c>
      <c r="Q1292" s="16">
        <v>523.08000000000004</v>
      </c>
      <c r="R1292" s="21">
        <v>313.45</v>
      </c>
      <c r="S1292" s="16">
        <v>404.43</v>
      </c>
      <c r="T1292" s="21">
        <v>258.81</v>
      </c>
      <c r="U1292" s="16">
        <v>11.19</v>
      </c>
      <c r="V1292" s="21">
        <v>10.81</v>
      </c>
      <c r="W1292" s="16">
        <v>10.9</v>
      </c>
      <c r="X1292" s="8">
        <v>2.93</v>
      </c>
      <c r="Y1292" s="21">
        <v>2.96</v>
      </c>
      <c r="Z1292" s="7">
        <v>2.76</v>
      </c>
    </row>
    <row r="1293" spans="2:26" x14ac:dyDescent="0.25">
      <c r="B1293" s="21" t="s">
        <v>536</v>
      </c>
      <c r="C1293" s="16">
        <v>0.2</v>
      </c>
      <c r="D1293" s="21">
        <v>8.8000000000000007</v>
      </c>
      <c r="E1293" s="16">
        <v>2.8</v>
      </c>
      <c r="F1293" s="21">
        <v>0.2</v>
      </c>
      <c r="G1293" s="16">
        <v>1</v>
      </c>
      <c r="H1293" s="21">
        <v>0.2</v>
      </c>
      <c r="I1293" s="16">
        <v>0.1</v>
      </c>
      <c r="J1293" s="21">
        <v>0.4</v>
      </c>
      <c r="K1293" s="16">
        <v>0.2</v>
      </c>
      <c r="L1293" s="21">
        <v>0.1</v>
      </c>
      <c r="M1293" s="16">
        <v>0.5</v>
      </c>
      <c r="N1293" s="21">
        <v>0.1</v>
      </c>
      <c r="O1293" s="16">
        <v>0.1</v>
      </c>
      <c r="P1293" s="21">
        <v>0.5</v>
      </c>
      <c r="Q1293" s="16">
        <v>515.79999999999995</v>
      </c>
      <c r="R1293" s="21">
        <v>315.97000000000003</v>
      </c>
      <c r="S1293" s="16">
        <v>417.73</v>
      </c>
      <c r="T1293" s="21">
        <v>258.49</v>
      </c>
      <c r="U1293" s="16">
        <v>11.49</v>
      </c>
      <c r="V1293" s="21">
        <v>11.01</v>
      </c>
      <c r="W1293" s="16">
        <v>11.25</v>
      </c>
      <c r="X1293" s="8">
        <v>2.7</v>
      </c>
      <c r="Y1293" s="21">
        <v>2.96</v>
      </c>
      <c r="Z1293" s="7">
        <v>2.75</v>
      </c>
    </row>
    <row r="1294" spans="2:26" x14ac:dyDescent="0.25">
      <c r="B1294" s="21" t="s">
        <v>2285</v>
      </c>
      <c r="C1294" s="16">
        <v>0.2</v>
      </c>
      <c r="D1294" s="21">
        <v>10.6</v>
      </c>
      <c r="E1294" s="16">
        <v>3.8</v>
      </c>
      <c r="F1294" s="21">
        <v>0.3</v>
      </c>
      <c r="G1294" s="16">
        <v>1.5</v>
      </c>
      <c r="H1294" s="21">
        <v>0.3</v>
      </c>
      <c r="I1294" s="16">
        <v>0.2</v>
      </c>
      <c r="J1294" s="21">
        <v>0.6</v>
      </c>
      <c r="K1294" s="16">
        <v>0.2</v>
      </c>
      <c r="L1294" s="21">
        <v>0.2</v>
      </c>
      <c r="M1294" s="16">
        <v>0.9</v>
      </c>
      <c r="N1294" s="21">
        <v>0.1</v>
      </c>
      <c r="O1294" s="16">
        <v>0.2</v>
      </c>
      <c r="P1294" s="21">
        <v>0.5</v>
      </c>
      <c r="Q1294" s="16">
        <v>512.28</v>
      </c>
      <c r="R1294" s="21">
        <v>285.77</v>
      </c>
      <c r="S1294" s="16">
        <v>384.03</v>
      </c>
      <c r="T1294" s="21">
        <v>258.11</v>
      </c>
      <c r="U1294" s="16">
        <v>11.48</v>
      </c>
      <c r="V1294" s="21">
        <v>10.88</v>
      </c>
      <c r="W1294" s="16">
        <v>11.06</v>
      </c>
      <c r="X1294" s="8">
        <v>2.81</v>
      </c>
      <c r="Y1294" s="21">
        <v>3.02</v>
      </c>
      <c r="Z1294" s="7">
        <v>2.66</v>
      </c>
    </row>
    <row r="1295" spans="2:26" x14ac:dyDescent="0.25">
      <c r="B1295" s="21" t="s">
        <v>2286</v>
      </c>
      <c r="C1295" s="16">
        <v>0.3</v>
      </c>
      <c r="D1295" s="21">
        <v>10.3</v>
      </c>
      <c r="E1295" s="16">
        <v>4</v>
      </c>
      <c r="F1295" s="21">
        <v>0.3</v>
      </c>
      <c r="G1295" s="16">
        <v>1.4</v>
      </c>
      <c r="H1295" s="21">
        <v>0.4</v>
      </c>
      <c r="I1295" s="16">
        <v>0.1</v>
      </c>
      <c r="J1295" s="21">
        <v>0.4</v>
      </c>
      <c r="K1295" s="16">
        <v>0.2</v>
      </c>
      <c r="L1295" s="21">
        <v>0.1</v>
      </c>
      <c r="M1295" s="16">
        <v>0.7</v>
      </c>
      <c r="N1295" s="21">
        <v>0.2</v>
      </c>
      <c r="O1295" s="16">
        <v>0.2</v>
      </c>
      <c r="P1295" s="21">
        <v>1.1000000000000001</v>
      </c>
      <c r="Q1295" s="16">
        <v>592.4</v>
      </c>
      <c r="R1295" s="21">
        <v>403.25</v>
      </c>
      <c r="S1295" s="16">
        <v>434.4</v>
      </c>
      <c r="T1295" s="21">
        <v>257.2</v>
      </c>
      <c r="U1295" s="16">
        <v>9.44</v>
      </c>
      <c r="V1295" s="21">
        <v>8.9700000000000006</v>
      </c>
      <c r="W1295" s="16">
        <v>9.06</v>
      </c>
      <c r="X1295" s="8">
        <v>2.73</v>
      </c>
      <c r="Y1295" s="21">
        <v>2.8</v>
      </c>
      <c r="Z1295" s="7">
        <v>2.8</v>
      </c>
    </row>
    <row r="1296" spans="2:26" x14ac:dyDescent="0.25">
      <c r="B1296" s="21" t="s">
        <v>537</v>
      </c>
      <c r="C1296" s="16">
        <v>0.1</v>
      </c>
      <c r="D1296" s="21">
        <v>10.199999999999999</v>
      </c>
      <c r="E1296" s="16">
        <v>3.7</v>
      </c>
      <c r="F1296" s="21">
        <v>0.1</v>
      </c>
      <c r="G1296" s="16">
        <v>1.4</v>
      </c>
      <c r="H1296" s="21">
        <v>0.3</v>
      </c>
      <c r="I1296" s="16">
        <v>0.1</v>
      </c>
      <c r="J1296" s="21">
        <v>0.5</v>
      </c>
      <c r="K1296" s="16">
        <v>0.1</v>
      </c>
      <c r="L1296" s="21">
        <v>0.1</v>
      </c>
      <c r="M1296" s="16">
        <v>0.7</v>
      </c>
      <c r="N1296" s="21">
        <v>0.1</v>
      </c>
      <c r="O1296" s="16">
        <v>0.1</v>
      </c>
      <c r="P1296" s="21">
        <v>0.8</v>
      </c>
      <c r="Q1296" s="16">
        <v>541.84</v>
      </c>
      <c r="R1296" s="21">
        <v>309.41000000000003</v>
      </c>
      <c r="S1296" s="16">
        <v>393.65</v>
      </c>
      <c r="T1296" s="21">
        <v>257.33999999999997</v>
      </c>
      <c r="U1296" s="16">
        <v>10.76</v>
      </c>
      <c r="V1296" s="21">
        <v>10.32</v>
      </c>
      <c r="W1296" s="16">
        <v>10.63</v>
      </c>
      <c r="X1296" s="8">
        <v>2.78</v>
      </c>
      <c r="Y1296" s="21">
        <v>2.9</v>
      </c>
      <c r="Z1296" s="7">
        <v>2.82</v>
      </c>
    </row>
    <row r="1297" spans="2:26" x14ac:dyDescent="0.25">
      <c r="B1297" s="21" t="s">
        <v>2287</v>
      </c>
      <c r="C1297" s="16">
        <v>0.3</v>
      </c>
      <c r="D1297" s="21">
        <v>7.8</v>
      </c>
      <c r="E1297" s="16">
        <v>3.2</v>
      </c>
      <c r="F1297" s="21">
        <v>0.2</v>
      </c>
      <c r="G1297" s="16">
        <v>1</v>
      </c>
      <c r="H1297" s="21">
        <v>0.2</v>
      </c>
      <c r="I1297" s="16">
        <v>0.1</v>
      </c>
      <c r="J1297" s="21">
        <v>0.4</v>
      </c>
      <c r="K1297" s="16">
        <v>0.1</v>
      </c>
      <c r="L1297" s="21">
        <v>0</v>
      </c>
      <c r="M1297" s="16">
        <v>0.6</v>
      </c>
      <c r="N1297" s="21">
        <v>0.1</v>
      </c>
      <c r="O1297" s="16">
        <v>0.1</v>
      </c>
      <c r="P1297" s="21">
        <v>0.4</v>
      </c>
      <c r="Q1297" s="16">
        <v>583.04</v>
      </c>
      <c r="R1297" s="21">
        <v>370.63</v>
      </c>
      <c r="S1297" s="16">
        <v>443.34</v>
      </c>
      <c r="T1297" s="21">
        <v>257.57</v>
      </c>
      <c r="U1297" s="16">
        <v>9.34</v>
      </c>
      <c r="V1297" s="21">
        <v>8.7899999999999991</v>
      </c>
      <c r="W1297" s="16">
        <v>9.08</v>
      </c>
      <c r="X1297" s="8">
        <v>2.72</v>
      </c>
      <c r="Y1297" s="21">
        <v>2.82</v>
      </c>
      <c r="Z1297" s="7">
        <v>2.83</v>
      </c>
    </row>
    <row r="1298" spans="2:26" x14ac:dyDescent="0.25">
      <c r="B1298" s="21" t="s">
        <v>2288</v>
      </c>
      <c r="C1298" s="16">
        <v>0.1</v>
      </c>
      <c r="D1298" s="21">
        <v>8.9</v>
      </c>
      <c r="E1298" s="16">
        <v>3.1</v>
      </c>
      <c r="F1298" s="21">
        <v>0.2</v>
      </c>
      <c r="G1298" s="16">
        <v>1.1000000000000001</v>
      </c>
      <c r="H1298" s="21">
        <v>0.3</v>
      </c>
      <c r="I1298" s="16">
        <v>0</v>
      </c>
      <c r="J1298" s="21">
        <v>0.4</v>
      </c>
      <c r="K1298" s="16">
        <v>0.1</v>
      </c>
      <c r="L1298" s="21">
        <v>0</v>
      </c>
      <c r="M1298" s="16">
        <v>0.5</v>
      </c>
      <c r="N1298" s="21">
        <v>0.1</v>
      </c>
      <c r="O1298" s="16">
        <v>0.1</v>
      </c>
      <c r="P1298" s="21">
        <v>0.9</v>
      </c>
      <c r="Q1298" s="16">
        <v>584.41999999999996</v>
      </c>
      <c r="R1298" s="21">
        <v>368.03</v>
      </c>
      <c r="S1298" s="16">
        <v>450.52</v>
      </c>
      <c r="T1298" s="21">
        <v>257.47000000000003</v>
      </c>
      <c r="U1298" s="16">
        <v>10.02</v>
      </c>
      <c r="V1298" s="21">
        <v>9.23</v>
      </c>
      <c r="W1298" s="16">
        <v>9.5500000000000007</v>
      </c>
      <c r="X1298" s="8">
        <v>2.75</v>
      </c>
      <c r="Y1298" s="21">
        <v>3.03</v>
      </c>
      <c r="Z1298" s="7">
        <v>3.02</v>
      </c>
    </row>
    <row r="1299" spans="2:26" x14ac:dyDescent="0.25">
      <c r="B1299" s="21" t="s">
        <v>538</v>
      </c>
      <c r="C1299" s="16">
        <v>0.2</v>
      </c>
      <c r="D1299" s="21">
        <v>8</v>
      </c>
      <c r="E1299" s="16">
        <v>2.8</v>
      </c>
      <c r="F1299" s="21">
        <v>0.3</v>
      </c>
      <c r="G1299" s="16">
        <v>1.2</v>
      </c>
      <c r="H1299" s="21">
        <v>0.2</v>
      </c>
      <c r="I1299" s="16">
        <v>0</v>
      </c>
      <c r="J1299" s="21">
        <v>0.4</v>
      </c>
      <c r="K1299" s="16">
        <v>0.1</v>
      </c>
      <c r="L1299" s="21">
        <v>0.1</v>
      </c>
      <c r="M1299" s="16">
        <v>0.5</v>
      </c>
      <c r="N1299" s="21">
        <v>0.1</v>
      </c>
      <c r="O1299" s="16">
        <v>0.1</v>
      </c>
      <c r="P1299" s="21">
        <v>0.5</v>
      </c>
      <c r="Q1299" s="16">
        <v>595.91999999999996</v>
      </c>
      <c r="R1299" s="21">
        <v>376.29</v>
      </c>
      <c r="S1299" s="16">
        <v>456.09</v>
      </c>
      <c r="T1299" s="21">
        <v>256.66000000000003</v>
      </c>
      <c r="U1299" s="16">
        <v>9.48</v>
      </c>
      <c r="V1299" s="21">
        <v>9.0299999999999994</v>
      </c>
      <c r="W1299" s="16">
        <v>9.09</v>
      </c>
      <c r="X1299" s="8">
        <v>2.87</v>
      </c>
      <c r="Y1299" s="21">
        <v>2.96</v>
      </c>
      <c r="Z1299" s="7">
        <v>2.84</v>
      </c>
    </row>
    <row r="1300" spans="2:26" x14ac:dyDescent="0.25">
      <c r="B1300" s="21" t="s">
        <v>2289</v>
      </c>
      <c r="C1300" s="16">
        <v>0.2</v>
      </c>
      <c r="D1300" s="21">
        <v>6.1</v>
      </c>
      <c r="E1300" s="16">
        <v>2.8</v>
      </c>
      <c r="F1300" s="21">
        <v>0.3</v>
      </c>
      <c r="G1300" s="16">
        <v>1.2</v>
      </c>
      <c r="H1300" s="21">
        <v>0.1</v>
      </c>
      <c r="I1300" s="16">
        <v>0.1</v>
      </c>
      <c r="J1300" s="21">
        <v>1.2</v>
      </c>
      <c r="K1300" s="16">
        <v>0.4</v>
      </c>
      <c r="L1300" s="21">
        <v>0.1</v>
      </c>
      <c r="M1300" s="16">
        <v>0.2</v>
      </c>
      <c r="N1300" s="21">
        <v>0.4</v>
      </c>
      <c r="O1300" s="16">
        <v>0</v>
      </c>
      <c r="P1300" s="21">
        <v>0.2</v>
      </c>
      <c r="Q1300" s="16">
        <v>511.94</v>
      </c>
      <c r="R1300" s="21">
        <v>303.70999999999998</v>
      </c>
      <c r="S1300" s="16">
        <v>396.7</v>
      </c>
      <c r="T1300" s="21">
        <v>257.70999999999998</v>
      </c>
      <c r="U1300" s="16">
        <v>7.98</v>
      </c>
      <c r="V1300" s="21">
        <v>7.71</v>
      </c>
      <c r="W1300" s="16">
        <v>7.69</v>
      </c>
      <c r="X1300" s="8">
        <v>2.64</v>
      </c>
      <c r="Y1300" s="21">
        <v>2.73</v>
      </c>
      <c r="Z1300" s="7">
        <v>2.6</v>
      </c>
    </row>
    <row r="1301" spans="2:26" x14ac:dyDescent="0.25">
      <c r="B1301" s="21" t="s">
        <v>2290</v>
      </c>
      <c r="C1301" s="16">
        <v>0.3</v>
      </c>
      <c r="D1301" s="21">
        <v>6.1</v>
      </c>
      <c r="E1301" s="16">
        <v>2.9</v>
      </c>
      <c r="F1301" s="21">
        <v>0.2</v>
      </c>
      <c r="G1301" s="16">
        <v>1.2</v>
      </c>
      <c r="H1301" s="21">
        <v>0.1</v>
      </c>
      <c r="I1301" s="16">
        <v>0.1</v>
      </c>
      <c r="J1301" s="21">
        <v>1.2</v>
      </c>
      <c r="K1301" s="16">
        <v>0.3</v>
      </c>
      <c r="L1301" s="21">
        <v>0</v>
      </c>
      <c r="M1301" s="16">
        <v>0.3</v>
      </c>
      <c r="N1301" s="21">
        <v>0.3</v>
      </c>
      <c r="O1301" s="16">
        <v>0</v>
      </c>
      <c r="P1301" s="21">
        <v>1</v>
      </c>
      <c r="Q1301" s="16">
        <v>532.38</v>
      </c>
      <c r="R1301" s="21">
        <v>318.54000000000002</v>
      </c>
      <c r="S1301" s="16">
        <v>408.37</v>
      </c>
      <c r="T1301" s="21">
        <v>257.58</v>
      </c>
      <c r="U1301" s="16">
        <v>7.68</v>
      </c>
      <c r="V1301" s="21">
        <v>7.43</v>
      </c>
      <c r="W1301" s="16">
        <v>7.33</v>
      </c>
      <c r="X1301" s="8">
        <v>2.5499999999999998</v>
      </c>
      <c r="Y1301" s="21">
        <v>2.5499999999999998</v>
      </c>
      <c r="Z1301" s="7">
        <v>2.71</v>
      </c>
    </row>
    <row r="1302" spans="2:26" x14ac:dyDescent="0.25">
      <c r="B1302" s="21" t="s">
        <v>539</v>
      </c>
      <c r="C1302" s="16">
        <v>0.4</v>
      </c>
      <c r="D1302" s="21">
        <v>5.5</v>
      </c>
      <c r="E1302" s="16">
        <v>2.8</v>
      </c>
      <c r="F1302" s="21">
        <v>0.2</v>
      </c>
      <c r="G1302" s="16">
        <v>1.6</v>
      </c>
      <c r="H1302" s="21">
        <v>0.1</v>
      </c>
      <c r="I1302" s="16">
        <v>0.1</v>
      </c>
      <c r="J1302" s="21">
        <v>1</v>
      </c>
      <c r="K1302" s="16">
        <v>0.5</v>
      </c>
      <c r="L1302" s="21">
        <v>0.1</v>
      </c>
      <c r="M1302" s="16">
        <v>0.3</v>
      </c>
      <c r="N1302" s="21">
        <v>0.3</v>
      </c>
      <c r="O1302" s="16">
        <v>0.1</v>
      </c>
      <c r="P1302" s="21">
        <v>0.9</v>
      </c>
      <c r="Q1302" s="16">
        <v>547.54</v>
      </c>
      <c r="R1302" s="21">
        <v>339</v>
      </c>
      <c r="S1302" s="16">
        <v>421.57</v>
      </c>
      <c r="T1302" s="21">
        <v>256.93</v>
      </c>
      <c r="U1302" s="16">
        <v>6.76</v>
      </c>
      <c r="V1302" s="21">
        <v>6.66</v>
      </c>
      <c r="W1302" s="16">
        <v>6.63</v>
      </c>
      <c r="X1302" s="8">
        <v>2.7</v>
      </c>
      <c r="Y1302" s="21">
        <v>2.6</v>
      </c>
      <c r="Z1302" s="7">
        <v>2.82</v>
      </c>
    </row>
    <row r="1303" spans="2:26" x14ac:dyDescent="0.25">
      <c r="B1303" s="21" t="s">
        <v>2291</v>
      </c>
      <c r="C1303" s="16">
        <v>0.3</v>
      </c>
      <c r="D1303" s="21">
        <v>5.4</v>
      </c>
      <c r="E1303" s="16">
        <v>3</v>
      </c>
      <c r="F1303" s="21">
        <v>0.2</v>
      </c>
      <c r="G1303" s="16">
        <v>1.6</v>
      </c>
      <c r="H1303" s="21">
        <v>0.2</v>
      </c>
      <c r="I1303" s="16">
        <v>0.1</v>
      </c>
      <c r="J1303" s="21">
        <v>1.2</v>
      </c>
      <c r="K1303" s="16">
        <v>0.5</v>
      </c>
      <c r="L1303" s="21">
        <v>0.1</v>
      </c>
      <c r="M1303" s="16">
        <v>0.3</v>
      </c>
      <c r="N1303" s="21">
        <v>0.4</v>
      </c>
      <c r="O1303" s="16">
        <v>0.1</v>
      </c>
      <c r="P1303" s="21">
        <v>1.1000000000000001</v>
      </c>
      <c r="Q1303" s="16">
        <v>606.36</v>
      </c>
      <c r="R1303" s="21">
        <v>392.47</v>
      </c>
      <c r="S1303" s="16">
        <v>464.2</v>
      </c>
      <c r="T1303" s="21">
        <v>256.52999999999997</v>
      </c>
      <c r="U1303" s="16">
        <v>5.92</v>
      </c>
      <c r="V1303" s="21">
        <v>5.66</v>
      </c>
      <c r="W1303" s="16">
        <v>5.66</v>
      </c>
      <c r="X1303" s="8">
        <v>2.5299999999999998</v>
      </c>
      <c r="Y1303" s="21">
        <v>2.4300000000000002</v>
      </c>
      <c r="Z1303" s="7">
        <v>2.89</v>
      </c>
    </row>
    <row r="1304" spans="2:26" x14ac:dyDescent="0.25">
      <c r="B1304" s="21" t="s">
        <v>2292</v>
      </c>
      <c r="C1304" s="16">
        <v>0.3</v>
      </c>
      <c r="D1304" s="21">
        <v>4.5</v>
      </c>
      <c r="E1304" s="16">
        <v>2.5</v>
      </c>
      <c r="F1304" s="21">
        <v>0.2</v>
      </c>
      <c r="G1304" s="16">
        <v>1.4</v>
      </c>
      <c r="H1304" s="21">
        <v>0.2</v>
      </c>
      <c r="I1304" s="16">
        <v>0</v>
      </c>
      <c r="J1304" s="21">
        <v>0.9</v>
      </c>
      <c r="K1304" s="16">
        <v>0.4</v>
      </c>
      <c r="L1304" s="21">
        <v>0.1</v>
      </c>
      <c r="M1304" s="16">
        <v>0.3</v>
      </c>
      <c r="N1304" s="21">
        <v>0.4</v>
      </c>
      <c r="O1304" s="16">
        <v>0.1</v>
      </c>
      <c r="P1304" s="21">
        <v>0.6</v>
      </c>
      <c r="Q1304" s="16">
        <v>611.6</v>
      </c>
      <c r="R1304" s="21">
        <v>394.2</v>
      </c>
      <c r="S1304" s="16">
        <v>468.63</v>
      </c>
      <c r="T1304" s="21">
        <v>256.39</v>
      </c>
      <c r="U1304" s="16">
        <v>5.9</v>
      </c>
      <c r="V1304" s="21">
        <v>5.63</v>
      </c>
      <c r="W1304" s="16">
        <v>5.62</v>
      </c>
      <c r="X1304" s="8">
        <v>2.66</v>
      </c>
      <c r="Y1304" s="21">
        <v>2.5099999999999998</v>
      </c>
      <c r="Z1304" s="7">
        <v>2.73</v>
      </c>
    </row>
    <row r="1305" spans="2:26" x14ac:dyDescent="0.25">
      <c r="B1305" s="21" t="s">
        <v>540</v>
      </c>
      <c r="C1305" s="16">
        <v>0.2</v>
      </c>
      <c r="D1305" s="21">
        <v>6.1</v>
      </c>
      <c r="E1305" s="16">
        <v>3</v>
      </c>
      <c r="F1305" s="21">
        <v>0.2</v>
      </c>
      <c r="G1305" s="16">
        <v>0.5</v>
      </c>
      <c r="H1305" s="21">
        <v>0.3</v>
      </c>
      <c r="I1305" s="16">
        <v>0.1</v>
      </c>
      <c r="J1305" s="21">
        <v>1.2</v>
      </c>
      <c r="K1305" s="16">
        <v>0.2</v>
      </c>
      <c r="L1305" s="21">
        <v>0</v>
      </c>
      <c r="M1305" s="16">
        <v>0.6</v>
      </c>
      <c r="N1305" s="21">
        <v>0.3</v>
      </c>
      <c r="O1305" s="16">
        <v>0</v>
      </c>
      <c r="P1305" s="21">
        <v>0.4</v>
      </c>
      <c r="Q1305" s="16">
        <v>630.46</v>
      </c>
      <c r="R1305" s="21">
        <v>408.01</v>
      </c>
      <c r="S1305" s="16">
        <v>478.17</v>
      </c>
      <c r="T1305" s="21">
        <v>255.5</v>
      </c>
      <c r="U1305" s="16">
        <v>6.97</v>
      </c>
      <c r="V1305" s="21">
        <v>6.6</v>
      </c>
      <c r="W1305" s="16">
        <v>6.62</v>
      </c>
      <c r="X1305" s="8">
        <v>2.38</v>
      </c>
      <c r="Y1305" s="21">
        <v>2.48</v>
      </c>
      <c r="Z1305" s="7">
        <v>2.56</v>
      </c>
    </row>
    <row r="1306" spans="2:26" x14ac:dyDescent="0.25">
      <c r="B1306" s="21" t="s">
        <v>2293</v>
      </c>
      <c r="C1306" s="16">
        <v>0.2</v>
      </c>
      <c r="D1306" s="21">
        <v>7.4</v>
      </c>
      <c r="E1306" s="16">
        <v>2.7</v>
      </c>
      <c r="F1306" s="21">
        <v>0.2</v>
      </c>
      <c r="G1306" s="16">
        <v>0.6</v>
      </c>
      <c r="H1306" s="21">
        <v>0.3</v>
      </c>
      <c r="I1306" s="16">
        <v>0.1</v>
      </c>
      <c r="J1306" s="21">
        <v>0.8</v>
      </c>
      <c r="K1306" s="16">
        <v>0.2</v>
      </c>
      <c r="L1306" s="21">
        <v>0.1</v>
      </c>
      <c r="M1306" s="16">
        <v>0.8</v>
      </c>
      <c r="N1306" s="21">
        <v>0</v>
      </c>
      <c r="O1306" s="16">
        <v>0</v>
      </c>
      <c r="P1306" s="21">
        <v>0</v>
      </c>
      <c r="Q1306" s="16">
        <v>616.24</v>
      </c>
      <c r="R1306" s="21">
        <v>396.42</v>
      </c>
      <c r="S1306" s="16">
        <v>471.18</v>
      </c>
      <c r="T1306" s="21">
        <v>254.81</v>
      </c>
      <c r="U1306" s="16">
        <v>9.11</v>
      </c>
      <c r="V1306" s="21">
        <v>8.57</v>
      </c>
      <c r="W1306" s="16">
        <v>8.59</v>
      </c>
      <c r="X1306" s="8">
        <v>2.62</v>
      </c>
      <c r="Y1306" s="21">
        <v>2.6</v>
      </c>
      <c r="Z1306" s="7">
        <v>2.7</v>
      </c>
    </row>
    <row r="1307" spans="2:26" x14ac:dyDescent="0.25">
      <c r="B1307" s="21" t="s">
        <v>2294</v>
      </c>
      <c r="C1307" s="16">
        <v>0.2</v>
      </c>
      <c r="D1307" s="21">
        <v>7.3</v>
      </c>
      <c r="E1307" s="16">
        <v>2.6</v>
      </c>
      <c r="F1307" s="21">
        <v>0.2</v>
      </c>
      <c r="G1307" s="16">
        <v>0.5</v>
      </c>
      <c r="H1307" s="21">
        <v>0.2</v>
      </c>
      <c r="I1307" s="16">
        <v>0.1</v>
      </c>
      <c r="J1307" s="21">
        <v>0.8</v>
      </c>
      <c r="K1307" s="16">
        <v>0.1</v>
      </c>
      <c r="L1307" s="21">
        <v>0.2</v>
      </c>
      <c r="M1307" s="16">
        <v>0.6</v>
      </c>
      <c r="N1307" s="21">
        <v>0.1</v>
      </c>
      <c r="O1307" s="16">
        <v>0.1</v>
      </c>
      <c r="P1307" s="21">
        <v>0.3</v>
      </c>
      <c r="Q1307" s="16">
        <v>521.78</v>
      </c>
      <c r="R1307" s="21">
        <v>309.49</v>
      </c>
      <c r="S1307" s="16">
        <v>399.07</v>
      </c>
      <c r="T1307" s="21">
        <v>255.8</v>
      </c>
      <c r="U1307" s="16">
        <v>10.16</v>
      </c>
      <c r="V1307" s="21">
        <v>9.6999999999999993</v>
      </c>
      <c r="W1307" s="16">
        <v>9.7899999999999991</v>
      </c>
      <c r="X1307" s="8">
        <v>2.75</v>
      </c>
      <c r="Y1307" s="21">
        <v>2.83</v>
      </c>
      <c r="Z1307" s="7">
        <v>2.6</v>
      </c>
    </row>
    <row r="1308" spans="2:26" x14ac:dyDescent="0.25">
      <c r="B1308" s="21" t="s">
        <v>541</v>
      </c>
      <c r="C1308" s="16">
        <v>0.3</v>
      </c>
      <c r="D1308" s="21">
        <v>6.9</v>
      </c>
      <c r="E1308" s="16">
        <v>2.8</v>
      </c>
      <c r="F1308" s="21">
        <v>0.2</v>
      </c>
      <c r="G1308" s="16">
        <v>0.5</v>
      </c>
      <c r="H1308" s="21">
        <v>0.2</v>
      </c>
      <c r="I1308" s="16">
        <v>0.1</v>
      </c>
      <c r="J1308" s="21">
        <v>0.7</v>
      </c>
      <c r="K1308" s="16">
        <v>0.1</v>
      </c>
      <c r="L1308" s="21">
        <v>0.1</v>
      </c>
      <c r="M1308" s="16">
        <v>0.5</v>
      </c>
      <c r="N1308" s="21">
        <v>0</v>
      </c>
      <c r="O1308" s="16">
        <v>0.1</v>
      </c>
      <c r="P1308" s="21">
        <v>0.6</v>
      </c>
      <c r="Q1308" s="16">
        <v>544.32000000000005</v>
      </c>
      <c r="R1308" s="21">
        <v>331.81</v>
      </c>
      <c r="S1308" s="16">
        <v>415.9</v>
      </c>
      <c r="T1308" s="21">
        <v>255.08</v>
      </c>
      <c r="U1308" s="16">
        <v>9.92</v>
      </c>
      <c r="V1308" s="21">
        <v>9.4499999999999993</v>
      </c>
      <c r="W1308" s="16">
        <v>9.5</v>
      </c>
      <c r="X1308" s="8">
        <v>2.4900000000000002</v>
      </c>
      <c r="Y1308" s="21">
        <v>2.72</v>
      </c>
      <c r="Z1308" s="7">
        <v>2.71</v>
      </c>
    </row>
    <row r="1309" spans="2:26" x14ac:dyDescent="0.25">
      <c r="B1309" s="21" t="s">
        <v>2295</v>
      </c>
      <c r="C1309" s="16">
        <v>0.3</v>
      </c>
      <c r="D1309" s="21">
        <v>9.1999999999999993</v>
      </c>
      <c r="E1309" s="16">
        <v>3.5</v>
      </c>
      <c r="F1309" s="21">
        <v>0.2</v>
      </c>
      <c r="G1309" s="16">
        <v>0.6</v>
      </c>
      <c r="H1309" s="21">
        <v>0.3</v>
      </c>
      <c r="I1309" s="16">
        <v>0.1</v>
      </c>
      <c r="J1309" s="21">
        <v>0.9</v>
      </c>
      <c r="K1309" s="16">
        <v>0.1</v>
      </c>
      <c r="L1309" s="21">
        <v>0.1</v>
      </c>
      <c r="M1309" s="16">
        <v>0.8</v>
      </c>
      <c r="N1309" s="21">
        <v>0.1</v>
      </c>
      <c r="O1309" s="16">
        <v>0.1</v>
      </c>
      <c r="P1309" s="21">
        <v>0.8</v>
      </c>
      <c r="Q1309" s="16">
        <v>504.62</v>
      </c>
      <c r="R1309" s="21">
        <v>288.57</v>
      </c>
      <c r="S1309" s="16">
        <v>380.98</v>
      </c>
      <c r="T1309" s="21">
        <v>254.91</v>
      </c>
      <c r="U1309" s="16">
        <v>10.75</v>
      </c>
      <c r="V1309" s="21">
        <v>10.130000000000001</v>
      </c>
      <c r="W1309" s="16">
        <v>10.36</v>
      </c>
      <c r="X1309" s="8">
        <v>2.56</v>
      </c>
      <c r="Y1309" s="21">
        <v>2.4900000000000002</v>
      </c>
      <c r="Z1309" s="7">
        <v>2.8</v>
      </c>
    </row>
    <row r="1310" spans="2:26" x14ac:dyDescent="0.25">
      <c r="B1310" s="21" t="s">
        <v>2296</v>
      </c>
      <c r="C1310" s="16">
        <v>0.4</v>
      </c>
      <c r="D1310" s="21">
        <v>9.1999999999999993</v>
      </c>
      <c r="E1310" s="16">
        <v>3.2</v>
      </c>
      <c r="F1310" s="21">
        <v>0.1</v>
      </c>
      <c r="G1310" s="16">
        <v>0.4</v>
      </c>
      <c r="H1310" s="21">
        <v>0.4</v>
      </c>
      <c r="I1310" s="16">
        <v>0.1</v>
      </c>
      <c r="J1310" s="21">
        <v>0.9</v>
      </c>
      <c r="K1310" s="16">
        <v>0.2</v>
      </c>
      <c r="L1310" s="21">
        <v>0.1</v>
      </c>
      <c r="M1310" s="16">
        <v>0.8</v>
      </c>
      <c r="N1310" s="21">
        <v>0.2</v>
      </c>
      <c r="O1310" s="16">
        <v>0.2</v>
      </c>
      <c r="P1310" s="21">
        <v>0.5</v>
      </c>
      <c r="Q1310" s="16">
        <v>510.36</v>
      </c>
      <c r="R1310" s="21">
        <v>294.43</v>
      </c>
      <c r="S1310" s="16">
        <v>388.76</v>
      </c>
      <c r="T1310" s="21">
        <v>254.2</v>
      </c>
      <c r="U1310" s="16">
        <v>9.48</v>
      </c>
      <c r="V1310" s="21">
        <v>9</v>
      </c>
      <c r="W1310" s="16">
        <v>9.18</v>
      </c>
      <c r="X1310" s="8">
        <v>2.66</v>
      </c>
      <c r="Y1310" s="21">
        <v>2.8</v>
      </c>
      <c r="Z1310" s="7">
        <v>2.76</v>
      </c>
    </row>
    <row r="1311" spans="2:26" x14ac:dyDescent="0.25">
      <c r="B1311" s="21" t="s">
        <v>542</v>
      </c>
      <c r="C1311" s="16">
        <v>0.2</v>
      </c>
      <c r="D1311" s="21">
        <v>8.6</v>
      </c>
      <c r="E1311" s="16">
        <v>2.8</v>
      </c>
      <c r="F1311" s="21">
        <v>0.2</v>
      </c>
      <c r="G1311" s="16">
        <v>0.5</v>
      </c>
      <c r="H1311" s="21">
        <v>0.3</v>
      </c>
      <c r="I1311" s="16">
        <v>0.1</v>
      </c>
      <c r="J1311" s="21">
        <v>1</v>
      </c>
      <c r="K1311" s="16">
        <v>0.1</v>
      </c>
      <c r="L1311" s="21">
        <v>0.1</v>
      </c>
      <c r="M1311" s="16">
        <v>0.9</v>
      </c>
      <c r="N1311" s="21">
        <v>0.2</v>
      </c>
      <c r="O1311" s="16">
        <v>0.1</v>
      </c>
      <c r="P1311" s="21">
        <v>0.1</v>
      </c>
      <c r="Q1311" s="16">
        <v>520.62</v>
      </c>
      <c r="R1311" s="21">
        <v>304.25</v>
      </c>
      <c r="S1311" s="16">
        <v>400.34</v>
      </c>
      <c r="T1311" s="21">
        <v>254.03</v>
      </c>
      <c r="U1311" s="16">
        <v>10.119999999999999</v>
      </c>
      <c r="V1311" s="21">
        <v>9.51</v>
      </c>
      <c r="W1311" s="16">
        <v>9.7899999999999991</v>
      </c>
      <c r="X1311" s="8">
        <v>2.83</v>
      </c>
      <c r="Y1311" s="21">
        <v>2.67</v>
      </c>
      <c r="Z1311" s="7">
        <v>2.74</v>
      </c>
    </row>
    <row r="1312" spans="2:26" x14ac:dyDescent="0.25">
      <c r="B1312" s="21" t="s">
        <v>2297</v>
      </c>
      <c r="C1312" s="16">
        <v>0.2</v>
      </c>
      <c r="D1312" s="21">
        <v>7.5</v>
      </c>
      <c r="E1312" s="16">
        <v>2.6</v>
      </c>
      <c r="F1312" s="21">
        <v>0.2</v>
      </c>
      <c r="G1312" s="16">
        <v>0.4</v>
      </c>
      <c r="H1312" s="21">
        <v>0.3</v>
      </c>
      <c r="I1312" s="16">
        <v>0.1</v>
      </c>
      <c r="J1312" s="21">
        <v>0.8</v>
      </c>
      <c r="K1312" s="16">
        <v>0.1</v>
      </c>
      <c r="L1312" s="21">
        <v>0.1</v>
      </c>
      <c r="M1312" s="16">
        <v>0.7</v>
      </c>
      <c r="N1312" s="21">
        <v>0.1</v>
      </c>
      <c r="O1312" s="16">
        <v>0</v>
      </c>
      <c r="P1312" s="21">
        <v>0.5</v>
      </c>
      <c r="Q1312" s="16">
        <v>570.5</v>
      </c>
      <c r="R1312" s="21">
        <v>353.99</v>
      </c>
      <c r="S1312" s="16">
        <v>433.82</v>
      </c>
      <c r="T1312" s="21">
        <v>253.88</v>
      </c>
      <c r="U1312" s="16">
        <v>8.7799999999999994</v>
      </c>
      <c r="V1312" s="21">
        <v>8.23</v>
      </c>
      <c r="W1312" s="16">
        <v>8.4</v>
      </c>
      <c r="X1312" s="8">
        <v>2.78</v>
      </c>
      <c r="Y1312" s="21">
        <v>2.86</v>
      </c>
      <c r="Z1312" s="7">
        <v>3.06</v>
      </c>
    </row>
    <row r="1313" spans="2:26" x14ac:dyDescent="0.25">
      <c r="B1313" s="21" t="s">
        <v>2298</v>
      </c>
      <c r="C1313" s="16">
        <v>0.3</v>
      </c>
      <c r="D1313" s="21">
        <v>7.5</v>
      </c>
      <c r="E1313" s="16">
        <v>2.5</v>
      </c>
      <c r="F1313" s="21">
        <v>0.2</v>
      </c>
      <c r="G1313" s="16">
        <v>0.4</v>
      </c>
      <c r="H1313" s="21">
        <v>0.3</v>
      </c>
      <c r="I1313" s="16">
        <v>0</v>
      </c>
      <c r="J1313" s="21">
        <v>0.8</v>
      </c>
      <c r="K1313" s="16">
        <v>0.1</v>
      </c>
      <c r="L1313" s="21">
        <v>0.1</v>
      </c>
      <c r="M1313" s="16">
        <v>0.6</v>
      </c>
      <c r="N1313" s="21">
        <v>0.1</v>
      </c>
      <c r="O1313" s="16">
        <v>0.1</v>
      </c>
      <c r="P1313" s="21">
        <v>0.4</v>
      </c>
      <c r="Q1313" s="16">
        <v>562.29999999999995</v>
      </c>
      <c r="R1313" s="21">
        <v>357.76</v>
      </c>
      <c r="S1313" s="16">
        <v>436.17</v>
      </c>
      <c r="T1313" s="21">
        <v>253.66</v>
      </c>
      <c r="U1313" s="16">
        <v>8.64</v>
      </c>
      <c r="V1313" s="21">
        <v>8.17</v>
      </c>
      <c r="W1313" s="16">
        <v>8.26</v>
      </c>
      <c r="X1313" s="8">
        <v>2.67</v>
      </c>
      <c r="Y1313" s="21">
        <v>2.95</v>
      </c>
      <c r="Z1313" s="7">
        <v>2.93</v>
      </c>
    </row>
    <row r="1314" spans="2:26" x14ac:dyDescent="0.25">
      <c r="B1314" s="21" t="s">
        <v>543</v>
      </c>
      <c r="C1314" s="16">
        <v>0.4</v>
      </c>
      <c r="D1314" s="21">
        <v>5.3</v>
      </c>
      <c r="E1314" s="16">
        <v>2</v>
      </c>
      <c r="F1314" s="21">
        <v>0.2</v>
      </c>
      <c r="G1314" s="16">
        <v>1</v>
      </c>
      <c r="H1314" s="21">
        <v>0.2</v>
      </c>
      <c r="I1314" s="16">
        <v>0.1</v>
      </c>
      <c r="J1314" s="21">
        <v>0.9</v>
      </c>
      <c r="K1314" s="16">
        <v>0.3</v>
      </c>
      <c r="L1314" s="21">
        <v>0.1</v>
      </c>
      <c r="M1314" s="16">
        <v>0.2</v>
      </c>
      <c r="N1314" s="21">
        <v>0.2</v>
      </c>
      <c r="O1314" s="16">
        <v>0</v>
      </c>
      <c r="P1314" s="21">
        <v>0.6</v>
      </c>
      <c r="Q1314" s="16">
        <v>569.14</v>
      </c>
      <c r="R1314" s="21">
        <v>354.02</v>
      </c>
      <c r="S1314" s="16">
        <v>428.44</v>
      </c>
      <c r="T1314" s="21">
        <v>253.58</v>
      </c>
      <c r="U1314" s="16">
        <v>6.48</v>
      </c>
      <c r="V1314" s="21">
        <v>6.18</v>
      </c>
      <c r="W1314" s="16">
        <v>6.37</v>
      </c>
      <c r="X1314" s="8">
        <v>2.92</v>
      </c>
      <c r="Y1314" s="21">
        <v>2.96</v>
      </c>
      <c r="Z1314" s="7">
        <v>2.93</v>
      </c>
    </row>
    <row r="1315" spans="2:26" x14ac:dyDescent="0.25">
      <c r="B1315" s="21" t="s">
        <v>2299</v>
      </c>
      <c r="C1315" s="16">
        <v>0.2</v>
      </c>
      <c r="D1315" s="21">
        <v>7</v>
      </c>
      <c r="E1315" s="16">
        <v>2.6</v>
      </c>
      <c r="F1315" s="21">
        <v>0.1</v>
      </c>
      <c r="G1315" s="16">
        <v>0.4</v>
      </c>
      <c r="H1315" s="21">
        <v>0.2</v>
      </c>
      <c r="I1315" s="16">
        <v>0.1</v>
      </c>
      <c r="J1315" s="21">
        <v>0.7</v>
      </c>
      <c r="K1315" s="16">
        <v>0.1</v>
      </c>
      <c r="L1315" s="21">
        <v>0.1</v>
      </c>
      <c r="M1315" s="16">
        <v>0.7</v>
      </c>
      <c r="N1315" s="21">
        <v>0.1</v>
      </c>
      <c r="O1315" s="16">
        <v>0.1</v>
      </c>
      <c r="P1315" s="21">
        <v>0.3</v>
      </c>
      <c r="Q1315" s="16">
        <v>523.84</v>
      </c>
      <c r="R1315" s="21">
        <v>311.81</v>
      </c>
      <c r="S1315" s="16">
        <v>400.57</v>
      </c>
      <c r="T1315" s="21">
        <v>253.55</v>
      </c>
      <c r="U1315" s="16">
        <v>10.53</v>
      </c>
      <c r="V1315" s="21">
        <v>9.83</v>
      </c>
      <c r="W1315" s="16">
        <v>10.19</v>
      </c>
      <c r="X1315" s="8">
        <v>2.83</v>
      </c>
      <c r="Y1315" s="21">
        <v>2.9</v>
      </c>
      <c r="Z1315" s="7">
        <v>2.96</v>
      </c>
    </row>
    <row r="1316" spans="2:26" x14ac:dyDescent="0.25">
      <c r="B1316" s="21" t="s">
        <v>2300</v>
      </c>
      <c r="C1316" s="16">
        <v>0.3</v>
      </c>
      <c r="D1316" s="21">
        <v>9.1</v>
      </c>
      <c r="E1316" s="16">
        <v>2.8</v>
      </c>
      <c r="F1316" s="21">
        <v>0.1</v>
      </c>
      <c r="G1316" s="16">
        <v>0.5</v>
      </c>
      <c r="H1316" s="21">
        <v>0.3</v>
      </c>
      <c r="I1316" s="16">
        <v>0.1</v>
      </c>
      <c r="J1316" s="21">
        <v>1</v>
      </c>
      <c r="K1316" s="16">
        <v>0.1</v>
      </c>
      <c r="L1316" s="21">
        <v>0.2</v>
      </c>
      <c r="M1316" s="16">
        <v>0.9</v>
      </c>
      <c r="N1316" s="21">
        <v>0.1</v>
      </c>
      <c r="O1316" s="16">
        <v>0.1</v>
      </c>
      <c r="P1316" s="21">
        <v>0.2</v>
      </c>
      <c r="Q1316" s="16">
        <v>513.1</v>
      </c>
      <c r="R1316" s="21">
        <v>299.35000000000002</v>
      </c>
      <c r="S1316" s="16">
        <v>388.69</v>
      </c>
      <c r="T1316" s="21">
        <v>253.26</v>
      </c>
      <c r="U1316" s="16">
        <v>10.46</v>
      </c>
      <c r="V1316" s="21">
        <v>10.01</v>
      </c>
      <c r="W1316" s="16">
        <v>10.130000000000001</v>
      </c>
      <c r="X1316" s="8">
        <v>2.76</v>
      </c>
      <c r="Y1316" s="21">
        <v>2.9</v>
      </c>
      <c r="Z1316" s="7">
        <v>2.93</v>
      </c>
    </row>
    <row r="1317" spans="2:26" x14ac:dyDescent="0.25">
      <c r="B1317" s="21" t="s">
        <v>544</v>
      </c>
      <c r="C1317" s="16">
        <v>0.3</v>
      </c>
      <c r="D1317" s="21">
        <v>8.6</v>
      </c>
      <c r="E1317" s="16">
        <v>2.4</v>
      </c>
      <c r="F1317" s="21">
        <v>0.2</v>
      </c>
      <c r="G1317" s="16">
        <v>0.6</v>
      </c>
      <c r="H1317" s="21">
        <v>0.2</v>
      </c>
      <c r="I1317" s="16">
        <v>0.1</v>
      </c>
      <c r="J1317" s="21">
        <v>0.9</v>
      </c>
      <c r="K1317" s="16">
        <v>0.1</v>
      </c>
      <c r="L1317" s="21">
        <v>0.1</v>
      </c>
      <c r="M1317" s="16">
        <v>0.7</v>
      </c>
      <c r="N1317" s="21">
        <v>0.1</v>
      </c>
      <c r="O1317" s="16">
        <v>0.1</v>
      </c>
      <c r="P1317" s="21">
        <v>0.7</v>
      </c>
      <c r="Q1317" s="16">
        <v>517.1</v>
      </c>
      <c r="R1317" s="21">
        <v>300.67</v>
      </c>
      <c r="S1317" s="16">
        <v>390.62</v>
      </c>
      <c r="T1317" s="21">
        <v>252.31</v>
      </c>
      <c r="U1317" s="16">
        <v>10.47</v>
      </c>
      <c r="V1317" s="21">
        <v>10.01</v>
      </c>
      <c r="W1317" s="16">
        <v>10.210000000000001</v>
      </c>
      <c r="X1317" s="8">
        <v>2.66</v>
      </c>
      <c r="Y1317" s="21">
        <v>3.03</v>
      </c>
      <c r="Z1317" s="7">
        <v>3.13</v>
      </c>
    </row>
    <row r="1318" spans="2:26" x14ac:dyDescent="0.25">
      <c r="B1318" s="21" t="s">
        <v>2301</v>
      </c>
      <c r="C1318" s="16">
        <v>0.2</v>
      </c>
      <c r="D1318" s="21">
        <v>9.5</v>
      </c>
      <c r="E1318" s="16">
        <v>3.4</v>
      </c>
      <c r="F1318" s="21">
        <v>0.2</v>
      </c>
      <c r="G1318" s="16">
        <v>0.7</v>
      </c>
      <c r="H1318" s="21">
        <v>0.3</v>
      </c>
      <c r="I1318" s="16">
        <v>0.1</v>
      </c>
      <c r="J1318" s="21">
        <v>0.9</v>
      </c>
      <c r="K1318" s="16">
        <v>0.1</v>
      </c>
      <c r="L1318" s="21">
        <v>0.2</v>
      </c>
      <c r="M1318" s="16">
        <v>0.8</v>
      </c>
      <c r="N1318" s="21">
        <v>0.1</v>
      </c>
      <c r="O1318" s="16">
        <v>0.1</v>
      </c>
      <c r="P1318" s="21">
        <v>0.7</v>
      </c>
      <c r="Q1318" s="16">
        <v>513.78</v>
      </c>
      <c r="R1318" s="21">
        <v>301.27999999999997</v>
      </c>
      <c r="S1318" s="16">
        <v>399.03</v>
      </c>
      <c r="T1318" s="21">
        <v>253.37</v>
      </c>
      <c r="U1318" s="16">
        <v>10.46</v>
      </c>
      <c r="V1318" s="21">
        <v>10.25</v>
      </c>
      <c r="W1318" s="16">
        <v>10.23</v>
      </c>
      <c r="X1318" s="8">
        <v>2.74</v>
      </c>
      <c r="Y1318" s="21">
        <v>2.86</v>
      </c>
      <c r="Z1318" s="7">
        <v>2.79</v>
      </c>
    </row>
    <row r="1319" spans="2:26" x14ac:dyDescent="0.25">
      <c r="B1319" s="21" t="s">
        <v>2302</v>
      </c>
      <c r="C1319" s="16">
        <v>0.3</v>
      </c>
      <c r="D1319" s="21">
        <v>9.3000000000000007</v>
      </c>
      <c r="E1319" s="16">
        <v>3.3</v>
      </c>
      <c r="F1319" s="21">
        <v>0.2</v>
      </c>
      <c r="G1319" s="16">
        <v>0.8</v>
      </c>
      <c r="H1319" s="21">
        <v>0.3</v>
      </c>
      <c r="I1319" s="16">
        <v>0.1</v>
      </c>
      <c r="J1319" s="21">
        <v>0.8</v>
      </c>
      <c r="K1319" s="16">
        <v>0.1</v>
      </c>
      <c r="L1319" s="21">
        <v>0.1</v>
      </c>
      <c r="M1319" s="16">
        <v>0.7</v>
      </c>
      <c r="N1319" s="21">
        <v>0.1</v>
      </c>
      <c r="O1319" s="16">
        <v>0.2</v>
      </c>
      <c r="P1319" s="21">
        <v>0.9</v>
      </c>
      <c r="Q1319" s="16">
        <v>589.24</v>
      </c>
      <c r="R1319" s="21">
        <v>370.48</v>
      </c>
      <c r="S1319" s="16">
        <v>446.84</v>
      </c>
      <c r="T1319" s="21">
        <v>254.2</v>
      </c>
      <c r="U1319" s="16">
        <v>9.06</v>
      </c>
      <c r="V1319" s="21">
        <v>8.6999999999999993</v>
      </c>
      <c r="W1319" s="16">
        <v>8.81</v>
      </c>
      <c r="X1319" s="8">
        <v>2.88</v>
      </c>
      <c r="Y1319" s="21">
        <v>2.81</v>
      </c>
      <c r="Z1319" s="7">
        <v>2.99</v>
      </c>
    </row>
    <row r="1320" spans="2:26" x14ac:dyDescent="0.25">
      <c r="B1320" s="21" t="s">
        <v>545</v>
      </c>
      <c r="C1320" s="16">
        <v>0.2</v>
      </c>
      <c r="D1320" s="21">
        <v>8.9</v>
      </c>
      <c r="E1320" s="16">
        <v>3.2</v>
      </c>
      <c r="F1320" s="21">
        <v>0.3</v>
      </c>
      <c r="G1320" s="16">
        <v>0.8</v>
      </c>
      <c r="H1320" s="21">
        <v>0.2</v>
      </c>
      <c r="I1320" s="16">
        <v>0.2</v>
      </c>
      <c r="J1320" s="21">
        <v>0.8</v>
      </c>
      <c r="K1320" s="16">
        <v>0.1</v>
      </c>
      <c r="L1320" s="21">
        <v>0.1</v>
      </c>
      <c r="M1320" s="16">
        <v>0.8</v>
      </c>
      <c r="N1320" s="21">
        <v>0</v>
      </c>
      <c r="O1320" s="16">
        <v>0.1</v>
      </c>
      <c r="P1320" s="21">
        <v>0.3</v>
      </c>
      <c r="Q1320" s="16">
        <v>526.9</v>
      </c>
      <c r="R1320" s="21">
        <v>313.38</v>
      </c>
      <c r="S1320" s="16">
        <v>402.62</v>
      </c>
      <c r="T1320" s="21">
        <v>254.36</v>
      </c>
      <c r="U1320" s="16">
        <v>10.64</v>
      </c>
      <c r="V1320" s="21">
        <v>9.8000000000000007</v>
      </c>
      <c r="W1320" s="16">
        <v>10.06</v>
      </c>
      <c r="X1320" s="8">
        <v>2.77</v>
      </c>
      <c r="Y1320" s="21">
        <v>2.88</v>
      </c>
      <c r="Z1320" s="7">
        <v>2.8</v>
      </c>
    </row>
    <row r="1321" spans="2:26" x14ac:dyDescent="0.25">
      <c r="B1321" s="21" t="s">
        <v>2303</v>
      </c>
      <c r="C1321" s="16">
        <v>0.3</v>
      </c>
      <c r="D1321" s="21">
        <v>8</v>
      </c>
      <c r="E1321" s="16">
        <v>2.9</v>
      </c>
      <c r="F1321" s="21">
        <v>0.2</v>
      </c>
      <c r="G1321" s="16">
        <v>0.7</v>
      </c>
      <c r="H1321" s="21">
        <v>0.2</v>
      </c>
      <c r="I1321" s="16">
        <v>0.1</v>
      </c>
      <c r="J1321" s="21">
        <v>0.7</v>
      </c>
      <c r="K1321" s="16">
        <v>0.1</v>
      </c>
      <c r="L1321" s="21">
        <v>0.1</v>
      </c>
      <c r="M1321" s="16">
        <v>0.8</v>
      </c>
      <c r="N1321" s="21">
        <v>0.1</v>
      </c>
      <c r="O1321" s="16">
        <v>0.1</v>
      </c>
      <c r="P1321" s="21">
        <v>0.1</v>
      </c>
      <c r="Q1321" s="16">
        <v>570.52</v>
      </c>
      <c r="R1321" s="21">
        <v>358.08</v>
      </c>
      <c r="S1321" s="16">
        <v>439.8</v>
      </c>
      <c r="T1321" s="21">
        <v>254.3</v>
      </c>
      <c r="U1321" s="16">
        <v>9.1300000000000008</v>
      </c>
      <c r="V1321" s="21">
        <v>8.81</v>
      </c>
      <c r="W1321" s="16">
        <v>8.8699999999999992</v>
      </c>
      <c r="X1321" s="8">
        <v>2.72</v>
      </c>
      <c r="Y1321" s="21">
        <v>2.98</v>
      </c>
      <c r="Z1321" s="7">
        <v>2.95</v>
      </c>
    </row>
    <row r="1322" spans="2:26" x14ac:dyDescent="0.25">
      <c r="B1322" s="21" t="s">
        <v>2304</v>
      </c>
      <c r="C1322" s="16">
        <v>0.2</v>
      </c>
      <c r="D1322" s="21">
        <v>7.3</v>
      </c>
      <c r="E1322" s="16">
        <v>2.9</v>
      </c>
      <c r="F1322" s="21">
        <v>0.1</v>
      </c>
      <c r="G1322" s="16">
        <v>0.8</v>
      </c>
      <c r="H1322" s="21">
        <v>0.2</v>
      </c>
      <c r="I1322" s="16">
        <v>0.1</v>
      </c>
      <c r="J1322" s="21">
        <v>0.6</v>
      </c>
      <c r="K1322" s="16">
        <v>0.1</v>
      </c>
      <c r="L1322" s="21">
        <v>0.1</v>
      </c>
      <c r="M1322" s="16">
        <v>0.6</v>
      </c>
      <c r="N1322" s="21">
        <v>0.1</v>
      </c>
      <c r="O1322" s="16">
        <v>0</v>
      </c>
      <c r="P1322" s="21">
        <v>0.8</v>
      </c>
      <c r="Q1322" s="16">
        <v>552.58000000000004</v>
      </c>
      <c r="R1322" s="21">
        <v>388.88</v>
      </c>
      <c r="S1322" s="16">
        <v>461.79</v>
      </c>
      <c r="T1322" s="21">
        <v>254.24</v>
      </c>
      <c r="U1322" s="16">
        <v>10.44</v>
      </c>
      <c r="V1322" s="21">
        <v>9.9700000000000006</v>
      </c>
      <c r="W1322" s="16">
        <v>9.9600000000000009</v>
      </c>
      <c r="X1322" s="8">
        <v>2.82</v>
      </c>
      <c r="Y1322" s="21">
        <v>2.88</v>
      </c>
      <c r="Z1322" s="7">
        <v>2.93</v>
      </c>
    </row>
    <row r="1323" spans="2:26" x14ac:dyDescent="0.25">
      <c r="B1323" s="21" t="s">
        <v>546</v>
      </c>
      <c r="C1323" s="16">
        <v>0.2</v>
      </c>
      <c r="D1323" s="21">
        <v>5.3</v>
      </c>
      <c r="E1323" s="16">
        <v>2.2000000000000002</v>
      </c>
      <c r="F1323" s="21">
        <v>0.2</v>
      </c>
      <c r="G1323" s="16">
        <v>1</v>
      </c>
      <c r="H1323" s="21">
        <v>0.2</v>
      </c>
      <c r="I1323" s="16">
        <v>0.1</v>
      </c>
      <c r="J1323" s="21">
        <v>1</v>
      </c>
      <c r="K1323" s="16">
        <v>0.2</v>
      </c>
      <c r="L1323" s="21">
        <v>0.1</v>
      </c>
      <c r="M1323" s="16">
        <v>0.2</v>
      </c>
      <c r="N1323" s="21">
        <v>0.1</v>
      </c>
      <c r="O1323" s="16">
        <v>0.1</v>
      </c>
      <c r="P1323" s="21">
        <v>0.6</v>
      </c>
      <c r="Q1323" s="16">
        <v>578.84</v>
      </c>
      <c r="R1323" s="21">
        <v>374.95</v>
      </c>
      <c r="S1323" s="16">
        <v>445.97</v>
      </c>
      <c r="T1323" s="21">
        <v>254.14</v>
      </c>
      <c r="U1323" s="16">
        <v>6.18</v>
      </c>
      <c r="V1323" s="21">
        <v>5.74</v>
      </c>
      <c r="W1323" s="16">
        <v>5.98</v>
      </c>
      <c r="X1323" s="8">
        <v>3.02</v>
      </c>
      <c r="Y1323" s="21">
        <v>3.07</v>
      </c>
      <c r="Z1323" s="7">
        <v>3.16</v>
      </c>
    </row>
    <row r="1324" spans="2:26" x14ac:dyDescent="0.25">
      <c r="B1324" s="21" t="s">
        <v>2305</v>
      </c>
      <c r="C1324" s="16">
        <v>0.3</v>
      </c>
      <c r="D1324" s="21">
        <v>8.4</v>
      </c>
      <c r="E1324" s="16">
        <v>2.8</v>
      </c>
      <c r="F1324" s="21">
        <v>0.2</v>
      </c>
      <c r="G1324" s="16">
        <v>0.8</v>
      </c>
      <c r="H1324" s="21">
        <v>0.3</v>
      </c>
      <c r="I1324" s="16">
        <v>0</v>
      </c>
      <c r="J1324" s="21">
        <v>0.7</v>
      </c>
      <c r="K1324" s="16">
        <v>0.1</v>
      </c>
      <c r="L1324" s="21">
        <v>0.1</v>
      </c>
      <c r="M1324" s="16">
        <v>0.7</v>
      </c>
      <c r="N1324" s="21">
        <v>0</v>
      </c>
      <c r="O1324" s="16">
        <v>0.2</v>
      </c>
      <c r="P1324" s="21">
        <v>0.7</v>
      </c>
      <c r="Q1324" s="16">
        <v>533.72</v>
      </c>
      <c r="R1324" s="21">
        <v>314.95</v>
      </c>
      <c r="S1324" s="16">
        <v>408.92</v>
      </c>
      <c r="T1324" s="21">
        <v>254.25</v>
      </c>
      <c r="U1324" s="16">
        <v>10.37</v>
      </c>
      <c r="V1324" s="21">
        <v>10.119999999999999</v>
      </c>
      <c r="W1324" s="16">
        <v>10.11</v>
      </c>
      <c r="X1324" s="8">
        <v>2.81</v>
      </c>
      <c r="Y1324" s="21">
        <v>3.19</v>
      </c>
      <c r="Z1324" s="7">
        <v>3.14</v>
      </c>
    </row>
    <row r="1325" spans="2:26" x14ac:dyDescent="0.25">
      <c r="B1325" s="21" t="s">
        <v>2306</v>
      </c>
      <c r="C1325" s="16">
        <v>0.3</v>
      </c>
      <c r="D1325" s="21">
        <v>8.9</v>
      </c>
      <c r="E1325" s="16">
        <v>2.8</v>
      </c>
      <c r="F1325" s="21">
        <v>0.2</v>
      </c>
      <c r="G1325" s="16">
        <v>0.7</v>
      </c>
      <c r="H1325" s="21">
        <v>0.3</v>
      </c>
      <c r="I1325" s="16">
        <v>0.1</v>
      </c>
      <c r="J1325" s="21">
        <v>0.7</v>
      </c>
      <c r="K1325" s="16">
        <v>0.1</v>
      </c>
      <c r="L1325" s="21">
        <v>0.1</v>
      </c>
      <c r="M1325" s="16">
        <v>0.7</v>
      </c>
      <c r="N1325" s="21">
        <v>0.1</v>
      </c>
      <c r="O1325" s="16">
        <v>0</v>
      </c>
      <c r="P1325" s="21">
        <v>0.9</v>
      </c>
      <c r="Q1325" s="16">
        <v>539.08000000000004</v>
      </c>
      <c r="R1325" s="21">
        <v>323.01</v>
      </c>
      <c r="S1325" s="16">
        <v>448.1</v>
      </c>
      <c r="T1325" s="21">
        <v>254.41</v>
      </c>
      <c r="U1325" s="16">
        <v>10.33</v>
      </c>
      <c r="V1325" s="21">
        <v>9.98</v>
      </c>
      <c r="W1325" s="16">
        <v>9.89</v>
      </c>
      <c r="X1325" s="8">
        <v>3.1</v>
      </c>
      <c r="Y1325" s="21">
        <v>3.2</v>
      </c>
      <c r="Z1325" s="7">
        <v>3.2</v>
      </c>
    </row>
    <row r="1326" spans="2:26" x14ac:dyDescent="0.25">
      <c r="B1326" s="21" t="s">
        <v>547</v>
      </c>
      <c r="C1326" s="16">
        <v>0.3</v>
      </c>
      <c r="D1326" s="21">
        <v>8.6999999999999993</v>
      </c>
      <c r="E1326" s="16">
        <v>2.8</v>
      </c>
      <c r="F1326" s="21">
        <v>0</v>
      </c>
      <c r="G1326" s="16">
        <v>0.7</v>
      </c>
      <c r="H1326" s="21">
        <v>0.3</v>
      </c>
      <c r="I1326" s="16">
        <v>0.1</v>
      </c>
      <c r="J1326" s="21">
        <v>0.7</v>
      </c>
      <c r="K1326" s="16">
        <v>0.1</v>
      </c>
      <c r="L1326" s="21">
        <v>0.1</v>
      </c>
      <c r="M1326" s="16">
        <v>0.8</v>
      </c>
      <c r="N1326" s="21">
        <v>0.1</v>
      </c>
      <c r="O1326" s="16">
        <v>0.2</v>
      </c>
      <c r="P1326" s="21">
        <v>0.2</v>
      </c>
      <c r="Q1326" s="16">
        <v>552.24</v>
      </c>
      <c r="R1326" s="21">
        <v>334.15</v>
      </c>
      <c r="S1326" s="16">
        <v>423.47</v>
      </c>
      <c r="T1326" s="21">
        <v>254.27</v>
      </c>
      <c r="U1326" s="16">
        <v>9.6999999999999993</v>
      </c>
      <c r="V1326" s="21">
        <v>9.35</v>
      </c>
      <c r="W1326" s="16">
        <v>9.42</v>
      </c>
      <c r="X1326" s="8">
        <v>3.03</v>
      </c>
      <c r="Y1326" s="21">
        <v>2.86</v>
      </c>
      <c r="Z1326" s="7">
        <v>3.15</v>
      </c>
    </row>
    <row r="1327" spans="2:26" x14ac:dyDescent="0.25">
      <c r="B1327" s="21" t="s">
        <v>2307</v>
      </c>
      <c r="C1327" s="16">
        <v>0.2</v>
      </c>
      <c r="D1327" s="21">
        <v>9.1999999999999993</v>
      </c>
      <c r="E1327" s="16">
        <v>3.2</v>
      </c>
      <c r="F1327" s="21">
        <v>0.3</v>
      </c>
      <c r="G1327" s="16">
        <v>0.8</v>
      </c>
      <c r="H1327" s="21">
        <v>0.3</v>
      </c>
      <c r="I1327" s="16">
        <v>0.2</v>
      </c>
      <c r="J1327" s="21">
        <v>0.7</v>
      </c>
      <c r="K1327" s="16">
        <v>0.1</v>
      </c>
      <c r="L1327" s="21">
        <v>0.1</v>
      </c>
      <c r="M1327" s="16">
        <v>0.9</v>
      </c>
      <c r="N1327" s="21">
        <v>0</v>
      </c>
      <c r="O1327" s="16">
        <v>0</v>
      </c>
      <c r="P1327" s="21">
        <v>0.3</v>
      </c>
      <c r="Q1327" s="16">
        <v>591.17999999999995</v>
      </c>
      <c r="R1327" s="21">
        <v>381.96</v>
      </c>
      <c r="S1327" s="16">
        <v>455.94</v>
      </c>
      <c r="T1327" s="21">
        <v>254.16</v>
      </c>
      <c r="U1327" s="16">
        <v>9.0500000000000007</v>
      </c>
      <c r="V1327" s="21">
        <v>8.59</v>
      </c>
      <c r="W1327" s="16">
        <v>8.7100000000000009</v>
      </c>
      <c r="X1327" s="8">
        <v>2.97</v>
      </c>
      <c r="Y1327" s="21">
        <v>3.2</v>
      </c>
      <c r="Z1327" s="7">
        <v>3.13</v>
      </c>
    </row>
    <row r="1328" spans="2:26" x14ac:dyDescent="0.25">
      <c r="B1328" s="21" t="s">
        <v>2308</v>
      </c>
      <c r="C1328" s="16">
        <v>0.1</v>
      </c>
      <c r="D1328" s="21">
        <v>7.8</v>
      </c>
      <c r="E1328" s="16">
        <v>2.7</v>
      </c>
      <c r="F1328" s="21">
        <v>0.2</v>
      </c>
      <c r="G1328" s="16">
        <v>0.7</v>
      </c>
      <c r="H1328" s="21">
        <v>0.3</v>
      </c>
      <c r="I1328" s="16">
        <v>0</v>
      </c>
      <c r="J1328" s="21">
        <v>0.6</v>
      </c>
      <c r="K1328" s="16">
        <v>0.1</v>
      </c>
      <c r="L1328" s="21">
        <v>0.1</v>
      </c>
      <c r="M1328" s="16">
        <v>0.8</v>
      </c>
      <c r="N1328" s="21">
        <v>0.1</v>
      </c>
      <c r="O1328" s="16">
        <v>0.1</v>
      </c>
      <c r="P1328" s="21">
        <v>0.1</v>
      </c>
      <c r="Q1328" s="16">
        <v>582.22</v>
      </c>
      <c r="R1328" s="21">
        <v>372.06</v>
      </c>
      <c r="S1328" s="16">
        <v>457.21</v>
      </c>
      <c r="T1328" s="21">
        <v>254.76</v>
      </c>
      <c r="U1328" s="16">
        <v>9.1300000000000008</v>
      </c>
      <c r="V1328" s="21">
        <v>8.7899999999999991</v>
      </c>
      <c r="W1328" s="16">
        <v>8.86</v>
      </c>
      <c r="X1328" s="8">
        <v>3.1</v>
      </c>
      <c r="Y1328" s="21">
        <v>3.05</v>
      </c>
      <c r="Z1328" s="7">
        <v>3.29</v>
      </c>
    </row>
    <row r="1329" spans="2:26" x14ac:dyDescent="0.25">
      <c r="B1329" s="21" t="s">
        <v>548</v>
      </c>
      <c r="C1329" s="16">
        <v>0.3</v>
      </c>
      <c r="D1329" s="21">
        <v>10.7</v>
      </c>
      <c r="E1329" s="16">
        <v>3.1</v>
      </c>
      <c r="F1329" s="21">
        <v>0.2</v>
      </c>
      <c r="G1329" s="16">
        <v>0.9</v>
      </c>
      <c r="H1329" s="21">
        <v>0.4</v>
      </c>
      <c r="I1329" s="16">
        <v>0.1</v>
      </c>
      <c r="J1329" s="21">
        <v>0.8</v>
      </c>
      <c r="K1329" s="16">
        <v>0.1</v>
      </c>
      <c r="L1329" s="21">
        <v>0.1</v>
      </c>
      <c r="M1329" s="16">
        <v>1</v>
      </c>
      <c r="N1329" s="21">
        <v>0</v>
      </c>
      <c r="O1329" s="16">
        <v>0</v>
      </c>
      <c r="P1329" s="21">
        <v>0.4</v>
      </c>
      <c r="Q1329" s="16">
        <v>544.26</v>
      </c>
      <c r="R1329" s="21">
        <v>344.3</v>
      </c>
      <c r="S1329" s="16">
        <v>421.97</v>
      </c>
      <c r="T1329" s="21">
        <v>255.57</v>
      </c>
      <c r="U1329" s="16">
        <v>9.83</v>
      </c>
      <c r="V1329" s="21">
        <v>9.26</v>
      </c>
      <c r="W1329" s="16">
        <v>9.23</v>
      </c>
      <c r="X1329" s="8">
        <v>3.06</v>
      </c>
      <c r="Y1329" s="21">
        <v>2.96</v>
      </c>
      <c r="Z1329" s="7">
        <v>3.09</v>
      </c>
    </row>
    <row r="1330" spans="2:26" x14ac:dyDescent="0.25">
      <c r="B1330" s="21" t="s">
        <v>2309</v>
      </c>
      <c r="C1330" s="16">
        <v>0.3</v>
      </c>
      <c r="D1330" s="21">
        <v>8.6</v>
      </c>
      <c r="E1330" s="16">
        <v>3.1</v>
      </c>
      <c r="F1330" s="21">
        <v>0.2</v>
      </c>
      <c r="G1330" s="16">
        <v>0.8</v>
      </c>
      <c r="H1330" s="21">
        <v>0.4</v>
      </c>
      <c r="I1330" s="16">
        <v>0.1</v>
      </c>
      <c r="J1330" s="21">
        <v>0.7</v>
      </c>
      <c r="K1330" s="16">
        <v>0.1</v>
      </c>
      <c r="L1330" s="21">
        <v>0.1</v>
      </c>
      <c r="M1330" s="16">
        <v>0.8</v>
      </c>
      <c r="N1330" s="21">
        <v>0.1</v>
      </c>
      <c r="O1330" s="16">
        <v>0.1</v>
      </c>
      <c r="P1330" s="21">
        <v>0.5</v>
      </c>
      <c r="Q1330" s="16">
        <v>481.42</v>
      </c>
      <c r="R1330" s="21">
        <v>341.73</v>
      </c>
      <c r="S1330" s="16">
        <v>420.36</v>
      </c>
      <c r="T1330" s="21">
        <v>255.92</v>
      </c>
      <c r="U1330" s="16">
        <v>11.8</v>
      </c>
      <c r="V1330" s="21">
        <v>11.46</v>
      </c>
      <c r="W1330" s="16">
        <v>11.69</v>
      </c>
      <c r="X1330" s="8">
        <v>3.06</v>
      </c>
      <c r="Y1330" s="21">
        <v>3.03</v>
      </c>
      <c r="Z1330" s="7">
        <v>3.06</v>
      </c>
    </row>
    <row r="1331" spans="2:26" x14ac:dyDescent="0.25">
      <c r="B1331" s="21" t="s">
        <v>2310</v>
      </c>
      <c r="C1331" s="16">
        <v>0.3</v>
      </c>
      <c r="D1331" s="21">
        <v>9.1</v>
      </c>
      <c r="E1331" s="16">
        <v>3.2</v>
      </c>
      <c r="F1331" s="21">
        <v>0.3</v>
      </c>
      <c r="G1331" s="16">
        <v>0.9</v>
      </c>
      <c r="H1331" s="21">
        <v>0.4</v>
      </c>
      <c r="I1331" s="16">
        <v>0.2</v>
      </c>
      <c r="J1331" s="21">
        <v>0.7</v>
      </c>
      <c r="K1331" s="16">
        <v>0.1</v>
      </c>
      <c r="L1331" s="21">
        <v>0.2</v>
      </c>
      <c r="M1331" s="16">
        <v>0.8</v>
      </c>
      <c r="N1331" s="21">
        <v>0.1</v>
      </c>
      <c r="O1331" s="16">
        <v>0.1</v>
      </c>
      <c r="P1331" s="21">
        <v>0.6</v>
      </c>
      <c r="Q1331" s="16">
        <v>418.92</v>
      </c>
      <c r="R1331" s="21">
        <v>247.19</v>
      </c>
      <c r="S1331" s="16">
        <v>327.81</v>
      </c>
      <c r="T1331" s="21">
        <v>257.04000000000002</v>
      </c>
      <c r="U1331" s="16">
        <v>13.6</v>
      </c>
      <c r="V1331" s="21">
        <v>13.37</v>
      </c>
      <c r="W1331" s="16">
        <v>13.44</v>
      </c>
      <c r="X1331" s="8">
        <v>3.3</v>
      </c>
      <c r="Y1331" s="21">
        <v>3.16</v>
      </c>
      <c r="Z1331" s="7">
        <v>3.27</v>
      </c>
    </row>
    <row r="1332" spans="2:26" x14ac:dyDescent="0.25">
      <c r="B1332" s="21" t="s">
        <v>549</v>
      </c>
      <c r="C1332" s="16">
        <v>0.4</v>
      </c>
      <c r="D1332" s="21">
        <v>9.4</v>
      </c>
      <c r="E1332" s="16">
        <v>3.6</v>
      </c>
      <c r="F1332" s="21">
        <v>0.3</v>
      </c>
      <c r="G1332" s="16">
        <v>1.6</v>
      </c>
      <c r="H1332" s="21">
        <v>0.2</v>
      </c>
      <c r="I1332" s="16">
        <v>0.2</v>
      </c>
      <c r="J1332" s="21">
        <v>1.7</v>
      </c>
      <c r="K1332" s="16">
        <v>0.4</v>
      </c>
      <c r="L1332" s="21">
        <v>0.2</v>
      </c>
      <c r="M1332" s="16">
        <v>0.5</v>
      </c>
      <c r="N1332" s="21">
        <v>0.3</v>
      </c>
      <c r="O1332" s="16">
        <v>0</v>
      </c>
      <c r="P1332" s="21">
        <v>0.8</v>
      </c>
      <c r="Q1332" s="16">
        <v>380.72</v>
      </c>
      <c r="R1332" s="21">
        <v>213.27</v>
      </c>
      <c r="S1332" s="16">
        <v>292.14999999999998</v>
      </c>
      <c r="T1332" s="21">
        <v>257.3</v>
      </c>
      <c r="U1332" s="16">
        <v>10.43</v>
      </c>
      <c r="V1332" s="21">
        <v>10.3</v>
      </c>
      <c r="W1332" s="16">
        <v>10.66</v>
      </c>
      <c r="X1332" s="8">
        <v>3.56</v>
      </c>
      <c r="Y1332" s="21">
        <v>3.81</v>
      </c>
      <c r="Z1332" s="7">
        <v>3.7</v>
      </c>
    </row>
    <row r="1333" spans="2:26" x14ac:dyDescent="0.25">
      <c r="B1333" s="21" t="s">
        <v>2311</v>
      </c>
      <c r="C1333" s="16">
        <v>0.6</v>
      </c>
      <c r="D1333" s="21">
        <v>12.6</v>
      </c>
      <c r="E1333" s="16">
        <v>4.5</v>
      </c>
      <c r="F1333" s="21">
        <v>0.3</v>
      </c>
      <c r="G1333" s="16">
        <v>1.1000000000000001</v>
      </c>
      <c r="H1333" s="21">
        <v>0.6</v>
      </c>
      <c r="I1333" s="16">
        <v>0.1</v>
      </c>
      <c r="J1333" s="21">
        <v>1.1000000000000001</v>
      </c>
      <c r="K1333" s="16">
        <v>0.2</v>
      </c>
      <c r="L1333" s="21">
        <v>0.2</v>
      </c>
      <c r="M1333" s="16">
        <v>1.4</v>
      </c>
      <c r="N1333" s="21">
        <v>0.2</v>
      </c>
      <c r="O1333" s="16">
        <v>0.2</v>
      </c>
      <c r="P1333" s="21">
        <v>0.8</v>
      </c>
      <c r="Q1333" s="16">
        <v>397.8</v>
      </c>
      <c r="R1333" s="21">
        <v>219.42</v>
      </c>
      <c r="S1333" s="16">
        <v>304.95999999999998</v>
      </c>
      <c r="T1333" s="21">
        <v>256.45</v>
      </c>
      <c r="U1333" s="16">
        <v>13.98</v>
      </c>
      <c r="V1333" s="21">
        <v>13.78</v>
      </c>
      <c r="W1333" s="16">
        <v>13.83</v>
      </c>
      <c r="X1333" s="8">
        <v>3.44</v>
      </c>
      <c r="Y1333" s="21">
        <v>3.5</v>
      </c>
      <c r="Z1333" s="7">
        <v>3.29</v>
      </c>
    </row>
    <row r="1334" spans="2:26" x14ac:dyDescent="0.25">
      <c r="B1334" s="21" t="s">
        <v>2312</v>
      </c>
      <c r="C1334" s="16">
        <v>0.5</v>
      </c>
      <c r="D1334" s="21">
        <v>12.4</v>
      </c>
      <c r="E1334" s="16">
        <v>4.5</v>
      </c>
      <c r="F1334" s="21">
        <v>0.2</v>
      </c>
      <c r="G1334" s="16">
        <v>1.1000000000000001</v>
      </c>
      <c r="H1334" s="21">
        <v>0.6</v>
      </c>
      <c r="I1334" s="16">
        <v>0.1</v>
      </c>
      <c r="J1334" s="21">
        <v>0.9</v>
      </c>
      <c r="K1334" s="16">
        <v>0.2</v>
      </c>
      <c r="L1334" s="21">
        <v>0.2</v>
      </c>
      <c r="M1334" s="16">
        <v>1</v>
      </c>
      <c r="N1334" s="21">
        <v>0.1</v>
      </c>
      <c r="O1334" s="16">
        <v>0.1</v>
      </c>
      <c r="P1334" s="21">
        <v>0.8</v>
      </c>
      <c r="Q1334" s="16">
        <v>397.98</v>
      </c>
      <c r="R1334" s="21">
        <v>222.79</v>
      </c>
      <c r="S1334" s="16">
        <v>306.63</v>
      </c>
      <c r="T1334" s="21">
        <v>256.86</v>
      </c>
      <c r="U1334" s="16">
        <v>12.81</v>
      </c>
      <c r="V1334" s="21">
        <v>12.63</v>
      </c>
      <c r="W1334" s="16">
        <v>12.66</v>
      </c>
      <c r="X1334" s="8">
        <v>3.31</v>
      </c>
      <c r="Y1334" s="21">
        <v>3.22</v>
      </c>
      <c r="Z1334" s="7">
        <v>3.47</v>
      </c>
    </row>
    <row r="1335" spans="2:26" x14ac:dyDescent="0.25">
      <c r="B1335" s="21" t="s">
        <v>550</v>
      </c>
      <c r="C1335" s="16">
        <v>0.3</v>
      </c>
      <c r="D1335" s="21">
        <v>8.8000000000000007</v>
      </c>
      <c r="E1335" s="16">
        <v>2.8</v>
      </c>
      <c r="F1335" s="21">
        <v>0.1</v>
      </c>
      <c r="G1335" s="16">
        <v>0.8</v>
      </c>
      <c r="H1335" s="21">
        <v>0.2</v>
      </c>
      <c r="I1335" s="16">
        <v>0.1</v>
      </c>
      <c r="J1335" s="21">
        <v>0.7</v>
      </c>
      <c r="K1335" s="16">
        <v>0.2</v>
      </c>
      <c r="L1335" s="21">
        <v>0.1</v>
      </c>
      <c r="M1335" s="16">
        <v>0.6</v>
      </c>
      <c r="N1335" s="21">
        <v>0.1</v>
      </c>
      <c r="O1335" s="16">
        <v>0.1</v>
      </c>
      <c r="P1335" s="21">
        <v>0.7</v>
      </c>
      <c r="Q1335" s="16">
        <v>558.05999999999995</v>
      </c>
      <c r="R1335" s="21">
        <v>339.56</v>
      </c>
      <c r="S1335" s="16">
        <v>427.41</v>
      </c>
      <c r="T1335" s="21">
        <v>255.71</v>
      </c>
      <c r="U1335" s="16">
        <v>9.93</v>
      </c>
      <c r="V1335" s="21">
        <v>9.5</v>
      </c>
      <c r="W1335" s="16">
        <v>9.33</v>
      </c>
      <c r="X1335" s="8">
        <v>2.84</v>
      </c>
      <c r="Y1335" s="21">
        <v>2.9</v>
      </c>
      <c r="Z1335" s="7">
        <v>2.97</v>
      </c>
    </row>
    <row r="1336" spans="2:26" x14ac:dyDescent="0.25">
      <c r="B1336" s="21" t="s">
        <v>2313</v>
      </c>
      <c r="C1336" s="16">
        <v>0.1</v>
      </c>
      <c r="D1336" s="21">
        <v>7.4</v>
      </c>
      <c r="E1336" s="16">
        <v>2.8</v>
      </c>
      <c r="F1336" s="21">
        <v>0.2</v>
      </c>
      <c r="G1336" s="16">
        <v>1.9</v>
      </c>
      <c r="H1336" s="21">
        <v>0.4</v>
      </c>
      <c r="I1336" s="16">
        <v>0.1</v>
      </c>
      <c r="J1336" s="21">
        <v>0.8</v>
      </c>
      <c r="K1336" s="16">
        <v>0.3</v>
      </c>
      <c r="L1336" s="21">
        <v>0.1</v>
      </c>
      <c r="M1336" s="16">
        <v>0.5</v>
      </c>
      <c r="N1336" s="21">
        <v>0.3</v>
      </c>
      <c r="O1336" s="16">
        <v>0.1</v>
      </c>
      <c r="P1336" s="21">
        <v>0.1</v>
      </c>
      <c r="Q1336" s="16">
        <v>503.86</v>
      </c>
      <c r="R1336" s="21">
        <v>342.02</v>
      </c>
      <c r="S1336" s="16">
        <v>390.93</v>
      </c>
      <c r="T1336" s="21">
        <v>257.61</v>
      </c>
      <c r="U1336" s="16">
        <v>8.93</v>
      </c>
      <c r="V1336" s="21">
        <v>8.7100000000000009</v>
      </c>
      <c r="W1336" s="16">
        <v>8.52</v>
      </c>
      <c r="X1336" s="8">
        <v>2.2000000000000002</v>
      </c>
      <c r="Y1336" s="21">
        <v>2.29</v>
      </c>
      <c r="Z1336" s="7">
        <v>2.3199999999999998</v>
      </c>
    </row>
    <row r="1337" spans="2:26" x14ac:dyDescent="0.25">
      <c r="B1337" s="21" t="s">
        <v>2314</v>
      </c>
      <c r="C1337" s="16">
        <v>0.2</v>
      </c>
      <c r="D1337" s="21">
        <v>7.7</v>
      </c>
      <c r="E1337" s="16">
        <v>2.4</v>
      </c>
      <c r="F1337" s="21">
        <v>0.1</v>
      </c>
      <c r="G1337" s="16">
        <v>1.8</v>
      </c>
      <c r="H1337" s="21">
        <v>0.3</v>
      </c>
      <c r="I1337" s="16">
        <v>0.1</v>
      </c>
      <c r="J1337" s="21">
        <v>0.9</v>
      </c>
      <c r="K1337" s="16">
        <v>0.1</v>
      </c>
      <c r="L1337" s="21">
        <v>0.2</v>
      </c>
      <c r="M1337" s="16">
        <v>0.6</v>
      </c>
      <c r="N1337" s="21">
        <v>0.1</v>
      </c>
      <c r="O1337" s="16">
        <v>0.1</v>
      </c>
      <c r="P1337" s="21">
        <v>0.1</v>
      </c>
      <c r="Q1337" s="16">
        <v>500.58</v>
      </c>
      <c r="R1337" s="21">
        <v>340.21</v>
      </c>
      <c r="S1337" s="16">
        <v>387.4</v>
      </c>
      <c r="T1337" s="21">
        <v>257.72000000000003</v>
      </c>
      <c r="U1337" s="16">
        <v>8.83</v>
      </c>
      <c r="V1337" s="21">
        <v>8.41</v>
      </c>
      <c r="W1337" s="16">
        <v>8.36</v>
      </c>
      <c r="X1337" s="8">
        <v>2.13</v>
      </c>
      <c r="Y1337" s="21">
        <v>2.23</v>
      </c>
      <c r="Z1337" s="7">
        <v>2.33</v>
      </c>
    </row>
    <row r="1338" spans="2:26" x14ac:dyDescent="0.25">
      <c r="B1338" s="21" t="s">
        <v>551</v>
      </c>
      <c r="C1338" s="16">
        <v>0.3</v>
      </c>
      <c r="D1338" s="21">
        <v>5.0999999999999996</v>
      </c>
      <c r="E1338" s="16">
        <v>0.4</v>
      </c>
      <c r="F1338" s="21">
        <v>0.1</v>
      </c>
      <c r="G1338" s="16">
        <v>1.7</v>
      </c>
      <c r="H1338" s="21">
        <v>0.4</v>
      </c>
      <c r="I1338" s="16">
        <v>0.1</v>
      </c>
      <c r="J1338" s="21">
        <v>0.9</v>
      </c>
      <c r="K1338" s="16">
        <v>0.4</v>
      </c>
      <c r="L1338" s="21">
        <v>0.1</v>
      </c>
      <c r="M1338" s="16">
        <v>0.3</v>
      </c>
      <c r="N1338" s="21">
        <v>0.1</v>
      </c>
      <c r="O1338" s="16">
        <v>0</v>
      </c>
      <c r="P1338" s="21">
        <v>0.9</v>
      </c>
      <c r="Q1338" s="16">
        <v>516.9</v>
      </c>
      <c r="R1338" s="21">
        <v>396.63</v>
      </c>
      <c r="S1338" s="16">
        <v>440.64</v>
      </c>
      <c r="T1338" s="21">
        <v>256.7</v>
      </c>
      <c r="U1338" s="16">
        <v>8.1999999999999993</v>
      </c>
      <c r="V1338" s="21">
        <v>7.93</v>
      </c>
      <c r="W1338" s="16">
        <v>7.63</v>
      </c>
      <c r="X1338" s="8">
        <v>2.16</v>
      </c>
      <c r="Y1338" s="21">
        <v>2.33</v>
      </c>
      <c r="Z1338" s="7">
        <v>2.36</v>
      </c>
    </row>
    <row r="1339" spans="2:26" x14ac:dyDescent="0.25">
      <c r="B1339" s="21" t="s">
        <v>2315</v>
      </c>
      <c r="C1339" s="16">
        <v>0.2</v>
      </c>
      <c r="D1339" s="21">
        <v>9</v>
      </c>
      <c r="E1339" s="16">
        <v>2.8</v>
      </c>
      <c r="F1339" s="21">
        <v>0.2</v>
      </c>
      <c r="G1339" s="16">
        <v>0.6</v>
      </c>
      <c r="H1339" s="21">
        <v>0.3</v>
      </c>
      <c r="I1339" s="16">
        <v>0.1</v>
      </c>
      <c r="J1339" s="21">
        <v>0.8</v>
      </c>
      <c r="K1339" s="16">
        <v>0.1</v>
      </c>
      <c r="L1339" s="21">
        <v>0.1</v>
      </c>
      <c r="M1339" s="16">
        <v>0.8</v>
      </c>
      <c r="N1339" s="21">
        <v>0</v>
      </c>
      <c r="O1339" s="16">
        <v>0.2</v>
      </c>
      <c r="P1339" s="21">
        <v>0.2</v>
      </c>
      <c r="Q1339" s="16">
        <v>521.14</v>
      </c>
      <c r="R1339" s="21">
        <v>311.64</v>
      </c>
      <c r="S1339" s="16">
        <v>399.82</v>
      </c>
      <c r="T1339" s="21">
        <v>255.04</v>
      </c>
      <c r="U1339" s="16">
        <v>10.73</v>
      </c>
      <c r="V1339" s="21">
        <v>10.35</v>
      </c>
      <c r="W1339" s="16">
        <v>10.65</v>
      </c>
      <c r="X1339" s="8">
        <v>3.06</v>
      </c>
      <c r="Y1339" s="21">
        <v>3.05</v>
      </c>
      <c r="Z1339" s="7">
        <v>3.23</v>
      </c>
    </row>
    <row r="1340" spans="2:26" x14ac:dyDescent="0.25">
      <c r="B1340" s="21" t="s">
        <v>2316</v>
      </c>
      <c r="C1340" s="16">
        <v>0.3</v>
      </c>
      <c r="D1340" s="21">
        <v>9.6999999999999993</v>
      </c>
      <c r="E1340" s="16">
        <v>3.3</v>
      </c>
      <c r="F1340" s="21">
        <v>0.3</v>
      </c>
      <c r="G1340" s="16">
        <v>0.7</v>
      </c>
      <c r="H1340" s="21">
        <v>0.4</v>
      </c>
      <c r="I1340" s="16">
        <v>0.2</v>
      </c>
      <c r="J1340" s="21">
        <v>0.7</v>
      </c>
      <c r="K1340" s="16">
        <v>0.2</v>
      </c>
      <c r="L1340" s="21">
        <v>0.1</v>
      </c>
      <c r="M1340" s="16">
        <v>0.8</v>
      </c>
      <c r="N1340" s="21">
        <v>0.2</v>
      </c>
      <c r="O1340" s="16">
        <v>0.1</v>
      </c>
      <c r="P1340" s="21">
        <v>1</v>
      </c>
      <c r="Q1340" s="16">
        <v>506.26</v>
      </c>
      <c r="R1340" s="21">
        <v>295.61</v>
      </c>
      <c r="S1340" s="16">
        <v>387.77</v>
      </c>
      <c r="T1340" s="21">
        <v>255.03</v>
      </c>
      <c r="U1340" s="16">
        <v>11.22</v>
      </c>
      <c r="V1340" s="21">
        <v>10.76</v>
      </c>
      <c r="W1340" s="16">
        <v>10.9</v>
      </c>
      <c r="X1340" s="8">
        <v>3.1</v>
      </c>
      <c r="Y1340" s="21">
        <v>3.02</v>
      </c>
      <c r="Z1340" s="7">
        <v>3.19</v>
      </c>
    </row>
    <row r="1341" spans="2:26" x14ac:dyDescent="0.25">
      <c r="B1341" s="21" t="s">
        <v>552</v>
      </c>
      <c r="C1341" s="16">
        <v>0.4</v>
      </c>
      <c r="D1341" s="21">
        <v>9.9</v>
      </c>
      <c r="E1341" s="16">
        <v>3.1</v>
      </c>
      <c r="F1341" s="21">
        <v>0.2</v>
      </c>
      <c r="G1341" s="16">
        <v>0.7</v>
      </c>
      <c r="H1341" s="21">
        <v>0.4</v>
      </c>
      <c r="I1341" s="16">
        <v>0.1</v>
      </c>
      <c r="J1341" s="21">
        <v>0.8</v>
      </c>
      <c r="K1341" s="16">
        <v>0.2</v>
      </c>
      <c r="L1341" s="21">
        <v>0.1</v>
      </c>
      <c r="M1341" s="16">
        <v>0.8</v>
      </c>
      <c r="N1341" s="21">
        <v>0.2</v>
      </c>
      <c r="O1341" s="16">
        <v>0.2</v>
      </c>
      <c r="P1341" s="21">
        <v>0.5</v>
      </c>
      <c r="Q1341" s="16">
        <v>524.78</v>
      </c>
      <c r="R1341" s="21">
        <v>314.63</v>
      </c>
      <c r="S1341" s="16">
        <v>401.69</v>
      </c>
      <c r="T1341" s="21">
        <v>255.43</v>
      </c>
      <c r="U1341" s="16">
        <v>11.13</v>
      </c>
      <c r="V1341" s="21">
        <v>10.64</v>
      </c>
      <c r="W1341" s="16">
        <v>10.68</v>
      </c>
      <c r="X1341" s="8">
        <v>3.13</v>
      </c>
      <c r="Y1341" s="21">
        <v>3.17</v>
      </c>
      <c r="Z1341" s="7">
        <v>3.21</v>
      </c>
    </row>
    <row r="1342" spans="2:26" x14ac:dyDescent="0.25">
      <c r="B1342" s="21" t="s">
        <v>2317</v>
      </c>
      <c r="C1342" s="16">
        <v>0.3</v>
      </c>
      <c r="D1342" s="21">
        <v>10</v>
      </c>
      <c r="E1342" s="16">
        <v>3.3</v>
      </c>
      <c r="F1342" s="21">
        <v>0.3</v>
      </c>
      <c r="G1342" s="16">
        <v>0.7</v>
      </c>
      <c r="H1342" s="21">
        <v>0.3</v>
      </c>
      <c r="I1342" s="16">
        <v>0.2</v>
      </c>
      <c r="J1342" s="21">
        <v>0.7</v>
      </c>
      <c r="K1342" s="16">
        <v>0.2</v>
      </c>
      <c r="L1342" s="21">
        <v>0.2</v>
      </c>
      <c r="M1342" s="16">
        <v>0.7</v>
      </c>
      <c r="N1342" s="21">
        <v>0.1</v>
      </c>
      <c r="O1342" s="16">
        <v>0</v>
      </c>
      <c r="P1342" s="21">
        <v>1</v>
      </c>
      <c r="Q1342" s="16">
        <v>499.14</v>
      </c>
      <c r="R1342" s="21">
        <v>291.12</v>
      </c>
      <c r="S1342" s="16">
        <v>386.74</v>
      </c>
      <c r="T1342" s="21">
        <v>255.42</v>
      </c>
      <c r="U1342" s="16">
        <v>11.3</v>
      </c>
      <c r="V1342" s="21">
        <v>10.97</v>
      </c>
      <c r="W1342" s="16">
        <v>10.96</v>
      </c>
      <c r="X1342" s="8">
        <v>2.97</v>
      </c>
      <c r="Y1342" s="21">
        <v>3.2</v>
      </c>
      <c r="Z1342" s="7">
        <v>3.29</v>
      </c>
    </row>
    <row r="1343" spans="2:26" x14ac:dyDescent="0.25">
      <c r="B1343" s="21" t="s">
        <v>2318</v>
      </c>
      <c r="C1343" s="16">
        <v>0.3</v>
      </c>
      <c r="D1343" s="21">
        <v>9.6999999999999993</v>
      </c>
      <c r="E1343" s="16">
        <v>3</v>
      </c>
      <c r="F1343" s="21">
        <v>0.2</v>
      </c>
      <c r="G1343" s="16">
        <v>0.7</v>
      </c>
      <c r="H1343" s="21">
        <v>0.3</v>
      </c>
      <c r="I1343" s="16">
        <v>0.1</v>
      </c>
      <c r="J1343" s="21">
        <v>0.8</v>
      </c>
      <c r="K1343" s="16">
        <v>0.2</v>
      </c>
      <c r="L1343" s="21">
        <v>0.2</v>
      </c>
      <c r="M1343" s="16">
        <v>0.9</v>
      </c>
      <c r="N1343" s="21">
        <v>0.1</v>
      </c>
      <c r="O1343" s="16">
        <v>0.1</v>
      </c>
      <c r="P1343" s="21">
        <v>0.5</v>
      </c>
      <c r="Q1343" s="16">
        <v>588.12</v>
      </c>
      <c r="R1343" s="21">
        <v>380.76</v>
      </c>
      <c r="S1343" s="16">
        <v>454.28</v>
      </c>
      <c r="T1343" s="21">
        <v>254.67</v>
      </c>
      <c r="U1343" s="16">
        <v>9</v>
      </c>
      <c r="V1343" s="21">
        <v>8.6999999999999993</v>
      </c>
      <c r="W1343" s="16">
        <v>8.74</v>
      </c>
      <c r="X1343" s="8">
        <v>3.13</v>
      </c>
      <c r="Y1343" s="21">
        <v>3</v>
      </c>
      <c r="Z1343" s="7">
        <v>3.26</v>
      </c>
    </row>
    <row r="1344" spans="2:26" x14ac:dyDescent="0.25">
      <c r="B1344" s="21" t="s">
        <v>553</v>
      </c>
      <c r="C1344" s="16">
        <v>0.3</v>
      </c>
      <c r="D1344" s="21">
        <v>7.3</v>
      </c>
      <c r="E1344" s="16">
        <v>2.2000000000000002</v>
      </c>
      <c r="F1344" s="21">
        <v>0.2</v>
      </c>
      <c r="G1344" s="16">
        <v>1.7</v>
      </c>
      <c r="H1344" s="21">
        <v>0.3</v>
      </c>
      <c r="I1344" s="16">
        <v>0.1</v>
      </c>
      <c r="J1344" s="21">
        <v>0.8</v>
      </c>
      <c r="K1344" s="16">
        <v>0.1</v>
      </c>
      <c r="L1344" s="21">
        <v>0.1</v>
      </c>
      <c r="M1344" s="16">
        <v>0.4</v>
      </c>
      <c r="N1344" s="21">
        <v>0.1</v>
      </c>
      <c r="O1344" s="16">
        <v>0.1</v>
      </c>
      <c r="P1344" s="21">
        <v>0.7</v>
      </c>
      <c r="Q1344" s="16">
        <v>500.76</v>
      </c>
      <c r="R1344" s="21">
        <v>339.09</v>
      </c>
      <c r="S1344" s="16">
        <v>398.37</v>
      </c>
      <c r="T1344" s="21">
        <v>256.63</v>
      </c>
      <c r="U1344" s="16">
        <v>8.8699999999999992</v>
      </c>
      <c r="V1344" s="21">
        <v>8.43</v>
      </c>
      <c r="W1344" s="16">
        <v>8.36</v>
      </c>
      <c r="X1344" s="8">
        <v>2.25</v>
      </c>
      <c r="Y1344" s="21">
        <v>2.36</v>
      </c>
      <c r="Z1344" s="7">
        <v>2.4300000000000002</v>
      </c>
    </row>
    <row r="1345" spans="2:26" x14ac:dyDescent="0.25">
      <c r="B1345" s="21" t="s">
        <v>2319</v>
      </c>
      <c r="C1345" s="16">
        <v>0.4</v>
      </c>
      <c r="D1345" s="21">
        <v>7.5</v>
      </c>
      <c r="E1345" s="16">
        <v>2.2999999999999998</v>
      </c>
      <c r="F1345" s="21">
        <v>0.2</v>
      </c>
      <c r="G1345" s="16">
        <v>1.8</v>
      </c>
      <c r="H1345" s="21">
        <v>0.3</v>
      </c>
      <c r="I1345" s="16">
        <v>0.1</v>
      </c>
      <c r="J1345" s="21">
        <v>0.8</v>
      </c>
      <c r="K1345" s="16">
        <v>0.2</v>
      </c>
      <c r="L1345" s="21">
        <v>0.1</v>
      </c>
      <c r="M1345" s="16">
        <v>0.4</v>
      </c>
      <c r="N1345" s="21">
        <v>0.1</v>
      </c>
      <c r="O1345" s="16">
        <v>0.1</v>
      </c>
      <c r="P1345" s="21">
        <v>0.4</v>
      </c>
      <c r="Q1345" s="16">
        <v>490.7</v>
      </c>
      <c r="R1345" s="21">
        <v>330.27</v>
      </c>
      <c r="S1345" s="16">
        <v>379.89</v>
      </c>
      <c r="T1345" s="21">
        <v>256.79000000000002</v>
      </c>
      <c r="U1345" s="16">
        <v>8.68</v>
      </c>
      <c r="V1345" s="21">
        <v>8.24</v>
      </c>
      <c r="W1345" s="16">
        <v>8.43</v>
      </c>
      <c r="X1345" s="8">
        <v>2.13</v>
      </c>
      <c r="Y1345" s="21">
        <v>2.23</v>
      </c>
      <c r="Z1345" s="7">
        <v>2.38</v>
      </c>
    </row>
    <row r="1346" spans="2:26" x14ac:dyDescent="0.25">
      <c r="B1346" s="21" t="s">
        <v>2320</v>
      </c>
      <c r="C1346" s="16">
        <v>0.3</v>
      </c>
      <c r="D1346" s="21">
        <v>6.9</v>
      </c>
      <c r="E1346" s="16">
        <v>2.5</v>
      </c>
      <c r="F1346" s="21">
        <v>0.2</v>
      </c>
      <c r="G1346" s="16">
        <v>1.7</v>
      </c>
      <c r="H1346" s="21">
        <v>0.3</v>
      </c>
      <c r="I1346" s="16">
        <v>0</v>
      </c>
      <c r="J1346" s="21">
        <v>0.8</v>
      </c>
      <c r="K1346" s="16">
        <v>0.1</v>
      </c>
      <c r="L1346" s="21">
        <v>0.1</v>
      </c>
      <c r="M1346" s="16">
        <v>0.4</v>
      </c>
      <c r="N1346" s="21">
        <v>0.1</v>
      </c>
      <c r="O1346" s="16">
        <v>0.1</v>
      </c>
      <c r="P1346" s="21">
        <v>0.8</v>
      </c>
      <c r="Q1346" s="16">
        <v>448.08</v>
      </c>
      <c r="R1346" s="21">
        <v>293.75</v>
      </c>
      <c r="S1346" s="16">
        <v>343.31</v>
      </c>
      <c r="T1346" s="21">
        <v>257.45</v>
      </c>
      <c r="U1346" s="16">
        <v>10.4</v>
      </c>
      <c r="V1346" s="21">
        <v>9.7899999999999991</v>
      </c>
      <c r="W1346" s="16">
        <v>10</v>
      </c>
      <c r="X1346" s="8">
        <v>2.25</v>
      </c>
      <c r="Y1346" s="21">
        <v>2.33</v>
      </c>
      <c r="Z1346" s="7">
        <v>2.41</v>
      </c>
    </row>
    <row r="1347" spans="2:26" x14ac:dyDescent="0.25">
      <c r="B1347" s="21" t="s">
        <v>554</v>
      </c>
      <c r="C1347" s="16">
        <v>0.2</v>
      </c>
      <c r="D1347" s="21">
        <v>7.7</v>
      </c>
      <c r="E1347" s="16">
        <v>2.6</v>
      </c>
      <c r="F1347" s="21">
        <v>0.1</v>
      </c>
      <c r="G1347" s="16">
        <v>1.8</v>
      </c>
      <c r="H1347" s="21">
        <v>0.3</v>
      </c>
      <c r="I1347" s="16">
        <v>0.1</v>
      </c>
      <c r="J1347" s="21">
        <v>0.9</v>
      </c>
      <c r="K1347" s="16">
        <v>0.1</v>
      </c>
      <c r="L1347" s="21">
        <v>0.1</v>
      </c>
      <c r="M1347" s="16">
        <v>0.4</v>
      </c>
      <c r="N1347" s="21">
        <v>0.1</v>
      </c>
      <c r="O1347" s="16">
        <v>0.2</v>
      </c>
      <c r="P1347" s="21">
        <v>0.8</v>
      </c>
      <c r="Q1347" s="16">
        <v>501.52</v>
      </c>
      <c r="R1347" s="21">
        <v>340.68</v>
      </c>
      <c r="S1347" s="16">
        <v>382.69</v>
      </c>
      <c r="T1347" s="21">
        <v>256.87</v>
      </c>
      <c r="U1347" s="16">
        <v>8.43</v>
      </c>
      <c r="V1347" s="21">
        <v>7.98</v>
      </c>
      <c r="W1347" s="16">
        <v>7.91</v>
      </c>
      <c r="X1347" s="8">
        <v>2.23</v>
      </c>
      <c r="Y1347" s="21">
        <v>2.2999999999999998</v>
      </c>
      <c r="Z1347" s="7">
        <v>2.31</v>
      </c>
    </row>
    <row r="1348" spans="2:26" x14ac:dyDescent="0.25">
      <c r="B1348" s="21" t="s">
        <v>2321</v>
      </c>
      <c r="C1348" s="16">
        <v>0.1</v>
      </c>
      <c r="D1348" s="21">
        <v>8.9</v>
      </c>
      <c r="E1348" s="16">
        <v>3.1</v>
      </c>
      <c r="F1348" s="21">
        <v>0.1</v>
      </c>
      <c r="G1348" s="16">
        <v>2</v>
      </c>
      <c r="H1348" s="21">
        <v>0.4</v>
      </c>
      <c r="I1348" s="16">
        <v>0.1</v>
      </c>
      <c r="J1348" s="21">
        <v>1</v>
      </c>
      <c r="K1348" s="16">
        <v>0.1</v>
      </c>
      <c r="L1348" s="21">
        <v>0.2</v>
      </c>
      <c r="M1348" s="16">
        <v>0.6</v>
      </c>
      <c r="N1348" s="21">
        <v>0.1</v>
      </c>
      <c r="O1348" s="16">
        <v>0.2</v>
      </c>
      <c r="P1348" s="21">
        <v>0.8</v>
      </c>
      <c r="Q1348" s="16">
        <v>428.64</v>
      </c>
      <c r="R1348" s="21">
        <v>274.77</v>
      </c>
      <c r="S1348" s="16">
        <v>330.79</v>
      </c>
      <c r="T1348" s="21">
        <v>257.08</v>
      </c>
      <c r="U1348" s="16">
        <v>10.97</v>
      </c>
      <c r="V1348" s="21">
        <v>10.3</v>
      </c>
      <c r="W1348" s="16">
        <v>10.28</v>
      </c>
      <c r="X1348" s="8">
        <v>2.4500000000000002</v>
      </c>
      <c r="Y1348" s="21">
        <v>2.4</v>
      </c>
      <c r="Z1348" s="7">
        <v>2.41</v>
      </c>
    </row>
    <row r="1349" spans="2:26" x14ac:dyDescent="0.25">
      <c r="B1349" s="21" t="s">
        <v>2322</v>
      </c>
      <c r="C1349" s="16">
        <v>0.2</v>
      </c>
      <c r="D1349" s="21">
        <v>8.8000000000000007</v>
      </c>
      <c r="E1349" s="16">
        <v>3</v>
      </c>
      <c r="F1349" s="21">
        <v>0.1</v>
      </c>
      <c r="G1349" s="16">
        <v>2</v>
      </c>
      <c r="H1349" s="21">
        <v>0.3</v>
      </c>
      <c r="I1349" s="16">
        <v>0.1</v>
      </c>
      <c r="J1349" s="21">
        <v>0.9</v>
      </c>
      <c r="K1349" s="16">
        <v>0.1</v>
      </c>
      <c r="L1349" s="21">
        <v>0.2</v>
      </c>
      <c r="M1349" s="16">
        <v>0.5</v>
      </c>
      <c r="N1349" s="21">
        <v>0.1</v>
      </c>
      <c r="O1349" s="16">
        <v>0.2</v>
      </c>
      <c r="P1349" s="21">
        <v>0.9</v>
      </c>
      <c r="Q1349" s="16">
        <v>440.5</v>
      </c>
      <c r="R1349" s="21">
        <v>283.08</v>
      </c>
      <c r="S1349" s="16">
        <v>339.49</v>
      </c>
      <c r="T1349" s="21">
        <v>257.36</v>
      </c>
      <c r="U1349" s="16">
        <v>10.63</v>
      </c>
      <c r="V1349" s="21">
        <v>9.9700000000000006</v>
      </c>
      <c r="W1349" s="16">
        <v>9.91</v>
      </c>
      <c r="X1349" s="8">
        <v>2.52</v>
      </c>
      <c r="Y1349" s="21">
        <v>2.4300000000000002</v>
      </c>
      <c r="Z1349" s="7">
        <v>2.41</v>
      </c>
    </row>
    <row r="1350" spans="2:26" x14ac:dyDescent="0.25">
      <c r="B1350" s="21" t="s">
        <v>555</v>
      </c>
      <c r="C1350" s="16">
        <v>0.2</v>
      </c>
      <c r="D1350" s="21">
        <v>9.1999999999999993</v>
      </c>
      <c r="E1350" s="16">
        <v>3.5</v>
      </c>
      <c r="F1350" s="21">
        <v>0.2</v>
      </c>
      <c r="G1350" s="16">
        <v>2</v>
      </c>
      <c r="H1350" s="21">
        <v>0.4</v>
      </c>
      <c r="I1350" s="16">
        <v>0.1</v>
      </c>
      <c r="J1350" s="21">
        <v>0.9</v>
      </c>
      <c r="K1350" s="16">
        <v>0.3</v>
      </c>
      <c r="L1350" s="21">
        <v>0.2</v>
      </c>
      <c r="M1350" s="16">
        <v>0.6</v>
      </c>
      <c r="N1350" s="21">
        <v>0.2</v>
      </c>
      <c r="O1350" s="16">
        <v>0.2</v>
      </c>
      <c r="P1350" s="21">
        <v>0.5</v>
      </c>
      <c r="Q1350" s="16">
        <v>438.3</v>
      </c>
      <c r="R1350" s="21">
        <v>280.64999999999998</v>
      </c>
      <c r="S1350" s="16">
        <v>337.72</v>
      </c>
      <c r="T1350" s="21">
        <v>257.33</v>
      </c>
      <c r="U1350" s="16">
        <v>10.11</v>
      </c>
      <c r="V1350" s="21">
        <v>9.7899999999999991</v>
      </c>
      <c r="W1350" s="16">
        <v>9.8000000000000007</v>
      </c>
      <c r="X1350" s="8">
        <v>2.08</v>
      </c>
      <c r="Y1350" s="21">
        <v>2.4900000000000002</v>
      </c>
      <c r="Z1350" s="7">
        <v>2.4</v>
      </c>
    </row>
    <row r="1351" spans="2:26" x14ac:dyDescent="0.25">
      <c r="B1351" s="21" t="s">
        <v>2323</v>
      </c>
      <c r="C1351" s="16">
        <v>0.1</v>
      </c>
      <c r="D1351" s="21">
        <v>9.4</v>
      </c>
      <c r="E1351" s="16">
        <v>3.3</v>
      </c>
      <c r="F1351" s="21">
        <v>0.3</v>
      </c>
      <c r="G1351" s="16">
        <v>2.2000000000000002</v>
      </c>
      <c r="H1351" s="21">
        <v>0.5</v>
      </c>
      <c r="I1351" s="16">
        <v>0.2</v>
      </c>
      <c r="J1351" s="21">
        <v>1</v>
      </c>
      <c r="K1351" s="16">
        <v>0.2</v>
      </c>
      <c r="L1351" s="21">
        <v>0.2</v>
      </c>
      <c r="M1351" s="16">
        <v>0.7</v>
      </c>
      <c r="N1351" s="21">
        <v>0.2</v>
      </c>
      <c r="O1351" s="16">
        <v>0.2</v>
      </c>
      <c r="P1351" s="21">
        <v>0.7</v>
      </c>
      <c r="Q1351" s="16">
        <v>493.86</v>
      </c>
      <c r="R1351" s="21">
        <v>343.66</v>
      </c>
      <c r="S1351" s="16">
        <v>368.57</v>
      </c>
      <c r="T1351" s="21">
        <v>257.22000000000003</v>
      </c>
      <c r="U1351" s="16">
        <v>9.23</v>
      </c>
      <c r="V1351" s="21">
        <v>8.83</v>
      </c>
      <c r="W1351" s="16">
        <v>8.89</v>
      </c>
      <c r="X1351" s="8">
        <v>2.48</v>
      </c>
      <c r="Y1351" s="21">
        <v>2.73</v>
      </c>
      <c r="Z1351" s="7">
        <v>2.5299999999999998</v>
      </c>
    </row>
    <row r="1352" spans="2:26" x14ac:dyDescent="0.25">
      <c r="B1352" s="21" t="s">
        <v>2324</v>
      </c>
      <c r="C1352" s="16">
        <v>0.3</v>
      </c>
      <c r="D1352" s="21">
        <v>7</v>
      </c>
      <c r="E1352" s="16">
        <v>2.8</v>
      </c>
      <c r="F1352" s="21">
        <v>0.1</v>
      </c>
      <c r="G1352" s="16">
        <v>1.8</v>
      </c>
      <c r="H1352" s="21">
        <v>0.6</v>
      </c>
      <c r="I1352" s="16">
        <v>0</v>
      </c>
      <c r="J1352" s="21">
        <v>0.9</v>
      </c>
      <c r="K1352" s="16">
        <v>0.2</v>
      </c>
      <c r="L1352" s="21">
        <v>0</v>
      </c>
      <c r="M1352" s="16">
        <v>0.6</v>
      </c>
      <c r="N1352" s="21">
        <v>0</v>
      </c>
      <c r="O1352" s="16">
        <v>0.1</v>
      </c>
      <c r="P1352" s="21">
        <v>0.4</v>
      </c>
      <c r="Q1352" s="16">
        <v>475.1</v>
      </c>
      <c r="R1352" s="21">
        <v>319.93</v>
      </c>
      <c r="S1352" s="16">
        <v>365.96</v>
      </c>
      <c r="T1352" s="21">
        <v>256.74</v>
      </c>
      <c r="U1352" s="16">
        <v>8.9</v>
      </c>
      <c r="V1352" s="21">
        <v>8.4600000000000009</v>
      </c>
      <c r="W1352" s="16">
        <v>8.5</v>
      </c>
      <c r="X1352" s="8">
        <v>3.04</v>
      </c>
      <c r="Y1352" s="21">
        <v>3.13</v>
      </c>
      <c r="Z1352" s="7">
        <v>3</v>
      </c>
    </row>
    <row r="1353" spans="2:26" x14ac:dyDescent="0.25">
      <c r="B1353" s="21" t="s">
        <v>556</v>
      </c>
      <c r="C1353" s="16">
        <v>0.2</v>
      </c>
      <c r="D1353" s="21">
        <v>9.6999999999999993</v>
      </c>
      <c r="E1353" s="16">
        <v>3.7</v>
      </c>
      <c r="F1353" s="21">
        <v>0.1</v>
      </c>
      <c r="G1353" s="16">
        <v>2.4</v>
      </c>
      <c r="H1353" s="21">
        <v>0.5</v>
      </c>
      <c r="I1353" s="16">
        <v>0.1</v>
      </c>
      <c r="J1353" s="21">
        <v>1.1000000000000001</v>
      </c>
      <c r="K1353" s="16">
        <v>0.2</v>
      </c>
      <c r="L1353" s="21">
        <v>0</v>
      </c>
      <c r="M1353" s="16">
        <v>0.7</v>
      </c>
      <c r="N1353" s="21">
        <v>0.1</v>
      </c>
      <c r="O1353" s="16">
        <v>0.1</v>
      </c>
      <c r="P1353" s="21">
        <v>0.7</v>
      </c>
      <c r="Q1353" s="16">
        <v>488.68</v>
      </c>
      <c r="R1353" s="21">
        <v>331.85</v>
      </c>
      <c r="S1353" s="16">
        <v>367.35</v>
      </c>
      <c r="T1353" s="21">
        <v>256.68</v>
      </c>
      <c r="U1353" s="16">
        <v>8.65</v>
      </c>
      <c r="V1353" s="21">
        <v>8.2100000000000009</v>
      </c>
      <c r="W1353" s="16">
        <v>7.94</v>
      </c>
      <c r="X1353" s="8">
        <v>3.03</v>
      </c>
      <c r="Y1353" s="21">
        <v>2.85</v>
      </c>
      <c r="Z1353" s="7">
        <v>3</v>
      </c>
    </row>
    <row r="1354" spans="2:26" x14ac:dyDescent="0.25">
      <c r="B1354" s="21" t="s">
        <v>2325</v>
      </c>
      <c r="C1354" s="16">
        <v>0.2</v>
      </c>
      <c r="D1354" s="21">
        <v>6.6</v>
      </c>
      <c r="E1354" s="16">
        <v>2.9</v>
      </c>
      <c r="F1354" s="21">
        <v>0</v>
      </c>
      <c r="G1354" s="16">
        <v>1.8</v>
      </c>
      <c r="H1354" s="21">
        <v>0.4</v>
      </c>
      <c r="I1354" s="16">
        <v>0.1</v>
      </c>
      <c r="J1354" s="21">
        <v>0.8</v>
      </c>
      <c r="K1354" s="16">
        <v>0.1</v>
      </c>
      <c r="L1354" s="21">
        <v>0</v>
      </c>
      <c r="M1354" s="16">
        <v>0.5</v>
      </c>
      <c r="N1354" s="21">
        <v>0.1</v>
      </c>
      <c r="O1354" s="16">
        <v>0</v>
      </c>
      <c r="P1354" s="21">
        <v>0.7</v>
      </c>
      <c r="Q1354" s="16">
        <v>414.26</v>
      </c>
      <c r="R1354" s="21">
        <v>268.99</v>
      </c>
      <c r="S1354" s="16">
        <v>322.39999999999998</v>
      </c>
      <c r="T1354" s="21">
        <v>257.75</v>
      </c>
      <c r="U1354" s="16">
        <v>11.2</v>
      </c>
      <c r="V1354" s="21">
        <v>10.6</v>
      </c>
      <c r="W1354" s="16">
        <v>10.73</v>
      </c>
      <c r="X1354" s="8">
        <v>3.02</v>
      </c>
      <c r="Y1354" s="21">
        <v>3.11</v>
      </c>
      <c r="Z1354" s="7">
        <v>3.07</v>
      </c>
    </row>
    <row r="1355" spans="2:26" x14ac:dyDescent="0.25">
      <c r="B1355" s="21" t="s">
        <v>2326</v>
      </c>
      <c r="C1355" s="16">
        <v>0.4</v>
      </c>
      <c r="D1355" s="21">
        <v>8.4</v>
      </c>
      <c r="E1355" s="16">
        <v>2.6</v>
      </c>
      <c r="F1355" s="21">
        <v>0.2</v>
      </c>
      <c r="G1355" s="16">
        <v>2</v>
      </c>
      <c r="H1355" s="21">
        <v>0.4</v>
      </c>
      <c r="I1355" s="16">
        <v>0.1</v>
      </c>
      <c r="J1355" s="21">
        <v>1</v>
      </c>
      <c r="K1355" s="16">
        <v>0.1</v>
      </c>
      <c r="L1355" s="21">
        <v>0.1</v>
      </c>
      <c r="M1355" s="16">
        <v>0.5</v>
      </c>
      <c r="N1355" s="21">
        <v>0.1</v>
      </c>
      <c r="O1355" s="16">
        <v>0.1</v>
      </c>
      <c r="P1355" s="21">
        <v>0.6</v>
      </c>
      <c r="Q1355" s="16">
        <v>399.78</v>
      </c>
      <c r="R1355" s="21">
        <v>253.5</v>
      </c>
      <c r="S1355" s="16">
        <v>330.28</v>
      </c>
      <c r="T1355" s="21">
        <v>257.52999999999997</v>
      </c>
      <c r="U1355" s="16">
        <v>11.43</v>
      </c>
      <c r="V1355" s="21">
        <v>10.73</v>
      </c>
      <c r="W1355" s="16">
        <v>10.84</v>
      </c>
      <c r="X1355" s="8">
        <v>3.1</v>
      </c>
      <c r="Y1355" s="21">
        <v>3.16</v>
      </c>
      <c r="Z1355" s="7">
        <v>3.2</v>
      </c>
    </row>
    <row r="1356" spans="2:26" x14ac:dyDescent="0.25">
      <c r="B1356" s="21" t="s">
        <v>557</v>
      </c>
      <c r="C1356" s="16">
        <v>0.3</v>
      </c>
      <c r="D1356" s="21">
        <v>6.3</v>
      </c>
      <c r="E1356" s="16">
        <v>3.1</v>
      </c>
      <c r="F1356" s="21">
        <v>0.2</v>
      </c>
      <c r="G1356" s="16">
        <v>1.8</v>
      </c>
      <c r="H1356" s="21">
        <v>0.5</v>
      </c>
      <c r="I1356" s="16">
        <v>0.1</v>
      </c>
      <c r="J1356" s="21">
        <v>0.8</v>
      </c>
      <c r="K1356" s="16">
        <v>0.2</v>
      </c>
      <c r="L1356" s="21">
        <v>0.1</v>
      </c>
      <c r="M1356" s="16">
        <v>0.5</v>
      </c>
      <c r="N1356" s="21">
        <v>0.1</v>
      </c>
      <c r="O1356" s="16">
        <v>0</v>
      </c>
      <c r="P1356" s="21">
        <v>0.4</v>
      </c>
      <c r="Q1356" s="16">
        <v>436.32</v>
      </c>
      <c r="R1356" s="21">
        <v>290.14999999999998</v>
      </c>
      <c r="S1356" s="16">
        <v>340.69</v>
      </c>
      <c r="T1356" s="21">
        <v>257.55</v>
      </c>
      <c r="U1356" s="16">
        <v>10.55</v>
      </c>
      <c r="V1356" s="21">
        <v>10.029999999999999</v>
      </c>
      <c r="W1356" s="16">
        <v>10.130000000000001</v>
      </c>
      <c r="X1356" s="8">
        <v>2.95</v>
      </c>
      <c r="Y1356" s="21">
        <v>3.13</v>
      </c>
      <c r="Z1356" s="7">
        <v>3.17</v>
      </c>
    </row>
    <row r="1357" spans="2:26" x14ac:dyDescent="0.25">
      <c r="B1357" s="21" t="s">
        <v>2327</v>
      </c>
      <c r="C1357" s="16">
        <v>0.2</v>
      </c>
      <c r="D1357" s="21">
        <v>9.1999999999999993</v>
      </c>
      <c r="E1357" s="16">
        <v>4.0999999999999996</v>
      </c>
      <c r="F1357" s="21">
        <v>0.1</v>
      </c>
      <c r="G1357" s="16">
        <v>2.2999999999999998</v>
      </c>
      <c r="H1357" s="21">
        <v>0.6</v>
      </c>
      <c r="I1357" s="16">
        <v>0.1</v>
      </c>
      <c r="J1357" s="21">
        <v>1.1000000000000001</v>
      </c>
      <c r="K1357" s="16">
        <v>0.2</v>
      </c>
      <c r="L1357" s="21">
        <v>0</v>
      </c>
      <c r="M1357" s="16">
        <v>0.6</v>
      </c>
      <c r="N1357" s="21">
        <v>0.1</v>
      </c>
      <c r="O1357" s="16">
        <v>0</v>
      </c>
      <c r="P1357" s="21">
        <v>1</v>
      </c>
      <c r="Q1357" s="16">
        <v>399.1</v>
      </c>
      <c r="R1357" s="21">
        <v>253.02</v>
      </c>
      <c r="S1357" s="16">
        <v>309.36</v>
      </c>
      <c r="T1357" s="21">
        <v>257.69</v>
      </c>
      <c r="U1357" s="16">
        <v>11.9</v>
      </c>
      <c r="V1357" s="21">
        <v>11.19</v>
      </c>
      <c r="W1357" s="16">
        <v>11.36</v>
      </c>
      <c r="X1357" s="8">
        <v>3.13</v>
      </c>
      <c r="Y1357" s="21">
        <v>3.25</v>
      </c>
      <c r="Z1357" s="7">
        <v>3.3</v>
      </c>
    </row>
    <row r="1358" spans="2:26" x14ac:dyDescent="0.25">
      <c r="B1358" s="21" t="s">
        <v>2328</v>
      </c>
      <c r="C1358" s="16">
        <v>0.3</v>
      </c>
      <c r="D1358" s="21">
        <v>9.6</v>
      </c>
      <c r="E1358" s="16">
        <v>4.0999999999999996</v>
      </c>
      <c r="F1358" s="21">
        <v>0.2</v>
      </c>
      <c r="G1358" s="16">
        <v>2.5</v>
      </c>
      <c r="H1358" s="21">
        <v>0.6</v>
      </c>
      <c r="I1358" s="16">
        <v>0.2</v>
      </c>
      <c r="J1358" s="21">
        <v>1</v>
      </c>
      <c r="K1358" s="16">
        <v>0.1</v>
      </c>
      <c r="L1358" s="21">
        <v>0.2</v>
      </c>
      <c r="M1358" s="16">
        <v>0.7</v>
      </c>
      <c r="N1358" s="21">
        <v>0.1</v>
      </c>
      <c r="O1358" s="16">
        <v>0.2</v>
      </c>
      <c r="P1358" s="21">
        <v>0.9</v>
      </c>
      <c r="Q1358" s="16">
        <v>389.54</v>
      </c>
      <c r="R1358" s="21">
        <v>244.92</v>
      </c>
      <c r="S1358" s="16">
        <v>301.74</v>
      </c>
      <c r="T1358" s="21">
        <v>258.13</v>
      </c>
      <c r="U1358" s="16">
        <v>11.1</v>
      </c>
      <c r="V1358" s="21">
        <v>10.63</v>
      </c>
      <c r="W1358" s="16">
        <v>10.89</v>
      </c>
      <c r="X1358" s="8">
        <v>3.14</v>
      </c>
      <c r="Y1358" s="21">
        <v>3.24</v>
      </c>
      <c r="Z1358" s="7">
        <v>3.29</v>
      </c>
    </row>
    <row r="1359" spans="2:26" x14ac:dyDescent="0.25">
      <c r="B1359" s="21" t="s">
        <v>558</v>
      </c>
      <c r="C1359" s="16">
        <v>0.3</v>
      </c>
      <c r="D1359" s="21">
        <v>9.6</v>
      </c>
      <c r="E1359" s="16">
        <v>3.3</v>
      </c>
      <c r="F1359" s="21">
        <v>0.2</v>
      </c>
      <c r="G1359" s="16">
        <v>2</v>
      </c>
      <c r="H1359" s="21">
        <v>0.5</v>
      </c>
      <c r="I1359" s="16">
        <v>0.1</v>
      </c>
      <c r="J1359" s="21">
        <v>1</v>
      </c>
      <c r="K1359" s="16">
        <v>0.3</v>
      </c>
      <c r="L1359" s="21">
        <v>0.1</v>
      </c>
      <c r="M1359" s="16">
        <v>0.7</v>
      </c>
      <c r="N1359" s="21">
        <v>0.2</v>
      </c>
      <c r="O1359" s="16">
        <v>0</v>
      </c>
      <c r="P1359" s="21">
        <v>0.4</v>
      </c>
      <c r="Q1359" s="16">
        <v>438.78</v>
      </c>
      <c r="R1359" s="21">
        <v>269.83</v>
      </c>
      <c r="S1359" s="16">
        <v>327.37</v>
      </c>
      <c r="T1359" s="21">
        <v>257.81</v>
      </c>
      <c r="U1359" s="16">
        <v>10.83</v>
      </c>
      <c r="V1359" s="21">
        <v>10.4</v>
      </c>
      <c r="W1359" s="16">
        <v>10.46</v>
      </c>
      <c r="X1359" s="8">
        <v>2.38</v>
      </c>
      <c r="Y1359" s="21">
        <v>2.4</v>
      </c>
      <c r="Z1359" s="7">
        <v>2.57</v>
      </c>
    </row>
    <row r="1360" spans="2:26" x14ac:dyDescent="0.25">
      <c r="B1360" s="21" t="s">
        <v>2329</v>
      </c>
      <c r="C1360" s="16">
        <v>0.5</v>
      </c>
      <c r="D1360" s="21">
        <v>7.9</v>
      </c>
      <c r="E1360" s="16">
        <v>2.2999999999999998</v>
      </c>
      <c r="F1360" s="21">
        <v>0.2</v>
      </c>
      <c r="G1360" s="16">
        <v>1.8</v>
      </c>
      <c r="H1360" s="21">
        <v>0.4</v>
      </c>
      <c r="I1360" s="16">
        <v>0.1</v>
      </c>
      <c r="J1360" s="21">
        <v>0.8</v>
      </c>
      <c r="K1360" s="16">
        <v>0.2</v>
      </c>
      <c r="L1360" s="21">
        <v>0.1</v>
      </c>
      <c r="M1360" s="16">
        <v>0.6</v>
      </c>
      <c r="N1360" s="21">
        <v>0.1</v>
      </c>
      <c r="O1360" s="16">
        <v>0.1</v>
      </c>
      <c r="P1360" s="21">
        <v>0.2</v>
      </c>
      <c r="Q1360" s="16">
        <v>498.08</v>
      </c>
      <c r="R1360" s="21">
        <v>340.55</v>
      </c>
      <c r="S1360" s="16">
        <v>385.69</v>
      </c>
      <c r="T1360" s="21">
        <v>258.19</v>
      </c>
      <c r="U1360" s="16">
        <v>8.8800000000000008</v>
      </c>
      <c r="V1360" s="21">
        <v>8.32</v>
      </c>
      <c r="W1360" s="16">
        <v>8.4600000000000009</v>
      </c>
      <c r="X1360" s="8">
        <v>2.0099999999999998</v>
      </c>
      <c r="Y1360" s="21">
        <v>2.2200000000000002</v>
      </c>
      <c r="Z1360" s="7">
        <v>2.37</v>
      </c>
    </row>
    <row r="1361" spans="2:26" x14ac:dyDescent="0.25">
      <c r="B1361" s="21" t="s">
        <v>2330</v>
      </c>
      <c r="C1361" s="16">
        <v>0.2</v>
      </c>
      <c r="D1361" s="21">
        <v>7.3</v>
      </c>
      <c r="E1361" s="16">
        <v>2.2000000000000002</v>
      </c>
      <c r="F1361" s="21">
        <v>0.1</v>
      </c>
      <c r="G1361" s="16">
        <v>1.7</v>
      </c>
      <c r="H1361" s="21">
        <v>0.3</v>
      </c>
      <c r="I1361" s="16">
        <v>0</v>
      </c>
      <c r="J1361" s="21">
        <v>0.8</v>
      </c>
      <c r="K1361" s="16">
        <v>0.2</v>
      </c>
      <c r="L1361" s="21">
        <v>0.2</v>
      </c>
      <c r="M1361" s="16">
        <v>0.6</v>
      </c>
      <c r="N1361" s="21">
        <v>0.1</v>
      </c>
      <c r="O1361" s="16">
        <v>0.2</v>
      </c>
      <c r="P1361" s="21">
        <v>0.1</v>
      </c>
      <c r="Q1361" s="16">
        <v>544.64</v>
      </c>
      <c r="R1361" s="21">
        <v>361.09</v>
      </c>
      <c r="S1361" s="16">
        <v>402.08</v>
      </c>
      <c r="T1361" s="21">
        <v>257.89999999999998</v>
      </c>
      <c r="U1361" s="16">
        <v>8.4</v>
      </c>
      <c r="V1361" s="21">
        <v>7.71</v>
      </c>
      <c r="W1361" s="16">
        <v>7.78</v>
      </c>
      <c r="X1361" s="8">
        <v>2.06</v>
      </c>
      <c r="Y1361" s="21">
        <v>2.2400000000000002</v>
      </c>
      <c r="Z1361" s="7">
        <v>2.13</v>
      </c>
    </row>
    <row r="1362" spans="2:26" x14ac:dyDescent="0.25">
      <c r="B1362" s="21" t="s">
        <v>559</v>
      </c>
      <c r="C1362" s="16">
        <v>0.3</v>
      </c>
      <c r="D1362" s="21">
        <v>7.1</v>
      </c>
      <c r="E1362" s="16">
        <v>2.1</v>
      </c>
      <c r="F1362" s="21">
        <v>0.2</v>
      </c>
      <c r="G1362" s="16">
        <v>1.7</v>
      </c>
      <c r="H1362" s="21">
        <v>0.3</v>
      </c>
      <c r="I1362" s="16">
        <v>0.1</v>
      </c>
      <c r="J1362" s="21">
        <v>0.8</v>
      </c>
      <c r="K1362" s="16">
        <v>0.2</v>
      </c>
      <c r="L1362" s="21">
        <v>0.1</v>
      </c>
      <c r="M1362" s="16">
        <v>0.5</v>
      </c>
      <c r="N1362" s="21">
        <v>0.1</v>
      </c>
      <c r="O1362" s="16">
        <v>0</v>
      </c>
      <c r="P1362" s="21">
        <v>0.2</v>
      </c>
      <c r="Q1362" s="16">
        <v>448.06</v>
      </c>
      <c r="R1362" s="21">
        <v>295.33999999999997</v>
      </c>
      <c r="S1362" s="16">
        <v>348.29</v>
      </c>
      <c r="T1362" s="21">
        <v>258.52999999999997</v>
      </c>
      <c r="U1362" s="16">
        <v>10.5</v>
      </c>
      <c r="V1362" s="21">
        <v>9.58</v>
      </c>
      <c r="W1362" s="16">
        <v>9.66</v>
      </c>
      <c r="X1362" s="8">
        <v>2.16</v>
      </c>
      <c r="Y1362" s="21">
        <v>2.17</v>
      </c>
      <c r="Z1362" s="7">
        <v>2.39</v>
      </c>
    </row>
    <row r="1363" spans="2:26" x14ac:dyDescent="0.25">
      <c r="B1363" s="21" t="s">
        <v>2331</v>
      </c>
      <c r="C1363" s="16">
        <v>0.2</v>
      </c>
      <c r="D1363" s="21">
        <v>8.1999999999999993</v>
      </c>
      <c r="E1363" s="16">
        <v>2.8</v>
      </c>
      <c r="F1363" s="21">
        <v>0.1</v>
      </c>
      <c r="G1363" s="16">
        <v>1.9</v>
      </c>
      <c r="H1363" s="21">
        <v>0.4</v>
      </c>
      <c r="I1363" s="16">
        <v>0.1</v>
      </c>
      <c r="J1363" s="21">
        <v>0.9</v>
      </c>
      <c r="K1363" s="16">
        <v>0.2</v>
      </c>
      <c r="L1363" s="21">
        <v>0.1</v>
      </c>
      <c r="M1363" s="16">
        <v>0.7</v>
      </c>
      <c r="N1363" s="21">
        <v>0.2</v>
      </c>
      <c r="O1363" s="16">
        <v>0</v>
      </c>
      <c r="P1363" s="21">
        <v>0.2</v>
      </c>
      <c r="Q1363" s="16">
        <v>437.52</v>
      </c>
      <c r="R1363" s="21">
        <v>283.20999999999998</v>
      </c>
      <c r="S1363" s="16">
        <v>338.97</v>
      </c>
      <c r="T1363" s="21">
        <v>258.35000000000002</v>
      </c>
      <c r="U1363" s="16">
        <v>10.11</v>
      </c>
      <c r="V1363" s="21">
        <v>9.33</v>
      </c>
      <c r="W1363" s="16">
        <v>9.74</v>
      </c>
      <c r="X1363" s="8">
        <v>2.06</v>
      </c>
      <c r="Y1363" s="21">
        <v>2.1</v>
      </c>
      <c r="Z1363" s="7">
        <v>2.33</v>
      </c>
    </row>
    <row r="1364" spans="2:26" x14ac:dyDescent="0.25">
      <c r="B1364" s="21" t="s">
        <v>2332</v>
      </c>
      <c r="C1364" s="16">
        <v>0.3</v>
      </c>
      <c r="D1364" s="21">
        <v>8.4</v>
      </c>
      <c r="E1364" s="16">
        <v>3</v>
      </c>
      <c r="F1364" s="21">
        <v>0.2</v>
      </c>
      <c r="G1364" s="16">
        <v>1.9</v>
      </c>
      <c r="H1364" s="21">
        <v>0.4</v>
      </c>
      <c r="I1364" s="16">
        <v>0.1</v>
      </c>
      <c r="J1364" s="21">
        <v>1</v>
      </c>
      <c r="K1364" s="16">
        <v>0.2</v>
      </c>
      <c r="L1364" s="21">
        <v>0.1</v>
      </c>
      <c r="M1364" s="16">
        <v>0.7</v>
      </c>
      <c r="N1364" s="21">
        <v>0.2</v>
      </c>
      <c r="O1364" s="16">
        <v>0.1</v>
      </c>
      <c r="P1364" s="21">
        <v>0.6</v>
      </c>
      <c r="Q1364" s="16">
        <v>445.02</v>
      </c>
      <c r="R1364" s="21">
        <v>289.02</v>
      </c>
      <c r="S1364" s="16">
        <v>346.79</v>
      </c>
      <c r="T1364" s="21">
        <v>258.62</v>
      </c>
      <c r="U1364" s="16">
        <v>10.220000000000001</v>
      </c>
      <c r="V1364" s="21">
        <v>9.2799999999999994</v>
      </c>
      <c r="W1364" s="16">
        <v>9.43</v>
      </c>
      <c r="X1364" s="8">
        <v>2.09</v>
      </c>
      <c r="Y1364" s="21">
        <v>2.1</v>
      </c>
      <c r="Z1364" s="7">
        <v>2.16</v>
      </c>
    </row>
    <row r="1365" spans="2:26" x14ac:dyDescent="0.25">
      <c r="B1365" s="21" t="s">
        <v>560</v>
      </c>
      <c r="C1365" s="16">
        <v>0.4</v>
      </c>
      <c r="D1365" s="21">
        <v>9.1</v>
      </c>
      <c r="E1365" s="16">
        <v>3.1</v>
      </c>
      <c r="F1365" s="21">
        <v>0.3</v>
      </c>
      <c r="G1365" s="16">
        <v>2</v>
      </c>
      <c r="H1365" s="21">
        <v>0.4</v>
      </c>
      <c r="I1365" s="16">
        <v>0.1</v>
      </c>
      <c r="J1365" s="21">
        <v>1</v>
      </c>
      <c r="K1365" s="16">
        <v>0.2</v>
      </c>
      <c r="L1365" s="21">
        <v>0.1</v>
      </c>
      <c r="M1365" s="16">
        <v>0.6</v>
      </c>
      <c r="N1365" s="21">
        <v>0.2</v>
      </c>
      <c r="O1365" s="16">
        <v>0.1</v>
      </c>
      <c r="P1365" s="21">
        <v>0.6</v>
      </c>
      <c r="Q1365" s="16">
        <v>416.98</v>
      </c>
      <c r="R1365" s="21">
        <v>274.51</v>
      </c>
      <c r="S1365" s="16">
        <v>328.18</v>
      </c>
      <c r="T1365" s="21">
        <v>258.7</v>
      </c>
      <c r="U1365" s="16">
        <v>10.63</v>
      </c>
      <c r="V1365" s="21">
        <v>9.89</v>
      </c>
      <c r="W1365" s="16">
        <v>10</v>
      </c>
      <c r="X1365" s="8">
        <v>2.08</v>
      </c>
      <c r="Y1365" s="21">
        <v>2.23</v>
      </c>
      <c r="Z1365" s="7">
        <v>2.12</v>
      </c>
    </row>
    <row r="1366" spans="2:26" x14ac:dyDescent="0.25">
      <c r="B1366" s="21" t="s">
        <v>2333</v>
      </c>
      <c r="C1366" s="16">
        <v>0.1</v>
      </c>
      <c r="D1366" s="21">
        <v>9</v>
      </c>
      <c r="E1366" s="16">
        <v>3</v>
      </c>
      <c r="F1366" s="21">
        <v>0.2</v>
      </c>
      <c r="G1366" s="16">
        <v>1.9</v>
      </c>
      <c r="H1366" s="21">
        <v>0.3</v>
      </c>
      <c r="I1366" s="16">
        <v>0.2</v>
      </c>
      <c r="J1366" s="21">
        <v>1</v>
      </c>
      <c r="K1366" s="16">
        <v>0.1</v>
      </c>
      <c r="L1366" s="21">
        <v>0.2</v>
      </c>
      <c r="M1366" s="16">
        <v>0.6</v>
      </c>
      <c r="N1366" s="21">
        <v>0.2</v>
      </c>
      <c r="O1366" s="16">
        <v>0.2</v>
      </c>
      <c r="P1366" s="21">
        <v>1</v>
      </c>
      <c r="Q1366" s="16">
        <v>425.58</v>
      </c>
      <c r="R1366" s="21">
        <v>271.37</v>
      </c>
      <c r="S1366" s="16">
        <v>332.06</v>
      </c>
      <c r="T1366" s="21">
        <v>258.58999999999997</v>
      </c>
      <c r="U1366" s="16">
        <v>10.36</v>
      </c>
      <c r="V1366" s="21">
        <v>10.029999999999999</v>
      </c>
      <c r="W1366" s="16">
        <v>9.51</v>
      </c>
      <c r="X1366" s="8">
        <v>2.09</v>
      </c>
      <c r="Y1366" s="21">
        <v>2.31</v>
      </c>
      <c r="Z1366" s="7">
        <v>2.09</v>
      </c>
    </row>
    <row r="1367" spans="2:26" x14ac:dyDescent="0.25">
      <c r="B1367" s="21" t="s">
        <v>2334</v>
      </c>
      <c r="C1367" s="16">
        <v>0.2</v>
      </c>
      <c r="D1367" s="21">
        <v>9</v>
      </c>
      <c r="E1367" s="16">
        <v>3.1</v>
      </c>
      <c r="F1367" s="21">
        <v>0.1</v>
      </c>
      <c r="G1367" s="16">
        <v>1.9</v>
      </c>
      <c r="H1367" s="21">
        <v>0.3</v>
      </c>
      <c r="I1367" s="16">
        <v>0</v>
      </c>
      <c r="J1367" s="21">
        <v>1</v>
      </c>
      <c r="K1367" s="16">
        <v>0.3</v>
      </c>
      <c r="L1367" s="21">
        <v>0.2</v>
      </c>
      <c r="M1367" s="16">
        <v>0.5</v>
      </c>
      <c r="N1367" s="21">
        <v>0.2</v>
      </c>
      <c r="O1367" s="16">
        <v>0.2</v>
      </c>
      <c r="P1367" s="21">
        <v>1</v>
      </c>
      <c r="Q1367" s="16">
        <v>516.66</v>
      </c>
      <c r="R1367" s="21">
        <v>355.18</v>
      </c>
      <c r="S1367" s="16">
        <v>390.69</v>
      </c>
      <c r="T1367" s="21">
        <v>258.26</v>
      </c>
      <c r="U1367" s="16">
        <v>8.4499999999999993</v>
      </c>
      <c r="V1367" s="21">
        <v>8.08</v>
      </c>
      <c r="W1367" s="16">
        <v>7.97</v>
      </c>
      <c r="X1367" s="8">
        <v>1.92</v>
      </c>
      <c r="Y1367" s="21">
        <v>2.21</v>
      </c>
      <c r="Z1367" s="7">
        <v>2.13</v>
      </c>
    </row>
    <row r="1368" spans="2:26" x14ac:dyDescent="0.25">
      <c r="B1368" s="21" t="s">
        <v>561</v>
      </c>
      <c r="C1368" s="16">
        <v>1.4</v>
      </c>
      <c r="D1368" s="21">
        <v>9.4</v>
      </c>
      <c r="E1368" s="16">
        <v>3.1</v>
      </c>
      <c r="F1368" s="21">
        <v>0.3</v>
      </c>
      <c r="G1368" s="16">
        <v>2.1</v>
      </c>
      <c r="H1368" s="21">
        <v>0.5</v>
      </c>
      <c r="I1368" s="16">
        <v>0.2</v>
      </c>
      <c r="J1368" s="21">
        <v>1.2</v>
      </c>
      <c r="K1368" s="16">
        <v>0.2</v>
      </c>
      <c r="L1368" s="21">
        <v>0.1</v>
      </c>
      <c r="M1368" s="16">
        <v>0.8</v>
      </c>
      <c r="N1368" s="21">
        <v>0.2</v>
      </c>
      <c r="O1368" s="16">
        <v>0.1</v>
      </c>
      <c r="P1368" s="21">
        <v>0.4</v>
      </c>
      <c r="Q1368" s="16">
        <v>415.62</v>
      </c>
      <c r="R1368" s="21">
        <v>265.89999999999998</v>
      </c>
      <c r="S1368" s="16">
        <v>322.5</v>
      </c>
      <c r="T1368" s="21">
        <v>258.88</v>
      </c>
      <c r="U1368" s="16">
        <v>9.4700000000000006</v>
      </c>
      <c r="V1368" s="21">
        <v>9.1300000000000008</v>
      </c>
      <c r="W1368" s="16">
        <v>9.0500000000000007</v>
      </c>
      <c r="X1368" s="8">
        <v>1.93</v>
      </c>
      <c r="Y1368" s="21">
        <v>2.41</v>
      </c>
      <c r="Z1368" s="7">
        <v>2.2599999999999998</v>
      </c>
    </row>
    <row r="1369" spans="2:26" x14ac:dyDescent="0.25">
      <c r="B1369" s="21" t="s">
        <v>2335</v>
      </c>
      <c r="C1369" s="16">
        <v>0.2</v>
      </c>
      <c r="D1369" s="21">
        <v>7.4</v>
      </c>
      <c r="E1369" s="16">
        <v>2.6</v>
      </c>
      <c r="F1369" s="21">
        <v>0.2</v>
      </c>
      <c r="G1369" s="16">
        <v>1.8</v>
      </c>
      <c r="H1369" s="21">
        <v>0.3</v>
      </c>
      <c r="I1369" s="16">
        <v>0</v>
      </c>
      <c r="J1369" s="21">
        <v>0.8</v>
      </c>
      <c r="K1369" s="16">
        <v>0.1</v>
      </c>
      <c r="L1369" s="21">
        <v>0.1</v>
      </c>
      <c r="M1369" s="16">
        <v>0.4</v>
      </c>
      <c r="N1369" s="21">
        <v>0.1</v>
      </c>
      <c r="O1369" s="16">
        <v>0</v>
      </c>
      <c r="P1369" s="21">
        <v>0.7</v>
      </c>
      <c r="Q1369" s="16">
        <v>494.24</v>
      </c>
      <c r="R1369" s="21">
        <v>336.47</v>
      </c>
      <c r="S1369" s="16">
        <v>385.27</v>
      </c>
      <c r="T1369" s="21">
        <v>259.39999999999998</v>
      </c>
      <c r="U1369" s="16">
        <v>8.51</v>
      </c>
      <c r="V1369" s="21">
        <v>7.99</v>
      </c>
      <c r="W1369" s="16">
        <v>7.84</v>
      </c>
      <c r="X1369" s="8">
        <v>1.98</v>
      </c>
      <c r="Y1369" s="21">
        <v>2.2000000000000002</v>
      </c>
      <c r="Z1369" s="7">
        <v>2.1</v>
      </c>
    </row>
    <row r="1370" spans="2:26" x14ac:dyDescent="0.25">
      <c r="B1370" s="21" t="s">
        <v>2336</v>
      </c>
      <c r="C1370" s="16">
        <v>0.5</v>
      </c>
      <c r="D1370" s="21">
        <v>7.2</v>
      </c>
      <c r="E1370" s="16">
        <v>2.7</v>
      </c>
      <c r="F1370" s="21">
        <v>0.1</v>
      </c>
      <c r="G1370" s="16">
        <v>1.7</v>
      </c>
      <c r="H1370" s="21">
        <v>0.3</v>
      </c>
      <c r="I1370" s="16">
        <v>0.1</v>
      </c>
      <c r="J1370" s="21">
        <v>0.9</v>
      </c>
      <c r="K1370" s="16">
        <v>0.3</v>
      </c>
      <c r="L1370" s="21">
        <v>0.1</v>
      </c>
      <c r="M1370" s="16">
        <v>0.6</v>
      </c>
      <c r="N1370" s="21">
        <v>0.2</v>
      </c>
      <c r="O1370" s="16">
        <v>0.1</v>
      </c>
      <c r="P1370" s="21">
        <v>0.2</v>
      </c>
      <c r="Q1370" s="16">
        <v>427.06</v>
      </c>
      <c r="R1370" s="21">
        <v>278.27</v>
      </c>
      <c r="S1370" s="16">
        <v>335.45</v>
      </c>
      <c r="T1370" s="21">
        <v>260.29000000000002</v>
      </c>
      <c r="U1370" s="16">
        <v>10.7</v>
      </c>
      <c r="V1370" s="21">
        <v>9.75</v>
      </c>
      <c r="W1370" s="16">
        <v>9.89</v>
      </c>
      <c r="X1370" s="8">
        <v>2.0299999999999998</v>
      </c>
      <c r="Y1370" s="21">
        <v>2.2000000000000002</v>
      </c>
      <c r="Z1370" s="7">
        <v>2.1800000000000002</v>
      </c>
    </row>
    <row r="1371" spans="2:26" x14ac:dyDescent="0.25">
      <c r="B1371" s="21" t="s">
        <v>562</v>
      </c>
      <c r="C1371" s="16">
        <v>0.2</v>
      </c>
      <c r="D1371" s="21">
        <v>8.5</v>
      </c>
      <c r="E1371" s="16">
        <v>2.2999999999999998</v>
      </c>
      <c r="F1371" s="21">
        <v>0.2</v>
      </c>
      <c r="G1371" s="16">
        <v>1.9</v>
      </c>
      <c r="H1371" s="21">
        <v>0.3</v>
      </c>
      <c r="I1371" s="16">
        <v>0</v>
      </c>
      <c r="J1371" s="21">
        <v>0.9</v>
      </c>
      <c r="K1371" s="16">
        <v>0.2</v>
      </c>
      <c r="L1371" s="21">
        <v>0.1</v>
      </c>
      <c r="M1371" s="16">
        <v>0.6</v>
      </c>
      <c r="N1371" s="21">
        <v>0.2</v>
      </c>
      <c r="O1371" s="16">
        <v>0.2</v>
      </c>
      <c r="P1371" s="21">
        <v>0.3</v>
      </c>
      <c r="Q1371" s="16">
        <v>414.08</v>
      </c>
      <c r="R1371" s="21">
        <v>268.33</v>
      </c>
      <c r="S1371" s="16">
        <v>325.39999999999998</v>
      </c>
      <c r="T1371" s="21">
        <v>260.36</v>
      </c>
      <c r="U1371" s="16">
        <v>10.72</v>
      </c>
      <c r="V1371" s="21">
        <v>10.06</v>
      </c>
      <c r="W1371" s="16">
        <v>10.23</v>
      </c>
      <c r="X1371" s="8">
        <v>2.06</v>
      </c>
      <c r="Y1371" s="21">
        <v>2.17</v>
      </c>
      <c r="Z1371" s="7">
        <v>2.33</v>
      </c>
    </row>
    <row r="1372" spans="2:26" x14ac:dyDescent="0.25">
      <c r="B1372" s="21" t="s">
        <v>2337</v>
      </c>
      <c r="C1372" s="16">
        <v>0.3</v>
      </c>
      <c r="D1372" s="21">
        <v>9.9</v>
      </c>
      <c r="E1372" s="16">
        <v>3.2</v>
      </c>
      <c r="F1372" s="21">
        <v>0.3</v>
      </c>
      <c r="G1372" s="16">
        <v>2</v>
      </c>
      <c r="H1372" s="21">
        <v>0.3</v>
      </c>
      <c r="I1372" s="16">
        <v>0.1</v>
      </c>
      <c r="J1372" s="21">
        <v>0.9</v>
      </c>
      <c r="K1372" s="16">
        <v>0.1</v>
      </c>
      <c r="L1372" s="21">
        <v>0.1</v>
      </c>
      <c r="M1372" s="16">
        <v>0.6</v>
      </c>
      <c r="N1372" s="21">
        <v>0.1</v>
      </c>
      <c r="O1372" s="16">
        <v>0.1</v>
      </c>
      <c r="P1372" s="21">
        <v>1</v>
      </c>
      <c r="Q1372" s="16">
        <v>418.02</v>
      </c>
      <c r="R1372" s="21">
        <v>268.08</v>
      </c>
      <c r="S1372" s="16">
        <v>327.32</v>
      </c>
      <c r="T1372" s="21">
        <v>260.52999999999997</v>
      </c>
      <c r="U1372" s="16">
        <v>10.81</v>
      </c>
      <c r="V1372" s="21">
        <v>10.3</v>
      </c>
      <c r="W1372" s="16">
        <v>10.16</v>
      </c>
      <c r="X1372" s="8">
        <v>2.2000000000000002</v>
      </c>
      <c r="Y1372" s="21">
        <v>2.34</v>
      </c>
      <c r="Z1372" s="7">
        <v>2.4300000000000002</v>
      </c>
    </row>
    <row r="1373" spans="2:26" x14ac:dyDescent="0.25">
      <c r="B1373" s="21" t="s">
        <v>2338</v>
      </c>
      <c r="C1373" s="16">
        <v>1</v>
      </c>
      <c r="D1373" s="21">
        <v>8.9</v>
      </c>
      <c r="E1373" s="16">
        <v>3.1</v>
      </c>
      <c r="F1373" s="21">
        <v>0.1</v>
      </c>
      <c r="G1373" s="16">
        <v>2.1</v>
      </c>
      <c r="H1373" s="21">
        <v>0.4</v>
      </c>
      <c r="I1373" s="16">
        <v>0.1</v>
      </c>
      <c r="J1373" s="21">
        <v>1.2</v>
      </c>
      <c r="K1373" s="16">
        <v>0.2</v>
      </c>
      <c r="L1373" s="21">
        <v>0.1</v>
      </c>
      <c r="M1373" s="16">
        <v>0.7</v>
      </c>
      <c r="N1373" s="21">
        <v>0.2</v>
      </c>
      <c r="O1373" s="16">
        <v>0.1</v>
      </c>
      <c r="P1373" s="21">
        <v>1</v>
      </c>
      <c r="Q1373" s="16">
        <v>458.96</v>
      </c>
      <c r="R1373" s="21">
        <v>302.94</v>
      </c>
      <c r="S1373" s="16">
        <v>352.5</v>
      </c>
      <c r="T1373" s="21">
        <v>260.19</v>
      </c>
      <c r="U1373" s="16">
        <v>9.6300000000000008</v>
      </c>
      <c r="V1373" s="21">
        <v>9.42</v>
      </c>
      <c r="W1373" s="16">
        <v>9.33</v>
      </c>
      <c r="X1373" s="8">
        <v>2.16</v>
      </c>
      <c r="Y1373" s="21">
        <v>2.4500000000000002</v>
      </c>
      <c r="Z1373" s="7">
        <v>2.36</v>
      </c>
    </row>
    <row r="1374" spans="2:26" x14ac:dyDescent="0.25">
      <c r="B1374" s="21" t="s">
        <v>563</v>
      </c>
      <c r="C1374" s="16">
        <v>0.2</v>
      </c>
      <c r="D1374" s="21">
        <v>9.1999999999999993</v>
      </c>
      <c r="E1374" s="16">
        <v>2.9</v>
      </c>
      <c r="F1374" s="21">
        <v>0.3</v>
      </c>
      <c r="G1374" s="16">
        <v>2.1</v>
      </c>
      <c r="H1374" s="21">
        <v>0.4</v>
      </c>
      <c r="I1374" s="16">
        <v>0.1</v>
      </c>
      <c r="J1374" s="21">
        <v>1.1000000000000001</v>
      </c>
      <c r="K1374" s="16">
        <v>0.2</v>
      </c>
      <c r="L1374" s="21">
        <v>0.1</v>
      </c>
      <c r="M1374" s="16">
        <v>0.7</v>
      </c>
      <c r="N1374" s="21">
        <v>0.3</v>
      </c>
      <c r="O1374" s="16">
        <v>0.1</v>
      </c>
      <c r="P1374" s="21">
        <v>0.7</v>
      </c>
      <c r="Q1374" s="16">
        <v>426</v>
      </c>
      <c r="R1374" s="21">
        <v>276.91000000000003</v>
      </c>
      <c r="S1374" s="16">
        <v>335.16</v>
      </c>
      <c r="T1374" s="21">
        <v>260.70999999999998</v>
      </c>
      <c r="U1374" s="16">
        <v>9.4700000000000006</v>
      </c>
      <c r="V1374" s="21">
        <v>8.93</v>
      </c>
      <c r="W1374" s="16">
        <v>8.93</v>
      </c>
      <c r="X1374" s="8">
        <v>2.12</v>
      </c>
      <c r="Y1374" s="21">
        <v>2.2799999999999998</v>
      </c>
      <c r="Z1374" s="7">
        <v>2.42</v>
      </c>
    </row>
    <row r="1375" spans="2:26" x14ac:dyDescent="0.25">
      <c r="B1375" s="21" t="s">
        <v>2339</v>
      </c>
      <c r="C1375" s="16">
        <v>0.1</v>
      </c>
      <c r="D1375" s="21">
        <v>10.5</v>
      </c>
      <c r="E1375" s="16">
        <v>3.3</v>
      </c>
      <c r="F1375" s="21">
        <v>0.1</v>
      </c>
      <c r="G1375" s="16">
        <v>0.7</v>
      </c>
      <c r="H1375" s="21">
        <v>0.8</v>
      </c>
      <c r="I1375" s="16">
        <v>0</v>
      </c>
      <c r="J1375" s="21">
        <v>0.7</v>
      </c>
      <c r="K1375" s="16">
        <v>0.8</v>
      </c>
      <c r="L1375" s="21">
        <v>0.1</v>
      </c>
      <c r="M1375" s="16">
        <v>1</v>
      </c>
      <c r="N1375" s="21">
        <v>0.9</v>
      </c>
      <c r="O1375" s="16">
        <v>0.1</v>
      </c>
      <c r="P1375" s="21">
        <v>0.6</v>
      </c>
      <c r="Q1375" s="16">
        <v>605.41999999999996</v>
      </c>
      <c r="R1375" s="21">
        <v>375.19</v>
      </c>
      <c r="S1375" s="16">
        <v>465.54</v>
      </c>
      <c r="T1375" s="21">
        <v>257.58999999999997</v>
      </c>
      <c r="U1375" s="16">
        <v>11</v>
      </c>
      <c r="V1375" s="21">
        <v>10.52</v>
      </c>
      <c r="W1375" s="16">
        <v>10.54</v>
      </c>
      <c r="X1375" s="8">
        <v>2.5299999999999998</v>
      </c>
      <c r="Y1375" s="21">
        <v>2.4300000000000002</v>
      </c>
      <c r="Z1375" s="7">
        <v>2.5299999999999998</v>
      </c>
    </row>
    <row r="1376" spans="2:26" x14ac:dyDescent="0.25">
      <c r="B1376" s="21" t="s">
        <v>2340</v>
      </c>
      <c r="C1376" s="16">
        <v>0.2</v>
      </c>
      <c r="D1376" s="21">
        <v>9</v>
      </c>
      <c r="E1376" s="16">
        <v>2.2999999999999998</v>
      </c>
      <c r="F1376" s="21">
        <v>0.1</v>
      </c>
      <c r="G1376" s="16">
        <v>1.7</v>
      </c>
      <c r="H1376" s="21">
        <v>0.2</v>
      </c>
      <c r="I1376" s="16">
        <v>0</v>
      </c>
      <c r="J1376" s="21">
        <v>0.4</v>
      </c>
      <c r="K1376" s="16">
        <v>0.2</v>
      </c>
      <c r="L1376" s="21">
        <v>0.1</v>
      </c>
      <c r="M1376" s="16">
        <v>0.1</v>
      </c>
      <c r="N1376" s="21">
        <v>0.1</v>
      </c>
      <c r="O1376" s="16">
        <v>0.1</v>
      </c>
      <c r="P1376" s="21">
        <v>0.1</v>
      </c>
      <c r="Q1376" s="16">
        <v>648.52</v>
      </c>
      <c r="R1376" s="21">
        <v>425.37</v>
      </c>
      <c r="S1376" s="16">
        <v>507.52</v>
      </c>
      <c r="T1376" s="21">
        <v>257.33</v>
      </c>
      <c r="U1376" s="16">
        <v>9.44</v>
      </c>
      <c r="V1376" s="21">
        <v>9.1300000000000008</v>
      </c>
      <c r="W1376" s="16">
        <v>9.0299999999999994</v>
      </c>
      <c r="X1376" s="8">
        <v>2.65</v>
      </c>
      <c r="Y1376" s="21">
        <v>2.41</v>
      </c>
      <c r="Z1376" s="7">
        <v>2.39</v>
      </c>
    </row>
    <row r="1377" spans="2:26" x14ac:dyDescent="0.25">
      <c r="B1377" s="21" t="s">
        <v>564</v>
      </c>
      <c r="C1377" s="16">
        <v>0.2</v>
      </c>
      <c r="D1377" s="21">
        <v>9.6999999999999993</v>
      </c>
      <c r="E1377" s="16">
        <v>2.7</v>
      </c>
      <c r="F1377" s="21">
        <v>0.1</v>
      </c>
      <c r="G1377" s="16">
        <v>2.6</v>
      </c>
      <c r="H1377" s="21">
        <v>0.6</v>
      </c>
      <c r="I1377" s="16">
        <v>0.1</v>
      </c>
      <c r="J1377" s="21">
        <v>1.4</v>
      </c>
      <c r="K1377" s="16">
        <v>0.5</v>
      </c>
      <c r="L1377" s="21">
        <v>0</v>
      </c>
      <c r="M1377" s="16">
        <v>1</v>
      </c>
      <c r="N1377" s="21">
        <v>0.4</v>
      </c>
      <c r="O1377" s="16">
        <v>0</v>
      </c>
      <c r="P1377" s="21">
        <v>0.4</v>
      </c>
      <c r="Q1377" s="16">
        <v>652.58000000000004</v>
      </c>
      <c r="R1377" s="21">
        <v>423.86</v>
      </c>
      <c r="S1377" s="16">
        <v>504.74</v>
      </c>
      <c r="T1377" s="21">
        <v>257.86</v>
      </c>
      <c r="U1377" s="16">
        <v>10.53</v>
      </c>
      <c r="V1377" s="21">
        <v>10.11</v>
      </c>
      <c r="W1377" s="16">
        <v>10.06</v>
      </c>
      <c r="X1377" s="8">
        <v>2.42</v>
      </c>
      <c r="Y1377" s="21">
        <v>2.15</v>
      </c>
      <c r="Z1377" s="7">
        <v>2.5299999999999998</v>
      </c>
    </row>
    <row r="1378" spans="2:26" x14ac:dyDescent="0.25">
      <c r="B1378" s="21" t="s">
        <v>2341</v>
      </c>
      <c r="C1378" s="16">
        <v>0.2</v>
      </c>
      <c r="D1378" s="21">
        <v>9.1999999999999993</v>
      </c>
      <c r="E1378" s="16">
        <v>2.1</v>
      </c>
      <c r="F1378" s="21">
        <v>0</v>
      </c>
      <c r="G1378" s="16">
        <v>2.2000000000000002</v>
      </c>
      <c r="H1378" s="21">
        <v>0.5</v>
      </c>
      <c r="I1378" s="16">
        <v>0</v>
      </c>
      <c r="J1378" s="21">
        <v>1.2</v>
      </c>
      <c r="K1378" s="16">
        <v>0.3</v>
      </c>
      <c r="L1378" s="21">
        <v>0</v>
      </c>
      <c r="M1378" s="16">
        <v>0.7</v>
      </c>
      <c r="N1378" s="21">
        <v>0.3</v>
      </c>
      <c r="O1378" s="16">
        <v>0</v>
      </c>
      <c r="P1378" s="21">
        <v>0.6</v>
      </c>
      <c r="Q1378" s="16">
        <v>598.28</v>
      </c>
      <c r="R1378" s="21">
        <v>373.69</v>
      </c>
      <c r="S1378" s="16">
        <v>463.84</v>
      </c>
      <c r="T1378" s="21">
        <v>258.52999999999997</v>
      </c>
      <c r="U1378" s="16">
        <v>12.22</v>
      </c>
      <c r="V1378" s="21">
        <v>11.67</v>
      </c>
      <c r="W1378" s="16">
        <v>11.46</v>
      </c>
      <c r="X1378" s="8">
        <v>2.56</v>
      </c>
      <c r="Y1378" s="21">
        <v>2.39</v>
      </c>
      <c r="Z1378" s="7">
        <v>2.4</v>
      </c>
    </row>
    <row r="1379" spans="2:26" x14ac:dyDescent="0.25">
      <c r="B1379" s="21" t="s">
        <v>2342</v>
      </c>
      <c r="C1379" s="16">
        <v>0.1</v>
      </c>
      <c r="D1379" s="21">
        <v>10.5</v>
      </c>
      <c r="E1379" s="16">
        <v>2.6</v>
      </c>
      <c r="F1379" s="21">
        <v>0.1</v>
      </c>
      <c r="G1379" s="16">
        <v>2.5</v>
      </c>
      <c r="H1379" s="21">
        <v>0.5</v>
      </c>
      <c r="I1379" s="16">
        <v>0</v>
      </c>
      <c r="J1379" s="21">
        <v>1.3</v>
      </c>
      <c r="K1379" s="16">
        <v>0.4</v>
      </c>
      <c r="L1379" s="21">
        <v>0</v>
      </c>
      <c r="M1379" s="16">
        <v>0.8</v>
      </c>
      <c r="N1379" s="21">
        <v>0.4</v>
      </c>
      <c r="O1379" s="16">
        <v>0.1</v>
      </c>
      <c r="P1379" s="21">
        <v>1</v>
      </c>
      <c r="Q1379" s="16">
        <v>588.55999999999995</v>
      </c>
      <c r="R1379" s="21">
        <v>364.01</v>
      </c>
      <c r="S1379" s="16">
        <v>457.16</v>
      </c>
      <c r="T1379" s="21">
        <v>258.44</v>
      </c>
      <c r="U1379" s="16">
        <v>12.04</v>
      </c>
      <c r="V1379" s="21">
        <v>11.74</v>
      </c>
      <c r="W1379" s="16">
        <v>11.56</v>
      </c>
      <c r="X1379" s="8">
        <v>2.67</v>
      </c>
      <c r="Y1379" s="21">
        <v>2.63</v>
      </c>
      <c r="Z1379" s="7">
        <v>2.3199999999999998</v>
      </c>
    </row>
    <row r="1380" spans="2:26" x14ac:dyDescent="0.25">
      <c r="B1380" s="21" t="s">
        <v>565</v>
      </c>
      <c r="C1380" s="16">
        <v>0.2</v>
      </c>
      <c r="D1380" s="21">
        <v>10.3</v>
      </c>
      <c r="E1380" s="16">
        <v>2.1</v>
      </c>
      <c r="F1380" s="21">
        <v>0.2</v>
      </c>
      <c r="G1380" s="16">
        <v>2.2000000000000002</v>
      </c>
      <c r="H1380" s="21">
        <v>0.4</v>
      </c>
      <c r="I1380" s="16">
        <v>0.2</v>
      </c>
      <c r="J1380" s="21">
        <v>1.1000000000000001</v>
      </c>
      <c r="K1380" s="16">
        <v>0.3</v>
      </c>
      <c r="L1380" s="21">
        <v>0</v>
      </c>
      <c r="M1380" s="16">
        <v>0.6</v>
      </c>
      <c r="N1380" s="21">
        <v>0.3</v>
      </c>
      <c r="O1380" s="16">
        <v>0.1</v>
      </c>
      <c r="P1380" s="21">
        <v>0.8</v>
      </c>
      <c r="Q1380" s="16">
        <v>593.67999999999995</v>
      </c>
      <c r="R1380" s="21">
        <v>367.71</v>
      </c>
      <c r="S1380" s="16">
        <v>479.03</v>
      </c>
      <c r="T1380" s="21">
        <v>258.86</v>
      </c>
      <c r="U1380" s="16">
        <v>11.66</v>
      </c>
      <c r="V1380" s="21">
        <v>11.49</v>
      </c>
      <c r="W1380" s="16">
        <v>11.6</v>
      </c>
      <c r="X1380" s="8">
        <v>2.0699999999999998</v>
      </c>
      <c r="Y1380" s="21">
        <v>3.36</v>
      </c>
      <c r="Z1380" s="7">
        <v>2.81</v>
      </c>
    </row>
    <row r="1381" spans="2:26" x14ac:dyDescent="0.25">
      <c r="B1381" s="21" t="s">
        <v>2343</v>
      </c>
      <c r="C1381" s="16">
        <v>0.2</v>
      </c>
      <c r="D1381" s="21">
        <v>11.5</v>
      </c>
      <c r="E1381" s="16">
        <v>2.7</v>
      </c>
      <c r="F1381" s="21">
        <v>0.3</v>
      </c>
      <c r="G1381" s="16">
        <v>2.5</v>
      </c>
      <c r="H1381" s="21">
        <v>0.5</v>
      </c>
      <c r="I1381" s="16">
        <v>0.2</v>
      </c>
      <c r="J1381" s="21">
        <v>1.3</v>
      </c>
      <c r="K1381" s="16">
        <v>0.5</v>
      </c>
      <c r="L1381" s="21">
        <v>0.1</v>
      </c>
      <c r="M1381" s="16">
        <v>0.9</v>
      </c>
      <c r="N1381" s="21">
        <v>0.5</v>
      </c>
      <c r="O1381" s="16">
        <v>0.1</v>
      </c>
      <c r="P1381" s="21">
        <v>1</v>
      </c>
      <c r="Q1381" s="16">
        <v>569.5</v>
      </c>
      <c r="R1381" s="21">
        <v>351.14</v>
      </c>
      <c r="S1381" s="16">
        <v>444.91</v>
      </c>
      <c r="T1381" s="21">
        <v>259.38</v>
      </c>
      <c r="U1381" s="16">
        <v>11.91</v>
      </c>
      <c r="V1381" s="21">
        <v>11.7</v>
      </c>
      <c r="W1381" s="16">
        <v>11.63</v>
      </c>
      <c r="X1381" s="8">
        <v>2.14</v>
      </c>
      <c r="Y1381" s="21">
        <v>3.42</v>
      </c>
      <c r="Z1381" s="7">
        <v>2.77</v>
      </c>
    </row>
    <row r="1382" spans="2:26" x14ac:dyDescent="0.25">
      <c r="B1382" s="21" t="s">
        <v>2344</v>
      </c>
      <c r="C1382" s="16">
        <v>0.2</v>
      </c>
      <c r="D1382" s="21">
        <v>10</v>
      </c>
      <c r="E1382" s="16">
        <v>3.1</v>
      </c>
      <c r="F1382" s="21">
        <v>0.1</v>
      </c>
      <c r="G1382" s="16">
        <v>1.5</v>
      </c>
      <c r="H1382" s="21">
        <v>0.3</v>
      </c>
      <c r="I1382" s="16">
        <v>0</v>
      </c>
      <c r="J1382" s="21">
        <v>0.3</v>
      </c>
      <c r="K1382" s="16">
        <v>0.1</v>
      </c>
      <c r="L1382" s="21">
        <v>0</v>
      </c>
      <c r="M1382" s="16">
        <v>0.7</v>
      </c>
      <c r="N1382" s="21">
        <v>0.2</v>
      </c>
      <c r="O1382" s="16">
        <v>0</v>
      </c>
      <c r="P1382" s="21">
        <v>0.3</v>
      </c>
      <c r="Q1382" s="16">
        <v>551.22</v>
      </c>
      <c r="R1382" s="21">
        <v>334.26</v>
      </c>
      <c r="S1382" s="16">
        <v>429.48</v>
      </c>
      <c r="T1382" s="21">
        <v>259.83999999999997</v>
      </c>
      <c r="U1382" s="16">
        <v>9.94</v>
      </c>
      <c r="V1382" s="21">
        <v>9.4600000000000009</v>
      </c>
      <c r="W1382" s="16">
        <v>9.48</v>
      </c>
      <c r="X1382" s="8">
        <v>2.77</v>
      </c>
      <c r="Y1382" s="21">
        <v>2.77</v>
      </c>
      <c r="Z1382" s="7">
        <v>2.83</v>
      </c>
    </row>
    <row r="1383" spans="2:26" x14ac:dyDescent="0.25">
      <c r="B1383" s="21" t="s">
        <v>566</v>
      </c>
      <c r="C1383" s="16">
        <v>0.2</v>
      </c>
      <c r="D1383" s="21">
        <v>11.2</v>
      </c>
      <c r="E1383" s="16">
        <v>2.8</v>
      </c>
      <c r="F1383" s="21">
        <v>0.1</v>
      </c>
      <c r="G1383" s="16">
        <v>2.6</v>
      </c>
      <c r="H1383" s="21">
        <v>0.5</v>
      </c>
      <c r="I1383" s="16">
        <v>0.1</v>
      </c>
      <c r="J1383" s="21">
        <v>1.3</v>
      </c>
      <c r="K1383" s="16">
        <v>0.4</v>
      </c>
      <c r="L1383" s="21">
        <v>0.1</v>
      </c>
      <c r="M1383" s="16">
        <v>0.9</v>
      </c>
      <c r="N1383" s="21">
        <v>0.3</v>
      </c>
      <c r="O1383" s="16">
        <v>0</v>
      </c>
      <c r="P1383" s="21">
        <v>0.8</v>
      </c>
      <c r="Q1383" s="16">
        <v>588.36</v>
      </c>
      <c r="R1383" s="21">
        <v>363.99</v>
      </c>
      <c r="S1383" s="16">
        <v>458.18</v>
      </c>
      <c r="T1383" s="21">
        <v>259.37</v>
      </c>
      <c r="U1383" s="16">
        <v>12.67</v>
      </c>
      <c r="V1383" s="21">
        <v>11.96</v>
      </c>
      <c r="W1383" s="16">
        <v>12.03</v>
      </c>
      <c r="X1383" s="8">
        <v>3.07</v>
      </c>
      <c r="Y1383" s="21">
        <v>2.5099999999999998</v>
      </c>
      <c r="Z1383" s="7">
        <v>2.74</v>
      </c>
    </row>
    <row r="1384" spans="2:26" x14ac:dyDescent="0.25">
      <c r="B1384" s="21" t="s">
        <v>2345</v>
      </c>
      <c r="C1384" s="16">
        <v>0.2</v>
      </c>
      <c r="D1384" s="21">
        <v>8.6999999999999993</v>
      </c>
      <c r="E1384" s="16">
        <v>2.6</v>
      </c>
      <c r="F1384" s="21">
        <v>0.1</v>
      </c>
      <c r="G1384" s="16">
        <v>1.2</v>
      </c>
      <c r="H1384" s="21">
        <v>0.5</v>
      </c>
      <c r="I1384" s="16">
        <v>0.1</v>
      </c>
      <c r="J1384" s="21">
        <v>0.3</v>
      </c>
      <c r="K1384" s="16">
        <v>0.2</v>
      </c>
      <c r="L1384" s="21">
        <v>0.1</v>
      </c>
      <c r="M1384" s="16">
        <v>0.7</v>
      </c>
      <c r="N1384" s="21">
        <v>0.2</v>
      </c>
      <c r="O1384" s="16">
        <v>0</v>
      </c>
      <c r="P1384" s="21">
        <v>0.8</v>
      </c>
      <c r="Q1384" s="16">
        <v>635.55999999999995</v>
      </c>
      <c r="R1384" s="21">
        <v>412.22</v>
      </c>
      <c r="S1384" s="16">
        <v>493.58</v>
      </c>
      <c r="T1384" s="21">
        <v>259.62</v>
      </c>
      <c r="U1384" s="16">
        <v>9.11</v>
      </c>
      <c r="V1384" s="21">
        <v>8.93</v>
      </c>
      <c r="W1384" s="16">
        <v>8.75</v>
      </c>
      <c r="X1384" s="8">
        <v>3.03</v>
      </c>
      <c r="Y1384" s="21">
        <v>2.85</v>
      </c>
      <c r="Z1384" s="7">
        <v>3.09</v>
      </c>
    </row>
    <row r="1385" spans="2:26" x14ac:dyDescent="0.25">
      <c r="B1385" s="21" t="s">
        <v>2346</v>
      </c>
      <c r="C1385" s="16">
        <v>0.3</v>
      </c>
      <c r="D1385" s="21">
        <v>8.5</v>
      </c>
      <c r="E1385" s="16">
        <v>2.7</v>
      </c>
      <c r="F1385" s="21">
        <v>0.1</v>
      </c>
      <c r="G1385" s="16">
        <v>1.3</v>
      </c>
      <c r="H1385" s="21">
        <v>0.4</v>
      </c>
      <c r="I1385" s="16">
        <v>0</v>
      </c>
      <c r="J1385" s="21">
        <v>0.3</v>
      </c>
      <c r="K1385" s="16">
        <v>0.2</v>
      </c>
      <c r="L1385" s="21">
        <v>0.1</v>
      </c>
      <c r="M1385" s="16">
        <v>0.6</v>
      </c>
      <c r="N1385" s="21">
        <v>0.1</v>
      </c>
      <c r="O1385" s="16">
        <v>0.1</v>
      </c>
      <c r="P1385" s="21">
        <v>0.7</v>
      </c>
      <c r="Q1385" s="16">
        <v>625.96</v>
      </c>
      <c r="R1385" s="21">
        <v>403.03</v>
      </c>
      <c r="S1385" s="16">
        <v>487.87</v>
      </c>
      <c r="T1385" s="21">
        <v>259.94</v>
      </c>
      <c r="U1385" s="16">
        <v>9.23</v>
      </c>
      <c r="V1385" s="21">
        <v>8.77</v>
      </c>
      <c r="W1385" s="16">
        <v>8.89</v>
      </c>
      <c r="X1385" s="8">
        <v>2.96</v>
      </c>
      <c r="Y1385" s="21">
        <v>3.07</v>
      </c>
      <c r="Z1385" s="7">
        <v>3.17</v>
      </c>
    </row>
    <row r="1386" spans="2:26" x14ac:dyDescent="0.25">
      <c r="B1386" s="21" t="s">
        <v>567</v>
      </c>
      <c r="C1386" s="16">
        <v>0.4</v>
      </c>
      <c r="D1386" s="21">
        <v>8.1999999999999993</v>
      </c>
      <c r="E1386" s="16">
        <v>3.2</v>
      </c>
      <c r="F1386" s="21">
        <v>0.2</v>
      </c>
      <c r="G1386" s="16">
        <v>2.2999999999999998</v>
      </c>
      <c r="H1386" s="21">
        <v>0.4</v>
      </c>
      <c r="I1386" s="16">
        <v>0.1</v>
      </c>
      <c r="J1386" s="21">
        <v>1.1000000000000001</v>
      </c>
      <c r="K1386" s="16">
        <v>0</v>
      </c>
      <c r="L1386" s="21">
        <v>0.1</v>
      </c>
      <c r="M1386" s="16">
        <v>0.7</v>
      </c>
      <c r="N1386" s="21">
        <v>0.1</v>
      </c>
      <c r="O1386" s="16">
        <v>0.1</v>
      </c>
      <c r="P1386" s="21">
        <v>0.3</v>
      </c>
      <c r="Q1386" s="16">
        <v>541.48</v>
      </c>
      <c r="R1386" s="21">
        <v>325.57</v>
      </c>
      <c r="S1386" s="16">
        <v>420.57</v>
      </c>
      <c r="T1386" s="21">
        <v>258.95</v>
      </c>
      <c r="U1386" s="16">
        <v>12.79</v>
      </c>
      <c r="V1386" s="21">
        <v>12.37</v>
      </c>
      <c r="W1386" s="16">
        <v>12.65</v>
      </c>
      <c r="X1386" s="8">
        <v>4</v>
      </c>
      <c r="Y1386" s="21">
        <v>4.3899999999999997</v>
      </c>
      <c r="Z1386" s="7">
        <v>4.0999999999999996</v>
      </c>
    </row>
    <row r="1387" spans="2:26" x14ac:dyDescent="0.25">
      <c r="B1387" s="21" t="s">
        <v>2347</v>
      </c>
      <c r="C1387" s="16">
        <v>0.2</v>
      </c>
      <c r="D1387" s="21">
        <v>9.6999999999999993</v>
      </c>
      <c r="E1387" s="16">
        <v>3.1</v>
      </c>
      <c r="F1387" s="21">
        <v>0.1</v>
      </c>
      <c r="G1387" s="16">
        <v>1.4</v>
      </c>
      <c r="H1387" s="21">
        <v>0.5</v>
      </c>
      <c r="I1387" s="16">
        <v>0</v>
      </c>
      <c r="J1387" s="21">
        <v>0.4</v>
      </c>
      <c r="K1387" s="16">
        <v>0.2</v>
      </c>
      <c r="L1387" s="21">
        <v>0</v>
      </c>
      <c r="M1387" s="16">
        <v>0.8</v>
      </c>
      <c r="N1387" s="21">
        <v>0.1</v>
      </c>
      <c r="O1387" s="16">
        <v>0</v>
      </c>
      <c r="P1387" s="21">
        <v>0.5</v>
      </c>
      <c r="Q1387" s="16">
        <v>549</v>
      </c>
      <c r="R1387" s="21">
        <v>334.1</v>
      </c>
      <c r="S1387" s="16">
        <v>427.12</v>
      </c>
      <c r="T1387" s="21">
        <v>259</v>
      </c>
      <c r="U1387" s="16">
        <v>10.91</v>
      </c>
      <c r="V1387" s="21">
        <v>10.66</v>
      </c>
      <c r="W1387" s="16">
        <v>10.69</v>
      </c>
      <c r="X1387" s="8">
        <v>3.02</v>
      </c>
      <c r="Y1387" s="21">
        <v>3.06</v>
      </c>
      <c r="Z1387" s="7">
        <v>3.09</v>
      </c>
    </row>
    <row r="1388" spans="2:26" x14ac:dyDescent="0.25">
      <c r="B1388" s="21" t="s">
        <v>2348</v>
      </c>
      <c r="C1388" s="16">
        <v>0.1</v>
      </c>
      <c r="D1388" s="21">
        <v>10.5</v>
      </c>
      <c r="E1388" s="16">
        <v>3.5</v>
      </c>
      <c r="F1388" s="21">
        <v>0.2</v>
      </c>
      <c r="G1388" s="16">
        <v>1.5</v>
      </c>
      <c r="H1388" s="21">
        <v>0.7</v>
      </c>
      <c r="I1388" s="16">
        <v>0.1</v>
      </c>
      <c r="J1388" s="21">
        <v>0.4</v>
      </c>
      <c r="K1388" s="16">
        <v>0.3</v>
      </c>
      <c r="L1388" s="21">
        <v>0</v>
      </c>
      <c r="M1388" s="16">
        <v>0.8</v>
      </c>
      <c r="N1388" s="21">
        <v>0.2</v>
      </c>
      <c r="O1388" s="16">
        <v>0</v>
      </c>
      <c r="P1388" s="21">
        <v>0.7</v>
      </c>
      <c r="Q1388" s="16">
        <v>534.9</v>
      </c>
      <c r="R1388" s="21">
        <v>326.27999999999997</v>
      </c>
      <c r="S1388" s="16">
        <v>420.45</v>
      </c>
      <c r="T1388" s="21">
        <v>259.17</v>
      </c>
      <c r="U1388" s="16">
        <v>11.23</v>
      </c>
      <c r="V1388" s="21">
        <v>11.06</v>
      </c>
      <c r="W1388" s="16">
        <v>11.03</v>
      </c>
      <c r="X1388" s="8">
        <v>2.99</v>
      </c>
      <c r="Y1388" s="21">
        <v>3.21</v>
      </c>
      <c r="Z1388" s="7">
        <v>2.86</v>
      </c>
    </row>
    <row r="1389" spans="2:26" x14ac:dyDescent="0.25">
      <c r="B1389" s="21" t="s">
        <v>568</v>
      </c>
      <c r="C1389" s="16">
        <v>0.2</v>
      </c>
      <c r="D1389" s="21">
        <v>8.1999999999999993</v>
      </c>
      <c r="E1389" s="16">
        <v>2.6</v>
      </c>
      <c r="F1389" s="21">
        <v>0.2</v>
      </c>
      <c r="G1389" s="16">
        <v>1.2</v>
      </c>
      <c r="H1389" s="21">
        <v>0.5</v>
      </c>
      <c r="I1389" s="16">
        <v>0.2</v>
      </c>
      <c r="J1389" s="21">
        <v>0.3</v>
      </c>
      <c r="K1389" s="16">
        <v>0.2</v>
      </c>
      <c r="L1389" s="21">
        <v>0.1</v>
      </c>
      <c r="M1389" s="16">
        <v>0.7</v>
      </c>
      <c r="N1389" s="21">
        <v>0.2</v>
      </c>
      <c r="O1389" s="16">
        <v>0</v>
      </c>
      <c r="P1389" s="21">
        <v>0.5</v>
      </c>
      <c r="Q1389" s="16">
        <v>556.62</v>
      </c>
      <c r="R1389" s="21">
        <v>339.51</v>
      </c>
      <c r="S1389" s="16">
        <v>429.15</v>
      </c>
      <c r="T1389" s="21">
        <v>259.32</v>
      </c>
      <c r="U1389" s="16">
        <v>11.2</v>
      </c>
      <c r="V1389" s="21">
        <v>10.86</v>
      </c>
      <c r="W1389" s="16">
        <v>10.84</v>
      </c>
      <c r="X1389" s="8">
        <v>3.13</v>
      </c>
      <c r="Y1389" s="21">
        <v>2.94</v>
      </c>
      <c r="Z1389" s="7">
        <v>3.12</v>
      </c>
    </row>
    <row r="1390" spans="2:26" x14ac:dyDescent="0.25">
      <c r="B1390" s="21" t="s">
        <v>2349</v>
      </c>
      <c r="C1390" s="16">
        <v>0.2</v>
      </c>
      <c r="D1390" s="21">
        <v>9.8000000000000007</v>
      </c>
      <c r="E1390" s="16">
        <v>3.2</v>
      </c>
      <c r="F1390" s="21">
        <v>0.2</v>
      </c>
      <c r="G1390" s="16">
        <v>1.4</v>
      </c>
      <c r="H1390" s="21">
        <v>0.7</v>
      </c>
      <c r="I1390" s="16">
        <v>0.1</v>
      </c>
      <c r="J1390" s="21">
        <v>0.5</v>
      </c>
      <c r="K1390" s="16">
        <v>0.3</v>
      </c>
      <c r="L1390" s="21">
        <v>0</v>
      </c>
      <c r="M1390" s="16">
        <v>0.9</v>
      </c>
      <c r="N1390" s="21">
        <v>0.2</v>
      </c>
      <c r="O1390" s="16">
        <v>0</v>
      </c>
      <c r="P1390" s="21">
        <v>0.3</v>
      </c>
      <c r="Q1390" s="16">
        <v>561.64</v>
      </c>
      <c r="R1390" s="21">
        <v>345.26</v>
      </c>
      <c r="S1390" s="16">
        <v>445.86</v>
      </c>
      <c r="T1390" s="21">
        <v>259.23</v>
      </c>
      <c r="U1390" s="16">
        <v>10.32</v>
      </c>
      <c r="V1390" s="21">
        <v>10</v>
      </c>
      <c r="W1390" s="16">
        <v>10.02</v>
      </c>
      <c r="X1390" s="8">
        <v>2.88</v>
      </c>
      <c r="Y1390" s="21">
        <v>3.04</v>
      </c>
      <c r="Z1390" s="7">
        <v>2.97</v>
      </c>
    </row>
    <row r="1391" spans="2:26" x14ac:dyDescent="0.25">
      <c r="B1391" s="21" t="s">
        <v>2350</v>
      </c>
      <c r="C1391" s="16">
        <v>0.2</v>
      </c>
      <c r="D1391" s="21">
        <v>9.5</v>
      </c>
      <c r="E1391" s="16">
        <v>3.1</v>
      </c>
      <c r="F1391" s="21">
        <v>0.1</v>
      </c>
      <c r="G1391" s="16">
        <v>1.2</v>
      </c>
      <c r="H1391" s="21">
        <v>0.6</v>
      </c>
      <c r="I1391" s="16">
        <v>0</v>
      </c>
      <c r="J1391" s="21">
        <v>0.5</v>
      </c>
      <c r="K1391" s="16">
        <v>0.3</v>
      </c>
      <c r="L1391" s="21">
        <v>0.1</v>
      </c>
      <c r="M1391" s="16">
        <v>0.9</v>
      </c>
      <c r="N1391" s="21">
        <v>0.2</v>
      </c>
      <c r="O1391" s="16">
        <v>0.1</v>
      </c>
      <c r="P1391" s="21">
        <v>0.4</v>
      </c>
      <c r="Q1391" s="16">
        <v>645.9</v>
      </c>
      <c r="R1391" s="21">
        <v>420.89</v>
      </c>
      <c r="S1391" s="16">
        <v>445.57</v>
      </c>
      <c r="T1391" s="21">
        <v>258.42</v>
      </c>
      <c r="U1391" s="16">
        <v>8.43</v>
      </c>
      <c r="V1391" s="21">
        <v>8.3000000000000007</v>
      </c>
      <c r="W1391" s="16">
        <v>8.16</v>
      </c>
      <c r="X1391" s="8">
        <v>3.14</v>
      </c>
      <c r="Y1391" s="21">
        <v>2.91</v>
      </c>
      <c r="Z1391" s="7">
        <v>3.04</v>
      </c>
    </row>
    <row r="1392" spans="2:26" x14ac:dyDescent="0.25">
      <c r="B1392" s="21" t="s">
        <v>569</v>
      </c>
      <c r="C1392" s="16">
        <v>0.3</v>
      </c>
      <c r="D1392" s="21">
        <v>9.6</v>
      </c>
      <c r="E1392" s="16">
        <v>2.6</v>
      </c>
      <c r="F1392" s="21">
        <v>0.2</v>
      </c>
      <c r="G1392" s="16">
        <v>2.4</v>
      </c>
      <c r="H1392" s="21">
        <v>0.6</v>
      </c>
      <c r="I1392" s="16">
        <v>0.1</v>
      </c>
      <c r="J1392" s="21">
        <v>1.1000000000000001</v>
      </c>
      <c r="K1392" s="16">
        <v>0.4</v>
      </c>
      <c r="L1392" s="21">
        <v>0.2</v>
      </c>
      <c r="M1392" s="16">
        <v>0.6</v>
      </c>
      <c r="N1392" s="21">
        <v>0.2</v>
      </c>
      <c r="O1392" s="16">
        <v>0.1</v>
      </c>
      <c r="P1392" s="21">
        <v>0.4</v>
      </c>
      <c r="Q1392" s="16">
        <v>612.79999999999995</v>
      </c>
      <c r="R1392" s="21">
        <v>388.48</v>
      </c>
      <c r="S1392" s="16">
        <v>471.52</v>
      </c>
      <c r="T1392" s="21">
        <v>258.54000000000002</v>
      </c>
      <c r="U1392" s="16">
        <v>10.47</v>
      </c>
      <c r="V1392" s="21">
        <v>10.3</v>
      </c>
      <c r="W1392" s="16">
        <v>10.08</v>
      </c>
      <c r="X1392" s="8">
        <v>2.42</v>
      </c>
      <c r="Y1392" s="21">
        <v>2.76</v>
      </c>
      <c r="Z1392" s="7">
        <v>2.6</v>
      </c>
    </row>
    <row r="1393" spans="2:26" x14ac:dyDescent="0.25">
      <c r="B1393" s="21" t="s">
        <v>2351</v>
      </c>
      <c r="C1393" s="16">
        <v>0.3</v>
      </c>
      <c r="D1393" s="21">
        <v>10.1</v>
      </c>
      <c r="E1393" s="16">
        <v>2.7</v>
      </c>
      <c r="F1393" s="21">
        <v>0.2</v>
      </c>
      <c r="G1393" s="16">
        <v>2.5</v>
      </c>
      <c r="H1393" s="21">
        <v>0.6</v>
      </c>
      <c r="I1393" s="16">
        <v>0.1</v>
      </c>
      <c r="J1393" s="21">
        <v>1</v>
      </c>
      <c r="K1393" s="16">
        <v>0.3</v>
      </c>
      <c r="L1393" s="21">
        <v>0.1</v>
      </c>
      <c r="M1393" s="16">
        <v>0.5</v>
      </c>
      <c r="N1393" s="21">
        <v>0.2</v>
      </c>
      <c r="O1393" s="16">
        <v>0.1</v>
      </c>
      <c r="P1393" s="21">
        <v>0.3</v>
      </c>
      <c r="Q1393" s="16">
        <v>611.84</v>
      </c>
      <c r="R1393" s="21">
        <v>398.35</v>
      </c>
      <c r="S1393" s="16">
        <v>473.72</v>
      </c>
      <c r="T1393" s="21">
        <v>258.64</v>
      </c>
      <c r="U1393" s="16">
        <v>10.74</v>
      </c>
      <c r="V1393" s="21">
        <v>10.63</v>
      </c>
      <c r="W1393" s="16">
        <v>10.53</v>
      </c>
      <c r="X1393" s="8">
        <v>2.4900000000000002</v>
      </c>
      <c r="Y1393" s="21">
        <v>2.4300000000000002</v>
      </c>
      <c r="Z1393" s="7">
        <v>2.5</v>
      </c>
    </row>
    <row r="1394" spans="2:26" x14ac:dyDescent="0.25">
      <c r="B1394" s="21" t="s">
        <v>2352</v>
      </c>
      <c r="C1394" s="16">
        <v>0.2</v>
      </c>
      <c r="D1394" s="21">
        <v>10.1</v>
      </c>
      <c r="E1394" s="16">
        <v>3.4</v>
      </c>
      <c r="F1394" s="21">
        <v>0.2</v>
      </c>
      <c r="G1394" s="16">
        <v>2.1</v>
      </c>
      <c r="H1394" s="21">
        <v>0.7</v>
      </c>
      <c r="I1394" s="16">
        <v>0.1</v>
      </c>
      <c r="J1394" s="21">
        <v>0.3</v>
      </c>
      <c r="K1394" s="16">
        <v>0.2</v>
      </c>
      <c r="L1394" s="21">
        <v>0.1</v>
      </c>
      <c r="M1394" s="16">
        <v>0.4</v>
      </c>
      <c r="N1394" s="21">
        <v>0.2</v>
      </c>
      <c r="O1394" s="16">
        <v>0.1</v>
      </c>
      <c r="P1394" s="21">
        <v>0.5</v>
      </c>
      <c r="Q1394" s="16">
        <v>460.18</v>
      </c>
      <c r="R1394" s="21">
        <v>279.33</v>
      </c>
      <c r="S1394" s="16">
        <v>359.77</v>
      </c>
      <c r="T1394" s="21">
        <v>260.72000000000003</v>
      </c>
      <c r="U1394" s="16">
        <v>13.56</v>
      </c>
      <c r="V1394" s="21">
        <v>13.25</v>
      </c>
      <c r="W1394" s="16">
        <v>13.19</v>
      </c>
      <c r="X1394" s="8">
        <v>2.83</v>
      </c>
      <c r="Y1394" s="21">
        <v>3.02</v>
      </c>
      <c r="Z1394" s="7">
        <v>2.9</v>
      </c>
    </row>
    <row r="1395" spans="2:26" x14ac:dyDescent="0.25">
      <c r="B1395" s="21" t="s">
        <v>570</v>
      </c>
      <c r="C1395" s="16">
        <v>0.3</v>
      </c>
      <c r="D1395" s="21">
        <v>10.7</v>
      </c>
      <c r="E1395" s="16">
        <v>3.8</v>
      </c>
      <c r="F1395" s="21">
        <v>0.1</v>
      </c>
      <c r="G1395" s="16">
        <v>2.2000000000000002</v>
      </c>
      <c r="H1395" s="21">
        <v>0.7</v>
      </c>
      <c r="I1395" s="16">
        <v>0.1</v>
      </c>
      <c r="J1395" s="21">
        <v>0.2</v>
      </c>
      <c r="K1395" s="16">
        <v>0.2</v>
      </c>
      <c r="L1395" s="21">
        <v>0.1</v>
      </c>
      <c r="M1395" s="16">
        <v>0.5</v>
      </c>
      <c r="N1395" s="21">
        <v>0.2</v>
      </c>
      <c r="O1395" s="16">
        <v>0.1</v>
      </c>
      <c r="P1395" s="21">
        <v>0.6</v>
      </c>
      <c r="Q1395" s="16">
        <v>506.26</v>
      </c>
      <c r="R1395" s="21">
        <v>323.89</v>
      </c>
      <c r="S1395" s="16">
        <v>396.81</v>
      </c>
      <c r="T1395" s="21">
        <v>261.07</v>
      </c>
      <c r="U1395" s="16">
        <v>11.72</v>
      </c>
      <c r="V1395" s="21">
        <v>11.48</v>
      </c>
      <c r="W1395" s="16">
        <v>11.61</v>
      </c>
      <c r="X1395" s="8">
        <v>2.87</v>
      </c>
      <c r="Y1395" s="21">
        <v>2.8</v>
      </c>
      <c r="Z1395" s="7">
        <v>2.86</v>
      </c>
    </row>
    <row r="1396" spans="2:26" x14ac:dyDescent="0.25">
      <c r="B1396" s="21" t="s">
        <v>2353</v>
      </c>
      <c r="C1396" s="16">
        <v>0.3</v>
      </c>
      <c r="D1396" s="21">
        <v>12.9</v>
      </c>
      <c r="E1396" s="16">
        <v>4.3</v>
      </c>
      <c r="F1396" s="21">
        <v>0.3</v>
      </c>
      <c r="G1396" s="16">
        <v>2.7</v>
      </c>
      <c r="H1396" s="21">
        <v>0.8</v>
      </c>
      <c r="I1396" s="16">
        <v>0.3</v>
      </c>
      <c r="J1396" s="21">
        <v>0.4</v>
      </c>
      <c r="K1396" s="16">
        <v>0.2</v>
      </c>
      <c r="L1396" s="21">
        <v>0.3</v>
      </c>
      <c r="M1396" s="16">
        <v>0.5</v>
      </c>
      <c r="N1396" s="21">
        <v>0.2</v>
      </c>
      <c r="O1396" s="16">
        <v>0.2</v>
      </c>
      <c r="P1396" s="21">
        <v>0.7</v>
      </c>
      <c r="Q1396" s="16">
        <v>427.68</v>
      </c>
      <c r="R1396" s="21">
        <v>248.85</v>
      </c>
      <c r="S1396" s="16">
        <v>336.65</v>
      </c>
      <c r="T1396" s="21">
        <v>261.75</v>
      </c>
      <c r="U1396" s="16">
        <v>14.59</v>
      </c>
      <c r="V1396" s="21">
        <v>14.73</v>
      </c>
      <c r="W1396" s="16">
        <v>14.48</v>
      </c>
      <c r="X1396" s="8">
        <v>2.82</v>
      </c>
      <c r="Y1396" s="21">
        <v>2.99</v>
      </c>
      <c r="Z1396" s="7">
        <v>2.89</v>
      </c>
    </row>
    <row r="1397" spans="2:26" x14ac:dyDescent="0.25">
      <c r="B1397" s="21" t="s">
        <v>2354</v>
      </c>
      <c r="C1397" s="16">
        <v>0.2</v>
      </c>
      <c r="D1397" s="21">
        <v>14.8</v>
      </c>
      <c r="E1397" s="16">
        <v>4.8</v>
      </c>
      <c r="F1397" s="21">
        <v>0.2</v>
      </c>
      <c r="G1397" s="16">
        <v>3.6</v>
      </c>
      <c r="H1397" s="21">
        <v>0.7</v>
      </c>
      <c r="I1397" s="16">
        <v>0.2</v>
      </c>
      <c r="J1397" s="21">
        <v>1.3</v>
      </c>
      <c r="K1397" s="16">
        <v>0.4</v>
      </c>
      <c r="L1397" s="21">
        <v>0.1</v>
      </c>
      <c r="M1397" s="16">
        <v>0.5</v>
      </c>
      <c r="N1397" s="21">
        <v>0.3</v>
      </c>
      <c r="O1397" s="16">
        <v>0.1</v>
      </c>
      <c r="P1397" s="21">
        <v>0.1</v>
      </c>
      <c r="Q1397" s="16">
        <v>425.3</v>
      </c>
      <c r="R1397" s="21">
        <v>242.13</v>
      </c>
      <c r="S1397" s="16">
        <v>330.18</v>
      </c>
      <c r="T1397" s="21">
        <v>260.39999999999998</v>
      </c>
      <c r="U1397" s="16">
        <v>14.61</v>
      </c>
      <c r="V1397" s="21">
        <v>14.75</v>
      </c>
      <c r="W1397" s="16">
        <v>14.5</v>
      </c>
      <c r="X1397" s="8">
        <v>2.86</v>
      </c>
      <c r="Y1397" s="21">
        <v>3.2</v>
      </c>
      <c r="Z1397" s="7">
        <v>2.72</v>
      </c>
    </row>
    <row r="1398" spans="2:26" x14ac:dyDescent="0.25">
      <c r="B1398" s="21" t="s">
        <v>571</v>
      </c>
      <c r="C1398" s="16">
        <v>0.3</v>
      </c>
      <c r="D1398" s="21">
        <v>14</v>
      </c>
      <c r="E1398" s="16">
        <v>4.3</v>
      </c>
      <c r="F1398" s="21">
        <v>0.3</v>
      </c>
      <c r="G1398" s="16">
        <v>3.5</v>
      </c>
      <c r="H1398" s="21">
        <v>0.9</v>
      </c>
      <c r="I1398" s="16">
        <v>0.3</v>
      </c>
      <c r="J1398" s="21">
        <v>1.5</v>
      </c>
      <c r="K1398" s="16">
        <v>0.5</v>
      </c>
      <c r="L1398" s="21">
        <v>0.3</v>
      </c>
      <c r="M1398" s="16">
        <v>0.8</v>
      </c>
      <c r="N1398" s="21">
        <v>0.2</v>
      </c>
      <c r="O1398" s="16">
        <v>0.3</v>
      </c>
      <c r="P1398" s="21">
        <v>0.6</v>
      </c>
      <c r="Q1398" s="16">
        <v>443.8</v>
      </c>
      <c r="R1398" s="21">
        <v>257.72000000000003</v>
      </c>
      <c r="S1398" s="16">
        <v>344.87</v>
      </c>
      <c r="T1398" s="21">
        <v>259.73</v>
      </c>
      <c r="U1398" s="16">
        <v>14.1</v>
      </c>
      <c r="V1398" s="21">
        <v>14.09</v>
      </c>
      <c r="W1398" s="16">
        <v>14.13</v>
      </c>
      <c r="X1398" s="8">
        <v>2.41</v>
      </c>
      <c r="Y1398" s="21">
        <v>2.73</v>
      </c>
      <c r="Z1398" s="7">
        <v>2.5</v>
      </c>
    </row>
    <row r="1399" spans="2:26" x14ac:dyDescent="0.25">
      <c r="B1399" s="21" t="s">
        <v>2355</v>
      </c>
      <c r="C1399" s="16">
        <v>0.2</v>
      </c>
      <c r="D1399" s="21">
        <v>11.8</v>
      </c>
      <c r="E1399" s="16">
        <v>3.4</v>
      </c>
      <c r="F1399" s="21">
        <v>0.2</v>
      </c>
      <c r="G1399" s="16">
        <v>3.1</v>
      </c>
      <c r="H1399" s="21">
        <v>0.7</v>
      </c>
      <c r="I1399" s="16">
        <v>0</v>
      </c>
      <c r="J1399" s="21">
        <v>1.3</v>
      </c>
      <c r="K1399" s="16">
        <v>0.3</v>
      </c>
      <c r="L1399" s="21">
        <v>0.1</v>
      </c>
      <c r="M1399" s="16">
        <v>0.7</v>
      </c>
      <c r="N1399" s="21">
        <v>0.1</v>
      </c>
      <c r="O1399" s="16">
        <v>0.1</v>
      </c>
      <c r="P1399" s="21">
        <v>0.4</v>
      </c>
      <c r="Q1399" s="16">
        <v>507.64</v>
      </c>
      <c r="R1399" s="21">
        <v>322.5</v>
      </c>
      <c r="S1399" s="16">
        <v>389</v>
      </c>
      <c r="T1399" s="21">
        <v>258.64999999999998</v>
      </c>
      <c r="U1399" s="16">
        <v>12.94</v>
      </c>
      <c r="V1399" s="21">
        <v>12.55</v>
      </c>
      <c r="W1399" s="16">
        <v>12.34</v>
      </c>
      <c r="X1399" s="8">
        <v>2.37</v>
      </c>
      <c r="Y1399" s="21">
        <v>2.65</v>
      </c>
      <c r="Z1399" s="7">
        <v>2.46</v>
      </c>
    </row>
    <row r="1400" spans="2:26" x14ac:dyDescent="0.25">
      <c r="B1400" s="21" t="s">
        <v>2356</v>
      </c>
      <c r="C1400" s="16">
        <v>0.2</v>
      </c>
      <c r="D1400" s="21">
        <v>11.9</v>
      </c>
      <c r="E1400" s="16">
        <v>3.2</v>
      </c>
      <c r="F1400" s="21">
        <v>0.3</v>
      </c>
      <c r="G1400" s="16">
        <v>3.1</v>
      </c>
      <c r="H1400" s="21">
        <v>0.6</v>
      </c>
      <c r="I1400" s="16">
        <v>0.2</v>
      </c>
      <c r="J1400" s="21">
        <v>1.4</v>
      </c>
      <c r="K1400" s="16">
        <v>0.4</v>
      </c>
      <c r="L1400" s="21">
        <v>0.2</v>
      </c>
      <c r="M1400" s="16">
        <v>0.7</v>
      </c>
      <c r="N1400" s="21">
        <v>0.1</v>
      </c>
      <c r="O1400" s="16">
        <v>0.2</v>
      </c>
      <c r="P1400" s="21">
        <v>0.5</v>
      </c>
      <c r="Q1400" s="16">
        <v>512.4</v>
      </c>
      <c r="R1400" s="21">
        <v>326.70999999999998</v>
      </c>
      <c r="S1400" s="16">
        <v>396.14</v>
      </c>
      <c r="T1400" s="21">
        <v>258.24</v>
      </c>
      <c r="U1400" s="16">
        <v>12.93</v>
      </c>
      <c r="V1400" s="21">
        <v>12.81</v>
      </c>
      <c r="W1400" s="16">
        <v>12.53</v>
      </c>
      <c r="X1400" s="8">
        <v>2.33</v>
      </c>
      <c r="Y1400" s="21">
        <v>2.5</v>
      </c>
      <c r="Z1400" s="7">
        <v>2.7</v>
      </c>
    </row>
    <row r="1401" spans="2:26" x14ac:dyDescent="0.25">
      <c r="B1401" s="21" t="s">
        <v>572</v>
      </c>
      <c r="C1401" s="16">
        <v>0.2</v>
      </c>
      <c r="D1401" s="21">
        <v>10.9</v>
      </c>
      <c r="E1401" s="16">
        <v>3.6</v>
      </c>
      <c r="F1401" s="21">
        <v>0.1</v>
      </c>
      <c r="G1401" s="16">
        <v>2.4</v>
      </c>
      <c r="H1401" s="21">
        <v>0.4</v>
      </c>
      <c r="I1401" s="16">
        <v>0</v>
      </c>
      <c r="J1401" s="21">
        <v>0.4</v>
      </c>
      <c r="K1401" s="16">
        <v>0.2</v>
      </c>
      <c r="L1401" s="21">
        <v>0.1</v>
      </c>
      <c r="M1401" s="16">
        <v>0.1</v>
      </c>
      <c r="N1401" s="21">
        <v>0.1</v>
      </c>
      <c r="O1401" s="16">
        <v>0.1</v>
      </c>
      <c r="P1401" s="21">
        <v>0.5</v>
      </c>
      <c r="Q1401" s="16">
        <v>491.3</v>
      </c>
      <c r="R1401" s="21">
        <v>306.55</v>
      </c>
      <c r="S1401" s="16">
        <v>380.59</v>
      </c>
      <c r="T1401" s="21">
        <v>257.8</v>
      </c>
      <c r="U1401" s="16">
        <v>12.4</v>
      </c>
      <c r="V1401" s="21">
        <v>11.99</v>
      </c>
      <c r="W1401" s="16">
        <v>11.96</v>
      </c>
      <c r="X1401" s="8">
        <v>3.23</v>
      </c>
      <c r="Y1401" s="21">
        <v>2.82</v>
      </c>
      <c r="Z1401" s="7">
        <v>3.12</v>
      </c>
    </row>
    <row r="1402" spans="2:26" x14ac:dyDescent="0.25">
      <c r="B1402" s="21" t="s">
        <v>2357</v>
      </c>
      <c r="C1402" s="16">
        <v>0.5</v>
      </c>
      <c r="D1402" s="21">
        <v>10.7</v>
      </c>
      <c r="E1402" s="16">
        <v>3.1</v>
      </c>
      <c r="F1402" s="21">
        <v>0.3</v>
      </c>
      <c r="G1402" s="16">
        <v>2.8</v>
      </c>
      <c r="H1402" s="21">
        <v>0.6</v>
      </c>
      <c r="I1402" s="16">
        <v>0.2</v>
      </c>
      <c r="J1402" s="21">
        <v>1.2</v>
      </c>
      <c r="K1402" s="16">
        <v>0.4</v>
      </c>
      <c r="L1402" s="21">
        <v>0.2</v>
      </c>
      <c r="M1402" s="16">
        <v>0.6</v>
      </c>
      <c r="N1402" s="21">
        <v>0.2</v>
      </c>
      <c r="O1402" s="16">
        <v>0.2</v>
      </c>
      <c r="P1402" s="21">
        <v>0.4</v>
      </c>
      <c r="Q1402" s="16">
        <v>459.96</v>
      </c>
      <c r="R1402" s="21">
        <v>279.16000000000003</v>
      </c>
      <c r="S1402" s="16">
        <v>358.45</v>
      </c>
      <c r="T1402" s="21">
        <v>258.14</v>
      </c>
      <c r="U1402" s="16">
        <v>14.82</v>
      </c>
      <c r="V1402" s="21">
        <v>14.76</v>
      </c>
      <c r="W1402" s="16">
        <v>14.4</v>
      </c>
      <c r="X1402" s="8">
        <v>2.4300000000000002</v>
      </c>
      <c r="Y1402" s="21">
        <v>2.57</v>
      </c>
      <c r="Z1402" s="7">
        <v>2.54</v>
      </c>
    </row>
    <row r="1403" spans="2:26" x14ac:dyDescent="0.25">
      <c r="B1403" s="21" t="s">
        <v>2358</v>
      </c>
      <c r="C1403" s="16">
        <v>0.1</v>
      </c>
      <c r="D1403" s="21">
        <v>12.5</v>
      </c>
      <c r="E1403" s="16">
        <v>3.8</v>
      </c>
      <c r="F1403" s="21">
        <v>0.3</v>
      </c>
      <c r="G1403" s="16">
        <v>3.3</v>
      </c>
      <c r="H1403" s="21">
        <v>0.7</v>
      </c>
      <c r="I1403" s="16">
        <v>0.1</v>
      </c>
      <c r="J1403" s="21">
        <v>1.4</v>
      </c>
      <c r="K1403" s="16">
        <v>0.4</v>
      </c>
      <c r="L1403" s="21">
        <v>0.2</v>
      </c>
      <c r="M1403" s="16">
        <v>0.7</v>
      </c>
      <c r="N1403" s="21">
        <v>0.1</v>
      </c>
      <c r="O1403" s="16">
        <v>0.2</v>
      </c>
      <c r="P1403" s="21">
        <v>0.5</v>
      </c>
      <c r="Q1403" s="16">
        <v>448.2</v>
      </c>
      <c r="R1403" s="21">
        <v>270.13</v>
      </c>
      <c r="S1403" s="16">
        <v>353.27</v>
      </c>
      <c r="T1403" s="21">
        <v>258.72000000000003</v>
      </c>
      <c r="U1403" s="16">
        <v>14.46</v>
      </c>
      <c r="V1403" s="21">
        <v>14.4</v>
      </c>
      <c r="W1403" s="16">
        <v>14.23</v>
      </c>
      <c r="X1403" s="8">
        <v>2.66</v>
      </c>
      <c r="Y1403" s="21">
        <v>2.4500000000000002</v>
      </c>
      <c r="Z1403" s="7">
        <v>2.52</v>
      </c>
    </row>
    <row r="1404" spans="2:26" x14ac:dyDescent="0.25">
      <c r="B1404" s="21" t="s">
        <v>573</v>
      </c>
      <c r="C1404" s="16">
        <v>0.1</v>
      </c>
      <c r="D1404" s="21">
        <v>10.4</v>
      </c>
      <c r="E1404" s="16">
        <v>3.2</v>
      </c>
      <c r="F1404" s="21">
        <v>0.2</v>
      </c>
      <c r="G1404" s="16">
        <v>2.8</v>
      </c>
      <c r="H1404" s="21">
        <v>0.6</v>
      </c>
      <c r="I1404" s="16">
        <v>0.2</v>
      </c>
      <c r="J1404" s="21">
        <v>1.2</v>
      </c>
      <c r="K1404" s="16">
        <v>0.2</v>
      </c>
      <c r="L1404" s="21">
        <v>0.1</v>
      </c>
      <c r="M1404" s="16">
        <v>0.6</v>
      </c>
      <c r="N1404" s="21">
        <v>0.1</v>
      </c>
      <c r="O1404" s="16">
        <v>0.1</v>
      </c>
      <c r="P1404" s="21">
        <v>0.4</v>
      </c>
      <c r="Q1404" s="16">
        <v>468.26</v>
      </c>
      <c r="R1404" s="21">
        <v>286.06</v>
      </c>
      <c r="S1404" s="16">
        <v>363.16</v>
      </c>
      <c r="T1404" s="21">
        <v>258.38</v>
      </c>
      <c r="U1404" s="16">
        <v>14.58</v>
      </c>
      <c r="V1404" s="21">
        <v>14.46</v>
      </c>
      <c r="W1404" s="16">
        <v>14.23</v>
      </c>
      <c r="X1404" s="8">
        <v>2.44</v>
      </c>
      <c r="Y1404" s="21">
        <v>2.5499999999999998</v>
      </c>
      <c r="Z1404" s="7">
        <v>2.5099999999999998</v>
      </c>
    </row>
    <row r="1405" spans="2:26" x14ac:dyDescent="0.25">
      <c r="B1405" s="21" t="s">
        <v>2359</v>
      </c>
      <c r="C1405" s="16">
        <v>0.2</v>
      </c>
      <c r="D1405" s="21">
        <v>13</v>
      </c>
      <c r="E1405" s="16">
        <v>3.9</v>
      </c>
      <c r="F1405" s="21">
        <v>0.2</v>
      </c>
      <c r="G1405" s="16">
        <v>3.4</v>
      </c>
      <c r="H1405" s="21">
        <v>0.8</v>
      </c>
      <c r="I1405" s="16">
        <v>0.2</v>
      </c>
      <c r="J1405" s="21">
        <v>1.5</v>
      </c>
      <c r="K1405" s="16">
        <v>0.3</v>
      </c>
      <c r="L1405" s="21">
        <v>0.2</v>
      </c>
      <c r="M1405" s="16">
        <v>0.8</v>
      </c>
      <c r="N1405" s="21">
        <v>0.2</v>
      </c>
      <c r="O1405" s="16">
        <v>0.2</v>
      </c>
      <c r="P1405" s="21">
        <v>0.5</v>
      </c>
      <c r="Q1405" s="16">
        <v>474.88</v>
      </c>
      <c r="R1405" s="21">
        <v>285.69</v>
      </c>
      <c r="S1405" s="16">
        <v>360.67</v>
      </c>
      <c r="T1405" s="21">
        <v>258</v>
      </c>
      <c r="U1405" s="16">
        <v>13.36</v>
      </c>
      <c r="V1405" s="21">
        <v>13.06</v>
      </c>
      <c r="W1405" s="16">
        <v>12.86</v>
      </c>
      <c r="X1405" s="8">
        <v>2.3199999999999998</v>
      </c>
      <c r="Y1405" s="21">
        <v>2.5</v>
      </c>
      <c r="Z1405" s="7">
        <v>2.52</v>
      </c>
    </row>
    <row r="1406" spans="2:26" x14ac:dyDescent="0.25">
      <c r="B1406" s="21" t="s">
        <v>2360</v>
      </c>
      <c r="C1406" s="16">
        <v>0.3</v>
      </c>
      <c r="D1406" s="21">
        <v>13.3</v>
      </c>
      <c r="E1406" s="16">
        <v>4.4000000000000004</v>
      </c>
      <c r="F1406" s="21">
        <v>0.3</v>
      </c>
      <c r="G1406" s="16">
        <v>3.2</v>
      </c>
      <c r="H1406" s="21">
        <v>0.7</v>
      </c>
      <c r="I1406" s="16">
        <v>0.3</v>
      </c>
      <c r="J1406" s="21">
        <v>1</v>
      </c>
      <c r="K1406" s="16">
        <v>0.3</v>
      </c>
      <c r="L1406" s="21">
        <v>0.3</v>
      </c>
      <c r="M1406" s="16">
        <v>0.2</v>
      </c>
      <c r="N1406" s="21">
        <v>0.1</v>
      </c>
      <c r="O1406" s="16">
        <v>0.1</v>
      </c>
      <c r="P1406" s="21">
        <v>0.3</v>
      </c>
      <c r="Q1406" s="16">
        <v>507.28</v>
      </c>
      <c r="R1406" s="21">
        <v>322.04000000000002</v>
      </c>
      <c r="S1406" s="16">
        <v>392.31</v>
      </c>
      <c r="T1406" s="21">
        <v>258.13</v>
      </c>
      <c r="U1406" s="16">
        <v>11.98</v>
      </c>
      <c r="V1406" s="21">
        <v>11.87</v>
      </c>
      <c r="W1406" s="16">
        <v>11.65</v>
      </c>
      <c r="X1406" s="8">
        <v>2.98</v>
      </c>
      <c r="Y1406" s="21">
        <v>2.88</v>
      </c>
      <c r="Z1406" s="7">
        <v>2.91</v>
      </c>
    </row>
    <row r="1407" spans="2:26" x14ac:dyDescent="0.25">
      <c r="B1407" s="21" t="s">
        <v>574</v>
      </c>
      <c r="C1407" s="16">
        <v>0.4</v>
      </c>
      <c r="D1407" s="21">
        <v>12.7</v>
      </c>
      <c r="E1407" s="16">
        <v>3.8</v>
      </c>
      <c r="F1407" s="21">
        <v>0.3</v>
      </c>
      <c r="G1407" s="16">
        <v>3.3</v>
      </c>
      <c r="H1407" s="21">
        <v>0.8</v>
      </c>
      <c r="I1407" s="16">
        <v>0.1</v>
      </c>
      <c r="J1407" s="21">
        <v>1.4</v>
      </c>
      <c r="K1407" s="16">
        <v>0.5</v>
      </c>
      <c r="L1407" s="21">
        <v>0</v>
      </c>
      <c r="M1407" s="16">
        <v>0.8</v>
      </c>
      <c r="N1407" s="21">
        <v>0.3</v>
      </c>
      <c r="O1407" s="16">
        <v>0.1</v>
      </c>
      <c r="P1407" s="21">
        <v>0.5</v>
      </c>
      <c r="Q1407" s="16">
        <v>448.04</v>
      </c>
      <c r="R1407" s="21">
        <v>258.64999999999998</v>
      </c>
      <c r="S1407" s="16">
        <v>343.43</v>
      </c>
      <c r="T1407" s="21">
        <v>258.42</v>
      </c>
      <c r="U1407" s="16">
        <v>14.76</v>
      </c>
      <c r="V1407" s="21">
        <v>14.64</v>
      </c>
      <c r="W1407" s="16">
        <v>14.37</v>
      </c>
      <c r="X1407" s="8">
        <v>2.63</v>
      </c>
      <c r="Y1407" s="21">
        <v>2.4300000000000002</v>
      </c>
      <c r="Z1407" s="7">
        <v>2.44</v>
      </c>
    </row>
    <row r="1408" spans="2:26" x14ac:dyDescent="0.25">
      <c r="B1408" s="21" t="s">
        <v>2361</v>
      </c>
      <c r="C1408" s="16">
        <v>0.1</v>
      </c>
      <c r="D1408" s="21">
        <v>11</v>
      </c>
      <c r="E1408" s="16">
        <v>3</v>
      </c>
      <c r="F1408" s="21">
        <v>0.2</v>
      </c>
      <c r="G1408" s="16">
        <v>3</v>
      </c>
      <c r="H1408" s="21">
        <v>0.6</v>
      </c>
      <c r="I1408" s="16">
        <v>0.1</v>
      </c>
      <c r="J1408" s="21">
        <v>1.3</v>
      </c>
      <c r="K1408" s="16">
        <v>0.3</v>
      </c>
      <c r="L1408" s="21">
        <v>0.1</v>
      </c>
      <c r="M1408" s="16">
        <v>0.6</v>
      </c>
      <c r="N1408" s="21">
        <v>0.1</v>
      </c>
      <c r="O1408" s="16">
        <v>0.1</v>
      </c>
      <c r="P1408" s="21">
        <v>0.4</v>
      </c>
      <c r="Q1408" s="16">
        <v>529.41999999999996</v>
      </c>
      <c r="R1408" s="21">
        <v>342.1</v>
      </c>
      <c r="S1408" s="16">
        <v>412.25</v>
      </c>
      <c r="T1408" s="21">
        <v>258.27</v>
      </c>
      <c r="U1408" s="16">
        <v>11.86</v>
      </c>
      <c r="V1408" s="21">
        <v>11.8</v>
      </c>
      <c r="W1408" s="16">
        <v>11.56</v>
      </c>
      <c r="X1408" s="8">
        <v>2.46</v>
      </c>
      <c r="Y1408" s="21">
        <v>2.46</v>
      </c>
      <c r="Z1408" s="7">
        <v>2.5499999999999998</v>
      </c>
    </row>
    <row r="1409" spans="2:26" x14ac:dyDescent="0.25">
      <c r="B1409" s="21" t="s">
        <v>2362</v>
      </c>
      <c r="C1409" s="16">
        <v>0.2</v>
      </c>
      <c r="D1409" s="21">
        <v>10.9</v>
      </c>
      <c r="E1409" s="16">
        <v>3</v>
      </c>
      <c r="F1409" s="21">
        <v>0.3</v>
      </c>
      <c r="G1409" s="16">
        <v>2.9</v>
      </c>
      <c r="H1409" s="21">
        <v>0.6</v>
      </c>
      <c r="I1409" s="16">
        <v>0.2</v>
      </c>
      <c r="J1409" s="21">
        <v>1.2</v>
      </c>
      <c r="K1409" s="16">
        <v>0.3</v>
      </c>
      <c r="L1409" s="21">
        <v>0.2</v>
      </c>
      <c r="M1409" s="16">
        <v>0.6</v>
      </c>
      <c r="N1409" s="21">
        <v>0.1</v>
      </c>
      <c r="O1409" s="16">
        <v>0.2</v>
      </c>
      <c r="P1409" s="21">
        <v>0.4</v>
      </c>
      <c r="Q1409" s="16">
        <v>535.67999999999995</v>
      </c>
      <c r="R1409" s="21">
        <v>344.34</v>
      </c>
      <c r="S1409" s="16">
        <v>411.8</v>
      </c>
      <c r="T1409" s="21">
        <v>257.81</v>
      </c>
      <c r="U1409" s="16">
        <v>11.86</v>
      </c>
      <c r="V1409" s="21">
        <v>11.71</v>
      </c>
      <c r="W1409" s="16">
        <v>11.45</v>
      </c>
      <c r="X1409" s="8">
        <v>2.58</v>
      </c>
      <c r="Y1409" s="21">
        <v>2.2999999999999998</v>
      </c>
      <c r="Z1409" s="7">
        <v>2.46</v>
      </c>
    </row>
    <row r="1410" spans="2:26" x14ac:dyDescent="0.25">
      <c r="B1410" s="21" t="s">
        <v>575</v>
      </c>
      <c r="C1410" s="16">
        <v>0.2</v>
      </c>
      <c r="D1410" s="21">
        <v>11.7</v>
      </c>
      <c r="E1410" s="16">
        <v>3.7</v>
      </c>
      <c r="F1410" s="21">
        <v>0.1</v>
      </c>
      <c r="G1410" s="16">
        <v>3.1</v>
      </c>
      <c r="H1410" s="21">
        <v>0.8</v>
      </c>
      <c r="I1410" s="16">
        <v>0</v>
      </c>
      <c r="J1410" s="21">
        <v>1.3</v>
      </c>
      <c r="K1410" s="16">
        <v>0.4</v>
      </c>
      <c r="L1410" s="21">
        <v>0.1</v>
      </c>
      <c r="M1410" s="16">
        <v>0.6</v>
      </c>
      <c r="N1410" s="21">
        <v>0.1</v>
      </c>
      <c r="O1410" s="16">
        <v>0</v>
      </c>
      <c r="P1410" s="21">
        <v>0.4</v>
      </c>
      <c r="Q1410" s="16">
        <v>517.76</v>
      </c>
      <c r="R1410" s="21">
        <v>330.84</v>
      </c>
      <c r="S1410" s="16">
        <v>399.98</v>
      </c>
      <c r="T1410" s="21">
        <v>258.2</v>
      </c>
      <c r="U1410" s="16">
        <v>12.18</v>
      </c>
      <c r="V1410" s="21">
        <v>11.94</v>
      </c>
      <c r="W1410" s="16">
        <v>11.85</v>
      </c>
      <c r="X1410" s="8">
        <v>2.2599999999999998</v>
      </c>
      <c r="Y1410" s="21">
        <v>2.4500000000000002</v>
      </c>
      <c r="Z1410" s="7">
        <v>2.5</v>
      </c>
    </row>
    <row r="1411" spans="2:26" x14ac:dyDescent="0.25">
      <c r="B1411" s="21" t="s">
        <v>2363</v>
      </c>
      <c r="C1411" s="16">
        <v>0.2</v>
      </c>
      <c r="D1411" s="21">
        <v>14.2</v>
      </c>
      <c r="E1411" s="16">
        <v>4</v>
      </c>
      <c r="F1411" s="21">
        <v>0.3</v>
      </c>
      <c r="G1411" s="16">
        <v>3.5</v>
      </c>
      <c r="H1411" s="21">
        <v>0.8</v>
      </c>
      <c r="I1411" s="16">
        <v>0.2</v>
      </c>
      <c r="J1411" s="21">
        <v>1.5</v>
      </c>
      <c r="K1411" s="16">
        <v>0.5</v>
      </c>
      <c r="L1411" s="21">
        <v>0.3</v>
      </c>
      <c r="M1411" s="16">
        <v>0.8</v>
      </c>
      <c r="N1411" s="21">
        <v>0.3</v>
      </c>
      <c r="O1411" s="16">
        <v>0.3</v>
      </c>
      <c r="P1411" s="21">
        <v>0.5</v>
      </c>
      <c r="Q1411" s="16">
        <v>420.3</v>
      </c>
      <c r="R1411" s="21">
        <v>239.61</v>
      </c>
      <c r="S1411" s="16">
        <v>331.43</v>
      </c>
      <c r="T1411" s="21">
        <v>258.60000000000002</v>
      </c>
      <c r="U1411" s="16">
        <v>15.84</v>
      </c>
      <c r="V1411" s="21">
        <v>15.56</v>
      </c>
      <c r="W1411" s="16">
        <v>15.61</v>
      </c>
      <c r="X1411" s="8">
        <v>2.35</v>
      </c>
      <c r="Y1411" s="21">
        <v>2.4500000000000002</v>
      </c>
      <c r="Z1411" s="7">
        <v>2.7</v>
      </c>
    </row>
    <row r="1412" spans="2:26" x14ac:dyDescent="0.25">
      <c r="B1412" s="21" t="s">
        <v>2364</v>
      </c>
      <c r="C1412" s="16">
        <v>0.3</v>
      </c>
      <c r="D1412" s="21">
        <v>13.7</v>
      </c>
      <c r="E1412" s="16">
        <v>4</v>
      </c>
      <c r="F1412" s="21">
        <v>0.2</v>
      </c>
      <c r="G1412" s="16">
        <v>3.6</v>
      </c>
      <c r="H1412" s="21">
        <v>0.8</v>
      </c>
      <c r="I1412" s="16">
        <v>0.2</v>
      </c>
      <c r="J1412" s="21">
        <v>1.6</v>
      </c>
      <c r="K1412" s="16">
        <v>0.5</v>
      </c>
      <c r="L1412" s="21">
        <v>0.2</v>
      </c>
      <c r="M1412" s="16">
        <v>0.9</v>
      </c>
      <c r="N1412" s="21">
        <v>0.3</v>
      </c>
      <c r="O1412" s="16">
        <v>0.2</v>
      </c>
      <c r="P1412" s="21">
        <v>0.6</v>
      </c>
      <c r="Q1412" s="16">
        <v>433.82</v>
      </c>
      <c r="R1412" s="21">
        <v>246.84</v>
      </c>
      <c r="S1412" s="16">
        <v>335.01</v>
      </c>
      <c r="T1412" s="21">
        <v>258.14999999999998</v>
      </c>
      <c r="U1412" s="16">
        <v>15.1</v>
      </c>
      <c r="V1412" s="21">
        <v>15</v>
      </c>
      <c r="W1412" s="16">
        <v>14.84</v>
      </c>
      <c r="X1412" s="8">
        <v>2.54</v>
      </c>
      <c r="Y1412" s="21">
        <v>2.6</v>
      </c>
      <c r="Z1412" s="7">
        <v>2.73</v>
      </c>
    </row>
    <row r="1413" spans="2:26" x14ac:dyDescent="0.25">
      <c r="B1413" s="21" t="s">
        <v>576</v>
      </c>
      <c r="C1413" s="16">
        <v>0.2</v>
      </c>
      <c r="D1413" s="21">
        <v>14.1</v>
      </c>
      <c r="E1413" s="16">
        <v>4.0999999999999996</v>
      </c>
      <c r="F1413" s="21">
        <v>0.3</v>
      </c>
      <c r="G1413" s="16">
        <v>3.6</v>
      </c>
      <c r="H1413" s="21">
        <v>0.9</v>
      </c>
      <c r="I1413" s="16">
        <v>0.1</v>
      </c>
      <c r="J1413" s="21">
        <v>1.5</v>
      </c>
      <c r="K1413" s="16">
        <v>0.5</v>
      </c>
      <c r="L1413" s="21">
        <v>0.1</v>
      </c>
      <c r="M1413" s="16">
        <v>0.9</v>
      </c>
      <c r="N1413" s="21">
        <v>0.4</v>
      </c>
      <c r="O1413" s="16">
        <v>0</v>
      </c>
      <c r="P1413" s="21">
        <v>0.6</v>
      </c>
      <c r="Q1413" s="16">
        <v>441.36</v>
      </c>
      <c r="R1413" s="21">
        <v>261.33</v>
      </c>
      <c r="S1413" s="16">
        <v>342.29</v>
      </c>
      <c r="T1413" s="21">
        <v>258.02999999999997</v>
      </c>
      <c r="U1413" s="16">
        <v>13.3</v>
      </c>
      <c r="V1413" s="21">
        <v>13.13</v>
      </c>
      <c r="W1413" s="16">
        <v>13.09</v>
      </c>
      <c r="X1413" s="8">
        <v>2.4300000000000002</v>
      </c>
      <c r="Y1413" s="21">
        <v>2.63</v>
      </c>
      <c r="Z1413" s="7">
        <v>2.63</v>
      </c>
    </row>
    <row r="1414" spans="2:26" x14ac:dyDescent="0.25">
      <c r="B1414" s="21" t="s">
        <v>2365</v>
      </c>
      <c r="C1414" s="16">
        <v>0.4</v>
      </c>
      <c r="D1414" s="21">
        <v>11.4</v>
      </c>
      <c r="E1414" s="16">
        <v>4</v>
      </c>
      <c r="F1414" s="21">
        <v>0.3</v>
      </c>
      <c r="G1414" s="16">
        <v>3</v>
      </c>
      <c r="H1414" s="21">
        <v>0.8</v>
      </c>
      <c r="I1414" s="16">
        <v>0.2</v>
      </c>
      <c r="J1414" s="21">
        <v>1.5</v>
      </c>
      <c r="K1414" s="16">
        <v>0.3</v>
      </c>
      <c r="L1414" s="21">
        <v>0.1</v>
      </c>
      <c r="M1414" s="16">
        <v>0.9</v>
      </c>
      <c r="N1414" s="21">
        <v>0.1</v>
      </c>
      <c r="O1414" s="16">
        <v>0.1</v>
      </c>
      <c r="P1414" s="21">
        <v>0.6</v>
      </c>
      <c r="Q1414" s="16">
        <v>521.67999999999995</v>
      </c>
      <c r="R1414" s="21">
        <v>332.27</v>
      </c>
      <c r="S1414" s="16">
        <v>403.91</v>
      </c>
      <c r="T1414" s="21">
        <v>258</v>
      </c>
      <c r="U1414" s="16">
        <v>12.49</v>
      </c>
      <c r="V1414" s="21">
        <v>12.15</v>
      </c>
      <c r="W1414" s="16">
        <v>12.03</v>
      </c>
      <c r="X1414" s="8">
        <v>2.5099999999999998</v>
      </c>
      <c r="Y1414" s="21">
        <v>2.52</v>
      </c>
      <c r="Z1414" s="7">
        <v>2.64</v>
      </c>
    </row>
    <row r="1415" spans="2:26" x14ac:dyDescent="0.25">
      <c r="B1415" s="21" t="s">
        <v>2366</v>
      </c>
      <c r="C1415" s="16">
        <v>0.2</v>
      </c>
      <c r="D1415" s="21">
        <v>11.3</v>
      </c>
      <c r="E1415" s="16">
        <v>3.3</v>
      </c>
      <c r="F1415" s="21">
        <v>0.2</v>
      </c>
      <c r="G1415" s="16">
        <v>3</v>
      </c>
      <c r="H1415" s="21">
        <v>0.6</v>
      </c>
      <c r="I1415" s="16">
        <v>0.1</v>
      </c>
      <c r="J1415" s="21">
        <v>1.3</v>
      </c>
      <c r="K1415" s="16">
        <v>0.4</v>
      </c>
      <c r="L1415" s="21">
        <v>0.1</v>
      </c>
      <c r="M1415" s="16">
        <v>0.6</v>
      </c>
      <c r="N1415" s="21">
        <v>0.2</v>
      </c>
      <c r="O1415" s="16">
        <v>0.1</v>
      </c>
      <c r="P1415" s="21">
        <v>0.4</v>
      </c>
      <c r="Q1415" s="16">
        <v>514.78</v>
      </c>
      <c r="R1415" s="21">
        <v>328.96</v>
      </c>
      <c r="S1415" s="16">
        <v>398.42</v>
      </c>
      <c r="T1415" s="21">
        <v>258.27999999999997</v>
      </c>
      <c r="U1415" s="16">
        <v>12.72</v>
      </c>
      <c r="V1415" s="21">
        <v>12.73</v>
      </c>
      <c r="W1415" s="16">
        <v>12.62</v>
      </c>
      <c r="X1415" s="8">
        <v>2.36</v>
      </c>
      <c r="Y1415" s="21">
        <v>2.5299999999999998</v>
      </c>
      <c r="Z1415" s="7">
        <v>2.5</v>
      </c>
    </row>
    <row r="1416" spans="2:26" x14ac:dyDescent="0.25">
      <c r="B1416" s="21" t="s">
        <v>577</v>
      </c>
      <c r="C1416" s="16">
        <v>0.3</v>
      </c>
      <c r="D1416" s="21">
        <v>11</v>
      </c>
      <c r="E1416" s="16">
        <v>3.9</v>
      </c>
      <c r="F1416" s="21">
        <v>0.3</v>
      </c>
      <c r="G1416" s="16">
        <v>2.4</v>
      </c>
      <c r="H1416" s="21">
        <v>0.5</v>
      </c>
      <c r="I1416" s="16">
        <v>0.2</v>
      </c>
      <c r="J1416" s="21">
        <v>0.4</v>
      </c>
      <c r="K1416" s="16">
        <v>0.1</v>
      </c>
      <c r="L1416" s="21">
        <v>0.1</v>
      </c>
      <c r="M1416" s="16">
        <v>0.1</v>
      </c>
      <c r="N1416" s="21">
        <v>0</v>
      </c>
      <c r="O1416" s="16">
        <v>0</v>
      </c>
      <c r="P1416" s="21">
        <v>0.4</v>
      </c>
      <c r="Q1416" s="16">
        <v>490.62</v>
      </c>
      <c r="R1416" s="21">
        <v>308.58</v>
      </c>
      <c r="S1416" s="16">
        <v>380.07</v>
      </c>
      <c r="T1416" s="21">
        <v>258.11</v>
      </c>
      <c r="U1416" s="16">
        <v>11.9</v>
      </c>
      <c r="V1416" s="21">
        <v>11.79</v>
      </c>
      <c r="W1416" s="16">
        <v>11.69</v>
      </c>
      <c r="X1416" s="8">
        <v>2.93</v>
      </c>
      <c r="Y1416" s="21">
        <v>2.94</v>
      </c>
      <c r="Z1416" s="7">
        <v>3.11</v>
      </c>
    </row>
    <row r="1417" spans="2:26" x14ac:dyDescent="0.25">
      <c r="B1417" s="21" t="s">
        <v>2367</v>
      </c>
      <c r="C1417" s="16">
        <v>0.2</v>
      </c>
      <c r="D1417" s="21">
        <v>11.8</v>
      </c>
      <c r="E1417" s="16">
        <v>3.4</v>
      </c>
      <c r="F1417" s="21">
        <v>0.3</v>
      </c>
      <c r="G1417" s="16">
        <v>3</v>
      </c>
      <c r="H1417" s="21">
        <v>0.8</v>
      </c>
      <c r="I1417" s="16">
        <v>0.1</v>
      </c>
      <c r="J1417" s="21">
        <v>1.3</v>
      </c>
      <c r="K1417" s="16">
        <v>0.3</v>
      </c>
      <c r="L1417" s="21">
        <v>0.1</v>
      </c>
      <c r="M1417" s="16">
        <v>0.6</v>
      </c>
      <c r="N1417" s="21">
        <v>0.1</v>
      </c>
      <c r="O1417" s="16">
        <v>0.1</v>
      </c>
      <c r="P1417" s="21">
        <v>0.4</v>
      </c>
      <c r="Q1417" s="16">
        <v>533.28</v>
      </c>
      <c r="R1417" s="21">
        <v>347.06</v>
      </c>
      <c r="S1417" s="16">
        <v>413.07</v>
      </c>
      <c r="T1417" s="21">
        <v>258.11</v>
      </c>
      <c r="U1417" s="16">
        <v>13.29</v>
      </c>
      <c r="V1417" s="21">
        <v>13.2</v>
      </c>
      <c r="W1417" s="16">
        <v>13.13</v>
      </c>
      <c r="X1417" s="8">
        <v>2.4500000000000002</v>
      </c>
      <c r="Y1417" s="21">
        <v>2.5</v>
      </c>
      <c r="Z1417" s="7">
        <v>2.46</v>
      </c>
    </row>
    <row r="1418" spans="2:26" x14ac:dyDescent="0.25">
      <c r="B1418" s="21" t="s">
        <v>2368</v>
      </c>
      <c r="C1418" s="16">
        <v>0.3</v>
      </c>
      <c r="D1418" s="21">
        <v>10.9</v>
      </c>
      <c r="E1418" s="16">
        <v>3.1</v>
      </c>
      <c r="F1418" s="21">
        <v>0.2</v>
      </c>
      <c r="G1418" s="16">
        <v>2.9</v>
      </c>
      <c r="H1418" s="21">
        <v>0.7</v>
      </c>
      <c r="I1418" s="16">
        <v>0.1</v>
      </c>
      <c r="J1418" s="21">
        <v>1.2</v>
      </c>
      <c r="K1418" s="16">
        <v>0.3</v>
      </c>
      <c r="L1418" s="21">
        <v>0.1</v>
      </c>
      <c r="M1418" s="16">
        <v>0.6</v>
      </c>
      <c r="N1418" s="21">
        <v>0.1</v>
      </c>
      <c r="O1418" s="16">
        <v>0.1</v>
      </c>
      <c r="P1418" s="21">
        <v>0.4</v>
      </c>
      <c r="Q1418" s="16">
        <v>468.34</v>
      </c>
      <c r="R1418" s="21">
        <v>284.54000000000002</v>
      </c>
      <c r="S1418" s="16">
        <v>363.56</v>
      </c>
      <c r="T1418" s="21">
        <v>258.93</v>
      </c>
      <c r="U1418" s="16">
        <v>14.96</v>
      </c>
      <c r="V1418" s="21">
        <v>14.86</v>
      </c>
      <c r="W1418" s="16">
        <v>14.69</v>
      </c>
      <c r="X1418" s="8">
        <v>2.6</v>
      </c>
      <c r="Y1418" s="21">
        <v>2.5499999999999998</v>
      </c>
      <c r="Z1418" s="7">
        <v>2.52</v>
      </c>
    </row>
    <row r="1419" spans="2:26" x14ac:dyDescent="0.25">
      <c r="B1419" s="21" t="s">
        <v>578</v>
      </c>
      <c r="C1419" s="16">
        <v>0.2</v>
      </c>
      <c r="D1419" s="21">
        <v>10.5</v>
      </c>
      <c r="E1419" s="16">
        <v>3</v>
      </c>
      <c r="F1419" s="21">
        <v>0.2</v>
      </c>
      <c r="G1419" s="16">
        <v>2.8</v>
      </c>
      <c r="H1419" s="21">
        <v>0.6</v>
      </c>
      <c r="I1419" s="16">
        <v>0</v>
      </c>
      <c r="J1419" s="21">
        <v>1.1000000000000001</v>
      </c>
      <c r="K1419" s="16">
        <v>0.3</v>
      </c>
      <c r="L1419" s="21">
        <v>0.1</v>
      </c>
      <c r="M1419" s="16">
        <v>0.5</v>
      </c>
      <c r="N1419" s="21">
        <v>0.2</v>
      </c>
      <c r="O1419" s="16">
        <v>0.1</v>
      </c>
      <c r="P1419" s="21">
        <v>0.4</v>
      </c>
      <c r="Q1419" s="16">
        <v>552.16</v>
      </c>
      <c r="R1419" s="21">
        <v>364.48</v>
      </c>
      <c r="S1419" s="16">
        <v>434.09</v>
      </c>
      <c r="T1419" s="21">
        <v>258.54000000000002</v>
      </c>
      <c r="U1419" s="16">
        <v>11.74</v>
      </c>
      <c r="V1419" s="21">
        <v>11.63</v>
      </c>
      <c r="W1419" s="16">
        <v>11.39</v>
      </c>
      <c r="X1419" s="8">
        <v>2.36</v>
      </c>
      <c r="Y1419" s="21">
        <v>2.5099999999999998</v>
      </c>
      <c r="Z1419" s="7">
        <v>2.6</v>
      </c>
    </row>
    <row r="1420" spans="2:26" x14ac:dyDescent="0.25">
      <c r="B1420" s="21" t="s">
        <v>2369</v>
      </c>
      <c r="C1420" s="16">
        <v>0.3</v>
      </c>
      <c r="D1420" s="21">
        <v>14</v>
      </c>
      <c r="E1420" s="16">
        <v>4.2</v>
      </c>
      <c r="F1420" s="21">
        <v>0.2</v>
      </c>
      <c r="G1420" s="16">
        <v>3.5</v>
      </c>
      <c r="H1420" s="21">
        <v>0.8</v>
      </c>
      <c r="I1420" s="16">
        <v>0.1</v>
      </c>
      <c r="J1420" s="21">
        <v>1.5</v>
      </c>
      <c r="K1420" s="16">
        <v>0.4</v>
      </c>
      <c r="L1420" s="21">
        <v>0.1</v>
      </c>
      <c r="M1420" s="16">
        <v>0.9</v>
      </c>
      <c r="N1420" s="21">
        <v>0.1</v>
      </c>
      <c r="O1420" s="16">
        <v>0.2</v>
      </c>
      <c r="P1420" s="21">
        <v>0.6</v>
      </c>
      <c r="Q1420" s="16">
        <v>452.4</v>
      </c>
      <c r="R1420" s="21">
        <v>269.23</v>
      </c>
      <c r="S1420" s="16">
        <v>347.54</v>
      </c>
      <c r="T1420" s="21">
        <v>259.32</v>
      </c>
      <c r="U1420" s="16">
        <v>14.93</v>
      </c>
      <c r="V1420" s="21">
        <v>15</v>
      </c>
      <c r="W1420" s="16">
        <v>15.08</v>
      </c>
      <c r="X1420" s="8">
        <v>2.48</v>
      </c>
      <c r="Y1420" s="21">
        <v>2.65</v>
      </c>
      <c r="Z1420" s="7">
        <v>2.66</v>
      </c>
    </row>
    <row r="1421" spans="2:26" x14ac:dyDescent="0.25">
      <c r="B1421" s="21" t="s">
        <v>2370</v>
      </c>
      <c r="C1421" s="16">
        <v>0.2</v>
      </c>
      <c r="D1421" s="21">
        <v>13.7</v>
      </c>
      <c r="E1421" s="16">
        <v>4.3</v>
      </c>
      <c r="F1421" s="21">
        <v>0.3</v>
      </c>
      <c r="G1421" s="16">
        <v>3.5</v>
      </c>
      <c r="H1421" s="21">
        <v>0.9</v>
      </c>
      <c r="I1421" s="16">
        <v>0.2</v>
      </c>
      <c r="J1421" s="21">
        <v>1.6</v>
      </c>
      <c r="K1421" s="16">
        <v>0.3</v>
      </c>
      <c r="L1421" s="21">
        <v>0.2</v>
      </c>
      <c r="M1421" s="16">
        <v>0.8</v>
      </c>
      <c r="N1421" s="21">
        <v>0.1</v>
      </c>
      <c r="O1421" s="16">
        <v>0.2</v>
      </c>
      <c r="P1421" s="21">
        <v>0.6</v>
      </c>
      <c r="Q1421" s="16">
        <v>444.68</v>
      </c>
      <c r="R1421" s="21">
        <v>260.95999999999998</v>
      </c>
      <c r="S1421" s="16">
        <v>346.38</v>
      </c>
      <c r="T1421" s="21">
        <v>259.3</v>
      </c>
      <c r="U1421" s="16">
        <v>13.73</v>
      </c>
      <c r="V1421" s="21">
        <v>13.5</v>
      </c>
      <c r="W1421" s="16">
        <v>13.43</v>
      </c>
      <c r="X1421" s="8">
        <v>2.46</v>
      </c>
      <c r="Y1421" s="21">
        <v>2.5099999999999998</v>
      </c>
      <c r="Z1421" s="7">
        <v>2.4900000000000002</v>
      </c>
    </row>
    <row r="1422" spans="2:26" x14ac:dyDescent="0.25">
      <c r="B1422" s="21" t="s">
        <v>579</v>
      </c>
      <c r="C1422" s="16">
        <v>0.1</v>
      </c>
      <c r="D1422" s="21">
        <v>11</v>
      </c>
      <c r="E1422" s="16">
        <v>4.0999999999999996</v>
      </c>
      <c r="F1422" s="21">
        <v>0.2</v>
      </c>
      <c r="G1422" s="16">
        <v>2.8</v>
      </c>
      <c r="H1422" s="21">
        <v>0.7</v>
      </c>
      <c r="I1422" s="16">
        <v>0.2</v>
      </c>
      <c r="J1422" s="21">
        <v>1.4</v>
      </c>
      <c r="K1422" s="16">
        <v>0.5</v>
      </c>
      <c r="L1422" s="21">
        <v>0.2</v>
      </c>
      <c r="M1422" s="16">
        <v>0.7</v>
      </c>
      <c r="N1422" s="21">
        <v>0.3</v>
      </c>
      <c r="O1422" s="16">
        <v>0.1</v>
      </c>
      <c r="P1422" s="21">
        <v>0.5</v>
      </c>
      <c r="Q1422" s="16">
        <v>539.26</v>
      </c>
      <c r="R1422" s="21">
        <v>349.56</v>
      </c>
      <c r="S1422" s="16">
        <v>418.37</v>
      </c>
      <c r="T1422" s="21">
        <v>258.83999999999997</v>
      </c>
      <c r="U1422" s="16">
        <v>11.99</v>
      </c>
      <c r="V1422" s="21">
        <v>11.93</v>
      </c>
      <c r="W1422" s="16">
        <v>11.88</v>
      </c>
      <c r="X1422" s="8">
        <v>2.3199999999999998</v>
      </c>
      <c r="Y1422" s="21">
        <v>2.4300000000000002</v>
      </c>
      <c r="Z1422" s="7">
        <v>2.63</v>
      </c>
    </row>
    <row r="1423" spans="2:26" x14ac:dyDescent="0.25">
      <c r="B1423" s="21" t="s">
        <v>2371</v>
      </c>
      <c r="C1423" s="16">
        <v>0.2</v>
      </c>
      <c r="D1423" s="21">
        <v>10.5</v>
      </c>
      <c r="E1423" s="16">
        <v>3.2</v>
      </c>
      <c r="F1423" s="21">
        <v>0.2</v>
      </c>
      <c r="G1423" s="16">
        <v>2.9</v>
      </c>
      <c r="H1423" s="21">
        <v>0.7</v>
      </c>
      <c r="I1423" s="16">
        <v>0.1</v>
      </c>
      <c r="J1423" s="21">
        <v>1.2</v>
      </c>
      <c r="K1423" s="16">
        <v>0.4</v>
      </c>
      <c r="L1423" s="21">
        <v>0.1</v>
      </c>
      <c r="M1423" s="16">
        <v>0.5</v>
      </c>
      <c r="N1423" s="21">
        <v>0.1</v>
      </c>
      <c r="O1423" s="16">
        <v>0.1</v>
      </c>
      <c r="P1423" s="21">
        <v>0.4</v>
      </c>
      <c r="Q1423" s="16">
        <v>515.84</v>
      </c>
      <c r="R1423" s="21">
        <v>332.28</v>
      </c>
      <c r="S1423" s="16">
        <v>398.34</v>
      </c>
      <c r="T1423" s="21">
        <v>260.06</v>
      </c>
      <c r="U1423" s="16">
        <v>12.71</v>
      </c>
      <c r="V1423" s="21">
        <v>12.54</v>
      </c>
      <c r="W1423" s="16">
        <v>12.2</v>
      </c>
      <c r="X1423" s="8">
        <v>2.4300000000000002</v>
      </c>
      <c r="Y1423" s="21">
        <v>2.76</v>
      </c>
      <c r="Z1423" s="7">
        <v>2.4500000000000002</v>
      </c>
    </row>
    <row r="1424" spans="2:26" x14ac:dyDescent="0.25">
      <c r="B1424" s="21" t="s">
        <v>2372</v>
      </c>
      <c r="C1424" s="16">
        <v>0.4</v>
      </c>
      <c r="D1424" s="21">
        <v>11.8</v>
      </c>
      <c r="E1424" s="16">
        <v>3.3</v>
      </c>
      <c r="F1424" s="21">
        <v>0.2</v>
      </c>
      <c r="G1424" s="16">
        <v>3</v>
      </c>
      <c r="H1424" s="21">
        <v>0.6</v>
      </c>
      <c r="I1424" s="16">
        <v>0.1</v>
      </c>
      <c r="J1424" s="21">
        <v>1.2</v>
      </c>
      <c r="K1424" s="16">
        <v>0.4</v>
      </c>
      <c r="L1424" s="21">
        <v>0.1</v>
      </c>
      <c r="M1424" s="16">
        <v>0.6</v>
      </c>
      <c r="N1424" s="21">
        <v>0.2</v>
      </c>
      <c r="O1424" s="16">
        <v>0.1</v>
      </c>
      <c r="P1424" s="21">
        <v>0.4</v>
      </c>
      <c r="Q1424" s="16">
        <v>510.38</v>
      </c>
      <c r="R1424" s="21">
        <v>323.17</v>
      </c>
      <c r="S1424" s="16">
        <v>398.58</v>
      </c>
      <c r="T1424" s="21">
        <v>260.77</v>
      </c>
      <c r="U1424" s="16">
        <v>12.8</v>
      </c>
      <c r="V1424" s="21">
        <v>12.59</v>
      </c>
      <c r="W1424" s="16">
        <v>12.47</v>
      </c>
      <c r="X1424" s="8">
        <v>2.5099999999999998</v>
      </c>
      <c r="Y1424" s="21">
        <v>2.48</v>
      </c>
      <c r="Z1424" s="7">
        <v>2.63</v>
      </c>
    </row>
    <row r="1425" spans="2:26" x14ac:dyDescent="0.25">
      <c r="B1425" s="21" t="s">
        <v>580</v>
      </c>
      <c r="C1425" s="16">
        <v>0.4</v>
      </c>
      <c r="D1425" s="21">
        <v>11.8</v>
      </c>
      <c r="E1425" s="16">
        <v>3.4</v>
      </c>
      <c r="F1425" s="21">
        <v>0.2</v>
      </c>
      <c r="G1425" s="16">
        <v>3.1</v>
      </c>
      <c r="H1425" s="21">
        <v>0.6</v>
      </c>
      <c r="I1425" s="16">
        <v>0.1</v>
      </c>
      <c r="J1425" s="21">
        <v>1.3</v>
      </c>
      <c r="K1425" s="16">
        <v>0.4</v>
      </c>
      <c r="L1425" s="21">
        <v>0</v>
      </c>
      <c r="M1425" s="16">
        <v>0.7</v>
      </c>
      <c r="N1425" s="21">
        <v>0.2</v>
      </c>
      <c r="O1425" s="16">
        <v>0.1</v>
      </c>
      <c r="P1425" s="21">
        <v>0.4</v>
      </c>
      <c r="Q1425" s="16">
        <v>540.17999999999995</v>
      </c>
      <c r="R1425" s="21">
        <v>350.28</v>
      </c>
      <c r="S1425" s="16">
        <v>417.81</v>
      </c>
      <c r="T1425" s="21">
        <v>260.88</v>
      </c>
      <c r="U1425" s="16">
        <v>14.06</v>
      </c>
      <c r="V1425" s="21">
        <v>14.08</v>
      </c>
      <c r="W1425" s="16">
        <v>13.78</v>
      </c>
      <c r="X1425" s="8">
        <v>2.56</v>
      </c>
      <c r="Y1425" s="21">
        <v>2.42</v>
      </c>
      <c r="Z1425" s="7">
        <v>2.4300000000000002</v>
      </c>
    </row>
    <row r="1426" spans="2:26" x14ac:dyDescent="0.25">
      <c r="B1426" s="21" t="s">
        <v>2373</v>
      </c>
      <c r="C1426" s="16">
        <v>0.2</v>
      </c>
      <c r="D1426" s="21">
        <v>12.6</v>
      </c>
      <c r="E1426" s="16">
        <v>2.9</v>
      </c>
      <c r="F1426" s="21">
        <v>0.2</v>
      </c>
      <c r="G1426" s="16">
        <v>2.9</v>
      </c>
      <c r="H1426" s="21">
        <v>0.5</v>
      </c>
      <c r="I1426" s="16">
        <v>0.2</v>
      </c>
      <c r="J1426" s="21">
        <v>1.2</v>
      </c>
      <c r="K1426" s="16">
        <v>0.3</v>
      </c>
      <c r="L1426" s="21">
        <v>0.3</v>
      </c>
      <c r="M1426" s="16">
        <v>0.7</v>
      </c>
      <c r="N1426" s="21">
        <v>0.1</v>
      </c>
      <c r="O1426" s="16">
        <v>0.2</v>
      </c>
      <c r="P1426" s="21">
        <v>0.4</v>
      </c>
      <c r="Q1426" s="16">
        <v>455.54</v>
      </c>
      <c r="R1426" s="21">
        <v>282.64</v>
      </c>
      <c r="S1426" s="16">
        <v>365.78</v>
      </c>
      <c r="T1426" s="21">
        <v>261.44</v>
      </c>
      <c r="U1426" s="16">
        <v>15.1</v>
      </c>
      <c r="V1426" s="21">
        <v>15.02</v>
      </c>
      <c r="W1426" s="16">
        <v>15</v>
      </c>
      <c r="X1426" s="8">
        <v>2.6</v>
      </c>
      <c r="Y1426" s="21">
        <v>2.6</v>
      </c>
      <c r="Z1426" s="7">
        <v>2.59</v>
      </c>
    </row>
    <row r="1427" spans="2:26" x14ac:dyDescent="0.25">
      <c r="B1427" s="21" t="s">
        <v>2374</v>
      </c>
      <c r="C1427" s="16">
        <v>0.3</v>
      </c>
      <c r="D1427" s="21">
        <v>13.3</v>
      </c>
      <c r="E1427" s="16">
        <v>3.9</v>
      </c>
      <c r="F1427" s="21">
        <v>0.3</v>
      </c>
      <c r="G1427" s="16">
        <v>3.4</v>
      </c>
      <c r="H1427" s="21">
        <v>0.7</v>
      </c>
      <c r="I1427" s="16">
        <v>0.2</v>
      </c>
      <c r="J1427" s="21">
        <v>1.5</v>
      </c>
      <c r="K1427" s="16">
        <v>0.4</v>
      </c>
      <c r="L1427" s="21">
        <v>0.2</v>
      </c>
      <c r="M1427" s="16">
        <v>0.8</v>
      </c>
      <c r="N1427" s="21">
        <v>0.2</v>
      </c>
      <c r="O1427" s="16">
        <v>0.1</v>
      </c>
      <c r="P1427" s="21">
        <v>0.5</v>
      </c>
      <c r="Q1427" s="16">
        <v>442.8</v>
      </c>
      <c r="R1427" s="21">
        <v>256.41000000000003</v>
      </c>
      <c r="S1427" s="16">
        <v>341.34</v>
      </c>
      <c r="T1427" s="21">
        <v>261.58</v>
      </c>
      <c r="U1427" s="16">
        <v>15.33</v>
      </c>
      <c r="V1427" s="21">
        <v>15.27</v>
      </c>
      <c r="W1427" s="16">
        <v>15.31</v>
      </c>
      <c r="X1427" s="8">
        <v>2.59</v>
      </c>
      <c r="Y1427" s="21">
        <v>2.78</v>
      </c>
      <c r="Z1427" s="7">
        <v>2.5099999999999998</v>
      </c>
    </row>
    <row r="1428" spans="2:26" x14ac:dyDescent="0.25">
      <c r="B1428" s="21" t="s">
        <v>581</v>
      </c>
      <c r="C1428" s="16">
        <v>0.3</v>
      </c>
      <c r="D1428" s="21">
        <v>9.4</v>
      </c>
      <c r="E1428" s="16">
        <v>3.6</v>
      </c>
      <c r="F1428" s="21">
        <v>0.2</v>
      </c>
      <c r="G1428" s="16">
        <v>2.4</v>
      </c>
      <c r="H1428" s="21">
        <v>0.3</v>
      </c>
      <c r="I1428" s="16">
        <v>0.1</v>
      </c>
      <c r="J1428" s="21">
        <v>0.6</v>
      </c>
      <c r="K1428" s="16">
        <v>0.2</v>
      </c>
      <c r="L1428" s="21">
        <v>0.1</v>
      </c>
      <c r="M1428" s="16">
        <v>0.1</v>
      </c>
      <c r="N1428" s="21">
        <v>0.1</v>
      </c>
      <c r="O1428" s="16">
        <v>0</v>
      </c>
      <c r="P1428" s="21">
        <v>0.3</v>
      </c>
      <c r="Q1428" s="16">
        <v>455.92</v>
      </c>
      <c r="R1428" s="21">
        <v>275.3</v>
      </c>
      <c r="S1428" s="16">
        <v>358.85</v>
      </c>
      <c r="T1428" s="21">
        <v>261.17</v>
      </c>
      <c r="U1428" s="16">
        <v>14.82</v>
      </c>
      <c r="V1428" s="21">
        <v>14.57</v>
      </c>
      <c r="W1428" s="16">
        <v>14.76</v>
      </c>
      <c r="X1428" s="8">
        <v>2.63</v>
      </c>
      <c r="Y1428" s="21">
        <v>3</v>
      </c>
      <c r="Z1428" s="7">
        <v>2.93</v>
      </c>
    </row>
    <row r="1429" spans="2:26" x14ac:dyDescent="0.25">
      <c r="B1429" s="21" t="s">
        <v>2375</v>
      </c>
      <c r="C1429" s="16">
        <v>0.4</v>
      </c>
      <c r="D1429" s="21">
        <v>13.7</v>
      </c>
      <c r="E1429" s="16">
        <v>4.2</v>
      </c>
      <c r="F1429" s="21">
        <v>0.3</v>
      </c>
      <c r="G1429" s="16">
        <v>3.4</v>
      </c>
      <c r="H1429" s="21">
        <v>0.7</v>
      </c>
      <c r="I1429" s="16">
        <v>0.2</v>
      </c>
      <c r="J1429" s="21">
        <v>1.5</v>
      </c>
      <c r="K1429" s="16">
        <v>0.4</v>
      </c>
      <c r="L1429" s="21">
        <v>0</v>
      </c>
      <c r="M1429" s="16">
        <v>0.8</v>
      </c>
      <c r="N1429" s="21">
        <v>0.3</v>
      </c>
      <c r="O1429" s="16">
        <v>0.1</v>
      </c>
      <c r="P1429" s="21">
        <v>0.6</v>
      </c>
      <c r="Q1429" s="16">
        <v>429.4</v>
      </c>
      <c r="R1429" s="21">
        <v>245.13</v>
      </c>
      <c r="S1429" s="16">
        <v>349.77</v>
      </c>
      <c r="T1429" s="21">
        <v>260.91000000000003</v>
      </c>
      <c r="U1429" s="16">
        <v>14.13</v>
      </c>
      <c r="V1429" s="21">
        <v>13.81</v>
      </c>
      <c r="W1429" s="16">
        <v>13.53</v>
      </c>
      <c r="X1429" s="8">
        <v>2.5</v>
      </c>
      <c r="Y1429" s="21">
        <v>2.66</v>
      </c>
      <c r="Z1429" s="7">
        <v>2.4500000000000002</v>
      </c>
    </row>
    <row r="1430" spans="2:26" x14ac:dyDescent="0.25">
      <c r="B1430" s="21" t="s">
        <v>2376</v>
      </c>
      <c r="C1430" s="16">
        <v>0.5</v>
      </c>
      <c r="D1430" s="21">
        <v>11.3</v>
      </c>
      <c r="E1430" s="16">
        <v>4.2</v>
      </c>
      <c r="F1430" s="21">
        <v>0.2</v>
      </c>
      <c r="G1430" s="16">
        <v>2.9</v>
      </c>
      <c r="H1430" s="21">
        <v>0.6</v>
      </c>
      <c r="I1430" s="16">
        <v>0.1</v>
      </c>
      <c r="J1430" s="21">
        <v>1.2</v>
      </c>
      <c r="K1430" s="16">
        <v>0.3</v>
      </c>
      <c r="L1430" s="21">
        <v>0.1</v>
      </c>
      <c r="M1430" s="16">
        <v>0.8</v>
      </c>
      <c r="N1430" s="21">
        <v>0.2</v>
      </c>
      <c r="O1430" s="16">
        <v>0.1</v>
      </c>
      <c r="P1430" s="21">
        <v>0.6</v>
      </c>
      <c r="Q1430" s="16">
        <v>503.38</v>
      </c>
      <c r="R1430" s="21">
        <v>317.56</v>
      </c>
      <c r="S1430" s="16">
        <v>408.99</v>
      </c>
      <c r="T1430" s="21">
        <v>259.95</v>
      </c>
      <c r="U1430" s="16">
        <v>13.28</v>
      </c>
      <c r="V1430" s="21">
        <v>13.19</v>
      </c>
      <c r="W1430" s="16">
        <v>12.63</v>
      </c>
      <c r="X1430" s="8">
        <v>2.4300000000000002</v>
      </c>
      <c r="Y1430" s="21">
        <v>2.6</v>
      </c>
      <c r="Z1430" s="7">
        <v>2.42</v>
      </c>
    </row>
    <row r="1431" spans="2:26" x14ac:dyDescent="0.25">
      <c r="B1431" s="21" t="s">
        <v>582</v>
      </c>
      <c r="C1431" s="16">
        <v>0.4</v>
      </c>
      <c r="D1431" s="21">
        <v>12.5</v>
      </c>
      <c r="E1431" s="16">
        <v>4.4000000000000004</v>
      </c>
      <c r="F1431" s="21">
        <v>0.3</v>
      </c>
      <c r="G1431" s="16">
        <v>3.2</v>
      </c>
      <c r="H1431" s="21">
        <v>0.5</v>
      </c>
      <c r="I1431" s="16">
        <v>0.1</v>
      </c>
      <c r="J1431" s="21">
        <v>1.1000000000000001</v>
      </c>
      <c r="K1431" s="16">
        <v>0.3</v>
      </c>
      <c r="L1431" s="21">
        <v>0.2</v>
      </c>
      <c r="M1431" s="16">
        <v>0.5</v>
      </c>
      <c r="N1431" s="21">
        <v>0.2</v>
      </c>
      <c r="O1431" s="16">
        <v>0.1</v>
      </c>
      <c r="P1431" s="21">
        <v>0.2</v>
      </c>
      <c r="Q1431" s="16">
        <v>468.46</v>
      </c>
      <c r="R1431" s="21">
        <v>265.77</v>
      </c>
      <c r="S1431" s="16">
        <v>358.87</v>
      </c>
      <c r="T1431" s="21">
        <v>260.32</v>
      </c>
      <c r="U1431" s="16">
        <v>12.75</v>
      </c>
      <c r="V1431" s="21">
        <v>11.84</v>
      </c>
      <c r="W1431" s="16">
        <v>11.88</v>
      </c>
      <c r="X1431" s="8">
        <v>2.9</v>
      </c>
      <c r="Y1431" s="21">
        <v>3.03</v>
      </c>
      <c r="Z1431" s="7">
        <v>3</v>
      </c>
    </row>
    <row r="1432" spans="2:26" x14ac:dyDescent="0.25">
      <c r="B1432" s="21" t="s">
        <v>2377</v>
      </c>
      <c r="C1432" s="16">
        <v>0.3</v>
      </c>
      <c r="D1432" s="21">
        <v>11.4</v>
      </c>
      <c r="E1432" s="16">
        <v>3.4</v>
      </c>
      <c r="F1432" s="21">
        <v>0.2</v>
      </c>
      <c r="G1432" s="16">
        <v>3</v>
      </c>
      <c r="H1432" s="21">
        <v>0.7</v>
      </c>
      <c r="I1432" s="16">
        <v>0.1</v>
      </c>
      <c r="J1432" s="21">
        <v>1.3</v>
      </c>
      <c r="K1432" s="16">
        <v>0.4</v>
      </c>
      <c r="L1432" s="21">
        <v>0.1</v>
      </c>
      <c r="M1432" s="16">
        <v>0.7</v>
      </c>
      <c r="N1432" s="21">
        <v>0.2</v>
      </c>
      <c r="O1432" s="16">
        <v>0.1</v>
      </c>
      <c r="P1432" s="21">
        <v>0.4</v>
      </c>
      <c r="Q1432" s="16">
        <v>538.24</v>
      </c>
      <c r="R1432" s="21">
        <v>352.77</v>
      </c>
      <c r="S1432" s="16">
        <v>418.98</v>
      </c>
      <c r="T1432" s="21">
        <v>259.70999999999998</v>
      </c>
      <c r="U1432" s="16">
        <v>12.39</v>
      </c>
      <c r="V1432" s="21">
        <v>12.42</v>
      </c>
      <c r="W1432" s="16">
        <v>12.01</v>
      </c>
      <c r="X1432" s="8">
        <v>2.5</v>
      </c>
      <c r="Y1432" s="21">
        <v>2.4</v>
      </c>
      <c r="Z1432" s="7">
        <v>2.5</v>
      </c>
    </row>
    <row r="1433" spans="2:26" x14ac:dyDescent="0.25">
      <c r="B1433" s="21" t="s">
        <v>2378</v>
      </c>
      <c r="C1433" s="16">
        <v>0.3</v>
      </c>
      <c r="D1433" s="21">
        <v>8.4</v>
      </c>
      <c r="E1433" s="16">
        <v>2.5</v>
      </c>
      <c r="F1433" s="21">
        <v>0.2</v>
      </c>
      <c r="G1433" s="16">
        <v>1.9</v>
      </c>
      <c r="H1433" s="21">
        <v>0.4</v>
      </c>
      <c r="I1433" s="16">
        <v>0.1</v>
      </c>
      <c r="J1433" s="21">
        <v>0.9</v>
      </c>
      <c r="K1433" s="16">
        <v>0.2</v>
      </c>
      <c r="L1433" s="21">
        <v>0.2</v>
      </c>
      <c r="M1433" s="16">
        <v>0.4</v>
      </c>
      <c r="N1433" s="21">
        <v>0.1</v>
      </c>
      <c r="O1433" s="16">
        <v>0.2</v>
      </c>
      <c r="P1433" s="21">
        <v>0.3</v>
      </c>
      <c r="Q1433" s="16">
        <v>714.66</v>
      </c>
      <c r="R1433" s="21">
        <v>482.46</v>
      </c>
      <c r="S1433" s="16">
        <v>552.75</v>
      </c>
      <c r="T1433" s="21">
        <v>257.73</v>
      </c>
      <c r="U1433" s="16">
        <v>10.36</v>
      </c>
      <c r="V1433" s="21">
        <v>9.9600000000000009</v>
      </c>
      <c r="W1433" s="16">
        <v>9.9700000000000006</v>
      </c>
      <c r="X1433" s="8">
        <v>2.46</v>
      </c>
      <c r="Y1433" s="21">
        <v>2.2999999999999998</v>
      </c>
      <c r="Z1433" s="7">
        <v>2.36</v>
      </c>
    </row>
    <row r="1434" spans="2:26" x14ac:dyDescent="0.25">
      <c r="B1434" s="21" t="s">
        <v>583</v>
      </c>
      <c r="C1434" s="16">
        <v>0.1</v>
      </c>
      <c r="D1434" s="21">
        <v>9.1999999999999993</v>
      </c>
      <c r="E1434" s="16">
        <v>2.4</v>
      </c>
      <c r="F1434" s="21">
        <v>0.2</v>
      </c>
      <c r="G1434" s="16">
        <v>2.2000000000000002</v>
      </c>
      <c r="H1434" s="21">
        <v>0.4</v>
      </c>
      <c r="I1434" s="16">
        <v>0.2</v>
      </c>
      <c r="J1434" s="21">
        <v>0.8</v>
      </c>
      <c r="K1434" s="16">
        <v>0.2</v>
      </c>
      <c r="L1434" s="21">
        <v>0.2</v>
      </c>
      <c r="M1434" s="16">
        <v>0.4</v>
      </c>
      <c r="N1434" s="21">
        <v>0</v>
      </c>
      <c r="O1434" s="16">
        <v>0.2</v>
      </c>
      <c r="P1434" s="21">
        <v>0.5</v>
      </c>
      <c r="Q1434" s="16">
        <v>622.24</v>
      </c>
      <c r="R1434" s="21">
        <v>395.55</v>
      </c>
      <c r="S1434" s="16">
        <v>480.49</v>
      </c>
      <c r="T1434" s="21">
        <v>258.18</v>
      </c>
      <c r="U1434" s="16">
        <v>10.94</v>
      </c>
      <c r="V1434" s="21">
        <v>10.76</v>
      </c>
      <c r="W1434" s="16">
        <v>10.66</v>
      </c>
      <c r="X1434" s="8">
        <v>2.41</v>
      </c>
      <c r="Y1434" s="21">
        <v>2.4300000000000002</v>
      </c>
      <c r="Z1434" s="7">
        <v>2.2799999999999998</v>
      </c>
    </row>
    <row r="1435" spans="2:26" x14ac:dyDescent="0.25">
      <c r="B1435" s="21" t="s">
        <v>2379</v>
      </c>
      <c r="C1435" s="16">
        <v>0.2</v>
      </c>
      <c r="D1435" s="21">
        <v>10.1</v>
      </c>
      <c r="E1435" s="16">
        <v>3.1</v>
      </c>
      <c r="F1435" s="21">
        <v>0.3</v>
      </c>
      <c r="G1435" s="16">
        <v>2.4</v>
      </c>
      <c r="H1435" s="21">
        <v>0.5</v>
      </c>
      <c r="I1435" s="16">
        <v>0.2</v>
      </c>
      <c r="J1435" s="21">
        <v>1</v>
      </c>
      <c r="K1435" s="16">
        <v>0.3</v>
      </c>
      <c r="L1435" s="21">
        <v>0.1</v>
      </c>
      <c r="M1435" s="16">
        <v>0.6</v>
      </c>
      <c r="N1435" s="21">
        <v>0.2</v>
      </c>
      <c r="O1435" s="16">
        <v>0.1</v>
      </c>
      <c r="P1435" s="21">
        <v>0</v>
      </c>
      <c r="Q1435" s="16">
        <v>602.08000000000004</v>
      </c>
      <c r="R1435" s="21">
        <v>378.3</v>
      </c>
      <c r="S1435" s="16">
        <v>466.21</v>
      </c>
      <c r="T1435" s="21">
        <v>258.63</v>
      </c>
      <c r="U1435" s="16">
        <v>11.15</v>
      </c>
      <c r="V1435" s="21">
        <v>10.93</v>
      </c>
      <c r="W1435" s="16">
        <v>10.85</v>
      </c>
      <c r="X1435" s="8">
        <v>2.6</v>
      </c>
      <c r="Y1435" s="21">
        <v>2.39</v>
      </c>
      <c r="Z1435" s="7">
        <v>2.4500000000000002</v>
      </c>
    </row>
    <row r="1436" spans="2:26" x14ac:dyDescent="0.25">
      <c r="B1436" s="21" t="s">
        <v>2380</v>
      </c>
      <c r="C1436" s="16">
        <v>0.3</v>
      </c>
      <c r="D1436" s="21">
        <v>10.199999999999999</v>
      </c>
      <c r="E1436" s="16">
        <v>3.3</v>
      </c>
      <c r="F1436" s="21">
        <v>0.2</v>
      </c>
      <c r="G1436" s="16">
        <v>2.7</v>
      </c>
      <c r="H1436" s="21">
        <v>0.5</v>
      </c>
      <c r="I1436" s="16">
        <v>0.1</v>
      </c>
      <c r="J1436" s="21">
        <v>1.3</v>
      </c>
      <c r="K1436" s="16">
        <v>0.3</v>
      </c>
      <c r="L1436" s="21">
        <v>0.1</v>
      </c>
      <c r="M1436" s="16">
        <v>0.8</v>
      </c>
      <c r="N1436" s="21">
        <v>0.3</v>
      </c>
      <c r="O1436" s="16">
        <v>0.1</v>
      </c>
      <c r="P1436" s="21">
        <v>0.6</v>
      </c>
      <c r="Q1436" s="16">
        <v>592.08000000000004</v>
      </c>
      <c r="R1436" s="21">
        <v>370.6</v>
      </c>
      <c r="S1436" s="16">
        <v>459.81</v>
      </c>
      <c r="T1436" s="21">
        <v>258.57</v>
      </c>
      <c r="U1436" s="16">
        <v>11.46</v>
      </c>
      <c r="V1436" s="21">
        <v>11.15</v>
      </c>
      <c r="W1436" s="16">
        <v>11.09</v>
      </c>
      <c r="X1436" s="8">
        <v>2.44</v>
      </c>
      <c r="Y1436" s="21">
        <v>2.94</v>
      </c>
      <c r="Z1436" s="7">
        <v>2.76</v>
      </c>
    </row>
    <row r="1437" spans="2:26" x14ac:dyDescent="0.25">
      <c r="B1437" s="21" t="s">
        <v>584</v>
      </c>
      <c r="C1437" s="16">
        <v>0.2</v>
      </c>
      <c r="D1437" s="21">
        <v>8.6999999999999993</v>
      </c>
      <c r="E1437" s="16">
        <v>3.2</v>
      </c>
      <c r="F1437" s="21">
        <v>0.2</v>
      </c>
      <c r="G1437" s="16">
        <v>1.3</v>
      </c>
      <c r="H1437" s="21">
        <v>0.4</v>
      </c>
      <c r="I1437" s="16">
        <v>0.1</v>
      </c>
      <c r="J1437" s="21">
        <v>0.3</v>
      </c>
      <c r="K1437" s="16">
        <v>0.3</v>
      </c>
      <c r="L1437" s="21">
        <v>0.1</v>
      </c>
      <c r="M1437" s="16">
        <v>0.6</v>
      </c>
      <c r="N1437" s="21">
        <v>0.1</v>
      </c>
      <c r="O1437" s="16">
        <v>0.1</v>
      </c>
      <c r="P1437" s="21">
        <v>0.6</v>
      </c>
      <c r="Q1437" s="16">
        <v>578.17999999999995</v>
      </c>
      <c r="R1437" s="21">
        <v>359.59</v>
      </c>
      <c r="S1437" s="16">
        <v>448.87</v>
      </c>
      <c r="T1437" s="21">
        <v>258.68</v>
      </c>
      <c r="U1437" s="16">
        <v>9.73</v>
      </c>
      <c r="V1437" s="21">
        <v>9.6999999999999993</v>
      </c>
      <c r="W1437" s="16">
        <v>9.51</v>
      </c>
      <c r="X1437" s="8">
        <v>3.35</v>
      </c>
      <c r="Y1437" s="21">
        <v>3.3</v>
      </c>
      <c r="Z1437" s="7">
        <v>3.5</v>
      </c>
    </row>
    <row r="1438" spans="2:26" x14ac:dyDescent="0.25">
      <c r="B1438" s="21" t="s">
        <v>2381</v>
      </c>
      <c r="C1438" s="16">
        <v>0.4</v>
      </c>
      <c r="D1438" s="21">
        <v>8.3000000000000007</v>
      </c>
      <c r="E1438" s="16">
        <v>3.6</v>
      </c>
      <c r="F1438" s="21">
        <v>0.1</v>
      </c>
      <c r="G1438" s="16">
        <v>1.9</v>
      </c>
      <c r="H1438" s="21">
        <v>0.4</v>
      </c>
      <c r="I1438" s="16">
        <v>0.1</v>
      </c>
      <c r="J1438" s="21">
        <v>0.5</v>
      </c>
      <c r="K1438" s="16">
        <v>0.2</v>
      </c>
      <c r="L1438" s="21">
        <v>0</v>
      </c>
      <c r="M1438" s="16">
        <v>0.2</v>
      </c>
      <c r="N1438" s="21">
        <v>0.1</v>
      </c>
      <c r="O1438" s="16">
        <v>0</v>
      </c>
      <c r="P1438" s="21">
        <v>0.2</v>
      </c>
      <c r="Q1438" s="16">
        <v>655.48</v>
      </c>
      <c r="R1438" s="21">
        <v>432.93</v>
      </c>
      <c r="S1438" s="16">
        <v>510.09</v>
      </c>
      <c r="T1438" s="21">
        <v>258.39999999999998</v>
      </c>
      <c r="U1438" s="16">
        <v>9.02</v>
      </c>
      <c r="V1438" s="21">
        <v>8.73</v>
      </c>
      <c r="W1438" s="16">
        <v>8.56</v>
      </c>
      <c r="X1438" s="8">
        <v>2.86</v>
      </c>
      <c r="Y1438" s="21">
        <v>2.95</v>
      </c>
      <c r="Z1438" s="7">
        <v>3.03</v>
      </c>
    </row>
    <row r="1439" spans="2:26" x14ac:dyDescent="0.25">
      <c r="B1439" s="21" t="s">
        <v>2382</v>
      </c>
      <c r="C1439" s="16">
        <v>0.3</v>
      </c>
      <c r="D1439" s="21">
        <v>6.8</v>
      </c>
      <c r="E1439" s="16">
        <v>2.9</v>
      </c>
      <c r="F1439" s="21">
        <v>0.1</v>
      </c>
      <c r="G1439" s="16">
        <v>1</v>
      </c>
      <c r="H1439" s="21">
        <v>0.2</v>
      </c>
      <c r="I1439" s="16">
        <v>0.1</v>
      </c>
      <c r="J1439" s="21">
        <v>0.5</v>
      </c>
      <c r="K1439" s="16">
        <v>0.3</v>
      </c>
      <c r="L1439" s="21">
        <v>0.1</v>
      </c>
      <c r="M1439" s="16">
        <v>0.7</v>
      </c>
      <c r="N1439" s="21">
        <v>0.1</v>
      </c>
      <c r="O1439" s="16">
        <v>0.1</v>
      </c>
      <c r="P1439" s="21">
        <v>0.3</v>
      </c>
      <c r="Q1439" s="16">
        <v>613.9</v>
      </c>
      <c r="R1439" s="21">
        <v>401.6</v>
      </c>
      <c r="S1439" s="16">
        <v>476.46</v>
      </c>
      <c r="T1439" s="21">
        <v>259.52999999999997</v>
      </c>
      <c r="U1439" s="16">
        <v>7.75</v>
      </c>
      <c r="V1439" s="21">
        <v>7.45</v>
      </c>
      <c r="W1439" s="16">
        <v>7.61</v>
      </c>
      <c r="X1439" s="8">
        <v>3.87</v>
      </c>
      <c r="Y1439" s="21">
        <v>3.9</v>
      </c>
      <c r="Z1439" s="7">
        <v>3.93</v>
      </c>
    </row>
    <row r="1440" spans="2:26" x14ac:dyDescent="0.25">
      <c r="B1440" s="21" t="s">
        <v>585</v>
      </c>
      <c r="C1440" s="16">
        <v>0.2</v>
      </c>
      <c r="D1440" s="21">
        <v>7.9</v>
      </c>
      <c r="E1440" s="16">
        <v>3.4</v>
      </c>
      <c r="F1440" s="21">
        <v>0.1</v>
      </c>
      <c r="G1440" s="16">
        <v>1.6</v>
      </c>
      <c r="H1440" s="21">
        <v>0.3</v>
      </c>
      <c r="I1440" s="16">
        <v>0.1</v>
      </c>
      <c r="J1440" s="21">
        <v>0.2</v>
      </c>
      <c r="K1440" s="16">
        <v>0.1</v>
      </c>
      <c r="L1440" s="21">
        <v>0.1</v>
      </c>
      <c r="M1440" s="16">
        <v>0.2</v>
      </c>
      <c r="N1440" s="21">
        <v>0</v>
      </c>
      <c r="O1440" s="16">
        <v>0.1</v>
      </c>
      <c r="P1440" s="21">
        <v>0.9</v>
      </c>
      <c r="Q1440" s="16">
        <v>645.16</v>
      </c>
      <c r="R1440" s="21">
        <v>423.17</v>
      </c>
      <c r="S1440" s="16">
        <v>498.09</v>
      </c>
      <c r="T1440" s="21">
        <v>258.95</v>
      </c>
      <c r="U1440" s="16">
        <v>9.0299999999999994</v>
      </c>
      <c r="V1440" s="21">
        <v>8.74</v>
      </c>
      <c r="W1440" s="16">
        <v>8.65</v>
      </c>
      <c r="X1440" s="8">
        <v>2.96</v>
      </c>
      <c r="Y1440" s="21">
        <v>2.9</v>
      </c>
      <c r="Z1440" s="7">
        <v>3.01</v>
      </c>
    </row>
    <row r="1441" spans="2:26" x14ac:dyDescent="0.25">
      <c r="B1441" s="21" t="s">
        <v>2383</v>
      </c>
      <c r="C1441" s="16">
        <v>0.3</v>
      </c>
      <c r="D1441" s="21">
        <v>8.3000000000000007</v>
      </c>
      <c r="E1441" s="16">
        <v>2.7</v>
      </c>
      <c r="F1441" s="21">
        <v>0.1</v>
      </c>
      <c r="G1441" s="16">
        <v>1.4</v>
      </c>
      <c r="H1441" s="21">
        <v>0.3</v>
      </c>
      <c r="I1441" s="16">
        <v>0.1</v>
      </c>
      <c r="J1441" s="21">
        <v>0.1</v>
      </c>
      <c r="K1441" s="16">
        <v>0.1</v>
      </c>
      <c r="L1441" s="21">
        <v>0.1</v>
      </c>
      <c r="M1441" s="16">
        <v>0.2</v>
      </c>
      <c r="N1441" s="21">
        <v>0.1</v>
      </c>
      <c r="O1441" s="16">
        <v>0.1</v>
      </c>
      <c r="P1441" s="21">
        <v>0.7</v>
      </c>
      <c r="Q1441" s="16">
        <v>665.86</v>
      </c>
      <c r="R1441" s="21">
        <v>442.87</v>
      </c>
      <c r="S1441" s="16">
        <v>518.11</v>
      </c>
      <c r="T1441" s="21">
        <v>258.85000000000002</v>
      </c>
      <c r="U1441" s="16">
        <v>9.31</v>
      </c>
      <c r="V1441" s="21">
        <v>8.93</v>
      </c>
      <c r="W1441" s="16">
        <v>9.0299999999999994</v>
      </c>
      <c r="X1441" s="8">
        <v>2.9</v>
      </c>
      <c r="Y1441" s="21">
        <v>3.03</v>
      </c>
      <c r="Z1441" s="7">
        <v>3.02</v>
      </c>
    </row>
    <row r="1442" spans="2:26" x14ac:dyDescent="0.25">
      <c r="B1442" s="21" t="s">
        <v>2384</v>
      </c>
      <c r="C1442" s="16">
        <v>0.5</v>
      </c>
      <c r="D1442" s="21">
        <v>10</v>
      </c>
      <c r="E1442" s="16">
        <v>2.4</v>
      </c>
      <c r="F1442" s="21">
        <v>0.2</v>
      </c>
      <c r="G1442" s="16">
        <v>2.4</v>
      </c>
      <c r="H1442" s="21">
        <v>0.4</v>
      </c>
      <c r="I1442" s="16">
        <v>0.2</v>
      </c>
      <c r="J1442" s="21">
        <v>1</v>
      </c>
      <c r="K1442" s="16">
        <v>0.2</v>
      </c>
      <c r="L1442" s="21">
        <v>0.2</v>
      </c>
      <c r="M1442" s="16">
        <v>0.5</v>
      </c>
      <c r="N1442" s="21">
        <v>0.1</v>
      </c>
      <c r="O1442" s="16">
        <v>0.1</v>
      </c>
      <c r="P1442" s="21">
        <v>0.5</v>
      </c>
      <c r="Q1442" s="16">
        <v>595.74</v>
      </c>
      <c r="R1442" s="21">
        <v>371.21</v>
      </c>
      <c r="S1442" s="16">
        <v>462.6</v>
      </c>
      <c r="T1442" s="21">
        <v>259.3</v>
      </c>
      <c r="U1442" s="16">
        <v>11.33</v>
      </c>
      <c r="V1442" s="21">
        <v>11.2</v>
      </c>
      <c r="W1442" s="16">
        <v>11.09</v>
      </c>
      <c r="X1442" s="8">
        <v>2.37</v>
      </c>
      <c r="Y1442" s="21">
        <v>2.4500000000000002</v>
      </c>
      <c r="Z1442" s="7">
        <v>2.5</v>
      </c>
    </row>
    <row r="1443" spans="2:26" x14ac:dyDescent="0.25">
      <c r="B1443" s="21" t="s">
        <v>586</v>
      </c>
      <c r="C1443" s="16">
        <v>0.5</v>
      </c>
      <c r="D1443" s="21">
        <v>10.8</v>
      </c>
      <c r="E1443" s="16">
        <v>2.9</v>
      </c>
      <c r="F1443" s="21">
        <v>0.2</v>
      </c>
      <c r="G1443" s="16">
        <v>2.4</v>
      </c>
      <c r="H1443" s="21">
        <v>0.4</v>
      </c>
      <c r="I1443" s="16">
        <v>0.1</v>
      </c>
      <c r="J1443" s="21">
        <v>1</v>
      </c>
      <c r="K1443" s="16">
        <v>0.2</v>
      </c>
      <c r="L1443" s="21">
        <v>0</v>
      </c>
      <c r="M1443" s="16">
        <v>0.5</v>
      </c>
      <c r="N1443" s="21">
        <v>0.1</v>
      </c>
      <c r="O1443" s="16">
        <v>0.1</v>
      </c>
      <c r="P1443" s="21">
        <v>0.6</v>
      </c>
      <c r="Q1443" s="16">
        <v>589.17999999999995</v>
      </c>
      <c r="R1443" s="21">
        <v>366.56</v>
      </c>
      <c r="S1443" s="16">
        <v>449.57</v>
      </c>
      <c r="T1443" s="21">
        <v>258.86</v>
      </c>
      <c r="U1443" s="16">
        <v>12.13</v>
      </c>
      <c r="V1443" s="21">
        <v>11.85</v>
      </c>
      <c r="W1443" s="16">
        <v>11.7</v>
      </c>
      <c r="X1443" s="8">
        <v>2.21</v>
      </c>
      <c r="Y1443" s="21">
        <v>2.44</v>
      </c>
      <c r="Z1443" s="7">
        <v>2.4300000000000002</v>
      </c>
    </row>
    <row r="1444" spans="2:26" x14ac:dyDescent="0.25">
      <c r="B1444" s="21" t="s">
        <v>2385</v>
      </c>
      <c r="C1444" s="16">
        <v>0.3</v>
      </c>
      <c r="D1444" s="21">
        <v>11.2</v>
      </c>
      <c r="E1444" s="16">
        <v>3.2</v>
      </c>
      <c r="F1444" s="21">
        <v>0.2</v>
      </c>
      <c r="G1444" s="16">
        <v>2.4</v>
      </c>
      <c r="H1444" s="21">
        <v>0.6</v>
      </c>
      <c r="I1444" s="16">
        <v>0.1</v>
      </c>
      <c r="J1444" s="21">
        <v>1</v>
      </c>
      <c r="K1444" s="16">
        <v>0.3</v>
      </c>
      <c r="L1444" s="21">
        <v>0</v>
      </c>
      <c r="M1444" s="16">
        <v>0.6</v>
      </c>
      <c r="N1444" s="21">
        <v>0.2</v>
      </c>
      <c r="O1444" s="16">
        <v>0.1</v>
      </c>
      <c r="P1444" s="21">
        <v>0.7</v>
      </c>
      <c r="Q1444" s="16">
        <v>590.20000000000005</v>
      </c>
      <c r="R1444" s="21">
        <v>365.03</v>
      </c>
      <c r="S1444" s="16">
        <v>457.01</v>
      </c>
      <c r="T1444" s="21">
        <v>258.49</v>
      </c>
      <c r="U1444" s="16">
        <v>11.96</v>
      </c>
      <c r="V1444" s="21">
        <v>11.76</v>
      </c>
      <c r="W1444" s="16">
        <v>11.7</v>
      </c>
      <c r="X1444" s="8">
        <v>2.2799999999999998</v>
      </c>
      <c r="Y1444" s="21">
        <v>2.35</v>
      </c>
      <c r="Z1444" s="7">
        <v>2.5499999999999998</v>
      </c>
    </row>
    <row r="1445" spans="2:26" x14ac:dyDescent="0.25">
      <c r="B1445" s="21" t="s">
        <v>2386</v>
      </c>
      <c r="C1445" s="16">
        <v>0.2</v>
      </c>
      <c r="D1445" s="21">
        <v>11</v>
      </c>
      <c r="E1445" s="16">
        <v>3</v>
      </c>
      <c r="F1445" s="21">
        <v>0.2</v>
      </c>
      <c r="G1445" s="16">
        <v>2.4</v>
      </c>
      <c r="H1445" s="21">
        <v>0.5</v>
      </c>
      <c r="I1445" s="16">
        <v>0.2</v>
      </c>
      <c r="J1445" s="21">
        <v>1.1000000000000001</v>
      </c>
      <c r="K1445" s="16">
        <v>0.3</v>
      </c>
      <c r="L1445" s="21">
        <v>0.2</v>
      </c>
      <c r="M1445" s="16">
        <v>0.6</v>
      </c>
      <c r="N1445" s="21">
        <v>0.1</v>
      </c>
      <c r="O1445" s="16">
        <v>0.2</v>
      </c>
      <c r="P1445" s="21">
        <v>0</v>
      </c>
      <c r="Q1445" s="16">
        <v>586.91999999999996</v>
      </c>
      <c r="R1445" s="21">
        <v>357.71</v>
      </c>
      <c r="S1445" s="16">
        <v>450.35</v>
      </c>
      <c r="T1445" s="21">
        <v>257.94</v>
      </c>
      <c r="U1445" s="16">
        <v>10.58</v>
      </c>
      <c r="V1445" s="21">
        <v>10.35</v>
      </c>
      <c r="W1445" s="16">
        <v>10.26</v>
      </c>
      <c r="X1445" s="8">
        <v>2.25</v>
      </c>
      <c r="Y1445" s="21">
        <v>2.27</v>
      </c>
      <c r="Z1445" s="7">
        <v>2.5</v>
      </c>
    </row>
    <row r="1446" spans="2:26" x14ac:dyDescent="0.25">
      <c r="B1446" s="21" t="s">
        <v>587</v>
      </c>
      <c r="C1446" s="16">
        <v>0.2</v>
      </c>
      <c r="D1446" s="21">
        <v>10.3</v>
      </c>
      <c r="E1446" s="16">
        <v>3.2</v>
      </c>
      <c r="F1446" s="21">
        <v>0.2</v>
      </c>
      <c r="G1446" s="16">
        <v>2.2999999999999998</v>
      </c>
      <c r="H1446" s="21">
        <v>0.5</v>
      </c>
      <c r="I1446" s="16">
        <v>0.1</v>
      </c>
      <c r="J1446" s="21">
        <v>1</v>
      </c>
      <c r="K1446" s="16">
        <v>0.3</v>
      </c>
      <c r="L1446" s="21">
        <v>0.1</v>
      </c>
      <c r="M1446" s="16">
        <v>0.5</v>
      </c>
      <c r="N1446" s="21">
        <v>0.2</v>
      </c>
      <c r="O1446" s="16">
        <v>0.1</v>
      </c>
      <c r="P1446" s="21">
        <v>0.4</v>
      </c>
      <c r="Q1446" s="16">
        <v>599.22</v>
      </c>
      <c r="R1446" s="21">
        <v>380.75</v>
      </c>
      <c r="S1446" s="16">
        <v>472.98</v>
      </c>
      <c r="T1446" s="21">
        <v>258.42</v>
      </c>
      <c r="U1446" s="16">
        <v>11.66</v>
      </c>
      <c r="V1446" s="21">
        <v>11.33</v>
      </c>
      <c r="W1446" s="16">
        <v>11.4</v>
      </c>
      <c r="X1446" s="8">
        <v>2.19</v>
      </c>
      <c r="Y1446" s="21">
        <v>2.2599999999999998</v>
      </c>
      <c r="Z1446" s="7">
        <v>2.46</v>
      </c>
    </row>
    <row r="1447" spans="2:26" x14ac:dyDescent="0.25">
      <c r="B1447" s="21" t="s">
        <v>2387</v>
      </c>
      <c r="C1447" s="16">
        <v>0.3</v>
      </c>
      <c r="D1447" s="21">
        <v>9.1999999999999993</v>
      </c>
      <c r="E1447" s="16">
        <v>2.7</v>
      </c>
      <c r="F1447" s="21">
        <v>0.2</v>
      </c>
      <c r="G1447" s="16">
        <v>2</v>
      </c>
      <c r="H1447" s="21">
        <v>0.4</v>
      </c>
      <c r="I1447" s="16">
        <v>0.2</v>
      </c>
      <c r="J1447" s="21">
        <v>0.8</v>
      </c>
      <c r="K1447" s="16">
        <v>0.2</v>
      </c>
      <c r="L1447" s="21">
        <v>0.1</v>
      </c>
      <c r="M1447" s="16">
        <v>0.4</v>
      </c>
      <c r="N1447" s="21">
        <v>0.1</v>
      </c>
      <c r="O1447" s="16">
        <v>0.1</v>
      </c>
      <c r="P1447" s="21">
        <v>0.6</v>
      </c>
      <c r="Q1447" s="16">
        <v>679.38</v>
      </c>
      <c r="R1447" s="21">
        <v>441.07</v>
      </c>
      <c r="S1447" s="16">
        <v>520.14</v>
      </c>
      <c r="T1447" s="21">
        <v>257.86</v>
      </c>
      <c r="U1447" s="16">
        <v>9.8699999999999992</v>
      </c>
      <c r="V1447" s="21">
        <v>9.73</v>
      </c>
      <c r="W1447" s="16">
        <v>9.57</v>
      </c>
      <c r="X1447" s="8">
        <v>2.2599999999999998</v>
      </c>
      <c r="Y1447" s="21">
        <v>2.25</v>
      </c>
      <c r="Z1447" s="7">
        <v>2.2400000000000002</v>
      </c>
    </row>
    <row r="1448" spans="2:26" x14ac:dyDescent="0.25">
      <c r="B1448" s="21" t="s">
        <v>2388</v>
      </c>
      <c r="C1448" s="16">
        <v>0.4</v>
      </c>
      <c r="D1448" s="21">
        <v>9.4</v>
      </c>
      <c r="E1448" s="16">
        <v>2.6</v>
      </c>
      <c r="F1448" s="21">
        <v>0.2</v>
      </c>
      <c r="G1448" s="16">
        <v>2.1</v>
      </c>
      <c r="H1448" s="21">
        <v>0.3</v>
      </c>
      <c r="I1448" s="16">
        <v>0.1</v>
      </c>
      <c r="J1448" s="21">
        <v>0.9</v>
      </c>
      <c r="K1448" s="16">
        <v>0.3</v>
      </c>
      <c r="L1448" s="21">
        <v>0.1</v>
      </c>
      <c r="M1448" s="16">
        <v>0.3</v>
      </c>
      <c r="N1448" s="21">
        <v>0.1</v>
      </c>
      <c r="O1448" s="16">
        <v>0</v>
      </c>
      <c r="P1448" s="21">
        <v>0.6</v>
      </c>
      <c r="Q1448" s="16">
        <v>680.02</v>
      </c>
      <c r="R1448" s="21">
        <v>433.84</v>
      </c>
      <c r="S1448" s="16">
        <v>510.63</v>
      </c>
      <c r="T1448" s="21">
        <v>257.81</v>
      </c>
      <c r="U1448" s="16">
        <v>9.8800000000000008</v>
      </c>
      <c r="V1448" s="21">
        <v>9.6999999999999993</v>
      </c>
      <c r="W1448" s="16">
        <v>9.51</v>
      </c>
      <c r="X1448" s="8">
        <v>2.2000000000000002</v>
      </c>
      <c r="Y1448" s="21">
        <v>2.34</v>
      </c>
      <c r="Z1448" s="7">
        <v>2.2999999999999998</v>
      </c>
    </row>
    <row r="1449" spans="2:26" x14ac:dyDescent="0.25">
      <c r="B1449" s="21" t="s">
        <v>588</v>
      </c>
      <c r="C1449" s="16">
        <v>0.6</v>
      </c>
      <c r="D1449" s="21">
        <v>5.4</v>
      </c>
      <c r="E1449" s="16">
        <v>1.9</v>
      </c>
      <c r="F1449" s="21">
        <v>0.2</v>
      </c>
      <c r="G1449" s="16">
        <v>1</v>
      </c>
      <c r="H1449" s="21">
        <v>0.3</v>
      </c>
      <c r="I1449" s="16">
        <v>0.1</v>
      </c>
      <c r="J1449" s="21">
        <v>0.9</v>
      </c>
      <c r="K1449" s="16">
        <v>0.1</v>
      </c>
      <c r="L1449" s="21">
        <v>0.1</v>
      </c>
      <c r="M1449" s="16">
        <v>0.2</v>
      </c>
      <c r="N1449" s="21">
        <v>0.2</v>
      </c>
      <c r="O1449" s="16">
        <v>0.1</v>
      </c>
      <c r="P1449" s="21">
        <v>0.2</v>
      </c>
      <c r="Q1449" s="16">
        <v>631.5</v>
      </c>
      <c r="R1449" s="21">
        <v>421.03</v>
      </c>
      <c r="S1449" s="16">
        <v>490.76</v>
      </c>
      <c r="T1449" s="21">
        <v>258.68</v>
      </c>
      <c r="U1449" s="16">
        <v>6.06</v>
      </c>
      <c r="V1449" s="21">
        <v>5.75</v>
      </c>
      <c r="W1449" s="16">
        <v>5.78</v>
      </c>
      <c r="X1449" s="8">
        <v>3.32</v>
      </c>
      <c r="Y1449" s="21">
        <v>3.3</v>
      </c>
      <c r="Z1449" s="7">
        <v>3.39</v>
      </c>
    </row>
    <row r="1450" spans="2:26" x14ac:dyDescent="0.25">
      <c r="B1450" s="21" t="s">
        <v>2389</v>
      </c>
      <c r="C1450" s="16">
        <v>0.2</v>
      </c>
      <c r="D1450" s="21">
        <v>9.6999999999999993</v>
      </c>
      <c r="E1450" s="16">
        <v>2.2999999999999998</v>
      </c>
      <c r="F1450" s="21">
        <v>0.2</v>
      </c>
      <c r="G1450" s="16">
        <v>2</v>
      </c>
      <c r="H1450" s="21">
        <v>0.3</v>
      </c>
      <c r="I1450" s="16">
        <v>0.1</v>
      </c>
      <c r="J1450" s="21">
        <v>0.8</v>
      </c>
      <c r="K1450" s="16">
        <v>0.2</v>
      </c>
      <c r="L1450" s="21">
        <v>0.1</v>
      </c>
      <c r="M1450" s="16">
        <v>0.3</v>
      </c>
      <c r="N1450" s="21">
        <v>0.1</v>
      </c>
      <c r="O1450" s="16">
        <v>0.2</v>
      </c>
      <c r="P1450" s="21">
        <v>0.3</v>
      </c>
      <c r="Q1450" s="16">
        <v>618.86</v>
      </c>
      <c r="R1450" s="21">
        <v>398.54</v>
      </c>
      <c r="S1450" s="16">
        <v>484.22</v>
      </c>
      <c r="T1450" s="21">
        <v>258.42</v>
      </c>
      <c r="U1450" s="16">
        <v>11.14</v>
      </c>
      <c r="V1450" s="21">
        <v>10.96</v>
      </c>
      <c r="W1450" s="16">
        <v>10.98</v>
      </c>
      <c r="X1450" s="8">
        <v>2.23</v>
      </c>
      <c r="Y1450" s="21">
        <v>2.25</v>
      </c>
      <c r="Z1450" s="7">
        <v>2.5</v>
      </c>
    </row>
    <row r="1451" spans="2:26" x14ac:dyDescent="0.25">
      <c r="B1451" s="21" t="s">
        <v>2390</v>
      </c>
      <c r="C1451" s="16">
        <v>0.2</v>
      </c>
      <c r="D1451" s="21">
        <v>10.6</v>
      </c>
      <c r="E1451" s="16">
        <v>3.3</v>
      </c>
      <c r="F1451" s="21">
        <v>0.3</v>
      </c>
      <c r="G1451" s="16">
        <v>2.5</v>
      </c>
      <c r="H1451" s="21">
        <v>0.5</v>
      </c>
      <c r="I1451" s="16">
        <v>0.2</v>
      </c>
      <c r="J1451" s="21">
        <v>1.1000000000000001</v>
      </c>
      <c r="K1451" s="16">
        <v>0.2</v>
      </c>
      <c r="L1451" s="21">
        <v>0.1</v>
      </c>
      <c r="M1451" s="16">
        <v>0.5</v>
      </c>
      <c r="N1451" s="21">
        <v>0.1</v>
      </c>
      <c r="O1451" s="16">
        <v>0.1</v>
      </c>
      <c r="P1451" s="21">
        <v>0.7</v>
      </c>
      <c r="Q1451" s="16">
        <v>605.86</v>
      </c>
      <c r="R1451" s="21">
        <v>384.93</v>
      </c>
      <c r="S1451" s="16">
        <v>470.73</v>
      </c>
      <c r="T1451" s="21">
        <v>258.77</v>
      </c>
      <c r="U1451" s="16">
        <v>11.33</v>
      </c>
      <c r="V1451" s="21">
        <v>11.3</v>
      </c>
      <c r="W1451" s="16">
        <v>11.3</v>
      </c>
      <c r="X1451" s="8">
        <v>2.2400000000000002</v>
      </c>
      <c r="Y1451" s="21">
        <v>2.38</v>
      </c>
      <c r="Z1451" s="7">
        <v>2.3199999999999998</v>
      </c>
    </row>
    <row r="1452" spans="2:26" x14ac:dyDescent="0.25">
      <c r="B1452" s="21" t="s">
        <v>589</v>
      </c>
      <c r="C1452" s="16">
        <v>0.3</v>
      </c>
      <c r="D1452" s="21">
        <v>9.3000000000000007</v>
      </c>
      <c r="E1452" s="16">
        <v>2.8</v>
      </c>
      <c r="F1452" s="21">
        <v>0.3</v>
      </c>
      <c r="G1452" s="16">
        <v>2.2000000000000002</v>
      </c>
      <c r="H1452" s="21">
        <v>0.3</v>
      </c>
      <c r="I1452" s="16">
        <v>0.1</v>
      </c>
      <c r="J1452" s="21">
        <v>0.9</v>
      </c>
      <c r="K1452" s="16">
        <v>0.2</v>
      </c>
      <c r="L1452" s="21">
        <v>0</v>
      </c>
      <c r="M1452" s="16">
        <v>0.5</v>
      </c>
      <c r="N1452" s="21">
        <v>0.1</v>
      </c>
      <c r="O1452" s="16">
        <v>0.1</v>
      </c>
      <c r="P1452" s="21">
        <v>0.1</v>
      </c>
      <c r="Q1452" s="16">
        <v>638.66</v>
      </c>
      <c r="R1452" s="21">
        <v>406.31</v>
      </c>
      <c r="S1452" s="16">
        <v>494.39</v>
      </c>
      <c r="T1452" s="21">
        <v>258.41000000000003</v>
      </c>
      <c r="U1452" s="16">
        <v>10.99</v>
      </c>
      <c r="V1452" s="21">
        <v>10.76</v>
      </c>
      <c r="W1452" s="16">
        <v>10.62</v>
      </c>
      <c r="X1452" s="8">
        <v>2.2599999999999998</v>
      </c>
      <c r="Y1452" s="21">
        <v>2.42</v>
      </c>
      <c r="Z1452" s="7">
        <v>2.4700000000000002</v>
      </c>
    </row>
    <row r="1453" spans="2:26" x14ac:dyDescent="0.25">
      <c r="B1453" s="21" t="s">
        <v>2391</v>
      </c>
      <c r="C1453" s="16">
        <v>0.3</v>
      </c>
      <c r="D1453" s="21">
        <v>10.6</v>
      </c>
      <c r="E1453" s="16">
        <v>3</v>
      </c>
      <c r="F1453" s="21">
        <v>0.2</v>
      </c>
      <c r="G1453" s="16">
        <v>2.2999999999999998</v>
      </c>
      <c r="H1453" s="21">
        <v>0.5</v>
      </c>
      <c r="I1453" s="16">
        <v>0.2</v>
      </c>
      <c r="J1453" s="21">
        <v>1</v>
      </c>
      <c r="K1453" s="16">
        <v>0.3</v>
      </c>
      <c r="L1453" s="21">
        <v>0.2</v>
      </c>
      <c r="M1453" s="16">
        <v>0.6</v>
      </c>
      <c r="N1453" s="21">
        <v>0.2</v>
      </c>
      <c r="O1453" s="16">
        <v>0.2</v>
      </c>
      <c r="P1453" s="21">
        <v>0.3</v>
      </c>
      <c r="Q1453" s="16">
        <v>591.54</v>
      </c>
      <c r="R1453" s="21">
        <v>370.54</v>
      </c>
      <c r="S1453" s="16">
        <v>459.18</v>
      </c>
      <c r="T1453" s="21">
        <v>257.88</v>
      </c>
      <c r="U1453" s="16">
        <v>10.130000000000001</v>
      </c>
      <c r="V1453" s="21">
        <v>10.199999999999999</v>
      </c>
      <c r="W1453" s="16">
        <v>10.039999999999999</v>
      </c>
      <c r="X1453" s="8">
        <v>2.2200000000000002</v>
      </c>
      <c r="Y1453" s="21">
        <v>2.23</v>
      </c>
      <c r="Z1453" s="7">
        <v>2.42</v>
      </c>
    </row>
    <row r="1454" spans="2:26" x14ac:dyDescent="0.25">
      <c r="B1454" s="21" t="s">
        <v>2392</v>
      </c>
      <c r="C1454" s="16">
        <v>0.6</v>
      </c>
      <c r="D1454" s="21">
        <v>7.6</v>
      </c>
      <c r="E1454" s="16">
        <v>3.6</v>
      </c>
      <c r="F1454" s="21">
        <v>0.3</v>
      </c>
      <c r="G1454" s="16">
        <v>2</v>
      </c>
      <c r="H1454" s="21">
        <v>0.4</v>
      </c>
      <c r="I1454" s="16">
        <v>0.2</v>
      </c>
      <c r="J1454" s="21">
        <v>0.8</v>
      </c>
      <c r="K1454" s="16">
        <v>0.2</v>
      </c>
      <c r="L1454" s="21">
        <v>0.1</v>
      </c>
      <c r="M1454" s="16">
        <v>0.5</v>
      </c>
      <c r="N1454" s="21">
        <v>0.2</v>
      </c>
      <c r="O1454" s="16">
        <v>0.1</v>
      </c>
      <c r="P1454" s="21">
        <v>0.6</v>
      </c>
      <c r="Q1454" s="16">
        <v>482.64</v>
      </c>
      <c r="R1454" s="21">
        <v>335.33</v>
      </c>
      <c r="S1454" s="16">
        <v>384.97</v>
      </c>
      <c r="T1454" s="21">
        <v>261.56</v>
      </c>
      <c r="U1454" s="16">
        <v>8.9600000000000009</v>
      </c>
      <c r="V1454" s="21">
        <v>8.68</v>
      </c>
      <c r="W1454" s="16">
        <v>8.5399999999999991</v>
      </c>
      <c r="X1454" s="8">
        <v>2.39</v>
      </c>
      <c r="Y1454" s="21">
        <v>2.62</v>
      </c>
      <c r="Z1454" s="7">
        <v>2.5099999999999998</v>
      </c>
    </row>
    <row r="1455" spans="2:26" x14ac:dyDescent="0.25">
      <c r="B1455" s="21" t="s">
        <v>590</v>
      </c>
      <c r="C1455" s="16">
        <v>0.6</v>
      </c>
      <c r="D1455" s="21">
        <v>9.6</v>
      </c>
      <c r="E1455" s="16">
        <v>3.6</v>
      </c>
      <c r="F1455" s="21">
        <v>0.3</v>
      </c>
      <c r="G1455" s="16">
        <v>2.2999999999999998</v>
      </c>
      <c r="H1455" s="21">
        <v>0.3</v>
      </c>
      <c r="I1455" s="16">
        <v>0.1</v>
      </c>
      <c r="J1455" s="21">
        <v>1</v>
      </c>
      <c r="K1455" s="16">
        <v>0.1</v>
      </c>
      <c r="L1455" s="21">
        <v>0.1</v>
      </c>
      <c r="M1455" s="16">
        <v>0.6</v>
      </c>
      <c r="N1455" s="21">
        <v>0.2</v>
      </c>
      <c r="O1455" s="16">
        <v>0.1</v>
      </c>
      <c r="P1455" s="21">
        <v>1</v>
      </c>
      <c r="Q1455" s="16">
        <v>505.1</v>
      </c>
      <c r="R1455" s="21">
        <v>349.62</v>
      </c>
      <c r="S1455" s="16">
        <v>397.56</v>
      </c>
      <c r="T1455" s="21">
        <v>261.87</v>
      </c>
      <c r="U1455" s="16">
        <v>8.93</v>
      </c>
      <c r="V1455" s="21">
        <v>8.68</v>
      </c>
      <c r="W1455" s="16">
        <v>8.56</v>
      </c>
      <c r="X1455" s="8">
        <v>2.37</v>
      </c>
      <c r="Y1455" s="21">
        <v>2.4700000000000002</v>
      </c>
      <c r="Z1455" s="7">
        <v>2.73</v>
      </c>
    </row>
    <row r="1456" spans="2:26" x14ac:dyDescent="0.25">
      <c r="B1456" s="21" t="s">
        <v>2393</v>
      </c>
      <c r="C1456" s="16">
        <v>0.5</v>
      </c>
      <c r="D1456" s="21">
        <v>8.3000000000000007</v>
      </c>
      <c r="E1456" s="16">
        <v>3.1</v>
      </c>
      <c r="F1456" s="21">
        <v>0.2</v>
      </c>
      <c r="G1456" s="16">
        <v>0.4</v>
      </c>
      <c r="H1456" s="21">
        <v>0.6</v>
      </c>
      <c r="I1456" s="16">
        <v>0.1</v>
      </c>
      <c r="J1456" s="21">
        <v>1.2</v>
      </c>
      <c r="K1456" s="16">
        <v>0.7</v>
      </c>
      <c r="L1456" s="21">
        <v>0.1</v>
      </c>
      <c r="M1456" s="16">
        <v>0.8</v>
      </c>
      <c r="N1456" s="21">
        <v>0.4</v>
      </c>
      <c r="O1456" s="16">
        <v>0.1</v>
      </c>
      <c r="P1456" s="21">
        <v>0.4</v>
      </c>
      <c r="Q1456" s="16">
        <v>670.3</v>
      </c>
      <c r="R1456" s="21">
        <v>440.02</v>
      </c>
      <c r="S1456" s="16">
        <v>522.1</v>
      </c>
      <c r="T1456" s="21">
        <v>259.67</v>
      </c>
      <c r="U1456" s="16">
        <v>9.2200000000000006</v>
      </c>
      <c r="V1456" s="21">
        <v>9.1300000000000008</v>
      </c>
      <c r="W1456" s="16">
        <v>9.1</v>
      </c>
      <c r="X1456" s="8">
        <v>2.19</v>
      </c>
      <c r="Y1456" s="21">
        <v>2.5</v>
      </c>
      <c r="Z1456" s="7">
        <v>2.3199999999999998</v>
      </c>
    </row>
    <row r="1457" spans="2:26" x14ac:dyDescent="0.25">
      <c r="B1457" s="21" t="s">
        <v>2394</v>
      </c>
      <c r="C1457" s="16">
        <v>0.3</v>
      </c>
      <c r="D1457" s="21">
        <v>9.4</v>
      </c>
      <c r="E1457" s="16">
        <v>2.7</v>
      </c>
      <c r="F1457" s="21">
        <v>0.1</v>
      </c>
      <c r="G1457" s="16">
        <v>2.2000000000000002</v>
      </c>
      <c r="H1457" s="21">
        <v>0.3</v>
      </c>
      <c r="I1457" s="16">
        <v>0.1</v>
      </c>
      <c r="J1457" s="21">
        <v>0.9</v>
      </c>
      <c r="K1457" s="16">
        <v>0.2</v>
      </c>
      <c r="L1457" s="21">
        <v>0.1</v>
      </c>
      <c r="M1457" s="16">
        <v>0.5</v>
      </c>
      <c r="N1457" s="21">
        <v>0.1</v>
      </c>
      <c r="O1457" s="16">
        <v>0.1</v>
      </c>
      <c r="P1457" s="21">
        <v>0.4</v>
      </c>
      <c r="Q1457" s="16">
        <v>675.16</v>
      </c>
      <c r="R1457" s="21">
        <v>444.34</v>
      </c>
      <c r="S1457" s="16">
        <v>524.33000000000004</v>
      </c>
      <c r="T1457" s="21">
        <v>259.77</v>
      </c>
      <c r="U1457" s="16">
        <v>11.06</v>
      </c>
      <c r="V1457" s="21">
        <v>10.54</v>
      </c>
      <c r="W1457" s="16">
        <v>10.52</v>
      </c>
      <c r="X1457" s="8">
        <v>2.46</v>
      </c>
      <c r="Y1457" s="21">
        <v>2.38</v>
      </c>
      <c r="Z1457" s="7">
        <v>2.5</v>
      </c>
    </row>
    <row r="1458" spans="2:26" x14ac:dyDescent="0.25">
      <c r="B1458" s="21" t="s">
        <v>591</v>
      </c>
      <c r="C1458" s="16">
        <v>0.2</v>
      </c>
      <c r="D1458" s="21">
        <v>9.8000000000000007</v>
      </c>
      <c r="E1458" s="16">
        <v>2.8</v>
      </c>
      <c r="F1458" s="21">
        <v>0.2</v>
      </c>
      <c r="G1458" s="16">
        <v>2.2999999999999998</v>
      </c>
      <c r="H1458" s="21">
        <v>0.3</v>
      </c>
      <c r="I1458" s="16">
        <v>0.2</v>
      </c>
      <c r="J1458" s="21">
        <v>1</v>
      </c>
      <c r="K1458" s="16">
        <v>0.2</v>
      </c>
      <c r="L1458" s="21">
        <v>0.2</v>
      </c>
      <c r="M1458" s="16">
        <v>0.4</v>
      </c>
      <c r="N1458" s="21">
        <v>0.1</v>
      </c>
      <c r="O1458" s="16">
        <v>0.2</v>
      </c>
      <c r="P1458" s="21">
        <v>0.5</v>
      </c>
      <c r="Q1458" s="16">
        <v>643.29999999999995</v>
      </c>
      <c r="R1458" s="21">
        <v>419.12</v>
      </c>
      <c r="S1458" s="16">
        <v>501.82</v>
      </c>
      <c r="T1458" s="21">
        <v>259.79000000000002</v>
      </c>
      <c r="U1458" s="16">
        <v>10.47</v>
      </c>
      <c r="V1458" s="21">
        <v>10.29</v>
      </c>
      <c r="W1458" s="16">
        <v>10.1</v>
      </c>
      <c r="X1458" s="8">
        <v>2.2999999999999998</v>
      </c>
      <c r="Y1458" s="21">
        <v>2.2599999999999998</v>
      </c>
      <c r="Z1458" s="7">
        <v>2.2400000000000002</v>
      </c>
    </row>
    <row r="1459" spans="2:26" x14ac:dyDescent="0.25">
      <c r="B1459" s="21" t="s">
        <v>2395</v>
      </c>
      <c r="C1459" s="16">
        <v>0.4</v>
      </c>
      <c r="D1459" s="21">
        <v>11.4</v>
      </c>
      <c r="E1459" s="16">
        <v>3.2</v>
      </c>
      <c r="F1459" s="21">
        <v>0.2</v>
      </c>
      <c r="G1459" s="16">
        <v>2.6</v>
      </c>
      <c r="H1459" s="21">
        <v>0.5</v>
      </c>
      <c r="I1459" s="16">
        <v>0.2</v>
      </c>
      <c r="J1459" s="21">
        <v>1</v>
      </c>
      <c r="K1459" s="16">
        <v>0.3</v>
      </c>
      <c r="L1459" s="21">
        <v>0.2</v>
      </c>
      <c r="M1459" s="16">
        <v>0.5</v>
      </c>
      <c r="N1459" s="21">
        <v>0.1</v>
      </c>
      <c r="O1459" s="16">
        <v>0.2</v>
      </c>
      <c r="P1459" s="21">
        <v>0.7</v>
      </c>
      <c r="Q1459" s="16">
        <v>546.36</v>
      </c>
      <c r="R1459" s="21">
        <v>324.27</v>
      </c>
      <c r="S1459" s="16">
        <v>427.54</v>
      </c>
      <c r="T1459" s="21">
        <v>260.64</v>
      </c>
      <c r="U1459" s="16">
        <v>12.76</v>
      </c>
      <c r="V1459" s="21">
        <v>12.18</v>
      </c>
      <c r="W1459" s="16">
        <v>12.22</v>
      </c>
      <c r="X1459" s="8">
        <v>2.4</v>
      </c>
      <c r="Y1459" s="21">
        <v>2.46</v>
      </c>
      <c r="Z1459" s="7">
        <v>2.25</v>
      </c>
    </row>
    <row r="1460" spans="2:26" x14ac:dyDescent="0.25">
      <c r="B1460" s="21" t="s">
        <v>2396</v>
      </c>
      <c r="C1460" s="16">
        <v>0.4</v>
      </c>
      <c r="D1460" s="21">
        <v>11.3</v>
      </c>
      <c r="E1460" s="16">
        <v>3.3</v>
      </c>
      <c r="F1460" s="21">
        <v>0.2</v>
      </c>
      <c r="G1460" s="16">
        <v>2.6</v>
      </c>
      <c r="H1460" s="21">
        <v>0.4</v>
      </c>
      <c r="I1460" s="16">
        <v>0.1</v>
      </c>
      <c r="J1460" s="21">
        <v>1.1000000000000001</v>
      </c>
      <c r="K1460" s="16">
        <v>0.1</v>
      </c>
      <c r="L1460" s="21">
        <v>0.1</v>
      </c>
      <c r="M1460" s="16">
        <v>0.5</v>
      </c>
      <c r="N1460" s="21">
        <v>0.1</v>
      </c>
      <c r="O1460" s="16">
        <v>0.1</v>
      </c>
      <c r="P1460" s="21">
        <v>0.8</v>
      </c>
      <c r="Q1460" s="16">
        <v>547.82000000000005</v>
      </c>
      <c r="R1460" s="21">
        <v>326.33999999999997</v>
      </c>
      <c r="S1460" s="16">
        <v>432.05</v>
      </c>
      <c r="T1460" s="21">
        <v>261.77</v>
      </c>
      <c r="U1460" s="16">
        <v>12.13</v>
      </c>
      <c r="V1460" s="21">
        <v>11.91</v>
      </c>
      <c r="W1460" s="16">
        <v>11.7</v>
      </c>
      <c r="X1460" s="8">
        <v>2.37</v>
      </c>
      <c r="Y1460" s="21">
        <v>2.65</v>
      </c>
      <c r="Z1460" s="7">
        <v>2.38</v>
      </c>
    </row>
    <row r="1461" spans="2:26" x14ac:dyDescent="0.25">
      <c r="B1461" s="21" t="s">
        <v>592</v>
      </c>
      <c r="C1461" s="16">
        <v>0.3</v>
      </c>
      <c r="D1461" s="21">
        <v>11.4</v>
      </c>
      <c r="E1461" s="16">
        <v>3.4</v>
      </c>
      <c r="F1461" s="21">
        <v>0.3</v>
      </c>
      <c r="G1461" s="16">
        <v>2.6</v>
      </c>
      <c r="H1461" s="21">
        <v>0.5</v>
      </c>
      <c r="I1461" s="16">
        <v>0.2</v>
      </c>
      <c r="J1461" s="21">
        <v>1.2</v>
      </c>
      <c r="K1461" s="16">
        <v>0.2</v>
      </c>
      <c r="L1461" s="21">
        <v>0.2</v>
      </c>
      <c r="M1461" s="16">
        <v>0.6</v>
      </c>
      <c r="N1461" s="21">
        <v>0.1</v>
      </c>
      <c r="O1461" s="16">
        <v>0</v>
      </c>
      <c r="P1461" s="21">
        <v>0.7</v>
      </c>
      <c r="Q1461" s="16">
        <v>632.74</v>
      </c>
      <c r="R1461" s="21">
        <v>385.85</v>
      </c>
      <c r="S1461" s="16">
        <v>439.21</v>
      </c>
      <c r="T1461" s="21">
        <v>261.42</v>
      </c>
      <c r="U1461" s="16">
        <v>10.93</v>
      </c>
      <c r="V1461" s="21">
        <v>10.69</v>
      </c>
      <c r="W1461" s="16">
        <v>10.56</v>
      </c>
      <c r="X1461" s="8">
        <v>2.33</v>
      </c>
      <c r="Y1461" s="21">
        <v>2.4</v>
      </c>
      <c r="Z1461" s="7">
        <v>2.36</v>
      </c>
    </row>
    <row r="1462" spans="2:26" x14ac:dyDescent="0.25">
      <c r="B1462" s="21" t="s">
        <v>2397</v>
      </c>
      <c r="C1462" s="16">
        <v>0.3</v>
      </c>
      <c r="D1462" s="21">
        <v>9.1999999999999993</v>
      </c>
      <c r="E1462" s="16">
        <v>2.7</v>
      </c>
      <c r="F1462" s="21">
        <v>0.1</v>
      </c>
      <c r="G1462" s="16">
        <v>2.2000000000000002</v>
      </c>
      <c r="H1462" s="21">
        <v>0.3</v>
      </c>
      <c r="I1462" s="16">
        <v>0.1</v>
      </c>
      <c r="J1462" s="21">
        <v>1</v>
      </c>
      <c r="K1462" s="16">
        <v>0.2</v>
      </c>
      <c r="L1462" s="21">
        <v>0.1</v>
      </c>
      <c r="M1462" s="16">
        <v>0.5</v>
      </c>
      <c r="N1462" s="21">
        <v>0.1</v>
      </c>
      <c r="O1462" s="16">
        <v>0.1</v>
      </c>
      <c r="P1462" s="21">
        <v>0.2</v>
      </c>
      <c r="Q1462" s="16">
        <v>662.4</v>
      </c>
      <c r="R1462" s="21">
        <v>433.35</v>
      </c>
      <c r="S1462" s="16">
        <v>520.36</v>
      </c>
      <c r="T1462" s="21">
        <v>261.16000000000003</v>
      </c>
      <c r="U1462" s="16">
        <v>10.33</v>
      </c>
      <c r="V1462" s="21">
        <v>9.89</v>
      </c>
      <c r="W1462" s="16">
        <v>10.08</v>
      </c>
      <c r="X1462" s="8">
        <v>2.36</v>
      </c>
      <c r="Y1462" s="21">
        <v>2.34</v>
      </c>
      <c r="Z1462" s="7">
        <v>2.35</v>
      </c>
    </row>
    <row r="1463" spans="2:26" x14ac:dyDescent="0.25">
      <c r="B1463" s="21" t="s">
        <v>2398</v>
      </c>
      <c r="C1463" s="16">
        <v>0.2</v>
      </c>
      <c r="D1463" s="21">
        <v>9.9</v>
      </c>
      <c r="E1463" s="16">
        <v>2.8</v>
      </c>
      <c r="F1463" s="21">
        <v>0.2</v>
      </c>
      <c r="G1463" s="16">
        <v>2.2999999999999998</v>
      </c>
      <c r="H1463" s="21">
        <v>0.3</v>
      </c>
      <c r="I1463" s="16">
        <v>0.1</v>
      </c>
      <c r="J1463" s="21">
        <v>1</v>
      </c>
      <c r="K1463" s="16">
        <v>0.2</v>
      </c>
      <c r="L1463" s="21">
        <v>0.1</v>
      </c>
      <c r="M1463" s="16">
        <v>0.5</v>
      </c>
      <c r="N1463" s="21">
        <v>0.1</v>
      </c>
      <c r="O1463" s="16">
        <v>0.2</v>
      </c>
      <c r="P1463" s="21">
        <v>0</v>
      </c>
      <c r="Q1463" s="16">
        <v>654.48</v>
      </c>
      <c r="R1463" s="21">
        <v>421.56</v>
      </c>
      <c r="S1463" s="16">
        <v>505.4</v>
      </c>
      <c r="T1463" s="21">
        <v>261.66000000000003</v>
      </c>
      <c r="U1463" s="16">
        <v>10.53</v>
      </c>
      <c r="V1463" s="21">
        <v>10.4</v>
      </c>
      <c r="W1463" s="16">
        <v>10.28</v>
      </c>
      <c r="X1463" s="8">
        <v>2.2200000000000002</v>
      </c>
      <c r="Y1463" s="21">
        <v>2.27</v>
      </c>
      <c r="Z1463" s="7">
        <v>2.48</v>
      </c>
    </row>
    <row r="1464" spans="2:26" x14ac:dyDescent="0.25">
      <c r="B1464" s="21" t="s">
        <v>593</v>
      </c>
      <c r="C1464" s="16">
        <v>0.2</v>
      </c>
      <c r="D1464" s="21">
        <v>8.4</v>
      </c>
      <c r="E1464" s="16">
        <v>3.1</v>
      </c>
      <c r="F1464" s="21">
        <v>0.1</v>
      </c>
      <c r="G1464" s="16">
        <v>1.5</v>
      </c>
      <c r="H1464" s="21">
        <v>0.3</v>
      </c>
      <c r="I1464" s="16">
        <v>0.1</v>
      </c>
      <c r="J1464" s="21">
        <v>0.1</v>
      </c>
      <c r="K1464" s="16">
        <v>0.2</v>
      </c>
      <c r="L1464" s="21">
        <v>0.1</v>
      </c>
      <c r="M1464" s="16">
        <v>0.3</v>
      </c>
      <c r="N1464" s="21">
        <v>0.2</v>
      </c>
      <c r="O1464" s="16">
        <v>0.1</v>
      </c>
      <c r="P1464" s="21">
        <v>0.7</v>
      </c>
      <c r="Q1464" s="16">
        <v>637.67999999999995</v>
      </c>
      <c r="R1464" s="21">
        <v>417.92</v>
      </c>
      <c r="S1464" s="16">
        <v>498.32</v>
      </c>
      <c r="T1464" s="21">
        <v>261.18</v>
      </c>
      <c r="U1464" s="16">
        <v>9.3000000000000007</v>
      </c>
      <c r="V1464" s="21">
        <v>9.08</v>
      </c>
      <c r="W1464" s="16">
        <v>8.91</v>
      </c>
      <c r="X1464" s="8">
        <v>2.92</v>
      </c>
      <c r="Y1464" s="21">
        <v>3.23</v>
      </c>
      <c r="Z1464" s="7">
        <v>3.02</v>
      </c>
    </row>
    <row r="1465" spans="2:26" x14ac:dyDescent="0.25">
      <c r="B1465" s="21" t="s">
        <v>2399</v>
      </c>
      <c r="C1465" s="16">
        <v>0.2</v>
      </c>
      <c r="D1465" s="21">
        <v>8.9</v>
      </c>
      <c r="E1465" s="16">
        <v>2.9</v>
      </c>
      <c r="F1465" s="21">
        <v>0.2</v>
      </c>
      <c r="G1465" s="16">
        <v>2.1</v>
      </c>
      <c r="H1465" s="21">
        <v>0.4</v>
      </c>
      <c r="I1465" s="16">
        <v>0.2</v>
      </c>
      <c r="J1465" s="21">
        <v>0.8</v>
      </c>
      <c r="K1465" s="16">
        <v>0.1</v>
      </c>
      <c r="L1465" s="21">
        <v>0.1</v>
      </c>
      <c r="M1465" s="16">
        <v>0.4</v>
      </c>
      <c r="N1465" s="21">
        <v>0</v>
      </c>
      <c r="O1465" s="16">
        <v>0.1</v>
      </c>
      <c r="P1465" s="21">
        <v>0.6</v>
      </c>
      <c r="Q1465" s="16">
        <v>575.41999999999996</v>
      </c>
      <c r="R1465" s="21">
        <v>357.14</v>
      </c>
      <c r="S1465" s="16">
        <v>503.47</v>
      </c>
      <c r="T1465" s="21">
        <v>261.69</v>
      </c>
      <c r="U1465" s="16">
        <v>12.01</v>
      </c>
      <c r="V1465" s="21">
        <v>11.69</v>
      </c>
      <c r="W1465" s="16">
        <v>11.61</v>
      </c>
      <c r="X1465" s="8">
        <v>2.2599999999999998</v>
      </c>
      <c r="Y1465" s="21">
        <v>2.36</v>
      </c>
      <c r="Z1465" s="7">
        <v>2.41</v>
      </c>
    </row>
    <row r="1466" spans="2:26" x14ac:dyDescent="0.25">
      <c r="B1466" s="21" t="s">
        <v>2400</v>
      </c>
      <c r="C1466" s="16">
        <v>0.6</v>
      </c>
      <c r="D1466" s="21">
        <v>4.7</v>
      </c>
      <c r="E1466" s="16">
        <v>0.8</v>
      </c>
      <c r="F1466" s="21">
        <v>0.2</v>
      </c>
      <c r="G1466" s="16">
        <v>1.8</v>
      </c>
      <c r="H1466" s="21">
        <v>0.6</v>
      </c>
      <c r="I1466" s="16">
        <v>0.2</v>
      </c>
      <c r="J1466" s="21">
        <v>0.7</v>
      </c>
      <c r="K1466" s="16">
        <v>0.2</v>
      </c>
      <c r="L1466" s="21">
        <v>0.2</v>
      </c>
      <c r="M1466" s="16">
        <v>0.4</v>
      </c>
      <c r="N1466" s="21">
        <v>0.1</v>
      </c>
      <c r="O1466" s="16">
        <v>0.1</v>
      </c>
      <c r="P1466" s="21">
        <v>0.1</v>
      </c>
      <c r="Q1466" s="16">
        <v>474.5</v>
      </c>
      <c r="R1466" s="21">
        <v>317.39</v>
      </c>
      <c r="S1466" s="16">
        <v>407.7</v>
      </c>
      <c r="T1466" s="21">
        <v>263</v>
      </c>
      <c r="U1466" s="16">
        <v>6.44</v>
      </c>
      <c r="V1466" s="21">
        <v>6.27</v>
      </c>
      <c r="W1466" s="16">
        <v>6</v>
      </c>
      <c r="X1466" s="8">
        <v>2.95</v>
      </c>
      <c r="Y1466" s="21">
        <v>3.18</v>
      </c>
      <c r="Z1466" s="7">
        <v>3.03</v>
      </c>
    </row>
    <row r="1467" spans="2:26" x14ac:dyDescent="0.25">
      <c r="B1467" s="21" t="s">
        <v>594</v>
      </c>
      <c r="C1467" s="16">
        <v>0.3</v>
      </c>
      <c r="D1467" s="21">
        <v>9.5</v>
      </c>
      <c r="E1467" s="16">
        <v>3.1</v>
      </c>
      <c r="F1467" s="21">
        <v>0.2</v>
      </c>
      <c r="G1467" s="16">
        <v>2.4</v>
      </c>
      <c r="H1467" s="21">
        <v>0.2</v>
      </c>
      <c r="I1467" s="16">
        <v>0.1</v>
      </c>
      <c r="J1467" s="21">
        <v>0.9</v>
      </c>
      <c r="K1467" s="16">
        <v>0.1</v>
      </c>
      <c r="L1467" s="21">
        <v>0.2</v>
      </c>
      <c r="M1467" s="16">
        <v>0.4</v>
      </c>
      <c r="N1467" s="21">
        <v>0.1</v>
      </c>
      <c r="O1467" s="16">
        <v>0.2</v>
      </c>
      <c r="P1467" s="21">
        <v>0.1</v>
      </c>
      <c r="Q1467" s="16">
        <v>592.28</v>
      </c>
      <c r="R1467" s="21">
        <v>420.17</v>
      </c>
      <c r="S1467" s="16">
        <v>503.01</v>
      </c>
      <c r="T1467" s="21">
        <v>261.82</v>
      </c>
      <c r="U1467" s="16">
        <v>11.7</v>
      </c>
      <c r="V1467" s="21">
        <v>11.12</v>
      </c>
      <c r="W1467" s="16">
        <v>11.15</v>
      </c>
      <c r="X1467" s="8">
        <v>2.88</v>
      </c>
      <c r="Y1467" s="21">
        <v>2.84</v>
      </c>
      <c r="Z1467" s="7">
        <v>2.73</v>
      </c>
    </row>
    <row r="1468" spans="2:26" x14ac:dyDescent="0.25">
      <c r="B1468" s="21" t="s">
        <v>2401</v>
      </c>
      <c r="C1468" s="16">
        <v>0.4</v>
      </c>
      <c r="D1468" s="21">
        <v>11.5</v>
      </c>
      <c r="E1468" s="16">
        <v>3.3</v>
      </c>
      <c r="F1468" s="21">
        <v>0.2</v>
      </c>
      <c r="G1468" s="16">
        <v>2.9</v>
      </c>
      <c r="H1468" s="21">
        <v>0.5</v>
      </c>
      <c r="I1468" s="16">
        <v>0.2</v>
      </c>
      <c r="J1468" s="21">
        <v>1.4</v>
      </c>
      <c r="K1468" s="16">
        <v>0.4</v>
      </c>
      <c r="L1468" s="21">
        <v>0.2</v>
      </c>
      <c r="M1468" s="16">
        <v>0.8</v>
      </c>
      <c r="N1468" s="21">
        <v>0.4</v>
      </c>
      <c r="O1468" s="16">
        <v>0.2</v>
      </c>
      <c r="P1468" s="21">
        <v>0.8</v>
      </c>
      <c r="Q1468" s="16">
        <v>544.58000000000004</v>
      </c>
      <c r="R1468" s="21">
        <v>327.39</v>
      </c>
      <c r="S1468" s="16">
        <v>430.94</v>
      </c>
      <c r="T1468" s="21">
        <v>261.97000000000003</v>
      </c>
      <c r="U1468" s="16">
        <v>12.52</v>
      </c>
      <c r="V1468" s="21">
        <v>12.21</v>
      </c>
      <c r="W1468" s="16">
        <v>12.44</v>
      </c>
      <c r="X1468" s="8">
        <v>2.46</v>
      </c>
      <c r="Y1468" s="21">
        <v>2.8</v>
      </c>
      <c r="Z1468" s="7">
        <v>2.68</v>
      </c>
    </row>
    <row r="1469" spans="2:26" x14ac:dyDescent="0.25">
      <c r="B1469" s="21" t="s">
        <v>2402</v>
      </c>
      <c r="C1469" s="16">
        <v>0.1</v>
      </c>
      <c r="D1469" s="21">
        <v>11</v>
      </c>
      <c r="E1469" s="16">
        <v>3.2</v>
      </c>
      <c r="F1469" s="21">
        <v>0.2</v>
      </c>
      <c r="G1469" s="16">
        <v>2.6</v>
      </c>
      <c r="H1469" s="21">
        <v>0.4</v>
      </c>
      <c r="I1469" s="16">
        <v>0.1</v>
      </c>
      <c r="J1469" s="21">
        <v>1.1000000000000001</v>
      </c>
      <c r="K1469" s="16">
        <v>0.3</v>
      </c>
      <c r="L1469" s="21">
        <v>0.1</v>
      </c>
      <c r="M1469" s="16">
        <v>0.6</v>
      </c>
      <c r="N1469" s="21">
        <v>0.2</v>
      </c>
      <c r="O1469" s="16">
        <v>0.2</v>
      </c>
      <c r="P1469" s="21">
        <v>0.6</v>
      </c>
      <c r="Q1469" s="16">
        <v>565.58000000000004</v>
      </c>
      <c r="R1469" s="21">
        <v>345.74</v>
      </c>
      <c r="S1469" s="16">
        <v>446.17</v>
      </c>
      <c r="T1469" s="21">
        <v>261.31</v>
      </c>
      <c r="U1469" s="16">
        <v>11.01</v>
      </c>
      <c r="V1469" s="21">
        <v>10.83</v>
      </c>
      <c r="W1469" s="16">
        <v>10.99</v>
      </c>
      <c r="X1469" s="8">
        <v>2.4</v>
      </c>
      <c r="Y1469" s="21">
        <v>2.33</v>
      </c>
      <c r="Z1469" s="7">
        <v>2.46</v>
      </c>
    </row>
    <row r="1470" spans="2:26" x14ac:dyDescent="0.25">
      <c r="B1470" s="21" t="s">
        <v>595</v>
      </c>
      <c r="C1470" s="16">
        <v>0.3</v>
      </c>
      <c r="D1470" s="21">
        <v>10.7</v>
      </c>
      <c r="E1470" s="16">
        <v>3.2</v>
      </c>
      <c r="F1470" s="21">
        <v>0.3</v>
      </c>
      <c r="G1470" s="16">
        <v>2.5</v>
      </c>
      <c r="H1470" s="21">
        <v>0.5</v>
      </c>
      <c r="I1470" s="16">
        <v>0.1</v>
      </c>
      <c r="J1470" s="21">
        <v>1.1000000000000001</v>
      </c>
      <c r="K1470" s="16">
        <v>0.3</v>
      </c>
      <c r="L1470" s="21">
        <v>0</v>
      </c>
      <c r="M1470" s="16">
        <v>0.6</v>
      </c>
      <c r="N1470" s="21">
        <v>0.1</v>
      </c>
      <c r="O1470" s="16">
        <v>0.1</v>
      </c>
      <c r="P1470" s="21">
        <v>0.5</v>
      </c>
      <c r="Q1470" s="16">
        <v>576.1</v>
      </c>
      <c r="R1470" s="21">
        <v>357.21</v>
      </c>
      <c r="S1470" s="16">
        <v>449.62</v>
      </c>
      <c r="T1470" s="21">
        <v>261.54000000000002</v>
      </c>
      <c r="U1470" s="16">
        <v>11.56</v>
      </c>
      <c r="V1470" s="21">
        <v>11.27</v>
      </c>
      <c r="W1470" s="16">
        <v>11.4</v>
      </c>
      <c r="X1470" s="8">
        <v>2.46</v>
      </c>
      <c r="Y1470" s="21">
        <v>2.59</v>
      </c>
      <c r="Z1470" s="7">
        <v>2.46</v>
      </c>
    </row>
    <row r="1471" spans="2:26" x14ac:dyDescent="0.25">
      <c r="B1471" s="21" t="s">
        <v>2403</v>
      </c>
      <c r="C1471" s="16">
        <v>0.4</v>
      </c>
      <c r="D1471" s="21">
        <v>5.5</v>
      </c>
      <c r="E1471" s="16">
        <v>1.9</v>
      </c>
      <c r="F1471" s="21">
        <v>0.2</v>
      </c>
      <c r="G1471" s="16">
        <v>0.9</v>
      </c>
      <c r="H1471" s="21">
        <v>0.3</v>
      </c>
      <c r="I1471" s="16">
        <v>0.1</v>
      </c>
      <c r="J1471" s="21">
        <v>0.9</v>
      </c>
      <c r="K1471" s="16">
        <v>0.2</v>
      </c>
      <c r="L1471" s="21">
        <v>0.1</v>
      </c>
      <c r="M1471" s="16">
        <v>0.3</v>
      </c>
      <c r="N1471" s="21">
        <v>0.2</v>
      </c>
      <c r="O1471" s="16">
        <v>0.2</v>
      </c>
      <c r="P1471" s="21">
        <v>0.2</v>
      </c>
      <c r="Q1471" s="16">
        <v>574.22</v>
      </c>
      <c r="R1471" s="21">
        <v>377.81</v>
      </c>
      <c r="S1471" s="16">
        <v>458.66</v>
      </c>
      <c r="T1471" s="21">
        <v>261.76</v>
      </c>
      <c r="U1471" s="16">
        <v>6.66</v>
      </c>
      <c r="V1471" s="21">
        <v>6.33</v>
      </c>
      <c r="W1471" s="16">
        <v>6.55</v>
      </c>
      <c r="X1471" s="8">
        <v>3.45</v>
      </c>
      <c r="Y1471" s="21">
        <v>3.6</v>
      </c>
      <c r="Z1471" s="7">
        <v>3.57</v>
      </c>
    </row>
    <row r="1472" spans="2:26" x14ac:dyDescent="0.25">
      <c r="B1472" s="21" t="s">
        <v>2404</v>
      </c>
      <c r="C1472" s="16">
        <v>0.4</v>
      </c>
      <c r="D1472" s="21">
        <v>9.6</v>
      </c>
      <c r="E1472" s="16">
        <v>2.5</v>
      </c>
      <c r="F1472" s="21">
        <v>0.2</v>
      </c>
      <c r="G1472" s="16">
        <v>2.2000000000000002</v>
      </c>
      <c r="H1472" s="21">
        <v>0.4</v>
      </c>
      <c r="I1472" s="16">
        <v>0.1</v>
      </c>
      <c r="J1472" s="21">
        <v>1</v>
      </c>
      <c r="K1472" s="16">
        <v>0.3</v>
      </c>
      <c r="L1472" s="21">
        <v>0</v>
      </c>
      <c r="M1472" s="16">
        <v>0.5</v>
      </c>
      <c r="N1472" s="21">
        <v>0.1</v>
      </c>
      <c r="O1472" s="16">
        <v>0.1</v>
      </c>
      <c r="P1472" s="21">
        <v>0</v>
      </c>
      <c r="Q1472" s="16">
        <v>676.66</v>
      </c>
      <c r="R1472" s="21">
        <v>437.86</v>
      </c>
      <c r="S1472" s="16">
        <v>502.65</v>
      </c>
      <c r="T1472" s="21">
        <v>260.85000000000002</v>
      </c>
      <c r="U1472" s="16">
        <v>10.66</v>
      </c>
      <c r="V1472" s="21">
        <v>10.27</v>
      </c>
      <c r="W1472" s="16">
        <v>10.210000000000001</v>
      </c>
      <c r="X1472" s="8">
        <v>2.37</v>
      </c>
      <c r="Y1472" s="21">
        <v>2.46</v>
      </c>
      <c r="Z1472" s="7">
        <v>2.6</v>
      </c>
    </row>
    <row r="1473" spans="2:26" x14ac:dyDescent="0.25">
      <c r="B1473" s="21" t="s">
        <v>596</v>
      </c>
      <c r="C1473" s="16">
        <v>0.4</v>
      </c>
      <c r="D1473" s="21">
        <v>9.6</v>
      </c>
      <c r="E1473" s="16">
        <v>2.7</v>
      </c>
      <c r="F1473" s="21">
        <v>0.2</v>
      </c>
      <c r="G1473" s="16">
        <v>2.5</v>
      </c>
      <c r="H1473" s="21">
        <v>0.4</v>
      </c>
      <c r="I1473" s="16">
        <v>0.1</v>
      </c>
      <c r="J1473" s="21">
        <v>1.2</v>
      </c>
      <c r="K1473" s="16">
        <v>0.3</v>
      </c>
      <c r="L1473" s="21">
        <v>0.1</v>
      </c>
      <c r="M1473" s="16">
        <v>0.6</v>
      </c>
      <c r="N1473" s="21">
        <v>0.2</v>
      </c>
      <c r="O1473" s="16">
        <v>0.1</v>
      </c>
      <c r="P1473" s="21">
        <v>0.7</v>
      </c>
      <c r="Q1473" s="16">
        <v>658.84</v>
      </c>
      <c r="R1473" s="21">
        <v>432.08</v>
      </c>
      <c r="S1473" s="16">
        <v>509.59</v>
      </c>
      <c r="T1473" s="21">
        <v>260.89</v>
      </c>
      <c r="U1473" s="16">
        <v>10.54</v>
      </c>
      <c r="V1473" s="21">
        <v>10.25</v>
      </c>
      <c r="W1473" s="16">
        <v>10.14</v>
      </c>
      <c r="X1473" s="8">
        <v>2.71</v>
      </c>
      <c r="Y1473" s="21">
        <v>2.75</v>
      </c>
      <c r="Z1473" s="7">
        <v>2.5099999999999998</v>
      </c>
    </row>
    <row r="1474" spans="2:26" x14ac:dyDescent="0.25">
      <c r="B1474" s="21" t="s">
        <v>2405</v>
      </c>
      <c r="C1474" s="16">
        <v>0.2</v>
      </c>
      <c r="D1474" s="21">
        <v>10.199999999999999</v>
      </c>
      <c r="E1474" s="16">
        <v>2.4</v>
      </c>
      <c r="F1474" s="21">
        <v>0.3</v>
      </c>
      <c r="G1474" s="16">
        <v>2.6</v>
      </c>
      <c r="H1474" s="21">
        <v>0.3</v>
      </c>
      <c r="I1474" s="16">
        <v>0.1</v>
      </c>
      <c r="J1474" s="21">
        <v>1.2</v>
      </c>
      <c r="K1474" s="16">
        <v>0.3</v>
      </c>
      <c r="L1474" s="21">
        <v>0.1</v>
      </c>
      <c r="M1474" s="16">
        <v>0.6</v>
      </c>
      <c r="N1474" s="21">
        <v>0.2</v>
      </c>
      <c r="O1474" s="16">
        <v>0.1</v>
      </c>
      <c r="P1474" s="21">
        <v>0.8</v>
      </c>
      <c r="Q1474" s="16">
        <v>579.72</v>
      </c>
      <c r="R1474" s="21">
        <v>347.49</v>
      </c>
      <c r="S1474" s="16">
        <v>464.6</v>
      </c>
      <c r="T1474" s="21">
        <v>261.69</v>
      </c>
      <c r="U1474" s="16">
        <v>12.16</v>
      </c>
      <c r="V1474" s="21">
        <v>11.86</v>
      </c>
      <c r="W1474" s="16">
        <v>11.88</v>
      </c>
      <c r="X1474" s="8">
        <v>2.8</v>
      </c>
      <c r="Y1474" s="21">
        <v>2.9</v>
      </c>
      <c r="Z1474" s="7">
        <v>2.5</v>
      </c>
    </row>
    <row r="1475" spans="2:26" x14ac:dyDescent="0.25">
      <c r="B1475" s="21" t="s">
        <v>2406</v>
      </c>
      <c r="C1475" s="16">
        <v>0.3</v>
      </c>
      <c r="D1475" s="21">
        <v>10.5</v>
      </c>
      <c r="E1475" s="16">
        <v>2.8</v>
      </c>
      <c r="F1475" s="21">
        <v>0.2</v>
      </c>
      <c r="G1475" s="16">
        <v>2.7</v>
      </c>
      <c r="H1475" s="21">
        <v>0.4</v>
      </c>
      <c r="I1475" s="16">
        <v>0.1</v>
      </c>
      <c r="J1475" s="21">
        <v>1.3</v>
      </c>
      <c r="K1475" s="16">
        <v>0.3</v>
      </c>
      <c r="L1475" s="21">
        <v>0.1</v>
      </c>
      <c r="M1475" s="16">
        <v>0.8</v>
      </c>
      <c r="N1475" s="21">
        <v>0.3</v>
      </c>
      <c r="O1475" s="16">
        <v>0.1</v>
      </c>
      <c r="P1475" s="21">
        <v>0.2</v>
      </c>
      <c r="Q1475" s="16">
        <v>599.36</v>
      </c>
      <c r="R1475" s="21">
        <v>374.13</v>
      </c>
      <c r="S1475" s="16">
        <v>467.7</v>
      </c>
      <c r="T1475" s="21">
        <v>260.75</v>
      </c>
      <c r="U1475" s="16">
        <v>11.74</v>
      </c>
      <c r="V1475" s="21">
        <v>11.63</v>
      </c>
      <c r="W1475" s="16">
        <v>11.49</v>
      </c>
      <c r="X1475" s="8">
        <v>2.73</v>
      </c>
      <c r="Y1475" s="21">
        <v>2.66</v>
      </c>
      <c r="Z1475" s="7">
        <v>2.65</v>
      </c>
    </row>
    <row r="1476" spans="2:26" x14ac:dyDescent="0.25">
      <c r="B1476" s="21" t="s">
        <v>597</v>
      </c>
      <c r="C1476" s="16">
        <v>0.3</v>
      </c>
      <c r="D1476" s="21">
        <v>10.199999999999999</v>
      </c>
      <c r="E1476" s="16">
        <v>2.2999999999999998</v>
      </c>
      <c r="F1476" s="21">
        <v>0.2</v>
      </c>
      <c r="G1476" s="16">
        <v>2.5</v>
      </c>
      <c r="H1476" s="21">
        <v>0.3</v>
      </c>
      <c r="I1476" s="16">
        <v>0.1</v>
      </c>
      <c r="J1476" s="21">
        <v>1.1000000000000001</v>
      </c>
      <c r="K1476" s="16">
        <v>0.3</v>
      </c>
      <c r="L1476" s="21">
        <v>0.2</v>
      </c>
      <c r="M1476" s="16">
        <v>0.7</v>
      </c>
      <c r="N1476" s="21">
        <v>0.3</v>
      </c>
      <c r="O1476" s="16">
        <v>0.1</v>
      </c>
      <c r="P1476" s="21">
        <v>0.6</v>
      </c>
      <c r="Q1476" s="16">
        <v>575.14</v>
      </c>
      <c r="R1476" s="21">
        <v>352.18</v>
      </c>
      <c r="S1476" s="16">
        <v>449.41</v>
      </c>
      <c r="T1476" s="21">
        <v>260.89999999999998</v>
      </c>
      <c r="U1476" s="16">
        <v>11.93</v>
      </c>
      <c r="V1476" s="21">
        <v>11.51</v>
      </c>
      <c r="W1476" s="16">
        <v>11.56</v>
      </c>
      <c r="X1476" s="8">
        <v>2.64</v>
      </c>
      <c r="Y1476" s="21">
        <v>2.77</v>
      </c>
      <c r="Z1476" s="7">
        <v>2.69</v>
      </c>
    </row>
    <row r="1477" spans="2:26" x14ac:dyDescent="0.25">
      <c r="B1477" s="21" t="s">
        <v>2407</v>
      </c>
      <c r="C1477" s="16">
        <v>0.1</v>
      </c>
      <c r="D1477" s="21">
        <v>10.7</v>
      </c>
      <c r="E1477" s="16">
        <v>3.1</v>
      </c>
      <c r="F1477" s="21">
        <v>0.2</v>
      </c>
      <c r="G1477" s="16">
        <v>2.6</v>
      </c>
      <c r="H1477" s="21">
        <v>0.4</v>
      </c>
      <c r="I1477" s="16">
        <v>0.2</v>
      </c>
      <c r="J1477" s="21">
        <v>1.1000000000000001</v>
      </c>
      <c r="K1477" s="16">
        <v>0.4</v>
      </c>
      <c r="L1477" s="21">
        <v>0.2</v>
      </c>
      <c r="M1477" s="16">
        <v>0.6</v>
      </c>
      <c r="N1477" s="21">
        <v>0.3</v>
      </c>
      <c r="O1477" s="16">
        <v>0.2</v>
      </c>
      <c r="P1477" s="21">
        <v>0.8</v>
      </c>
      <c r="Q1477" s="16">
        <v>661.34</v>
      </c>
      <c r="R1477" s="21">
        <v>433.66</v>
      </c>
      <c r="S1477" s="16">
        <v>515.17999999999995</v>
      </c>
      <c r="T1477" s="21">
        <v>260.72000000000003</v>
      </c>
      <c r="U1477" s="16">
        <v>10.19</v>
      </c>
      <c r="V1477" s="21">
        <v>9.89</v>
      </c>
      <c r="W1477" s="16">
        <v>9.93</v>
      </c>
      <c r="X1477" s="8">
        <v>2.4300000000000002</v>
      </c>
      <c r="Y1477" s="21">
        <v>2.77</v>
      </c>
      <c r="Z1477" s="7">
        <v>2.73</v>
      </c>
    </row>
    <row r="1478" spans="2:26" x14ac:dyDescent="0.25">
      <c r="B1478" s="21" t="s">
        <v>2408</v>
      </c>
      <c r="C1478" s="16">
        <v>0.3</v>
      </c>
      <c r="D1478" s="21">
        <v>9.1</v>
      </c>
      <c r="E1478" s="16">
        <v>2.6</v>
      </c>
      <c r="F1478" s="21">
        <v>0.2</v>
      </c>
      <c r="G1478" s="16">
        <v>2.2999999999999998</v>
      </c>
      <c r="H1478" s="21">
        <v>0.3</v>
      </c>
      <c r="I1478" s="16">
        <v>0.1</v>
      </c>
      <c r="J1478" s="21">
        <v>1</v>
      </c>
      <c r="K1478" s="16">
        <v>0.3</v>
      </c>
      <c r="L1478" s="21">
        <v>0.1</v>
      </c>
      <c r="M1478" s="16">
        <v>0.6</v>
      </c>
      <c r="N1478" s="21">
        <v>0.2</v>
      </c>
      <c r="O1478" s="16">
        <v>0.1</v>
      </c>
      <c r="P1478" s="21">
        <v>0.5</v>
      </c>
      <c r="Q1478" s="16">
        <v>665.4</v>
      </c>
      <c r="R1478" s="21">
        <v>436.9</v>
      </c>
      <c r="S1478" s="16">
        <v>516.53</v>
      </c>
      <c r="T1478" s="21">
        <v>260.42</v>
      </c>
      <c r="U1478" s="16">
        <v>10.5</v>
      </c>
      <c r="V1478" s="21">
        <v>10.1</v>
      </c>
      <c r="W1478" s="16">
        <v>10.07</v>
      </c>
      <c r="X1478" s="8">
        <v>2.5099999999999998</v>
      </c>
      <c r="Y1478" s="21">
        <v>2.59</v>
      </c>
      <c r="Z1478" s="7">
        <v>2.56</v>
      </c>
    </row>
    <row r="1479" spans="2:26" x14ac:dyDescent="0.25">
      <c r="B1479" s="21" t="s">
        <v>598</v>
      </c>
      <c r="C1479" s="16">
        <v>0.3</v>
      </c>
      <c r="D1479" s="21">
        <v>11.5</v>
      </c>
      <c r="E1479" s="16">
        <v>3.3</v>
      </c>
      <c r="F1479" s="21">
        <v>0.3</v>
      </c>
      <c r="G1479" s="16">
        <v>2.7</v>
      </c>
      <c r="H1479" s="21">
        <v>0.6</v>
      </c>
      <c r="I1479" s="16">
        <v>0.2</v>
      </c>
      <c r="J1479" s="21">
        <v>1.2</v>
      </c>
      <c r="K1479" s="16">
        <v>0.4</v>
      </c>
      <c r="L1479" s="21">
        <v>0.1</v>
      </c>
      <c r="M1479" s="16">
        <v>0.8</v>
      </c>
      <c r="N1479" s="21">
        <v>0.3</v>
      </c>
      <c r="O1479" s="16">
        <v>0.1</v>
      </c>
      <c r="P1479" s="21">
        <v>0.9</v>
      </c>
      <c r="Q1479" s="16">
        <v>646.36</v>
      </c>
      <c r="R1479" s="21">
        <v>422.66</v>
      </c>
      <c r="S1479" s="16">
        <v>505.95</v>
      </c>
      <c r="T1479" s="21">
        <v>260.54000000000002</v>
      </c>
      <c r="U1479" s="16">
        <v>10.67</v>
      </c>
      <c r="V1479" s="21">
        <v>10.1</v>
      </c>
      <c r="W1479" s="16">
        <v>10.19</v>
      </c>
      <c r="X1479" s="8">
        <v>2.57</v>
      </c>
      <c r="Y1479" s="21">
        <v>2.83</v>
      </c>
      <c r="Z1479" s="7">
        <v>2.79</v>
      </c>
    </row>
    <row r="1480" spans="2:26" x14ac:dyDescent="0.25">
      <c r="B1480" s="21" t="s">
        <v>2409</v>
      </c>
      <c r="C1480" s="16">
        <v>0.1</v>
      </c>
      <c r="D1480" s="21">
        <v>8.1</v>
      </c>
      <c r="E1480" s="16">
        <v>2.7</v>
      </c>
      <c r="F1480" s="21">
        <v>0.2</v>
      </c>
      <c r="G1480" s="16">
        <v>1.4</v>
      </c>
      <c r="H1480" s="21">
        <v>0.4</v>
      </c>
      <c r="I1480" s="16">
        <v>0.1</v>
      </c>
      <c r="J1480" s="21">
        <v>0.1</v>
      </c>
      <c r="K1480" s="16">
        <v>0.2</v>
      </c>
      <c r="L1480" s="21">
        <v>0.1</v>
      </c>
      <c r="M1480" s="16">
        <v>0.4</v>
      </c>
      <c r="N1480" s="21">
        <v>0.1</v>
      </c>
      <c r="O1480" s="16">
        <v>0.1</v>
      </c>
      <c r="P1480" s="21">
        <v>0.4</v>
      </c>
      <c r="Q1480" s="16">
        <v>648.86</v>
      </c>
      <c r="R1480" s="21">
        <v>428.66</v>
      </c>
      <c r="S1480" s="16">
        <v>508.16</v>
      </c>
      <c r="T1480" s="21">
        <v>260.52</v>
      </c>
      <c r="U1480" s="16">
        <v>8.4600000000000009</v>
      </c>
      <c r="V1480" s="21">
        <v>8.18</v>
      </c>
      <c r="W1480" s="16">
        <v>8.27</v>
      </c>
      <c r="X1480" s="8">
        <v>3.2</v>
      </c>
      <c r="Y1480" s="21">
        <v>3.39</v>
      </c>
      <c r="Z1480" s="7">
        <v>3.25</v>
      </c>
    </row>
    <row r="1481" spans="2:26" x14ac:dyDescent="0.25">
      <c r="B1481" s="21" t="s">
        <v>2410</v>
      </c>
      <c r="C1481" s="16">
        <v>0.4</v>
      </c>
      <c r="D1481" s="21">
        <v>8.6</v>
      </c>
      <c r="E1481" s="16">
        <v>2.5</v>
      </c>
      <c r="F1481" s="21">
        <v>0.2</v>
      </c>
      <c r="G1481" s="16">
        <v>2.2000000000000002</v>
      </c>
      <c r="H1481" s="21">
        <v>0.4</v>
      </c>
      <c r="I1481" s="16">
        <v>0.1</v>
      </c>
      <c r="J1481" s="21">
        <v>1</v>
      </c>
      <c r="K1481" s="16">
        <v>0.3</v>
      </c>
      <c r="L1481" s="21">
        <v>0.1</v>
      </c>
      <c r="M1481" s="16">
        <v>0.5</v>
      </c>
      <c r="N1481" s="21">
        <v>0.3</v>
      </c>
      <c r="O1481" s="16">
        <v>0.1</v>
      </c>
      <c r="P1481" s="21">
        <v>0.6</v>
      </c>
      <c r="Q1481" s="16">
        <v>618.54</v>
      </c>
      <c r="R1481" s="21">
        <v>453.37</v>
      </c>
      <c r="S1481" s="16">
        <v>548.38</v>
      </c>
      <c r="T1481" s="21">
        <v>260.83999999999997</v>
      </c>
      <c r="U1481" s="16">
        <v>11.53</v>
      </c>
      <c r="V1481" s="21">
        <v>11.06</v>
      </c>
      <c r="W1481" s="16">
        <v>11.19</v>
      </c>
      <c r="X1481" s="8">
        <v>2.6</v>
      </c>
      <c r="Y1481" s="21">
        <v>2.9</v>
      </c>
      <c r="Z1481" s="7">
        <v>2.85</v>
      </c>
    </row>
    <row r="1482" spans="2:26" x14ac:dyDescent="0.25">
      <c r="B1482" s="21" t="s">
        <v>599</v>
      </c>
      <c r="C1482" s="16">
        <v>0.4</v>
      </c>
      <c r="D1482" s="21">
        <v>9.6999999999999993</v>
      </c>
      <c r="E1482" s="16">
        <v>2.2999999999999998</v>
      </c>
      <c r="F1482" s="21">
        <v>0.2</v>
      </c>
      <c r="G1482" s="16">
        <v>2.4</v>
      </c>
      <c r="H1482" s="21">
        <v>0.4</v>
      </c>
      <c r="I1482" s="16">
        <v>0.1</v>
      </c>
      <c r="J1482" s="21">
        <v>1</v>
      </c>
      <c r="K1482" s="16">
        <v>0.3</v>
      </c>
      <c r="L1482" s="21">
        <v>0.1</v>
      </c>
      <c r="M1482" s="16">
        <v>0.7</v>
      </c>
      <c r="N1482" s="21">
        <v>0.2</v>
      </c>
      <c r="O1482" s="16">
        <v>0.1</v>
      </c>
      <c r="P1482" s="21">
        <v>0.8</v>
      </c>
      <c r="Q1482" s="16">
        <v>646.32000000000005</v>
      </c>
      <c r="R1482" s="21">
        <v>420.32</v>
      </c>
      <c r="S1482" s="16">
        <v>499.04</v>
      </c>
      <c r="T1482" s="21">
        <v>260.77999999999997</v>
      </c>
      <c r="U1482" s="16">
        <v>10.130000000000001</v>
      </c>
      <c r="V1482" s="21">
        <v>9.76</v>
      </c>
      <c r="W1482" s="16">
        <v>9.8699999999999992</v>
      </c>
      <c r="X1482" s="8">
        <v>2.85</v>
      </c>
      <c r="Y1482" s="21">
        <v>2.96</v>
      </c>
      <c r="Z1482" s="7">
        <v>2.56</v>
      </c>
    </row>
    <row r="1483" spans="2:26" x14ac:dyDescent="0.25">
      <c r="B1483" s="21" t="s">
        <v>2411</v>
      </c>
      <c r="C1483" s="16">
        <v>0.4</v>
      </c>
      <c r="D1483" s="21">
        <v>11</v>
      </c>
      <c r="E1483" s="16">
        <v>2.8</v>
      </c>
      <c r="F1483" s="21">
        <v>0.3</v>
      </c>
      <c r="G1483" s="16">
        <v>2.8</v>
      </c>
      <c r="H1483" s="21">
        <v>0.5</v>
      </c>
      <c r="I1483" s="16">
        <v>0.2</v>
      </c>
      <c r="J1483" s="21">
        <v>1.3</v>
      </c>
      <c r="K1483" s="16">
        <v>0.4</v>
      </c>
      <c r="L1483" s="21">
        <v>0.1</v>
      </c>
      <c r="M1483" s="16">
        <v>0.9</v>
      </c>
      <c r="N1483" s="21">
        <v>0.2</v>
      </c>
      <c r="O1483" s="16">
        <v>0.1</v>
      </c>
      <c r="P1483" s="21">
        <v>0.4</v>
      </c>
      <c r="Q1483" s="16">
        <v>576.24</v>
      </c>
      <c r="R1483" s="21">
        <v>361.36</v>
      </c>
      <c r="S1483" s="16">
        <v>450.68</v>
      </c>
      <c r="T1483" s="21">
        <v>261.13</v>
      </c>
      <c r="U1483" s="16">
        <v>12.14</v>
      </c>
      <c r="V1483" s="21">
        <v>12.03</v>
      </c>
      <c r="W1483" s="16">
        <v>11.9</v>
      </c>
      <c r="X1483" s="8">
        <v>2.54</v>
      </c>
      <c r="Y1483" s="21">
        <v>2.81</v>
      </c>
      <c r="Z1483" s="7">
        <v>2.8</v>
      </c>
    </row>
    <row r="1484" spans="2:26" x14ac:dyDescent="0.25">
      <c r="B1484" s="21" t="s">
        <v>2412</v>
      </c>
      <c r="C1484" s="16">
        <v>0.4</v>
      </c>
      <c r="D1484" s="21">
        <v>11.2</v>
      </c>
      <c r="E1484" s="16">
        <v>2.9</v>
      </c>
      <c r="F1484" s="21">
        <v>0.2</v>
      </c>
      <c r="G1484" s="16">
        <v>2.7</v>
      </c>
      <c r="H1484" s="21">
        <v>0.5</v>
      </c>
      <c r="I1484" s="16">
        <v>0.2</v>
      </c>
      <c r="J1484" s="21">
        <v>1.3</v>
      </c>
      <c r="K1484" s="16">
        <v>0.4</v>
      </c>
      <c r="L1484" s="21">
        <v>0.2</v>
      </c>
      <c r="M1484" s="16">
        <v>0.9</v>
      </c>
      <c r="N1484" s="21">
        <v>0.3</v>
      </c>
      <c r="O1484" s="16">
        <v>0.2</v>
      </c>
      <c r="P1484" s="21">
        <v>0.3</v>
      </c>
      <c r="Q1484" s="16">
        <v>563.79999999999995</v>
      </c>
      <c r="R1484" s="21">
        <v>345.12</v>
      </c>
      <c r="S1484" s="16">
        <v>444.06</v>
      </c>
      <c r="T1484" s="21">
        <v>261.31</v>
      </c>
      <c r="U1484" s="16">
        <v>11.66</v>
      </c>
      <c r="V1484" s="21">
        <v>11.28</v>
      </c>
      <c r="W1484" s="16">
        <v>11.15</v>
      </c>
      <c r="X1484" s="8">
        <v>2.84</v>
      </c>
      <c r="Y1484" s="21">
        <v>2.97</v>
      </c>
      <c r="Z1484" s="7">
        <v>2.5299999999999998</v>
      </c>
    </row>
    <row r="1485" spans="2:26" x14ac:dyDescent="0.25">
      <c r="B1485" s="21" t="s">
        <v>600</v>
      </c>
      <c r="C1485" s="16">
        <v>0.4</v>
      </c>
      <c r="D1485" s="21">
        <v>10.9</v>
      </c>
      <c r="E1485" s="16">
        <v>2.8</v>
      </c>
      <c r="F1485" s="21">
        <v>0.2</v>
      </c>
      <c r="G1485" s="16">
        <v>2.6</v>
      </c>
      <c r="H1485" s="21">
        <v>0.5</v>
      </c>
      <c r="I1485" s="16">
        <v>0.2</v>
      </c>
      <c r="J1485" s="21">
        <v>1.3</v>
      </c>
      <c r="K1485" s="16">
        <v>0.4</v>
      </c>
      <c r="L1485" s="21">
        <v>0.2</v>
      </c>
      <c r="M1485" s="16">
        <v>0.8</v>
      </c>
      <c r="N1485" s="21">
        <v>0.3</v>
      </c>
      <c r="O1485" s="16">
        <v>0.3</v>
      </c>
      <c r="P1485" s="21">
        <v>0.5</v>
      </c>
      <c r="Q1485" s="16">
        <v>570.20000000000005</v>
      </c>
      <c r="R1485" s="21">
        <v>346.4</v>
      </c>
      <c r="S1485" s="16">
        <v>442.41</v>
      </c>
      <c r="T1485" s="21">
        <v>260.95999999999998</v>
      </c>
      <c r="U1485" s="16">
        <v>12.63</v>
      </c>
      <c r="V1485" s="21">
        <v>11.92</v>
      </c>
      <c r="W1485" s="16">
        <v>12.09</v>
      </c>
      <c r="X1485" s="8">
        <v>2.81</v>
      </c>
      <c r="Y1485" s="21">
        <v>2.68</v>
      </c>
      <c r="Z1485" s="7">
        <v>2.85</v>
      </c>
    </row>
    <row r="1486" spans="2:26" x14ac:dyDescent="0.25">
      <c r="B1486" s="21" t="s">
        <v>2413</v>
      </c>
      <c r="C1486" s="16">
        <v>0.2</v>
      </c>
      <c r="D1486" s="21">
        <v>9.4</v>
      </c>
      <c r="E1486" s="16">
        <v>2.7</v>
      </c>
      <c r="F1486" s="21">
        <v>0.2</v>
      </c>
      <c r="G1486" s="16">
        <v>2.4</v>
      </c>
      <c r="H1486" s="21">
        <v>0.4</v>
      </c>
      <c r="I1486" s="16">
        <v>0.1</v>
      </c>
      <c r="J1486" s="21">
        <v>1.2</v>
      </c>
      <c r="K1486" s="16">
        <v>0.3</v>
      </c>
      <c r="L1486" s="21">
        <v>0.1</v>
      </c>
      <c r="M1486" s="16">
        <v>0.7</v>
      </c>
      <c r="N1486" s="21">
        <v>0.3</v>
      </c>
      <c r="O1486" s="16">
        <v>0.1</v>
      </c>
      <c r="P1486" s="21">
        <v>0.6</v>
      </c>
      <c r="Q1486" s="16">
        <v>653.67999999999995</v>
      </c>
      <c r="R1486" s="21">
        <v>423.23</v>
      </c>
      <c r="S1486" s="16">
        <v>510.07</v>
      </c>
      <c r="T1486" s="21">
        <v>260.35000000000002</v>
      </c>
      <c r="U1486" s="16">
        <v>10.39</v>
      </c>
      <c r="V1486" s="21">
        <v>10.029999999999999</v>
      </c>
      <c r="W1486" s="16">
        <v>10.16</v>
      </c>
      <c r="X1486" s="8">
        <v>2.64</v>
      </c>
      <c r="Y1486" s="21">
        <v>2.5</v>
      </c>
      <c r="Z1486" s="7">
        <v>2.6</v>
      </c>
    </row>
    <row r="1487" spans="2:26" x14ac:dyDescent="0.25">
      <c r="B1487" s="21" t="s">
        <v>2414</v>
      </c>
      <c r="C1487" s="16">
        <v>0.2</v>
      </c>
      <c r="D1487" s="21">
        <v>9.1999999999999993</v>
      </c>
      <c r="E1487" s="16">
        <v>2.6</v>
      </c>
      <c r="F1487" s="21">
        <v>0.2</v>
      </c>
      <c r="G1487" s="16">
        <v>2.4</v>
      </c>
      <c r="H1487" s="21">
        <v>0.4</v>
      </c>
      <c r="I1487" s="16">
        <v>0.1</v>
      </c>
      <c r="J1487" s="21">
        <v>1.1000000000000001</v>
      </c>
      <c r="K1487" s="16">
        <v>0.3</v>
      </c>
      <c r="L1487" s="21">
        <v>0.1</v>
      </c>
      <c r="M1487" s="16">
        <v>0.6</v>
      </c>
      <c r="N1487" s="21">
        <v>0.3</v>
      </c>
      <c r="O1487" s="16">
        <v>0.1</v>
      </c>
      <c r="P1487" s="21">
        <v>0.3</v>
      </c>
      <c r="Q1487" s="16">
        <v>648.70000000000005</v>
      </c>
      <c r="R1487" s="21">
        <v>424.13</v>
      </c>
      <c r="S1487" s="16">
        <v>501.67</v>
      </c>
      <c r="T1487" s="21">
        <v>260.61</v>
      </c>
      <c r="U1487" s="16">
        <v>10.56</v>
      </c>
      <c r="V1487" s="21">
        <v>10.18</v>
      </c>
      <c r="W1487" s="16">
        <v>10.14</v>
      </c>
      <c r="X1487" s="8">
        <v>2.79</v>
      </c>
      <c r="Y1487" s="21">
        <v>2.75</v>
      </c>
      <c r="Z1487" s="7">
        <v>2.63</v>
      </c>
    </row>
    <row r="1488" spans="2:26" x14ac:dyDescent="0.25">
      <c r="B1488" s="21" t="s">
        <v>601</v>
      </c>
      <c r="C1488" s="16">
        <v>0.1</v>
      </c>
      <c r="D1488" s="21">
        <v>8.6999999999999993</v>
      </c>
      <c r="E1488" s="16">
        <v>2.4</v>
      </c>
      <c r="F1488" s="21">
        <v>0.1</v>
      </c>
      <c r="G1488" s="16">
        <v>2.2999999999999998</v>
      </c>
      <c r="H1488" s="21">
        <v>0.3</v>
      </c>
      <c r="I1488" s="16">
        <v>0.1</v>
      </c>
      <c r="J1488" s="21">
        <v>1</v>
      </c>
      <c r="K1488" s="16">
        <v>0.3</v>
      </c>
      <c r="L1488" s="21">
        <v>0.1</v>
      </c>
      <c r="M1488" s="16">
        <v>0.6</v>
      </c>
      <c r="N1488" s="21">
        <v>0.2</v>
      </c>
      <c r="O1488" s="16">
        <v>0.2</v>
      </c>
      <c r="P1488" s="21">
        <v>0.4</v>
      </c>
      <c r="Q1488" s="16">
        <v>652.44000000000005</v>
      </c>
      <c r="R1488" s="21">
        <v>426.52</v>
      </c>
      <c r="S1488" s="16">
        <v>511.74</v>
      </c>
      <c r="T1488" s="21">
        <v>260.85000000000002</v>
      </c>
      <c r="U1488" s="16">
        <v>10.199999999999999</v>
      </c>
      <c r="V1488" s="21">
        <v>9.8000000000000007</v>
      </c>
      <c r="W1488" s="16">
        <v>10.130000000000001</v>
      </c>
      <c r="X1488" s="8">
        <v>2.57</v>
      </c>
      <c r="Y1488" s="21">
        <v>2.86</v>
      </c>
      <c r="Z1488" s="7">
        <v>2.74</v>
      </c>
    </row>
    <row r="1489" spans="2:26" x14ac:dyDescent="0.25">
      <c r="B1489" s="21" t="s">
        <v>2415</v>
      </c>
      <c r="C1489" s="16">
        <v>0.2</v>
      </c>
      <c r="D1489" s="21">
        <v>9.6</v>
      </c>
      <c r="E1489" s="16">
        <v>2.8</v>
      </c>
      <c r="F1489" s="21">
        <v>0.2</v>
      </c>
      <c r="G1489" s="16">
        <v>2.5</v>
      </c>
      <c r="H1489" s="21">
        <v>0.5</v>
      </c>
      <c r="I1489" s="16">
        <v>0.1</v>
      </c>
      <c r="J1489" s="21">
        <v>1.1000000000000001</v>
      </c>
      <c r="K1489" s="16">
        <v>0.3</v>
      </c>
      <c r="L1489" s="21">
        <v>0.1</v>
      </c>
      <c r="M1489" s="16">
        <v>0.7</v>
      </c>
      <c r="N1489" s="21">
        <v>0.3</v>
      </c>
      <c r="O1489" s="16">
        <v>0.1</v>
      </c>
      <c r="P1489" s="21">
        <v>0.3</v>
      </c>
      <c r="Q1489" s="16">
        <v>652.91999999999996</v>
      </c>
      <c r="R1489" s="21">
        <v>434.97</v>
      </c>
      <c r="S1489" s="16">
        <v>514.09</v>
      </c>
      <c r="T1489" s="21">
        <v>261.23</v>
      </c>
      <c r="U1489" s="16">
        <v>11.59</v>
      </c>
      <c r="V1489" s="21">
        <v>11.39</v>
      </c>
      <c r="W1489" s="16">
        <v>11.83</v>
      </c>
      <c r="X1489" s="8">
        <v>2.62</v>
      </c>
      <c r="Y1489" s="21">
        <v>2.54</v>
      </c>
      <c r="Z1489" s="7">
        <v>2.78</v>
      </c>
    </row>
    <row r="1490" spans="2:26" x14ac:dyDescent="0.25">
      <c r="B1490" s="21" t="s">
        <v>2416</v>
      </c>
      <c r="C1490" s="16">
        <v>0.4</v>
      </c>
      <c r="D1490" s="21">
        <v>10.9</v>
      </c>
      <c r="E1490" s="16">
        <v>2.4</v>
      </c>
      <c r="F1490" s="21">
        <v>0.3</v>
      </c>
      <c r="G1490" s="16">
        <v>2.8</v>
      </c>
      <c r="H1490" s="21">
        <v>0.4</v>
      </c>
      <c r="I1490" s="16">
        <v>0.2</v>
      </c>
      <c r="J1490" s="21">
        <v>1.3</v>
      </c>
      <c r="K1490" s="16">
        <v>0.3</v>
      </c>
      <c r="L1490" s="21">
        <v>0.2</v>
      </c>
      <c r="M1490" s="16">
        <v>0.8</v>
      </c>
      <c r="N1490" s="21">
        <v>0.2</v>
      </c>
      <c r="O1490" s="16">
        <v>0.1</v>
      </c>
      <c r="P1490" s="21">
        <v>0.2</v>
      </c>
      <c r="Q1490" s="16">
        <v>566.05999999999995</v>
      </c>
      <c r="R1490" s="21">
        <v>344.44</v>
      </c>
      <c r="S1490" s="16">
        <v>442.79</v>
      </c>
      <c r="T1490" s="21">
        <v>261.20999999999998</v>
      </c>
      <c r="U1490" s="16">
        <v>12.55</v>
      </c>
      <c r="V1490" s="21">
        <v>12.29</v>
      </c>
      <c r="W1490" s="16">
        <v>12.08</v>
      </c>
      <c r="X1490" s="8">
        <v>2.63</v>
      </c>
      <c r="Y1490" s="21">
        <v>2.62</v>
      </c>
      <c r="Z1490" s="7">
        <v>2.7</v>
      </c>
    </row>
    <row r="1491" spans="2:26" x14ac:dyDescent="0.25">
      <c r="B1491" s="21" t="s">
        <v>602</v>
      </c>
      <c r="C1491" s="16">
        <v>0.2</v>
      </c>
      <c r="D1491" s="21">
        <v>7.9</v>
      </c>
      <c r="E1491" s="16">
        <v>2.8</v>
      </c>
      <c r="F1491" s="21">
        <v>0.1</v>
      </c>
      <c r="G1491" s="16">
        <v>1.5</v>
      </c>
      <c r="H1491" s="21">
        <v>0.3</v>
      </c>
      <c r="I1491" s="16">
        <v>0.1</v>
      </c>
      <c r="J1491" s="21">
        <v>0.1</v>
      </c>
      <c r="K1491" s="16">
        <v>0.2</v>
      </c>
      <c r="L1491" s="21">
        <v>0.2</v>
      </c>
      <c r="M1491" s="16">
        <v>0.3</v>
      </c>
      <c r="N1491" s="21">
        <v>0.1</v>
      </c>
      <c r="O1491" s="16">
        <v>0.2</v>
      </c>
      <c r="P1491" s="21">
        <v>0.2</v>
      </c>
      <c r="Q1491" s="16">
        <v>624.88</v>
      </c>
      <c r="R1491" s="21">
        <v>408.82</v>
      </c>
      <c r="S1491" s="16">
        <v>490.36</v>
      </c>
      <c r="T1491" s="21">
        <v>260.94</v>
      </c>
      <c r="U1491" s="16">
        <v>9.1300000000000008</v>
      </c>
      <c r="V1491" s="21">
        <v>8.5</v>
      </c>
      <c r="W1491" s="16">
        <v>8.89</v>
      </c>
      <c r="X1491" s="8">
        <v>3.16</v>
      </c>
      <c r="Y1491" s="21">
        <v>2.94</v>
      </c>
      <c r="Z1491" s="7">
        <v>3.06</v>
      </c>
    </row>
    <row r="1492" spans="2:26" x14ac:dyDescent="0.25">
      <c r="B1492" s="21" t="s">
        <v>2417</v>
      </c>
      <c r="C1492" s="16">
        <v>0</v>
      </c>
      <c r="D1492" s="21">
        <v>11.1</v>
      </c>
      <c r="E1492" s="16">
        <v>3.3</v>
      </c>
      <c r="F1492" s="21">
        <v>0.3</v>
      </c>
      <c r="G1492" s="16">
        <v>2.8</v>
      </c>
      <c r="H1492" s="21">
        <v>0.5</v>
      </c>
      <c r="I1492" s="16">
        <v>0.1</v>
      </c>
      <c r="J1492" s="21">
        <v>1.2</v>
      </c>
      <c r="K1492" s="16">
        <v>0.3</v>
      </c>
      <c r="L1492" s="21">
        <v>0.1</v>
      </c>
      <c r="M1492" s="16">
        <v>0.7</v>
      </c>
      <c r="N1492" s="21">
        <v>0.3</v>
      </c>
      <c r="O1492" s="16">
        <v>0.1</v>
      </c>
      <c r="P1492" s="21">
        <v>0.8</v>
      </c>
      <c r="Q1492" s="16">
        <v>573.20000000000005</v>
      </c>
      <c r="R1492" s="21">
        <v>361.09</v>
      </c>
      <c r="S1492" s="16">
        <v>454.93</v>
      </c>
      <c r="T1492" s="21">
        <v>261.10000000000002</v>
      </c>
      <c r="U1492" s="16">
        <v>11.73</v>
      </c>
      <c r="V1492" s="21">
        <v>11.6</v>
      </c>
      <c r="W1492" s="16">
        <v>11.83</v>
      </c>
      <c r="X1492" s="8">
        <v>2.48</v>
      </c>
      <c r="Y1492" s="21">
        <v>2.92</v>
      </c>
      <c r="Z1492" s="7">
        <v>2.68</v>
      </c>
    </row>
    <row r="1493" spans="2:26" x14ac:dyDescent="0.25">
      <c r="B1493" s="21" t="s">
        <v>2418</v>
      </c>
      <c r="C1493" s="16">
        <v>0.3</v>
      </c>
      <c r="D1493" s="21">
        <v>11.3</v>
      </c>
      <c r="E1493" s="16">
        <v>3</v>
      </c>
      <c r="F1493" s="21">
        <v>0.2</v>
      </c>
      <c r="G1493" s="16">
        <v>2.8</v>
      </c>
      <c r="H1493" s="21">
        <v>0.6</v>
      </c>
      <c r="I1493" s="16">
        <v>0.1</v>
      </c>
      <c r="J1493" s="21">
        <v>1.3</v>
      </c>
      <c r="K1493" s="16">
        <v>0.4</v>
      </c>
      <c r="L1493" s="21">
        <v>0.1</v>
      </c>
      <c r="M1493" s="16">
        <v>0.8</v>
      </c>
      <c r="N1493" s="21">
        <v>0.3</v>
      </c>
      <c r="O1493" s="16">
        <v>0.1</v>
      </c>
      <c r="P1493" s="21">
        <v>0.6</v>
      </c>
      <c r="Q1493" s="16">
        <v>646.17999999999995</v>
      </c>
      <c r="R1493" s="21">
        <v>427.12</v>
      </c>
      <c r="S1493" s="16">
        <v>492.35</v>
      </c>
      <c r="T1493" s="21">
        <v>260.23</v>
      </c>
      <c r="U1493" s="16">
        <v>10.45</v>
      </c>
      <c r="V1493" s="21">
        <v>10.36</v>
      </c>
      <c r="W1493" s="16">
        <v>10.36</v>
      </c>
      <c r="X1493" s="8">
        <v>2.71</v>
      </c>
      <c r="Y1493" s="21">
        <v>2.86</v>
      </c>
      <c r="Z1493" s="7">
        <v>2.57</v>
      </c>
    </row>
    <row r="1494" spans="2:26" x14ac:dyDescent="0.25">
      <c r="B1494" s="21" t="s">
        <v>603</v>
      </c>
      <c r="C1494" s="16">
        <v>0.3</v>
      </c>
      <c r="D1494" s="21">
        <v>10.5</v>
      </c>
      <c r="E1494" s="16">
        <v>2.7</v>
      </c>
      <c r="F1494" s="21">
        <v>0.2</v>
      </c>
      <c r="G1494" s="16">
        <v>2.5</v>
      </c>
      <c r="H1494" s="21">
        <v>0.4</v>
      </c>
      <c r="I1494" s="16">
        <v>0.1</v>
      </c>
      <c r="J1494" s="21">
        <v>1.1000000000000001</v>
      </c>
      <c r="K1494" s="16">
        <v>0.4</v>
      </c>
      <c r="L1494" s="21">
        <v>0.2</v>
      </c>
      <c r="M1494" s="16">
        <v>0.7</v>
      </c>
      <c r="N1494" s="21">
        <v>0.3</v>
      </c>
      <c r="O1494" s="16">
        <v>0.2</v>
      </c>
      <c r="P1494" s="21">
        <v>0.2</v>
      </c>
      <c r="Q1494" s="16">
        <v>604.05999999999995</v>
      </c>
      <c r="R1494" s="21">
        <v>378.89</v>
      </c>
      <c r="S1494" s="16">
        <v>472.04</v>
      </c>
      <c r="T1494" s="21">
        <v>260.77999999999997</v>
      </c>
      <c r="U1494" s="16">
        <v>11.47</v>
      </c>
      <c r="V1494" s="21">
        <v>11.13</v>
      </c>
      <c r="W1494" s="16">
        <v>11.24</v>
      </c>
      <c r="X1494" s="8">
        <v>2.7</v>
      </c>
      <c r="Y1494" s="21">
        <v>2.84</v>
      </c>
      <c r="Z1494" s="7">
        <v>2.56</v>
      </c>
    </row>
    <row r="1495" spans="2:26" x14ac:dyDescent="0.25">
      <c r="B1495" s="21" t="s">
        <v>2419</v>
      </c>
      <c r="C1495" s="16">
        <v>0.1</v>
      </c>
      <c r="D1495" s="21">
        <v>9.5</v>
      </c>
      <c r="E1495" s="16">
        <v>2.6</v>
      </c>
      <c r="F1495" s="21">
        <v>0.2</v>
      </c>
      <c r="G1495" s="16">
        <v>2.4</v>
      </c>
      <c r="H1495" s="21">
        <v>0.4</v>
      </c>
      <c r="I1495" s="16">
        <v>0.1</v>
      </c>
      <c r="J1495" s="21">
        <v>1.1000000000000001</v>
      </c>
      <c r="K1495" s="16">
        <v>0.3</v>
      </c>
      <c r="L1495" s="21">
        <v>0.1</v>
      </c>
      <c r="M1495" s="16">
        <v>0.6</v>
      </c>
      <c r="N1495" s="21">
        <v>0.2</v>
      </c>
      <c r="O1495" s="16">
        <v>0.1</v>
      </c>
      <c r="P1495" s="21">
        <v>0.1</v>
      </c>
      <c r="Q1495" s="16">
        <v>659.36</v>
      </c>
      <c r="R1495" s="21">
        <v>429.38</v>
      </c>
      <c r="S1495" s="16">
        <v>511.35</v>
      </c>
      <c r="T1495" s="21">
        <v>260.68</v>
      </c>
      <c r="U1495" s="16">
        <v>10.43</v>
      </c>
      <c r="V1495" s="21">
        <v>10.27</v>
      </c>
      <c r="W1495" s="16">
        <v>10.26</v>
      </c>
      <c r="X1495" s="8">
        <v>2.86</v>
      </c>
      <c r="Y1495" s="21">
        <v>2.4700000000000002</v>
      </c>
      <c r="Z1495" s="7">
        <v>2.9</v>
      </c>
    </row>
    <row r="1496" spans="2:26" x14ac:dyDescent="0.25">
      <c r="B1496" s="21" t="s">
        <v>2420</v>
      </c>
      <c r="C1496" s="16">
        <v>0.2</v>
      </c>
      <c r="D1496" s="21">
        <v>9.4</v>
      </c>
      <c r="E1496" s="16">
        <v>2.5</v>
      </c>
      <c r="F1496" s="21">
        <v>0.1</v>
      </c>
      <c r="G1496" s="16">
        <v>2.2999999999999998</v>
      </c>
      <c r="H1496" s="21">
        <v>0.4</v>
      </c>
      <c r="I1496" s="16">
        <v>0.1</v>
      </c>
      <c r="J1496" s="21">
        <v>1</v>
      </c>
      <c r="K1496" s="16">
        <v>0.3</v>
      </c>
      <c r="L1496" s="21">
        <v>0.1</v>
      </c>
      <c r="M1496" s="16">
        <v>0.5</v>
      </c>
      <c r="N1496" s="21">
        <v>0.2</v>
      </c>
      <c r="O1496" s="16">
        <v>0.1</v>
      </c>
      <c r="P1496" s="21">
        <v>0.7</v>
      </c>
      <c r="Q1496" s="16">
        <v>669.44</v>
      </c>
      <c r="R1496" s="21">
        <v>444.23</v>
      </c>
      <c r="S1496" s="16">
        <v>520.67999999999995</v>
      </c>
      <c r="T1496" s="21">
        <v>260.49</v>
      </c>
      <c r="U1496" s="16">
        <v>10.41</v>
      </c>
      <c r="V1496" s="21">
        <v>10.3</v>
      </c>
      <c r="W1496" s="16">
        <v>10.36</v>
      </c>
      <c r="X1496" s="8">
        <v>2.88</v>
      </c>
      <c r="Y1496" s="21">
        <v>2.73</v>
      </c>
      <c r="Z1496" s="7">
        <v>2.74</v>
      </c>
    </row>
    <row r="1497" spans="2:26" x14ac:dyDescent="0.25">
      <c r="B1497" s="21" t="s">
        <v>604</v>
      </c>
      <c r="C1497" s="16">
        <v>0.1</v>
      </c>
      <c r="D1497" s="21">
        <v>8.9</v>
      </c>
      <c r="E1497" s="16">
        <v>2.5</v>
      </c>
      <c r="F1497" s="21">
        <v>0.2</v>
      </c>
      <c r="G1497" s="16">
        <v>2.2999999999999998</v>
      </c>
      <c r="H1497" s="21">
        <v>0.4</v>
      </c>
      <c r="I1497" s="16">
        <v>0.1</v>
      </c>
      <c r="J1497" s="21">
        <v>1</v>
      </c>
      <c r="K1497" s="16">
        <v>0.3</v>
      </c>
      <c r="L1497" s="21">
        <v>0.1</v>
      </c>
      <c r="M1497" s="16">
        <v>0.5</v>
      </c>
      <c r="N1497" s="21">
        <v>0.2</v>
      </c>
      <c r="O1497" s="16">
        <v>0.1</v>
      </c>
      <c r="P1497" s="21">
        <v>0.6</v>
      </c>
      <c r="Q1497" s="16">
        <v>679.58</v>
      </c>
      <c r="R1497" s="21">
        <v>453.29</v>
      </c>
      <c r="S1497" s="16">
        <v>530.09</v>
      </c>
      <c r="T1497" s="21">
        <v>260.39</v>
      </c>
      <c r="U1497" s="16">
        <v>10.01</v>
      </c>
      <c r="V1497" s="21">
        <v>9.66</v>
      </c>
      <c r="W1497" s="16">
        <v>9.9600000000000009</v>
      </c>
      <c r="X1497" s="8">
        <v>2.7</v>
      </c>
      <c r="Y1497" s="21">
        <v>2.93</v>
      </c>
      <c r="Z1497" s="7">
        <v>2.4700000000000002</v>
      </c>
    </row>
    <row r="1498" spans="2:26" x14ac:dyDescent="0.25">
      <c r="B1498" s="21" t="s">
        <v>2421</v>
      </c>
      <c r="C1498" s="16">
        <v>0.2</v>
      </c>
      <c r="D1498" s="21">
        <v>10.7</v>
      </c>
      <c r="E1498" s="16">
        <v>2.2999999999999998</v>
      </c>
      <c r="F1498" s="21">
        <v>0.3</v>
      </c>
      <c r="G1498" s="16">
        <v>2.5</v>
      </c>
      <c r="H1498" s="21">
        <v>0.3</v>
      </c>
      <c r="I1498" s="16">
        <v>0.2</v>
      </c>
      <c r="J1498" s="21">
        <v>1.2</v>
      </c>
      <c r="K1498" s="16">
        <v>0.3</v>
      </c>
      <c r="L1498" s="21">
        <v>0.1</v>
      </c>
      <c r="M1498" s="16">
        <v>0.6</v>
      </c>
      <c r="N1498" s="21">
        <v>0.2</v>
      </c>
      <c r="O1498" s="16">
        <v>0.2</v>
      </c>
      <c r="P1498" s="21">
        <v>0.8</v>
      </c>
      <c r="Q1498" s="16">
        <v>568.22</v>
      </c>
      <c r="R1498" s="21">
        <v>342.05</v>
      </c>
      <c r="S1498" s="16">
        <v>444.06</v>
      </c>
      <c r="T1498" s="21">
        <v>261.11</v>
      </c>
      <c r="U1498" s="16">
        <v>12.47</v>
      </c>
      <c r="V1498" s="21">
        <v>12.17</v>
      </c>
      <c r="W1498" s="16">
        <v>12.33</v>
      </c>
      <c r="X1498" s="8">
        <v>2.85</v>
      </c>
      <c r="Y1498" s="21">
        <v>2.83</v>
      </c>
      <c r="Z1498" s="7">
        <v>2.8</v>
      </c>
    </row>
    <row r="1499" spans="2:26" x14ac:dyDescent="0.25">
      <c r="B1499" s="21" t="s">
        <v>2422</v>
      </c>
      <c r="C1499" s="16">
        <v>0.2</v>
      </c>
      <c r="D1499" s="21">
        <v>11.5</v>
      </c>
      <c r="E1499" s="16">
        <v>2.9</v>
      </c>
      <c r="F1499" s="21">
        <v>0.3</v>
      </c>
      <c r="G1499" s="16">
        <v>2.8</v>
      </c>
      <c r="H1499" s="21">
        <v>0.5</v>
      </c>
      <c r="I1499" s="16">
        <v>0.2</v>
      </c>
      <c r="J1499" s="21">
        <v>1.4</v>
      </c>
      <c r="K1499" s="16">
        <v>0.5</v>
      </c>
      <c r="L1499" s="21">
        <v>0.1</v>
      </c>
      <c r="M1499" s="16">
        <v>0.9</v>
      </c>
      <c r="N1499" s="21">
        <v>0.3</v>
      </c>
      <c r="O1499" s="16">
        <v>0.1</v>
      </c>
      <c r="P1499" s="21">
        <v>0.4</v>
      </c>
      <c r="Q1499" s="16">
        <v>568.76</v>
      </c>
      <c r="R1499" s="21">
        <v>345.96</v>
      </c>
      <c r="S1499" s="16">
        <v>446.46</v>
      </c>
      <c r="T1499" s="21">
        <v>260.97000000000003</v>
      </c>
      <c r="U1499" s="16">
        <v>12.39</v>
      </c>
      <c r="V1499" s="21">
        <v>12.12</v>
      </c>
      <c r="W1499" s="16">
        <v>12.31</v>
      </c>
      <c r="X1499" s="8">
        <v>2.97</v>
      </c>
      <c r="Y1499" s="21">
        <v>2.79</v>
      </c>
      <c r="Z1499" s="7">
        <v>2.7</v>
      </c>
    </row>
    <row r="1500" spans="2:26" x14ac:dyDescent="0.25">
      <c r="B1500" s="21" t="s">
        <v>605</v>
      </c>
      <c r="C1500" s="16">
        <v>0.3</v>
      </c>
      <c r="D1500" s="21">
        <v>10.7</v>
      </c>
      <c r="E1500" s="16">
        <v>2.9</v>
      </c>
      <c r="F1500" s="21">
        <v>0.3</v>
      </c>
      <c r="G1500" s="16">
        <v>2.4</v>
      </c>
      <c r="H1500" s="21">
        <v>0.5</v>
      </c>
      <c r="I1500" s="16">
        <v>0.1</v>
      </c>
      <c r="J1500" s="21">
        <v>1.2</v>
      </c>
      <c r="K1500" s="16">
        <v>0.3</v>
      </c>
      <c r="L1500" s="21">
        <v>0.1</v>
      </c>
      <c r="M1500" s="16">
        <v>0.6</v>
      </c>
      <c r="N1500" s="21">
        <v>0.3</v>
      </c>
      <c r="O1500" s="16">
        <v>0.1</v>
      </c>
      <c r="P1500" s="21">
        <v>0.8</v>
      </c>
      <c r="Q1500" s="16">
        <v>591.38</v>
      </c>
      <c r="R1500" s="21">
        <v>358.93</v>
      </c>
      <c r="S1500" s="16">
        <v>457.88</v>
      </c>
      <c r="T1500" s="21">
        <v>261.08999999999997</v>
      </c>
      <c r="U1500" s="16">
        <v>11.88</v>
      </c>
      <c r="V1500" s="21">
        <v>11.57</v>
      </c>
      <c r="W1500" s="16">
        <v>11.75</v>
      </c>
      <c r="X1500" s="8">
        <v>2.87</v>
      </c>
      <c r="Y1500" s="21">
        <v>3.03</v>
      </c>
      <c r="Z1500" s="7">
        <v>2.52</v>
      </c>
    </row>
    <row r="1501" spans="2:26" x14ac:dyDescent="0.25">
      <c r="B1501" s="21" t="s">
        <v>2423</v>
      </c>
      <c r="C1501" s="16">
        <v>0.4</v>
      </c>
      <c r="D1501" s="21">
        <v>10.5</v>
      </c>
      <c r="E1501" s="16">
        <v>3</v>
      </c>
      <c r="F1501" s="21">
        <v>0.3</v>
      </c>
      <c r="G1501" s="16">
        <v>2.5</v>
      </c>
      <c r="H1501" s="21">
        <v>0.5</v>
      </c>
      <c r="I1501" s="16">
        <v>0.1</v>
      </c>
      <c r="J1501" s="21">
        <v>1.3</v>
      </c>
      <c r="K1501" s="16">
        <v>0.3</v>
      </c>
      <c r="L1501" s="21">
        <v>0.2</v>
      </c>
      <c r="M1501" s="16">
        <v>0.9</v>
      </c>
      <c r="N1501" s="21">
        <v>0.3</v>
      </c>
      <c r="O1501" s="16">
        <v>0.2</v>
      </c>
      <c r="P1501" s="21">
        <v>0.4</v>
      </c>
      <c r="Q1501" s="16">
        <v>650.6</v>
      </c>
      <c r="R1501" s="21">
        <v>424.79</v>
      </c>
      <c r="S1501" s="16">
        <v>509.8</v>
      </c>
      <c r="T1501" s="21">
        <v>260.91000000000003</v>
      </c>
      <c r="U1501" s="16">
        <v>10.46</v>
      </c>
      <c r="V1501" s="21">
        <v>10.210000000000001</v>
      </c>
      <c r="W1501" s="16">
        <v>10.199999999999999</v>
      </c>
      <c r="X1501" s="8">
        <v>2.5499999999999998</v>
      </c>
      <c r="Y1501" s="21">
        <v>2.8</v>
      </c>
      <c r="Z1501" s="7">
        <v>2.92</v>
      </c>
    </row>
    <row r="1502" spans="2:26" x14ac:dyDescent="0.25">
      <c r="B1502" s="21" t="s">
        <v>2424</v>
      </c>
      <c r="C1502" s="16">
        <v>0.3</v>
      </c>
      <c r="D1502" s="21">
        <v>8.8000000000000007</v>
      </c>
      <c r="E1502" s="16">
        <v>2.5</v>
      </c>
      <c r="F1502" s="21">
        <v>0.2</v>
      </c>
      <c r="G1502" s="16">
        <v>2.1</v>
      </c>
      <c r="H1502" s="21">
        <v>0.4</v>
      </c>
      <c r="I1502" s="16">
        <v>0.1</v>
      </c>
      <c r="J1502" s="21">
        <v>1</v>
      </c>
      <c r="K1502" s="16">
        <v>0.3</v>
      </c>
      <c r="L1502" s="21">
        <v>0.1</v>
      </c>
      <c r="M1502" s="16">
        <v>0.6</v>
      </c>
      <c r="N1502" s="21">
        <v>0.3</v>
      </c>
      <c r="O1502" s="16">
        <v>0.1</v>
      </c>
      <c r="P1502" s="21">
        <v>0.3</v>
      </c>
      <c r="Q1502" s="16">
        <v>664.4</v>
      </c>
      <c r="R1502" s="21">
        <v>420.86</v>
      </c>
      <c r="S1502" s="16">
        <v>507.28</v>
      </c>
      <c r="T1502" s="21">
        <v>260.98</v>
      </c>
      <c r="U1502" s="16">
        <v>10.38</v>
      </c>
      <c r="V1502" s="21">
        <v>10.199999999999999</v>
      </c>
      <c r="W1502" s="16">
        <v>10.14</v>
      </c>
      <c r="X1502" s="8">
        <v>2.93</v>
      </c>
      <c r="Y1502" s="21">
        <v>2.4300000000000002</v>
      </c>
      <c r="Z1502" s="7">
        <v>2.93</v>
      </c>
    </row>
    <row r="1503" spans="2:26" x14ac:dyDescent="0.25">
      <c r="B1503" s="21" t="s">
        <v>606</v>
      </c>
      <c r="C1503" s="16">
        <v>0.3</v>
      </c>
      <c r="D1503" s="21">
        <v>8.4</v>
      </c>
      <c r="E1503" s="16">
        <v>2.5</v>
      </c>
      <c r="F1503" s="21">
        <v>0.2</v>
      </c>
      <c r="G1503" s="16">
        <v>2.2000000000000002</v>
      </c>
      <c r="H1503" s="21">
        <v>0.4</v>
      </c>
      <c r="I1503" s="16">
        <v>0.1</v>
      </c>
      <c r="J1503" s="21">
        <v>1</v>
      </c>
      <c r="K1503" s="16">
        <v>0.3</v>
      </c>
      <c r="L1503" s="21">
        <v>0.1</v>
      </c>
      <c r="M1503" s="16">
        <v>0.6</v>
      </c>
      <c r="N1503" s="21">
        <v>0.2</v>
      </c>
      <c r="O1503" s="16">
        <v>0.1</v>
      </c>
      <c r="P1503" s="21">
        <v>0.6</v>
      </c>
      <c r="Q1503" s="16">
        <v>641.78</v>
      </c>
      <c r="R1503" s="21">
        <v>412.85</v>
      </c>
      <c r="S1503" s="16">
        <v>499.38</v>
      </c>
      <c r="T1503" s="21">
        <v>261.48</v>
      </c>
      <c r="U1503" s="16">
        <v>10.71</v>
      </c>
      <c r="V1503" s="21">
        <v>10.37</v>
      </c>
      <c r="W1503" s="16">
        <v>10.45</v>
      </c>
      <c r="X1503" s="8">
        <v>2.59</v>
      </c>
      <c r="Y1503" s="21">
        <v>3</v>
      </c>
      <c r="Z1503" s="7">
        <v>2.93</v>
      </c>
    </row>
    <row r="1504" spans="2:26" x14ac:dyDescent="0.25">
      <c r="B1504" s="21" t="s">
        <v>2425</v>
      </c>
      <c r="C1504" s="16">
        <v>0.3</v>
      </c>
      <c r="D1504" s="21">
        <v>9</v>
      </c>
      <c r="E1504" s="16">
        <v>2.4</v>
      </c>
      <c r="F1504" s="21">
        <v>0.2</v>
      </c>
      <c r="G1504" s="16">
        <v>2.2000000000000002</v>
      </c>
      <c r="H1504" s="21">
        <v>0.4</v>
      </c>
      <c r="I1504" s="16">
        <v>0.1</v>
      </c>
      <c r="J1504" s="21">
        <v>1</v>
      </c>
      <c r="K1504" s="16">
        <v>0.4</v>
      </c>
      <c r="L1504" s="21">
        <v>0.1</v>
      </c>
      <c r="M1504" s="16">
        <v>0.7</v>
      </c>
      <c r="N1504" s="21">
        <v>0.2</v>
      </c>
      <c r="O1504" s="16">
        <v>0.1</v>
      </c>
      <c r="P1504" s="21">
        <v>0.5</v>
      </c>
      <c r="Q1504" s="16">
        <v>671.4</v>
      </c>
      <c r="R1504" s="21">
        <v>463.92</v>
      </c>
      <c r="S1504" s="16">
        <v>542.61</v>
      </c>
      <c r="T1504" s="21">
        <v>261.22000000000003</v>
      </c>
      <c r="U1504" s="16">
        <v>9.86</v>
      </c>
      <c r="V1504" s="21">
        <v>9.6199999999999992</v>
      </c>
      <c r="W1504" s="16">
        <v>9.6999999999999993</v>
      </c>
      <c r="X1504" s="8">
        <v>2.58</v>
      </c>
      <c r="Y1504" s="21">
        <v>2.83</v>
      </c>
      <c r="Z1504" s="7">
        <v>2.9</v>
      </c>
    </row>
    <row r="1505" spans="2:26" x14ac:dyDescent="0.25">
      <c r="B1505" s="21" t="s">
        <v>2426</v>
      </c>
      <c r="C1505" s="16">
        <v>0.2</v>
      </c>
      <c r="D1505" s="21">
        <v>8.6</v>
      </c>
      <c r="E1505" s="16">
        <v>2.2000000000000002</v>
      </c>
      <c r="F1505" s="21">
        <v>0.2</v>
      </c>
      <c r="G1505" s="16">
        <v>2</v>
      </c>
      <c r="H1505" s="21">
        <v>0.4</v>
      </c>
      <c r="I1505" s="16">
        <v>0.1</v>
      </c>
      <c r="J1505" s="21">
        <v>0.9</v>
      </c>
      <c r="K1505" s="16">
        <v>0.2</v>
      </c>
      <c r="L1505" s="21">
        <v>0.1</v>
      </c>
      <c r="M1505" s="16">
        <v>0.4</v>
      </c>
      <c r="N1505" s="21">
        <v>0.1</v>
      </c>
      <c r="O1505" s="16">
        <v>0.1</v>
      </c>
      <c r="P1505" s="21">
        <v>0.5</v>
      </c>
      <c r="Q1505" s="16">
        <v>626.02</v>
      </c>
      <c r="R1505" s="21">
        <v>416.36</v>
      </c>
      <c r="S1505" s="16">
        <v>495.53</v>
      </c>
      <c r="T1505" s="21">
        <v>261.60000000000002</v>
      </c>
      <c r="U1505" s="16">
        <v>11.36</v>
      </c>
      <c r="V1505" s="21">
        <v>11.26</v>
      </c>
      <c r="W1505" s="16">
        <v>11.3</v>
      </c>
      <c r="X1505" s="8">
        <v>2.61</v>
      </c>
      <c r="Y1505" s="21">
        <v>2.67</v>
      </c>
      <c r="Z1505" s="7">
        <v>2.62</v>
      </c>
    </row>
    <row r="1506" spans="2:26" x14ac:dyDescent="0.25">
      <c r="B1506" s="21" t="s">
        <v>607</v>
      </c>
      <c r="C1506" s="16">
        <v>0.3</v>
      </c>
      <c r="D1506" s="21">
        <v>9.4</v>
      </c>
      <c r="E1506" s="16">
        <v>2.5</v>
      </c>
      <c r="F1506" s="21">
        <v>0.2</v>
      </c>
      <c r="G1506" s="16">
        <v>2</v>
      </c>
      <c r="H1506" s="21">
        <v>0.4</v>
      </c>
      <c r="I1506" s="16">
        <v>0.2</v>
      </c>
      <c r="J1506" s="21">
        <v>1</v>
      </c>
      <c r="K1506" s="16">
        <v>0.3</v>
      </c>
      <c r="L1506" s="21">
        <v>0.1</v>
      </c>
      <c r="M1506" s="16">
        <v>0.5</v>
      </c>
      <c r="N1506" s="21">
        <v>0.1</v>
      </c>
      <c r="O1506" s="16">
        <v>0.2</v>
      </c>
      <c r="P1506" s="21">
        <v>0.5</v>
      </c>
      <c r="Q1506" s="16">
        <v>698.18</v>
      </c>
      <c r="R1506" s="21">
        <v>465.56</v>
      </c>
      <c r="S1506" s="16">
        <v>545.83000000000004</v>
      </c>
      <c r="T1506" s="21">
        <v>261.08</v>
      </c>
      <c r="U1506" s="16">
        <v>10.5</v>
      </c>
      <c r="V1506" s="21">
        <v>10.26</v>
      </c>
      <c r="W1506" s="16">
        <v>10.3</v>
      </c>
      <c r="X1506" s="8">
        <v>2.5099999999999998</v>
      </c>
      <c r="Y1506" s="21">
        <v>2.58</v>
      </c>
      <c r="Z1506" s="7">
        <v>2.5499999999999998</v>
      </c>
    </row>
    <row r="1507" spans="2:26" x14ac:dyDescent="0.25">
      <c r="B1507" s="21" t="s">
        <v>2427</v>
      </c>
      <c r="C1507" s="16">
        <v>0.2</v>
      </c>
      <c r="D1507" s="21">
        <v>10.7</v>
      </c>
      <c r="E1507" s="16">
        <v>3</v>
      </c>
      <c r="F1507" s="21">
        <v>0.2</v>
      </c>
      <c r="G1507" s="16">
        <v>2.2999999999999998</v>
      </c>
      <c r="H1507" s="21">
        <v>0.6</v>
      </c>
      <c r="I1507" s="16">
        <v>0.1</v>
      </c>
      <c r="J1507" s="21">
        <v>1.1000000000000001</v>
      </c>
      <c r="K1507" s="16">
        <v>0.3</v>
      </c>
      <c r="L1507" s="21">
        <v>0</v>
      </c>
      <c r="M1507" s="16">
        <v>0.6</v>
      </c>
      <c r="N1507" s="21">
        <v>0.2</v>
      </c>
      <c r="O1507" s="16">
        <v>0.1</v>
      </c>
      <c r="P1507" s="21">
        <v>0.2</v>
      </c>
      <c r="Q1507" s="16">
        <v>613.38</v>
      </c>
      <c r="R1507" s="21">
        <v>387.13</v>
      </c>
      <c r="S1507" s="16">
        <v>479.35</v>
      </c>
      <c r="T1507" s="21">
        <v>261.67</v>
      </c>
      <c r="U1507" s="16">
        <v>11.53</v>
      </c>
      <c r="V1507" s="21">
        <v>11.54</v>
      </c>
      <c r="W1507" s="16">
        <v>11.42</v>
      </c>
      <c r="X1507" s="8">
        <v>2.5299999999999998</v>
      </c>
      <c r="Y1507" s="21">
        <v>2.4300000000000002</v>
      </c>
      <c r="Z1507" s="7">
        <v>2.56</v>
      </c>
    </row>
    <row r="1508" spans="2:26" x14ac:dyDescent="0.25">
      <c r="B1508" s="21" t="s">
        <v>2428</v>
      </c>
      <c r="C1508" s="16">
        <v>0.4</v>
      </c>
      <c r="D1508" s="21">
        <v>10.5</v>
      </c>
      <c r="E1508" s="16">
        <v>3</v>
      </c>
      <c r="F1508" s="21">
        <v>0.2</v>
      </c>
      <c r="G1508" s="16">
        <v>2.2000000000000002</v>
      </c>
      <c r="H1508" s="21">
        <v>0.5</v>
      </c>
      <c r="I1508" s="16">
        <v>0.1</v>
      </c>
      <c r="J1508" s="21">
        <v>1</v>
      </c>
      <c r="K1508" s="16">
        <v>0.2</v>
      </c>
      <c r="L1508" s="21">
        <v>0</v>
      </c>
      <c r="M1508" s="16">
        <v>0.5</v>
      </c>
      <c r="N1508" s="21">
        <v>0.1</v>
      </c>
      <c r="O1508" s="16">
        <v>0.1</v>
      </c>
      <c r="P1508" s="21">
        <v>0.6</v>
      </c>
      <c r="Q1508" s="16">
        <v>601.66</v>
      </c>
      <c r="R1508" s="21">
        <v>381.72</v>
      </c>
      <c r="S1508" s="16">
        <v>468.71</v>
      </c>
      <c r="T1508" s="21">
        <v>261.99</v>
      </c>
      <c r="U1508" s="16">
        <v>10.8</v>
      </c>
      <c r="V1508" s="21">
        <v>10.86</v>
      </c>
      <c r="W1508" s="16">
        <v>10.68</v>
      </c>
      <c r="X1508" s="8">
        <v>2.41</v>
      </c>
      <c r="Y1508" s="21">
        <v>2.5</v>
      </c>
      <c r="Z1508" s="7">
        <v>2.63</v>
      </c>
    </row>
    <row r="1509" spans="2:26" x14ac:dyDescent="0.25">
      <c r="B1509" s="21" t="s">
        <v>608</v>
      </c>
      <c r="C1509" s="16">
        <v>0.3</v>
      </c>
      <c r="D1509" s="21">
        <v>11</v>
      </c>
      <c r="E1509" s="16">
        <v>3.2</v>
      </c>
      <c r="F1509" s="21">
        <v>0.3</v>
      </c>
      <c r="G1509" s="16">
        <v>2.4</v>
      </c>
      <c r="H1509" s="21">
        <v>0.6</v>
      </c>
      <c r="I1509" s="16">
        <v>0.1</v>
      </c>
      <c r="J1509" s="21">
        <v>1.1000000000000001</v>
      </c>
      <c r="K1509" s="16">
        <v>0.4</v>
      </c>
      <c r="L1509" s="21">
        <v>0</v>
      </c>
      <c r="M1509" s="16">
        <v>0.7</v>
      </c>
      <c r="N1509" s="21">
        <v>0.2</v>
      </c>
      <c r="O1509" s="16">
        <v>0.1</v>
      </c>
      <c r="P1509" s="21">
        <v>0.1</v>
      </c>
      <c r="Q1509" s="16">
        <v>586.34</v>
      </c>
      <c r="R1509" s="21">
        <v>366.78</v>
      </c>
      <c r="S1509" s="16">
        <v>459.53</v>
      </c>
      <c r="T1509" s="21">
        <v>261.97000000000003</v>
      </c>
      <c r="U1509" s="16">
        <v>12.06</v>
      </c>
      <c r="V1509" s="21">
        <v>11.57</v>
      </c>
      <c r="W1509" s="16">
        <v>11.8</v>
      </c>
      <c r="X1509" s="8">
        <v>2.41</v>
      </c>
      <c r="Y1509" s="21">
        <v>2.4500000000000002</v>
      </c>
      <c r="Z1509" s="7">
        <v>2.73</v>
      </c>
    </row>
    <row r="1510" spans="2:26" x14ac:dyDescent="0.25">
      <c r="B1510" s="21" t="s">
        <v>2429</v>
      </c>
      <c r="C1510" s="16">
        <v>0.4</v>
      </c>
      <c r="D1510" s="21">
        <v>9.3000000000000007</v>
      </c>
      <c r="E1510" s="16">
        <v>2.5</v>
      </c>
      <c r="F1510" s="21">
        <v>0.1</v>
      </c>
      <c r="G1510" s="16">
        <v>2.2000000000000002</v>
      </c>
      <c r="H1510" s="21">
        <v>0.4</v>
      </c>
      <c r="I1510" s="16">
        <v>0.1</v>
      </c>
      <c r="J1510" s="21">
        <v>0.9</v>
      </c>
      <c r="K1510" s="16">
        <v>0.2</v>
      </c>
      <c r="L1510" s="21">
        <v>0</v>
      </c>
      <c r="M1510" s="16">
        <v>0.5</v>
      </c>
      <c r="N1510" s="21">
        <v>0.2</v>
      </c>
      <c r="O1510" s="16">
        <v>0.1</v>
      </c>
      <c r="P1510" s="21">
        <v>0.5</v>
      </c>
      <c r="Q1510" s="16">
        <v>674.18</v>
      </c>
      <c r="R1510" s="21">
        <v>442.15</v>
      </c>
      <c r="S1510" s="16">
        <v>519.29999999999995</v>
      </c>
      <c r="T1510" s="21">
        <v>261.18</v>
      </c>
      <c r="U1510" s="16">
        <v>10.039999999999999</v>
      </c>
      <c r="V1510" s="21">
        <v>9.81</v>
      </c>
      <c r="W1510" s="16">
        <v>9.74</v>
      </c>
      <c r="X1510" s="8">
        <v>2.6</v>
      </c>
      <c r="Y1510" s="21">
        <v>2.71</v>
      </c>
      <c r="Z1510" s="7">
        <v>2.92</v>
      </c>
    </row>
    <row r="1511" spans="2:26" x14ac:dyDescent="0.25">
      <c r="B1511" s="21" t="s">
        <v>2430</v>
      </c>
      <c r="C1511" s="16">
        <v>0.3</v>
      </c>
      <c r="D1511" s="21">
        <v>8.9</v>
      </c>
      <c r="E1511" s="16">
        <v>2.5</v>
      </c>
      <c r="F1511" s="21">
        <v>0.2</v>
      </c>
      <c r="G1511" s="16">
        <v>2.2999999999999998</v>
      </c>
      <c r="H1511" s="21">
        <v>0.4</v>
      </c>
      <c r="I1511" s="16">
        <v>0.2</v>
      </c>
      <c r="J1511" s="21">
        <v>1.1000000000000001</v>
      </c>
      <c r="K1511" s="16">
        <v>0.2</v>
      </c>
      <c r="L1511" s="21">
        <v>0.1</v>
      </c>
      <c r="M1511" s="16">
        <v>0.5</v>
      </c>
      <c r="N1511" s="21">
        <v>0.2</v>
      </c>
      <c r="O1511" s="16">
        <v>0.1</v>
      </c>
      <c r="P1511" s="21">
        <v>0.7</v>
      </c>
      <c r="Q1511" s="16">
        <v>676.7</v>
      </c>
      <c r="R1511" s="21">
        <v>455.35</v>
      </c>
      <c r="S1511" s="16">
        <v>530.30999999999995</v>
      </c>
      <c r="T1511" s="21">
        <v>261.23</v>
      </c>
      <c r="U1511" s="16">
        <v>10.09</v>
      </c>
      <c r="V1511" s="21">
        <v>9.85</v>
      </c>
      <c r="W1511" s="16">
        <v>9.7899999999999991</v>
      </c>
      <c r="X1511" s="8">
        <v>2.89</v>
      </c>
      <c r="Y1511" s="21">
        <v>2.91</v>
      </c>
      <c r="Z1511" s="7">
        <v>2.93</v>
      </c>
    </row>
    <row r="1512" spans="2:26" x14ac:dyDescent="0.25">
      <c r="B1512" s="21" t="s">
        <v>609</v>
      </c>
      <c r="C1512" s="16">
        <v>0.2</v>
      </c>
      <c r="D1512" s="21">
        <v>8.9</v>
      </c>
      <c r="E1512" s="16">
        <v>2.6</v>
      </c>
      <c r="F1512" s="21">
        <v>0.3</v>
      </c>
      <c r="G1512" s="16">
        <v>2.4</v>
      </c>
      <c r="H1512" s="21">
        <v>0.4</v>
      </c>
      <c r="I1512" s="16">
        <v>0.1</v>
      </c>
      <c r="J1512" s="21">
        <v>1.1000000000000001</v>
      </c>
      <c r="K1512" s="16">
        <v>0.3</v>
      </c>
      <c r="L1512" s="21">
        <v>0.1</v>
      </c>
      <c r="M1512" s="16">
        <v>0.7</v>
      </c>
      <c r="N1512" s="21">
        <v>0.3</v>
      </c>
      <c r="O1512" s="16">
        <v>0.1</v>
      </c>
      <c r="P1512" s="21">
        <v>0.3</v>
      </c>
      <c r="Q1512" s="16">
        <v>681.74</v>
      </c>
      <c r="R1512" s="21">
        <v>451.62</v>
      </c>
      <c r="S1512" s="16">
        <v>533.80999999999995</v>
      </c>
      <c r="T1512" s="21">
        <v>260.77</v>
      </c>
      <c r="U1512" s="16">
        <v>10.39</v>
      </c>
      <c r="V1512" s="21">
        <v>10.06</v>
      </c>
      <c r="W1512" s="16">
        <v>10.25</v>
      </c>
      <c r="X1512" s="8">
        <v>2.71</v>
      </c>
      <c r="Y1512" s="21">
        <v>2.75</v>
      </c>
      <c r="Z1512" s="7">
        <v>2.94</v>
      </c>
    </row>
    <row r="1513" spans="2:26" x14ac:dyDescent="0.25">
      <c r="B1513" s="21" t="s">
        <v>2431</v>
      </c>
      <c r="C1513" s="16">
        <v>0.7</v>
      </c>
      <c r="D1513" s="21">
        <v>8.8000000000000007</v>
      </c>
      <c r="E1513" s="16">
        <v>2.4</v>
      </c>
      <c r="F1513" s="21">
        <v>0.2</v>
      </c>
      <c r="G1513" s="16">
        <v>2.2000000000000002</v>
      </c>
      <c r="H1513" s="21">
        <v>0.3</v>
      </c>
      <c r="I1513" s="16">
        <v>0.1</v>
      </c>
      <c r="J1513" s="21">
        <v>1</v>
      </c>
      <c r="K1513" s="16">
        <v>0.3</v>
      </c>
      <c r="L1513" s="21">
        <v>0.1</v>
      </c>
      <c r="M1513" s="16">
        <v>0.5</v>
      </c>
      <c r="N1513" s="21">
        <v>0.2</v>
      </c>
      <c r="O1513" s="16">
        <v>0.1</v>
      </c>
      <c r="P1513" s="21">
        <v>0.7</v>
      </c>
      <c r="Q1513" s="16">
        <v>605.67999999999995</v>
      </c>
      <c r="R1513" s="21">
        <v>379.2</v>
      </c>
      <c r="S1513" s="16">
        <v>470.78</v>
      </c>
      <c r="T1513" s="21">
        <v>261.55</v>
      </c>
      <c r="U1513" s="16">
        <v>11.79</v>
      </c>
      <c r="V1513" s="21">
        <v>11.56</v>
      </c>
      <c r="W1513" s="16">
        <v>11.61</v>
      </c>
      <c r="X1513" s="8">
        <v>2.66</v>
      </c>
      <c r="Y1513" s="21">
        <v>2.73</v>
      </c>
      <c r="Z1513" s="7">
        <v>2.6</v>
      </c>
    </row>
    <row r="1514" spans="2:26" x14ac:dyDescent="0.25">
      <c r="B1514" s="21" t="s">
        <v>2432</v>
      </c>
      <c r="C1514" s="16">
        <v>0.3</v>
      </c>
      <c r="D1514" s="21">
        <v>10</v>
      </c>
      <c r="E1514" s="16">
        <v>3</v>
      </c>
      <c r="F1514" s="21">
        <v>0.2</v>
      </c>
      <c r="G1514" s="16">
        <v>2.6</v>
      </c>
      <c r="H1514" s="21">
        <v>0.4</v>
      </c>
      <c r="I1514" s="16">
        <v>0.1</v>
      </c>
      <c r="J1514" s="21">
        <v>1.1000000000000001</v>
      </c>
      <c r="K1514" s="16">
        <v>0.2</v>
      </c>
      <c r="L1514" s="21">
        <v>0.1</v>
      </c>
      <c r="M1514" s="16">
        <v>0.5</v>
      </c>
      <c r="N1514" s="21">
        <v>0.1</v>
      </c>
      <c r="O1514" s="16">
        <v>0.2</v>
      </c>
      <c r="P1514" s="21">
        <v>0.8</v>
      </c>
      <c r="Q1514" s="16">
        <v>599.1</v>
      </c>
      <c r="R1514" s="21">
        <v>375.24</v>
      </c>
      <c r="S1514" s="16">
        <v>467.14</v>
      </c>
      <c r="T1514" s="21">
        <v>261.23</v>
      </c>
      <c r="U1514" s="16">
        <v>11.71</v>
      </c>
      <c r="V1514" s="21">
        <v>11.31</v>
      </c>
      <c r="W1514" s="16">
        <v>11.69</v>
      </c>
      <c r="X1514" s="8">
        <v>3</v>
      </c>
      <c r="Y1514" s="21">
        <v>2.38</v>
      </c>
      <c r="Z1514" s="7">
        <v>2.87</v>
      </c>
    </row>
    <row r="1515" spans="2:26" x14ac:dyDescent="0.25">
      <c r="B1515" s="21" t="s">
        <v>610</v>
      </c>
      <c r="C1515" s="16">
        <v>0.3</v>
      </c>
      <c r="D1515" s="21">
        <v>9.3000000000000007</v>
      </c>
      <c r="E1515" s="16">
        <v>2.5</v>
      </c>
      <c r="F1515" s="21">
        <v>0.2</v>
      </c>
      <c r="G1515" s="16">
        <v>2.4</v>
      </c>
      <c r="H1515" s="21">
        <v>0.4</v>
      </c>
      <c r="I1515" s="16">
        <v>0.1</v>
      </c>
      <c r="J1515" s="21">
        <v>1.1000000000000001</v>
      </c>
      <c r="K1515" s="16">
        <v>0.3</v>
      </c>
      <c r="L1515" s="21">
        <v>0.1</v>
      </c>
      <c r="M1515" s="16">
        <v>0.6</v>
      </c>
      <c r="N1515" s="21">
        <v>0.2</v>
      </c>
      <c r="O1515" s="16">
        <v>0.1</v>
      </c>
      <c r="P1515" s="21">
        <v>0.3</v>
      </c>
      <c r="Q1515" s="16">
        <v>684.7</v>
      </c>
      <c r="R1515" s="21">
        <v>457.31</v>
      </c>
      <c r="S1515" s="16">
        <v>536.4</v>
      </c>
      <c r="T1515" s="21">
        <v>261.27</v>
      </c>
      <c r="U1515" s="16">
        <v>10.77</v>
      </c>
      <c r="V1515" s="21">
        <v>10.26</v>
      </c>
      <c r="W1515" s="16">
        <v>10.25</v>
      </c>
      <c r="X1515" s="8">
        <v>2.68</v>
      </c>
      <c r="Y1515" s="21">
        <v>2.73</v>
      </c>
      <c r="Z1515" s="7">
        <v>2.78</v>
      </c>
    </row>
    <row r="1516" spans="2:26" x14ac:dyDescent="0.25">
      <c r="B1516" s="21" t="s">
        <v>2433</v>
      </c>
      <c r="C1516" s="16">
        <v>0.1</v>
      </c>
      <c r="D1516" s="21">
        <v>10.4</v>
      </c>
      <c r="E1516" s="16">
        <v>2.9</v>
      </c>
      <c r="F1516" s="21">
        <v>0.2</v>
      </c>
      <c r="G1516" s="16">
        <v>2.7</v>
      </c>
      <c r="H1516" s="21">
        <v>0.5</v>
      </c>
      <c r="I1516" s="16">
        <v>0.2</v>
      </c>
      <c r="J1516" s="21">
        <v>1.2</v>
      </c>
      <c r="K1516" s="16">
        <v>0.4</v>
      </c>
      <c r="L1516" s="21">
        <v>0.2</v>
      </c>
      <c r="M1516" s="16">
        <v>0.7</v>
      </c>
      <c r="N1516" s="21">
        <v>0.3</v>
      </c>
      <c r="O1516" s="16">
        <v>0.1</v>
      </c>
      <c r="P1516" s="21">
        <v>0.9</v>
      </c>
      <c r="Q1516" s="16">
        <v>604.26</v>
      </c>
      <c r="R1516" s="21">
        <v>385.41</v>
      </c>
      <c r="S1516" s="16">
        <v>475.32</v>
      </c>
      <c r="T1516" s="21">
        <v>261.42</v>
      </c>
      <c r="U1516" s="16">
        <v>10.85</v>
      </c>
      <c r="V1516" s="21">
        <v>10.46</v>
      </c>
      <c r="W1516" s="16">
        <v>10.53</v>
      </c>
      <c r="X1516" s="8">
        <v>2.64</v>
      </c>
      <c r="Y1516" s="21">
        <v>2.8</v>
      </c>
      <c r="Z1516" s="7">
        <v>2.74</v>
      </c>
    </row>
    <row r="1517" spans="2:26" x14ac:dyDescent="0.25">
      <c r="B1517" s="21" t="s">
        <v>2434</v>
      </c>
      <c r="C1517" s="16">
        <v>0.3</v>
      </c>
      <c r="D1517" s="21">
        <v>10.4</v>
      </c>
      <c r="E1517" s="16">
        <v>2.8</v>
      </c>
      <c r="F1517" s="21">
        <v>0.2</v>
      </c>
      <c r="G1517" s="16">
        <v>2.7</v>
      </c>
      <c r="H1517" s="21">
        <v>0.5</v>
      </c>
      <c r="I1517" s="16">
        <v>0.1</v>
      </c>
      <c r="J1517" s="21">
        <v>1.3</v>
      </c>
      <c r="K1517" s="16">
        <v>0.4</v>
      </c>
      <c r="L1517" s="21">
        <v>0.1</v>
      </c>
      <c r="M1517" s="16">
        <v>0.8</v>
      </c>
      <c r="N1517" s="21">
        <v>0.3</v>
      </c>
      <c r="O1517" s="16">
        <v>0.1</v>
      </c>
      <c r="P1517" s="21">
        <v>0.4</v>
      </c>
      <c r="Q1517" s="16">
        <v>687.62</v>
      </c>
      <c r="R1517" s="21">
        <v>468.27</v>
      </c>
      <c r="S1517" s="16">
        <v>541.32000000000005</v>
      </c>
      <c r="T1517" s="21">
        <v>261.27</v>
      </c>
      <c r="U1517" s="16">
        <v>9.73</v>
      </c>
      <c r="V1517" s="21">
        <v>9.6300000000000008</v>
      </c>
      <c r="W1517" s="16">
        <v>9.56</v>
      </c>
      <c r="X1517" s="8">
        <v>2.8</v>
      </c>
      <c r="Y1517" s="21">
        <v>2.79</v>
      </c>
      <c r="Z1517" s="7">
        <v>2.66</v>
      </c>
    </row>
    <row r="1518" spans="2:26" x14ac:dyDescent="0.25">
      <c r="B1518" s="21" t="s">
        <v>611</v>
      </c>
      <c r="C1518" s="16">
        <v>0.3</v>
      </c>
      <c r="D1518" s="21">
        <v>10.9</v>
      </c>
      <c r="E1518" s="16">
        <v>2.9</v>
      </c>
      <c r="F1518" s="21">
        <v>0.2</v>
      </c>
      <c r="G1518" s="16">
        <v>2.7</v>
      </c>
      <c r="H1518" s="21">
        <v>0.5</v>
      </c>
      <c r="I1518" s="16">
        <v>0.2</v>
      </c>
      <c r="J1518" s="21">
        <v>1.2</v>
      </c>
      <c r="K1518" s="16">
        <v>0.4</v>
      </c>
      <c r="L1518" s="21">
        <v>0.2</v>
      </c>
      <c r="M1518" s="16">
        <v>0.7</v>
      </c>
      <c r="N1518" s="21">
        <v>0.3</v>
      </c>
      <c r="O1518" s="16">
        <v>0.1</v>
      </c>
      <c r="P1518" s="21">
        <v>0.9</v>
      </c>
      <c r="Q1518" s="16">
        <v>608.62</v>
      </c>
      <c r="R1518" s="21">
        <v>364.39</v>
      </c>
      <c r="S1518" s="16">
        <v>457.71</v>
      </c>
      <c r="T1518" s="21">
        <v>261.02999999999997</v>
      </c>
      <c r="U1518" s="16">
        <v>10.58</v>
      </c>
      <c r="V1518" s="21">
        <v>10.26</v>
      </c>
      <c r="W1518" s="16">
        <v>10.36</v>
      </c>
      <c r="X1518" s="8">
        <v>2.93</v>
      </c>
      <c r="Y1518" s="21">
        <v>2.5299999999999998</v>
      </c>
      <c r="Z1518" s="7">
        <v>2.89</v>
      </c>
    </row>
    <row r="1519" spans="2:26" x14ac:dyDescent="0.25">
      <c r="B1519" s="21" t="s">
        <v>2435</v>
      </c>
      <c r="C1519" s="16">
        <v>0.3</v>
      </c>
      <c r="D1519" s="21">
        <v>7.4</v>
      </c>
      <c r="E1519" s="16">
        <v>2.7</v>
      </c>
      <c r="F1519" s="21">
        <v>0.1</v>
      </c>
      <c r="G1519" s="16">
        <v>1.4</v>
      </c>
      <c r="H1519" s="21">
        <v>0.3</v>
      </c>
      <c r="I1519" s="16">
        <v>0.1</v>
      </c>
      <c r="J1519" s="21">
        <v>0.1</v>
      </c>
      <c r="K1519" s="16">
        <v>0.1</v>
      </c>
      <c r="L1519" s="21">
        <v>0.1</v>
      </c>
      <c r="M1519" s="16">
        <v>0.3</v>
      </c>
      <c r="N1519" s="21">
        <v>0.1</v>
      </c>
      <c r="O1519" s="16">
        <v>0</v>
      </c>
      <c r="P1519" s="21">
        <v>0.7</v>
      </c>
      <c r="Q1519" s="16">
        <v>666.5</v>
      </c>
      <c r="R1519" s="21">
        <v>446.33</v>
      </c>
      <c r="S1519" s="16">
        <v>521.17999999999995</v>
      </c>
      <c r="T1519" s="21">
        <v>261.57</v>
      </c>
      <c r="U1519" s="16">
        <v>8.26</v>
      </c>
      <c r="V1519" s="21">
        <v>7.87</v>
      </c>
      <c r="W1519" s="16">
        <v>7.97</v>
      </c>
      <c r="X1519" s="8">
        <v>3.24</v>
      </c>
      <c r="Y1519" s="21">
        <v>3.06</v>
      </c>
      <c r="Z1519" s="7">
        <v>3.4</v>
      </c>
    </row>
    <row r="1520" spans="2:26" x14ac:dyDescent="0.25">
      <c r="B1520" s="21" t="s">
        <v>2436</v>
      </c>
      <c r="C1520" s="16">
        <v>0.1</v>
      </c>
      <c r="D1520" s="21">
        <v>8.6999999999999993</v>
      </c>
      <c r="E1520" s="16">
        <v>2.8</v>
      </c>
      <c r="F1520" s="21">
        <v>0</v>
      </c>
      <c r="G1520" s="16">
        <v>2.4</v>
      </c>
      <c r="H1520" s="21">
        <v>0.3</v>
      </c>
      <c r="I1520" s="16">
        <v>0</v>
      </c>
      <c r="J1520" s="21">
        <v>1</v>
      </c>
      <c r="K1520" s="16">
        <v>0</v>
      </c>
      <c r="L1520" s="21">
        <v>0.1</v>
      </c>
      <c r="M1520" s="16">
        <v>0.7</v>
      </c>
      <c r="N1520" s="21">
        <v>0.1</v>
      </c>
      <c r="O1520" s="16">
        <v>0</v>
      </c>
      <c r="P1520" s="21">
        <v>0.7</v>
      </c>
      <c r="Q1520" s="16">
        <v>674.06</v>
      </c>
      <c r="R1520" s="21">
        <v>450.3</v>
      </c>
      <c r="S1520" s="16">
        <v>529.61</v>
      </c>
      <c r="T1520" s="21">
        <v>261.19</v>
      </c>
      <c r="U1520" s="16">
        <v>10.35</v>
      </c>
      <c r="V1520" s="21">
        <v>9.85</v>
      </c>
      <c r="W1520" s="16">
        <v>9.77</v>
      </c>
      <c r="X1520" s="8">
        <v>3.88</v>
      </c>
      <c r="Y1520" s="21">
        <v>3.65</v>
      </c>
      <c r="Z1520" s="7">
        <v>3.92</v>
      </c>
    </row>
    <row r="1521" spans="2:26" x14ac:dyDescent="0.25">
      <c r="B1521" s="21" t="s">
        <v>612</v>
      </c>
      <c r="C1521" s="16">
        <v>0.2</v>
      </c>
      <c r="D1521" s="21">
        <v>9.1</v>
      </c>
      <c r="E1521" s="16">
        <v>2.9</v>
      </c>
      <c r="F1521" s="21">
        <v>0.1</v>
      </c>
      <c r="G1521" s="16">
        <v>2.6</v>
      </c>
      <c r="H1521" s="21">
        <v>0.4</v>
      </c>
      <c r="I1521" s="16">
        <v>0.2</v>
      </c>
      <c r="J1521" s="21">
        <v>1.1000000000000001</v>
      </c>
      <c r="K1521" s="16">
        <v>0.1</v>
      </c>
      <c r="L1521" s="21">
        <v>0.1</v>
      </c>
      <c r="M1521" s="16">
        <v>0.8</v>
      </c>
      <c r="N1521" s="21">
        <v>0.2</v>
      </c>
      <c r="O1521" s="16">
        <v>0.1</v>
      </c>
      <c r="P1521" s="21">
        <v>0.4</v>
      </c>
      <c r="Q1521" s="16">
        <v>650.70000000000005</v>
      </c>
      <c r="R1521" s="21">
        <v>425.32</v>
      </c>
      <c r="S1521" s="16">
        <v>504.46</v>
      </c>
      <c r="T1521" s="21">
        <v>261.68</v>
      </c>
      <c r="U1521" s="16">
        <v>9.2899999999999991</v>
      </c>
      <c r="V1521" s="21">
        <v>9.14</v>
      </c>
      <c r="W1521" s="16">
        <v>9.16</v>
      </c>
      <c r="X1521" s="8">
        <v>3.76</v>
      </c>
      <c r="Y1521" s="21">
        <v>4.0599999999999996</v>
      </c>
      <c r="Z1521" s="7">
        <v>3.76</v>
      </c>
    </row>
    <row r="1522" spans="2:26" x14ac:dyDescent="0.25">
      <c r="B1522" s="21" t="s">
        <v>2437</v>
      </c>
      <c r="C1522" s="16">
        <v>0.1</v>
      </c>
      <c r="D1522" s="21">
        <v>8.5</v>
      </c>
      <c r="E1522" s="16">
        <v>3.2</v>
      </c>
      <c r="F1522" s="21">
        <v>0</v>
      </c>
      <c r="G1522" s="16">
        <v>2.4</v>
      </c>
      <c r="H1522" s="21">
        <v>0.4</v>
      </c>
      <c r="I1522" s="16">
        <v>0</v>
      </c>
      <c r="J1522" s="21">
        <v>1.1000000000000001</v>
      </c>
      <c r="K1522" s="16">
        <v>0.1</v>
      </c>
      <c r="L1522" s="21">
        <v>0.1</v>
      </c>
      <c r="M1522" s="16">
        <v>0.8</v>
      </c>
      <c r="N1522" s="21">
        <v>0.1</v>
      </c>
      <c r="O1522" s="16">
        <v>0</v>
      </c>
      <c r="P1522" s="21">
        <v>0.4</v>
      </c>
      <c r="Q1522" s="16">
        <v>565.44000000000005</v>
      </c>
      <c r="R1522" s="21">
        <v>351.39</v>
      </c>
      <c r="S1522" s="16">
        <v>444.36</v>
      </c>
      <c r="T1522" s="21">
        <v>262.05</v>
      </c>
      <c r="U1522" s="16">
        <v>12.29</v>
      </c>
      <c r="V1522" s="21">
        <v>11.8</v>
      </c>
      <c r="W1522" s="16">
        <v>12.06</v>
      </c>
      <c r="X1522" s="8">
        <v>3.73</v>
      </c>
      <c r="Y1522" s="21">
        <v>3.79</v>
      </c>
      <c r="Z1522" s="7">
        <v>3.65</v>
      </c>
    </row>
    <row r="1523" spans="2:26" x14ac:dyDescent="0.25">
      <c r="B1523" s="21" t="s">
        <v>2438</v>
      </c>
      <c r="C1523" s="16">
        <v>0</v>
      </c>
      <c r="D1523" s="21">
        <v>9.8000000000000007</v>
      </c>
      <c r="E1523" s="16">
        <v>3.1</v>
      </c>
      <c r="F1523" s="21">
        <v>0.2</v>
      </c>
      <c r="G1523" s="16">
        <v>2.2999999999999998</v>
      </c>
      <c r="H1523" s="21">
        <v>0.4</v>
      </c>
      <c r="I1523" s="16">
        <v>0.1</v>
      </c>
      <c r="J1523" s="21">
        <v>0.7</v>
      </c>
      <c r="K1523" s="16">
        <v>0.1</v>
      </c>
      <c r="L1523" s="21">
        <v>0.1</v>
      </c>
      <c r="M1523" s="16">
        <v>0.3</v>
      </c>
      <c r="N1523" s="21">
        <v>0.1</v>
      </c>
      <c r="O1523" s="16">
        <v>0.1</v>
      </c>
      <c r="P1523" s="21">
        <v>0.3</v>
      </c>
      <c r="Q1523" s="16">
        <v>583.16</v>
      </c>
      <c r="R1523" s="21">
        <v>364.36</v>
      </c>
      <c r="S1523" s="16">
        <v>457.32</v>
      </c>
      <c r="T1523" s="21">
        <v>261.33</v>
      </c>
      <c r="U1523" s="16">
        <v>10.56</v>
      </c>
      <c r="V1523" s="21">
        <v>10.220000000000001</v>
      </c>
      <c r="W1523" s="16">
        <v>10.4</v>
      </c>
      <c r="X1523" s="8">
        <v>2.95</v>
      </c>
      <c r="Y1523" s="21">
        <v>3.23</v>
      </c>
      <c r="Z1523" s="7">
        <v>3.02</v>
      </c>
    </row>
    <row r="1524" spans="2:26" x14ac:dyDescent="0.25">
      <c r="B1524" s="21" t="s">
        <v>613</v>
      </c>
      <c r="C1524" s="16">
        <v>0.3</v>
      </c>
      <c r="D1524" s="21">
        <v>10.4</v>
      </c>
      <c r="E1524" s="16">
        <v>2.7</v>
      </c>
      <c r="F1524" s="21">
        <v>0.3</v>
      </c>
      <c r="G1524" s="16">
        <v>2.5</v>
      </c>
      <c r="H1524" s="21">
        <v>0.5</v>
      </c>
      <c r="I1524" s="16">
        <v>0.2</v>
      </c>
      <c r="J1524" s="21">
        <v>1.1000000000000001</v>
      </c>
      <c r="K1524" s="16">
        <v>0.2</v>
      </c>
      <c r="L1524" s="21">
        <v>0.2</v>
      </c>
      <c r="M1524" s="16">
        <v>0.5</v>
      </c>
      <c r="N1524" s="21">
        <v>0.1</v>
      </c>
      <c r="O1524" s="16">
        <v>0.2</v>
      </c>
      <c r="P1524" s="21">
        <v>0.7</v>
      </c>
      <c r="Q1524" s="16">
        <v>587</v>
      </c>
      <c r="R1524" s="21">
        <v>363.4</v>
      </c>
      <c r="S1524" s="16">
        <v>460.63</v>
      </c>
      <c r="T1524" s="21">
        <v>261.27999999999997</v>
      </c>
      <c r="U1524" s="16">
        <v>11.4</v>
      </c>
      <c r="V1524" s="21">
        <v>11.03</v>
      </c>
      <c r="W1524" s="16">
        <v>11.14</v>
      </c>
      <c r="X1524" s="8">
        <v>2.5299999999999998</v>
      </c>
      <c r="Y1524" s="21">
        <v>2.63</v>
      </c>
      <c r="Z1524" s="7">
        <v>2.6</v>
      </c>
    </row>
    <row r="1525" spans="2:26" x14ac:dyDescent="0.25">
      <c r="B1525" s="21" t="s">
        <v>2439</v>
      </c>
      <c r="C1525" s="16">
        <v>0.2</v>
      </c>
      <c r="D1525" s="21">
        <v>10.1</v>
      </c>
      <c r="E1525" s="16">
        <v>2.6</v>
      </c>
      <c r="F1525" s="21">
        <v>0.2</v>
      </c>
      <c r="G1525" s="16">
        <v>2.4</v>
      </c>
      <c r="H1525" s="21">
        <v>0.5</v>
      </c>
      <c r="I1525" s="16">
        <v>0.2</v>
      </c>
      <c r="J1525" s="21">
        <v>1</v>
      </c>
      <c r="K1525" s="16">
        <v>0.2</v>
      </c>
      <c r="L1525" s="21">
        <v>0.1</v>
      </c>
      <c r="M1525" s="16">
        <v>0.5</v>
      </c>
      <c r="N1525" s="21">
        <v>0.2</v>
      </c>
      <c r="O1525" s="16">
        <v>0.1</v>
      </c>
      <c r="P1525" s="21">
        <v>0.7</v>
      </c>
      <c r="Q1525" s="16">
        <v>680.16</v>
      </c>
      <c r="R1525" s="21">
        <v>449.41</v>
      </c>
      <c r="S1525" s="16">
        <v>493.74</v>
      </c>
      <c r="T1525" s="21">
        <v>260.2</v>
      </c>
      <c r="U1525" s="16">
        <v>9.61</v>
      </c>
      <c r="V1525" s="21">
        <v>9.24</v>
      </c>
      <c r="W1525" s="16">
        <v>9.4600000000000009</v>
      </c>
      <c r="X1525" s="8">
        <v>2.5099999999999998</v>
      </c>
      <c r="Y1525" s="21">
        <v>2.5</v>
      </c>
      <c r="Z1525" s="7">
        <v>2.46</v>
      </c>
    </row>
    <row r="1526" spans="2:26" x14ac:dyDescent="0.25">
      <c r="B1526" s="21" t="s">
        <v>2440</v>
      </c>
      <c r="C1526" s="16">
        <v>0.2</v>
      </c>
      <c r="D1526" s="21">
        <v>8.8000000000000007</v>
      </c>
      <c r="E1526" s="16">
        <v>2.4</v>
      </c>
      <c r="F1526" s="21">
        <v>0.2</v>
      </c>
      <c r="G1526" s="16">
        <v>2.2000000000000002</v>
      </c>
      <c r="H1526" s="21">
        <v>0.5</v>
      </c>
      <c r="I1526" s="16">
        <v>0</v>
      </c>
      <c r="J1526" s="21">
        <v>1</v>
      </c>
      <c r="K1526" s="16">
        <v>0.3</v>
      </c>
      <c r="L1526" s="21">
        <v>0</v>
      </c>
      <c r="M1526" s="16">
        <v>0.5</v>
      </c>
      <c r="N1526" s="21">
        <v>0.2</v>
      </c>
      <c r="O1526" s="16">
        <v>0.1</v>
      </c>
      <c r="P1526" s="21">
        <v>0</v>
      </c>
      <c r="Q1526" s="16">
        <v>656.34</v>
      </c>
      <c r="R1526" s="21">
        <v>435.78</v>
      </c>
      <c r="S1526" s="16">
        <v>519.17999999999995</v>
      </c>
      <c r="T1526" s="21">
        <v>260.66000000000003</v>
      </c>
      <c r="U1526" s="16">
        <v>9.9</v>
      </c>
      <c r="V1526" s="21">
        <v>9.4600000000000009</v>
      </c>
      <c r="W1526" s="16">
        <v>9.6300000000000008</v>
      </c>
      <c r="X1526" s="8">
        <v>2.35</v>
      </c>
      <c r="Y1526" s="21">
        <v>2.46</v>
      </c>
      <c r="Z1526" s="7">
        <v>2.4300000000000002</v>
      </c>
    </row>
    <row r="1527" spans="2:26" x14ac:dyDescent="0.25">
      <c r="B1527" s="21" t="s">
        <v>614</v>
      </c>
      <c r="C1527" s="16">
        <v>0.2</v>
      </c>
      <c r="D1527" s="21">
        <v>10.7</v>
      </c>
      <c r="E1527" s="16">
        <v>3.1</v>
      </c>
      <c r="F1527" s="21">
        <v>0.2</v>
      </c>
      <c r="G1527" s="16">
        <v>2.6</v>
      </c>
      <c r="H1527" s="21">
        <v>0.4</v>
      </c>
      <c r="I1527" s="16">
        <v>0.2</v>
      </c>
      <c r="J1527" s="21">
        <v>1.2</v>
      </c>
      <c r="K1527" s="16">
        <v>0.3</v>
      </c>
      <c r="L1527" s="21">
        <v>0.2</v>
      </c>
      <c r="M1527" s="16">
        <v>0.5</v>
      </c>
      <c r="N1527" s="21">
        <v>0.1</v>
      </c>
      <c r="O1527" s="16">
        <v>0.2</v>
      </c>
      <c r="P1527" s="21">
        <v>0.7</v>
      </c>
      <c r="Q1527" s="16">
        <v>579.04</v>
      </c>
      <c r="R1527" s="21">
        <v>361.88</v>
      </c>
      <c r="S1527" s="16">
        <v>454.36</v>
      </c>
      <c r="T1527" s="21">
        <v>261.45</v>
      </c>
      <c r="U1527" s="16">
        <v>10.95</v>
      </c>
      <c r="V1527" s="21">
        <v>10.62</v>
      </c>
      <c r="W1527" s="16">
        <v>10.77</v>
      </c>
      <c r="X1527" s="8">
        <v>2.44</v>
      </c>
      <c r="Y1527" s="21">
        <v>2.62</v>
      </c>
      <c r="Z1527" s="7">
        <v>2.4500000000000002</v>
      </c>
    </row>
    <row r="1528" spans="2:26" x14ac:dyDescent="0.25">
      <c r="B1528" s="21" t="s">
        <v>2441</v>
      </c>
      <c r="C1528" s="16">
        <v>0.2</v>
      </c>
      <c r="D1528" s="21">
        <v>8.9</v>
      </c>
      <c r="E1528" s="16">
        <v>2.4</v>
      </c>
      <c r="F1528" s="21">
        <v>0.2</v>
      </c>
      <c r="G1528" s="16">
        <v>2.2000000000000002</v>
      </c>
      <c r="H1528" s="21">
        <v>0.4</v>
      </c>
      <c r="I1528" s="16">
        <v>0.1</v>
      </c>
      <c r="J1528" s="21">
        <v>0.9</v>
      </c>
      <c r="K1528" s="16">
        <v>0.3</v>
      </c>
      <c r="L1528" s="21">
        <v>0.1</v>
      </c>
      <c r="M1528" s="16">
        <v>0.5</v>
      </c>
      <c r="N1528" s="21">
        <v>0.1</v>
      </c>
      <c r="O1528" s="16">
        <v>0</v>
      </c>
      <c r="P1528" s="21">
        <v>0.4</v>
      </c>
      <c r="Q1528" s="16">
        <v>688.84</v>
      </c>
      <c r="R1528" s="21">
        <v>459.67</v>
      </c>
      <c r="S1528" s="16">
        <v>539.36</v>
      </c>
      <c r="T1528" s="21">
        <v>261.04000000000002</v>
      </c>
      <c r="U1528" s="16">
        <v>10.15</v>
      </c>
      <c r="V1528" s="21">
        <v>9.67</v>
      </c>
      <c r="W1528" s="16">
        <v>9.9499999999999993</v>
      </c>
      <c r="X1528" s="8">
        <v>2.34</v>
      </c>
      <c r="Y1528" s="21">
        <v>2.4500000000000002</v>
      </c>
      <c r="Z1528" s="7">
        <v>2.33</v>
      </c>
    </row>
    <row r="1529" spans="2:26" x14ac:dyDescent="0.25">
      <c r="B1529" s="21" t="s">
        <v>2442</v>
      </c>
      <c r="C1529" s="16">
        <v>0.3</v>
      </c>
      <c r="D1529" s="21">
        <v>9.1</v>
      </c>
      <c r="E1529" s="16">
        <v>2.4</v>
      </c>
      <c r="F1529" s="21">
        <v>0.2</v>
      </c>
      <c r="G1529" s="16">
        <v>2.2000000000000002</v>
      </c>
      <c r="H1529" s="21">
        <v>0.5</v>
      </c>
      <c r="I1529" s="16">
        <v>0.1</v>
      </c>
      <c r="J1529" s="21">
        <v>1</v>
      </c>
      <c r="K1529" s="16">
        <v>0.3</v>
      </c>
      <c r="L1529" s="21">
        <v>0</v>
      </c>
      <c r="M1529" s="16">
        <v>0.5</v>
      </c>
      <c r="N1529" s="21">
        <v>0.2</v>
      </c>
      <c r="O1529" s="16">
        <v>0.1</v>
      </c>
      <c r="P1529" s="21">
        <v>0.5</v>
      </c>
      <c r="Q1529" s="16">
        <v>684.04</v>
      </c>
      <c r="R1529" s="21">
        <v>455.22</v>
      </c>
      <c r="S1529" s="16">
        <v>534.01</v>
      </c>
      <c r="T1529" s="21">
        <v>260.61</v>
      </c>
      <c r="U1529" s="16">
        <v>10.02</v>
      </c>
      <c r="V1529" s="21">
        <v>9.61</v>
      </c>
      <c r="W1529" s="16">
        <v>9.75</v>
      </c>
      <c r="X1529" s="8">
        <v>2.34</v>
      </c>
      <c r="Y1529" s="21">
        <v>2.38</v>
      </c>
      <c r="Z1529" s="7">
        <v>2.4</v>
      </c>
    </row>
    <row r="1530" spans="2:26" x14ac:dyDescent="0.25">
      <c r="B1530" s="21" t="s">
        <v>615</v>
      </c>
      <c r="C1530" s="16">
        <v>0.2</v>
      </c>
      <c r="D1530" s="21">
        <v>10.3</v>
      </c>
      <c r="E1530" s="16">
        <v>2.6</v>
      </c>
      <c r="F1530" s="21">
        <v>0.2</v>
      </c>
      <c r="G1530" s="16">
        <v>2.6</v>
      </c>
      <c r="H1530" s="21">
        <v>0.5</v>
      </c>
      <c r="I1530" s="16">
        <v>0.2</v>
      </c>
      <c r="J1530" s="21">
        <v>1</v>
      </c>
      <c r="K1530" s="16">
        <v>0.4</v>
      </c>
      <c r="L1530" s="21">
        <v>0.1</v>
      </c>
      <c r="M1530" s="16">
        <v>0.4</v>
      </c>
      <c r="N1530" s="21">
        <v>0.2</v>
      </c>
      <c r="O1530" s="16">
        <v>0.2</v>
      </c>
      <c r="P1530" s="21">
        <v>0.6</v>
      </c>
      <c r="Q1530" s="16">
        <v>586.34</v>
      </c>
      <c r="R1530" s="21">
        <v>361.47</v>
      </c>
      <c r="S1530" s="16">
        <v>457.94</v>
      </c>
      <c r="T1530" s="21">
        <v>260.83</v>
      </c>
      <c r="U1530" s="16">
        <v>11.26</v>
      </c>
      <c r="V1530" s="21">
        <v>10.73</v>
      </c>
      <c r="W1530" s="16">
        <v>11</v>
      </c>
      <c r="X1530" s="8">
        <v>2.41</v>
      </c>
      <c r="Y1530" s="21">
        <v>2.66</v>
      </c>
      <c r="Z1530" s="7">
        <v>2.5</v>
      </c>
    </row>
    <row r="1531" spans="2:26" x14ac:dyDescent="0.25">
      <c r="B1531" s="21" t="s">
        <v>2443</v>
      </c>
      <c r="C1531" s="16">
        <v>0.1</v>
      </c>
      <c r="D1531" s="21">
        <v>10.4</v>
      </c>
      <c r="E1531" s="16">
        <v>2.9</v>
      </c>
      <c r="F1531" s="21">
        <v>0.1</v>
      </c>
      <c r="G1531" s="16">
        <v>2.6</v>
      </c>
      <c r="H1531" s="21">
        <v>0.6</v>
      </c>
      <c r="I1531" s="16">
        <v>0.1</v>
      </c>
      <c r="J1531" s="21">
        <v>1.2</v>
      </c>
      <c r="K1531" s="16">
        <v>0.4</v>
      </c>
      <c r="L1531" s="21">
        <v>0.1</v>
      </c>
      <c r="M1531" s="16">
        <v>0.6</v>
      </c>
      <c r="N1531" s="21">
        <v>0.3</v>
      </c>
      <c r="O1531" s="16">
        <v>0.1</v>
      </c>
      <c r="P1531" s="21">
        <v>0.3</v>
      </c>
      <c r="Q1531" s="16">
        <v>572.24</v>
      </c>
      <c r="R1531" s="21">
        <v>349.66</v>
      </c>
      <c r="S1531" s="16">
        <v>447.54</v>
      </c>
      <c r="T1531" s="21">
        <v>261.37</v>
      </c>
      <c r="U1531" s="16">
        <v>11.71</v>
      </c>
      <c r="V1531" s="21">
        <v>11.24</v>
      </c>
      <c r="W1531" s="16">
        <v>11.46</v>
      </c>
      <c r="X1531" s="8">
        <v>2.67</v>
      </c>
      <c r="Y1531" s="21">
        <v>2.62</v>
      </c>
      <c r="Z1531" s="7">
        <v>2.52</v>
      </c>
    </row>
    <row r="1532" spans="2:26" x14ac:dyDescent="0.25">
      <c r="B1532" s="21" t="s">
        <v>2444</v>
      </c>
      <c r="C1532" s="16">
        <v>0.4</v>
      </c>
      <c r="D1532" s="21">
        <v>10.5</v>
      </c>
      <c r="E1532" s="16">
        <v>2.9</v>
      </c>
      <c r="F1532" s="21">
        <v>0.3</v>
      </c>
      <c r="G1532" s="16">
        <v>2.6</v>
      </c>
      <c r="H1532" s="21">
        <v>0.5</v>
      </c>
      <c r="I1532" s="16">
        <v>0.2</v>
      </c>
      <c r="J1532" s="21">
        <v>1.1000000000000001</v>
      </c>
      <c r="K1532" s="16">
        <v>0.3</v>
      </c>
      <c r="L1532" s="21">
        <v>0.2</v>
      </c>
      <c r="M1532" s="16">
        <v>0.5</v>
      </c>
      <c r="N1532" s="21">
        <v>0.2</v>
      </c>
      <c r="O1532" s="16">
        <v>0.2</v>
      </c>
      <c r="P1532" s="21">
        <v>0.8</v>
      </c>
      <c r="Q1532" s="16">
        <v>584.76</v>
      </c>
      <c r="R1532" s="21">
        <v>356.1</v>
      </c>
      <c r="S1532" s="16">
        <v>451.3</v>
      </c>
      <c r="T1532" s="21">
        <v>261.25</v>
      </c>
      <c r="U1532" s="16">
        <v>10.36</v>
      </c>
      <c r="V1532" s="21">
        <v>10.029999999999999</v>
      </c>
      <c r="W1532" s="16">
        <v>10.16</v>
      </c>
      <c r="X1532" s="8">
        <v>2.5099999999999998</v>
      </c>
      <c r="Y1532" s="21">
        <v>2.34</v>
      </c>
      <c r="Z1532" s="7">
        <v>2.2999999999999998</v>
      </c>
    </row>
    <row r="1533" spans="2:26" x14ac:dyDescent="0.25">
      <c r="B1533" s="21" t="s">
        <v>616</v>
      </c>
      <c r="C1533" s="16">
        <v>0.2</v>
      </c>
      <c r="D1533" s="21">
        <v>10.6</v>
      </c>
      <c r="E1533" s="16">
        <v>3.2</v>
      </c>
      <c r="F1533" s="21">
        <v>0.3</v>
      </c>
      <c r="G1533" s="16">
        <v>2.6</v>
      </c>
      <c r="H1533" s="21">
        <v>0.6</v>
      </c>
      <c r="I1533" s="16">
        <v>0.2</v>
      </c>
      <c r="J1533" s="21">
        <v>1.2</v>
      </c>
      <c r="K1533" s="16">
        <v>0.3</v>
      </c>
      <c r="L1533" s="21">
        <v>0.1</v>
      </c>
      <c r="M1533" s="16">
        <v>0.5</v>
      </c>
      <c r="N1533" s="21">
        <v>0.2</v>
      </c>
      <c r="O1533" s="16">
        <v>0.1</v>
      </c>
      <c r="P1533" s="21">
        <v>0.6</v>
      </c>
      <c r="Q1533" s="16">
        <v>567.78</v>
      </c>
      <c r="R1533" s="21">
        <v>346.37</v>
      </c>
      <c r="S1533" s="16">
        <v>446.76</v>
      </c>
      <c r="T1533" s="21">
        <v>261.47000000000003</v>
      </c>
      <c r="U1533" s="16">
        <v>11.82</v>
      </c>
      <c r="V1533" s="21">
        <v>11.41</v>
      </c>
      <c r="W1533" s="16">
        <v>11.66</v>
      </c>
      <c r="X1533" s="8">
        <v>2.4</v>
      </c>
      <c r="Y1533" s="21">
        <v>2.71</v>
      </c>
      <c r="Z1533" s="7">
        <v>2.5499999999999998</v>
      </c>
    </row>
    <row r="1534" spans="2:26" x14ac:dyDescent="0.25">
      <c r="B1534" s="21" t="s">
        <v>2445</v>
      </c>
      <c r="C1534" s="16">
        <v>0.1</v>
      </c>
      <c r="D1534" s="21">
        <v>7.9</v>
      </c>
      <c r="E1534" s="16">
        <v>2.7</v>
      </c>
      <c r="F1534" s="21">
        <v>0.1</v>
      </c>
      <c r="G1534" s="16">
        <v>1.7</v>
      </c>
      <c r="H1534" s="21">
        <v>0.3</v>
      </c>
      <c r="I1534" s="16">
        <v>0.1</v>
      </c>
      <c r="J1534" s="21">
        <v>0.2</v>
      </c>
      <c r="K1534" s="16">
        <v>0.2</v>
      </c>
      <c r="L1534" s="21">
        <v>0.1</v>
      </c>
      <c r="M1534" s="16">
        <v>0.3</v>
      </c>
      <c r="N1534" s="21">
        <v>0.1</v>
      </c>
      <c r="O1534" s="16">
        <v>0.1</v>
      </c>
      <c r="P1534" s="21">
        <v>0.1</v>
      </c>
      <c r="Q1534" s="16">
        <v>647.20000000000005</v>
      </c>
      <c r="R1534" s="21">
        <v>422.05</v>
      </c>
      <c r="S1534" s="16">
        <v>504.49</v>
      </c>
      <c r="T1534" s="21">
        <v>261.11</v>
      </c>
      <c r="U1534" s="16">
        <v>9.07</v>
      </c>
      <c r="V1534" s="21">
        <v>8.68</v>
      </c>
      <c r="W1534" s="16">
        <v>8.8000000000000007</v>
      </c>
      <c r="X1534" s="8">
        <v>3.02</v>
      </c>
      <c r="Y1534" s="21">
        <v>2.73</v>
      </c>
      <c r="Z1534" s="7">
        <v>2.9</v>
      </c>
    </row>
    <row r="1535" spans="2:26" x14ac:dyDescent="0.25">
      <c r="B1535" s="21" t="s">
        <v>2446</v>
      </c>
      <c r="C1535" s="16">
        <v>0.2</v>
      </c>
      <c r="D1535" s="21">
        <v>8.3000000000000007</v>
      </c>
      <c r="E1535" s="16">
        <v>2.9</v>
      </c>
      <c r="F1535" s="21">
        <v>0.2</v>
      </c>
      <c r="G1535" s="16">
        <v>1.9</v>
      </c>
      <c r="H1535" s="21">
        <v>0.3</v>
      </c>
      <c r="I1535" s="16">
        <v>0.2</v>
      </c>
      <c r="J1535" s="21">
        <v>0.3</v>
      </c>
      <c r="K1535" s="16">
        <v>0.1</v>
      </c>
      <c r="L1535" s="21">
        <v>0</v>
      </c>
      <c r="M1535" s="16">
        <v>0.1</v>
      </c>
      <c r="N1535" s="21">
        <v>0.1</v>
      </c>
      <c r="O1535" s="16">
        <v>0</v>
      </c>
      <c r="P1535" s="21">
        <v>0.5</v>
      </c>
      <c r="Q1535" s="16">
        <v>636.20000000000005</v>
      </c>
      <c r="R1535" s="21">
        <v>416.62</v>
      </c>
      <c r="S1535" s="16">
        <v>498.03</v>
      </c>
      <c r="T1535" s="21">
        <v>261.02</v>
      </c>
      <c r="U1535" s="16">
        <v>9.2899999999999991</v>
      </c>
      <c r="V1535" s="21">
        <v>9.0299999999999994</v>
      </c>
      <c r="W1535" s="16">
        <v>9.23</v>
      </c>
      <c r="X1535" s="8">
        <v>2.73</v>
      </c>
      <c r="Y1535" s="21">
        <v>2.92</v>
      </c>
      <c r="Z1535" s="7">
        <v>2.71</v>
      </c>
    </row>
    <row r="1536" spans="2:26" x14ac:dyDescent="0.25">
      <c r="B1536" s="21" t="s">
        <v>617</v>
      </c>
      <c r="C1536" s="16">
        <v>0.1</v>
      </c>
      <c r="D1536" s="21">
        <v>8.1999999999999993</v>
      </c>
      <c r="E1536" s="16">
        <v>2.7</v>
      </c>
      <c r="F1536" s="21">
        <v>0.1</v>
      </c>
      <c r="G1536" s="16">
        <v>1.8</v>
      </c>
      <c r="H1536" s="21">
        <v>0.3</v>
      </c>
      <c r="I1536" s="16">
        <v>0.1</v>
      </c>
      <c r="J1536" s="21">
        <v>0.3</v>
      </c>
      <c r="K1536" s="16">
        <v>0.2</v>
      </c>
      <c r="L1536" s="21">
        <v>0.1</v>
      </c>
      <c r="M1536" s="16">
        <v>0.2</v>
      </c>
      <c r="N1536" s="21">
        <v>0.1</v>
      </c>
      <c r="O1536" s="16">
        <v>0</v>
      </c>
      <c r="P1536" s="21">
        <v>0.4</v>
      </c>
      <c r="Q1536" s="16">
        <v>667.34</v>
      </c>
      <c r="R1536" s="21">
        <v>444.39</v>
      </c>
      <c r="S1536" s="16">
        <v>521.77</v>
      </c>
      <c r="T1536" s="21">
        <v>261.49</v>
      </c>
      <c r="U1536" s="16">
        <v>9.26</v>
      </c>
      <c r="V1536" s="21">
        <v>8.76</v>
      </c>
      <c r="W1536" s="16">
        <v>9.23</v>
      </c>
      <c r="X1536" s="8">
        <v>2.82</v>
      </c>
      <c r="Y1536" s="21">
        <v>3.15</v>
      </c>
      <c r="Z1536" s="7">
        <v>3</v>
      </c>
    </row>
    <row r="1537" spans="2:26" x14ac:dyDescent="0.25">
      <c r="B1537" s="21" t="s">
        <v>2447</v>
      </c>
      <c r="C1537" s="16">
        <v>0.2</v>
      </c>
      <c r="D1537" s="21">
        <v>7.4</v>
      </c>
      <c r="E1537" s="16">
        <v>2.4</v>
      </c>
      <c r="F1537" s="21">
        <v>0.1</v>
      </c>
      <c r="G1537" s="16">
        <v>1.4</v>
      </c>
      <c r="H1537" s="21">
        <v>0.3</v>
      </c>
      <c r="I1537" s="16">
        <v>0</v>
      </c>
      <c r="J1537" s="21">
        <v>0.2</v>
      </c>
      <c r="K1537" s="16">
        <v>0.1</v>
      </c>
      <c r="L1537" s="21">
        <v>0</v>
      </c>
      <c r="M1537" s="16">
        <v>0.2</v>
      </c>
      <c r="N1537" s="21">
        <v>0.1</v>
      </c>
      <c r="O1537" s="16">
        <v>0</v>
      </c>
      <c r="P1537" s="21">
        <v>0.4</v>
      </c>
      <c r="Q1537" s="16">
        <v>580.62</v>
      </c>
      <c r="R1537" s="21">
        <v>393.12</v>
      </c>
      <c r="S1537" s="16">
        <v>486.77</v>
      </c>
      <c r="T1537" s="21">
        <v>261.77</v>
      </c>
      <c r="U1537" s="16">
        <v>9.98</v>
      </c>
      <c r="V1537" s="21">
        <v>9.58</v>
      </c>
      <c r="W1537" s="16">
        <v>9.83</v>
      </c>
      <c r="X1537" s="8">
        <v>2.99</v>
      </c>
      <c r="Y1537" s="21">
        <v>3.05</v>
      </c>
      <c r="Z1537" s="7">
        <v>3.47</v>
      </c>
    </row>
    <row r="1538" spans="2:26" x14ac:dyDescent="0.25">
      <c r="B1538" s="21" t="s">
        <v>2448</v>
      </c>
      <c r="C1538" s="16">
        <v>0</v>
      </c>
      <c r="D1538" s="21">
        <v>10.3</v>
      </c>
      <c r="E1538" s="16">
        <v>3</v>
      </c>
      <c r="F1538" s="21">
        <v>0.2</v>
      </c>
      <c r="G1538" s="16">
        <v>2.7</v>
      </c>
      <c r="H1538" s="21">
        <v>0.5</v>
      </c>
      <c r="I1538" s="16">
        <v>0.2</v>
      </c>
      <c r="J1538" s="21">
        <v>1.1000000000000001</v>
      </c>
      <c r="K1538" s="16">
        <v>0.3</v>
      </c>
      <c r="L1538" s="21">
        <v>0.1</v>
      </c>
      <c r="M1538" s="16">
        <v>0.6</v>
      </c>
      <c r="N1538" s="21">
        <v>0.1</v>
      </c>
      <c r="O1538" s="16">
        <v>0.1</v>
      </c>
      <c r="P1538" s="21">
        <v>0.5</v>
      </c>
      <c r="Q1538" s="16">
        <v>577.88</v>
      </c>
      <c r="R1538" s="21">
        <v>358.53</v>
      </c>
      <c r="S1538" s="16">
        <v>454.6</v>
      </c>
      <c r="T1538" s="21">
        <v>262.05</v>
      </c>
      <c r="U1538" s="16">
        <v>11.57</v>
      </c>
      <c r="V1538" s="21">
        <v>11.21</v>
      </c>
      <c r="W1538" s="16">
        <v>11.46</v>
      </c>
      <c r="X1538" s="8">
        <v>2.52</v>
      </c>
      <c r="Y1538" s="21">
        <v>2.76</v>
      </c>
      <c r="Z1538" s="7">
        <v>2.46</v>
      </c>
    </row>
    <row r="1539" spans="2:26" x14ac:dyDescent="0.25">
      <c r="B1539" s="21" t="s">
        <v>618</v>
      </c>
      <c r="C1539" s="16">
        <v>0.2</v>
      </c>
      <c r="D1539" s="21">
        <v>10</v>
      </c>
      <c r="E1539" s="16">
        <v>3</v>
      </c>
      <c r="F1539" s="21">
        <v>0.1</v>
      </c>
      <c r="G1539" s="16">
        <v>2.5</v>
      </c>
      <c r="H1539" s="21">
        <v>0.5</v>
      </c>
      <c r="I1539" s="16">
        <v>0.1</v>
      </c>
      <c r="J1539" s="21">
        <v>1.1000000000000001</v>
      </c>
      <c r="K1539" s="16">
        <v>0.4</v>
      </c>
      <c r="L1539" s="21">
        <v>0.1</v>
      </c>
      <c r="M1539" s="16">
        <v>0.6</v>
      </c>
      <c r="N1539" s="21">
        <v>0.2</v>
      </c>
      <c r="O1539" s="16">
        <v>0.2</v>
      </c>
      <c r="P1539" s="21">
        <v>0.7</v>
      </c>
      <c r="Q1539" s="16">
        <v>601.54</v>
      </c>
      <c r="R1539" s="21">
        <v>377.73</v>
      </c>
      <c r="S1539" s="16">
        <v>472.51</v>
      </c>
      <c r="T1539" s="21">
        <v>261.47000000000003</v>
      </c>
      <c r="U1539" s="16">
        <v>11.3</v>
      </c>
      <c r="V1539" s="21">
        <v>10.75</v>
      </c>
      <c r="W1539" s="16">
        <v>10.98</v>
      </c>
      <c r="X1539" s="8">
        <v>2.39</v>
      </c>
      <c r="Y1539" s="21">
        <v>2.59</v>
      </c>
      <c r="Z1539" s="7">
        <v>2.5299999999999998</v>
      </c>
    </row>
    <row r="1540" spans="2:26" x14ac:dyDescent="0.25">
      <c r="B1540" s="21" t="s">
        <v>2449</v>
      </c>
      <c r="C1540" s="16">
        <v>0.2</v>
      </c>
      <c r="D1540" s="21">
        <v>9.6999999999999993</v>
      </c>
      <c r="E1540" s="16">
        <v>3.1</v>
      </c>
      <c r="F1540" s="21">
        <v>0.2</v>
      </c>
      <c r="G1540" s="16">
        <v>2.4</v>
      </c>
      <c r="H1540" s="21">
        <v>0.4</v>
      </c>
      <c r="I1540" s="16">
        <v>0.1</v>
      </c>
      <c r="J1540" s="21">
        <v>0.9</v>
      </c>
      <c r="K1540" s="16">
        <v>0.2</v>
      </c>
      <c r="L1540" s="21">
        <v>0.1</v>
      </c>
      <c r="M1540" s="16">
        <v>0.3</v>
      </c>
      <c r="N1540" s="21">
        <v>0.1</v>
      </c>
      <c r="O1540" s="16">
        <v>0</v>
      </c>
      <c r="P1540" s="21">
        <v>0.3</v>
      </c>
      <c r="Q1540" s="16">
        <v>589.22</v>
      </c>
      <c r="R1540" s="21">
        <v>366.3</v>
      </c>
      <c r="S1540" s="16">
        <v>462</v>
      </c>
      <c r="T1540" s="21">
        <v>261.36</v>
      </c>
      <c r="U1540" s="16">
        <v>10.71</v>
      </c>
      <c r="V1540" s="21">
        <v>10.28</v>
      </c>
      <c r="W1540" s="16">
        <v>10.51</v>
      </c>
      <c r="X1540" s="8">
        <v>2.63</v>
      </c>
      <c r="Y1540" s="21">
        <v>2.62</v>
      </c>
      <c r="Z1540" s="7">
        <v>2.2999999999999998</v>
      </c>
    </row>
    <row r="1541" spans="2:26" x14ac:dyDescent="0.25">
      <c r="B1541" s="21" t="s">
        <v>2450</v>
      </c>
      <c r="C1541" s="16">
        <v>0.1</v>
      </c>
      <c r="D1541" s="21">
        <v>9.8000000000000007</v>
      </c>
      <c r="E1541" s="16">
        <v>3.1</v>
      </c>
      <c r="F1541" s="21">
        <v>0.1</v>
      </c>
      <c r="G1541" s="16">
        <v>2.4</v>
      </c>
      <c r="H1541" s="21">
        <v>0.5</v>
      </c>
      <c r="I1541" s="16">
        <v>0.1</v>
      </c>
      <c r="J1541" s="21">
        <v>0.8</v>
      </c>
      <c r="K1541" s="16">
        <v>0.2</v>
      </c>
      <c r="L1541" s="21">
        <v>0.1</v>
      </c>
      <c r="M1541" s="16">
        <v>0.3</v>
      </c>
      <c r="N1541" s="21">
        <v>0</v>
      </c>
      <c r="O1541" s="16">
        <v>0.1</v>
      </c>
      <c r="P1541" s="21">
        <v>0.3</v>
      </c>
      <c r="Q1541" s="16">
        <v>663.58</v>
      </c>
      <c r="R1541" s="21">
        <v>434.28</v>
      </c>
      <c r="S1541" s="16">
        <v>517.46</v>
      </c>
      <c r="T1541" s="21">
        <v>260.43</v>
      </c>
      <c r="U1541" s="16">
        <v>9.6300000000000008</v>
      </c>
      <c r="V1541" s="21">
        <v>9.3000000000000007</v>
      </c>
      <c r="W1541" s="16">
        <v>9.36</v>
      </c>
      <c r="X1541" s="8">
        <v>2.36</v>
      </c>
      <c r="Y1541" s="21">
        <v>2.65</v>
      </c>
      <c r="Z1541" s="7">
        <v>2.2000000000000002</v>
      </c>
    </row>
    <row r="1542" spans="2:26" x14ac:dyDescent="0.25">
      <c r="B1542" s="21" t="s">
        <v>619</v>
      </c>
      <c r="C1542" s="16">
        <v>0.1</v>
      </c>
      <c r="D1542" s="21">
        <v>10.1</v>
      </c>
      <c r="E1542" s="16">
        <v>3.2</v>
      </c>
      <c r="F1542" s="21">
        <v>0.4</v>
      </c>
      <c r="G1542" s="16">
        <v>2.6</v>
      </c>
      <c r="H1542" s="21">
        <v>0.6</v>
      </c>
      <c r="I1542" s="16">
        <v>0.1</v>
      </c>
      <c r="J1542" s="21">
        <v>0.9</v>
      </c>
      <c r="K1542" s="16">
        <v>0.3</v>
      </c>
      <c r="L1542" s="21">
        <v>0.1</v>
      </c>
      <c r="M1542" s="16">
        <v>0.3</v>
      </c>
      <c r="N1542" s="21">
        <v>0.1</v>
      </c>
      <c r="O1542" s="16">
        <v>0.1</v>
      </c>
      <c r="P1542" s="21">
        <v>0.3</v>
      </c>
      <c r="Q1542" s="16">
        <v>664.22</v>
      </c>
      <c r="R1542" s="21">
        <v>440.35</v>
      </c>
      <c r="S1542" s="16">
        <v>518.19000000000005</v>
      </c>
      <c r="T1542" s="21">
        <v>259.76</v>
      </c>
      <c r="U1542" s="16">
        <v>9.73</v>
      </c>
      <c r="V1542" s="21">
        <v>9.33</v>
      </c>
      <c r="W1542" s="16">
        <v>9.6</v>
      </c>
      <c r="X1542" s="8">
        <v>2.0699999999999998</v>
      </c>
      <c r="Y1542" s="21">
        <v>2.5</v>
      </c>
      <c r="Z1542" s="7">
        <v>2.2200000000000002</v>
      </c>
    </row>
    <row r="1543" spans="2:26" x14ac:dyDescent="0.25">
      <c r="B1543" s="21" t="s">
        <v>2451</v>
      </c>
      <c r="C1543" s="16">
        <v>0.3</v>
      </c>
      <c r="D1543" s="21">
        <v>8.8000000000000007</v>
      </c>
      <c r="E1543" s="16">
        <v>2.6</v>
      </c>
      <c r="F1543" s="21">
        <v>0.2</v>
      </c>
      <c r="G1543" s="16">
        <v>2.2000000000000002</v>
      </c>
      <c r="H1543" s="21">
        <v>0.5</v>
      </c>
      <c r="I1543" s="16">
        <v>0.1</v>
      </c>
      <c r="J1543" s="21">
        <v>0.7</v>
      </c>
      <c r="K1543" s="16">
        <v>0.3</v>
      </c>
      <c r="L1543" s="21">
        <v>0.1</v>
      </c>
      <c r="M1543" s="16">
        <v>0.2</v>
      </c>
      <c r="N1543" s="21">
        <v>0.1</v>
      </c>
      <c r="O1543" s="16">
        <v>0.1</v>
      </c>
      <c r="P1543" s="21">
        <v>0.3</v>
      </c>
      <c r="Q1543" s="16">
        <v>656.86</v>
      </c>
      <c r="R1543" s="21">
        <v>430</v>
      </c>
      <c r="S1543" s="16">
        <v>511.21</v>
      </c>
      <c r="T1543" s="21">
        <v>259.25</v>
      </c>
      <c r="U1543" s="16">
        <v>9.7100000000000009</v>
      </c>
      <c r="V1543" s="21">
        <v>9.36</v>
      </c>
      <c r="W1543" s="16">
        <v>9.4499999999999993</v>
      </c>
      <c r="X1543" s="8">
        <v>2.1800000000000002</v>
      </c>
      <c r="Y1543" s="21">
        <v>2.7</v>
      </c>
      <c r="Z1543" s="7">
        <v>2.31</v>
      </c>
    </row>
    <row r="1544" spans="2:26" x14ac:dyDescent="0.25">
      <c r="B1544" s="21" t="s">
        <v>2452</v>
      </c>
      <c r="C1544" s="16">
        <v>0</v>
      </c>
      <c r="D1544" s="21">
        <v>8.9</v>
      </c>
      <c r="E1544" s="16">
        <v>2.4</v>
      </c>
      <c r="F1544" s="21">
        <v>0.1</v>
      </c>
      <c r="G1544" s="16">
        <v>2.1</v>
      </c>
      <c r="H1544" s="21">
        <v>0.4</v>
      </c>
      <c r="I1544" s="16">
        <v>0.1</v>
      </c>
      <c r="J1544" s="21">
        <v>0.7</v>
      </c>
      <c r="K1544" s="16">
        <v>0.2</v>
      </c>
      <c r="L1544" s="21">
        <v>0.1</v>
      </c>
      <c r="M1544" s="16">
        <v>0.2</v>
      </c>
      <c r="N1544" s="21">
        <v>0</v>
      </c>
      <c r="O1544" s="16">
        <v>0.1</v>
      </c>
      <c r="P1544" s="21">
        <v>0.4</v>
      </c>
      <c r="Q1544" s="16">
        <v>685.16</v>
      </c>
      <c r="R1544" s="21">
        <v>454.69</v>
      </c>
      <c r="S1544" s="16">
        <v>533.05999999999995</v>
      </c>
      <c r="T1544" s="21">
        <v>259.7</v>
      </c>
      <c r="U1544" s="16">
        <v>10.050000000000001</v>
      </c>
      <c r="V1544" s="21">
        <v>9.67</v>
      </c>
      <c r="W1544" s="16">
        <v>9.85</v>
      </c>
      <c r="X1544" s="8">
        <v>2.41</v>
      </c>
      <c r="Y1544" s="21">
        <v>2.56</v>
      </c>
      <c r="Z1544" s="7">
        <v>2.19</v>
      </c>
    </row>
    <row r="1545" spans="2:26" x14ac:dyDescent="0.25">
      <c r="B1545" s="21" t="s">
        <v>620</v>
      </c>
      <c r="C1545" s="16">
        <v>0.3</v>
      </c>
      <c r="D1545" s="21">
        <v>9.6999999999999993</v>
      </c>
      <c r="E1545" s="16">
        <v>2.6</v>
      </c>
      <c r="F1545" s="21">
        <v>0.1</v>
      </c>
      <c r="G1545" s="16">
        <v>2.2000000000000002</v>
      </c>
      <c r="H1545" s="21">
        <v>0.6</v>
      </c>
      <c r="I1545" s="16">
        <v>0.1</v>
      </c>
      <c r="J1545" s="21">
        <v>0.7</v>
      </c>
      <c r="K1545" s="16">
        <v>0.2</v>
      </c>
      <c r="L1545" s="21">
        <v>0</v>
      </c>
      <c r="M1545" s="16">
        <v>0.2</v>
      </c>
      <c r="N1545" s="21">
        <v>0</v>
      </c>
      <c r="O1545" s="16">
        <v>0.1</v>
      </c>
      <c r="P1545" s="21">
        <v>0.4</v>
      </c>
      <c r="Q1545" s="16">
        <v>636.05999999999995</v>
      </c>
      <c r="R1545" s="21">
        <v>412.71</v>
      </c>
      <c r="S1545" s="16">
        <v>472.1</v>
      </c>
      <c r="T1545" s="21">
        <v>259.25</v>
      </c>
      <c r="U1545" s="16">
        <v>10.16</v>
      </c>
      <c r="V1545" s="21">
        <v>9.5399999999999991</v>
      </c>
      <c r="W1545" s="16">
        <v>9.84</v>
      </c>
      <c r="X1545" s="8">
        <v>2.2000000000000002</v>
      </c>
      <c r="Y1545" s="21">
        <v>2.2599999999999998</v>
      </c>
      <c r="Z1545" s="7">
        <v>2.56</v>
      </c>
    </row>
    <row r="1546" spans="2:26" x14ac:dyDescent="0.25">
      <c r="B1546" s="21" t="s">
        <v>2453</v>
      </c>
      <c r="C1546" s="16">
        <v>0.2</v>
      </c>
      <c r="D1546" s="21">
        <v>9.4</v>
      </c>
      <c r="E1546" s="16">
        <v>3.1</v>
      </c>
      <c r="F1546" s="21">
        <v>0.1</v>
      </c>
      <c r="G1546" s="16">
        <v>2.4</v>
      </c>
      <c r="H1546" s="21">
        <v>0.5</v>
      </c>
      <c r="I1546" s="16">
        <v>0.1</v>
      </c>
      <c r="J1546" s="21">
        <v>0.9</v>
      </c>
      <c r="K1546" s="16">
        <v>0.3</v>
      </c>
      <c r="L1546" s="21">
        <v>0.1</v>
      </c>
      <c r="M1546" s="16">
        <v>0.3</v>
      </c>
      <c r="N1546" s="21">
        <v>0.1</v>
      </c>
      <c r="O1546" s="16">
        <v>0.1</v>
      </c>
      <c r="P1546" s="21">
        <v>0.3</v>
      </c>
      <c r="Q1546" s="16">
        <v>564.62</v>
      </c>
      <c r="R1546" s="21">
        <v>343.59</v>
      </c>
      <c r="S1546" s="16">
        <v>439.6</v>
      </c>
      <c r="T1546" s="21">
        <v>259.54000000000002</v>
      </c>
      <c r="U1546" s="16">
        <v>11.55</v>
      </c>
      <c r="V1546" s="21">
        <v>11.1</v>
      </c>
      <c r="W1546" s="16">
        <v>11.53</v>
      </c>
      <c r="X1546" s="8">
        <v>2.21</v>
      </c>
      <c r="Y1546" s="21">
        <v>2.59</v>
      </c>
      <c r="Z1546" s="7">
        <v>2.61</v>
      </c>
    </row>
    <row r="1547" spans="2:26" x14ac:dyDescent="0.25">
      <c r="B1547" s="21" t="s">
        <v>2454</v>
      </c>
      <c r="C1547" s="16">
        <v>0.1</v>
      </c>
      <c r="D1547" s="21">
        <v>10.4</v>
      </c>
      <c r="E1547" s="16">
        <v>3.4</v>
      </c>
      <c r="F1547" s="21">
        <v>0.2</v>
      </c>
      <c r="G1547" s="16">
        <v>2.6</v>
      </c>
      <c r="H1547" s="21">
        <v>0.6</v>
      </c>
      <c r="I1547" s="16">
        <v>0.1</v>
      </c>
      <c r="J1547" s="21">
        <v>0.8</v>
      </c>
      <c r="K1547" s="16">
        <v>0.3</v>
      </c>
      <c r="L1547" s="21">
        <v>0.1</v>
      </c>
      <c r="M1547" s="16">
        <v>0.3</v>
      </c>
      <c r="N1547" s="21">
        <v>0</v>
      </c>
      <c r="O1547" s="16">
        <v>0.1</v>
      </c>
      <c r="P1547" s="21">
        <v>0.4</v>
      </c>
      <c r="Q1547" s="16">
        <v>586.96</v>
      </c>
      <c r="R1547" s="21">
        <v>365.02</v>
      </c>
      <c r="S1547" s="16">
        <v>456.04</v>
      </c>
      <c r="T1547" s="21">
        <v>259.45</v>
      </c>
      <c r="U1547" s="16">
        <v>11.23</v>
      </c>
      <c r="V1547" s="21">
        <v>10.94</v>
      </c>
      <c r="W1547" s="16">
        <v>11.15</v>
      </c>
      <c r="X1547" s="8">
        <v>2.2400000000000002</v>
      </c>
      <c r="Y1547" s="21">
        <v>2.5</v>
      </c>
      <c r="Z1547" s="7">
        <v>2.62</v>
      </c>
    </row>
    <row r="1548" spans="2:26" x14ac:dyDescent="0.25">
      <c r="B1548" s="21" t="s">
        <v>621</v>
      </c>
      <c r="C1548" s="16">
        <v>0.2</v>
      </c>
      <c r="D1548" s="21">
        <v>10.1</v>
      </c>
      <c r="E1548" s="16">
        <v>3.3</v>
      </c>
      <c r="F1548" s="21">
        <v>0.2</v>
      </c>
      <c r="G1548" s="16">
        <v>2.5</v>
      </c>
      <c r="H1548" s="21">
        <v>0.6</v>
      </c>
      <c r="I1548" s="16">
        <v>0.2</v>
      </c>
      <c r="J1548" s="21">
        <v>0.9</v>
      </c>
      <c r="K1548" s="16">
        <v>0.3</v>
      </c>
      <c r="L1548" s="21">
        <v>0.1</v>
      </c>
      <c r="M1548" s="16">
        <v>0.2</v>
      </c>
      <c r="N1548" s="21">
        <v>0.1</v>
      </c>
      <c r="O1548" s="16">
        <v>0.1</v>
      </c>
      <c r="P1548" s="21">
        <v>0.4</v>
      </c>
      <c r="Q1548" s="16">
        <v>661.6</v>
      </c>
      <c r="R1548" s="21">
        <v>421.66</v>
      </c>
      <c r="S1548" s="16">
        <v>452.43</v>
      </c>
      <c r="T1548" s="21">
        <v>258.87</v>
      </c>
      <c r="U1548" s="16">
        <v>10.029999999999999</v>
      </c>
      <c r="V1548" s="21">
        <v>9.56</v>
      </c>
      <c r="W1548" s="16">
        <v>9.6</v>
      </c>
      <c r="X1548" s="8">
        <v>2.58</v>
      </c>
      <c r="Y1548" s="21">
        <v>2.2999999999999998</v>
      </c>
      <c r="Z1548" s="7">
        <v>2.34</v>
      </c>
    </row>
    <row r="1549" spans="2:26" x14ac:dyDescent="0.25">
      <c r="B1549" s="21" t="s">
        <v>2455</v>
      </c>
      <c r="C1549" s="16">
        <v>0.4</v>
      </c>
      <c r="D1549" s="21">
        <v>8.5</v>
      </c>
      <c r="E1549" s="16">
        <v>3.2</v>
      </c>
      <c r="F1549" s="21">
        <v>0.1</v>
      </c>
      <c r="G1549" s="16">
        <v>2.4</v>
      </c>
      <c r="H1549" s="21">
        <v>0.5</v>
      </c>
      <c r="I1549" s="16">
        <v>0.1</v>
      </c>
      <c r="J1549" s="21">
        <v>0.8</v>
      </c>
      <c r="K1549" s="16">
        <v>0.2</v>
      </c>
      <c r="L1549" s="21">
        <v>0.1</v>
      </c>
      <c r="M1549" s="16">
        <v>0.1</v>
      </c>
      <c r="N1549" s="21">
        <v>0.1</v>
      </c>
      <c r="O1549" s="16">
        <v>0.1</v>
      </c>
      <c r="P1549" s="21">
        <v>0.4</v>
      </c>
      <c r="Q1549" s="16">
        <v>665</v>
      </c>
      <c r="R1549" s="21">
        <v>434.26</v>
      </c>
      <c r="S1549" s="16">
        <v>514.87</v>
      </c>
      <c r="T1549" s="21">
        <v>258.26</v>
      </c>
      <c r="U1549" s="16">
        <v>9.51</v>
      </c>
      <c r="V1549" s="21">
        <v>9.24</v>
      </c>
      <c r="W1549" s="16">
        <v>9.26</v>
      </c>
      <c r="X1549" s="8">
        <v>2.25</v>
      </c>
      <c r="Y1549" s="21">
        <v>2.61</v>
      </c>
      <c r="Z1549" s="7">
        <v>2.37</v>
      </c>
    </row>
    <row r="1550" spans="2:26" x14ac:dyDescent="0.25">
      <c r="B1550" s="21" t="s">
        <v>2456</v>
      </c>
      <c r="C1550" s="16">
        <v>0.2</v>
      </c>
      <c r="D1550" s="21">
        <v>8.6999999999999993</v>
      </c>
      <c r="E1550" s="16">
        <v>2.9</v>
      </c>
      <c r="F1550" s="21">
        <v>0.1</v>
      </c>
      <c r="G1550" s="16">
        <v>2.2999999999999998</v>
      </c>
      <c r="H1550" s="21">
        <v>0.3</v>
      </c>
      <c r="I1550" s="16">
        <v>0</v>
      </c>
      <c r="J1550" s="21">
        <v>0.8</v>
      </c>
      <c r="K1550" s="16">
        <v>0.1</v>
      </c>
      <c r="L1550" s="21">
        <v>0</v>
      </c>
      <c r="M1550" s="16">
        <v>0.3</v>
      </c>
      <c r="N1550" s="21">
        <v>0.2</v>
      </c>
      <c r="O1550" s="16">
        <v>0</v>
      </c>
      <c r="P1550" s="21">
        <v>0.4</v>
      </c>
      <c r="Q1550" s="16">
        <v>629.86</v>
      </c>
      <c r="R1550" s="21">
        <v>393.63</v>
      </c>
      <c r="S1550" s="16">
        <v>478.78</v>
      </c>
      <c r="T1550" s="21">
        <v>258.54000000000002</v>
      </c>
      <c r="U1550" s="16">
        <v>9.23</v>
      </c>
      <c r="V1550" s="21">
        <v>8.86</v>
      </c>
      <c r="W1550" s="16">
        <v>8.9600000000000009</v>
      </c>
      <c r="X1550" s="8">
        <v>2.97</v>
      </c>
      <c r="Y1550" s="21">
        <v>3.16</v>
      </c>
      <c r="Z1550" s="7">
        <v>3.09</v>
      </c>
    </row>
    <row r="1551" spans="2:26" x14ac:dyDescent="0.25">
      <c r="B1551" s="21" t="s">
        <v>622</v>
      </c>
      <c r="C1551" s="16">
        <v>0.3</v>
      </c>
      <c r="D1551" s="21">
        <v>9.4</v>
      </c>
      <c r="E1551" s="16">
        <v>3.6</v>
      </c>
      <c r="F1551" s="21">
        <v>0.3</v>
      </c>
      <c r="G1551" s="16">
        <v>2.2999999999999998</v>
      </c>
      <c r="H1551" s="21">
        <v>0.7</v>
      </c>
      <c r="I1551" s="16">
        <v>0.1</v>
      </c>
      <c r="J1551" s="21">
        <v>0.8</v>
      </c>
      <c r="K1551" s="16">
        <v>0.2</v>
      </c>
      <c r="L1551" s="21">
        <v>0.1</v>
      </c>
      <c r="M1551" s="16">
        <v>0.2</v>
      </c>
      <c r="N1551" s="21">
        <v>0.1</v>
      </c>
      <c r="O1551" s="16">
        <v>0.1</v>
      </c>
      <c r="P1551" s="21">
        <v>0.4</v>
      </c>
      <c r="Q1551" s="16">
        <v>641.84</v>
      </c>
      <c r="R1551" s="21">
        <v>412.86</v>
      </c>
      <c r="S1551" s="16">
        <v>493.7</v>
      </c>
      <c r="T1551" s="21">
        <v>257.14999999999998</v>
      </c>
      <c r="U1551" s="16">
        <v>10.3</v>
      </c>
      <c r="V1551" s="21">
        <v>9.93</v>
      </c>
      <c r="W1551" s="16">
        <v>9.93</v>
      </c>
      <c r="X1551" s="8">
        <v>2.06</v>
      </c>
      <c r="Y1551" s="21">
        <v>2.4700000000000002</v>
      </c>
      <c r="Z1551" s="7">
        <v>2.0299999999999998</v>
      </c>
    </row>
    <row r="1552" spans="2:26" x14ac:dyDescent="0.25">
      <c r="B1552" s="21" t="s">
        <v>2457</v>
      </c>
      <c r="C1552" s="16">
        <v>0.1</v>
      </c>
      <c r="D1552" s="21">
        <v>8.6999999999999993</v>
      </c>
      <c r="E1552" s="16">
        <v>2.9</v>
      </c>
      <c r="F1552" s="21">
        <v>0.2</v>
      </c>
      <c r="G1552" s="16">
        <v>2.2000000000000002</v>
      </c>
      <c r="H1552" s="21">
        <v>0.5</v>
      </c>
      <c r="I1552" s="16">
        <v>0.1</v>
      </c>
      <c r="J1552" s="21">
        <v>0.7</v>
      </c>
      <c r="K1552" s="16">
        <v>0.3</v>
      </c>
      <c r="L1552" s="21">
        <v>0.1</v>
      </c>
      <c r="M1552" s="16">
        <v>0.2</v>
      </c>
      <c r="N1552" s="21">
        <v>0.1</v>
      </c>
      <c r="O1552" s="16">
        <v>0.1</v>
      </c>
      <c r="P1552" s="21">
        <v>0.3</v>
      </c>
      <c r="Q1552" s="16">
        <v>683.82</v>
      </c>
      <c r="R1552" s="21">
        <v>452.81</v>
      </c>
      <c r="S1552" s="16">
        <v>525.76</v>
      </c>
      <c r="T1552" s="21">
        <v>256.19</v>
      </c>
      <c r="U1552" s="16">
        <v>10.66</v>
      </c>
      <c r="V1552" s="21">
        <v>9.93</v>
      </c>
      <c r="W1552" s="16">
        <v>10.31</v>
      </c>
      <c r="X1552" s="8">
        <v>2.14</v>
      </c>
      <c r="Y1552" s="21">
        <v>2.0299999999999998</v>
      </c>
      <c r="Z1552" s="7">
        <v>2.2599999999999998</v>
      </c>
    </row>
    <row r="1553" spans="2:26" x14ac:dyDescent="0.25">
      <c r="B1553" s="21" t="s">
        <v>2458</v>
      </c>
      <c r="C1553" s="16">
        <v>0.2</v>
      </c>
      <c r="D1553" s="21">
        <v>9.6999999999999993</v>
      </c>
      <c r="E1553" s="16">
        <v>2.5</v>
      </c>
      <c r="F1553" s="21">
        <v>0.1</v>
      </c>
      <c r="G1553" s="16">
        <v>2.4</v>
      </c>
      <c r="H1553" s="21">
        <v>0.5</v>
      </c>
      <c r="I1553" s="16">
        <v>0.1</v>
      </c>
      <c r="J1553" s="21">
        <v>0.8</v>
      </c>
      <c r="K1553" s="16">
        <v>0.1</v>
      </c>
      <c r="L1553" s="21">
        <v>0</v>
      </c>
      <c r="M1553" s="16">
        <v>0.3</v>
      </c>
      <c r="N1553" s="21">
        <v>0.1</v>
      </c>
      <c r="O1553" s="16">
        <v>0.1</v>
      </c>
      <c r="P1553" s="21">
        <v>0.3</v>
      </c>
      <c r="Q1553" s="16">
        <v>595.48</v>
      </c>
      <c r="R1553" s="21">
        <v>360.74</v>
      </c>
      <c r="S1553" s="16">
        <v>454.55</v>
      </c>
      <c r="T1553" s="21">
        <v>255.92</v>
      </c>
      <c r="U1553" s="16">
        <v>11.3</v>
      </c>
      <c r="V1553" s="21">
        <v>10.71</v>
      </c>
      <c r="W1553" s="16">
        <v>10.93</v>
      </c>
      <c r="X1553" s="8">
        <v>2.08</v>
      </c>
      <c r="Y1553" s="21">
        <v>2.0299999999999998</v>
      </c>
      <c r="Z1553" s="7">
        <v>2.39</v>
      </c>
    </row>
    <row r="1554" spans="2:26" x14ac:dyDescent="0.25">
      <c r="B1554" s="21" t="s">
        <v>623</v>
      </c>
      <c r="C1554" s="16">
        <v>0.4</v>
      </c>
      <c r="D1554" s="21">
        <v>11.2</v>
      </c>
      <c r="E1554" s="16">
        <v>3</v>
      </c>
      <c r="F1554" s="21">
        <v>0.3</v>
      </c>
      <c r="G1554" s="16">
        <v>2.7</v>
      </c>
      <c r="H1554" s="21">
        <v>0.6</v>
      </c>
      <c r="I1554" s="16">
        <v>0.2</v>
      </c>
      <c r="J1554" s="21">
        <v>0.9</v>
      </c>
      <c r="K1554" s="16">
        <v>0.4</v>
      </c>
      <c r="L1554" s="21">
        <v>0.2</v>
      </c>
      <c r="M1554" s="16">
        <v>0.3</v>
      </c>
      <c r="N1554" s="21">
        <v>0.1</v>
      </c>
      <c r="O1554" s="16">
        <v>0.2</v>
      </c>
      <c r="P1554" s="21">
        <v>0.4</v>
      </c>
      <c r="Q1554" s="16">
        <v>571.32000000000005</v>
      </c>
      <c r="R1554" s="21">
        <v>347.95</v>
      </c>
      <c r="S1554" s="16">
        <v>440.25</v>
      </c>
      <c r="T1554" s="21">
        <v>256.41000000000003</v>
      </c>
      <c r="U1554" s="16">
        <v>12</v>
      </c>
      <c r="V1554" s="21">
        <v>11.58</v>
      </c>
      <c r="W1554" s="16">
        <v>11.57</v>
      </c>
      <c r="X1554" s="8">
        <v>2.25</v>
      </c>
      <c r="Y1554" s="21">
        <v>2.44</v>
      </c>
      <c r="Z1554" s="7">
        <v>2</v>
      </c>
    </row>
    <row r="1555" spans="2:26" x14ac:dyDescent="0.25">
      <c r="B1555" s="21" t="s">
        <v>2459</v>
      </c>
      <c r="C1555" s="16">
        <v>0.3</v>
      </c>
      <c r="D1555" s="21">
        <v>11.2</v>
      </c>
      <c r="E1555" s="16">
        <v>3.4</v>
      </c>
      <c r="F1555" s="21">
        <v>0.4</v>
      </c>
      <c r="G1555" s="16">
        <v>2.5</v>
      </c>
      <c r="H1555" s="21">
        <v>0.7</v>
      </c>
      <c r="I1555" s="16">
        <v>0.3</v>
      </c>
      <c r="J1555" s="21">
        <v>0.9</v>
      </c>
      <c r="K1555" s="16">
        <v>0.3</v>
      </c>
      <c r="L1555" s="21">
        <v>0.1</v>
      </c>
      <c r="M1555" s="16">
        <v>0.3</v>
      </c>
      <c r="N1555" s="21">
        <v>0.1</v>
      </c>
      <c r="O1555" s="16">
        <v>0.1</v>
      </c>
      <c r="P1555" s="21">
        <v>0.4</v>
      </c>
      <c r="Q1555" s="16">
        <v>575.84</v>
      </c>
      <c r="R1555" s="21">
        <v>333.79</v>
      </c>
      <c r="S1555" s="16">
        <v>433.3</v>
      </c>
      <c r="T1555" s="21">
        <v>256.22000000000003</v>
      </c>
      <c r="U1555" s="16">
        <v>12.4</v>
      </c>
      <c r="V1555" s="21">
        <v>11.97</v>
      </c>
      <c r="W1555" s="16">
        <v>12.03</v>
      </c>
      <c r="X1555" s="8">
        <v>2.2599999999999998</v>
      </c>
      <c r="Y1555" s="21">
        <v>2.2999999999999998</v>
      </c>
      <c r="Z1555" s="7">
        <v>2.39</v>
      </c>
    </row>
    <row r="1556" spans="2:26" x14ac:dyDescent="0.25">
      <c r="B1556" s="21" t="s">
        <v>2460</v>
      </c>
      <c r="C1556" s="16">
        <v>0.4</v>
      </c>
      <c r="D1556" s="21">
        <v>11.5</v>
      </c>
      <c r="E1556" s="16">
        <v>3.4</v>
      </c>
      <c r="F1556" s="21">
        <v>0.3</v>
      </c>
      <c r="G1556" s="16">
        <v>2.6</v>
      </c>
      <c r="H1556" s="21">
        <v>0.7</v>
      </c>
      <c r="I1556" s="16">
        <v>0.2</v>
      </c>
      <c r="J1556" s="21">
        <v>0.8</v>
      </c>
      <c r="K1556" s="16">
        <v>0.3</v>
      </c>
      <c r="L1556" s="21">
        <v>0.2</v>
      </c>
      <c r="M1556" s="16">
        <v>0.2</v>
      </c>
      <c r="N1556" s="21">
        <v>0.1</v>
      </c>
      <c r="O1556" s="16">
        <v>0.1</v>
      </c>
      <c r="P1556" s="21">
        <v>0.3</v>
      </c>
      <c r="Q1556" s="16">
        <v>632.88</v>
      </c>
      <c r="R1556" s="21">
        <v>405.77</v>
      </c>
      <c r="S1556" s="16">
        <v>484.6</v>
      </c>
      <c r="T1556" s="21">
        <v>255.33</v>
      </c>
      <c r="U1556" s="16">
        <v>10.16</v>
      </c>
      <c r="V1556" s="21">
        <v>9.89</v>
      </c>
      <c r="W1556" s="16">
        <v>9.8699999999999992</v>
      </c>
      <c r="X1556" s="8">
        <v>2.12</v>
      </c>
      <c r="Y1556" s="21">
        <v>2.4</v>
      </c>
      <c r="Z1556" s="7">
        <v>2.15</v>
      </c>
    </row>
    <row r="1557" spans="2:26" x14ac:dyDescent="0.25">
      <c r="B1557" s="21" t="s">
        <v>624</v>
      </c>
      <c r="C1557" s="16">
        <v>0.3</v>
      </c>
      <c r="D1557" s="21">
        <v>10.6</v>
      </c>
      <c r="E1557" s="16">
        <v>3.4</v>
      </c>
      <c r="F1557" s="21">
        <v>0.4</v>
      </c>
      <c r="G1557" s="16">
        <v>2.5</v>
      </c>
      <c r="H1557" s="21">
        <v>0.6</v>
      </c>
      <c r="I1557" s="16">
        <v>0.2</v>
      </c>
      <c r="J1557" s="21">
        <v>0.8</v>
      </c>
      <c r="K1557" s="16">
        <v>0.3</v>
      </c>
      <c r="L1557" s="21">
        <v>0.1</v>
      </c>
      <c r="M1557" s="16">
        <v>0.3</v>
      </c>
      <c r="N1557" s="21">
        <v>0.1</v>
      </c>
      <c r="O1557" s="16">
        <v>0.1</v>
      </c>
      <c r="P1557" s="21">
        <v>0.4</v>
      </c>
      <c r="Q1557" s="16">
        <v>550.96</v>
      </c>
      <c r="R1557" s="21">
        <v>328.6</v>
      </c>
      <c r="S1557" s="16">
        <v>422.7</v>
      </c>
      <c r="T1557" s="21">
        <v>256.26</v>
      </c>
      <c r="U1557" s="16">
        <v>11.39</v>
      </c>
      <c r="V1557" s="21">
        <v>10.7</v>
      </c>
      <c r="W1557" s="16">
        <v>10.88</v>
      </c>
      <c r="X1557" s="8">
        <v>2.2599999999999998</v>
      </c>
      <c r="Y1557" s="21">
        <v>2.3199999999999998</v>
      </c>
      <c r="Z1557" s="7">
        <v>2.25</v>
      </c>
    </row>
    <row r="1558" spans="2:26" x14ac:dyDescent="0.25">
      <c r="B1558" s="21" t="s">
        <v>2461</v>
      </c>
      <c r="C1558" s="16">
        <v>0.2</v>
      </c>
      <c r="D1558" s="21">
        <v>8.9</v>
      </c>
      <c r="E1558" s="16">
        <v>2.7</v>
      </c>
      <c r="F1558" s="21">
        <v>0.2</v>
      </c>
      <c r="G1558" s="16">
        <v>2.2000000000000002</v>
      </c>
      <c r="H1558" s="21">
        <v>0.5</v>
      </c>
      <c r="I1558" s="16">
        <v>0.2</v>
      </c>
      <c r="J1558" s="21">
        <v>0.7</v>
      </c>
      <c r="K1558" s="16">
        <v>0.2</v>
      </c>
      <c r="L1558" s="21">
        <v>0.2</v>
      </c>
      <c r="M1558" s="16">
        <v>0.2</v>
      </c>
      <c r="N1558" s="21">
        <v>0.1</v>
      </c>
      <c r="O1558" s="16">
        <v>0.1</v>
      </c>
      <c r="P1558" s="21">
        <v>0.3</v>
      </c>
      <c r="Q1558" s="16">
        <v>648.67999999999995</v>
      </c>
      <c r="R1558" s="21">
        <v>418.25</v>
      </c>
      <c r="S1558" s="16">
        <v>474.2</v>
      </c>
      <c r="T1558" s="21">
        <v>255.22</v>
      </c>
      <c r="U1558" s="16">
        <v>9.86</v>
      </c>
      <c r="V1558" s="21">
        <v>9.6</v>
      </c>
      <c r="W1558" s="16">
        <v>9.66</v>
      </c>
      <c r="X1558" s="8">
        <v>2.12</v>
      </c>
      <c r="Y1558" s="21">
        <v>2.4500000000000002</v>
      </c>
      <c r="Z1558" s="7">
        <v>2.16</v>
      </c>
    </row>
    <row r="1559" spans="2:26" x14ac:dyDescent="0.25">
      <c r="B1559" s="21" t="s">
        <v>2462</v>
      </c>
      <c r="C1559" s="16">
        <v>0.2</v>
      </c>
      <c r="D1559" s="21">
        <v>9.5</v>
      </c>
      <c r="E1559" s="16">
        <v>2.8</v>
      </c>
      <c r="F1559" s="21">
        <v>0.2</v>
      </c>
      <c r="G1559" s="16">
        <v>2.2000000000000002</v>
      </c>
      <c r="H1559" s="21">
        <v>0.5</v>
      </c>
      <c r="I1559" s="16">
        <v>0</v>
      </c>
      <c r="J1559" s="21">
        <v>0.8</v>
      </c>
      <c r="K1559" s="16">
        <v>0.2</v>
      </c>
      <c r="L1559" s="21">
        <v>0</v>
      </c>
      <c r="M1559" s="16">
        <v>0.2</v>
      </c>
      <c r="N1559" s="21">
        <v>0</v>
      </c>
      <c r="O1559" s="16">
        <v>0.1</v>
      </c>
      <c r="P1559" s="21">
        <v>0.3</v>
      </c>
      <c r="Q1559" s="16">
        <v>653.88</v>
      </c>
      <c r="R1559" s="21">
        <v>423.32</v>
      </c>
      <c r="S1559" s="16">
        <v>500.32</v>
      </c>
      <c r="T1559" s="21">
        <v>254.67</v>
      </c>
      <c r="U1559" s="16">
        <v>9.75</v>
      </c>
      <c r="V1559" s="21">
        <v>9.34</v>
      </c>
      <c r="W1559" s="16">
        <v>9.35</v>
      </c>
      <c r="X1559" s="8">
        <v>2.2999999999999998</v>
      </c>
      <c r="Y1559" s="21">
        <v>2.04</v>
      </c>
      <c r="Z1559" s="7">
        <v>2.13</v>
      </c>
    </row>
    <row r="1560" spans="2:26" x14ac:dyDescent="0.25">
      <c r="B1560" s="21" t="s">
        <v>625</v>
      </c>
      <c r="C1560" s="16">
        <v>0.2</v>
      </c>
      <c r="D1560" s="21">
        <v>9.8000000000000007</v>
      </c>
      <c r="E1560" s="16">
        <v>2.7</v>
      </c>
      <c r="F1560" s="21">
        <v>0.2</v>
      </c>
      <c r="G1560" s="16">
        <v>2.4</v>
      </c>
      <c r="H1560" s="21">
        <v>0.4</v>
      </c>
      <c r="I1560" s="16">
        <v>0.2</v>
      </c>
      <c r="J1560" s="21">
        <v>0.7</v>
      </c>
      <c r="K1560" s="16">
        <v>0.2</v>
      </c>
      <c r="L1560" s="21">
        <v>0.1</v>
      </c>
      <c r="M1560" s="16">
        <v>0.2</v>
      </c>
      <c r="N1560" s="21">
        <v>0.1</v>
      </c>
      <c r="O1560" s="16">
        <v>0.1</v>
      </c>
      <c r="P1560" s="21">
        <v>0.3</v>
      </c>
      <c r="Q1560" s="16">
        <v>623.14</v>
      </c>
      <c r="R1560" s="21">
        <v>399.24</v>
      </c>
      <c r="S1560" s="16">
        <v>481.5</v>
      </c>
      <c r="T1560" s="21">
        <v>257.55</v>
      </c>
      <c r="U1560" s="16">
        <v>10.76</v>
      </c>
      <c r="V1560" s="21">
        <v>10.210000000000001</v>
      </c>
      <c r="W1560" s="16">
        <v>10.29</v>
      </c>
      <c r="X1560" s="8">
        <v>2.29</v>
      </c>
      <c r="Y1560" s="21">
        <v>2.2799999999999998</v>
      </c>
      <c r="Z1560" s="7">
        <v>2.2000000000000002</v>
      </c>
    </row>
    <row r="1561" spans="2:26" x14ac:dyDescent="0.25">
      <c r="B1561" s="21" t="s">
        <v>2463</v>
      </c>
      <c r="C1561" s="16">
        <v>0.1</v>
      </c>
      <c r="D1561" s="21">
        <v>10.6</v>
      </c>
      <c r="E1561" s="16">
        <v>2.7</v>
      </c>
      <c r="F1561" s="21">
        <v>0.1</v>
      </c>
      <c r="G1561" s="16">
        <v>2.4</v>
      </c>
      <c r="H1561" s="21">
        <v>0.5</v>
      </c>
      <c r="I1561" s="16">
        <v>0.1</v>
      </c>
      <c r="J1561" s="21">
        <v>0.7</v>
      </c>
      <c r="K1561" s="16">
        <v>0.3</v>
      </c>
      <c r="L1561" s="21">
        <v>0.1</v>
      </c>
      <c r="M1561" s="16">
        <v>0.2</v>
      </c>
      <c r="N1561" s="21">
        <v>0</v>
      </c>
      <c r="O1561" s="16">
        <v>0</v>
      </c>
      <c r="P1561" s="21">
        <v>0.3</v>
      </c>
      <c r="Q1561" s="16">
        <v>563.64</v>
      </c>
      <c r="R1561" s="21">
        <v>361.03</v>
      </c>
      <c r="S1561" s="16">
        <v>455.41</v>
      </c>
      <c r="T1561" s="21">
        <v>257.86</v>
      </c>
      <c r="U1561" s="16">
        <v>11.8</v>
      </c>
      <c r="V1561" s="21">
        <v>11.18</v>
      </c>
      <c r="W1561" s="16">
        <v>11.2</v>
      </c>
      <c r="X1561" s="8">
        <v>2.4</v>
      </c>
      <c r="Y1561" s="21">
        <v>2.12</v>
      </c>
      <c r="Z1561" s="7">
        <v>2.23</v>
      </c>
    </row>
    <row r="1562" spans="2:26" x14ac:dyDescent="0.25">
      <c r="B1562" s="21" t="s">
        <v>2464</v>
      </c>
      <c r="C1562" s="16">
        <v>0.1</v>
      </c>
      <c r="D1562" s="21">
        <v>10.9</v>
      </c>
      <c r="E1562" s="16">
        <v>3.1</v>
      </c>
      <c r="F1562" s="21">
        <v>0.1</v>
      </c>
      <c r="G1562" s="16">
        <v>2.6</v>
      </c>
      <c r="H1562" s="21">
        <v>0.6</v>
      </c>
      <c r="I1562" s="16">
        <v>0.1</v>
      </c>
      <c r="J1562" s="21">
        <v>0.9</v>
      </c>
      <c r="K1562" s="16">
        <v>0.3</v>
      </c>
      <c r="L1562" s="21">
        <v>0.1</v>
      </c>
      <c r="M1562" s="16">
        <v>0.2</v>
      </c>
      <c r="N1562" s="21">
        <v>0.1</v>
      </c>
      <c r="O1562" s="16">
        <v>0</v>
      </c>
      <c r="P1562" s="21">
        <v>0.4</v>
      </c>
      <c r="Q1562" s="16">
        <v>568.64</v>
      </c>
      <c r="R1562" s="21">
        <v>345.14</v>
      </c>
      <c r="S1562" s="16">
        <v>441.63</v>
      </c>
      <c r="T1562" s="21">
        <v>257.89</v>
      </c>
      <c r="U1562" s="16">
        <v>11.97</v>
      </c>
      <c r="V1562" s="21">
        <v>11.68</v>
      </c>
      <c r="W1562" s="16">
        <v>11.64</v>
      </c>
      <c r="X1562" s="8">
        <v>2.21</v>
      </c>
      <c r="Y1562" s="21">
        <v>2.23</v>
      </c>
      <c r="Z1562" s="7">
        <v>2.1</v>
      </c>
    </row>
    <row r="1563" spans="2:26" x14ac:dyDescent="0.25">
      <c r="B1563" s="21" t="s">
        <v>626</v>
      </c>
      <c r="C1563" s="16">
        <v>0.1</v>
      </c>
      <c r="D1563" s="21">
        <v>9</v>
      </c>
      <c r="E1563" s="16">
        <v>2.9</v>
      </c>
      <c r="F1563" s="21">
        <v>0.1</v>
      </c>
      <c r="G1563" s="16">
        <v>2.1</v>
      </c>
      <c r="H1563" s="21">
        <v>0.5</v>
      </c>
      <c r="I1563" s="16">
        <v>0</v>
      </c>
      <c r="J1563" s="21">
        <v>0.7</v>
      </c>
      <c r="K1563" s="16">
        <v>0.2</v>
      </c>
      <c r="L1563" s="21">
        <v>0.1</v>
      </c>
      <c r="M1563" s="16">
        <v>0.2</v>
      </c>
      <c r="N1563" s="21">
        <v>0</v>
      </c>
      <c r="O1563" s="16">
        <v>0.1</v>
      </c>
      <c r="P1563" s="21">
        <v>0.2</v>
      </c>
      <c r="Q1563" s="16">
        <v>637.34</v>
      </c>
      <c r="R1563" s="21">
        <v>421.17</v>
      </c>
      <c r="S1563" s="16">
        <v>499.91</v>
      </c>
      <c r="T1563" s="21">
        <v>257.04000000000002</v>
      </c>
      <c r="U1563" s="16">
        <v>11.45</v>
      </c>
      <c r="V1563" s="21">
        <v>11.17</v>
      </c>
      <c r="W1563" s="16">
        <v>11.16</v>
      </c>
      <c r="X1563" s="8">
        <v>2.23</v>
      </c>
      <c r="Y1563" s="21">
        <v>2.16</v>
      </c>
      <c r="Z1563" s="7">
        <v>2.11</v>
      </c>
    </row>
    <row r="1564" spans="2:26" x14ac:dyDescent="0.25">
      <c r="B1564" s="21" t="s">
        <v>2465</v>
      </c>
      <c r="C1564" s="16">
        <v>0.3</v>
      </c>
      <c r="D1564" s="21">
        <v>11.2</v>
      </c>
      <c r="E1564" s="16">
        <v>3.4</v>
      </c>
      <c r="F1564" s="21">
        <v>0.3</v>
      </c>
      <c r="G1564" s="16">
        <v>2.4</v>
      </c>
      <c r="H1564" s="21">
        <v>0.5</v>
      </c>
      <c r="I1564" s="16">
        <v>0.2</v>
      </c>
      <c r="J1564" s="21">
        <v>0.8</v>
      </c>
      <c r="K1564" s="16">
        <v>0.2</v>
      </c>
      <c r="L1564" s="21">
        <v>0.2</v>
      </c>
      <c r="M1564" s="16">
        <v>0.2</v>
      </c>
      <c r="N1564" s="21">
        <v>0</v>
      </c>
      <c r="O1564" s="16">
        <v>0.1</v>
      </c>
      <c r="P1564" s="21">
        <v>0.4</v>
      </c>
      <c r="Q1564" s="16">
        <v>646.17999999999995</v>
      </c>
      <c r="R1564" s="21">
        <v>418.75</v>
      </c>
      <c r="S1564" s="16">
        <v>464.37</v>
      </c>
      <c r="T1564" s="21">
        <v>257.04000000000002</v>
      </c>
      <c r="U1564" s="16">
        <v>10.42</v>
      </c>
      <c r="V1564" s="21">
        <v>10.08</v>
      </c>
      <c r="W1564" s="16">
        <v>10.11</v>
      </c>
      <c r="X1564" s="8">
        <v>2.25</v>
      </c>
      <c r="Y1564" s="21">
        <v>2.27</v>
      </c>
      <c r="Z1564" s="7">
        <v>2.2999999999999998</v>
      </c>
    </row>
    <row r="1565" spans="2:26" x14ac:dyDescent="0.25">
      <c r="B1565" s="21" t="s">
        <v>2466</v>
      </c>
      <c r="C1565" s="16">
        <v>0.2</v>
      </c>
      <c r="D1565" s="21">
        <v>9.4</v>
      </c>
      <c r="E1565" s="16">
        <v>3</v>
      </c>
      <c r="F1565" s="21">
        <v>0.2</v>
      </c>
      <c r="G1565" s="16">
        <v>2</v>
      </c>
      <c r="H1565" s="21">
        <v>0.6</v>
      </c>
      <c r="I1565" s="16">
        <v>0.1</v>
      </c>
      <c r="J1565" s="21">
        <v>0.7</v>
      </c>
      <c r="K1565" s="16">
        <v>0.3</v>
      </c>
      <c r="L1565" s="21">
        <v>0.1</v>
      </c>
      <c r="M1565" s="16">
        <v>0.2</v>
      </c>
      <c r="N1565" s="21">
        <v>0.1</v>
      </c>
      <c r="O1565" s="16">
        <v>0.1</v>
      </c>
      <c r="P1565" s="21">
        <v>0.3</v>
      </c>
      <c r="Q1565" s="16">
        <v>639.1</v>
      </c>
      <c r="R1565" s="21">
        <v>409.25</v>
      </c>
      <c r="S1565" s="16">
        <v>493.22</v>
      </c>
      <c r="T1565" s="21">
        <v>256.88</v>
      </c>
      <c r="U1565" s="16">
        <v>10.62</v>
      </c>
      <c r="V1565" s="21">
        <v>10.33</v>
      </c>
      <c r="W1565" s="16">
        <v>10.41</v>
      </c>
      <c r="X1565" s="8">
        <v>2.2400000000000002</v>
      </c>
      <c r="Y1565" s="21">
        <v>2.4</v>
      </c>
      <c r="Z1565" s="7">
        <v>2.19</v>
      </c>
    </row>
    <row r="1566" spans="2:26" x14ac:dyDescent="0.25">
      <c r="B1566" s="21" t="s">
        <v>627</v>
      </c>
      <c r="C1566" s="16">
        <v>0.3</v>
      </c>
      <c r="D1566" s="21">
        <v>11.8</v>
      </c>
      <c r="E1566" s="16">
        <v>3.7</v>
      </c>
      <c r="F1566" s="21">
        <v>0.3</v>
      </c>
      <c r="G1566" s="16">
        <v>2.7</v>
      </c>
      <c r="H1566" s="21">
        <v>0.7</v>
      </c>
      <c r="I1566" s="16">
        <v>0.2</v>
      </c>
      <c r="J1566" s="21">
        <v>1.2</v>
      </c>
      <c r="K1566" s="16">
        <v>0.4</v>
      </c>
      <c r="L1566" s="21">
        <v>0.3</v>
      </c>
      <c r="M1566" s="16">
        <v>0.6</v>
      </c>
      <c r="N1566" s="21">
        <v>0.3</v>
      </c>
      <c r="O1566" s="16">
        <v>0.3</v>
      </c>
      <c r="P1566" s="21">
        <v>0.8</v>
      </c>
      <c r="Q1566" s="16">
        <v>635.88</v>
      </c>
      <c r="R1566" s="21">
        <v>408.15</v>
      </c>
      <c r="S1566" s="16">
        <v>490.45</v>
      </c>
      <c r="T1566" s="21">
        <v>257.2</v>
      </c>
      <c r="U1566" s="16">
        <v>10.82</v>
      </c>
      <c r="V1566" s="21">
        <v>10.53</v>
      </c>
      <c r="W1566" s="16">
        <v>10.49</v>
      </c>
      <c r="X1566" s="8">
        <v>2.21</v>
      </c>
      <c r="Y1566" s="21">
        <v>2.59</v>
      </c>
      <c r="Z1566" s="7">
        <v>2.2400000000000002</v>
      </c>
    </row>
    <row r="1567" spans="2:26" x14ac:dyDescent="0.25">
      <c r="B1567" s="21" t="s">
        <v>2467</v>
      </c>
      <c r="C1567" s="16">
        <v>0.2</v>
      </c>
      <c r="D1567" s="21">
        <v>9.6999999999999993</v>
      </c>
      <c r="E1567" s="16">
        <v>2.8</v>
      </c>
      <c r="F1567" s="21">
        <v>0.2</v>
      </c>
      <c r="G1567" s="16">
        <v>2.2999999999999998</v>
      </c>
      <c r="H1567" s="21">
        <v>0.5</v>
      </c>
      <c r="I1567" s="16">
        <v>0.1</v>
      </c>
      <c r="J1567" s="21">
        <v>0.9</v>
      </c>
      <c r="K1567" s="16">
        <v>0.3</v>
      </c>
      <c r="L1567" s="21">
        <v>0</v>
      </c>
      <c r="M1567" s="16">
        <v>0.5</v>
      </c>
      <c r="N1567" s="21">
        <v>0.2</v>
      </c>
      <c r="O1567" s="16">
        <v>0</v>
      </c>
      <c r="P1567" s="21">
        <v>0.5</v>
      </c>
      <c r="Q1567" s="16">
        <v>646.29999999999995</v>
      </c>
      <c r="R1567" s="21">
        <v>419.44</v>
      </c>
      <c r="S1567" s="16">
        <v>492.81</v>
      </c>
      <c r="T1567" s="21">
        <v>257.24</v>
      </c>
      <c r="U1567" s="16">
        <v>10.130000000000001</v>
      </c>
      <c r="V1567" s="21">
        <v>9.73</v>
      </c>
      <c r="W1567" s="16">
        <v>9.9499999999999993</v>
      </c>
      <c r="X1567" s="8">
        <v>2.19</v>
      </c>
      <c r="Y1567" s="21">
        <v>2.42</v>
      </c>
      <c r="Z1567" s="7">
        <v>2.31</v>
      </c>
    </row>
    <row r="1568" spans="2:26" x14ac:dyDescent="0.25">
      <c r="B1568" s="21" t="s">
        <v>2468</v>
      </c>
      <c r="C1568" s="16">
        <v>0.2</v>
      </c>
      <c r="D1568" s="21">
        <v>9.5</v>
      </c>
      <c r="E1568" s="16">
        <v>2.9</v>
      </c>
      <c r="F1568" s="21">
        <v>0.2</v>
      </c>
      <c r="G1568" s="16">
        <v>2.1</v>
      </c>
      <c r="H1568" s="21">
        <v>0.5</v>
      </c>
      <c r="I1568" s="16">
        <v>0.2</v>
      </c>
      <c r="J1568" s="21">
        <v>1</v>
      </c>
      <c r="K1568" s="16">
        <v>0.3</v>
      </c>
      <c r="L1568" s="21">
        <v>0.2</v>
      </c>
      <c r="M1568" s="16">
        <v>0.5</v>
      </c>
      <c r="N1568" s="21">
        <v>0.2</v>
      </c>
      <c r="O1568" s="16">
        <v>0.2</v>
      </c>
      <c r="P1568" s="21">
        <v>0.3</v>
      </c>
      <c r="Q1568" s="16">
        <v>665.48</v>
      </c>
      <c r="R1568" s="21">
        <v>433.46</v>
      </c>
      <c r="S1568" s="16">
        <v>511.9</v>
      </c>
      <c r="T1568" s="21">
        <v>257.18</v>
      </c>
      <c r="U1568" s="16">
        <v>11.39</v>
      </c>
      <c r="V1568" s="21">
        <v>10.95</v>
      </c>
      <c r="W1568" s="16">
        <v>10.98</v>
      </c>
      <c r="X1568" s="8">
        <v>2.31</v>
      </c>
      <c r="Y1568" s="21">
        <v>2.23</v>
      </c>
      <c r="Z1568" s="7">
        <v>2.23</v>
      </c>
    </row>
    <row r="1569" spans="2:26" x14ac:dyDescent="0.25">
      <c r="B1569" s="21" t="s">
        <v>628</v>
      </c>
      <c r="C1569" s="16">
        <v>0.3</v>
      </c>
      <c r="D1569" s="21">
        <v>9.6999999999999993</v>
      </c>
      <c r="E1569" s="16">
        <v>2.9</v>
      </c>
      <c r="F1569" s="21">
        <v>0.2</v>
      </c>
      <c r="G1569" s="16">
        <v>2.2999999999999998</v>
      </c>
      <c r="H1569" s="21">
        <v>0.5</v>
      </c>
      <c r="I1569" s="16">
        <v>0.1</v>
      </c>
      <c r="J1569" s="21">
        <v>1</v>
      </c>
      <c r="K1569" s="16">
        <v>0.2</v>
      </c>
      <c r="L1569" s="21">
        <v>0.1</v>
      </c>
      <c r="M1569" s="16">
        <v>0.6</v>
      </c>
      <c r="N1569" s="21">
        <v>0</v>
      </c>
      <c r="O1569" s="16">
        <v>0.2</v>
      </c>
      <c r="P1569" s="21">
        <v>0.1</v>
      </c>
      <c r="Q1569" s="16">
        <v>635.34</v>
      </c>
      <c r="R1569" s="21">
        <v>403.67</v>
      </c>
      <c r="S1569" s="16">
        <v>486.35</v>
      </c>
      <c r="T1569" s="21">
        <v>257.07</v>
      </c>
      <c r="U1569" s="16">
        <v>10.4</v>
      </c>
      <c r="V1569" s="21">
        <v>10.16</v>
      </c>
      <c r="W1569" s="16">
        <v>10.23</v>
      </c>
      <c r="X1569" s="8">
        <v>2.2000000000000002</v>
      </c>
      <c r="Y1569" s="21">
        <v>2.33</v>
      </c>
      <c r="Z1569" s="7">
        <v>2.23</v>
      </c>
    </row>
    <row r="1570" spans="2:26" x14ac:dyDescent="0.25">
      <c r="B1570" s="21" t="s">
        <v>2469</v>
      </c>
      <c r="C1570" s="16">
        <v>0.1</v>
      </c>
      <c r="D1570" s="21">
        <v>10.9</v>
      </c>
      <c r="E1570" s="16">
        <v>3.3</v>
      </c>
      <c r="F1570" s="21">
        <v>0.3</v>
      </c>
      <c r="G1570" s="16">
        <v>2.2999999999999998</v>
      </c>
      <c r="H1570" s="21">
        <v>0.5</v>
      </c>
      <c r="I1570" s="16">
        <v>0</v>
      </c>
      <c r="J1570" s="21">
        <v>1</v>
      </c>
      <c r="K1570" s="16">
        <v>0.3</v>
      </c>
      <c r="L1570" s="21">
        <v>0</v>
      </c>
      <c r="M1570" s="16">
        <v>0.6</v>
      </c>
      <c r="N1570" s="21">
        <v>0.1</v>
      </c>
      <c r="O1570" s="16">
        <v>0.1</v>
      </c>
      <c r="P1570" s="21">
        <v>0.4</v>
      </c>
      <c r="Q1570" s="16">
        <v>559.9</v>
      </c>
      <c r="R1570" s="21">
        <v>336.37</v>
      </c>
      <c r="S1570" s="16">
        <v>432.55</v>
      </c>
      <c r="T1570" s="21">
        <v>257.54000000000002</v>
      </c>
      <c r="U1570" s="16">
        <v>12.56</v>
      </c>
      <c r="V1570" s="21">
        <v>12.16</v>
      </c>
      <c r="W1570" s="16">
        <v>12.36</v>
      </c>
      <c r="X1570" s="8">
        <v>2.16</v>
      </c>
      <c r="Y1570" s="21">
        <v>2.5299999999999998</v>
      </c>
      <c r="Z1570" s="7">
        <v>2.3199999999999998</v>
      </c>
    </row>
    <row r="1571" spans="2:26" x14ac:dyDescent="0.25">
      <c r="B1571" s="21" t="s">
        <v>2470</v>
      </c>
      <c r="C1571" s="16">
        <v>0.3</v>
      </c>
      <c r="D1571" s="21">
        <v>10.9</v>
      </c>
      <c r="E1571" s="16">
        <v>3.5</v>
      </c>
      <c r="F1571" s="21">
        <v>0.3</v>
      </c>
      <c r="G1571" s="16">
        <v>2.4</v>
      </c>
      <c r="H1571" s="21">
        <v>0.7</v>
      </c>
      <c r="I1571" s="16">
        <v>0.2</v>
      </c>
      <c r="J1571" s="21">
        <v>1.1000000000000001</v>
      </c>
      <c r="K1571" s="16">
        <v>0.4</v>
      </c>
      <c r="L1571" s="21">
        <v>0.1</v>
      </c>
      <c r="M1571" s="16">
        <v>0.6</v>
      </c>
      <c r="N1571" s="21">
        <v>0.1</v>
      </c>
      <c r="O1571" s="16">
        <v>0.1</v>
      </c>
      <c r="P1571" s="21">
        <v>0.4</v>
      </c>
      <c r="Q1571" s="16">
        <v>572.44000000000005</v>
      </c>
      <c r="R1571" s="21">
        <v>348.32</v>
      </c>
      <c r="S1571" s="16">
        <v>443.39</v>
      </c>
      <c r="T1571" s="21">
        <v>257.22000000000003</v>
      </c>
      <c r="U1571" s="16">
        <v>12.15</v>
      </c>
      <c r="V1571" s="21">
        <v>11.89</v>
      </c>
      <c r="W1571" s="16">
        <v>12.26</v>
      </c>
      <c r="X1571" s="8">
        <v>2.2999999999999998</v>
      </c>
      <c r="Y1571" s="21">
        <v>2.38</v>
      </c>
      <c r="Z1571" s="7">
        <v>2.13</v>
      </c>
    </row>
    <row r="1572" spans="2:26" x14ac:dyDescent="0.25">
      <c r="B1572" s="21" t="s">
        <v>629</v>
      </c>
      <c r="C1572" s="16">
        <v>0.6</v>
      </c>
      <c r="D1572" s="21">
        <v>11.4</v>
      </c>
      <c r="E1572" s="16">
        <v>3.5</v>
      </c>
      <c r="F1572" s="21">
        <v>0.2</v>
      </c>
      <c r="G1572" s="16">
        <v>2.5</v>
      </c>
      <c r="H1572" s="21">
        <v>0.6</v>
      </c>
      <c r="I1572" s="16">
        <v>0.1</v>
      </c>
      <c r="J1572" s="21">
        <v>1.2</v>
      </c>
      <c r="K1572" s="16">
        <v>0.3</v>
      </c>
      <c r="L1572" s="21">
        <v>0.2</v>
      </c>
      <c r="M1572" s="16">
        <v>0.7</v>
      </c>
      <c r="N1572" s="21">
        <v>0.1</v>
      </c>
      <c r="O1572" s="16">
        <v>0.2</v>
      </c>
      <c r="P1572" s="21">
        <v>0.4</v>
      </c>
      <c r="Q1572" s="16">
        <v>621.86</v>
      </c>
      <c r="R1572" s="21">
        <v>395.62</v>
      </c>
      <c r="S1572" s="16">
        <v>477.79</v>
      </c>
      <c r="T1572" s="21">
        <v>257.05</v>
      </c>
      <c r="U1572" s="16">
        <v>11.3</v>
      </c>
      <c r="V1572" s="21">
        <v>11.04</v>
      </c>
      <c r="W1572" s="16">
        <v>10.95</v>
      </c>
      <c r="X1572" s="8">
        <v>2.13</v>
      </c>
      <c r="Y1572" s="21">
        <v>2.33</v>
      </c>
      <c r="Z1572" s="7">
        <v>2.4300000000000002</v>
      </c>
    </row>
    <row r="1573" spans="2:26" x14ac:dyDescent="0.25">
      <c r="B1573" s="21" t="s">
        <v>2471</v>
      </c>
      <c r="C1573" s="16">
        <v>0.3</v>
      </c>
      <c r="D1573" s="21">
        <v>9.8000000000000007</v>
      </c>
      <c r="E1573" s="16">
        <v>3.3</v>
      </c>
      <c r="F1573" s="21">
        <v>0.3</v>
      </c>
      <c r="G1573" s="16">
        <v>2.2000000000000002</v>
      </c>
      <c r="H1573" s="21">
        <v>0.5</v>
      </c>
      <c r="I1573" s="16">
        <v>0.2</v>
      </c>
      <c r="J1573" s="21">
        <v>1</v>
      </c>
      <c r="K1573" s="16">
        <v>0.3</v>
      </c>
      <c r="L1573" s="21">
        <v>0.2</v>
      </c>
      <c r="M1573" s="16">
        <v>0.6</v>
      </c>
      <c r="N1573" s="21">
        <v>0.1</v>
      </c>
      <c r="O1573" s="16">
        <v>0.2</v>
      </c>
      <c r="P1573" s="21">
        <v>0.2</v>
      </c>
      <c r="Q1573" s="16">
        <v>641.34</v>
      </c>
      <c r="R1573" s="21">
        <v>410.4</v>
      </c>
      <c r="S1573" s="16">
        <v>494.5</v>
      </c>
      <c r="T1573" s="21">
        <v>256.5</v>
      </c>
      <c r="U1573" s="16">
        <v>11</v>
      </c>
      <c r="V1573" s="21">
        <v>10.58</v>
      </c>
      <c r="W1573" s="16">
        <v>10.53</v>
      </c>
      <c r="X1573" s="8">
        <v>2.3199999999999998</v>
      </c>
      <c r="Y1573" s="21">
        <v>2.16</v>
      </c>
      <c r="Z1573" s="7">
        <v>2.27</v>
      </c>
    </row>
    <row r="1574" spans="2:26" x14ac:dyDescent="0.25">
      <c r="B1574" s="21" t="s">
        <v>2472</v>
      </c>
      <c r="C1574" s="16">
        <v>0.3</v>
      </c>
      <c r="D1574" s="21">
        <v>9.6999999999999993</v>
      </c>
      <c r="E1574" s="16">
        <v>2.9</v>
      </c>
      <c r="F1574" s="21">
        <v>0.2</v>
      </c>
      <c r="G1574" s="16">
        <v>2.2000000000000002</v>
      </c>
      <c r="H1574" s="21">
        <v>0.5</v>
      </c>
      <c r="I1574" s="16">
        <v>0.2</v>
      </c>
      <c r="J1574" s="21">
        <v>1</v>
      </c>
      <c r="K1574" s="16">
        <v>0.3</v>
      </c>
      <c r="L1574" s="21">
        <v>0.2</v>
      </c>
      <c r="M1574" s="16">
        <v>0.4</v>
      </c>
      <c r="N1574" s="21">
        <v>0.1</v>
      </c>
      <c r="O1574" s="16">
        <v>0.1</v>
      </c>
      <c r="P1574" s="21">
        <v>0.6</v>
      </c>
      <c r="Q1574" s="16">
        <v>629.72</v>
      </c>
      <c r="R1574" s="21">
        <v>403.64</v>
      </c>
      <c r="S1574" s="16">
        <v>486.31</v>
      </c>
      <c r="T1574" s="21">
        <v>256.94</v>
      </c>
      <c r="U1574" s="16">
        <v>11.03</v>
      </c>
      <c r="V1574" s="21">
        <v>10.61</v>
      </c>
      <c r="W1574" s="16">
        <v>10.66</v>
      </c>
      <c r="X1574" s="8">
        <v>2.14</v>
      </c>
      <c r="Y1574" s="21">
        <v>2.39</v>
      </c>
      <c r="Z1574" s="7">
        <v>2.2599999999999998</v>
      </c>
    </row>
    <row r="1575" spans="2:26" x14ac:dyDescent="0.25">
      <c r="B1575" s="21" t="s">
        <v>630</v>
      </c>
      <c r="C1575" s="16">
        <v>0.2</v>
      </c>
      <c r="D1575" s="21">
        <v>9.6999999999999993</v>
      </c>
      <c r="E1575" s="16">
        <v>2.9</v>
      </c>
      <c r="F1575" s="21">
        <v>0.3</v>
      </c>
      <c r="G1575" s="16">
        <v>2.2000000000000002</v>
      </c>
      <c r="H1575" s="21">
        <v>0.6</v>
      </c>
      <c r="I1575" s="16">
        <v>0.1</v>
      </c>
      <c r="J1575" s="21">
        <v>1</v>
      </c>
      <c r="K1575" s="16">
        <v>0.3</v>
      </c>
      <c r="L1575" s="21">
        <v>0.1</v>
      </c>
      <c r="M1575" s="16">
        <v>0.6</v>
      </c>
      <c r="N1575" s="21">
        <v>0.1</v>
      </c>
      <c r="O1575" s="16">
        <v>0.1</v>
      </c>
      <c r="P1575" s="21">
        <v>0.1</v>
      </c>
      <c r="Q1575" s="16">
        <v>619.88</v>
      </c>
      <c r="R1575" s="21">
        <v>393.22</v>
      </c>
      <c r="S1575" s="16">
        <v>476.01</v>
      </c>
      <c r="T1575" s="21">
        <v>256.01</v>
      </c>
      <c r="U1575" s="16">
        <v>11.1</v>
      </c>
      <c r="V1575" s="21">
        <v>10.71</v>
      </c>
      <c r="W1575" s="16">
        <v>10.87</v>
      </c>
      <c r="X1575" s="8">
        <v>2.29</v>
      </c>
      <c r="Y1575" s="21">
        <v>2.46</v>
      </c>
      <c r="Z1575" s="7">
        <v>2.2999999999999998</v>
      </c>
    </row>
    <row r="1576" spans="2:26" x14ac:dyDescent="0.25">
      <c r="B1576" s="21" t="s">
        <v>2473</v>
      </c>
      <c r="C1576" s="16">
        <v>0.3</v>
      </c>
      <c r="D1576" s="21">
        <v>5.7</v>
      </c>
      <c r="E1576" s="16">
        <v>2.7</v>
      </c>
      <c r="F1576" s="21">
        <v>0.2</v>
      </c>
      <c r="G1576" s="16">
        <v>1</v>
      </c>
      <c r="H1576" s="21">
        <v>0.3</v>
      </c>
      <c r="I1576" s="16">
        <v>0.1</v>
      </c>
      <c r="J1576" s="21">
        <v>1</v>
      </c>
      <c r="K1576" s="16">
        <v>0.1</v>
      </c>
      <c r="L1576" s="21">
        <v>0.2</v>
      </c>
      <c r="M1576" s="16">
        <v>0.3</v>
      </c>
      <c r="N1576" s="21">
        <v>0.3</v>
      </c>
      <c r="O1576" s="16">
        <v>0.2</v>
      </c>
      <c r="P1576" s="21">
        <v>0.2</v>
      </c>
      <c r="Q1576" s="16">
        <v>599.74</v>
      </c>
      <c r="R1576" s="21">
        <v>387.15</v>
      </c>
      <c r="S1576" s="16">
        <v>459.41</v>
      </c>
      <c r="T1576" s="21">
        <v>257.58999999999997</v>
      </c>
      <c r="U1576" s="16">
        <v>7.5</v>
      </c>
      <c r="V1576" s="21">
        <v>7.23</v>
      </c>
      <c r="W1576" s="16">
        <v>7.37</v>
      </c>
      <c r="X1576" s="8">
        <v>3.51</v>
      </c>
      <c r="Y1576" s="21">
        <v>3.56</v>
      </c>
      <c r="Z1576" s="7">
        <v>3.53</v>
      </c>
    </row>
    <row r="1577" spans="2:26" x14ac:dyDescent="0.25">
      <c r="B1577" s="21" t="s">
        <v>2474</v>
      </c>
      <c r="C1577" s="16">
        <v>0.1</v>
      </c>
      <c r="D1577" s="21">
        <v>9.8000000000000007</v>
      </c>
      <c r="E1577" s="16">
        <v>2.2999999999999998</v>
      </c>
      <c r="F1577" s="21">
        <v>0.2</v>
      </c>
      <c r="G1577" s="16">
        <v>2.4</v>
      </c>
      <c r="H1577" s="21">
        <v>0.5</v>
      </c>
      <c r="I1577" s="16">
        <v>0.2</v>
      </c>
      <c r="J1577" s="21">
        <v>1.1000000000000001</v>
      </c>
      <c r="K1577" s="16">
        <v>0.3</v>
      </c>
      <c r="L1577" s="21">
        <v>0.1</v>
      </c>
      <c r="M1577" s="16">
        <v>0.5</v>
      </c>
      <c r="N1577" s="21">
        <v>0.1</v>
      </c>
      <c r="O1577" s="16">
        <v>0</v>
      </c>
      <c r="P1577" s="21">
        <v>0.5</v>
      </c>
      <c r="Q1577" s="16">
        <v>573.82000000000005</v>
      </c>
      <c r="R1577" s="21">
        <v>344.42</v>
      </c>
      <c r="S1577" s="16">
        <v>448.19</v>
      </c>
      <c r="T1577" s="21">
        <v>256.72000000000003</v>
      </c>
      <c r="U1577" s="16">
        <v>11.93</v>
      </c>
      <c r="V1577" s="21">
        <v>11.53</v>
      </c>
      <c r="W1577" s="16">
        <v>11.78</v>
      </c>
      <c r="X1577" s="8">
        <v>2.4300000000000002</v>
      </c>
      <c r="Y1577" s="21">
        <v>2.6</v>
      </c>
      <c r="Z1577" s="7">
        <v>2.3199999999999998</v>
      </c>
    </row>
    <row r="1578" spans="2:26" x14ac:dyDescent="0.25">
      <c r="B1578" s="21" t="s">
        <v>631</v>
      </c>
      <c r="C1578" s="16">
        <v>0.1</v>
      </c>
      <c r="D1578" s="21">
        <v>11</v>
      </c>
      <c r="E1578" s="16">
        <v>3.1</v>
      </c>
      <c r="F1578" s="21">
        <v>0.2</v>
      </c>
      <c r="G1578" s="16">
        <v>2.6</v>
      </c>
      <c r="H1578" s="21">
        <v>0.6</v>
      </c>
      <c r="I1578" s="16">
        <v>0.2</v>
      </c>
      <c r="J1578" s="21">
        <v>1.2</v>
      </c>
      <c r="K1578" s="16">
        <v>0.3</v>
      </c>
      <c r="L1578" s="21">
        <v>0.2</v>
      </c>
      <c r="M1578" s="16">
        <v>0.6</v>
      </c>
      <c r="N1578" s="21">
        <v>0.2</v>
      </c>
      <c r="O1578" s="16">
        <v>0.2</v>
      </c>
      <c r="P1578" s="21">
        <v>0.8</v>
      </c>
      <c r="Q1578" s="16">
        <v>550.05999999999995</v>
      </c>
      <c r="R1578" s="21">
        <v>327.26</v>
      </c>
      <c r="S1578" s="16">
        <v>424.88</v>
      </c>
      <c r="T1578" s="21">
        <v>256.88</v>
      </c>
      <c r="U1578" s="16">
        <v>12.32</v>
      </c>
      <c r="V1578" s="21">
        <v>11.99</v>
      </c>
      <c r="W1578" s="16">
        <v>12.09</v>
      </c>
      <c r="X1578" s="8">
        <v>2.41</v>
      </c>
      <c r="Y1578" s="21">
        <v>2.5</v>
      </c>
      <c r="Z1578" s="7">
        <v>2.4</v>
      </c>
    </row>
    <row r="1579" spans="2:26" x14ac:dyDescent="0.25">
      <c r="B1579" s="21" t="s">
        <v>2475</v>
      </c>
      <c r="C1579" s="16">
        <v>0.1</v>
      </c>
      <c r="D1579" s="21">
        <v>11.3</v>
      </c>
      <c r="E1579" s="16">
        <v>3.4</v>
      </c>
      <c r="F1579" s="21">
        <v>0.3</v>
      </c>
      <c r="G1579" s="16">
        <v>2.6</v>
      </c>
      <c r="H1579" s="21">
        <v>0.6</v>
      </c>
      <c r="I1579" s="16">
        <v>0.3</v>
      </c>
      <c r="J1579" s="21">
        <v>1.2</v>
      </c>
      <c r="K1579" s="16">
        <v>0.5</v>
      </c>
      <c r="L1579" s="21">
        <v>0.3</v>
      </c>
      <c r="M1579" s="16">
        <v>0.6</v>
      </c>
      <c r="N1579" s="21">
        <v>0.2</v>
      </c>
      <c r="O1579" s="16">
        <v>0.3</v>
      </c>
      <c r="P1579" s="21">
        <v>0.2</v>
      </c>
      <c r="Q1579" s="16">
        <v>558.67999999999995</v>
      </c>
      <c r="R1579" s="21">
        <v>332.82</v>
      </c>
      <c r="S1579" s="16">
        <v>429.34</v>
      </c>
      <c r="T1579" s="21">
        <v>256.42</v>
      </c>
      <c r="U1579" s="16">
        <v>12.41</v>
      </c>
      <c r="V1579" s="21">
        <v>11.93</v>
      </c>
      <c r="W1579" s="16">
        <v>12.14</v>
      </c>
      <c r="X1579" s="8">
        <v>2.3199999999999998</v>
      </c>
      <c r="Y1579" s="21">
        <v>2.3199999999999998</v>
      </c>
      <c r="Z1579" s="7">
        <v>2.2000000000000002</v>
      </c>
    </row>
    <row r="1580" spans="2:26" x14ac:dyDescent="0.25">
      <c r="B1580" s="21" t="s">
        <v>2476</v>
      </c>
      <c r="C1580" s="16">
        <v>0.2</v>
      </c>
      <c r="D1580" s="21">
        <v>11.5</v>
      </c>
      <c r="E1580" s="16">
        <v>3.5</v>
      </c>
      <c r="F1580" s="21">
        <v>0.3</v>
      </c>
      <c r="G1580" s="16">
        <v>2.7</v>
      </c>
      <c r="H1580" s="21">
        <v>0.7</v>
      </c>
      <c r="I1580" s="16">
        <v>0.1</v>
      </c>
      <c r="J1580" s="21">
        <v>1.2</v>
      </c>
      <c r="K1580" s="16">
        <v>0.3</v>
      </c>
      <c r="L1580" s="21">
        <v>0</v>
      </c>
      <c r="M1580" s="16">
        <v>0.6</v>
      </c>
      <c r="N1580" s="21">
        <v>0.2</v>
      </c>
      <c r="O1580" s="16">
        <v>0</v>
      </c>
      <c r="P1580" s="21">
        <v>0.7</v>
      </c>
      <c r="Q1580" s="16">
        <v>633.66</v>
      </c>
      <c r="R1580" s="21">
        <v>382.83</v>
      </c>
      <c r="S1580" s="16">
        <v>426.67</v>
      </c>
      <c r="T1580" s="21">
        <v>256.07</v>
      </c>
      <c r="U1580" s="16">
        <v>10.86</v>
      </c>
      <c r="V1580" s="21">
        <v>10.6</v>
      </c>
      <c r="W1580" s="16">
        <v>10.66</v>
      </c>
      <c r="X1580" s="8">
        <v>2.14</v>
      </c>
      <c r="Y1580" s="21">
        <v>2.19</v>
      </c>
      <c r="Z1580" s="7">
        <v>2.27</v>
      </c>
    </row>
    <row r="1581" spans="2:26" x14ac:dyDescent="0.25">
      <c r="B1581" s="21" t="s">
        <v>632</v>
      </c>
      <c r="C1581" s="16">
        <v>0.1</v>
      </c>
      <c r="D1581" s="21">
        <v>10.6</v>
      </c>
      <c r="E1581" s="16">
        <v>3.1</v>
      </c>
      <c r="F1581" s="21">
        <v>0.2</v>
      </c>
      <c r="G1581" s="16">
        <v>2.5</v>
      </c>
      <c r="H1581" s="21">
        <v>0.6</v>
      </c>
      <c r="I1581" s="16">
        <v>0.1</v>
      </c>
      <c r="J1581" s="21">
        <v>1.1000000000000001</v>
      </c>
      <c r="K1581" s="16">
        <v>0.3</v>
      </c>
      <c r="L1581" s="21">
        <v>0</v>
      </c>
      <c r="M1581" s="16">
        <v>0.6</v>
      </c>
      <c r="N1581" s="21">
        <v>0.1</v>
      </c>
      <c r="O1581" s="16">
        <v>0.1</v>
      </c>
      <c r="P1581" s="21">
        <v>0.7</v>
      </c>
      <c r="Q1581" s="16">
        <v>557.48</v>
      </c>
      <c r="R1581" s="21">
        <v>330.3</v>
      </c>
      <c r="S1581" s="16">
        <v>425.67</v>
      </c>
      <c r="T1581" s="21">
        <v>256.37</v>
      </c>
      <c r="U1581" s="16">
        <v>12.03</v>
      </c>
      <c r="V1581" s="21">
        <v>11.63</v>
      </c>
      <c r="W1581" s="16">
        <v>11.95</v>
      </c>
      <c r="X1581" s="8">
        <v>2.15</v>
      </c>
      <c r="Y1581" s="21">
        <v>2.2799999999999998</v>
      </c>
      <c r="Z1581" s="7">
        <v>2.4</v>
      </c>
    </row>
    <row r="1582" spans="2:26" x14ac:dyDescent="0.25">
      <c r="B1582" s="21" t="s">
        <v>2477</v>
      </c>
      <c r="C1582" s="16">
        <v>0.1</v>
      </c>
      <c r="D1582" s="21">
        <v>9.4</v>
      </c>
      <c r="E1582" s="16">
        <v>2.8</v>
      </c>
      <c r="F1582" s="21">
        <v>0.2</v>
      </c>
      <c r="G1582" s="16">
        <v>2.2000000000000002</v>
      </c>
      <c r="H1582" s="21">
        <v>0.5</v>
      </c>
      <c r="I1582" s="16">
        <v>0.1</v>
      </c>
      <c r="J1582" s="21">
        <v>0.9</v>
      </c>
      <c r="K1582" s="16">
        <v>0.3</v>
      </c>
      <c r="L1582" s="21">
        <v>0</v>
      </c>
      <c r="M1582" s="16">
        <v>0.5</v>
      </c>
      <c r="N1582" s="21">
        <v>0.2</v>
      </c>
      <c r="O1582" s="16">
        <v>0.1</v>
      </c>
      <c r="P1582" s="21">
        <v>0.4</v>
      </c>
      <c r="Q1582" s="16">
        <v>643.52</v>
      </c>
      <c r="R1582" s="21">
        <v>413.33</v>
      </c>
      <c r="S1582" s="16">
        <v>493.19</v>
      </c>
      <c r="T1582" s="21">
        <v>255.42</v>
      </c>
      <c r="U1582" s="16">
        <v>10.33</v>
      </c>
      <c r="V1582" s="21">
        <v>10.01</v>
      </c>
      <c r="W1582" s="16">
        <v>10.050000000000001</v>
      </c>
      <c r="X1582" s="8">
        <v>2.13</v>
      </c>
      <c r="Y1582" s="21">
        <v>2.4900000000000002</v>
      </c>
      <c r="Z1582" s="7">
        <v>2.21</v>
      </c>
    </row>
    <row r="1583" spans="2:26" x14ac:dyDescent="0.25">
      <c r="B1583" s="21" t="s">
        <v>2478</v>
      </c>
      <c r="C1583" s="16">
        <v>0.1</v>
      </c>
      <c r="D1583" s="21">
        <v>9.1999999999999993</v>
      </c>
      <c r="E1583" s="16">
        <v>2.8</v>
      </c>
      <c r="F1583" s="21">
        <v>0.3</v>
      </c>
      <c r="G1583" s="16">
        <v>2.2000000000000002</v>
      </c>
      <c r="H1583" s="21">
        <v>0.5</v>
      </c>
      <c r="I1583" s="16">
        <v>0.1</v>
      </c>
      <c r="J1583" s="21">
        <v>1</v>
      </c>
      <c r="K1583" s="16">
        <v>0.3</v>
      </c>
      <c r="L1583" s="21">
        <v>0.2</v>
      </c>
      <c r="M1583" s="16">
        <v>0.5</v>
      </c>
      <c r="N1583" s="21">
        <v>0.2</v>
      </c>
      <c r="O1583" s="16">
        <v>0.2</v>
      </c>
      <c r="P1583" s="21">
        <v>0.4</v>
      </c>
      <c r="Q1583" s="16">
        <v>640.20000000000005</v>
      </c>
      <c r="R1583" s="21">
        <v>410.95</v>
      </c>
      <c r="S1583" s="16">
        <v>497.18</v>
      </c>
      <c r="T1583" s="21">
        <v>255.46</v>
      </c>
      <c r="U1583" s="16">
        <v>10.33</v>
      </c>
      <c r="V1583" s="21">
        <v>9.9600000000000009</v>
      </c>
      <c r="W1583" s="16">
        <v>10.050000000000001</v>
      </c>
      <c r="X1583" s="8">
        <v>2.2000000000000002</v>
      </c>
      <c r="Y1583" s="21">
        <v>2.2999999999999998</v>
      </c>
      <c r="Z1583" s="7">
        <v>2.2000000000000002</v>
      </c>
    </row>
    <row r="1584" spans="2:26" x14ac:dyDescent="0.25">
      <c r="B1584" s="21" t="s">
        <v>633</v>
      </c>
      <c r="C1584" s="16">
        <v>0.2</v>
      </c>
      <c r="D1584" s="21">
        <v>9.3000000000000007</v>
      </c>
      <c r="E1584" s="16">
        <v>2.6</v>
      </c>
      <c r="F1584" s="21">
        <v>0.3</v>
      </c>
      <c r="G1584" s="16">
        <v>2.2999999999999998</v>
      </c>
      <c r="H1584" s="21">
        <v>0.5</v>
      </c>
      <c r="I1584" s="16">
        <v>0</v>
      </c>
      <c r="J1584" s="21">
        <v>0.9</v>
      </c>
      <c r="K1584" s="16">
        <v>0.3</v>
      </c>
      <c r="L1584" s="21">
        <v>0.1</v>
      </c>
      <c r="M1584" s="16">
        <v>0.5</v>
      </c>
      <c r="N1584" s="21">
        <v>0.2</v>
      </c>
      <c r="O1584" s="16">
        <v>0</v>
      </c>
      <c r="P1584" s="21">
        <v>0.3</v>
      </c>
      <c r="Q1584" s="16">
        <v>627.46</v>
      </c>
      <c r="R1584" s="21">
        <v>397.85</v>
      </c>
      <c r="S1584" s="16">
        <v>480.62</v>
      </c>
      <c r="T1584" s="21">
        <v>255.62</v>
      </c>
      <c r="U1584" s="16">
        <v>10.52</v>
      </c>
      <c r="V1584" s="21">
        <v>10.26</v>
      </c>
      <c r="W1584" s="16">
        <v>10.220000000000001</v>
      </c>
      <c r="X1584" s="8">
        <v>2.36</v>
      </c>
      <c r="Y1584" s="21">
        <v>2.29</v>
      </c>
      <c r="Z1584" s="7">
        <v>2.33</v>
      </c>
    </row>
    <row r="1585" spans="2:26" x14ac:dyDescent="0.25">
      <c r="B1585" s="21" t="s">
        <v>2479</v>
      </c>
      <c r="C1585" s="16">
        <v>0.2</v>
      </c>
      <c r="D1585" s="21">
        <v>10.8</v>
      </c>
      <c r="E1585" s="16">
        <v>2.8</v>
      </c>
      <c r="F1585" s="21">
        <v>0.3</v>
      </c>
      <c r="G1585" s="16">
        <v>2.5</v>
      </c>
      <c r="H1585" s="21">
        <v>0.5</v>
      </c>
      <c r="I1585" s="16">
        <v>0.2</v>
      </c>
      <c r="J1585" s="21">
        <v>1.1000000000000001</v>
      </c>
      <c r="K1585" s="16">
        <v>0.4</v>
      </c>
      <c r="L1585" s="21">
        <v>0.2</v>
      </c>
      <c r="M1585" s="16">
        <v>0.5</v>
      </c>
      <c r="N1585" s="21">
        <v>0.2</v>
      </c>
      <c r="O1585" s="16">
        <v>0.2</v>
      </c>
      <c r="P1585" s="21">
        <v>0.1</v>
      </c>
      <c r="Q1585" s="16">
        <v>548.91999999999996</v>
      </c>
      <c r="R1585" s="21">
        <v>321.83999999999997</v>
      </c>
      <c r="S1585" s="16">
        <v>420.58</v>
      </c>
      <c r="T1585" s="21">
        <v>255.89</v>
      </c>
      <c r="U1585" s="16">
        <v>12.84</v>
      </c>
      <c r="V1585" s="21">
        <v>12.52</v>
      </c>
      <c r="W1585" s="16">
        <v>12.53</v>
      </c>
      <c r="X1585" s="8">
        <v>2.4</v>
      </c>
      <c r="Y1585" s="21">
        <v>2.56</v>
      </c>
      <c r="Z1585" s="7">
        <v>2.36</v>
      </c>
    </row>
    <row r="1586" spans="2:26" x14ac:dyDescent="0.25">
      <c r="B1586" s="21" t="s">
        <v>2480</v>
      </c>
      <c r="C1586" s="16">
        <v>0.2</v>
      </c>
      <c r="D1586" s="21">
        <v>10</v>
      </c>
      <c r="E1586" s="16">
        <v>3.3</v>
      </c>
      <c r="F1586" s="21">
        <v>0.1</v>
      </c>
      <c r="G1586" s="16">
        <v>1.6</v>
      </c>
      <c r="H1586" s="21">
        <v>0.4</v>
      </c>
      <c r="I1586" s="16">
        <v>0.1</v>
      </c>
      <c r="J1586" s="21">
        <v>0.2</v>
      </c>
      <c r="K1586" s="16">
        <v>0.3</v>
      </c>
      <c r="L1586" s="21">
        <v>0.2</v>
      </c>
      <c r="M1586" s="16">
        <v>0.6</v>
      </c>
      <c r="N1586" s="21">
        <v>0.1</v>
      </c>
      <c r="O1586" s="16">
        <v>0.1</v>
      </c>
      <c r="P1586" s="21">
        <v>0.2</v>
      </c>
      <c r="Q1586" s="16">
        <v>523.98</v>
      </c>
      <c r="R1586" s="21">
        <v>307.54000000000002</v>
      </c>
      <c r="S1586" s="16">
        <v>403.8</v>
      </c>
      <c r="T1586" s="21">
        <v>256.45</v>
      </c>
      <c r="U1586" s="16">
        <v>11.5</v>
      </c>
      <c r="V1586" s="21">
        <v>11.16</v>
      </c>
      <c r="W1586" s="16">
        <v>11.31</v>
      </c>
      <c r="X1586" s="8">
        <v>2.86</v>
      </c>
      <c r="Y1586" s="21">
        <v>2.98</v>
      </c>
      <c r="Z1586" s="7">
        <v>3.41</v>
      </c>
    </row>
    <row r="1587" spans="2:26" x14ac:dyDescent="0.25">
      <c r="B1587" s="21" t="s">
        <v>634</v>
      </c>
      <c r="C1587" s="16">
        <v>0.1</v>
      </c>
      <c r="D1587" s="21">
        <v>10.1</v>
      </c>
      <c r="E1587" s="16">
        <v>2.4</v>
      </c>
      <c r="F1587" s="21">
        <v>0.3</v>
      </c>
      <c r="G1587" s="16">
        <v>2.4</v>
      </c>
      <c r="H1587" s="21">
        <v>0.4</v>
      </c>
      <c r="I1587" s="16">
        <v>0.1</v>
      </c>
      <c r="J1587" s="21">
        <v>1</v>
      </c>
      <c r="K1587" s="16">
        <v>0.3</v>
      </c>
      <c r="L1587" s="21">
        <v>0.1</v>
      </c>
      <c r="M1587" s="16">
        <v>0.5</v>
      </c>
      <c r="N1587" s="21">
        <v>0.1</v>
      </c>
      <c r="O1587" s="16">
        <v>0.1</v>
      </c>
      <c r="P1587" s="21">
        <v>0.5</v>
      </c>
      <c r="Q1587" s="16">
        <v>538.79999999999995</v>
      </c>
      <c r="R1587" s="21">
        <v>319.26</v>
      </c>
      <c r="S1587" s="16">
        <v>423.94</v>
      </c>
      <c r="T1587" s="21">
        <v>256.37</v>
      </c>
      <c r="U1587" s="16">
        <v>12.64</v>
      </c>
      <c r="V1587" s="21">
        <v>12.13</v>
      </c>
      <c r="W1587" s="16">
        <v>12.26</v>
      </c>
      <c r="X1587" s="8">
        <v>2.19</v>
      </c>
      <c r="Y1587" s="21">
        <v>2.2599999999999998</v>
      </c>
      <c r="Z1587" s="7">
        <v>2.48</v>
      </c>
    </row>
    <row r="1588" spans="2:26" x14ac:dyDescent="0.25">
      <c r="B1588" s="21" t="s">
        <v>2481</v>
      </c>
      <c r="C1588" s="16">
        <v>0.3</v>
      </c>
      <c r="D1588" s="21">
        <v>10.7</v>
      </c>
      <c r="E1588" s="16">
        <v>3.2</v>
      </c>
      <c r="F1588" s="21">
        <v>0.2</v>
      </c>
      <c r="G1588" s="16">
        <v>2.6</v>
      </c>
      <c r="H1588" s="21">
        <v>0.5</v>
      </c>
      <c r="I1588" s="16">
        <v>0.1</v>
      </c>
      <c r="J1588" s="21">
        <v>1.1000000000000001</v>
      </c>
      <c r="K1588" s="16">
        <v>0.3</v>
      </c>
      <c r="L1588" s="21">
        <v>0.1</v>
      </c>
      <c r="M1588" s="16">
        <v>0.5</v>
      </c>
      <c r="N1588" s="21">
        <v>0.3</v>
      </c>
      <c r="O1588" s="16">
        <v>0.1</v>
      </c>
      <c r="P1588" s="21">
        <v>0.8</v>
      </c>
      <c r="Q1588" s="16">
        <v>659.48</v>
      </c>
      <c r="R1588" s="21">
        <v>426.93</v>
      </c>
      <c r="S1588" s="16">
        <v>492.18</v>
      </c>
      <c r="T1588" s="21">
        <v>255.13</v>
      </c>
      <c r="U1588" s="16">
        <v>10.23</v>
      </c>
      <c r="V1588" s="21">
        <v>9.92</v>
      </c>
      <c r="W1588" s="16">
        <v>9.9</v>
      </c>
      <c r="X1588" s="8">
        <v>2.2599999999999998</v>
      </c>
      <c r="Y1588" s="21">
        <v>2.2400000000000002</v>
      </c>
      <c r="Z1588" s="7">
        <v>2.2999999999999998</v>
      </c>
    </row>
    <row r="1589" spans="2:26" x14ac:dyDescent="0.25">
      <c r="B1589" s="21" t="s">
        <v>2482</v>
      </c>
      <c r="C1589" s="16">
        <v>0.2</v>
      </c>
      <c r="D1589" s="21">
        <v>9.5</v>
      </c>
      <c r="E1589" s="16">
        <v>3</v>
      </c>
      <c r="F1589" s="21">
        <v>0.2</v>
      </c>
      <c r="G1589" s="16">
        <v>2.4</v>
      </c>
      <c r="H1589" s="21">
        <v>0.6</v>
      </c>
      <c r="I1589" s="16">
        <v>0.2</v>
      </c>
      <c r="J1589" s="21">
        <v>1.1000000000000001</v>
      </c>
      <c r="K1589" s="16">
        <v>0.4</v>
      </c>
      <c r="L1589" s="21">
        <v>0.2</v>
      </c>
      <c r="M1589" s="16">
        <v>0.6</v>
      </c>
      <c r="N1589" s="21">
        <v>0.1</v>
      </c>
      <c r="O1589" s="16">
        <v>0.2</v>
      </c>
      <c r="P1589" s="21">
        <v>0.6</v>
      </c>
      <c r="Q1589" s="16">
        <v>649.67999999999995</v>
      </c>
      <c r="R1589" s="21">
        <v>421.13</v>
      </c>
      <c r="S1589" s="16">
        <v>495.94</v>
      </c>
      <c r="T1589" s="21">
        <v>255.58</v>
      </c>
      <c r="U1589" s="16">
        <v>10.3</v>
      </c>
      <c r="V1589" s="21">
        <v>9.93</v>
      </c>
      <c r="W1589" s="16">
        <v>9.89</v>
      </c>
      <c r="X1589" s="8">
        <v>2.38</v>
      </c>
      <c r="Y1589" s="21">
        <v>2.41</v>
      </c>
      <c r="Z1589" s="7">
        <v>2.37</v>
      </c>
    </row>
    <row r="1590" spans="2:26" x14ac:dyDescent="0.25">
      <c r="B1590" s="21" t="s">
        <v>635</v>
      </c>
      <c r="C1590" s="16">
        <v>0.2</v>
      </c>
      <c r="D1590" s="21">
        <v>9.4</v>
      </c>
      <c r="E1590" s="16">
        <v>2.9</v>
      </c>
      <c r="F1590" s="21">
        <v>0.3</v>
      </c>
      <c r="G1590" s="16">
        <v>2.2000000000000002</v>
      </c>
      <c r="H1590" s="21">
        <v>0.6</v>
      </c>
      <c r="I1590" s="16">
        <v>0.1</v>
      </c>
      <c r="J1590" s="21">
        <v>0.9</v>
      </c>
      <c r="K1590" s="16">
        <v>0.4</v>
      </c>
      <c r="L1590" s="21">
        <v>0.1</v>
      </c>
      <c r="M1590" s="16">
        <v>0.4</v>
      </c>
      <c r="N1590" s="21">
        <v>0.2</v>
      </c>
      <c r="O1590" s="16">
        <v>0.1</v>
      </c>
      <c r="P1590" s="21">
        <v>0.3</v>
      </c>
      <c r="Q1590" s="16">
        <v>644.24</v>
      </c>
      <c r="R1590" s="21">
        <v>409.25</v>
      </c>
      <c r="S1590" s="16">
        <v>514.38</v>
      </c>
      <c r="T1590" s="21">
        <v>254.91</v>
      </c>
      <c r="U1590" s="16">
        <v>10.36</v>
      </c>
      <c r="V1590" s="21">
        <v>10.11</v>
      </c>
      <c r="W1590" s="16">
        <v>9.9600000000000009</v>
      </c>
      <c r="X1590" s="8">
        <v>2.34</v>
      </c>
      <c r="Y1590" s="21">
        <v>2.2000000000000002</v>
      </c>
      <c r="Z1590" s="7">
        <v>2.31</v>
      </c>
    </row>
    <row r="1591" spans="2:26" x14ac:dyDescent="0.25">
      <c r="B1591" s="21" t="s">
        <v>2483</v>
      </c>
      <c r="C1591" s="16">
        <v>0.2</v>
      </c>
      <c r="D1591" s="21">
        <v>9.5</v>
      </c>
      <c r="E1591" s="16">
        <v>2.6</v>
      </c>
      <c r="F1591" s="21">
        <v>0.2</v>
      </c>
      <c r="G1591" s="16">
        <v>2.2999999999999998</v>
      </c>
      <c r="H1591" s="21">
        <v>0.5</v>
      </c>
      <c r="I1591" s="16">
        <v>0</v>
      </c>
      <c r="J1591" s="21">
        <v>0.9</v>
      </c>
      <c r="K1591" s="16">
        <v>0.2</v>
      </c>
      <c r="L1591" s="21">
        <v>0.1</v>
      </c>
      <c r="M1591" s="16">
        <v>0.5</v>
      </c>
      <c r="N1591" s="21">
        <v>0.1</v>
      </c>
      <c r="O1591" s="16">
        <v>0.1</v>
      </c>
      <c r="P1591" s="21">
        <v>0.4</v>
      </c>
      <c r="Q1591" s="16">
        <v>650.02</v>
      </c>
      <c r="R1591" s="21">
        <v>416.51</v>
      </c>
      <c r="S1591" s="16">
        <v>496.62</v>
      </c>
      <c r="T1591" s="21">
        <v>254.64</v>
      </c>
      <c r="U1591" s="16">
        <v>10.46</v>
      </c>
      <c r="V1591" s="21">
        <v>10.210000000000001</v>
      </c>
      <c r="W1591" s="16">
        <v>10.050000000000001</v>
      </c>
      <c r="X1591" s="8">
        <v>2.29</v>
      </c>
      <c r="Y1591" s="21">
        <v>2.0299999999999998</v>
      </c>
      <c r="Z1591" s="7">
        <v>2.25</v>
      </c>
    </row>
    <row r="1592" spans="2:26" x14ac:dyDescent="0.25">
      <c r="B1592" s="21" t="s">
        <v>2484</v>
      </c>
      <c r="C1592" s="16">
        <v>0.2</v>
      </c>
      <c r="D1592" s="21">
        <v>9.5</v>
      </c>
      <c r="E1592" s="16">
        <v>2.4</v>
      </c>
      <c r="F1592" s="21">
        <v>0.2</v>
      </c>
      <c r="G1592" s="16">
        <v>2.2999999999999998</v>
      </c>
      <c r="H1592" s="21">
        <v>0.5</v>
      </c>
      <c r="I1592" s="16">
        <v>0.1</v>
      </c>
      <c r="J1592" s="21">
        <v>1</v>
      </c>
      <c r="K1592" s="16">
        <v>0.4</v>
      </c>
      <c r="L1592" s="21">
        <v>0.1</v>
      </c>
      <c r="M1592" s="16">
        <v>0.4</v>
      </c>
      <c r="N1592" s="21">
        <v>0.2</v>
      </c>
      <c r="O1592" s="16">
        <v>0.1</v>
      </c>
      <c r="P1592" s="21">
        <v>0.3</v>
      </c>
      <c r="Q1592" s="16">
        <v>603.62</v>
      </c>
      <c r="R1592" s="21">
        <v>450.1</v>
      </c>
      <c r="S1592" s="16">
        <v>514.77</v>
      </c>
      <c r="T1592" s="21">
        <v>255.6</v>
      </c>
      <c r="U1592" s="16">
        <v>11.16</v>
      </c>
      <c r="V1592" s="21">
        <v>10.61</v>
      </c>
      <c r="W1592" s="16">
        <v>10.6</v>
      </c>
      <c r="X1592" s="8">
        <v>2.3199999999999998</v>
      </c>
      <c r="Y1592" s="21">
        <v>2.57</v>
      </c>
      <c r="Z1592" s="7">
        <v>2.41</v>
      </c>
    </row>
    <row r="1593" spans="2:26" x14ac:dyDescent="0.25">
      <c r="B1593" s="21" t="s">
        <v>636</v>
      </c>
      <c r="C1593" s="16">
        <v>0.1</v>
      </c>
      <c r="D1593" s="21">
        <v>9.4</v>
      </c>
      <c r="E1593" s="16">
        <v>2.1</v>
      </c>
      <c r="F1593" s="21">
        <v>0.1</v>
      </c>
      <c r="G1593" s="16">
        <v>2.2999999999999998</v>
      </c>
      <c r="H1593" s="21">
        <v>0.4</v>
      </c>
      <c r="I1593" s="16">
        <v>0.1</v>
      </c>
      <c r="J1593" s="21">
        <v>0.9</v>
      </c>
      <c r="K1593" s="16">
        <v>0.3</v>
      </c>
      <c r="L1593" s="21">
        <v>0.1</v>
      </c>
      <c r="M1593" s="16">
        <v>0.5</v>
      </c>
      <c r="N1593" s="21">
        <v>0.2</v>
      </c>
      <c r="O1593" s="16">
        <v>0</v>
      </c>
      <c r="P1593" s="21">
        <v>0.2</v>
      </c>
      <c r="Q1593" s="16">
        <v>642.48</v>
      </c>
      <c r="R1593" s="21">
        <v>418.14</v>
      </c>
      <c r="S1593" s="16">
        <v>494.03</v>
      </c>
      <c r="T1593" s="21">
        <v>255.3</v>
      </c>
      <c r="U1593" s="16">
        <v>10.01</v>
      </c>
      <c r="V1593" s="21">
        <v>9.76</v>
      </c>
      <c r="W1593" s="16">
        <v>9.76</v>
      </c>
      <c r="X1593" s="8">
        <v>2.41</v>
      </c>
      <c r="Y1593" s="21">
        <v>2.1</v>
      </c>
      <c r="Z1593" s="7">
        <v>2.33</v>
      </c>
    </row>
    <row r="1594" spans="2:26" x14ac:dyDescent="0.25">
      <c r="B1594" s="21" t="s">
        <v>2485</v>
      </c>
      <c r="C1594" s="16">
        <v>0</v>
      </c>
      <c r="D1594" s="21">
        <v>10.9</v>
      </c>
      <c r="E1594" s="16">
        <v>2.7</v>
      </c>
      <c r="F1594" s="21">
        <v>0.2</v>
      </c>
      <c r="G1594" s="16">
        <v>2.6</v>
      </c>
      <c r="H1594" s="21">
        <v>0.6</v>
      </c>
      <c r="I1594" s="16">
        <v>0.1</v>
      </c>
      <c r="J1594" s="21">
        <v>1.1000000000000001</v>
      </c>
      <c r="K1594" s="16">
        <v>0.4</v>
      </c>
      <c r="L1594" s="21">
        <v>0.1</v>
      </c>
      <c r="M1594" s="16">
        <v>0.7</v>
      </c>
      <c r="N1594" s="21">
        <v>0.3</v>
      </c>
      <c r="O1594" s="16">
        <v>0.1</v>
      </c>
      <c r="P1594" s="21">
        <v>0.8</v>
      </c>
      <c r="Q1594" s="16">
        <v>568.91999999999996</v>
      </c>
      <c r="R1594" s="21">
        <v>345.05</v>
      </c>
      <c r="S1594" s="16">
        <v>433.85</v>
      </c>
      <c r="T1594" s="21">
        <v>255.32</v>
      </c>
      <c r="U1594" s="16">
        <v>11.64</v>
      </c>
      <c r="V1594" s="21">
        <v>11.33</v>
      </c>
      <c r="W1594" s="16">
        <v>11.48</v>
      </c>
      <c r="X1594" s="8">
        <v>2.54</v>
      </c>
      <c r="Y1594" s="21">
        <v>2.33</v>
      </c>
      <c r="Z1594" s="7">
        <v>2.29</v>
      </c>
    </row>
    <row r="1595" spans="2:26" x14ac:dyDescent="0.25">
      <c r="B1595" s="21" t="s">
        <v>2486</v>
      </c>
      <c r="C1595" s="16">
        <v>0.2</v>
      </c>
      <c r="D1595" s="21">
        <v>11</v>
      </c>
      <c r="E1595" s="16">
        <v>3.1</v>
      </c>
      <c r="F1595" s="21">
        <v>0.2</v>
      </c>
      <c r="G1595" s="16">
        <v>2.6</v>
      </c>
      <c r="H1595" s="21">
        <v>0.7</v>
      </c>
      <c r="I1595" s="16">
        <v>0.1</v>
      </c>
      <c r="J1595" s="21">
        <v>1</v>
      </c>
      <c r="K1595" s="16">
        <v>0.3</v>
      </c>
      <c r="L1595" s="21">
        <v>0.1</v>
      </c>
      <c r="M1595" s="16">
        <v>0.6</v>
      </c>
      <c r="N1595" s="21">
        <v>0.2</v>
      </c>
      <c r="O1595" s="16">
        <v>0.1</v>
      </c>
      <c r="P1595" s="21">
        <v>0.6</v>
      </c>
      <c r="Q1595" s="16">
        <v>573.76</v>
      </c>
      <c r="R1595" s="21">
        <v>348.96</v>
      </c>
      <c r="S1595" s="16">
        <v>438.49</v>
      </c>
      <c r="T1595" s="21">
        <v>255.1</v>
      </c>
      <c r="U1595" s="16">
        <v>11.81</v>
      </c>
      <c r="V1595" s="21">
        <v>11.54</v>
      </c>
      <c r="W1595" s="16">
        <v>11.46</v>
      </c>
      <c r="X1595" s="8">
        <v>2.4500000000000002</v>
      </c>
      <c r="Y1595" s="21">
        <v>2.33</v>
      </c>
      <c r="Z1595" s="7">
        <v>2.17</v>
      </c>
    </row>
    <row r="1596" spans="2:26" x14ac:dyDescent="0.25">
      <c r="B1596" s="21" t="s">
        <v>637</v>
      </c>
      <c r="C1596" s="16">
        <v>0.2</v>
      </c>
      <c r="D1596" s="21">
        <v>10.3</v>
      </c>
      <c r="E1596" s="16">
        <v>3.2</v>
      </c>
      <c r="F1596" s="21">
        <v>0.2</v>
      </c>
      <c r="G1596" s="16">
        <v>2.6</v>
      </c>
      <c r="H1596" s="21">
        <v>0.6</v>
      </c>
      <c r="I1596" s="16">
        <v>0.1</v>
      </c>
      <c r="J1596" s="21">
        <v>1.1000000000000001</v>
      </c>
      <c r="K1596" s="16">
        <v>0.3</v>
      </c>
      <c r="L1596" s="21">
        <v>0</v>
      </c>
      <c r="M1596" s="16">
        <v>0.6</v>
      </c>
      <c r="N1596" s="21">
        <v>0.1</v>
      </c>
      <c r="O1596" s="16">
        <v>0.1</v>
      </c>
      <c r="P1596" s="21">
        <v>0.7</v>
      </c>
      <c r="Q1596" s="16">
        <v>650.74</v>
      </c>
      <c r="R1596" s="21">
        <v>423.99</v>
      </c>
      <c r="S1596" s="16">
        <v>500.06</v>
      </c>
      <c r="T1596" s="21">
        <v>254.1</v>
      </c>
      <c r="U1596" s="16">
        <v>10.1</v>
      </c>
      <c r="V1596" s="21">
        <v>9.85</v>
      </c>
      <c r="W1596" s="16">
        <v>9.7899999999999991</v>
      </c>
      <c r="X1596" s="8">
        <v>2.16</v>
      </c>
      <c r="Y1596" s="21">
        <v>2.46</v>
      </c>
      <c r="Z1596" s="7">
        <v>1.97</v>
      </c>
    </row>
    <row r="1597" spans="2:26" x14ac:dyDescent="0.25">
      <c r="B1597" s="21" t="s">
        <v>2487</v>
      </c>
      <c r="C1597" s="16">
        <v>0.4</v>
      </c>
      <c r="D1597" s="21">
        <v>6.3</v>
      </c>
      <c r="E1597" s="16">
        <v>2.1</v>
      </c>
      <c r="F1597" s="21">
        <v>0.2</v>
      </c>
      <c r="G1597" s="16">
        <v>0.9</v>
      </c>
      <c r="H1597" s="21">
        <v>0.2</v>
      </c>
      <c r="I1597" s="16">
        <v>0.1</v>
      </c>
      <c r="J1597" s="21">
        <v>1</v>
      </c>
      <c r="K1597" s="16">
        <v>0.2</v>
      </c>
      <c r="L1597" s="21">
        <v>0.1</v>
      </c>
      <c r="M1597" s="16">
        <v>0.5</v>
      </c>
      <c r="N1597" s="21">
        <v>0.2</v>
      </c>
      <c r="O1597" s="16">
        <v>0</v>
      </c>
      <c r="P1597" s="21">
        <v>0.4</v>
      </c>
      <c r="Q1597" s="16">
        <v>589.16</v>
      </c>
      <c r="R1597" s="21">
        <v>375.72</v>
      </c>
      <c r="S1597" s="16">
        <v>455.21</v>
      </c>
      <c r="T1597" s="21">
        <v>255.42</v>
      </c>
      <c r="U1597" s="16">
        <v>7.68</v>
      </c>
      <c r="V1597" s="21">
        <v>7.41</v>
      </c>
      <c r="W1597" s="16">
        <v>7.54</v>
      </c>
      <c r="X1597" s="8">
        <v>3.03</v>
      </c>
      <c r="Y1597" s="21">
        <v>3.06</v>
      </c>
      <c r="Z1597" s="7">
        <v>3.33</v>
      </c>
    </row>
    <row r="1598" spans="2:26" x14ac:dyDescent="0.25">
      <c r="B1598" s="21" t="s">
        <v>2488</v>
      </c>
      <c r="C1598" s="16">
        <v>0.4</v>
      </c>
      <c r="D1598" s="21">
        <v>9.5</v>
      </c>
      <c r="E1598" s="16">
        <v>2.5</v>
      </c>
      <c r="F1598" s="21">
        <v>0.3</v>
      </c>
      <c r="G1598" s="16">
        <v>2.2000000000000002</v>
      </c>
      <c r="H1598" s="21">
        <v>0.5</v>
      </c>
      <c r="I1598" s="16">
        <v>0.1</v>
      </c>
      <c r="J1598" s="21">
        <v>0.9</v>
      </c>
      <c r="K1598" s="16">
        <v>0.2</v>
      </c>
      <c r="L1598" s="21">
        <v>0.2</v>
      </c>
      <c r="M1598" s="16">
        <v>0.4</v>
      </c>
      <c r="N1598" s="21">
        <v>0.1</v>
      </c>
      <c r="O1598" s="16">
        <v>0.1</v>
      </c>
      <c r="P1598" s="21">
        <v>0.6</v>
      </c>
      <c r="Q1598" s="16">
        <v>633.34</v>
      </c>
      <c r="R1598" s="21">
        <v>401.75</v>
      </c>
      <c r="S1598" s="16">
        <v>483.35</v>
      </c>
      <c r="T1598" s="21">
        <v>254.82</v>
      </c>
      <c r="U1598" s="16">
        <v>10.38</v>
      </c>
      <c r="V1598" s="21">
        <v>10.08</v>
      </c>
      <c r="W1598" s="16">
        <v>10.06</v>
      </c>
      <c r="X1598" s="8">
        <v>2.27</v>
      </c>
      <c r="Y1598" s="21">
        <v>2.4300000000000002</v>
      </c>
      <c r="Z1598" s="7">
        <v>2.2799999999999998</v>
      </c>
    </row>
    <row r="1599" spans="2:26" x14ac:dyDescent="0.25">
      <c r="B1599" s="21" t="s">
        <v>638</v>
      </c>
      <c r="C1599" s="16">
        <v>0.2</v>
      </c>
      <c r="D1599" s="21">
        <v>9.4</v>
      </c>
      <c r="E1599" s="16">
        <v>2.5</v>
      </c>
      <c r="F1599" s="21">
        <v>0.2</v>
      </c>
      <c r="G1599" s="16">
        <v>2.2999999999999998</v>
      </c>
      <c r="H1599" s="21">
        <v>0.5</v>
      </c>
      <c r="I1599" s="16">
        <v>0.1</v>
      </c>
      <c r="J1599" s="21">
        <v>1</v>
      </c>
      <c r="K1599" s="16">
        <v>0.3</v>
      </c>
      <c r="L1599" s="21">
        <v>0.2</v>
      </c>
      <c r="M1599" s="16">
        <v>0.6</v>
      </c>
      <c r="N1599" s="21">
        <v>0.2</v>
      </c>
      <c r="O1599" s="16">
        <v>0.1</v>
      </c>
      <c r="P1599" s="21">
        <v>0.4</v>
      </c>
      <c r="Q1599" s="16">
        <v>693.8</v>
      </c>
      <c r="R1599" s="21">
        <v>458.04</v>
      </c>
      <c r="S1599" s="16">
        <v>509.88</v>
      </c>
      <c r="T1599" s="21">
        <v>254.88</v>
      </c>
      <c r="U1599" s="16">
        <v>9.14</v>
      </c>
      <c r="V1599" s="21">
        <v>8.82</v>
      </c>
      <c r="W1599" s="16">
        <v>8.8800000000000008</v>
      </c>
      <c r="X1599" s="8">
        <v>2.48</v>
      </c>
      <c r="Y1599" s="21">
        <v>2.4</v>
      </c>
      <c r="Z1599" s="7">
        <v>2.4</v>
      </c>
    </row>
    <row r="1600" spans="2:26" x14ac:dyDescent="0.25">
      <c r="B1600" s="21" t="s">
        <v>2489</v>
      </c>
      <c r="C1600" s="16">
        <v>0.1</v>
      </c>
      <c r="D1600" s="21">
        <v>9</v>
      </c>
      <c r="E1600" s="16">
        <v>2.7</v>
      </c>
      <c r="F1600" s="21">
        <v>0.2</v>
      </c>
      <c r="G1600" s="16">
        <v>2.2000000000000002</v>
      </c>
      <c r="H1600" s="21">
        <v>0.5</v>
      </c>
      <c r="I1600" s="16">
        <v>0</v>
      </c>
      <c r="J1600" s="21">
        <v>0.9</v>
      </c>
      <c r="K1600" s="16">
        <v>0.3</v>
      </c>
      <c r="L1600" s="21">
        <v>0</v>
      </c>
      <c r="M1600" s="16">
        <v>0.4</v>
      </c>
      <c r="N1600" s="21">
        <v>0.2</v>
      </c>
      <c r="O1600" s="16">
        <v>0</v>
      </c>
      <c r="P1600" s="21">
        <v>0.5</v>
      </c>
      <c r="Q1600" s="16">
        <v>596.48</v>
      </c>
      <c r="R1600" s="21">
        <v>369.01</v>
      </c>
      <c r="S1600" s="16">
        <v>457.79</v>
      </c>
      <c r="T1600" s="21">
        <v>255.49</v>
      </c>
      <c r="U1600" s="16">
        <v>11.6</v>
      </c>
      <c r="V1600" s="21">
        <v>11.24</v>
      </c>
      <c r="W1600" s="16">
        <v>11.37</v>
      </c>
      <c r="X1600" s="8">
        <v>2.25</v>
      </c>
      <c r="Y1600" s="21">
        <v>2.46</v>
      </c>
      <c r="Z1600" s="7">
        <v>2.41</v>
      </c>
    </row>
    <row r="1601" spans="2:26" x14ac:dyDescent="0.25">
      <c r="B1601" s="21" t="s">
        <v>2490</v>
      </c>
      <c r="C1601" s="16">
        <v>0.2</v>
      </c>
      <c r="D1601" s="21">
        <v>10.5</v>
      </c>
      <c r="E1601" s="16">
        <v>2.5</v>
      </c>
      <c r="F1601" s="21">
        <v>0.3</v>
      </c>
      <c r="G1601" s="16">
        <v>2.4</v>
      </c>
      <c r="H1601" s="21">
        <v>0.4</v>
      </c>
      <c r="I1601" s="16">
        <v>0.1</v>
      </c>
      <c r="J1601" s="21">
        <v>1.1000000000000001</v>
      </c>
      <c r="K1601" s="16">
        <v>0.2</v>
      </c>
      <c r="L1601" s="21">
        <v>0</v>
      </c>
      <c r="M1601" s="16">
        <v>0.5</v>
      </c>
      <c r="N1601" s="21">
        <v>0.1</v>
      </c>
      <c r="O1601" s="16">
        <v>0.1</v>
      </c>
      <c r="P1601" s="21">
        <v>0.7</v>
      </c>
      <c r="Q1601" s="16">
        <v>564</v>
      </c>
      <c r="R1601" s="21">
        <v>341.89</v>
      </c>
      <c r="S1601" s="16">
        <v>427.65</v>
      </c>
      <c r="T1601" s="21">
        <v>255.45</v>
      </c>
      <c r="U1601" s="16">
        <v>12.35</v>
      </c>
      <c r="V1601" s="21">
        <v>11.96</v>
      </c>
      <c r="W1601" s="16">
        <v>11.84</v>
      </c>
      <c r="X1601" s="8">
        <v>2.15</v>
      </c>
      <c r="Y1601" s="21">
        <v>2.33</v>
      </c>
      <c r="Z1601" s="7">
        <v>2.37</v>
      </c>
    </row>
    <row r="1602" spans="2:26" x14ac:dyDescent="0.25">
      <c r="B1602" s="21" t="s">
        <v>639</v>
      </c>
      <c r="C1602" s="16">
        <v>0.2</v>
      </c>
      <c r="D1602" s="21">
        <v>8.4</v>
      </c>
      <c r="E1602" s="16">
        <v>2.2000000000000002</v>
      </c>
      <c r="F1602" s="21">
        <v>0.3</v>
      </c>
      <c r="G1602" s="16">
        <v>2.1</v>
      </c>
      <c r="H1602" s="21">
        <v>0.4</v>
      </c>
      <c r="I1602" s="16">
        <v>0.1</v>
      </c>
      <c r="J1602" s="21">
        <v>0.9</v>
      </c>
      <c r="K1602" s="16">
        <v>0.2</v>
      </c>
      <c r="L1602" s="21">
        <v>0.1</v>
      </c>
      <c r="M1602" s="16">
        <v>0.5</v>
      </c>
      <c r="N1602" s="21">
        <v>0.1</v>
      </c>
      <c r="O1602" s="16">
        <v>0.1</v>
      </c>
      <c r="P1602" s="21">
        <v>0</v>
      </c>
      <c r="Q1602" s="16">
        <v>632.54</v>
      </c>
      <c r="R1602" s="21">
        <v>404.29</v>
      </c>
      <c r="S1602" s="16">
        <v>484.3</v>
      </c>
      <c r="T1602" s="21">
        <v>255.37</v>
      </c>
      <c r="U1602" s="16">
        <v>11.27</v>
      </c>
      <c r="V1602" s="21">
        <v>10.92</v>
      </c>
      <c r="W1602" s="16">
        <v>11.05</v>
      </c>
      <c r="X1602" s="8">
        <v>2.4</v>
      </c>
      <c r="Y1602" s="21">
        <v>2.35</v>
      </c>
      <c r="Z1602" s="7">
        <v>2.44</v>
      </c>
    </row>
    <row r="1603" spans="2:26" x14ac:dyDescent="0.25">
      <c r="B1603" s="21" t="s">
        <v>2491</v>
      </c>
      <c r="C1603" s="16">
        <v>0.3</v>
      </c>
      <c r="D1603" s="21">
        <v>11.5</v>
      </c>
      <c r="E1603" s="16">
        <v>3.3</v>
      </c>
      <c r="F1603" s="21">
        <v>0.3</v>
      </c>
      <c r="G1603" s="16">
        <v>2.6</v>
      </c>
      <c r="H1603" s="21">
        <v>0.6</v>
      </c>
      <c r="I1603" s="16">
        <v>0.1</v>
      </c>
      <c r="J1603" s="21">
        <v>1.1000000000000001</v>
      </c>
      <c r="K1603" s="16">
        <v>0.3</v>
      </c>
      <c r="L1603" s="21">
        <v>0</v>
      </c>
      <c r="M1603" s="16">
        <v>0.7</v>
      </c>
      <c r="N1603" s="21">
        <v>0.1</v>
      </c>
      <c r="O1603" s="16">
        <v>0.1</v>
      </c>
      <c r="P1603" s="21">
        <v>0.3</v>
      </c>
      <c r="Q1603" s="16">
        <v>555.79999999999995</v>
      </c>
      <c r="R1603" s="21">
        <v>331.92</v>
      </c>
      <c r="S1603" s="16">
        <v>427.3</v>
      </c>
      <c r="T1603" s="21">
        <v>254.85</v>
      </c>
      <c r="U1603" s="16">
        <v>11.73</v>
      </c>
      <c r="V1603" s="21">
        <v>11.57</v>
      </c>
      <c r="W1603" s="16">
        <v>11.58</v>
      </c>
      <c r="X1603" s="8">
        <v>2.38</v>
      </c>
      <c r="Y1603" s="21">
        <v>2.2400000000000002</v>
      </c>
      <c r="Z1603" s="7">
        <v>2.39</v>
      </c>
    </row>
    <row r="1604" spans="2:26" x14ac:dyDescent="0.25">
      <c r="B1604" s="21" t="s">
        <v>2492</v>
      </c>
      <c r="C1604" s="16">
        <v>0.2</v>
      </c>
      <c r="D1604" s="21">
        <v>11.1</v>
      </c>
      <c r="E1604" s="16">
        <v>2.8</v>
      </c>
      <c r="F1604" s="21">
        <v>0.3</v>
      </c>
      <c r="G1604" s="16">
        <v>2.7</v>
      </c>
      <c r="H1604" s="21">
        <v>0.5</v>
      </c>
      <c r="I1604" s="16">
        <v>0.2</v>
      </c>
      <c r="J1604" s="21">
        <v>1.2</v>
      </c>
      <c r="K1604" s="16">
        <v>0.3</v>
      </c>
      <c r="L1604" s="21">
        <v>0.3</v>
      </c>
      <c r="M1604" s="16">
        <v>0.5</v>
      </c>
      <c r="N1604" s="21">
        <v>0.2</v>
      </c>
      <c r="O1604" s="16">
        <v>0.2</v>
      </c>
      <c r="P1604" s="21">
        <v>0.7</v>
      </c>
      <c r="Q1604" s="16">
        <v>631.1</v>
      </c>
      <c r="R1604" s="21">
        <v>323.5</v>
      </c>
      <c r="S1604" s="16">
        <v>423.05</v>
      </c>
      <c r="T1604" s="21">
        <v>255.05</v>
      </c>
      <c r="U1604" s="16">
        <v>10.49</v>
      </c>
      <c r="V1604" s="21">
        <v>10.16</v>
      </c>
      <c r="W1604" s="16">
        <v>10.33</v>
      </c>
      <c r="X1604" s="8">
        <v>2.33</v>
      </c>
      <c r="Y1604" s="21">
        <v>2.44</v>
      </c>
      <c r="Z1604" s="7">
        <v>2.39</v>
      </c>
    </row>
    <row r="1605" spans="2:26" x14ac:dyDescent="0.25">
      <c r="B1605" s="21" t="s">
        <v>640</v>
      </c>
      <c r="C1605" s="16">
        <v>0.1</v>
      </c>
      <c r="D1605" s="21">
        <v>10.3</v>
      </c>
      <c r="E1605" s="16">
        <v>2.8</v>
      </c>
      <c r="F1605" s="21">
        <v>0.2</v>
      </c>
      <c r="G1605" s="16">
        <v>2.4</v>
      </c>
      <c r="H1605" s="21">
        <v>0.5</v>
      </c>
      <c r="I1605" s="16">
        <v>0.1</v>
      </c>
      <c r="J1605" s="21">
        <v>1</v>
      </c>
      <c r="K1605" s="16">
        <v>0.2</v>
      </c>
      <c r="L1605" s="21">
        <v>0</v>
      </c>
      <c r="M1605" s="16">
        <v>0.5</v>
      </c>
      <c r="N1605" s="21">
        <v>0.1</v>
      </c>
      <c r="O1605" s="16">
        <v>0.1</v>
      </c>
      <c r="P1605" s="21">
        <v>0.7</v>
      </c>
      <c r="Q1605" s="16">
        <v>595.6</v>
      </c>
      <c r="R1605" s="21">
        <v>372.48</v>
      </c>
      <c r="S1605" s="16">
        <v>458.22</v>
      </c>
      <c r="T1605" s="21">
        <v>254.53</v>
      </c>
      <c r="U1605" s="16">
        <v>11.33</v>
      </c>
      <c r="V1605" s="21">
        <v>10.94</v>
      </c>
      <c r="W1605" s="16">
        <v>11.09</v>
      </c>
      <c r="X1605" s="8">
        <v>2.23</v>
      </c>
      <c r="Y1605" s="21">
        <v>2.0299999999999998</v>
      </c>
      <c r="Z1605" s="7">
        <v>2.2000000000000002</v>
      </c>
    </row>
    <row r="1606" spans="2:26" x14ac:dyDescent="0.25">
      <c r="B1606" s="21" t="s">
        <v>2493</v>
      </c>
      <c r="C1606" s="16">
        <v>0.1</v>
      </c>
      <c r="D1606" s="21">
        <v>8.4</v>
      </c>
      <c r="E1606" s="16">
        <v>2.7</v>
      </c>
      <c r="F1606" s="21">
        <v>0.2</v>
      </c>
      <c r="G1606" s="16">
        <v>2.1</v>
      </c>
      <c r="H1606" s="21">
        <v>0.6</v>
      </c>
      <c r="I1606" s="16">
        <v>0.1</v>
      </c>
      <c r="J1606" s="21">
        <v>0.8</v>
      </c>
      <c r="K1606" s="16">
        <v>0.3</v>
      </c>
      <c r="L1606" s="21">
        <v>0.1</v>
      </c>
      <c r="M1606" s="16">
        <v>0.4</v>
      </c>
      <c r="N1606" s="21">
        <v>0.2</v>
      </c>
      <c r="O1606" s="16">
        <v>0.1</v>
      </c>
      <c r="P1606" s="21">
        <v>0.5</v>
      </c>
      <c r="Q1606" s="16">
        <v>678.8</v>
      </c>
      <c r="R1606" s="21">
        <v>446.7</v>
      </c>
      <c r="S1606" s="16">
        <v>518.39</v>
      </c>
      <c r="T1606" s="21">
        <v>254.25</v>
      </c>
      <c r="U1606" s="16">
        <v>9.8000000000000007</v>
      </c>
      <c r="V1606" s="21">
        <v>9.4499999999999993</v>
      </c>
      <c r="W1606" s="16">
        <v>9.6199999999999992</v>
      </c>
      <c r="X1606" s="8">
        <v>2.34</v>
      </c>
      <c r="Y1606" s="21">
        <v>2.3199999999999998</v>
      </c>
      <c r="Z1606" s="7">
        <v>2.2799999999999998</v>
      </c>
    </row>
    <row r="1607" spans="2:26" x14ac:dyDescent="0.25">
      <c r="B1607" s="21" t="s">
        <v>2494</v>
      </c>
      <c r="C1607" s="16">
        <v>0.3</v>
      </c>
      <c r="D1607" s="21">
        <v>6.3</v>
      </c>
      <c r="E1607" s="16">
        <v>2.2000000000000002</v>
      </c>
      <c r="F1607" s="21">
        <v>0.3</v>
      </c>
      <c r="G1607" s="16">
        <v>1.1000000000000001</v>
      </c>
      <c r="H1607" s="21">
        <v>0.3</v>
      </c>
      <c r="I1607" s="16">
        <v>0.1</v>
      </c>
      <c r="J1607" s="21">
        <v>0.9</v>
      </c>
      <c r="K1607" s="16">
        <v>0.1</v>
      </c>
      <c r="L1607" s="21">
        <v>0.1</v>
      </c>
      <c r="M1607" s="16">
        <v>0.2</v>
      </c>
      <c r="N1607" s="21">
        <v>0.2</v>
      </c>
      <c r="O1607" s="16">
        <v>0.1</v>
      </c>
      <c r="P1607" s="21">
        <v>0.1</v>
      </c>
      <c r="Q1607" s="16">
        <v>569.64</v>
      </c>
      <c r="R1607" s="21">
        <v>359.59</v>
      </c>
      <c r="S1607" s="16">
        <v>437.1</v>
      </c>
      <c r="T1607" s="21">
        <v>255.81</v>
      </c>
      <c r="U1607" s="16">
        <v>7.13</v>
      </c>
      <c r="V1607" s="21">
        <v>6.79</v>
      </c>
      <c r="W1607" s="16">
        <v>7.2</v>
      </c>
      <c r="X1607" s="8">
        <v>3.07</v>
      </c>
      <c r="Y1607" s="21">
        <v>2.93</v>
      </c>
      <c r="Z1607" s="7">
        <v>2.93</v>
      </c>
    </row>
    <row r="1608" spans="2:26" x14ac:dyDescent="0.25">
      <c r="B1608" s="21" t="s">
        <v>641</v>
      </c>
      <c r="C1608" s="16">
        <v>0.2</v>
      </c>
      <c r="D1608" s="21">
        <v>9.1999999999999993</v>
      </c>
      <c r="E1608" s="16">
        <v>2.6</v>
      </c>
      <c r="F1608" s="21">
        <v>0.3</v>
      </c>
      <c r="G1608" s="16">
        <v>2.2999999999999998</v>
      </c>
      <c r="H1608" s="21">
        <v>0.4</v>
      </c>
      <c r="I1608" s="16">
        <v>0.1</v>
      </c>
      <c r="J1608" s="21">
        <v>0.8</v>
      </c>
      <c r="K1608" s="16">
        <v>0.3</v>
      </c>
      <c r="L1608" s="21">
        <v>0.1</v>
      </c>
      <c r="M1608" s="16">
        <v>0.5</v>
      </c>
      <c r="N1608" s="21">
        <v>0.1</v>
      </c>
      <c r="O1608" s="16">
        <v>0.1</v>
      </c>
      <c r="P1608" s="21">
        <v>0.3</v>
      </c>
      <c r="Q1608" s="16">
        <v>677.46</v>
      </c>
      <c r="R1608" s="21">
        <v>445.29</v>
      </c>
      <c r="S1608" s="16">
        <v>513.08000000000004</v>
      </c>
      <c r="T1608" s="21">
        <v>254.6</v>
      </c>
      <c r="U1608" s="16">
        <v>10.23</v>
      </c>
      <c r="V1608" s="21">
        <v>9.77</v>
      </c>
      <c r="W1608" s="16">
        <v>9.81</v>
      </c>
      <c r="X1608" s="8">
        <v>2.0099999999999998</v>
      </c>
      <c r="Y1608" s="21">
        <v>1.96</v>
      </c>
      <c r="Z1608" s="7">
        <v>2.0299999999999998</v>
      </c>
    </row>
    <row r="1609" spans="2:26" x14ac:dyDescent="0.25">
      <c r="B1609" s="21" t="s">
        <v>2495</v>
      </c>
      <c r="C1609" s="16">
        <v>0.3</v>
      </c>
      <c r="D1609" s="21">
        <v>10.4</v>
      </c>
      <c r="E1609" s="16">
        <v>3</v>
      </c>
      <c r="F1609" s="21">
        <v>0.3</v>
      </c>
      <c r="G1609" s="16">
        <v>2.2999999999999998</v>
      </c>
      <c r="H1609" s="21">
        <v>0.6</v>
      </c>
      <c r="I1609" s="16">
        <v>0.2</v>
      </c>
      <c r="J1609" s="21">
        <v>1</v>
      </c>
      <c r="K1609" s="16">
        <v>0.3</v>
      </c>
      <c r="L1609" s="21">
        <v>0.2</v>
      </c>
      <c r="M1609" s="16">
        <v>0.5</v>
      </c>
      <c r="N1609" s="21">
        <v>0.1</v>
      </c>
      <c r="O1609" s="16">
        <v>0.2</v>
      </c>
      <c r="P1609" s="21">
        <v>0</v>
      </c>
      <c r="Q1609" s="16">
        <v>561.44000000000005</v>
      </c>
      <c r="R1609" s="21">
        <v>335.58</v>
      </c>
      <c r="S1609" s="16">
        <v>429.09</v>
      </c>
      <c r="T1609" s="21">
        <v>254.84</v>
      </c>
      <c r="U1609" s="16">
        <v>12.64</v>
      </c>
      <c r="V1609" s="21">
        <v>12.36</v>
      </c>
      <c r="W1609" s="16">
        <v>12.49</v>
      </c>
      <c r="X1609" s="8">
        <v>1.96</v>
      </c>
      <c r="Y1609" s="21">
        <v>2.17</v>
      </c>
      <c r="Z1609" s="7">
        <v>2.33</v>
      </c>
    </row>
    <row r="1610" spans="2:26" x14ac:dyDescent="0.25">
      <c r="B1610" s="21" t="s">
        <v>2496</v>
      </c>
      <c r="C1610" s="16">
        <v>0.3</v>
      </c>
      <c r="D1610" s="21">
        <v>10.3</v>
      </c>
      <c r="E1610" s="16">
        <v>3.1</v>
      </c>
      <c r="F1610" s="21">
        <v>0.3</v>
      </c>
      <c r="G1610" s="16">
        <v>2.4</v>
      </c>
      <c r="H1610" s="21">
        <v>0.5</v>
      </c>
      <c r="I1610" s="16">
        <v>0.1</v>
      </c>
      <c r="J1610" s="21">
        <v>1</v>
      </c>
      <c r="K1610" s="16">
        <v>0.3</v>
      </c>
      <c r="L1610" s="21">
        <v>0.1</v>
      </c>
      <c r="M1610" s="16">
        <v>0.6</v>
      </c>
      <c r="N1610" s="21">
        <v>0.2</v>
      </c>
      <c r="O1610" s="16">
        <v>0.1</v>
      </c>
      <c r="P1610" s="21">
        <v>0.2</v>
      </c>
      <c r="Q1610" s="16">
        <v>570.05999999999995</v>
      </c>
      <c r="R1610" s="21">
        <v>344.24</v>
      </c>
      <c r="S1610" s="16">
        <v>438.66</v>
      </c>
      <c r="T1610" s="21">
        <v>254.99</v>
      </c>
      <c r="U1610" s="16">
        <v>12.61</v>
      </c>
      <c r="V1610" s="21">
        <v>11.92</v>
      </c>
      <c r="W1610" s="16">
        <v>12.25</v>
      </c>
      <c r="X1610" s="8">
        <v>2.12</v>
      </c>
      <c r="Y1610" s="21">
        <v>2.08</v>
      </c>
      <c r="Z1610" s="7">
        <v>2.2000000000000002</v>
      </c>
    </row>
    <row r="1611" spans="2:26" x14ac:dyDescent="0.25">
      <c r="B1611" s="21" t="s">
        <v>642</v>
      </c>
      <c r="C1611" s="16">
        <v>0.2</v>
      </c>
      <c r="D1611" s="21">
        <v>9.5</v>
      </c>
      <c r="E1611" s="16">
        <v>2.7</v>
      </c>
      <c r="F1611" s="21">
        <v>0.2</v>
      </c>
      <c r="G1611" s="16">
        <v>2.2999999999999998</v>
      </c>
      <c r="H1611" s="21">
        <v>0.4</v>
      </c>
      <c r="I1611" s="16">
        <v>0</v>
      </c>
      <c r="J1611" s="21">
        <v>0.9</v>
      </c>
      <c r="K1611" s="16">
        <v>0.3</v>
      </c>
      <c r="L1611" s="21">
        <v>0</v>
      </c>
      <c r="M1611" s="16">
        <v>0.4</v>
      </c>
      <c r="N1611" s="21">
        <v>0.2</v>
      </c>
      <c r="O1611" s="16">
        <v>0.1</v>
      </c>
      <c r="P1611" s="21">
        <v>0.1</v>
      </c>
      <c r="Q1611" s="16">
        <v>621.94000000000005</v>
      </c>
      <c r="R1611" s="21">
        <v>390.59</v>
      </c>
      <c r="S1611" s="16">
        <v>466.96</v>
      </c>
      <c r="T1611" s="21">
        <v>254.9</v>
      </c>
      <c r="U1611" s="16">
        <v>11.15</v>
      </c>
      <c r="V1611" s="21">
        <v>10.8</v>
      </c>
      <c r="W1611" s="16">
        <v>11.1</v>
      </c>
      <c r="X1611" s="8">
        <v>1.98</v>
      </c>
      <c r="Y1611" s="21">
        <v>2.17</v>
      </c>
      <c r="Z1611" s="7">
        <v>2.13</v>
      </c>
    </row>
    <row r="1612" spans="2:26" x14ac:dyDescent="0.25">
      <c r="B1612" s="21" t="s">
        <v>2497</v>
      </c>
      <c r="C1612" s="16">
        <v>0.2</v>
      </c>
      <c r="D1612" s="21">
        <v>10.199999999999999</v>
      </c>
      <c r="E1612" s="16">
        <v>2.9</v>
      </c>
      <c r="F1612" s="21">
        <v>0.3</v>
      </c>
      <c r="G1612" s="16">
        <v>2.5</v>
      </c>
      <c r="H1612" s="21">
        <v>0.6</v>
      </c>
      <c r="I1612" s="16">
        <v>0.1</v>
      </c>
      <c r="J1612" s="21">
        <v>1</v>
      </c>
      <c r="K1612" s="16">
        <v>0.4</v>
      </c>
      <c r="L1612" s="21">
        <v>0.1</v>
      </c>
      <c r="M1612" s="16">
        <v>0.4</v>
      </c>
      <c r="N1612" s="21">
        <v>0.3</v>
      </c>
      <c r="O1612" s="16">
        <v>0.1</v>
      </c>
      <c r="P1612" s="21">
        <v>0.7</v>
      </c>
      <c r="Q1612" s="16">
        <v>627.58000000000004</v>
      </c>
      <c r="R1612" s="21">
        <v>401.17</v>
      </c>
      <c r="S1612" s="16">
        <v>495.27</v>
      </c>
      <c r="T1612" s="21">
        <v>255.05</v>
      </c>
      <c r="U1612" s="16">
        <v>10.63</v>
      </c>
      <c r="V1612" s="21">
        <v>10.08</v>
      </c>
      <c r="W1612" s="16">
        <v>10.199999999999999</v>
      </c>
      <c r="X1612" s="8">
        <v>2.06</v>
      </c>
      <c r="Y1612" s="21">
        <v>2.23</v>
      </c>
      <c r="Z1612" s="7">
        <v>2</v>
      </c>
    </row>
    <row r="1613" spans="2:26" x14ac:dyDescent="0.25">
      <c r="B1613" s="21" t="s">
        <v>2498</v>
      </c>
      <c r="C1613" s="16">
        <v>0.5</v>
      </c>
      <c r="D1613" s="21">
        <v>9.3000000000000007</v>
      </c>
      <c r="E1613" s="16">
        <v>2.6</v>
      </c>
      <c r="F1613" s="21">
        <v>0.3</v>
      </c>
      <c r="G1613" s="16">
        <v>2.2000000000000002</v>
      </c>
      <c r="H1613" s="21">
        <v>0.6</v>
      </c>
      <c r="I1613" s="16">
        <v>0.1</v>
      </c>
      <c r="J1613" s="21">
        <v>0.9</v>
      </c>
      <c r="K1613" s="16">
        <v>0.3</v>
      </c>
      <c r="L1613" s="21">
        <v>0.1</v>
      </c>
      <c r="M1613" s="16">
        <v>0.4</v>
      </c>
      <c r="N1613" s="21">
        <v>0.2</v>
      </c>
      <c r="O1613" s="16">
        <v>0</v>
      </c>
      <c r="P1613" s="21">
        <v>0.4</v>
      </c>
      <c r="Q1613" s="16">
        <v>642.55999999999995</v>
      </c>
      <c r="R1613" s="21">
        <v>411.62</v>
      </c>
      <c r="S1613" s="16">
        <v>496.57</v>
      </c>
      <c r="T1613" s="21">
        <v>254.99</v>
      </c>
      <c r="U1613" s="16">
        <v>10.75</v>
      </c>
      <c r="V1613" s="21">
        <v>10.31</v>
      </c>
      <c r="W1613" s="16">
        <v>10.29</v>
      </c>
      <c r="X1613" s="8">
        <v>2.16</v>
      </c>
      <c r="Y1613" s="21">
        <v>2.13</v>
      </c>
      <c r="Z1613" s="7">
        <v>2.14</v>
      </c>
    </row>
    <row r="1614" spans="2:26" x14ac:dyDescent="0.25">
      <c r="B1614" s="21" t="s">
        <v>643</v>
      </c>
      <c r="C1614" s="16">
        <v>0.2</v>
      </c>
      <c r="D1614" s="21">
        <v>10</v>
      </c>
      <c r="E1614" s="16">
        <v>2.4</v>
      </c>
      <c r="F1614" s="21">
        <v>0.2</v>
      </c>
      <c r="G1614" s="16">
        <v>2.4</v>
      </c>
      <c r="H1614" s="21">
        <v>0.4</v>
      </c>
      <c r="I1614" s="16">
        <v>0.2</v>
      </c>
      <c r="J1614" s="21">
        <v>1</v>
      </c>
      <c r="K1614" s="16">
        <v>0.3</v>
      </c>
      <c r="L1614" s="21">
        <v>0.2</v>
      </c>
      <c r="M1614" s="16">
        <v>0.5</v>
      </c>
      <c r="N1614" s="21">
        <v>0.1</v>
      </c>
      <c r="O1614" s="16">
        <v>0.2</v>
      </c>
      <c r="P1614" s="21">
        <v>0.4</v>
      </c>
      <c r="Q1614" s="16">
        <v>685.78</v>
      </c>
      <c r="R1614" s="21">
        <v>447.43</v>
      </c>
      <c r="S1614" s="16">
        <v>521.53</v>
      </c>
      <c r="T1614" s="21">
        <v>254.75</v>
      </c>
      <c r="U1614" s="16">
        <v>9.99</v>
      </c>
      <c r="V1614" s="21">
        <v>9.43</v>
      </c>
      <c r="W1614" s="16">
        <v>9.5</v>
      </c>
      <c r="X1614" s="8">
        <v>2.12</v>
      </c>
      <c r="Y1614" s="21">
        <v>2.12</v>
      </c>
      <c r="Z1614" s="7">
        <v>2.16</v>
      </c>
    </row>
    <row r="1615" spans="2:26" x14ac:dyDescent="0.25">
      <c r="B1615" s="21" t="s">
        <v>2499</v>
      </c>
      <c r="C1615" s="16">
        <v>0.4</v>
      </c>
      <c r="D1615" s="21">
        <v>9.4</v>
      </c>
      <c r="E1615" s="16">
        <v>2.5</v>
      </c>
      <c r="F1615" s="21">
        <v>0.3</v>
      </c>
      <c r="G1615" s="16">
        <v>2.2000000000000002</v>
      </c>
      <c r="H1615" s="21">
        <v>0.4</v>
      </c>
      <c r="I1615" s="16">
        <v>0.1</v>
      </c>
      <c r="J1615" s="21">
        <v>0.9</v>
      </c>
      <c r="K1615" s="16">
        <v>0.3</v>
      </c>
      <c r="L1615" s="21">
        <v>0.1</v>
      </c>
      <c r="M1615" s="16">
        <v>0.4</v>
      </c>
      <c r="N1615" s="21">
        <v>0.1</v>
      </c>
      <c r="O1615" s="16">
        <v>0</v>
      </c>
      <c r="P1615" s="21">
        <v>0.3</v>
      </c>
      <c r="Q1615" s="16">
        <v>641.62</v>
      </c>
      <c r="R1615" s="21">
        <v>410.23</v>
      </c>
      <c r="S1615" s="16">
        <v>490.26</v>
      </c>
      <c r="T1615" s="21">
        <v>254.91</v>
      </c>
      <c r="U1615" s="16">
        <v>10.48</v>
      </c>
      <c r="V1615" s="21">
        <v>10.199999999999999</v>
      </c>
      <c r="W1615" s="16">
        <v>10.039999999999999</v>
      </c>
      <c r="X1615" s="8">
        <v>2.04</v>
      </c>
      <c r="Y1615" s="21">
        <v>2.2000000000000002</v>
      </c>
      <c r="Z1615" s="7">
        <v>2.12</v>
      </c>
    </row>
    <row r="1616" spans="2:26" x14ac:dyDescent="0.25">
      <c r="B1616" s="21" t="s">
        <v>2500</v>
      </c>
      <c r="C1616" s="16">
        <v>0.2</v>
      </c>
      <c r="D1616" s="21">
        <v>8.9</v>
      </c>
      <c r="E1616" s="16">
        <v>2.6</v>
      </c>
      <c r="F1616" s="21">
        <v>0.2</v>
      </c>
      <c r="G1616" s="16">
        <v>2.1</v>
      </c>
      <c r="H1616" s="21">
        <v>0.4</v>
      </c>
      <c r="I1616" s="16">
        <v>0</v>
      </c>
      <c r="J1616" s="21">
        <v>0.9</v>
      </c>
      <c r="K1616" s="16">
        <v>0.3</v>
      </c>
      <c r="L1616" s="21">
        <v>0</v>
      </c>
      <c r="M1616" s="16">
        <v>0.5</v>
      </c>
      <c r="N1616" s="21">
        <v>0.2</v>
      </c>
      <c r="O1616" s="16">
        <v>0</v>
      </c>
      <c r="P1616" s="21">
        <v>0.5</v>
      </c>
      <c r="Q1616" s="16">
        <v>583.1</v>
      </c>
      <c r="R1616" s="21">
        <v>434.38</v>
      </c>
      <c r="S1616" s="16">
        <v>513.08000000000004</v>
      </c>
      <c r="T1616" s="21">
        <v>255.03</v>
      </c>
      <c r="U1616" s="16">
        <v>11.72</v>
      </c>
      <c r="V1616" s="21">
        <v>11.46</v>
      </c>
      <c r="W1616" s="16">
        <v>11.59</v>
      </c>
      <c r="X1616" s="8">
        <v>2.16</v>
      </c>
      <c r="Y1616" s="21">
        <v>2.08</v>
      </c>
      <c r="Z1616" s="7">
        <v>2.0499999999999998</v>
      </c>
    </row>
    <row r="1617" spans="2:26" x14ac:dyDescent="0.25">
      <c r="B1617" s="21" t="s">
        <v>644</v>
      </c>
      <c r="C1617" s="16">
        <v>0.1</v>
      </c>
      <c r="D1617" s="21">
        <v>8.1</v>
      </c>
      <c r="E1617" s="16">
        <v>2.5</v>
      </c>
      <c r="F1617" s="21">
        <v>0.2</v>
      </c>
      <c r="G1617" s="16">
        <v>1.7</v>
      </c>
      <c r="H1617" s="21">
        <v>0.2</v>
      </c>
      <c r="I1617" s="16">
        <v>0.1</v>
      </c>
      <c r="J1617" s="21">
        <v>0.5</v>
      </c>
      <c r="K1617" s="16">
        <v>0.1</v>
      </c>
      <c r="L1617" s="21">
        <v>0.1</v>
      </c>
      <c r="M1617" s="16">
        <v>0.1</v>
      </c>
      <c r="N1617" s="21">
        <v>0</v>
      </c>
      <c r="O1617" s="16">
        <v>0.1</v>
      </c>
      <c r="P1617" s="21">
        <v>0.2</v>
      </c>
      <c r="Q1617" s="16">
        <v>649.98</v>
      </c>
      <c r="R1617" s="21">
        <v>423.13</v>
      </c>
      <c r="S1617" s="16">
        <v>497.98</v>
      </c>
      <c r="T1617" s="21">
        <v>255.27</v>
      </c>
      <c r="U1617" s="16">
        <v>9.73</v>
      </c>
      <c r="V1617" s="21">
        <v>9.1199999999999992</v>
      </c>
      <c r="W1617" s="16">
        <v>9.36</v>
      </c>
      <c r="X1617" s="8">
        <v>2.62</v>
      </c>
      <c r="Y1617" s="21">
        <v>2.76</v>
      </c>
      <c r="Z1617" s="7">
        <v>2.5299999999999998</v>
      </c>
    </row>
    <row r="1618" spans="2:26" x14ac:dyDescent="0.25">
      <c r="B1618" s="21" t="s">
        <v>2501</v>
      </c>
      <c r="C1618" s="16">
        <v>0.3</v>
      </c>
      <c r="D1618" s="21">
        <v>10.3</v>
      </c>
      <c r="E1618" s="16">
        <v>2.8</v>
      </c>
      <c r="F1618" s="21">
        <v>0.2</v>
      </c>
      <c r="G1618" s="16">
        <v>2.2999999999999998</v>
      </c>
      <c r="H1618" s="21">
        <v>0.5</v>
      </c>
      <c r="I1618" s="16">
        <v>0.1</v>
      </c>
      <c r="J1618" s="21">
        <v>1</v>
      </c>
      <c r="K1618" s="16">
        <v>0.3</v>
      </c>
      <c r="L1618" s="21">
        <v>0.1</v>
      </c>
      <c r="M1618" s="16">
        <v>0.6</v>
      </c>
      <c r="N1618" s="21">
        <v>0.2</v>
      </c>
      <c r="O1618" s="16">
        <v>0.1</v>
      </c>
      <c r="P1618" s="21">
        <v>0.7</v>
      </c>
      <c r="Q1618" s="16">
        <v>566.28</v>
      </c>
      <c r="R1618" s="21">
        <v>340.47</v>
      </c>
      <c r="S1618" s="16">
        <v>434.73</v>
      </c>
      <c r="T1618" s="21">
        <v>255.59</v>
      </c>
      <c r="U1618" s="16">
        <v>12.12</v>
      </c>
      <c r="V1618" s="21">
        <v>11.53</v>
      </c>
      <c r="W1618" s="16">
        <v>11.76</v>
      </c>
      <c r="X1618" s="8">
        <v>2.11</v>
      </c>
      <c r="Y1618" s="21">
        <v>2.0299999999999998</v>
      </c>
      <c r="Z1618" s="7">
        <v>2.34</v>
      </c>
    </row>
    <row r="1619" spans="2:26" x14ac:dyDescent="0.25">
      <c r="B1619" s="21" t="s">
        <v>2502</v>
      </c>
      <c r="C1619" s="16">
        <v>0.6</v>
      </c>
      <c r="D1619" s="21">
        <v>10.7</v>
      </c>
      <c r="E1619" s="16">
        <v>3.1</v>
      </c>
      <c r="F1619" s="21">
        <v>0.3</v>
      </c>
      <c r="G1619" s="16">
        <v>2.4</v>
      </c>
      <c r="H1619" s="21">
        <v>0.5</v>
      </c>
      <c r="I1619" s="16">
        <v>0.1</v>
      </c>
      <c r="J1619" s="21">
        <v>1</v>
      </c>
      <c r="K1619" s="16">
        <v>0.4</v>
      </c>
      <c r="L1619" s="21">
        <v>0.1</v>
      </c>
      <c r="M1619" s="16">
        <v>0.5</v>
      </c>
      <c r="N1619" s="21">
        <v>0.2</v>
      </c>
      <c r="O1619" s="16">
        <v>0.1</v>
      </c>
      <c r="P1619" s="21">
        <v>0.1</v>
      </c>
      <c r="Q1619" s="16">
        <v>576.36</v>
      </c>
      <c r="R1619" s="21">
        <v>351</v>
      </c>
      <c r="S1619" s="16">
        <v>440.89</v>
      </c>
      <c r="T1619" s="21">
        <v>255.69</v>
      </c>
      <c r="U1619" s="16">
        <v>11.85</v>
      </c>
      <c r="V1619" s="21">
        <v>11.3</v>
      </c>
      <c r="W1619" s="16">
        <v>11.57</v>
      </c>
      <c r="X1619" s="8">
        <v>2.04</v>
      </c>
      <c r="Y1619" s="21">
        <v>2.33</v>
      </c>
      <c r="Z1619" s="7">
        <v>2.0099999999999998</v>
      </c>
    </row>
    <row r="1620" spans="2:26" x14ac:dyDescent="0.25">
      <c r="B1620" s="21" t="s">
        <v>645</v>
      </c>
      <c r="C1620" s="16">
        <v>0.3</v>
      </c>
      <c r="D1620" s="21">
        <v>10.3</v>
      </c>
      <c r="E1620" s="16">
        <v>2.8</v>
      </c>
      <c r="F1620" s="21">
        <v>0.3</v>
      </c>
      <c r="G1620" s="16">
        <v>2.4</v>
      </c>
      <c r="H1620" s="21">
        <v>0.4</v>
      </c>
      <c r="I1620" s="16">
        <v>0.2</v>
      </c>
      <c r="J1620" s="21">
        <v>1</v>
      </c>
      <c r="K1620" s="16">
        <v>0.3</v>
      </c>
      <c r="L1620" s="21">
        <v>0.2</v>
      </c>
      <c r="M1620" s="16">
        <v>0.6</v>
      </c>
      <c r="N1620" s="21">
        <v>0.1</v>
      </c>
      <c r="O1620" s="16">
        <v>0.2</v>
      </c>
      <c r="P1620" s="21">
        <v>0.2</v>
      </c>
      <c r="Q1620" s="16">
        <v>596.38</v>
      </c>
      <c r="R1620" s="21">
        <v>375.5</v>
      </c>
      <c r="S1620" s="16">
        <v>462.04</v>
      </c>
      <c r="T1620" s="21">
        <v>255.9</v>
      </c>
      <c r="U1620" s="16">
        <v>12.06</v>
      </c>
      <c r="V1620" s="21">
        <v>11.43</v>
      </c>
      <c r="W1620" s="16">
        <v>11.53</v>
      </c>
      <c r="X1620" s="8">
        <v>2.2000000000000002</v>
      </c>
      <c r="Y1620" s="21">
        <v>2.2000000000000002</v>
      </c>
      <c r="Z1620" s="7">
        <v>2.06</v>
      </c>
    </row>
    <row r="1621" spans="2:26" x14ac:dyDescent="0.25">
      <c r="B1621" s="21" t="s">
        <v>2503</v>
      </c>
      <c r="C1621" s="16">
        <v>0.3</v>
      </c>
      <c r="D1621" s="21">
        <v>8.9</v>
      </c>
      <c r="E1621" s="16">
        <v>2.9</v>
      </c>
      <c r="F1621" s="21">
        <v>0.2</v>
      </c>
      <c r="G1621" s="16">
        <v>2.1</v>
      </c>
      <c r="H1621" s="21">
        <v>0.5</v>
      </c>
      <c r="I1621" s="16">
        <v>0</v>
      </c>
      <c r="J1621" s="21">
        <v>0.9</v>
      </c>
      <c r="K1621" s="16">
        <v>0.3</v>
      </c>
      <c r="L1621" s="21">
        <v>0</v>
      </c>
      <c r="M1621" s="16">
        <v>0.5</v>
      </c>
      <c r="N1621" s="21">
        <v>0.2</v>
      </c>
      <c r="O1621" s="16">
        <v>0</v>
      </c>
      <c r="P1621" s="21">
        <v>0.7</v>
      </c>
      <c r="Q1621" s="16">
        <v>680.7</v>
      </c>
      <c r="R1621" s="21">
        <v>445.06</v>
      </c>
      <c r="S1621" s="16">
        <v>521.82000000000005</v>
      </c>
      <c r="T1621" s="21">
        <v>255.04</v>
      </c>
      <c r="U1621" s="16">
        <v>10.4</v>
      </c>
      <c r="V1621" s="21">
        <v>9.91</v>
      </c>
      <c r="W1621" s="16">
        <v>10.08</v>
      </c>
      <c r="X1621" s="8">
        <v>2.06</v>
      </c>
      <c r="Y1621" s="21">
        <v>2.1800000000000002</v>
      </c>
      <c r="Z1621" s="7">
        <v>2.09</v>
      </c>
    </row>
    <row r="1622" spans="2:26" x14ac:dyDescent="0.25">
      <c r="B1622" s="21" t="s">
        <v>2504</v>
      </c>
      <c r="C1622" s="16">
        <v>0.3</v>
      </c>
      <c r="D1622" s="21">
        <v>9</v>
      </c>
      <c r="E1622" s="16">
        <v>2.6</v>
      </c>
      <c r="F1622" s="21">
        <v>0.3</v>
      </c>
      <c r="G1622" s="16">
        <v>2.1</v>
      </c>
      <c r="H1622" s="21">
        <v>0.5</v>
      </c>
      <c r="I1622" s="16">
        <v>0</v>
      </c>
      <c r="J1622" s="21">
        <v>0.9</v>
      </c>
      <c r="K1622" s="16">
        <v>0.3</v>
      </c>
      <c r="L1622" s="21">
        <v>0</v>
      </c>
      <c r="M1622" s="16">
        <v>0.4</v>
      </c>
      <c r="N1622" s="21">
        <v>0.2</v>
      </c>
      <c r="O1622" s="16">
        <v>0.1</v>
      </c>
      <c r="P1622" s="21">
        <v>0.5</v>
      </c>
      <c r="Q1622" s="16">
        <v>663.26</v>
      </c>
      <c r="R1622" s="21">
        <v>430.83</v>
      </c>
      <c r="S1622" s="16">
        <v>506.74</v>
      </c>
      <c r="T1622" s="21">
        <v>254.91</v>
      </c>
      <c r="U1622" s="16">
        <v>10.58</v>
      </c>
      <c r="V1622" s="21">
        <v>10.050000000000001</v>
      </c>
      <c r="W1622" s="16">
        <v>10.220000000000001</v>
      </c>
      <c r="X1622" s="8">
        <v>2.1</v>
      </c>
      <c r="Y1622" s="21">
        <v>2.0699999999999998</v>
      </c>
      <c r="Z1622" s="7">
        <v>2.14</v>
      </c>
    </row>
    <row r="1623" spans="2:26" x14ac:dyDescent="0.25">
      <c r="B1623" s="21" t="s">
        <v>646</v>
      </c>
      <c r="C1623" s="16">
        <v>0.3</v>
      </c>
      <c r="D1623" s="21">
        <v>9.8000000000000007</v>
      </c>
      <c r="E1623" s="16">
        <v>3</v>
      </c>
      <c r="F1623" s="21">
        <v>0.2</v>
      </c>
      <c r="G1623" s="16">
        <v>2.2999999999999998</v>
      </c>
      <c r="H1623" s="21">
        <v>0.5</v>
      </c>
      <c r="I1623" s="16">
        <v>0</v>
      </c>
      <c r="J1623" s="21">
        <v>1</v>
      </c>
      <c r="K1623" s="16">
        <v>0.4</v>
      </c>
      <c r="L1623" s="21">
        <v>0</v>
      </c>
      <c r="M1623" s="16">
        <v>0.6</v>
      </c>
      <c r="N1623" s="21">
        <v>0.2</v>
      </c>
      <c r="O1623" s="16">
        <v>0</v>
      </c>
      <c r="P1623" s="21">
        <v>0.3</v>
      </c>
      <c r="Q1623" s="16">
        <v>721.06</v>
      </c>
      <c r="R1623" s="21">
        <v>483.17</v>
      </c>
      <c r="S1623" s="16">
        <v>553.92999999999995</v>
      </c>
      <c r="T1623" s="21">
        <v>255.08</v>
      </c>
      <c r="U1623" s="16">
        <v>9.4</v>
      </c>
      <c r="V1623" s="21">
        <v>8.93</v>
      </c>
      <c r="W1623" s="16">
        <v>9.1</v>
      </c>
      <c r="X1623" s="8">
        <v>1.98</v>
      </c>
      <c r="Y1623" s="21">
        <v>2.0299999999999998</v>
      </c>
      <c r="Z1623" s="7">
        <v>2.13</v>
      </c>
    </row>
    <row r="1624" spans="2:26" x14ac:dyDescent="0.25">
      <c r="B1624" s="21" t="s">
        <v>2505</v>
      </c>
      <c r="C1624" s="16">
        <v>0.2</v>
      </c>
      <c r="D1624" s="21">
        <v>8.9</v>
      </c>
      <c r="E1624" s="16">
        <v>2.6</v>
      </c>
      <c r="F1624" s="21">
        <v>0.2</v>
      </c>
      <c r="G1624" s="16">
        <v>2.1</v>
      </c>
      <c r="H1624" s="21">
        <v>0.4</v>
      </c>
      <c r="I1624" s="16">
        <v>0</v>
      </c>
      <c r="J1624" s="21">
        <v>0.9</v>
      </c>
      <c r="K1624" s="16">
        <v>0.2</v>
      </c>
      <c r="L1624" s="21">
        <v>0</v>
      </c>
      <c r="M1624" s="16">
        <v>0.5</v>
      </c>
      <c r="N1624" s="21">
        <v>0.1</v>
      </c>
      <c r="O1624" s="16">
        <v>0</v>
      </c>
      <c r="P1624" s="21">
        <v>0.5</v>
      </c>
      <c r="Q1624" s="16">
        <v>618.64</v>
      </c>
      <c r="R1624" s="21">
        <v>413.03</v>
      </c>
      <c r="S1624" s="16">
        <v>530.20000000000005</v>
      </c>
      <c r="T1624" s="21">
        <v>255.54</v>
      </c>
      <c r="U1624" s="16">
        <v>11.61</v>
      </c>
      <c r="V1624" s="21">
        <v>10.96</v>
      </c>
      <c r="W1624" s="16">
        <v>11.04</v>
      </c>
      <c r="X1624" s="8">
        <v>2.13</v>
      </c>
      <c r="Y1624" s="21">
        <v>2.21</v>
      </c>
      <c r="Z1624" s="7">
        <v>2.11</v>
      </c>
    </row>
    <row r="1625" spans="2:26" x14ac:dyDescent="0.25">
      <c r="B1625" s="21" t="s">
        <v>2506</v>
      </c>
      <c r="C1625" s="16">
        <v>0.3</v>
      </c>
      <c r="D1625" s="21">
        <v>9.9</v>
      </c>
      <c r="E1625" s="16">
        <v>2.2999999999999998</v>
      </c>
      <c r="F1625" s="21">
        <v>0.2</v>
      </c>
      <c r="G1625" s="16">
        <v>2.4</v>
      </c>
      <c r="H1625" s="21">
        <v>0.4</v>
      </c>
      <c r="I1625" s="16">
        <v>0.1</v>
      </c>
      <c r="J1625" s="21">
        <v>1</v>
      </c>
      <c r="K1625" s="16">
        <v>0.2</v>
      </c>
      <c r="L1625" s="21">
        <v>0</v>
      </c>
      <c r="M1625" s="16">
        <v>0.4</v>
      </c>
      <c r="N1625" s="21">
        <v>0.1</v>
      </c>
      <c r="O1625" s="16">
        <v>0.1</v>
      </c>
      <c r="P1625" s="21">
        <v>0.5</v>
      </c>
      <c r="Q1625" s="16">
        <v>579.84</v>
      </c>
      <c r="R1625" s="21">
        <v>356.49</v>
      </c>
      <c r="S1625" s="16">
        <v>455.22</v>
      </c>
      <c r="T1625" s="21">
        <v>256.06</v>
      </c>
      <c r="U1625" s="16">
        <v>12.18</v>
      </c>
      <c r="V1625" s="21">
        <v>11.63</v>
      </c>
      <c r="W1625" s="16">
        <v>11.7</v>
      </c>
      <c r="X1625" s="8">
        <v>2.13</v>
      </c>
      <c r="Y1625" s="21">
        <v>2.2599999999999998</v>
      </c>
      <c r="Z1625" s="7">
        <v>2.16</v>
      </c>
    </row>
    <row r="1626" spans="2:26" x14ac:dyDescent="0.25">
      <c r="B1626" s="21" t="s">
        <v>647</v>
      </c>
      <c r="C1626" s="16">
        <v>0.2</v>
      </c>
      <c r="D1626" s="21">
        <v>10.5</v>
      </c>
      <c r="E1626" s="16">
        <v>3.1</v>
      </c>
      <c r="F1626" s="21">
        <v>0.2</v>
      </c>
      <c r="G1626" s="16">
        <v>2.5</v>
      </c>
      <c r="H1626" s="21">
        <v>0.5</v>
      </c>
      <c r="I1626" s="16">
        <v>0</v>
      </c>
      <c r="J1626" s="21">
        <v>1</v>
      </c>
      <c r="K1626" s="16">
        <v>0.3</v>
      </c>
      <c r="L1626" s="21">
        <v>0</v>
      </c>
      <c r="M1626" s="16">
        <v>0.6</v>
      </c>
      <c r="N1626" s="21">
        <v>0.2</v>
      </c>
      <c r="O1626" s="16">
        <v>0</v>
      </c>
      <c r="P1626" s="21">
        <v>0.3</v>
      </c>
      <c r="Q1626" s="16">
        <v>570.41999999999996</v>
      </c>
      <c r="R1626" s="21">
        <v>352.99</v>
      </c>
      <c r="S1626" s="16">
        <v>448.29</v>
      </c>
      <c r="T1626" s="21">
        <v>255.85</v>
      </c>
      <c r="U1626" s="16">
        <v>12.43</v>
      </c>
      <c r="V1626" s="21">
        <v>11.74</v>
      </c>
      <c r="W1626" s="16">
        <v>11.81</v>
      </c>
      <c r="X1626" s="8">
        <v>2.23</v>
      </c>
      <c r="Y1626" s="21">
        <v>2.2000000000000002</v>
      </c>
      <c r="Z1626" s="7">
        <v>2.34</v>
      </c>
    </row>
    <row r="1627" spans="2:26" x14ac:dyDescent="0.25">
      <c r="B1627" s="21" t="s">
        <v>2507</v>
      </c>
      <c r="C1627" s="16">
        <v>0.3</v>
      </c>
      <c r="D1627" s="21">
        <v>10.5</v>
      </c>
      <c r="E1627" s="16">
        <v>2.9</v>
      </c>
      <c r="F1627" s="21">
        <v>0.3</v>
      </c>
      <c r="G1627" s="16">
        <v>2.4</v>
      </c>
      <c r="H1627" s="21">
        <v>0.5</v>
      </c>
      <c r="I1627" s="16">
        <v>0.2</v>
      </c>
      <c r="J1627" s="21">
        <v>1</v>
      </c>
      <c r="K1627" s="16">
        <v>0.3</v>
      </c>
      <c r="L1627" s="21">
        <v>0.2</v>
      </c>
      <c r="M1627" s="16">
        <v>0.7</v>
      </c>
      <c r="N1627" s="21">
        <v>0.2</v>
      </c>
      <c r="O1627" s="16">
        <v>0.2</v>
      </c>
      <c r="P1627" s="21">
        <v>0.3</v>
      </c>
      <c r="Q1627" s="16">
        <v>576.70000000000005</v>
      </c>
      <c r="R1627" s="21">
        <v>363.69</v>
      </c>
      <c r="S1627" s="16">
        <v>452.12</v>
      </c>
      <c r="T1627" s="21">
        <v>256.10000000000002</v>
      </c>
      <c r="U1627" s="16">
        <v>11.63</v>
      </c>
      <c r="V1627" s="21">
        <v>11.24</v>
      </c>
      <c r="W1627" s="16">
        <v>11.27</v>
      </c>
      <c r="X1627" s="8">
        <v>2.21</v>
      </c>
      <c r="Y1627" s="21">
        <v>2.2799999999999998</v>
      </c>
      <c r="Z1627" s="7">
        <v>2.0499999999999998</v>
      </c>
    </row>
    <row r="1628" spans="2:26" x14ac:dyDescent="0.25">
      <c r="B1628" s="21" t="s">
        <v>2508</v>
      </c>
      <c r="C1628" s="16">
        <v>0.3</v>
      </c>
      <c r="D1628" s="21">
        <v>10.4</v>
      </c>
      <c r="E1628" s="16">
        <v>2.9</v>
      </c>
      <c r="F1628" s="21">
        <v>0.3</v>
      </c>
      <c r="G1628" s="16">
        <v>2.2999999999999998</v>
      </c>
      <c r="H1628" s="21">
        <v>0.5</v>
      </c>
      <c r="I1628" s="16">
        <v>0.2</v>
      </c>
      <c r="J1628" s="21">
        <v>1</v>
      </c>
      <c r="K1628" s="16">
        <v>0.3</v>
      </c>
      <c r="L1628" s="21">
        <v>0.2</v>
      </c>
      <c r="M1628" s="16">
        <v>0.5</v>
      </c>
      <c r="N1628" s="21">
        <v>0.2</v>
      </c>
      <c r="O1628" s="16">
        <v>0.2</v>
      </c>
      <c r="P1628" s="21">
        <v>0.1</v>
      </c>
      <c r="Q1628" s="16">
        <v>684.88</v>
      </c>
      <c r="R1628" s="21">
        <v>449.81</v>
      </c>
      <c r="S1628" s="16">
        <v>526.44000000000005</v>
      </c>
      <c r="T1628" s="21">
        <v>255.51</v>
      </c>
      <c r="U1628" s="16">
        <v>10.130000000000001</v>
      </c>
      <c r="V1628" s="21">
        <v>9.6999999999999993</v>
      </c>
      <c r="W1628" s="16">
        <v>9.81</v>
      </c>
      <c r="X1628" s="8">
        <v>2.19</v>
      </c>
      <c r="Y1628" s="21">
        <v>2.1</v>
      </c>
      <c r="Z1628" s="7">
        <v>2.04</v>
      </c>
    </row>
    <row r="1629" spans="2:26" x14ac:dyDescent="0.25">
      <c r="B1629" s="21" t="s">
        <v>648</v>
      </c>
      <c r="C1629" s="16">
        <v>0.1</v>
      </c>
      <c r="D1629" s="21">
        <v>9.6999999999999993</v>
      </c>
      <c r="E1629" s="16">
        <v>2.9</v>
      </c>
      <c r="F1629" s="21">
        <v>0.2</v>
      </c>
      <c r="G1629" s="16">
        <v>2.2999999999999998</v>
      </c>
      <c r="H1629" s="21">
        <v>0.5</v>
      </c>
      <c r="I1629" s="16">
        <v>0.1</v>
      </c>
      <c r="J1629" s="21">
        <v>1</v>
      </c>
      <c r="K1629" s="16">
        <v>0.3</v>
      </c>
      <c r="L1629" s="21">
        <v>0</v>
      </c>
      <c r="M1629" s="16">
        <v>0.5</v>
      </c>
      <c r="N1629" s="21">
        <v>0.2</v>
      </c>
      <c r="O1629" s="16">
        <v>0.1</v>
      </c>
      <c r="P1629" s="21">
        <v>0.6</v>
      </c>
      <c r="Q1629" s="16">
        <v>626.1</v>
      </c>
      <c r="R1629" s="21">
        <v>399.67</v>
      </c>
      <c r="S1629" s="16">
        <v>481.48</v>
      </c>
      <c r="T1629" s="21">
        <v>254.91</v>
      </c>
      <c r="U1629" s="16">
        <v>10.02</v>
      </c>
      <c r="V1629" s="21">
        <v>9.66</v>
      </c>
      <c r="W1629" s="16">
        <v>9.68</v>
      </c>
      <c r="X1629" s="8">
        <v>1.97</v>
      </c>
      <c r="Y1629" s="21">
        <v>2.2200000000000002</v>
      </c>
      <c r="Z1629" s="7">
        <v>1.98</v>
      </c>
    </row>
    <row r="1630" spans="2:26" x14ac:dyDescent="0.25">
      <c r="B1630" s="21" t="s">
        <v>2509</v>
      </c>
      <c r="C1630" s="16">
        <v>0.2</v>
      </c>
      <c r="D1630" s="21">
        <v>9</v>
      </c>
      <c r="E1630" s="16">
        <v>2.9</v>
      </c>
      <c r="F1630" s="21">
        <v>0.1</v>
      </c>
      <c r="G1630" s="16">
        <v>2.2000000000000002</v>
      </c>
      <c r="H1630" s="21">
        <v>0.2</v>
      </c>
      <c r="I1630" s="16">
        <v>0.1</v>
      </c>
      <c r="J1630" s="21">
        <v>1.1000000000000001</v>
      </c>
      <c r="K1630" s="16">
        <v>0.2</v>
      </c>
      <c r="L1630" s="21">
        <v>0.1</v>
      </c>
      <c r="M1630" s="16">
        <v>0.5</v>
      </c>
      <c r="N1630" s="21">
        <v>0.2</v>
      </c>
      <c r="O1630" s="16">
        <v>0.1</v>
      </c>
      <c r="P1630" s="21">
        <v>0.5</v>
      </c>
      <c r="Q1630" s="16">
        <v>646.64</v>
      </c>
      <c r="R1630" s="21">
        <v>427.79</v>
      </c>
      <c r="S1630" s="16">
        <v>504.69</v>
      </c>
      <c r="T1630" s="21">
        <v>255.83</v>
      </c>
      <c r="U1630" s="16">
        <v>10.8</v>
      </c>
      <c r="V1630" s="21">
        <v>10.16</v>
      </c>
      <c r="W1630" s="16">
        <v>10.26</v>
      </c>
      <c r="X1630" s="8">
        <v>2.66</v>
      </c>
      <c r="Y1630" s="21">
        <v>2.4</v>
      </c>
      <c r="Z1630" s="7">
        <v>2.56</v>
      </c>
    </row>
    <row r="1631" spans="2:26" x14ac:dyDescent="0.25">
      <c r="B1631" s="21" t="s">
        <v>2510</v>
      </c>
      <c r="C1631" s="16">
        <v>0.3</v>
      </c>
      <c r="D1631" s="21">
        <v>8</v>
      </c>
      <c r="E1631" s="16">
        <v>2.8</v>
      </c>
      <c r="F1631" s="21">
        <v>0.3</v>
      </c>
      <c r="G1631" s="16">
        <v>1.4</v>
      </c>
      <c r="H1631" s="21">
        <v>0.2</v>
      </c>
      <c r="I1631" s="16">
        <v>0.1</v>
      </c>
      <c r="J1631" s="21">
        <v>0.2</v>
      </c>
      <c r="K1631" s="16">
        <v>0.1</v>
      </c>
      <c r="L1631" s="21">
        <v>0.1</v>
      </c>
      <c r="M1631" s="16">
        <v>0.3</v>
      </c>
      <c r="N1631" s="21">
        <v>0</v>
      </c>
      <c r="O1631" s="16">
        <v>0.1</v>
      </c>
      <c r="P1631" s="21">
        <v>0.2</v>
      </c>
      <c r="Q1631" s="16">
        <v>647.82000000000005</v>
      </c>
      <c r="R1631" s="21">
        <v>421.63</v>
      </c>
      <c r="S1631" s="16">
        <v>497.5</v>
      </c>
      <c r="T1631" s="21">
        <v>256.14</v>
      </c>
      <c r="U1631" s="16">
        <v>9.26</v>
      </c>
      <c r="V1631" s="21">
        <v>8.73</v>
      </c>
      <c r="W1631" s="16">
        <v>8.98</v>
      </c>
      <c r="X1631" s="8">
        <v>2.71</v>
      </c>
      <c r="Y1631" s="21">
        <v>2.83</v>
      </c>
      <c r="Z1631" s="7">
        <v>2.88</v>
      </c>
    </row>
    <row r="1632" spans="2:26" x14ac:dyDescent="0.25">
      <c r="B1632" s="21" t="s">
        <v>649</v>
      </c>
      <c r="C1632" s="16">
        <v>0.2</v>
      </c>
      <c r="D1632" s="21">
        <v>8.1</v>
      </c>
      <c r="E1632" s="16">
        <v>3.1</v>
      </c>
      <c r="F1632" s="21">
        <v>0.2</v>
      </c>
      <c r="G1632" s="16">
        <v>1.4</v>
      </c>
      <c r="H1632" s="21">
        <v>0.3</v>
      </c>
      <c r="I1632" s="16">
        <v>0.1</v>
      </c>
      <c r="J1632" s="21">
        <v>0.2</v>
      </c>
      <c r="K1632" s="16">
        <v>0.1</v>
      </c>
      <c r="L1632" s="21">
        <v>0.1</v>
      </c>
      <c r="M1632" s="16">
        <v>0.4</v>
      </c>
      <c r="N1632" s="21">
        <v>0.1</v>
      </c>
      <c r="O1632" s="16">
        <v>0.1</v>
      </c>
      <c r="P1632" s="21">
        <v>0.2</v>
      </c>
      <c r="Q1632" s="16">
        <v>639.1</v>
      </c>
      <c r="R1632" s="21">
        <v>415.61</v>
      </c>
      <c r="S1632" s="16">
        <v>490.99</v>
      </c>
      <c r="T1632" s="21">
        <v>256.18</v>
      </c>
      <c r="U1632" s="16">
        <v>9.32</v>
      </c>
      <c r="V1632" s="21">
        <v>8.9</v>
      </c>
      <c r="W1632" s="16">
        <v>9.08</v>
      </c>
      <c r="X1632" s="8">
        <v>2.62</v>
      </c>
      <c r="Y1632" s="21">
        <v>2.93</v>
      </c>
      <c r="Z1632" s="7">
        <v>2.73</v>
      </c>
    </row>
    <row r="1633" spans="2:26" x14ac:dyDescent="0.25">
      <c r="B1633" s="21" t="s">
        <v>2511</v>
      </c>
      <c r="C1633" s="16">
        <v>0.2</v>
      </c>
      <c r="D1633" s="21">
        <v>9.4</v>
      </c>
      <c r="E1633" s="16">
        <v>3.5</v>
      </c>
      <c r="F1633" s="21">
        <v>0.2</v>
      </c>
      <c r="G1633" s="16">
        <v>1.6</v>
      </c>
      <c r="H1633" s="21">
        <v>0.2</v>
      </c>
      <c r="I1633" s="16">
        <v>0.1</v>
      </c>
      <c r="J1633" s="21">
        <v>0.1</v>
      </c>
      <c r="K1633" s="16">
        <v>0.1</v>
      </c>
      <c r="L1633" s="21">
        <v>0.1</v>
      </c>
      <c r="M1633" s="16">
        <v>0.4</v>
      </c>
      <c r="N1633" s="21">
        <v>0</v>
      </c>
      <c r="O1633" s="16">
        <v>0.1</v>
      </c>
      <c r="P1633" s="21">
        <v>0.7</v>
      </c>
      <c r="Q1633" s="16">
        <v>570.78</v>
      </c>
      <c r="R1633" s="21">
        <v>348.62</v>
      </c>
      <c r="S1633" s="16">
        <v>437.78</v>
      </c>
      <c r="T1633" s="21">
        <v>256.74</v>
      </c>
      <c r="U1633" s="16">
        <v>11.12</v>
      </c>
      <c r="V1633" s="21">
        <v>10.7</v>
      </c>
      <c r="W1633" s="16">
        <v>10.93</v>
      </c>
      <c r="X1633" s="8">
        <v>2.9</v>
      </c>
      <c r="Y1633" s="21">
        <v>2.99</v>
      </c>
      <c r="Z1633" s="7">
        <v>2.86</v>
      </c>
    </row>
    <row r="1634" spans="2:26" x14ac:dyDescent="0.25">
      <c r="B1634" s="21" t="s">
        <v>2512</v>
      </c>
      <c r="C1634" s="16">
        <v>0.2</v>
      </c>
      <c r="D1634" s="21">
        <v>9.8000000000000007</v>
      </c>
      <c r="E1634" s="16">
        <v>3.4</v>
      </c>
      <c r="F1634" s="21">
        <v>0.3</v>
      </c>
      <c r="G1634" s="16">
        <v>1.7</v>
      </c>
      <c r="H1634" s="21">
        <v>0.3</v>
      </c>
      <c r="I1634" s="16">
        <v>0.1</v>
      </c>
      <c r="J1634" s="21">
        <v>0.2</v>
      </c>
      <c r="K1634" s="16">
        <v>0.1</v>
      </c>
      <c r="L1634" s="21">
        <v>0.1</v>
      </c>
      <c r="M1634" s="16">
        <v>0.5</v>
      </c>
      <c r="N1634" s="21">
        <v>0.1</v>
      </c>
      <c r="O1634" s="16">
        <v>0.1</v>
      </c>
      <c r="P1634" s="21">
        <v>0.2</v>
      </c>
      <c r="Q1634" s="16">
        <v>569.17999999999995</v>
      </c>
      <c r="R1634" s="21">
        <v>348.42</v>
      </c>
      <c r="S1634" s="16">
        <v>437.87</v>
      </c>
      <c r="T1634" s="21">
        <v>256.98</v>
      </c>
      <c r="U1634" s="16">
        <v>11.16</v>
      </c>
      <c r="V1634" s="21">
        <v>10.68</v>
      </c>
      <c r="W1634" s="16">
        <v>10.97</v>
      </c>
      <c r="X1634" s="8">
        <v>3.02</v>
      </c>
      <c r="Y1634" s="21">
        <v>2.7</v>
      </c>
      <c r="Z1634" s="7">
        <v>2.74</v>
      </c>
    </row>
    <row r="1635" spans="2:26" x14ac:dyDescent="0.25">
      <c r="B1635" s="21" t="s">
        <v>650</v>
      </c>
      <c r="C1635" s="16">
        <v>0.3</v>
      </c>
      <c r="D1635" s="21">
        <v>7.9</v>
      </c>
      <c r="E1635" s="16">
        <v>3.1</v>
      </c>
      <c r="F1635" s="21">
        <v>0.2</v>
      </c>
      <c r="G1635" s="16">
        <v>1.4</v>
      </c>
      <c r="H1635" s="21">
        <v>0.2</v>
      </c>
      <c r="I1635" s="16">
        <v>0.1</v>
      </c>
      <c r="J1635" s="21">
        <v>0.2</v>
      </c>
      <c r="K1635" s="16">
        <v>0</v>
      </c>
      <c r="L1635" s="21">
        <v>0.1</v>
      </c>
      <c r="M1635" s="16">
        <v>0.3</v>
      </c>
      <c r="N1635" s="21">
        <v>0</v>
      </c>
      <c r="O1635" s="16">
        <v>0</v>
      </c>
      <c r="P1635" s="21">
        <v>0.7</v>
      </c>
      <c r="Q1635" s="16">
        <v>577.78</v>
      </c>
      <c r="R1635" s="21">
        <v>356.33</v>
      </c>
      <c r="S1635" s="16">
        <v>445.07</v>
      </c>
      <c r="T1635" s="21">
        <v>257.26</v>
      </c>
      <c r="U1635" s="16">
        <v>10.53</v>
      </c>
      <c r="V1635" s="21">
        <v>10.06</v>
      </c>
      <c r="W1635" s="16">
        <v>10.130000000000001</v>
      </c>
      <c r="X1635" s="8">
        <v>2.64</v>
      </c>
      <c r="Y1635" s="21">
        <v>2.97</v>
      </c>
      <c r="Z1635" s="7">
        <v>2.7</v>
      </c>
    </row>
    <row r="1636" spans="2:26" x14ac:dyDescent="0.25">
      <c r="B1636" s="21" t="s">
        <v>2513</v>
      </c>
      <c r="C1636" s="16">
        <v>0.1</v>
      </c>
      <c r="D1636" s="21">
        <v>9.4</v>
      </c>
      <c r="E1636" s="16">
        <v>3.5</v>
      </c>
      <c r="F1636" s="21">
        <v>0.1</v>
      </c>
      <c r="G1636" s="16">
        <v>1.9</v>
      </c>
      <c r="H1636" s="21">
        <v>0.4</v>
      </c>
      <c r="I1636" s="16">
        <v>0</v>
      </c>
      <c r="J1636" s="21">
        <v>0.4</v>
      </c>
      <c r="K1636" s="16">
        <v>0.1</v>
      </c>
      <c r="L1636" s="21">
        <v>0.1</v>
      </c>
      <c r="M1636" s="16">
        <v>0.2</v>
      </c>
      <c r="N1636" s="21">
        <v>0</v>
      </c>
      <c r="O1636" s="16">
        <v>0.1</v>
      </c>
      <c r="P1636" s="21">
        <v>0.2</v>
      </c>
      <c r="Q1636" s="16">
        <v>647.32000000000005</v>
      </c>
      <c r="R1636" s="21">
        <v>424.19</v>
      </c>
      <c r="S1636" s="16">
        <v>498.7</v>
      </c>
      <c r="T1636" s="21">
        <v>256.52999999999997</v>
      </c>
      <c r="U1636" s="16">
        <v>9.4700000000000006</v>
      </c>
      <c r="V1636" s="21">
        <v>9.1300000000000008</v>
      </c>
      <c r="W1636" s="16">
        <v>9.2799999999999994</v>
      </c>
      <c r="X1636" s="8">
        <v>2.66</v>
      </c>
      <c r="Y1636" s="21">
        <v>2.8</v>
      </c>
      <c r="Z1636" s="7">
        <v>2.59</v>
      </c>
    </row>
    <row r="1637" spans="2:26" x14ac:dyDescent="0.25">
      <c r="B1637" s="21" t="s">
        <v>2514</v>
      </c>
      <c r="C1637" s="16">
        <v>0.2</v>
      </c>
      <c r="D1637" s="21">
        <v>8.9</v>
      </c>
      <c r="E1637" s="16">
        <v>2.8</v>
      </c>
      <c r="F1637" s="21">
        <v>0.3</v>
      </c>
      <c r="G1637" s="16">
        <v>2.2000000000000002</v>
      </c>
      <c r="H1637" s="21">
        <v>0.2</v>
      </c>
      <c r="I1637" s="16">
        <v>0.1</v>
      </c>
      <c r="J1637" s="21">
        <v>0.9</v>
      </c>
      <c r="K1637" s="16">
        <v>0.1</v>
      </c>
      <c r="L1637" s="21">
        <v>0.1</v>
      </c>
      <c r="M1637" s="16">
        <v>0.4</v>
      </c>
      <c r="N1637" s="21">
        <v>0.1</v>
      </c>
      <c r="O1637" s="16">
        <v>0.1</v>
      </c>
      <c r="P1637" s="21">
        <v>0.4</v>
      </c>
      <c r="Q1637" s="16">
        <v>665.08</v>
      </c>
      <c r="R1637" s="21">
        <v>435.92</v>
      </c>
      <c r="S1637" s="16">
        <v>511.56</v>
      </c>
      <c r="T1637" s="21">
        <v>256.37</v>
      </c>
      <c r="U1637" s="16">
        <v>10.25</v>
      </c>
      <c r="V1637" s="21">
        <v>9.76</v>
      </c>
      <c r="W1637" s="16">
        <v>9.9700000000000006</v>
      </c>
      <c r="X1637" s="8">
        <v>2.5299999999999998</v>
      </c>
      <c r="Y1637" s="21">
        <v>2.62</v>
      </c>
      <c r="Z1637" s="7">
        <v>2.4900000000000002</v>
      </c>
    </row>
    <row r="1638" spans="2:26" x14ac:dyDescent="0.25">
      <c r="B1638" s="21" t="s">
        <v>651</v>
      </c>
      <c r="C1638" s="16">
        <v>0.2</v>
      </c>
      <c r="D1638" s="21">
        <v>7.3</v>
      </c>
      <c r="E1638" s="16">
        <v>3.1</v>
      </c>
      <c r="F1638" s="21">
        <v>0.2</v>
      </c>
      <c r="G1638" s="16">
        <v>1</v>
      </c>
      <c r="H1638" s="21">
        <v>0.1</v>
      </c>
      <c r="I1638" s="16">
        <v>0.1</v>
      </c>
      <c r="J1638" s="21">
        <v>0.5</v>
      </c>
      <c r="K1638" s="16">
        <v>0.1</v>
      </c>
      <c r="L1638" s="21">
        <v>0.1</v>
      </c>
      <c r="M1638" s="16">
        <v>0.6</v>
      </c>
      <c r="N1638" s="21">
        <v>0.1</v>
      </c>
      <c r="O1638" s="16">
        <v>0.1</v>
      </c>
      <c r="P1638" s="21">
        <v>0.4</v>
      </c>
      <c r="Q1638" s="16">
        <v>623.86</v>
      </c>
      <c r="R1638" s="21">
        <v>403.5</v>
      </c>
      <c r="S1638" s="16">
        <v>479</v>
      </c>
      <c r="T1638" s="21">
        <v>256.89999999999998</v>
      </c>
      <c r="U1638" s="16">
        <v>9.76</v>
      </c>
      <c r="V1638" s="21">
        <v>9.19</v>
      </c>
      <c r="W1638" s="16">
        <v>9.26</v>
      </c>
      <c r="X1638" s="8">
        <v>2.93</v>
      </c>
      <c r="Y1638" s="21">
        <v>2.9</v>
      </c>
      <c r="Z1638" s="7">
        <v>2.81</v>
      </c>
    </row>
    <row r="1639" spans="2:26" x14ac:dyDescent="0.25">
      <c r="B1639" s="21" t="s">
        <v>2515</v>
      </c>
      <c r="C1639" s="16">
        <v>0.2</v>
      </c>
      <c r="D1639" s="21">
        <v>7.2</v>
      </c>
      <c r="E1639" s="16">
        <v>3</v>
      </c>
      <c r="F1639" s="21">
        <v>0.2</v>
      </c>
      <c r="G1639" s="16">
        <v>0.7</v>
      </c>
      <c r="H1639" s="21">
        <v>0.2</v>
      </c>
      <c r="I1639" s="16">
        <v>0.1</v>
      </c>
      <c r="J1639" s="21">
        <v>0.7</v>
      </c>
      <c r="K1639" s="16">
        <v>0</v>
      </c>
      <c r="L1639" s="21">
        <v>0.1</v>
      </c>
      <c r="M1639" s="16">
        <v>0.6</v>
      </c>
      <c r="N1639" s="21">
        <v>0.1</v>
      </c>
      <c r="O1639" s="16">
        <v>0.1</v>
      </c>
      <c r="P1639" s="21">
        <v>0.3</v>
      </c>
      <c r="Q1639" s="16">
        <v>626.12</v>
      </c>
      <c r="R1639" s="21">
        <v>407.2</v>
      </c>
      <c r="S1639" s="16">
        <v>482.13</v>
      </c>
      <c r="T1639" s="21">
        <v>256.82</v>
      </c>
      <c r="U1639" s="16">
        <v>8.02</v>
      </c>
      <c r="V1639" s="21">
        <v>7.65</v>
      </c>
      <c r="W1639" s="16">
        <v>7.86</v>
      </c>
      <c r="X1639" s="8">
        <v>3.09</v>
      </c>
      <c r="Y1639" s="21">
        <v>3.17</v>
      </c>
      <c r="Z1639" s="7">
        <v>3.17</v>
      </c>
    </row>
    <row r="1640" spans="2:26" x14ac:dyDescent="0.25">
      <c r="B1640" s="21" t="s">
        <v>2516</v>
      </c>
      <c r="C1640" s="16">
        <v>0.2</v>
      </c>
      <c r="D1640" s="21">
        <v>9.1</v>
      </c>
      <c r="E1640" s="16">
        <v>2.9</v>
      </c>
      <c r="F1640" s="21">
        <v>0.2</v>
      </c>
      <c r="G1640" s="16">
        <v>2.2999999999999998</v>
      </c>
      <c r="H1640" s="21">
        <v>0.3</v>
      </c>
      <c r="I1640" s="16">
        <v>0.1</v>
      </c>
      <c r="J1640" s="21">
        <v>1.1000000000000001</v>
      </c>
      <c r="K1640" s="16">
        <v>0.3</v>
      </c>
      <c r="L1640" s="21">
        <v>0.1</v>
      </c>
      <c r="M1640" s="16">
        <v>0.6</v>
      </c>
      <c r="N1640" s="21">
        <v>0.2</v>
      </c>
      <c r="O1640" s="16">
        <v>0.1</v>
      </c>
      <c r="P1640" s="21">
        <v>0.5</v>
      </c>
      <c r="Q1640" s="16">
        <v>618.4</v>
      </c>
      <c r="R1640" s="21">
        <v>393.19</v>
      </c>
      <c r="S1640" s="16">
        <v>477.82</v>
      </c>
      <c r="T1640" s="21">
        <v>256.56</v>
      </c>
      <c r="U1640" s="16">
        <v>11.61</v>
      </c>
      <c r="V1640" s="21">
        <v>11.2</v>
      </c>
      <c r="W1640" s="16">
        <v>11.22</v>
      </c>
      <c r="X1640" s="8">
        <v>2.8</v>
      </c>
      <c r="Y1640" s="21">
        <v>2.64</v>
      </c>
      <c r="Z1640" s="7">
        <v>2.5</v>
      </c>
    </row>
    <row r="1641" spans="2:26" x14ac:dyDescent="0.25">
      <c r="B1641" s="21" t="s">
        <v>652</v>
      </c>
      <c r="C1641" s="16">
        <v>0.2</v>
      </c>
      <c r="D1641" s="21">
        <v>9.3000000000000007</v>
      </c>
      <c r="E1641" s="16">
        <v>2.9</v>
      </c>
      <c r="F1641" s="21">
        <v>0.3</v>
      </c>
      <c r="G1641" s="16">
        <v>2.6</v>
      </c>
      <c r="H1641" s="21">
        <v>0.2</v>
      </c>
      <c r="I1641" s="16">
        <v>0.1</v>
      </c>
      <c r="J1641" s="21">
        <v>1.2</v>
      </c>
      <c r="K1641" s="16">
        <v>0.3</v>
      </c>
      <c r="L1641" s="21">
        <v>0.1</v>
      </c>
      <c r="M1641" s="16">
        <v>0.6</v>
      </c>
      <c r="N1641" s="21">
        <v>0.2</v>
      </c>
      <c r="O1641" s="16">
        <v>0.1</v>
      </c>
      <c r="P1641" s="21">
        <v>0.8</v>
      </c>
      <c r="Q1641" s="16">
        <v>692.88</v>
      </c>
      <c r="R1641" s="21">
        <v>438.24</v>
      </c>
      <c r="S1641" s="16">
        <v>514.04999999999995</v>
      </c>
      <c r="T1641" s="21">
        <v>256.01</v>
      </c>
      <c r="U1641" s="16">
        <v>10.46</v>
      </c>
      <c r="V1641" s="21">
        <v>10.01</v>
      </c>
      <c r="W1641" s="16">
        <v>10.25</v>
      </c>
      <c r="X1641" s="8">
        <v>2.4</v>
      </c>
      <c r="Y1641" s="21">
        <v>2.7</v>
      </c>
      <c r="Z1641" s="7">
        <v>2.72</v>
      </c>
    </row>
    <row r="1642" spans="2:26" x14ac:dyDescent="0.25">
      <c r="B1642" s="21" t="s">
        <v>2517</v>
      </c>
      <c r="C1642" s="16">
        <v>0.3</v>
      </c>
      <c r="D1642" s="21">
        <v>10.1</v>
      </c>
      <c r="E1642" s="16">
        <v>3</v>
      </c>
      <c r="F1642" s="21">
        <v>0.2</v>
      </c>
      <c r="G1642" s="16">
        <v>2.5</v>
      </c>
      <c r="H1642" s="21">
        <v>0.3</v>
      </c>
      <c r="I1642" s="16">
        <v>0.1</v>
      </c>
      <c r="J1642" s="21">
        <v>1.2</v>
      </c>
      <c r="K1642" s="16">
        <v>0.4</v>
      </c>
      <c r="L1642" s="21">
        <v>0.2</v>
      </c>
      <c r="M1642" s="16">
        <v>0.8</v>
      </c>
      <c r="N1642" s="21">
        <v>0.3</v>
      </c>
      <c r="O1642" s="16">
        <v>0.2</v>
      </c>
      <c r="P1642" s="21">
        <v>0.3</v>
      </c>
      <c r="Q1642" s="16">
        <v>610.6</v>
      </c>
      <c r="R1642" s="21">
        <v>377.12</v>
      </c>
      <c r="S1642" s="16">
        <v>465.17</v>
      </c>
      <c r="T1642" s="21">
        <v>256.44</v>
      </c>
      <c r="U1642" s="16">
        <v>11.5</v>
      </c>
      <c r="V1642" s="21">
        <v>11.11</v>
      </c>
      <c r="W1642" s="16">
        <v>11.38</v>
      </c>
      <c r="X1642" s="8">
        <v>2.84</v>
      </c>
      <c r="Y1642" s="21">
        <v>2.61</v>
      </c>
      <c r="Z1642" s="7">
        <v>2.46</v>
      </c>
    </row>
    <row r="1643" spans="2:26" x14ac:dyDescent="0.25">
      <c r="B1643" s="21" t="s">
        <v>2518</v>
      </c>
      <c r="C1643" s="16">
        <v>0.1</v>
      </c>
      <c r="D1643" s="21">
        <v>9.6</v>
      </c>
      <c r="E1643" s="16">
        <v>3.6</v>
      </c>
      <c r="F1643" s="21">
        <v>0.3</v>
      </c>
      <c r="G1643" s="16">
        <v>1.9</v>
      </c>
      <c r="H1643" s="21">
        <v>0.4</v>
      </c>
      <c r="I1643" s="16">
        <v>0.1</v>
      </c>
      <c r="J1643" s="21">
        <v>0.4</v>
      </c>
      <c r="K1643" s="16">
        <v>0.2</v>
      </c>
      <c r="L1643" s="21">
        <v>0.1</v>
      </c>
      <c r="M1643" s="16">
        <v>0.1</v>
      </c>
      <c r="N1643" s="21">
        <v>0</v>
      </c>
      <c r="O1643" s="16">
        <v>0</v>
      </c>
      <c r="P1643" s="21">
        <v>0.7</v>
      </c>
      <c r="Q1643" s="16">
        <v>580.22</v>
      </c>
      <c r="R1643" s="21">
        <v>359.44</v>
      </c>
      <c r="S1643" s="16">
        <v>446.72</v>
      </c>
      <c r="T1643" s="21">
        <v>257.23</v>
      </c>
      <c r="U1643" s="16">
        <v>10.74</v>
      </c>
      <c r="V1643" s="21">
        <v>10.43</v>
      </c>
      <c r="W1643" s="16">
        <v>10.73</v>
      </c>
      <c r="X1643" s="8">
        <v>2.65</v>
      </c>
      <c r="Y1643" s="21">
        <v>2.77</v>
      </c>
      <c r="Z1643" s="7">
        <v>3.07</v>
      </c>
    </row>
    <row r="1644" spans="2:26" x14ac:dyDescent="0.25">
      <c r="B1644" s="21" t="s">
        <v>653</v>
      </c>
      <c r="C1644" s="16">
        <v>0.5</v>
      </c>
      <c r="D1644" s="21">
        <v>11</v>
      </c>
      <c r="E1644" s="16">
        <v>3.6</v>
      </c>
      <c r="F1644" s="21">
        <v>0.4</v>
      </c>
      <c r="G1644" s="16">
        <v>2.9</v>
      </c>
      <c r="H1644" s="21">
        <v>0.5</v>
      </c>
      <c r="I1644" s="16">
        <v>0.2</v>
      </c>
      <c r="J1644" s="21">
        <v>1.4</v>
      </c>
      <c r="K1644" s="16">
        <v>0.4</v>
      </c>
      <c r="L1644" s="21">
        <v>0.2</v>
      </c>
      <c r="M1644" s="16">
        <v>0.9</v>
      </c>
      <c r="N1644" s="21">
        <v>0.4</v>
      </c>
      <c r="O1644" s="16">
        <v>0.2</v>
      </c>
      <c r="P1644" s="21">
        <v>0.7</v>
      </c>
      <c r="Q1644" s="16">
        <v>595.98</v>
      </c>
      <c r="R1644" s="21">
        <v>344.75</v>
      </c>
      <c r="S1644" s="16">
        <v>445.9</v>
      </c>
      <c r="T1644" s="21">
        <v>257.06</v>
      </c>
      <c r="U1644" s="16">
        <v>11.89</v>
      </c>
      <c r="V1644" s="21">
        <v>11.2</v>
      </c>
      <c r="W1644" s="16">
        <v>11.45</v>
      </c>
      <c r="X1644" s="8">
        <v>2.73</v>
      </c>
      <c r="Y1644" s="21">
        <v>2.5</v>
      </c>
      <c r="Z1644" s="7">
        <v>2.84</v>
      </c>
    </row>
    <row r="1645" spans="2:26" x14ac:dyDescent="0.25">
      <c r="B1645" s="21" t="s">
        <v>2519</v>
      </c>
      <c r="C1645" s="16">
        <v>0.3</v>
      </c>
      <c r="D1645" s="21">
        <v>9.5</v>
      </c>
      <c r="E1645" s="16">
        <v>2.7</v>
      </c>
      <c r="F1645" s="21">
        <v>0.3</v>
      </c>
      <c r="G1645" s="16">
        <v>2.5</v>
      </c>
      <c r="H1645" s="21">
        <v>0.3</v>
      </c>
      <c r="I1645" s="16">
        <v>0.1</v>
      </c>
      <c r="J1645" s="21">
        <v>1.2</v>
      </c>
      <c r="K1645" s="16">
        <v>0.3</v>
      </c>
      <c r="L1645" s="21">
        <v>0.1</v>
      </c>
      <c r="M1645" s="16">
        <v>0.7</v>
      </c>
      <c r="N1645" s="21">
        <v>0.2</v>
      </c>
      <c r="O1645" s="16">
        <v>0.1</v>
      </c>
      <c r="P1645" s="21">
        <v>0.6</v>
      </c>
      <c r="Q1645" s="16">
        <v>652.67999999999995</v>
      </c>
      <c r="R1645" s="21">
        <v>422.93</v>
      </c>
      <c r="S1645" s="16">
        <v>500.83</v>
      </c>
      <c r="T1645" s="21">
        <v>256.91000000000003</v>
      </c>
      <c r="U1645" s="16">
        <v>10.37</v>
      </c>
      <c r="V1645" s="21">
        <v>9.9600000000000009</v>
      </c>
      <c r="W1645" s="16">
        <v>10.029999999999999</v>
      </c>
      <c r="X1645" s="8">
        <v>2.66</v>
      </c>
      <c r="Y1645" s="21">
        <v>2.71</v>
      </c>
      <c r="Z1645" s="7">
        <v>2.66</v>
      </c>
    </row>
    <row r="1646" spans="2:26" x14ac:dyDescent="0.25">
      <c r="B1646" s="21" t="s">
        <v>2520</v>
      </c>
      <c r="C1646" s="16">
        <v>0.3</v>
      </c>
      <c r="D1646" s="21">
        <v>9.3000000000000007</v>
      </c>
      <c r="E1646" s="16">
        <v>2.6</v>
      </c>
      <c r="F1646" s="21">
        <v>0.2</v>
      </c>
      <c r="G1646" s="16">
        <v>2.5</v>
      </c>
      <c r="H1646" s="21">
        <v>0.4</v>
      </c>
      <c r="I1646" s="16">
        <v>0.1</v>
      </c>
      <c r="J1646" s="21">
        <v>1.2</v>
      </c>
      <c r="K1646" s="16">
        <v>0.4</v>
      </c>
      <c r="L1646" s="21">
        <v>0.1</v>
      </c>
      <c r="M1646" s="16">
        <v>0.8</v>
      </c>
      <c r="N1646" s="21">
        <v>0.3</v>
      </c>
      <c r="O1646" s="16">
        <v>0.1</v>
      </c>
      <c r="P1646" s="21">
        <v>0.7</v>
      </c>
      <c r="Q1646" s="16">
        <v>691.72</v>
      </c>
      <c r="R1646" s="21">
        <v>441.71</v>
      </c>
      <c r="S1646" s="16">
        <v>523.29</v>
      </c>
      <c r="T1646" s="21">
        <v>256.32</v>
      </c>
      <c r="U1646" s="16">
        <v>10.210000000000001</v>
      </c>
      <c r="V1646" s="21">
        <v>9.65</v>
      </c>
      <c r="W1646" s="16">
        <v>9.9</v>
      </c>
      <c r="X1646" s="8">
        <v>2.4300000000000002</v>
      </c>
      <c r="Y1646" s="21">
        <v>2.7</v>
      </c>
      <c r="Z1646" s="7">
        <v>2.7</v>
      </c>
    </row>
    <row r="1647" spans="2:26" x14ac:dyDescent="0.25">
      <c r="B1647" s="21" t="s">
        <v>654</v>
      </c>
      <c r="C1647" s="16">
        <v>0.3</v>
      </c>
      <c r="D1647" s="21">
        <v>8.6</v>
      </c>
      <c r="E1647" s="16">
        <v>2.4</v>
      </c>
      <c r="F1647" s="21">
        <v>0.2</v>
      </c>
      <c r="G1647" s="16">
        <v>2.2999999999999998</v>
      </c>
      <c r="H1647" s="21">
        <v>0.4</v>
      </c>
      <c r="I1647" s="16">
        <v>0.1</v>
      </c>
      <c r="J1647" s="21">
        <v>1.1000000000000001</v>
      </c>
      <c r="K1647" s="16">
        <v>0.4</v>
      </c>
      <c r="L1647" s="21">
        <v>0.1</v>
      </c>
      <c r="M1647" s="16">
        <v>0.7</v>
      </c>
      <c r="N1647" s="21">
        <v>0.4</v>
      </c>
      <c r="O1647" s="16">
        <v>0.2</v>
      </c>
      <c r="P1647" s="21">
        <v>0.4</v>
      </c>
      <c r="Q1647" s="16">
        <v>683.06</v>
      </c>
      <c r="R1647" s="21">
        <v>449.99</v>
      </c>
      <c r="S1647" s="16">
        <v>527.07000000000005</v>
      </c>
      <c r="T1647" s="21">
        <v>257.97000000000003</v>
      </c>
      <c r="U1647" s="16">
        <v>10.55</v>
      </c>
      <c r="V1647" s="21">
        <v>9.91</v>
      </c>
      <c r="W1647" s="16">
        <v>10.029999999999999</v>
      </c>
      <c r="X1647" s="8">
        <v>2.77</v>
      </c>
      <c r="Y1647" s="21">
        <v>2.66</v>
      </c>
      <c r="Z1647" s="7">
        <v>2.19</v>
      </c>
    </row>
    <row r="1648" spans="2:26" x14ac:dyDescent="0.25">
      <c r="B1648" s="21" t="s">
        <v>2521</v>
      </c>
      <c r="C1648" s="16">
        <v>0.3</v>
      </c>
      <c r="D1648" s="21">
        <v>9.1999999999999993</v>
      </c>
      <c r="E1648" s="16">
        <v>2.5</v>
      </c>
      <c r="F1648" s="21">
        <v>0.3</v>
      </c>
      <c r="G1648" s="16">
        <v>2.5</v>
      </c>
      <c r="H1648" s="21">
        <v>0.4</v>
      </c>
      <c r="I1648" s="16">
        <v>0.2</v>
      </c>
      <c r="J1648" s="21">
        <v>1.1000000000000001</v>
      </c>
      <c r="K1648" s="16">
        <v>0.3</v>
      </c>
      <c r="L1648" s="21">
        <v>0.2</v>
      </c>
      <c r="M1648" s="16">
        <v>0.6</v>
      </c>
      <c r="N1648" s="21">
        <v>0.3</v>
      </c>
      <c r="O1648" s="16">
        <v>0.1</v>
      </c>
      <c r="P1648" s="21">
        <v>0.8</v>
      </c>
      <c r="Q1648" s="16">
        <v>615.91999999999996</v>
      </c>
      <c r="R1648" s="21">
        <v>393.21</v>
      </c>
      <c r="S1648" s="16">
        <v>452.91</v>
      </c>
      <c r="T1648" s="21">
        <v>258.45999999999998</v>
      </c>
      <c r="U1648" s="16">
        <v>11.86</v>
      </c>
      <c r="V1648" s="21">
        <v>11.43</v>
      </c>
      <c r="W1648" s="16">
        <v>11.72</v>
      </c>
      <c r="X1648" s="8">
        <v>2.48</v>
      </c>
      <c r="Y1648" s="21">
        <v>3.05</v>
      </c>
      <c r="Z1648" s="7">
        <v>2.78</v>
      </c>
    </row>
    <row r="1649" spans="2:26" x14ac:dyDescent="0.25">
      <c r="B1649" s="21" t="s">
        <v>2522</v>
      </c>
      <c r="C1649" s="16">
        <v>0.2</v>
      </c>
      <c r="D1649" s="21">
        <v>10.9</v>
      </c>
      <c r="E1649" s="16">
        <v>3.1</v>
      </c>
      <c r="F1649" s="21">
        <v>0.2</v>
      </c>
      <c r="G1649" s="16">
        <v>2.7</v>
      </c>
      <c r="H1649" s="21">
        <v>0.5</v>
      </c>
      <c r="I1649" s="16">
        <v>0.1</v>
      </c>
      <c r="J1649" s="21">
        <v>1.2</v>
      </c>
      <c r="K1649" s="16">
        <v>0.4</v>
      </c>
      <c r="L1649" s="21">
        <v>0.2</v>
      </c>
      <c r="M1649" s="16">
        <v>0.7</v>
      </c>
      <c r="N1649" s="21">
        <v>0.4</v>
      </c>
      <c r="O1649" s="16">
        <v>0.2</v>
      </c>
      <c r="P1649" s="21">
        <v>0.9</v>
      </c>
      <c r="Q1649" s="16">
        <v>587.14</v>
      </c>
      <c r="R1649" s="21">
        <v>367.37</v>
      </c>
      <c r="S1649" s="16">
        <v>455.33</v>
      </c>
      <c r="T1649" s="21">
        <v>258.62</v>
      </c>
      <c r="U1649" s="16">
        <v>12.08</v>
      </c>
      <c r="V1649" s="21">
        <v>11.56</v>
      </c>
      <c r="W1649" s="16">
        <v>11.7</v>
      </c>
      <c r="X1649" s="8">
        <v>2.6</v>
      </c>
      <c r="Y1649" s="21">
        <v>2.83</v>
      </c>
      <c r="Z1649" s="7">
        <v>2.54</v>
      </c>
    </row>
    <row r="1650" spans="2:26" x14ac:dyDescent="0.25">
      <c r="B1650" s="21" t="s">
        <v>655</v>
      </c>
      <c r="C1650" s="16">
        <v>0.5</v>
      </c>
      <c r="D1650" s="21">
        <v>6.7</v>
      </c>
      <c r="E1650" s="16">
        <v>2.7</v>
      </c>
      <c r="F1650" s="21">
        <v>0.3</v>
      </c>
      <c r="G1650" s="16">
        <v>1.9</v>
      </c>
      <c r="H1650" s="21">
        <v>0.3</v>
      </c>
      <c r="I1650" s="16">
        <v>0.1</v>
      </c>
      <c r="J1650" s="21">
        <v>0.8</v>
      </c>
      <c r="K1650" s="16">
        <v>0.1</v>
      </c>
      <c r="L1650" s="21">
        <v>0.1</v>
      </c>
      <c r="M1650" s="16">
        <v>0.6</v>
      </c>
      <c r="N1650" s="21">
        <v>0.2</v>
      </c>
      <c r="O1650" s="16">
        <v>0.1</v>
      </c>
      <c r="P1650" s="21">
        <v>0.7</v>
      </c>
      <c r="Q1650" s="16">
        <v>470.88</v>
      </c>
      <c r="R1650" s="21">
        <v>305.72000000000003</v>
      </c>
      <c r="S1650" s="16">
        <v>353</v>
      </c>
      <c r="T1650" s="21">
        <v>260.95999999999998</v>
      </c>
      <c r="U1650" s="16">
        <v>9.92</v>
      </c>
      <c r="V1650" s="21">
        <v>9.1300000000000008</v>
      </c>
      <c r="W1650" s="16">
        <v>9.5399999999999991</v>
      </c>
      <c r="X1650" s="8">
        <v>2.19</v>
      </c>
      <c r="Y1650" s="21">
        <v>2.27</v>
      </c>
      <c r="Z1650" s="7">
        <v>2.35</v>
      </c>
    </row>
    <row r="1651" spans="2:26" x14ac:dyDescent="0.25">
      <c r="B1651" s="21" t="s">
        <v>2523</v>
      </c>
      <c r="C1651" s="16">
        <v>0.5</v>
      </c>
      <c r="D1651" s="21">
        <v>8.6</v>
      </c>
      <c r="E1651" s="16">
        <v>3.1</v>
      </c>
      <c r="F1651" s="21">
        <v>0.3</v>
      </c>
      <c r="G1651" s="16">
        <v>2.2000000000000002</v>
      </c>
      <c r="H1651" s="21">
        <v>0.3</v>
      </c>
      <c r="I1651" s="16">
        <v>0.1</v>
      </c>
      <c r="J1651" s="21">
        <v>1</v>
      </c>
      <c r="K1651" s="16">
        <v>0.1</v>
      </c>
      <c r="L1651" s="21">
        <v>0.1</v>
      </c>
      <c r="M1651" s="16">
        <v>0.4</v>
      </c>
      <c r="N1651" s="21">
        <v>0.1</v>
      </c>
      <c r="O1651" s="16">
        <v>0.1</v>
      </c>
      <c r="P1651" s="21">
        <v>0.8</v>
      </c>
      <c r="Q1651" s="16">
        <v>432.44</v>
      </c>
      <c r="R1651" s="21">
        <v>280.06</v>
      </c>
      <c r="S1651" s="16">
        <v>338.92</v>
      </c>
      <c r="T1651" s="21">
        <v>261.39</v>
      </c>
      <c r="U1651" s="16">
        <v>10.69</v>
      </c>
      <c r="V1651" s="21">
        <v>9.86</v>
      </c>
      <c r="W1651" s="16">
        <v>10.37</v>
      </c>
      <c r="X1651" s="8">
        <v>2.2200000000000002</v>
      </c>
      <c r="Y1651" s="21">
        <v>2.5099999999999998</v>
      </c>
      <c r="Z1651" s="7">
        <v>2.17</v>
      </c>
    </row>
    <row r="1652" spans="2:26" x14ac:dyDescent="0.25">
      <c r="B1652" s="21" t="s">
        <v>2524</v>
      </c>
      <c r="C1652" s="16">
        <v>0.3</v>
      </c>
      <c r="D1652" s="21">
        <v>8.1999999999999993</v>
      </c>
      <c r="E1652" s="16">
        <v>3.1</v>
      </c>
      <c r="F1652" s="21">
        <v>0.2</v>
      </c>
      <c r="G1652" s="16">
        <v>2.2999999999999998</v>
      </c>
      <c r="H1652" s="21">
        <v>0.3</v>
      </c>
      <c r="I1652" s="16">
        <v>0.1</v>
      </c>
      <c r="J1652" s="21">
        <v>0.9</v>
      </c>
      <c r="K1652" s="16">
        <v>0.1</v>
      </c>
      <c r="L1652" s="21">
        <v>0.1</v>
      </c>
      <c r="M1652" s="16">
        <v>0.6</v>
      </c>
      <c r="N1652" s="21">
        <v>0.2</v>
      </c>
      <c r="O1652" s="16">
        <v>0.1</v>
      </c>
      <c r="P1652" s="21">
        <v>0.6</v>
      </c>
      <c r="Q1652" s="16">
        <v>520.16</v>
      </c>
      <c r="R1652" s="21">
        <v>362.06</v>
      </c>
      <c r="S1652" s="16">
        <v>407.38</v>
      </c>
      <c r="T1652" s="21">
        <v>260.98</v>
      </c>
      <c r="U1652" s="16">
        <v>8.2899999999999991</v>
      </c>
      <c r="V1652" s="21">
        <v>7.74</v>
      </c>
      <c r="W1652" s="16">
        <v>8.1</v>
      </c>
      <c r="X1652" s="8">
        <v>2.2200000000000002</v>
      </c>
      <c r="Y1652" s="21">
        <v>2.5299999999999998</v>
      </c>
      <c r="Z1652" s="7">
        <v>2.21</v>
      </c>
    </row>
    <row r="1653" spans="2:26" x14ac:dyDescent="0.25">
      <c r="B1653" s="21" t="s">
        <v>656</v>
      </c>
      <c r="C1653" s="16">
        <v>0.2</v>
      </c>
      <c r="D1653" s="21">
        <v>6.5</v>
      </c>
      <c r="E1653" s="16">
        <v>2.6</v>
      </c>
      <c r="F1653" s="21">
        <v>0.3</v>
      </c>
      <c r="G1653" s="16">
        <v>1.9</v>
      </c>
      <c r="H1653" s="21">
        <v>0.3</v>
      </c>
      <c r="I1653" s="16">
        <v>0.1</v>
      </c>
      <c r="J1653" s="21">
        <v>0.8</v>
      </c>
      <c r="K1653" s="16">
        <v>0.2</v>
      </c>
      <c r="L1653" s="21">
        <v>0.1</v>
      </c>
      <c r="M1653" s="16">
        <v>0.5</v>
      </c>
      <c r="N1653" s="21">
        <v>0.2</v>
      </c>
      <c r="O1653" s="16">
        <v>0.2</v>
      </c>
      <c r="P1653" s="21">
        <v>0.2</v>
      </c>
      <c r="Q1653" s="16">
        <v>503.28</v>
      </c>
      <c r="R1653" s="21">
        <v>349.09</v>
      </c>
      <c r="S1653" s="16">
        <v>406.88</v>
      </c>
      <c r="T1653" s="21">
        <v>260.7</v>
      </c>
      <c r="U1653" s="16">
        <v>8.6199999999999992</v>
      </c>
      <c r="V1653" s="21">
        <v>7.9</v>
      </c>
      <c r="W1653" s="16">
        <v>8.19</v>
      </c>
      <c r="X1653" s="8">
        <v>2.31</v>
      </c>
      <c r="Y1653" s="21">
        <v>2.36</v>
      </c>
      <c r="Z1653" s="7">
        <v>2.2400000000000002</v>
      </c>
    </row>
    <row r="1654" spans="2:26" x14ac:dyDescent="0.25">
      <c r="B1654" s="21" t="s">
        <v>2525</v>
      </c>
      <c r="C1654" s="16">
        <v>0.3</v>
      </c>
      <c r="D1654" s="21">
        <v>6.6</v>
      </c>
      <c r="E1654" s="16">
        <v>2.5</v>
      </c>
      <c r="F1654" s="21">
        <v>0.2</v>
      </c>
      <c r="G1654" s="16">
        <v>1.9</v>
      </c>
      <c r="H1654" s="21">
        <v>0.3</v>
      </c>
      <c r="I1654" s="16">
        <v>0.1</v>
      </c>
      <c r="J1654" s="21">
        <v>0.8</v>
      </c>
      <c r="K1654" s="16">
        <v>0.2</v>
      </c>
      <c r="L1654" s="21">
        <v>0.1</v>
      </c>
      <c r="M1654" s="16">
        <v>0.5</v>
      </c>
      <c r="N1654" s="21">
        <v>0.1</v>
      </c>
      <c r="O1654" s="16">
        <v>0.1</v>
      </c>
      <c r="P1654" s="21">
        <v>0.1</v>
      </c>
      <c r="Q1654" s="16">
        <v>523.16</v>
      </c>
      <c r="R1654" s="21">
        <v>358.78</v>
      </c>
      <c r="S1654" s="16">
        <v>412.16</v>
      </c>
      <c r="T1654" s="21">
        <v>260.92</v>
      </c>
      <c r="U1654" s="16">
        <v>8.27</v>
      </c>
      <c r="V1654" s="21">
        <v>7.74</v>
      </c>
      <c r="W1654" s="16">
        <v>7.99</v>
      </c>
      <c r="X1654" s="8">
        <v>2.25</v>
      </c>
      <c r="Y1654" s="21">
        <v>2.34</v>
      </c>
      <c r="Z1654" s="7">
        <v>2.2000000000000002</v>
      </c>
    </row>
    <row r="1655" spans="2:26" x14ac:dyDescent="0.25">
      <c r="B1655" s="21" t="s">
        <v>2526</v>
      </c>
      <c r="C1655" s="16">
        <v>0.2</v>
      </c>
      <c r="D1655" s="21">
        <v>6.5</v>
      </c>
      <c r="E1655" s="16">
        <v>2.7</v>
      </c>
      <c r="F1655" s="21">
        <v>0.3</v>
      </c>
      <c r="G1655" s="16">
        <v>1.9</v>
      </c>
      <c r="H1655" s="21">
        <v>0.3</v>
      </c>
      <c r="I1655" s="16">
        <v>0.1</v>
      </c>
      <c r="J1655" s="21">
        <v>0.8</v>
      </c>
      <c r="K1655" s="16">
        <v>0.1</v>
      </c>
      <c r="L1655" s="21">
        <v>0.1</v>
      </c>
      <c r="M1655" s="16">
        <v>0.5</v>
      </c>
      <c r="N1655" s="21">
        <v>0.1</v>
      </c>
      <c r="O1655" s="16">
        <v>0.1</v>
      </c>
      <c r="P1655" s="21">
        <v>0.3</v>
      </c>
      <c r="Q1655" s="16">
        <v>517.20000000000005</v>
      </c>
      <c r="R1655" s="21">
        <v>360.94</v>
      </c>
      <c r="S1655" s="16">
        <v>403.01</v>
      </c>
      <c r="T1655" s="21">
        <v>261.35000000000002</v>
      </c>
      <c r="U1655" s="16">
        <v>9.43</v>
      </c>
      <c r="V1655" s="21">
        <v>8.67</v>
      </c>
      <c r="W1655" s="16">
        <v>9.42</v>
      </c>
      <c r="X1655" s="8">
        <v>2.25</v>
      </c>
      <c r="Y1655" s="21">
        <v>2.42</v>
      </c>
      <c r="Z1655" s="7">
        <v>2.29</v>
      </c>
    </row>
    <row r="1656" spans="2:26" x14ac:dyDescent="0.25">
      <c r="B1656" s="21" t="s">
        <v>657</v>
      </c>
      <c r="C1656" s="16">
        <v>0.4</v>
      </c>
      <c r="D1656" s="21">
        <v>8.1999999999999993</v>
      </c>
      <c r="E1656" s="16">
        <v>3.1</v>
      </c>
      <c r="F1656" s="21">
        <v>0.2</v>
      </c>
      <c r="G1656" s="16">
        <v>0.5</v>
      </c>
      <c r="H1656" s="21">
        <v>0.7</v>
      </c>
      <c r="I1656" s="16">
        <v>0.1</v>
      </c>
      <c r="J1656" s="21">
        <v>1.2</v>
      </c>
      <c r="K1656" s="16">
        <v>0.8</v>
      </c>
      <c r="L1656" s="21">
        <v>0.1</v>
      </c>
      <c r="M1656" s="16">
        <v>1</v>
      </c>
      <c r="N1656" s="21">
        <v>0.5</v>
      </c>
      <c r="O1656" s="16">
        <v>0.1</v>
      </c>
      <c r="P1656" s="21">
        <v>0.2</v>
      </c>
      <c r="Q1656" s="16">
        <v>684.58</v>
      </c>
      <c r="R1656" s="21">
        <v>459.89</v>
      </c>
      <c r="S1656" s="16">
        <v>526.38</v>
      </c>
      <c r="T1656" s="21">
        <v>257.89</v>
      </c>
      <c r="U1656" s="16">
        <v>9.3000000000000007</v>
      </c>
      <c r="V1656" s="21">
        <v>8.93</v>
      </c>
      <c r="W1656" s="16">
        <v>8.69</v>
      </c>
      <c r="X1656" s="8">
        <v>2.2799999999999998</v>
      </c>
      <c r="Y1656" s="21">
        <v>2.36</v>
      </c>
      <c r="Z1656" s="7">
        <v>2.1800000000000002</v>
      </c>
    </row>
    <row r="1657" spans="2:26" x14ac:dyDescent="0.25">
      <c r="B1657" s="21" t="s">
        <v>2527</v>
      </c>
      <c r="C1657" s="16">
        <v>0.3</v>
      </c>
      <c r="D1657" s="21">
        <v>10.9</v>
      </c>
      <c r="E1657" s="16">
        <v>3.1</v>
      </c>
      <c r="F1657" s="21">
        <v>0.1</v>
      </c>
      <c r="G1657" s="16">
        <v>2.8</v>
      </c>
      <c r="H1657" s="21">
        <v>0.3</v>
      </c>
      <c r="I1657" s="16">
        <v>0.1</v>
      </c>
      <c r="J1657" s="21">
        <v>1.3</v>
      </c>
      <c r="K1657" s="16">
        <v>0.4</v>
      </c>
      <c r="L1657" s="21">
        <v>0.1</v>
      </c>
      <c r="M1657" s="16">
        <v>0.9</v>
      </c>
      <c r="N1657" s="21">
        <v>0.3</v>
      </c>
      <c r="O1657" s="16">
        <v>0.1</v>
      </c>
      <c r="P1657" s="21">
        <v>0.4</v>
      </c>
      <c r="Q1657" s="16">
        <v>555.76</v>
      </c>
      <c r="R1657" s="21">
        <v>334.18</v>
      </c>
      <c r="S1657" s="16">
        <v>431.2</v>
      </c>
      <c r="T1657" s="21">
        <v>259.20999999999998</v>
      </c>
      <c r="U1657" s="16">
        <v>13.36</v>
      </c>
      <c r="V1657" s="21">
        <v>12.66</v>
      </c>
      <c r="W1657" s="16">
        <v>12.6</v>
      </c>
      <c r="X1657" s="8">
        <v>2.84</v>
      </c>
      <c r="Y1657" s="21">
        <v>2.82</v>
      </c>
      <c r="Z1657" s="7">
        <v>2.69</v>
      </c>
    </row>
    <row r="1658" spans="2:26" x14ac:dyDescent="0.25">
      <c r="B1658" s="21" t="s">
        <v>2528</v>
      </c>
      <c r="C1658" s="16">
        <v>0.3</v>
      </c>
      <c r="D1658" s="21">
        <v>11</v>
      </c>
      <c r="E1658" s="16">
        <v>3.1</v>
      </c>
      <c r="F1658" s="21">
        <v>0.3</v>
      </c>
      <c r="G1658" s="16">
        <v>2.8</v>
      </c>
      <c r="H1658" s="21">
        <v>0.3</v>
      </c>
      <c r="I1658" s="16">
        <v>0.1</v>
      </c>
      <c r="J1658" s="21">
        <v>1.2</v>
      </c>
      <c r="K1658" s="16">
        <v>0.3</v>
      </c>
      <c r="L1658" s="21">
        <v>0.1</v>
      </c>
      <c r="M1658" s="16">
        <v>0.6</v>
      </c>
      <c r="N1658" s="21">
        <v>0.3</v>
      </c>
      <c r="O1658" s="16">
        <v>0.1</v>
      </c>
      <c r="P1658" s="21">
        <v>0.7</v>
      </c>
      <c r="Q1658" s="16">
        <v>562.24</v>
      </c>
      <c r="R1658" s="21">
        <v>338.27</v>
      </c>
      <c r="S1658" s="16">
        <v>435.63</v>
      </c>
      <c r="T1658" s="21">
        <v>258.72000000000003</v>
      </c>
      <c r="U1658" s="16">
        <v>12.93</v>
      </c>
      <c r="V1658" s="21">
        <v>12.11</v>
      </c>
      <c r="W1658" s="16">
        <v>12.43</v>
      </c>
      <c r="X1658" s="8">
        <v>2.73</v>
      </c>
      <c r="Y1658" s="21">
        <v>2.82</v>
      </c>
      <c r="Z1658" s="7">
        <v>2.89</v>
      </c>
    </row>
    <row r="1659" spans="2:26" x14ac:dyDescent="0.25">
      <c r="B1659" s="21" t="s">
        <v>658</v>
      </c>
      <c r="C1659" s="16">
        <v>0.2</v>
      </c>
      <c r="D1659" s="21">
        <v>10.9</v>
      </c>
      <c r="E1659" s="16">
        <v>3.1</v>
      </c>
      <c r="F1659" s="21">
        <v>0.2</v>
      </c>
      <c r="G1659" s="16">
        <v>2.8</v>
      </c>
      <c r="H1659" s="21">
        <v>0.4</v>
      </c>
      <c r="I1659" s="16">
        <v>0.2</v>
      </c>
      <c r="J1659" s="21">
        <v>1.3</v>
      </c>
      <c r="K1659" s="16">
        <v>0.4</v>
      </c>
      <c r="L1659" s="21">
        <v>0.2</v>
      </c>
      <c r="M1659" s="16">
        <v>0.8</v>
      </c>
      <c r="N1659" s="21">
        <v>0.4</v>
      </c>
      <c r="O1659" s="16">
        <v>0.2</v>
      </c>
      <c r="P1659" s="21">
        <v>0.3</v>
      </c>
      <c r="Q1659" s="16">
        <v>568.67999999999995</v>
      </c>
      <c r="R1659" s="21">
        <v>341.96</v>
      </c>
      <c r="S1659" s="16">
        <v>437.99</v>
      </c>
      <c r="T1659" s="21">
        <v>258.63</v>
      </c>
      <c r="U1659" s="16">
        <v>11.27</v>
      </c>
      <c r="V1659" s="21">
        <v>10.67</v>
      </c>
      <c r="W1659" s="16">
        <v>10.79</v>
      </c>
      <c r="X1659" s="8">
        <v>2.83</v>
      </c>
      <c r="Y1659" s="21">
        <v>2.6</v>
      </c>
      <c r="Z1659" s="7">
        <v>2.76</v>
      </c>
    </row>
    <row r="1660" spans="2:26" x14ac:dyDescent="0.25">
      <c r="B1660" s="21" t="s">
        <v>2529</v>
      </c>
      <c r="C1660" s="16">
        <v>0.2</v>
      </c>
      <c r="D1660" s="21">
        <v>10.7</v>
      </c>
      <c r="E1660" s="16">
        <v>3.1</v>
      </c>
      <c r="F1660" s="21">
        <v>0.1</v>
      </c>
      <c r="G1660" s="16">
        <v>2.7</v>
      </c>
      <c r="H1660" s="21">
        <v>0.4</v>
      </c>
      <c r="I1660" s="16">
        <v>0.1</v>
      </c>
      <c r="J1660" s="21">
        <v>1.3</v>
      </c>
      <c r="K1660" s="16">
        <v>0.4</v>
      </c>
      <c r="L1660" s="21">
        <v>0.1</v>
      </c>
      <c r="M1660" s="16">
        <v>0.7</v>
      </c>
      <c r="N1660" s="21">
        <v>0.3</v>
      </c>
      <c r="O1660" s="16">
        <v>0.1</v>
      </c>
      <c r="P1660" s="21">
        <v>0.3</v>
      </c>
      <c r="Q1660" s="16">
        <v>664.74</v>
      </c>
      <c r="R1660" s="21">
        <v>437.21</v>
      </c>
      <c r="S1660" s="16">
        <v>517.66</v>
      </c>
      <c r="T1660" s="21">
        <v>258.48</v>
      </c>
      <c r="U1660" s="16">
        <v>9.9600000000000009</v>
      </c>
      <c r="V1660" s="21">
        <v>9.2799999999999994</v>
      </c>
      <c r="W1660" s="16">
        <v>9.56</v>
      </c>
      <c r="X1660" s="8">
        <v>2.68</v>
      </c>
      <c r="Y1660" s="21">
        <v>2.82</v>
      </c>
      <c r="Z1660" s="7">
        <v>2.57</v>
      </c>
    </row>
    <row r="1661" spans="2:26" x14ac:dyDescent="0.25">
      <c r="B1661" s="21" t="s">
        <v>2530</v>
      </c>
      <c r="C1661" s="16">
        <v>0.1</v>
      </c>
      <c r="D1661" s="21">
        <v>8.6999999999999993</v>
      </c>
      <c r="E1661" s="16">
        <v>2.7</v>
      </c>
      <c r="F1661" s="21">
        <v>0.1</v>
      </c>
      <c r="G1661" s="16">
        <v>2.5</v>
      </c>
      <c r="H1661" s="21">
        <v>0.3</v>
      </c>
      <c r="I1661" s="16">
        <v>0.1</v>
      </c>
      <c r="J1661" s="21">
        <v>1.1000000000000001</v>
      </c>
      <c r="K1661" s="16">
        <v>0.3</v>
      </c>
      <c r="L1661" s="21">
        <v>0.1</v>
      </c>
      <c r="M1661" s="16">
        <v>0.6</v>
      </c>
      <c r="N1661" s="21">
        <v>0.3</v>
      </c>
      <c r="O1661" s="16">
        <v>0.2</v>
      </c>
      <c r="P1661" s="21">
        <v>0.4</v>
      </c>
      <c r="Q1661" s="16">
        <v>663.56</v>
      </c>
      <c r="R1661" s="21">
        <v>436.06</v>
      </c>
      <c r="S1661" s="16">
        <v>515.44000000000005</v>
      </c>
      <c r="T1661" s="21">
        <v>258.77</v>
      </c>
      <c r="U1661" s="16">
        <v>10.34</v>
      </c>
      <c r="V1661" s="21">
        <v>9.66</v>
      </c>
      <c r="W1661" s="16">
        <v>9.9700000000000006</v>
      </c>
      <c r="X1661" s="8">
        <v>2.5099999999999998</v>
      </c>
      <c r="Y1661" s="21">
        <v>2.56</v>
      </c>
      <c r="Z1661" s="7">
        <v>2.5099999999999998</v>
      </c>
    </row>
    <row r="1662" spans="2:26" x14ac:dyDescent="0.25">
      <c r="B1662" s="21" t="s">
        <v>659</v>
      </c>
      <c r="C1662" s="16">
        <v>0.4</v>
      </c>
      <c r="D1662" s="21">
        <v>9.3000000000000007</v>
      </c>
      <c r="E1662" s="16">
        <v>3.2</v>
      </c>
      <c r="F1662" s="21">
        <v>0.2</v>
      </c>
      <c r="G1662" s="16">
        <v>3</v>
      </c>
      <c r="H1662" s="21">
        <v>0.3</v>
      </c>
      <c r="I1662" s="16">
        <v>0.1</v>
      </c>
      <c r="J1662" s="21">
        <v>1.2</v>
      </c>
      <c r="K1662" s="16">
        <v>0.3</v>
      </c>
      <c r="L1662" s="21">
        <v>0.2</v>
      </c>
      <c r="M1662" s="16">
        <v>0.6</v>
      </c>
      <c r="N1662" s="21">
        <v>0.3</v>
      </c>
      <c r="O1662" s="16">
        <v>0.2</v>
      </c>
      <c r="P1662" s="21">
        <v>0.9</v>
      </c>
      <c r="Q1662" s="16">
        <v>638.16</v>
      </c>
      <c r="R1662" s="21">
        <v>410.47</v>
      </c>
      <c r="S1662" s="16">
        <v>496.11</v>
      </c>
      <c r="T1662" s="21">
        <v>258.93</v>
      </c>
      <c r="U1662" s="16">
        <v>10.81</v>
      </c>
      <c r="V1662" s="21">
        <v>10.23</v>
      </c>
      <c r="W1662" s="16">
        <v>10.31</v>
      </c>
      <c r="X1662" s="8">
        <v>2.46</v>
      </c>
      <c r="Y1662" s="21">
        <v>2.5299999999999998</v>
      </c>
      <c r="Z1662" s="7">
        <v>2.42</v>
      </c>
    </row>
    <row r="1663" spans="2:26" x14ac:dyDescent="0.25">
      <c r="B1663" s="21" t="s">
        <v>2531</v>
      </c>
      <c r="C1663" s="16">
        <v>0.3</v>
      </c>
      <c r="D1663" s="21">
        <v>9.6</v>
      </c>
      <c r="E1663" s="16">
        <v>2.8</v>
      </c>
      <c r="F1663" s="21">
        <v>0.1</v>
      </c>
      <c r="G1663" s="16">
        <v>2.6</v>
      </c>
      <c r="H1663" s="21">
        <v>0.3</v>
      </c>
      <c r="I1663" s="16">
        <v>0.2</v>
      </c>
      <c r="J1663" s="21">
        <v>1.1000000000000001</v>
      </c>
      <c r="K1663" s="16">
        <v>0.2</v>
      </c>
      <c r="L1663" s="21">
        <v>0.2</v>
      </c>
      <c r="M1663" s="16">
        <v>0.6</v>
      </c>
      <c r="N1663" s="21">
        <v>0.3</v>
      </c>
      <c r="O1663" s="16">
        <v>0.1</v>
      </c>
      <c r="P1663" s="21">
        <v>0.8</v>
      </c>
      <c r="Q1663" s="16">
        <v>629.38</v>
      </c>
      <c r="R1663" s="21">
        <v>406.77</v>
      </c>
      <c r="S1663" s="16">
        <v>489.31</v>
      </c>
      <c r="T1663" s="21">
        <v>259.44</v>
      </c>
      <c r="U1663" s="16">
        <v>11.62</v>
      </c>
      <c r="V1663" s="21">
        <v>10.82</v>
      </c>
      <c r="W1663" s="16">
        <v>10.94</v>
      </c>
      <c r="X1663" s="8">
        <v>2.5</v>
      </c>
      <c r="Y1663" s="21">
        <v>2.62</v>
      </c>
      <c r="Z1663" s="7">
        <v>2.58</v>
      </c>
    </row>
    <row r="1664" spans="2:26" x14ac:dyDescent="0.25">
      <c r="B1664" s="21" t="s">
        <v>2532</v>
      </c>
      <c r="C1664" s="16">
        <v>0.2</v>
      </c>
      <c r="D1664" s="21">
        <v>7.5</v>
      </c>
      <c r="E1664" s="16">
        <v>3</v>
      </c>
      <c r="F1664" s="21">
        <v>0.1</v>
      </c>
      <c r="G1664" s="16">
        <v>1.3</v>
      </c>
      <c r="H1664" s="21">
        <v>0.3</v>
      </c>
      <c r="I1664" s="16">
        <v>0.1</v>
      </c>
      <c r="J1664" s="21">
        <v>0.2</v>
      </c>
      <c r="K1664" s="16">
        <v>0.2</v>
      </c>
      <c r="L1664" s="21">
        <v>0.1</v>
      </c>
      <c r="M1664" s="16">
        <v>0.3</v>
      </c>
      <c r="N1664" s="21">
        <v>0</v>
      </c>
      <c r="O1664" s="16">
        <v>0.1</v>
      </c>
      <c r="P1664" s="21">
        <v>0.7</v>
      </c>
      <c r="Q1664" s="16">
        <v>574.44000000000005</v>
      </c>
      <c r="R1664" s="21">
        <v>356.95</v>
      </c>
      <c r="S1664" s="16">
        <v>446.9</v>
      </c>
      <c r="T1664" s="21">
        <v>259.82</v>
      </c>
      <c r="U1664" s="16">
        <v>10.5</v>
      </c>
      <c r="V1664" s="21">
        <v>9.83</v>
      </c>
      <c r="W1664" s="16">
        <v>10.25</v>
      </c>
      <c r="X1664" s="8">
        <v>3</v>
      </c>
      <c r="Y1664" s="21">
        <v>2.88</v>
      </c>
      <c r="Z1664" s="7">
        <v>2.91</v>
      </c>
    </row>
    <row r="1665" spans="2:26" x14ac:dyDescent="0.25">
      <c r="B1665" s="21" t="s">
        <v>660</v>
      </c>
      <c r="C1665" s="16">
        <v>0.3</v>
      </c>
      <c r="D1665" s="21">
        <v>10.5</v>
      </c>
      <c r="E1665" s="16">
        <v>3.1</v>
      </c>
      <c r="F1665" s="21">
        <v>0.2</v>
      </c>
      <c r="G1665" s="16">
        <v>2.9</v>
      </c>
      <c r="H1665" s="21">
        <v>0.3</v>
      </c>
      <c r="I1665" s="16">
        <v>0.2</v>
      </c>
      <c r="J1665" s="21">
        <v>1.2</v>
      </c>
      <c r="K1665" s="16">
        <v>0.3</v>
      </c>
      <c r="L1665" s="21">
        <v>0.2</v>
      </c>
      <c r="M1665" s="16">
        <v>0.7</v>
      </c>
      <c r="N1665" s="21">
        <v>0.3</v>
      </c>
      <c r="O1665" s="16">
        <v>0.2</v>
      </c>
      <c r="P1665" s="21">
        <v>0.3</v>
      </c>
      <c r="Q1665" s="16">
        <v>572.4</v>
      </c>
      <c r="R1665" s="21">
        <v>351.81</v>
      </c>
      <c r="S1665" s="16">
        <v>445.74</v>
      </c>
      <c r="T1665" s="21">
        <v>259.77</v>
      </c>
      <c r="U1665" s="16">
        <v>12.38</v>
      </c>
      <c r="V1665" s="21">
        <v>11.7</v>
      </c>
      <c r="W1665" s="16">
        <v>11.97</v>
      </c>
      <c r="X1665" s="8">
        <v>2.58</v>
      </c>
      <c r="Y1665" s="21">
        <v>2.4500000000000002</v>
      </c>
      <c r="Z1665" s="7">
        <v>2.58</v>
      </c>
    </row>
    <row r="1666" spans="2:26" x14ac:dyDescent="0.25">
      <c r="B1666" s="21" t="s">
        <v>2533</v>
      </c>
      <c r="C1666" s="16">
        <v>0</v>
      </c>
      <c r="D1666" s="21">
        <v>8.9</v>
      </c>
      <c r="E1666" s="16">
        <v>3.5</v>
      </c>
      <c r="F1666" s="21">
        <v>0.1</v>
      </c>
      <c r="G1666" s="16">
        <v>1.4</v>
      </c>
      <c r="H1666" s="21">
        <v>0.3</v>
      </c>
      <c r="I1666" s="16">
        <v>0.1</v>
      </c>
      <c r="J1666" s="21">
        <v>0.5</v>
      </c>
      <c r="K1666" s="16">
        <v>0.1</v>
      </c>
      <c r="L1666" s="21">
        <v>0.2</v>
      </c>
      <c r="M1666" s="16">
        <v>0.6</v>
      </c>
      <c r="N1666" s="21">
        <v>0</v>
      </c>
      <c r="O1666" s="16">
        <v>0.2</v>
      </c>
      <c r="P1666" s="21">
        <v>0.5</v>
      </c>
      <c r="Q1666" s="16">
        <v>543.14</v>
      </c>
      <c r="R1666" s="21">
        <v>333.02</v>
      </c>
      <c r="S1666" s="16">
        <v>425.69</v>
      </c>
      <c r="T1666" s="21">
        <v>260.5</v>
      </c>
      <c r="U1666" s="16">
        <v>10.29</v>
      </c>
      <c r="V1666" s="21">
        <v>9.7899999999999991</v>
      </c>
      <c r="W1666" s="16">
        <v>10.06</v>
      </c>
      <c r="X1666" s="8">
        <v>3.21</v>
      </c>
      <c r="Y1666" s="21">
        <v>2.95</v>
      </c>
      <c r="Z1666" s="7">
        <v>2.86</v>
      </c>
    </row>
    <row r="1667" spans="2:26" x14ac:dyDescent="0.25">
      <c r="B1667" s="21" t="s">
        <v>2534</v>
      </c>
      <c r="C1667" s="16">
        <v>0.2</v>
      </c>
      <c r="D1667" s="21">
        <v>10.5</v>
      </c>
      <c r="E1667" s="16">
        <v>3.3</v>
      </c>
      <c r="F1667" s="21">
        <v>0.2</v>
      </c>
      <c r="G1667" s="16">
        <v>2.8</v>
      </c>
      <c r="H1667" s="21">
        <v>0.3</v>
      </c>
      <c r="I1667" s="16">
        <v>0.2</v>
      </c>
      <c r="J1667" s="21">
        <v>1.2</v>
      </c>
      <c r="K1667" s="16">
        <v>0.3</v>
      </c>
      <c r="L1667" s="21">
        <v>0.1</v>
      </c>
      <c r="M1667" s="16">
        <v>0.7</v>
      </c>
      <c r="N1667" s="21">
        <v>0.3</v>
      </c>
      <c r="O1667" s="16">
        <v>0.1</v>
      </c>
      <c r="P1667" s="21">
        <v>0.6</v>
      </c>
      <c r="Q1667" s="16">
        <v>578.16</v>
      </c>
      <c r="R1667" s="21">
        <v>359.59</v>
      </c>
      <c r="S1667" s="16">
        <v>455.06</v>
      </c>
      <c r="T1667" s="21">
        <v>260.08</v>
      </c>
      <c r="U1667" s="16">
        <v>11.4</v>
      </c>
      <c r="V1667" s="21">
        <v>10.81</v>
      </c>
      <c r="W1667" s="16">
        <v>11.05</v>
      </c>
      <c r="X1667" s="8">
        <v>2.42</v>
      </c>
      <c r="Y1667" s="21">
        <v>2.5</v>
      </c>
      <c r="Z1667" s="7">
        <v>2.66</v>
      </c>
    </row>
    <row r="1668" spans="2:26" x14ac:dyDescent="0.25">
      <c r="B1668" s="21" t="s">
        <v>661</v>
      </c>
      <c r="C1668" s="16">
        <v>0.4</v>
      </c>
      <c r="D1668" s="21">
        <v>9.3000000000000007</v>
      </c>
      <c r="E1668" s="16">
        <v>3.4</v>
      </c>
      <c r="F1668" s="21">
        <v>0.2</v>
      </c>
      <c r="G1668" s="16">
        <v>2.9</v>
      </c>
      <c r="H1668" s="21">
        <v>0.4</v>
      </c>
      <c r="I1668" s="16">
        <v>0.1</v>
      </c>
      <c r="J1668" s="21">
        <v>1.3</v>
      </c>
      <c r="K1668" s="16">
        <v>0.4</v>
      </c>
      <c r="L1668" s="21">
        <v>0.1</v>
      </c>
      <c r="M1668" s="16">
        <v>0.8</v>
      </c>
      <c r="N1668" s="21">
        <v>0.3</v>
      </c>
      <c r="O1668" s="16">
        <v>0.1</v>
      </c>
      <c r="P1668" s="21">
        <v>0.5</v>
      </c>
      <c r="Q1668" s="16">
        <v>633.28</v>
      </c>
      <c r="R1668" s="21">
        <v>411.98</v>
      </c>
      <c r="S1668" s="16">
        <v>495.99</v>
      </c>
      <c r="T1668" s="21">
        <v>259.25</v>
      </c>
      <c r="U1668" s="16">
        <v>10.78</v>
      </c>
      <c r="V1668" s="21">
        <v>10.17</v>
      </c>
      <c r="W1668" s="16">
        <v>10.45</v>
      </c>
      <c r="X1668" s="8">
        <v>2.4900000000000002</v>
      </c>
      <c r="Y1668" s="21">
        <v>2.6</v>
      </c>
      <c r="Z1668" s="7">
        <v>2.4300000000000002</v>
      </c>
    </row>
    <row r="1669" spans="2:26" x14ac:dyDescent="0.25">
      <c r="B1669" s="21" t="s">
        <v>2535</v>
      </c>
      <c r="C1669" s="16">
        <v>0.2</v>
      </c>
      <c r="D1669" s="21">
        <v>9.5</v>
      </c>
      <c r="E1669" s="16">
        <v>2.8</v>
      </c>
      <c r="F1669" s="21">
        <v>0.2</v>
      </c>
      <c r="G1669" s="16">
        <v>2.7</v>
      </c>
      <c r="H1669" s="21">
        <v>0.3</v>
      </c>
      <c r="I1669" s="16">
        <v>0.1</v>
      </c>
      <c r="J1669" s="21">
        <v>1.1000000000000001</v>
      </c>
      <c r="K1669" s="16">
        <v>0.3</v>
      </c>
      <c r="L1669" s="21">
        <v>0.1</v>
      </c>
      <c r="M1669" s="16">
        <v>0.6</v>
      </c>
      <c r="N1669" s="21">
        <v>0.2</v>
      </c>
      <c r="O1669" s="16">
        <v>0.1</v>
      </c>
      <c r="P1669" s="21">
        <v>0.7</v>
      </c>
      <c r="Q1669" s="16">
        <v>647.04</v>
      </c>
      <c r="R1669" s="21">
        <v>419.02</v>
      </c>
      <c r="S1669" s="16">
        <v>500.08</v>
      </c>
      <c r="T1669" s="21">
        <v>259.77999999999997</v>
      </c>
      <c r="U1669" s="16">
        <v>10.7</v>
      </c>
      <c r="V1669" s="21">
        <v>10.130000000000001</v>
      </c>
      <c r="W1669" s="16">
        <v>10.17</v>
      </c>
      <c r="X1669" s="8">
        <v>2.61</v>
      </c>
      <c r="Y1669" s="21">
        <v>2.46</v>
      </c>
      <c r="Z1669" s="7">
        <v>2.4300000000000002</v>
      </c>
    </row>
    <row r="1670" spans="2:26" x14ac:dyDescent="0.25">
      <c r="B1670" s="21" t="s">
        <v>2536</v>
      </c>
      <c r="C1670" s="16">
        <v>0.2</v>
      </c>
      <c r="D1670" s="21">
        <v>9.1</v>
      </c>
      <c r="E1670" s="16">
        <v>2.7</v>
      </c>
      <c r="F1670" s="21">
        <v>0.1</v>
      </c>
      <c r="G1670" s="16">
        <v>2.6</v>
      </c>
      <c r="H1670" s="21">
        <v>0.3</v>
      </c>
      <c r="I1670" s="16">
        <v>0.1</v>
      </c>
      <c r="J1670" s="21">
        <v>1.1000000000000001</v>
      </c>
      <c r="K1670" s="16">
        <v>0.3</v>
      </c>
      <c r="L1670" s="21">
        <v>0.1</v>
      </c>
      <c r="M1670" s="16">
        <v>0.5</v>
      </c>
      <c r="N1670" s="21">
        <v>0.2</v>
      </c>
      <c r="O1670" s="16">
        <v>0</v>
      </c>
      <c r="P1670" s="21">
        <v>0.8</v>
      </c>
      <c r="Q1670" s="16">
        <v>659.82</v>
      </c>
      <c r="R1670" s="21">
        <v>432.12</v>
      </c>
      <c r="S1670" s="16">
        <v>510.44</v>
      </c>
      <c r="T1670" s="21">
        <v>260.07</v>
      </c>
      <c r="U1670" s="16">
        <v>10.36</v>
      </c>
      <c r="V1670" s="21">
        <v>9.86</v>
      </c>
      <c r="W1670" s="16">
        <v>9.91</v>
      </c>
      <c r="X1670" s="8">
        <v>2.56</v>
      </c>
      <c r="Y1670" s="21">
        <v>2.4900000000000002</v>
      </c>
      <c r="Z1670" s="7">
        <v>2.46</v>
      </c>
    </row>
    <row r="1671" spans="2:26" x14ac:dyDescent="0.25">
      <c r="B1671" s="21" t="s">
        <v>662</v>
      </c>
      <c r="C1671" s="16">
        <v>0</v>
      </c>
      <c r="D1671" s="21">
        <v>8.6999999999999993</v>
      </c>
      <c r="E1671" s="16">
        <v>3.3</v>
      </c>
      <c r="F1671" s="21">
        <v>0.2</v>
      </c>
      <c r="G1671" s="16">
        <v>2.5</v>
      </c>
      <c r="H1671" s="21">
        <v>0.4</v>
      </c>
      <c r="I1671" s="16">
        <v>0.1</v>
      </c>
      <c r="J1671" s="21">
        <v>1.3</v>
      </c>
      <c r="K1671" s="16">
        <v>0.4</v>
      </c>
      <c r="L1671" s="21">
        <v>0.1</v>
      </c>
      <c r="M1671" s="16">
        <v>0.8</v>
      </c>
      <c r="N1671" s="21">
        <v>0.3</v>
      </c>
      <c r="O1671" s="16">
        <v>0.1</v>
      </c>
      <c r="P1671" s="21">
        <v>0.4</v>
      </c>
      <c r="Q1671" s="16">
        <v>656.68</v>
      </c>
      <c r="R1671" s="21">
        <v>430.8</v>
      </c>
      <c r="S1671" s="16">
        <v>510.79</v>
      </c>
      <c r="T1671" s="21">
        <v>260.08</v>
      </c>
      <c r="U1671" s="16">
        <v>10.029999999999999</v>
      </c>
      <c r="V1671" s="21">
        <v>9.59</v>
      </c>
      <c r="W1671" s="16">
        <v>9.91</v>
      </c>
      <c r="X1671" s="8">
        <v>2.72</v>
      </c>
      <c r="Y1671" s="21">
        <v>2.64</v>
      </c>
      <c r="Z1671" s="7">
        <v>2.2999999999999998</v>
      </c>
    </row>
    <row r="1672" spans="2:26" x14ac:dyDescent="0.25">
      <c r="B1672" s="21" t="s">
        <v>2537</v>
      </c>
      <c r="C1672" s="16">
        <v>0.1</v>
      </c>
      <c r="D1672" s="21">
        <v>8.6</v>
      </c>
      <c r="E1672" s="16">
        <v>2.8</v>
      </c>
      <c r="F1672" s="21">
        <v>0.3</v>
      </c>
      <c r="G1672" s="16">
        <v>2.5</v>
      </c>
      <c r="H1672" s="21">
        <v>0.2</v>
      </c>
      <c r="I1672" s="16">
        <v>0.1</v>
      </c>
      <c r="J1672" s="21">
        <v>1.1000000000000001</v>
      </c>
      <c r="K1672" s="16">
        <v>0.3</v>
      </c>
      <c r="L1672" s="21">
        <v>0.1</v>
      </c>
      <c r="M1672" s="16">
        <v>0.7</v>
      </c>
      <c r="N1672" s="21">
        <v>0.2</v>
      </c>
      <c r="O1672" s="16">
        <v>0.1</v>
      </c>
      <c r="P1672" s="21">
        <v>0.6</v>
      </c>
      <c r="Q1672" s="16">
        <v>612.6</v>
      </c>
      <c r="R1672" s="21">
        <v>392.19</v>
      </c>
      <c r="S1672" s="16">
        <v>480.78</v>
      </c>
      <c r="T1672" s="21">
        <v>260.55</v>
      </c>
      <c r="U1672" s="16">
        <v>11.58</v>
      </c>
      <c r="V1672" s="21">
        <v>10.74</v>
      </c>
      <c r="W1672" s="16">
        <v>11.12</v>
      </c>
      <c r="X1672" s="8">
        <v>2.69</v>
      </c>
      <c r="Y1672" s="21">
        <v>2.42</v>
      </c>
      <c r="Z1672" s="7">
        <v>2.61</v>
      </c>
    </row>
    <row r="1673" spans="2:26" x14ac:dyDescent="0.25">
      <c r="B1673" s="21" t="s">
        <v>2538</v>
      </c>
      <c r="C1673" s="16">
        <v>0.2</v>
      </c>
      <c r="D1673" s="21">
        <v>11</v>
      </c>
      <c r="E1673" s="16">
        <v>3.3</v>
      </c>
      <c r="F1673" s="21">
        <v>0.1</v>
      </c>
      <c r="G1673" s="16">
        <v>2.9</v>
      </c>
      <c r="H1673" s="21">
        <v>0.3</v>
      </c>
      <c r="I1673" s="16">
        <v>0.1</v>
      </c>
      <c r="J1673" s="21">
        <v>1.2</v>
      </c>
      <c r="K1673" s="16">
        <v>0.3</v>
      </c>
      <c r="L1673" s="21">
        <v>0.1</v>
      </c>
      <c r="M1673" s="16">
        <v>0.6</v>
      </c>
      <c r="N1673" s="21">
        <v>0.2</v>
      </c>
      <c r="O1673" s="16">
        <v>0.1</v>
      </c>
      <c r="P1673" s="21">
        <v>0.8</v>
      </c>
      <c r="Q1673" s="16">
        <v>569.04</v>
      </c>
      <c r="R1673" s="21">
        <v>351.64</v>
      </c>
      <c r="S1673" s="16">
        <v>445.17</v>
      </c>
      <c r="T1673" s="21">
        <v>261.23</v>
      </c>
      <c r="U1673" s="16">
        <v>12.62</v>
      </c>
      <c r="V1673" s="21">
        <v>11.86</v>
      </c>
      <c r="W1673" s="16">
        <v>12.03</v>
      </c>
      <c r="X1673" s="8">
        <v>2.5299999999999998</v>
      </c>
      <c r="Y1673" s="21">
        <v>2.69</v>
      </c>
      <c r="Z1673" s="7">
        <v>2.4900000000000002</v>
      </c>
    </row>
    <row r="1674" spans="2:26" x14ac:dyDescent="0.25">
      <c r="B1674" s="21" t="s">
        <v>663</v>
      </c>
      <c r="C1674" s="16">
        <v>0.2</v>
      </c>
      <c r="D1674" s="21">
        <v>10.6</v>
      </c>
      <c r="E1674" s="16">
        <v>2.9</v>
      </c>
      <c r="F1674" s="21">
        <v>0.2</v>
      </c>
      <c r="G1674" s="16">
        <v>2.4</v>
      </c>
      <c r="H1674" s="21">
        <v>0.3</v>
      </c>
      <c r="I1674" s="16">
        <v>0.2</v>
      </c>
      <c r="J1674" s="21">
        <v>1.1000000000000001</v>
      </c>
      <c r="K1674" s="16">
        <v>0.2</v>
      </c>
      <c r="L1674" s="21">
        <v>0.2</v>
      </c>
      <c r="M1674" s="16">
        <v>0.6</v>
      </c>
      <c r="N1674" s="21">
        <v>0.2</v>
      </c>
      <c r="O1674" s="16">
        <v>0.1</v>
      </c>
      <c r="P1674" s="21">
        <v>0.6</v>
      </c>
      <c r="Q1674" s="16">
        <v>555.16</v>
      </c>
      <c r="R1674" s="21">
        <v>358.43</v>
      </c>
      <c r="S1674" s="16">
        <v>452.69</v>
      </c>
      <c r="T1674" s="21">
        <v>261.39</v>
      </c>
      <c r="U1674" s="16">
        <v>12.68</v>
      </c>
      <c r="V1674" s="21">
        <v>12.07</v>
      </c>
      <c r="W1674" s="16">
        <v>12.26</v>
      </c>
      <c r="X1674" s="8">
        <v>2.39</v>
      </c>
      <c r="Y1674" s="21">
        <v>2.98</v>
      </c>
      <c r="Z1674" s="7">
        <v>2.69</v>
      </c>
    </row>
    <row r="1675" spans="2:26" x14ac:dyDescent="0.25">
      <c r="B1675" s="21" t="s">
        <v>2539</v>
      </c>
      <c r="C1675" s="16">
        <v>0.2</v>
      </c>
      <c r="D1675" s="21">
        <v>10.7</v>
      </c>
      <c r="E1675" s="16">
        <v>3.2</v>
      </c>
      <c r="F1675" s="21">
        <v>0.2</v>
      </c>
      <c r="G1675" s="16">
        <v>2.9</v>
      </c>
      <c r="H1675" s="21">
        <v>0.5</v>
      </c>
      <c r="I1675" s="16">
        <v>0.2</v>
      </c>
      <c r="J1675" s="21">
        <v>1.3</v>
      </c>
      <c r="K1675" s="16">
        <v>0.4</v>
      </c>
      <c r="L1675" s="21">
        <v>0.2</v>
      </c>
      <c r="M1675" s="16">
        <v>0.8</v>
      </c>
      <c r="N1675" s="21">
        <v>0.3</v>
      </c>
      <c r="O1675" s="16">
        <v>0.2</v>
      </c>
      <c r="P1675" s="21">
        <v>0.8</v>
      </c>
      <c r="Q1675" s="16">
        <v>580.05999999999995</v>
      </c>
      <c r="R1675" s="21">
        <v>359.74</v>
      </c>
      <c r="S1675" s="16">
        <v>455.57</v>
      </c>
      <c r="T1675" s="21">
        <v>261.56</v>
      </c>
      <c r="U1675" s="16">
        <v>11.28</v>
      </c>
      <c r="V1675" s="21">
        <v>10.49</v>
      </c>
      <c r="W1675" s="16">
        <v>10.96</v>
      </c>
      <c r="X1675" s="8">
        <v>2.66</v>
      </c>
      <c r="Y1675" s="21">
        <v>2.5</v>
      </c>
      <c r="Z1675" s="7">
        <v>2.59</v>
      </c>
    </row>
    <row r="1676" spans="2:26" x14ac:dyDescent="0.25">
      <c r="B1676" s="21" t="s">
        <v>2540</v>
      </c>
      <c r="C1676" s="16">
        <v>0.1</v>
      </c>
      <c r="D1676" s="21">
        <v>8.6</v>
      </c>
      <c r="E1676" s="16">
        <v>3.3</v>
      </c>
      <c r="F1676" s="21">
        <v>0.2</v>
      </c>
      <c r="G1676" s="16">
        <v>2.5</v>
      </c>
      <c r="H1676" s="21">
        <v>0.4</v>
      </c>
      <c r="I1676" s="16">
        <v>0.1</v>
      </c>
      <c r="J1676" s="21">
        <v>1.2</v>
      </c>
      <c r="K1676" s="16">
        <v>0.3</v>
      </c>
      <c r="L1676" s="21">
        <v>0.1</v>
      </c>
      <c r="M1676" s="16">
        <v>0.7</v>
      </c>
      <c r="N1676" s="21">
        <v>0.3</v>
      </c>
      <c r="O1676" s="16">
        <v>0.1</v>
      </c>
      <c r="P1676" s="21">
        <v>0.4</v>
      </c>
      <c r="Q1676" s="16">
        <v>698.42</v>
      </c>
      <c r="R1676" s="21">
        <v>454.08</v>
      </c>
      <c r="S1676" s="16">
        <v>521.94000000000005</v>
      </c>
      <c r="T1676" s="21">
        <v>259.83</v>
      </c>
      <c r="U1676" s="16">
        <v>10.39</v>
      </c>
      <c r="V1676" s="21">
        <v>9.84</v>
      </c>
      <c r="W1676" s="16">
        <v>10.11</v>
      </c>
      <c r="X1676" s="8">
        <v>2.6</v>
      </c>
      <c r="Y1676" s="21">
        <v>2.56</v>
      </c>
      <c r="Z1676" s="7">
        <v>2.5499999999999998</v>
      </c>
    </row>
    <row r="1677" spans="2:26" x14ac:dyDescent="0.25">
      <c r="B1677" s="21" t="s">
        <v>664</v>
      </c>
      <c r="C1677" s="16">
        <v>0.1</v>
      </c>
      <c r="D1677" s="21">
        <v>9</v>
      </c>
      <c r="E1677" s="16">
        <v>2.8</v>
      </c>
      <c r="F1677" s="21">
        <v>0.1</v>
      </c>
      <c r="G1677" s="16">
        <v>2.4</v>
      </c>
      <c r="H1677" s="21">
        <v>0.4</v>
      </c>
      <c r="I1677" s="16">
        <v>0.1</v>
      </c>
      <c r="J1677" s="21">
        <v>1.1000000000000001</v>
      </c>
      <c r="K1677" s="16">
        <v>0.3</v>
      </c>
      <c r="L1677" s="21">
        <v>0.1</v>
      </c>
      <c r="M1677" s="16">
        <v>0.6</v>
      </c>
      <c r="N1677" s="21">
        <v>0.3</v>
      </c>
      <c r="O1677" s="16">
        <v>0.1</v>
      </c>
      <c r="P1677" s="21">
        <v>0.8</v>
      </c>
      <c r="Q1677" s="16">
        <v>661.1</v>
      </c>
      <c r="R1677" s="21">
        <v>437.88</v>
      </c>
      <c r="S1677" s="16">
        <v>516.96</v>
      </c>
      <c r="T1677" s="21">
        <v>260.81</v>
      </c>
      <c r="U1677" s="16">
        <v>10.43</v>
      </c>
      <c r="V1677" s="21">
        <v>9.7899999999999991</v>
      </c>
      <c r="W1677" s="16">
        <v>10.119999999999999</v>
      </c>
      <c r="X1677" s="8">
        <v>2.65</v>
      </c>
      <c r="Y1677" s="21">
        <v>2.64</v>
      </c>
      <c r="Z1677" s="7">
        <v>2.5499999999999998</v>
      </c>
    </row>
    <row r="1678" spans="2:26" x14ac:dyDescent="0.25">
      <c r="B1678" s="21" t="s">
        <v>2541</v>
      </c>
      <c r="C1678" s="16">
        <v>0.2</v>
      </c>
      <c r="D1678" s="21">
        <v>9.1</v>
      </c>
      <c r="E1678" s="16">
        <v>2.9</v>
      </c>
      <c r="F1678" s="21">
        <v>0.2</v>
      </c>
      <c r="G1678" s="16">
        <v>2.5</v>
      </c>
      <c r="H1678" s="21">
        <v>0.3</v>
      </c>
      <c r="I1678" s="16">
        <v>0.1</v>
      </c>
      <c r="J1678" s="21">
        <v>1.1000000000000001</v>
      </c>
      <c r="K1678" s="16">
        <v>0.2</v>
      </c>
      <c r="L1678" s="21">
        <v>0.1</v>
      </c>
      <c r="M1678" s="16">
        <v>0.6</v>
      </c>
      <c r="N1678" s="21">
        <v>0.2</v>
      </c>
      <c r="O1678" s="16">
        <v>0.1</v>
      </c>
      <c r="P1678" s="21">
        <v>0.6</v>
      </c>
      <c r="Q1678" s="16">
        <v>665.38</v>
      </c>
      <c r="R1678" s="21">
        <v>442.45</v>
      </c>
      <c r="S1678" s="16">
        <v>521.75</v>
      </c>
      <c r="T1678" s="21">
        <v>261.01</v>
      </c>
      <c r="U1678" s="16">
        <v>10.24</v>
      </c>
      <c r="V1678" s="21">
        <v>9.83</v>
      </c>
      <c r="W1678" s="16">
        <v>10.08</v>
      </c>
      <c r="X1678" s="8">
        <v>2.52</v>
      </c>
      <c r="Y1678" s="21">
        <v>2.5</v>
      </c>
      <c r="Z1678" s="7">
        <v>2.63</v>
      </c>
    </row>
    <row r="1679" spans="2:26" x14ac:dyDescent="0.25">
      <c r="B1679" s="21" t="s">
        <v>2542</v>
      </c>
      <c r="C1679" s="16">
        <v>0.3</v>
      </c>
      <c r="D1679" s="21">
        <v>9.4</v>
      </c>
      <c r="E1679" s="16">
        <v>3</v>
      </c>
      <c r="F1679" s="21">
        <v>0.2</v>
      </c>
      <c r="G1679" s="16">
        <v>2.6</v>
      </c>
      <c r="H1679" s="21">
        <v>0.3</v>
      </c>
      <c r="I1679" s="16">
        <v>0.1</v>
      </c>
      <c r="J1679" s="21">
        <v>1.1000000000000001</v>
      </c>
      <c r="K1679" s="16">
        <v>0.2</v>
      </c>
      <c r="L1679" s="21">
        <v>0.1</v>
      </c>
      <c r="M1679" s="16">
        <v>0.5</v>
      </c>
      <c r="N1679" s="21">
        <v>0.2</v>
      </c>
      <c r="O1679" s="16">
        <v>0.1</v>
      </c>
      <c r="P1679" s="21">
        <v>0.7</v>
      </c>
      <c r="Q1679" s="16">
        <v>665.44</v>
      </c>
      <c r="R1679" s="21">
        <v>442.21</v>
      </c>
      <c r="S1679" s="16">
        <v>519</v>
      </c>
      <c r="T1679" s="21">
        <v>261.27</v>
      </c>
      <c r="U1679" s="16">
        <v>11.67</v>
      </c>
      <c r="V1679" s="21">
        <v>10.93</v>
      </c>
      <c r="W1679" s="16">
        <v>11.13</v>
      </c>
      <c r="X1679" s="8">
        <v>2.5299999999999998</v>
      </c>
      <c r="Y1679" s="21">
        <v>2.77</v>
      </c>
      <c r="Z1679" s="7">
        <v>2.62</v>
      </c>
    </row>
    <row r="1680" spans="2:26" x14ac:dyDescent="0.25">
      <c r="B1680" s="21" t="s">
        <v>665</v>
      </c>
      <c r="C1680" s="16">
        <v>0.1</v>
      </c>
      <c r="D1680" s="21">
        <v>9.1999999999999993</v>
      </c>
      <c r="E1680" s="16">
        <v>2.9</v>
      </c>
      <c r="F1680" s="21">
        <v>0.1</v>
      </c>
      <c r="G1680" s="16">
        <v>2.5</v>
      </c>
      <c r="H1680" s="21">
        <v>0.3</v>
      </c>
      <c r="I1680" s="16">
        <v>0.2</v>
      </c>
      <c r="J1680" s="21">
        <v>1.1000000000000001</v>
      </c>
      <c r="K1680" s="16">
        <v>0.3</v>
      </c>
      <c r="L1680" s="21">
        <v>0.2</v>
      </c>
      <c r="M1680" s="16">
        <v>0.5</v>
      </c>
      <c r="N1680" s="21">
        <v>0.3</v>
      </c>
      <c r="O1680" s="16">
        <v>0.2</v>
      </c>
      <c r="P1680" s="21">
        <v>0.6</v>
      </c>
      <c r="Q1680" s="16">
        <v>623.17999999999995</v>
      </c>
      <c r="R1680" s="21">
        <v>404.27</v>
      </c>
      <c r="S1680" s="16">
        <v>488.08</v>
      </c>
      <c r="T1680" s="21">
        <v>261.02</v>
      </c>
      <c r="U1680" s="16">
        <v>10.73</v>
      </c>
      <c r="V1680" s="21">
        <v>10.27</v>
      </c>
      <c r="W1680" s="16">
        <v>10.3</v>
      </c>
      <c r="X1680" s="8">
        <v>2.74</v>
      </c>
      <c r="Y1680" s="21">
        <v>2.61</v>
      </c>
      <c r="Z1680" s="7">
        <v>2.67</v>
      </c>
    </row>
    <row r="1681" spans="2:26" x14ac:dyDescent="0.25">
      <c r="B1681" s="21" t="s">
        <v>2543</v>
      </c>
      <c r="C1681" s="16">
        <v>0.1</v>
      </c>
      <c r="D1681" s="21">
        <v>10.7</v>
      </c>
      <c r="E1681" s="16">
        <v>3.1</v>
      </c>
      <c r="F1681" s="21">
        <v>0.2</v>
      </c>
      <c r="G1681" s="16">
        <v>2.7</v>
      </c>
      <c r="H1681" s="21">
        <v>0.4</v>
      </c>
      <c r="I1681" s="16">
        <v>0.1</v>
      </c>
      <c r="J1681" s="21">
        <v>1.3</v>
      </c>
      <c r="K1681" s="16">
        <v>0.3</v>
      </c>
      <c r="L1681" s="21">
        <v>0.1</v>
      </c>
      <c r="M1681" s="16">
        <v>0.8</v>
      </c>
      <c r="N1681" s="21">
        <v>0.3</v>
      </c>
      <c r="O1681" s="16">
        <v>0.1</v>
      </c>
      <c r="P1681" s="21">
        <v>0.3</v>
      </c>
      <c r="Q1681" s="16">
        <v>565.46</v>
      </c>
      <c r="R1681" s="21">
        <v>345.48</v>
      </c>
      <c r="S1681" s="16">
        <v>439.51</v>
      </c>
      <c r="T1681" s="21">
        <v>261.13</v>
      </c>
      <c r="U1681" s="16">
        <v>12.3</v>
      </c>
      <c r="V1681" s="21">
        <v>11.69</v>
      </c>
      <c r="W1681" s="16">
        <v>11.95</v>
      </c>
      <c r="X1681" s="8">
        <v>2.67</v>
      </c>
      <c r="Y1681" s="21">
        <v>2.5</v>
      </c>
      <c r="Z1681" s="7">
        <v>2.84</v>
      </c>
    </row>
    <row r="1682" spans="2:26" x14ac:dyDescent="0.25">
      <c r="B1682" s="21" t="s">
        <v>2544</v>
      </c>
      <c r="C1682" s="16">
        <v>0.4</v>
      </c>
      <c r="D1682" s="21">
        <v>11</v>
      </c>
      <c r="E1682" s="16">
        <v>3.2</v>
      </c>
      <c r="F1682" s="21">
        <v>0.2</v>
      </c>
      <c r="G1682" s="16">
        <v>3</v>
      </c>
      <c r="H1682" s="21">
        <v>0.4</v>
      </c>
      <c r="I1682" s="16">
        <v>0.2</v>
      </c>
      <c r="J1682" s="21">
        <v>1.3</v>
      </c>
      <c r="K1682" s="16">
        <v>0.3</v>
      </c>
      <c r="L1682" s="21">
        <v>0.2</v>
      </c>
      <c r="M1682" s="16">
        <v>0.7</v>
      </c>
      <c r="N1682" s="21">
        <v>0.3</v>
      </c>
      <c r="O1682" s="16">
        <v>0.2</v>
      </c>
      <c r="P1682" s="21">
        <v>0.8</v>
      </c>
      <c r="Q1682" s="16">
        <v>581.26</v>
      </c>
      <c r="R1682" s="21">
        <v>360.69</v>
      </c>
      <c r="S1682" s="16">
        <v>448.16</v>
      </c>
      <c r="T1682" s="21">
        <v>261.44</v>
      </c>
      <c r="U1682" s="16">
        <v>12.36</v>
      </c>
      <c r="V1682" s="21">
        <v>11.81</v>
      </c>
      <c r="W1682" s="16">
        <v>12.06</v>
      </c>
      <c r="X1682" s="8">
        <v>2.75</v>
      </c>
      <c r="Y1682" s="21">
        <v>2.66</v>
      </c>
      <c r="Z1682" s="7">
        <v>2.63</v>
      </c>
    </row>
    <row r="1683" spans="2:26" x14ac:dyDescent="0.25">
      <c r="B1683" s="21" t="s">
        <v>666</v>
      </c>
      <c r="C1683" s="16">
        <v>0.2</v>
      </c>
      <c r="D1683" s="21">
        <v>10.6</v>
      </c>
      <c r="E1683" s="16">
        <v>3</v>
      </c>
      <c r="F1683" s="21">
        <v>0.2</v>
      </c>
      <c r="G1683" s="16">
        <v>2.9</v>
      </c>
      <c r="H1683" s="21">
        <v>0.4</v>
      </c>
      <c r="I1683" s="16">
        <v>0.2</v>
      </c>
      <c r="J1683" s="21">
        <v>1.3</v>
      </c>
      <c r="K1683" s="16">
        <v>0.3</v>
      </c>
      <c r="L1683" s="21">
        <v>0.2</v>
      </c>
      <c r="M1683" s="16">
        <v>0.7</v>
      </c>
      <c r="N1683" s="21">
        <v>0.3</v>
      </c>
      <c r="O1683" s="16">
        <v>0.2</v>
      </c>
      <c r="P1683" s="21">
        <v>0.5</v>
      </c>
      <c r="Q1683" s="16">
        <v>578.82000000000005</v>
      </c>
      <c r="R1683" s="21">
        <v>354.88</v>
      </c>
      <c r="S1683" s="16">
        <v>453.15</v>
      </c>
      <c r="T1683" s="21">
        <v>261.60000000000002</v>
      </c>
      <c r="U1683" s="16">
        <v>11.24</v>
      </c>
      <c r="V1683" s="21">
        <v>10.6</v>
      </c>
      <c r="W1683" s="16">
        <v>11.05</v>
      </c>
      <c r="X1683" s="8">
        <v>2.7</v>
      </c>
      <c r="Y1683" s="21">
        <v>2.56</v>
      </c>
      <c r="Z1683" s="7">
        <v>2.66</v>
      </c>
    </row>
    <row r="1684" spans="2:26" x14ac:dyDescent="0.25">
      <c r="B1684" s="21" t="s">
        <v>2545</v>
      </c>
      <c r="C1684" s="16">
        <v>0.3</v>
      </c>
      <c r="D1684" s="21">
        <v>9</v>
      </c>
      <c r="E1684" s="16">
        <v>3.3</v>
      </c>
      <c r="F1684" s="21">
        <v>0.1</v>
      </c>
      <c r="G1684" s="16">
        <v>2.5</v>
      </c>
      <c r="H1684" s="21">
        <v>0.4</v>
      </c>
      <c r="I1684" s="16">
        <v>0.1</v>
      </c>
      <c r="J1684" s="21">
        <v>1.1000000000000001</v>
      </c>
      <c r="K1684" s="16">
        <v>0.3</v>
      </c>
      <c r="L1684" s="21">
        <v>0</v>
      </c>
      <c r="M1684" s="16">
        <v>0.7</v>
      </c>
      <c r="N1684" s="21">
        <v>0.2</v>
      </c>
      <c r="O1684" s="16">
        <v>0.1</v>
      </c>
      <c r="P1684" s="21">
        <v>0.7</v>
      </c>
      <c r="Q1684" s="16">
        <v>661.36</v>
      </c>
      <c r="R1684" s="21">
        <v>435.61</v>
      </c>
      <c r="S1684" s="16">
        <v>516.19000000000005</v>
      </c>
      <c r="T1684" s="21">
        <v>261.32</v>
      </c>
      <c r="U1684" s="16">
        <v>10.38</v>
      </c>
      <c r="V1684" s="21">
        <v>9.86</v>
      </c>
      <c r="W1684" s="16">
        <v>10.15</v>
      </c>
      <c r="X1684" s="8">
        <v>2.33</v>
      </c>
      <c r="Y1684" s="21">
        <v>2.72</v>
      </c>
      <c r="Z1684" s="7">
        <v>2.68</v>
      </c>
    </row>
    <row r="1685" spans="2:26" x14ac:dyDescent="0.25">
      <c r="B1685" s="21" t="s">
        <v>2546</v>
      </c>
      <c r="C1685" s="16">
        <v>0.2</v>
      </c>
      <c r="D1685" s="21">
        <v>6.8</v>
      </c>
      <c r="E1685" s="16">
        <v>2.6</v>
      </c>
      <c r="F1685" s="21">
        <v>0.1</v>
      </c>
      <c r="G1685" s="16">
        <v>0.8</v>
      </c>
      <c r="H1685" s="21">
        <v>0.2</v>
      </c>
      <c r="I1685" s="16">
        <v>0.1</v>
      </c>
      <c r="J1685" s="21">
        <v>0.9</v>
      </c>
      <c r="K1685" s="16">
        <v>0.1</v>
      </c>
      <c r="L1685" s="21">
        <v>0.1</v>
      </c>
      <c r="M1685" s="16">
        <v>0.5</v>
      </c>
      <c r="N1685" s="21">
        <v>0.2</v>
      </c>
      <c r="O1685" s="16">
        <v>0.2</v>
      </c>
      <c r="P1685" s="21">
        <v>0.2</v>
      </c>
      <c r="Q1685" s="16">
        <v>598.91999999999996</v>
      </c>
      <c r="R1685" s="21">
        <v>391.9</v>
      </c>
      <c r="S1685" s="16">
        <v>469.56</v>
      </c>
      <c r="T1685" s="21">
        <v>261.92</v>
      </c>
      <c r="U1685" s="16">
        <v>8.31</v>
      </c>
      <c r="V1685" s="21">
        <v>7.83</v>
      </c>
      <c r="W1685" s="16">
        <v>8.18</v>
      </c>
      <c r="X1685" s="8">
        <v>3.01</v>
      </c>
      <c r="Y1685" s="21">
        <v>3.11</v>
      </c>
      <c r="Z1685" s="7">
        <v>3.06</v>
      </c>
    </row>
    <row r="1686" spans="2:26" x14ac:dyDescent="0.25">
      <c r="B1686" s="21" t="s">
        <v>667</v>
      </c>
      <c r="C1686" s="16">
        <v>0.4</v>
      </c>
      <c r="D1686" s="21">
        <v>7</v>
      </c>
      <c r="E1686" s="16">
        <v>3.4</v>
      </c>
      <c r="F1686" s="21">
        <v>0.2</v>
      </c>
      <c r="G1686" s="16">
        <v>2</v>
      </c>
      <c r="H1686" s="21">
        <v>0.3</v>
      </c>
      <c r="I1686" s="16">
        <v>0.1</v>
      </c>
      <c r="J1686" s="21">
        <v>0.8</v>
      </c>
      <c r="K1686" s="16">
        <v>0.1</v>
      </c>
      <c r="L1686" s="21">
        <v>0.1</v>
      </c>
      <c r="M1686" s="16">
        <v>0.7</v>
      </c>
      <c r="N1686" s="21">
        <v>0.2</v>
      </c>
      <c r="O1686" s="16">
        <v>0.1</v>
      </c>
      <c r="P1686" s="21">
        <v>0.1</v>
      </c>
      <c r="Q1686" s="16">
        <v>499.12</v>
      </c>
      <c r="R1686" s="21">
        <v>345.57</v>
      </c>
      <c r="S1686" s="16">
        <v>401.51</v>
      </c>
      <c r="T1686" s="21">
        <v>263.62</v>
      </c>
      <c r="U1686" s="16">
        <v>8.56</v>
      </c>
      <c r="V1686" s="21">
        <v>8.01</v>
      </c>
      <c r="W1686" s="16">
        <v>8.07</v>
      </c>
      <c r="X1686" s="8">
        <v>2.0299999999999998</v>
      </c>
      <c r="Y1686" s="21">
        <v>2.21</v>
      </c>
      <c r="Z1686" s="7">
        <v>2.33</v>
      </c>
    </row>
    <row r="1687" spans="2:26" x14ac:dyDescent="0.25">
      <c r="B1687" s="21" t="s">
        <v>2547</v>
      </c>
      <c r="C1687" s="16">
        <v>0.3</v>
      </c>
      <c r="D1687" s="21">
        <v>7.3</v>
      </c>
      <c r="E1687" s="16">
        <v>2.7</v>
      </c>
      <c r="F1687" s="21">
        <v>0.2</v>
      </c>
      <c r="G1687" s="16">
        <v>2.1</v>
      </c>
      <c r="H1687" s="21">
        <v>0.3</v>
      </c>
      <c r="I1687" s="16">
        <v>0</v>
      </c>
      <c r="J1687" s="21">
        <v>0.9</v>
      </c>
      <c r="K1687" s="16">
        <v>0.1</v>
      </c>
      <c r="L1687" s="21">
        <v>0.1</v>
      </c>
      <c r="M1687" s="16">
        <v>0.4</v>
      </c>
      <c r="N1687" s="21">
        <v>0.2</v>
      </c>
      <c r="O1687" s="16">
        <v>0.2</v>
      </c>
      <c r="P1687" s="21">
        <v>0.7</v>
      </c>
      <c r="Q1687" s="16">
        <v>530.16</v>
      </c>
      <c r="R1687" s="21">
        <v>371.61</v>
      </c>
      <c r="S1687" s="16">
        <v>416.85</v>
      </c>
      <c r="T1687" s="21">
        <v>262.61</v>
      </c>
      <c r="U1687" s="16">
        <v>9.2200000000000006</v>
      </c>
      <c r="V1687" s="21">
        <v>8.56</v>
      </c>
      <c r="W1687" s="16">
        <v>8.8699999999999992</v>
      </c>
      <c r="X1687" s="8">
        <v>2.2000000000000002</v>
      </c>
      <c r="Y1687" s="21">
        <v>2.13</v>
      </c>
      <c r="Z1687" s="7">
        <v>2.08</v>
      </c>
    </row>
    <row r="1688" spans="2:26" x14ac:dyDescent="0.25">
      <c r="B1688" s="21" t="s">
        <v>2548</v>
      </c>
      <c r="C1688" s="16">
        <v>0.4</v>
      </c>
      <c r="D1688" s="21">
        <v>6.6</v>
      </c>
      <c r="E1688" s="16">
        <v>2.7</v>
      </c>
      <c r="F1688" s="21">
        <v>0.3</v>
      </c>
      <c r="G1688" s="16">
        <v>2</v>
      </c>
      <c r="H1688" s="21">
        <v>0.3</v>
      </c>
      <c r="I1688" s="16">
        <v>0.2</v>
      </c>
      <c r="J1688" s="21">
        <v>0.7</v>
      </c>
      <c r="K1688" s="16">
        <v>0.1</v>
      </c>
      <c r="L1688" s="21">
        <v>0.2</v>
      </c>
      <c r="M1688" s="16">
        <v>0.3</v>
      </c>
      <c r="N1688" s="21">
        <v>0.2</v>
      </c>
      <c r="O1688" s="16">
        <v>0.1</v>
      </c>
      <c r="P1688" s="21">
        <v>0.7</v>
      </c>
      <c r="Q1688" s="16">
        <v>453.08</v>
      </c>
      <c r="R1688" s="21">
        <v>302.02999999999997</v>
      </c>
      <c r="S1688" s="16">
        <v>357.07</v>
      </c>
      <c r="T1688" s="21">
        <v>263.27999999999997</v>
      </c>
      <c r="U1688" s="16">
        <v>9.94</v>
      </c>
      <c r="V1688" s="21">
        <v>9.4499999999999993</v>
      </c>
      <c r="W1688" s="16">
        <v>9.89</v>
      </c>
      <c r="X1688" s="8">
        <v>2.13</v>
      </c>
      <c r="Y1688" s="21">
        <v>2.4500000000000002</v>
      </c>
      <c r="Z1688" s="7">
        <v>2.2599999999999998</v>
      </c>
    </row>
    <row r="1689" spans="2:26" x14ac:dyDescent="0.25">
      <c r="B1689" s="21" t="s">
        <v>668</v>
      </c>
      <c r="C1689" s="16">
        <v>0.5</v>
      </c>
      <c r="D1689" s="21">
        <v>7.9</v>
      </c>
      <c r="E1689" s="16">
        <v>3</v>
      </c>
      <c r="F1689" s="21">
        <v>0.2</v>
      </c>
      <c r="G1689" s="16">
        <v>2.2000000000000002</v>
      </c>
      <c r="H1689" s="21">
        <v>0.3</v>
      </c>
      <c r="I1689" s="16">
        <v>0.2</v>
      </c>
      <c r="J1689" s="21">
        <v>1</v>
      </c>
      <c r="K1689" s="16">
        <v>0.2</v>
      </c>
      <c r="L1689" s="21">
        <v>0.1</v>
      </c>
      <c r="M1689" s="16">
        <v>0.8</v>
      </c>
      <c r="N1689" s="21">
        <v>0.2</v>
      </c>
      <c r="O1689" s="16">
        <v>0.2</v>
      </c>
      <c r="P1689" s="21">
        <v>0.4</v>
      </c>
      <c r="Q1689" s="16">
        <v>427.98</v>
      </c>
      <c r="R1689" s="21">
        <v>281.02</v>
      </c>
      <c r="S1689" s="16">
        <v>328.81</v>
      </c>
      <c r="T1689" s="21">
        <v>263.14999999999998</v>
      </c>
      <c r="U1689" s="16">
        <v>10.31</v>
      </c>
      <c r="V1689" s="21">
        <v>9.86</v>
      </c>
      <c r="W1689" s="16">
        <v>10.19</v>
      </c>
      <c r="X1689" s="8">
        <v>2.17</v>
      </c>
      <c r="Y1689" s="21">
        <v>2.2999999999999998</v>
      </c>
      <c r="Z1689" s="7">
        <v>2.2799999999999998</v>
      </c>
    </row>
    <row r="1690" spans="2:26" x14ac:dyDescent="0.25">
      <c r="B1690" s="21" t="s">
        <v>2549</v>
      </c>
      <c r="C1690" s="16">
        <v>0.5</v>
      </c>
      <c r="D1690" s="21">
        <v>9.1</v>
      </c>
      <c r="E1690" s="16">
        <v>3.6</v>
      </c>
      <c r="F1690" s="21">
        <v>0.3</v>
      </c>
      <c r="G1690" s="16">
        <v>2.6</v>
      </c>
      <c r="H1690" s="21">
        <v>0.4</v>
      </c>
      <c r="I1690" s="16">
        <v>0.2</v>
      </c>
      <c r="J1690" s="21">
        <v>1</v>
      </c>
      <c r="K1690" s="16">
        <v>0.2</v>
      </c>
      <c r="L1690" s="21">
        <v>0.1</v>
      </c>
      <c r="M1690" s="16">
        <v>0.8</v>
      </c>
      <c r="N1690" s="21">
        <v>0.3</v>
      </c>
      <c r="O1690" s="16">
        <v>0.1</v>
      </c>
      <c r="P1690" s="21">
        <v>0.5</v>
      </c>
      <c r="Q1690" s="16">
        <v>431.26</v>
      </c>
      <c r="R1690" s="21">
        <v>282.82</v>
      </c>
      <c r="S1690" s="16">
        <v>330.86</v>
      </c>
      <c r="T1690" s="21">
        <v>263.36</v>
      </c>
      <c r="U1690" s="16">
        <v>10.06</v>
      </c>
      <c r="V1690" s="21">
        <v>9.6</v>
      </c>
      <c r="W1690" s="16">
        <v>9.8699999999999992</v>
      </c>
      <c r="X1690" s="8">
        <v>2.02</v>
      </c>
      <c r="Y1690" s="21">
        <v>2.38</v>
      </c>
      <c r="Z1690" s="7">
        <v>2.13</v>
      </c>
    </row>
    <row r="1691" spans="2:26" x14ac:dyDescent="0.25">
      <c r="B1691" s="21" t="s">
        <v>2550</v>
      </c>
      <c r="C1691" s="16">
        <v>0.1</v>
      </c>
      <c r="D1691" s="21">
        <v>8.9</v>
      </c>
      <c r="E1691" s="16">
        <v>3.8</v>
      </c>
      <c r="F1691" s="21">
        <v>0</v>
      </c>
      <c r="G1691" s="16">
        <v>2.5</v>
      </c>
      <c r="H1691" s="21">
        <v>0.4</v>
      </c>
      <c r="I1691" s="16">
        <v>0.1</v>
      </c>
      <c r="J1691" s="21">
        <v>1</v>
      </c>
      <c r="K1691" s="16">
        <v>0.2</v>
      </c>
      <c r="L1691" s="21">
        <v>0.1</v>
      </c>
      <c r="M1691" s="16">
        <v>0.7</v>
      </c>
      <c r="N1691" s="21">
        <v>0.1</v>
      </c>
      <c r="O1691" s="16">
        <v>0.1</v>
      </c>
      <c r="P1691" s="21">
        <v>0.2</v>
      </c>
      <c r="Q1691" s="16">
        <v>424.7</v>
      </c>
      <c r="R1691" s="21">
        <v>280.45</v>
      </c>
      <c r="S1691" s="16">
        <v>337.78</v>
      </c>
      <c r="T1691" s="21">
        <v>262.82</v>
      </c>
      <c r="U1691" s="16">
        <v>8.68</v>
      </c>
      <c r="V1691" s="21">
        <v>8.26</v>
      </c>
      <c r="W1691" s="16">
        <v>8.2799999999999994</v>
      </c>
      <c r="X1691" s="8">
        <v>2.09</v>
      </c>
      <c r="Y1691" s="21">
        <v>2.2200000000000002</v>
      </c>
      <c r="Z1691" s="7">
        <v>2.15</v>
      </c>
    </row>
    <row r="1692" spans="2:26" x14ac:dyDescent="0.25">
      <c r="B1692" s="21" t="s">
        <v>669</v>
      </c>
      <c r="C1692" s="16">
        <v>0.6</v>
      </c>
      <c r="D1692" s="21">
        <v>9.6</v>
      </c>
      <c r="E1692" s="16">
        <v>3.7</v>
      </c>
      <c r="F1692" s="21">
        <v>0.4</v>
      </c>
      <c r="G1692" s="16">
        <v>2.7</v>
      </c>
      <c r="H1692" s="21">
        <v>0.5</v>
      </c>
      <c r="I1692" s="16">
        <v>0.3</v>
      </c>
      <c r="J1692" s="21">
        <v>1.1000000000000001</v>
      </c>
      <c r="K1692" s="16">
        <v>0.1</v>
      </c>
      <c r="L1692" s="21">
        <v>0.2</v>
      </c>
      <c r="M1692" s="16">
        <v>0.6</v>
      </c>
      <c r="N1692" s="21">
        <v>0.2</v>
      </c>
      <c r="O1692" s="16">
        <v>0.2</v>
      </c>
      <c r="P1692" s="21">
        <v>1.1000000000000001</v>
      </c>
      <c r="Q1692" s="16">
        <v>404.18</v>
      </c>
      <c r="R1692" s="21">
        <v>255.62</v>
      </c>
      <c r="S1692" s="16">
        <v>316.57</v>
      </c>
      <c r="T1692" s="21">
        <v>263.49</v>
      </c>
      <c r="U1692" s="16">
        <v>10.71</v>
      </c>
      <c r="V1692" s="21">
        <v>10.08</v>
      </c>
      <c r="W1692" s="16">
        <v>10.4</v>
      </c>
      <c r="X1692" s="8">
        <v>2.06</v>
      </c>
      <c r="Y1692" s="21">
        <v>2.34</v>
      </c>
      <c r="Z1692" s="7">
        <v>2.2400000000000002</v>
      </c>
    </row>
    <row r="1693" spans="2:26" x14ac:dyDescent="0.25">
      <c r="B1693" s="21" t="s">
        <v>2551</v>
      </c>
      <c r="C1693" s="16">
        <v>0.4</v>
      </c>
      <c r="D1693" s="21">
        <v>6.9</v>
      </c>
      <c r="E1693" s="16">
        <v>3</v>
      </c>
      <c r="F1693" s="21">
        <v>0.2</v>
      </c>
      <c r="G1693" s="16">
        <v>2.1</v>
      </c>
      <c r="H1693" s="21">
        <v>0.3</v>
      </c>
      <c r="I1693" s="16">
        <v>0</v>
      </c>
      <c r="J1693" s="21">
        <v>0.8</v>
      </c>
      <c r="K1693" s="16">
        <v>0</v>
      </c>
      <c r="L1693" s="21">
        <v>0.1</v>
      </c>
      <c r="M1693" s="16">
        <v>0.5</v>
      </c>
      <c r="N1693" s="21">
        <v>0.2</v>
      </c>
      <c r="O1693" s="16">
        <v>0.2</v>
      </c>
      <c r="P1693" s="21">
        <v>0.4</v>
      </c>
      <c r="Q1693" s="16">
        <v>503.38</v>
      </c>
      <c r="R1693" s="21">
        <v>347.92</v>
      </c>
      <c r="S1693" s="16">
        <v>397.3</v>
      </c>
      <c r="T1693" s="21">
        <v>262.61</v>
      </c>
      <c r="U1693" s="16">
        <v>8.3800000000000008</v>
      </c>
      <c r="V1693" s="21">
        <v>7.9</v>
      </c>
      <c r="W1693" s="16">
        <v>7.96</v>
      </c>
      <c r="X1693" s="8">
        <v>2.13</v>
      </c>
      <c r="Y1693" s="21">
        <v>2.2000000000000002</v>
      </c>
      <c r="Z1693" s="7">
        <v>2.11</v>
      </c>
    </row>
    <row r="1694" spans="2:26" x14ac:dyDescent="0.25">
      <c r="B1694" s="21" t="s">
        <v>2552</v>
      </c>
      <c r="C1694" s="16">
        <v>0.3</v>
      </c>
      <c r="D1694" s="21">
        <v>7.1</v>
      </c>
      <c r="E1694" s="16">
        <v>2.7</v>
      </c>
      <c r="F1694" s="21">
        <v>0.2</v>
      </c>
      <c r="G1694" s="16">
        <v>2.2000000000000002</v>
      </c>
      <c r="H1694" s="21">
        <v>0.3</v>
      </c>
      <c r="I1694" s="16">
        <v>0.1</v>
      </c>
      <c r="J1694" s="21">
        <v>0.9</v>
      </c>
      <c r="K1694" s="16">
        <v>0.1</v>
      </c>
      <c r="L1694" s="21">
        <v>0.1</v>
      </c>
      <c r="M1694" s="16">
        <v>0.6</v>
      </c>
      <c r="N1694" s="21">
        <v>0.1</v>
      </c>
      <c r="O1694" s="16">
        <v>0.1</v>
      </c>
      <c r="P1694" s="21">
        <v>0.4</v>
      </c>
      <c r="Q1694" s="16">
        <v>499.98</v>
      </c>
      <c r="R1694" s="21">
        <v>345.51</v>
      </c>
      <c r="S1694" s="16">
        <v>394.25</v>
      </c>
      <c r="T1694" s="21">
        <v>262.87</v>
      </c>
      <c r="U1694" s="16">
        <v>8.5299999999999994</v>
      </c>
      <c r="V1694" s="21">
        <v>7.86</v>
      </c>
      <c r="W1694" s="16">
        <v>8.11</v>
      </c>
      <c r="X1694" s="8">
        <v>2.08</v>
      </c>
      <c r="Y1694" s="21">
        <v>2.23</v>
      </c>
      <c r="Z1694" s="7">
        <v>2.2200000000000002</v>
      </c>
    </row>
    <row r="1695" spans="2:26" x14ac:dyDescent="0.25">
      <c r="B1695" s="21" t="s">
        <v>670</v>
      </c>
      <c r="C1695" s="16">
        <v>0.4</v>
      </c>
      <c r="D1695" s="21">
        <v>7</v>
      </c>
      <c r="E1695" s="16">
        <v>2.9</v>
      </c>
      <c r="F1695" s="21">
        <v>0.2</v>
      </c>
      <c r="G1695" s="16">
        <v>2.1</v>
      </c>
      <c r="H1695" s="21">
        <v>0.3</v>
      </c>
      <c r="I1695" s="16">
        <v>0.1</v>
      </c>
      <c r="J1695" s="21">
        <v>0.9</v>
      </c>
      <c r="K1695" s="16">
        <v>0.1</v>
      </c>
      <c r="L1695" s="21">
        <v>0.1</v>
      </c>
      <c r="M1695" s="16">
        <v>0.6</v>
      </c>
      <c r="N1695" s="21">
        <v>0.1</v>
      </c>
      <c r="O1695" s="16">
        <v>0.1</v>
      </c>
      <c r="P1695" s="21">
        <v>0.2</v>
      </c>
      <c r="Q1695" s="16">
        <v>505.22</v>
      </c>
      <c r="R1695" s="21">
        <v>350.45</v>
      </c>
      <c r="S1695" s="16">
        <v>398.14</v>
      </c>
      <c r="T1695" s="21">
        <v>262.88</v>
      </c>
      <c r="U1695" s="16">
        <v>8.5</v>
      </c>
      <c r="V1695" s="21">
        <v>7.97</v>
      </c>
      <c r="W1695" s="16">
        <v>8.16</v>
      </c>
      <c r="X1695" s="8">
        <v>2.02</v>
      </c>
      <c r="Y1695" s="21">
        <v>2.2000000000000002</v>
      </c>
      <c r="Z1695" s="7">
        <v>2.35</v>
      </c>
    </row>
    <row r="1696" spans="2:26" x14ac:dyDescent="0.25">
      <c r="B1696" s="21" t="s">
        <v>2553</v>
      </c>
      <c r="C1696" s="16">
        <v>0.4</v>
      </c>
      <c r="D1696" s="21">
        <v>6.6</v>
      </c>
      <c r="E1696" s="16">
        <v>2.6</v>
      </c>
      <c r="F1696" s="21">
        <v>0.2</v>
      </c>
      <c r="G1696" s="16">
        <v>2</v>
      </c>
      <c r="H1696" s="21">
        <v>0.3</v>
      </c>
      <c r="I1696" s="16">
        <v>0.2</v>
      </c>
      <c r="J1696" s="21">
        <v>0.7</v>
      </c>
      <c r="K1696" s="16">
        <v>0</v>
      </c>
      <c r="L1696" s="21">
        <v>0.2</v>
      </c>
      <c r="M1696" s="16">
        <v>0.4</v>
      </c>
      <c r="N1696" s="21">
        <v>0.1</v>
      </c>
      <c r="O1696" s="16">
        <v>0.1</v>
      </c>
      <c r="P1696" s="21">
        <v>0.7</v>
      </c>
      <c r="Q1696" s="16">
        <v>460.46</v>
      </c>
      <c r="R1696" s="21">
        <v>306.33999999999997</v>
      </c>
      <c r="S1696" s="16">
        <v>359.89</v>
      </c>
      <c r="T1696" s="21">
        <v>263.3</v>
      </c>
      <c r="U1696" s="16">
        <v>9.84</v>
      </c>
      <c r="V1696" s="21">
        <v>9.33</v>
      </c>
      <c r="W1696" s="16">
        <v>9.66</v>
      </c>
      <c r="X1696" s="8">
        <v>2.1</v>
      </c>
      <c r="Y1696" s="21">
        <v>2.2599999999999998</v>
      </c>
      <c r="Z1696" s="7">
        <v>2.17</v>
      </c>
    </row>
    <row r="1697" spans="2:26" x14ac:dyDescent="0.25">
      <c r="B1697" s="21" t="s">
        <v>2554</v>
      </c>
      <c r="C1697" s="16">
        <v>0.5</v>
      </c>
      <c r="D1697" s="21">
        <v>9</v>
      </c>
      <c r="E1697" s="16">
        <v>3.4</v>
      </c>
      <c r="F1697" s="21">
        <v>0.3</v>
      </c>
      <c r="G1697" s="16">
        <v>2.6</v>
      </c>
      <c r="H1697" s="21">
        <v>0.3</v>
      </c>
      <c r="I1697" s="16">
        <v>0.2</v>
      </c>
      <c r="J1697" s="21">
        <v>1.1000000000000001</v>
      </c>
      <c r="K1697" s="16">
        <v>0.2</v>
      </c>
      <c r="L1697" s="21">
        <v>0.1</v>
      </c>
      <c r="M1697" s="16">
        <v>0.6</v>
      </c>
      <c r="N1697" s="21">
        <v>0.1</v>
      </c>
      <c r="O1697" s="16">
        <v>0.2</v>
      </c>
      <c r="P1697" s="21">
        <v>0.1</v>
      </c>
      <c r="Q1697" s="16">
        <v>423.66</v>
      </c>
      <c r="R1697" s="21">
        <v>273.55</v>
      </c>
      <c r="S1697" s="16">
        <v>331.6</v>
      </c>
      <c r="T1697" s="21">
        <v>263.22000000000003</v>
      </c>
      <c r="U1697" s="16">
        <v>10.39</v>
      </c>
      <c r="V1697" s="21">
        <v>9.86</v>
      </c>
      <c r="W1697" s="16">
        <v>10.1</v>
      </c>
      <c r="X1697" s="8">
        <v>2.06</v>
      </c>
      <c r="Y1697" s="21">
        <v>2.27</v>
      </c>
      <c r="Z1697" s="7">
        <v>2.17</v>
      </c>
    </row>
    <row r="1698" spans="2:26" x14ac:dyDescent="0.25">
      <c r="B1698" s="21" t="s">
        <v>671</v>
      </c>
      <c r="C1698" s="16">
        <v>0.1</v>
      </c>
      <c r="D1698" s="21">
        <v>8</v>
      </c>
      <c r="E1698" s="16">
        <v>2.7</v>
      </c>
      <c r="F1698" s="21">
        <v>0.1</v>
      </c>
      <c r="G1698" s="16">
        <v>2.4</v>
      </c>
      <c r="H1698" s="21">
        <v>0.2</v>
      </c>
      <c r="I1698" s="16">
        <v>0.1</v>
      </c>
      <c r="J1698" s="21">
        <v>0.9</v>
      </c>
      <c r="K1698" s="16">
        <v>0</v>
      </c>
      <c r="L1698" s="21">
        <v>0.1</v>
      </c>
      <c r="M1698" s="16">
        <v>0.5</v>
      </c>
      <c r="N1698" s="21">
        <v>0.2</v>
      </c>
      <c r="O1698" s="16">
        <v>0.1</v>
      </c>
      <c r="P1698" s="21">
        <v>0.7</v>
      </c>
      <c r="Q1698" s="16">
        <v>419.86</v>
      </c>
      <c r="R1698" s="21">
        <v>273.31</v>
      </c>
      <c r="S1698" s="16">
        <v>333.59</v>
      </c>
      <c r="T1698" s="21">
        <v>263.27999999999997</v>
      </c>
      <c r="U1698" s="16">
        <v>10.49</v>
      </c>
      <c r="V1698" s="21">
        <v>9.99</v>
      </c>
      <c r="W1698" s="16">
        <v>10.38</v>
      </c>
      <c r="X1698" s="8">
        <v>2.2000000000000002</v>
      </c>
      <c r="Y1698" s="21">
        <v>2.2599999999999998</v>
      </c>
      <c r="Z1698" s="7">
        <v>2.1800000000000002</v>
      </c>
    </row>
    <row r="1699" spans="2:26" x14ac:dyDescent="0.25">
      <c r="B1699" s="21" t="s">
        <v>2555</v>
      </c>
      <c r="C1699" s="16">
        <v>0.4</v>
      </c>
      <c r="D1699" s="21">
        <v>8.9</v>
      </c>
      <c r="E1699" s="16">
        <v>3.6</v>
      </c>
      <c r="F1699" s="21">
        <v>0.1</v>
      </c>
      <c r="G1699" s="16">
        <v>0.7</v>
      </c>
      <c r="H1699" s="21">
        <v>0.8</v>
      </c>
      <c r="I1699" s="16">
        <v>0</v>
      </c>
      <c r="J1699" s="21">
        <v>1.5</v>
      </c>
      <c r="K1699" s="16">
        <v>0.9</v>
      </c>
      <c r="L1699" s="21">
        <v>0.1</v>
      </c>
      <c r="M1699" s="16">
        <v>0.9</v>
      </c>
      <c r="N1699" s="21">
        <v>0.6</v>
      </c>
      <c r="O1699" s="16">
        <v>0.1</v>
      </c>
      <c r="P1699" s="21">
        <v>0.5</v>
      </c>
      <c r="Q1699" s="16">
        <v>581.04</v>
      </c>
      <c r="R1699" s="21">
        <v>362.8</v>
      </c>
      <c r="S1699" s="16">
        <v>454.85</v>
      </c>
      <c r="T1699" s="21">
        <v>260.51</v>
      </c>
      <c r="U1699" s="16">
        <v>9.73</v>
      </c>
      <c r="V1699" s="21">
        <v>9.17</v>
      </c>
      <c r="W1699" s="16">
        <v>9.3000000000000007</v>
      </c>
      <c r="X1699" s="8">
        <v>2.16</v>
      </c>
      <c r="Y1699" s="21">
        <v>2.2999999999999998</v>
      </c>
      <c r="Z1699" s="7">
        <v>2.19</v>
      </c>
    </row>
    <row r="1700" spans="2:26" x14ac:dyDescent="0.25">
      <c r="B1700" s="21" t="s">
        <v>2556</v>
      </c>
      <c r="C1700" s="16">
        <v>0.3</v>
      </c>
      <c r="D1700" s="21">
        <v>9.6999999999999993</v>
      </c>
      <c r="E1700" s="16">
        <v>3.5</v>
      </c>
      <c r="F1700" s="21">
        <v>0.2</v>
      </c>
      <c r="G1700" s="16">
        <v>2.2000000000000002</v>
      </c>
      <c r="H1700" s="21">
        <v>0.2</v>
      </c>
      <c r="I1700" s="16">
        <v>0.1</v>
      </c>
      <c r="J1700" s="21">
        <v>0.3</v>
      </c>
      <c r="K1700" s="16">
        <v>0.1</v>
      </c>
      <c r="L1700" s="21">
        <v>0.1</v>
      </c>
      <c r="M1700" s="16">
        <v>0.2</v>
      </c>
      <c r="N1700" s="21">
        <v>0.1</v>
      </c>
      <c r="O1700" s="16">
        <v>0</v>
      </c>
      <c r="P1700" s="21">
        <v>0.6</v>
      </c>
      <c r="Q1700" s="16">
        <v>592.67999999999995</v>
      </c>
      <c r="R1700" s="21">
        <v>378.33</v>
      </c>
      <c r="S1700" s="16">
        <v>463.37</v>
      </c>
      <c r="T1700" s="21">
        <v>260.91000000000003</v>
      </c>
      <c r="U1700" s="16">
        <v>10.76</v>
      </c>
      <c r="V1700" s="21">
        <v>10.29</v>
      </c>
      <c r="W1700" s="16">
        <v>10.4</v>
      </c>
      <c r="X1700" s="8">
        <v>2.5299999999999998</v>
      </c>
      <c r="Y1700" s="21">
        <v>2.8</v>
      </c>
      <c r="Z1700" s="7">
        <v>2.82</v>
      </c>
    </row>
    <row r="1701" spans="2:26" x14ac:dyDescent="0.25">
      <c r="B1701" s="21" t="s">
        <v>672</v>
      </c>
      <c r="C1701" s="16">
        <v>0.2</v>
      </c>
      <c r="D1701" s="21">
        <v>11</v>
      </c>
      <c r="E1701" s="16">
        <v>3.2</v>
      </c>
      <c r="F1701" s="21">
        <v>0.2</v>
      </c>
      <c r="G1701" s="16">
        <v>3</v>
      </c>
      <c r="H1701" s="21">
        <v>0.5</v>
      </c>
      <c r="I1701" s="16">
        <v>0.2</v>
      </c>
      <c r="J1701" s="21">
        <v>1.4</v>
      </c>
      <c r="K1701" s="16">
        <v>0.4</v>
      </c>
      <c r="L1701" s="21">
        <v>0.2</v>
      </c>
      <c r="M1701" s="16">
        <v>0.8</v>
      </c>
      <c r="N1701" s="21">
        <v>0.3</v>
      </c>
      <c r="O1701" s="16">
        <v>0.1</v>
      </c>
      <c r="P1701" s="21">
        <v>0.9</v>
      </c>
      <c r="Q1701" s="16">
        <v>639.02</v>
      </c>
      <c r="R1701" s="21">
        <v>416.61</v>
      </c>
      <c r="S1701" s="16">
        <v>469.25</v>
      </c>
      <c r="T1701" s="21">
        <v>260.44</v>
      </c>
      <c r="U1701" s="16">
        <v>10.78</v>
      </c>
      <c r="V1701" s="21">
        <v>10.33</v>
      </c>
      <c r="W1701" s="16">
        <v>10.25</v>
      </c>
      <c r="X1701" s="8">
        <v>2.17</v>
      </c>
      <c r="Y1701" s="21">
        <v>2.73</v>
      </c>
      <c r="Z1701" s="7">
        <v>2.64</v>
      </c>
    </row>
    <row r="1702" spans="2:26" x14ac:dyDescent="0.25">
      <c r="B1702" s="21" t="s">
        <v>2557</v>
      </c>
      <c r="C1702" s="16">
        <v>0.2</v>
      </c>
      <c r="D1702" s="21">
        <v>8.6</v>
      </c>
      <c r="E1702" s="16">
        <v>2.9</v>
      </c>
      <c r="F1702" s="21">
        <v>0.2</v>
      </c>
      <c r="G1702" s="16">
        <v>1.6</v>
      </c>
      <c r="H1702" s="21">
        <v>0.2</v>
      </c>
      <c r="I1702" s="16">
        <v>0.1</v>
      </c>
      <c r="J1702" s="21">
        <v>0.2</v>
      </c>
      <c r="K1702" s="16">
        <v>0.2</v>
      </c>
      <c r="L1702" s="21">
        <v>0</v>
      </c>
      <c r="M1702" s="16">
        <v>0.2</v>
      </c>
      <c r="N1702" s="21">
        <v>0.1</v>
      </c>
      <c r="O1702" s="16">
        <v>0.1</v>
      </c>
      <c r="P1702" s="21">
        <v>0.5</v>
      </c>
      <c r="Q1702" s="16">
        <v>600.98</v>
      </c>
      <c r="R1702" s="21">
        <v>387.52</v>
      </c>
      <c r="S1702" s="16">
        <v>469.54</v>
      </c>
      <c r="T1702" s="21">
        <v>260.69</v>
      </c>
      <c r="U1702" s="16">
        <v>8.86</v>
      </c>
      <c r="V1702" s="21">
        <v>8.44</v>
      </c>
      <c r="W1702" s="16">
        <v>8.3699999999999992</v>
      </c>
      <c r="X1702" s="8">
        <v>2.97</v>
      </c>
      <c r="Y1702" s="21">
        <v>2.96</v>
      </c>
      <c r="Z1702" s="7">
        <v>3.02</v>
      </c>
    </row>
    <row r="1703" spans="2:26" x14ac:dyDescent="0.25">
      <c r="B1703" s="21" t="s">
        <v>2558</v>
      </c>
      <c r="C1703" s="16">
        <v>0.4</v>
      </c>
      <c r="D1703" s="21">
        <v>8.1999999999999993</v>
      </c>
      <c r="E1703" s="16">
        <v>2.6</v>
      </c>
      <c r="F1703" s="21">
        <v>0.2</v>
      </c>
      <c r="G1703" s="16">
        <v>1.2</v>
      </c>
      <c r="H1703" s="21">
        <v>0.4</v>
      </c>
      <c r="I1703" s="16">
        <v>0.1</v>
      </c>
      <c r="J1703" s="21">
        <v>0.1</v>
      </c>
      <c r="K1703" s="16">
        <v>0.3</v>
      </c>
      <c r="L1703" s="21">
        <v>0.1</v>
      </c>
      <c r="M1703" s="16">
        <v>0.6</v>
      </c>
      <c r="N1703" s="21">
        <v>0.4</v>
      </c>
      <c r="O1703" s="16">
        <v>0.1</v>
      </c>
      <c r="P1703" s="21">
        <v>0.3</v>
      </c>
      <c r="Q1703" s="16">
        <v>600.86</v>
      </c>
      <c r="R1703" s="21">
        <v>453.19</v>
      </c>
      <c r="S1703" s="16">
        <v>527.73</v>
      </c>
      <c r="T1703" s="21">
        <v>261.36</v>
      </c>
      <c r="U1703" s="16">
        <v>10.46</v>
      </c>
      <c r="V1703" s="21">
        <v>9.8699999999999992</v>
      </c>
      <c r="W1703" s="16">
        <v>9.83</v>
      </c>
      <c r="X1703" s="8">
        <v>2.21</v>
      </c>
      <c r="Y1703" s="21">
        <v>2.0699999999999998</v>
      </c>
      <c r="Z1703" s="7">
        <v>2.13</v>
      </c>
    </row>
    <row r="1704" spans="2:26" x14ac:dyDescent="0.25">
      <c r="B1704" s="21" t="s">
        <v>673</v>
      </c>
      <c r="C1704" s="16">
        <v>0.3</v>
      </c>
      <c r="D1704" s="21">
        <v>9.3000000000000007</v>
      </c>
      <c r="E1704" s="16">
        <v>2.2000000000000002</v>
      </c>
      <c r="F1704" s="21">
        <v>0.2</v>
      </c>
      <c r="G1704" s="16">
        <v>1.3</v>
      </c>
      <c r="H1704" s="21">
        <v>0.3</v>
      </c>
      <c r="I1704" s="16">
        <v>0.1</v>
      </c>
      <c r="J1704" s="21">
        <v>0.2</v>
      </c>
      <c r="K1704" s="16">
        <v>0.2</v>
      </c>
      <c r="L1704" s="21">
        <v>0.1</v>
      </c>
      <c r="M1704" s="16">
        <v>0.4</v>
      </c>
      <c r="N1704" s="21">
        <v>0.3</v>
      </c>
      <c r="O1704" s="16">
        <v>0.1</v>
      </c>
      <c r="P1704" s="21">
        <v>0.7</v>
      </c>
      <c r="Q1704" s="16">
        <v>589.12</v>
      </c>
      <c r="R1704" s="21">
        <v>366.45</v>
      </c>
      <c r="S1704" s="16">
        <v>458.2</v>
      </c>
      <c r="T1704" s="21">
        <v>260.8</v>
      </c>
      <c r="U1704" s="16">
        <v>10.24</v>
      </c>
      <c r="V1704" s="21">
        <v>9.92</v>
      </c>
      <c r="W1704" s="16">
        <v>9.86</v>
      </c>
      <c r="X1704" s="8">
        <v>1.69</v>
      </c>
      <c r="Y1704" s="21">
        <v>2.48</v>
      </c>
      <c r="Z1704" s="7">
        <v>2.14</v>
      </c>
    </row>
    <row r="1705" spans="2:26" x14ac:dyDescent="0.25">
      <c r="B1705" s="21" t="s">
        <v>2559</v>
      </c>
      <c r="C1705" s="16">
        <v>0.3</v>
      </c>
      <c r="D1705" s="21">
        <v>9.6</v>
      </c>
      <c r="E1705" s="16">
        <v>2.8</v>
      </c>
      <c r="F1705" s="21">
        <v>0.2</v>
      </c>
      <c r="G1705" s="16">
        <v>1.4</v>
      </c>
      <c r="H1705" s="21">
        <v>0.4</v>
      </c>
      <c r="I1705" s="16">
        <v>0.1</v>
      </c>
      <c r="J1705" s="21">
        <v>0.2</v>
      </c>
      <c r="K1705" s="16">
        <v>0.2</v>
      </c>
      <c r="L1705" s="21">
        <v>0.2</v>
      </c>
      <c r="M1705" s="16">
        <v>0.5</v>
      </c>
      <c r="N1705" s="21">
        <v>0.4</v>
      </c>
      <c r="O1705" s="16">
        <v>0.2</v>
      </c>
      <c r="P1705" s="21">
        <v>0.9</v>
      </c>
      <c r="Q1705" s="16">
        <v>581.67999999999995</v>
      </c>
      <c r="R1705" s="21">
        <v>362.46</v>
      </c>
      <c r="S1705" s="16">
        <v>451.21</v>
      </c>
      <c r="T1705" s="21">
        <v>261.05</v>
      </c>
      <c r="U1705" s="16">
        <v>10.65</v>
      </c>
      <c r="V1705" s="21">
        <v>10.23</v>
      </c>
      <c r="W1705" s="16">
        <v>10.1</v>
      </c>
      <c r="X1705" s="8">
        <v>1.97</v>
      </c>
      <c r="Y1705" s="21">
        <v>2.29</v>
      </c>
      <c r="Z1705" s="7">
        <v>1.98</v>
      </c>
    </row>
    <row r="1706" spans="2:26" x14ac:dyDescent="0.25">
      <c r="B1706" s="21" t="s">
        <v>2560</v>
      </c>
      <c r="C1706" s="16">
        <v>0.4</v>
      </c>
      <c r="D1706" s="21">
        <v>8.8000000000000007</v>
      </c>
      <c r="E1706" s="16">
        <v>3</v>
      </c>
      <c r="F1706" s="21">
        <v>0.2</v>
      </c>
      <c r="G1706" s="16">
        <v>1.4</v>
      </c>
      <c r="H1706" s="21">
        <v>0.4</v>
      </c>
      <c r="I1706" s="16">
        <v>0.1</v>
      </c>
      <c r="J1706" s="21">
        <v>0.2</v>
      </c>
      <c r="K1706" s="16">
        <v>0.2</v>
      </c>
      <c r="L1706" s="21">
        <v>0.2</v>
      </c>
      <c r="M1706" s="16">
        <v>0.5</v>
      </c>
      <c r="N1706" s="21">
        <v>0.4</v>
      </c>
      <c r="O1706" s="16">
        <v>0.2</v>
      </c>
      <c r="P1706" s="21">
        <v>1</v>
      </c>
      <c r="Q1706" s="16">
        <v>595.26</v>
      </c>
      <c r="R1706" s="21">
        <v>371.97</v>
      </c>
      <c r="S1706" s="16">
        <v>465.6</v>
      </c>
      <c r="T1706" s="21">
        <v>261.07</v>
      </c>
      <c r="U1706" s="16">
        <v>10.3</v>
      </c>
      <c r="V1706" s="21">
        <v>9.9600000000000009</v>
      </c>
      <c r="W1706" s="16">
        <v>10.23</v>
      </c>
      <c r="X1706" s="8">
        <v>1.83</v>
      </c>
      <c r="Y1706" s="21">
        <v>2.2400000000000002</v>
      </c>
      <c r="Z1706" s="7">
        <v>2.36</v>
      </c>
    </row>
    <row r="1707" spans="2:26" x14ac:dyDescent="0.25">
      <c r="B1707" s="21" t="s">
        <v>674</v>
      </c>
      <c r="C1707" s="16">
        <v>0.3</v>
      </c>
      <c r="D1707" s="21">
        <v>9</v>
      </c>
      <c r="E1707" s="16">
        <v>2.8</v>
      </c>
      <c r="F1707" s="21">
        <v>0.1</v>
      </c>
      <c r="G1707" s="16">
        <v>1.5</v>
      </c>
      <c r="H1707" s="21">
        <v>0.5</v>
      </c>
      <c r="I1707" s="16">
        <v>0.1</v>
      </c>
      <c r="J1707" s="21">
        <v>0.2</v>
      </c>
      <c r="K1707" s="16">
        <v>0.2</v>
      </c>
      <c r="L1707" s="21">
        <v>0.1</v>
      </c>
      <c r="M1707" s="16">
        <v>0.5</v>
      </c>
      <c r="N1707" s="21">
        <v>0.5</v>
      </c>
      <c r="O1707" s="16">
        <v>0.1</v>
      </c>
      <c r="P1707" s="21">
        <v>1</v>
      </c>
      <c r="Q1707" s="16">
        <v>623.48</v>
      </c>
      <c r="R1707" s="21">
        <v>401.31</v>
      </c>
      <c r="S1707" s="16">
        <v>488.45</v>
      </c>
      <c r="T1707" s="21">
        <v>260.93</v>
      </c>
      <c r="U1707" s="16">
        <v>9.74</v>
      </c>
      <c r="V1707" s="21">
        <v>9.51</v>
      </c>
      <c r="W1707" s="16">
        <v>9.5299999999999994</v>
      </c>
      <c r="X1707" s="8">
        <v>1.96</v>
      </c>
      <c r="Y1707" s="21">
        <v>2.13</v>
      </c>
      <c r="Z1707" s="7">
        <v>1.97</v>
      </c>
    </row>
    <row r="1708" spans="2:26" x14ac:dyDescent="0.25">
      <c r="B1708" s="21" t="s">
        <v>2561</v>
      </c>
      <c r="C1708" s="16">
        <v>0.4</v>
      </c>
      <c r="D1708" s="21">
        <v>8.1</v>
      </c>
      <c r="E1708" s="16">
        <v>2.4</v>
      </c>
      <c r="F1708" s="21">
        <v>0.2</v>
      </c>
      <c r="G1708" s="16">
        <v>1.2</v>
      </c>
      <c r="H1708" s="21">
        <v>0.4</v>
      </c>
      <c r="I1708" s="16">
        <v>0.1</v>
      </c>
      <c r="J1708" s="21">
        <v>0.1</v>
      </c>
      <c r="K1708" s="16">
        <v>0.2</v>
      </c>
      <c r="L1708" s="21">
        <v>0.1</v>
      </c>
      <c r="M1708" s="16">
        <v>0.5</v>
      </c>
      <c r="N1708" s="21">
        <v>0.5</v>
      </c>
      <c r="O1708" s="16">
        <v>0.1</v>
      </c>
      <c r="P1708" s="21">
        <v>0.8</v>
      </c>
      <c r="Q1708" s="16">
        <v>676.16</v>
      </c>
      <c r="R1708" s="21">
        <v>452.7</v>
      </c>
      <c r="S1708" s="16">
        <v>530.36</v>
      </c>
      <c r="T1708" s="21">
        <v>260.79000000000002</v>
      </c>
      <c r="U1708" s="16">
        <v>8.94</v>
      </c>
      <c r="V1708" s="21">
        <v>8.6999999999999993</v>
      </c>
      <c r="W1708" s="16">
        <v>8.65</v>
      </c>
      <c r="X1708" s="8">
        <v>1.7</v>
      </c>
      <c r="Y1708" s="21">
        <v>2.33</v>
      </c>
      <c r="Z1708" s="7">
        <v>1.96</v>
      </c>
    </row>
    <row r="1709" spans="2:26" x14ac:dyDescent="0.25">
      <c r="B1709" s="21" t="s">
        <v>2562</v>
      </c>
      <c r="C1709" s="16">
        <v>0.3</v>
      </c>
      <c r="D1709" s="21">
        <v>7.5</v>
      </c>
      <c r="E1709" s="16">
        <v>2.5</v>
      </c>
      <c r="F1709" s="21">
        <v>0.2</v>
      </c>
      <c r="G1709" s="16">
        <v>1.2</v>
      </c>
      <c r="H1709" s="21">
        <v>0.4</v>
      </c>
      <c r="I1709" s="16">
        <v>0.1</v>
      </c>
      <c r="J1709" s="21">
        <v>0.2</v>
      </c>
      <c r="K1709" s="16">
        <v>0.2</v>
      </c>
      <c r="L1709" s="21">
        <v>0.1</v>
      </c>
      <c r="M1709" s="16">
        <v>0.5</v>
      </c>
      <c r="N1709" s="21">
        <v>0.3</v>
      </c>
      <c r="O1709" s="16">
        <v>0.1</v>
      </c>
      <c r="P1709" s="21">
        <v>0.3</v>
      </c>
      <c r="Q1709" s="16">
        <v>664.22</v>
      </c>
      <c r="R1709" s="21">
        <v>440.81</v>
      </c>
      <c r="S1709" s="16">
        <v>536.48</v>
      </c>
      <c r="T1709" s="21">
        <v>260.91000000000003</v>
      </c>
      <c r="U1709" s="16">
        <v>8.98</v>
      </c>
      <c r="V1709" s="21">
        <v>8.6999999999999993</v>
      </c>
      <c r="W1709" s="16">
        <v>8.6</v>
      </c>
      <c r="X1709" s="8">
        <v>1.88</v>
      </c>
      <c r="Y1709" s="21">
        <v>2.2599999999999998</v>
      </c>
      <c r="Z1709" s="7">
        <v>1.85</v>
      </c>
    </row>
    <row r="1710" spans="2:26" x14ac:dyDescent="0.25">
      <c r="B1710" s="21" t="s">
        <v>675</v>
      </c>
      <c r="C1710" s="16">
        <v>0.2</v>
      </c>
      <c r="D1710" s="21">
        <v>8.9</v>
      </c>
      <c r="E1710" s="16">
        <v>2.8</v>
      </c>
      <c r="F1710" s="21">
        <v>0.1</v>
      </c>
      <c r="G1710" s="16">
        <v>2.6</v>
      </c>
      <c r="H1710" s="21">
        <v>0.3</v>
      </c>
      <c r="I1710" s="16">
        <v>0.1</v>
      </c>
      <c r="J1710" s="21">
        <v>1.2</v>
      </c>
      <c r="K1710" s="16">
        <v>0.3</v>
      </c>
      <c r="L1710" s="21">
        <v>0.1</v>
      </c>
      <c r="M1710" s="16">
        <v>0.6</v>
      </c>
      <c r="N1710" s="21">
        <v>0.2</v>
      </c>
      <c r="O1710" s="16">
        <v>0.2</v>
      </c>
      <c r="P1710" s="21">
        <v>0.2</v>
      </c>
      <c r="Q1710" s="16">
        <v>635.14</v>
      </c>
      <c r="R1710" s="21">
        <v>411.75</v>
      </c>
      <c r="S1710" s="16">
        <v>497.52</v>
      </c>
      <c r="T1710" s="21">
        <v>261.19</v>
      </c>
      <c r="U1710" s="16">
        <v>10.52</v>
      </c>
      <c r="V1710" s="21">
        <v>9.86</v>
      </c>
      <c r="W1710" s="16">
        <v>10.039999999999999</v>
      </c>
      <c r="X1710" s="8">
        <v>2.84</v>
      </c>
      <c r="Y1710" s="21">
        <v>2.5299999999999998</v>
      </c>
      <c r="Z1710" s="7">
        <v>2.4500000000000002</v>
      </c>
    </row>
    <row r="1711" spans="2:26" x14ac:dyDescent="0.25">
      <c r="B1711" s="21" t="s">
        <v>2563</v>
      </c>
      <c r="C1711" s="16">
        <v>0.5</v>
      </c>
      <c r="D1711" s="21">
        <v>6.8</v>
      </c>
      <c r="E1711" s="16">
        <v>2.7</v>
      </c>
      <c r="F1711" s="21">
        <v>0.2</v>
      </c>
      <c r="G1711" s="16">
        <v>1.9</v>
      </c>
      <c r="H1711" s="21">
        <v>0.2</v>
      </c>
      <c r="I1711" s="16">
        <v>0.1</v>
      </c>
      <c r="J1711" s="21">
        <v>0.7</v>
      </c>
      <c r="K1711" s="16">
        <v>0.1</v>
      </c>
      <c r="L1711" s="21">
        <v>0.1</v>
      </c>
      <c r="M1711" s="16">
        <v>0.4</v>
      </c>
      <c r="N1711" s="21">
        <v>0.1</v>
      </c>
      <c r="O1711" s="16">
        <v>0.1</v>
      </c>
      <c r="P1711" s="21">
        <v>0.5</v>
      </c>
      <c r="Q1711" s="16">
        <v>530.12</v>
      </c>
      <c r="R1711" s="21">
        <v>398.14</v>
      </c>
      <c r="S1711" s="16">
        <v>439.41</v>
      </c>
      <c r="T1711" s="21">
        <v>265.08999999999997</v>
      </c>
      <c r="U1711" s="16">
        <v>9.36</v>
      </c>
      <c r="V1711" s="21">
        <v>8.6300000000000008</v>
      </c>
      <c r="W1711" s="16">
        <v>8.99</v>
      </c>
      <c r="X1711" s="8">
        <v>2.36</v>
      </c>
      <c r="Y1711" s="21">
        <v>2.33</v>
      </c>
      <c r="Z1711" s="7">
        <v>2.27</v>
      </c>
    </row>
    <row r="1712" spans="2:26" x14ac:dyDescent="0.25">
      <c r="B1712" s="21" t="s">
        <v>2564</v>
      </c>
      <c r="C1712" s="16">
        <v>0.4</v>
      </c>
      <c r="D1712" s="21">
        <v>8.1</v>
      </c>
      <c r="E1712" s="16">
        <v>2.7</v>
      </c>
      <c r="F1712" s="21">
        <v>0.2</v>
      </c>
      <c r="G1712" s="16">
        <v>2</v>
      </c>
      <c r="H1712" s="21">
        <v>0.2</v>
      </c>
      <c r="I1712" s="16">
        <v>0.1</v>
      </c>
      <c r="J1712" s="21">
        <v>0.8</v>
      </c>
      <c r="K1712" s="16">
        <v>0.1</v>
      </c>
      <c r="L1712" s="21">
        <v>0.1</v>
      </c>
      <c r="M1712" s="16">
        <v>0.5</v>
      </c>
      <c r="N1712" s="21">
        <v>0.1</v>
      </c>
      <c r="O1712" s="16">
        <v>0.2</v>
      </c>
      <c r="P1712" s="21">
        <v>0.4</v>
      </c>
      <c r="Q1712" s="16">
        <v>421.86</v>
      </c>
      <c r="R1712" s="21">
        <v>291.83999999999997</v>
      </c>
      <c r="S1712" s="16">
        <v>352.72</v>
      </c>
      <c r="T1712" s="21">
        <v>264.45</v>
      </c>
      <c r="U1712" s="16">
        <v>10.86</v>
      </c>
      <c r="V1712" s="21">
        <v>10.029999999999999</v>
      </c>
      <c r="W1712" s="16">
        <v>10.62</v>
      </c>
      <c r="X1712" s="8">
        <v>2.02</v>
      </c>
      <c r="Y1712" s="21">
        <v>2.2799999999999998</v>
      </c>
      <c r="Z1712" s="7">
        <v>2.29</v>
      </c>
    </row>
    <row r="1713" spans="2:26" x14ac:dyDescent="0.25">
      <c r="B1713" s="21" t="s">
        <v>676</v>
      </c>
      <c r="C1713" s="16">
        <v>0.5</v>
      </c>
      <c r="D1713" s="21">
        <v>7.8</v>
      </c>
      <c r="E1713" s="16">
        <v>2.9</v>
      </c>
      <c r="F1713" s="21">
        <v>0.2</v>
      </c>
      <c r="G1713" s="16">
        <v>2.2000000000000002</v>
      </c>
      <c r="H1713" s="21">
        <v>0.3</v>
      </c>
      <c r="I1713" s="16">
        <v>0.1</v>
      </c>
      <c r="J1713" s="21">
        <v>0.9</v>
      </c>
      <c r="K1713" s="16">
        <v>0</v>
      </c>
      <c r="L1713" s="21">
        <v>0.1</v>
      </c>
      <c r="M1713" s="16">
        <v>0.5</v>
      </c>
      <c r="N1713" s="21">
        <v>0.2</v>
      </c>
      <c r="O1713" s="16">
        <v>0.2</v>
      </c>
      <c r="P1713" s="21">
        <v>0.9</v>
      </c>
      <c r="Q1713" s="16">
        <v>446.58</v>
      </c>
      <c r="R1713" s="21">
        <v>295.48</v>
      </c>
      <c r="S1713" s="16">
        <v>354.54</v>
      </c>
      <c r="T1713" s="21">
        <v>264.69</v>
      </c>
      <c r="U1713" s="16">
        <v>10.23</v>
      </c>
      <c r="V1713" s="21">
        <v>9.77</v>
      </c>
      <c r="W1713" s="16">
        <v>9.81</v>
      </c>
      <c r="X1713" s="8">
        <v>2.23</v>
      </c>
      <c r="Y1713" s="21">
        <v>2.31</v>
      </c>
      <c r="Z1713" s="7">
        <v>2.15</v>
      </c>
    </row>
    <row r="1714" spans="2:26" x14ac:dyDescent="0.25">
      <c r="B1714" s="21" t="s">
        <v>2565</v>
      </c>
      <c r="C1714" s="16">
        <v>0.4</v>
      </c>
      <c r="D1714" s="21">
        <v>9</v>
      </c>
      <c r="E1714" s="16">
        <v>3.3</v>
      </c>
      <c r="F1714" s="21">
        <v>0.1</v>
      </c>
      <c r="G1714" s="16">
        <v>2.5</v>
      </c>
      <c r="H1714" s="21">
        <v>0.4</v>
      </c>
      <c r="I1714" s="16">
        <v>0.1</v>
      </c>
      <c r="J1714" s="21">
        <v>1</v>
      </c>
      <c r="K1714" s="16">
        <v>0.1</v>
      </c>
      <c r="L1714" s="21">
        <v>0.2</v>
      </c>
      <c r="M1714" s="16">
        <v>0.6</v>
      </c>
      <c r="N1714" s="21">
        <v>0.1</v>
      </c>
      <c r="O1714" s="16">
        <v>0.3</v>
      </c>
      <c r="P1714" s="21">
        <v>0.6</v>
      </c>
      <c r="Q1714" s="16">
        <v>418.3</v>
      </c>
      <c r="R1714" s="21">
        <v>269.72000000000003</v>
      </c>
      <c r="S1714" s="16">
        <v>332.25</v>
      </c>
      <c r="T1714" s="21">
        <v>265.04000000000002</v>
      </c>
      <c r="U1714" s="16">
        <v>10.92</v>
      </c>
      <c r="V1714" s="21">
        <v>10.15</v>
      </c>
      <c r="W1714" s="16">
        <v>10.46</v>
      </c>
      <c r="X1714" s="8">
        <v>2.21</v>
      </c>
      <c r="Y1714" s="21">
        <v>2.27</v>
      </c>
      <c r="Z1714" s="7">
        <v>2.2999999999999998</v>
      </c>
    </row>
    <row r="1715" spans="2:26" x14ac:dyDescent="0.25">
      <c r="B1715" s="21" t="s">
        <v>2566</v>
      </c>
      <c r="C1715" s="16">
        <v>0.6</v>
      </c>
      <c r="D1715" s="21">
        <v>9.1999999999999993</v>
      </c>
      <c r="E1715" s="16">
        <v>3.6</v>
      </c>
      <c r="F1715" s="21">
        <v>0.2</v>
      </c>
      <c r="G1715" s="16">
        <v>2.6</v>
      </c>
      <c r="H1715" s="21">
        <v>0.3</v>
      </c>
      <c r="I1715" s="16">
        <v>0.1</v>
      </c>
      <c r="J1715" s="21">
        <v>1.1000000000000001</v>
      </c>
      <c r="K1715" s="16">
        <v>0.1</v>
      </c>
      <c r="L1715" s="21">
        <v>0.1</v>
      </c>
      <c r="M1715" s="16">
        <v>0.5</v>
      </c>
      <c r="N1715" s="21">
        <v>0.3</v>
      </c>
      <c r="O1715" s="16">
        <v>0.2</v>
      </c>
      <c r="P1715" s="21">
        <v>1</v>
      </c>
      <c r="Q1715" s="16">
        <v>424.3</v>
      </c>
      <c r="R1715" s="21">
        <v>277.77</v>
      </c>
      <c r="S1715" s="16">
        <v>337.09</v>
      </c>
      <c r="T1715" s="21">
        <v>265</v>
      </c>
      <c r="U1715" s="16">
        <v>9.64</v>
      </c>
      <c r="V1715" s="21">
        <v>9.2799999999999994</v>
      </c>
      <c r="W1715" s="16">
        <v>9.4</v>
      </c>
      <c r="X1715" s="8">
        <v>2.21</v>
      </c>
      <c r="Y1715" s="21">
        <v>2.36</v>
      </c>
      <c r="Z1715" s="7">
        <v>2.21</v>
      </c>
    </row>
    <row r="1716" spans="2:26" x14ac:dyDescent="0.25">
      <c r="B1716" s="21" t="s">
        <v>677</v>
      </c>
      <c r="C1716" s="16">
        <v>0.6</v>
      </c>
      <c r="D1716" s="21">
        <v>10.1</v>
      </c>
      <c r="E1716" s="16">
        <v>3.8</v>
      </c>
      <c r="F1716" s="21">
        <v>0.3</v>
      </c>
      <c r="G1716" s="16">
        <v>2.7</v>
      </c>
      <c r="H1716" s="21">
        <v>0.4</v>
      </c>
      <c r="I1716" s="16">
        <v>0.2</v>
      </c>
      <c r="J1716" s="21">
        <v>1</v>
      </c>
      <c r="K1716" s="16">
        <v>0.2</v>
      </c>
      <c r="L1716" s="21">
        <v>0.2</v>
      </c>
      <c r="M1716" s="16">
        <v>0.6</v>
      </c>
      <c r="N1716" s="21">
        <v>0.1</v>
      </c>
      <c r="O1716" s="16">
        <v>0.2</v>
      </c>
      <c r="P1716" s="21">
        <v>1</v>
      </c>
      <c r="Q1716" s="16">
        <v>402.08</v>
      </c>
      <c r="R1716" s="21">
        <v>252.86</v>
      </c>
      <c r="S1716" s="16">
        <v>324.69</v>
      </c>
      <c r="T1716" s="21">
        <v>265.35000000000002</v>
      </c>
      <c r="U1716" s="16">
        <v>10.97</v>
      </c>
      <c r="V1716" s="21">
        <v>10.36</v>
      </c>
      <c r="W1716" s="16">
        <v>10.53</v>
      </c>
      <c r="X1716" s="8">
        <v>2.16</v>
      </c>
      <c r="Y1716" s="21">
        <v>2.36</v>
      </c>
      <c r="Z1716" s="7">
        <v>2.48</v>
      </c>
    </row>
    <row r="1717" spans="2:26" x14ac:dyDescent="0.25">
      <c r="B1717" s="21" t="s">
        <v>2567</v>
      </c>
      <c r="C1717" s="16">
        <v>0.4</v>
      </c>
      <c r="D1717" s="21">
        <v>7</v>
      </c>
      <c r="E1717" s="16">
        <v>2.8</v>
      </c>
      <c r="F1717" s="21">
        <v>0.1</v>
      </c>
      <c r="G1717" s="16">
        <v>2</v>
      </c>
      <c r="H1717" s="21">
        <v>0.3</v>
      </c>
      <c r="I1717" s="16">
        <v>0.1</v>
      </c>
      <c r="J1717" s="21">
        <v>0.7</v>
      </c>
      <c r="K1717" s="16">
        <v>0.1</v>
      </c>
      <c r="L1717" s="21">
        <v>0.1</v>
      </c>
      <c r="M1717" s="16">
        <v>0.3</v>
      </c>
      <c r="N1717" s="21">
        <v>0.2</v>
      </c>
      <c r="O1717" s="16">
        <v>0.1</v>
      </c>
      <c r="P1717" s="21">
        <v>0.7</v>
      </c>
      <c r="Q1717" s="16">
        <v>506.26</v>
      </c>
      <c r="R1717" s="21">
        <v>364.09</v>
      </c>
      <c r="S1717" s="16">
        <v>412.76</v>
      </c>
      <c r="T1717" s="21">
        <v>264.36</v>
      </c>
      <c r="U1717" s="16">
        <v>8.6300000000000008</v>
      </c>
      <c r="V1717" s="21">
        <v>8.16</v>
      </c>
      <c r="W1717" s="16">
        <v>8.43</v>
      </c>
      <c r="X1717" s="8">
        <v>2.21</v>
      </c>
      <c r="Y1717" s="21">
        <v>2.33</v>
      </c>
      <c r="Z1717" s="7">
        <v>2.33</v>
      </c>
    </row>
    <row r="1718" spans="2:26" x14ac:dyDescent="0.25">
      <c r="B1718" s="21" t="s">
        <v>2568</v>
      </c>
      <c r="C1718" s="16">
        <v>0.4</v>
      </c>
      <c r="D1718" s="21">
        <v>7.3</v>
      </c>
      <c r="E1718" s="16">
        <v>2.9</v>
      </c>
      <c r="F1718" s="21">
        <v>0.2</v>
      </c>
      <c r="G1718" s="16">
        <v>2.2000000000000002</v>
      </c>
      <c r="H1718" s="21">
        <v>0.3</v>
      </c>
      <c r="I1718" s="16">
        <v>0.1</v>
      </c>
      <c r="J1718" s="21">
        <v>0.9</v>
      </c>
      <c r="K1718" s="16">
        <v>0</v>
      </c>
      <c r="L1718" s="21">
        <v>0</v>
      </c>
      <c r="M1718" s="16">
        <v>0.6</v>
      </c>
      <c r="N1718" s="21">
        <v>0.2</v>
      </c>
      <c r="O1718" s="16">
        <v>0.1</v>
      </c>
      <c r="P1718" s="21">
        <v>0.6</v>
      </c>
      <c r="Q1718" s="16">
        <v>495.2</v>
      </c>
      <c r="R1718" s="21">
        <v>344.16</v>
      </c>
      <c r="S1718" s="16">
        <v>393.65</v>
      </c>
      <c r="T1718" s="21">
        <v>264.91000000000003</v>
      </c>
      <c r="U1718" s="16">
        <v>8.81</v>
      </c>
      <c r="V1718" s="21">
        <v>8.2100000000000009</v>
      </c>
      <c r="W1718" s="16">
        <v>8.33</v>
      </c>
      <c r="X1718" s="8">
        <v>2.15</v>
      </c>
      <c r="Y1718" s="21">
        <v>2.23</v>
      </c>
      <c r="Z1718" s="7">
        <v>2.2799999999999998</v>
      </c>
    </row>
    <row r="1719" spans="2:26" x14ac:dyDescent="0.25">
      <c r="B1719" s="21" t="s">
        <v>678</v>
      </c>
      <c r="C1719" s="16">
        <v>0.3</v>
      </c>
      <c r="D1719" s="21">
        <v>7.5</v>
      </c>
      <c r="E1719" s="16">
        <v>3.8</v>
      </c>
      <c r="F1719" s="21">
        <v>0.3</v>
      </c>
      <c r="G1719" s="16">
        <v>2.2999999999999998</v>
      </c>
      <c r="H1719" s="21">
        <v>0.4</v>
      </c>
      <c r="I1719" s="16">
        <v>0.2</v>
      </c>
      <c r="J1719" s="21">
        <v>1</v>
      </c>
      <c r="K1719" s="16">
        <v>0.2</v>
      </c>
      <c r="L1719" s="21">
        <v>0.1</v>
      </c>
      <c r="M1719" s="16">
        <v>0.5</v>
      </c>
      <c r="N1719" s="21">
        <v>0.2</v>
      </c>
      <c r="O1719" s="16">
        <v>0</v>
      </c>
      <c r="P1719" s="21">
        <v>0.7</v>
      </c>
      <c r="Q1719" s="16">
        <v>489.54</v>
      </c>
      <c r="R1719" s="21">
        <v>338.43</v>
      </c>
      <c r="S1719" s="16">
        <v>388.42</v>
      </c>
      <c r="T1719" s="21">
        <v>265.12</v>
      </c>
      <c r="U1719" s="16">
        <v>9.18</v>
      </c>
      <c r="V1719" s="21">
        <v>8.59</v>
      </c>
      <c r="W1719" s="16">
        <v>9.09</v>
      </c>
      <c r="X1719" s="8">
        <v>2.16</v>
      </c>
      <c r="Y1719" s="21">
        <v>2.2999999999999998</v>
      </c>
      <c r="Z1719" s="7">
        <v>2.36</v>
      </c>
    </row>
    <row r="1720" spans="2:26" x14ac:dyDescent="0.25">
      <c r="B1720" s="21" t="s">
        <v>2569</v>
      </c>
      <c r="C1720" s="16">
        <v>0.5</v>
      </c>
      <c r="D1720" s="21">
        <v>6.6</v>
      </c>
      <c r="E1720" s="16">
        <v>2.4</v>
      </c>
      <c r="F1720" s="21">
        <v>0.2</v>
      </c>
      <c r="G1720" s="16">
        <v>1.9</v>
      </c>
      <c r="H1720" s="21">
        <v>0.2</v>
      </c>
      <c r="I1720" s="16">
        <v>0.2</v>
      </c>
      <c r="J1720" s="21">
        <v>0.8</v>
      </c>
      <c r="K1720" s="16">
        <v>0.1</v>
      </c>
      <c r="L1720" s="21">
        <v>0.1</v>
      </c>
      <c r="M1720" s="16">
        <v>0.5</v>
      </c>
      <c r="N1720" s="21">
        <v>0.1</v>
      </c>
      <c r="O1720" s="16">
        <v>0.2</v>
      </c>
      <c r="P1720" s="21">
        <v>0.1</v>
      </c>
      <c r="Q1720" s="16">
        <v>447.82</v>
      </c>
      <c r="R1720" s="21">
        <v>316.27999999999997</v>
      </c>
      <c r="S1720" s="16">
        <v>371.41</v>
      </c>
      <c r="T1720" s="21">
        <v>265.24</v>
      </c>
      <c r="U1720" s="16">
        <v>9.86</v>
      </c>
      <c r="V1720" s="21">
        <v>9.6</v>
      </c>
      <c r="W1720" s="16">
        <v>9.8000000000000007</v>
      </c>
      <c r="X1720" s="8">
        <v>2.1800000000000002</v>
      </c>
      <c r="Y1720" s="21">
        <v>2.46</v>
      </c>
      <c r="Z1720" s="7">
        <v>2.36</v>
      </c>
    </row>
    <row r="1721" spans="2:26" x14ac:dyDescent="0.25">
      <c r="B1721" s="21" t="s">
        <v>2570</v>
      </c>
      <c r="C1721" s="16">
        <v>0.6</v>
      </c>
      <c r="D1721" s="21">
        <v>8.5</v>
      </c>
      <c r="E1721" s="16">
        <v>3.3</v>
      </c>
      <c r="F1721" s="21">
        <v>0.2</v>
      </c>
      <c r="G1721" s="16">
        <v>2.4</v>
      </c>
      <c r="H1721" s="21">
        <v>0.3</v>
      </c>
      <c r="I1721" s="16">
        <v>0.1</v>
      </c>
      <c r="J1721" s="21">
        <v>0.9</v>
      </c>
      <c r="K1721" s="16">
        <v>0.2</v>
      </c>
      <c r="L1721" s="21">
        <v>0.1</v>
      </c>
      <c r="M1721" s="16">
        <v>0.4</v>
      </c>
      <c r="N1721" s="21">
        <v>0.2</v>
      </c>
      <c r="O1721" s="16">
        <v>0.2</v>
      </c>
      <c r="P1721" s="21">
        <v>0.4</v>
      </c>
      <c r="Q1721" s="16">
        <v>441.42</v>
      </c>
      <c r="R1721" s="21">
        <v>292.61</v>
      </c>
      <c r="S1721" s="16">
        <v>350.95</v>
      </c>
      <c r="T1721" s="21">
        <v>265.14</v>
      </c>
      <c r="U1721" s="16">
        <v>9.98</v>
      </c>
      <c r="V1721" s="21">
        <v>9.41</v>
      </c>
      <c r="W1721" s="16">
        <v>9.86</v>
      </c>
      <c r="X1721" s="8">
        <v>2.2799999999999998</v>
      </c>
      <c r="Y1721" s="21">
        <v>2.23</v>
      </c>
      <c r="Z1721" s="7">
        <v>2.2599999999999998</v>
      </c>
    </row>
    <row r="1722" spans="2:26" x14ac:dyDescent="0.25">
      <c r="B1722" s="21" t="s">
        <v>679</v>
      </c>
      <c r="C1722" s="16">
        <v>0.5</v>
      </c>
      <c r="D1722" s="21">
        <v>8.8000000000000007</v>
      </c>
      <c r="E1722" s="16">
        <v>3.6</v>
      </c>
      <c r="F1722" s="21">
        <v>0.2</v>
      </c>
      <c r="G1722" s="16">
        <v>2.4</v>
      </c>
      <c r="H1722" s="21">
        <v>0.5</v>
      </c>
      <c r="I1722" s="16">
        <v>0.1</v>
      </c>
      <c r="J1722" s="21">
        <v>0.9</v>
      </c>
      <c r="K1722" s="16">
        <v>0.1</v>
      </c>
      <c r="L1722" s="21">
        <v>0.1</v>
      </c>
      <c r="M1722" s="16">
        <v>0.4</v>
      </c>
      <c r="N1722" s="21">
        <v>0.2</v>
      </c>
      <c r="O1722" s="16">
        <v>0.1</v>
      </c>
      <c r="P1722" s="21">
        <v>0.7</v>
      </c>
      <c r="Q1722" s="16">
        <v>440.24</v>
      </c>
      <c r="R1722" s="21">
        <v>299.45999999999998</v>
      </c>
      <c r="S1722" s="16">
        <v>355.53</v>
      </c>
      <c r="T1722" s="21">
        <v>265.67</v>
      </c>
      <c r="U1722" s="16">
        <v>10.28</v>
      </c>
      <c r="V1722" s="21">
        <v>9.75</v>
      </c>
      <c r="W1722" s="16">
        <v>10.01</v>
      </c>
      <c r="X1722" s="8">
        <v>2.2599999999999998</v>
      </c>
      <c r="Y1722" s="21">
        <v>2.34</v>
      </c>
      <c r="Z1722" s="7">
        <v>2.5</v>
      </c>
    </row>
    <row r="1723" spans="2:26" x14ac:dyDescent="0.25">
      <c r="B1723" s="21" t="s">
        <v>2571</v>
      </c>
      <c r="C1723" s="16">
        <v>0.6</v>
      </c>
      <c r="D1723" s="21">
        <v>9.1999999999999993</v>
      </c>
      <c r="E1723" s="16">
        <v>3.4</v>
      </c>
      <c r="F1723" s="21">
        <v>0.1</v>
      </c>
      <c r="G1723" s="16">
        <v>2.5</v>
      </c>
      <c r="H1723" s="21">
        <v>0.3</v>
      </c>
      <c r="I1723" s="16">
        <v>0.1</v>
      </c>
      <c r="J1723" s="21">
        <v>1.1000000000000001</v>
      </c>
      <c r="K1723" s="16">
        <v>0.2</v>
      </c>
      <c r="L1723" s="21">
        <v>0.1</v>
      </c>
      <c r="M1723" s="16">
        <v>0.7</v>
      </c>
      <c r="N1723" s="21">
        <v>0.2</v>
      </c>
      <c r="O1723" s="16">
        <v>0.3</v>
      </c>
      <c r="P1723" s="21">
        <v>0.2</v>
      </c>
      <c r="Q1723" s="16">
        <v>531.64</v>
      </c>
      <c r="R1723" s="21">
        <v>369.06</v>
      </c>
      <c r="S1723" s="16">
        <v>404.79</v>
      </c>
      <c r="T1723" s="21">
        <v>264.94</v>
      </c>
      <c r="U1723" s="16">
        <v>8.26</v>
      </c>
      <c r="V1723" s="21">
        <v>7.96</v>
      </c>
      <c r="W1723" s="16">
        <v>7.89</v>
      </c>
      <c r="X1723" s="8">
        <v>2.33</v>
      </c>
      <c r="Y1723" s="21">
        <v>2.23</v>
      </c>
      <c r="Z1723" s="7">
        <v>2.23</v>
      </c>
    </row>
    <row r="1724" spans="2:26" x14ac:dyDescent="0.25">
      <c r="B1724" s="21" t="s">
        <v>2572</v>
      </c>
      <c r="C1724" s="16">
        <v>0.4</v>
      </c>
      <c r="D1724" s="21">
        <v>7.2</v>
      </c>
      <c r="E1724" s="16">
        <v>3.5</v>
      </c>
      <c r="F1724" s="21">
        <v>0.1</v>
      </c>
      <c r="G1724" s="16">
        <v>2.1</v>
      </c>
      <c r="H1724" s="21">
        <v>0.4</v>
      </c>
      <c r="I1724" s="16">
        <v>0.1</v>
      </c>
      <c r="J1724" s="21">
        <v>1.1000000000000001</v>
      </c>
      <c r="K1724" s="16">
        <v>0.1</v>
      </c>
      <c r="L1724" s="21">
        <v>0.1</v>
      </c>
      <c r="M1724" s="16">
        <v>0.6</v>
      </c>
      <c r="N1724" s="21">
        <v>0.1</v>
      </c>
      <c r="O1724" s="16">
        <v>0.2</v>
      </c>
      <c r="P1724" s="21">
        <v>0.5</v>
      </c>
      <c r="Q1724" s="16">
        <v>513.41999999999996</v>
      </c>
      <c r="R1724" s="21">
        <v>357.47</v>
      </c>
      <c r="S1724" s="16">
        <v>403.95</v>
      </c>
      <c r="T1724" s="21">
        <v>264.55</v>
      </c>
      <c r="U1724" s="16">
        <v>8.6999999999999993</v>
      </c>
      <c r="V1724" s="21">
        <v>8.0299999999999994</v>
      </c>
      <c r="W1724" s="16">
        <v>8.2899999999999991</v>
      </c>
      <c r="X1724" s="8">
        <v>2.33</v>
      </c>
      <c r="Y1724" s="21">
        <v>2.27</v>
      </c>
      <c r="Z1724" s="7">
        <v>2.2999999999999998</v>
      </c>
    </row>
    <row r="1725" spans="2:26" x14ac:dyDescent="0.25">
      <c r="B1725" s="21" t="s">
        <v>680</v>
      </c>
      <c r="C1725" s="16">
        <v>0.7</v>
      </c>
      <c r="D1725" s="21">
        <v>9.1</v>
      </c>
      <c r="E1725" s="16">
        <v>3.6</v>
      </c>
      <c r="F1725" s="21">
        <v>0.3</v>
      </c>
      <c r="G1725" s="16">
        <v>2.6</v>
      </c>
      <c r="H1725" s="21">
        <v>0.4</v>
      </c>
      <c r="I1725" s="16">
        <v>0.2</v>
      </c>
      <c r="J1725" s="21">
        <v>1.1000000000000001</v>
      </c>
      <c r="K1725" s="16">
        <v>0.3</v>
      </c>
      <c r="L1725" s="21">
        <v>0.2</v>
      </c>
      <c r="M1725" s="16">
        <v>0.7</v>
      </c>
      <c r="N1725" s="21">
        <v>0.3</v>
      </c>
      <c r="O1725" s="16">
        <v>0.1</v>
      </c>
      <c r="P1725" s="21">
        <v>0.3</v>
      </c>
      <c r="Q1725" s="16">
        <v>432.64</v>
      </c>
      <c r="R1725" s="21">
        <v>284.16000000000003</v>
      </c>
      <c r="S1725" s="16">
        <v>345.07</v>
      </c>
      <c r="T1725" s="21">
        <v>265.64</v>
      </c>
      <c r="U1725" s="16">
        <v>10.67</v>
      </c>
      <c r="V1725" s="21">
        <v>10.24</v>
      </c>
      <c r="W1725" s="16">
        <v>10.71</v>
      </c>
      <c r="X1725" s="8">
        <v>2.23</v>
      </c>
      <c r="Y1725" s="21">
        <v>2.36</v>
      </c>
      <c r="Z1725" s="7">
        <v>2.4</v>
      </c>
    </row>
    <row r="1726" spans="2:26" x14ac:dyDescent="0.25">
      <c r="B1726" s="21" t="s">
        <v>2573</v>
      </c>
      <c r="C1726" s="16">
        <v>0.3</v>
      </c>
      <c r="D1726" s="21">
        <v>6.9</v>
      </c>
      <c r="E1726" s="16">
        <v>2.9</v>
      </c>
      <c r="F1726" s="21">
        <v>0.3</v>
      </c>
      <c r="G1726" s="16">
        <v>2</v>
      </c>
      <c r="H1726" s="21">
        <v>0.2</v>
      </c>
      <c r="I1726" s="16">
        <v>0.1</v>
      </c>
      <c r="J1726" s="21">
        <v>0.8</v>
      </c>
      <c r="K1726" s="16">
        <v>0.1</v>
      </c>
      <c r="L1726" s="21">
        <v>0.1</v>
      </c>
      <c r="M1726" s="16">
        <v>0.3</v>
      </c>
      <c r="N1726" s="21">
        <v>0.2</v>
      </c>
      <c r="O1726" s="16">
        <v>0.1</v>
      </c>
      <c r="P1726" s="21">
        <v>0.7</v>
      </c>
      <c r="Q1726" s="16">
        <v>538.96</v>
      </c>
      <c r="R1726" s="21">
        <v>378.96</v>
      </c>
      <c r="S1726" s="16">
        <v>422.95</v>
      </c>
      <c r="T1726" s="21">
        <v>264.92</v>
      </c>
      <c r="U1726" s="16">
        <v>8.0299999999999994</v>
      </c>
      <c r="V1726" s="21">
        <v>7.58</v>
      </c>
      <c r="W1726" s="16">
        <v>8</v>
      </c>
      <c r="X1726" s="8">
        <v>2.19</v>
      </c>
      <c r="Y1726" s="21">
        <v>2.33</v>
      </c>
      <c r="Z1726" s="7">
        <v>2.34</v>
      </c>
    </row>
    <row r="1727" spans="2:26" x14ac:dyDescent="0.25">
      <c r="B1727" s="21" t="s">
        <v>2574</v>
      </c>
      <c r="C1727" s="16">
        <v>0.4</v>
      </c>
      <c r="D1727" s="21">
        <v>6.7</v>
      </c>
      <c r="E1727" s="16">
        <v>3</v>
      </c>
      <c r="F1727" s="21">
        <v>0.2</v>
      </c>
      <c r="G1727" s="16">
        <v>2</v>
      </c>
      <c r="H1727" s="21">
        <v>0.3</v>
      </c>
      <c r="I1727" s="16">
        <v>0.1</v>
      </c>
      <c r="J1727" s="21">
        <v>0.9</v>
      </c>
      <c r="K1727" s="16">
        <v>0.2</v>
      </c>
      <c r="L1727" s="21">
        <v>0.1</v>
      </c>
      <c r="M1727" s="16">
        <v>0.5</v>
      </c>
      <c r="N1727" s="21">
        <v>0.1</v>
      </c>
      <c r="O1727" s="16">
        <v>0.1</v>
      </c>
      <c r="P1727" s="21">
        <v>0.1</v>
      </c>
      <c r="Q1727" s="16">
        <v>537.82000000000005</v>
      </c>
      <c r="R1727" s="21">
        <v>380.62</v>
      </c>
      <c r="S1727" s="16">
        <v>426.7</v>
      </c>
      <c r="T1727" s="21">
        <v>265.2</v>
      </c>
      <c r="U1727" s="16">
        <v>9.34</v>
      </c>
      <c r="V1727" s="21">
        <v>8.89</v>
      </c>
      <c r="W1727" s="16">
        <v>9.1</v>
      </c>
      <c r="X1727" s="8">
        <v>2.44</v>
      </c>
      <c r="Y1727" s="21">
        <v>2.37</v>
      </c>
      <c r="Z1727" s="7">
        <v>2.4</v>
      </c>
    </row>
    <row r="1728" spans="2:26" x14ac:dyDescent="0.25">
      <c r="B1728" s="21" t="s">
        <v>681</v>
      </c>
      <c r="C1728" s="16">
        <v>0.5</v>
      </c>
      <c r="D1728" s="21">
        <v>9</v>
      </c>
      <c r="E1728" s="16">
        <v>2.6</v>
      </c>
      <c r="F1728" s="21">
        <v>0.3</v>
      </c>
      <c r="G1728" s="16">
        <v>2.4</v>
      </c>
      <c r="H1728" s="21">
        <v>0.3</v>
      </c>
      <c r="I1728" s="16">
        <v>0.2</v>
      </c>
      <c r="J1728" s="21">
        <v>1</v>
      </c>
      <c r="K1728" s="16">
        <v>0.1</v>
      </c>
      <c r="L1728" s="21">
        <v>0.2</v>
      </c>
      <c r="M1728" s="16">
        <v>0.5</v>
      </c>
      <c r="N1728" s="21">
        <v>0.2</v>
      </c>
      <c r="O1728" s="16">
        <v>0.1</v>
      </c>
      <c r="P1728" s="21">
        <v>0.7</v>
      </c>
      <c r="Q1728" s="16">
        <v>431.48</v>
      </c>
      <c r="R1728" s="21">
        <v>283.02</v>
      </c>
      <c r="S1728" s="16">
        <v>343.92</v>
      </c>
      <c r="T1728" s="21">
        <v>265.72000000000003</v>
      </c>
      <c r="U1728" s="16">
        <v>10.61</v>
      </c>
      <c r="V1728" s="21">
        <v>10.42</v>
      </c>
      <c r="W1728" s="16">
        <v>10.48</v>
      </c>
      <c r="X1728" s="8">
        <v>2.4</v>
      </c>
      <c r="Y1728" s="21">
        <v>2.66</v>
      </c>
      <c r="Z1728" s="7">
        <v>2.42</v>
      </c>
    </row>
    <row r="1729" spans="2:26" x14ac:dyDescent="0.25">
      <c r="B1729" s="21" t="s">
        <v>2575</v>
      </c>
      <c r="C1729" s="16">
        <v>0.4</v>
      </c>
      <c r="D1729" s="21">
        <v>9.9</v>
      </c>
      <c r="E1729" s="16">
        <v>3.6</v>
      </c>
      <c r="F1729" s="21">
        <v>0.1</v>
      </c>
      <c r="G1729" s="16">
        <v>2.5</v>
      </c>
      <c r="H1729" s="21">
        <v>0.4</v>
      </c>
      <c r="I1729" s="16">
        <v>0.1</v>
      </c>
      <c r="J1729" s="21">
        <v>1.1000000000000001</v>
      </c>
      <c r="K1729" s="16">
        <v>0.2</v>
      </c>
      <c r="L1729" s="21">
        <v>0.1</v>
      </c>
      <c r="M1729" s="16">
        <v>0.6</v>
      </c>
      <c r="N1729" s="21">
        <v>0.1</v>
      </c>
      <c r="O1729" s="16">
        <v>0.2</v>
      </c>
      <c r="P1729" s="21">
        <v>0.4</v>
      </c>
      <c r="Q1729" s="16">
        <v>409.2</v>
      </c>
      <c r="R1729" s="21">
        <v>263.10000000000002</v>
      </c>
      <c r="S1729" s="16">
        <v>326.37</v>
      </c>
      <c r="T1729" s="21">
        <v>266.57</v>
      </c>
      <c r="U1729" s="16">
        <v>11.22</v>
      </c>
      <c r="V1729" s="21">
        <v>10.89</v>
      </c>
      <c r="W1729" s="16">
        <v>11.02</v>
      </c>
      <c r="X1729" s="8">
        <v>2.5</v>
      </c>
      <c r="Y1729" s="21">
        <v>2.48</v>
      </c>
      <c r="Z1729" s="7">
        <v>2.4700000000000002</v>
      </c>
    </row>
    <row r="1730" spans="2:26" x14ac:dyDescent="0.25">
      <c r="B1730" s="21" t="s">
        <v>2576</v>
      </c>
      <c r="C1730" s="16">
        <v>0.7</v>
      </c>
      <c r="D1730" s="21">
        <v>9.4</v>
      </c>
      <c r="E1730" s="16">
        <v>3.4</v>
      </c>
      <c r="F1730" s="21">
        <v>0.4</v>
      </c>
      <c r="G1730" s="16">
        <v>2.6</v>
      </c>
      <c r="H1730" s="21">
        <v>0.3</v>
      </c>
      <c r="I1730" s="16">
        <v>0.3</v>
      </c>
      <c r="J1730" s="21">
        <v>1.1000000000000001</v>
      </c>
      <c r="K1730" s="16">
        <v>0.2</v>
      </c>
      <c r="L1730" s="21">
        <v>0.2</v>
      </c>
      <c r="M1730" s="16">
        <v>0.6</v>
      </c>
      <c r="N1730" s="21">
        <v>0.3</v>
      </c>
      <c r="O1730" s="16">
        <v>0.2</v>
      </c>
      <c r="P1730" s="21">
        <v>1</v>
      </c>
      <c r="Q1730" s="16">
        <v>417.9</v>
      </c>
      <c r="R1730" s="21">
        <v>266.24</v>
      </c>
      <c r="S1730" s="16">
        <v>331.33</v>
      </c>
      <c r="T1730" s="21">
        <v>265.99</v>
      </c>
      <c r="U1730" s="16">
        <v>10.87</v>
      </c>
      <c r="V1730" s="21">
        <v>10.23</v>
      </c>
      <c r="W1730" s="16">
        <v>10.85</v>
      </c>
      <c r="X1730" s="8">
        <v>2.4300000000000002</v>
      </c>
      <c r="Y1730" s="21">
        <v>2.48</v>
      </c>
      <c r="Z1730" s="7">
        <v>2.56</v>
      </c>
    </row>
    <row r="1731" spans="2:26" x14ac:dyDescent="0.25">
      <c r="B1731" s="21" t="s">
        <v>682</v>
      </c>
      <c r="C1731" s="16">
        <v>0.3</v>
      </c>
      <c r="D1731" s="21">
        <v>9</v>
      </c>
      <c r="E1731" s="16">
        <v>2.8</v>
      </c>
      <c r="F1731" s="21">
        <v>0.1</v>
      </c>
      <c r="G1731" s="16">
        <v>2.4</v>
      </c>
      <c r="H1731" s="21">
        <v>0.2</v>
      </c>
      <c r="I1731" s="16">
        <v>0.1</v>
      </c>
      <c r="J1731" s="21">
        <v>1</v>
      </c>
      <c r="K1731" s="16">
        <v>0.1</v>
      </c>
      <c r="L1731" s="21">
        <v>0.1</v>
      </c>
      <c r="M1731" s="16">
        <v>0.5</v>
      </c>
      <c r="N1731" s="21">
        <v>0.2</v>
      </c>
      <c r="O1731" s="16">
        <v>0.1</v>
      </c>
      <c r="P1731" s="21">
        <v>0.5</v>
      </c>
      <c r="Q1731" s="16">
        <v>415.52</v>
      </c>
      <c r="R1731" s="21">
        <v>263.44</v>
      </c>
      <c r="S1731" s="16">
        <v>327.9</v>
      </c>
      <c r="T1731" s="21">
        <v>265.81</v>
      </c>
      <c r="U1731" s="16">
        <v>11.6</v>
      </c>
      <c r="V1731" s="21">
        <v>11.33</v>
      </c>
      <c r="W1731" s="16">
        <v>11.49</v>
      </c>
      <c r="X1731" s="8">
        <v>2.5299999999999998</v>
      </c>
      <c r="Y1731" s="21">
        <v>2.4</v>
      </c>
      <c r="Z1731" s="7">
        <v>2.4</v>
      </c>
    </row>
    <row r="1732" spans="2:26" x14ac:dyDescent="0.25">
      <c r="B1732" s="21" t="s">
        <v>2577</v>
      </c>
      <c r="C1732" s="16">
        <v>0.6</v>
      </c>
      <c r="D1732" s="21">
        <v>9.5</v>
      </c>
      <c r="E1732" s="16">
        <v>3.7</v>
      </c>
      <c r="F1732" s="21">
        <v>0.3</v>
      </c>
      <c r="G1732" s="16">
        <v>2.6</v>
      </c>
      <c r="H1732" s="21">
        <v>0.4</v>
      </c>
      <c r="I1732" s="16">
        <v>0.2</v>
      </c>
      <c r="J1732" s="21">
        <v>1.1000000000000001</v>
      </c>
      <c r="K1732" s="16">
        <v>0.2</v>
      </c>
      <c r="L1732" s="21">
        <v>0.1</v>
      </c>
      <c r="M1732" s="16">
        <v>0.5</v>
      </c>
      <c r="N1732" s="21">
        <v>0.3</v>
      </c>
      <c r="O1732" s="16">
        <v>0.1</v>
      </c>
      <c r="P1732" s="21">
        <v>1.1000000000000001</v>
      </c>
      <c r="Q1732" s="16">
        <v>517.48</v>
      </c>
      <c r="R1732" s="21">
        <v>360.11</v>
      </c>
      <c r="S1732" s="16">
        <v>409.1</v>
      </c>
      <c r="T1732" s="21">
        <v>265.14999999999998</v>
      </c>
      <c r="U1732" s="16">
        <v>8.57</v>
      </c>
      <c r="V1732" s="21">
        <v>8.1999999999999993</v>
      </c>
      <c r="W1732" s="16">
        <v>8.4</v>
      </c>
      <c r="X1732" s="8">
        <v>2.33</v>
      </c>
      <c r="Y1732" s="21">
        <v>2.46</v>
      </c>
      <c r="Z1732" s="7">
        <v>2.5299999999999998</v>
      </c>
    </row>
    <row r="1733" spans="2:26" x14ac:dyDescent="0.25">
      <c r="B1733" s="21" t="s">
        <v>2578</v>
      </c>
      <c r="C1733" s="16">
        <v>0.4</v>
      </c>
      <c r="D1733" s="21">
        <v>7.5</v>
      </c>
      <c r="E1733" s="16">
        <v>3</v>
      </c>
      <c r="F1733" s="21">
        <v>0.2</v>
      </c>
      <c r="G1733" s="16">
        <v>2</v>
      </c>
      <c r="H1733" s="21">
        <v>0.3</v>
      </c>
      <c r="I1733" s="16">
        <v>0.1</v>
      </c>
      <c r="J1733" s="21">
        <v>0.8</v>
      </c>
      <c r="K1733" s="16">
        <v>0</v>
      </c>
      <c r="L1733" s="21">
        <v>0.1</v>
      </c>
      <c r="M1733" s="16">
        <v>0.4</v>
      </c>
      <c r="N1733" s="21">
        <v>0.1</v>
      </c>
      <c r="O1733" s="16">
        <v>0.2</v>
      </c>
      <c r="P1733" s="21">
        <v>0.7</v>
      </c>
      <c r="Q1733" s="16">
        <v>510.36</v>
      </c>
      <c r="R1733" s="21">
        <v>357.24</v>
      </c>
      <c r="S1733" s="16">
        <v>400.27</v>
      </c>
      <c r="T1733" s="21">
        <v>265.08</v>
      </c>
      <c r="U1733" s="16">
        <v>8.23</v>
      </c>
      <c r="V1733" s="21">
        <v>8.1300000000000008</v>
      </c>
      <c r="W1733" s="16">
        <v>8.33</v>
      </c>
      <c r="X1733" s="8">
        <v>2.39</v>
      </c>
      <c r="Y1733" s="21">
        <v>2.4</v>
      </c>
      <c r="Z1733" s="7">
        <v>2.41</v>
      </c>
    </row>
    <row r="1734" spans="2:26" x14ac:dyDescent="0.25">
      <c r="B1734" s="21" t="s">
        <v>683</v>
      </c>
      <c r="C1734" s="16">
        <v>0.6</v>
      </c>
      <c r="D1734" s="21">
        <v>7.4</v>
      </c>
      <c r="E1734" s="16">
        <v>3.1</v>
      </c>
      <c r="F1734" s="21">
        <v>0.2</v>
      </c>
      <c r="G1734" s="16">
        <v>1.9</v>
      </c>
      <c r="H1734" s="21">
        <v>0.3</v>
      </c>
      <c r="I1734" s="16">
        <v>0.1</v>
      </c>
      <c r="J1734" s="21">
        <v>0.7</v>
      </c>
      <c r="K1734" s="16">
        <v>0</v>
      </c>
      <c r="L1734" s="21">
        <v>0.1</v>
      </c>
      <c r="M1734" s="16">
        <v>0.4</v>
      </c>
      <c r="N1734" s="21">
        <v>0.1</v>
      </c>
      <c r="O1734" s="16">
        <v>0.1</v>
      </c>
      <c r="P1734" s="21">
        <v>0.8</v>
      </c>
      <c r="Q1734" s="16">
        <v>547.79999999999995</v>
      </c>
      <c r="R1734" s="21">
        <v>390.85</v>
      </c>
      <c r="S1734" s="16">
        <v>432.69</v>
      </c>
      <c r="T1734" s="21">
        <v>265.29000000000002</v>
      </c>
      <c r="U1734" s="16">
        <v>8.08</v>
      </c>
      <c r="V1734" s="21">
        <v>7.83</v>
      </c>
      <c r="W1734" s="16">
        <v>7.96</v>
      </c>
      <c r="X1734" s="8">
        <v>2.29</v>
      </c>
      <c r="Y1734" s="21">
        <v>2.4</v>
      </c>
      <c r="Z1734" s="7">
        <v>2.4</v>
      </c>
    </row>
    <row r="1735" spans="2:26" x14ac:dyDescent="0.25">
      <c r="B1735" s="21" t="s">
        <v>2579</v>
      </c>
      <c r="C1735" s="16">
        <v>0.5</v>
      </c>
      <c r="D1735" s="21">
        <v>8.6</v>
      </c>
      <c r="E1735" s="16">
        <v>3.4</v>
      </c>
      <c r="F1735" s="21">
        <v>0.2</v>
      </c>
      <c r="G1735" s="16">
        <v>0.4</v>
      </c>
      <c r="H1735" s="21">
        <v>0.8</v>
      </c>
      <c r="I1735" s="16">
        <v>0.1</v>
      </c>
      <c r="J1735" s="21">
        <v>1.3</v>
      </c>
      <c r="K1735" s="16">
        <v>0.7</v>
      </c>
      <c r="L1735" s="21">
        <v>0.1</v>
      </c>
      <c r="M1735" s="16">
        <v>0.9</v>
      </c>
      <c r="N1735" s="21">
        <v>0.5</v>
      </c>
      <c r="O1735" s="16">
        <v>0.1</v>
      </c>
      <c r="P1735" s="21">
        <v>0.3</v>
      </c>
      <c r="Q1735" s="16">
        <v>636.32000000000005</v>
      </c>
      <c r="R1735" s="21">
        <v>445.33</v>
      </c>
      <c r="S1735" s="16">
        <v>563.36</v>
      </c>
      <c r="T1735" s="21">
        <v>262.36</v>
      </c>
      <c r="U1735" s="16">
        <v>10.130000000000001</v>
      </c>
      <c r="V1735" s="21">
        <v>9.8699999999999992</v>
      </c>
      <c r="W1735" s="16">
        <v>10.039999999999999</v>
      </c>
      <c r="X1735" s="8">
        <v>2.25</v>
      </c>
      <c r="Y1735" s="21">
        <v>2.36</v>
      </c>
      <c r="Z1735" s="7">
        <v>2.48</v>
      </c>
    </row>
    <row r="1736" spans="2:26" x14ac:dyDescent="0.25">
      <c r="B1736" s="21" t="s">
        <v>2580</v>
      </c>
      <c r="C1736" s="16">
        <v>0.2</v>
      </c>
      <c r="D1736" s="21">
        <v>10.9</v>
      </c>
      <c r="E1736" s="16">
        <v>3</v>
      </c>
      <c r="F1736" s="21">
        <v>0</v>
      </c>
      <c r="G1736" s="16">
        <v>2.4</v>
      </c>
      <c r="H1736" s="21">
        <v>0.2</v>
      </c>
      <c r="I1736" s="16">
        <v>0</v>
      </c>
      <c r="J1736" s="21">
        <v>0.4</v>
      </c>
      <c r="K1736" s="16">
        <v>0</v>
      </c>
      <c r="L1736" s="21">
        <v>0.1</v>
      </c>
      <c r="M1736" s="16">
        <v>0.2</v>
      </c>
      <c r="N1736" s="21">
        <v>0.1</v>
      </c>
      <c r="O1736" s="16">
        <v>0.1</v>
      </c>
      <c r="P1736" s="21">
        <v>0.6</v>
      </c>
      <c r="Q1736" s="16">
        <v>543.70000000000005</v>
      </c>
      <c r="R1736" s="21">
        <v>321.2</v>
      </c>
      <c r="S1736" s="16">
        <v>424.12</v>
      </c>
      <c r="T1736" s="21">
        <v>263.67</v>
      </c>
      <c r="U1736" s="16">
        <v>12.41</v>
      </c>
      <c r="V1736" s="21">
        <v>11.94</v>
      </c>
      <c r="W1736" s="16">
        <v>12.35</v>
      </c>
      <c r="X1736" s="8">
        <v>2.58</v>
      </c>
      <c r="Y1736" s="21">
        <v>2.76</v>
      </c>
      <c r="Z1736" s="7">
        <v>2.83</v>
      </c>
    </row>
    <row r="1737" spans="2:26" x14ac:dyDescent="0.25">
      <c r="B1737" s="21" t="s">
        <v>684</v>
      </c>
      <c r="C1737" s="16">
        <v>0.4</v>
      </c>
      <c r="D1737" s="21">
        <v>4.5</v>
      </c>
      <c r="E1737" s="16">
        <v>1</v>
      </c>
      <c r="F1737" s="21">
        <v>0.1</v>
      </c>
      <c r="G1737" s="16">
        <v>2.1</v>
      </c>
      <c r="H1737" s="21">
        <v>0.7</v>
      </c>
      <c r="I1737" s="16">
        <v>0</v>
      </c>
      <c r="J1737" s="21">
        <v>0.7</v>
      </c>
      <c r="K1737" s="16">
        <v>0.2</v>
      </c>
      <c r="L1737" s="21">
        <v>0.1</v>
      </c>
      <c r="M1737" s="16">
        <v>0.4</v>
      </c>
      <c r="N1737" s="21">
        <v>0.2</v>
      </c>
      <c r="O1737" s="16">
        <v>0.1</v>
      </c>
      <c r="P1737" s="21">
        <v>0.7</v>
      </c>
      <c r="Q1737" s="16">
        <v>480.7</v>
      </c>
      <c r="R1737" s="21">
        <v>293.76</v>
      </c>
      <c r="S1737" s="16">
        <v>395.66</v>
      </c>
      <c r="T1737" s="21">
        <v>264.07</v>
      </c>
      <c r="U1737" s="16">
        <v>7</v>
      </c>
      <c r="V1737" s="21">
        <v>6.47</v>
      </c>
      <c r="W1737" s="16">
        <v>6.79</v>
      </c>
      <c r="X1737" s="8">
        <v>2.81</v>
      </c>
      <c r="Y1737" s="21">
        <v>2.93</v>
      </c>
      <c r="Z1737" s="7">
        <v>2.94</v>
      </c>
    </row>
    <row r="1738" spans="2:26" x14ac:dyDescent="0.25">
      <c r="B1738" s="21" t="s">
        <v>2581</v>
      </c>
      <c r="C1738" s="16">
        <v>0.4</v>
      </c>
      <c r="D1738" s="21">
        <v>9.6999999999999993</v>
      </c>
      <c r="E1738" s="16">
        <v>4</v>
      </c>
      <c r="F1738" s="21">
        <v>0.3</v>
      </c>
      <c r="G1738" s="16">
        <v>2.6</v>
      </c>
      <c r="H1738" s="21">
        <v>0.4</v>
      </c>
      <c r="I1738" s="16">
        <v>0.2</v>
      </c>
      <c r="J1738" s="21">
        <v>1</v>
      </c>
      <c r="K1738" s="16">
        <v>0</v>
      </c>
      <c r="L1738" s="21">
        <v>0.2</v>
      </c>
      <c r="M1738" s="16">
        <v>0.5</v>
      </c>
      <c r="N1738" s="21">
        <v>0.1</v>
      </c>
      <c r="O1738" s="16">
        <v>0.1</v>
      </c>
      <c r="P1738" s="21">
        <v>0.9</v>
      </c>
      <c r="Q1738" s="16">
        <v>444.9</v>
      </c>
      <c r="R1738" s="21">
        <v>296.88</v>
      </c>
      <c r="S1738" s="16">
        <v>354.25</v>
      </c>
      <c r="T1738" s="21">
        <v>265.45999999999998</v>
      </c>
      <c r="U1738" s="16">
        <v>10.23</v>
      </c>
      <c r="V1738" s="21">
        <v>10.23</v>
      </c>
      <c r="W1738" s="16">
        <v>10.26</v>
      </c>
      <c r="X1738" s="8">
        <v>2.31</v>
      </c>
      <c r="Y1738" s="21">
        <v>2.4500000000000002</v>
      </c>
      <c r="Z1738" s="7">
        <v>2.4300000000000002</v>
      </c>
    </row>
    <row r="1739" spans="2:26" x14ac:dyDescent="0.25">
      <c r="B1739" s="21" t="s">
        <v>2582</v>
      </c>
      <c r="C1739" s="16">
        <v>0.6</v>
      </c>
      <c r="D1739" s="21">
        <v>9.1</v>
      </c>
      <c r="E1739" s="16">
        <v>3.8</v>
      </c>
      <c r="F1739" s="21">
        <v>0.3</v>
      </c>
      <c r="G1739" s="16">
        <v>2.5</v>
      </c>
      <c r="H1739" s="21">
        <v>0.4</v>
      </c>
      <c r="I1739" s="16">
        <v>0.2</v>
      </c>
      <c r="J1739" s="21">
        <v>0.9</v>
      </c>
      <c r="K1739" s="16">
        <v>0.1</v>
      </c>
      <c r="L1739" s="21">
        <v>0.2</v>
      </c>
      <c r="M1739" s="16">
        <v>0.5</v>
      </c>
      <c r="N1739" s="21">
        <v>0.2</v>
      </c>
      <c r="O1739" s="16">
        <v>0.1</v>
      </c>
      <c r="P1739" s="21">
        <v>0.9</v>
      </c>
      <c r="Q1739" s="16">
        <v>532.62</v>
      </c>
      <c r="R1739" s="21">
        <v>376.89</v>
      </c>
      <c r="S1739" s="16">
        <v>423.29</v>
      </c>
      <c r="T1739" s="21">
        <v>265.23</v>
      </c>
      <c r="U1739" s="16">
        <v>8.15</v>
      </c>
      <c r="V1739" s="21">
        <v>8.0500000000000007</v>
      </c>
      <c r="W1739" s="16">
        <v>8.23</v>
      </c>
      <c r="X1739" s="8">
        <v>2.38</v>
      </c>
      <c r="Y1739" s="21">
        <v>2.5299999999999998</v>
      </c>
      <c r="Z1739" s="7">
        <v>2.48</v>
      </c>
    </row>
    <row r="1740" spans="2:26" x14ac:dyDescent="0.25">
      <c r="B1740" s="21" t="s">
        <v>685</v>
      </c>
      <c r="C1740" s="16">
        <v>0.4</v>
      </c>
      <c r="D1740" s="21">
        <v>9.8000000000000007</v>
      </c>
      <c r="E1740" s="16">
        <v>4.2</v>
      </c>
      <c r="F1740" s="21">
        <v>0.2</v>
      </c>
      <c r="G1740" s="16">
        <v>1.4</v>
      </c>
      <c r="H1740" s="21">
        <v>0.2</v>
      </c>
      <c r="I1740" s="16">
        <v>0.1</v>
      </c>
      <c r="J1740" s="21">
        <v>0.5</v>
      </c>
      <c r="K1740" s="16">
        <v>0.2</v>
      </c>
      <c r="L1740" s="21">
        <v>0.1</v>
      </c>
      <c r="M1740" s="16">
        <v>0.5</v>
      </c>
      <c r="N1740" s="21">
        <v>0.1</v>
      </c>
      <c r="O1740" s="16">
        <v>0.2</v>
      </c>
      <c r="P1740" s="21">
        <v>0.5</v>
      </c>
      <c r="Q1740" s="16">
        <v>500.38</v>
      </c>
      <c r="R1740" s="21">
        <v>295.06</v>
      </c>
      <c r="S1740" s="16">
        <v>396.25</v>
      </c>
      <c r="T1740" s="21">
        <v>263.81</v>
      </c>
      <c r="U1740" s="16">
        <v>10.1</v>
      </c>
      <c r="V1740" s="21">
        <v>9.86</v>
      </c>
      <c r="W1740" s="16">
        <v>10.06</v>
      </c>
      <c r="X1740" s="8">
        <v>3.09</v>
      </c>
      <c r="Y1740" s="21">
        <v>3.3</v>
      </c>
      <c r="Z1740" s="7">
        <v>3.25</v>
      </c>
    </row>
    <row r="1741" spans="2:26" x14ac:dyDescent="0.25">
      <c r="B1741" s="21" t="s">
        <v>2583</v>
      </c>
      <c r="C1741" s="16">
        <v>0.4</v>
      </c>
      <c r="D1741" s="21">
        <v>7.7</v>
      </c>
      <c r="E1741" s="16">
        <v>3.6</v>
      </c>
      <c r="F1741" s="21">
        <v>0.2</v>
      </c>
      <c r="G1741" s="16">
        <v>1.1000000000000001</v>
      </c>
      <c r="H1741" s="21">
        <v>0.3</v>
      </c>
      <c r="I1741" s="16">
        <v>0.1</v>
      </c>
      <c r="J1741" s="21">
        <v>0.4</v>
      </c>
      <c r="K1741" s="16">
        <v>0.2</v>
      </c>
      <c r="L1741" s="21">
        <v>0.1</v>
      </c>
      <c r="M1741" s="16">
        <v>0.4</v>
      </c>
      <c r="N1741" s="21">
        <v>0</v>
      </c>
      <c r="O1741" s="16">
        <v>0.1</v>
      </c>
      <c r="P1741" s="21">
        <v>0.5</v>
      </c>
      <c r="Q1741" s="16">
        <v>605.1</v>
      </c>
      <c r="R1741" s="21">
        <v>394.27</v>
      </c>
      <c r="S1741" s="16">
        <v>478.91</v>
      </c>
      <c r="T1741" s="21">
        <v>263.88</v>
      </c>
      <c r="U1741" s="16">
        <v>9.08</v>
      </c>
      <c r="V1741" s="21">
        <v>8.8800000000000008</v>
      </c>
      <c r="W1741" s="16">
        <v>8.86</v>
      </c>
      <c r="X1741" s="8">
        <v>3.2</v>
      </c>
      <c r="Y1741" s="21">
        <v>3.2</v>
      </c>
      <c r="Z1741" s="7">
        <v>3.18</v>
      </c>
    </row>
    <row r="1742" spans="2:26" x14ac:dyDescent="0.25">
      <c r="B1742" s="21" t="s">
        <v>2584</v>
      </c>
      <c r="C1742" s="16">
        <v>0.3</v>
      </c>
      <c r="D1742" s="21">
        <v>8.9</v>
      </c>
      <c r="E1742" s="16">
        <v>3.5</v>
      </c>
      <c r="F1742" s="21">
        <v>0.2</v>
      </c>
      <c r="G1742" s="16">
        <v>1.6</v>
      </c>
      <c r="H1742" s="21">
        <v>0.3</v>
      </c>
      <c r="I1742" s="16">
        <v>0.1</v>
      </c>
      <c r="J1742" s="21">
        <v>0.2</v>
      </c>
      <c r="K1742" s="16">
        <v>0.2</v>
      </c>
      <c r="L1742" s="21">
        <v>0.1</v>
      </c>
      <c r="M1742" s="16">
        <v>0.4</v>
      </c>
      <c r="N1742" s="21">
        <v>0.2</v>
      </c>
      <c r="O1742" s="16">
        <v>0.1</v>
      </c>
      <c r="P1742" s="21">
        <v>0.8</v>
      </c>
      <c r="Q1742" s="16">
        <v>595</v>
      </c>
      <c r="R1742" s="21">
        <v>383.48</v>
      </c>
      <c r="S1742" s="16">
        <v>470.79</v>
      </c>
      <c r="T1742" s="21">
        <v>263.89</v>
      </c>
      <c r="U1742" s="16">
        <v>9.64</v>
      </c>
      <c r="V1742" s="21">
        <v>9.18</v>
      </c>
      <c r="W1742" s="16">
        <v>9.39</v>
      </c>
      <c r="X1742" s="8">
        <v>3.01</v>
      </c>
      <c r="Y1742" s="21">
        <v>3.25</v>
      </c>
      <c r="Z1742" s="7">
        <v>3.4</v>
      </c>
    </row>
    <row r="1743" spans="2:26" x14ac:dyDescent="0.25">
      <c r="B1743" s="21" t="s">
        <v>686</v>
      </c>
      <c r="C1743" s="16">
        <v>0.3</v>
      </c>
      <c r="D1743" s="21">
        <v>8.6</v>
      </c>
      <c r="E1743" s="16">
        <v>3.6</v>
      </c>
      <c r="F1743" s="21">
        <v>0.1</v>
      </c>
      <c r="G1743" s="16">
        <v>1.6</v>
      </c>
      <c r="H1743" s="21">
        <v>0.3</v>
      </c>
      <c r="I1743" s="16">
        <v>0.1</v>
      </c>
      <c r="J1743" s="21">
        <v>0.2</v>
      </c>
      <c r="K1743" s="16">
        <v>0.3</v>
      </c>
      <c r="L1743" s="21">
        <v>0.1</v>
      </c>
      <c r="M1743" s="16">
        <v>0.4</v>
      </c>
      <c r="N1743" s="21">
        <v>0.2</v>
      </c>
      <c r="O1743" s="16">
        <v>0.2</v>
      </c>
      <c r="P1743" s="21">
        <v>0.3</v>
      </c>
      <c r="Q1743" s="16">
        <v>653.70000000000005</v>
      </c>
      <c r="R1743" s="21">
        <v>436.75</v>
      </c>
      <c r="S1743" s="16">
        <v>514</v>
      </c>
      <c r="T1743" s="21">
        <v>264.3</v>
      </c>
      <c r="U1743" s="16">
        <v>10.06</v>
      </c>
      <c r="V1743" s="21">
        <v>9.67</v>
      </c>
      <c r="W1743" s="16">
        <v>9.9700000000000006</v>
      </c>
      <c r="X1743" s="8">
        <v>3.18</v>
      </c>
      <c r="Y1743" s="21">
        <v>3.27</v>
      </c>
      <c r="Z1743" s="7">
        <v>3.18</v>
      </c>
    </row>
    <row r="1744" spans="2:26" x14ac:dyDescent="0.25">
      <c r="B1744" s="21" t="s">
        <v>2585</v>
      </c>
      <c r="C1744" s="16">
        <v>0.3</v>
      </c>
      <c r="D1744" s="21">
        <v>9.9</v>
      </c>
      <c r="E1744" s="16">
        <v>3.9</v>
      </c>
      <c r="F1744" s="21">
        <v>0.2</v>
      </c>
      <c r="G1744" s="16">
        <v>1.7</v>
      </c>
      <c r="H1744" s="21">
        <v>0.3</v>
      </c>
      <c r="I1744" s="16">
        <v>0.2</v>
      </c>
      <c r="J1744" s="21">
        <v>0.2</v>
      </c>
      <c r="K1744" s="16">
        <v>0.1</v>
      </c>
      <c r="L1744" s="21">
        <v>0.1</v>
      </c>
      <c r="M1744" s="16">
        <v>0.5</v>
      </c>
      <c r="N1744" s="21">
        <v>0.1</v>
      </c>
      <c r="O1744" s="16">
        <v>0.1</v>
      </c>
      <c r="P1744" s="21">
        <v>0.8</v>
      </c>
      <c r="Q1744" s="16">
        <v>548.17999999999995</v>
      </c>
      <c r="R1744" s="21">
        <v>337.46</v>
      </c>
      <c r="S1744" s="16">
        <v>435.18</v>
      </c>
      <c r="T1744" s="21">
        <v>264.49</v>
      </c>
      <c r="U1744" s="16">
        <v>11.06</v>
      </c>
      <c r="V1744" s="21">
        <v>10.79</v>
      </c>
      <c r="W1744" s="16">
        <v>11.13</v>
      </c>
      <c r="X1744" s="8">
        <v>3.2</v>
      </c>
      <c r="Y1744" s="21">
        <v>3.3</v>
      </c>
      <c r="Z1744" s="7">
        <v>3.37</v>
      </c>
    </row>
    <row r="1745" spans="2:26" x14ac:dyDescent="0.25">
      <c r="B1745" s="21" t="s">
        <v>2586</v>
      </c>
      <c r="C1745" s="16">
        <v>0.4</v>
      </c>
      <c r="D1745" s="21">
        <v>9.9</v>
      </c>
      <c r="E1745" s="16">
        <v>4.0999999999999996</v>
      </c>
      <c r="F1745" s="21">
        <v>0.1</v>
      </c>
      <c r="G1745" s="16">
        <v>1.7</v>
      </c>
      <c r="H1745" s="21">
        <v>0.4</v>
      </c>
      <c r="I1745" s="16">
        <v>0.1</v>
      </c>
      <c r="J1745" s="21">
        <v>0.2</v>
      </c>
      <c r="K1745" s="16">
        <v>0.2</v>
      </c>
      <c r="L1745" s="21">
        <v>0.1</v>
      </c>
      <c r="M1745" s="16">
        <v>0.3</v>
      </c>
      <c r="N1745" s="21">
        <v>0.1</v>
      </c>
      <c r="O1745" s="16">
        <v>0.1</v>
      </c>
      <c r="P1745" s="21">
        <v>0.4</v>
      </c>
      <c r="Q1745" s="16">
        <v>543.9</v>
      </c>
      <c r="R1745" s="21">
        <v>335.16</v>
      </c>
      <c r="S1745" s="16">
        <v>431.39</v>
      </c>
      <c r="T1745" s="21">
        <v>264.58999999999997</v>
      </c>
      <c r="U1745" s="16">
        <v>10.93</v>
      </c>
      <c r="V1745" s="21">
        <v>10.86</v>
      </c>
      <c r="W1745" s="16">
        <v>11.06</v>
      </c>
      <c r="X1745" s="8">
        <v>3.31</v>
      </c>
      <c r="Y1745" s="21">
        <v>3.26</v>
      </c>
      <c r="Z1745" s="7">
        <v>3.48</v>
      </c>
    </row>
    <row r="1746" spans="2:26" x14ac:dyDescent="0.25">
      <c r="B1746" s="21" t="s">
        <v>687</v>
      </c>
      <c r="C1746" s="16">
        <v>0.5</v>
      </c>
      <c r="D1746" s="21">
        <v>9.8000000000000007</v>
      </c>
      <c r="E1746" s="16">
        <v>4</v>
      </c>
      <c r="F1746" s="21">
        <v>0.2</v>
      </c>
      <c r="G1746" s="16">
        <v>1.6</v>
      </c>
      <c r="H1746" s="21">
        <v>0.3</v>
      </c>
      <c r="I1746" s="16">
        <v>0.2</v>
      </c>
      <c r="J1746" s="21">
        <v>0.2</v>
      </c>
      <c r="K1746" s="16">
        <v>0.1</v>
      </c>
      <c r="L1746" s="21">
        <v>0.2</v>
      </c>
      <c r="M1746" s="16">
        <v>0.5</v>
      </c>
      <c r="N1746" s="21">
        <v>0.1</v>
      </c>
      <c r="O1746" s="16">
        <v>0.1</v>
      </c>
      <c r="P1746" s="21">
        <v>0.9</v>
      </c>
      <c r="Q1746" s="16">
        <v>512.88</v>
      </c>
      <c r="R1746" s="21">
        <v>315.39999999999998</v>
      </c>
      <c r="S1746" s="16">
        <v>414.2</v>
      </c>
      <c r="T1746" s="21">
        <v>264.89</v>
      </c>
      <c r="U1746" s="16">
        <v>11.91</v>
      </c>
      <c r="V1746" s="21">
        <v>11.76</v>
      </c>
      <c r="W1746" s="16">
        <v>11.75</v>
      </c>
      <c r="X1746" s="8">
        <v>3.3</v>
      </c>
      <c r="Y1746" s="21">
        <v>3.36</v>
      </c>
      <c r="Z1746" s="7">
        <v>3.43</v>
      </c>
    </row>
    <row r="1747" spans="2:26" x14ac:dyDescent="0.25">
      <c r="B1747" s="21" t="s">
        <v>2587</v>
      </c>
      <c r="C1747" s="16">
        <v>0.5</v>
      </c>
      <c r="D1747" s="21">
        <v>10.1</v>
      </c>
      <c r="E1747" s="16">
        <v>3.6</v>
      </c>
      <c r="F1747" s="21">
        <v>0.3</v>
      </c>
      <c r="G1747" s="16">
        <v>1.5</v>
      </c>
      <c r="H1747" s="21">
        <v>0.4</v>
      </c>
      <c r="I1747" s="16">
        <v>0.1</v>
      </c>
      <c r="J1747" s="21">
        <v>0.4</v>
      </c>
      <c r="K1747" s="16">
        <v>0.3</v>
      </c>
      <c r="L1747" s="21">
        <v>0.1</v>
      </c>
      <c r="M1747" s="16">
        <v>0.7</v>
      </c>
      <c r="N1747" s="21">
        <v>0.1</v>
      </c>
      <c r="O1747" s="16">
        <v>0.1</v>
      </c>
      <c r="P1747" s="21">
        <v>0.4</v>
      </c>
      <c r="Q1747" s="16">
        <v>613.54</v>
      </c>
      <c r="R1747" s="21">
        <v>398.43</v>
      </c>
      <c r="S1747" s="16">
        <v>460.61</v>
      </c>
      <c r="T1747" s="21">
        <v>264.19</v>
      </c>
      <c r="U1747" s="16">
        <v>8.6999999999999993</v>
      </c>
      <c r="V1747" s="21">
        <v>8.59</v>
      </c>
      <c r="W1747" s="16">
        <v>8.5299999999999994</v>
      </c>
      <c r="X1747" s="8">
        <v>3.03</v>
      </c>
      <c r="Y1747" s="21">
        <v>3.36</v>
      </c>
      <c r="Z1747" s="7">
        <v>3.37</v>
      </c>
    </row>
    <row r="1748" spans="2:26" x14ac:dyDescent="0.25">
      <c r="B1748" s="21" t="s">
        <v>2588</v>
      </c>
      <c r="C1748" s="16">
        <v>0.2</v>
      </c>
      <c r="D1748" s="21">
        <v>7.9</v>
      </c>
      <c r="E1748" s="16">
        <v>3.2</v>
      </c>
      <c r="F1748" s="21">
        <v>0.1</v>
      </c>
      <c r="G1748" s="16">
        <v>1.2</v>
      </c>
      <c r="H1748" s="21">
        <v>0.3</v>
      </c>
      <c r="I1748" s="16">
        <v>0.1</v>
      </c>
      <c r="J1748" s="21">
        <v>0.4</v>
      </c>
      <c r="K1748" s="16">
        <v>0.1</v>
      </c>
      <c r="L1748" s="21">
        <v>0.1</v>
      </c>
      <c r="M1748" s="16">
        <v>0.6</v>
      </c>
      <c r="N1748" s="21">
        <v>0.1</v>
      </c>
      <c r="O1748" s="16">
        <v>0.1</v>
      </c>
      <c r="P1748" s="21">
        <v>0.8</v>
      </c>
      <c r="Q1748" s="16">
        <v>631.38</v>
      </c>
      <c r="R1748" s="21">
        <v>417.16</v>
      </c>
      <c r="S1748" s="16">
        <v>499.49</v>
      </c>
      <c r="T1748" s="21">
        <v>263.81</v>
      </c>
      <c r="U1748" s="16">
        <v>8.73</v>
      </c>
      <c r="V1748" s="21">
        <v>8.39</v>
      </c>
      <c r="W1748" s="16">
        <v>8.4</v>
      </c>
      <c r="X1748" s="8">
        <v>3.13</v>
      </c>
      <c r="Y1748" s="21">
        <v>3.16</v>
      </c>
      <c r="Z1748" s="7">
        <v>3.37</v>
      </c>
    </row>
    <row r="1749" spans="2:26" x14ac:dyDescent="0.25">
      <c r="B1749" s="21" t="s">
        <v>688</v>
      </c>
      <c r="C1749" s="16">
        <v>0.3</v>
      </c>
      <c r="D1749" s="21">
        <v>9.9</v>
      </c>
      <c r="E1749" s="16">
        <v>3.7</v>
      </c>
      <c r="F1749" s="21">
        <v>0.1</v>
      </c>
      <c r="G1749" s="16">
        <v>1.5</v>
      </c>
      <c r="H1749" s="21">
        <v>0.5</v>
      </c>
      <c r="I1749" s="16">
        <v>0.2</v>
      </c>
      <c r="J1749" s="21">
        <v>0.5</v>
      </c>
      <c r="K1749" s="16">
        <v>0.3</v>
      </c>
      <c r="L1749" s="21">
        <v>0.2</v>
      </c>
      <c r="M1749" s="16">
        <v>0.7</v>
      </c>
      <c r="N1749" s="21">
        <v>0.2</v>
      </c>
      <c r="O1749" s="16">
        <v>0.2</v>
      </c>
      <c r="P1749" s="21">
        <v>0.8</v>
      </c>
      <c r="Q1749" s="16">
        <v>603.38</v>
      </c>
      <c r="R1749" s="21">
        <v>394.03</v>
      </c>
      <c r="S1749" s="16">
        <v>492.1</v>
      </c>
      <c r="T1749" s="21">
        <v>264.85000000000002</v>
      </c>
      <c r="U1749" s="16">
        <v>9.11</v>
      </c>
      <c r="V1749" s="21">
        <v>9</v>
      </c>
      <c r="W1749" s="16">
        <v>8.8800000000000008</v>
      </c>
      <c r="X1749" s="8">
        <v>3.13</v>
      </c>
      <c r="Y1749" s="21">
        <v>3.27</v>
      </c>
      <c r="Z1749" s="7">
        <v>3.18</v>
      </c>
    </row>
    <row r="1750" spans="2:26" x14ac:dyDescent="0.25">
      <c r="B1750" s="21" t="s">
        <v>2589</v>
      </c>
      <c r="C1750" s="16">
        <v>0.1</v>
      </c>
      <c r="D1750" s="21">
        <v>8.1</v>
      </c>
      <c r="E1750" s="16">
        <v>3.4</v>
      </c>
      <c r="F1750" s="21">
        <v>0.1</v>
      </c>
      <c r="G1750" s="16">
        <v>1.3</v>
      </c>
      <c r="H1750" s="21">
        <v>0.3</v>
      </c>
      <c r="I1750" s="16">
        <v>0.1</v>
      </c>
      <c r="J1750" s="21">
        <v>0.4</v>
      </c>
      <c r="K1750" s="16">
        <v>0.1</v>
      </c>
      <c r="L1750" s="21">
        <v>0.1</v>
      </c>
      <c r="M1750" s="16">
        <v>0.6</v>
      </c>
      <c r="N1750" s="21">
        <v>0</v>
      </c>
      <c r="O1750" s="16">
        <v>0.1</v>
      </c>
      <c r="P1750" s="21">
        <v>0.2</v>
      </c>
      <c r="Q1750" s="16">
        <v>623.41999999999996</v>
      </c>
      <c r="R1750" s="21">
        <v>411.4</v>
      </c>
      <c r="S1750" s="16">
        <v>493.22</v>
      </c>
      <c r="T1750" s="21">
        <v>263.81</v>
      </c>
      <c r="U1750" s="16">
        <v>8.57</v>
      </c>
      <c r="V1750" s="21">
        <v>8.24</v>
      </c>
      <c r="W1750" s="16">
        <v>8.33</v>
      </c>
      <c r="X1750" s="8">
        <v>3.1</v>
      </c>
      <c r="Y1750" s="21">
        <v>3.11</v>
      </c>
      <c r="Z1750" s="7">
        <v>3.02</v>
      </c>
    </row>
    <row r="1751" spans="2:26" x14ac:dyDescent="0.25">
      <c r="B1751" s="21" t="s">
        <v>2590</v>
      </c>
      <c r="C1751" s="16">
        <v>0.2</v>
      </c>
      <c r="D1751" s="21">
        <v>7.9</v>
      </c>
      <c r="E1751" s="16">
        <v>3.5</v>
      </c>
      <c r="F1751" s="21">
        <v>0.2</v>
      </c>
      <c r="G1751" s="16">
        <v>1.3</v>
      </c>
      <c r="H1751" s="21">
        <v>0.3</v>
      </c>
      <c r="I1751" s="16">
        <v>0.1</v>
      </c>
      <c r="J1751" s="21">
        <v>0.5</v>
      </c>
      <c r="K1751" s="16">
        <v>0.2</v>
      </c>
      <c r="L1751" s="21">
        <v>0.1</v>
      </c>
      <c r="M1751" s="16">
        <v>0.6</v>
      </c>
      <c r="N1751" s="21">
        <v>0</v>
      </c>
      <c r="O1751" s="16">
        <v>0</v>
      </c>
      <c r="P1751" s="21">
        <v>0.3</v>
      </c>
      <c r="Q1751" s="16">
        <v>575.20000000000005</v>
      </c>
      <c r="R1751" s="21">
        <v>365.4</v>
      </c>
      <c r="S1751" s="16">
        <v>468.88</v>
      </c>
      <c r="T1751" s="21">
        <v>262.19</v>
      </c>
      <c r="U1751" s="16">
        <v>9.83</v>
      </c>
      <c r="V1751" s="21">
        <v>9.73</v>
      </c>
      <c r="W1751" s="16">
        <v>9.9</v>
      </c>
      <c r="X1751" s="8">
        <v>2.83</v>
      </c>
      <c r="Y1751" s="21">
        <v>3.18</v>
      </c>
      <c r="Z1751" s="7">
        <v>3.03</v>
      </c>
    </row>
    <row r="1752" spans="2:26" x14ac:dyDescent="0.25">
      <c r="B1752" s="21" t="s">
        <v>689</v>
      </c>
      <c r="C1752" s="16">
        <v>0.4</v>
      </c>
      <c r="D1752" s="21">
        <v>8.1999999999999993</v>
      </c>
      <c r="E1752" s="16">
        <v>3.4</v>
      </c>
      <c r="F1752" s="21">
        <v>0.2</v>
      </c>
      <c r="G1752" s="16">
        <v>1.2</v>
      </c>
      <c r="H1752" s="21">
        <v>0.3</v>
      </c>
      <c r="I1752" s="16">
        <v>0.1</v>
      </c>
      <c r="J1752" s="21">
        <v>0.5</v>
      </c>
      <c r="K1752" s="16">
        <v>0.2</v>
      </c>
      <c r="L1752" s="21">
        <v>0.1</v>
      </c>
      <c r="M1752" s="16">
        <v>0.6</v>
      </c>
      <c r="N1752" s="21">
        <v>0.1</v>
      </c>
      <c r="O1752" s="16">
        <v>0.1</v>
      </c>
      <c r="P1752" s="21">
        <v>0.2</v>
      </c>
      <c r="Q1752" s="16">
        <v>619.88</v>
      </c>
      <c r="R1752" s="21">
        <v>408.14</v>
      </c>
      <c r="S1752" s="16">
        <v>488.5</v>
      </c>
      <c r="T1752" s="21">
        <v>261.83999999999997</v>
      </c>
      <c r="U1752" s="16">
        <v>9.6300000000000008</v>
      </c>
      <c r="V1752" s="21">
        <v>9.26</v>
      </c>
      <c r="W1752" s="16">
        <v>9.2200000000000006</v>
      </c>
      <c r="X1752" s="8">
        <v>3.05</v>
      </c>
      <c r="Y1752" s="21">
        <v>3.12</v>
      </c>
      <c r="Z1752" s="7">
        <v>2.96</v>
      </c>
    </row>
    <row r="1753" spans="2:26" x14ac:dyDescent="0.25">
      <c r="B1753" s="21" t="s">
        <v>2591</v>
      </c>
      <c r="C1753" s="16">
        <v>0.3</v>
      </c>
      <c r="D1753" s="21">
        <v>10.3</v>
      </c>
      <c r="E1753" s="16">
        <v>4.0999999999999996</v>
      </c>
      <c r="F1753" s="21">
        <v>0.3</v>
      </c>
      <c r="G1753" s="16">
        <v>1.6</v>
      </c>
      <c r="H1753" s="21">
        <v>0.4</v>
      </c>
      <c r="I1753" s="16">
        <v>0.2</v>
      </c>
      <c r="J1753" s="21">
        <v>0.5</v>
      </c>
      <c r="K1753" s="16">
        <v>0.1</v>
      </c>
      <c r="L1753" s="21">
        <v>0.2</v>
      </c>
      <c r="M1753" s="16">
        <v>0.8</v>
      </c>
      <c r="N1753" s="21">
        <v>0.1</v>
      </c>
      <c r="O1753" s="16">
        <v>0.1</v>
      </c>
      <c r="P1753" s="21">
        <v>0.2</v>
      </c>
      <c r="Q1753" s="16">
        <v>532.08000000000004</v>
      </c>
      <c r="R1753" s="21">
        <v>317.95</v>
      </c>
      <c r="S1753" s="16">
        <v>417.41</v>
      </c>
      <c r="T1753" s="21">
        <v>262.48</v>
      </c>
      <c r="U1753" s="16">
        <v>10.76</v>
      </c>
      <c r="V1753" s="21">
        <v>10.66</v>
      </c>
      <c r="W1753" s="16">
        <v>10.56</v>
      </c>
      <c r="X1753" s="8">
        <v>3.11</v>
      </c>
      <c r="Y1753" s="21">
        <v>3.01</v>
      </c>
      <c r="Z1753" s="7">
        <v>2.86</v>
      </c>
    </row>
    <row r="1754" spans="2:26" x14ac:dyDescent="0.25">
      <c r="B1754" s="21" t="s">
        <v>2592</v>
      </c>
      <c r="C1754" s="16">
        <v>0.5</v>
      </c>
      <c r="D1754" s="21">
        <v>10.5</v>
      </c>
      <c r="E1754" s="16">
        <v>4</v>
      </c>
      <c r="F1754" s="21">
        <v>0.3</v>
      </c>
      <c r="G1754" s="16">
        <v>1.5</v>
      </c>
      <c r="H1754" s="21">
        <v>0.5</v>
      </c>
      <c r="I1754" s="16">
        <v>0.2</v>
      </c>
      <c r="J1754" s="21">
        <v>0.5</v>
      </c>
      <c r="K1754" s="16">
        <v>0.3</v>
      </c>
      <c r="L1754" s="21">
        <v>0.2</v>
      </c>
      <c r="M1754" s="16">
        <v>0.8</v>
      </c>
      <c r="N1754" s="21">
        <v>0.1</v>
      </c>
      <c r="O1754" s="16">
        <v>0.2</v>
      </c>
      <c r="P1754" s="21">
        <v>0.7</v>
      </c>
      <c r="Q1754" s="16">
        <v>539.98</v>
      </c>
      <c r="R1754" s="21">
        <v>326.5</v>
      </c>
      <c r="S1754" s="16">
        <v>424.13</v>
      </c>
      <c r="T1754" s="21">
        <v>262.22000000000003</v>
      </c>
      <c r="U1754" s="16">
        <v>9.9</v>
      </c>
      <c r="V1754" s="21">
        <v>9.74</v>
      </c>
      <c r="W1754" s="16">
        <v>9.76</v>
      </c>
      <c r="X1754" s="8">
        <v>3.18</v>
      </c>
      <c r="Y1754" s="21">
        <v>2.97</v>
      </c>
      <c r="Z1754" s="7">
        <v>2.89</v>
      </c>
    </row>
    <row r="1755" spans="2:26" x14ac:dyDescent="0.25">
      <c r="B1755" s="21" t="s">
        <v>690</v>
      </c>
      <c r="C1755" s="16">
        <v>0.1</v>
      </c>
      <c r="D1755" s="21">
        <v>10</v>
      </c>
      <c r="E1755" s="16">
        <v>3.8</v>
      </c>
      <c r="F1755" s="21">
        <v>0.1</v>
      </c>
      <c r="G1755" s="16">
        <v>1.5</v>
      </c>
      <c r="H1755" s="21">
        <v>0.5</v>
      </c>
      <c r="I1755" s="16">
        <v>0.1</v>
      </c>
      <c r="J1755" s="21">
        <v>0.5</v>
      </c>
      <c r="K1755" s="16">
        <v>0.3</v>
      </c>
      <c r="L1755" s="21">
        <v>0.2</v>
      </c>
      <c r="M1755" s="16">
        <v>0.8</v>
      </c>
      <c r="N1755" s="21">
        <v>0.1</v>
      </c>
      <c r="O1755" s="16">
        <v>0.3</v>
      </c>
      <c r="P1755" s="21">
        <v>0.4</v>
      </c>
      <c r="Q1755" s="16">
        <v>615.58000000000004</v>
      </c>
      <c r="R1755" s="21">
        <v>409.2</v>
      </c>
      <c r="S1755" s="16">
        <v>487.05</v>
      </c>
      <c r="T1755" s="21">
        <v>261.97000000000003</v>
      </c>
      <c r="U1755" s="16">
        <v>8.9600000000000009</v>
      </c>
      <c r="V1755" s="21">
        <v>8.6999999999999993</v>
      </c>
      <c r="W1755" s="16">
        <v>8.85</v>
      </c>
      <c r="X1755" s="8">
        <v>3</v>
      </c>
      <c r="Y1755" s="21">
        <v>2.93</v>
      </c>
      <c r="Z1755" s="7">
        <v>3.12</v>
      </c>
    </row>
    <row r="1756" spans="2:26" x14ac:dyDescent="0.25">
      <c r="B1756" s="21" t="s">
        <v>2593</v>
      </c>
      <c r="C1756" s="16">
        <v>0.3</v>
      </c>
      <c r="D1756" s="21">
        <v>8.5</v>
      </c>
      <c r="E1756" s="16">
        <v>3.4</v>
      </c>
      <c r="F1756" s="21">
        <v>0.1</v>
      </c>
      <c r="G1756" s="16">
        <v>1.2</v>
      </c>
      <c r="H1756" s="21">
        <v>0.3</v>
      </c>
      <c r="I1756" s="16">
        <v>0.1</v>
      </c>
      <c r="J1756" s="21">
        <v>0.4</v>
      </c>
      <c r="K1756" s="16">
        <v>0.2</v>
      </c>
      <c r="L1756" s="21">
        <v>0.1</v>
      </c>
      <c r="M1756" s="16">
        <v>0.5</v>
      </c>
      <c r="N1756" s="21">
        <v>0.1</v>
      </c>
      <c r="O1756" s="16">
        <v>0.1</v>
      </c>
      <c r="P1756" s="21">
        <v>0.7</v>
      </c>
      <c r="Q1756" s="16">
        <v>611.94000000000005</v>
      </c>
      <c r="R1756" s="21">
        <v>395.52</v>
      </c>
      <c r="S1756" s="16">
        <v>479.9</v>
      </c>
      <c r="T1756" s="21">
        <v>261.49</v>
      </c>
      <c r="U1756" s="16">
        <v>8.92</v>
      </c>
      <c r="V1756" s="21">
        <v>8.7200000000000006</v>
      </c>
      <c r="W1756" s="16">
        <v>8.86</v>
      </c>
      <c r="X1756" s="8">
        <v>2.91</v>
      </c>
      <c r="Y1756" s="21">
        <v>3</v>
      </c>
      <c r="Z1756" s="7">
        <v>3.22</v>
      </c>
    </row>
    <row r="1757" spans="2:26" x14ac:dyDescent="0.25">
      <c r="B1757" s="21" t="s">
        <v>2594</v>
      </c>
      <c r="C1757" s="16">
        <v>0.4</v>
      </c>
      <c r="D1757" s="21">
        <v>6.7</v>
      </c>
      <c r="E1757" s="16">
        <v>3</v>
      </c>
      <c r="F1757" s="21">
        <v>0.2</v>
      </c>
      <c r="G1757" s="16">
        <v>1</v>
      </c>
      <c r="H1757" s="21">
        <v>0.2</v>
      </c>
      <c r="I1757" s="16">
        <v>0.1</v>
      </c>
      <c r="J1757" s="21">
        <v>0.9</v>
      </c>
      <c r="K1757" s="16">
        <v>0.2</v>
      </c>
      <c r="L1757" s="21">
        <v>0.1</v>
      </c>
      <c r="M1757" s="16">
        <v>0.2</v>
      </c>
      <c r="N1757" s="21">
        <v>0.2</v>
      </c>
      <c r="O1757" s="16">
        <v>0.1</v>
      </c>
      <c r="P1757" s="21">
        <v>0.5</v>
      </c>
      <c r="Q1757" s="16">
        <v>576.34</v>
      </c>
      <c r="R1757" s="21">
        <v>372.39</v>
      </c>
      <c r="S1757" s="16">
        <v>451.71</v>
      </c>
      <c r="T1757" s="21">
        <v>261.94</v>
      </c>
      <c r="U1757" s="16">
        <v>7.5</v>
      </c>
      <c r="V1757" s="21">
        <v>7.2</v>
      </c>
      <c r="W1757" s="16">
        <v>7.46</v>
      </c>
      <c r="X1757" s="8">
        <v>3.04</v>
      </c>
      <c r="Y1757" s="21">
        <v>3.32</v>
      </c>
      <c r="Z1757" s="7">
        <v>3.18</v>
      </c>
    </row>
    <row r="1758" spans="2:26" x14ac:dyDescent="0.25">
      <c r="B1758" s="21" t="s">
        <v>691</v>
      </c>
      <c r="C1758" s="16">
        <v>0.3</v>
      </c>
      <c r="D1758" s="21">
        <v>5.7</v>
      </c>
      <c r="E1758" s="16">
        <v>2.5</v>
      </c>
      <c r="F1758" s="21">
        <v>0.1</v>
      </c>
      <c r="G1758" s="16">
        <v>1.3</v>
      </c>
      <c r="H1758" s="21">
        <v>0.4</v>
      </c>
      <c r="I1758" s="16">
        <v>0.1</v>
      </c>
      <c r="J1758" s="21">
        <v>1</v>
      </c>
      <c r="K1758" s="16">
        <v>0.4</v>
      </c>
      <c r="L1758" s="21">
        <v>0.1</v>
      </c>
      <c r="M1758" s="16">
        <v>0.2</v>
      </c>
      <c r="N1758" s="21">
        <v>0.2</v>
      </c>
      <c r="O1758" s="16">
        <v>0.1</v>
      </c>
      <c r="P1758" s="21">
        <v>0.4</v>
      </c>
      <c r="Q1758" s="16">
        <v>600.74</v>
      </c>
      <c r="R1758" s="21">
        <v>377.52</v>
      </c>
      <c r="S1758" s="16">
        <v>455.06</v>
      </c>
      <c r="T1758" s="21">
        <v>260.77</v>
      </c>
      <c r="U1758" s="16">
        <v>7.25</v>
      </c>
      <c r="V1758" s="21">
        <v>6.87</v>
      </c>
      <c r="W1758" s="16">
        <v>7.09</v>
      </c>
      <c r="X1758" s="8">
        <v>2.93</v>
      </c>
      <c r="Y1758" s="21">
        <v>3.06</v>
      </c>
      <c r="Z1758" s="7">
        <v>3.03</v>
      </c>
    </row>
    <row r="1759" spans="2:26" x14ac:dyDescent="0.25">
      <c r="B1759" s="21" t="s">
        <v>2595</v>
      </c>
      <c r="C1759" s="16">
        <v>0.6</v>
      </c>
      <c r="D1759" s="21">
        <v>8.1999999999999993</v>
      </c>
      <c r="E1759" s="16">
        <v>3.4</v>
      </c>
      <c r="F1759" s="21">
        <v>0.3</v>
      </c>
      <c r="G1759" s="16">
        <v>1.2</v>
      </c>
      <c r="H1759" s="21">
        <v>0.3</v>
      </c>
      <c r="I1759" s="16">
        <v>0.2</v>
      </c>
      <c r="J1759" s="21">
        <v>0.5</v>
      </c>
      <c r="K1759" s="16">
        <v>0.2</v>
      </c>
      <c r="L1759" s="21">
        <v>0.1</v>
      </c>
      <c r="M1759" s="16">
        <v>0.6</v>
      </c>
      <c r="N1759" s="21">
        <v>0</v>
      </c>
      <c r="O1759" s="16">
        <v>0.1</v>
      </c>
      <c r="P1759" s="21">
        <v>0.3</v>
      </c>
      <c r="Q1759" s="16">
        <v>543.5</v>
      </c>
      <c r="R1759" s="21">
        <v>330.27</v>
      </c>
      <c r="S1759" s="16">
        <v>423.97</v>
      </c>
      <c r="T1759" s="21">
        <v>260.36</v>
      </c>
      <c r="U1759" s="16">
        <v>11.03</v>
      </c>
      <c r="V1759" s="21">
        <v>10.65</v>
      </c>
      <c r="W1759" s="16">
        <v>10.77</v>
      </c>
      <c r="X1759" s="8">
        <v>2.63</v>
      </c>
      <c r="Y1759" s="21">
        <v>3.15</v>
      </c>
      <c r="Z1759" s="7">
        <v>2.92</v>
      </c>
    </row>
    <row r="1760" spans="2:26" x14ac:dyDescent="0.25">
      <c r="B1760" s="21" t="s">
        <v>2596</v>
      </c>
      <c r="C1760" s="16">
        <v>0.4</v>
      </c>
      <c r="D1760" s="21">
        <v>8.8000000000000007</v>
      </c>
      <c r="E1760" s="16">
        <v>3.5</v>
      </c>
      <c r="F1760" s="21">
        <v>0.1</v>
      </c>
      <c r="G1760" s="16">
        <v>1.1000000000000001</v>
      </c>
      <c r="H1760" s="21">
        <v>0.3</v>
      </c>
      <c r="I1760" s="16">
        <v>0.2</v>
      </c>
      <c r="J1760" s="21">
        <v>1.1000000000000001</v>
      </c>
      <c r="K1760" s="16">
        <v>0.2</v>
      </c>
      <c r="L1760" s="21">
        <v>0.2</v>
      </c>
      <c r="M1760" s="16">
        <v>0.3</v>
      </c>
      <c r="N1760" s="21">
        <v>0.3</v>
      </c>
      <c r="O1760" s="16">
        <v>0.2</v>
      </c>
      <c r="P1760" s="21">
        <v>0.7</v>
      </c>
      <c r="Q1760" s="16">
        <v>502.34</v>
      </c>
      <c r="R1760" s="21">
        <v>287.89</v>
      </c>
      <c r="S1760" s="16">
        <v>383.6</v>
      </c>
      <c r="T1760" s="21">
        <v>260.72000000000003</v>
      </c>
      <c r="U1760" s="16">
        <v>9.5</v>
      </c>
      <c r="V1760" s="21">
        <v>9.19</v>
      </c>
      <c r="W1760" s="16">
        <v>9.33</v>
      </c>
      <c r="X1760" s="8">
        <v>2.97</v>
      </c>
      <c r="Y1760" s="21">
        <v>3.19</v>
      </c>
      <c r="Z1760" s="7">
        <v>3.1</v>
      </c>
    </row>
    <row r="1761" spans="2:26" x14ac:dyDescent="0.25">
      <c r="B1761" s="21" t="s">
        <v>692</v>
      </c>
      <c r="C1761" s="16">
        <v>0.2</v>
      </c>
      <c r="D1761" s="21">
        <v>8.1</v>
      </c>
      <c r="E1761" s="16">
        <v>3.1</v>
      </c>
      <c r="F1761" s="21">
        <v>0.2</v>
      </c>
      <c r="G1761" s="16">
        <v>1.2</v>
      </c>
      <c r="H1761" s="21">
        <v>0.3</v>
      </c>
      <c r="I1761" s="16">
        <v>0.2</v>
      </c>
      <c r="J1761" s="21">
        <v>0.4</v>
      </c>
      <c r="K1761" s="16">
        <v>0.2</v>
      </c>
      <c r="L1761" s="21">
        <v>0.2</v>
      </c>
      <c r="M1761" s="16">
        <v>0.5</v>
      </c>
      <c r="N1761" s="21">
        <v>0.1</v>
      </c>
      <c r="O1761" s="16">
        <v>0.1</v>
      </c>
      <c r="P1761" s="21">
        <v>0.5</v>
      </c>
      <c r="Q1761" s="16">
        <v>551.96</v>
      </c>
      <c r="R1761" s="21">
        <v>336.25</v>
      </c>
      <c r="S1761" s="16">
        <v>429.88</v>
      </c>
      <c r="T1761" s="21">
        <v>260.14</v>
      </c>
      <c r="U1761" s="16">
        <v>10.93</v>
      </c>
      <c r="V1761" s="21">
        <v>10.6</v>
      </c>
      <c r="W1761" s="16">
        <v>10.82</v>
      </c>
      <c r="X1761" s="8">
        <v>2.71</v>
      </c>
      <c r="Y1761" s="21">
        <v>3.08</v>
      </c>
      <c r="Z1761" s="7">
        <v>2.82</v>
      </c>
    </row>
    <row r="1762" spans="2:26" x14ac:dyDescent="0.25">
      <c r="B1762" s="21" t="s">
        <v>2597</v>
      </c>
      <c r="C1762" s="16">
        <v>0.2</v>
      </c>
      <c r="D1762" s="21">
        <v>10.199999999999999</v>
      </c>
      <c r="E1762" s="16">
        <v>3.7</v>
      </c>
      <c r="F1762" s="21">
        <v>0.1</v>
      </c>
      <c r="G1762" s="16">
        <v>1.4</v>
      </c>
      <c r="H1762" s="21">
        <v>0.5</v>
      </c>
      <c r="I1762" s="16">
        <v>0.1</v>
      </c>
      <c r="J1762" s="21">
        <v>0.5</v>
      </c>
      <c r="K1762" s="16">
        <v>0.3</v>
      </c>
      <c r="L1762" s="21">
        <v>0</v>
      </c>
      <c r="M1762" s="16">
        <v>0.7</v>
      </c>
      <c r="N1762" s="21">
        <v>0.1</v>
      </c>
      <c r="O1762" s="16">
        <v>0.1</v>
      </c>
      <c r="P1762" s="21">
        <v>1.1000000000000001</v>
      </c>
      <c r="Q1762" s="16">
        <v>524.41999999999996</v>
      </c>
      <c r="R1762" s="21">
        <v>311.26</v>
      </c>
      <c r="S1762" s="16">
        <v>410.63</v>
      </c>
      <c r="T1762" s="21">
        <v>260.38</v>
      </c>
      <c r="U1762" s="16">
        <v>10.77</v>
      </c>
      <c r="V1762" s="21">
        <v>10.65</v>
      </c>
      <c r="W1762" s="16">
        <v>10.91</v>
      </c>
      <c r="X1762" s="8">
        <v>2.83</v>
      </c>
      <c r="Y1762" s="21">
        <v>2.95</v>
      </c>
      <c r="Z1762" s="7">
        <v>2.75</v>
      </c>
    </row>
    <row r="1763" spans="2:26" x14ac:dyDescent="0.25">
      <c r="B1763" s="21" t="s">
        <v>2598</v>
      </c>
      <c r="C1763" s="16">
        <v>0.1</v>
      </c>
      <c r="D1763" s="21">
        <v>8.5</v>
      </c>
      <c r="E1763" s="16">
        <v>3.8</v>
      </c>
      <c r="F1763" s="21">
        <v>0.1</v>
      </c>
      <c r="G1763" s="16">
        <v>1.2</v>
      </c>
      <c r="H1763" s="21">
        <v>0.5</v>
      </c>
      <c r="I1763" s="16">
        <v>0.1</v>
      </c>
      <c r="J1763" s="21">
        <v>0.3</v>
      </c>
      <c r="K1763" s="16">
        <v>0.2</v>
      </c>
      <c r="L1763" s="21">
        <v>0</v>
      </c>
      <c r="M1763" s="16">
        <v>0.8</v>
      </c>
      <c r="N1763" s="21">
        <v>0.2</v>
      </c>
      <c r="O1763" s="16">
        <v>0.1</v>
      </c>
      <c r="P1763" s="21">
        <v>1</v>
      </c>
      <c r="Q1763" s="16">
        <v>605.04</v>
      </c>
      <c r="R1763" s="21">
        <v>394.2</v>
      </c>
      <c r="S1763" s="16">
        <v>472.9</v>
      </c>
      <c r="T1763" s="21">
        <v>260.31</v>
      </c>
      <c r="U1763" s="16">
        <v>8.93</v>
      </c>
      <c r="V1763" s="21">
        <v>8.75</v>
      </c>
      <c r="W1763" s="16">
        <v>9.0299999999999994</v>
      </c>
      <c r="X1763" s="8">
        <v>2.97</v>
      </c>
      <c r="Y1763" s="21">
        <v>2.86</v>
      </c>
      <c r="Z1763" s="7">
        <v>2.92</v>
      </c>
    </row>
    <row r="1764" spans="2:26" x14ac:dyDescent="0.25">
      <c r="B1764" s="21" t="s">
        <v>693</v>
      </c>
      <c r="C1764" s="16">
        <v>0.3</v>
      </c>
      <c r="D1764" s="21">
        <v>10.1</v>
      </c>
      <c r="E1764" s="16">
        <v>3.5</v>
      </c>
      <c r="F1764" s="21">
        <v>0.2</v>
      </c>
      <c r="G1764" s="16">
        <v>1.4</v>
      </c>
      <c r="H1764" s="21">
        <v>0.4</v>
      </c>
      <c r="I1764" s="16">
        <v>0.2</v>
      </c>
      <c r="J1764" s="21">
        <v>0.5</v>
      </c>
      <c r="K1764" s="16">
        <v>0.3</v>
      </c>
      <c r="L1764" s="21">
        <v>0.1</v>
      </c>
      <c r="M1764" s="16">
        <v>0.8</v>
      </c>
      <c r="N1764" s="21">
        <v>0.1</v>
      </c>
      <c r="O1764" s="16">
        <v>0.1</v>
      </c>
      <c r="P1764" s="21">
        <v>0.2</v>
      </c>
      <c r="Q1764" s="16">
        <v>514.54</v>
      </c>
      <c r="R1764" s="21">
        <v>302.87</v>
      </c>
      <c r="S1764" s="16">
        <v>403.58</v>
      </c>
      <c r="T1764" s="21">
        <v>260.87</v>
      </c>
      <c r="U1764" s="16">
        <v>10.33</v>
      </c>
      <c r="V1764" s="21">
        <v>10.130000000000001</v>
      </c>
      <c r="W1764" s="16">
        <v>9.98</v>
      </c>
      <c r="X1764" s="8">
        <v>2.74</v>
      </c>
      <c r="Y1764" s="21">
        <v>3.04</v>
      </c>
      <c r="Z1764" s="7">
        <v>2.8</v>
      </c>
    </row>
    <row r="1765" spans="2:26" x14ac:dyDescent="0.25">
      <c r="B1765" s="21" t="s">
        <v>2599</v>
      </c>
      <c r="C1765" s="16">
        <v>0.3</v>
      </c>
      <c r="D1765" s="21">
        <v>8.6</v>
      </c>
      <c r="E1765" s="16">
        <v>3.3</v>
      </c>
      <c r="F1765" s="21">
        <v>0.2</v>
      </c>
      <c r="G1765" s="16">
        <v>1.3</v>
      </c>
      <c r="H1765" s="21">
        <v>0.3</v>
      </c>
      <c r="I1765" s="16">
        <v>0.2</v>
      </c>
      <c r="J1765" s="21">
        <v>0.4</v>
      </c>
      <c r="K1765" s="16">
        <v>0.2</v>
      </c>
      <c r="L1765" s="21">
        <v>0.1</v>
      </c>
      <c r="M1765" s="16">
        <v>0.5</v>
      </c>
      <c r="N1765" s="21">
        <v>0.1</v>
      </c>
      <c r="O1765" s="16">
        <v>0.1</v>
      </c>
      <c r="P1765" s="21">
        <v>0.8</v>
      </c>
      <c r="Q1765" s="16">
        <v>588.05999999999995</v>
      </c>
      <c r="R1765" s="21">
        <v>374.01</v>
      </c>
      <c r="S1765" s="16">
        <v>459.08</v>
      </c>
      <c r="T1765" s="21">
        <v>260.43</v>
      </c>
      <c r="U1765" s="16">
        <v>9.2799999999999994</v>
      </c>
      <c r="V1765" s="21">
        <v>8.9</v>
      </c>
      <c r="W1765" s="16">
        <v>9.11</v>
      </c>
      <c r="X1765" s="8">
        <v>2.75</v>
      </c>
      <c r="Y1765" s="21">
        <v>2.82</v>
      </c>
      <c r="Z1765" s="7">
        <v>2.97</v>
      </c>
    </row>
    <row r="1766" spans="2:26" x14ac:dyDescent="0.25">
      <c r="B1766" s="21" t="s">
        <v>2600</v>
      </c>
      <c r="C1766" s="16">
        <v>0.5</v>
      </c>
      <c r="D1766" s="21">
        <v>8.4</v>
      </c>
      <c r="E1766" s="16">
        <v>3.1</v>
      </c>
      <c r="F1766" s="21">
        <v>0.2</v>
      </c>
      <c r="G1766" s="16">
        <v>1.3</v>
      </c>
      <c r="H1766" s="21">
        <v>0.3</v>
      </c>
      <c r="I1766" s="16">
        <v>0.1</v>
      </c>
      <c r="J1766" s="21">
        <v>0.5</v>
      </c>
      <c r="K1766" s="16">
        <v>0.2</v>
      </c>
      <c r="L1766" s="21">
        <v>0.1</v>
      </c>
      <c r="M1766" s="16">
        <v>0.6</v>
      </c>
      <c r="N1766" s="21">
        <v>0.1</v>
      </c>
      <c r="O1766" s="16">
        <v>0.1</v>
      </c>
      <c r="P1766" s="21">
        <v>0.2</v>
      </c>
      <c r="Q1766" s="16">
        <v>585.6</v>
      </c>
      <c r="R1766" s="21">
        <v>370.07</v>
      </c>
      <c r="S1766" s="16">
        <v>459.34</v>
      </c>
      <c r="T1766" s="21">
        <v>260.35000000000002</v>
      </c>
      <c r="U1766" s="16">
        <v>9.23</v>
      </c>
      <c r="V1766" s="21">
        <v>9.07</v>
      </c>
      <c r="W1766" s="16">
        <v>8.9700000000000006</v>
      </c>
      <c r="X1766" s="8">
        <v>2.94</v>
      </c>
      <c r="Y1766" s="21">
        <v>3.03</v>
      </c>
      <c r="Z1766" s="7">
        <v>2.88</v>
      </c>
    </row>
    <row r="1767" spans="2:26" x14ac:dyDescent="0.25">
      <c r="B1767" s="21" t="s">
        <v>694</v>
      </c>
      <c r="C1767" s="16">
        <v>0.1</v>
      </c>
      <c r="D1767" s="21">
        <v>7.9</v>
      </c>
      <c r="E1767" s="16">
        <v>2.9</v>
      </c>
      <c r="F1767" s="21">
        <v>0.1</v>
      </c>
      <c r="G1767" s="16">
        <v>1.1000000000000001</v>
      </c>
      <c r="H1767" s="21">
        <v>0.3</v>
      </c>
      <c r="I1767" s="16">
        <v>0.1</v>
      </c>
      <c r="J1767" s="21">
        <v>0.4</v>
      </c>
      <c r="K1767" s="16">
        <v>0.2</v>
      </c>
      <c r="L1767" s="21">
        <v>0</v>
      </c>
      <c r="M1767" s="16">
        <v>0.6</v>
      </c>
      <c r="N1767" s="21">
        <v>0.1</v>
      </c>
      <c r="O1767" s="16">
        <v>0.1</v>
      </c>
      <c r="P1767" s="21">
        <v>0.2</v>
      </c>
      <c r="Q1767" s="16">
        <v>533.38</v>
      </c>
      <c r="R1767" s="21">
        <v>321.17</v>
      </c>
      <c r="S1767" s="16">
        <v>420.16</v>
      </c>
      <c r="T1767" s="21">
        <v>260.81</v>
      </c>
      <c r="U1767" s="16">
        <v>11.03</v>
      </c>
      <c r="V1767" s="21">
        <v>10.59</v>
      </c>
      <c r="W1767" s="16">
        <v>10.85</v>
      </c>
      <c r="X1767" s="8">
        <v>2.89</v>
      </c>
      <c r="Y1767" s="21">
        <v>2.86</v>
      </c>
      <c r="Z1767" s="7">
        <v>3.33</v>
      </c>
    </row>
    <row r="1768" spans="2:26" x14ac:dyDescent="0.25">
      <c r="B1768" s="21" t="s">
        <v>2601</v>
      </c>
      <c r="C1768" s="16">
        <v>0.4</v>
      </c>
      <c r="D1768" s="21">
        <v>9.6999999999999993</v>
      </c>
      <c r="E1768" s="16">
        <v>3</v>
      </c>
      <c r="F1768" s="21">
        <v>0.1</v>
      </c>
      <c r="G1768" s="16">
        <v>2.1</v>
      </c>
      <c r="H1768" s="21">
        <v>0.3</v>
      </c>
      <c r="I1768" s="16">
        <v>0.1</v>
      </c>
      <c r="J1768" s="21">
        <v>0.9</v>
      </c>
      <c r="K1768" s="16">
        <v>0.1</v>
      </c>
      <c r="L1768" s="21">
        <v>0.1</v>
      </c>
      <c r="M1768" s="16">
        <v>0.4</v>
      </c>
      <c r="N1768" s="21">
        <v>0.1</v>
      </c>
      <c r="O1768" s="16">
        <v>0.2</v>
      </c>
      <c r="P1768" s="21">
        <v>0.8</v>
      </c>
      <c r="Q1768" s="16">
        <v>412.36</v>
      </c>
      <c r="R1768" s="21">
        <v>263.95</v>
      </c>
      <c r="S1768" s="16">
        <v>324.97000000000003</v>
      </c>
      <c r="T1768" s="21">
        <v>263.52</v>
      </c>
      <c r="U1768" s="16">
        <v>11.15</v>
      </c>
      <c r="V1768" s="21">
        <v>10.62</v>
      </c>
      <c r="W1768" s="16">
        <v>11.1</v>
      </c>
      <c r="X1768" s="8">
        <v>2.2000000000000002</v>
      </c>
      <c r="Y1768" s="21">
        <v>2.36</v>
      </c>
      <c r="Z1768" s="7">
        <v>2.27</v>
      </c>
    </row>
    <row r="1769" spans="2:26" x14ac:dyDescent="0.25">
      <c r="B1769" s="21" t="s">
        <v>2602</v>
      </c>
      <c r="C1769" s="16">
        <v>0.5</v>
      </c>
      <c r="D1769" s="21">
        <v>9.1</v>
      </c>
      <c r="E1769" s="16">
        <v>3.5</v>
      </c>
      <c r="F1769" s="21">
        <v>0.2</v>
      </c>
      <c r="G1769" s="16">
        <v>2.2999999999999998</v>
      </c>
      <c r="H1769" s="21">
        <v>0.4</v>
      </c>
      <c r="I1769" s="16">
        <v>0.1</v>
      </c>
      <c r="J1769" s="21">
        <v>1.1000000000000001</v>
      </c>
      <c r="K1769" s="16">
        <v>0.1</v>
      </c>
      <c r="L1769" s="21">
        <v>0.1</v>
      </c>
      <c r="M1769" s="16">
        <v>0.6</v>
      </c>
      <c r="N1769" s="21">
        <v>0.1</v>
      </c>
      <c r="O1769" s="16">
        <v>0.1</v>
      </c>
      <c r="P1769" s="21">
        <v>0</v>
      </c>
      <c r="Q1769" s="16">
        <v>412.42</v>
      </c>
      <c r="R1769" s="21">
        <v>260.27</v>
      </c>
      <c r="S1769" s="16">
        <v>323.83999999999997</v>
      </c>
      <c r="T1769" s="21">
        <v>263.26</v>
      </c>
      <c r="U1769" s="16">
        <v>11.12</v>
      </c>
      <c r="V1769" s="21">
        <v>10.46</v>
      </c>
      <c r="W1769" s="16">
        <v>10.86</v>
      </c>
      <c r="X1769" s="8">
        <v>1.9</v>
      </c>
      <c r="Y1769" s="21">
        <v>2.11</v>
      </c>
      <c r="Z1769" s="7">
        <v>2.14</v>
      </c>
    </row>
    <row r="1770" spans="2:26" x14ac:dyDescent="0.25">
      <c r="B1770" s="21" t="s">
        <v>695</v>
      </c>
      <c r="C1770" s="16">
        <v>0.4</v>
      </c>
      <c r="D1770" s="21">
        <v>9.4</v>
      </c>
      <c r="E1770" s="16">
        <v>3.3</v>
      </c>
      <c r="F1770" s="21">
        <v>0.1</v>
      </c>
      <c r="G1770" s="16">
        <v>2.2999999999999998</v>
      </c>
      <c r="H1770" s="21">
        <v>0.4</v>
      </c>
      <c r="I1770" s="16">
        <v>0.1</v>
      </c>
      <c r="J1770" s="21">
        <v>0.9</v>
      </c>
      <c r="K1770" s="16">
        <v>0.1</v>
      </c>
      <c r="L1770" s="21">
        <v>0.2</v>
      </c>
      <c r="M1770" s="16">
        <v>0.5</v>
      </c>
      <c r="N1770" s="21">
        <v>0.1</v>
      </c>
      <c r="O1770" s="16">
        <v>0.3</v>
      </c>
      <c r="P1770" s="21">
        <v>0.7</v>
      </c>
      <c r="Q1770" s="16">
        <v>410.54</v>
      </c>
      <c r="R1770" s="21">
        <v>264.24</v>
      </c>
      <c r="S1770" s="16">
        <v>325.02</v>
      </c>
      <c r="T1770" s="21">
        <v>263.49</v>
      </c>
      <c r="U1770" s="16">
        <v>11.08</v>
      </c>
      <c r="V1770" s="21">
        <v>10.69</v>
      </c>
      <c r="W1770" s="16">
        <v>10.84</v>
      </c>
      <c r="X1770" s="8">
        <v>2.1</v>
      </c>
      <c r="Y1770" s="21">
        <v>2.16</v>
      </c>
      <c r="Z1770" s="7">
        <v>2.0699999999999998</v>
      </c>
    </row>
    <row r="1771" spans="2:26" x14ac:dyDescent="0.25">
      <c r="B1771" s="21" t="s">
        <v>2603</v>
      </c>
      <c r="C1771" s="16">
        <v>0.6</v>
      </c>
      <c r="D1771" s="21">
        <v>9.9</v>
      </c>
      <c r="E1771" s="16">
        <v>3.3</v>
      </c>
      <c r="F1771" s="21">
        <v>0.2</v>
      </c>
      <c r="G1771" s="16">
        <v>2.2999999999999998</v>
      </c>
      <c r="H1771" s="21">
        <v>0.4</v>
      </c>
      <c r="I1771" s="16">
        <v>0.2</v>
      </c>
      <c r="J1771" s="21">
        <v>1</v>
      </c>
      <c r="K1771" s="16">
        <v>0.1</v>
      </c>
      <c r="L1771" s="21">
        <v>0.1</v>
      </c>
      <c r="M1771" s="16">
        <v>0.5</v>
      </c>
      <c r="N1771" s="21">
        <v>0.2</v>
      </c>
      <c r="O1771" s="16">
        <v>0.2</v>
      </c>
      <c r="P1771" s="21">
        <v>0.5</v>
      </c>
      <c r="Q1771" s="16">
        <v>461.4</v>
      </c>
      <c r="R1771" s="21">
        <v>310.62</v>
      </c>
      <c r="S1771" s="16">
        <v>365.67</v>
      </c>
      <c r="T1771" s="21">
        <v>263.33999999999997</v>
      </c>
      <c r="U1771" s="16">
        <v>9.51</v>
      </c>
      <c r="V1771" s="21">
        <v>9.15</v>
      </c>
      <c r="W1771" s="16">
        <v>9.17</v>
      </c>
      <c r="X1771" s="8">
        <v>2.14</v>
      </c>
      <c r="Y1771" s="21">
        <v>2.19</v>
      </c>
      <c r="Z1771" s="7">
        <v>2.09</v>
      </c>
    </row>
    <row r="1772" spans="2:26" x14ac:dyDescent="0.25">
      <c r="B1772" s="21" t="s">
        <v>2604</v>
      </c>
      <c r="C1772" s="16">
        <v>0.5</v>
      </c>
      <c r="D1772" s="21">
        <v>4.8</v>
      </c>
      <c r="E1772" s="16">
        <v>0.7</v>
      </c>
      <c r="F1772" s="21">
        <v>0.3</v>
      </c>
      <c r="G1772" s="16">
        <v>1.6</v>
      </c>
      <c r="H1772" s="21">
        <v>0.3</v>
      </c>
      <c r="I1772" s="16">
        <v>0.2</v>
      </c>
      <c r="J1772" s="21">
        <v>0.9</v>
      </c>
      <c r="K1772" s="16">
        <v>0.1</v>
      </c>
      <c r="L1772" s="21">
        <v>0.1</v>
      </c>
      <c r="M1772" s="16">
        <v>0.4</v>
      </c>
      <c r="N1772" s="21">
        <v>0.3</v>
      </c>
      <c r="O1772" s="16">
        <v>0.1</v>
      </c>
      <c r="P1772" s="21">
        <v>0.2</v>
      </c>
      <c r="Q1772" s="16">
        <v>527.24</v>
      </c>
      <c r="R1772" s="21">
        <v>346.71</v>
      </c>
      <c r="S1772" s="16">
        <v>415.95</v>
      </c>
      <c r="T1772" s="21">
        <v>262.10000000000002</v>
      </c>
      <c r="U1772" s="16">
        <v>5.8</v>
      </c>
      <c r="V1772" s="21">
        <v>5.5</v>
      </c>
      <c r="W1772" s="16">
        <v>5.51</v>
      </c>
      <c r="X1772" s="8">
        <v>2.33</v>
      </c>
      <c r="Y1772" s="21">
        <v>2.36</v>
      </c>
      <c r="Z1772" s="7">
        <v>2.42</v>
      </c>
    </row>
    <row r="1773" spans="2:26" x14ac:dyDescent="0.25">
      <c r="B1773" s="21" t="s">
        <v>696</v>
      </c>
      <c r="C1773" s="16">
        <v>0.4</v>
      </c>
      <c r="D1773" s="21">
        <v>8.9</v>
      </c>
      <c r="E1773" s="16">
        <v>3.6</v>
      </c>
      <c r="F1773" s="21">
        <v>0.1</v>
      </c>
      <c r="G1773" s="16">
        <v>1.3</v>
      </c>
      <c r="H1773" s="21">
        <v>0.4</v>
      </c>
      <c r="I1773" s="16">
        <v>0.1</v>
      </c>
      <c r="J1773" s="21">
        <v>0.4</v>
      </c>
      <c r="K1773" s="16">
        <v>0.1</v>
      </c>
      <c r="L1773" s="21">
        <v>0</v>
      </c>
      <c r="M1773" s="16">
        <v>0.5</v>
      </c>
      <c r="N1773" s="21">
        <v>0</v>
      </c>
      <c r="O1773" s="16">
        <v>0.1</v>
      </c>
      <c r="P1773" s="21">
        <v>0.5</v>
      </c>
      <c r="Q1773" s="16">
        <v>592.44000000000005</v>
      </c>
      <c r="R1773" s="21">
        <v>377.11</v>
      </c>
      <c r="S1773" s="16">
        <v>463.89</v>
      </c>
      <c r="T1773" s="21">
        <v>260.97000000000003</v>
      </c>
      <c r="U1773" s="16">
        <v>9.82</v>
      </c>
      <c r="V1773" s="21">
        <v>9.18</v>
      </c>
      <c r="W1773" s="16">
        <v>9.35</v>
      </c>
      <c r="X1773" s="8">
        <v>2.9</v>
      </c>
      <c r="Y1773" s="21">
        <v>2.87</v>
      </c>
      <c r="Z1773" s="7">
        <v>2.88</v>
      </c>
    </row>
    <row r="1774" spans="2:26" x14ac:dyDescent="0.25">
      <c r="B1774" s="21" t="s">
        <v>2605</v>
      </c>
      <c r="C1774" s="16">
        <v>0.3</v>
      </c>
      <c r="D1774" s="21">
        <v>8.3000000000000007</v>
      </c>
      <c r="E1774" s="16">
        <v>3.1</v>
      </c>
      <c r="F1774" s="21">
        <v>0.1</v>
      </c>
      <c r="G1774" s="16">
        <v>1.3</v>
      </c>
      <c r="H1774" s="21">
        <v>0.4</v>
      </c>
      <c r="I1774" s="16">
        <v>0.1</v>
      </c>
      <c r="J1774" s="21">
        <v>0.4</v>
      </c>
      <c r="K1774" s="16">
        <v>0.2</v>
      </c>
      <c r="L1774" s="21">
        <v>0.1</v>
      </c>
      <c r="M1774" s="16">
        <v>0.6</v>
      </c>
      <c r="N1774" s="21">
        <v>0</v>
      </c>
      <c r="O1774" s="16">
        <v>0</v>
      </c>
      <c r="P1774" s="21">
        <v>0.2</v>
      </c>
      <c r="Q1774" s="16">
        <v>610.78</v>
      </c>
      <c r="R1774" s="21">
        <v>392.97</v>
      </c>
      <c r="S1774" s="16">
        <v>479.8</v>
      </c>
      <c r="T1774" s="21">
        <v>261.01</v>
      </c>
      <c r="U1774" s="16">
        <v>9.4700000000000006</v>
      </c>
      <c r="V1774" s="21">
        <v>9.08</v>
      </c>
      <c r="W1774" s="16">
        <v>9.4</v>
      </c>
      <c r="X1774" s="8">
        <v>2.78</v>
      </c>
      <c r="Y1774" s="21">
        <v>2.84</v>
      </c>
      <c r="Z1774" s="7">
        <v>2.91</v>
      </c>
    </row>
    <row r="1775" spans="2:26" x14ac:dyDescent="0.25">
      <c r="B1775" s="21" t="s">
        <v>2606</v>
      </c>
      <c r="C1775" s="16">
        <v>0.3</v>
      </c>
      <c r="D1775" s="21">
        <v>8</v>
      </c>
      <c r="E1775" s="16">
        <v>2.9</v>
      </c>
      <c r="F1775" s="21">
        <v>0.2</v>
      </c>
      <c r="G1775" s="16">
        <v>1.1000000000000001</v>
      </c>
      <c r="H1775" s="21">
        <v>0.3</v>
      </c>
      <c r="I1775" s="16">
        <v>0.1</v>
      </c>
      <c r="J1775" s="21">
        <v>0.4</v>
      </c>
      <c r="K1775" s="16">
        <v>0.1</v>
      </c>
      <c r="L1775" s="21">
        <v>0.1</v>
      </c>
      <c r="M1775" s="16">
        <v>0.5</v>
      </c>
      <c r="N1775" s="21">
        <v>0.1</v>
      </c>
      <c r="O1775" s="16">
        <v>0.2</v>
      </c>
      <c r="P1775" s="21">
        <v>0.7</v>
      </c>
      <c r="Q1775" s="16">
        <v>547.04</v>
      </c>
      <c r="R1775" s="21">
        <v>337.14</v>
      </c>
      <c r="S1775" s="16">
        <v>489.22</v>
      </c>
      <c r="T1775" s="21">
        <v>261.24</v>
      </c>
      <c r="U1775" s="16">
        <v>10.73</v>
      </c>
      <c r="V1775" s="21">
        <v>10.15</v>
      </c>
      <c r="W1775" s="16">
        <v>10.57</v>
      </c>
      <c r="X1775" s="8">
        <v>2.8</v>
      </c>
      <c r="Y1775" s="21">
        <v>3.07</v>
      </c>
      <c r="Z1775" s="7">
        <v>2.76</v>
      </c>
    </row>
    <row r="1776" spans="2:26" x14ac:dyDescent="0.25">
      <c r="B1776" s="21" t="s">
        <v>697</v>
      </c>
      <c r="C1776" s="16">
        <v>0.4</v>
      </c>
      <c r="D1776" s="21">
        <v>8.1</v>
      </c>
      <c r="E1776" s="16">
        <v>3.2</v>
      </c>
      <c r="F1776" s="21">
        <v>0.2</v>
      </c>
      <c r="G1776" s="16">
        <v>1.2</v>
      </c>
      <c r="H1776" s="21">
        <v>0.3</v>
      </c>
      <c r="I1776" s="16">
        <v>0.1</v>
      </c>
      <c r="J1776" s="21">
        <v>0.4</v>
      </c>
      <c r="K1776" s="16">
        <v>0.2</v>
      </c>
      <c r="L1776" s="21">
        <v>0.1</v>
      </c>
      <c r="M1776" s="16">
        <v>0.4</v>
      </c>
      <c r="N1776" s="21">
        <v>0.1</v>
      </c>
      <c r="O1776" s="16">
        <v>0</v>
      </c>
      <c r="P1776" s="21">
        <v>0.6</v>
      </c>
      <c r="Q1776" s="16">
        <v>605.28</v>
      </c>
      <c r="R1776" s="21">
        <v>396.82</v>
      </c>
      <c r="S1776" s="16">
        <v>473.83</v>
      </c>
      <c r="T1776" s="21">
        <v>261.05</v>
      </c>
      <c r="U1776" s="16">
        <v>10.48</v>
      </c>
      <c r="V1776" s="21">
        <v>9.83</v>
      </c>
      <c r="W1776" s="16">
        <v>9.98</v>
      </c>
      <c r="X1776" s="8">
        <v>2.63</v>
      </c>
      <c r="Y1776" s="21">
        <v>2.63</v>
      </c>
      <c r="Z1776" s="7">
        <v>2.88</v>
      </c>
    </row>
    <row r="1777" spans="2:26" x14ac:dyDescent="0.25">
      <c r="B1777" s="21" t="s">
        <v>2607</v>
      </c>
      <c r="C1777" s="16">
        <v>0</v>
      </c>
      <c r="D1777" s="21">
        <v>9.6</v>
      </c>
      <c r="E1777" s="16">
        <v>3.8</v>
      </c>
      <c r="F1777" s="21">
        <v>0.1</v>
      </c>
      <c r="G1777" s="16">
        <v>1.4</v>
      </c>
      <c r="H1777" s="21">
        <v>0.4</v>
      </c>
      <c r="I1777" s="16">
        <v>0.1</v>
      </c>
      <c r="J1777" s="21">
        <v>0.5</v>
      </c>
      <c r="K1777" s="16">
        <v>0.3</v>
      </c>
      <c r="L1777" s="21">
        <v>0.1</v>
      </c>
      <c r="M1777" s="16">
        <v>0.7</v>
      </c>
      <c r="N1777" s="21">
        <v>0.1</v>
      </c>
      <c r="O1777" s="16">
        <v>0.1</v>
      </c>
      <c r="P1777" s="21">
        <v>0.3</v>
      </c>
      <c r="Q1777" s="16">
        <v>510.72</v>
      </c>
      <c r="R1777" s="21">
        <v>294.35000000000002</v>
      </c>
      <c r="S1777" s="16">
        <v>399.26</v>
      </c>
      <c r="T1777" s="21">
        <v>261.39999999999998</v>
      </c>
      <c r="U1777" s="16">
        <v>11.52</v>
      </c>
      <c r="V1777" s="21">
        <v>10.98</v>
      </c>
      <c r="W1777" s="16">
        <v>11.23</v>
      </c>
      <c r="X1777" s="8">
        <v>2.83</v>
      </c>
      <c r="Y1777" s="21">
        <v>2.66</v>
      </c>
      <c r="Z1777" s="7">
        <v>2.9</v>
      </c>
    </row>
    <row r="1778" spans="2:26" x14ac:dyDescent="0.25">
      <c r="B1778" s="21" t="s">
        <v>2608</v>
      </c>
      <c r="C1778" s="16">
        <v>0.4</v>
      </c>
      <c r="D1778" s="21">
        <v>10.1</v>
      </c>
      <c r="E1778" s="16">
        <v>3.9</v>
      </c>
      <c r="F1778" s="21">
        <v>0.3</v>
      </c>
      <c r="G1778" s="16">
        <v>1.4</v>
      </c>
      <c r="H1778" s="21">
        <v>0.4</v>
      </c>
      <c r="I1778" s="16">
        <v>0.2</v>
      </c>
      <c r="J1778" s="21">
        <v>0.5</v>
      </c>
      <c r="K1778" s="16">
        <v>0.1</v>
      </c>
      <c r="L1778" s="21">
        <v>0.1</v>
      </c>
      <c r="M1778" s="16">
        <v>0.6</v>
      </c>
      <c r="N1778" s="21">
        <v>0.1</v>
      </c>
      <c r="O1778" s="16">
        <v>0.1</v>
      </c>
      <c r="P1778" s="21">
        <v>1</v>
      </c>
      <c r="Q1778" s="16">
        <v>575.44000000000005</v>
      </c>
      <c r="R1778" s="21">
        <v>292.14999999999998</v>
      </c>
      <c r="S1778" s="16">
        <v>396.75</v>
      </c>
      <c r="T1778" s="21">
        <v>261.02</v>
      </c>
      <c r="U1778" s="16">
        <v>9.92</v>
      </c>
      <c r="V1778" s="21">
        <v>9.4600000000000009</v>
      </c>
      <c r="W1778" s="16">
        <v>9.64</v>
      </c>
      <c r="X1778" s="8">
        <v>2.83</v>
      </c>
      <c r="Y1778" s="21">
        <v>2.88</v>
      </c>
      <c r="Z1778" s="7">
        <v>2.66</v>
      </c>
    </row>
    <row r="1779" spans="2:26" x14ac:dyDescent="0.25">
      <c r="B1779" s="21" t="s">
        <v>698</v>
      </c>
      <c r="C1779" s="16">
        <v>0.2</v>
      </c>
      <c r="D1779" s="21">
        <v>9.1999999999999993</v>
      </c>
      <c r="E1779" s="16">
        <v>3.3</v>
      </c>
      <c r="F1779" s="21">
        <v>0.2</v>
      </c>
      <c r="G1779" s="16">
        <v>1.3</v>
      </c>
      <c r="H1779" s="21">
        <v>0.4</v>
      </c>
      <c r="I1779" s="16">
        <v>0.1</v>
      </c>
      <c r="J1779" s="21">
        <v>0.5</v>
      </c>
      <c r="K1779" s="16">
        <v>0.3</v>
      </c>
      <c r="L1779" s="21">
        <v>0.2</v>
      </c>
      <c r="M1779" s="16">
        <v>0.5</v>
      </c>
      <c r="N1779" s="21">
        <v>0.1</v>
      </c>
      <c r="O1779" s="16">
        <v>0.2</v>
      </c>
      <c r="P1779" s="21">
        <v>0.5</v>
      </c>
      <c r="Q1779" s="16">
        <v>549.52</v>
      </c>
      <c r="R1779" s="21">
        <v>339.32</v>
      </c>
      <c r="S1779" s="16">
        <v>430.32</v>
      </c>
      <c r="T1779" s="21">
        <v>261.2</v>
      </c>
      <c r="U1779" s="16">
        <v>10.4</v>
      </c>
      <c r="V1779" s="21">
        <v>10.130000000000001</v>
      </c>
      <c r="W1779" s="16">
        <v>10.3</v>
      </c>
      <c r="X1779" s="8">
        <v>2.93</v>
      </c>
      <c r="Y1779" s="21">
        <v>2.76</v>
      </c>
      <c r="Z1779" s="7">
        <v>2.63</v>
      </c>
    </row>
    <row r="1780" spans="2:26" x14ac:dyDescent="0.25">
      <c r="B1780" s="21" t="s">
        <v>2609</v>
      </c>
      <c r="C1780" s="16">
        <v>0.2</v>
      </c>
      <c r="D1780" s="21">
        <v>7.2</v>
      </c>
      <c r="E1780" s="16">
        <v>3</v>
      </c>
      <c r="F1780" s="21">
        <v>0.2</v>
      </c>
      <c r="G1780" s="16">
        <v>1</v>
      </c>
      <c r="H1780" s="21">
        <v>0.4</v>
      </c>
      <c r="I1780" s="16">
        <v>0.1</v>
      </c>
      <c r="J1780" s="21">
        <v>0.4</v>
      </c>
      <c r="K1780" s="16">
        <v>0.2</v>
      </c>
      <c r="L1780" s="21">
        <v>0.2</v>
      </c>
      <c r="M1780" s="16">
        <v>0.6</v>
      </c>
      <c r="N1780" s="21">
        <v>0.1</v>
      </c>
      <c r="O1780" s="16">
        <v>0.2</v>
      </c>
      <c r="P1780" s="21">
        <v>0.2</v>
      </c>
      <c r="Q1780" s="16">
        <v>608.91999999999996</v>
      </c>
      <c r="R1780" s="21">
        <v>398.93</v>
      </c>
      <c r="S1780" s="16">
        <v>479.3</v>
      </c>
      <c r="T1780" s="21">
        <v>260.85000000000002</v>
      </c>
      <c r="U1780" s="16">
        <v>9.36</v>
      </c>
      <c r="V1780" s="21">
        <v>8.9600000000000009</v>
      </c>
      <c r="W1780" s="16">
        <v>9.11</v>
      </c>
      <c r="X1780" s="8">
        <v>2.85</v>
      </c>
      <c r="Y1780" s="21">
        <v>2.66</v>
      </c>
      <c r="Z1780" s="7">
        <v>2.73</v>
      </c>
    </row>
    <row r="1781" spans="2:26" x14ac:dyDescent="0.25">
      <c r="B1781" s="21" t="s">
        <v>2610</v>
      </c>
      <c r="C1781" s="16">
        <v>0.2</v>
      </c>
      <c r="D1781" s="21">
        <v>8.5</v>
      </c>
      <c r="E1781" s="16">
        <v>3.2</v>
      </c>
      <c r="F1781" s="21">
        <v>0.2</v>
      </c>
      <c r="G1781" s="16">
        <v>1.2</v>
      </c>
      <c r="H1781" s="21">
        <v>0.4</v>
      </c>
      <c r="I1781" s="16">
        <v>0.2</v>
      </c>
      <c r="J1781" s="21">
        <v>0.4</v>
      </c>
      <c r="K1781" s="16">
        <v>0.2</v>
      </c>
      <c r="L1781" s="21">
        <v>0.1</v>
      </c>
      <c r="M1781" s="16">
        <v>0.6</v>
      </c>
      <c r="N1781" s="21">
        <v>0</v>
      </c>
      <c r="O1781" s="16">
        <v>0.1</v>
      </c>
      <c r="P1781" s="21">
        <v>0.3</v>
      </c>
      <c r="Q1781" s="16">
        <v>587.26</v>
      </c>
      <c r="R1781" s="21">
        <v>377.78</v>
      </c>
      <c r="S1781" s="16">
        <v>470.31</v>
      </c>
      <c r="T1781" s="21">
        <v>261.02</v>
      </c>
      <c r="U1781" s="16">
        <v>9.61</v>
      </c>
      <c r="V1781" s="21">
        <v>9.26</v>
      </c>
      <c r="W1781" s="16">
        <v>9.3800000000000008</v>
      </c>
      <c r="X1781" s="8">
        <v>2.74</v>
      </c>
      <c r="Y1781" s="21">
        <v>2.58</v>
      </c>
      <c r="Z1781" s="7">
        <v>2.66</v>
      </c>
    </row>
    <row r="1782" spans="2:26" x14ac:dyDescent="0.25">
      <c r="B1782" s="21" t="s">
        <v>699</v>
      </c>
      <c r="C1782" s="16">
        <v>0.4</v>
      </c>
      <c r="D1782" s="21">
        <v>5.9</v>
      </c>
      <c r="E1782" s="16">
        <v>2.6</v>
      </c>
      <c r="F1782" s="21">
        <v>0.1</v>
      </c>
      <c r="G1782" s="16">
        <v>1</v>
      </c>
      <c r="H1782" s="21">
        <v>0.2</v>
      </c>
      <c r="I1782" s="16">
        <v>0.1</v>
      </c>
      <c r="J1782" s="21">
        <v>0.9</v>
      </c>
      <c r="K1782" s="16">
        <v>0.2</v>
      </c>
      <c r="L1782" s="21">
        <v>0.1</v>
      </c>
      <c r="M1782" s="16">
        <v>0.3</v>
      </c>
      <c r="N1782" s="21">
        <v>0.2</v>
      </c>
      <c r="O1782" s="16">
        <v>0.1</v>
      </c>
      <c r="P1782" s="21">
        <v>0.2</v>
      </c>
      <c r="Q1782" s="16">
        <v>569.34</v>
      </c>
      <c r="R1782" s="21">
        <v>395.86</v>
      </c>
      <c r="S1782" s="16">
        <v>471.48</v>
      </c>
      <c r="T1782" s="21">
        <v>261.3</v>
      </c>
      <c r="U1782" s="16">
        <v>7.48</v>
      </c>
      <c r="V1782" s="21">
        <v>7.18</v>
      </c>
      <c r="W1782" s="16">
        <v>7.53</v>
      </c>
      <c r="X1782" s="8">
        <v>2.68</v>
      </c>
      <c r="Y1782" s="21">
        <v>2.76</v>
      </c>
      <c r="Z1782" s="7">
        <v>2.87</v>
      </c>
    </row>
    <row r="1783" spans="2:26" x14ac:dyDescent="0.25">
      <c r="B1783" s="21" t="s">
        <v>2611</v>
      </c>
      <c r="C1783" s="16">
        <v>0.3</v>
      </c>
      <c r="D1783" s="21">
        <v>7.5</v>
      </c>
      <c r="E1783" s="16">
        <v>2.9</v>
      </c>
      <c r="F1783" s="21">
        <v>0.1</v>
      </c>
      <c r="G1783" s="16">
        <v>1.2</v>
      </c>
      <c r="H1783" s="21">
        <v>0.4</v>
      </c>
      <c r="I1783" s="16">
        <v>0.1</v>
      </c>
      <c r="J1783" s="21">
        <v>0.4</v>
      </c>
      <c r="K1783" s="16">
        <v>0.1</v>
      </c>
      <c r="L1783" s="21">
        <v>0.1</v>
      </c>
      <c r="M1783" s="16">
        <v>0.4</v>
      </c>
      <c r="N1783" s="21">
        <v>0.1</v>
      </c>
      <c r="O1783" s="16">
        <v>0</v>
      </c>
      <c r="P1783" s="21">
        <v>0.7</v>
      </c>
      <c r="Q1783" s="16">
        <v>536.91999999999996</v>
      </c>
      <c r="R1783" s="21">
        <v>323.60000000000002</v>
      </c>
      <c r="S1783" s="16">
        <v>418.97</v>
      </c>
      <c r="T1783" s="21">
        <v>261.10000000000002</v>
      </c>
      <c r="U1783" s="16">
        <v>11.18</v>
      </c>
      <c r="V1783" s="21">
        <v>10.93</v>
      </c>
      <c r="W1783" s="16">
        <v>11.19</v>
      </c>
      <c r="X1783" s="8">
        <v>2.59</v>
      </c>
      <c r="Y1783" s="21">
        <v>2.8</v>
      </c>
      <c r="Z1783" s="7">
        <v>2.86</v>
      </c>
    </row>
    <row r="1784" spans="2:26" x14ac:dyDescent="0.25">
      <c r="B1784" s="21" t="s">
        <v>2612</v>
      </c>
      <c r="C1784" s="16">
        <v>0.2</v>
      </c>
      <c r="D1784" s="21">
        <v>9.9</v>
      </c>
      <c r="E1784" s="16">
        <v>3.4</v>
      </c>
      <c r="F1784" s="21">
        <v>0.2</v>
      </c>
      <c r="G1784" s="16">
        <v>1.3</v>
      </c>
      <c r="H1784" s="21">
        <v>0.4</v>
      </c>
      <c r="I1784" s="16">
        <v>0.2</v>
      </c>
      <c r="J1784" s="21">
        <v>0.4</v>
      </c>
      <c r="K1784" s="16">
        <v>0.1</v>
      </c>
      <c r="L1784" s="21">
        <v>0.2</v>
      </c>
      <c r="M1784" s="16">
        <v>0.6</v>
      </c>
      <c r="N1784" s="21">
        <v>0.1</v>
      </c>
      <c r="O1784" s="16">
        <v>0.3</v>
      </c>
      <c r="P1784" s="21">
        <v>0.9</v>
      </c>
      <c r="Q1784" s="16">
        <v>509.98</v>
      </c>
      <c r="R1784" s="21">
        <v>299.89999999999998</v>
      </c>
      <c r="S1784" s="16">
        <v>398.64</v>
      </c>
      <c r="T1784" s="21">
        <v>261.18</v>
      </c>
      <c r="U1784" s="16">
        <v>11.86</v>
      </c>
      <c r="V1784" s="21">
        <v>11.63</v>
      </c>
      <c r="W1784" s="16">
        <v>12.05</v>
      </c>
      <c r="X1784" s="8">
        <v>2.56</v>
      </c>
      <c r="Y1784" s="21">
        <v>2.76</v>
      </c>
      <c r="Z1784" s="7">
        <v>2.78</v>
      </c>
    </row>
    <row r="1785" spans="2:26" x14ac:dyDescent="0.25">
      <c r="B1785" s="21" t="s">
        <v>700</v>
      </c>
      <c r="C1785" s="16">
        <v>0.3</v>
      </c>
      <c r="D1785" s="21">
        <v>7.2</v>
      </c>
      <c r="E1785" s="16">
        <v>2.8</v>
      </c>
      <c r="F1785" s="21">
        <v>0.2</v>
      </c>
      <c r="G1785" s="16">
        <v>1.1000000000000001</v>
      </c>
      <c r="H1785" s="21">
        <v>0.3</v>
      </c>
      <c r="I1785" s="16">
        <v>0.1</v>
      </c>
      <c r="J1785" s="21">
        <v>0.4</v>
      </c>
      <c r="K1785" s="16">
        <v>0.2</v>
      </c>
      <c r="L1785" s="21">
        <v>0.1</v>
      </c>
      <c r="M1785" s="16">
        <v>0.5</v>
      </c>
      <c r="N1785" s="21">
        <v>0.1</v>
      </c>
      <c r="O1785" s="16">
        <v>0.1</v>
      </c>
      <c r="P1785" s="21">
        <v>0.5</v>
      </c>
      <c r="Q1785" s="16">
        <v>575.46</v>
      </c>
      <c r="R1785" s="21">
        <v>370.44</v>
      </c>
      <c r="S1785" s="16">
        <v>457.58</v>
      </c>
      <c r="T1785" s="21">
        <v>260.75</v>
      </c>
      <c r="U1785" s="16">
        <v>9.9600000000000009</v>
      </c>
      <c r="V1785" s="21">
        <v>9.82</v>
      </c>
      <c r="W1785" s="16">
        <v>10.039999999999999</v>
      </c>
      <c r="X1785" s="8">
        <v>2.66</v>
      </c>
      <c r="Y1785" s="21">
        <v>2.93</v>
      </c>
      <c r="Z1785" s="7">
        <v>2.67</v>
      </c>
    </row>
    <row r="1786" spans="2:26" x14ac:dyDescent="0.25">
      <c r="B1786" s="21" t="s">
        <v>2613</v>
      </c>
      <c r="C1786" s="16">
        <v>0.3</v>
      </c>
      <c r="D1786" s="21">
        <v>9.9</v>
      </c>
      <c r="E1786" s="16">
        <v>3.4</v>
      </c>
      <c r="F1786" s="21">
        <v>0.2</v>
      </c>
      <c r="G1786" s="16">
        <v>1.4</v>
      </c>
      <c r="H1786" s="21">
        <v>0.5</v>
      </c>
      <c r="I1786" s="16">
        <v>0</v>
      </c>
      <c r="J1786" s="21">
        <v>0.5</v>
      </c>
      <c r="K1786" s="16">
        <v>0.2</v>
      </c>
      <c r="L1786" s="21">
        <v>0.1</v>
      </c>
      <c r="M1786" s="16">
        <v>0.8</v>
      </c>
      <c r="N1786" s="21">
        <v>0</v>
      </c>
      <c r="O1786" s="16">
        <v>0.1</v>
      </c>
      <c r="P1786" s="21">
        <v>0.3</v>
      </c>
      <c r="Q1786" s="16">
        <v>608.46</v>
      </c>
      <c r="R1786" s="21">
        <v>394.13</v>
      </c>
      <c r="S1786" s="16">
        <v>417.77</v>
      </c>
      <c r="T1786" s="21">
        <v>260.79000000000002</v>
      </c>
      <c r="U1786" s="16">
        <v>9.43</v>
      </c>
      <c r="V1786" s="21">
        <v>9.1999999999999993</v>
      </c>
      <c r="W1786" s="16">
        <v>9.5399999999999991</v>
      </c>
      <c r="X1786" s="8">
        <v>2.5099999999999998</v>
      </c>
      <c r="Y1786" s="21">
        <v>2.6</v>
      </c>
      <c r="Z1786" s="7">
        <v>2.92</v>
      </c>
    </row>
    <row r="1787" spans="2:26" x14ac:dyDescent="0.25">
      <c r="B1787" s="21" t="s">
        <v>2614</v>
      </c>
      <c r="C1787" s="16">
        <v>0.3</v>
      </c>
      <c r="D1787" s="21">
        <v>8</v>
      </c>
      <c r="E1787" s="16">
        <v>3.5</v>
      </c>
      <c r="F1787" s="21">
        <v>0.2</v>
      </c>
      <c r="G1787" s="16">
        <v>1.3</v>
      </c>
      <c r="H1787" s="21">
        <v>0.3</v>
      </c>
      <c r="I1787" s="16">
        <v>0.2</v>
      </c>
      <c r="J1787" s="21">
        <v>0.5</v>
      </c>
      <c r="K1787" s="16">
        <v>0.1</v>
      </c>
      <c r="L1787" s="21">
        <v>0.1</v>
      </c>
      <c r="M1787" s="16">
        <v>0.7</v>
      </c>
      <c r="N1787" s="21">
        <v>0</v>
      </c>
      <c r="O1787" s="16">
        <v>0.1</v>
      </c>
      <c r="P1787" s="21">
        <v>0.8</v>
      </c>
      <c r="Q1787" s="16">
        <v>604.66</v>
      </c>
      <c r="R1787" s="21">
        <v>392.96</v>
      </c>
      <c r="S1787" s="16">
        <v>474.49</v>
      </c>
      <c r="T1787" s="21">
        <v>260.91000000000003</v>
      </c>
      <c r="U1787" s="16">
        <v>9.51</v>
      </c>
      <c r="V1787" s="21">
        <v>9.1999999999999993</v>
      </c>
      <c r="W1787" s="16">
        <v>9.26</v>
      </c>
      <c r="X1787" s="8">
        <v>2.71</v>
      </c>
      <c r="Y1787" s="21">
        <v>2.63</v>
      </c>
      <c r="Z1787" s="7">
        <v>2.64</v>
      </c>
    </row>
    <row r="1788" spans="2:26" x14ac:dyDescent="0.25">
      <c r="B1788" s="21" t="s">
        <v>701</v>
      </c>
      <c r="C1788" s="16">
        <v>0.7</v>
      </c>
      <c r="D1788" s="21">
        <v>8.4</v>
      </c>
      <c r="E1788" s="16">
        <v>3.4</v>
      </c>
      <c r="F1788" s="21">
        <v>0.1</v>
      </c>
      <c r="G1788" s="16">
        <v>0.7</v>
      </c>
      <c r="H1788" s="21">
        <v>0.2</v>
      </c>
      <c r="I1788" s="16">
        <v>0.1</v>
      </c>
      <c r="J1788" s="21">
        <v>0.9</v>
      </c>
      <c r="K1788" s="16">
        <v>0.2</v>
      </c>
      <c r="L1788" s="21">
        <v>0.1</v>
      </c>
      <c r="M1788" s="16">
        <v>0.6</v>
      </c>
      <c r="N1788" s="21">
        <v>0.1</v>
      </c>
      <c r="O1788" s="16">
        <v>0.1</v>
      </c>
      <c r="P1788" s="21">
        <v>0.5</v>
      </c>
      <c r="Q1788" s="16">
        <v>609.46</v>
      </c>
      <c r="R1788" s="21">
        <v>396.44</v>
      </c>
      <c r="S1788" s="16">
        <v>472.3</v>
      </c>
      <c r="T1788" s="21">
        <v>261.31</v>
      </c>
      <c r="U1788" s="16">
        <v>8.14</v>
      </c>
      <c r="V1788" s="21">
        <v>7.92</v>
      </c>
      <c r="W1788" s="16">
        <v>8.2100000000000009</v>
      </c>
      <c r="X1788" s="8">
        <v>2.83</v>
      </c>
      <c r="Y1788" s="21">
        <v>2.96</v>
      </c>
      <c r="Z1788" s="7">
        <v>3.11</v>
      </c>
    </row>
    <row r="1789" spans="2:26" x14ac:dyDescent="0.25">
      <c r="B1789" s="21" t="s">
        <v>2615</v>
      </c>
      <c r="C1789" s="16">
        <v>0.2</v>
      </c>
      <c r="D1789" s="21">
        <v>8.5</v>
      </c>
      <c r="E1789" s="16">
        <v>3</v>
      </c>
      <c r="F1789" s="21">
        <v>0.2</v>
      </c>
      <c r="G1789" s="16">
        <v>1.1000000000000001</v>
      </c>
      <c r="H1789" s="21">
        <v>0.3</v>
      </c>
      <c r="I1789" s="16">
        <v>0.1</v>
      </c>
      <c r="J1789" s="21">
        <v>0.4</v>
      </c>
      <c r="K1789" s="16">
        <v>0.1</v>
      </c>
      <c r="L1789" s="21">
        <v>0.1</v>
      </c>
      <c r="M1789" s="16">
        <v>0.6</v>
      </c>
      <c r="N1789" s="21">
        <v>0.1</v>
      </c>
      <c r="O1789" s="16">
        <v>0.1</v>
      </c>
      <c r="P1789" s="21">
        <v>0.6</v>
      </c>
      <c r="Q1789" s="16">
        <v>595.88</v>
      </c>
      <c r="R1789" s="21">
        <v>381.23</v>
      </c>
      <c r="S1789" s="16">
        <v>467.61</v>
      </c>
      <c r="T1789" s="21">
        <v>261.3</v>
      </c>
      <c r="U1789" s="16">
        <v>9.56</v>
      </c>
      <c r="V1789" s="21">
        <v>9.43</v>
      </c>
      <c r="W1789" s="16">
        <v>9.4600000000000009</v>
      </c>
      <c r="X1789" s="8">
        <v>2.73</v>
      </c>
      <c r="Y1789" s="21">
        <v>2.98</v>
      </c>
      <c r="Z1789" s="7">
        <v>3.07</v>
      </c>
    </row>
    <row r="1790" spans="2:26" x14ac:dyDescent="0.25">
      <c r="B1790" s="21" t="s">
        <v>2616</v>
      </c>
      <c r="C1790" s="16">
        <v>0.3</v>
      </c>
      <c r="D1790" s="21">
        <v>7.9</v>
      </c>
      <c r="E1790" s="16">
        <v>3</v>
      </c>
      <c r="F1790" s="21">
        <v>0.2</v>
      </c>
      <c r="G1790" s="16">
        <v>1.1000000000000001</v>
      </c>
      <c r="H1790" s="21">
        <v>0.4</v>
      </c>
      <c r="I1790" s="16">
        <v>0.1</v>
      </c>
      <c r="J1790" s="21">
        <v>0.4</v>
      </c>
      <c r="K1790" s="16">
        <v>0.2</v>
      </c>
      <c r="L1790" s="21">
        <v>0.1</v>
      </c>
      <c r="M1790" s="16">
        <v>0.5</v>
      </c>
      <c r="N1790" s="21">
        <v>0</v>
      </c>
      <c r="O1790" s="16">
        <v>0</v>
      </c>
      <c r="P1790" s="21">
        <v>0.2</v>
      </c>
      <c r="Q1790" s="16">
        <v>623.28</v>
      </c>
      <c r="R1790" s="21">
        <v>408.27</v>
      </c>
      <c r="S1790" s="16">
        <v>486.86</v>
      </c>
      <c r="T1790" s="21">
        <v>261.02999999999997</v>
      </c>
      <c r="U1790" s="16">
        <v>9.5399999999999991</v>
      </c>
      <c r="V1790" s="21">
        <v>9.1</v>
      </c>
      <c r="W1790" s="16">
        <v>9.3699999999999992</v>
      </c>
      <c r="X1790" s="8">
        <v>2.6</v>
      </c>
      <c r="Y1790" s="21">
        <v>2.94</v>
      </c>
      <c r="Z1790" s="7">
        <v>2.95</v>
      </c>
    </row>
    <row r="1791" spans="2:26" x14ac:dyDescent="0.25">
      <c r="B1791" s="21" t="s">
        <v>702</v>
      </c>
      <c r="C1791" s="16">
        <v>0.2</v>
      </c>
      <c r="D1791" s="21">
        <v>8.1999999999999993</v>
      </c>
      <c r="E1791" s="16">
        <v>3.1</v>
      </c>
      <c r="F1791" s="21">
        <v>0</v>
      </c>
      <c r="G1791" s="16">
        <v>1.1000000000000001</v>
      </c>
      <c r="H1791" s="21">
        <v>0.3</v>
      </c>
      <c r="I1791" s="16">
        <v>0.2</v>
      </c>
      <c r="J1791" s="21">
        <v>0.4</v>
      </c>
      <c r="K1791" s="16">
        <v>0.2</v>
      </c>
      <c r="L1791" s="21">
        <v>0.1</v>
      </c>
      <c r="M1791" s="16">
        <v>0.6</v>
      </c>
      <c r="N1791" s="21">
        <v>0</v>
      </c>
      <c r="O1791" s="16">
        <v>0.2</v>
      </c>
      <c r="P1791" s="21">
        <v>0.6</v>
      </c>
      <c r="Q1791" s="16">
        <v>641.62</v>
      </c>
      <c r="R1791" s="21">
        <v>425.13</v>
      </c>
      <c r="S1791" s="16">
        <v>502.27</v>
      </c>
      <c r="T1791" s="21">
        <v>260.81</v>
      </c>
      <c r="U1791" s="16">
        <v>8.66</v>
      </c>
      <c r="V1791" s="21">
        <v>8.3000000000000007</v>
      </c>
      <c r="W1791" s="16">
        <v>8.4499999999999993</v>
      </c>
      <c r="X1791" s="8">
        <v>2.91</v>
      </c>
      <c r="Y1791" s="21">
        <v>2.71</v>
      </c>
      <c r="Z1791" s="7">
        <v>2.86</v>
      </c>
    </row>
    <row r="1792" spans="2:26" x14ac:dyDescent="0.25">
      <c r="B1792" s="21" t="s">
        <v>2617</v>
      </c>
      <c r="C1792" s="16">
        <v>0.3</v>
      </c>
      <c r="D1792" s="21">
        <v>10.7</v>
      </c>
      <c r="E1792" s="16">
        <v>3.6</v>
      </c>
      <c r="F1792" s="21">
        <v>0.1</v>
      </c>
      <c r="G1792" s="16">
        <v>1.4</v>
      </c>
      <c r="H1792" s="21">
        <v>0.4</v>
      </c>
      <c r="I1792" s="16">
        <v>0.2</v>
      </c>
      <c r="J1792" s="21">
        <v>0.5</v>
      </c>
      <c r="K1792" s="16">
        <v>0.2</v>
      </c>
      <c r="L1792" s="21">
        <v>0.1</v>
      </c>
      <c r="M1792" s="16">
        <v>0.7</v>
      </c>
      <c r="N1792" s="21">
        <v>0.1</v>
      </c>
      <c r="O1792" s="16">
        <v>0.2</v>
      </c>
      <c r="P1792" s="21">
        <v>0.5</v>
      </c>
      <c r="Q1792" s="16">
        <v>469</v>
      </c>
      <c r="R1792" s="21">
        <v>289.88</v>
      </c>
      <c r="S1792" s="16">
        <v>384.83</v>
      </c>
      <c r="T1792" s="21">
        <v>262.04000000000002</v>
      </c>
      <c r="U1792" s="16">
        <v>12.74</v>
      </c>
      <c r="V1792" s="21">
        <v>12.39</v>
      </c>
      <c r="W1792" s="16">
        <v>12.96</v>
      </c>
      <c r="X1792" s="8">
        <v>2.86</v>
      </c>
      <c r="Y1792" s="21">
        <v>2.84</v>
      </c>
      <c r="Z1792" s="7">
        <v>3.12</v>
      </c>
    </row>
    <row r="1793" spans="2:26" x14ac:dyDescent="0.25">
      <c r="B1793" s="21" t="s">
        <v>2618</v>
      </c>
      <c r="C1793" s="16">
        <v>0.2</v>
      </c>
      <c r="D1793" s="21">
        <v>8.9</v>
      </c>
      <c r="E1793" s="16">
        <v>3.2</v>
      </c>
      <c r="F1793" s="21">
        <v>0.1</v>
      </c>
      <c r="G1793" s="16">
        <v>1.3</v>
      </c>
      <c r="H1793" s="21">
        <v>0.3</v>
      </c>
      <c r="I1793" s="16">
        <v>0.2</v>
      </c>
      <c r="J1793" s="21">
        <v>0.4</v>
      </c>
      <c r="K1793" s="16">
        <v>0.1</v>
      </c>
      <c r="L1793" s="21">
        <v>0.2</v>
      </c>
      <c r="M1793" s="16">
        <v>0.5</v>
      </c>
      <c r="N1793" s="21">
        <v>0.1</v>
      </c>
      <c r="O1793" s="16">
        <v>0.2</v>
      </c>
      <c r="P1793" s="21">
        <v>0.8</v>
      </c>
      <c r="Q1793" s="16">
        <v>571.74</v>
      </c>
      <c r="R1793" s="21">
        <v>358.26</v>
      </c>
      <c r="S1793" s="16">
        <v>447.46</v>
      </c>
      <c r="T1793" s="21">
        <v>261.38</v>
      </c>
      <c r="U1793" s="16">
        <v>10.46</v>
      </c>
      <c r="V1793" s="21">
        <v>10.25</v>
      </c>
      <c r="W1793" s="16">
        <v>10.4</v>
      </c>
      <c r="X1793" s="8">
        <v>2.87</v>
      </c>
      <c r="Y1793" s="21">
        <v>2.7</v>
      </c>
      <c r="Z1793" s="7">
        <v>2.88</v>
      </c>
    </row>
    <row r="1794" spans="2:26" x14ac:dyDescent="0.25">
      <c r="B1794" s="21" t="s">
        <v>703</v>
      </c>
      <c r="C1794" s="16">
        <v>0.3</v>
      </c>
      <c r="D1794" s="21">
        <v>9.4</v>
      </c>
      <c r="E1794" s="16">
        <v>3.3</v>
      </c>
      <c r="F1794" s="21">
        <v>0.1</v>
      </c>
      <c r="G1794" s="16">
        <v>1.2</v>
      </c>
      <c r="H1794" s="21">
        <v>0.4</v>
      </c>
      <c r="I1794" s="16">
        <v>0.2</v>
      </c>
      <c r="J1794" s="21">
        <v>0.4</v>
      </c>
      <c r="K1794" s="16">
        <v>0.2</v>
      </c>
      <c r="L1794" s="21">
        <v>0.2</v>
      </c>
      <c r="M1794" s="16">
        <v>0.5</v>
      </c>
      <c r="N1794" s="21">
        <v>0.1</v>
      </c>
      <c r="O1794" s="16">
        <v>0.2</v>
      </c>
      <c r="P1794" s="21">
        <v>0.8</v>
      </c>
      <c r="Q1794" s="16">
        <v>559.66</v>
      </c>
      <c r="R1794" s="21">
        <v>350.2</v>
      </c>
      <c r="S1794" s="16">
        <v>438.9</v>
      </c>
      <c r="T1794" s="21">
        <v>261.60000000000002</v>
      </c>
      <c r="U1794" s="16">
        <v>10.38</v>
      </c>
      <c r="V1794" s="21">
        <v>10.14</v>
      </c>
      <c r="W1794" s="16">
        <v>10.11</v>
      </c>
      <c r="X1794" s="8">
        <v>2.88</v>
      </c>
      <c r="Y1794" s="21">
        <v>2.76</v>
      </c>
      <c r="Z1794" s="7">
        <v>2.76</v>
      </c>
    </row>
    <row r="1795" spans="2:26" x14ac:dyDescent="0.25">
      <c r="B1795" s="21" t="s">
        <v>2619</v>
      </c>
      <c r="C1795" s="16">
        <v>0.3</v>
      </c>
      <c r="D1795" s="21">
        <v>7.3</v>
      </c>
      <c r="E1795" s="16">
        <v>3.2</v>
      </c>
      <c r="F1795" s="21">
        <v>0.1</v>
      </c>
      <c r="G1795" s="16">
        <v>1.1000000000000001</v>
      </c>
      <c r="H1795" s="21">
        <v>0.3</v>
      </c>
      <c r="I1795" s="16">
        <v>0.1</v>
      </c>
      <c r="J1795" s="21">
        <v>0.4</v>
      </c>
      <c r="K1795" s="16">
        <v>0.2</v>
      </c>
      <c r="L1795" s="21">
        <v>0.1</v>
      </c>
      <c r="M1795" s="16">
        <v>0.6</v>
      </c>
      <c r="N1795" s="21">
        <v>0</v>
      </c>
      <c r="O1795" s="16">
        <v>0.1</v>
      </c>
      <c r="P1795" s="21">
        <v>0.1</v>
      </c>
      <c r="Q1795" s="16">
        <v>664.76</v>
      </c>
      <c r="R1795" s="21">
        <v>443.17</v>
      </c>
      <c r="S1795" s="16">
        <v>519.52</v>
      </c>
      <c r="T1795" s="21">
        <v>260.62</v>
      </c>
      <c r="U1795" s="16">
        <v>8.4600000000000009</v>
      </c>
      <c r="V1795" s="21">
        <v>8.0500000000000007</v>
      </c>
      <c r="W1795" s="16">
        <v>8.1300000000000008</v>
      </c>
      <c r="X1795" s="8">
        <v>2.81</v>
      </c>
      <c r="Y1795" s="21">
        <v>2.66</v>
      </c>
      <c r="Z1795" s="7">
        <v>2.76</v>
      </c>
    </row>
    <row r="1796" spans="2:26" x14ac:dyDescent="0.25">
      <c r="B1796" s="21" t="s">
        <v>2620</v>
      </c>
      <c r="C1796" s="16">
        <v>0.4</v>
      </c>
      <c r="D1796" s="21">
        <v>7.8</v>
      </c>
      <c r="E1796" s="16">
        <v>3</v>
      </c>
      <c r="F1796" s="21">
        <v>0.1</v>
      </c>
      <c r="G1796" s="16">
        <v>1.1000000000000001</v>
      </c>
      <c r="H1796" s="21">
        <v>0.4</v>
      </c>
      <c r="I1796" s="16">
        <v>0.1</v>
      </c>
      <c r="J1796" s="21">
        <v>0.4</v>
      </c>
      <c r="K1796" s="16">
        <v>0.1</v>
      </c>
      <c r="L1796" s="21">
        <v>0.2</v>
      </c>
      <c r="M1796" s="16">
        <v>0.5</v>
      </c>
      <c r="N1796" s="21">
        <v>0</v>
      </c>
      <c r="O1796" s="16">
        <v>0.1</v>
      </c>
      <c r="P1796" s="21">
        <v>0.6</v>
      </c>
      <c r="Q1796" s="16">
        <v>642.02</v>
      </c>
      <c r="R1796" s="21">
        <v>429.64</v>
      </c>
      <c r="S1796" s="16">
        <v>504.01</v>
      </c>
      <c r="T1796" s="21">
        <v>261.08999999999997</v>
      </c>
      <c r="U1796" s="16">
        <v>8.7799999999999994</v>
      </c>
      <c r="V1796" s="21">
        <v>8.5500000000000007</v>
      </c>
      <c r="W1796" s="16">
        <v>8.64</v>
      </c>
      <c r="X1796" s="8">
        <v>2.63</v>
      </c>
      <c r="Y1796" s="21">
        <v>2.86</v>
      </c>
      <c r="Z1796" s="7">
        <v>2.82</v>
      </c>
    </row>
    <row r="1797" spans="2:26" x14ac:dyDescent="0.25">
      <c r="B1797" s="21" t="s">
        <v>704</v>
      </c>
      <c r="C1797" s="16">
        <v>0.2</v>
      </c>
      <c r="D1797" s="21">
        <v>7.8</v>
      </c>
      <c r="E1797" s="16">
        <v>3.4</v>
      </c>
      <c r="F1797" s="21">
        <v>0.1</v>
      </c>
      <c r="G1797" s="16">
        <v>1.1000000000000001</v>
      </c>
      <c r="H1797" s="21">
        <v>0.4</v>
      </c>
      <c r="I1797" s="16">
        <v>0.1</v>
      </c>
      <c r="J1797" s="21">
        <v>0.4</v>
      </c>
      <c r="K1797" s="16">
        <v>0.2</v>
      </c>
      <c r="L1797" s="21">
        <v>0.1</v>
      </c>
      <c r="M1797" s="16">
        <v>0.6</v>
      </c>
      <c r="N1797" s="21">
        <v>0.1</v>
      </c>
      <c r="O1797" s="16">
        <v>0.1</v>
      </c>
      <c r="P1797" s="21">
        <v>0.3</v>
      </c>
      <c r="Q1797" s="16">
        <v>638.6</v>
      </c>
      <c r="R1797" s="21">
        <v>420.07</v>
      </c>
      <c r="S1797" s="16">
        <v>501.68</v>
      </c>
      <c r="T1797" s="21">
        <v>261.22000000000003</v>
      </c>
      <c r="U1797" s="16">
        <v>8.56</v>
      </c>
      <c r="V1797" s="21">
        <v>8.2899999999999991</v>
      </c>
      <c r="W1797" s="16">
        <v>8.4</v>
      </c>
      <c r="X1797" s="8">
        <v>2.7</v>
      </c>
      <c r="Y1797" s="21">
        <v>2.85</v>
      </c>
      <c r="Z1797" s="7">
        <v>2.89</v>
      </c>
    </row>
    <row r="1798" spans="2:26" x14ac:dyDescent="0.25">
      <c r="B1798" s="21" t="s">
        <v>2621</v>
      </c>
      <c r="C1798" s="16">
        <v>0.4</v>
      </c>
      <c r="D1798" s="21">
        <v>7.4</v>
      </c>
      <c r="E1798" s="16">
        <v>2.8</v>
      </c>
      <c r="F1798" s="21">
        <v>0.2</v>
      </c>
      <c r="G1798" s="16">
        <v>1.1000000000000001</v>
      </c>
      <c r="H1798" s="21">
        <v>0.3</v>
      </c>
      <c r="I1798" s="16">
        <v>0.1</v>
      </c>
      <c r="J1798" s="21">
        <v>0.4</v>
      </c>
      <c r="K1798" s="16">
        <v>0.1</v>
      </c>
      <c r="L1798" s="21">
        <v>0.1</v>
      </c>
      <c r="M1798" s="16">
        <v>0.4</v>
      </c>
      <c r="N1798" s="21">
        <v>0</v>
      </c>
      <c r="O1798" s="16">
        <v>0.1</v>
      </c>
      <c r="P1798" s="21">
        <v>0.6</v>
      </c>
      <c r="Q1798" s="16">
        <v>672.5</v>
      </c>
      <c r="R1798" s="21">
        <v>461.39</v>
      </c>
      <c r="S1798" s="16">
        <v>532.9</v>
      </c>
      <c r="T1798" s="21">
        <v>260.76</v>
      </c>
      <c r="U1798" s="16">
        <v>8.8000000000000007</v>
      </c>
      <c r="V1798" s="21">
        <v>8.4</v>
      </c>
      <c r="W1798" s="16">
        <v>8.7100000000000009</v>
      </c>
      <c r="X1798" s="8">
        <v>2.7</v>
      </c>
      <c r="Y1798" s="21">
        <v>2.87</v>
      </c>
      <c r="Z1798" s="7">
        <v>2.77</v>
      </c>
    </row>
    <row r="1799" spans="2:26" x14ac:dyDescent="0.25">
      <c r="B1799" s="21" t="s">
        <v>2622</v>
      </c>
      <c r="C1799" s="16">
        <v>0.3</v>
      </c>
      <c r="D1799" s="21">
        <v>9</v>
      </c>
      <c r="E1799" s="16">
        <v>2.8</v>
      </c>
      <c r="F1799" s="21">
        <v>0.2</v>
      </c>
      <c r="G1799" s="16">
        <v>1.1000000000000001</v>
      </c>
      <c r="H1799" s="21">
        <v>0.3</v>
      </c>
      <c r="I1799" s="16">
        <v>0.2</v>
      </c>
      <c r="J1799" s="21">
        <v>0.4</v>
      </c>
      <c r="K1799" s="16">
        <v>0.1</v>
      </c>
      <c r="L1799" s="21">
        <v>0.2</v>
      </c>
      <c r="M1799" s="16">
        <v>0.4</v>
      </c>
      <c r="N1799" s="21">
        <v>0.1</v>
      </c>
      <c r="O1799" s="16">
        <v>0.2</v>
      </c>
      <c r="P1799" s="21">
        <v>0.6</v>
      </c>
      <c r="Q1799" s="16">
        <v>570.5</v>
      </c>
      <c r="R1799" s="21">
        <v>363.99</v>
      </c>
      <c r="S1799" s="16">
        <v>451.27</v>
      </c>
      <c r="T1799" s="21">
        <v>261.52</v>
      </c>
      <c r="U1799" s="16">
        <v>10.34</v>
      </c>
      <c r="V1799" s="21">
        <v>10.19</v>
      </c>
      <c r="W1799" s="16">
        <v>10.3</v>
      </c>
      <c r="X1799" s="8">
        <v>2.87</v>
      </c>
      <c r="Y1799" s="21">
        <v>2.83</v>
      </c>
      <c r="Z1799" s="7">
        <v>2.71</v>
      </c>
    </row>
    <row r="1800" spans="2:26" x14ac:dyDescent="0.25">
      <c r="B1800" s="21" t="s">
        <v>705</v>
      </c>
      <c r="C1800" s="16">
        <v>0.5</v>
      </c>
      <c r="D1800" s="21">
        <v>9.5</v>
      </c>
      <c r="E1800" s="16">
        <v>3.3</v>
      </c>
      <c r="F1800" s="21">
        <v>0.2</v>
      </c>
      <c r="G1800" s="16">
        <v>1.4</v>
      </c>
      <c r="H1800" s="21">
        <v>0.4</v>
      </c>
      <c r="I1800" s="16">
        <v>0.1</v>
      </c>
      <c r="J1800" s="21">
        <v>0.5</v>
      </c>
      <c r="K1800" s="16">
        <v>0.2</v>
      </c>
      <c r="L1800" s="21">
        <v>0.1</v>
      </c>
      <c r="M1800" s="16">
        <v>0.6</v>
      </c>
      <c r="N1800" s="21">
        <v>0.1</v>
      </c>
      <c r="O1800" s="16">
        <v>0.1</v>
      </c>
      <c r="P1800" s="21">
        <v>0.4</v>
      </c>
      <c r="Q1800" s="16">
        <v>554.4</v>
      </c>
      <c r="R1800" s="21">
        <v>339.64</v>
      </c>
      <c r="S1800" s="16">
        <v>433.36</v>
      </c>
      <c r="T1800" s="21">
        <v>261.39</v>
      </c>
      <c r="U1800" s="16">
        <v>10.53</v>
      </c>
      <c r="V1800" s="21">
        <v>10.3</v>
      </c>
      <c r="W1800" s="16">
        <v>10.32</v>
      </c>
      <c r="X1800" s="8">
        <v>2.5</v>
      </c>
      <c r="Y1800" s="21">
        <v>2.96</v>
      </c>
      <c r="Z1800" s="7">
        <v>2.9</v>
      </c>
    </row>
    <row r="1801" spans="2:26" x14ac:dyDescent="0.25">
      <c r="B1801" s="21" t="s">
        <v>2623</v>
      </c>
      <c r="C1801" s="16">
        <v>0.4</v>
      </c>
      <c r="D1801" s="21">
        <v>9.6</v>
      </c>
      <c r="E1801" s="16">
        <v>3.6</v>
      </c>
      <c r="F1801" s="21">
        <v>0.2</v>
      </c>
      <c r="G1801" s="16">
        <v>1.4</v>
      </c>
      <c r="H1801" s="21">
        <v>0.4</v>
      </c>
      <c r="I1801" s="16">
        <v>0.2</v>
      </c>
      <c r="J1801" s="21">
        <v>0.4</v>
      </c>
      <c r="K1801" s="16">
        <v>0.2</v>
      </c>
      <c r="L1801" s="21">
        <v>0.2</v>
      </c>
      <c r="M1801" s="16">
        <v>0.7</v>
      </c>
      <c r="N1801" s="21">
        <v>0.1</v>
      </c>
      <c r="O1801" s="16">
        <v>0.1</v>
      </c>
      <c r="P1801" s="21">
        <v>0.4</v>
      </c>
      <c r="Q1801" s="16">
        <v>553.41999999999996</v>
      </c>
      <c r="R1801" s="21">
        <v>344.13</v>
      </c>
      <c r="S1801" s="16">
        <v>427.33</v>
      </c>
      <c r="T1801" s="21">
        <v>261.38</v>
      </c>
      <c r="U1801" s="16">
        <v>10.43</v>
      </c>
      <c r="V1801" s="21">
        <v>10.3</v>
      </c>
      <c r="W1801" s="16">
        <v>10.33</v>
      </c>
      <c r="X1801" s="8">
        <v>2.63</v>
      </c>
      <c r="Y1801" s="21">
        <v>2.79</v>
      </c>
      <c r="Z1801" s="7">
        <v>2.67</v>
      </c>
    </row>
    <row r="1802" spans="2:26" x14ac:dyDescent="0.25">
      <c r="B1802" s="21" t="s">
        <v>2624</v>
      </c>
      <c r="C1802" s="16">
        <v>0.2</v>
      </c>
      <c r="D1802" s="21">
        <v>9.6999999999999993</v>
      </c>
      <c r="E1802" s="16">
        <v>3.8</v>
      </c>
      <c r="F1802" s="21">
        <v>0.2</v>
      </c>
      <c r="G1802" s="16">
        <v>1.4</v>
      </c>
      <c r="H1802" s="21">
        <v>0.4</v>
      </c>
      <c r="I1802" s="16">
        <v>0.1</v>
      </c>
      <c r="J1802" s="21">
        <v>0.4</v>
      </c>
      <c r="K1802" s="16">
        <v>0.1</v>
      </c>
      <c r="L1802" s="21">
        <v>0.1</v>
      </c>
      <c r="M1802" s="16">
        <v>0.7</v>
      </c>
      <c r="N1802" s="21">
        <v>0</v>
      </c>
      <c r="O1802" s="16">
        <v>0.1</v>
      </c>
      <c r="P1802" s="21">
        <v>0.5</v>
      </c>
      <c r="Q1802" s="16">
        <v>631.02</v>
      </c>
      <c r="R1802" s="21">
        <v>414.56</v>
      </c>
      <c r="S1802" s="16">
        <v>432.29</v>
      </c>
      <c r="T1802" s="21">
        <v>261.3</v>
      </c>
      <c r="U1802" s="16">
        <v>9.23</v>
      </c>
      <c r="V1802" s="21">
        <v>9.01</v>
      </c>
      <c r="W1802" s="16">
        <v>9.06</v>
      </c>
      <c r="X1802" s="8">
        <v>2.63</v>
      </c>
      <c r="Y1802" s="21">
        <v>2.74</v>
      </c>
      <c r="Z1802" s="7">
        <v>2.92</v>
      </c>
    </row>
    <row r="1803" spans="2:26" x14ac:dyDescent="0.25">
      <c r="B1803" s="21" t="s">
        <v>706</v>
      </c>
      <c r="C1803" s="16">
        <v>0.1</v>
      </c>
      <c r="D1803" s="21">
        <v>9.8000000000000007</v>
      </c>
      <c r="E1803" s="16">
        <v>3.9</v>
      </c>
      <c r="F1803" s="21">
        <v>0.2</v>
      </c>
      <c r="G1803" s="16">
        <v>1.4</v>
      </c>
      <c r="H1803" s="21">
        <v>0.4</v>
      </c>
      <c r="I1803" s="16">
        <v>0.2</v>
      </c>
      <c r="J1803" s="21">
        <v>0.5</v>
      </c>
      <c r="K1803" s="16">
        <v>0.2</v>
      </c>
      <c r="L1803" s="21">
        <v>0.2</v>
      </c>
      <c r="M1803" s="16">
        <v>0.8</v>
      </c>
      <c r="N1803" s="21">
        <v>0</v>
      </c>
      <c r="O1803" s="16">
        <v>0.2</v>
      </c>
      <c r="P1803" s="21">
        <v>0.2</v>
      </c>
      <c r="Q1803" s="16">
        <v>556.98</v>
      </c>
      <c r="R1803" s="21">
        <v>325.49</v>
      </c>
      <c r="S1803" s="16">
        <v>421.12</v>
      </c>
      <c r="T1803" s="21">
        <v>261.10000000000002</v>
      </c>
      <c r="U1803" s="16">
        <v>10.62</v>
      </c>
      <c r="V1803" s="21">
        <v>10.25</v>
      </c>
      <c r="W1803" s="16">
        <v>10.37</v>
      </c>
      <c r="X1803" s="8">
        <v>2.96</v>
      </c>
      <c r="Y1803" s="21">
        <v>2.8</v>
      </c>
      <c r="Z1803" s="7">
        <v>2.69</v>
      </c>
    </row>
    <row r="1804" spans="2:26" x14ac:dyDescent="0.25">
      <c r="B1804" s="21" t="s">
        <v>2625</v>
      </c>
      <c r="C1804" s="16">
        <v>0.2</v>
      </c>
      <c r="D1804" s="21">
        <v>7.7</v>
      </c>
      <c r="E1804" s="16">
        <v>3.3</v>
      </c>
      <c r="F1804" s="21">
        <v>0.2</v>
      </c>
      <c r="G1804" s="16">
        <v>1</v>
      </c>
      <c r="H1804" s="21">
        <v>0.3</v>
      </c>
      <c r="I1804" s="16">
        <v>0.1</v>
      </c>
      <c r="J1804" s="21">
        <v>0.4</v>
      </c>
      <c r="K1804" s="16">
        <v>0.1</v>
      </c>
      <c r="L1804" s="21">
        <v>0.1</v>
      </c>
      <c r="M1804" s="16">
        <v>0.6</v>
      </c>
      <c r="N1804" s="21">
        <v>0</v>
      </c>
      <c r="O1804" s="16">
        <v>0.1</v>
      </c>
      <c r="P1804" s="21">
        <v>0.3</v>
      </c>
      <c r="Q1804" s="16">
        <v>644.04</v>
      </c>
      <c r="R1804" s="21">
        <v>428.23</v>
      </c>
      <c r="S1804" s="16">
        <v>505.54</v>
      </c>
      <c r="T1804" s="21">
        <v>261.17</v>
      </c>
      <c r="U1804" s="16">
        <v>8.56</v>
      </c>
      <c r="V1804" s="21">
        <v>8.32</v>
      </c>
      <c r="W1804" s="16">
        <v>8.56</v>
      </c>
      <c r="X1804" s="8">
        <v>2.79</v>
      </c>
      <c r="Y1804" s="21">
        <v>2.81</v>
      </c>
      <c r="Z1804" s="7">
        <v>2.87</v>
      </c>
    </row>
    <row r="1805" spans="2:26" x14ac:dyDescent="0.25">
      <c r="B1805" s="21" t="s">
        <v>2626</v>
      </c>
      <c r="C1805" s="16">
        <v>0.2</v>
      </c>
      <c r="D1805" s="21">
        <v>7.6</v>
      </c>
      <c r="E1805" s="16">
        <v>3.3</v>
      </c>
      <c r="F1805" s="21">
        <v>0.1</v>
      </c>
      <c r="G1805" s="16">
        <v>1.1000000000000001</v>
      </c>
      <c r="H1805" s="21">
        <v>0.3</v>
      </c>
      <c r="I1805" s="16">
        <v>0.1</v>
      </c>
      <c r="J1805" s="21">
        <v>0.4</v>
      </c>
      <c r="K1805" s="16">
        <v>0.1</v>
      </c>
      <c r="L1805" s="21">
        <v>0.1</v>
      </c>
      <c r="M1805" s="16">
        <v>0.7</v>
      </c>
      <c r="N1805" s="21">
        <v>0</v>
      </c>
      <c r="O1805" s="16">
        <v>0.1</v>
      </c>
      <c r="P1805" s="21">
        <v>0.3</v>
      </c>
      <c r="Q1805" s="16">
        <v>648.84</v>
      </c>
      <c r="R1805" s="21">
        <v>433.63</v>
      </c>
      <c r="S1805" s="16">
        <v>507.75</v>
      </c>
      <c r="T1805" s="21">
        <v>260.89999999999998</v>
      </c>
      <c r="U1805" s="16">
        <v>8.36</v>
      </c>
      <c r="V1805" s="21">
        <v>8.09</v>
      </c>
      <c r="W1805" s="16">
        <v>8.24</v>
      </c>
      <c r="X1805" s="8">
        <v>2.83</v>
      </c>
      <c r="Y1805" s="21">
        <v>2.76</v>
      </c>
      <c r="Z1805" s="7">
        <v>2.85</v>
      </c>
    </row>
    <row r="1806" spans="2:26" x14ac:dyDescent="0.25">
      <c r="B1806" s="21" t="s">
        <v>707</v>
      </c>
      <c r="C1806" s="16">
        <v>0.3</v>
      </c>
      <c r="D1806" s="21">
        <v>8.1999999999999993</v>
      </c>
      <c r="E1806" s="16">
        <v>3.3</v>
      </c>
      <c r="F1806" s="21">
        <v>0.1</v>
      </c>
      <c r="G1806" s="16">
        <v>1.2</v>
      </c>
      <c r="H1806" s="21">
        <v>0.3</v>
      </c>
      <c r="I1806" s="16">
        <v>0.1</v>
      </c>
      <c r="J1806" s="21">
        <v>0.4</v>
      </c>
      <c r="K1806" s="16">
        <v>0.1</v>
      </c>
      <c r="L1806" s="21">
        <v>0.1</v>
      </c>
      <c r="M1806" s="16">
        <v>0.6</v>
      </c>
      <c r="N1806" s="21">
        <v>0</v>
      </c>
      <c r="O1806" s="16">
        <v>0.2</v>
      </c>
      <c r="P1806" s="21">
        <v>0.2</v>
      </c>
      <c r="Q1806" s="16">
        <v>612.22</v>
      </c>
      <c r="R1806" s="21">
        <v>397.2</v>
      </c>
      <c r="S1806" s="16">
        <v>479.65</v>
      </c>
      <c r="T1806" s="21">
        <v>261.06</v>
      </c>
      <c r="U1806" s="16">
        <v>8.7100000000000009</v>
      </c>
      <c r="V1806" s="21">
        <v>8.4</v>
      </c>
      <c r="W1806" s="16">
        <v>8.69</v>
      </c>
      <c r="X1806" s="8">
        <v>2.66</v>
      </c>
      <c r="Y1806" s="21">
        <v>2.74</v>
      </c>
      <c r="Z1806" s="7">
        <v>2.92</v>
      </c>
    </row>
    <row r="1807" spans="2:26" x14ac:dyDescent="0.25">
      <c r="B1807" s="21" t="s">
        <v>2627</v>
      </c>
      <c r="C1807" s="16">
        <v>0.4</v>
      </c>
      <c r="D1807" s="21">
        <v>7.2</v>
      </c>
      <c r="E1807" s="16">
        <v>3.2</v>
      </c>
      <c r="F1807" s="21">
        <v>0.1</v>
      </c>
      <c r="G1807" s="16">
        <v>1.1000000000000001</v>
      </c>
      <c r="H1807" s="21">
        <v>0.2</v>
      </c>
      <c r="I1807" s="16">
        <v>0.1</v>
      </c>
      <c r="J1807" s="21">
        <v>0.3</v>
      </c>
      <c r="K1807" s="16">
        <v>0.1</v>
      </c>
      <c r="L1807" s="21">
        <v>0.1</v>
      </c>
      <c r="M1807" s="16">
        <v>0.5</v>
      </c>
      <c r="N1807" s="21">
        <v>0</v>
      </c>
      <c r="O1807" s="16">
        <v>0</v>
      </c>
      <c r="P1807" s="21">
        <v>0.6</v>
      </c>
      <c r="Q1807" s="16">
        <v>596.88</v>
      </c>
      <c r="R1807" s="21">
        <v>380.39</v>
      </c>
      <c r="S1807" s="16">
        <v>464.02</v>
      </c>
      <c r="T1807" s="21">
        <v>261.23</v>
      </c>
      <c r="U1807" s="16">
        <v>9.76</v>
      </c>
      <c r="V1807" s="21">
        <v>9.5299999999999994</v>
      </c>
      <c r="W1807" s="16">
        <v>9.6</v>
      </c>
      <c r="X1807" s="8">
        <v>2.76</v>
      </c>
      <c r="Y1807" s="21">
        <v>2.87</v>
      </c>
      <c r="Z1807" s="7">
        <v>2.77</v>
      </c>
    </row>
    <row r="1808" spans="2:26" x14ac:dyDescent="0.25">
      <c r="B1808" s="21" t="s">
        <v>2628</v>
      </c>
      <c r="C1808" s="16">
        <v>0.2</v>
      </c>
      <c r="D1808" s="21">
        <v>8.8000000000000007</v>
      </c>
      <c r="E1808" s="16">
        <v>3.5</v>
      </c>
      <c r="F1808" s="21">
        <v>0.1</v>
      </c>
      <c r="G1808" s="16">
        <v>1.2</v>
      </c>
      <c r="H1808" s="21">
        <v>0.3</v>
      </c>
      <c r="I1808" s="16">
        <v>0.2</v>
      </c>
      <c r="J1808" s="21">
        <v>0.4</v>
      </c>
      <c r="K1808" s="16">
        <v>0.1</v>
      </c>
      <c r="L1808" s="21">
        <v>0.1</v>
      </c>
      <c r="M1808" s="16">
        <v>0.7</v>
      </c>
      <c r="N1808" s="21">
        <v>0.1</v>
      </c>
      <c r="O1808" s="16">
        <v>0.1</v>
      </c>
      <c r="P1808" s="21">
        <v>0.7</v>
      </c>
      <c r="Q1808" s="16">
        <v>580.16</v>
      </c>
      <c r="R1808" s="21">
        <v>365.54</v>
      </c>
      <c r="S1808" s="16">
        <v>453.53</v>
      </c>
      <c r="T1808" s="21">
        <v>261.17</v>
      </c>
      <c r="U1808" s="16">
        <v>9.83</v>
      </c>
      <c r="V1808" s="21">
        <v>9.4499999999999993</v>
      </c>
      <c r="W1808" s="16">
        <v>9.84</v>
      </c>
      <c r="X1808" s="8">
        <v>2.65</v>
      </c>
      <c r="Y1808" s="21">
        <v>2.89</v>
      </c>
      <c r="Z1808" s="7">
        <v>3</v>
      </c>
    </row>
    <row r="1809" spans="2:26" x14ac:dyDescent="0.25">
      <c r="B1809" s="21" t="s">
        <v>708</v>
      </c>
      <c r="C1809" s="16">
        <v>0.2</v>
      </c>
      <c r="D1809" s="21">
        <v>8.4</v>
      </c>
      <c r="E1809" s="16">
        <v>3.3</v>
      </c>
      <c r="F1809" s="21">
        <v>0.1</v>
      </c>
      <c r="G1809" s="16">
        <v>1.2</v>
      </c>
      <c r="H1809" s="21">
        <v>0.3</v>
      </c>
      <c r="I1809" s="16">
        <v>0.1</v>
      </c>
      <c r="J1809" s="21">
        <v>0.4</v>
      </c>
      <c r="K1809" s="16">
        <v>0.2</v>
      </c>
      <c r="L1809" s="21">
        <v>0</v>
      </c>
      <c r="M1809" s="16">
        <v>0.5</v>
      </c>
      <c r="N1809" s="21">
        <v>0.2</v>
      </c>
      <c r="O1809" s="16">
        <v>0</v>
      </c>
      <c r="P1809" s="21">
        <v>0.8</v>
      </c>
      <c r="Q1809" s="16">
        <v>628.05999999999995</v>
      </c>
      <c r="R1809" s="21">
        <v>409.78</v>
      </c>
      <c r="S1809" s="16">
        <v>488.7</v>
      </c>
      <c r="T1809" s="21">
        <v>261.3</v>
      </c>
      <c r="U1809" s="16">
        <v>10.199999999999999</v>
      </c>
      <c r="V1809" s="21">
        <v>9.66</v>
      </c>
      <c r="W1809" s="16">
        <v>10.19</v>
      </c>
      <c r="X1809" s="8">
        <v>2.61</v>
      </c>
      <c r="Y1809" s="21">
        <v>2.83</v>
      </c>
      <c r="Z1809" s="7">
        <v>3.06</v>
      </c>
    </row>
    <row r="1810" spans="2:26" x14ac:dyDescent="0.25">
      <c r="B1810" s="21" t="s">
        <v>2629</v>
      </c>
      <c r="C1810" s="16">
        <v>0.7</v>
      </c>
      <c r="D1810" s="21">
        <v>7.8</v>
      </c>
      <c r="E1810" s="16">
        <v>3.1</v>
      </c>
      <c r="F1810" s="21">
        <v>0.1</v>
      </c>
      <c r="G1810" s="16">
        <v>1</v>
      </c>
      <c r="H1810" s="21">
        <v>0.3</v>
      </c>
      <c r="I1810" s="16">
        <v>0.1</v>
      </c>
      <c r="J1810" s="21">
        <v>1.1000000000000001</v>
      </c>
      <c r="K1810" s="16">
        <v>0.2</v>
      </c>
      <c r="L1810" s="21">
        <v>0.2</v>
      </c>
      <c r="M1810" s="16">
        <v>0.3</v>
      </c>
      <c r="N1810" s="21">
        <v>0.3</v>
      </c>
      <c r="O1810" s="16">
        <v>0.2</v>
      </c>
      <c r="P1810" s="21">
        <v>0.5</v>
      </c>
      <c r="Q1810" s="16">
        <v>622.38</v>
      </c>
      <c r="R1810" s="21">
        <v>414.47</v>
      </c>
      <c r="S1810" s="16">
        <v>425.39</v>
      </c>
      <c r="T1810" s="21">
        <v>261.12</v>
      </c>
      <c r="U1810" s="16">
        <v>6.59</v>
      </c>
      <c r="V1810" s="21">
        <v>6.43</v>
      </c>
      <c r="W1810" s="16">
        <v>6.67</v>
      </c>
      <c r="X1810" s="8">
        <v>2.86</v>
      </c>
      <c r="Y1810" s="21">
        <v>2.9</v>
      </c>
      <c r="Z1810" s="7">
        <v>2.98</v>
      </c>
    </row>
    <row r="1811" spans="2:26" x14ac:dyDescent="0.25">
      <c r="B1811" s="21" t="s">
        <v>2630</v>
      </c>
      <c r="C1811" s="16">
        <v>0.1</v>
      </c>
      <c r="D1811" s="21">
        <v>8.1999999999999993</v>
      </c>
      <c r="E1811" s="16">
        <v>3.8</v>
      </c>
      <c r="F1811" s="21">
        <v>0.2</v>
      </c>
      <c r="G1811" s="16">
        <v>1.2</v>
      </c>
      <c r="H1811" s="21">
        <v>0.4</v>
      </c>
      <c r="I1811" s="16">
        <v>0.1</v>
      </c>
      <c r="J1811" s="21">
        <v>0.4</v>
      </c>
      <c r="K1811" s="16">
        <v>0.1</v>
      </c>
      <c r="L1811" s="21">
        <v>0.1</v>
      </c>
      <c r="M1811" s="16">
        <v>0.8</v>
      </c>
      <c r="N1811" s="21">
        <v>0</v>
      </c>
      <c r="O1811" s="16">
        <v>0.1</v>
      </c>
      <c r="P1811" s="21">
        <v>0.6</v>
      </c>
      <c r="Q1811" s="16">
        <v>623.74</v>
      </c>
      <c r="R1811" s="21">
        <v>400.17</v>
      </c>
      <c r="S1811" s="16">
        <v>480.26</v>
      </c>
      <c r="T1811" s="21">
        <v>260.8</v>
      </c>
      <c r="U1811" s="16">
        <v>8.68</v>
      </c>
      <c r="V1811" s="21">
        <v>8.41</v>
      </c>
      <c r="W1811" s="16">
        <v>8.61</v>
      </c>
      <c r="X1811" s="8">
        <v>2.6</v>
      </c>
      <c r="Y1811" s="21">
        <v>2.88</v>
      </c>
      <c r="Z1811" s="7">
        <v>2.9</v>
      </c>
    </row>
    <row r="1812" spans="2:26" x14ac:dyDescent="0.25">
      <c r="B1812" s="21" t="s">
        <v>709</v>
      </c>
      <c r="C1812" s="16">
        <v>0.2</v>
      </c>
      <c r="D1812" s="21">
        <v>10.1</v>
      </c>
      <c r="E1812" s="16">
        <v>3.7</v>
      </c>
      <c r="F1812" s="21">
        <v>0.1</v>
      </c>
      <c r="G1812" s="16">
        <v>1.4</v>
      </c>
      <c r="H1812" s="21">
        <v>0.4</v>
      </c>
      <c r="I1812" s="16">
        <v>0.2</v>
      </c>
      <c r="J1812" s="21">
        <v>0.4</v>
      </c>
      <c r="K1812" s="16">
        <v>0.1</v>
      </c>
      <c r="L1812" s="21">
        <v>0.2</v>
      </c>
      <c r="M1812" s="16">
        <v>0.7</v>
      </c>
      <c r="N1812" s="21">
        <v>0.1</v>
      </c>
      <c r="O1812" s="16">
        <v>0.2</v>
      </c>
      <c r="P1812" s="21">
        <v>0.9</v>
      </c>
      <c r="Q1812" s="16">
        <v>612.9</v>
      </c>
      <c r="R1812" s="21">
        <v>397.03</v>
      </c>
      <c r="S1812" s="16">
        <v>478.17</v>
      </c>
      <c r="T1812" s="21">
        <v>260.48</v>
      </c>
      <c r="U1812" s="16">
        <v>9.1300000000000008</v>
      </c>
      <c r="V1812" s="21">
        <v>8.85</v>
      </c>
      <c r="W1812" s="16">
        <v>9.1</v>
      </c>
      <c r="X1812" s="8">
        <v>2.72</v>
      </c>
      <c r="Y1812" s="21">
        <v>2.73</v>
      </c>
      <c r="Z1812" s="7">
        <v>2.82</v>
      </c>
    </row>
    <row r="1813" spans="2:26" x14ac:dyDescent="0.25">
      <c r="B1813" s="21" t="s">
        <v>2631</v>
      </c>
      <c r="C1813" s="16">
        <v>0.2</v>
      </c>
      <c r="D1813" s="21">
        <v>7.7</v>
      </c>
      <c r="E1813" s="16">
        <v>3.2</v>
      </c>
      <c r="F1813" s="21">
        <v>0.2</v>
      </c>
      <c r="G1813" s="16">
        <v>1.1000000000000001</v>
      </c>
      <c r="H1813" s="21">
        <v>0.2</v>
      </c>
      <c r="I1813" s="16">
        <v>0.1</v>
      </c>
      <c r="J1813" s="21">
        <v>0.4</v>
      </c>
      <c r="K1813" s="16">
        <v>0</v>
      </c>
      <c r="L1813" s="21">
        <v>0.1</v>
      </c>
      <c r="M1813" s="16">
        <v>0.6</v>
      </c>
      <c r="N1813" s="21">
        <v>0.1</v>
      </c>
      <c r="O1813" s="16">
        <v>0.1</v>
      </c>
      <c r="P1813" s="21">
        <v>0.8</v>
      </c>
      <c r="Q1813" s="16">
        <v>617.26</v>
      </c>
      <c r="R1813" s="21">
        <v>405.02</v>
      </c>
      <c r="S1813" s="16">
        <v>483.2</v>
      </c>
      <c r="T1813" s="21">
        <v>260.81</v>
      </c>
      <c r="U1813" s="16">
        <v>8.75</v>
      </c>
      <c r="V1813" s="21">
        <v>8.36</v>
      </c>
      <c r="W1813" s="16">
        <v>8.5500000000000007</v>
      </c>
      <c r="X1813" s="8">
        <v>2.83</v>
      </c>
      <c r="Y1813" s="21">
        <v>2.81</v>
      </c>
      <c r="Z1813" s="7">
        <v>2.7</v>
      </c>
    </row>
    <row r="1814" spans="2:26" x14ac:dyDescent="0.25">
      <c r="B1814" s="21" t="s">
        <v>2632</v>
      </c>
      <c r="C1814" s="16">
        <v>0.3</v>
      </c>
      <c r="D1814" s="21">
        <v>8.4</v>
      </c>
      <c r="E1814" s="16">
        <v>3.3</v>
      </c>
      <c r="F1814" s="21">
        <v>0.2</v>
      </c>
      <c r="G1814" s="16">
        <v>1.3</v>
      </c>
      <c r="H1814" s="21">
        <v>0.3</v>
      </c>
      <c r="I1814" s="16">
        <v>0.1</v>
      </c>
      <c r="J1814" s="21">
        <v>0.5</v>
      </c>
      <c r="K1814" s="16">
        <v>0.2</v>
      </c>
      <c r="L1814" s="21">
        <v>0.1</v>
      </c>
      <c r="M1814" s="16">
        <v>0.7</v>
      </c>
      <c r="N1814" s="21">
        <v>0.1</v>
      </c>
      <c r="O1814" s="16">
        <v>0.1</v>
      </c>
      <c r="P1814" s="21">
        <v>0.4</v>
      </c>
      <c r="Q1814" s="16">
        <v>653.86</v>
      </c>
      <c r="R1814" s="21">
        <v>431.69</v>
      </c>
      <c r="S1814" s="16">
        <v>507.78</v>
      </c>
      <c r="T1814" s="21">
        <v>260.86</v>
      </c>
      <c r="U1814" s="16">
        <v>9.7200000000000006</v>
      </c>
      <c r="V1814" s="21">
        <v>9.25</v>
      </c>
      <c r="W1814" s="16">
        <v>9.6199999999999992</v>
      </c>
      <c r="X1814" s="8">
        <v>2.59</v>
      </c>
      <c r="Y1814" s="21">
        <v>2.63</v>
      </c>
      <c r="Z1814" s="7">
        <v>2.79</v>
      </c>
    </row>
    <row r="1815" spans="2:26" x14ac:dyDescent="0.25">
      <c r="B1815" s="21" t="s">
        <v>710</v>
      </c>
      <c r="C1815" s="16">
        <v>0.1</v>
      </c>
      <c r="D1815" s="21">
        <v>8.5</v>
      </c>
      <c r="E1815" s="16">
        <v>3.3</v>
      </c>
      <c r="F1815" s="21">
        <v>0.1</v>
      </c>
      <c r="G1815" s="16">
        <v>1.3</v>
      </c>
      <c r="H1815" s="21">
        <v>0.3</v>
      </c>
      <c r="I1815" s="16">
        <v>0.1</v>
      </c>
      <c r="J1815" s="21">
        <v>0.4</v>
      </c>
      <c r="K1815" s="16">
        <v>0.2</v>
      </c>
      <c r="L1815" s="21">
        <v>0.1</v>
      </c>
      <c r="M1815" s="16">
        <v>0.5</v>
      </c>
      <c r="N1815" s="21">
        <v>0.1</v>
      </c>
      <c r="O1815" s="16">
        <v>0.2</v>
      </c>
      <c r="P1815" s="21">
        <v>0.8</v>
      </c>
      <c r="Q1815" s="16">
        <v>593.4</v>
      </c>
      <c r="R1815" s="21">
        <v>372.02</v>
      </c>
      <c r="S1815" s="16">
        <v>455.25</v>
      </c>
      <c r="T1815" s="21">
        <v>260.14</v>
      </c>
      <c r="U1815" s="16">
        <v>9.39</v>
      </c>
      <c r="V1815" s="21">
        <v>8.98</v>
      </c>
      <c r="W1815" s="16">
        <v>9.26</v>
      </c>
      <c r="X1815" s="8">
        <v>2.8</v>
      </c>
      <c r="Y1815" s="21">
        <v>2.73</v>
      </c>
      <c r="Z1815" s="7">
        <v>2.74</v>
      </c>
    </row>
    <row r="1816" spans="2:26" x14ac:dyDescent="0.25">
      <c r="B1816" s="21" t="s">
        <v>2633</v>
      </c>
      <c r="C1816" s="16">
        <v>0.5</v>
      </c>
      <c r="D1816" s="21">
        <v>10.4</v>
      </c>
      <c r="E1816" s="16">
        <v>3.6</v>
      </c>
      <c r="F1816" s="21">
        <v>0.1</v>
      </c>
      <c r="G1816" s="16">
        <v>1.5</v>
      </c>
      <c r="H1816" s="21">
        <v>0.4</v>
      </c>
      <c r="I1816" s="16">
        <v>0.2</v>
      </c>
      <c r="J1816" s="21">
        <v>0.5</v>
      </c>
      <c r="K1816" s="16">
        <v>0.1</v>
      </c>
      <c r="L1816" s="21">
        <v>0.2</v>
      </c>
      <c r="M1816" s="16">
        <v>0.7</v>
      </c>
      <c r="N1816" s="21">
        <v>0.1</v>
      </c>
      <c r="O1816" s="16">
        <v>0.1</v>
      </c>
      <c r="P1816" s="21">
        <v>0.6</v>
      </c>
      <c r="Q1816" s="16">
        <v>518.24</v>
      </c>
      <c r="R1816" s="21">
        <v>306.22000000000003</v>
      </c>
      <c r="S1816" s="16">
        <v>402.33</v>
      </c>
      <c r="T1816" s="21">
        <v>260.94</v>
      </c>
      <c r="U1816" s="16">
        <v>10.9</v>
      </c>
      <c r="V1816" s="21">
        <v>10.68</v>
      </c>
      <c r="W1816" s="16">
        <v>10.72</v>
      </c>
      <c r="X1816" s="8">
        <v>2.91</v>
      </c>
      <c r="Y1816" s="21">
        <v>2.63</v>
      </c>
      <c r="Z1816" s="7">
        <v>2.63</v>
      </c>
    </row>
    <row r="1817" spans="2:26" x14ac:dyDescent="0.25">
      <c r="B1817" s="21" t="s">
        <v>2634</v>
      </c>
      <c r="C1817" s="16">
        <v>0.2</v>
      </c>
      <c r="D1817" s="21">
        <v>10.4</v>
      </c>
      <c r="E1817" s="16">
        <v>3.8</v>
      </c>
      <c r="F1817" s="21">
        <v>0</v>
      </c>
      <c r="G1817" s="16">
        <v>1.5</v>
      </c>
      <c r="H1817" s="21">
        <v>0.4</v>
      </c>
      <c r="I1817" s="16">
        <v>0.1</v>
      </c>
      <c r="J1817" s="21">
        <v>0.5</v>
      </c>
      <c r="K1817" s="16">
        <v>0.3</v>
      </c>
      <c r="L1817" s="21">
        <v>0.2</v>
      </c>
      <c r="M1817" s="16">
        <v>0.8</v>
      </c>
      <c r="N1817" s="21">
        <v>0.1</v>
      </c>
      <c r="O1817" s="16">
        <v>0.3</v>
      </c>
      <c r="P1817" s="21">
        <v>0.5</v>
      </c>
      <c r="Q1817" s="16">
        <v>517.9</v>
      </c>
      <c r="R1817" s="21">
        <v>303.57</v>
      </c>
      <c r="S1817" s="16">
        <v>404.02</v>
      </c>
      <c r="T1817" s="21">
        <v>261.45</v>
      </c>
      <c r="U1817" s="16">
        <v>11.19</v>
      </c>
      <c r="V1817" s="21">
        <v>11.08</v>
      </c>
      <c r="W1817" s="16">
        <v>11.18</v>
      </c>
      <c r="X1817" s="8">
        <v>2.78</v>
      </c>
      <c r="Y1817" s="21">
        <v>2.81</v>
      </c>
      <c r="Z1817" s="7">
        <v>2.86</v>
      </c>
    </row>
    <row r="1818" spans="2:26" x14ac:dyDescent="0.25">
      <c r="B1818" s="21" t="s">
        <v>711</v>
      </c>
      <c r="C1818" s="16">
        <v>0.6</v>
      </c>
      <c r="D1818" s="21">
        <v>6.9</v>
      </c>
      <c r="E1818" s="16">
        <v>2.5</v>
      </c>
      <c r="F1818" s="21">
        <v>0.2</v>
      </c>
      <c r="G1818" s="16">
        <v>1.9</v>
      </c>
      <c r="H1818" s="21">
        <v>0.5</v>
      </c>
      <c r="I1818" s="16">
        <v>0.2</v>
      </c>
      <c r="J1818" s="21">
        <v>1.2</v>
      </c>
      <c r="K1818" s="16">
        <v>0.4</v>
      </c>
      <c r="L1818" s="21">
        <v>0.2</v>
      </c>
      <c r="M1818" s="16">
        <v>0.4</v>
      </c>
      <c r="N1818" s="21">
        <v>0.3</v>
      </c>
      <c r="O1818" s="16">
        <v>0.1</v>
      </c>
      <c r="P1818" s="21">
        <v>0.5</v>
      </c>
      <c r="Q1818" s="16">
        <v>465.96</v>
      </c>
      <c r="R1818" s="21">
        <v>271.52</v>
      </c>
      <c r="S1818" s="16">
        <v>364.61</v>
      </c>
      <c r="T1818" s="21">
        <v>261.52</v>
      </c>
      <c r="U1818" s="16">
        <v>7.39</v>
      </c>
      <c r="V1818" s="21">
        <v>7.13</v>
      </c>
      <c r="W1818" s="16">
        <v>7.51</v>
      </c>
      <c r="X1818" s="8">
        <v>2.84</v>
      </c>
      <c r="Y1818" s="21">
        <v>2.97</v>
      </c>
      <c r="Z1818" s="7">
        <v>3.04</v>
      </c>
    </row>
    <row r="1819" spans="2:26" x14ac:dyDescent="0.25">
      <c r="B1819" s="21" t="s">
        <v>2635</v>
      </c>
      <c r="C1819" s="16">
        <v>0.1</v>
      </c>
      <c r="D1819" s="21">
        <v>8</v>
      </c>
      <c r="E1819" s="16">
        <v>3.5</v>
      </c>
      <c r="F1819" s="21">
        <v>0.1</v>
      </c>
      <c r="G1819" s="16">
        <v>1.3</v>
      </c>
      <c r="H1819" s="21">
        <v>0.3</v>
      </c>
      <c r="I1819" s="16">
        <v>0.1</v>
      </c>
      <c r="J1819" s="21">
        <v>0.4</v>
      </c>
      <c r="K1819" s="16">
        <v>0.1</v>
      </c>
      <c r="L1819" s="21">
        <v>0.1</v>
      </c>
      <c r="M1819" s="16">
        <v>0.6</v>
      </c>
      <c r="N1819" s="21">
        <v>0.1</v>
      </c>
      <c r="O1819" s="16">
        <v>0.1</v>
      </c>
      <c r="P1819" s="21">
        <v>0.2</v>
      </c>
      <c r="Q1819" s="16">
        <v>598.22</v>
      </c>
      <c r="R1819" s="21">
        <v>387.3</v>
      </c>
      <c r="S1819" s="16">
        <v>462.37</v>
      </c>
      <c r="T1819" s="21">
        <v>260.04000000000002</v>
      </c>
      <c r="U1819" s="16">
        <v>9.1</v>
      </c>
      <c r="V1819" s="21">
        <v>8.75</v>
      </c>
      <c r="W1819" s="16">
        <v>8.8800000000000008</v>
      </c>
      <c r="X1819" s="8">
        <v>2.91</v>
      </c>
      <c r="Y1819" s="21">
        <v>2.83</v>
      </c>
      <c r="Z1819" s="7">
        <v>3</v>
      </c>
    </row>
    <row r="1820" spans="2:26" x14ac:dyDescent="0.25">
      <c r="B1820" s="21" t="s">
        <v>2636</v>
      </c>
      <c r="C1820" s="16">
        <v>0.1</v>
      </c>
      <c r="D1820" s="21">
        <v>7.7</v>
      </c>
      <c r="E1820" s="16">
        <v>3.3</v>
      </c>
      <c r="F1820" s="21">
        <v>0.1</v>
      </c>
      <c r="G1820" s="16">
        <v>1.1000000000000001</v>
      </c>
      <c r="H1820" s="21">
        <v>0.4</v>
      </c>
      <c r="I1820" s="16">
        <v>0.1</v>
      </c>
      <c r="J1820" s="21">
        <v>0.3</v>
      </c>
      <c r="K1820" s="16">
        <v>0.1</v>
      </c>
      <c r="L1820" s="21">
        <v>0.1</v>
      </c>
      <c r="M1820" s="16">
        <v>0.5</v>
      </c>
      <c r="N1820" s="21">
        <v>0.1</v>
      </c>
      <c r="O1820" s="16">
        <v>0.1</v>
      </c>
      <c r="P1820" s="21">
        <v>0.8</v>
      </c>
      <c r="Q1820" s="16">
        <v>599.28</v>
      </c>
      <c r="R1820" s="21">
        <v>387.88</v>
      </c>
      <c r="S1820" s="16">
        <v>469</v>
      </c>
      <c r="T1820" s="21">
        <v>260.49</v>
      </c>
      <c r="U1820" s="16">
        <v>8.9499999999999993</v>
      </c>
      <c r="V1820" s="21">
        <v>8.6999999999999993</v>
      </c>
      <c r="W1820" s="16">
        <v>8.7899999999999991</v>
      </c>
      <c r="X1820" s="8">
        <v>2.68</v>
      </c>
      <c r="Y1820" s="21">
        <v>2.8</v>
      </c>
      <c r="Z1820" s="7">
        <v>2.81</v>
      </c>
    </row>
    <row r="1821" spans="2:26" x14ac:dyDescent="0.25">
      <c r="B1821" s="21" t="s">
        <v>712</v>
      </c>
      <c r="C1821" s="16">
        <v>0.2</v>
      </c>
      <c r="D1821" s="21">
        <v>8.8000000000000007</v>
      </c>
      <c r="E1821" s="16">
        <v>3.5</v>
      </c>
      <c r="F1821" s="21">
        <v>0.1</v>
      </c>
      <c r="G1821" s="16">
        <v>1.3</v>
      </c>
      <c r="H1821" s="21">
        <v>0.4</v>
      </c>
      <c r="I1821" s="16">
        <v>0.1</v>
      </c>
      <c r="J1821" s="21">
        <v>0.4</v>
      </c>
      <c r="K1821" s="16">
        <v>0.2</v>
      </c>
      <c r="L1821" s="21">
        <v>0.1</v>
      </c>
      <c r="M1821" s="16">
        <v>0.6</v>
      </c>
      <c r="N1821" s="21">
        <v>0.2</v>
      </c>
      <c r="O1821" s="16">
        <v>0.1</v>
      </c>
      <c r="P1821" s="21">
        <v>0.7</v>
      </c>
      <c r="Q1821" s="16">
        <v>573.86</v>
      </c>
      <c r="R1821" s="21">
        <v>363.62</v>
      </c>
      <c r="S1821" s="16">
        <v>447.76</v>
      </c>
      <c r="T1821" s="21">
        <v>260.33999999999997</v>
      </c>
      <c r="U1821" s="16">
        <v>9.9600000000000009</v>
      </c>
      <c r="V1821" s="21">
        <v>9.57</v>
      </c>
      <c r="W1821" s="16">
        <v>9.8000000000000007</v>
      </c>
      <c r="X1821" s="8">
        <v>2.5099999999999998</v>
      </c>
      <c r="Y1821" s="21">
        <v>2.65</v>
      </c>
      <c r="Z1821" s="7">
        <v>2.91</v>
      </c>
    </row>
    <row r="1822" spans="2:26" x14ac:dyDescent="0.25">
      <c r="B1822" s="21" t="s">
        <v>2637</v>
      </c>
      <c r="C1822" s="16">
        <v>0.2</v>
      </c>
      <c r="D1822" s="21">
        <v>8.6999999999999993</v>
      </c>
      <c r="E1822" s="16">
        <v>3.3</v>
      </c>
      <c r="F1822" s="21">
        <v>0.1</v>
      </c>
      <c r="G1822" s="16">
        <v>1.3</v>
      </c>
      <c r="H1822" s="21">
        <v>0.4</v>
      </c>
      <c r="I1822" s="16">
        <v>0.1</v>
      </c>
      <c r="J1822" s="21">
        <v>0.4</v>
      </c>
      <c r="K1822" s="16">
        <v>0.2</v>
      </c>
      <c r="L1822" s="21">
        <v>0.2</v>
      </c>
      <c r="M1822" s="16">
        <v>0.5</v>
      </c>
      <c r="N1822" s="21">
        <v>0.1</v>
      </c>
      <c r="O1822" s="16">
        <v>0.1</v>
      </c>
      <c r="P1822" s="21">
        <v>0.3</v>
      </c>
      <c r="Q1822" s="16">
        <v>617.52</v>
      </c>
      <c r="R1822" s="21">
        <v>402.4</v>
      </c>
      <c r="S1822" s="16">
        <v>481.33</v>
      </c>
      <c r="T1822" s="21">
        <v>260.08999999999997</v>
      </c>
      <c r="U1822" s="16">
        <v>10.62</v>
      </c>
      <c r="V1822" s="21">
        <v>10.29</v>
      </c>
      <c r="W1822" s="16">
        <v>10.33</v>
      </c>
      <c r="X1822" s="8">
        <v>2.58</v>
      </c>
      <c r="Y1822" s="21">
        <v>2.8</v>
      </c>
      <c r="Z1822" s="7">
        <v>2.83</v>
      </c>
    </row>
    <row r="1823" spans="2:26" x14ac:dyDescent="0.25">
      <c r="B1823" s="21" t="s">
        <v>2638</v>
      </c>
      <c r="C1823" s="16">
        <v>0.5</v>
      </c>
      <c r="D1823" s="21">
        <v>7.9</v>
      </c>
      <c r="E1823" s="16">
        <v>2.7</v>
      </c>
      <c r="F1823" s="21">
        <v>0.2</v>
      </c>
      <c r="G1823" s="16">
        <v>1.1000000000000001</v>
      </c>
      <c r="H1823" s="21">
        <v>0.2</v>
      </c>
      <c r="I1823" s="16">
        <v>0.2</v>
      </c>
      <c r="J1823" s="21">
        <v>0.9</v>
      </c>
      <c r="K1823" s="16">
        <v>0.2</v>
      </c>
      <c r="L1823" s="21">
        <v>0.1</v>
      </c>
      <c r="M1823" s="16">
        <v>0.3</v>
      </c>
      <c r="N1823" s="21">
        <v>0.2</v>
      </c>
      <c r="O1823" s="16">
        <v>0.1</v>
      </c>
      <c r="P1823" s="21">
        <v>0.2</v>
      </c>
      <c r="Q1823" s="16">
        <v>504.66</v>
      </c>
      <c r="R1823" s="21">
        <v>317.48</v>
      </c>
      <c r="S1823" s="16">
        <v>406.92</v>
      </c>
      <c r="T1823" s="21">
        <v>261.57</v>
      </c>
      <c r="U1823" s="16">
        <v>8.7899999999999991</v>
      </c>
      <c r="V1823" s="21">
        <v>8.58</v>
      </c>
      <c r="W1823" s="16">
        <v>9.16</v>
      </c>
      <c r="X1823" s="8">
        <v>2.67</v>
      </c>
      <c r="Y1823" s="21">
        <v>2.78</v>
      </c>
      <c r="Z1823" s="7">
        <v>2.85</v>
      </c>
    </row>
    <row r="1824" spans="2:26" x14ac:dyDescent="0.25">
      <c r="B1824" s="21" t="s">
        <v>713</v>
      </c>
      <c r="C1824" s="16">
        <v>0.1</v>
      </c>
      <c r="D1824" s="21">
        <v>5.7</v>
      </c>
      <c r="E1824" s="16">
        <v>2.2999999999999998</v>
      </c>
      <c r="F1824" s="21">
        <v>0.1</v>
      </c>
      <c r="G1824" s="16">
        <v>0.9</v>
      </c>
      <c r="H1824" s="21">
        <v>0.2</v>
      </c>
      <c r="I1824" s="16">
        <v>0.1</v>
      </c>
      <c r="J1824" s="21">
        <v>0.9</v>
      </c>
      <c r="K1824" s="16">
        <v>0.2</v>
      </c>
      <c r="L1824" s="21">
        <v>0.1</v>
      </c>
      <c r="M1824" s="16">
        <v>0.3</v>
      </c>
      <c r="N1824" s="21">
        <v>0.2</v>
      </c>
      <c r="O1824" s="16">
        <v>0.1</v>
      </c>
      <c r="P1824" s="21">
        <v>0.2</v>
      </c>
      <c r="Q1824" s="16">
        <v>533.76</v>
      </c>
      <c r="R1824" s="21">
        <v>333.73</v>
      </c>
      <c r="S1824" s="16">
        <v>418.81</v>
      </c>
      <c r="T1824" s="21">
        <v>261.27</v>
      </c>
      <c r="U1824" s="16">
        <v>8.25</v>
      </c>
      <c r="V1824" s="21">
        <v>7.82</v>
      </c>
      <c r="W1824" s="16">
        <v>8.5500000000000007</v>
      </c>
      <c r="X1824" s="8">
        <v>2.87</v>
      </c>
      <c r="Y1824" s="21">
        <v>2.89</v>
      </c>
      <c r="Z1824" s="7">
        <v>2.91</v>
      </c>
    </row>
    <row r="1825" spans="2:26" x14ac:dyDescent="0.25">
      <c r="B1825" s="21" t="s">
        <v>2639</v>
      </c>
      <c r="C1825" s="16">
        <v>0.2</v>
      </c>
      <c r="D1825" s="21">
        <v>7.9</v>
      </c>
      <c r="E1825" s="16">
        <v>2.7</v>
      </c>
      <c r="F1825" s="21">
        <v>0</v>
      </c>
      <c r="G1825" s="16">
        <v>1</v>
      </c>
      <c r="H1825" s="21">
        <v>0.3</v>
      </c>
      <c r="I1825" s="16">
        <v>0.2</v>
      </c>
      <c r="J1825" s="21">
        <v>1</v>
      </c>
      <c r="K1825" s="16">
        <v>0.2</v>
      </c>
      <c r="L1825" s="21">
        <v>0.2</v>
      </c>
      <c r="M1825" s="16">
        <v>0.4</v>
      </c>
      <c r="N1825" s="21">
        <v>0.3</v>
      </c>
      <c r="O1825" s="16">
        <v>0.2</v>
      </c>
      <c r="P1825" s="21">
        <v>0.6</v>
      </c>
      <c r="Q1825" s="16">
        <v>509.48</v>
      </c>
      <c r="R1825" s="21">
        <v>308.73</v>
      </c>
      <c r="S1825" s="16">
        <v>397.46</v>
      </c>
      <c r="T1825" s="21">
        <v>261.25</v>
      </c>
      <c r="U1825" s="16">
        <v>8.8699999999999992</v>
      </c>
      <c r="V1825" s="21">
        <v>8.59</v>
      </c>
      <c r="W1825" s="16">
        <v>8.93</v>
      </c>
      <c r="X1825" s="8">
        <v>2.89</v>
      </c>
      <c r="Y1825" s="21">
        <v>2.94</v>
      </c>
      <c r="Z1825" s="7">
        <v>2.97</v>
      </c>
    </row>
    <row r="1826" spans="2:26" x14ac:dyDescent="0.25">
      <c r="B1826" s="21" t="s">
        <v>2640</v>
      </c>
      <c r="C1826" s="16">
        <v>0.3</v>
      </c>
      <c r="D1826" s="21">
        <v>9.1999999999999993</v>
      </c>
      <c r="E1826" s="16">
        <v>3.2</v>
      </c>
      <c r="F1826" s="21">
        <v>0.1</v>
      </c>
      <c r="G1826" s="16">
        <v>1.3</v>
      </c>
      <c r="H1826" s="21">
        <v>0.4</v>
      </c>
      <c r="I1826" s="16">
        <v>0.1</v>
      </c>
      <c r="J1826" s="21">
        <v>0.5</v>
      </c>
      <c r="K1826" s="16">
        <v>0.2</v>
      </c>
      <c r="L1826" s="21">
        <v>0.1</v>
      </c>
      <c r="M1826" s="16">
        <v>0.7</v>
      </c>
      <c r="N1826" s="21">
        <v>0.1</v>
      </c>
      <c r="O1826" s="16">
        <v>0.1</v>
      </c>
      <c r="P1826" s="21">
        <v>0.6</v>
      </c>
      <c r="Q1826" s="16">
        <v>609.04</v>
      </c>
      <c r="R1826" s="21">
        <v>399.62</v>
      </c>
      <c r="S1826" s="16">
        <v>482.55</v>
      </c>
      <c r="T1826" s="21">
        <v>260.77999999999997</v>
      </c>
      <c r="U1826" s="16">
        <v>9.1</v>
      </c>
      <c r="V1826" s="21">
        <v>8.5</v>
      </c>
      <c r="W1826" s="16">
        <v>8.76</v>
      </c>
      <c r="X1826" s="8">
        <v>2.65</v>
      </c>
      <c r="Y1826" s="21">
        <v>2.91</v>
      </c>
      <c r="Z1826" s="7">
        <v>2.93</v>
      </c>
    </row>
    <row r="1827" spans="2:26" x14ac:dyDescent="0.25">
      <c r="B1827" s="21" t="s">
        <v>714</v>
      </c>
      <c r="C1827" s="16">
        <v>0.4</v>
      </c>
      <c r="D1827" s="21">
        <v>10.199999999999999</v>
      </c>
      <c r="E1827" s="16">
        <v>3.1</v>
      </c>
      <c r="F1827" s="21">
        <v>0.1</v>
      </c>
      <c r="G1827" s="16">
        <v>1.3</v>
      </c>
      <c r="H1827" s="21">
        <v>0.5</v>
      </c>
      <c r="I1827" s="16">
        <v>0.1</v>
      </c>
      <c r="J1827" s="21">
        <v>0.4</v>
      </c>
      <c r="K1827" s="16">
        <v>0.3</v>
      </c>
      <c r="L1827" s="21">
        <v>0.1</v>
      </c>
      <c r="M1827" s="16">
        <v>0.7</v>
      </c>
      <c r="N1827" s="21">
        <v>0.1</v>
      </c>
      <c r="O1827" s="16">
        <v>0.1</v>
      </c>
      <c r="P1827" s="21">
        <v>1</v>
      </c>
      <c r="Q1827" s="16">
        <v>529.96</v>
      </c>
      <c r="R1827" s="21">
        <v>316.33999999999997</v>
      </c>
      <c r="S1827" s="16">
        <v>414.3</v>
      </c>
      <c r="T1827" s="21">
        <v>260.51</v>
      </c>
      <c r="U1827" s="16">
        <v>10.4</v>
      </c>
      <c r="V1827" s="21">
        <v>9.86</v>
      </c>
      <c r="W1827" s="16">
        <v>10.16</v>
      </c>
      <c r="X1827" s="8">
        <v>2.75</v>
      </c>
      <c r="Y1827" s="21">
        <v>2.73</v>
      </c>
      <c r="Z1827" s="7">
        <v>2.93</v>
      </c>
    </row>
    <row r="1828" spans="2:26" x14ac:dyDescent="0.25">
      <c r="B1828" s="21" t="s">
        <v>2641</v>
      </c>
      <c r="C1828" s="16">
        <v>0.4</v>
      </c>
      <c r="D1828" s="21">
        <v>8.8000000000000007</v>
      </c>
      <c r="E1828" s="16">
        <v>3</v>
      </c>
      <c r="F1828" s="21">
        <v>0.1</v>
      </c>
      <c r="G1828" s="16">
        <v>1.1000000000000001</v>
      </c>
      <c r="H1828" s="21">
        <v>0.4</v>
      </c>
      <c r="I1828" s="16">
        <v>0.2</v>
      </c>
      <c r="J1828" s="21">
        <v>0.4</v>
      </c>
      <c r="K1828" s="16">
        <v>0.1</v>
      </c>
      <c r="L1828" s="21">
        <v>0.2</v>
      </c>
      <c r="M1828" s="16">
        <v>0.5</v>
      </c>
      <c r="N1828" s="21">
        <v>0</v>
      </c>
      <c r="O1828" s="16">
        <v>0.2</v>
      </c>
      <c r="P1828" s="21">
        <v>0.8</v>
      </c>
      <c r="Q1828" s="16">
        <v>596.24</v>
      </c>
      <c r="R1828" s="21">
        <v>380.56</v>
      </c>
      <c r="S1828" s="16">
        <v>464.29</v>
      </c>
      <c r="T1828" s="21">
        <v>260.49</v>
      </c>
      <c r="U1828" s="16">
        <v>9.84</v>
      </c>
      <c r="V1828" s="21">
        <v>9.11</v>
      </c>
      <c r="W1828" s="16">
        <v>9.4499999999999993</v>
      </c>
      <c r="X1828" s="8">
        <v>2.66</v>
      </c>
      <c r="Y1828" s="21">
        <v>2.75</v>
      </c>
      <c r="Z1828" s="7">
        <v>2.83</v>
      </c>
    </row>
    <row r="1829" spans="2:26" x14ac:dyDescent="0.25">
      <c r="B1829" s="21" t="s">
        <v>2642</v>
      </c>
      <c r="C1829" s="16">
        <v>0.2</v>
      </c>
      <c r="D1829" s="21">
        <v>8.9</v>
      </c>
      <c r="E1829" s="16">
        <v>3.1</v>
      </c>
      <c r="F1829" s="21">
        <v>0.1</v>
      </c>
      <c r="G1829" s="16">
        <v>1.6</v>
      </c>
      <c r="H1829" s="21">
        <v>0.4</v>
      </c>
      <c r="I1829" s="16">
        <v>0.1</v>
      </c>
      <c r="J1829" s="21">
        <v>0.3</v>
      </c>
      <c r="K1829" s="16">
        <v>0.2</v>
      </c>
      <c r="L1829" s="21">
        <v>0.1</v>
      </c>
      <c r="M1829" s="16">
        <v>0.4</v>
      </c>
      <c r="N1829" s="21">
        <v>0.1</v>
      </c>
      <c r="O1829" s="16">
        <v>0.1</v>
      </c>
      <c r="P1829" s="21">
        <v>0.3</v>
      </c>
      <c r="Q1829" s="16">
        <v>588.55999999999995</v>
      </c>
      <c r="R1829" s="21">
        <v>373.88</v>
      </c>
      <c r="S1829" s="16">
        <v>455.52</v>
      </c>
      <c r="T1829" s="21">
        <v>259.45999999999998</v>
      </c>
      <c r="U1829" s="16">
        <v>9.7799999999999994</v>
      </c>
      <c r="V1829" s="21">
        <v>9.3000000000000007</v>
      </c>
      <c r="W1829" s="16">
        <v>9.57</v>
      </c>
      <c r="X1829" s="8">
        <v>2.86</v>
      </c>
      <c r="Y1829" s="21">
        <v>3.14</v>
      </c>
      <c r="Z1829" s="7">
        <v>2.91</v>
      </c>
    </row>
    <row r="1830" spans="2:26" x14ac:dyDescent="0.25">
      <c r="B1830" s="21" t="s">
        <v>715</v>
      </c>
      <c r="C1830" s="16">
        <v>0.3</v>
      </c>
      <c r="D1830" s="21">
        <v>9.1</v>
      </c>
      <c r="E1830" s="16">
        <v>2.9</v>
      </c>
      <c r="F1830" s="21">
        <v>0.2</v>
      </c>
      <c r="G1830" s="16">
        <v>1.6</v>
      </c>
      <c r="H1830" s="21">
        <v>0.4</v>
      </c>
      <c r="I1830" s="16">
        <v>0.1</v>
      </c>
      <c r="J1830" s="21">
        <v>0.2</v>
      </c>
      <c r="K1830" s="16">
        <v>0.2</v>
      </c>
      <c r="L1830" s="21">
        <v>0.1</v>
      </c>
      <c r="M1830" s="16">
        <v>0.4</v>
      </c>
      <c r="N1830" s="21">
        <v>0.1</v>
      </c>
      <c r="O1830" s="16">
        <v>0.1</v>
      </c>
      <c r="P1830" s="21">
        <v>0.5</v>
      </c>
      <c r="Q1830" s="16">
        <v>585.64</v>
      </c>
      <c r="R1830" s="21">
        <v>372.42</v>
      </c>
      <c r="S1830" s="16">
        <v>454.65</v>
      </c>
      <c r="T1830" s="21">
        <v>259.04000000000002</v>
      </c>
      <c r="U1830" s="16">
        <v>10.11</v>
      </c>
      <c r="V1830" s="21">
        <v>9.6199999999999992</v>
      </c>
      <c r="W1830" s="16">
        <v>10.23</v>
      </c>
      <c r="X1830" s="8">
        <v>2.8</v>
      </c>
      <c r="Y1830" s="21">
        <v>3</v>
      </c>
      <c r="Z1830" s="7">
        <v>2.82</v>
      </c>
    </row>
    <row r="1831" spans="2:26" x14ac:dyDescent="0.25">
      <c r="B1831" s="21" t="s">
        <v>2643</v>
      </c>
      <c r="C1831" s="16">
        <v>0.2</v>
      </c>
      <c r="D1831" s="21">
        <v>10.5</v>
      </c>
      <c r="E1831" s="16">
        <v>3.7</v>
      </c>
      <c r="F1831" s="21">
        <v>0.1</v>
      </c>
      <c r="G1831" s="16">
        <v>2.1</v>
      </c>
      <c r="H1831" s="21">
        <v>0.3</v>
      </c>
      <c r="I1831" s="16">
        <v>0.1</v>
      </c>
      <c r="J1831" s="21">
        <v>0.3</v>
      </c>
      <c r="K1831" s="16">
        <v>0.1</v>
      </c>
      <c r="L1831" s="21">
        <v>0</v>
      </c>
      <c r="M1831" s="16">
        <v>0.3</v>
      </c>
      <c r="N1831" s="21">
        <v>0.1</v>
      </c>
      <c r="O1831" s="16">
        <v>0</v>
      </c>
      <c r="P1831" s="21">
        <v>0.1</v>
      </c>
      <c r="Q1831" s="16">
        <v>512.16</v>
      </c>
      <c r="R1831" s="21">
        <v>297.63</v>
      </c>
      <c r="S1831" s="16">
        <v>397.81</v>
      </c>
      <c r="T1831" s="21">
        <v>259.81</v>
      </c>
      <c r="U1831" s="16">
        <v>12.61</v>
      </c>
      <c r="V1831" s="21">
        <v>11.91</v>
      </c>
      <c r="W1831" s="16">
        <v>12.51</v>
      </c>
      <c r="X1831" s="8">
        <v>3</v>
      </c>
      <c r="Y1831" s="21">
        <v>2.94</v>
      </c>
      <c r="Z1831" s="7">
        <v>3.28</v>
      </c>
    </row>
    <row r="1832" spans="2:26" x14ac:dyDescent="0.25">
      <c r="B1832" s="21" t="s">
        <v>2644</v>
      </c>
      <c r="C1832" s="16">
        <v>0.1</v>
      </c>
      <c r="D1832" s="21">
        <v>12.5</v>
      </c>
      <c r="E1832" s="16">
        <v>4.7</v>
      </c>
      <c r="F1832" s="21">
        <v>0.1</v>
      </c>
      <c r="G1832" s="16">
        <v>3</v>
      </c>
      <c r="H1832" s="21">
        <v>0.8</v>
      </c>
      <c r="I1832" s="16">
        <v>0.2</v>
      </c>
      <c r="J1832" s="21">
        <v>1.2</v>
      </c>
      <c r="K1832" s="16">
        <v>0.3</v>
      </c>
      <c r="L1832" s="21">
        <v>0.1</v>
      </c>
      <c r="M1832" s="16">
        <v>0.6</v>
      </c>
      <c r="N1832" s="21">
        <v>0.2</v>
      </c>
      <c r="O1832" s="16">
        <v>0.1</v>
      </c>
      <c r="P1832" s="21">
        <v>0.2</v>
      </c>
      <c r="Q1832" s="16">
        <v>484.36</v>
      </c>
      <c r="R1832" s="21">
        <v>277.23</v>
      </c>
      <c r="S1832" s="16">
        <v>372.36</v>
      </c>
      <c r="T1832" s="21">
        <v>259.69</v>
      </c>
      <c r="U1832" s="16">
        <v>14.54</v>
      </c>
      <c r="V1832" s="21">
        <v>13.9</v>
      </c>
      <c r="W1832" s="16">
        <v>14.33</v>
      </c>
      <c r="X1832" s="8">
        <v>3.65</v>
      </c>
      <c r="Y1832" s="21">
        <v>3.76</v>
      </c>
      <c r="Z1832" s="7">
        <v>3.6</v>
      </c>
    </row>
    <row r="1833" spans="2:26" x14ac:dyDescent="0.25">
      <c r="B1833" s="21" t="s">
        <v>716</v>
      </c>
      <c r="C1833" s="16">
        <v>0.2</v>
      </c>
      <c r="D1833" s="21">
        <v>12.5</v>
      </c>
      <c r="E1833" s="16">
        <v>4.5</v>
      </c>
      <c r="F1833" s="21">
        <v>0.1</v>
      </c>
      <c r="G1833" s="16">
        <v>3.1</v>
      </c>
      <c r="H1833" s="21">
        <v>0.7</v>
      </c>
      <c r="I1833" s="16">
        <v>0.1</v>
      </c>
      <c r="J1833" s="21">
        <v>1.2</v>
      </c>
      <c r="K1833" s="16">
        <v>0.1</v>
      </c>
      <c r="L1833" s="21">
        <v>0</v>
      </c>
      <c r="M1833" s="16">
        <v>0.7</v>
      </c>
      <c r="N1833" s="21">
        <v>0.1</v>
      </c>
      <c r="O1833" s="16">
        <v>0.1</v>
      </c>
      <c r="P1833" s="21">
        <v>0.7</v>
      </c>
      <c r="Q1833" s="16">
        <v>482.42</v>
      </c>
      <c r="R1833" s="21">
        <v>268.12</v>
      </c>
      <c r="S1833" s="16">
        <v>374.45</v>
      </c>
      <c r="T1833" s="21">
        <v>258.95</v>
      </c>
      <c r="U1833" s="16">
        <v>14.38</v>
      </c>
      <c r="V1833" s="21">
        <v>13.65</v>
      </c>
      <c r="W1833" s="16">
        <v>14.36</v>
      </c>
      <c r="X1833" s="8">
        <v>3.68</v>
      </c>
      <c r="Y1833" s="21">
        <v>3.78</v>
      </c>
      <c r="Z1833" s="7">
        <v>3.68</v>
      </c>
    </row>
    <row r="1834" spans="2:26" x14ac:dyDescent="0.25">
      <c r="B1834" s="21" t="s">
        <v>2645</v>
      </c>
      <c r="C1834" s="16">
        <v>0.1</v>
      </c>
      <c r="D1834" s="21">
        <v>9.5</v>
      </c>
      <c r="E1834" s="16">
        <v>3.4</v>
      </c>
      <c r="F1834" s="21">
        <v>0.1</v>
      </c>
      <c r="G1834" s="16">
        <v>2.6</v>
      </c>
      <c r="H1834" s="21">
        <v>0.5</v>
      </c>
      <c r="I1834" s="16">
        <v>0.2</v>
      </c>
      <c r="J1834" s="21">
        <v>1.1000000000000001</v>
      </c>
      <c r="K1834" s="16">
        <v>0.1</v>
      </c>
      <c r="L1834" s="21">
        <v>0.2</v>
      </c>
      <c r="M1834" s="16">
        <v>0.7</v>
      </c>
      <c r="N1834" s="21">
        <v>0.1</v>
      </c>
      <c r="O1834" s="16">
        <v>0.2</v>
      </c>
      <c r="P1834" s="21">
        <v>1.1000000000000001</v>
      </c>
      <c r="Q1834" s="16">
        <v>415.54</v>
      </c>
      <c r="R1834" s="21">
        <v>271.48</v>
      </c>
      <c r="S1834" s="16">
        <v>330.2</v>
      </c>
      <c r="T1834" s="21">
        <v>261.79000000000002</v>
      </c>
      <c r="U1834" s="16">
        <v>10.93</v>
      </c>
      <c r="V1834" s="21">
        <v>10.09</v>
      </c>
      <c r="W1834" s="16">
        <v>10.67</v>
      </c>
      <c r="X1834" s="8">
        <v>1.78</v>
      </c>
      <c r="Y1834" s="21">
        <v>2.19</v>
      </c>
      <c r="Z1834" s="7">
        <v>2</v>
      </c>
    </row>
    <row r="1835" spans="2:26" x14ac:dyDescent="0.25">
      <c r="B1835" s="21" t="s">
        <v>2646</v>
      </c>
      <c r="C1835" s="16">
        <v>0.1</v>
      </c>
      <c r="D1835" s="21">
        <v>9.6</v>
      </c>
      <c r="E1835" s="16">
        <v>3.3</v>
      </c>
      <c r="F1835" s="21">
        <v>0.1</v>
      </c>
      <c r="G1835" s="16">
        <v>2.8</v>
      </c>
      <c r="H1835" s="21">
        <v>0.4</v>
      </c>
      <c r="I1835" s="16">
        <v>0.2</v>
      </c>
      <c r="J1835" s="21">
        <v>1.1000000000000001</v>
      </c>
      <c r="K1835" s="16">
        <v>0.1</v>
      </c>
      <c r="L1835" s="21">
        <v>0.2</v>
      </c>
      <c r="M1835" s="16">
        <v>0.6</v>
      </c>
      <c r="N1835" s="21">
        <v>0.2</v>
      </c>
      <c r="O1835" s="16">
        <v>0.2</v>
      </c>
      <c r="P1835" s="21">
        <v>0.9</v>
      </c>
      <c r="Q1835" s="16">
        <v>407.66</v>
      </c>
      <c r="R1835" s="21">
        <v>261.33999999999997</v>
      </c>
      <c r="S1835" s="16">
        <v>321.67</v>
      </c>
      <c r="T1835" s="21">
        <v>262.83999999999997</v>
      </c>
      <c r="U1835" s="16">
        <v>10.06</v>
      </c>
      <c r="V1835" s="21">
        <v>9.3000000000000007</v>
      </c>
      <c r="W1835" s="16">
        <v>9.8000000000000007</v>
      </c>
      <c r="X1835" s="8">
        <v>1.86</v>
      </c>
      <c r="Y1835" s="21">
        <v>2.2400000000000002</v>
      </c>
      <c r="Z1835" s="7">
        <v>1.94</v>
      </c>
    </row>
    <row r="1836" spans="2:26" x14ac:dyDescent="0.25">
      <c r="B1836" s="21" t="s">
        <v>717</v>
      </c>
      <c r="C1836" s="16">
        <v>0.4</v>
      </c>
      <c r="D1836" s="21">
        <v>9.9</v>
      </c>
      <c r="E1836" s="16">
        <v>3.7</v>
      </c>
      <c r="F1836" s="21">
        <v>0.2</v>
      </c>
      <c r="G1836" s="16">
        <v>2.7</v>
      </c>
      <c r="H1836" s="21">
        <v>0.5</v>
      </c>
      <c r="I1836" s="16">
        <v>0.2</v>
      </c>
      <c r="J1836" s="21">
        <v>1.3</v>
      </c>
      <c r="K1836" s="16">
        <v>0.2</v>
      </c>
      <c r="L1836" s="21">
        <v>0.2</v>
      </c>
      <c r="M1836" s="16">
        <v>0.8</v>
      </c>
      <c r="N1836" s="21">
        <v>0.2</v>
      </c>
      <c r="O1836" s="16">
        <v>0.1</v>
      </c>
      <c r="P1836" s="21">
        <v>0.7</v>
      </c>
      <c r="Q1836" s="16">
        <v>399.24</v>
      </c>
      <c r="R1836" s="21">
        <v>251.48</v>
      </c>
      <c r="S1836" s="16">
        <v>314.91000000000003</v>
      </c>
      <c r="T1836" s="21">
        <v>263</v>
      </c>
      <c r="U1836" s="16">
        <v>11.25</v>
      </c>
      <c r="V1836" s="21">
        <v>10.3</v>
      </c>
      <c r="W1836" s="16">
        <v>10.66</v>
      </c>
      <c r="X1836" s="8">
        <v>2.09</v>
      </c>
      <c r="Y1836" s="21">
        <v>2.13</v>
      </c>
      <c r="Z1836" s="7">
        <v>2.0499999999999998</v>
      </c>
    </row>
    <row r="1837" spans="2:26" x14ac:dyDescent="0.25">
      <c r="B1837" s="21" t="s">
        <v>2647</v>
      </c>
      <c r="C1837" s="16">
        <v>0.3</v>
      </c>
      <c r="D1837" s="21">
        <v>6.1</v>
      </c>
      <c r="E1837" s="16">
        <v>2</v>
      </c>
      <c r="F1837" s="21">
        <v>0.1</v>
      </c>
      <c r="G1837" s="16">
        <v>1.6</v>
      </c>
      <c r="H1837" s="21">
        <v>0.4</v>
      </c>
      <c r="I1837" s="16">
        <v>0.1</v>
      </c>
      <c r="J1837" s="21">
        <v>1.2</v>
      </c>
      <c r="K1837" s="16">
        <v>0.3</v>
      </c>
      <c r="L1837" s="21">
        <v>0.1</v>
      </c>
      <c r="M1837" s="16">
        <v>0.3</v>
      </c>
      <c r="N1837" s="21">
        <v>0.3</v>
      </c>
      <c r="O1837" s="16">
        <v>0.1</v>
      </c>
      <c r="P1837" s="21">
        <v>0.2</v>
      </c>
      <c r="Q1837" s="16">
        <v>592.98</v>
      </c>
      <c r="R1837" s="21">
        <v>386.29</v>
      </c>
      <c r="S1837" s="16">
        <v>455.14</v>
      </c>
      <c r="T1837" s="21">
        <v>260.20999999999998</v>
      </c>
      <c r="U1837" s="16">
        <v>7.99</v>
      </c>
      <c r="V1837" s="21">
        <v>7.43</v>
      </c>
      <c r="W1837" s="16">
        <v>7.74</v>
      </c>
      <c r="X1837" s="8">
        <v>2.83</v>
      </c>
      <c r="Y1837" s="21">
        <v>3.08</v>
      </c>
      <c r="Z1837" s="7">
        <v>2.93</v>
      </c>
    </row>
    <row r="1838" spans="2:26" x14ac:dyDescent="0.25">
      <c r="B1838" s="21" t="s">
        <v>2648</v>
      </c>
      <c r="C1838" s="16">
        <v>0.2</v>
      </c>
      <c r="D1838" s="21">
        <v>7</v>
      </c>
      <c r="E1838" s="16">
        <v>2.6</v>
      </c>
      <c r="F1838" s="21">
        <v>0.1</v>
      </c>
      <c r="G1838" s="16">
        <v>0.7</v>
      </c>
      <c r="H1838" s="21">
        <v>0.2</v>
      </c>
      <c r="I1838" s="16">
        <v>0.1</v>
      </c>
      <c r="J1838" s="21">
        <v>0.9</v>
      </c>
      <c r="K1838" s="16">
        <v>0.2</v>
      </c>
      <c r="L1838" s="21">
        <v>0.1</v>
      </c>
      <c r="M1838" s="16">
        <v>0.6</v>
      </c>
      <c r="N1838" s="21">
        <v>0.2</v>
      </c>
      <c r="O1838" s="16">
        <v>0</v>
      </c>
      <c r="P1838" s="21">
        <v>0.5</v>
      </c>
      <c r="Q1838" s="16">
        <v>636.62</v>
      </c>
      <c r="R1838" s="21">
        <v>418.98</v>
      </c>
      <c r="S1838" s="16">
        <v>493.67</v>
      </c>
      <c r="T1838" s="21">
        <v>258.77</v>
      </c>
      <c r="U1838" s="16">
        <v>9.19</v>
      </c>
      <c r="V1838" s="21">
        <v>8.56</v>
      </c>
      <c r="W1838" s="16">
        <v>8.83</v>
      </c>
      <c r="X1838" s="8">
        <v>2.61</v>
      </c>
      <c r="Y1838" s="21">
        <v>2.4900000000000002</v>
      </c>
      <c r="Z1838" s="7">
        <v>2.5299999999999998</v>
      </c>
    </row>
    <row r="1839" spans="2:26" x14ac:dyDescent="0.25">
      <c r="B1839" s="21" t="s">
        <v>718</v>
      </c>
      <c r="C1839" s="16">
        <v>0.2</v>
      </c>
      <c r="D1839" s="21">
        <v>8.5</v>
      </c>
      <c r="E1839" s="16">
        <v>2.9</v>
      </c>
      <c r="F1839" s="21">
        <v>0.1</v>
      </c>
      <c r="G1839" s="16">
        <v>0.6</v>
      </c>
      <c r="H1839" s="21">
        <v>0.2</v>
      </c>
      <c r="I1839" s="16">
        <v>0.1</v>
      </c>
      <c r="J1839" s="21">
        <v>1</v>
      </c>
      <c r="K1839" s="16">
        <v>0.1</v>
      </c>
      <c r="L1839" s="21">
        <v>0</v>
      </c>
      <c r="M1839" s="16">
        <v>0.6</v>
      </c>
      <c r="N1839" s="21">
        <v>0.1</v>
      </c>
      <c r="O1839" s="16">
        <v>0.1</v>
      </c>
      <c r="P1839" s="21">
        <v>0.6</v>
      </c>
      <c r="Q1839" s="16">
        <v>543.94000000000005</v>
      </c>
      <c r="R1839" s="21">
        <v>331.02</v>
      </c>
      <c r="S1839" s="16">
        <v>422.87</v>
      </c>
      <c r="T1839" s="21">
        <v>258.83999999999997</v>
      </c>
      <c r="U1839" s="16">
        <v>10.199999999999999</v>
      </c>
      <c r="V1839" s="21">
        <v>9.6199999999999992</v>
      </c>
      <c r="W1839" s="16">
        <v>9.98</v>
      </c>
      <c r="X1839" s="8">
        <v>2.35</v>
      </c>
      <c r="Y1839" s="21">
        <v>2.6</v>
      </c>
      <c r="Z1839" s="7">
        <v>2.5299999999999998</v>
      </c>
    </row>
    <row r="1840" spans="2:26" x14ac:dyDescent="0.25">
      <c r="B1840" s="21" t="s">
        <v>2649</v>
      </c>
      <c r="C1840" s="16">
        <v>0.2</v>
      </c>
      <c r="D1840" s="21">
        <v>9.1</v>
      </c>
      <c r="E1840" s="16">
        <v>2.9</v>
      </c>
      <c r="F1840" s="21">
        <v>0.1</v>
      </c>
      <c r="G1840" s="16">
        <v>0.7</v>
      </c>
      <c r="H1840" s="21">
        <v>0.3</v>
      </c>
      <c r="I1840" s="16">
        <v>0</v>
      </c>
      <c r="J1840" s="21">
        <v>1.1000000000000001</v>
      </c>
      <c r="K1840" s="16">
        <v>0.1</v>
      </c>
      <c r="L1840" s="21">
        <v>0.1</v>
      </c>
      <c r="M1840" s="16">
        <v>0.9</v>
      </c>
      <c r="N1840" s="21">
        <v>0.1</v>
      </c>
      <c r="O1840" s="16">
        <v>0.1</v>
      </c>
      <c r="P1840" s="21">
        <v>0.6</v>
      </c>
      <c r="Q1840" s="16">
        <v>535.44000000000005</v>
      </c>
      <c r="R1840" s="21">
        <v>329.77</v>
      </c>
      <c r="S1840" s="16">
        <v>414.44</v>
      </c>
      <c r="T1840" s="21">
        <v>258.36</v>
      </c>
      <c r="U1840" s="16">
        <v>10.01</v>
      </c>
      <c r="V1840" s="21">
        <v>9.49</v>
      </c>
      <c r="W1840" s="16">
        <v>9.82</v>
      </c>
      <c r="X1840" s="8">
        <v>2.35</v>
      </c>
      <c r="Y1840" s="21">
        <v>2.4500000000000002</v>
      </c>
      <c r="Z1840" s="7">
        <v>2.5</v>
      </c>
    </row>
    <row r="1841" spans="2:26" x14ac:dyDescent="0.25">
      <c r="B1841" s="21" t="s">
        <v>2650</v>
      </c>
      <c r="C1841" s="16">
        <v>0.3</v>
      </c>
      <c r="D1841" s="21">
        <v>8.9</v>
      </c>
      <c r="E1841" s="16">
        <v>3.2</v>
      </c>
      <c r="F1841" s="21">
        <v>0.1</v>
      </c>
      <c r="G1841" s="16">
        <v>0.6</v>
      </c>
      <c r="H1841" s="21">
        <v>0.3</v>
      </c>
      <c r="I1841" s="16">
        <v>0</v>
      </c>
      <c r="J1841" s="21">
        <v>1.1000000000000001</v>
      </c>
      <c r="K1841" s="16">
        <v>0</v>
      </c>
      <c r="L1841" s="21">
        <v>0</v>
      </c>
      <c r="M1841" s="16">
        <v>0.8</v>
      </c>
      <c r="N1841" s="21">
        <v>0.1</v>
      </c>
      <c r="O1841" s="16">
        <v>0</v>
      </c>
      <c r="P1841" s="21">
        <v>0.3</v>
      </c>
      <c r="Q1841" s="16">
        <v>541.48</v>
      </c>
      <c r="R1841" s="21">
        <v>329.25</v>
      </c>
      <c r="S1841" s="16">
        <v>419.88</v>
      </c>
      <c r="T1841" s="21">
        <v>258.43</v>
      </c>
      <c r="U1841" s="16">
        <v>10.3</v>
      </c>
      <c r="V1841" s="21">
        <v>9.66</v>
      </c>
      <c r="W1841" s="16">
        <v>10.130000000000001</v>
      </c>
      <c r="X1841" s="8">
        <v>2.2599999999999998</v>
      </c>
      <c r="Y1841" s="21">
        <v>2.36</v>
      </c>
      <c r="Z1841" s="7">
        <v>2.75</v>
      </c>
    </row>
    <row r="1842" spans="2:26" x14ac:dyDescent="0.25">
      <c r="B1842" s="21" t="s">
        <v>719</v>
      </c>
      <c r="C1842" s="16">
        <v>0.3</v>
      </c>
      <c r="D1842" s="21">
        <v>8.6999999999999993</v>
      </c>
      <c r="E1842" s="16">
        <v>3.1</v>
      </c>
      <c r="F1842" s="21">
        <v>0.1</v>
      </c>
      <c r="G1842" s="16">
        <v>0.6</v>
      </c>
      <c r="H1842" s="21">
        <v>0.4</v>
      </c>
      <c r="I1842" s="16">
        <v>0.1</v>
      </c>
      <c r="J1842" s="21">
        <v>1</v>
      </c>
      <c r="K1842" s="16">
        <v>0.2</v>
      </c>
      <c r="L1842" s="21">
        <v>0.1</v>
      </c>
      <c r="M1842" s="16">
        <v>0.9</v>
      </c>
      <c r="N1842" s="21">
        <v>0.1</v>
      </c>
      <c r="O1842" s="16">
        <v>0.1</v>
      </c>
      <c r="P1842" s="21">
        <v>0.5</v>
      </c>
      <c r="Q1842" s="16">
        <v>549.20000000000005</v>
      </c>
      <c r="R1842" s="21">
        <v>337.6</v>
      </c>
      <c r="S1842" s="16">
        <v>427.04</v>
      </c>
      <c r="T1842" s="21">
        <v>257.45</v>
      </c>
      <c r="U1842" s="16">
        <v>9.9499999999999993</v>
      </c>
      <c r="V1842" s="21">
        <v>9.3699999999999992</v>
      </c>
      <c r="W1842" s="16">
        <v>9.76</v>
      </c>
      <c r="X1842" s="8">
        <v>2.14</v>
      </c>
      <c r="Y1842" s="21">
        <v>2.34</v>
      </c>
      <c r="Z1842" s="7">
        <v>2.4300000000000002</v>
      </c>
    </row>
    <row r="1843" spans="2:26" x14ac:dyDescent="0.25">
      <c r="B1843" s="21" t="s">
        <v>2651</v>
      </c>
      <c r="C1843" s="16">
        <v>0.3</v>
      </c>
      <c r="D1843" s="21">
        <v>7.5</v>
      </c>
      <c r="E1843" s="16">
        <v>3</v>
      </c>
      <c r="F1843" s="21">
        <v>0.1</v>
      </c>
      <c r="G1843" s="16">
        <v>0.6</v>
      </c>
      <c r="H1843" s="21">
        <v>0.3</v>
      </c>
      <c r="I1843" s="16">
        <v>0.1</v>
      </c>
      <c r="J1843" s="21">
        <v>1</v>
      </c>
      <c r="K1843" s="16">
        <v>0.1</v>
      </c>
      <c r="L1843" s="21">
        <v>0.1</v>
      </c>
      <c r="M1843" s="16">
        <v>0.8</v>
      </c>
      <c r="N1843" s="21">
        <v>0.1</v>
      </c>
      <c r="O1843" s="16">
        <v>0.1</v>
      </c>
      <c r="P1843" s="21">
        <v>0.7</v>
      </c>
      <c r="Q1843" s="16">
        <v>617.29999999999995</v>
      </c>
      <c r="R1843" s="21">
        <v>396.97</v>
      </c>
      <c r="S1843" s="16">
        <v>476.22</v>
      </c>
      <c r="T1843" s="21">
        <v>256.93</v>
      </c>
      <c r="U1843" s="16">
        <v>8.4499999999999993</v>
      </c>
      <c r="V1843" s="21">
        <v>7.92</v>
      </c>
      <c r="W1843" s="16">
        <v>8.18</v>
      </c>
      <c r="X1843" s="8">
        <v>2.2599999999999998</v>
      </c>
      <c r="Y1843" s="21">
        <v>2.4</v>
      </c>
      <c r="Z1843" s="7">
        <v>2.48</v>
      </c>
    </row>
    <row r="1844" spans="2:26" x14ac:dyDescent="0.25">
      <c r="B1844" s="21" t="s">
        <v>2652</v>
      </c>
      <c r="C1844" s="16">
        <v>0.2</v>
      </c>
      <c r="D1844" s="21">
        <v>7.5</v>
      </c>
      <c r="E1844" s="16">
        <v>2.8</v>
      </c>
      <c r="F1844" s="21">
        <v>0.1</v>
      </c>
      <c r="G1844" s="16">
        <v>0.6</v>
      </c>
      <c r="H1844" s="21">
        <v>0.3</v>
      </c>
      <c r="I1844" s="16">
        <v>0.1</v>
      </c>
      <c r="J1844" s="21">
        <v>0.9</v>
      </c>
      <c r="K1844" s="16">
        <v>0.2</v>
      </c>
      <c r="L1844" s="21">
        <v>0.1</v>
      </c>
      <c r="M1844" s="16">
        <v>0.8</v>
      </c>
      <c r="N1844" s="21">
        <v>0.2</v>
      </c>
      <c r="O1844" s="16">
        <v>0.1</v>
      </c>
      <c r="P1844" s="21">
        <v>0.3</v>
      </c>
      <c r="Q1844" s="16">
        <v>613.76</v>
      </c>
      <c r="R1844" s="21">
        <v>395.75</v>
      </c>
      <c r="S1844" s="16">
        <v>471.23</v>
      </c>
      <c r="T1844" s="21">
        <v>257.16000000000003</v>
      </c>
      <c r="U1844" s="16">
        <v>8.65</v>
      </c>
      <c r="V1844" s="21">
        <v>8.1199999999999992</v>
      </c>
      <c r="W1844" s="16">
        <v>8.36</v>
      </c>
      <c r="X1844" s="8">
        <v>2.36</v>
      </c>
      <c r="Y1844" s="21">
        <v>2.23</v>
      </c>
      <c r="Z1844" s="7">
        <v>2.23</v>
      </c>
    </row>
    <row r="1845" spans="2:26" x14ac:dyDescent="0.25">
      <c r="B1845" s="21" t="s">
        <v>720</v>
      </c>
      <c r="C1845" s="16">
        <v>0.2</v>
      </c>
      <c r="D1845" s="21">
        <v>7.6</v>
      </c>
      <c r="E1845" s="16">
        <v>2.8</v>
      </c>
      <c r="F1845" s="21">
        <v>0.1</v>
      </c>
      <c r="G1845" s="16">
        <v>0.6</v>
      </c>
      <c r="H1845" s="21">
        <v>0.3</v>
      </c>
      <c r="I1845" s="16">
        <v>0</v>
      </c>
      <c r="J1845" s="21">
        <v>0.9</v>
      </c>
      <c r="K1845" s="16">
        <v>0.2</v>
      </c>
      <c r="L1845" s="21">
        <v>0</v>
      </c>
      <c r="M1845" s="16">
        <v>0.7</v>
      </c>
      <c r="N1845" s="21">
        <v>0.2</v>
      </c>
      <c r="O1845" s="16">
        <v>0.1</v>
      </c>
      <c r="P1845" s="21">
        <v>0.5</v>
      </c>
      <c r="Q1845" s="16">
        <v>632.72</v>
      </c>
      <c r="R1845" s="21">
        <v>387.53</v>
      </c>
      <c r="S1845" s="16">
        <v>464.15</v>
      </c>
      <c r="T1845" s="21">
        <v>256.23</v>
      </c>
      <c r="U1845" s="16">
        <v>8.6</v>
      </c>
      <c r="V1845" s="21">
        <v>7.92</v>
      </c>
      <c r="W1845" s="16">
        <v>8.3000000000000007</v>
      </c>
      <c r="X1845" s="8">
        <v>2.1800000000000002</v>
      </c>
      <c r="Y1845" s="21">
        <v>2.29</v>
      </c>
      <c r="Z1845" s="7">
        <v>2.5299999999999998</v>
      </c>
    </row>
    <row r="1846" spans="2:26" x14ac:dyDescent="0.25">
      <c r="B1846" s="21" t="s">
        <v>2653</v>
      </c>
      <c r="C1846" s="16">
        <v>0.3</v>
      </c>
      <c r="D1846" s="21">
        <v>7.4</v>
      </c>
      <c r="E1846" s="16">
        <v>2.9</v>
      </c>
      <c r="F1846" s="21">
        <v>0.1</v>
      </c>
      <c r="G1846" s="16">
        <v>0.6</v>
      </c>
      <c r="H1846" s="21">
        <v>0.3</v>
      </c>
      <c r="I1846" s="16">
        <v>0</v>
      </c>
      <c r="J1846" s="21">
        <v>1</v>
      </c>
      <c r="K1846" s="16">
        <v>0.1</v>
      </c>
      <c r="L1846" s="21">
        <v>0.1</v>
      </c>
      <c r="M1846" s="16">
        <v>0.8</v>
      </c>
      <c r="N1846" s="21">
        <v>0.2</v>
      </c>
      <c r="O1846" s="16">
        <v>0</v>
      </c>
      <c r="P1846" s="21">
        <v>0</v>
      </c>
      <c r="Q1846" s="16">
        <v>620.44000000000005</v>
      </c>
      <c r="R1846" s="21">
        <v>400.21</v>
      </c>
      <c r="S1846" s="16">
        <v>476.39</v>
      </c>
      <c r="T1846" s="21">
        <v>256.05</v>
      </c>
      <c r="U1846" s="16">
        <v>9.5299999999999994</v>
      </c>
      <c r="V1846" s="21">
        <v>8.9600000000000009</v>
      </c>
      <c r="W1846" s="16">
        <v>9.18</v>
      </c>
      <c r="X1846" s="8">
        <v>2.2999999999999998</v>
      </c>
      <c r="Y1846" s="21">
        <v>2.48</v>
      </c>
      <c r="Z1846" s="7">
        <v>2.35</v>
      </c>
    </row>
    <row r="1847" spans="2:26" x14ac:dyDescent="0.25">
      <c r="B1847" s="21" t="s">
        <v>2654</v>
      </c>
      <c r="C1847" s="16">
        <v>0.2</v>
      </c>
      <c r="D1847" s="21">
        <v>7.3</v>
      </c>
      <c r="E1847" s="16">
        <v>2.6</v>
      </c>
      <c r="F1847" s="21">
        <v>0.1</v>
      </c>
      <c r="G1847" s="16">
        <v>0.6</v>
      </c>
      <c r="H1847" s="21">
        <v>0.3</v>
      </c>
      <c r="I1847" s="16">
        <v>0</v>
      </c>
      <c r="J1847" s="21">
        <v>0.8</v>
      </c>
      <c r="K1847" s="16">
        <v>0.1</v>
      </c>
      <c r="L1847" s="21">
        <v>0.1</v>
      </c>
      <c r="M1847" s="16">
        <v>0.6</v>
      </c>
      <c r="N1847" s="21">
        <v>0.2</v>
      </c>
      <c r="O1847" s="16">
        <v>0.1</v>
      </c>
      <c r="P1847" s="21">
        <v>0.6</v>
      </c>
      <c r="Q1847" s="16">
        <v>546.5</v>
      </c>
      <c r="R1847" s="21">
        <v>352.91</v>
      </c>
      <c r="S1847" s="16">
        <v>437.93</v>
      </c>
      <c r="T1847" s="21">
        <v>256.99</v>
      </c>
      <c r="U1847" s="16">
        <v>9.92</v>
      </c>
      <c r="V1847" s="21">
        <v>9.5399999999999991</v>
      </c>
      <c r="W1847" s="16">
        <v>9.8000000000000007</v>
      </c>
      <c r="X1847" s="8">
        <v>2.23</v>
      </c>
      <c r="Y1847" s="21">
        <v>2.59</v>
      </c>
      <c r="Z1847" s="7">
        <v>2.33</v>
      </c>
    </row>
    <row r="1848" spans="2:26" x14ac:dyDescent="0.25">
      <c r="B1848" s="21" t="s">
        <v>721</v>
      </c>
      <c r="C1848" s="16">
        <v>0.1</v>
      </c>
      <c r="D1848" s="21">
        <v>8.3000000000000007</v>
      </c>
      <c r="E1848" s="16">
        <v>3.3</v>
      </c>
      <c r="F1848" s="21">
        <v>0.2</v>
      </c>
      <c r="G1848" s="16">
        <v>0.5</v>
      </c>
      <c r="H1848" s="21">
        <v>0.2</v>
      </c>
      <c r="I1848" s="16">
        <v>0.1</v>
      </c>
      <c r="J1848" s="21">
        <v>1.1000000000000001</v>
      </c>
      <c r="K1848" s="16">
        <v>0.1</v>
      </c>
      <c r="L1848" s="21">
        <v>0.1</v>
      </c>
      <c r="M1848" s="16">
        <v>0.9</v>
      </c>
      <c r="N1848" s="21">
        <v>0.2</v>
      </c>
      <c r="O1848" s="16">
        <v>0</v>
      </c>
      <c r="P1848" s="21">
        <v>0.8</v>
      </c>
      <c r="Q1848" s="16">
        <v>529.79999999999995</v>
      </c>
      <c r="R1848" s="21">
        <v>316.2</v>
      </c>
      <c r="S1848" s="16">
        <v>407.84</v>
      </c>
      <c r="T1848" s="21">
        <v>256.69</v>
      </c>
      <c r="U1848" s="16">
        <v>10.33</v>
      </c>
      <c r="V1848" s="21">
        <v>9.7100000000000009</v>
      </c>
      <c r="W1848" s="16">
        <v>10.06</v>
      </c>
      <c r="X1848" s="8">
        <v>2.63</v>
      </c>
      <c r="Y1848" s="21">
        <v>2.4700000000000002</v>
      </c>
      <c r="Z1848" s="7">
        <v>2.2999999999999998</v>
      </c>
    </row>
    <row r="1849" spans="2:26" x14ac:dyDescent="0.25">
      <c r="B1849" s="21" t="s">
        <v>2655</v>
      </c>
      <c r="C1849" s="16">
        <v>0.2</v>
      </c>
      <c r="D1849" s="21">
        <v>8.9</v>
      </c>
      <c r="E1849" s="16">
        <v>3.2</v>
      </c>
      <c r="F1849" s="21">
        <v>0.2</v>
      </c>
      <c r="G1849" s="16">
        <v>0.6</v>
      </c>
      <c r="H1849" s="21">
        <v>0.3</v>
      </c>
      <c r="I1849" s="16">
        <v>0.1</v>
      </c>
      <c r="J1849" s="21">
        <v>1</v>
      </c>
      <c r="K1849" s="16">
        <v>0.1</v>
      </c>
      <c r="L1849" s="21">
        <v>0.1</v>
      </c>
      <c r="M1849" s="16">
        <v>0.8</v>
      </c>
      <c r="N1849" s="21">
        <v>0.2</v>
      </c>
      <c r="O1849" s="16">
        <v>0.1</v>
      </c>
      <c r="P1849" s="21">
        <v>0.8</v>
      </c>
      <c r="Q1849" s="16">
        <v>540.04</v>
      </c>
      <c r="R1849" s="21">
        <v>323.72000000000003</v>
      </c>
      <c r="S1849" s="16">
        <v>414.68</v>
      </c>
      <c r="T1849" s="21">
        <v>256.11</v>
      </c>
      <c r="U1849" s="16">
        <v>10.130000000000001</v>
      </c>
      <c r="V1849" s="21">
        <v>9.5500000000000007</v>
      </c>
      <c r="W1849" s="16">
        <v>9.85</v>
      </c>
      <c r="X1849" s="8">
        <v>2.2999999999999998</v>
      </c>
      <c r="Y1849" s="21">
        <v>2.4700000000000002</v>
      </c>
      <c r="Z1849" s="7">
        <v>2.57</v>
      </c>
    </row>
    <row r="1850" spans="2:26" x14ac:dyDescent="0.25">
      <c r="B1850" s="21" t="s">
        <v>2656</v>
      </c>
      <c r="C1850" s="16">
        <v>0.1</v>
      </c>
      <c r="D1850" s="21">
        <v>9.1</v>
      </c>
      <c r="E1850" s="16">
        <v>3.3</v>
      </c>
      <c r="F1850" s="21">
        <v>0.1</v>
      </c>
      <c r="G1850" s="16">
        <v>0.6</v>
      </c>
      <c r="H1850" s="21">
        <v>0.4</v>
      </c>
      <c r="I1850" s="16">
        <v>0.1</v>
      </c>
      <c r="J1850" s="21">
        <v>1.1000000000000001</v>
      </c>
      <c r="K1850" s="16">
        <v>0.1</v>
      </c>
      <c r="L1850" s="21">
        <v>0</v>
      </c>
      <c r="M1850" s="16">
        <v>0.9</v>
      </c>
      <c r="N1850" s="21">
        <v>0.2</v>
      </c>
      <c r="O1850" s="16">
        <v>0</v>
      </c>
      <c r="P1850" s="21">
        <v>0.5</v>
      </c>
      <c r="Q1850" s="16">
        <v>540.44000000000005</v>
      </c>
      <c r="R1850" s="21">
        <v>322.58</v>
      </c>
      <c r="S1850" s="16">
        <v>416.47</v>
      </c>
      <c r="T1850" s="21">
        <v>256.98</v>
      </c>
      <c r="U1850" s="16">
        <v>9.26</v>
      </c>
      <c r="V1850" s="21">
        <v>8.76</v>
      </c>
      <c r="W1850" s="16">
        <v>8.99</v>
      </c>
      <c r="X1850" s="8">
        <v>2.34</v>
      </c>
      <c r="Y1850" s="21">
        <v>2.31</v>
      </c>
      <c r="Z1850" s="7">
        <v>2.64</v>
      </c>
    </row>
    <row r="1851" spans="2:26" x14ac:dyDescent="0.25">
      <c r="B1851" s="21" t="s">
        <v>722</v>
      </c>
      <c r="C1851" s="16">
        <v>0.2</v>
      </c>
      <c r="D1851" s="21">
        <v>9.6999999999999993</v>
      </c>
      <c r="E1851" s="16">
        <v>3.8</v>
      </c>
      <c r="F1851" s="21">
        <v>0</v>
      </c>
      <c r="G1851" s="16">
        <v>0.5</v>
      </c>
      <c r="H1851" s="21">
        <v>0.4</v>
      </c>
      <c r="I1851" s="16">
        <v>0.1</v>
      </c>
      <c r="J1851" s="21">
        <v>1</v>
      </c>
      <c r="K1851" s="16">
        <v>0.3</v>
      </c>
      <c r="L1851" s="21">
        <v>0.3</v>
      </c>
      <c r="M1851" s="16">
        <v>0.9</v>
      </c>
      <c r="N1851" s="21">
        <v>0.2</v>
      </c>
      <c r="O1851" s="16">
        <v>0.2</v>
      </c>
      <c r="P1851" s="21">
        <v>0.6</v>
      </c>
      <c r="Q1851" s="16">
        <v>530.78</v>
      </c>
      <c r="R1851" s="21">
        <v>309.95999999999998</v>
      </c>
      <c r="S1851" s="16">
        <v>395.58</v>
      </c>
      <c r="T1851" s="21">
        <v>256.77</v>
      </c>
      <c r="U1851" s="16">
        <v>10.66</v>
      </c>
      <c r="V1851" s="21">
        <v>9.8000000000000007</v>
      </c>
      <c r="W1851" s="16">
        <v>10.4</v>
      </c>
      <c r="X1851" s="8">
        <v>2.68</v>
      </c>
      <c r="Y1851" s="21">
        <v>2.56</v>
      </c>
      <c r="Z1851" s="7">
        <v>2.38</v>
      </c>
    </row>
    <row r="1852" spans="2:26" x14ac:dyDescent="0.25">
      <c r="B1852" s="21" t="s">
        <v>2657</v>
      </c>
      <c r="C1852" s="16">
        <v>0.3</v>
      </c>
      <c r="D1852" s="21">
        <v>7.5</v>
      </c>
      <c r="E1852" s="16">
        <v>2.7</v>
      </c>
      <c r="F1852" s="21">
        <v>0.1</v>
      </c>
      <c r="G1852" s="16">
        <v>0.6</v>
      </c>
      <c r="H1852" s="21">
        <v>0.3</v>
      </c>
      <c r="I1852" s="16">
        <v>0.1</v>
      </c>
      <c r="J1852" s="21">
        <v>0.9</v>
      </c>
      <c r="K1852" s="16">
        <v>0.2</v>
      </c>
      <c r="L1852" s="21">
        <v>0.1</v>
      </c>
      <c r="M1852" s="16">
        <v>0.6</v>
      </c>
      <c r="N1852" s="21">
        <v>0.1</v>
      </c>
      <c r="O1852" s="16">
        <v>0</v>
      </c>
      <c r="P1852" s="21">
        <v>0.6</v>
      </c>
      <c r="Q1852" s="16">
        <v>606.34</v>
      </c>
      <c r="R1852" s="21">
        <v>392.01</v>
      </c>
      <c r="S1852" s="16">
        <v>470.06</v>
      </c>
      <c r="T1852" s="21">
        <v>256.47000000000003</v>
      </c>
      <c r="U1852" s="16">
        <v>8.1300000000000008</v>
      </c>
      <c r="V1852" s="21">
        <v>7.88</v>
      </c>
      <c r="W1852" s="16">
        <v>8.0399999999999991</v>
      </c>
      <c r="X1852" s="8">
        <v>2.36</v>
      </c>
      <c r="Y1852" s="21">
        <v>2.42</v>
      </c>
      <c r="Z1852" s="7">
        <v>2.4900000000000002</v>
      </c>
    </row>
    <row r="1853" spans="2:26" x14ac:dyDescent="0.25">
      <c r="B1853" s="21" t="s">
        <v>2658</v>
      </c>
      <c r="C1853" s="16">
        <v>0.2</v>
      </c>
      <c r="D1853" s="21">
        <v>7.5</v>
      </c>
      <c r="E1853" s="16">
        <v>2.7</v>
      </c>
      <c r="F1853" s="21">
        <v>0.1</v>
      </c>
      <c r="G1853" s="16">
        <v>0.6</v>
      </c>
      <c r="H1853" s="21">
        <v>0.3</v>
      </c>
      <c r="I1853" s="16">
        <v>0.1</v>
      </c>
      <c r="J1853" s="21">
        <v>0.9</v>
      </c>
      <c r="K1853" s="16">
        <v>0.1</v>
      </c>
      <c r="L1853" s="21">
        <v>0.1</v>
      </c>
      <c r="M1853" s="16">
        <v>0.6</v>
      </c>
      <c r="N1853" s="21">
        <v>0.2</v>
      </c>
      <c r="O1853" s="16">
        <v>0</v>
      </c>
      <c r="P1853" s="21">
        <v>0.5</v>
      </c>
      <c r="Q1853" s="16">
        <v>627.62</v>
      </c>
      <c r="R1853" s="21">
        <v>406.59</v>
      </c>
      <c r="S1853" s="16">
        <v>464.84</v>
      </c>
      <c r="T1853" s="21">
        <v>255.47</v>
      </c>
      <c r="U1853" s="16">
        <v>8.31</v>
      </c>
      <c r="V1853" s="21">
        <v>7.81</v>
      </c>
      <c r="W1853" s="16">
        <v>7.93</v>
      </c>
      <c r="X1853" s="8">
        <v>2.23</v>
      </c>
      <c r="Y1853" s="21">
        <v>2.42</v>
      </c>
      <c r="Z1853" s="7">
        <v>2.35</v>
      </c>
    </row>
    <row r="1854" spans="2:26" x14ac:dyDescent="0.25">
      <c r="B1854" s="21" t="s">
        <v>723</v>
      </c>
      <c r="C1854" s="16">
        <v>0.2</v>
      </c>
      <c r="D1854" s="21">
        <v>7.3</v>
      </c>
      <c r="E1854" s="16">
        <v>2.8</v>
      </c>
      <c r="F1854" s="21">
        <v>0.1</v>
      </c>
      <c r="G1854" s="16">
        <v>0.5</v>
      </c>
      <c r="H1854" s="21">
        <v>0.3</v>
      </c>
      <c r="I1854" s="16">
        <v>0</v>
      </c>
      <c r="J1854" s="21">
        <v>0.8</v>
      </c>
      <c r="K1854" s="16">
        <v>0.1</v>
      </c>
      <c r="L1854" s="21">
        <v>0.1</v>
      </c>
      <c r="M1854" s="16">
        <v>0.6</v>
      </c>
      <c r="N1854" s="21">
        <v>0.2</v>
      </c>
      <c r="O1854" s="16">
        <v>0.1</v>
      </c>
      <c r="P1854" s="21">
        <v>0.6</v>
      </c>
      <c r="Q1854" s="16">
        <v>615.02</v>
      </c>
      <c r="R1854" s="21">
        <v>395.18</v>
      </c>
      <c r="S1854" s="16">
        <v>471.8</v>
      </c>
      <c r="T1854" s="21">
        <v>255.47</v>
      </c>
      <c r="U1854" s="16">
        <v>8.3699999999999992</v>
      </c>
      <c r="V1854" s="21">
        <v>7.83</v>
      </c>
      <c r="W1854" s="16">
        <v>8.02</v>
      </c>
      <c r="X1854" s="8">
        <v>2.36</v>
      </c>
      <c r="Y1854" s="21">
        <v>2.4</v>
      </c>
      <c r="Z1854" s="7">
        <v>2.54</v>
      </c>
    </row>
    <row r="1855" spans="2:26" x14ac:dyDescent="0.25">
      <c r="B1855" s="21" t="s">
        <v>2659</v>
      </c>
      <c r="C1855" s="16">
        <v>0.1</v>
      </c>
      <c r="D1855" s="21">
        <v>8.6999999999999993</v>
      </c>
      <c r="E1855" s="16">
        <v>3.2</v>
      </c>
      <c r="F1855" s="21">
        <v>0.1</v>
      </c>
      <c r="G1855" s="16">
        <v>0.6</v>
      </c>
      <c r="H1855" s="21">
        <v>0.3</v>
      </c>
      <c r="I1855" s="16">
        <v>0.2</v>
      </c>
      <c r="J1855" s="21">
        <v>1</v>
      </c>
      <c r="K1855" s="16">
        <v>0.1</v>
      </c>
      <c r="L1855" s="21">
        <v>0.3</v>
      </c>
      <c r="M1855" s="16">
        <v>0.9</v>
      </c>
      <c r="N1855" s="21">
        <v>0.2</v>
      </c>
      <c r="O1855" s="16">
        <v>0.2</v>
      </c>
      <c r="P1855" s="21">
        <v>0.2</v>
      </c>
      <c r="Q1855" s="16">
        <v>529.91999999999996</v>
      </c>
      <c r="R1855" s="21">
        <v>314.88</v>
      </c>
      <c r="S1855" s="16">
        <v>409.7</v>
      </c>
      <c r="T1855" s="21">
        <v>255.91</v>
      </c>
      <c r="U1855" s="16">
        <v>10.49</v>
      </c>
      <c r="V1855" s="21">
        <v>10.050000000000001</v>
      </c>
      <c r="W1855" s="16">
        <v>10.06</v>
      </c>
      <c r="X1855" s="8">
        <v>2.37</v>
      </c>
      <c r="Y1855" s="21">
        <v>2.64</v>
      </c>
      <c r="Z1855" s="7">
        <v>2.37</v>
      </c>
    </row>
    <row r="1856" spans="2:26" x14ac:dyDescent="0.25">
      <c r="B1856" s="21" t="s">
        <v>2660</v>
      </c>
      <c r="C1856" s="16">
        <v>0.5</v>
      </c>
      <c r="D1856" s="21">
        <v>8.8000000000000007</v>
      </c>
      <c r="E1856" s="16">
        <v>3.2</v>
      </c>
      <c r="F1856" s="21">
        <v>0.1</v>
      </c>
      <c r="G1856" s="16">
        <v>0.5</v>
      </c>
      <c r="H1856" s="21">
        <v>0.3</v>
      </c>
      <c r="I1856" s="16">
        <v>0</v>
      </c>
      <c r="J1856" s="21">
        <v>1</v>
      </c>
      <c r="K1856" s="16">
        <v>0.3</v>
      </c>
      <c r="L1856" s="21">
        <v>0.1</v>
      </c>
      <c r="M1856" s="16">
        <v>1</v>
      </c>
      <c r="N1856" s="21">
        <v>0.2</v>
      </c>
      <c r="O1856" s="16">
        <v>0.1</v>
      </c>
      <c r="P1856" s="21">
        <v>0.4</v>
      </c>
      <c r="Q1856" s="16">
        <v>535.41999999999996</v>
      </c>
      <c r="R1856" s="21">
        <v>317.24</v>
      </c>
      <c r="S1856" s="16">
        <v>410.48</v>
      </c>
      <c r="T1856" s="21">
        <v>255.51</v>
      </c>
      <c r="U1856" s="16">
        <v>10.050000000000001</v>
      </c>
      <c r="V1856" s="21">
        <v>9.7100000000000009</v>
      </c>
      <c r="W1856" s="16">
        <v>9.93</v>
      </c>
      <c r="X1856" s="8">
        <v>2.2000000000000002</v>
      </c>
      <c r="Y1856" s="21">
        <v>2.77</v>
      </c>
      <c r="Z1856" s="7">
        <v>2.4500000000000002</v>
      </c>
    </row>
    <row r="1857" spans="2:26" x14ac:dyDescent="0.25">
      <c r="B1857" s="21" t="s">
        <v>724</v>
      </c>
      <c r="C1857" s="16">
        <v>0.3</v>
      </c>
      <c r="D1857" s="21">
        <v>8.1999999999999993</v>
      </c>
      <c r="E1857" s="16">
        <v>2.2000000000000002</v>
      </c>
      <c r="F1857" s="21">
        <v>0.2</v>
      </c>
      <c r="G1857" s="16">
        <v>0.5</v>
      </c>
      <c r="H1857" s="21">
        <v>0.3</v>
      </c>
      <c r="I1857" s="16">
        <v>0.1</v>
      </c>
      <c r="J1857" s="21">
        <v>1.1000000000000001</v>
      </c>
      <c r="K1857" s="16">
        <v>0.1</v>
      </c>
      <c r="L1857" s="21">
        <v>0.1</v>
      </c>
      <c r="M1857" s="16">
        <v>0.8</v>
      </c>
      <c r="N1857" s="21">
        <v>0.1</v>
      </c>
      <c r="O1857" s="16">
        <v>0.1</v>
      </c>
      <c r="P1857" s="21">
        <v>0.4</v>
      </c>
      <c r="Q1857" s="16">
        <v>544.67999999999995</v>
      </c>
      <c r="R1857" s="21">
        <v>328.27</v>
      </c>
      <c r="S1857" s="16">
        <v>417.52</v>
      </c>
      <c r="T1857" s="21">
        <v>255.51</v>
      </c>
      <c r="U1857" s="16">
        <v>9.56</v>
      </c>
      <c r="V1857" s="21">
        <v>9.1</v>
      </c>
      <c r="W1857" s="16">
        <v>9.36</v>
      </c>
      <c r="X1857" s="8">
        <v>2.48</v>
      </c>
      <c r="Y1857" s="21">
        <v>2.41</v>
      </c>
      <c r="Z1857" s="7">
        <v>2.98</v>
      </c>
    </row>
    <row r="1858" spans="2:26" x14ac:dyDescent="0.25">
      <c r="B1858" s="21" t="s">
        <v>2661</v>
      </c>
      <c r="C1858" s="16">
        <v>0.3</v>
      </c>
      <c r="D1858" s="21">
        <v>9</v>
      </c>
      <c r="E1858" s="16">
        <v>3.2</v>
      </c>
      <c r="F1858" s="21">
        <v>0.1</v>
      </c>
      <c r="G1858" s="16">
        <v>0.5</v>
      </c>
      <c r="H1858" s="21">
        <v>0.4</v>
      </c>
      <c r="I1858" s="16">
        <v>0.1</v>
      </c>
      <c r="J1858" s="21">
        <v>1.2</v>
      </c>
      <c r="K1858" s="16">
        <v>0.1</v>
      </c>
      <c r="L1858" s="21">
        <v>0.1</v>
      </c>
      <c r="M1858" s="16">
        <v>0.9</v>
      </c>
      <c r="N1858" s="21">
        <v>0.2</v>
      </c>
      <c r="O1858" s="16">
        <v>0.1</v>
      </c>
      <c r="P1858" s="21">
        <v>0.7</v>
      </c>
      <c r="Q1858" s="16">
        <v>534.29999999999995</v>
      </c>
      <c r="R1858" s="21">
        <v>317.60000000000002</v>
      </c>
      <c r="S1858" s="16">
        <v>408.64</v>
      </c>
      <c r="T1858" s="21">
        <v>255.27</v>
      </c>
      <c r="U1858" s="16">
        <v>9.42</v>
      </c>
      <c r="V1858" s="21">
        <v>8.6999999999999993</v>
      </c>
      <c r="W1858" s="16">
        <v>9.1999999999999993</v>
      </c>
      <c r="X1858" s="8">
        <v>2.38</v>
      </c>
      <c r="Y1858" s="21">
        <v>2.63</v>
      </c>
      <c r="Z1858" s="7">
        <v>2.4300000000000002</v>
      </c>
    </row>
    <row r="1859" spans="2:26" x14ac:dyDescent="0.25">
      <c r="B1859" s="21" t="s">
        <v>2662</v>
      </c>
      <c r="C1859" s="16">
        <v>0.2</v>
      </c>
      <c r="D1859" s="21">
        <v>9</v>
      </c>
      <c r="E1859" s="16">
        <v>3.2</v>
      </c>
      <c r="F1859" s="21">
        <v>0.2</v>
      </c>
      <c r="G1859" s="16">
        <v>0.6</v>
      </c>
      <c r="H1859" s="21">
        <v>0.2</v>
      </c>
      <c r="I1859" s="16">
        <v>0</v>
      </c>
      <c r="J1859" s="21">
        <v>1.1000000000000001</v>
      </c>
      <c r="K1859" s="16">
        <v>0.1</v>
      </c>
      <c r="L1859" s="21">
        <v>0.1</v>
      </c>
      <c r="M1859" s="16">
        <v>0.8</v>
      </c>
      <c r="N1859" s="21">
        <v>0.2</v>
      </c>
      <c r="O1859" s="16">
        <v>0.1</v>
      </c>
      <c r="P1859" s="21">
        <v>0.6</v>
      </c>
      <c r="Q1859" s="16">
        <v>596.66</v>
      </c>
      <c r="R1859" s="21">
        <v>382.84</v>
      </c>
      <c r="S1859" s="16">
        <v>460.66</v>
      </c>
      <c r="T1859" s="21">
        <v>257.63</v>
      </c>
      <c r="U1859" s="16">
        <v>8.83</v>
      </c>
      <c r="V1859" s="21">
        <v>8.3699999999999992</v>
      </c>
      <c r="W1859" s="16">
        <v>8.73</v>
      </c>
      <c r="X1859" s="8">
        <v>2.34</v>
      </c>
      <c r="Y1859" s="21">
        <v>2.35</v>
      </c>
      <c r="Z1859" s="7">
        <v>2.7</v>
      </c>
    </row>
    <row r="1860" spans="2:26" x14ac:dyDescent="0.25">
      <c r="B1860" s="21" t="s">
        <v>725</v>
      </c>
      <c r="C1860" s="16">
        <v>0.2</v>
      </c>
      <c r="D1860" s="21">
        <v>9.5</v>
      </c>
      <c r="E1860" s="16">
        <v>3.2</v>
      </c>
      <c r="F1860" s="21">
        <v>0.1</v>
      </c>
      <c r="G1860" s="16">
        <v>0.5</v>
      </c>
      <c r="H1860" s="21">
        <v>0.3</v>
      </c>
      <c r="I1860" s="16">
        <v>0.1</v>
      </c>
      <c r="J1860" s="21">
        <v>1.1000000000000001</v>
      </c>
      <c r="K1860" s="16">
        <v>0.1</v>
      </c>
      <c r="L1860" s="21">
        <v>0.1</v>
      </c>
      <c r="M1860" s="16">
        <v>1</v>
      </c>
      <c r="N1860" s="21">
        <v>0.2</v>
      </c>
      <c r="O1860" s="16">
        <v>0.1</v>
      </c>
      <c r="P1860" s="21">
        <v>0.3</v>
      </c>
      <c r="Q1860" s="16">
        <v>531.84</v>
      </c>
      <c r="R1860" s="21">
        <v>318.54000000000002</v>
      </c>
      <c r="S1860" s="16">
        <v>412.87</v>
      </c>
      <c r="T1860" s="21">
        <v>258.76</v>
      </c>
      <c r="U1860" s="16">
        <v>9.8800000000000008</v>
      </c>
      <c r="V1860" s="21">
        <v>9.1999999999999993</v>
      </c>
      <c r="W1860" s="16">
        <v>9.4700000000000006</v>
      </c>
      <c r="X1860" s="8">
        <v>2.4900000000000002</v>
      </c>
      <c r="Y1860" s="21">
        <v>2.46</v>
      </c>
      <c r="Z1860" s="7">
        <v>2.5</v>
      </c>
    </row>
    <row r="1861" spans="2:26" x14ac:dyDescent="0.25">
      <c r="B1861" s="21" t="s">
        <v>2663</v>
      </c>
      <c r="C1861" s="16">
        <v>0.2</v>
      </c>
      <c r="D1861" s="21">
        <v>7.9</v>
      </c>
      <c r="E1861" s="16">
        <v>2.7</v>
      </c>
      <c r="F1861" s="21">
        <v>0.1</v>
      </c>
      <c r="G1861" s="16">
        <v>0.6</v>
      </c>
      <c r="H1861" s="21">
        <v>0.3</v>
      </c>
      <c r="I1861" s="16">
        <v>0.1</v>
      </c>
      <c r="J1861" s="21">
        <v>0.9</v>
      </c>
      <c r="K1861" s="16">
        <v>0.2</v>
      </c>
      <c r="L1861" s="21">
        <v>0.2</v>
      </c>
      <c r="M1861" s="16">
        <v>0.8</v>
      </c>
      <c r="N1861" s="21">
        <v>0.1</v>
      </c>
      <c r="O1861" s="16">
        <v>0.1</v>
      </c>
      <c r="P1861" s="21">
        <v>0.3</v>
      </c>
      <c r="Q1861" s="16">
        <v>587.6</v>
      </c>
      <c r="R1861" s="21">
        <v>372.6</v>
      </c>
      <c r="S1861" s="16">
        <v>452.99</v>
      </c>
      <c r="T1861" s="21">
        <v>257.22000000000003</v>
      </c>
      <c r="U1861" s="16">
        <v>8.9</v>
      </c>
      <c r="V1861" s="21">
        <v>8.19</v>
      </c>
      <c r="W1861" s="16">
        <v>8.52</v>
      </c>
      <c r="X1861" s="8">
        <v>2.66</v>
      </c>
      <c r="Y1861" s="21">
        <v>2.5</v>
      </c>
      <c r="Z1861" s="7">
        <v>2.5299999999999998</v>
      </c>
    </row>
    <row r="1862" spans="2:26" x14ac:dyDescent="0.25">
      <c r="B1862" s="21" t="s">
        <v>2664</v>
      </c>
      <c r="C1862" s="16">
        <v>0.1</v>
      </c>
      <c r="D1862" s="21">
        <v>7.4</v>
      </c>
      <c r="E1862" s="16">
        <v>3</v>
      </c>
      <c r="F1862" s="21">
        <v>0.1</v>
      </c>
      <c r="G1862" s="16">
        <v>0.5</v>
      </c>
      <c r="H1862" s="21">
        <v>0.3</v>
      </c>
      <c r="I1862" s="16">
        <v>0.1</v>
      </c>
      <c r="J1862" s="21">
        <v>0.8</v>
      </c>
      <c r="K1862" s="16">
        <v>0.1</v>
      </c>
      <c r="L1862" s="21">
        <v>0.2</v>
      </c>
      <c r="M1862" s="16">
        <v>0.7</v>
      </c>
      <c r="N1862" s="21">
        <v>0.2</v>
      </c>
      <c r="O1862" s="16">
        <v>0.1</v>
      </c>
      <c r="P1862" s="21">
        <v>0.5</v>
      </c>
      <c r="Q1862" s="16">
        <v>610.52</v>
      </c>
      <c r="R1862" s="21">
        <v>395.37</v>
      </c>
      <c r="S1862" s="16">
        <v>475.39</v>
      </c>
      <c r="T1862" s="21">
        <v>257.58</v>
      </c>
      <c r="U1862" s="16">
        <v>9.57</v>
      </c>
      <c r="V1862" s="21">
        <v>8.9600000000000009</v>
      </c>
      <c r="W1862" s="16">
        <v>9.23</v>
      </c>
      <c r="X1862" s="8">
        <v>2.81</v>
      </c>
      <c r="Y1862" s="21">
        <v>2.57</v>
      </c>
      <c r="Z1862" s="7">
        <v>2.52</v>
      </c>
    </row>
    <row r="1863" spans="2:26" x14ac:dyDescent="0.25">
      <c r="B1863" s="21" t="s">
        <v>726</v>
      </c>
      <c r="C1863" s="16">
        <v>0.2</v>
      </c>
      <c r="D1863" s="21">
        <v>5.7</v>
      </c>
      <c r="E1863" s="16">
        <v>2.6</v>
      </c>
      <c r="F1863" s="21">
        <v>0.3</v>
      </c>
      <c r="G1863" s="16">
        <v>1.4</v>
      </c>
      <c r="H1863" s="21">
        <v>0.2</v>
      </c>
      <c r="I1863" s="16">
        <v>0.1</v>
      </c>
      <c r="J1863" s="21">
        <v>1</v>
      </c>
      <c r="K1863" s="16">
        <v>0.4</v>
      </c>
      <c r="L1863" s="21">
        <v>0.1</v>
      </c>
      <c r="M1863" s="16">
        <v>0.3</v>
      </c>
      <c r="N1863" s="21">
        <v>0.2</v>
      </c>
      <c r="O1863" s="16">
        <v>0.1</v>
      </c>
      <c r="P1863" s="21">
        <v>0.2</v>
      </c>
      <c r="Q1863" s="16">
        <v>608.48</v>
      </c>
      <c r="R1863" s="21">
        <v>395.75</v>
      </c>
      <c r="S1863" s="16">
        <v>470.1</v>
      </c>
      <c r="T1863" s="21">
        <v>257.52</v>
      </c>
      <c r="U1863" s="16">
        <v>6.75</v>
      </c>
      <c r="V1863" s="21">
        <v>6.16</v>
      </c>
      <c r="W1863" s="16">
        <v>6.6</v>
      </c>
      <c r="X1863" s="8">
        <v>2.4900000000000002</v>
      </c>
      <c r="Y1863" s="21">
        <v>2.62</v>
      </c>
      <c r="Z1863" s="7">
        <v>2.69</v>
      </c>
    </row>
    <row r="1864" spans="2:26" x14ac:dyDescent="0.25">
      <c r="B1864" s="21" t="s">
        <v>2665</v>
      </c>
      <c r="C1864" s="16">
        <v>0.1</v>
      </c>
      <c r="D1864" s="21">
        <v>9.1999999999999993</v>
      </c>
      <c r="E1864" s="16">
        <v>3.5</v>
      </c>
      <c r="F1864" s="21">
        <v>0.1</v>
      </c>
      <c r="G1864" s="16">
        <v>0.6</v>
      </c>
      <c r="H1864" s="21">
        <v>0.3</v>
      </c>
      <c r="I1864" s="16">
        <v>0.1</v>
      </c>
      <c r="J1864" s="21">
        <v>1.1000000000000001</v>
      </c>
      <c r="K1864" s="16">
        <v>0.2</v>
      </c>
      <c r="L1864" s="21">
        <v>0.1</v>
      </c>
      <c r="M1864" s="16">
        <v>1</v>
      </c>
      <c r="N1864" s="21">
        <v>0.2</v>
      </c>
      <c r="O1864" s="16">
        <v>0.1</v>
      </c>
      <c r="P1864" s="21">
        <v>0.2</v>
      </c>
      <c r="Q1864" s="16">
        <v>524.76</v>
      </c>
      <c r="R1864" s="21">
        <v>311.47000000000003</v>
      </c>
      <c r="S1864" s="16">
        <v>405.86</v>
      </c>
      <c r="T1864" s="21">
        <v>257.93</v>
      </c>
      <c r="U1864" s="16">
        <v>10.7</v>
      </c>
      <c r="V1864" s="21">
        <v>10.119999999999999</v>
      </c>
      <c r="W1864" s="16">
        <v>10.34</v>
      </c>
      <c r="X1864" s="8">
        <v>2.42</v>
      </c>
      <c r="Y1864" s="21">
        <v>2.66</v>
      </c>
      <c r="Z1864" s="7">
        <v>2.46</v>
      </c>
    </row>
    <row r="1865" spans="2:26" x14ac:dyDescent="0.25">
      <c r="B1865" s="21" t="s">
        <v>2666</v>
      </c>
      <c r="C1865" s="16">
        <v>0.4</v>
      </c>
      <c r="D1865" s="21">
        <v>9.1999999999999993</v>
      </c>
      <c r="E1865" s="16">
        <v>3.2</v>
      </c>
      <c r="F1865" s="21">
        <v>0.1</v>
      </c>
      <c r="G1865" s="16">
        <v>0.5</v>
      </c>
      <c r="H1865" s="21">
        <v>0.3</v>
      </c>
      <c r="I1865" s="16">
        <v>0.1</v>
      </c>
      <c r="J1865" s="21">
        <v>1</v>
      </c>
      <c r="K1865" s="16">
        <v>0.2</v>
      </c>
      <c r="L1865" s="21">
        <v>0.1</v>
      </c>
      <c r="M1865" s="16">
        <v>1</v>
      </c>
      <c r="N1865" s="21">
        <v>0.2</v>
      </c>
      <c r="O1865" s="16">
        <v>0</v>
      </c>
      <c r="P1865" s="21">
        <v>0.7</v>
      </c>
      <c r="Q1865" s="16">
        <v>535.32000000000005</v>
      </c>
      <c r="R1865" s="21">
        <v>319.79000000000002</v>
      </c>
      <c r="S1865" s="16">
        <v>411.98</v>
      </c>
      <c r="T1865" s="21">
        <v>257.44</v>
      </c>
      <c r="U1865" s="16">
        <v>10.210000000000001</v>
      </c>
      <c r="V1865" s="21">
        <v>9.67</v>
      </c>
      <c r="W1865" s="16">
        <v>9.8800000000000008</v>
      </c>
      <c r="X1865" s="8">
        <v>2.46</v>
      </c>
      <c r="Y1865" s="21">
        <v>2.46</v>
      </c>
      <c r="Z1865" s="7">
        <v>2.5299999999999998</v>
      </c>
    </row>
    <row r="1866" spans="2:26" x14ac:dyDescent="0.25">
      <c r="B1866" s="21" t="s">
        <v>727</v>
      </c>
      <c r="C1866" s="16">
        <v>0.3</v>
      </c>
      <c r="D1866" s="21">
        <v>9.5</v>
      </c>
      <c r="E1866" s="16">
        <v>3.5</v>
      </c>
      <c r="F1866" s="21">
        <v>0.2</v>
      </c>
      <c r="G1866" s="16">
        <v>0.6</v>
      </c>
      <c r="H1866" s="21">
        <v>0.3</v>
      </c>
      <c r="I1866" s="16">
        <v>0.1</v>
      </c>
      <c r="J1866" s="21">
        <v>1.1000000000000001</v>
      </c>
      <c r="K1866" s="16">
        <v>0.2</v>
      </c>
      <c r="L1866" s="21">
        <v>0.1</v>
      </c>
      <c r="M1866" s="16">
        <v>1</v>
      </c>
      <c r="N1866" s="21">
        <v>0.2</v>
      </c>
      <c r="O1866" s="16">
        <v>0.1</v>
      </c>
      <c r="P1866" s="21">
        <v>0.6</v>
      </c>
      <c r="Q1866" s="16">
        <v>517.52</v>
      </c>
      <c r="R1866" s="21">
        <v>305.38</v>
      </c>
      <c r="S1866" s="16">
        <v>401.08</v>
      </c>
      <c r="T1866" s="21">
        <v>257.81</v>
      </c>
      <c r="U1866" s="16">
        <v>11.06</v>
      </c>
      <c r="V1866" s="21">
        <v>10.199999999999999</v>
      </c>
      <c r="W1866" s="16">
        <v>10.48</v>
      </c>
      <c r="X1866" s="8">
        <v>2.38</v>
      </c>
      <c r="Y1866" s="21">
        <v>2.5</v>
      </c>
      <c r="Z1866" s="7">
        <v>2.56</v>
      </c>
    </row>
    <row r="1867" spans="2:26" x14ac:dyDescent="0.25">
      <c r="B1867" s="21" t="s">
        <v>2667</v>
      </c>
      <c r="C1867" s="16">
        <v>0.3</v>
      </c>
      <c r="D1867" s="21">
        <v>7.8</v>
      </c>
      <c r="E1867" s="16">
        <v>3.4</v>
      </c>
      <c r="F1867" s="21">
        <v>0.1</v>
      </c>
      <c r="G1867" s="16">
        <v>0.6</v>
      </c>
      <c r="H1867" s="21">
        <v>0.4</v>
      </c>
      <c r="I1867" s="16">
        <v>0</v>
      </c>
      <c r="J1867" s="21">
        <v>1.1000000000000001</v>
      </c>
      <c r="K1867" s="16">
        <v>0.2</v>
      </c>
      <c r="L1867" s="21">
        <v>0.1</v>
      </c>
      <c r="M1867" s="16">
        <v>0.9</v>
      </c>
      <c r="N1867" s="21">
        <v>0.1</v>
      </c>
      <c r="O1867" s="16">
        <v>0</v>
      </c>
      <c r="P1867" s="21">
        <v>0.8</v>
      </c>
      <c r="Q1867" s="16">
        <v>598.16</v>
      </c>
      <c r="R1867" s="21">
        <v>379.58</v>
      </c>
      <c r="S1867" s="16">
        <v>457.67</v>
      </c>
      <c r="T1867" s="21">
        <v>257.02</v>
      </c>
      <c r="U1867" s="16">
        <v>9</v>
      </c>
      <c r="V1867" s="21">
        <v>8.3699999999999992</v>
      </c>
      <c r="W1867" s="16">
        <v>8.6300000000000008</v>
      </c>
      <c r="X1867" s="8">
        <v>2.37</v>
      </c>
      <c r="Y1867" s="21">
        <v>2.39</v>
      </c>
      <c r="Z1867" s="7">
        <v>2.4500000000000002</v>
      </c>
    </row>
    <row r="1868" spans="2:26" x14ac:dyDescent="0.25">
      <c r="B1868" s="21" t="s">
        <v>2668</v>
      </c>
      <c r="C1868" s="16">
        <v>0.3</v>
      </c>
      <c r="D1868" s="21">
        <v>7.7</v>
      </c>
      <c r="E1868" s="16">
        <v>2.6</v>
      </c>
      <c r="F1868" s="21">
        <v>0.1</v>
      </c>
      <c r="G1868" s="16">
        <v>0.6</v>
      </c>
      <c r="H1868" s="21">
        <v>0.3</v>
      </c>
      <c r="I1868" s="16">
        <v>0.1</v>
      </c>
      <c r="J1868" s="21">
        <v>0.9</v>
      </c>
      <c r="K1868" s="16">
        <v>0.1</v>
      </c>
      <c r="L1868" s="21">
        <v>0.1</v>
      </c>
      <c r="M1868" s="16">
        <v>0.8</v>
      </c>
      <c r="N1868" s="21">
        <v>0.2</v>
      </c>
      <c r="O1868" s="16">
        <v>0</v>
      </c>
      <c r="P1868" s="21">
        <v>0.2</v>
      </c>
      <c r="Q1868" s="16">
        <v>601.79999999999995</v>
      </c>
      <c r="R1868" s="21">
        <v>384.42</v>
      </c>
      <c r="S1868" s="16">
        <v>464.45</v>
      </c>
      <c r="T1868" s="21">
        <v>257.45999999999998</v>
      </c>
      <c r="U1868" s="16">
        <v>8.86</v>
      </c>
      <c r="V1868" s="21">
        <v>8.42</v>
      </c>
      <c r="W1868" s="16">
        <v>8.58</v>
      </c>
      <c r="X1868" s="8">
        <v>2.35</v>
      </c>
      <c r="Y1868" s="21">
        <v>2.79</v>
      </c>
      <c r="Z1868" s="7">
        <v>2.59</v>
      </c>
    </row>
    <row r="1869" spans="2:26" x14ac:dyDescent="0.25">
      <c r="B1869" s="21" t="s">
        <v>728</v>
      </c>
      <c r="C1869" s="16">
        <v>0.1</v>
      </c>
      <c r="D1869" s="21">
        <v>8</v>
      </c>
      <c r="E1869" s="16">
        <v>3.4</v>
      </c>
      <c r="F1869" s="21">
        <v>0.1</v>
      </c>
      <c r="G1869" s="16">
        <v>0.6</v>
      </c>
      <c r="H1869" s="21">
        <v>0.4</v>
      </c>
      <c r="I1869" s="16">
        <v>0.1</v>
      </c>
      <c r="J1869" s="21">
        <v>0.9</v>
      </c>
      <c r="K1869" s="16">
        <v>0.3</v>
      </c>
      <c r="L1869" s="21">
        <v>0.1</v>
      </c>
      <c r="M1869" s="16">
        <v>0.8</v>
      </c>
      <c r="N1869" s="21">
        <v>0.2</v>
      </c>
      <c r="O1869" s="16">
        <v>0.1</v>
      </c>
      <c r="P1869" s="21">
        <v>0.1</v>
      </c>
      <c r="Q1869" s="16">
        <v>608.24</v>
      </c>
      <c r="R1869" s="21">
        <v>391.54</v>
      </c>
      <c r="S1869" s="16">
        <v>469.18</v>
      </c>
      <c r="T1869" s="21">
        <v>257.38</v>
      </c>
      <c r="U1869" s="16">
        <v>8.86</v>
      </c>
      <c r="V1869" s="21">
        <v>8.44</v>
      </c>
      <c r="W1869" s="16">
        <v>8.61</v>
      </c>
      <c r="X1869" s="8">
        <v>2.54</v>
      </c>
      <c r="Y1869" s="21">
        <v>2.36</v>
      </c>
      <c r="Z1869" s="7">
        <v>2.4900000000000002</v>
      </c>
    </row>
    <row r="1870" spans="2:26" x14ac:dyDescent="0.25">
      <c r="B1870" s="21" t="s">
        <v>2669</v>
      </c>
      <c r="C1870" s="16">
        <v>0.1</v>
      </c>
      <c r="D1870" s="21">
        <v>7.3</v>
      </c>
      <c r="E1870" s="16">
        <v>2.9</v>
      </c>
      <c r="F1870" s="21">
        <v>0.1</v>
      </c>
      <c r="G1870" s="16">
        <v>0.6</v>
      </c>
      <c r="H1870" s="21">
        <v>0.3</v>
      </c>
      <c r="I1870" s="16">
        <v>0.1</v>
      </c>
      <c r="J1870" s="21">
        <v>0.9</v>
      </c>
      <c r="K1870" s="16">
        <v>0.1</v>
      </c>
      <c r="L1870" s="21">
        <v>0</v>
      </c>
      <c r="M1870" s="16">
        <v>0.7</v>
      </c>
      <c r="N1870" s="21">
        <v>0.2</v>
      </c>
      <c r="O1870" s="16">
        <v>0.1</v>
      </c>
      <c r="P1870" s="21">
        <v>0.4</v>
      </c>
      <c r="Q1870" s="16">
        <v>543.6</v>
      </c>
      <c r="R1870" s="21">
        <v>330.28</v>
      </c>
      <c r="S1870" s="16">
        <v>453.54</v>
      </c>
      <c r="T1870" s="21">
        <v>257.48</v>
      </c>
      <c r="U1870" s="16">
        <v>10.3</v>
      </c>
      <c r="V1870" s="21">
        <v>9.75</v>
      </c>
      <c r="W1870" s="16">
        <v>10.1</v>
      </c>
      <c r="X1870" s="8">
        <v>2.59</v>
      </c>
      <c r="Y1870" s="21">
        <v>2.5499999999999998</v>
      </c>
      <c r="Z1870" s="7">
        <v>2.5</v>
      </c>
    </row>
    <row r="1871" spans="2:26" x14ac:dyDescent="0.25">
      <c r="B1871" s="21" t="s">
        <v>2670</v>
      </c>
      <c r="C1871" s="16">
        <v>0.4</v>
      </c>
      <c r="D1871" s="21">
        <v>9.1999999999999993</v>
      </c>
      <c r="E1871" s="16">
        <v>2.9</v>
      </c>
      <c r="F1871" s="21">
        <v>0.2</v>
      </c>
      <c r="G1871" s="16">
        <v>0.5</v>
      </c>
      <c r="H1871" s="21">
        <v>0.2</v>
      </c>
      <c r="I1871" s="16">
        <v>0.1</v>
      </c>
      <c r="J1871" s="21">
        <v>1.1000000000000001</v>
      </c>
      <c r="K1871" s="16">
        <v>0.1</v>
      </c>
      <c r="L1871" s="21">
        <v>0.1</v>
      </c>
      <c r="M1871" s="16">
        <v>1</v>
      </c>
      <c r="N1871" s="21">
        <v>0.1</v>
      </c>
      <c r="O1871" s="16">
        <v>0.1</v>
      </c>
      <c r="P1871" s="21">
        <v>0.1</v>
      </c>
      <c r="Q1871" s="16">
        <v>510.82</v>
      </c>
      <c r="R1871" s="21">
        <v>297.33999999999997</v>
      </c>
      <c r="S1871" s="16">
        <v>393.42</v>
      </c>
      <c r="T1871" s="21">
        <v>257.67</v>
      </c>
      <c r="U1871" s="16">
        <v>10.93</v>
      </c>
      <c r="V1871" s="21">
        <v>10.56</v>
      </c>
      <c r="W1871" s="16">
        <v>10.81</v>
      </c>
      <c r="X1871" s="8">
        <v>2.4500000000000002</v>
      </c>
      <c r="Y1871" s="21">
        <v>2.5299999999999998</v>
      </c>
      <c r="Z1871" s="7">
        <v>2.7</v>
      </c>
    </row>
    <row r="1872" spans="2:26" x14ac:dyDescent="0.25">
      <c r="B1872" s="21" t="s">
        <v>729</v>
      </c>
      <c r="C1872" s="16">
        <v>0.2</v>
      </c>
      <c r="D1872" s="21">
        <v>6.6</v>
      </c>
      <c r="E1872" s="16">
        <v>2.5</v>
      </c>
      <c r="F1872" s="21">
        <v>0.2</v>
      </c>
      <c r="G1872" s="16">
        <v>0.5</v>
      </c>
      <c r="H1872" s="21">
        <v>0.2</v>
      </c>
      <c r="I1872" s="16">
        <v>0.1</v>
      </c>
      <c r="J1872" s="21">
        <v>0.9</v>
      </c>
      <c r="K1872" s="16">
        <v>0</v>
      </c>
      <c r="L1872" s="21">
        <v>0.1</v>
      </c>
      <c r="M1872" s="16">
        <v>0.6</v>
      </c>
      <c r="N1872" s="21">
        <v>0.1</v>
      </c>
      <c r="O1872" s="16">
        <v>0</v>
      </c>
      <c r="P1872" s="21">
        <v>0.3</v>
      </c>
      <c r="Q1872" s="16">
        <v>626.62</v>
      </c>
      <c r="R1872" s="21">
        <v>403.82</v>
      </c>
      <c r="S1872" s="16">
        <v>481.31</v>
      </c>
      <c r="T1872" s="21">
        <v>256.47000000000003</v>
      </c>
      <c r="U1872" s="16">
        <v>9.02</v>
      </c>
      <c r="V1872" s="21">
        <v>8.5</v>
      </c>
      <c r="W1872" s="16">
        <v>8.6300000000000008</v>
      </c>
      <c r="X1872" s="8">
        <v>2.59</v>
      </c>
      <c r="Y1872" s="21">
        <v>2.4300000000000002</v>
      </c>
      <c r="Z1872" s="7">
        <v>2.46</v>
      </c>
    </row>
    <row r="1873" spans="2:26" x14ac:dyDescent="0.25">
      <c r="B1873" s="21" t="s">
        <v>2671</v>
      </c>
      <c r="C1873" s="16">
        <v>0.2</v>
      </c>
      <c r="D1873" s="21">
        <v>9.6999999999999993</v>
      </c>
      <c r="E1873" s="16">
        <v>3.5</v>
      </c>
      <c r="F1873" s="21">
        <v>0.2</v>
      </c>
      <c r="G1873" s="16">
        <v>0.6</v>
      </c>
      <c r="H1873" s="21">
        <v>0.3</v>
      </c>
      <c r="I1873" s="16">
        <v>0.1</v>
      </c>
      <c r="J1873" s="21">
        <v>1.1000000000000001</v>
      </c>
      <c r="K1873" s="16">
        <v>0.1</v>
      </c>
      <c r="L1873" s="21">
        <v>0.1</v>
      </c>
      <c r="M1873" s="16">
        <v>0.9</v>
      </c>
      <c r="N1873" s="21">
        <v>0.2</v>
      </c>
      <c r="O1873" s="16">
        <v>0.1</v>
      </c>
      <c r="P1873" s="21">
        <v>0.5</v>
      </c>
      <c r="Q1873" s="16">
        <v>512.82000000000005</v>
      </c>
      <c r="R1873" s="21">
        <v>299.39</v>
      </c>
      <c r="S1873" s="16">
        <v>395.54</v>
      </c>
      <c r="T1873" s="21">
        <v>257.27</v>
      </c>
      <c r="U1873" s="16">
        <v>10.63</v>
      </c>
      <c r="V1873" s="21">
        <v>10.119999999999999</v>
      </c>
      <c r="W1873" s="16">
        <v>10.44</v>
      </c>
      <c r="X1873" s="8">
        <v>2.48</v>
      </c>
      <c r="Y1873" s="21">
        <v>2.6</v>
      </c>
      <c r="Z1873" s="7">
        <v>2.63</v>
      </c>
    </row>
    <row r="1874" spans="2:26" x14ac:dyDescent="0.25">
      <c r="B1874" s="21" t="s">
        <v>2672</v>
      </c>
      <c r="C1874" s="16">
        <v>0.1</v>
      </c>
      <c r="D1874" s="21">
        <v>9.1</v>
      </c>
      <c r="E1874" s="16">
        <v>3.2</v>
      </c>
      <c r="F1874" s="21">
        <v>0.1</v>
      </c>
      <c r="G1874" s="16">
        <v>0.6</v>
      </c>
      <c r="H1874" s="21">
        <v>0.3</v>
      </c>
      <c r="I1874" s="16">
        <v>0.2</v>
      </c>
      <c r="J1874" s="21">
        <v>1.1000000000000001</v>
      </c>
      <c r="K1874" s="16">
        <v>0.1</v>
      </c>
      <c r="L1874" s="21">
        <v>0.2</v>
      </c>
      <c r="M1874" s="16">
        <v>0.9</v>
      </c>
      <c r="N1874" s="21">
        <v>0.2</v>
      </c>
      <c r="O1874" s="16">
        <v>0.2</v>
      </c>
      <c r="P1874" s="21">
        <v>0.3</v>
      </c>
      <c r="Q1874" s="16">
        <v>525.12</v>
      </c>
      <c r="R1874" s="21">
        <v>310.45</v>
      </c>
      <c r="S1874" s="16">
        <v>405.2</v>
      </c>
      <c r="T1874" s="21">
        <v>256.95</v>
      </c>
      <c r="U1874" s="16">
        <v>9.16</v>
      </c>
      <c r="V1874" s="21">
        <v>8.77</v>
      </c>
      <c r="W1874" s="16">
        <v>8.9600000000000009</v>
      </c>
      <c r="X1874" s="8">
        <v>2.65</v>
      </c>
      <c r="Y1874" s="21">
        <v>2.48</v>
      </c>
      <c r="Z1874" s="7">
        <v>2.56</v>
      </c>
    </row>
    <row r="1875" spans="2:26" x14ac:dyDescent="0.25">
      <c r="B1875" s="21" t="s">
        <v>730</v>
      </c>
      <c r="C1875" s="16">
        <v>0.2</v>
      </c>
      <c r="D1875" s="21">
        <v>9.1</v>
      </c>
      <c r="E1875" s="16">
        <v>3.2</v>
      </c>
      <c r="F1875" s="21">
        <v>0.1</v>
      </c>
      <c r="G1875" s="16">
        <v>0.6</v>
      </c>
      <c r="H1875" s="21">
        <v>0.3</v>
      </c>
      <c r="I1875" s="16">
        <v>0.1</v>
      </c>
      <c r="J1875" s="21">
        <v>1.1000000000000001</v>
      </c>
      <c r="K1875" s="16">
        <v>0.2</v>
      </c>
      <c r="L1875" s="21">
        <v>0.1</v>
      </c>
      <c r="M1875" s="16">
        <v>0.9</v>
      </c>
      <c r="N1875" s="21">
        <v>0.2</v>
      </c>
      <c r="O1875" s="16">
        <v>0.1</v>
      </c>
      <c r="P1875" s="21">
        <v>0.8</v>
      </c>
      <c r="Q1875" s="16">
        <v>611.76</v>
      </c>
      <c r="R1875" s="21">
        <v>394.8</v>
      </c>
      <c r="S1875" s="16">
        <v>472.56</v>
      </c>
      <c r="T1875" s="21">
        <v>256.93</v>
      </c>
      <c r="U1875" s="16">
        <v>8.42</v>
      </c>
      <c r="V1875" s="21">
        <v>7.99</v>
      </c>
      <c r="W1875" s="16">
        <v>8.23</v>
      </c>
      <c r="X1875" s="8">
        <v>2.59</v>
      </c>
      <c r="Y1875" s="21">
        <v>2.48</v>
      </c>
      <c r="Z1875" s="7">
        <v>2.67</v>
      </c>
    </row>
    <row r="1876" spans="2:26" x14ac:dyDescent="0.25">
      <c r="B1876" s="21" t="s">
        <v>2673</v>
      </c>
      <c r="C1876" s="16">
        <v>0.2</v>
      </c>
      <c r="D1876" s="21">
        <v>7.5</v>
      </c>
      <c r="E1876" s="16">
        <v>2.9</v>
      </c>
      <c r="F1876" s="21">
        <v>0.1</v>
      </c>
      <c r="G1876" s="16">
        <v>0.5</v>
      </c>
      <c r="H1876" s="21">
        <v>0.2</v>
      </c>
      <c r="I1876" s="16">
        <v>0.1</v>
      </c>
      <c r="J1876" s="21">
        <v>0.8</v>
      </c>
      <c r="K1876" s="16">
        <v>0</v>
      </c>
      <c r="L1876" s="21">
        <v>0.1</v>
      </c>
      <c r="M1876" s="16">
        <v>0.6</v>
      </c>
      <c r="N1876" s="21">
        <v>0.1</v>
      </c>
      <c r="O1876" s="16">
        <v>0.1</v>
      </c>
      <c r="P1876" s="21">
        <v>0.6</v>
      </c>
      <c r="Q1876" s="16">
        <v>606.74</v>
      </c>
      <c r="R1876" s="21">
        <v>392.51</v>
      </c>
      <c r="S1876" s="16">
        <v>467.93</v>
      </c>
      <c r="T1876" s="21">
        <v>256.97000000000003</v>
      </c>
      <c r="U1876" s="16">
        <v>8.5299999999999994</v>
      </c>
      <c r="V1876" s="21">
        <v>8.06</v>
      </c>
      <c r="W1876" s="16">
        <v>8.24</v>
      </c>
      <c r="X1876" s="8">
        <v>2.5299999999999998</v>
      </c>
      <c r="Y1876" s="21">
        <v>2.5099999999999998</v>
      </c>
      <c r="Z1876" s="7">
        <v>2.89</v>
      </c>
    </row>
    <row r="1877" spans="2:26" x14ac:dyDescent="0.25">
      <c r="B1877" s="21" t="s">
        <v>2674</v>
      </c>
      <c r="C1877" s="16">
        <v>0.2</v>
      </c>
      <c r="D1877" s="21">
        <v>7.6</v>
      </c>
      <c r="E1877" s="16">
        <v>2.6</v>
      </c>
      <c r="F1877" s="21">
        <v>0.1</v>
      </c>
      <c r="G1877" s="16">
        <v>0.5</v>
      </c>
      <c r="H1877" s="21">
        <v>0.3</v>
      </c>
      <c r="I1877" s="16">
        <v>0.1</v>
      </c>
      <c r="J1877" s="21">
        <v>0.9</v>
      </c>
      <c r="K1877" s="16">
        <v>0</v>
      </c>
      <c r="L1877" s="21">
        <v>0.1</v>
      </c>
      <c r="M1877" s="16">
        <v>0.7</v>
      </c>
      <c r="N1877" s="21">
        <v>0.1</v>
      </c>
      <c r="O1877" s="16">
        <v>0</v>
      </c>
      <c r="P1877" s="21">
        <v>0.6</v>
      </c>
      <c r="Q1877" s="16">
        <v>632.54</v>
      </c>
      <c r="R1877" s="21">
        <v>393.03</v>
      </c>
      <c r="S1877" s="16">
        <v>469.05</v>
      </c>
      <c r="T1877" s="21">
        <v>256.51</v>
      </c>
      <c r="U1877" s="16">
        <v>8.59</v>
      </c>
      <c r="V1877" s="21">
        <v>8.23</v>
      </c>
      <c r="W1877" s="16">
        <v>8.35</v>
      </c>
      <c r="X1877" s="8">
        <v>2.33</v>
      </c>
      <c r="Y1877" s="21">
        <v>2.62</v>
      </c>
      <c r="Z1877" s="7">
        <v>2.5299999999999998</v>
      </c>
    </row>
    <row r="1878" spans="2:26" x14ac:dyDescent="0.25">
      <c r="B1878" s="21" t="s">
        <v>731</v>
      </c>
      <c r="C1878" s="16">
        <v>0.2</v>
      </c>
      <c r="D1878" s="21">
        <v>7.4</v>
      </c>
      <c r="E1878" s="16">
        <v>2.8</v>
      </c>
      <c r="F1878" s="21">
        <v>0.2</v>
      </c>
      <c r="G1878" s="16">
        <v>0.5</v>
      </c>
      <c r="H1878" s="21">
        <v>0.2</v>
      </c>
      <c r="I1878" s="16">
        <v>0.1</v>
      </c>
      <c r="J1878" s="21">
        <v>0.9</v>
      </c>
      <c r="K1878" s="16">
        <v>0</v>
      </c>
      <c r="L1878" s="21">
        <v>0</v>
      </c>
      <c r="M1878" s="16">
        <v>0.9</v>
      </c>
      <c r="N1878" s="21">
        <v>0.2</v>
      </c>
      <c r="O1878" s="16">
        <v>0.1</v>
      </c>
      <c r="P1878" s="21">
        <v>0.3</v>
      </c>
      <c r="Q1878" s="16">
        <v>542.6</v>
      </c>
      <c r="R1878" s="21">
        <v>331.32</v>
      </c>
      <c r="S1878" s="16">
        <v>418.97</v>
      </c>
      <c r="T1878" s="21">
        <v>257.32</v>
      </c>
      <c r="U1878" s="16">
        <v>10.26</v>
      </c>
      <c r="V1878" s="21">
        <v>9.67</v>
      </c>
      <c r="W1878" s="16">
        <v>9.91</v>
      </c>
      <c r="X1878" s="8">
        <v>2.5</v>
      </c>
      <c r="Y1878" s="21">
        <v>2.56</v>
      </c>
      <c r="Z1878" s="7">
        <v>2.66</v>
      </c>
    </row>
    <row r="1879" spans="2:26" x14ac:dyDescent="0.25">
      <c r="B1879" s="21" t="s">
        <v>2675</v>
      </c>
      <c r="C1879" s="16">
        <v>0.4</v>
      </c>
      <c r="D1879" s="21">
        <v>8.6999999999999993</v>
      </c>
      <c r="E1879" s="16">
        <v>2.8</v>
      </c>
      <c r="F1879" s="21">
        <v>0.2</v>
      </c>
      <c r="G1879" s="16">
        <v>0.6</v>
      </c>
      <c r="H1879" s="21">
        <v>0.3</v>
      </c>
      <c r="I1879" s="16">
        <v>0.1</v>
      </c>
      <c r="J1879" s="21">
        <v>1.1000000000000001</v>
      </c>
      <c r="K1879" s="16">
        <v>0.2</v>
      </c>
      <c r="L1879" s="21">
        <v>0.1</v>
      </c>
      <c r="M1879" s="16">
        <v>0.9</v>
      </c>
      <c r="N1879" s="21">
        <v>0.2</v>
      </c>
      <c r="O1879" s="16">
        <v>0.1</v>
      </c>
      <c r="P1879" s="21">
        <v>0.4</v>
      </c>
      <c r="Q1879" s="16">
        <v>514.05999999999995</v>
      </c>
      <c r="R1879" s="21">
        <v>303.67</v>
      </c>
      <c r="S1879" s="16">
        <v>398.25</v>
      </c>
      <c r="T1879" s="21">
        <v>257.17</v>
      </c>
      <c r="U1879" s="16">
        <v>10.66</v>
      </c>
      <c r="V1879" s="21">
        <v>10.029999999999999</v>
      </c>
      <c r="W1879" s="16">
        <v>10.199999999999999</v>
      </c>
      <c r="X1879" s="8">
        <v>2.74</v>
      </c>
      <c r="Y1879" s="21">
        <v>2.62</v>
      </c>
      <c r="Z1879" s="7">
        <v>2.71</v>
      </c>
    </row>
    <row r="1880" spans="2:26" x14ac:dyDescent="0.25">
      <c r="B1880" s="21" t="s">
        <v>2676</v>
      </c>
      <c r="C1880" s="16">
        <v>0.1</v>
      </c>
      <c r="D1880" s="21">
        <v>9.4</v>
      </c>
      <c r="E1880" s="16">
        <v>3</v>
      </c>
      <c r="F1880" s="21">
        <v>0.1</v>
      </c>
      <c r="G1880" s="16">
        <v>0.6</v>
      </c>
      <c r="H1880" s="21">
        <v>0.4</v>
      </c>
      <c r="I1880" s="16">
        <v>0.1</v>
      </c>
      <c r="J1880" s="21">
        <v>1.1000000000000001</v>
      </c>
      <c r="K1880" s="16">
        <v>0.2</v>
      </c>
      <c r="L1880" s="21">
        <v>0.1</v>
      </c>
      <c r="M1880" s="16">
        <v>0.9</v>
      </c>
      <c r="N1880" s="21">
        <v>0.3</v>
      </c>
      <c r="O1880" s="16">
        <v>0.2</v>
      </c>
      <c r="P1880" s="21">
        <v>0.6</v>
      </c>
      <c r="Q1880" s="16">
        <v>520.28</v>
      </c>
      <c r="R1880" s="21">
        <v>307.26</v>
      </c>
      <c r="S1880" s="16">
        <v>401.27</v>
      </c>
      <c r="T1880" s="21">
        <v>257.73</v>
      </c>
      <c r="U1880" s="16">
        <v>10.5</v>
      </c>
      <c r="V1880" s="21">
        <v>9.99</v>
      </c>
      <c r="W1880" s="16">
        <v>10.24</v>
      </c>
      <c r="X1880" s="8">
        <v>2.82</v>
      </c>
      <c r="Y1880" s="21">
        <v>2.64</v>
      </c>
      <c r="Z1880" s="7">
        <v>2.69</v>
      </c>
    </row>
    <row r="1881" spans="2:26" x14ac:dyDescent="0.25">
      <c r="B1881" s="21" t="s">
        <v>732</v>
      </c>
      <c r="C1881" s="16">
        <v>0.1</v>
      </c>
      <c r="D1881" s="21">
        <v>8.5</v>
      </c>
      <c r="E1881" s="16">
        <v>2.9</v>
      </c>
      <c r="F1881" s="21">
        <v>0</v>
      </c>
      <c r="G1881" s="16">
        <v>0.6</v>
      </c>
      <c r="H1881" s="21">
        <v>0.3</v>
      </c>
      <c r="I1881" s="16">
        <v>0.2</v>
      </c>
      <c r="J1881" s="21">
        <v>1</v>
      </c>
      <c r="K1881" s="16">
        <v>0.1</v>
      </c>
      <c r="L1881" s="21">
        <v>0.2</v>
      </c>
      <c r="M1881" s="16">
        <v>0.9</v>
      </c>
      <c r="N1881" s="21">
        <v>0.2</v>
      </c>
      <c r="O1881" s="16">
        <v>0.1</v>
      </c>
      <c r="P1881" s="21">
        <v>0.1</v>
      </c>
      <c r="Q1881" s="16">
        <v>536.26</v>
      </c>
      <c r="R1881" s="21">
        <v>319.37</v>
      </c>
      <c r="S1881" s="16">
        <v>409.82</v>
      </c>
      <c r="T1881" s="21">
        <v>258.07</v>
      </c>
      <c r="U1881" s="16">
        <v>10.06</v>
      </c>
      <c r="V1881" s="21">
        <v>9.7200000000000006</v>
      </c>
      <c r="W1881" s="16">
        <v>9.85</v>
      </c>
      <c r="X1881" s="8">
        <v>2.7</v>
      </c>
      <c r="Y1881" s="21">
        <v>2.6</v>
      </c>
      <c r="Z1881" s="7">
        <v>2.68</v>
      </c>
    </row>
    <row r="1882" spans="2:26" x14ac:dyDescent="0.25">
      <c r="B1882" s="21" t="s">
        <v>2677</v>
      </c>
      <c r="C1882" s="16">
        <v>0.3</v>
      </c>
      <c r="D1882" s="21">
        <v>8.6</v>
      </c>
      <c r="E1882" s="16">
        <v>3.1</v>
      </c>
      <c r="F1882" s="21">
        <v>0.1</v>
      </c>
      <c r="G1882" s="16">
        <v>0.5</v>
      </c>
      <c r="H1882" s="21">
        <v>0.3</v>
      </c>
      <c r="I1882" s="16">
        <v>0.1</v>
      </c>
      <c r="J1882" s="21">
        <v>1</v>
      </c>
      <c r="K1882" s="16">
        <v>0.1</v>
      </c>
      <c r="L1882" s="21">
        <v>0.1</v>
      </c>
      <c r="M1882" s="16">
        <v>0.8</v>
      </c>
      <c r="N1882" s="21">
        <v>0.2</v>
      </c>
      <c r="O1882" s="16">
        <v>0.1</v>
      </c>
      <c r="P1882" s="21">
        <v>0.7</v>
      </c>
      <c r="Q1882" s="16">
        <v>535.05999999999995</v>
      </c>
      <c r="R1882" s="21">
        <v>322.42</v>
      </c>
      <c r="S1882" s="16">
        <v>414.24</v>
      </c>
      <c r="T1882" s="21">
        <v>257.79000000000002</v>
      </c>
      <c r="U1882" s="16">
        <v>9.31</v>
      </c>
      <c r="V1882" s="21">
        <v>8.66</v>
      </c>
      <c r="W1882" s="16">
        <v>9.01</v>
      </c>
      <c r="X1882" s="8">
        <v>2.5099999999999998</v>
      </c>
      <c r="Y1882" s="21">
        <v>2.62</v>
      </c>
      <c r="Z1882" s="7">
        <v>2.66</v>
      </c>
    </row>
    <row r="1883" spans="2:26" x14ac:dyDescent="0.25">
      <c r="B1883" s="21" t="s">
        <v>2678</v>
      </c>
      <c r="C1883" s="16">
        <v>0.1</v>
      </c>
      <c r="D1883" s="21">
        <v>7.2</v>
      </c>
      <c r="E1883" s="16">
        <v>3.1</v>
      </c>
      <c r="F1883" s="21">
        <v>0.1</v>
      </c>
      <c r="G1883" s="16">
        <v>0.5</v>
      </c>
      <c r="H1883" s="21">
        <v>0.2</v>
      </c>
      <c r="I1883" s="16">
        <v>0</v>
      </c>
      <c r="J1883" s="21">
        <v>1.1000000000000001</v>
      </c>
      <c r="K1883" s="16">
        <v>0.1</v>
      </c>
      <c r="L1883" s="21">
        <v>0</v>
      </c>
      <c r="M1883" s="16">
        <v>0.9</v>
      </c>
      <c r="N1883" s="21">
        <v>0.2</v>
      </c>
      <c r="O1883" s="16">
        <v>0</v>
      </c>
      <c r="P1883" s="21">
        <v>0.3</v>
      </c>
      <c r="Q1883" s="16">
        <v>627.70000000000005</v>
      </c>
      <c r="R1883" s="21">
        <v>405.83</v>
      </c>
      <c r="S1883" s="16">
        <v>483.31</v>
      </c>
      <c r="T1883" s="21">
        <v>256.51</v>
      </c>
      <c r="U1883" s="16">
        <v>8.06</v>
      </c>
      <c r="V1883" s="21">
        <v>7.73</v>
      </c>
      <c r="W1883" s="16">
        <v>7.93</v>
      </c>
      <c r="X1883" s="8">
        <v>2.6</v>
      </c>
      <c r="Y1883" s="21">
        <v>2.48</v>
      </c>
      <c r="Z1883" s="7">
        <v>2.95</v>
      </c>
    </row>
    <row r="1884" spans="2:26" x14ac:dyDescent="0.25">
      <c r="B1884" s="21" t="s">
        <v>733</v>
      </c>
      <c r="C1884" s="16">
        <v>0.3</v>
      </c>
      <c r="D1884" s="21">
        <v>8.3000000000000007</v>
      </c>
      <c r="E1884" s="16">
        <v>3</v>
      </c>
      <c r="F1884" s="21">
        <v>0.2</v>
      </c>
      <c r="G1884" s="16">
        <v>0.4</v>
      </c>
      <c r="H1884" s="21">
        <v>0.2</v>
      </c>
      <c r="I1884" s="16">
        <v>0.1</v>
      </c>
      <c r="J1884" s="21">
        <v>0.9</v>
      </c>
      <c r="K1884" s="16">
        <v>0.2</v>
      </c>
      <c r="L1884" s="21">
        <v>0.1</v>
      </c>
      <c r="M1884" s="16">
        <v>0.7</v>
      </c>
      <c r="N1884" s="21">
        <v>0.2</v>
      </c>
      <c r="O1884" s="16">
        <v>0.1</v>
      </c>
      <c r="P1884" s="21">
        <v>0.6</v>
      </c>
      <c r="Q1884" s="16">
        <v>625.58000000000004</v>
      </c>
      <c r="R1884" s="21">
        <v>408.37</v>
      </c>
      <c r="S1884" s="16">
        <v>443.41</v>
      </c>
      <c r="T1884" s="21">
        <v>256.45</v>
      </c>
      <c r="U1884" s="16">
        <v>8.56</v>
      </c>
      <c r="V1884" s="21">
        <v>8.06</v>
      </c>
      <c r="W1884" s="16">
        <v>8.25</v>
      </c>
      <c r="X1884" s="8">
        <v>2.69</v>
      </c>
      <c r="Y1884" s="21">
        <v>2.58</v>
      </c>
      <c r="Z1884" s="7">
        <v>2.6</v>
      </c>
    </row>
    <row r="1885" spans="2:26" x14ac:dyDescent="0.25">
      <c r="B1885" s="21" t="s">
        <v>2679</v>
      </c>
      <c r="C1885" s="16">
        <v>0.4</v>
      </c>
      <c r="D1885" s="21">
        <v>7.7</v>
      </c>
      <c r="E1885" s="16">
        <v>2.8</v>
      </c>
      <c r="F1885" s="21">
        <v>0.2</v>
      </c>
      <c r="G1885" s="16">
        <v>0.5</v>
      </c>
      <c r="H1885" s="21">
        <v>0.3</v>
      </c>
      <c r="I1885" s="16">
        <v>0.1</v>
      </c>
      <c r="J1885" s="21">
        <v>0.9</v>
      </c>
      <c r="K1885" s="16">
        <v>0.1</v>
      </c>
      <c r="L1885" s="21">
        <v>0.1</v>
      </c>
      <c r="M1885" s="16">
        <v>0.7</v>
      </c>
      <c r="N1885" s="21">
        <v>0.1</v>
      </c>
      <c r="O1885" s="16">
        <v>0.1</v>
      </c>
      <c r="P1885" s="21">
        <v>0.5</v>
      </c>
      <c r="Q1885" s="16">
        <v>606.26</v>
      </c>
      <c r="R1885" s="21">
        <v>382.2</v>
      </c>
      <c r="S1885" s="16">
        <v>460.32</v>
      </c>
      <c r="T1885" s="21">
        <v>255.98</v>
      </c>
      <c r="U1885" s="16">
        <v>8.66</v>
      </c>
      <c r="V1885" s="21">
        <v>8.23</v>
      </c>
      <c r="W1885" s="16">
        <v>8.4499999999999993</v>
      </c>
      <c r="X1885" s="8">
        <v>2.63</v>
      </c>
      <c r="Y1885" s="21">
        <v>2.59</v>
      </c>
      <c r="Z1885" s="7">
        <v>2.69</v>
      </c>
    </row>
    <row r="1886" spans="2:26" x14ac:dyDescent="0.25">
      <c r="B1886" s="21" t="s">
        <v>2680</v>
      </c>
      <c r="C1886" s="16">
        <v>0.2</v>
      </c>
      <c r="D1886" s="21">
        <v>7.3</v>
      </c>
      <c r="E1886" s="16">
        <v>2.8</v>
      </c>
      <c r="F1886" s="21">
        <v>0.1</v>
      </c>
      <c r="G1886" s="16">
        <v>0.5</v>
      </c>
      <c r="H1886" s="21">
        <v>0.2</v>
      </c>
      <c r="I1886" s="16">
        <v>0.1</v>
      </c>
      <c r="J1886" s="21">
        <v>0.9</v>
      </c>
      <c r="K1886" s="16">
        <v>0.1</v>
      </c>
      <c r="L1886" s="21">
        <v>0.1</v>
      </c>
      <c r="M1886" s="16">
        <v>0.7</v>
      </c>
      <c r="N1886" s="21">
        <v>0.1</v>
      </c>
      <c r="O1886" s="16">
        <v>0</v>
      </c>
      <c r="P1886" s="21">
        <v>0.4</v>
      </c>
      <c r="Q1886" s="16">
        <v>546.46</v>
      </c>
      <c r="R1886" s="21">
        <v>329.87</v>
      </c>
      <c r="S1886" s="16">
        <v>421.95</v>
      </c>
      <c r="T1886" s="21">
        <v>257.23</v>
      </c>
      <c r="U1886" s="16">
        <v>10.199999999999999</v>
      </c>
      <c r="V1886" s="21">
        <v>9.6199999999999992</v>
      </c>
      <c r="W1886" s="16">
        <v>9.73</v>
      </c>
      <c r="X1886" s="8">
        <v>2.61</v>
      </c>
      <c r="Y1886" s="21">
        <v>2.5</v>
      </c>
      <c r="Z1886" s="7">
        <v>2.66</v>
      </c>
    </row>
    <row r="1887" spans="2:26" x14ac:dyDescent="0.25">
      <c r="B1887" s="21" t="s">
        <v>734</v>
      </c>
      <c r="C1887" s="16">
        <v>0.2</v>
      </c>
      <c r="D1887" s="21">
        <v>6.8</v>
      </c>
      <c r="E1887" s="16">
        <v>2.4</v>
      </c>
      <c r="F1887" s="21">
        <v>0.1</v>
      </c>
      <c r="G1887" s="16">
        <v>0.6</v>
      </c>
      <c r="H1887" s="21">
        <v>0.2</v>
      </c>
      <c r="I1887" s="16">
        <v>0.1</v>
      </c>
      <c r="J1887" s="21">
        <v>0.9</v>
      </c>
      <c r="K1887" s="16">
        <v>0.1</v>
      </c>
      <c r="L1887" s="21">
        <v>0.1</v>
      </c>
      <c r="M1887" s="16">
        <v>0.7</v>
      </c>
      <c r="N1887" s="21">
        <v>0.1</v>
      </c>
      <c r="O1887" s="16">
        <v>0.1</v>
      </c>
      <c r="P1887" s="21">
        <v>0.1</v>
      </c>
      <c r="Q1887" s="16">
        <v>661.3</v>
      </c>
      <c r="R1887" s="21">
        <v>432.85</v>
      </c>
      <c r="S1887" s="16">
        <v>505.38</v>
      </c>
      <c r="T1887" s="21">
        <v>256.64</v>
      </c>
      <c r="U1887" s="16">
        <v>7.73</v>
      </c>
      <c r="V1887" s="21">
        <v>7.53</v>
      </c>
      <c r="W1887" s="16">
        <v>7.58</v>
      </c>
      <c r="X1887" s="8">
        <v>2.34</v>
      </c>
      <c r="Y1887" s="21">
        <v>2.58</v>
      </c>
      <c r="Z1887" s="7">
        <v>2.4700000000000002</v>
      </c>
    </row>
    <row r="1888" spans="2:26" x14ac:dyDescent="0.25">
      <c r="B1888" s="21" t="s">
        <v>2681</v>
      </c>
      <c r="C1888" s="16">
        <v>0.2</v>
      </c>
      <c r="D1888" s="21">
        <v>8.9</v>
      </c>
      <c r="E1888" s="16">
        <v>3.3</v>
      </c>
      <c r="F1888" s="21">
        <v>0.1</v>
      </c>
      <c r="G1888" s="16">
        <v>0.5</v>
      </c>
      <c r="H1888" s="21">
        <v>0.3</v>
      </c>
      <c r="I1888" s="16">
        <v>0.1</v>
      </c>
      <c r="J1888" s="21">
        <v>1.1000000000000001</v>
      </c>
      <c r="K1888" s="16">
        <v>0.2</v>
      </c>
      <c r="L1888" s="21">
        <v>0.1</v>
      </c>
      <c r="M1888" s="16">
        <v>1</v>
      </c>
      <c r="N1888" s="21">
        <v>0.2</v>
      </c>
      <c r="O1888" s="16">
        <v>0.1</v>
      </c>
      <c r="P1888" s="21">
        <v>0.5</v>
      </c>
      <c r="Q1888" s="16">
        <v>525.82000000000005</v>
      </c>
      <c r="R1888" s="21">
        <v>314.45999999999998</v>
      </c>
      <c r="S1888" s="16">
        <v>405.56</v>
      </c>
      <c r="T1888" s="21">
        <v>257.76</v>
      </c>
      <c r="U1888" s="16">
        <v>10.35</v>
      </c>
      <c r="V1888" s="21">
        <v>9.9</v>
      </c>
      <c r="W1888" s="16">
        <v>10.23</v>
      </c>
      <c r="X1888" s="8">
        <v>2.4300000000000002</v>
      </c>
      <c r="Y1888" s="21">
        <v>2.7</v>
      </c>
      <c r="Z1888" s="7">
        <v>2.75</v>
      </c>
    </row>
    <row r="1889" spans="2:26" x14ac:dyDescent="0.25">
      <c r="B1889" s="21" t="s">
        <v>2682</v>
      </c>
      <c r="C1889" s="16">
        <v>0.2</v>
      </c>
      <c r="D1889" s="21">
        <v>8.9</v>
      </c>
      <c r="E1889" s="16">
        <v>3.5</v>
      </c>
      <c r="F1889" s="21">
        <v>0.1</v>
      </c>
      <c r="G1889" s="16">
        <v>0.5</v>
      </c>
      <c r="H1889" s="21">
        <v>0.2</v>
      </c>
      <c r="I1889" s="16">
        <v>0.1</v>
      </c>
      <c r="J1889" s="21">
        <v>0.9</v>
      </c>
      <c r="K1889" s="16">
        <v>0.2</v>
      </c>
      <c r="L1889" s="21">
        <v>0.1</v>
      </c>
      <c r="M1889" s="16">
        <v>0.7</v>
      </c>
      <c r="N1889" s="21">
        <v>0.2</v>
      </c>
      <c r="O1889" s="16">
        <v>0.1</v>
      </c>
      <c r="P1889" s="21">
        <v>0.7</v>
      </c>
      <c r="Q1889" s="16">
        <v>533.76</v>
      </c>
      <c r="R1889" s="21">
        <v>318.3</v>
      </c>
      <c r="S1889" s="16">
        <v>410.84</v>
      </c>
      <c r="T1889" s="21">
        <v>257.2</v>
      </c>
      <c r="U1889" s="16">
        <v>10.119999999999999</v>
      </c>
      <c r="V1889" s="21">
        <v>9.91</v>
      </c>
      <c r="W1889" s="16">
        <v>10.1</v>
      </c>
      <c r="X1889" s="8">
        <v>2.62</v>
      </c>
      <c r="Y1889" s="21">
        <v>2.86</v>
      </c>
      <c r="Z1889" s="7">
        <v>2.87</v>
      </c>
    </row>
    <row r="1890" spans="2:26" x14ac:dyDescent="0.25">
      <c r="B1890" s="21" t="s">
        <v>735</v>
      </c>
      <c r="C1890" s="16">
        <v>0.2</v>
      </c>
      <c r="D1890" s="21">
        <v>8.9</v>
      </c>
      <c r="E1890" s="16">
        <v>3.2</v>
      </c>
      <c r="F1890" s="21">
        <v>0.2</v>
      </c>
      <c r="G1890" s="16">
        <v>0.4</v>
      </c>
      <c r="H1890" s="21">
        <v>0.2</v>
      </c>
      <c r="I1890" s="16">
        <v>0.1</v>
      </c>
      <c r="J1890" s="21">
        <v>1.1000000000000001</v>
      </c>
      <c r="K1890" s="16">
        <v>0</v>
      </c>
      <c r="L1890" s="21">
        <v>0.1</v>
      </c>
      <c r="M1890" s="16">
        <v>0.9</v>
      </c>
      <c r="N1890" s="21">
        <v>0.2</v>
      </c>
      <c r="O1890" s="16">
        <v>0.1</v>
      </c>
      <c r="P1890" s="21">
        <v>0.6</v>
      </c>
      <c r="Q1890" s="16">
        <v>530.34</v>
      </c>
      <c r="R1890" s="21">
        <v>315.08</v>
      </c>
      <c r="S1890" s="16">
        <v>408.84</v>
      </c>
      <c r="T1890" s="21">
        <v>257.12</v>
      </c>
      <c r="U1890" s="16">
        <v>10.25</v>
      </c>
      <c r="V1890" s="21">
        <v>9.7100000000000009</v>
      </c>
      <c r="W1890" s="16">
        <v>10.23</v>
      </c>
      <c r="X1890" s="8">
        <v>2.4700000000000002</v>
      </c>
      <c r="Y1890" s="21">
        <v>2.63</v>
      </c>
      <c r="Z1890" s="7">
        <v>2.63</v>
      </c>
    </row>
    <row r="1891" spans="2:26" x14ac:dyDescent="0.25">
      <c r="B1891" s="21" t="s">
        <v>2683</v>
      </c>
      <c r="C1891" s="16">
        <v>0.2</v>
      </c>
      <c r="D1891" s="21">
        <v>6.7</v>
      </c>
      <c r="E1891" s="16">
        <v>2.6</v>
      </c>
      <c r="F1891" s="21">
        <v>0.2</v>
      </c>
      <c r="G1891" s="16">
        <v>1.5</v>
      </c>
      <c r="H1891" s="21">
        <v>0.3</v>
      </c>
      <c r="I1891" s="16">
        <v>0.1</v>
      </c>
      <c r="J1891" s="21">
        <v>1.2</v>
      </c>
      <c r="K1891" s="16">
        <v>0.5</v>
      </c>
      <c r="L1891" s="21">
        <v>0</v>
      </c>
      <c r="M1891" s="16">
        <v>0.3</v>
      </c>
      <c r="N1891" s="21">
        <v>0.3</v>
      </c>
      <c r="O1891" s="16">
        <v>0.1</v>
      </c>
      <c r="P1891" s="21">
        <v>0.6</v>
      </c>
      <c r="Q1891" s="16">
        <v>574.62</v>
      </c>
      <c r="R1891" s="21">
        <v>367.65</v>
      </c>
      <c r="S1891" s="16">
        <v>442.36</v>
      </c>
      <c r="T1891" s="21">
        <v>257.27</v>
      </c>
      <c r="U1891" s="16">
        <v>6.53</v>
      </c>
      <c r="V1891" s="21">
        <v>6.11</v>
      </c>
      <c r="W1891" s="16">
        <v>6.43</v>
      </c>
      <c r="X1891" s="8">
        <v>2.65</v>
      </c>
      <c r="Y1891" s="21">
        <v>2.68</v>
      </c>
      <c r="Z1891" s="7">
        <v>2.85</v>
      </c>
    </row>
    <row r="1892" spans="2:26" x14ac:dyDescent="0.25">
      <c r="B1892" s="21" t="s">
        <v>2684</v>
      </c>
      <c r="C1892" s="16">
        <v>0.3</v>
      </c>
      <c r="D1892" s="21">
        <v>7.3</v>
      </c>
      <c r="E1892" s="16">
        <v>2.8</v>
      </c>
      <c r="F1892" s="21">
        <v>0.1</v>
      </c>
      <c r="G1892" s="16">
        <v>0.6</v>
      </c>
      <c r="H1892" s="21">
        <v>0.2</v>
      </c>
      <c r="I1892" s="16">
        <v>0</v>
      </c>
      <c r="J1892" s="21">
        <v>0.9</v>
      </c>
      <c r="K1892" s="16">
        <v>0.1</v>
      </c>
      <c r="L1892" s="21">
        <v>0.1</v>
      </c>
      <c r="M1892" s="16">
        <v>0.9</v>
      </c>
      <c r="N1892" s="21">
        <v>0.1</v>
      </c>
      <c r="O1892" s="16">
        <v>0.1</v>
      </c>
      <c r="P1892" s="21">
        <v>0.1</v>
      </c>
      <c r="Q1892" s="16">
        <v>607.84</v>
      </c>
      <c r="R1892" s="21">
        <v>387.68</v>
      </c>
      <c r="S1892" s="16">
        <v>466.37</v>
      </c>
      <c r="T1892" s="21">
        <v>256.66000000000003</v>
      </c>
      <c r="U1892" s="16">
        <v>8.81</v>
      </c>
      <c r="V1892" s="21">
        <v>8.16</v>
      </c>
      <c r="W1892" s="16">
        <v>8.4499999999999993</v>
      </c>
      <c r="X1892" s="8">
        <v>2.57</v>
      </c>
      <c r="Y1892" s="21">
        <v>2.5299999999999998</v>
      </c>
      <c r="Z1892" s="7">
        <v>2.86</v>
      </c>
    </row>
    <row r="1893" spans="2:26" x14ac:dyDescent="0.25">
      <c r="B1893" s="21" t="s">
        <v>736</v>
      </c>
      <c r="C1893" s="16">
        <v>0.2</v>
      </c>
      <c r="D1893" s="21">
        <v>7.3</v>
      </c>
      <c r="E1893" s="16">
        <v>2.8</v>
      </c>
      <c r="F1893" s="21">
        <v>0.1</v>
      </c>
      <c r="G1893" s="16">
        <v>0.5</v>
      </c>
      <c r="H1893" s="21">
        <v>0.2</v>
      </c>
      <c r="I1893" s="16">
        <v>0.1</v>
      </c>
      <c r="J1893" s="21">
        <v>0.9</v>
      </c>
      <c r="K1893" s="16">
        <v>0</v>
      </c>
      <c r="L1893" s="21">
        <v>0.1</v>
      </c>
      <c r="M1893" s="16">
        <v>0.8</v>
      </c>
      <c r="N1893" s="21">
        <v>0.1</v>
      </c>
      <c r="O1893" s="16">
        <v>0.1</v>
      </c>
      <c r="P1893" s="21">
        <v>0.5</v>
      </c>
      <c r="Q1893" s="16">
        <v>619.62</v>
      </c>
      <c r="R1893" s="21">
        <v>402.05</v>
      </c>
      <c r="S1893" s="16">
        <v>458.12</v>
      </c>
      <c r="T1893" s="21">
        <v>256.39999999999998</v>
      </c>
      <c r="U1893" s="16">
        <v>8.9</v>
      </c>
      <c r="V1893" s="21">
        <v>8.36</v>
      </c>
      <c r="W1893" s="16">
        <v>8.68</v>
      </c>
      <c r="X1893" s="8">
        <v>2.69</v>
      </c>
      <c r="Y1893" s="21">
        <v>2.69</v>
      </c>
      <c r="Z1893" s="7">
        <v>2.65</v>
      </c>
    </row>
    <row r="1894" spans="2:26" x14ac:dyDescent="0.25">
      <c r="B1894" s="21" t="s">
        <v>2685</v>
      </c>
      <c r="C1894" s="16">
        <v>0.3</v>
      </c>
      <c r="D1894" s="21">
        <v>6.9</v>
      </c>
      <c r="E1894" s="16">
        <v>2.8</v>
      </c>
      <c r="F1894" s="21">
        <v>0.1</v>
      </c>
      <c r="G1894" s="16">
        <v>0.5</v>
      </c>
      <c r="H1894" s="21">
        <v>0.2</v>
      </c>
      <c r="I1894" s="16">
        <v>0</v>
      </c>
      <c r="J1894" s="21">
        <v>0.9</v>
      </c>
      <c r="K1894" s="16">
        <v>0.1</v>
      </c>
      <c r="L1894" s="21">
        <v>0.1</v>
      </c>
      <c r="M1894" s="16">
        <v>0.7</v>
      </c>
      <c r="N1894" s="21">
        <v>0.2</v>
      </c>
      <c r="O1894" s="16">
        <v>0</v>
      </c>
      <c r="P1894" s="21">
        <v>0.6</v>
      </c>
      <c r="Q1894" s="16">
        <v>576.66</v>
      </c>
      <c r="R1894" s="21">
        <v>360.39</v>
      </c>
      <c r="S1894" s="16">
        <v>442.01</v>
      </c>
      <c r="T1894" s="21">
        <v>256.23</v>
      </c>
      <c r="U1894" s="16">
        <v>9.86</v>
      </c>
      <c r="V1894" s="21">
        <v>9.23</v>
      </c>
      <c r="W1894" s="16">
        <v>9.7100000000000009</v>
      </c>
      <c r="X1894" s="8">
        <v>2.59</v>
      </c>
      <c r="Y1894" s="21">
        <v>2.7</v>
      </c>
      <c r="Z1894" s="7">
        <v>2.98</v>
      </c>
    </row>
    <row r="1895" spans="2:26" x14ac:dyDescent="0.25">
      <c r="B1895" s="21" t="s">
        <v>2686</v>
      </c>
      <c r="C1895" s="16">
        <v>0.3</v>
      </c>
      <c r="D1895" s="21">
        <v>8.6</v>
      </c>
      <c r="E1895" s="16">
        <v>2.9</v>
      </c>
      <c r="F1895" s="21">
        <v>0.1</v>
      </c>
      <c r="G1895" s="16">
        <v>0.5</v>
      </c>
      <c r="H1895" s="21">
        <v>0.2</v>
      </c>
      <c r="I1895" s="16">
        <v>0.1</v>
      </c>
      <c r="J1895" s="21">
        <v>1</v>
      </c>
      <c r="K1895" s="16">
        <v>0.2</v>
      </c>
      <c r="L1895" s="21">
        <v>0.1</v>
      </c>
      <c r="M1895" s="16">
        <v>0.8</v>
      </c>
      <c r="N1895" s="21">
        <v>0.1</v>
      </c>
      <c r="O1895" s="16">
        <v>0.1</v>
      </c>
      <c r="P1895" s="21">
        <v>0.2</v>
      </c>
      <c r="Q1895" s="16">
        <v>563.02</v>
      </c>
      <c r="R1895" s="21">
        <v>344.44</v>
      </c>
      <c r="S1895" s="16">
        <v>430.97</v>
      </c>
      <c r="T1895" s="21">
        <v>256.76</v>
      </c>
      <c r="U1895" s="16">
        <v>9.7899999999999991</v>
      </c>
      <c r="V1895" s="21">
        <v>9.31</v>
      </c>
      <c r="W1895" s="16">
        <v>9.86</v>
      </c>
      <c r="X1895" s="8">
        <v>2.4900000000000002</v>
      </c>
      <c r="Y1895" s="21">
        <v>2.88</v>
      </c>
      <c r="Z1895" s="7">
        <v>2.73</v>
      </c>
    </row>
    <row r="1896" spans="2:26" x14ac:dyDescent="0.25">
      <c r="B1896" s="21" t="s">
        <v>737</v>
      </c>
      <c r="C1896" s="16">
        <v>0.2</v>
      </c>
      <c r="D1896" s="21">
        <v>8.6999999999999993</v>
      </c>
      <c r="E1896" s="16">
        <v>3</v>
      </c>
      <c r="F1896" s="21">
        <v>0.1</v>
      </c>
      <c r="G1896" s="16">
        <v>0.5</v>
      </c>
      <c r="H1896" s="21">
        <v>0.3</v>
      </c>
      <c r="I1896" s="16">
        <v>0.1</v>
      </c>
      <c r="J1896" s="21">
        <v>0.9</v>
      </c>
      <c r="K1896" s="16">
        <v>0.2</v>
      </c>
      <c r="L1896" s="21">
        <v>0.1</v>
      </c>
      <c r="M1896" s="16">
        <v>0.8</v>
      </c>
      <c r="N1896" s="21">
        <v>0.2</v>
      </c>
      <c r="O1896" s="16">
        <v>0.1</v>
      </c>
      <c r="P1896" s="21">
        <v>0.7</v>
      </c>
      <c r="Q1896" s="16">
        <v>541.29999999999995</v>
      </c>
      <c r="R1896" s="21">
        <v>329.26</v>
      </c>
      <c r="S1896" s="16">
        <v>419.77</v>
      </c>
      <c r="T1896" s="21">
        <v>256.62</v>
      </c>
      <c r="U1896" s="16">
        <v>10.199999999999999</v>
      </c>
      <c r="V1896" s="21">
        <v>9.68</v>
      </c>
      <c r="W1896" s="16">
        <v>9.93</v>
      </c>
      <c r="X1896" s="8">
        <v>2.69</v>
      </c>
      <c r="Y1896" s="21">
        <v>2.79</v>
      </c>
      <c r="Z1896" s="7">
        <v>2.99</v>
      </c>
    </row>
    <row r="1897" spans="2:26" x14ac:dyDescent="0.25">
      <c r="B1897" s="21" t="s">
        <v>2687</v>
      </c>
      <c r="C1897" s="16">
        <v>0.3</v>
      </c>
      <c r="D1897" s="21">
        <v>9.3000000000000007</v>
      </c>
      <c r="E1897" s="16">
        <v>3</v>
      </c>
      <c r="F1897" s="21">
        <v>0.2</v>
      </c>
      <c r="G1897" s="16">
        <v>0.4</v>
      </c>
      <c r="H1897" s="21">
        <v>0.3</v>
      </c>
      <c r="I1897" s="16">
        <v>0.1</v>
      </c>
      <c r="J1897" s="21">
        <v>1</v>
      </c>
      <c r="K1897" s="16">
        <v>0</v>
      </c>
      <c r="L1897" s="21">
        <v>0.1</v>
      </c>
      <c r="M1897" s="16">
        <v>0.8</v>
      </c>
      <c r="N1897" s="21">
        <v>0.1</v>
      </c>
      <c r="O1897" s="16">
        <v>0.1</v>
      </c>
      <c r="P1897" s="21">
        <v>0.7</v>
      </c>
      <c r="Q1897" s="16">
        <v>548.4</v>
      </c>
      <c r="R1897" s="21">
        <v>330.71</v>
      </c>
      <c r="S1897" s="16">
        <v>415.78</v>
      </c>
      <c r="T1897" s="21">
        <v>255.65</v>
      </c>
      <c r="U1897" s="16">
        <v>10.33</v>
      </c>
      <c r="V1897" s="21">
        <v>10.01</v>
      </c>
      <c r="W1897" s="16">
        <v>10</v>
      </c>
      <c r="X1897" s="8">
        <v>2.56</v>
      </c>
      <c r="Y1897" s="21">
        <v>2.83</v>
      </c>
      <c r="Z1897" s="7">
        <v>2.68</v>
      </c>
    </row>
    <row r="1898" spans="2:26" x14ac:dyDescent="0.25">
      <c r="B1898" s="21" t="s">
        <v>2688</v>
      </c>
      <c r="C1898" s="16">
        <v>0.3</v>
      </c>
      <c r="D1898" s="21">
        <v>8.8000000000000007</v>
      </c>
      <c r="E1898" s="16">
        <v>3</v>
      </c>
      <c r="F1898" s="21">
        <v>0.1</v>
      </c>
      <c r="G1898" s="16">
        <v>0.5</v>
      </c>
      <c r="H1898" s="21">
        <v>0.3</v>
      </c>
      <c r="I1898" s="16">
        <v>0.1</v>
      </c>
      <c r="J1898" s="21">
        <v>1</v>
      </c>
      <c r="K1898" s="16">
        <v>0.1</v>
      </c>
      <c r="L1898" s="21">
        <v>0.1</v>
      </c>
      <c r="M1898" s="16">
        <v>0.9</v>
      </c>
      <c r="N1898" s="21">
        <v>0.2</v>
      </c>
      <c r="O1898" s="16">
        <v>0.1</v>
      </c>
      <c r="P1898" s="21">
        <v>0.4</v>
      </c>
      <c r="Q1898" s="16">
        <v>560.76</v>
      </c>
      <c r="R1898" s="21">
        <v>338.7</v>
      </c>
      <c r="S1898" s="16">
        <v>432.95</v>
      </c>
      <c r="T1898" s="21">
        <v>255.13</v>
      </c>
      <c r="U1898" s="16">
        <v>8.9700000000000006</v>
      </c>
      <c r="V1898" s="21">
        <v>8.58</v>
      </c>
      <c r="W1898" s="16">
        <v>8.76</v>
      </c>
      <c r="X1898" s="8">
        <v>2.5</v>
      </c>
      <c r="Y1898" s="21">
        <v>3</v>
      </c>
      <c r="Z1898" s="7">
        <v>2.66</v>
      </c>
    </row>
    <row r="1899" spans="2:26" x14ac:dyDescent="0.25">
      <c r="B1899" s="21" t="s">
        <v>738</v>
      </c>
      <c r="C1899" s="16">
        <v>0.2</v>
      </c>
      <c r="D1899" s="21">
        <v>8.3000000000000007</v>
      </c>
      <c r="E1899" s="16">
        <v>3</v>
      </c>
      <c r="F1899" s="21">
        <v>0.1</v>
      </c>
      <c r="G1899" s="16">
        <v>0.5</v>
      </c>
      <c r="H1899" s="21">
        <v>0.3</v>
      </c>
      <c r="I1899" s="16">
        <v>0</v>
      </c>
      <c r="J1899" s="21">
        <v>1</v>
      </c>
      <c r="K1899" s="16">
        <v>0.2</v>
      </c>
      <c r="L1899" s="21">
        <v>0.1</v>
      </c>
      <c r="M1899" s="16">
        <v>0.8</v>
      </c>
      <c r="N1899" s="21">
        <v>0.2</v>
      </c>
      <c r="O1899" s="16">
        <v>0.1</v>
      </c>
      <c r="P1899" s="21">
        <v>0.5</v>
      </c>
      <c r="Q1899" s="16">
        <v>559.62</v>
      </c>
      <c r="R1899" s="21">
        <v>341.51</v>
      </c>
      <c r="S1899" s="16">
        <v>428.93</v>
      </c>
      <c r="T1899" s="21">
        <v>254.49</v>
      </c>
      <c r="U1899" s="16">
        <v>9.15</v>
      </c>
      <c r="V1899" s="21">
        <v>8.83</v>
      </c>
      <c r="W1899" s="16">
        <v>9.0299999999999994</v>
      </c>
      <c r="X1899" s="8">
        <v>2.73</v>
      </c>
      <c r="Y1899" s="21">
        <v>2.93</v>
      </c>
      <c r="Z1899" s="7">
        <v>2.93</v>
      </c>
    </row>
    <row r="1900" spans="2:26" x14ac:dyDescent="0.25">
      <c r="B1900" s="21" t="s">
        <v>2689</v>
      </c>
      <c r="C1900" s="16">
        <v>0</v>
      </c>
      <c r="D1900" s="21">
        <v>7.3</v>
      </c>
      <c r="E1900" s="16">
        <v>2.9</v>
      </c>
      <c r="F1900" s="21">
        <v>0.1</v>
      </c>
      <c r="G1900" s="16">
        <v>0.5</v>
      </c>
      <c r="H1900" s="21">
        <v>0.2</v>
      </c>
      <c r="I1900" s="16">
        <v>0.1</v>
      </c>
      <c r="J1900" s="21">
        <v>0.9</v>
      </c>
      <c r="K1900" s="16">
        <v>0.1</v>
      </c>
      <c r="L1900" s="21">
        <v>0.1</v>
      </c>
      <c r="M1900" s="16">
        <v>0.7</v>
      </c>
      <c r="N1900" s="21">
        <v>0.1</v>
      </c>
      <c r="O1900" s="16">
        <v>0.1</v>
      </c>
      <c r="P1900" s="21">
        <v>0.2</v>
      </c>
      <c r="Q1900" s="16">
        <v>627.91999999999996</v>
      </c>
      <c r="R1900" s="21">
        <v>406.95</v>
      </c>
      <c r="S1900" s="16">
        <v>473.29</v>
      </c>
      <c r="T1900" s="21">
        <v>254.49</v>
      </c>
      <c r="U1900" s="16">
        <v>8.06</v>
      </c>
      <c r="V1900" s="21">
        <v>7.72</v>
      </c>
      <c r="W1900" s="16">
        <v>7.95</v>
      </c>
      <c r="X1900" s="8">
        <v>2.69</v>
      </c>
      <c r="Y1900" s="21">
        <v>2.78</v>
      </c>
      <c r="Z1900" s="7">
        <v>2.65</v>
      </c>
    </row>
    <row r="1901" spans="2:26" x14ac:dyDescent="0.25">
      <c r="B1901" s="21" t="s">
        <v>2690</v>
      </c>
      <c r="C1901" s="16">
        <v>0.3</v>
      </c>
      <c r="D1901" s="21">
        <v>7.1</v>
      </c>
      <c r="E1901" s="16">
        <v>2.9</v>
      </c>
      <c r="F1901" s="21">
        <v>0.1</v>
      </c>
      <c r="G1901" s="16">
        <v>0.4</v>
      </c>
      <c r="H1901" s="21">
        <v>0.2</v>
      </c>
      <c r="I1901" s="16">
        <v>0</v>
      </c>
      <c r="J1901" s="21">
        <v>0.9</v>
      </c>
      <c r="K1901" s="16">
        <v>0.2</v>
      </c>
      <c r="L1901" s="21">
        <v>0.1</v>
      </c>
      <c r="M1901" s="16">
        <v>0.7</v>
      </c>
      <c r="N1901" s="21">
        <v>0.2</v>
      </c>
      <c r="O1901" s="16">
        <v>0.1</v>
      </c>
      <c r="P1901" s="21">
        <v>0.5</v>
      </c>
      <c r="Q1901" s="16">
        <v>641.5</v>
      </c>
      <c r="R1901" s="21">
        <v>385.43</v>
      </c>
      <c r="S1901" s="16">
        <v>461.28</v>
      </c>
      <c r="T1901" s="21">
        <v>253.51</v>
      </c>
      <c r="U1901" s="16">
        <v>8.1199999999999992</v>
      </c>
      <c r="V1901" s="21">
        <v>7.58</v>
      </c>
      <c r="W1901" s="16">
        <v>7.73</v>
      </c>
      <c r="X1901" s="8">
        <v>2.5299999999999998</v>
      </c>
      <c r="Y1901" s="21">
        <v>2.5499999999999998</v>
      </c>
      <c r="Z1901" s="7">
        <v>2.74</v>
      </c>
    </row>
    <row r="1902" spans="2:26" x14ac:dyDescent="0.25">
      <c r="B1902" s="21" t="s">
        <v>739</v>
      </c>
      <c r="C1902" s="16">
        <v>0.3</v>
      </c>
      <c r="D1902" s="21">
        <v>8.6</v>
      </c>
      <c r="E1902" s="16">
        <v>3.4</v>
      </c>
      <c r="F1902" s="21">
        <v>0.1</v>
      </c>
      <c r="G1902" s="16">
        <v>0.4</v>
      </c>
      <c r="H1902" s="21">
        <v>0.3</v>
      </c>
      <c r="I1902" s="16">
        <v>0.1</v>
      </c>
      <c r="J1902" s="21">
        <v>0.9</v>
      </c>
      <c r="K1902" s="16">
        <v>0</v>
      </c>
      <c r="L1902" s="21">
        <v>0.2</v>
      </c>
      <c r="M1902" s="16">
        <v>0.7</v>
      </c>
      <c r="N1902" s="21">
        <v>0.3</v>
      </c>
      <c r="O1902" s="16">
        <v>0.1</v>
      </c>
      <c r="P1902" s="21">
        <v>0.7</v>
      </c>
      <c r="Q1902" s="16">
        <v>643.41999999999996</v>
      </c>
      <c r="R1902" s="21">
        <v>414.26</v>
      </c>
      <c r="S1902" s="16">
        <v>472.07</v>
      </c>
      <c r="T1902" s="21">
        <v>254.19</v>
      </c>
      <c r="U1902" s="16">
        <v>8.31</v>
      </c>
      <c r="V1902" s="21">
        <v>7.8</v>
      </c>
      <c r="W1902" s="16">
        <v>8.1999999999999993</v>
      </c>
      <c r="X1902" s="8">
        <v>2.75</v>
      </c>
      <c r="Y1902" s="21">
        <v>2.77</v>
      </c>
      <c r="Z1902" s="7">
        <v>2.93</v>
      </c>
    </row>
    <row r="1903" spans="2:26" x14ac:dyDescent="0.25">
      <c r="B1903" s="21" t="s">
        <v>2691</v>
      </c>
      <c r="C1903" s="16">
        <v>0.3</v>
      </c>
      <c r="D1903" s="21">
        <v>7</v>
      </c>
      <c r="E1903" s="16">
        <v>2.7</v>
      </c>
      <c r="F1903" s="21">
        <v>0.2</v>
      </c>
      <c r="G1903" s="16">
        <v>0.4</v>
      </c>
      <c r="H1903" s="21">
        <v>0.2</v>
      </c>
      <c r="I1903" s="16">
        <v>0.1</v>
      </c>
      <c r="J1903" s="21">
        <v>0.9</v>
      </c>
      <c r="K1903" s="16">
        <v>0.2</v>
      </c>
      <c r="L1903" s="21">
        <v>0</v>
      </c>
      <c r="M1903" s="16">
        <v>0.7</v>
      </c>
      <c r="N1903" s="21">
        <v>0.2</v>
      </c>
      <c r="O1903" s="16">
        <v>0.1</v>
      </c>
      <c r="P1903" s="21">
        <v>0.6</v>
      </c>
      <c r="Q1903" s="16">
        <v>543.54</v>
      </c>
      <c r="R1903" s="21">
        <v>327.81</v>
      </c>
      <c r="S1903" s="16">
        <v>405.08</v>
      </c>
      <c r="T1903" s="21">
        <v>254.12</v>
      </c>
      <c r="U1903" s="16">
        <v>9.65</v>
      </c>
      <c r="V1903" s="21">
        <v>9.23</v>
      </c>
      <c r="W1903" s="16">
        <v>9.2200000000000006</v>
      </c>
      <c r="X1903" s="8">
        <v>2.82</v>
      </c>
      <c r="Y1903" s="21">
        <v>2.73</v>
      </c>
      <c r="Z1903" s="7">
        <v>2.74</v>
      </c>
    </row>
    <row r="1904" spans="2:26" x14ac:dyDescent="0.25">
      <c r="B1904" s="21" t="s">
        <v>2692</v>
      </c>
      <c r="C1904" s="16">
        <v>0.3</v>
      </c>
      <c r="D1904" s="21">
        <v>8.6</v>
      </c>
      <c r="E1904" s="16">
        <v>3.3</v>
      </c>
      <c r="F1904" s="21">
        <v>0.1</v>
      </c>
      <c r="G1904" s="16">
        <v>0.5</v>
      </c>
      <c r="H1904" s="21">
        <v>0.3</v>
      </c>
      <c r="I1904" s="16">
        <v>0.1</v>
      </c>
      <c r="J1904" s="21">
        <v>1</v>
      </c>
      <c r="K1904" s="16">
        <v>0.2</v>
      </c>
      <c r="L1904" s="21">
        <v>0.1</v>
      </c>
      <c r="M1904" s="16">
        <v>0.8</v>
      </c>
      <c r="N1904" s="21">
        <v>0.2</v>
      </c>
      <c r="O1904" s="16">
        <v>0</v>
      </c>
      <c r="P1904" s="21">
        <v>0.6</v>
      </c>
      <c r="Q1904" s="16">
        <v>542.54</v>
      </c>
      <c r="R1904" s="21">
        <v>326.29000000000002</v>
      </c>
      <c r="S1904" s="16">
        <v>412.75</v>
      </c>
      <c r="T1904" s="21">
        <v>253.75</v>
      </c>
      <c r="U1904" s="16">
        <v>9.64</v>
      </c>
      <c r="V1904" s="21">
        <v>9.15</v>
      </c>
      <c r="W1904" s="16">
        <v>9.27</v>
      </c>
      <c r="X1904" s="8">
        <v>2.5499999999999998</v>
      </c>
      <c r="Y1904" s="21">
        <v>2.73</v>
      </c>
      <c r="Z1904" s="7">
        <v>2.57</v>
      </c>
    </row>
    <row r="1905" spans="2:26" x14ac:dyDescent="0.25">
      <c r="B1905" s="21" t="s">
        <v>740</v>
      </c>
      <c r="C1905" s="16">
        <v>0.3</v>
      </c>
      <c r="D1905" s="21">
        <v>8</v>
      </c>
      <c r="E1905" s="16">
        <v>2.8</v>
      </c>
      <c r="F1905" s="21">
        <v>0.1</v>
      </c>
      <c r="G1905" s="16">
        <v>0.5</v>
      </c>
      <c r="H1905" s="21">
        <v>0.3</v>
      </c>
      <c r="I1905" s="16">
        <v>0</v>
      </c>
      <c r="J1905" s="21">
        <v>1</v>
      </c>
      <c r="K1905" s="16">
        <v>0.1</v>
      </c>
      <c r="L1905" s="21">
        <v>0.1</v>
      </c>
      <c r="M1905" s="16">
        <v>0.8</v>
      </c>
      <c r="N1905" s="21">
        <v>0.1</v>
      </c>
      <c r="O1905" s="16">
        <v>0.1</v>
      </c>
      <c r="P1905" s="21">
        <v>0.5</v>
      </c>
      <c r="Q1905" s="16">
        <v>580.41999999999996</v>
      </c>
      <c r="R1905" s="21">
        <v>322.99</v>
      </c>
      <c r="S1905" s="16">
        <v>415.09</v>
      </c>
      <c r="T1905" s="21">
        <v>254.03</v>
      </c>
      <c r="U1905" s="16">
        <v>9.1</v>
      </c>
      <c r="V1905" s="21">
        <v>8.66</v>
      </c>
      <c r="W1905" s="16">
        <v>9.06</v>
      </c>
      <c r="X1905" s="8">
        <v>2.38</v>
      </c>
      <c r="Y1905" s="21">
        <v>2.76</v>
      </c>
      <c r="Z1905" s="7">
        <v>2.6</v>
      </c>
    </row>
    <row r="1906" spans="2:26" x14ac:dyDescent="0.25">
      <c r="B1906" s="21" t="s">
        <v>2693</v>
      </c>
      <c r="C1906" s="16">
        <v>0.2</v>
      </c>
      <c r="D1906" s="21">
        <v>8.1999999999999993</v>
      </c>
      <c r="E1906" s="16">
        <v>3.1</v>
      </c>
      <c r="F1906" s="21">
        <v>0.1</v>
      </c>
      <c r="G1906" s="16">
        <v>0.4</v>
      </c>
      <c r="H1906" s="21">
        <v>0.2</v>
      </c>
      <c r="I1906" s="16">
        <v>0.1</v>
      </c>
      <c r="J1906" s="21">
        <v>1</v>
      </c>
      <c r="K1906" s="16">
        <v>0.1</v>
      </c>
      <c r="L1906" s="21">
        <v>0.1</v>
      </c>
      <c r="M1906" s="16">
        <v>0.8</v>
      </c>
      <c r="N1906" s="21">
        <v>0.2</v>
      </c>
      <c r="O1906" s="16">
        <v>0</v>
      </c>
      <c r="P1906" s="21">
        <v>0.7</v>
      </c>
      <c r="Q1906" s="16">
        <v>642.64</v>
      </c>
      <c r="R1906" s="21">
        <v>417.46</v>
      </c>
      <c r="S1906" s="16">
        <v>429.17</v>
      </c>
      <c r="T1906" s="21">
        <v>253.86</v>
      </c>
      <c r="U1906" s="16">
        <v>7.98</v>
      </c>
      <c r="V1906" s="21">
        <v>7.56</v>
      </c>
      <c r="W1906" s="16">
        <v>7.62</v>
      </c>
      <c r="X1906" s="8">
        <v>2.4900000000000002</v>
      </c>
      <c r="Y1906" s="21">
        <v>2.5299999999999998</v>
      </c>
      <c r="Z1906" s="7">
        <v>2.56</v>
      </c>
    </row>
    <row r="1907" spans="2:26" x14ac:dyDescent="0.25">
      <c r="B1907" s="21" t="s">
        <v>2694</v>
      </c>
      <c r="C1907" s="16">
        <v>0.3</v>
      </c>
      <c r="D1907" s="21">
        <v>7.2</v>
      </c>
      <c r="E1907" s="16">
        <v>3.4</v>
      </c>
      <c r="F1907" s="21">
        <v>0.2</v>
      </c>
      <c r="G1907" s="16">
        <v>0.5</v>
      </c>
      <c r="H1907" s="21">
        <v>0.3</v>
      </c>
      <c r="I1907" s="16">
        <v>0</v>
      </c>
      <c r="J1907" s="21">
        <v>1.1000000000000001</v>
      </c>
      <c r="K1907" s="16">
        <v>0.2</v>
      </c>
      <c r="L1907" s="21">
        <v>0.1</v>
      </c>
      <c r="M1907" s="16">
        <v>1</v>
      </c>
      <c r="N1907" s="21">
        <v>0.1</v>
      </c>
      <c r="O1907" s="16">
        <v>0.1</v>
      </c>
      <c r="P1907" s="21">
        <v>0.7</v>
      </c>
      <c r="Q1907" s="16">
        <v>609.34</v>
      </c>
      <c r="R1907" s="21">
        <v>391.57</v>
      </c>
      <c r="S1907" s="16">
        <v>464.28</v>
      </c>
      <c r="T1907" s="21">
        <v>253.73</v>
      </c>
      <c r="U1907" s="16">
        <v>8</v>
      </c>
      <c r="V1907" s="21">
        <v>7.57</v>
      </c>
      <c r="W1907" s="16">
        <v>7.75</v>
      </c>
      <c r="X1907" s="8">
        <v>2.69</v>
      </c>
      <c r="Y1907" s="21">
        <v>2.7</v>
      </c>
      <c r="Z1907" s="7">
        <v>2.82</v>
      </c>
    </row>
    <row r="1908" spans="2:26" x14ac:dyDescent="0.25">
      <c r="B1908" s="21" t="s">
        <v>741</v>
      </c>
      <c r="C1908" s="16">
        <v>0.2</v>
      </c>
      <c r="D1908" s="21">
        <v>8.8000000000000007</v>
      </c>
      <c r="E1908" s="16">
        <v>3.4</v>
      </c>
      <c r="F1908" s="21">
        <v>0.2</v>
      </c>
      <c r="G1908" s="16">
        <v>0.5</v>
      </c>
      <c r="H1908" s="21">
        <v>0.2</v>
      </c>
      <c r="I1908" s="16">
        <v>0.2</v>
      </c>
      <c r="J1908" s="21">
        <v>1.1000000000000001</v>
      </c>
      <c r="K1908" s="16">
        <v>0.2</v>
      </c>
      <c r="L1908" s="21">
        <v>0.2</v>
      </c>
      <c r="M1908" s="16">
        <v>1</v>
      </c>
      <c r="N1908" s="21">
        <v>0.2</v>
      </c>
      <c r="O1908" s="16">
        <v>0.1</v>
      </c>
      <c r="P1908" s="21">
        <v>0.7</v>
      </c>
      <c r="Q1908" s="16">
        <v>589.74</v>
      </c>
      <c r="R1908" s="21">
        <v>380.81</v>
      </c>
      <c r="S1908" s="16">
        <v>455.85</v>
      </c>
      <c r="T1908" s="21">
        <v>253.57</v>
      </c>
      <c r="U1908" s="16">
        <v>8.5500000000000007</v>
      </c>
      <c r="V1908" s="21">
        <v>8.0299999999999994</v>
      </c>
      <c r="W1908" s="16">
        <v>8.27</v>
      </c>
      <c r="X1908" s="8">
        <v>2.56</v>
      </c>
      <c r="Y1908" s="21">
        <v>2.56</v>
      </c>
      <c r="Z1908" s="7">
        <v>3</v>
      </c>
    </row>
    <row r="1909" spans="2:26" x14ac:dyDescent="0.25">
      <c r="B1909" s="21" t="s">
        <v>2695</v>
      </c>
      <c r="C1909" s="16">
        <v>0.4</v>
      </c>
      <c r="D1909" s="21">
        <v>7.6</v>
      </c>
      <c r="E1909" s="16">
        <v>3</v>
      </c>
      <c r="F1909" s="21">
        <v>0.1</v>
      </c>
      <c r="G1909" s="16">
        <v>0.5</v>
      </c>
      <c r="H1909" s="21">
        <v>0.2</v>
      </c>
      <c r="I1909" s="16">
        <v>0.1</v>
      </c>
      <c r="J1909" s="21">
        <v>1</v>
      </c>
      <c r="K1909" s="16">
        <v>0.1</v>
      </c>
      <c r="L1909" s="21">
        <v>0.1</v>
      </c>
      <c r="M1909" s="16">
        <v>0.8</v>
      </c>
      <c r="N1909" s="21">
        <v>0.2</v>
      </c>
      <c r="O1909" s="16">
        <v>0</v>
      </c>
      <c r="P1909" s="21">
        <v>0.5</v>
      </c>
      <c r="Q1909" s="16">
        <v>649.22</v>
      </c>
      <c r="R1909" s="21">
        <v>418.12</v>
      </c>
      <c r="S1909" s="16">
        <v>489.24</v>
      </c>
      <c r="T1909" s="21">
        <v>252.55</v>
      </c>
      <c r="U1909" s="16">
        <v>8.43</v>
      </c>
      <c r="V1909" s="21">
        <v>7.97</v>
      </c>
      <c r="W1909" s="16">
        <v>8</v>
      </c>
      <c r="X1909" s="8">
        <v>2.64</v>
      </c>
      <c r="Y1909" s="21">
        <v>2.4900000000000002</v>
      </c>
      <c r="Z1909" s="7">
        <v>2.82</v>
      </c>
    </row>
    <row r="1910" spans="2:26" x14ac:dyDescent="0.25">
      <c r="B1910" s="21" t="s">
        <v>2696</v>
      </c>
      <c r="C1910" s="16">
        <v>0.4</v>
      </c>
      <c r="D1910" s="21">
        <v>7.1</v>
      </c>
      <c r="E1910" s="16">
        <v>2.7</v>
      </c>
      <c r="F1910" s="21">
        <v>0.1</v>
      </c>
      <c r="G1910" s="16">
        <v>0.4</v>
      </c>
      <c r="H1910" s="21">
        <v>0.2</v>
      </c>
      <c r="I1910" s="16">
        <v>0.1</v>
      </c>
      <c r="J1910" s="21">
        <v>1</v>
      </c>
      <c r="K1910" s="16">
        <v>0.2</v>
      </c>
      <c r="L1910" s="21">
        <v>0.1</v>
      </c>
      <c r="M1910" s="16">
        <v>0.8</v>
      </c>
      <c r="N1910" s="21">
        <v>0.2</v>
      </c>
      <c r="O1910" s="16">
        <v>0.1</v>
      </c>
      <c r="P1910" s="21">
        <v>0.5</v>
      </c>
      <c r="Q1910" s="16">
        <v>566.22</v>
      </c>
      <c r="R1910" s="21">
        <v>350.11</v>
      </c>
      <c r="S1910" s="16">
        <v>431.22</v>
      </c>
      <c r="T1910" s="21">
        <v>253.47</v>
      </c>
      <c r="U1910" s="16">
        <v>9.1300000000000008</v>
      </c>
      <c r="V1910" s="21">
        <v>8.7799999999999994</v>
      </c>
      <c r="W1910" s="16">
        <v>8.8699999999999992</v>
      </c>
      <c r="X1910" s="8">
        <v>2.59</v>
      </c>
      <c r="Y1910" s="21">
        <v>2.7</v>
      </c>
      <c r="Z1910" s="7">
        <v>2.59</v>
      </c>
    </row>
    <row r="1911" spans="2:26" x14ac:dyDescent="0.25">
      <c r="B1911" s="21" t="s">
        <v>742</v>
      </c>
      <c r="C1911" s="16">
        <v>0.2</v>
      </c>
      <c r="D1911" s="21">
        <v>6.7</v>
      </c>
      <c r="E1911" s="16">
        <v>2.6</v>
      </c>
      <c r="F1911" s="21">
        <v>0.2</v>
      </c>
      <c r="G1911" s="16">
        <v>0.5</v>
      </c>
      <c r="H1911" s="21">
        <v>0.2</v>
      </c>
      <c r="I1911" s="16">
        <v>0.1</v>
      </c>
      <c r="J1911" s="21">
        <v>0.9</v>
      </c>
      <c r="K1911" s="16">
        <v>0</v>
      </c>
      <c r="L1911" s="21">
        <v>0</v>
      </c>
      <c r="M1911" s="16">
        <v>0.6</v>
      </c>
      <c r="N1911" s="21">
        <v>0.2</v>
      </c>
      <c r="O1911" s="16">
        <v>0.1</v>
      </c>
      <c r="P1911" s="21">
        <v>0.3</v>
      </c>
      <c r="Q1911" s="16">
        <v>620.74</v>
      </c>
      <c r="R1911" s="21">
        <v>392.01</v>
      </c>
      <c r="S1911" s="16">
        <v>467.24</v>
      </c>
      <c r="T1911" s="21">
        <v>253.33</v>
      </c>
      <c r="U1911" s="16">
        <v>8.09</v>
      </c>
      <c r="V1911" s="21">
        <v>7.66</v>
      </c>
      <c r="W1911" s="16">
        <v>7.98</v>
      </c>
      <c r="X1911" s="8">
        <v>2.41</v>
      </c>
      <c r="Y1911" s="21">
        <v>2.54</v>
      </c>
      <c r="Z1911" s="7">
        <v>2.8</v>
      </c>
    </row>
    <row r="1912" spans="2:26" x14ac:dyDescent="0.25">
      <c r="B1912" s="21" t="s">
        <v>2697</v>
      </c>
      <c r="C1912" s="16">
        <v>0.3</v>
      </c>
      <c r="D1912" s="21">
        <v>8.9</v>
      </c>
      <c r="E1912" s="16">
        <v>3</v>
      </c>
      <c r="F1912" s="21">
        <v>0.1</v>
      </c>
      <c r="G1912" s="16">
        <v>0.5</v>
      </c>
      <c r="H1912" s="21">
        <v>0.3</v>
      </c>
      <c r="I1912" s="16">
        <v>0.1</v>
      </c>
      <c r="J1912" s="21">
        <v>0.9</v>
      </c>
      <c r="K1912" s="16">
        <v>0.1</v>
      </c>
      <c r="L1912" s="21">
        <v>0.1</v>
      </c>
      <c r="M1912" s="16">
        <v>0.8</v>
      </c>
      <c r="N1912" s="21">
        <v>0.2</v>
      </c>
      <c r="O1912" s="16">
        <v>0.1</v>
      </c>
      <c r="P1912" s="21">
        <v>0.6</v>
      </c>
      <c r="Q1912" s="16">
        <v>528.76</v>
      </c>
      <c r="R1912" s="21">
        <v>309.08999999999997</v>
      </c>
      <c r="S1912" s="16">
        <v>402.71</v>
      </c>
      <c r="T1912" s="21">
        <v>254.32</v>
      </c>
      <c r="U1912" s="16">
        <v>9.56</v>
      </c>
      <c r="V1912" s="21">
        <v>9.08</v>
      </c>
      <c r="W1912" s="16">
        <v>9.24</v>
      </c>
      <c r="X1912" s="8">
        <v>2.5299999999999998</v>
      </c>
      <c r="Y1912" s="21">
        <v>2.5099999999999998</v>
      </c>
      <c r="Z1912" s="7">
        <v>2.99</v>
      </c>
    </row>
    <row r="1913" spans="2:26" x14ac:dyDescent="0.25">
      <c r="B1913" s="21" t="s">
        <v>2698</v>
      </c>
      <c r="C1913" s="16">
        <v>0.2</v>
      </c>
      <c r="D1913" s="21">
        <v>6.4</v>
      </c>
      <c r="E1913" s="16">
        <v>2.5</v>
      </c>
      <c r="F1913" s="21">
        <v>0.2</v>
      </c>
      <c r="G1913" s="16">
        <v>1.4</v>
      </c>
      <c r="H1913" s="21">
        <v>0.2</v>
      </c>
      <c r="I1913" s="16">
        <v>0.1</v>
      </c>
      <c r="J1913" s="21">
        <v>1.2</v>
      </c>
      <c r="K1913" s="16">
        <v>0.3</v>
      </c>
      <c r="L1913" s="21">
        <v>0.1</v>
      </c>
      <c r="M1913" s="16">
        <v>0.4</v>
      </c>
      <c r="N1913" s="21">
        <v>0.2</v>
      </c>
      <c r="O1913" s="16">
        <v>0.1</v>
      </c>
      <c r="P1913" s="21">
        <v>0.5</v>
      </c>
      <c r="Q1913" s="16">
        <v>523.72</v>
      </c>
      <c r="R1913" s="21">
        <v>314.97000000000003</v>
      </c>
      <c r="S1913" s="16">
        <v>398.55</v>
      </c>
      <c r="T1913" s="21">
        <v>254.23</v>
      </c>
      <c r="U1913" s="16">
        <v>6.86</v>
      </c>
      <c r="V1913" s="21">
        <v>6.65</v>
      </c>
      <c r="W1913" s="16">
        <v>6.93</v>
      </c>
      <c r="X1913" s="8">
        <v>2.52</v>
      </c>
      <c r="Y1913" s="21">
        <v>2.64</v>
      </c>
      <c r="Z1913" s="7">
        <v>2.61</v>
      </c>
    </row>
    <row r="1914" spans="2:26" x14ac:dyDescent="0.25">
      <c r="B1914" s="21" t="s">
        <v>743</v>
      </c>
      <c r="C1914" s="16">
        <v>0.3</v>
      </c>
      <c r="D1914" s="21">
        <v>8.8000000000000007</v>
      </c>
      <c r="E1914" s="16">
        <v>3.1</v>
      </c>
      <c r="F1914" s="21">
        <v>0.1</v>
      </c>
      <c r="G1914" s="16">
        <v>0.6</v>
      </c>
      <c r="H1914" s="21">
        <v>0.3</v>
      </c>
      <c r="I1914" s="16">
        <v>0</v>
      </c>
      <c r="J1914" s="21">
        <v>1.1000000000000001</v>
      </c>
      <c r="K1914" s="16">
        <v>0.2</v>
      </c>
      <c r="L1914" s="21">
        <v>0.1</v>
      </c>
      <c r="M1914" s="16">
        <v>0.9</v>
      </c>
      <c r="N1914" s="21">
        <v>0.2</v>
      </c>
      <c r="O1914" s="16">
        <v>0.1</v>
      </c>
      <c r="P1914" s="21">
        <v>0.4</v>
      </c>
      <c r="Q1914" s="16">
        <v>522.52</v>
      </c>
      <c r="R1914" s="21">
        <v>318.32</v>
      </c>
      <c r="S1914" s="16">
        <v>404.75</v>
      </c>
      <c r="T1914" s="21">
        <v>254.1</v>
      </c>
      <c r="U1914" s="16">
        <v>10.44</v>
      </c>
      <c r="V1914" s="21">
        <v>9.9600000000000009</v>
      </c>
      <c r="W1914" s="16">
        <v>10.07</v>
      </c>
      <c r="X1914" s="8">
        <v>2.77</v>
      </c>
      <c r="Y1914" s="21">
        <v>2.5099999999999998</v>
      </c>
      <c r="Z1914" s="7">
        <v>2.38</v>
      </c>
    </row>
    <row r="1915" spans="2:26" x14ac:dyDescent="0.25">
      <c r="B1915" s="21" t="s">
        <v>2699</v>
      </c>
      <c r="C1915" s="16">
        <v>0.3</v>
      </c>
      <c r="D1915" s="21">
        <v>7.7</v>
      </c>
      <c r="E1915" s="16">
        <v>3.2</v>
      </c>
      <c r="F1915" s="21">
        <v>0.1</v>
      </c>
      <c r="G1915" s="16">
        <v>0.5</v>
      </c>
      <c r="H1915" s="21">
        <v>0.2</v>
      </c>
      <c r="I1915" s="16">
        <v>0.1</v>
      </c>
      <c r="J1915" s="21">
        <v>1.1000000000000001</v>
      </c>
      <c r="K1915" s="16">
        <v>0.2</v>
      </c>
      <c r="L1915" s="21">
        <v>0.1</v>
      </c>
      <c r="M1915" s="16">
        <v>0.8</v>
      </c>
      <c r="N1915" s="21">
        <v>0.3</v>
      </c>
      <c r="O1915" s="16">
        <v>0.1</v>
      </c>
      <c r="P1915" s="21">
        <v>0.7</v>
      </c>
      <c r="Q1915" s="16">
        <v>609.16</v>
      </c>
      <c r="R1915" s="21">
        <v>363.12</v>
      </c>
      <c r="S1915" s="16">
        <v>441.4</v>
      </c>
      <c r="T1915" s="21">
        <v>253.81</v>
      </c>
      <c r="U1915" s="16">
        <v>8.4</v>
      </c>
      <c r="V1915" s="21">
        <v>7.99</v>
      </c>
      <c r="W1915" s="16">
        <v>8.2100000000000009</v>
      </c>
      <c r="X1915" s="8">
        <v>2.4300000000000002</v>
      </c>
      <c r="Y1915" s="21">
        <v>2.5099999999999998</v>
      </c>
      <c r="Z1915" s="7">
        <v>2.7</v>
      </c>
    </row>
    <row r="1916" spans="2:26" x14ac:dyDescent="0.25">
      <c r="B1916" s="21" t="s">
        <v>2700</v>
      </c>
      <c r="C1916" s="16">
        <v>0.3</v>
      </c>
      <c r="D1916" s="21">
        <v>7.5</v>
      </c>
      <c r="E1916" s="16">
        <v>2.8</v>
      </c>
      <c r="F1916" s="21">
        <v>0.1</v>
      </c>
      <c r="G1916" s="16">
        <v>0.5</v>
      </c>
      <c r="H1916" s="21">
        <v>0.3</v>
      </c>
      <c r="I1916" s="16">
        <v>0</v>
      </c>
      <c r="J1916" s="21">
        <v>0.9</v>
      </c>
      <c r="K1916" s="16">
        <v>0.2</v>
      </c>
      <c r="L1916" s="21">
        <v>0.1</v>
      </c>
      <c r="M1916" s="16">
        <v>0.7</v>
      </c>
      <c r="N1916" s="21">
        <v>0.2</v>
      </c>
      <c r="O1916" s="16">
        <v>0.1</v>
      </c>
      <c r="P1916" s="21">
        <v>0.5</v>
      </c>
      <c r="Q1916" s="16">
        <v>593.48</v>
      </c>
      <c r="R1916" s="21">
        <v>372.3</v>
      </c>
      <c r="S1916" s="16">
        <v>451.54</v>
      </c>
      <c r="T1916" s="21">
        <v>253.81</v>
      </c>
      <c r="U1916" s="16">
        <v>8.31</v>
      </c>
      <c r="V1916" s="21">
        <v>7.93</v>
      </c>
      <c r="W1916" s="16">
        <v>8.0500000000000007</v>
      </c>
      <c r="X1916" s="8">
        <v>2.4300000000000002</v>
      </c>
      <c r="Y1916" s="21">
        <v>2.4900000000000002</v>
      </c>
      <c r="Z1916" s="7">
        <v>2.56</v>
      </c>
    </row>
    <row r="1917" spans="2:26" x14ac:dyDescent="0.25">
      <c r="B1917" s="21" t="s">
        <v>744</v>
      </c>
      <c r="C1917" s="16">
        <v>0.3</v>
      </c>
      <c r="D1917" s="21">
        <v>7.8</v>
      </c>
      <c r="E1917" s="16">
        <v>2.9</v>
      </c>
      <c r="F1917" s="21">
        <v>0.1</v>
      </c>
      <c r="G1917" s="16">
        <v>0.6</v>
      </c>
      <c r="H1917" s="21">
        <v>0.2</v>
      </c>
      <c r="I1917" s="16">
        <v>0</v>
      </c>
      <c r="J1917" s="21">
        <v>0.9</v>
      </c>
      <c r="K1917" s="16">
        <v>0.1</v>
      </c>
      <c r="L1917" s="21">
        <v>0.1</v>
      </c>
      <c r="M1917" s="16">
        <v>0.7</v>
      </c>
      <c r="N1917" s="21">
        <v>0.2</v>
      </c>
      <c r="O1917" s="16">
        <v>0.1</v>
      </c>
      <c r="P1917" s="21">
        <v>0.4</v>
      </c>
      <c r="Q1917" s="16">
        <v>613.74</v>
      </c>
      <c r="R1917" s="21">
        <v>391.64</v>
      </c>
      <c r="S1917" s="16">
        <v>462.79</v>
      </c>
      <c r="T1917" s="21">
        <v>253.86</v>
      </c>
      <c r="U1917" s="16">
        <v>8.5</v>
      </c>
      <c r="V1917" s="21">
        <v>8.19</v>
      </c>
      <c r="W1917" s="16">
        <v>8.26</v>
      </c>
      <c r="X1917" s="8">
        <v>2.4300000000000002</v>
      </c>
      <c r="Y1917" s="21">
        <v>2.6</v>
      </c>
      <c r="Z1917" s="7">
        <v>2.52</v>
      </c>
    </row>
    <row r="1918" spans="2:26" x14ac:dyDescent="0.25">
      <c r="B1918" s="21" t="s">
        <v>2701</v>
      </c>
      <c r="C1918" s="16">
        <v>0.1</v>
      </c>
      <c r="D1918" s="21">
        <v>7.1</v>
      </c>
      <c r="E1918" s="16">
        <v>3</v>
      </c>
      <c r="F1918" s="21">
        <v>0.2</v>
      </c>
      <c r="G1918" s="16">
        <v>0.5</v>
      </c>
      <c r="H1918" s="21">
        <v>0.2</v>
      </c>
      <c r="I1918" s="16">
        <v>0</v>
      </c>
      <c r="J1918" s="21">
        <v>0.8</v>
      </c>
      <c r="K1918" s="16">
        <v>0.1</v>
      </c>
      <c r="L1918" s="21">
        <v>0</v>
      </c>
      <c r="M1918" s="16">
        <v>0.6</v>
      </c>
      <c r="N1918" s="21">
        <v>0.2</v>
      </c>
      <c r="O1918" s="16">
        <v>0</v>
      </c>
      <c r="P1918" s="21">
        <v>0.5</v>
      </c>
      <c r="Q1918" s="16">
        <v>554.78</v>
      </c>
      <c r="R1918" s="21">
        <v>325.16000000000003</v>
      </c>
      <c r="S1918" s="16">
        <v>413.63</v>
      </c>
      <c r="T1918" s="21">
        <v>254.02</v>
      </c>
      <c r="U1918" s="16">
        <v>9.83</v>
      </c>
      <c r="V1918" s="21">
        <v>9.5</v>
      </c>
      <c r="W1918" s="16">
        <v>9.92</v>
      </c>
      <c r="X1918" s="8">
        <v>2.48</v>
      </c>
      <c r="Y1918" s="21">
        <v>2.62</v>
      </c>
      <c r="Z1918" s="7">
        <v>2.83</v>
      </c>
    </row>
    <row r="1919" spans="2:26" x14ac:dyDescent="0.25">
      <c r="B1919" s="21" t="s">
        <v>2702</v>
      </c>
      <c r="C1919" s="16">
        <v>0.3</v>
      </c>
      <c r="D1919" s="21">
        <v>6.6</v>
      </c>
      <c r="E1919" s="16">
        <v>2.7</v>
      </c>
      <c r="F1919" s="21">
        <v>0.2</v>
      </c>
      <c r="G1919" s="16">
        <v>1.7</v>
      </c>
      <c r="H1919" s="21">
        <v>0.4</v>
      </c>
      <c r="I1919" s="16">
        <v>0.2</v>
      </c>
      <c r="J1919" s="21">
        <v>1.1000000000000001</v>
      </c>
      <c r="K1919" s="16">
        <v>0.4</v>
      </c>
      <c r="L1919" s="21">
        <v>0.1</v>
      </c>
      <c r="M1919" s="16">
        <v>0.5</v>
      </c>
      <c r="N1919" s="21">
        <v>0.1</v>
      </c>
      <c r="O1919" s="16">
        <v>0.2</v>
      </c>
      <c r="P1919" s="21">
        <v>0.7</v>
      </c>
      <c r="Q1919" s="16">
        <v>493.6</v>
      </c>
      <c r="R1919" s="21">
        <v>291.01</v>
      </c>
      <c r="S1919" s="16">
        <v>371.75</v>
      </c>
      <c r="T1919" s="21">
        <v>255.2</v>
      </c>
      <c r="U1919" s="16">
        <v>7.16</v>
      </c>
      <c r="V1919" s="21">
        <v>6.94</v>
      </c>
      <c r="W1919" s="16">
        <v>7.38</v>
      </c>
      <c r="X1919" s="8">
        <v>2.7</v>
      </c>
      <c r="Y1919" s="21">
        <v>2.78</v>
      </c>
      <c r="Z1919" s="7">
        <v>2.8</v>
      </c>
    </row>
    <row r="1920" spans="2:26" x14ac:dyDescent="0.25">
      <c r="B1920" s="21" t="s">
        <v>745</v>
      </c>
      <c r="C1920" s="16">
        <v>0.5</v>
      </c>
      <c r="D1920" s="21">
        <v>4.5999999999999996</v>
      </c>
      <c r="E1920" s="16">
        <v>2.1</v>
      </c>
      <c r="F1920" s="21">
        <v>0.1</v>
      </c>
      <c r="G1920" s="16">
        <v>1.4</v>
      </c>
      <c r="H1920" s="21">
        <v>0.3</v>
      </c>
      <c r="I1920" s="16">
        <v>0.1</v>
      </c>
      <c r="J1920" s="21">
        <v>0.7</v>
      </c>
      <c r="K1920" s="16">
        <v>0.3</v>
      </c>
      <c r="L1920" s="21">
        <v>0.1</v>
      </c>
      <c r="M1920" s="16">
        <v>0.3</v>
      </c>
      <c r="N1920" s="21">
        <v>0.2</v>
      </c>
      <c r="O1920" s="16">
        <v>0.1</v>
      </c>
      <c r="P1920" s="21">
        <v>0.5</v>
      </c>
      <c r="Q1920" s="16">
        <v>491.04</v>
      </c>
      <c r="R1920" s="21">
        <v>312.89999999999998</v>
      </c>
      <c r="S1920" s="16">
        <v>392.02</v>
      </c>
      <c r="T1920" s="21">
        <v>255.02</v>
      </c>
      <c r="U1920" s="16">
        <v>7.63</v>
      </c>
      <c r="V1920" s="21">
        <v>7.25</v>
      </c>
      <c r="W1920" s="16">
        <v>7.62</v>
      </c>
      <c r="X1920" s="8">
        <v>2.67</v>
      </c>
      <c r="Y1920" s="21">
        <v>2.84</v>
      </c>
      <c r="Z1920" s="7">
        <v>2.76</v>
      </c>
    </row>
    <row r="1921" spans="2:26" x14ac:dyDescent="0.25">
      <c r="B1921" s="21" t="s">
        <v>2703</v>
      </c>
      <c r="C1921" s="16">
        <v>0.4</v>
      </c>
      <c r="D1921" s="21">
        <v>5.8</v>
      </c>
      <c r="E1921" s="16">
        <v>2.5</v>
      </c>
      <c r="F1921" s="21">
        <v>0.1</v>
      </c>
      <c r="G1921" s="16">
        <v>1.7</v>
      </c>
      <c r="H1921" s="21">
        <v>0.4</v>
      </c>
      <c r="I1921" s="16">
        <v>0.1</v>
      </c>
      <c r="J1921" s="21">
        <v>1</v>
      </c>
      <c r="K1921" s="16">
        <v>0.5</v>
      </c>
      <c r="L1921" s="21">
        <v>0.2</v>
      </c>
      <c r="M1921" s="16">
        <v>0.4</v>
      </c>
      <c r="N1921" s="21">
        <v>0.2</v>
      </c>
      <c r="O1921" s="16">
        <v>0.1</v>
      </c>
      <c r="P1921" s="21">
        <v>0.8</v>
      </c>
      <c r="Q1921" s="16">
        <v>513.46</v>
      </c>
      <c r="R1921" s="21">
        <v>308.23</v>
      </c>
      <c r="S1921" s="16">
        <v>391.23</v>
      </c>
      <c r="T1921" s="21">
        <v>255.15</v>
      </c>
      <c r="U1921" s="16">
        <v>7.2</v>
      </c>
      <c r="V1921" s="21">
        <v>6.7</v>
      </c>
      <c r="W1921" s="16">
        <v>7.24</v>
      </c>
      <c r="X1921" s="8">
        <v>2.68</v>
      </c>
      <c r="Y1921" s="21">
        <v>2.74</v>
      </c>
      <c r="Z1921" s="7">
        <v>2.75</v>
      </c>
    </row>
    <row r="1922" spans="2:26" x14ac:dyDescent="0.25">
      <c r="B1922" s="21" t="s">
        <v>2704</v>
      </c>
      <c r="C1922" s="16">
        <v>0.3</v>
      </c>
      <c r="D1922" s="21">
        <v>6.3</v>
      </c>
      <c r="E1922" s="16">
        <v>2.7</v>
      </c>
      <c r="F1922" s="21">
        <v>0.2</v>
      </c>
      <c r="G1922" s="16">
        <v>1.7</v>
      </c>
      <c r="H1922" s="21">
        <v>0.4</v>
      </c>
      <c r="I1922" s="16">
        <v>0.1</v>
      </c>
      <c r="J1922" s="21">
        <v>1</v>
      </c>
      <c r="K1922" s="16">
        <v>0.5</v>
      </c>
      <c r="L1922" s="21">
        <v>0.1</v>
      </c>
      <c r="M1922" s="16">
        <v>0.5</v>
      </c>
      <c r="N1922" s="21">
        <v>0.2</v>
      </c>
      <c r="O1922" s="16">
        <v>0.1</v>
      </c>
      <c r="P1922" s="21">
        <v>0.6</v>
      </c>
      <c r="Q1922" s="16">
        <v>573.67999999999995</v>
      </c>
      <c r="R1922" s="21">
        <v>355.66</v>
      </c>
      <c r="S1922" s="16">
        <v>431.05</v>
      </c>
      <c r="T1922" s="21">
        <v>255.02</v>
      </c>
      <c r="U1922" s="16">
        <v>6.36</v>
      </c>
      <c r="V1922" s="21">
        <v>5.93</v>
      </c>
      <c r="W1922" s="16">
        <v>6.43</v>
      </c>
      <c r="X1922" s="8">
        <v>2.66</v>
      </c>
      <c r="Y1922" s="21">
        <v>2.73</v>
      </c>
      <c r="Z1922" s="7">
        <v>2.76</v>
      </c>
    </row>
    <row r="1923" spans="2:26" x14ac:dyDescent="0.25">
      <c r="B1923" s="21" t="s">
        <v>746</v>
      </c>
      <c r="C1923" s="16">
        <v>0.2</v>
      </c>
      <c r="D1923" s="21">
        <v>5.2</v>
      </c>
      <c r="E1923" s="16">
        <v>2.7</v>
      </c>
      <c r="F1923" s="21">
        <v>0.1</v>
      </c>
      <c r="G1923" s="16">
        <v>1.6</v>
      </c>
      <c r="H1923" s="21">
        <v>0.4</v>
      </c>
      <c r="I1923" s="16">
        <v>0.1</v>
      </c>
      <c r="J1923" s="21">
        <v>0.9</v>
      </c>
      <c r="K1923" s="16">
        <v>0.5</v>
      </c>
      <c r="L1923" s="21">
        <v>0.2</v>
      </c>
      <c r="M1923" s="16">
        <v>0.4</v>
      </c>
      <c r="N1923" s="21">
        <v>0.2</v>
      </c>
      <c r="O1923" s="16">
        <v>0.1</v>
      </c>
      <c r="P1923" s="21">
        <v>0.2</v>
      </c>
      <c r="Q1923" s="16">
        <v>569.4</v>
      </c>
      <c r="R1923" s="21">
        <v>363.77</v>
      </c>
      <c r="S1923" s="16">
        <v>436.62</v>
      </c>
      <c r="T1923" s="21">
        <v>255.36</v>
      </c>
      <c r="U1923" s="16">
        <v>6.31</v>
      </c>
      <c r="V1923" s="21">
        <v>6</v>
      </c>
      <c r="W1923" s="16">
        <v>6.36</v>
      </c>
      <c r="X1923" s="8">
        <v>2.75</v>
      </c>
      <c r="Y1923" s="21">
        <v>2.73</v>
      </c>
      <c r="Z1923" s="7">
        <v>2.85</v>
      </c>
    </row>
    <row r="1924" spans="2:26" x14ac:dyDescent="0.25">
      <c r="B1924" s="21" t="s">
        <v>2705</v>
      </c>
      <c r="C1924" s="16">
        <v>0.2</v>
      </c>
      <c r="D1924" s="21">
        <v>7.3</v>
      </c>
      <c r="E1924" s="16">
        <v>2.7</v>
      </c>
      <c r="F1924" s="21">
        <v>0.1</v>
      </c>
      <c r="G1924" s="16">
        <v>0.5</v>
      </c>
      <c r="H1924" s="21">
        <v>0.2</v>
      </c>
      <c r="I1924" s="16">
        <v>0</v>
      </c>
      <c r="J1924" s="21">
        <v>0.9</v>
      </c>
      <c r="K1924" s="16">
        <v>0.1</v>
      </c>
      <c r="L1924" s="21">
        <v>0.1</v>
      </c>
      <c r="M1924" s="16">
        <v>0.7</v>
      </c>
      <c r="N1924" s="21">
        <v>0.2</v>
      </c>
      <c r="O1924" s="16">
        <v>0.1</v>
      </c>
      <c r="P1924" s="21">
        <v>0.5</v>
      </c>
      <c r="Q1924" s="16">
        <v>605.70000000000005</v>
      </c>
      <c r="R1924" s="21">
        <v>389.55</v>
      </c>
      <c r="S1924" s="16">
        <v>463.19</v>
      </c>
      <c r="T1924" s="21">
        <v>255.19</v>
      </c>
      <c r="U1924" s="16">
        <v>8.4499999999999993</v>
      </c>
      <c r="V1924" s="21">
        <v>8.1</v>
      </c>
      <c r="W1924" s="16">
        <v>8.43</v>
      </c>
      <c r="X1924" s="8">
        <v>2.56</v>
      </c>
      <c r="Y1924" s="21">
        <v>2.52</v>
      </c>
      <c r="Z1924" s="7">
        <v>2.66</v>
      </c>
    </row>
    <row r="1925" spans="2:26" x14ac:dyDescent="0.25">
      <c r="B1925" s="21" t="s">
        <v>2706</v>
      </c>
      <c r="C1925" s="16">
        <v>0.2</v>
      </c>
      <c r="D1925" s="21">
        <v>7.2</v>
      </c>
      <c r="E1925" s="16">
        <v>2.8</v>
      </c>
      <c r="F1925" s="21">
        <v>0.1</v>
      </c>
      <c r="G1925" s="16">
        <v>0.5</v>
      </c>
      <c r="H1925" s="21">
        <v>0.2</v>
      </c>
      <c r="I1925" s="16">
        <v>0</v>
      </c>
      <c r="J1925" s="21">
        <v>0.9</v>
      </c>
      <c r="K1925" s="16">
        <v>0.1</v>
      </c>
      <c r="L1925" s="21">
        <v>0</v>
      </c>
      <c r="M1925" s="16">
        <v>0.7</v>
      </c>
      <c r="N1925" s="21">
        <v>0.1</v>
      </c>
      <c r="O1925" s="16">
        <v>0.1</v>
      </c>
      <c r="P1925" s="21">
        <v>0.2</v>
      </c>
      <c r="Q1925" s="16">
        <v>616.88</v>
      </c>
      <c r="R1925" s="21">
        <v>396.82</v>
      </c>
      <c r="S1925" s="16">
        <v>460.79</v>
      </c>
      <c r="T1925" s="21">
        <v>254.82</v>
      </c>
      <c r="U1925" s="16">
        <v>8.6300000000000008</v>
      </c>
      <c r="V1925" s="21">
        <v>8.1300000000000008</v>
      </c>
      <c r="W1925" s="16">
        <v>8.58</v>
      </c>
      <c r="X1925" s="8">
        <v>2.41</v>
      </c>
      <c r="Y1925" s="21">
        <v>2.5</v>
      </c>
      <c r="Z1925" s="7">
        <v>2.8</v>
      </c>
    </row>
    <row r="1926" spans="2:26" x14ac:dyDescent="0.25">
      <c r="B1926" s="21" t="s">
        <v>747</v>
      </c>
      <c r="C1926" s="16">
        <v>0.3</v>
      </c>
      <c r="D1926" s="21">
        <v>7.3</v>
      </c>
      <c r="E1926" s="16">
        <v>2.8</v>
      </c>
      <c r="F1926" s="21">
        <v>0.2</v>
      </c>
      <c r="G1926" s="16">
        <v>0.5</v>
      </c>
      <c r="H1926" s="21">
        <v>0.2</v>
      </c>
      <c r="I1926" s="16">
        <v>0</v>
      </c>
      <c r="J1926" s="21">
        <v>0.9</v>
      </c>
      <c r="K1926" s="16">
        <v>0.2</v>
      </c>
      <c r="L1926" s="21">
        <v>0.1</v>
      </c>
      <c r="M1926" s="16">
        <v>0.7</v>
      </c>
      <c r="N1926" s="21">
        <v>0.2</v>
      </c>
      <c r="O1926" s="16">
        <v>0</v>
      </c>
      <c r="P1926" s="21">
        <v>0.2</v>
      </c>
      <c r="Q1926" s="16">
        <v>610.96</v>
      </c>
      <c r="R1926" s="21">
        <v>387.1</v>
      </c>
      <c r="S1926" s="16">
        <v>469.81</v>
      </c>
      <c r="T1926" s="21">
        <v>254.63</v>
      </c>
      <c r="U1926" s="16">
        <v>8.39</v>
      </c>
      <c r="V1926" s="21">
        <v>7.7</v>
      </c>
      <c r="W1926" s="16">
        <v>8.08</v>
      </c>
      <c r="X1926" s="8">
        <v>2.54</v>
      </c>
      <c r="Y1926" s="21">
        <v>2.4900000000000002</v>
      </c>
      <c r="Z1926" s="7">
        <v>2.63</v>
      </c>
    </row>
    <row r="1927" spans="2:26" x14ac:dyDescent="0.25">
      <c r="B1927" s="21" t="s">
        <v>2707</v>
      </c>
      <c r="C1927" s="16">
        <v>0.1</v>
      </c>
      <c r="D1927" s="21">
        <v>8.8000000000000007</v>
      </c>
      <c r="E1927" s="16">
        <v>3.4</v>
      </c>
      <c r="F1927" s="21">
        <v>0.1</v>
      </c>
      <c r="G1927" s="16">
        <v>0.6</v>
      </c>
      <c r="H1927" s="21">
        <v>0.2</v>
      </c>
      <c r="I1927" s="16">
        <v>0.1</v>
      </c>
      <c r="J1927" s="21">
        <v>0.9</v>
      </c>
      <c r="K1927" s="16">
        <v>0.1</v>
      </c>
      <c r="L1927" s="21">
        <v>0.2</v>
      </c>
      <c r="M1927" s="16">
        <v>0.7</v>
      </c>
      <c r="N1927" s="21">
        <v>0.2</v>
      </c>
      <c r="O1927" s="16">
        <v>0.1</v>
      </c>
      <c r="P1927" s="21">
        <v>0.6</v>
      </c>
      <c r="Q1927" s="16">
        <v>523.6</v>
      </c>
      <c r="R1927" s="21">
        <v>295.12</v>
      </c>
      <c r="S1927" s="16">
        <v>393.07</v>
      </c>
      <c r="T1927" s="21">
        <v>255.09</v>
      </c>
      <c r="U1927" s="16">
        <v>10.79</v>
      </c>
      <c r="V1927" s="21">
        <v>10.06</v>
      </c>
      <c r="W1927" s="16">
        <v>10.45</v>
      </c>
      <c r="X1927" s="8">
        <v>2.4700000000000002</v>
      </c>
      <c r="Y1927" s="21">
        <v>2.5299999999999998</v>
      </c>
      <c r="Z1927" s="7">
        <v>2.61</v>
      </c>
    </row>
    <row r="1928" spans="2:26" x14ac:dyDescent="0.25">
      <c r="B1928" s="21" t="s">
        <v>2708</v>
      </c>
      <c r="C1928" s="16">
        <v>0.4</v>
      </c>
      <c r="D1928" s="21">
        <v>9</v>
      </c>
      <c r="E1928" s="16">
        <v>3.2</v>
      </c>
      <c r="F1928" s="21">
        <v>0.1</v>
      </c>
      <c r="G1928" s="16">
        <v>0.6</v>
      </c>
      <c r="H1928" s="21">
        <v>0.3</v>
      </c>
      <c r="I1928" s="16">
        <v>0.1</v>
      </c>
      <c r="J1928" s="21">
        <v>1.1000000000000001</v>
      </c>
      <c r="K1928" s="16">
        <v>0.2</v>
      </c>
      <c r="L1928" s="21">
        <v>0.2</v>
      </c>
      <c r="M1928" s="16">
        <v>1</v>
      </c>
      <c r="N1928" s="21">
        <v>0.3</v>
      </c>
      <c r="O1928" s="16">
        <v>0.1</v>
      </c>
      <c r="P1928" s="21">
        <v>0.7</v>
      </c>
      <c r="Q1928" s="16">
        <v>507.9</v>
      </c>
      <c r="R1928" s="21">
        <v>287.97000000000003</v>
      </c>
      <c r="S1928" s="16">
        <v>387.92</v>
      </c>
      <c r="T1928" s="21">
        <v>255.67</v>
      </c>
      <c r="U1928" s="16">
        <v>10.46</v>
      </c>
      <c r="V1928" s="21">
        <v>10.1</v>
      </c>
      <c r="W1928" s="16">
        <v>10.53</v>
      </c>
      <c r="X1928" s="8">
        <v>2.42</v>
      </c>
      <c r="Y1928" s="21">
        <v>2.5299999999999998</v>
      </c>
      <c r="Z1928" s="7">
        <v>2.56</v>
      </c>
    </row>
    <row r="1929" spans="2:26" x14ac:dyDescent="0.25">
      <c r="B1929" s="21" t="s">
        <v>748</v>
      </c>
      <c r="C1929" s="16">
        <v>0.3</v>
      </c>
      <c r="D1929" s="21">
        <v>7</v>
      </c>
      <c r="E1929" s="16">
        <v>2.9</v>
      </c>
      <c r="F1929" s="21">
        <v>0.2</v>
      </c>
      <c r="G1929" s="16">
        <v>1.2</v>
      </c>
      <c r="H1929" s="21">
        <v>0.3</v>
      </c>
      <c r="I1929" s="16">
        <v>0.1</v>
      </c>
      <c r="J1929" s="21">
        <v>1.2</v>
      </c>
      <c r="K1929" s="16">
        <v>0.3</v>
      </c>
      <c r="L1929" s="21">
        <v>0.1</v>
      </c>
      <c r="M1929" s="16">
        <v>0.3</v>
      </c>
      <c r="N1929" s="21">
        <v>0.2</v>
      </c>
      <c r="O1929" s="16">
        <v>0</v>
      </c>
      <c r="P1929" s="21">
        <v>1</v>
      </c>
      <c r="Q1929" s="16">
        <v>503.18</v>
      </c>
      <c r="R1929" s="21">
        <v>292.81</v>
      </c>
      <c r="S1929" s="16">
        <v>382.27</v>
      </c>
      <c r="T1929" s="21">
        <v>255.45</v>
      </c>
      <c r="U1929" s="16">
        <v>8.84</v>
      </c>
      <c r="V1929" s="21">
        <v>8.4499999999999993</v>
      </c>
      <c r="W1929" s="16">
        <v>8.89</v>
      </c>
      <c r="X1929" s="8">
        <v>2.66</v>
      </c>
      <c r="Y1929" s="21">
        <v>2.8</v>
      </c>
      <c r="Z1929" s="7">
        <v>2.83</v>
      </c>
    </row>
    <row r="1930" spans="2:26" x14ac:dyDescent="0.25">
      <c r="B1930" s="21" t="s">
        <v>2709</v>
      </c>
      <c r="C1930" s="16">
        <v>0.3</v>
      </c>
      <c r="D1930" s="21">
        <v>8.9</v>
      </c>
      <c r="E1930" s="16">
        <v>3.3</v>
      </c>
      <c r="F1930" s="21">
        <v>0.1</v>
      </c>
      <c r="G1930" s="16">
        <v>0.6</v>
      </c>
      <c r="H1930" s="21">
        <v>0.2</v>
      </c>
      <c r="I1930" s="16">
        <v>0.1</v>
      </c>
      <c r="J1930" s="21">
        <v>1</v>
      </c>
      <c r="K1930" s="16">
        <v>0.2</v>
      </c>
      <c r="L1930" s="21">
        <v>0.1</v>
      </c>
      <c r="M1930" s="16">
        <v>0.9</v>
      </c>
      <c r="N1930" s="21">
        <v>0.2</v>
      </c>
      <c r="O1930" s="16">
        <v>0.1</v>
      </c>
      <c r="P1930" s="21">
        <v>0.1</v>
      </c>
      <c r="Q1930" s="16">
        <v>509.74</v>
      </c>
      <c r="R1930" s="21">
        <v>296.89</v>
      </c>
      <c r="S1930" s="16">
        <v>399.59</v>
      </c>
      <c r="T1930" s="21">
        <v>255.48</v>
      </c>
      <c r="U1930" s="16">
        <v>9.8000000000000007</v>
      </c>
      <c r="V1930" s="21">
        <v>9.17</v>
      </c>
      <c r="W1930" s="16">
        <v>9.48</v>
      </c>
      <c r="X1930" s="8">
        <v>2.5299999999999998</v>
      </c>
      <c r="Y1930" s="21">
        <v>2.48</v>
      </c>
      <c r="Z1930" s="7">
        <v>3.03</v>
      </c>
    </row>
    <row r="1931" spans="2:26" x14ac:dyDescent="0.25">
      <c r="B1931" s="21" t="s">
        <v>2710</v>
      </c>
      <c r="C1931" s="16">
        <v>0.3</v>
      </c>
      <c r="D1931" s="21">
        <v>7.6</v>
      </c>
      <c r="E1931" s="16">
        <v>3.2</v>
      </c>
      <c r="F1931" s="21">
        <v>0.1</v>
      </c>
      <c r="G1931" s="16">
        <v>0.6</v>
      </c>
      <c r="H1931" s="21">
        <v>0.2</v>
      </c>
      <c r="I1931" s="16">
        <v>0.1</v>
      </c>
      <c r="J1931" s="21">
        <v>0.8</v>
      </c>
      <c r="K1931" s="16">
        <v>0.1</v>
      </c>
      <c r="L1931" s="21">
        <v>0.2</v>
      </c>
      <c r="M1931" s="16">
        <v>0.6</v>
      </c>
      <c r="N1931" s="21">
        <v>0.2</v>
      </c>
      <c r="O1931" s="16">
        <v>0</v>
      </c>
      <c r="P1931" s="21">
        <v>0.2</v>
      </c>
      <c r="Q1931" s="16">
        <v>588.64</v>
      </c>
      <c r="R1931" s="21">
        <v>372.93</v>
      </c>
      <c r="S1931" s="16">
        <v>449.99</v>
      </c>
      <c r="T1931" s="21">
        <v>255.12</v>
      </c>
      <c r="U1931" s="16">
        <v>9.1</v>
      </c>
      <c r="V1931" s="21">
        <v>8.76</v>
      </c>
      <c r="W1931" s="16">
        <v>9.01</v>
      </c>
      <c r="X1931" s="8">
        <v>2.39</v>
      </c>
      <c r="Y1931" s="21">
        <v>2.63</v>
      </c>
      <c r="Z1931" s="7">
        <v>2.66</v>
      </c>
    </row>
    <row r="1932" spans="2:26" x14ac:dyDescent="0.25">
      <c r="B1932" s="21" t="s">
        <v>749</v>
      </c>
      <c r="C1932" s="16">
        <v>0.2</v>
      </c>
      <c r="D1932" s="21">
        <v>8.4</v>
      </c>
      <c r="E1932" s="16">
        <v>3.2</v>
      </c>
      <c r="F1932" s="21">
        <v>0.1</v>
      </c>
      <c r="G1932" s="16">
        <v>0.5</v>
      </c>
      <c r="H1932" s="21">
        <v>0.2</v>
      </c>
      <c r="I1932" s="16">
        <v>0.2</v>
      </c>
      <c r="J1932" s="21">
        <v>1</v>
      </c>
      <c r="K1932" s="16">
        <v>0.1</v>
      </c>
      <c r="L1932" s="21">
        <v>0.2</v>
      </c>
      <c r="M1932" s="16">
        <v>0.7</v>
      </c>
      <c r="N1932" s="21">
        <v>0.2</v>
      </c>
      <c r="O1932" s="16">
        <v>0.1</v>
      </c>
      <c r="P1932" s="21">
        <v>0.1</v>
      </c>
      <c r="Q1932" s="16">
        <v>611.55999999999995</v>
      </c>
      <c r="R1932" s="21">
        <v>394.64</v>
      </c>
      <c r="S1932" s="16">
        <v>469.73</v>
      </c>
      <c r="T1932" s="21">
        <v>255.02</v>
      </c>
      <c r="U1932" s="16">
        <v>8.4600000000000009</v>
      </c>
      <c r="V1932" s="21">
        <v>7.94</v>
      </c>
      <c r="W1932" s="16">
        <v>8.16</v>
      </c>
      <c r="X1932" s="8">
        <v>2.67</v>
      </c>
      <c r="Y1932" s="21">
        <v>2.5</v>
      </c>
      <c r="Z1932" s="7">
        <v>2.4700000000000002</v>
      </c>
    </row>
    <row r="1933" spans="2:26" x14ac:dyDescent="0.25">
      <c r="B1933" s="21" t="s">
        <v>2711</v>
      </c>
      <c r="C1933" s="16">
        <v>0.2</v>
      </c>
      <c r="D1933" s="21">
        <v>7.3</v>
      </c>
      <c r="E1933" s="16">
        <v>2.6</v>
      </c>
      <c r="F1933" s="21">
        <v>0.1</v>
      </c>
      <c r="G1933" s="16">
        <v>0.5</v>
      </c>
      <c r="H1933" s="21">
        <v>0.3</v>
      </c>
      <c r="I1933" s="16">
        <v>0</v>
      </c>
      <c r="J1933" s="21">
        <v>0.9</v>
      </c>
      <c r="K1933" s="16">
        <v>0.2</v>
      </c>
      <c r="L1933" s="21">
        <v>0.1</v>
      </c>
      <c r="M1933" s="16">
        <v>0.8</v>
      </c>
      <c r="N1933" s="21">
        <v>0.2</v>
      </c>
      <c r="O1933" s="16">
        <v>0.1</v>
      </c>
      <c r="P1933" s="21">
        <v>0.1</v>
      </c>
      <c r="Q1933" s="16">
        <v>614.5</v>
      </c>
      <c r="R1933" s="21">
        <v>396.02</v>
      </c>
      <c r="S1933" s="16">
        <v>471.22</v>
      </c>
      <c r="T1933" s="21">
        <v>256.12</v>
      </c>
      <c r="U1933" s="16">
        <v>9.1300000000000008</v>
      </c>
      <c r="V1933" s="21">
        <v>8.51</v>
      </c>
      <c r="W1933" s="16">
        <v>8.86</v>
      </c>
      <c r="X1933" s="8">
        <v>2.63</v>
      </c>
      <c r="Y1933" s="21">
        <v>2.88</v>
      </c>
      <c r="Z1933" s="7">
        <v>2.8</v>
      </c>
    </row>
    <row r="1934" spans="2:26" x14ac:dyDescent="0.25">
      <c r="B1934" s="21" t="s">
        <v>2712</v>
      </c>
      <c r="C1934" s="16">
        <v>0.2</v>
      </c>
      <c r="D1934" s="21">
        <v>8.3000000000000007</v>
      </c>
      <c r="E1934" s="16">
        <v>2.5</v>
      </c>
      <c r="F1934" s="21">
        <v>0.2</v>
      </c>
      <c r="G1934" s="16">
        <v>0.6</v>
      </c>
      <c r="H1934" s="21">
        <v>0.2</v>
      </c>
      <c r="I1934" s="16">
        <v>0.1</v>
      </c>
      <c r="J1934" s="21">
        <v>0.8</v>
      </c>
      <c r="K1934" s="16">
        <v>0.2</v>
      </c>
      <c r="L1934" s="21">
        <v>0.1</v>
      </c>
      <c r="M1934" s="16">
        <v>0.7</v>
      </c>
      <c r="N1934" s="21">
        <v>0.1</v>
      </c>
      <c r="O1934" s="16">
        <v>0.1</v>
      </c>
      <c r="P1934" s="21">
        <v>0.2</v>
      </c>
      <c r="Q1934" s="16">
        <v>532.86</v>
      </c>
      <c r="R1934" s="21">
        <v>325.11</v>
      </c>
      <c r="S1934" s="16">
        <v>429.08</v>
      </c>
      <c r="T1934" s="21">
        <v>257.85000000000002</v>
      </c>
      <c r="U1934" s="16">
        <v>10.36</v>
      </c>
      <c r="V1934" s="21">
        <v>9.5500000000000007</v>
      </c>
      <c r="W1934" s="16">
        <v>10.09</v>
      </c>
      <c r="X1934" s="8">
        <v>2.73</v>
      </c>
      <c r="Y1934" s="21">
        <v>2.72</v>
      </c>
      <c r="Z1934" s="7">
        <v>2.8</v>
      </c>
    </row>
    <row r="1935" spans="2:26" x14ac:dyDescent="0.25">
      <c r="B1935" s="21" t="s">
        <v>750</v>
      </c>
      <c r="C1935" s="16">
        <v>0.2</v>
      </c>
      <c r="D1935" s="21">
        <v>7.1</v>
      </c>
      <c r="E1935" s="16">
        <v>2.6</v>
      </c>
      <c r="F1935" s="21">
        <v>0.1</v>
      </c>
      <c r="G1935" s="16">
        <v>0.6</v>
      </c>
      <c r="H1935" s="21">
        <v>0.3</v>
      </c>
      <c r="I1935" s="16">
        <v>0.1</v>
      </c>
      <c r="J1935" s="21">
        <v>0.9</v>
      </c>
      <c r="K1935" s="16">
        <v>0.1</v>
      </c>
      <c r="L1935" s="21">
        <v>0.2</v>
      </c>
      <c r="M1935" s="16">
        <v>0.7</v>
      </c>
      <c r="N1935" s="21">
        <v>0.2</v>
      </c>
      <c r="O1935" s="16">
        <v>0.1</v>
      </c>
      <c r="P1935" s="21">
        <v>0.2</v>
      </c>
      <c r="Q1935" s="16">
        <v>633.88</v>
      </c>
      <c r="R1935" s="21">
        <v>412.88</v>
      </c>
      <c r="S1935" s="16">
        <v>488.2</v>
      </c>
      <c r="T1935" s="21">
        <v>257.22000000000003</v>
      </c>
      <c r="U1935" s="16">
        <v>7.95</v>
      </c>
      <c r="V1935" s="21">
        <v>7.56</v>
      </c>
      <c r="W1935" s="16">
        <v>7.47</v>
      </c>
      <c r="X1935" s="8">
        <v>2.5499999999999998</v>
      </c>
      <c r="Y1935" s="21">
        <v>2.73</v>
      </c>
      <c r="Z1935" s="7">
        <v>2.64</v>
      </c>
    </row>
    <row r="1936" spans="2:26" x14ac:dyDescent="0.25">
      <c r="B1936" s="21" t="s">
        <v>2713</v>
      </c>
      <c r="C1936" s="16">
        <v>0.1</v>
      </c>
      <c r="D1936" s="21">
        <v>8.6</v>
      </c>
      <c r="E1936" s="16">
        <v>3</v>
      </c>
      <c r="F1936" s="21">
        <v>0.1</v>
      </c>
      <c r="G1936" s="16">
        <v>0.5</v>
      </c>
      <c r="H1936" s="21">
        <v>0.3</v>
      </c>
      <c r="I1936" s="16">
        <v>0.1</v>
      </c>
      <c r="J1936" s="21">
        <v>1</v>
      </c>
      <c r="K1936" s="16">
        <v>0.1</v>
      </c>
      <c r="L1936" s="21">
        <v>0.1</v>
      </c>
      <c r="M1936" s="16">
        <v>0.8</v>
      </c>
      <c r="N1936" s="21">
        <v>0.1</v>
      </c>
      <c r="O1936" s="16">
        <v>0.1</v>
      </c>
      <c r="P1936" s="21">
        <v>0.6</v>
      </c>
      <c r="Q1936" s="16">
        <v>544.78</v>
      </c>
      <c r="R1936" s="21">
        <v>325.27999999999997</v>
      </c>
      <c r="S1936" s="16">
        <v>419.33</v>
      </c>
      <c r="T1936" s="21">
        <v>256.89999999999998</v>
      </c>
      <c r="U1936" s="16">
        <v>10.06</v>
      </c>
      <c r="V1936" s="21">
        <v>9.4600000000000009</v>
      </c>
      <c r="W1936" s="16">
        <v>9.6999999999999993</v>
      </c>
      <c r="X1936" s="8">
        <v>2.8</v>
      </c>
      <c r="Y1936" s="21">
        <v>2.69</v>
      </c>
      <c r="Z1936" s="7">
        <v>2.68</v>
      </c>
    </row>
    <row r="1937" spans="2:26" x14ac:dyDescent="0.25">
      <c r="B1937" s="21" t="s">
        <v>2714</v>
      </c>
      <c r="C1937" s="16">
        <v>0.2</v>
      </c>
      <c r="D1937" s="21">
        <v>6.7</v>
      </c>
      <c r="E1937" s="16">
        <v>2.4</v>
      </c>
      <c r="F1937" s="21">
        <v>0.2</v>
      </c>
      <c r="G1937" s="16">
        <v>1.5</v>
      </c>
      <c r="H1937" s="21">
        <v>0.3</v>
      </c>
      <c r="I1937" s="16">
        <v>0.1</v>
      </c>
      <c r="J1937" s="21">
        <v>1.1000000000000001</v>
      </c>
      <c r="K1937" s="16">
        <v>0.4</v>
      </c>
      <c r="L1937" s="21">
        <v>0.1</v>
      </c>
      <c r="M1937" s="16">
        <v>0.3</v>
      </c>
      <c r="N1937" s="21">
        <v>0.2</v>
      </c>
      <c r="O1937" s="16">
        <v>0.1</v>
      </c>
      <c r="P1937" s="21">
        <v>1</v>
      </c>
      <c r="Q1937" s="16">
        <v>500.26</v>
      </c>
      <c r="R1937" s="21">
        <v>297.31</v>
      </c>
      <c r="S1937" s="16">
        <v>395.94</v>
      </c>
      <c r="T1937" s="21">
        <v>258.45999999999998</v>
      </c>
      <c r="U1937" s="16">
        <v>8.34</v>
      </c>
      <c r="V1937" s="21">
        <v>7.82</v>
      </c>
      <c r="W1937" s="16">
        <v>8.1300000000000008</v>
      </c>
      <c r="X1937" s="8">
        <v>2.81</v>
      </c>
      <c r="Y1937" s="21">
        <v>3</v>
      </c>
      <c r="Z1937" s="7">
        <v>2.88</v>
      </c>
    </row>
    <row r="1938" spans="2:26" x14ac:dyDescent="0.25">
      <c r="B1938" s="21" t="s">
        <v>751</v>
      </c>
      <c r="C1938" s="16">
        <v>0.2</v>
      </c>
      <c r="D1938" s="21">
        <v>8.8000000000000007</v>
      </c>
      <c r="E1938" s="16">
        <v>3.1</v>
      </c>
      <c r="F1938" s="21">
        <v>0.2</v>
      </c>
      <c r="G1938" s="16">
        <v>0.7</v>
      </c>
      <c r="H1938" s="21">
        <v>0.3</v>
      </c>
      <c r="I1938" s="16">
        <v>0</v>
      </c>
      <c r="J1938" s="21">
        <v>0.9</v>
      </c>
      <c r="K1938" s="16">
        <v>0.1</v>
      </c>
      <c r="L1938" s="21">
        <v>0.1</v>
      </c>
      <c r="M1938" s="16">
        <v>0.8</v>
      </c>
      <c r="N1938" s="21">
        <v>0.2</v>
      </c>
      <c r="O1938" s="16">
        <v>0.1</v>
      </c>
      <c r="P1938" s="21">
        <v>0.6</v>
      </c>
      <c r="Q1938" s="16">
        <v>538.4</v>
      </c>
      <c r="R1938" s="21">
        <v>326.41000000000003</v>
      </c>
      <c r="S1938" s="16">
        <v>415.99</v>
      </c>
      <c r="T1938" s="21">
        <v>257.95999999999998</v>
      </c>
      <c r="U1938" s="16">
        <v>10.23</v>
      </c>
      <c r="V1938" s="21">
        <v>9.76</v>
      </c>
      <c r="W1938" s="16">
        <v>9.93</v>
      </c>
      <c r="X1938" s="8">
        <v>2.4900000000000002</v>
      </c>
      <c r="Y1938" s="21">
        <v>2.8</v>
      </c>
      <c r="Z1938" s="7">
        <v>2.64</v>
      </c>
    </row>
    <row r="1939" spans="2:26" x14ac:dyDescent="0.25">
      <c r="B1939" s="21" t="s">
        <v>2715</v>
      </c>
      <c r="C1939" s="16">
        <v>0.2</v>
      </c>
      <c r="D1939" s="21">
        <v>7.6</v>
      </c>
      <c r="E1939" s="16">
        <v>3.1</v>
      </c>
      <c r="F1939" s="21">
        <v>0.1</v>
      </c>
      <c r="G1939" s="16">
        <v>0.7</v>
      </c>
      <c r="H1939" s="21">
        <v>0.3</v>
      </c>
      <c r="I1939" s="16">
        <v>0.1</v>
      </c>
      <c r="J1939" s="21">
        <v>1.1000000000000001</v>
      </c>
      <c r="K1939" s="16">
        <v>0.1</v>
      </c>
      <c r="L1939" s="21">
        <v>0.1</v>
      </c>
      <c r="M1939" s="16">
        <v>0.8</v>
      </c>
      <c r="N1939" s="21">
        <v>0.2</v>
      </c>
      <c r="O1939" s="16">
        <v>0.1</v>
      </c>
      <c r="P1939" s="21">
        <v>0.7</v>
      </c>
      <c r="Q1939" s="16">
        <v>593.34</v>
      </c>
      <c r="R1939" s="21">
        <v>377.42</v>
      </c>
      <c r="S1939" s="16">
        <v>456.94</v>
      </c>
      <c r="T1939" s="21">
        <v>257.47000000000003</v>
      </c>
      <c r="U1939" s="16">
        <v>8.9499999999999993</v>
      </c>
      <c r="V1939" s="21">
        <v>8.4600000000000009</v>
      </c>
      <c r="W1939" s="16">
        <v>8.75</v>
      </c>
      <c r="X1939" s="8">
        <v>2.56</v>
      </c>
      <c r="Y1939" s="21">
        <v>2.65</v>
      </c>
      <c r="Z1939" s="7">
        <v>2.72</v>
      </c>
    </row>
    <row r="1940" spans="2:26" x14ac:dyDescent="0.25">
      <c r="B1940" s="21" t="s">
        <v>2716</v>
      </c>
      <c r="C1940" s="16">
        <v>0.3</v>
      </c>
      <c r="D1940" s="21">
        <v>7.5</v>
      </c>
      <c r="E1940" s="16">
        <v>2.5</v>
      </c>
      <c r="F1940" s="21">
        <v>0.1</v>
      </c>
      <c r="G1940" s="16">
        <v>0.7</v>
      </c>
      <c r="H1940" s="21">
        <v>0.2</v>
      </c>
      <c r="I1940" s="16">
        <v>0</v>
      </c>
      <c r="J1940" s="21">
        <v>0.8</v>
      </c>
      <c r="K1940" s="16">
        <v>0.1</v>
      </c>
      <c r="L1940" s="21">
        <v>0</v>
      </c>
      <c r="M1940" s="16">
        <v>0.6</v>
      </c>
      <c r="N1940" s="21">
        <v>0.1</v>
      </c>
      <c r="O1940" s="16">
        <v>0</v>
      </c>
      <c r="P1940" s="21">
        <v>0.3</v>
      </c>
      <c r="Q1940" s="16">
        <v>601.14</v>
      </c>
      <c r="R1940" s="21">
        <v>387.52</v>
      </c>
      <c r="S1940" s="16">
        <v>467</v>
      </c>
      <c r="T1940" s="21">
        <v>257.24</v>
      </c>
      <c r="U1940" s="16">
        <v>8.56</v>
      </c>
      <c r="V1940" s="21">
        <v>8.06</v>
      </c>
      <c r="W1940" s="16">
        <v>8.24</v>
      </c>
      <c r="X1940" s="8">
        <v>2.46</v>
      </c>
      <c r="Y1940" s="21">
        <v>2.95</v>
      </c>
      <c r="Z1940" s="7">
        <v>2.68</v>
      </c>
    </row>
    <row r="1941" spans="2:26" x14ac:dyDescent="0.25">
      <c r="B1941" s="21" t="s">
        <v>752</v>
      </c>
      <c r="C1941" s="16">
        <v>0.2</v>
      </c>
      <c r="D1941" s="21">
        <v>7.5</v>
      </c>
      <c r="E1941" s="16">
        <v>3.2</v>
      </c>
      <c r="F1941" s="21">
        <v>0</v>
      </c>
      <c r="G1941" s="16">
        <v>0.7</v>
      </c>
      <c r="H1941" s="21">
        <v>0.4</v>
      </c>
      <c r="I1941" s="16">
        <v>0.1</v>
      </c>
      <c r="J1941" s="21">
        <v>1</v>
      </c>
      <c r="K1941" s="16">
        <v>0.1</v>
      </c>
      <c r="L1941" s="21">
        <v>0.1</v>
      </c>
      <c r="M1941" s="16">
        <v>0.8</v>
      </c>
      <c r="N1941" s="21">
        <v>0.2</v>
      </c>
      <c r="O1941" s="16">
        <v>0.1</v>
      </c>
      <c r="P1941" s="21">
        <v>0.5</v>
      </c>
      <c r="Q1941" s="16">
        <v>608.38</v>
      </c>
      <c r="R1941" s="21">
        <v>395.04</v>
      </c>
      <c r="S1941" s="16">
        <v>473.73</v>
      </c>
      <c r="T1941" s="21">
        <v>257.22000000000003</v>
      </c>
      <c r="U1941" s="16">
        <v>8.65</v>
      </c>
      <c r="V1941" s="21">
        <v>8.1300000000000008</v>
      </c>
      <c r="W1941" s="16">
        <v>8.31</v>
      </c>
      <c r="X1941" s="8">
        <v>2.56</v>
      </c>
      <c r="Y1941" s="21">
        <v>2.6</v>
      </c>
      <c r="Z1941" s="7">
        <v>2.8</v>
      </c>
    </row>
    <row r="1942" spans="2:26" x14ac:dyDescent="0.25">
      <c r="B1942" s="21" t="s">
        <v>2717</v>
      </c>
      <c r="C1942" s="16">
        <v>0.1</v>
      </c>
      <c r="D1942" s="21">
        <v>8.4</v>
      </c>
      <c r="E1942" s="16">
        <v>2.5</v>
      </c>
      <c r="F1942" s="21">
        <v>0</v>
      </c>
      <c r="G1942" s="16">
        <v>0.7</v>
      </c>
      <c r="H1942" s="21">
        <v>0.3</v>
      </c>
      <c r="I1942" s="16">
        <v>0.1</v>
      </c>
      <c r="J1942" s="21">
        <v>0.8</v>
      </c>
      <c r="K1942" s="16">
        <v>0.2</v>
      </c>
      <c r="L1942" s="21">
        <v>0.2</v>
      </c>
      <c r="M1942" s="16">
        <v>0.7</v>
      </c>
      <c r="N1942" s="21">
        <v>0.1</v>
      </c>
      <c r="O1942" s="16">
        <v>0.1</v>
      </c>
      <c r="P1942" s="21">
        <v>0.5</v>
      </c>
      <c r="Q1942" s="16">
        <v>522.58000000000004</v>
      </c>
      <c r="R1942" s="21">
        <v>309.14999999999998</v>
      </c>
      <c r="S1942" s="16">
        <v>421.96</v>
      </c>
      <c r="T1942" s="21">
        <v>257.85000000000002</v>
      </c>
      <c r="U1942" s="16">
        <v>10.46</v>
      </c>
      <c r="V1942" s="21">
        <v>10.16</v>
      </c>
      <c r="W1942" s="16">
        <v>10.26</v>
      </c>
      <c r="X1942" s="8">
        <v>2.5499999999999998</v>
      </c>
      <c r="Y1942" s="21">
        <v>2.83</v>
      </c>
      <c r="Z1942" s="7">
        <v>2.66</v>
      </c>
    </row>
    <row r="1943" spans="2:26" x14ac:dyDescent="0.25">
      <c r="B1943" s="21" t="s">
        <v>2718</v>
      </c>
      <c r="C1943" s="16">
        <v>0.2</v>
      </c>
      <c r="D1943" s="21">
        <v>9.9</v>
      </c>
      <c r="E1943" s="16">
        <v>3.2</v>
      </c>
      <c r="F1943" s="21">
        <v>0.1</v>
      </c>
      <c r="G1943" s="16">
        <v>0.7</v>
      </c>
      <c r="H1943" s="21">
        <v>0.4</v>
      </c>
      <c r="I1943" s="16">
        <v>0.1</v>
      </c>
      <c r="J1943" s="21">
        <v>1.2</v>
      </c>
      <c r="K1943" s="16">
        <v>0.2</v>
      </c>
      <c r="L1943" s="21">
        <v>0.1</v>
      </c>
      <c r="M1943" s="16">
        <v>1.1000000000000001</v>
      </c>
      <c r="N1943" s="21">
        <v>0.1</v>
      </c>
      <c r="O1943" s="16">
        <v>0.1</v>
      </c>
      <c r="P1943" s="21">
        <v>0.3</v>
      </c>
      <c r="Q1943" s="16">
        <v>517.96</v>
      </c>
      <c r="R1943" s="21">
        <v>305.63</v>
      </c>
      <c r="S1943" s="16">
        <v>400.77</v>
      </c>
      <c r="T1943" s="21">
        <v>258.35000000000002</v>
      </c>
      <c r="U1943" s="16">
        <v>10.57</v>
      </c>
      <c r="V1943" s="21">
        <v>10.25</v>
      </c>
      <c r="W1943" s="16">
        <v>10.19</v>
      </c>
      <c r="X1943" s="8">
        <v>3.01</v>
      </c>
      <c r="Y1943" s="21">
        <v>2.8</v>
      </c>
      <c r="Z1943" s="7">
        <v>2.7</v>
      </c>
    </row>
    <row r="1944" spans="2:26" x14ac:dyDescent="0.25">
      <c r="B1944" s="21" t="s">
        <v>753</v>
      </c>
      <c r="C1944" s="16">
        <v>0.2</v>
      </c>
      <c r="D1944" s="21">
        <v>8</v>
      </c>
      <c r="E1944" s="16">
        <v>2.5</v>
      </c>
      <c r="F1944" s="21">
        <v>0.1</v>
      </c>
      <c r="G1944" s="16">
        <v>0.6</v>
      </c>
      <c r="H1944" s="21">
        <v>0.2</v>
      </c>
      <c r="I1944" s="16">
        <v>0</v>
      </c>
      <c r="J1944" s="21">
        <v>0.9</v>
      </c>
      <c r="K1944" s="16">
        <v>0.1</v>
      </c>
      <c r="L1944" s="21">
        <v>0.1</v>
      </c>
      <c r="M1944" s="16">
        <v>0.6</v>
      </c>
      <c r="N1944" s="21">
        <v>0.2</v>
      </c>
      <c r="O1944" s="16">
        <v>0.1</v>
      </c>
      <c r="P1944" s="21">
        <v>0.6</v>
      </c>
      <c r="Q1944" s="16">
        <v>536.58000000000004</v>
      </c>
      <c r="R1944" s="21">
        <v>323.07</v>
      </c>
      <c r="S1944" s="16">
        <v>409.68</v>
      </c>
      <c r="T1944" s="21">
        <v>257.98</v>
      </c>
      <c r="U1944" s="16">
        <v>10.06</v>
      </c>
      <c r="V1944" s="21">
        <v>9.4</v>
      </c>
      <c r="W1944" s="16">
        <v>9.77</v>
      </c>
      <c r="X1944" s="8">
        <v>2.61</v>
      </c>
      <c r="Y1944" s="21">
        <v>2.77</v>
      </c>
      <c r="Z1944" s="7">
        <v>2.87</v>
      </c>
    </row>
    <row r="1945" spans="2:26" x14ac:dyDescent="0.25">
      <c r="B1945" s="21" t="s">
        <v>2719</v>
      </c>
      <c r="C1945" s="16">
        <v>0.2</v>
      </c>
      <c r="D1945" s="21">
        <v>9.3000000000000007</v>
      </c>
      <c r="E1945" s="16">
        <v>3.3</v>
      </c>
      <c r="F1945" s="21">
        <v>0.3</v>
      </c>
      <c r="G1945" s="16">
        <v>2.2000000000000002</v>
      </c>
      <c r="H1945" s="21">
        <v>0.4</v>
      </c>
      <c r="I1945" s="16">
        <v>0.2</v>
      </c>
      <c r="J1945" s="21">
        <v>1</v>
      </c>
      <c r="K1945" s="16">
        <v>0.1</v>
      </c>
      <c r="L1945" s="21">
        <v>0.1</v>
      </c>
      <c r="M1945" s="16">
        <v>0.6</v>
      </c>
      <c r="N1945" s="21">
        <v>0.1</v>
      </c>
      <c r="O1945" s="16">
        <v>0</v>
      </c>
      <c r="P1945" s="21">
        <v>1</v>
      </c>
      <c r="Q1945" s="16">
        <v>415.64</v>
      </c>
      <c r="R1945" s="21">
        <v>271.77999999999997</v>
      </c>
      <c r="S1945" s="16">
        <v>331.51</v>
      </c>
      <c r="T1945" s="21">
        <v>260.72000000000003</v>
      </c>
      <c r="U1945" s="16">
        <v>11.23</v>
      </c>
      <c r="V1945" s="21">
        <v>10.35</v>
      </c>
      <c r="W1945" s="16">
        <v>10.79</v>
      </c>
      <c r="X1945" s="8">
        <v>1.93</v>
      </c>
      <c r="Y1945" s="21">
        <v>2.09</v>
      </c>
      <c r="Z1945" s="7">
        <v>1.98</v>
      </c>
    </row>
    <row r="1946" spans="2:26" x14ac:dyDescent="0.25">
      <c r="B1946" s="21" t="s">
        <v>2720</v>
      </c>
      <c r="C1946" s="16">
        <v>0.5</v>
      </c>
      <c r="D1946" s="21">
        <v>9.6</v>
      </c>
      <c r="E1946" s="16">
        <v>3.1</v>
      </c>
      <c r="F1946" s="21">
        <v>0.3</v>
      </c>
      <c r="G1946" s="16">
        <v>2.2000000000000002</v>
      </c>
      <c r="H1946" s="21">
        <v>0.4</v>
      </c>
      <c r="I1946" s="16">
        <v>0.2</v>
      </c>
      <c r="J1946" s="21">
        <v>1.2</v>
      </c>
      <c r="K1946" s="16">
        <v>0.3</v>
      </c>
      <c r="L1946" s="21">
        <v>0.1</v>
      </c>
      <c r="M1946" s="16">
        <v>0.9</v>
      </c>
      <c r="N1946" s="21">
        <v>0.3</v>
      </c>
      <c r="O1946" s="16">
        <v>0.1</v>
      </c>
      <c r="P1946" s="21">
        <v>0.2</v>
      </c>
      <c r="Q1946" s="16">
        <v>493.78</v>
      </c>
      <c r="R1946" s="21">
        <v>269.44</v>
      </c>
      <c r="S1946" s="16">
        <v>324.14999999999998</v>
      </c>
      <c r="T1946" s="21">
        <v>259.73</v>
      </c>
      <c r="U1946" s="16">
        <v>9.67</v>
      </c>
      <c r="V1946" s="21">
        <v>9.0399999999999991</v>
      </c>
      <c r="W1946" s="16">
        <v>8.9600000000000009</v>
      </c>
      <c r="X1946" s="8">
        <v>1.82</v>
      </c>
      <c r="Y1946" s="21">
        <v>2</v>
      </c>
      <c r="Z1946" s="7">
        <v>1.9</v>
      </c>
    </row>
    <row r="1947" spans="2:26" x14ac:dyDescent="0.25">
      <c r="B1947" s="21" t="s">
        <v>754</v>
      </c>
      <c r="C1947" s="16">
        <v>0.3</v>
      </c>
      <c r="D1947" s="21">
        <v>9.4</v>
      </c>
      <c r="E1947" s="16">
        <v>3</v>
      </c>
      <c r="F1947" s="21">
        <v>0.3</v>
      </c>
      <c r="G1947" s="16">
        <v>2.4</v>
      </c>
      <c r="H1947" s="21">
        <v>0.4</v>
      </c>
      <c r="I1947" s="16">
        <v>0.2</v>
      </c>
      <c r="J1947" s="21">
        <v>1.2</v>
      </c>
      <c r="K1947" s="16">
        <v>0.3</v>
      </c>
      <c r="L1947" s="21">
        <v>0.1</v>
      </c>
      <c r="M1947" s="16">
        <v>0.9</v>
      </c>
      <c r="N1947" s="21">
        <v>0.3</v>
      </c>
      <c r="O1947" s="16">
        <v>0.1</v>
      </c>
      <c r="P1947" s="21">
        <v>0.4</v>
      </c>
      <c r="Q1947" s="16">
        <v>425.26</v>
      </c>
      <c r="R1947" s="21">
        <v>276.70999999999998</v>
      </c>
      <c r="S1947" s="16">
        <v>333.76</v>
      </c>
      <c r="T1947" s="21">
        <v>260.97000000000003</v>
      </c>
      <c r="U1947" s="16">
        <v>10.73</v>
      </c>
      <c r="V1947" s="21">
        <v>10.210000000000001</v>
      </c>
      <c r="W1947" s="16">
        <v>10.220000000000001</v>
      </c>
      <c r="X1947" s="8">
        <v>1.84</v>
      </c>
      <c r="Y1947" s="21">
        <v>1.94</v>
      </c>
      <c r="Z1947" s="7">
        <v>2.0299999999999998</v>
      </c>
    </row>
    <row r="1948" spans="2:26" x14ac:dyDescent="0.25">
      <c r="B1948" s="21" t="s">
        <v>2721</v>
      </c>
      <c r="C1948" s="16">
        <v>0.1</v>
      </c>
      <c r="D1948" s="21">
        <v>9.5</v>
      </c>
      <c r="E1948" s="16">
        <v>2.6</v>
      </c>
      <c r="F1948" s="21">
        <v>0.2</v>
      </c>
      <c r="G1948" s="16">
        <v>0.8</v>
      </c>
      <c r="H1948" s="21">
        <v>0.5</v>
      </c>
      <c r="I1948" s="16">
        <v>0.1</v>
      </c>
      <c r="J1948" s="21">
        <v>0.3</v>
      </c>
      <c r="K1948" s="16">
        <v>0.1</v>
      </c>
      <c r="L1948" s="21">
        <v>0</v>
      </c>
      <c r="M1948" s="16">
        <v>0.6</v>
      </c>
      <c r="N1948" s="21">
        <v>0.2</v>
      </c>
      <c r="O1948" s="16">
        <v>0</v>
      </c>
      <c r="P1948" s="21">
        <v>0.6</v>
      </c>
      <c r="Q1948" s="16">
        <v>654.04</v>
      </c>
      <c r="R1948" s="21">
        <v>430.34</v>
      </c>
      <c r="S1948" s="16">
        <v>497.67</v>
      </c>
      <c r="T1948" s="21">
        <v>257.83</v>
      </c>
      <c r="U1948" s="16">
        <v>10.029999999999999</v>
      </c>
      <c r="V1948" s="21">
        <v>9.77</v>
      </c>
      <c r="W1948" s="16">
        <v>9.5500000000000007</v>
      </c>
      <c r="X1948" s="8">
        <v>2.1800000000000002</v>
      </c>
      <c r="Y1948" s="21">
        <v>2.09</v>
      </c>
      <c r="Z1948" s="7">
        <v>1.97</v>
      </c>
    </row>
    <row r="1949" spans="2:26" x14ac:dyDescent="0.25">
      <c r="B1949" s="21" t="s">
        <v>2722</v>
      </c>
      <c r="C1949" s="16">
        <v>0</v>
      </c>
      <c r="D1949" s="21">
        <v>7.4</v>
      </c>
      <c r="E1949" s="16">
        <v>2.8</v>
      </c>
      <c r="F1949" s="21">
        <v>0.1</v>
      </c>
      <c r="G1949" s="16">
        <v>0.6</v>
      </c>
      <c r="H1949" s="21">
        <v>0.2</v>
      </c>
      <c r="I1949" s="16">
        <v>0</v>
      </c>
      <c r="J1949" s="21">
        <v>0.9</v>
      </c>
      <c r="K1949" s="16">
        <v>0.1</v>
      </c>
      <c r="L1949" s="21">
        <v>0</v>
      </c>
      <c r="M1949" s="16">
        <v>0.7</v>
      </c>
      <c r="N1949" s="21">
        <v>0.1</v>
      </c>
      <c r="O1949" s="16">
        <v>0</v>
      </c>
      <c r="P1949" s="21">
        <v>0.6</v>
      </c>
      <c r="Q1949" s="16">
        <v>626.22</v>
      </c>
      <c r="R1949" s="21">
        <v>411.01</v>
      </c>
      <c r="S1949" s="16">
        <v>486.41</v>
      </c>
      <c r="T1949" s="21">
        <v>258.33999999999997</v>
      </c>
      <c r="U1949" s="16">
        <v>9.23</v>
      </c>
      <c r="V1949" s="21">
        <v>8.5299999999999994</v>
      </c>
      <c r="W1949" s="16">
        <v>8.56</v>
      </c>
      <c r="X1949" s="8">
        <v>2.79</v>
      </c>
      <c r="Y1949" s="21">
        <v>2.63</v>
      </c>
      <c r="Z1949" s="7">
        <v>2.6</v>
      </c>
    </row>
    <row r="1950" spans="2:26" x14ac:dyDescent="0.25">
      <c r="B1950" s="21" t="s">
        <v>755</v>
      </c>
      <c r="C1950" s="16">
        <v>0.1</v>
      </c>
      <c r="D1950" s="21">
        <v>7.1</v>
      </c>
      <c r="E1950" s="16">
        <v>2.5</v>
      </c>
      <c r="F1950" s="21">
        <v>0.1</v>
      </c>
      <c r="G1950" s="16">
        <v>0.6</v>
      </c>
      <c r="H1950" s="21">
        <v>0.1</v>
      </c>
      <c r="I1950" s="16">
        <v>0</v>
      </c>
      <c r="J1950" s="21">
        <v>0.8</v>
      </c>
      <c r="K1950" s="16">
        <v>0.1</v>
      </c>
      <c r="L1950" s="21">
        <v>0.1</v>
      </c>
      <c r="M1950" s="16">
        <v>0.6</v>
      </c>
      <c r="N1950" s="21">
        <v>0</v>
      </c>
      <c r="O1950" s="16">
        <v>0.1</v>
      </c>
      <c r="P1950" s="21">
        <v>0.2</v>
      </c>
      <c r="Q1950" s="16">
        <v>635.46</v>
      </c>
      <c r="R1950" s="21">
        <v>416.22</v>
      </c>
      <c r="S1950" s="16">
        <v>486.82</v>
      </c>
      <c r="T1950" s="21">
        <v>258.3</v>
      </c>
      <c r="U1950" s="16">
        <v>7.85</v>
      </c>
      <c r="V1950" s="21">
        <v>7.33</v>
      </c>
      <c r="W1950" s="16">
        <v>7.48</v>
      </c>
      <c r="X1950" s="8">
        <v>2.5299999999999998</v>
      </c>
      <c r="Y1950" s="21">
        <v>2.65</v>
      </c>
      <c r="Z1950" s="7">
        <v>2.76</v>
      </c>
    </row>
    <row r="1951" spans="2:26" x14ac:dyDescent="0.25">
      <c r="B1951" s="21" t="s">
        <v>2723</v>
      </c>
      <c r="C1951" s="16">
        <v>0.2</v>
      </c>
      <c r="D1951" s="21">
        <v>8.6999999999999993</v>
      </c>
      <c r="E1951" s="16">
        <v>3.1</v>
      </c>
      <c r="F1951" s="21">
        <v>0.1</v>
      </c>
      <c r="G1951" s="16">
        <v>0.7</v>
      </c>
      <c r="H1951" s="21">
        <v>0.2</v>
      </c>
      <c r="I1951" s="16">
        <v>0.1</v>
      </c>
      <c r="J1951" s="21">
        <v>0.9</v>
      </c>
      <c r="K1951" s="16">
        <v>0.1</v>
      </c>
      <c r="L1951" s="21">
        <v>0.2</v>
      </c>
      <c r="M1951" s="16">
        <v>0.7</v>
      </c>
      <c r="N1951" s="21">
        <v>0.1</v>
      </c>
      <c r="O1951" s="16">
        <v>0.2</v>
      </c>
      <c r="P1951" s="21">
        <v>0.6</v>
      </c>
      <c r="Q1951" s="16">
        <v>515.54</v>
      </c>
      <c r="R1951" s="21">
        <v>308.08</v>
      </c>
      <c r="S1951" s="16">
        <v>401.09</v>
      </c>
      <c r="T1951" s="21">
        <v>259.43</v>
      </c>
      <c r="U1951" s="16">
        <v>10.6</v>
      </c>
      <c r="V1951" s="21">
        <v>9.9</v>
      </c>
      <c r="W1951" s="16">
        <v>10.29</v>
      </c>
      <c r="X1951" s="8">
        <v>2.54</v>
      </c>
      <c r="Y1951" s="21">
        <v>3</v>
      </c>
      <c r="Z1951" s="7">
        <v>2.63</v>
      </c>
    </row>
    <row r="1952" spans="2:26" x14ac:dyDescent="0.25">
      <c r="B1952" s="21" t="s">
        <v>2724</v>
      </c>
      <c r="C1952" s="16">
        <v>0.2</v>
      </c>
      <c r="D1952" s="21">
        <v>8.8000000000000007</v>
      </c>
      <c r="E1952" s="16">
        <v>3.3</v>
      </c>
      <c r="F1952" s="21">
        <v>0.1</v>
      </c>
      <c r="G1952" s="16">
        <v>0.8</v>
      </c>
      <c r="H1952" s="21">
        <v>0.3</v>
      </c>
      <c r="I1952" s="16">
        <v>0.1</v>
      </c>
      <c r="J1952" s="21">
        <v>1</v>
      </c>
      <c r="K1952" s="16">
        <v>0.2</v>
      </c>
      <c r="L1952" s="21">
        <v>0</v>
      </c>
      <c r="M1952" s="16">
        <v>1</v>
      </c>
      <c r="N1952" s="21">
        <v>0.2</v>
      </c>
      <c r="O1952" s="16">
        <v>0</v>
      </c>
      <c r="P1952" s="21">
        <v>0.3</v>
      </c>
      <c r="Q1952" s="16">
        <v>532.16</v>
      </c>
      <c r="R1952" s="21">
        <v>321.37</v>
      </c>
      <c r="S1952" s="16">
        <v>413.94</v>
      </c>
      <c r="T1952" s="21">
        <v>259.02</v>
      </c>
      <c r="U1952" s="16">
        <v>10.56</v>
      </c>
      <c r="V1952" s="21">
        <v>9.66</v>
      </c>
      <c r="W1952" s="16">
        <v>10.07</v>
      </c>
      <c r="X1952" s="8">
        <v>2.7</v>
      </c>
      <c r="Y1952" s="21">
        <v>2.74</v>
      </c>
      <c r="Z1952" s="7">
        <v>2.69</v>
      </c>
    </row>
    <row r="1953" spans="2:26" x14ac:dyDescent="0.25">
      <c r="B1953" s="21" t="s">
        <v>756</v>
      </c>
      <c r="C1953" s="16">
        <v>0.3</v>
      </c>
      <c r="D1953" s="21">
        <v>9</v>
      </c>
      <c r="E1953" s="16">
        <v>3.3</v>
      </c>
      <c r="F1953" s="21">
        <v>0.1</v>
      </c>
      <c r="G1953" s="16">
        <v>0.7</v>
      </c>
      <c r="H1953" s="21">
        <v>0.3</v>
      </c>
      <c r="I1953" s="16">
        <v>0.1</v>
      </c>
      <c r="J1953" s="21">
        <v>0.9</v>
      </c>
      <c r="K1953" s="16">
        <v>0.1</v>
      </c>
      <c r="L1953" s="21">
        <v>0.2</v>
      </c>
      <c r="M1953" s="16">
        <v>0.9</v>
      </c>
      <c r="N1953" s="21">
        <v>0.1</v>
      </c>
      <c r="O1953" s="16">
        <v>0.2</v>
      </c>
      <c r="P1953" s="21">
        <v>0.5</v>
      </c>
      <c r="Q1953" s="16">
        <v>525.48</v>
      </c>
      <c r="R1953" s="21">
        <v>315.16000000000003</v>
      </c>
      <c r="S1953" s="16">
        <v>408.97</v>
      </c>
      <c r="T1953" s="21">
        <v>259.2</v>
      </c>
      <c r="U1953" s="16">
        <v>10.36</v>
      </c>
      <c r="V1953" s="21">
        <v>9.73</v>
      </c>
      <c r="W1953" s="16">
        <v>9.93</v>
      </c>
      <c r="X1953" s="8">
        <v>2.5499999999999998</v>
      </c>
      <c r="Y1953" s="21">
        <v>2.87</v>
      </c>
      <c r="Z1953" s="7">
        <v>2.77</v>
      </c>
    </row>
    <row r="1954" spans="2:26" x14ac:dyDescent="0.25">
      <c r="B1954" s="21" t="s">
        <v>2725</v>
      </c>
      <c r="C1954" s="16">
        <v>0.2</v>
      </c>
      <c r="D1954" s="21">
        <v>8.6999999999999993</v>
      </c>
      <c r="E1954" s="16">
        <v>3.1</v>
      </c>
      <c r="F1954" s="21">
        <v>0.2</v>
      </c>
      <c r="G1954" s="16">
        <v>0.7</v>
      </c>
      <c r="H1954" s="21">
        <v>0.3</v>
      </c>
      <c r="I1954" s="16">
        <v>0</v>
      </c>
      <c r="J1954" s="21">
        <v>1.1000000000000001</v>
      </c>
      <c r="K1954" s="16">
        <v>0.1</v>
      </c>
      <c r="L1954" s="21">
        <v>0.1</v>
      </c>
      <c r="M1954" s="16">
        <v>0.9</v>
      </c>
      <c r="N1954" s="21">
        <v>0.2</v>
      </c>
      <c r="O1954" s="16">
        <v>0.1</v>
      </c>
      <c r="P1954" s="21">
        <v>0.4</v>
      </c>
      <c r="Q1954" s="16">
        <v>601.16</v>
      </c>
      <c r="R1954" s="21">
        <v>320.42</v>
      </c>
      <c r="S1954" s="16">
        <v>423.21</v>
      </c>
      <c r="T1954" s="21">
        <v>258.77999999999997</v>
      </c>
      <c r="U1954" s="16">
        <v>8.82</v>
      </c>
      <c r="V1954" s="21">
        <v>8.31</v>
      </c>
      <c r="W1954" s="16">
        <v>8.56</v>
      </c>
      <c r="X1954" s="8">
        <v>2.5299999999999998</v>
      </c>
      <c r="Y1954" s="21">
        <v>2.69</v>
      </c>
      <c r="Z1954" s="7">
        <v>2.71</v>
      </c>
    </row>
    <row r="1955" spans="2:26" x14ac:dyDescent="0.25">
      <c r="B1955" s="21" t="s">
        <v>2726</v>
      </c>
      <c r="C1955" s="16">
        <v>0.2</v>
      </c>
      <c r="D1955" s="21">
        <v>7.4</v>
      </c>
      <c r="E1955" s="16">
        <v>2.7</v>
      </c>
      <c r="F1955" s="21">
        <v>0.1</v>
      </c>
      <c r="G1955" s="16">
        <v>0.7</v>
      </c>
      <c r="H1955" s="21">
        <v>0.2</v>
      </c>
      <c r="I1955" s="16">
        <v>0.1</v>
      </c>
      <c r="J1955" s="21">
        <v>0.9</v>
      </c>
      <c r="K1955" s="16">
        <v>0</v>
      </c>
      <c r="L1955" s="21">
        <v>0.1</v>
      </c>
      <c r="M1955" s="16">
        <v>0.7</v>
      </c>
      <c r="N1955" s="21">
        <v>0.2</v>
      </c>
      <c r="O1955" s="16">
        <v>0</v>
      </c>
      <c r="P1955" s="21">
        <v>0.3</v>
      </c>
      <c r="Q1955" s="16">
        <v>601.55999999999995</v>
      </c>
      <c r="R1955" s="21">
        <v>385.8</v>
      </c>
      <c r="S1955" s="16">
        <v>463.88</v>
      </c>
      <c r="T1955" s="21">
        <v>258.99</v>
      </c>
      <c r="U1955" s="16">
        <v>8.6999999999999993</v>
      </c>
      <c r="V1955" s="21">
        <v>8.26</v>
      </c>
      <c r="W1955" s="16">
        <v>8.3800000000000008</v>
      </c>
      <c r="X1955" s="8">
        <v>2.5499999999999998</v>
      </c>
      <c r="Y1955" s="21">
        <v>2.7</v>
      </c>
      <c r="Z1955" s="7">
        <v>2.75</v>
      </c>
    </row>
    <row r="1956" spans="2:26" x14ac:dyDescent="0.25">
      <c r="B1956" s="21" t="s">
        <v>757</v>
      </c>
      <c r="C1956" s="16">
        <v>0.3</v>
      </c>
      <c r="D1956" s="21">
        <v>4.5</v>
      </c>
      <c r="E1956" s="16">
        <v>1.7</v>
      </c>
      <c r="F1956" s="21">
        <v>0.2</v>
      </c>
      <c r="G1956" s="16">
        <v>1.6</v>
      </c>
      <c r="H1956" s="21">
        <v>0.5</v>
      </c>
      <c r="I1956" s="16">
        <v>0.1</v>
      </c>
      <c r="J1956" s="21">
        <v>0.8</v>
      </c>
      <c r="K1956" s="16">
        <v>0.4</v>
      </c>
      <c r="L1956" s="21">
        <v>0.1</v>
      </c>
      <c r="M1956" s="16">
        <v>0.3</v>
      </c>
      <c r="N1956" s="21">
        <v>0.1</v>
      </c>
      <c r="O1956" s="16">
        <v>0.2</v>
      </c>
      <c r="P1956" s="21">
        <v>0.6</v>
      </c>
      <c r="Q1956" s="16">
        <v>547.52</v>
      </c>
      <c r="R1956" s="21">
        <v>353.01</v>
      </c>
      <c r="S1956" s="16">
        <v>426.05</v>
      </c>
      <c r="T1956" s="21">
        <v>259.64999999999998</v>
      </c>
      <c r="U1956" s="16">
        <v>6.07</v>
      </c>
      <c r="V1956" s="21">
        <v>5.43</v>
      </c>
      <c r="W1956" s="16">
        <v>5.73</v>
      </c>
      <c r="X1956" s="8">
        <v>2.76</v>
      </c>
      <c r="Y1956" s="21">
        <v>2.8</v>
      </c>
      <c r="Z1956" s="7">
        <v>2.74</v>
      </c>
    </row>
    <row r="1957" spans="2:26" x14ac:dyDescent="0.25">
      <c r="B1957" s="21" t="s">
        <v>2727</v>
      </c>
      <c r="C1957" s="16">
        <v>0.2</v>
      </c>
      <c r="D1957" s="21">
        <v>7</v>
      </c>
      <c r="E1957" s="16">
        <v>2.7</v>
      </c>
      <c r="F1957" s="21">
        <v>0.1</v>
      </c>
      <c r="G1957" s="16">
        <v>0.7</v>
      </c>
      <c r="H1957" s="21">
        <v>0.2</v>
      </c>
      <c r="I1957" s="16">
        <v>0</v>
      </c>
      <c r="J1957" s="21">
        <v>0.9</v>
      </c>
      <c r="K1957" s="16">
        <v>0.2</v>
      </c>
      <c r="L1957" s="21">
        <v>0</v>
      </c>
      <c r="M1957" s="16">
        <v>0.7</v>
      </c>
      <c r="N1957" s="21">
        <v>0.1</v>
      </c>
      <c r="O1957" s="16">
        <v>0</v>
      </c>
      <c r="P1957" s="21">
        <v>0.1</v>
      </c>
      <c r="Q1957" s="16">
        <v>539.36</v>
      </c>
      <c r="R1957" s="21">
        <v>329.31</v>
      </c>
      <c r="S1957" s="16">
        <v>474.23</v>
      </c>
      <c r="T1957" s="21">
        <v>259.91000000000003</v>
      </c>
      <c r="U1957" s="16">
        <v>10.42</v>
      </c>
      <c r="V1957" s="21">
        <v>9.6</v>
      </c>
      <c r="W1957" s="16">
        <v>9.73</v>
      </c>
      <c r="X1957" s="8">
        <v>2.76</v>
      </c>
      <c r="Y1957" s="21">
        <v>2.74</v>
      </c>
      <c r="Z1957" s="7">
        <v>2.69</v>
      </c>
    </row>
    <row r="1958" spans="2:26" x14ac:dyDescent="0.25">
      <c r="B1958" s="21" t="s">
        <v>2728</v>
      </c>
      <c r="C1958" s="16">
        <v>0.1</v>
      </c>
      <c r="D1958" s="21">
        <v>6.7</v>
      </c>
      <c r="E1958" s="16">
        <v>2.6</v>
      </c>
      <c r="F1958" s="21">
        <v>0.1</v>
      </c>
      <c r="G1958" s="16">
        <v>0.6</v>
      </c>
      <c r="H1958" s="21">
        <v>0.3</v>
      </c>
      <c r="I1958" s="16">
        <v>0.1</v>
      </c>
      <c r="J1958" s="21">
        <v>0.8</v>
      </c>
      <c r="K1958" s="16">
        <v>0.1</v>
      </c>
      <c r="L1958" s="21">
        <v>0.2</v>
      </c>
      <c r="M1958" s="16">
        <v>0.6</v>
      </c>
      <c r="N1958" s="21">
        <v>0.1</v>
      </c>
      <c r="O1958" s="16">
        <v>0.1</v>
      </c>
      <c r="P1958" s="21">
        <v>0.4</v>
      </c>
      <c r="Q1958" s="16">
        <v>561.16</v>
      </c>
      <c r="R1958" s="21">
        <v>348.8</v>
      </c>
      <c r="S1958" s="16">
        <v>437.63</v>
      </c>
      <c r="T1958" s="21">
        <v>260.24</v>
      </c>
      <c r="U1958" s="16">
        <v>10.24</v>
      </c>
      <c r="V1958" s="21">
        <v>9.42</v>
      </c>
      <c r="W1958" s="16">
        <v>9.8000000000000007</v>
      </c>
      <c r="X1958" s="8">
        <v>2.72</v>
      </c>
      <c r="Y1958" s="21">
        <v>2.77</v>
      </c>
      <c r="Z1958" s="7">
        <v>2.66</v>
      </c>
    </row>
    <row r="1959" spans="2:26" x14ac:dyDescent="0.25">
      <c r="B1959" s="21" t="s">
        <v>758</v>
      </c>
      <c r="C1959" s="16">
        <v>0.2</v>
      </c>
      <c r="D1959" s="21">
        <v>6.7</v>
      </c>
      <c r="E1959" s="16">
        <v>2.5</v>
      </c>
      <c r="F1959" s="21">
        <v>0.1</v>
      </c>
      <c r="G1959" s="16">
        <v>0.6</v>
      </c>
      <c r="H1959" s="21">
        <v>0.2</v>
      </c>
      <c r="I1959" s="16">
        <v>0</v>
      </c>
      <c r="J1959" s="21">
        <v>0.8</v>
      </c>
      <c r="K1959" s="16">
        <v>0.1</v>
      </c>
      <c r="L1959" s="21">
        <v>0.1</v>
      </c>
      <c r="M1959" s="16">
        <v>0.6</v>
      </c>
      <c r="N1959" s="21">
        <v>0.1</v>
      </c>
      <c r="O1959" s="16">
        <v>0.1</v>
      </c>
      <c r="P1959" s="21">
        <v>0.5</v>
      </c>
      <c r="Q1959" s="16">
        <v>649.70000000000005</v>
      </c>
      <c r="R1959" s="21">
        <v>428.32</v>
      </c>
      <c r="S1959" s="16">
        <v>503.9</v>
      </c>
      <c r="T1959" s="21">
        <v>258.69</v>
      </c>
      <c r="U1959" s="16">
        <v>7.66</v>
      </c>
      <c r="V1959" s="21">
        <v>7.31</v>
      </c>
      <c r="W1959" s="16">
        <v>7.41</v>
      </c>
      <c r="X1959" s="8">
        <v>2.5</v>
      </c>
      <c r="Y1959" s="21">
        <v>2.84</v>
      </c>
      <c r="Z1959" s="7">
        <v>2.59</v>
      </c>
    </row>
    <row r="1960" spans="2:26" x14ac:dyDescent="0.25">
      <c r="B1960" s="21" t="s">
        <v>2729</v>
      </c>
      <c r="C1960" s="16">
        <v>0.3</v>
      </c>
      <c r="D1960" s="21">
        <v>8.6999999999999993</v>
      </c>
      <c r="E1960" s="16">
        <v>3.1</v>
      </c>
      <c r="F1960" s="21">
        <v>0.2</v>
      </c>
      <c r="G1960" s="16">
        <v>0.7</v>
      </c>
      <c r="H1960" s="21">
        <v>0.2</v>
      </c>
      <c r="I1960" s="16">
        <v>0.1</v>
      </c>
      <c r="J1960" s="21">
        <v>1</v>
      </c>
      <c r="K1960" s="16">
        <v>0.1</v>
      </c>
      <c r="L1960" s="21">
        <v>0.1</v>
      </c>
      <c r="M1960" s="16">
        <v>0.9</v>
      </c>
      <c r="N1960" s="21">
        <v>0.1</v>
      </c>
      <c r="O1960" s="16">
        <v>0</v>
      </c>
      <c r="P1960" s="21">
        <v>0.4</v>
      </c>
      <c r="Q1960" s="16">
        <v>545.1</v>
      </c>
      <c r="R1960" s="21">
        <v>336.78</v>
      </c>
      <c r="S1960" s="16">
        <v>420.82</v>
      </c>
      <c r="T1960" s="21">
        <v>259.32</v>
      </c>
      <c r="U1960" s="16">
        <v>10.039999999999999</v>
      </c>
      <c r="V1960" s="21">
        <v>9.4600000000000009</v>
      </c>
      <c r="W1960" s="16">
        <v>9.66</v>
      </c>
      <c r="X1960" s="8">
        <v>2.77</v>
      </c>
      <c r="Y1960" s="21">
        <v>2.66</v>
      </c>
      <c r="Z1960" s="7">
        <v>2.46</v>
      </c>
    </row>
    <row r="1961" spans="2:26" x14ac:dyDescent="0.25">
      <c r="B1961" s="21" t="s">
        <v>2730</v>
      </c>
      <c r="C1961" s="16">
        <v>0.3</v>
      </c>
      <c r="D1961" s="21">
        <v>11</v>
      </c>
      <c r="E1961" s="16">
        <v>4.2</v>
      </c>
      <c r="F1961" s="21">
        <v>0.2</v>
      </c>
      <c r="G1961" s="16">
        <v>2.6</v>
      </c>
      <c r="H1961" s="21">
        <v>0.5</v>
      </c>
      <c r="I1961" s="16">
        <v>0.2</v>
      </c>
      <c r="J1961" s="21">
        <v>0.7</v>
      </c>
      <c r="K1961" s="16">
        <v>0.1</v>
      </c>
      <c r="L1961" s="21">
        <v>0.1</v>
      </c>
      <c r="M1961" s="16">
        <v>0.2</v>
      </c>
      <c r="N1961" s="21">
        <v>0.1</v>
      </c>
      <c r="O1961" s="16">
        <v>0</v>
      </c>
      <c r="P1961" s="21">
        <v>0.5</v>
      </c>
      <c r="Q1961" s="16">
        <v>508.66</v>
      </c>
      <c r="R1961" s="21">
        <v>307.94</v>
      </c>
      <c r="S1961" s="16">
        <v>403.34</v>
      </c>
      <c r="T1961" s="21">
        <v>259.67</v>
      </c>
      <c r="U1961" s="16">
        <v>13.02</v>
      </c>
      <c r="V1961" s="21">
        <v>12.39</v>
      </c>
      <c r="W1961" s="16">
        <v>13.15</v>
      </c>
      <c r="X1961" s="8">
        <v>3.51</v>
      </c>
      <c r="Y1961" s="21">
        <v>3.65</v>
      </c>
      <c r="Z1961" s="7">
        <v>3.31</v>
      </c>
    </row>
    <row r="1962" spans="2:26" x14ac:dyDescent="0.25">
      <c r="B1962" s="21" t="s">
        <v>759</v>
      </c>
      <c r="C1962" s="16">
        <v>0.3</v>
      </c>
      <c r="D1962" s="21">
        <v>11.3</v>
      </c>
      <c r="E1962" s="16">
        <v>4.0999999999999996</v>
      </c>
      <c r="F1962" s="21">
        <v>0.2</v>
      </c>
      <c r="G1962" s="16">
        <v>2.7</v>
      </c>
      <c r="H1962" s="21">
        <v>0.5</v>
      </c>
      <c r="I1962" s="16">
        <v>0.1</v>
      </c>
      <c r="J1962" s="21">
        <v>0.8</v>
      </c>
      <c r="K1962" s="16">
        <v>0.1</v>
      </c>
      <c r="L1962" s="21">
        <v>0</v>
      </c>
      <c r="M1962" s="16">
        <v>0.4</v>
      </c>
      <c r="N1962" s="21">
        <v>0</v>
      </c>
      <c r="O1962" s="16">
        <v>0.1</v>
      </c>
      <c r="P1962" s="21">
        <v>0.3</v>
      </c>
      <c r="Q1962" s="16">
        <v>581.14</v>
      </c>
      <c r="R1962" s="21">
        <v>322.32</v>
      </c>
      <c r="S1962" s="16">
        <v>396.14</v>
      </c>
      <c r="T1962" s="21">
        <v>259.23</v>
      </c>
      <c r="U1962" s="16">
        <v>11.19</v>
      </c>
      <c r="V1962" s="21">
        <v>10.66</v>
      </c>
      <c r="W1962" s="16">
        <v>11.14</v>
      </c>
      <c r="X1962" s="8">
        <v>3.48</v>
      </c>
      <c r="Y1962" s="21">
        <v>3.5</v>
      </c>
      <c r="Z1962" s="7">
        <v>3.6</v>
      </c>
    </row>
    <row r="1963" spans="2:26" x14ac:dyDescent="0.25">
      <c r="B1963" s="21" t="s">
        <v>2731</v>
      </c>
      <c r="C1963" s="16">
        <v>0.2</v>
      </c>
      <c r="D1963" s="21">
        <v>10.3</v>
      </c>
      <c r="E1963" s="16">
        <v>3.9</v>
      </c>
      <c r="F1963" s="21">
        <v>0.2</v>
      </c>
      <c r="G1963" s="16">
        <v>2.4</v>
      </c>
      <c r="H1963" s="21">
        <v>0.4</v>
      </c>
      <c r="I1963" s="16">
        <v>0.2</v>
      </c>
      <c r="J1963" s="21">
        <v>0.7</v>
      </c>
      <c r="K1963" s="16">
        <v>0.1</v>
      </c>
      <c r="L1963" s="21">
        <v>0.1</v>
      </c>
      <c r="M1963" s="16">
        <v>0.4</v>
      </c>
      <c r="N1963" s="21">
        <v>0.1</v>
      </c>
      <c r="O1963" s="16">
        <v>0.1</v>
      </c>
      <c r="P1963" s="21">
        <v>0.4</v>
      </c>
      <c r="Q1963" s="16">
        <v>557.1</v>
      </c>
      <c r="R1963" s="21">
        <v>334.97</v>
      </c>
      <c r="S1963" s="16">
        <v>424.29</v>
      </c>
      <c r="T1963" s="21">
        <v>259.20999999999998</v>
      </c>
      <c r="U1963" s="16">
        <v>10.85</v>
      </c>
      <c r="V1963" s="21">
        <v>10.4</v>
      </c>
      <c r="W1963" s="16">
        <v>10.73</v>
      </c>
      <c r="X1963" s="8">
        <v>3.54</v>
      </c>
      <c r="Y1963" s="21">
        <v>3.57</v>
      </c>
      <c r="Z1963" s="7">
        <v>3.38</v>
      </c>
    </row>
    <row r="1964" spans="2:26" x14ac:dyDescent="0.25">
      <c r="B1964" s="21" t="s">
        <v>2732</v>
      </c>
      <c r="C1964" s="16">
        <v>0.2</v>
      </c>
      <c r="D1964" s="21">
        <v>7.1</v>
      </c>
      <c r="E1964" s="16">
        <v>3.1</v>
      </c>
      <c r="F1964" s="21">
        <v>0.1</v>
      </c>
      <c r="G1964" s="16">
        <v>1.1000000000000001</v>
      </c>
      <c r="H1964" s="21">
        <v>0.1</v>
      </c>
      <c r="I1964" s="16">
        <v>0.1</v>
      </c>
      <c r="J1964" s="21">
        <v>0.4</v>
      </c>
      <c r="K1964" s="16">
        <v>0.2</v>
      </c>
      <c r="L1964" s="21">
        <v>0.1</v>
      </c>
      <c r="M1964" s="16">
        <v>0.6</v>
      </c>
      <c r="N1964" s="21">
        <v>0.1</v>
      </c>
      <c r="O1964" s="16">
        <v>0</v>
      </c>
      <c r="P1964" s="21">
        <v>0.6</v>
      </c>
      <c r="Q1964" s="16">
        <v>585.41999999999996</v>
      </c>
      <c r="R1964" s="21">
        <v>382.77</v>
      </c>
      <c r="S1964" s="16">
        <v>450.85</v>
      </c>
      <c r="T1964" s="21">
        <v>260.36</v>
      </c>
      <c r="U1964" s="16">
        <v>9.25</v>
      </c>
      <c r="V1964" s="21">
        <v>8.74</v>
      </c>
      <c r="W1964" s="16">
        <v>9.09</v>
      </c>
      <c r="X1964" s="8">
        <v>3.63</v>
      </c>
      <c r="Y1964" s="21">
        <v>3.53</v>
      </c>
      <c r="Z1964" s="7">
        <v>3.56</v>
      </c>
    </row>
    <row r="1965" spans="2:26" x14ac:dyDescent="0.25">
      <c r="B1965" s="21" t="s">
        <v>760</v>
      </c>
      <c r="C1965" s="16">
        <v>0.2</v>
      </c>
      <c r="D1965" s="21">
        <v>8.6</v>
      </c>
      <c r="E1965" s="16">
        <v>4</v>
      </c>
      <c r="F1965" s="21">
        <v>0.2</v>
      </c>
      <c r="G1965" s="16">
        <v>2</v>
      </c>
      <c r="H1965" s="21">
        <v>0.4</v>
      </c>
      <c r="I1965" s="16">
        <v>0.1</v>
      </c>
      <c r="J1965" s="21">
        <v>0.7</v>
      </c>
      <c r="K1965" s="16">
        <v>0.1</v>
      </c>
      <c r="L1965" s="21">
        <v>0.1</v>
      </c>
      <c r="M1965" s="16">
        <v>0.3</v>
      </c>
      <c r="N1965" s="21">
        <v>0</v>
      </c>
      <c r="O1965" s="16">
        <v>0</v>
      </c>
      <c r="P1965" s="21">
        <v>0.3</v>
      </c>
      <c r="Q1965" s="16">
        <v>636.05999999999995</v>
      </c>
      <c r="R1965" s="21">
        <v>422.9</v>
      </c>
      <c r="S1965" s="16">
        <v>499.89</v>
      </c>
      <c r="T1965" s="21">
        <v>259.56</v>
      </c>
      <c r="U1965" s="16">
        <v>9.75</v>
      </c>
      <c r="V1965" s="21">
        <v>9.33</v>
      </c>
      <c r="W1965" s="16">
        <v>9.48</v>
      </c>
      <c r="X1965" s="8">
        <v>3.74</v>
      </c>
      <c r="Y1965" s="21">
        <v>3.6</v>
      </c>
      <c r="Z1965" s="7">
        <v>3.62</v>
      </c>
    </row>
    <row r="1966" spans="2:26" x14ac:dyDescent="0.25">
      <c r="B1966" s="21" t="s">
        <v>2733</v>
      </c>
      <c r="C1966" s="16">
        <v>0.2</v>
      </c>
      <c r="D1966" s="21">
        <v>9.1999999999999993</v>
      </c>
      <c r="E1966" s="16">
        <v>3.2</v>
      </c>
      <c r="F1966" s="21">
        <v>0.1</v>
      </c>
      <c r="G1966" s="16">
        <v>2</v>
      </c>
      <c r="H1966" s="21">
        <v>0.3</v>
      </c>
      <c r="I1966" s="16">
        <v>0.1</v>
      </c>
      <c r="J1966" s="21">
        <v>0.5</v>
      </c>
      <c r="K1966" s="16">
        <v>0</v>
      </c>
      <c r="L1966" s="21">
        <v>0</v>
      </c>
      <c r="M1966" s="16">
        <v>0.2</v>
      </c>
      <c r="N1966" s="21">
        <v>0.1</v>
      </c>
      <c r="O1966" s="16">
        <v>0.1</v>
      </c>
      <c r="P1966" s="21">
        <v>0.3</v>
      </c>
      <c r="Q1966" s="16">
        <v>514.52</v>
      </c>
      <c r="R1966" s="21">
        <v>301.91000000000003</v>
      </c>
      <c r="S1966" s="16">
        <v>406.05</v>
      </c>
      <c r="T1966" s="21">
        <v>260.5</v>
      </c>
      <c r="U1966" s="16">
        <v>12.83</v>
      </c>
      <c r="V1966" s="21">
        <v>12.14</v>
      </c>
      <c r="W1966" s="16">
        <v>12.4</v>
      </c>
      <c r="X1966" s="8">
        <v>3.36</v>
      </c>
      <c r="Y1966" s="21">
        <v>3.43</v>
      </c>
      <c r="Z1966" s="7">
        <v>3.43</v>
      </c>
    </row>
    <row r="1967" spans="2:26" x14ac:dyDescent="0.25">
      <c r="B1967" s="21" t="s">
        <v>2734</v>
      </c>
      <c r="C1967" s="16">
        <v>0.2</v>
      </c>
      <c r="D1967" s="21">
        <v>9.6999999999999993</v>
      </c>
      <c r="E1967" s="16">
        <v>4</v>
      </c>
      <c r="F1967" s="21">
        <v>0.1</v>
      </c>
      <c r="G1967" s="16">
        <v>2.2999999999999998</v>
      </c>
      <c r="H1967" s="21">
        <v>0.4</v>
      </c>
      <c r="I1967" s="16">
        <v>0.1</v>
      </c>
      <c r="J1967" s="21">
        <v>0.6</v>
      </c>
      <c r="K1967" s="16">
        <v>0.1</v>
      </c>
      <c r="L1967" s="21">
        <v>0.1</v>
      </c>
      <c r="M1967" s="16">
        <v>0.2</v>
      </c>
      <c r="N1967" s="21">
        <v>0.2</v>
      </c>
      <c r="O1967" s="16">
        <v>0.1</v>
      </c>
      <c r="P1967" s="21">
        <v>0.5</v>
      </c>
      <c r="Q1967" s="16">
        <v>514.66</v>
      </c>
      <c r="R1967" s="21">
        <v>303.64</v>
      </c>
      <c r="S1967" s="16">
        <v>402.06</v>
      </c>
      <c r="T1967" s="21">
        <v>260.82</v>
      </c>
      <c r="U1967" s="16">
        <v>12.96</v>
      </c>
      <c r="V1967" s="21">
        <v>12.16</v>
      </c>
      <c r="W1967" s="16">
        <v>12.43</v>
      </c>
      <c r="X1967" s="8">
        <v>3.53</v>
      </c>
      <c r="Y1967" s="21">
        <v>3.51</v>
      </c>
      <c r="Z1967" s="7">
        <v>3.59</v>
      </c>
    </row>
    <row r="1968" spans="2:26" x14ac:dyDescent="0.25">
      <c r="B1968" s="21" t="s">
        <v>761</v>
      </c>
      <c r="C1968" s="16">
        <v>0.1</v>
      </c>
      <c r="D1968" s="21">
        <v>9</v>
      </c>
      <c r="E1968" s="16">
        <v>3.1</v>
      </c>
      <c r="F1968" s="21">
        <v>0.1</v>
      </c>
      <c r="G1968" s="16">
        <v>1.9</v>
      </c>
      <c r="H1968" s="21">
        <v>0.3</v>
      </c>
      <c r="I1968" s="16">
        <v>0.1</v>
      </c>
      <c r="J1968" s="21">
        <v>0.4</v>
      </c>
      <c r="K1968" s="16">
        <v>0.1</v>
      </c>
      <c r="L1968" s="21">
        <v>0.1</v>
      </c>
      <c r="M1968" s="16">
        <v>0.2</v>
      </c>
      <c r="N1968" s="21">
        <v>0.1</v>
      </c>
      <c r="O1968" s="16">
        <v>0.1</v>
      </c>
      <c r="P1968" s="21">
        <v>0.3</v>
      </c>
      <c r="Q1968" s="16">
        <v>578.29999999999995</v>
      </c>
      <c r="R1968" s="21">
        <v>364.73</v>
      </c>
      <c r="S1968" s="16">
        <v>449.61</v>
      </c>
      <c r="T1968" s="21">
        <v>260.41000000000003</v>
      </c>
      <c r="U1968" s="16">
        <v>10.39</v>
      </c>
      <c r="V1968" s="21">
        <v>10</v>
      </c>
      <c r="W1968" s="16">
        <v>10.23</v>
      </c>
      <c r="X1968" s="8">
        <v>3.43</v>
      </c>
      <c r="Y1968" s="21">
        <v>3.4</v>
      </c>
      <c r="Z1968" s="7">
        <v>3.62</v>
      </c>
    </row>
    <row r="1969" spans="2:26" x14ac:dyDescent="0.25">
      <c r="B1969" s="21" t="s">
        <v>2735</v>
      </c>
      <c r="C1969" s="16">
        <v>0.6</v>
      </c>
      <c r="D1969" s="21">
        <v>9.1</v>
      </c>
      <c r="E1969" s="16">
        <v>3.4</v>
      </c>
      <c r="F1969" s="21">
        <v>0.1</v>
      </c>
      <c r="G1969" s="16">
        <v>1.7</v>
      </c>
      <c r="H1969" s="21">
        <v>0.4</v>
      </c>
      <c r="I1969" s="16">
        <v>0</v>
      </c>
      <c r="J1969" s="21">
        <v>0.3</v>
      </c>
      <c r="K1969" s="16">
        <v>0.2</v>
      </c>
      <c r="L1969" s="21">
        <v>0</v>
      </c>
      <c r="M1969" s="16">
        <v>0.4</v>
      </c>
      <c r="N1969" s="21">
        <v>0.2</v>
      </c>
      <c r="O1969" s="16">
        <v>0.1</v>
      </c>
      <c r="P1969" s="21">
        <v>0.2</v>
      </c>
      <c r="Q1969" s="16">
        <v>601.98</v>
      </c>
      <c r="R1969" s="21">
        <v>391.19</v>
      </c>
      <c r="S1969" s="16">
        <v>476.1</v>
      </c>
      <c r="T1969" s="21">
        <v>260.87</v>
      </c>
      <c r="U1969" s="16">
        <v>9.8699999999999992</v>
      </c>
      <c r="V1969" s="21">
        <v>9.2799999999999994</v>
      </c>
      <c r="W1969" s="16">
        <v>9.48</v>
      </c>
      <c r="X1969" s="8">
        <v>3.2</v>
      </c>
      <c r="Y1969" s="21">
        <v>3.2</v>
      </c>
      <c r="Z1969" s="7">
        <v>3.29</v>
      </c>
    </row>
    <row r="1970" spans="2:26" x14ac:dyDescent="0.25">
      <c r="B1970" s="21" t="s">
        <v>2736</v>
      </c>
      <c r="C1970" s="16">
        <v>0.2</v>
      </c>
      <c r="D1970" s="21">
        <v>9.1</v>
      </c>
      <c r="E1970" s="16">
        <v>3.4</v>
      </c>
      <c r="F1970" s="21">
        <v>0.2</v>
      </c>
      <c r="G1970" s="16">
        <v>1.7</v>
      </c>
      <c r="H1970" s="21">
        <v>0.3</v>
      </c>
      <c r="I1970" s="16">
        <v>0.1</v>
      </c>
      <c r="J1970" s="21">
        <v>0.2</v>
      </c>
      <c r="K1970" s="16">
        <v>0.1</v>
      </c>
      <c r="L1970" s="21">
        <v>0.1</v>
      </c>
      <c r="M1970" s="16">
        <v>0.2</v>
      </c>
      <c r="N1970" s="21">
        <v>0.1</v>
      </c>
      <c r="O1970" s="16">
        <v>0.1</v>
      </c>
      <c r="P1970" s="21">
        <v>0.6</v>
      </c>
      <c r="Q1970" s="16">
        <v>641.32000000000005</v>
      </c>
      <c r="R1970" s="21">
        <v>427.76</v>
      </c>
      <c r="S1970" s="16">
        <v>501.53</v>
      </c>
      <c r="T1970" s="21">
        <v>260.8</v>
      </c>
      <c r="U1970" s="16">
        <v>9.75</v>
      </c>
      <c r="V1970" s="21">
        <v>9.1</v>
      </c>
      <c r="W1970" s="16">
        <v>9.1999999999999993</v>
      </c>
      <c r="X1970" s="8">
        <v>3.2</v>
      </c>
      <c r="Y1970" s="21">
        <v>3.28</v>
      </c>
      <c r="Z1970" s="7">
        <v>3.34</v>
      </c>
    </row>
    <row r="1971" spans="2:26" x14ac:dyDescent="0.25">
      <c r="B1971" s="21" t="s">
        <v>762</v>
      </c>
      <c r="C1971" s="16">
        <v>0.1</v>
      </c>
      <c r="D1971" s="21">
        <v>7.2</v>
      </c>
      <c r="E1971" s="16">
        <v>2.7</v>
      </c>
      <c r="F1971" s="21">
        <v>0.2</v>
      </c>
      <c r="G1971" s="16">
        <v>1</v>
      </c>
      <c r="H1971" s="21">
        <v>0.3</v>
      </c>
      <c r="I1971" s="16">
        <v>0.1</v>
      </c>
      <c r="J1971" s="21">
        <v>0.3</v>
      </c>
      <c r="K1971" s="16">
        <v>0.1</v>
      </c>
      <c r="L1971" s="21">
        <v>0.1</v>
      </c>
      <c r="M1971" s="16">
        <v>0.5</v>
      </c>
      <c r="N1971" s="21">
        <v>0.1</v>
      </c>
      <c r="O1971" s="16">
        <v>0</v>
      </c>
      <c r="P1971" s="21">
        <v>0.4</v>
      </c>
      <c r="Q1971" s="16">
        <v>609.76</v>
      </c>
      <c r="R1971" s="21">
        <v>420.78</v>
      </c>
      <c r="S1971" s="16">
        <v>497.79</v>
      </c>
      <c r="T1971" s="21">
        <v>261.14</v>
      </c>
      <c r="U1971" s="16">
        <v>9.25</v>
      </c>
      <c r="V1971" s="21">
        <v>8.6999999999999993</v>
      </c>
      <c r="W1971" s="16">
        <v>8.85</v>
      </c>
      <c r="X1971" s="8">
        <v>3.03</v>
      </c>
      <c r="Y1971" s="21">
        <v>3.03</v>
      </c>
      <c r="Z1971" s="7">
        <v>3.09</v>
      </c>
    </row>
    <row r="1972" spans="2:26" x14ac:dyDescent="0.25">
      <c r="B1972" s="21" t="s">
        <v>2737</v>
      </c>
      <c r="C1972" s="16">
        <v>0.2</v>
      </c>
      <c r="D1972" s="21">
        <v>6.9</v>
      </c>
      <c r="E1972" s="16">
        <v>2.9</v>
      </c>
      <c r="F1972" s="21">
        <v>0.2</v>
      </c>
      <c r="G1972" s="16">
        <v>1.1000000000000001</v>
      </c>
      <c r="H1972" s="21">
        <v>0.4</v>
      </c>
      <c r="I1972" s="16">
        <v>0.1</v>
      </c>
      <c r="J1972" s="21">
        <v>0.4</v>
      </c>
      <c r="K1972" s="16">
        <v>0.2</v>
      </c>
      <c r="L1972" s="21">
        <v>0.1</v>
      </c>
      <c r="M1972" s="16">
        <v>0.5</v>
      </c>
      <c r="N1972" s="21">
        <v>0</v>
      </c>
      <c r="O1972" s="16">
        <v>0.1</v>
      </c>
      <c r="P1972" s="21">
        <v>0.3</v>
      </c>
      <c r="Q1972" s="16">
        <v>632.67999999999995</v>
      </c>
      <c r="R1972" s="21">
        <v>418.68</v>
      </c>
      <c r="S1972" s="16">
        <v>500.38</v>
      </c>
      <c r="T1972" s="21">
        <v>260.68</v>
      </c>
      <c r="U1972" s="16">
        <v>8.6199999999999992</v>
      </c>
      <c r="V1972" s="21">
        <v>8.06</v>
      </c>
      <c r="W1972" s="16">
        <v>8.19</v>
      </c>
      <c r="X1972" s="8">
        <v>3.25</v>
      </c>
      <c r="Y1972" s="21">
        <v>3.1</v>
      </c>
      <c r="Z1972" s="7">
        <v>3.1</v>
      </c>
    </row>
    <row r="1973" spans="2:26" x14ac:dyDescent="0.25">
      <c r="B1973" s="21" t="s">
        <v>2738</v>
      </c>
      <c r="C1973" s="16">
        <v>0.2</v>
      </c>
      <c r="D1973" s="21">
        <v>6.9</v>
      </c>
      <c r="E1973" s="16">
        <v>2.7</v>
      </c>
      <c r="F1973" s="21">
        <v>0.1</v>
      </c>
      <c r="G1973" s="16">
        <v>1.1000000000000001</v>
      </c>
      <c r="H1973" s="21">
        <v>0.2</v>
      </c>
      <c r="I1973" s="16">
        <v>0.1</v>
      </c>
      <c r="J1973" s="21">
        <v>0.3</v>
      </c>
      <c r="K1973" s="16">
        <v>0.1</v>
      </c>
      <c r="L1973" s="21">
        <v>0.1</v>
      </c>
      <c r="M1973" s="16">
        <v>0.3</v>
      </c>
      <c r="N1973" s="21">
        <v>0.1</v>
      </c>
      <c r="O1973" s="16">
        <v>0.1</v>
      </c>
      <c r="P1973" s="21">
        <v>0.7</v>
      </c>
      <c r="Q1973" s="16">
        <v>602.54</v>
      </c>
      <c r="R1973" s="21">
        <v>388.41</v>
      </c>
      <c r="S1973" s="16">
        <v>505.03</v>
      </c>
      <c r="T1973" s="21">
        <v>260.5</v>
      </c>
      <c r="U1973" s="16">
        <v>9.86</v>
      </c>
      <c r="V1973" s="21">
        <v>9.39</v>
      </c>
      <c r="W1973" s="16">
        <v>9.7200000000000006</v>
      </c>
      <c r="X1973" s="8">
        <v>3.16</v>
      </c>
      <c r="Y1973" s="21">
        <v>3.26</v>
      </c>
      <c r="Z1973" s="7">
        <v>3.1</v>
      </c>
    </row>
    <row r="1974" spans="2:26" x14ac:dyDescent="0.25">
      <c r="B1974" s="21" t="s">
        <v>763</v>
      </c>
      <c r="C1974" s="16">
        <v>0.1</v>
      </c>
      <c r="D1974" s="21">
        <v>7.6</v>
      </c>
      <c r="E1974" s="16">
        <v>3</v>
      </c>
      <c r="F1974" s="21">
        <v>0.2</v>
      </c>
      <c r="G1974" s="16">
        <v>1.2</v>
      </c>
      <c r="H1974" s="21">
        <v>0.3</v>
      </c>
      <c r="I1974" s="16">
        <v>0.1</v>
      </c>
      <c r="J1974" s="21">
        <v>0.3</v>
      </c>
      <c r="K1974" s="16">
        <v>0.2</v>
      </c>
      <c r="L1974" s="21">
        <v>0.1</v>
      </c>
      <c r="M1974" s="16">
        <v>0.5</v>
      </c>
      <c r="N1974" s="21">
        <v>0</v>
      </c>
      <c r="O1974" s="16">
        <v>0.1</v>
      </c>
      <c r="P1974" s="21">
        <v>0.4</v>
      </c>
      <c r="Q1974" s="16">
        <v>633.16</v>
      </c>
      <c r="R1974" s="21">
        <v>418.53</v>
      </c>
      <c r="S1974" s="16">
        <v>494.78</v>
      </c>
      <c r="T1974" s="21">
        <v>260.94</v>
      </c>
      <c r="U1974" s="16">
        <v>8.11</v>
      </c>
      <c r="V1974" s="21">
        <v>7.66</v>
      </c>
      <c r="W1974" s="16">
        <v>7.78</v>
      </c>
      <c r="X1974" s="8">
        <v>3.17</v>
      </c>
      <c r="Y1974" s="21">
        <v>3.18</v>
      </c>
      <c r="Z1974" s="7">
        <v>3.17</v>
      </c>
    </row>
    <row r="1975" spans="2:26" x14ac:dyDescent="0.25">
      <c r="B1975" s="21" t="s">
        <v>2739</v>
      </c>
      <c r="C1975" s="16">
        <v>0.3</v>
      </c>
      <c r="D1975" s="21">
        <v>8.1999999999999993</v>
      </c>
      <c r="E1975" s="16">
        <v>3.3</v>
      </c>
      <c r="F1975" s="21">
        <v>0.2</v>
      </c>
      <c r="G1975" s="16">
        <v>1.2</v>
      </c>
      <c r="H1975" s="21">
        <v>0.4</v>
      </c>
      <c r="I1975" s="16">
        <v>0.1</v>
      </c>
      <c r="J1975" s="21">
        <v>0.3</v>
      </c>
      <c r="K1975" s="16">
        <v>0.2</v>
      </c>
      <c r="L1975" s="21">
        <v>0.1</v>
      </c>
      <c r="M1975" s="16">
        <v>0.6</v>
      </c>
      <c r="N1975" s="21">
        <v>0.1</v>
      </c>
      <c r="O1975" s="16">
        <v>0.1</v>
      </c>
      <c r="P1975" s="21">
        <v>0.4</v>
      </c>
      <c r="Q1975" s="16">
        <v>578.88</v>
      </c>
      <c r="R1975" s="21">
        <v>367.03</v>
      </c>
      <c r="S1975" s="16">
        <v>452.06</v>
      </c>
      <c r="T1975" s="21">
        <v>260.14999999999998</v>
      </c>
      <c r="U1975" s="16">
        <v>9.76</v>
      </c>
      <c r="V1975" s="21">
        <v>9.36</v>
      </c>
      <c r="W1975" s="16">
        <v>9.57</v>
      </c>
      <c r="X1975" s="8">
        <v>2.96</v>
      </c>
      <c r="Y1975" s="21">
        <v>3.16</v>
      </c>
      <c r="Z1975" s="7">
        <v>3.1</v>
      </c>
    </row>
    <row r="1976" spans="2:26" x14ac:dyDescent="0.25">
      <c r="B1976" s="21" t="s">
        <v>2740</v>
      </c>
      <c r="C1976" s="16">
        <v>0.2</v>
      </c>
      <c r="D1976" s="21">
        <v>8.1</v>
      </c>
      <c r="E1976" s="16">
        <v>3.1</v>
      </c>
      <c r="F1976" s="21">
        <v>0.2</v>
      </c>
      <c r="G1976" s="16">
        <v>1.2</v>
      </c>
      <c r="H1976" s="21">
        <v>0.4</v>
      </c>
      <c r="I1976" s="16">
        <v>0.2</v>
      </c>
      <c r="J1976" s="21">
        <v>0.4</v>
      </c>
      <c r="K1976" s="16">
        <v>0.2</v>
      </c>
      <c r="L1976" s="21">
        <v>0.1</v>
      </c>
      <c r="M1976" s="16">
        <v>0.5</v>
      </c>
      <c r="N1976" s="21">
        <v>0</v>
      </c>
      <c r="O1976" s="16">
        <v>0.1</v>
      </c>
      <c r="P1976" s="21">
        <v>0.9</v>
      </c>
      <c r="Q1976" s="16">
        <v>571.70000000000005</v>
      </c>
      <c r="R1976" s="21">
        <v>356.67</v>
      </c>
      <c r="S1976" s="16">
        <v>449.59</v>
      </c>
      <c r="T1976" s="21">
        <v>259.64</v>
      </c>
      <c r="U1976" s="16">
        <v>9.75</v>
      </c>
      <c r="V1976" s="21">
        <v>9.3000000000000007</v>
      </c>
      <c r="W1976" s="16">
        <v>9.4</v>
      </c>
      <c r="X1976" s="8">
        <v>2.95</v>
      </c>
      <c r="Y1976" s="21">
        <v>2.94</v>
      </c>
      <c r="Z1976" s="7">
        <v>2.87</v>
      </c>
    </row>
    <row r="1977" spans="2:26" x14ac:dyDescent="0.25">
      <c r="B1977" s="21" t="s">
        <v>764</v>
      </c>
      <c r="C1977" s="16">
        <v>0.3</v>
      </c>
      <c r="D1977" s="21">
        <v>9.5</v>
      </c>
      <c r="E1977" s="16">
        <v>3.5</v>
      </c>
      <c r="F1977" s="21">
        <v>0.3</v>
      </c>
      <c r="G1977" s="16">
        <v>1.5</v>
      </c>
      <c r="H1977" s="21">
        <v>0.5</v>
      </c>
      <c r="I1977" s="16">
        <v>0.2</v>
      </c>
      <c r="J1977" s="21">
        <v>0.4</v>
      </c>
      <c r="K1977" s="16">
        <v>0.3</v>
      </c>
      <c r="L1977" s="21">
        <v>0.2</v>
      </c>
      <c r="M1977" s="16">
        <v>0.5</v>
      </c>
      <c r="N1977" s="21">
        <v>0.1</v>
      </c>
      <c r="O1977" s="16">
        <v>0.1</v>
      </c>
      <c r="P1977" s="21">
        <v>0.8</v>
      </c>
      <c r="Q1977" s="16">
        <v>583.48</v>
      </c>
      <c r="R1977" s="21">
        <v>363.81</v>
      </c>
      <c r="S1977" s="16">
        <v>446.45</v>
      </c>
      <c r="T1977" s="21">
        <v>259.52</v>
      </c>
      <c r="U1977" s="16">
        <v>9.6300000000000008</v>
      </c>
      <c r="V1977" s="21">
        <v>9.18</v>
      </c>
      <c r="W1977" s="16">
        <v>9.33</v>
      </c>
      <c r="X1977" s="8">
        <v>2.79</v>
      </c>
      <c r="Y1977" s="21">
        <v>3</v>
      </c>
      <c r="Z1977" s="7">
        <v>2.94</v>
      </c>
    </row>
    <row r="1978" spans="2:26" x14ac:dyDescent="0.25">
      <c r="B1978" s="21" t="s">
        <v>2741</v>
      </c>
      <c r="C1978" s="16">
        <v>0.2</v>
      </c>
      <c r="D1978" s="21">
        <v>8.6999999999999993</v>
      </c>
      <c r="E1978" s="16">
        <v>3.3</v>
      </c>
      <c r="F1978" s="21">
        <v>0.2</v>
      </c>
      <c r="G1978" s="16">
        <v>1.3</v>
      </c>
      <c r="H1978" s="21">
        <v>0.4</v>
      </c>
      <c r="I1978" s="16">
        <v>0.1</v>
      </c>
      <c r="J1978" s="21">
        <v>0.5</v>
      </c>
      <c r="K1978" s="16">
        <v>0.2</v>
      </c>
      <c r="L1978" s="21">
        <v>0.1</v>
      </c>
      <c r="M1978" s="16">
        <v>0.7</v>
      </c>
      <c r="N1978" s="21">
        <v>0.1</v>
      </c>
      <c r="O1978" s="16">
        <v>0.1</v>
      </c>
      <c r="P1978" s="21">
        <v>0.4</v>
      </c>
      <c r="Q1978" s="16">
        <v>666.24</v>
      </c>
      <c r="R1978" s="21">
        <v>444.46</v>
      </c>
      <c r="S1978" s="16">
        <v>517.25</v>
      </c>
      <c r="T1978" s="21">
        <v>259.20999999999998</v>
      </c>
      <c r="U1978" s="16">
        <v>8.3699999999999992</v>
      </c>
      <c r="V1978" s="21">
        <v>7.9</v>
      </c>
      <c r="W1978" s="16">
        <v>8.0299999999999994</v>
      </c>
      <c r="X1978" s="8">
        <v>2.79</v>
      </c>
      <c r="Y1978" s="21">
        <v>2.83</v>
      </c>
      <c r="Z1978" s="7">
        <v>2.92</v>
      </c>
    </row>
    <row r="1979" spans="2:26" x14ac:dyDescent="0.25">
      <c r="B1979" s="21" t="s">
        <v>2742</v>
      </c>
      <c r="C1979" s="16">
        <v>0.2</v>
      </c>
      <c r="D1979" s="21">
        <v>7.1</v>
      </c>
      <c r="E1979" s="16">
        <v>2.7</v>
      </c>
      <c r="F1979" s="21">
        <v>0.2</v>
      </c>
      <c r="G1979" s="16">
        <v>1.1000000000000001</v>
      </c>
      <c r="H1979" s="21">
        <v>0.2</v>
      </c>
      <c r="I1979" s="16">
        <v>0</v>
      </c>
      <c r="J1979" s="21">
        <v>0.3</v>
      </c>
      <c r="K1979" s="16">
        <v>0.1</v>
      </c>
      <c r="L1979" s="21">
        <v>0.1</v>
      </c>
      <c r="M1979" s="16">
        <v>0.5</v>
      </c>
      <c r="N1979" s="21">
        <v>0</v>
      </c>
      <c r="O1979" s="16">
        <v>0.1</v>
      </c>
      <c r="P1979" s="21">
        <v>0.6</v>
      </c>
      <c r="Q1979" s="16">
        <v>669.58</v>
      </c>
      <c r="R1979" s="21">
        <v>448.31</v>
      </c>
      <c r="S1979" s="16">
        <v>520.48</v>
      </c>
      <c r="T1979" s="21">
        <v>259.67</v>
      </c>
      <c r="U1979" s="16">
        <v>8.15</v>
      </c>
      <c r="V1979" s="21">
        <v>7.81</v>
      </c>
      <c r="W1979" s="16">
        <v>7.92</v>
      </c>
      <c r="X1979" s="8">
        <v>2.77</v>
      </c>
      <c r="Y1979" s="21">
        <v>2.79</v>
      </c>
      <c r="Z1979" s="7">
        <v>3</v>
      </c>
    </row>
    <row r="1980" spans="2:26" x14ac:dyDescent="0.25">
      <c r="B1980" s="21" t="s">
        <v>765</v>
      </c>
      <c r="C1980" s="16">
        <v>0.1</v>
      </c>
      <c r="D1980" s="21">
        <v>8</v>
      </c>
      <c r="E1980" s="16">
        <v>3.9</v>
      </c>
      <c r="F1980" s="21">
        <v>0.1</v>
      </c>
      <c r="G1980" s="16">
        <v>1.3</v>
      </c>
      <c r="H1980" s="21">
        <v>0.4</v>
      </c>
      <c r="I1980" s="16">
        <v>0.1</v>
      </c>
      <c r="J1980" s="21">
        <v>0.2</v>
      </c>
      <c r="K1980" s="16">
        <v>0.1</v>
      </c>
      <c r="L1980" s="21">
        <v>0.1</v>
      </c>
      <c r="M1980" s="16">
        <v>0.4</v>
      </c>
      <c r="N1980" s="21">
        <v>0.1</v>
      </c>
      <c r="O1980" s="16">
        <v>0.1</v>
      </c>
      <c r="P1980" s="21">
        <v>1</v>
      </c>
      <c r="Q1980" s="16">
        <v>620.26</v>
      </c>
      <c r="R1980" s="21">
        <v>408.83</v>
      </c>
      <c r="S1980" s="16">
        <v>484.68</v>
      </c>
      <c r="T1980" s="21">
        <v>260.17</v>
      </c>
      <c r="U1980" s="16">
        <v>8.4700000000000006</v>
      </c>
      <c r="V1980" s="21">
        <v>7.98</v>
      </c>
      <c r="W1980" s="16">
        <v>8.31</v>
      </c>
      <c r="X1980" s="8">
        <v>2.77</v>
      </c>
      <c r="Y1980" s="21">
        <v>2.96</v>
      </c>
      <c r="Z1980" s="7">
        <v>2.94</v>
      </c>
    </row>
    <row r="1981" spans="2:26" x14ac:dyDescent="0.25">
      <c r="B1981" s="21" t="s">
        <v>2743</v>
      </c>
      <c r="C1981" s="16">
        <v>0.2</v>
      </c>
      <c r="D1981" s="21">
        <v>7</v>
      </c>
      <c r="E1981" s="16">
        <v>2.9</v>
      </c>
      <c r="F1981" s="21">
        <v>0.1</v>
      </c>
      <c r="G1981" s="16">
        <v>1.1000000000000001</v>
      </c>
      <c r="H1981" s="21">
        <v>0.3</v>
      </c>
      <c r="I1981" s="16">
        <v>0.1</v>
      </c>
      <c r="J1981" s="21">
        <v>0.3</v>
      </c>
      <c r="K1981" s="16">
        <v>0.1</v>
      </c>
      <c r="L1981" s="21">
        <v>0.1</v>
      </c>
      <c r="M1981" s="16">
        <v>0.5</v>
      </c>
      <c r="N1981" s="21">
        <v>0.1</v>
      </c>
      <c r="O1981" s="16">
        <v>0.1</v>
      </c>
      <c r="P1981" s="21">
        <v>0.2</v>
      </c>
      <c r="Q1981" s="16">
        <v>605.29999999999995</v>
      </c>
      <c r="R1981" s="21">
        <v>396.28</v>
      </c>
      <c r="S1981" s="16">
        <v>477.27</v>
      </c>
      <c r="T1981" s="21">
        <v>259.73</v>
      </c>
      <c r="U1981" s="16">
        <v>9.3000000000000007</v>
      </c>
      <c r="V1981" s="21">
        <v>8.81</v>
      </c>
      <c r="W1981" s="16">
        <v>8.98</v>
      </c>
      <c r="X1981" s="8">
        <v>2.82</v>
      </c>
      <c r="Y1981" s="21">
        <v>2.9</v>
      </c>
      <c r="Z1981" s="7">
        <v>2.87</v>
      </c>
    </row>
    <row r="1982" spans="2:26" x14ac:dyDescent="0.25">
      <c r="B1982" s="21" t="s">
        <v>2744</v>
      </c>
      <c r="C1982" s="16">
        <v>0.1</v>
      </c>
      <c r="D1982" s="21">
        <v>7.4</v>
      </c>
      <c r="E1982" s="16">
        <v>3</v>
      </c>
      <c r="F1982" s="21">
        <v>0.2</v>
      </c>
      <c r="G1982" s="16">
        <v>1.2</v>
      </c>
      <c r="H1982" s="21">
        <v>0.3</v>
      </c>
      <c r="I1982" s="16">
        <v>0.1</v>
      </c>
      <c r="J1982" s="21">
        <v>0.3</v>
      </c>
      <c r="K1982" s="16">
        <v>0.1</v>
      </c>
      <c r="L1982" s="21">
        <v>0.1</v>
      </c>
      <c r="M1982" s="16">
        <v>0.5</v>
      </c>
      <c r="N1982" s="21">
        <v>0</v>
      </c>
      <c r="O1982" s="16">
        <v>0.1</v>
      </c>
      <c r="P1982" s="21">
        <v>0.5</v>
      </c>
      <c r="Q1982" s="16">
        <v>568.79999999999995</v>
      </c>
      <c r="R1982" s="21">
        <v>385.05</v>
      </c>
      <c r="S1982" s="16">
        <v>464.75</v>
      </c>
      <c r="T1982" s="21">
        <v>260.61</v>
      </c>
      <c r="U1982" s="16">
        <v>9.73</v>
      </c>
      <c r="V1982" s="21">
        <v>9.39</v>
      </c>
      <c r="W1982" s="16">
        <v>9.5299999999999994</v>
      </c>
      <c r="X1982" s="8">
        <v>3</v>
      </c>
      <c r="Y1982" s="21">
        <v>2.83</v>
      </c>
      <c r="Z1982" s="7">
        <v>2.86</v>
      </c>
    </row>
    <row r="1983" spans="2:26" x14ac:dyDescent="0.25">
      <c r="B1983" s="21" t="s">
        <v>766</v>
      </c>
      <c r="C1983" s="16">
        <v>0.1</v>
      </c>
      <c r="D1983" s="21">
        <v>9.6999999999999993</v>
      </c>
      <c r="E1983" s="16">
        <v>3.5</v>
      </c>
      <c r="F1983" s="21">
        <v>0.2</v>
      </c>
      <c r="G1983" s="16">
        <v>1.5</v>
      </c>
      <c r="H1983" s="21">
        <v>0.4</v>
      </c>
      <c r="I1983" s="16">
        <v>0.1</v>
      </c>
      <c r="J1983" s="21">
        <v>0.2</v>
      </c>
      <c r="K1983" s="16">
        <v>0.2</v>
      </c>
      <c r="L1983" s="21">
        <v>0.1</v>
      </c>
      <c r="M1983" s="16">
        <v>0.5</v>
      </c>
      <c r="N1983" s="21">
        <v>0.1</v>
      </c>
      <c r="O1983" s="16">
        <v>0.1</v>
      </c>
      <c r="P1983" s="21">
        <v>0.8</v>
      </c>
      <c r="Q1983" s="16">
        <v>568.24</v>
      </c>
      <c r="R1983" s="21">
        <v>354.15</v>
      </c>
      <c r="S1983" s="16">
        <v>432.68</v>
      </c>
      <c r="T1983" s="21">
        <v>260.94</v>
      </c>
      <c r="U1983" s="16">
        <v>9.84</v>
      </c>
      <c r="V1983" s="21">
        <v>9.36</v>
      </c>
      <c r="W1983" s="16">
        <v>9.6199999999999992</v>
      </c>
      <c r="X1983" s="8">
        <v>2.95</v>
      </c>
      <c r="Y1983" s="21">
        <v>2.84</v>
      </c>
      <c r="Z1983" s="7">
        <v>2.93</v>
      </c>
    </row>
    <row r="1984" spans="2:26" x14ac:dyDescent="0.25">
      <c r="B1984" s="21" t="s">
        <v>2745</v>
      </c>
      <c r="C1984" s="16">
        <v>0.1</v>
      </c>
      <c r="D1984" s="21">
        <v>8.6999999999999993</v>
      </c>
      <c r="E1984" s="16">
        <v>3.6</v>
      </c>
      <c r="F1984" s="21">
        <v>0.1</v>
      </c>
      <c r="G1984" s="16">
        <v>1.5</v>
      </c>
      <c r="H1984" s="21">
        <v>0.4</v>
      </c>
      <c r="I1984" s="16">
        <v>0.2</v>
      </c>
      <c r="J1984" s="21">
        <v>0.4</v>
      </c>
      <c r="K1984" s="16">
        <v>0.3</v>
      </c>
      <c r="L1984" s="21">
        <v>0.1</v>
      </c>
      <c r="M1984" s="16">
        <v>0.7</v>
      </c>
      <c r="N1984" s="21">
        <v>0.1</v>
      </c>
      <c r="O1984" s="16">
        <v>0.1</v>
      </c>
      <c r="P1984" s="21">
        <v>0.4</v>
      </c>
      <c r="Q1984" s="16">
        <v>581.6</v>
      </c>
      <c r="R1984" s="21">
        <v>367.06</v>
      </c>
      <c r="S1984" s="16">
        <v>456.15</v>
      </c>
      <c r="T1984" s="21">
        <v>260.52999999999997</v>
      </c>
      <c r="U1984" s="16">
        <v>9.7100000000000009</v>
      </c>
      <c r="V1984" s="21">
        <v>9.4600000000000009</v>
      </c>
      <c r="W1984" s="16">
        <v>9.61</v>
      </c>
      <c r="X1984" s="8">
        <v>2.83</v>
      </c>
      <c r="Y1984" s="21">
        <v>2.8</v>
      </c>
      <c r="Z1984" s="7">
        <v>2.9</v>
      </c>
    </row>
    <row r="1985" spans="2:26" x14ac:dyDescent="0.25">
      <c r="B1985" s="21" t="s">
        <v>2746</v>
      </c>
      <c r="C1985" s="16">
        <v>0.1</v>
      </c>
      <c r="D1985" s="21">
        <v>8.9</v>
      </c>
      <c r="E1985" s="16">
        <v>3.7</v>
      </c>
      <c r="F1985" s="21">
        <v>0.2</v>
      </c>
      <c r="G1985" s="16">
        <v>1.4</v>
      </c>
      <c r="H1985" s="21">
        <v>0.4</v>
      </c>
      <c r="I1985" s="16">
        <v>0.1</v>
      </c>
      <c r="J1985" s="21">
        <v>0.4</v>
      </c>
      <c r="K1985" s="16">
        <v>0.3</v>
      </c>
      <c r="L1985" s="21">
        <v>0.2</v>
      </c>
      <c r="M1985" s="16">
        <v>0.7</v>
      </c>
      <c r="N1985" s="21">
        <v>0.1</v>
      </c>
      <c r="O1985" s="16">
        <v>0.1</v>
      </c>
      <c r="P1985" s="21">
        <v>0.2</v>
      </c>
      <c r="Q1985" s="16">
        <v>573.46</v>
      </c>
      <c r="R1985" s="21">
        <v>362.37</v>
      </c>
      <c r="S1985" s="16">
        <v>448.71</v>
      </c>
      <c r="T1985" s="21">
        <v>260.66000000000003</v>
      </c>
      <c r="U1985" s="16">
        <v>9</v>
      </c>
      <c r="V1985" s="21">
        <v>8.56</v>
      </c>
      <c r="W1985" s="16">
        <v>8.76</v>
      </c>
      <c r="X1985" s="8">
        <v>2.92</v>
      </c>
      <c r="Y1985" s="21">
        <v>2.95</v>
      </c>
      <c r="Z1985" s="7">
        <v>2.85</v>
      </c>
    </row>
    <row r="1986" spans="2:26" x14ac:dyDescent="0.25">
      <c r="B1986" s="21" t="s">
        <v>767</v>
      </c>
      <c r="C1986" s="16">
        <v>0.3</v>
      </c>
      <c r="D1986" s="21">
        <v>9.1999999999999993</v>
      </c>
      <c r="E1986" s="16">
        <v>3.3</v>
      </c>
      <c r="F1986" s="21">
        <v>0.3</v>
      </c>
      <c r="G1986" s="16">
        <v>1.5</v>
      </c>
      <c r="H1986" s="21">
        <v>0.4</v>
      </c>
      <c r="I1986" s="16">
        <v>0.2</v>
      </c>
      <c r="J1986" s="21">
        <v>0.4</v>
      </c>
      <c r="K1986" s="16">
        <v>0.3</v>
      </c>
      <c r="L1986" s="21">
        <v>0.2</v>
      </c>
      <c r="M1986" s="16">
        <v>0.6</v>
      </c>
      <c r="N1986" s="21">
        <v>0.1</v>
      </c>
      <c r="O1986" s="16">
        <v>0.1</v>
      </c>
      <c r="P1986" s="21">
        <v>0.7</v>
      </c>
      <c r="Q1986" s="16">
        <v>561.41999999999996</v>
      </c>
      <c r="R1986" s="21">
        <v>341.16</v>
      </c>
      <c r="S1986" s="16">
        <v>435.18</v>
      </c>
      <c r="T1986" s="21">
        <v>260.41000000000003</v>
      </c>
      <c r="U1986" s="16">
        <v>10.38</v>
      </c>
      <c r="V1986" s="21">
        <v>10.02</v>
      </c>
      <c r="W1986" s="16">
        <v>10.07</v>
      </c>
      <c r="X1986" s="8">
        <v>2.81</v>
      </c>
      <c r="Y1986" s="21">
        <v>2.93</v>
      </c>
      <c r="Z1986" s="7">
        <v>2.9</v>
      </c>
    </row>
    <row r="1987" spans="2:26" x14ac:dyDescent="0.25">
      <c r="B1987" s="21" t="s">
        <v>2747</v>
      </c>
      <c r="C1987" s="16">
        <v>0.3</v>
      </c>
      <c r="D1987" s="21">
        <v>7.7</v>
      </c>
      <c r="E1987" s="16">
        <v>3.1</v>
      </c>
      <c r="F1987" s="21">
        <v>0.2</v>
      </c>
      <c r="G1987" s="16">
        <v>1.3</v>
      </c>
      <c r="H1987" s="21">
        <v>0.3</v>
      </c>
      <c r="I1987" s="16">
        <v>0.1</v>
      </c>
      <c r="J1987" s="21">
        <v>0.3</v>
      </c>
      <c r="K1987" s="16">
        <v>0.2</v>
      </c>
      <c r="L1987" s="21">
        <v>0.1</v>
      </c>
      <c r="M1987" s="16">
        <v>0.5</v>
      </c>
      <c r="N1987" s="21">
        <v>0.1</v>
      </c>
      <c r="O1987" s="16">
        <v>0.1</v>
      </c>
      <c r="P1987" s="21">
        <v>0.5</v>
      </c>
      <c r="Q1987" s="16">
        <v>632.96</v>
      </c>
      <c r="R1987" s="21">
        <v>420.21</v>
      </c>
      <c r="S1987" s="16">
        <v>495.6</v>
      </c>
      <c r="T1987" s="21">
        <v>260.35000000000002</v>
      </c>
      <c r="U1987" s="16">
        <v>8.64</v>
      </c>
      <c r="V1987" s="21">
        <v>8.2100000000000009</v>
      </c>
      <c r="W1987" s="16">
        <v>8.31</v>
      </c>
      <c r="X1987" s="8">
        <v>2.92</v>
      </c>
      <c r="Y1987" s="21">
        <v>2.99</v>
      </c>
      <c r="Z1987" s="7">
        <v>3.04</v>
      </c>
    </row>
    <row r="1988" spans="2:26" x14ac:dyDescent="0.25">
      <c r="B1988" s="21" t="s">
        <v>2748</v>
      </c>
      <c r="C1988" s="16">
        <v>0.2</v>
      </c>
      <c r="D1988" s="21">
        <v>7.7</v>
      </c>
      <c r="E1988" s="16">
        <v>2.9</v>
      </c>
      <c r="F1988" s="21">
        <v>0.2</v>
      </c>
      <c r="G1988" s="16">
        <v>1.3</v>
      </c>
      <c r="H1988" s="21">
        <v>0.2</v>
      </c>
      <c r="I1988" s="16">
        <v>0.2</v>
      </c>
      <c r="J1988" s="21">
        <v>0.3</v>
      </c>
      <c r="K1988" s="16">
        <v>0</v>
      </c>
      <c r="L1988" s="21">
        <v>0.1</v>
      </c>
      <c r="M1988" s="16">
        <v>0.4</v>
      </c>
      <c r="N1988" s="21">
        <v>0.1</v>
      </c>
      <c r="O1988" s="16">
        <v>0.1</v>
      </c>
      <c r="P1988" s="21">
        <v>0.7</v>
      </c>
      <c r="Q1988" s="16">
        <v>651.48</v>
      </c>
      <c r="R1988" s="21">
        <v>430.74</v>
      </c>
      <c r="S1988" s="16">
        <v>495.56</v>
      </c>
      <c r="T1988" s="21">
        <v>260.24</v>
      </c>
      <c r="U1988" s="16">
        <v>8.1300000000000008</v>
      </c>
      <c r="V1988" s="21">
        <v>7.82</v>
      </c>
      <c r="W1988" s="16">
        <v>7.83</v>
      </c>
      <c r="X1988" s="8">
        <v>3.03</v>
      </c>
      <c r="Y1988" s="21">
        <v>2.91</v>
      </c>
      <c r="Z1988" s="7">
        <v>3</v>
      </c>
    </row>
    <row r="1989" spans="2:26" x14ac:dyDescent="0.25">
      <c r="B1989" s="21" t="s">
        <v>768</v>
      </c>
      <c r="C1989" s="16">
        <v>0.1</v>
      </c>
      <c r="D1989" s="21">
        <v>7.9</v>
      </c>
      <c r="E1989" s="16">
        <v>3</v>
      </c>
      <c r="F1989" s="21">
        <v>0.1</v>
      </c>
      <c r="G1989" s="16">
        <v>1.3</v>
      </c>
      <c r="H1989" s="21">
        <v>0.2</v>
      </c>
      <c r="I1989" s="16">
        <v>0.1</v>
      </c>
      <c r="J1989" s="21">
        <v>0.3</v>
      </c>
      <c r="K1989" s="16">
        <v>0.1</v>
      </c>
      <c r="L1989" s="21">
        <v>0.1</v>
      </c>
      <c r="M1989" s="16">
        <v>0.4</v>
      </c>
      <c r="N1989" s="21">
        <v>0.1</v>
      </c>
      <c r="O1989" s="16">
        <v>0.1</v>
      </c>
      <c r="P1989" s="21">
        <v>0.5</v>
      </c>
      <c r="Q1989" s="16">
        <v>622.54</v>
      </c>
      <c r="R1989" s="21">
        <v>408.92</v>
      </c>
      <c r="S1989" s="16">
        <v>486.47</v>
      </c>
      <c r="T1989" s="21">
        <v>260.66000000000003</v>
      </c>
      <c r="U1989" s="16">
        <v>8.94</v>
      </c>
      <c r="V1989" s="21">
        <v>8.5399999999999991</v>
      </c>
      <c r="W1989" s="16">
        <v>8.65</v>
      </c>
      <c r="X1989" s="8">
        <v>2.96</v>
      </c>
      <c r="Y1989" s="21">
        <v>2.9</v>
      </c>
      <c r="Z1989" s="7">
        <v>2.92</v>
      </c>
    </row>
    <row r="1990" spans="2:26" x14ac:dyDescent="0.25">
      <c r="B1990" s="21" t="s">
        <v>2749</v>
      </c>
      <c r="C1990" s="16">
        <v>0.1</v>
      </c>
      <c r="D1990" s="21">
        <v>9.9</v>
      </c>
      <c r="E1990" s="16">
        <v>3.5</v>
      </c>
      <c r="F1990" s="21">
        <v>0.1</v>
      </c>
      <c r="G1990" s="16">
        <v>1.6</v>
      </c>
      <c r="H1990" s="21">
        <v>0.4</v>
      </c>
      <c r="I1990" s="16">
        <v>0</v>
      </c>
      <c r="J1990" s="21">
        <v>0.3</v>
      </c>
      <c r="K1990" s="16">
        <v>0.2</v>
      </c>
      <c r="L1990" s="21">
        <v>0</v>
      </c>
      <c r="M1990" s="16">
        <v>0.5</v>
      </c>
      <c r="N1990" s="21">
        <v>0.1</v>
      </c>
      <c r="O1990" s="16">
        <v>0.1</v>
      </c>
      <c r="P1990" s="21">
        <v>0.9</v>
      </c>
      <c r="Q1990" s="16">
        <v>533.70000000000005</v>
      </c>
      <c r="R1990" s="21">
        <v>323.41000000000003</v>
      </c>
      <c r="S1990" s="16">
        <v>418.55</v>
      </c>
      <c r="T1990" s="21">
        <v>261.06</v>
      </c>
      <c r="U1990" s="16">
        <v>10.45</v>
      </c>
      <c r="V1990" s="21">
        <v>9.93</v>
      </c>
      <c r="W1990" s="16">
        <v>10.28</v>
      </c>
      <c r="X1990" s="8">
        <v>2.86</v>
      </c>
      <c r="Y1990" s="21">
        <v>2.94</v>
      </c>
      <c r="Z1990" s="7">
        <v>2.93</v>
      </c>
    </row>
    <row r="1991" spans="2:26" x14ac:dyDescent="0.25">
      <c r="B1991" s="21" t="s">
        <v>2750</v>
      </c>
      <c r="C1991" s="16">
        <v>0.3</v>
      </c>
      <c r="D1991" s="21">
        <v>9.1999999999999993</v>
      </c>
      <c r="E1991" s="16">
        <v>3.5</v>
      </c>
      <c r="F1991" s="21">
        <v>0.2</v>
      </c>
      <c r="G1991" s="16">
        <v>1.5</v>
      </c>
      <c r="H1991" s="21">
        <v>0.4</v>
      </c>
      <c r="I1991" s="16">
        <v>0.1</v>
      </c>
      <c r="J1991" s="21">
        <v>0.4</v>
      </c>
      <c r="K1991" s="16">
        <v>0.3</v>
      </c>
      <c r="L1991" s="21">
        <v>0.2</v>
      </c>
      <c r="M1991" s="16">
        <v>0.7</v>
      </c>
      <c r="N1991" s="21">
        <v>0.1</v>
      </c>
      <c r="O1991" s="16">
        <v>0.1</v>
      </c>
      <c r="P1991" s="21">
        <v>0.2</v>
      </c>
      <c r="Q1991" s="16">
        <v>588.88</v>
      </c>
      <c r="R1991" s="21">
        <v>383.62</v>
      </c>
      <c r="S1991" s="16">
        <v>469.91</v>
      </c>
      <c r="T1991" s="21">
        <v>261.06</v>
      </c>
      <c r="U1991" s="16">
        <v>9.52</v>
      </c>
      <c r="V1991" s="21">
        <v>9.25</v>
      </c>
      <c r="W1991" s="16">
        <v>9.33</v>
      </c>
      <c r="X1991" s="8">
        <v>2.87</v>
      </c>
      <c r="Y1991" s="21">
        <v>2.99</v>
      </c>
      <c r="Z1991" s="7">
        <v>2.97</v>
      </c>
    </row>
    <row r="1992" spans="2:26" x14ac:dyDescent="0.25">
      <c r="B1992" s="21" t="s">
        <v>769</v>
      </c>
      <c r="C1992" s="16">
        <v>0.3</v>
      </c>
      <c r="D1992" s="21">
        <v>8</v>
      </c>
      <c r="E1992" s="16">
        <v>3</v>
      </c>
      <c r="F1992" s="21">
        <v>0.2</v>
      </c>
      <c r="G1992" s="16">
        <v>1.2</v>
      </c>
      <c r="H1992" s="21">
        <v>0.1</v>
      </c>
      <c r="I1992" s="16">
        <v>0.2</v>
      </c>
      <c r="J1992" s="21">
        <v>1.2</v>
      </c>
      <c r="K1992" s="16">
        <v>0.1</v>
      </c>
      <c r="L1992" s="21">
        <v>0.2</v>
      </c>
      <c r="M1992" s="16">
        <v>0.4</v>
      </c>
      <c r="N1992" s="21">
        <v>0.2</v>
      </c>
      <c r="O1992" s="16">
        <v>0.2</v>
      </c>
      <c r="P1992" s="21">
        <v>0.6</v>
      </c>
      <c r="Q1992" s="16">
        <v>513.66</v>
      </c>
      <c r="R1992" s="21">
        <v>311.75</v>
      </c>
      <c r="S1992" s="16">
        <v>403.1</v>
      </c>
      <c r="T1992" s="21">
        <v>261.58</v>
      </c>
      <c r="U1992" s="16">
        <v>8.56</v>
      </c>
      <c r="V1992" s="21">
        <v>8.39</v>
      </c>
      <c r="W1992" s="16">
        <v>8.69</v>
      </c>
      <c r="X1992" s="8">
        <v>3.03</v>
      </c>
      <c r="Y1992" s="21">
        <v>3.16</v>
      </c>
      <c r="Z1992" s="7">
        <v>3.05</v>
      </c>
    </row>
    <row r="1993" spans="2:26" x14ac:dyDescent="0.25">
      <c r="B1993" s="21" t="s">
        <v>2751</v>
      </c>
      <c r="C1993" s="16">
        <v>0.2</v>
      </c>
      <c r="D1993" s="21">
        <v>9.5</v>
      </c>
      <c r="E1993" s="16">
        <v>3.5</v>
      </c>
      <c r="F1993" s="21">
        <v>0.2</v>
      </c>
      <c r="G1993" s="16">
        <v>1.5</v>
      </c>
      <c r="H1993" s="21">
        <v>0.4</v>
      </c>
      <c r="I1993" s="16">
        <v>0.1</v>
      </c>
      <c r="J1993" s="21">
        <v>0.4</v>
      </c>
      <c r="K1993" s="16">
        <v>0.2</v>
      </c>
      <c r="L1993" s="21">
        <v>0.1</v>
      </c>
      <c r="M1993" s="16">
        <v>0.7</v>
      </c>
      <c r="N1993" s="21">
        <v>0</v>
      </c>
      <c r="O1993" s="16">
        <v>0.1</v>
      </c>
      <c r="P1993" s="21">
        <v>0.3</v>
      </c>
      <c r="Q1993" s="16">
        <v>637.5</v>
      </c>
      <c r="R1993" s="21">
        <v>424.7</v>
      </c>
      <c r="S1993" s="16">
        <v>501.36</v>
      </c>
      <c r="T1993" s="21">
        <v>260.87</v>
      </c>
      <c r="U1993" s="16">
        <v>8.36</v>
      </c>
      <c r="V1993" s="21">
        <v>8.0500000000000007</v>
      </c>
      <c r="W1993" s="16">
        <v>8.07</v>
      </c>
      <c r="X1993" s="8">
        <v>2.93</v>
      </c>
      <c r="Y1993" s="21">
        <v>2.96</v>
      </c>
      <c r="Z1993" s="7">
        <v>2.94</v>
      </c>
    </row>
    <row r="1994" spans="2:26" x14ac:dyDescent="0.25">
      <c r="B1994" s="21" t="s">
        <v>2752</v>
      </c>
      <c r="C1994" s="16">
        <v>0.3</v>
      </c>
      <c r="D1994" s="21">
        <v>8</v>
      </c>
      <c r="E1994" s="16">
        <v>3.8</v>
      </c>
      <c r="F1994" s="21">
        <v>0.2</v>
      </c>
      <c r="G1994" s="16">
        <v>1.4</v>
      </c>
      <c r="H1994" s="21">
        <v>0.5</v>
      </c>
      <c r="I1994" s="16">
        <v>0.1</v>
      </c>
      <c r="J1994" s="21">
        <v>0.2</v>
      </c>
      <c r="K1994" s="16">
        <v>0.2</v>
      </c>
      <c r="L1994" s="21">
        <v>0.1</v>
      </c>
      <c r="M1994" s="16">
        <v>0.4</v>
      </c>
      <c r="N1994" s="21">
        <v>0.1</v>
      </c>
      <c r="O1994" s="16">
        <v>0.1</v>
      </c>
      <c r="P1994" s="21">
        <v>0.7</v>
      </c>
      <c r="Q1994" s="16">
        <v>633.84</v>
      </c>
      <c r="R1994" s="21">
        <v>418.45</v>
      </c>
      <c r="S1994" s="16">
        <v>485.24</v>
      </c>
      <c r="T1994" s="21">
        <v>260.77999999999997</v>
      </c>
      <c r="U1994" s="16">
        <v>8.7200000000000006</v>
      </c>
      <c r="V1994" s="21">
        <v>8.42</v>
      </c>
      <c r="W1994" s="16">
        <v>8.41</v>
      </c>
      <c r="X1994" s="8">
        <v>2.96</v>
      </c>
      <c r="Y1994" s="21">
        <v>2.94</v>
      </c>
      <c r="Z1994" s="7">
        <v>3</v>
      </c>
    </row>
    <row r="1995" spans="2:26" x14ac:dyDescent="0.25">
      <c r="B1995" s="21" t="s">
        <v>770</v>
      </c>
      <c r="C1995" s="16">
        <v>0.2</v>
      </c>
      <c r="D1995" s="21">
        <v>8.1</v>
      </c>
      <c r="E1995" s="16">
        <v>3.1</v>
      </c>
      <c r="F1995" s="21">
        <v>0.2</v>
      </c>
      <c r="G1995" s="16">
        <v>1.3</v>
      </c>
      <c r="H1995" s="21">
        <v>0.3</v>
      </c>
      <c r="I1995" s="16">
        <v>0.1</v>
      </c>
      <c r="J1995" s="21">
        <v>0.3</v>
      </c>
      <c r="K1995" s="16">
        <v>0.1</v>
      </c>
      <c r="L1995" s="21">
        <v>0.1</v>
      </c>
      <c r="M1995" s="16">
        <v>0.4</v>
      </c>
      <c r="N1995" s="21">
        <v>0.1</v>
      </c>
      <c r="O1995" s="16">
        <v>0.1</v>
      </c>
      <c r="P1995" s="21">
        <v>0.7</v>
      </c>
      <c r="Q1995" s="16">
        <v>622.08000000000004</v>
      </c>
      <c r="R1995" s="21">
        <v>409.05</v>
      </c>
      <c r="S1995" s="16">
        <v>488.38</v>
      </c>
      <c r="T1995" s="21">
        <v>261.13</v>
      </c>
      <c r="U1995" s="16">
        <v>8.82</v>
      </c>
      <c r="V1995" s="21">
        <v>8.51</v>
      </c>
      <c r="W1995" s="16">
        <v>8.66</v>
      </c>
      <c r="X1995" s="8">
        <v>2.9</v>
      </c>
      <c r="Y1995" s="21">
        <v>3</v>
      </c>
      <c r="Z1995" s="7">
        <v>2.96</v>
      </c>
    </row>
    <row r="1996" spans="2:26" x14ac:dyDescent="0.25">
      <c r="B1996" s="21" t="s">
        <v>2753</v>
      </c>
      <c r="C1996" s="16">
        <v>0.2</v>
      </c>
      <c r="D1996" s="21">
        <v>8.1</v>
      </c>
      <c r="E1996" s="16">
        <v>3.1</v>
      </c>
      <c r="F1996" s="21">
        <v>0.2</v>
      </c>
      <c r="G1996" s="16">
        <v>1.3</v>
      </c>
      <c r="H1996" s="21">
        <v>0.3</v>
      </c>
      <c r="I1996" s="16">
        <v>0.1</v>
      </c>
      <c r="J1996" s="21">
        <v>0.2</v>
      </c>
      <c r="K1996" s="16">
        <v>0.2</v>
      </c>
      <c r="L1996" s="21">
        <v>0.1</v>
      </c>
      <c r="M1996" s="16">
        <v>0.4</v>
      </c>
      <c r="N1996" s="21">
        <v>0.1</v>
      </c>
      <c r="O1996" s="16">
        <v>0.1</v>
      </c>
      <c r="P1996" s="21">
        <v>0.5</v>
      </c>
      <c r="Q1996" s="16">
        <v>654.64</v>
      </c>
      <c r="R1996" s="21">
        <v>435.42</v>
      </c>
      <c r="S1996" s="16">
        <v>500.81</v>
      </c>
      <c r="T1996" s="21">
        <v>261.02</v>
      </c>
      <c r="U1996" s="16">
        <v>8.4600000000000009</v>
      </c>
      <c r="V1996" s="21">
        <v>8.1999999999999993</v>
      </c>
      <c r="W1996" s="16">
        <v>8.31</v>
      </c>
      <c r="X1996" s="8">
        <v>2.95</v>
      </c>
      <c r="Y1996" s="21">
        <v>2.93</v>
      </c>
      <c r="Z1996" s="7">
        <v>2.93</v>
      </c>
    </row>
    <row r="1997" spans="2:26" x14ac:dyDescent="0.25">
      <c r="B1997" s="21" t="s">
        <v>2754</v>
      </c>
      <c r="C1997" s="16">
        <v>0.1</v>
      </c>
      <c r="D1997" s="21">
        <v>8.1</v>
      </c>
      <c r="E1997" s="16">
        <v>3</v>
      </c>
      <c r="F1997" s="21">
        <v>0.2</v>
      </c>
      <c r="G1997" s="16">
        <v>1.3</v>
      </c>
      <c r="H1997" s="21">
        <v>0.4</v>
      </c>
      <c r="I1997" s="16">
        <v>0.1</v>
      </c>
      <c r="J1997" s="21">
        <v>0.4</v>
      </c>
      <c r="K1997" s="16">
        <v>0.2</v>
      </c>
      <c r="L1997" s="21">
        <v>0.1</v>
      </c>
      <c r="M1997" s="16">
        <v>0.5</v>
      </c>
      <c r="N1997" s="21">
        <v>0.1</v>
      </c>
      <c r="O1997" s="16">
        <v>0.1</v>
      </c>
      <c r="P1997" s="21">
        <v>0.2</v>
      </c>
      <c r="Q1997" s="16">
        <v>568.44000000000005</v>
      </c>
      <c r="R1997" s="21">
        <v>434.08</v>
      </c>
      <c r="S1997" s="16">
        <v>507.66</v>
      </c>
      <c r="T1997" s="21">
        <v>261.89999999999998</v>
      </c>
      <c r="U1997" s="16">
        <v>9.89</v>
      </c>
      <c r="V1997" s="21">
        <v>9.49</v>
      </c>
      <c r="W1997" s="16">
        <v>9.64</v>
      </c>
      <c r="X1997" s="8">
        <v>3.05</v>
      </c>
      <c r="Y1997" s="21">
        <v>3.17</v>
      </c>
      <c r="Z1997" s="7">
        <v>3.11</v>
      </c>
    </row>
    <row r="1998" spans="2:26" x14ac:dyDescent="0.25">
      <c r="B1998" s="21" t="s">
        <v>771</v>
      </c>
      <c r="C1998" s="16">
        <v>0.1</v>
      </c>
      <c r="D1998" s="21">
        <v>8.1</v>
      </c>
      <c r="E1998" s="16">
        <v>3.1</v>
      </c>
      <c r="F1998" s="21">
        <v>0.2</v>
      </c>
      <c r="G1998" s="16">
        <v>1.3</v>
      </c>
      <c r="H1998" s="21">
        <v>0.3</v>
      </c>
      <c r="I1998" s="16">
        <v>0.1</v>
      </c>
      <c r="J1998" s="21">
        <v>0.3</v>
      </c>
      <c r="K1998" s="16">
        <v>0.1</v>
      </c>
      <c r="L1998" s="21">
        <v>0.1</v>
      </c>
      <c r="M1998" s="16">
        <v>0.5</v>
      </c>
      <c r="N1998" s="21">
        <v>0.1</v>
      </c>
      <c r="O1998" s="16">
        <v>0.1</v>
      </c>
      <c r="P1998" s="21">
        <v>0.8</v>
      </c>
      <c r="Q1998" s="16">
        <v>646.74</v>
      </c>
      <c r="R1998" s="21">
        <v>407.54</v>
      </c>
      <c r="S1998" s="16">
        <v>482.85</v>
      </c>
      <c r="T1998" s="21">
        <v>261.23</v>
      </c>
      <c r="U1998" s="16">
        <v>9.35</v>
      </c>
      <c r="V1998" s="21">
        <v>8.93</v>
      </c>
      <c r="W1998" s="16">
        <v>9.09</v>
      </c>
      <c r="X1998" s="8">
        <v>3</v>
      </c>
      <c r="Y1998" s="21">
        <v>3.1</v>
      </c>
      <c r="Z1998" s="7">
        <v>3.08</v>
      </c>
    </row>
    <row r="1999" spans="2:26" x14ac:dyDescent="0.25">
      <c r="B1999" s="21" t="s">
        <v>2755</v>
      </c>
      <c r="C1999" s="16">
        <v>0.1</v>
      </c>
      <c r="D1999" s="21">
        <v>9.1999999999999993</v>
      </c>
      <c r="E1999" s="16">
        <v>3.6</v>
      </c>
      <c r="F1999" s="21">
        <v>0.2</v>
      </c>
      <c r="G1999" s="16">
        <v>1.5</v>
      </c>
      <c r="H1999" s="21">
        <v>0.4</v>
      </c>
      <c r="I1999" s="16">
        <v>0.1</v>
      </c>
      <c r="J1999" s="21">
        <v>0.4</v>
      </c>
      <c r="K1999" s="16">
        <v>0.1</v>
      </c>
      <c r="L1999" s="21">
        <v>0.1</v>
      </c>
      <c r="M1999" s="16">
        <v>0.6</v>
      </c>
      <c r="N1999" s="21">
        <v>0.1</v>
      </c>
      <c r="O1999" s="16">
        <v>0.1</v>
      </c>
      <c r="P1999" s="21">
        <v>0.2</v>
      </c>
      <c r="Q1999" s="16">
        <v>567.72</v>
      </c>
      <c r="R1999" s="21">
        <v>350.25</v>
      </c>
      <c r="S1999" s="16">
        <v>446.8</v>
      </c>
      <c r="T1999" s="21">
        <v>262.3</v>
      </c>
      <c r="U1999" s="16">
        <v>9.94</v>
      </c>
      <c r="V1999" s="21">
        <v>9.6300000000000008</v>
      </c>
      <c r="W1999" s="16">
        <v>9.7899999999999991</v>
      </c>
      <c r="X1999" s="8">
        <v>2.76</v>
      </c>
      <c r="Y1999" s="21">
        <v>2.8</v>
      </c>
      <c r="Z1999" s="7">
        <v>2.92</v>
      </c>
    </row>
    <row r="2000" spans="2:26" x14ac:dyDescent="0.25">
      <c r="B2000" s="21" t="s">
        <v>2756</v>
      </c>
      <c r="C2000" s="16">
        <v>0.2</v>
      </c>
      <c r="D2000" s="21">
        <v>9.8000000000000007</v>
      </c>
      <c r="E2000" s="16">
        <v>3.8</v>
      </c>
      <c r="F2000" s="21">
        <v>0.1</v>
      </c>
      <c r="G2000" s="16">
        <v>1.6</v>
      </c>
      <c r="H2000" s="21">
        <v>0.4</v>
      </c>
      <c r="I2000" s="16">
        <v>0.1</v>
      </c>
      <c r="J2000" s="21">
        <v>0.3</v>
      </c>
      <c r="K2000" s="16">
        <v>0.3</v>
      </c>
      <c r="L2000" s="21">
        <v>0.1</v>
      </c>
      <c r="M2000" s="16">
        <v>0.6</v>
      </c>
      <c r="N2000" s="21">
        <v>0.2</v>
      </c>
      <c r="O2000" s="16">
        <v>0.1</v>
      </c>
      <c r="P2000" s="21">
        <v>0.6</v>
      </c>
      <c r="Q2000" s="16">
        <v>535.32000000000005</v>
      </c>
      <c r="R2000" s="21">
        <v>322.70999999999998</v>
      </c>
      <c r="S2000" s="16">
        <v>421.19</v>
      </c>
      <c r="T2000" s="21">
        <v>262.66000000000003</v>
      </c>
      <c r="U2000" s="16">
        <v>10.92</v>
      </c>
      <c r="V2000" s="21">
        <v>10.47</v>
      </c>
      <c r="W2000" s="16">
        <v>10.64</v>
      </c>
      <c r="X2000" s="8">
        <v>2.89</v>
      </c>
      <c r="Y2000" s="21">
        <v>2.9</v>
      </c>
      <c r="Z2000" s="7">
        <v>2.86</v>
      </c>
    </row>
    <row r="2001" spans="2:26" x14ac:dyDescent="0.25">
      <c r="B2001" s="21" t="s">
        <v>772</v>
      </c>
      <c r="C2001" s="16">
        <v>0.2</v>
      </c>
      <c r="D2001" s="21">
        <v>10.8</v>
      </c>
      <c r="E2001" s="16">
        <v>4</v>
      </c>
      <c r="F2001" s="21">
        <v>0.2</v>
      </c>
      <c r="G2001" s="16">
        <v>1.7</v>
      </c>
      <c r="H2001" s="21">
        <v>0.4</v>
      </c>
      <c r="I2001" s="16">
        <v>0.1</v>
      </c>
      <c r="J2001" s="21">
        <v>0.3</v>
      </c>
      <c r="K2001" s="16">
        <v>0.1</v>
      </c>
      <c r="L2001" s="21">
        <v>0.1</v>
      </c>
      <c r="M2001" s="16">
        <v>0.6</v>
      </c>
      <c r="N2001" s="21">
        <v>0.2</v>
      </c>
      <c r="O2001" s="16">
        <v>0.1</v>
      </c>
      <c r="P2001" s="21">
        <v>1</v>
      </c>
      <c r="Q2001" s="16">
        <v>503.7</v>
      </c>
      <c r="R2001" s="21">
        <v>300.38</v>
      </c>
      <c r="S2001" s="16">
        <v>396.67</v>
      </c>
      <c r="T2001" s="21">
        <v>263.16000000000003</v>
      </c>
      <c r="U2001" s="16">
        <v>11.9</v>
      </c>
      <c r="V2001" s="21">
        <v>11.68</v>
      </c>
      <c r="W2001" s="16">
        <v>11.82</v>
      </c>
      <c r="X2001" s="8">
        <v>2.93</v>
      </c>
      <c r="Y2001" s="21">
        <v>2.93</v>
      </c>
      <c r="Z2001" s="7">
        <v>2.92</v>
      </c>
    </row>
    <row r="2002" spans="2:26" x14ac:dyDescent="0.25">
      <c r="B2002" s="21" t="s">
        <v>2757</v>
      </c>
      <c r="C2002" s="16">
        <v>0.1</v>
      </c>
      <c r="D2002" s="21">
        <v>8.6</v>
      </c>
      <c r="E2002" s="16">
        <v>3.5</v>
      </c>
      <c r="F2002" s="21">
        <v>0.1</v>
      </c>
      <c r="G2002" s="16">
        <v>1.4</v>
      </c>
      <c r="H2002" s="21">
        <v>0.4</v>
      </c>
      <c r="I2002" s="16">
        <v>0.1</v>
      </c>
      <c r="J2002" s="21">
        <v>0.3</v>
      </c>
      <c r="K2002" s="16">
        <v>0.3</v>
      </c>
      <c r="L2002" s="21">
        <v>0.1</v>
      </c>
      <c r="M2002" s="16">
        <v>0.4</v>
      </c>
      <c r="N2002" s="21">
        <v>0.1</v>
      </c>
      <c r="O2002" s="16">
        <v>0.1</v>
      </c>
      <c r="P2002" s="21">
        <v>0.9</v>
      </c>
      <c r="Q2002" s="16">
        <v>594.41999999999996</v>
      </c>
      <c r="R2002" s="21">
        <v>383.47</v>
      </c>
      <c r="S2002" s="16">
        <v>468.02</v>
      </c>
      <c r="T2002" s="21">
        <v>262.73</v>
      </c>
      <c r="U2002" s="16">
        <v>9.69</v>
      </c>
      <c r="V2002" s="21">
        <v>9.06</v>
      </c>
      <c r="W2002" s="16">
        <v>9.36</v>
      </c>
      <c r="X2002" s="8">
        <v>2.77</v>
      </c>
      <c r="Y2002" s="21">
        <v>2.87</v>
      </c>
      <c r="Z2002" s="7">
        <v>2.84</v>
      </c>
    </row>
    <row r="2003" spans="2:26" x14ac:dyDescent="0.25">
      <c r="B2003" s="21" t="s">
        <v>2758</v>
      </c>
      <c r="C2003" s="16">
        <v>0.1</v>
      </c>
      <c r="D2003" s="21">
        <v>8.4</v>
      </c>
      <c r="E2003" s="16">
        <v>3.2</v>
      </c>
      <c r="F2003" s="21">
        <v>0.2</v>
      </c>
      <c r="G2003" s="16">
        <v>1.4</v>
      </c>
      <c r="H2003" s="21">
        <v>0.3</v>
      </c>
      <c r="I2003" s="16">
        <v>0.1</v>
      </c>
      <c r="J2003" s="21">
        <v>0.4</v>
      </c>
      <c r="K2003" s="16">
        <v>0.2</v>
      </c>
      <c r="L2003" s="21">
        <v>0.1</v>
      </c>
      <c r="M2003" s="16">
        <v>0.5</v>
      </c>
      <c r="N2003" s="21">
        <v>0.1</v>
      </c>
      <c r="O2003" s="16">
        <v>0.1</v>
      </c>
      <c r="P2003" s="21">
        <v>0.2</v>
      </c>
      <c r="Q2003" s="16">
        <v>610.74</v>
      </c>
      <c r="R2003" s="21">
        <v>391.81</v>
      </c>
      <c r="S2003" s="16">
        <v>475.32</v>
      </c>
      <c r="T2003" s="21">
        <v>262.35000000000002</v>
      </c>
      <c r="U2003" s="16">
        <v>9.3699999999999992</v>
      </c>
      <c r="V2003" s="21">
        <v>9</v>
      </c>
      <c r="W2003" s="16">
        <v>9.16</v>
      </c>
      <c r="X2003" s="8">
        <v>2.88</v>
      </c>
      <c r="Y2003" s="21">
        <v>2.87</v>
      </c>
      <c r="Z2003" s="7">
        <v>2.83</v>
      </c>
    </row>
    <row r="2004" spans="2:26" x14ac:dyDescent="0.25">
      <c r="B2004" s="21" t="s">
        <v>773</v>
      </c>
      <c r="C2004" s="16">
        <v>0.2</v>
      </c>
      <c r="D2004" s="21">
        <v>8.4</v>
      </c>
      <c r="E2004" s="16">
        <v>3.3</v>
      </c>
      <c r="F2004" s="21">
        <v>0.2</v>
      </c>
      <c r="G2004" s="16">
        <v>1.4</v>
      </c>
      <c r="H2004" s="21">
        <v>0.4</v>
      </c>
      <c r="I2004" s="16">
        <v>0.1</v>
      </c>
      <c r="J2004" s="21">
        <v>0.2</v>
      </c>
      <c r="K2004" s="16">
        <v>0.3</v>
      </c>
      <c r="L2004" s="21">
        <v>0.1</v>
      </c>
      <c r="M2004" s="16">
        <v>0.4</v>
      </c>
      <c r="N2004" s="21">
        <v>0.2</v>
      </c>
      <c r="O2004" s="16">
        <v>0.1</v>
      </c>
      <c r="P2004" s="21">
        <v>0.7</v>
      </c>
      <c r="Q2004" s="16">
        <v>600.17999999999995</v>
      </c>
      <c r="R2004" s="21">
        <v>385.87</v>
      </c>
      <c r="S2004" s="16">
        <v>470.74</v>
      </c>
      <c r="T2004" s="21">
        <v>263.45</v>
      </c>
      <c r="U2004" s="16">
        <v>9.5500000000000007</v>
      </c>
      <c r="V2004" s="21">
        <v>9.15</v>
      </c>
      <c r="W2004" s="16">
        <v>9.42</v>
      </c>
      <c r="X2004" s="8">
        <v>2.93</v>
      </c>
      <c r="Y2004" s="21">
        <v>3.04</v>
      </c>
      <c r="Z2004" s="7">
        <v>3.13</v>
      </c>
    </row>
    <row r="2005" spans="2:26" x14ac:dyDescent="0.25">
      <c r="B2005" s="21" t="s">
        <v>2759</v>
      </c>
      <c r="C2005" s="16">
        <v>0.2</v>
      </c>
      <c r="D2005" s="21">
        <v>7.6</v>
      </c>
      <c r="E2005" s="16">
        <v>3.1</v>
      </c>
      <c r="F2005" s="21">
        <v>0.2</v>
      </c>
      <c r="G2005" s="16">
        <v>1.1000000000000001</v>
      </c>
      <c r="H2005" s="21">
        <v>0.3</v>
      </c>
      <c r="I2005" s="16">
        <v>0.1</v>
      </c>
      <c r="J2005" s="21">
        <v>0.5</v>
      </c>
      <c r="K2005" s="16">
        <v>0.1</v>
      </c>
      <c r="L2005" s="21">
        <v>0.2</v>
      </c>
      <c r="M2005" s="16">
        <v>0.6</v>
      </c>
      <c r="N2005" s="21">
        <v>0.1</v>
      </c>
      <c r="O2005" s="16">
        <v>0.2</v>
      </c>
      <c r="P2005" s="21">
        <v>0.7</v>
      </c>
      <c r="Q2005" s="16">
        <v>531.66</v>
      </c>
      <c r="R2005" s="21">
        <v>326.43</v>
      </c>
      <c r="S2005" s="16">
        <v>424.62</v>
      </c>
      <c r="T2005" s="21">
        <v>263.5</v>
      </c>
      <c r="U2005" s="16">
        <v>10.38</v>
      </c>
      <c r="V2005" s="21">
        <v>9.86</v>
      </c>
      <c r="W2005" s="16">
        <v>10.15</v>
      </c>
      <c r="X2005" s="8">
        <v>3.15</v>
      </c>
      <c r="Y2005" s="21">
        <v>3.15</v>
      </c>
      <c r="Z2005" s="7">
        <v>3</v>
      </c>
    </row>
    <row r="2006" spans="2:26" x14ac:dyDescent="0.25">
      <c r="B2006" s="21" t="s">
        <v>2760</v>
      </c>
      <c r="C2006" s="16">
        <v>0.3</v>
      </c>
      <c r="D2006" s="21">
        <v>9.4</v>
      </c>
      <c r="E2006" s="16">
        <v>3.6</v>
      </c>
      <c r="F2006" s="21">
        <v>0.2</v>
      </c>
      <c r="G2006" s="16">
        <v>1.3</v>
      </c>
      <c r="H2006" s="21">
        <v>0.4</v>
      </c>
      <c r="I2006" s="16">
        <v>0.1</v>
      </c>
      <c r="J2006" s="21">
        <v>0.5</v>
      </c>
      <c r="K2006" s="16">
        <v>0.2</v>
      </c>
      <c r="L2006" s="21">
        <v>0.1</v>
      </c>
      <c r="M2006" s="16">
        <v>0.7</v>
      </c>
      <c r="N2006" s="21">
        <v>0</v>
      </c>
      <c r="O2006" s="16">
        <v>0.1</v>
      </c>
      <c r="P2006" s="21">
        <v>0.3</v>
      </c>
      <c r="Q2006" s="16">
        <v>522.79999999999995</v>
      </c>
      <c r="R2006" s="21">
        <v>317.83999999999997</v>
      </c>
      <c r="S2006" s="16">
        <v>413.99</v>
      </c>
      <c r="T2006" s="21">
        <v>263.85000000000002</v>
      </c>
      <c r="U2006" s="16">
        <v>10.69</v>
      </c>
      <c r="V2006" s="21">
        <v>10.4</v>
      </c>
      <c r="W2006" s="16">
        <v>10.57</v>
      </c>
      <c r="X2006" s="8">
        <v>2.97</v>
      </c>
      <c r="Y2006" s="21">
        <v>3.17</v>
      </c>
      <c r="Z2006" s="7">
        <v>3.1</v>
      </c>
    </row>
    <row r="2007" spans="2:26" x14ac:dyDescent="0.25">
      <c r="B2007" s="21" t="s">
        <v>774</v>
      </c>
      <c r="C2007" s="16">
        <v>0.1</v>
      </c>
      <c r="D2007" s="21">
        <v>9.5</v>
      </c>
      <c r="E2007" s="16">
        <v>3.6</v>
      </c>
      <c r="F2007" s="21">
        <v>0.1</v>
      </c>
      <c r="G2007" s="16">
        <v>1.3</v>
      </c>
      <c r="H2007" s="21">
        <v>0.4</v>
      </c>
      <c r="I2007" s="16">
        <v>0.1</v>
      </c>
      <c r="J2007" s="21">
        <v>0.6</v>
      </c>
      <c r="K2007" s="16">
        <v>0.2</v>
      </c>
      <c r="L2007" s="21">
        <v>0.2</v>
      </c>
      <c r="M2007" s="16">
        <v>0.7</v>
      </c>
      <c r="N2007" s="21">
        <v>0.2</v>
      </c>
      <c r="O2007" s="16">
        <v>0.2</v>
      </c>
      <c r="P2007" s="21">
        <v>0.7</v>
      </c>
      <c r="Q2007" s="16">
        <v>536.44000000000005</v>
      </c>
      <c r="R2007" s="21">
        <v>325.42</v>
      </c>
      <c r="S2007" s="16">
        <v>425.4</v>
      </c>
      <c r="T2007" s="21">
        <v>264.14999999999998</v>
      </c>
      <c r="U2007" s="16">
        <v>10.56</v>
      </c>
      <c r="V2007" s="21">
        <v>9.9700000000000006</v>
      </c>
      <c r="W2007" s="16">
        <v>10.199999999999999</v>
      </c>
      <c r="X2007" s="8">
        <v>3.04</v>
      </c>
      <c r="Y2007" s="21">
        <v>3.06</v>
      </c>
      <c r="Z2007" s="7">
        <v>2.96</v>
      </c>
    </row>
    <row r="2008" spans="2:26" x14ac:dyDescent="0.25">
      <c r="B2008" s="21" t="s">
        <v>2761</v>
      </c>
      <c r="C2008" s="16">
        <v>0.2</v>
      </c>
      <c r="D2008" s="21">
        <v>9.4</v>
      </c>
      <c r="E2008" s="16">
        <v>3.6</v>
      </c>
      <c r="F2008" s="21">
        <v>0.2</v>
      </c>
      <c r="G2008" s="16">
        <v>1.3</v>
      </c>
      <c r="H2008" s="21">
        <v>0.4</v>
      </c>
      <c r="I2008" s="16">
        <v>0.1</v>
      </c>
      <c r="J2008" s="21">
        <v>0.6</v>
      </c>
      <c r="K2008" s="16">
        <v>0.2</v>
      </c>
      <c r="L2008" s="21">
        <v>0.2</v>
      </c>
      <c r="M2008" s="16">
        <v>0.7</v>
      </c>
      <c r="N2008" s="21">
        <v>0.2</v>
      </c>
      <c r="O2008" s="16">
        <v>0.1</v>
      </c>
      <c r="P2008" s="21">
        <v>1</v>
      </c>
      <c r="Q2008" s="16">
        <v>531.84</v>
      </c>
      <c r="R2008" s="21">
        <v>321.8</v>
      </c>
      <c r="S2008" s="16">
        <v>420.95</v>
      </c>
      <c r="T2008" s="21">
        <v>264.32</v>
      </c>
      <c r="U2008" s="16">
        <v>10.5</v>
      </c>
      <c r="V2008" s="21">
        <v>9.8000000000000007</v>
      </c>
      <c r="W2008" s="16">
        <v>10.24</v>
      </c>
      <c r="X2008" s="8">
        <v>3.13</v>
      </c>
      <c r="Y2008" s="21">
        <v>3.24</v>
      </c>
      <c r="Z2008" s="7">
        <v>3.26</v>
      </c>
    </row>
    <row r="2009" spans="2:26" x14ac:dyDescent="0.25">
      <c r="B2009" s="21" t="s">
        <v>2762</v>
      </c>
      <c r="C2009" s="16">
        <v>0.3</v>
      </c>
      <c r="D2009" s="21">
        <v>9.5</v>
      </c>
      <c r="E2009" s="16">
        <v>3.5</v>
      </c>
      <c r="F2009" s="21">
        <v>0.3</v>
      </c>
      <c r="G2009" s="16">
        <v>1.3</v>
      </c>
      <c r="H2009" s="21">
        <v>0.4</v>
      </c>
      <c r="I2009" s="16">
        <v>0.2</v>
      </c>
      <c r="J2009" s="21">
        <v>0.6</v>
      </c>
      <c r="K2009" s="16">
        <v>0.2</v>
      </c>
      <c r="L2009" s="21">
        <v>0.2</v>
      </c>
      <c r="M2009" s="16">
        <v>0.7</v>
      </c>
      <c r="N2009" s="21">
        <v>0.1</v>
      </c>
      <c r="O2009" s="16">
        <v>0.2</v>
      </c>
      <c r="P2009" s="21">
        <v>0.5</v>
      </c>
      <c r="Q2009" s="16">
        <v>559.32000000000005</v>
      </c>
      <c r="R2009" s="21">
        <v>331.83</v>
      </c>
      <c r="S2009" s="16">
        <v>426.28</v>
      </c>
      <c r="T2009" s="21">
        <v>263.58999999999997</v>
      </c>
      <c r="U2009" s="16">
        <v>9.08</v>
      </c>
      <c r="V2009" s="21">
        <v>8.51</v>
      </c>
      <c r="W2009" s="16">
        <v>8.86</v>
      </c>
      <c r="X2009" s="8">
        <v>3.21</v>
      </c>
      <c r="Y2009" s="21">
        <v>3.12</v>
      </c>
      <c r="Z2009" s="7">
        <v>3.22</v>
      </c>
    </row>
    <row r="2010" spans="2:26" x14ac:dyDescent="0.25">
      <c r="B2010" s="21" t="s">
        <v>775</v>
      </c>
      <c r="C2010" s="16">
        <v>0.3</v>
      </c>
      <c r="D2010" s="21">
        <v>7.5</v>
      </c>
      <c r="E2010" s="16">
        <v>3.7</v>
      </c>
      <c r="F2010" s="21">
        <v>0.2</v>
      </c>
      <c r="G2010" s="16">
        <v>1</v>
      </c>
      <c r="H2010" s="21">
        <v>0.4</v>
      </c>
      <c r="I2010" s="16">
        <v>0.1</v>
      </c>
      <c r="J2010" s="21">
        <v>0.5</v>
      </c>
      <c r="K2010" s="16">
        <v>0.2</v>
      </c>
      <c r="L2010" s="21">
        <v>0.1</v>
      </c>
      <c r="M2010" s="16">
        <v>0.5</v>
      </c>
      <c r="N2010" s="21">
        <v>0.1</v>
      </c>
      <c r="O2010" s="16">
        <v>0.1</v>
      </c>
      <c r="P2010" s="21">
        <v>0.8</v>
      </c>
      <c r="Q2010" s="16">
        <v>607.67999999999995</v>
      </c>
      <c r="R2010" s="21">
        <v>396.56</v>
      </c>
      <c r="S2010" s="16">
        <v>475.38</v>
      </c>
      <c r="T2010" s="21">
        <v>262.2</v>
      </c>
      <c r="U2010" s="16">
        <v>8.76</v>
      </c>
      <c r="V2010" s="21">
        <v>8.19</v>
      </c>
      <c r="W2010" s="16">
        <v>8.48</v>
      </c>
      <c r="X2010" s="8">
        <v>3.04</v>
      </c>
      <c r="Y2010" s="21">
        <v>3.06</v>
      </c>
      <c r="Z2010" s="7">
        <v>3.17</v>
      </c>
    </row>
    <row r="2011" spans="2:26" x14ac:dyDescent="0.25">
      <c r="B2011" s="21" t="s">
        <v>2763</v>
      </c>
      <c r="C2011" s="16">
        <v>0.2</v>
      </c>
      <c r="D2011" s="21">
        <v>8</v>
      </c>
      <c r="E2011" s="16">
        <v>3.2</v>
      </c>
      <c r="F2011" s="21">
        <v>0.1</v>
      </c>
      <c r="G2011" s="16">
        <v>1</v>
      </c>
      <c r="H2011" s="21">
        <v>0.3</v>
      </c>
      <c r="I2011" s="16">
        <v>0.1</v>
      </c>
      <c r="J2011" s="21">
        <v>0.4</v>
      </c>
      <c r="K2011" s="16">
        <v>0.1</v>
      </c>
      <c r="L2011" s="21">
        <v>0.2</v>
      </c>
      <c r="M2011" s="16">
        <v>0.5</v>
      </c>
      <c r="N2011" s="21">
        <v>0</v>
      </c>
      <c r="O2011" s="16">
        <v>0.2</v>
      </c>
      <c r="P2011" s="21">
        <v>0.8</v>
      </c>
      <c r="Q2011" s="16">
        <v>607.72</v>
      </c>
      <c r="R2011" s="21">
        <v>390.79</v>
      </c>
      <c r="S2011" s="16">
        <v>467.96</v>
      </c>
      <c r="T2011" s="21">
        <v>262.24</v>
      </c>
      <c r="U2011" s="16">
        <v>8.84</v>
      </c>
      <c r="V2011" s="21">
        <v>8.39</v>
      </c>
      <c r="W2011" s="16">
        <v>8.4</v>
      </c>
      <c r="X2011" s="8">
        <v>3.01</v>
      </c>
      <c r="Y2011" s="21">
        <v>3.16</v>
      </c>
      <c r="Z2011" s="7">
        <v>3</v>
      </c>
    </row>
    <row r="2012" spans="2:26" x14ac:dyDescent="0.25">
      <c r="B2012" s="21" t="s">
        <v>2764</v>
      </c>
      <c r="C2012" s="16">
        <v>0.3</v>
      </c>
      <c r="D2012" s="21">
        <v>7.9</v>
      </c>
      <c r="E2012" s="16">
        <v>3.2</v>
      </c>
      <c r="F2012" s="21">
        <v>0.1</v>
      </c>
      <c r="G2012" s="16">
        <v>1</v>
      </c>
      <c r="H2012" s="21">
        <v>0.3</v>
      </c>
      <c r="I2012" s="16">
        <v>0.1</v>
      </c>
      <c r="J2012" s="21">
        <v>0.4</v>
      </c>
      <c r="K2012" s="16">
        <v>0.2</v>
      </c>
      <c r="L2012" s="21">
        <v>0.1</v>
      </c>
      <c r="M2012" s="16">
        <v>0.4</v>
      </c>
      <c r="N2012" s="21">
        <v>0.1</v>
      </c>
      <c r="O2012" s="16">
        <v>0.2</v>
      </c>
      <c r="P2012" s="21">
        <v>0.7</v>
      </c>
      <c r="Q2012" s="16">
        <v>600.26</v>
      </c>
      <c r="R2012" s="21">
        <v>387.87</v>
      </c>
      <c r="S2012" s="16">
        <v>470.29</v>
      </c>
      <c r="T2012" s="21">
        <v>262.23</v>
      </c>
      <c r="U2012" s="16">
        <v>8.93</v>
      </c>
      <c r="V2012" s="21">
        <v>8.34</v>
      </c>
      <c r="W2012" s="16">
        <v>8.6</v>
      </c>
      <c r="X2012" s="8">
        <v>3.1</v>
      </c>
      <c r="Y2012" s="21">
        <v>2.98</v>
      </c>
      <c r="Z2012" s="7">
        <v>2.99</v>
      </c>
    </row>
    <row r="2013" spans="2:26" x14ac:dyDescent="0.25">
      <c r="B2013" s="21" t="s">
        <v>776</v>
      </c>
      <c r="C2013" s="16">
        <v>0.1</v>
      </c>
      <c r="D2013" s="21">
        <v>7.8</v>
      </c>
      <c r="E2013" s="16">
        <v>3.2</v>
      </c>
      <c r="F2013" s="21">
        <v>0.2</v>
      </c>
      <c r="G2013" s="16">
        <v>1.2</v>
      </c>
      <c r="H2013" s="21">
        <v>0.4</v>
      </c>
      <c r="I2013" s="16">
        <v>0.1</v>
      </c>
      <c r="J2013" s="21">
        <v>0.3</v>
      </c>
      <c r="K2013" s="16">
        <v>0</v>
      </c>
      <c r="L2013" s="21">
        <v>0.1</v>
      </c>
      <c r="M2013" s="16">
        <v>0.5</v>
      </c>
      <c r="N2013" s="21">
        <v>0.1</v>
      </c>
      <c r="O2013" s="16">
        <v>0.1</v>
      </c>
      <c r="P2013" s="21">
        <v>0.8</v>
      </c>
      <c r="Q2013" s="16">
        <v>538.38</v>
      </c>
      <c r="R2013" s="21">
        <v>329.22</v>
      </c>
      <c r="S2013" s="16">
        <v>425.48</v>
      </c>
      <c r="T2013" s="21">
        <v>262.85000000000002</v>
      </c>
      <c r="U2013" s="16">
        <v>11.14</v>
      </c>
      <c r="V2013" s="21">
        <v>10.5</v>
      </c>
      <c r="W2013" s="16">
        <v>10.79</v>
      </c>
      <c r="X2013" s="8">
        <v>2.96</v>
      </c>
      <c r="Y2013" s="21">
        <v>3.05</v>
      </c>
      <c r="Z2013" s="7">
        <v>3</v>
      </c>
    </row>
    <row r="2014" spans="2:26" x14ac:dyDescent="0.25">
      <c r="B2014" s="21" t="s">
        <v>2765</v>
      </c>
      <c r="C2014" s="16">
        <v>0.1</v>
      </c>
      <c r="D2014" s="21">
        <v>7.3</v>
      </c>
      <c r="E2014" s="16">
        <v>2.7</v>
      </c>
      <c r="F2014" s="21">
        <v>0.1</v>
      </c>
      <c r="G2014" s="16">
        <v>1</v>
      </c>
      <c r="H2014" s="21">
        <v>0.2</v>
      </c>
      <c r="I2014" s="16">
        <v>0.1</v>
      </c>
      <c r="J2014" s="21">
        <v>1.1000000000000001</v>
      </c>
      <c r="K2014" s="16">
        <v>0.1</v>
      </c>
      <c r="L2014" s="21">
        <v>0.1</v>
      </c>
      <c r="M2014" s="16">
        <v>0.6</v>
      </c>
      <c r="N2014" s="21">
        <v>0.2</v>
      </c>
      <c r="O2014" s="16">
        <v>0.2</v>
      </c>
      <c r="P2014" s="21">
        <v>0.3</v>
      </c>
      <c r="Q2014" s="16">
        <v>500.92</v>
      </c>
      <c r="R2014" s="21">
        <v>296.82</v>
      </c>
      <c r="S2014" s="16">
        <v>395.72</v>
      </c>
      <c r="T2014" s="21">
        <v>263.41000000000003</v>
      </c>
      <c r="U2014" s="16">
        <v>9.2100000000000009</v>
      </c>
      <c r="V2014" s="21">
        <v>8.59</v>
      </c>
      <c r="W2014" s="16">
        <v>9.02</v>
      </c>
      <c r="X2014" s="8">
        <v>2.93</v>
      </c>
      <c r="Y2014" s="21">
        <v>3.13</v>
      </c>
      <c r="Z2014" s="7">
        <v>3.25</v>
      </c>
    </row>
    <row r="2015" spans="2:26" x14ac:dyDescent="0.25">
      <c r="B2015" s="21" t="s">
        <v>2766</v>
      </c>
      <c r="C2015" s="16">
        <v>0.6</v>
      </c>
      <c r="D2015" s="21">
        <v>8.1999999999999993</v>
      </c>
      <c r="E2015" s="16">
        <v>2.7</v>
      </c>
      <c r="F2015" s="21">
        <v>0.2</v>
      </c>
      <c r="G2015" s="16">
        <v>1.2</v>
      </c>
      <c r="H2015" s="21">
        <v>0.3</v>
      </c>
      <c r="I2015" s="16">
        <v>0.2</v>
      </c>
      <c r="J2015" s="21">
        <v>1.1000000000000001</v>
      </c>
      <c r="K2015" s="16">
        <v>0.2</v>
      </c>
      <c r="L2015" s="21">
        <v>0.2</v>
      </c>
      <c r="M2015" s="16">
        <v>0.5</v>
      </c>
      <c r="N2015" s="21">
        <v>0.2</v>
      </c>
      <c r="O2015" s="16">
        <v>0.1</v>
      </c>
      <c r="P2015" s="21">
        <v>0.2</v>
      </c>
      <c r="Q2015" s="16">
        <v>498.74</v>
      </c>
      <c r="R2015" s="21">
        <v>298.23</v>
      </c>
      <c r="S2015" s="16">
        <v>394.74</v>
      </c>
      <c r="T2015" s="21">
        <v>263.52</v>
      </c>
      <c r="U2015" s="16">
        <v>9.26</v>
      </c>
      <c r="V2015" s="21">
        <v>8.73</v>
      </c>
      <c r="W2015" s="16">
        <v>9.19</v>
      </c>
      <c r="X2015" s="8">
        <v>3.04</v>
      </c>
      <c r="Y2015" s="21">
        <v>3.14</v>
      </c>
      <c r="Z2015" s="7">
        <v>3.04</v>
      </c>
    </row>
    <row r="2016" spans="2:26" x14ac:dyDescent="0.25">
      <c r="B2016" s="21" t="s">
        <v>777</v>
      </c>
      <c r="C2016" s="16">
        <v>0.3</v>
      </c>
      <c r="D2016" s="21">
        <v>7.3</v>
      </c>
      <c r="E2016" s="16">
        <v>2.4</v>
      </c>
      <c r="F2016" s="21">
        <v>0.1</v>
      </c>
      <c r="G2016" s="16">
        <v>1.1000000000000001</v>
      </c>
      <c r="H2016" s="21">
        <v>0.1</v>
      </c>
      <c r="I2016" s="16">
        <v>0.2</v>
      </c>
      <c r="J2016" s="21">
        <v>1.2</v>
      </c>
      <c r="K2016" s="16">
        <v>0.2</v>
      </c>
      <c r="L2016" s="21">
        <v>0.1</v>
      </c>
      <c r="M2016" s="16">
        <v>0.6</v>
      </c>
      <c r="N2016" s="21">
        <v>0.2</v>
      </c>
      <c r="O2016" s="16">
        <v>0.2</v>
      </c>
      <c r="P2016" s="21">
        <v>0.3</v>
      </c>
      <c r="Q2016" s="16">
        <v>507.62</v>
      </c>
      <c r="R2016" s="21">
        <v>306.58999999999997</v>
      </c>
      <c r="S2016" s="16">
        <v>400.69</v>
      </c>
      <c r="T2016" s="21">
        <v>263.87</v>
      </c>
      <c r="U2016" s="16">
        <v>9.09</v>
      </c>
      <c r="V2016" s="21">
        <v>8.49</v>
      </c>
      <c r="W2016" s="16">
        <v>8.94</v>
      </c>
      <c r="X2016" s="8">
        <v>3.01</v>
      </c>
      <c r="Y2016" s="21">
        <v>3.11</v>
      </c>
      <c r="Z2016" s="7">
        <v>3.19</v>
      </c>
    </row>
    <row r="2017" spans="2:26" x14ac:dyDescent="0.25">
      <c r="B2017" s="21" t="s">
        <v>2767</v>
      </c>
      <c r="C2017" s="16">
        <v>0.2</v>
      </c>
      <c r="D2017" s="21">
        <v>7.8</v>
      </c>
      <c r="E2017" s="16">
        <v>2.9</v>
      </c>
      <c r="F2017" s="21">
        <v>0.1</v>
      </c>
      <c r="G2017" s="16">
        <v>1</v>
      </c>
      <c r="H2017" s="21">
        <v>0.2</v>
      </c>
      <c r="I2017" s="16">
        <v>0.2</v>
      </c>
      <c r="J2017" s="21">
        <v>1</v>
      </c>
      <c r="K2017" s="16">
        <v>0.2</v>
      </c>
      <c r="L2017" s="21">
        <v>0.1</v>
      </c>
      <c r="M2017" s="16">
        <v>0.4</v>
      </c>
      <c r="N2017" s="21">
        <v>0.3</v>
      </c>
      <c r="O2017" s="16">
        <v>0.2</v>
      </c>
      <c r="P2017" s="21">
        <v>0.6</v>
      </c>
      <c r="Q2017" s="16">
        <v>586.41999999999996</v>
      </c>
      <c r="R2017" s="21">
        <v>382.6</v>
      </c>
      <c r="S2017" s="16">
        <v>463.43</v>
      </c>
      <c r="T2017" s="21">
        <v>263.61</v>
      </c>
      <c r="U2017" s="16">
        <v>7.3</v>
      </c>
      <c r="V2017" s="21">
        <v>6.86</v>
      </c>
      <c r="W2017" s="16">
        <v>7.32</v>
      </c>
      <c r="X2017" s="8">
        <v>3.14</v>
      </c>
      <c r="Y2017" s="21">
        <v>2.95</v>
      </c>
      <c r="Z2017" s="7">
        <v>3.05</v>
      </c>
    </row>
    <row r="2018" spans="2:26" x14ac:dyDescent="0.25">
      <c r="B2018" s="21" t="s">
        <v>2768</v>
      </c>
      <c r="C2018" s="16">
        <v>0.5</v>
      </c>
      <c r="D2018" s="21">
        <v>6.3</v>
      </c>
      <c r="E2018" s="16">
        <v>2.5</v>
      </c>
      <c r="F2018" s="21">
        <v>0.2</v>
      </c>
      <c r="G2018" s="16">
        <v>1</v>
      </c>
      <c r="H2018" s="21">
        <v>0.3</v>
      </c>
      <c r="I2018" s="16">
        <v>0.2</v>
      </c>
      <c r="J2018" s="21">
        <v>0.9</v>
      </c>
      <c r="K2018" s="16">
        <v>0.1</v>
      </c>
      <c r="L2018" s="21">
        <v>0.1</v>
      </c>
      <c r="M2018" s="16">
        <v>0.4</v>
      </c>
      <c r="N2018" s="21">
        <v>0.3</v>
      </c>
      <c r="O2018" s="16">
        <v>0.1</v>
      </c>
      <c r="P2018" s="21">
        <v>0.4</v>
      </c>
      <c r="Q2018" s="16">
        <v>586.48</v>
      </c>
      <c r="R2018" s="21">
        <v>385.99</v>
      </c>
      <c r="S2018" s="16">
        <v>463.31</v>
      </c>
      <c r="T2018" s="21">
        <v>263.66000000000003</v>
      </c>
      <c r="U2018" s="16">
        <v>7.25</v>
      </c>
      <c r="V2018" s="21">
        <v>6.83</v>
      </c>
      <c r="W2018" s="16">
        <v>7.19</v>
      </c>
      <c r="X2018" s="8">
        <v>3</v>
      </c>
      <c r="Y2018" s="21">
        <v>3.17</v>
      </c>
      <c r="Z2018" s="7">
        <v>3.08</v>
      </c>
    </row>
    <row r="2019" spans="2:26" x14ac:dyDescent="0.25">
      <c r="B2019" s="21" t="s">
        <v>778</v>
      </c>
      <c r="C2019" s="16">
        <v>0.3</v>
      </c>
      <c r="D2019" s="21">
        <v>10.199999999999999</v>
      </c>
      <c r="E2019" s="16">
        <v>3.7</v>
      </c>
      <c r="F2019" s="21">
        <v>0.1</v>
      </c>
      <c r="G2019" s="16">
        <v>1.8</v>
      </c>
      <c r="H2019" s="21">
        <v>0.4</v>
      </c>
      <c r="I2019" s="16">
        <v>0.1</v>
      </c>
      <c r="J2019" s="21">
        <v>0.3</v>
      </c>
      <c r="K2019" s="16">
        <v>0.3</v>
      </c>
      <c r="L2019" s="21">
        <v>0.1</v>
      </c>
      <c r="M2019" s="16">
        <v>0.5</v>
      </c>
      <c r="N2019" s="21">
        <v>0.2</v>
      </c>
      <c r="O2019" s="16">
        <v>0.2</v>
      </c>
      <c r="P2019" s="21">
        <v>0.3</v>
      </c>
      <c r="Q2019" s="16">
        <v>506.78</v>
      </c>
      <c r="R2019" s="21">
        <v>294.04000000000002</v>
      </c>
      <c r="S2019" s="16">
        <v>398.68</v>
      </c>
      <c r="T2019" s="21">
        <v>261.72000000000003</v>
      </c>
      <c r="U2019" s="16">
        <v>12.12</v>
      </c>
      <c r="V2019" s="21">
        <v>11.67</v>
      </c>
      <c r="W2019" s="16">
        <v>11.67</v>
      </c>
      <c r="X2019" s="8">
        <v>2.96</v>
      </c>
      <c r="Y2019" s="21">
        <v>2.94</v>
      </c>
      <c r="Z2019" s="7">
        <v>2.93</v>
      </c>
    </row>
    <row r="2020" spans="2:26" x14ac:dyDescent="0.25">
      <c r="B2020" s="21" t="s">
        <v>2769</v>
      </c>
      <c r="C2020" s="16">
        <v>0.2</v>
      </c>
      <c r="D2020" s="21">
        <v>8.4</v>
      </c>
      <c r="E2020" s="16">
        <v>3.3</v>
      </c>
      <c r="F2020" s="21">
        <v>0.1</v>
      </c>
      <c r="G2020" s="16">
        <v>1.5</v>
      </c>
      <c r="H2020" s="21">
        <v>0.3</v>
      </c>
      <c r="I2020" s="16">
        <v>0.1</v>
      </c>
      <c r="J2020" s="21">
        <v>0.2</v>
      </c>
      <c r="K2020" s="16">
        <v>0.1</v>
      </c>
      <c r="L2020" s="21">
        <v>0.1</v>
      </c>
      <c r="M2020" s="16">
        <v>0.4</v>
      </c>
      <c r="N2020" s="21">
        <v>0.2</v>
      </c>
      <c r="O2020" s="16">
        <v>0.1</v>
      </c>
      <c r="P2020" s="21">
        <v>0.8</v>
      </c>
      <c r="Q2020" s="16">
        <v>628.36</v>
      </c>
      <c r="R2020" s="21">
        <v>406.32</v>
      </c>
      <c r="S2020" s="16">
        <v>483.29</v>
      </c>
      <c r="T2020" s="21">
        <v>259.57</v>
      </c>
      <c r="U2020" s="16">
        <v>8.92</v>
      </c>
      <c r="V2020" s="21">
        <v>8.66</v>
      </c>
      <c r="W2020" s="16">
        <v>8.7899999999999991</v>
      </c>
      <c r="X2020" s="8">
        <v>2.96</v>
      </c>
      <c r="Y2020" s="21">
        <v>3.1</v>
      </c>
      <c r="Z2020" s="7">
        <v>3</v>
      </c>
    </row>
    <row r="2021" spans="2:26" x14ac:dyDescent="0.25">
      <c r="B2021" s="21" t="s">
        <v>2770</v>
      </c>
      <c r="C2021" s="16">
        <v>0.4</v>
      </c>
      <c r="D2021" s="21">
        <v>7.9</v>
      </c>
      <c r="E2021" s="16">
        <v>3.5</v>
      </c>
      <c r="F2021" s="21">
        <v>0.2</v>
      </c>
      <c r="G2021" s="16">
        <v>1.4</v>
      </c>
      <c r="H2021" s="21">
        <v>0.4</v>
      </c>
      <c r="I2021" s="16">
        <v>0.1</v>
      </c>
      <c r="J2021" s="21">
        <v>0.3</v>
      </c>
      <c r="K2021" s="16">
        <v>0.2</v>
      </c>
      <c r="L2021" s="21">
        <v>0.1</v>
      </c>
      <c r="M2021" s="16">
        <v>0.4</v>
      </c>
      <c r="N2021" s="21">
        <v>0.1</v>
      </c>
      <c r="O2021" s="16">
        <v>0.1</v>
      </c>
      <c r="P2021" s="21">
        <v>0.3</v>
      </c>
      <c r="Q2021" s="16">
        <v>579.84</v>
      </c>
      <c r="R2021" s="21">
        <v>365.14</v>
      </c>
      <c r="S2021" s="16">
        <v>509.34</v>
      </c>
      <c r="T2021" s="21">
        <v>260.48</v>
      </c>
      <c r="U2021" s="16">
        <v>10.33</v>
      </c>
      <c r="V2021" s="21">
        <v>10.14</v>
      </c>
      <c r="W2021" s="16">
        <v>10.36</v>
      </c>
      <c r="X2021" s="8">
        <v>2.9</v>
      </c>
      <c r="Y2021" s="21">
        <v>3.09</v>
      </c>
      <c r="Z2021" s="7">
        <v>3.01</v>
      </c>
    </row>
    <row r="2022" spans="2:26" x14ac:dyDescent="0.25">
      <c r="B2022" s="21" t="s">
        <v>779</v>
      </c>
      <c r="C2022" s="16">
        <v>0.3</v>
      </c>
      <c r="D2022" s="21">
        <v>8.8000000000000007</v>
      </c>
      <c r="E2022" s="16">
        <v>3.5</v>
      </c>
      <c r="F2022" s="21">
        <v>0.2</v>
      </c>
      <c r="G2022" s="16">
        <v>1.5</v>
      </c>
      <c r="H2022" s="21">
        <v>0.3</v>
      </c>
      <c r="I2022" s="16">
        <v>0.1</v>
      </c>
      <c r="J2022" s="21">
        <v>0.2</v>
      </c>
      <c r="K2022" s="16">
        <v>0.2</v>
      </c>
      <c r="L2022" s="21">
        <v>0.1</v>
      </c>
      <c r="M2022" s="16">
        <v>0.4</v>
      </c>
      <c r="N2022" s="21">
        <v>0.1</v>
      </c>
      <c r="O2022" s="16">
        <v>0.1</v>
      </c>
      <c r="P2022" s="21">
        <v>0.5</v>
      </c>
      <c r="Q2022" s="16">
        <v>655.26</v>
      </c>
      <c r="R2022" s="21">
        <v>428.28</v>
      </c>
      <c r="S2022" s="16">
        <v>505.15</v>
      </c>
      <c r="T2022" s="21">
        <v>259.77</v>
      </c>
      <c r="U2022" s="16">
        <v>9.52</v>
      </c>
      <c r="V2022" s="21">
        <v>9.1300000000000008</v>
      </c>
      <c r="W2022" s="16">
        <v>9.4600000000000009</v>
      </c>
      <c r="X2022" s="8">
        <v>2.96</v>
      </c>
      <c r="Y2022" s="21">
        <v>3.14</v>
      </c>
      <c r="Z2022" s="7">
        <v>3.18</v>
      </c>
    </row>
    <row r="2023" spans="2:26" x14ac:dyDescent="0.25">
      <c r="B2023" s="21" t="s">
        <v>2771</v>
      </c>
      <c r="C2023" s="16">
        <v>0.4</v>
      </c>
      <c r="D2023" s="21">
        <v>10.1</v>
      </c>
      <c r="E2023" s="16">
        <v>3.6</v>
      </c>
      <c r="F2023" s="21">
        <v>0.3</v>
      </c>
      <c r="G2023" s="16">
        <v>1.7</v>
      </c>
      <c r="H2023" s="21">
        <v>0.3</v>
      </c>
      <c r="I2023" s="16">
        <v>0.1</v>
      </c>
      <c r="J2023" s="21">
        <v>0.2</v>
      </c>
      <c r="K2023" s="16">
        <v>0.2</v>
      </c>
      <c r="L2023" s="21">
        <v>0.1</v>
      </c>
      <c r="M2023" s="16">
        <v>0.4</v>
      </c>
      <c r="N2023" s="21">
        <v>0.1</v>
      </c>
      <c r="O2023" s="16">
        <v>0.1</v>
      </c>
      <c r="P2023" s="21">
        <v>0.7</v>
      </c>
      <c r="Q2023" s="16">
        <v>553.98</v>
      </c>
      <c r="R2023" s="21">
        <v>337.82</v>
      </c>
      <c r="S2023" s="16">
        <v>431.6</v>
      </c>
      <c r="T2023" s="21">
        <v>260.14999999999998</v>
      </c>
      <c r="U2023" s="16">
        <v>10.8</v>
      </c>
      <c r="V2023" s="21">
        <v>10.7</v>
      </c>
      <c r="W2023" s="16">
        <v>10.7</v>
      </c>
      <c r="X2023" s="8">
        <v>2.97</v>
      </c>
      <c r="Y2023" s="21">
        <v>3.06</v>
      </c>
      <c r="Z2023" s="7">
        <v>3.22</v>
      </c>
    </row>
    <row r="2024" spans="2:26" x14ac:dyDescent="0.25">
      <c r="B2024" s="21" t="s">
        <v>2772</v>
      </c>
      <c r="C2024" s="16">
        <v>0.5</v>
      </c>
      <c r="D2024" s="21">
        <v>6.9</v>
      </c>
      <c r="E2024" s="16">
        <v>2.2999999999999998</v>
      </c>
      <c r="F2024" s="21">
        <v>0.2</v>
      </c>
      <c r="G2024" s="16">
        <v>1.8</v>
      </c>
      <c r="H2024" s="21">
        <v>0.6</v>
      </c>
      <c r="I2024" s="16">
        <v>0.1</v>
      </c>
      <c r="J2024" s="21">
        <v>1.1000000000000001</v>
      </c>
      <c r="K2024" s="16">
        <v>0.4</v>
      </c>
      <c r="L2024" s="21">
        <v>0.1</v>
      </c>
      <c r="M2024" s="16">
        <v>0.3</v>
      </c>
      <c r="N2024" s="21">
        <v>0.3</v>
      </c>
      <c r="O2024" s="16">
        <v>0.1</v>
      </c>
      <c r="P2024" s="21">
        <v>0.7</v>
      </c>
      <c r="Q2024" s="16">
        <v>487.54</v>
      </c>
      <c r="R2024" s="21">
        <v>296.48</v>
      </c>
      <c r="S2024" s="16">
        <v>381.81</v>
      </c>
      <c r="T2024" s="21">
        <v>261.11</v>
      </c>
      <c r="U2024" s="16">
        <v>6.91</v>
      </c>
      <c r="V2024" s="21">
        <v>6.7</v>
      </c>
      <c r="W2024" s="16">
        <v>6.83</v>
      </c>
      <c r="X2024" s="8">
        <v>3.27</v>
      </c>
      <c r="Y2024" s="21">
        <v>3.13</v>
      </c>
      <c r="Z2024" s="7">
        <v>3.27</v>
      </c>
    </row>
    <row r="2025" spans="2:26" x14ac:dyDescent="0.25">
      <c r="B2025" s="21" t="s">
        <v>780</v>
      </c>
      <c r="C2025" s="16">
        <v>0.4</v>
      </c>
      <c r="D2025" s="21">
        <v>10.5</v>
      </c>
      <c r="E2025" s="16">
        <v>3.5</v>
      </c>
      <c r="F2025" s="21">
        <v>0.3</v>
      </c>
      <c r="G2025" s="16">
        <v>1.9</v>
      </c>
      <c r="H2025" s="21">
        <v>0.3</v>
      </c>
      <c r="I2025" s="16">
        <v>0.3</v>
      </c>
      <c r="J2025" s="21">
        <v>0.3</v>
      </c>
      <c r="K2025" s="16">
        <v>0.2</v>
      </c>
      <c r="L2025" s="21">
        <v>0.2</v>
      </c>
      <c r="M2025" s="16">
        <v>0.7</v>
      </c>
      <c r="N2025" s="21">
        <v>0.1</v>
      </c>
      <c r="O2025" s="16">
        <v>0.1</v>
      </c>
      <c r="P2025" s="21">
        <v>0.3</v>
      </c>
      <c r="Q2025" s="16">
        <v>538.34</v>
      </c>
      <c r="R2025" s="21">
        <v>316.24</v>
      </c>
      <c r="S2025" s="16">
        <v>417.11</v>
      </c>
      <c r="T2025" s="21">
        <v>260.5</v>
      </c>
      <c r="U2025" s="16">
        <v>11.14</v>
      </c>
      <c r="V2025" s="21">
        <v>11.12</v>
      </c>
      <c r="W2025" s="16">
        <v>11.07</v>
      </c>
      <c r="X2025" s="8">
        <v>3.11</v>
      </c>
      <c r="Y2025" s="21">
        <v>3.09</v>
      </c>
      <c r="Z2025" s="7">
        <v>3.32</v>
      </c>
    </row>
    <row r="2026" spans="2:26" x14ac:dyDescent="0.25">
      <c r="B2026" s="21" t="s">
        <v>2773</v>
      </c>
      <c r="C2026" s="16">
        <v>0.3</v>
      </c>
      <c r="D2026" s="21">
        <v>7.4</v>
      </c>
      <c r="E2026" s="16">
        <v>2.9</v>
      </c>
      <c r="F2026" s="21">
        <v>0.2</v>
      </c>
      <c r="G2026" s="16">
        <v>1</v>
      </c>
      <c r="H2026" s="21">
        <v>0.3</v>
      </c>
      <c r="I2026" s="16">
        <v>0.2</v>
      </c>
      <c r="J2026" s="21">
        <v>0.7</v>
      </c>
      <c r="K2026" s="16">
        <v>0.1</v>
      </c>
      <c r="L2026" s="21">
        <v>0.1</v>
      </c>
      <c r="M2026" s="16">
        <v>0.6</v>
      </c>
      <c r="N2026" s="21">
        <v>0.1</v>
      </c>
      <c r="O2026" s="16">
        <v>0.1</v>
      </c>
      <c r="P2026" s="21">
        <v>0.3</v>
      </c>
      <c r="Q2026" s="16">
        <v>613.1</v>
      </c>
      <c r="R2026" s="21">
        <v>397.45</v>
      </c>
      <c r="S2026" s="16">
        <v>475.66</v>
      </c>
      <c r="T2026" s="21">
        <v>259.19</v>
      </c>
      <c r="U2026" s="16">
        <v>8.5</v>
      </c>
      <c r="V2026" s="21">
        <v>8.33</v>
      </c>
      <c r="W2026" s="16">
        <v>8.48</v>
      </c>
      <c r="X2026" s="8">
        <v>3.15</v>
      </c>
      <c r="Y2026" s="21">
        <v>3.24</v>
      </c>
      <c r="Z2026" s="7">
        <v>3.25</v>
      </c>
    </row>
    <row r="2027" spans="2:26" x14ac:dyDescent="0.25">
      <c r="B2027" s="21" t="s">
        <v>2774</v>
      </c>
      <c r="C2027" s="16">
        <v>0.4</v>
      </c>
      <c r="D2027" s="21">
        <v>7.1</v>
      </c>
      <c r="E2027" s="16">
        <v>2.7</v>
      </c>
      <c r="F2027" s="21">
        <v>0.2</v>
      </c>
      <c r="G2027" s="16">
        <v>2</v>
      </c>
      <c r="H2027" s="21">
        <v>0.3</v>
      </c>
      <c r="I2027" s="16">
        <v>0.1</v>
      </c>
      <c r="J2027" s="21">
        <v>0.8</v>
      </c>
      <c r="K2027" s="16">
        <v>0.1</v>
      </c>
      <c r="L2027" s="21">
        <v>0.1</v>
      </c>
      <c r="M2027" s="16">
        <v>0.4</v>
      </c>
      <c r="N2027" s="21">
        <v>0.1</v>
      </c>
      <c r="O2027" s="16">
        <v>0.1</v>
      </c>
      <c r="P2027" s="21">
        <v>0.7</v>
      </c>
      <c r="Q2027" s="16">
        <v>524.74</v>
      </c>
      <c r="R2027" s="21">
        <v>369.88</v>
      </c>
      <c r="S2027" s="16">
        <v>418.16</v>
      </c>
      <c r="T2027" s="21">
        <v>261.47000000000003</v>
      </c>
      <c r="U2027" s="16">
        <v>8.48</v>
      </c>
      <c r="V2027" s="21">
        <v>8.27</v>
      </c>
      <c r="W2027" s="16">
        <v>8.5299999999999994</v>
      </c>
      <c r="X2027" s="8">
        <v>2.2200000000000002</v>
      </c>
      <c r="Y2027" s="21">
        <v>2.44</v>
      </c>
      <c r="Z2027" s="7">
        <v>2.56</v>
      </c>
    </row>
    <row r="2028" spans="2:26" x14ac:dyDescent="0.25">
      <c r="B2028" s="21" t="s">
        <v>781</v>
      </c>
      <c r="C2028" s="16">
        <v>0.5</v>
      </c>
      <c r="D2028" s="21">
        <v>7.6</v>
      </c>
      <c r="E2028" s="16">
        <v>2.9</v>
      </c>
      <c r="F2028" s="21">
        <v>0.3</v>
      </c>
      <c r="G2028" s="16">
        <v>2.1</v>
      </c>
      <c r="H2028" s="21">
        <v>0.3</v>
      </c>
      <c r="I2028" s="16">
        <v>0.2</v>
      </c>
      <c r="J2028" s="21">
        <v>0.8</v>
      </c>
      <c r="K2028" s="16">
        <v>0.1</v>
      </c>
      <c r="L2028" s="21">
        <v>0.1</v>
      </c>
      <c r="M2028" s="16">
        <v>0.4</v>
      </c>
      <c r="N2028" s="21">
        <v>0.2</v>
      </c>
      <c r="O2028" s="16">
        <v>0.1</v>
      </c>
      <c r="P2028" s="21">
        <v>0.8</v>
      </c>
      <c r="Q2028" s="16">
        <v>527.24</v>
      </c>
      <c r="R2028" s="21">
        <v>358.92</v>
      </c>
      <c r="S2028" s="16">
        <v>402.91</v>
      </c>
      <c r="T2028" s="21">
        <v>261.38</v>
      </c>
      <c r="U2028" s="16">
        <v>8.2200000000000006</v>
      </c>
      <c r="V2028" s="21">
        <v>8.06</v>
      </c>
      <c r="W2028" s="16">
        <v>8.1300000000000008</v>
      </c>
      <c r="X2028" s="8">
        <v>2.36</v>
      </c>
      <c r="Y2028" s="21">
        <v>2.46</v>
      </c>
      <c r="Z2028" s="7">
        <v>2.36</v>
      </c>
    </row>
    <row r="2029" spans="2:26" x14ac:dyDescent="0.25">
      <c r="B2029" s="21" t="s">
        <v>2775</v>
      </c>
      <c r="C2029" s="16">
        <v>0.3</v>
      </c>
      <c r="D2029" s="21">
        <v>4.4000000000000004</v>
      </c>
      <c r="E2029" s="16">
        <v>0.7</v>
      </c>
      <c r="F2029" s="21">
        <v>0.2</v>
      </c>
      <c r="G2029" s="16">
        <v>1.8</v>
      </c>
      <c r="H2029" s="21">
        <v>0.4</v>
      </c>
      <c r="I2029" s="16">
        <v>0</v>
      </c>
      <c r="J2029" s="21">
        <v>0.8</v>
      </c>
      <c r="K2029" s="16">
        <v>0</v>
      </c>
      <c r="L2029" s="21">
        <v>0.1</v>
      </c>
      <c r="M2029" s="16">
        <v>0.3</v>
      </c>
      <c r="N2029" s="21">
        <v>0.3</v>
      </c>
      <c r="O2029" s="16">
        <v>0.2</v>
      </c>
      <c r="P2029" s="21">
        <v>0.6</v>
      </c>
      <c r="Q2029" s="16">
        <v>481.14</v>
      </c>
      <c r="R2029" s="21">
        <v>306.08</v>
      </c>
      <c r="S2029" s="16">
        <v>460.32</v>
      </c>
      <c r="T2029" s="21">
        <v>261.44</v>
      </c>
      <c r="U2029" s="16">
        <v>6.59</v>
      </c>
      <c r="V2029" s="21">
        <v>6.43</v>
      </c>
      <c r="W2029" s="16">
        <v>6.47</v>
      </c>
      <c r="X2029" s="8">
        <v>2.59</v>
      </c>
      <c r="Y2029" s="21">
        <v>2.72</v>
      </c>
      <c r="Z2029" s="7">
        <v>2.93</v>
      </c>
    </row>
    <row r="2030" spans="2:26" x14ac:dyDescent="0.25">
      <c r="B2030" s="21" t="s">
        <v>2776</v>
      </c>
      <c r="C2030" s="16">
        <v>0.3</v>
      </c>
      <c r="D2030" s="21">
        <v>9.9</v>
      </c>
      <c r="E2030" s="16">
        <v>3.5</v>
      </c>
      <c r="F2030" s="21">
        <v>0.2</v>
      </c>
      <c r="G2030" s="16">
        <v>1.6</v>
      </c>
      <c r="H2030" s="21">
        <v>0.3</v>
      </c>
      <c r="I2030" s="16">
        <v>0</v>
      </c>
      <c r="J2030" s="21">
        <v>0.3</v>
      </c>
      <c r="K2030" s="16">
        <v>0.2</v>
      </c>
      <c r="L2030" s="21">
        <v>0.1</v>
      </c>
      <c r="M2030" s="16">
        <v>0.5</v>
      </c>
      <c r="N2030" s="21">
        <v>0.2</v>
      </c>
      <c r="O2030" s="16">
        <v>0.2</v>
      </c>
      <c r="P2030" s="21">
        <v>0.3</v>
      </c>
      <c r="Q2030" s="16">
        <v>534.41999999999996</v>
      </c>
      <c r="R2030" s="21">
        <v>320.8</v>
      </c>
      <c r="S2030" s="16">
        <v>418.66</v>
      </c>
      <c r="T2030" s="21">
        <v>260.13</v>
      </c>
      <c r="U2030" s="16">
        <v>11.08</v>
      </c>
      <c r="V2030" s="21">
        <v>10.91</v>
      </c>
      <c r="W2030" s="16">
        <v>11.03</v>
      </c>
      <c r="X2030" s="8">
        <v>3.02</v>
      </c>
      <c r="Y2030" s="21">
        <v>3.05</v>
      </c>
      <c r="Z2030" s="7">
        <v>3.19</v>
      </c>
    </row>
    <row r="2031" spans="2:26" x14ac:dyDescent="0.25">
      <c r="B2031" s="21" t="s">
        <v>782</v>
      </c>
      <c r="C2031" s="16">
        <v>0.4</v>
      </c>
      <c r="D2031" s="21">
        <v>10.6</v>
      </c>
      <c r="E2031" s="16">
        <v>4</v>
      </c>
      <c r="F2031" s="21">
        <v>0.2</v>
      </c>
      <c r="G2031" s="16">
        <v>1.7</v>
      </c>
      <c r="H2031" s="21">
        <v>0.4</v>
      </c>
      <c r="I2031" s="16">
        <v>0.1</v>
      </c>
      <c r="J2031" s="21">
        <v>0.2</v>
      </c>
      <c r="K2031" s="16">
        <v>0.1</v>
      </c>
      <c r="L2031" s="21">
        <v>0.1</v>
      </c>
      <c r="M2031" s="16">
        <v>0.5</v>
      </c>
      <c r="N2031" s="21">
        <v>0.1</v>
      </c>
      <c r="O2031" s="16">
        <v>0.1</v>
      </c>
      <c r="P2031" s="21">
        <v>0.9</v>
      </c>
      <c r="Q2031" s="16">
        <v>536</v>
      </c>
      <c r="R2031" s="21">
        <v>322.66000000000003</v>
      </c>
      <c r="S2031" s="16">
        <v>416.63</v>
      </c>
      <c r="T2031" s="21">
        <v>260.58999999999997</v>
      </c>
      <c r="U2031" s="16">
        <v>11.33</v>
      </c>
      <c r="V2031" s="21">
        <v>11.21</v>
      </c>
      <c r="W2031" s="16">
        <v>11.35</v>
      </c>
      <c r="X2031" s="8">
        <v>3.11</v>
      </c>
      <c r="Y2031" s="21">
        <v>3.17</v>
      </c>
      <c r="Z2031" s="7">
        <v>3.39</v>
      </c>
    </row>
    <row r="2032" spans="2:26" x14ac:dyDescent="0.25">
      <c r="B2032" s="21" t="s">
        <v>2777</v>
      </c>
      <c r="C2032" s="16">
        <v>0.3</v>
      </c>
      <c r="D2032" s="21">
        <v>10.199999999999999</v>
      </c>
      <c r="E2032" s="16">
        <v>3.8</v>
      </c>
      <c r="F2032" s="21">
        <v>0.2</v>
      </c>
      <c r="G2032" s="16">
        <v>1.8</v>
      </c>
      <c r="H2032" s="21">
        <v>0.3</v>
      </c>
      <c r="I2032" s="16">
        <v>0.1</v>
      </c>
      <c r="J2032" s="21">
        <v>0.2</v>
      </c>
      <c r="K2032" s="16">
        <v>0.2</v>
      </c>
      <c r="L2032" s="21">
        <v>0.2</v>
      </c>
      <c r="M2032" s="16">
        <v>0.5</v>
      </c>
      <c r="N2032" s="21">
        <v>0.1</v>
      </c>
      <c r="O2032" s="16">
        <v>0.1</v>
      </c>
      <c r="P2032" s="21">
        <v>0.8</v>
      </c>
      <c r="Q2032" s="16">
        <v>544.08000000000004</v>
      </c>
      <c r="R2032" s="21">
        <v>331.34</v>
      </c>
      <c r="S2032" s="16">
        <v>424.77</v>
      </c>
      <c r="T2032" s="21">
        <v>260.52999999999997</v>
      </c>
      <c r="U2032" s="16">
        <v>10.37</v>
      </c>
      <c r="V2032" s="21">
        <v>10.039999999999999</v>
      </c>
      <c r="W2032" s="16">
        <v>10.1</v>
      </c>
      <c r="X2032" s="8">
        <v>3.11</v>
      </c>
      <c r="Y2032" s="21">
        <v>3.23</v>
      </c>
      <c r="Z2032" s="7">
        <v>3.22</v>
      </c>
    </row>
    <row r="2033" spans="2:26" x14ac:dyDescent="0.25">
      <c r="B2033" s="21" t="s">
        <v>2778</v>
      </c>
      <c r="C2033" s="16">
        <v>0.3</v>
      </c>
      <c r="D2033" s="21">
        <v>10.5</v>
      </c>
      <c r="E2033" s="16">
        <v>3.9</v>
      </c>
      <c r="F2033" s="21">
        <v>0.2</v>
      </c>
      <c r="G2033" s="16">
        <v>1.8</v>
      </c>
      <c r="H2033" s="21">
        <v>0.4</v>
      </c>
      <c r="I2033" s="16">
        <v>0.2</v>
      </c>
      <c r="J2033" s="21">
        <v>0.2</v>
      </c>
      <c r="K2033" s="16">
        <v>0.2</v>
      </c>
      <c r="L2033" s="21">
        <v>0.1</v>
      </c>
      <c r="M2033" s="16">
        <v>0.5</v>
      </c>
      <c r="N2033" s="21">
        <v>0.1</v>
      </c>
      <c r="O2033" s="16">
        <v>0.1</v>
      </c>
      <c r="P2033" s="21">
        <v>1</v>
      </c>
      <c r="Q2033" s="16">
        <v>598.54</v>
      </c>
      <c r="R2033" s="21">
        <v>383.6</v>
      </c>
      <c r="S2033" s="16">
        <v>466.99</v>
      </c>
      <c r="T2033" s="21">
        <v>260.18</v>
      </c>
      <c r="U2033" s="16">
        <v>9.36</v>
      </c>
      <c r="V2033" s="21">
        <v>9.1999999999999993</v>
      </c>
      <c r="W2033" s="16">
        <v>9.2200000000000006</v>
      </c>
      <c r="X2033" s="8">
        <v>3.16</v>
      </c>
      <c r="Y2033" s="21">
        <v>3.11</v>
      </c>
      <c r="Z2033" s="7">
        <v>3.38</v>
      </c>
    </row>
    <row r="2034" spans="2:26" x14ac:dyDescent="0.25">
      <c r="B2034" s="21" t="s">
        <v>783</v>
      </c>
      <c r="C2034" s="16">
        <v>0.5</v>
      </c>
      <c r="D2034" s="21">
        <v>7.3</v>
      </c>
      <c r="E2034" s="16">
        <v>2.2000000000000002</v>
      </c>
      <c r="F2034" s="21">
        <v>0.2</v>
      </c>
      <c r="G2034" s="16">
        <v>2</v>
      </c>
      <c r="H2034" s="21">
        <v>0.6</v>
      </c>
      <c r="I2034" s="16">
        <v>0.1</v>
      </c>
      <c r="J2034" s="21">
        <v>1.2</v>
      </c>
      <c r="K2034" s="16">
        <v>0.5</v>
      </c>
      <c r="L2034" s="21">
        <v>0.2</v>
      </c>
      <c r="M2034" s="16">
        <v>0.3</v>
      </c>
      <c r="N2034" s="21">
        <v>0.4</v>
      </c>
      <c r="O2034" s="16">
        <v>0.1</v>
      </c>
      <c r="P2034" s="21">
        <v>0.4</v>
      </c>
      <c r="Q2034" s="16">
        <v>574.1</v>
      </c>
      <c r="R2034" s="21">
        <v>374.65</v>
      </c>
      <c r="S2034" s="16">
        <v>416.93</v>
      </c>
      <c r="T2034" s="21">
        <v>261.04000000000002</v>
      </c>
      <c r="U2034" s="16">
        <v>6.26</v>
      </c>
      <c r="V2034" s="21">
        <v>5.86</v>
      </c>
      <c r="W2034" s="16">
        <v>5.91</v>
      </c>
      <c r="X2034" s="8">
        <v>3.26</v>
      </c>
      <c r="Y2034" s="21">
        <v>3.27</v>
      </c>
      <c r="Z2034" s="7">
        <v>3.47</v>
      </c>
    </row>
    <row r="2035" spans="2:26" x14ac:dyDescent="0.25">
      <c r="B2035" s="21" t="s">
        <v>2779</v>
      </c>
      <c r="C2035" s="16">
        <v>0.3</v>
      </c>
      <c r="D2035" s="21">
        <v>8.1999999999999993</v>
      </c>
      <c r="E2035" s="16">
        <v>3.2</v>
      </c>
      <c r="F2035" s="21">
        <v>0.2</v>
      </c>
      <c r="G2035" s="16">
        <v>1.3</v>
      </c>
      <c r="H2035" s="21">
        <v>0.3</v>
      </c>
      <c r="I2035" s="16">
        <v>0.1</v>
      </c>
      <c r="J2035" s="21">
        <v>0.2</v>
      </c>
      <c r="K2035" s="16">
        <v>0.1</v>
      </c>
      <c r="L2035" s="21">
        <v>0.1</v>
      </c>
      <c r="M2035" s="16">
        <v>0.4</v>
      </c>
      <c r="N2035" s="21">
        <v>0.1</v>
      </c>
      <c r="O2035" s="16">
        <v>0.1</v>
      </c>
      <c r="P2035" s="21">
        <v>0.7</v>
      </c>
      <c r="Q2035" s="16">
        <v>623.52</v>
      </c>
      <c r="R2035" s="21">
        <v>405.03</v>
      </c>
      <c r="S2035" s="16">
        <v>485.7</v>
      </c>
      <c r="T2035" s="21">
        <v>260.20999999999998</v>
      </c>
      <c r="U2035" s="16">
        <v>8.99</v>
      </c>
      <c r="V2035" s="21">
        <v>9</v>
      </c>
      <c r="W2035" s="16">
        <v>8.7899999999999991</v>
      </c>
      <c r="X2035" s="8">
        <v>3.16</v>
      </c>
      <c r="Y2035" s="21">
        <v>3.23</v>
      </c>
      <c r="Z2035" s="7">
        <v>3.25</v>
      </c>
    </row>
    <row r="2036" spans="2:26" x14ac:dyDescent="0.25">
      <c r="B2036" s="21" t="s">
        <v>2780</v>
      </c>
      <c r="C2036" s="16">
        <v>0.4</v>
      </c>
      <c r="D2036" s="21">
        <v>8.1</v>
      </c>
      <c r="E2036" s="16">
        <v>3.3</v>
      </c>
      <c r="F2036" s="21">
        <v>0.2</v>
      </c>
      <c r="G2036" s="16">
        <v>1.4</v>
      </c>
      <c r="H2036" s="21">
        <v>0.2</v>
      </c>
      <c r="I2036" s="16">
        <v>0.1</v>
      </c>
      <c r="J2036" s="21">
        <v>0.2</v>
      </c>
      <c r="K2036" s="16">
        <v>0.1</v>
      </c>
      <c r="L2036" s="21">
        <v>0.1</v>
      </c>
      <c r="M2036" s="16">
        <v>0.3</v>
      </c>
      <c r="N2036" s="21">
        <v>0.1</v>
      </c>
      <c r="O2036" s="16">
        <v>0.1</v>
      </c>
      <c r="P2036" s="21">
        <v>0.7</v>
      </c>
      <c r="Q2036" s="16">
        <v>642.46</v>
      </c>
      <c r="R2036" s="21">
        <v>401.55</v>
      </c>
      <c r="S2036" s="16">
        <v>484.27</v>
      </c>
      <c r="T2036" s="21">
        <v>260.18</v>
      </c>
      <c r="U2036" s="16">
        <v>8.94</v>
      </c>
      <c r="V2036" s="21">
        <v>8.86</v>
      </c>
      <c r="W2036" s="16">
        <v>8.82</v>
      </c>
      <c r="X2036" s="8">
        <v>3.25</v>
      </c>
      <c r="Y2036" s="21">
        <v>3.26</v>
      </c>
      <c r="Z2036" s="7">
        <v>3.3</v>
      </c>
    </row>
    <row r="2037" spans="2:26" x14ac:dyDescent="0.25">
      <c r="B2037" s="21" t="s">
        <v>784</v>
      </c>
      <c r="C2037" s="16">
        <v>0.3</v>
      </c>
      <c r="D2037" s="21">
        <v>7.7</v>
      </c>
      <c r="E2037" s="16">
        <v>3.3</v>
      </c>
      <c r="F2037" s="21">
        <v>0.2</v>
      </c>
      <c r="G2037" s="16">
        <v>0.9</v>
      </c>
      <c r="H2037" s="21">
        <v>0.3</v>
      </c>
      <c r="I2037" s="16">
        <v>0.1</v>
      </c>
      <c r="J2037" s="21">
        <v>0.8</v>
      </c>
      <c r="K2037" s="16">
        <v>0.1</v>
      </c>
      <c r="L2037" s="21">
        <v>0.1</v>
      </c>
      <c r="M2037" s="16">
        <v>0.5</v>
      </c>
      <c r="N2037" s="21">
        <v>0</v>
      </c>
      <c r="O2037" s="16">
        <v>0.1</v>
      </c>
      <c r="P2037" s="21">
        <v>0.6</v>
      </c>
      <c r="Q2037" s="16">
        <v>568.44000000000005</v>
      </c>
      <c r="R2037" s="21">
        <v>370.75</v>
      </c>
      <c r="S2037" s="16">
        <v>445.74</v>
      </c>
      <c r="T2037" s="21">
        <v>261</v>
      </c>
      <c r="U2037" s="16">
        <v>8.26</v>
      </c>
      <c r="V2037" s="21">
        <v>8.06</v>
      </c>
      <c r="W2037" s="16">
        <v>8.14</v>
      </c>
      <c r="X2037" s="8">
        <v>3.36</v>
      </c>
      <c r="Y2037" s="21">
        <v>3.26</v>
      </c>
      <c r="Z2037" s="7">
        <v>3.36</v>
      </c>
    </row>
    <row r="2038" spans="2:26" x14ac:dyDescent="0.25">
      <c r="B2038" s="21" t="s">
        <v>2781</v>
      </c>
      <c r="C2038" s="16">
        <v>0.4</v>
      </c>
      <c r="D2038" s="21">
        <v>10.1</v>
      </c>
      <c r="E2038" s="16">
        <v>3.6</v>
      </c>
      <c r="F2038" s="21">
        <v>0.3</v>
      </c>
      <c r="G2038" s="16">
        <v>1.7</v>
      </c>
      <c r="H2038" s="21">
        <v>0.3</v>
      </c>
      <c r="I2038" s="16">
        <v>0.1</v>
      </c>
      <c r="J2038" s="21">
        <v>0.2</v>
      </c>
      <c r="K2038" s="16">
        <v>0.2</v>
      </c>
      <c r="L2038" s="21">
        <v>0.1</v>
      </c>
      <c r="M2038" s="16">
        <v>0.4</v>
      </c>
      <c r="N2038" s="21">
        <v>0.1</v>
      </c>
      <c r="O2038" s="16">
        <v>0.2</v>
      </c>
      <c r="P2038" s="21">
        <v>0.6</v>
      </c>
      <c r="Q2038" s="16">
        <v>549.64</v>
      </c>
      <c r="R2038" s="21">
        <v>336.49</v>
      </c>
      <c r="S2038" s="16">
        <v>429.02</v>
      </c>
      <c r="T2038" s="21">
        <v>260.91000000000003</v>
      </c>
      <c r="U2038" s="16">
        <v>10.7</v>
      </c>
      <c r="V2038" s="21">
        <v>10.74</v>
      </c>
      <c r="W2038" s="16">
        <v>10.57</v>
      </c>
      <c r="X2038" s="8">
        <v>3.23</v>
      </c>
      <c r="Y2038" s="21">
        <v>3.23</v>
      </c>
      <c r="Z2038" s="7">
        <v>3.31</v>
      </c>
    </row>
    <row r="2039" spans="2:26" x14ac:dyDescent="0.25">
      <c r="B2039" s="21" t="s">
        <v>2782</v>
      </c>
      <c r="C2039" s="16">
        <v>0.2</v>
      </c>
      <c r="D2039" s="21">
        <v>10</v>
      </c>
      <c r="E2039" s="16">
        <v>4</v>
      </c>
      <c r="F2039" s="21">
        <v>0.2</v>
      </c>
      <c r="G2039" s="16">
        <v>1.8</v>
      </c>
      <c r="H2039" s="21">
        <v>0.3</v>
      </c>
      <c r="I2039" s="16">
        <v>0.1</v>
      </c>
      <c r="J2039" s="21">
        <v>0.3</v>
      </c>
      <c r="K2039" s="16">
        <v>0.2</v>
      </c>
      <c r="L2039" s="21">
        <v>0.1</v>
      </c>
      <c r="M2039" s="16">
        <v>0.5</v>
      </c>
      <c r="N2039" s="21">
        <v>0.2</v>
      </c>
      <c r="O2039" s="16">
        <v>0.2</v>
      </c>
      <c r="P2039" s="21">
        <v>0.9</v>
      </c>
      <c r="Q2039" s="16">
        <v>551.12</v>
      </c>
      <c r="R2039" s="21">
        <v>336.51</v>
      </c>
      <c r="S2039" s="16">
        <v>429.75</v>
      </c>
      <c r="T2039" s="21">
        <v>260.72000000000003</v>
      </c>
      <c r="U2039" s="16">
        <v>10.83</v>
      </c>
      <c r="V2039" s="21">
        <v>10.58</v>
      </c>
      <c r="W2039" s="16">
        <v>10.8</v>
      </c>
      <c r="X2039" s="8">
        <v>3.1</v>
      </c>
      <c r="Y2039" s="21">
        <v>3</v>
      </c>
      <c r="Z2039" s="7">
        <v>3.25</v>
      </c>
    </row>
    <row r="2040" spans="2:26" x14ac:dyDescent="0.25">
      <c r="B2040" s="21" t="s">
        <v>785</v>
      </c>
      <c r="C2040" s="16">
        <v>0.5</v>
      </c>
      <c r="D2040" s="21">
        <v>9.6999999999999993</v>
      </c>
      <c r="E2040" s="16">
        <v>3.6</v>
      </c>
      <c r="F2040" s="21">
        <v>0.2</v>
      </c>
      <c r="G2040" s="16">
        <v>1.6</v>
      </c>
      <c r="H2040" s="21">
        <v>0.4</v>
      </c>
      <c r="I2040" s="16">
        <v>0.1</v>
      </c>
      <c r="J2040" s="21">
        <v>0.2</v>
      </c>
      <c r="K2040" s="16">
        <v>0.2</v>
      </c>
      <c r="L2040" s="21">
        <v>0.2</v>
      </c>
      <c r="M2040" s="16">
        <v>0.5</v>
      </c>
      <c r="N2040" s="21">
        <v>0.1</v>
      </c>
      <c r="O2040" s="16">
        <v>0.2</v>
      </c>
      <c r="P2040" s="21">
        <v>0.3</v>
      </c>
      <c r="Q2040" s="16">
        <v>509.76</v>
      </c>
      <c r="R2040" s="21">
        <v>296.55</v>
      </c>
      <c r="S2040" s="16">
        <v>399.53</v>
      </c>
      <c r="T2040" s="21">
        <v>261.24</v>
      </c>
      <c r="U2040" s="16">
        <v>11.79</v>
      </c>
      <c r="V2040" s="21">
        <v>11.63</v>
      </c>
      <c r="W2040" s="16">
        <v>11.62</v>
      </c>
      <c r="X2040" s="8">
        <v>3.34</v>
      </c>
      <c r="Y2040" s="21">
        <v>3.16</v>
      </c>
      <c r="Z2040" s="7">
        <v>3.37</v>
      </c>
    </row>
    <row r="2041" spans="2:26" x14ac:dyDescent="0.25">
      <c r="B2041" s="21" t="s">
        <v>2783</v>
      </c>
      <c r="C2041" s="16">
        <v>0.2</v>
      </c>
      <c r="D2041" s="21">
        <v>8.5</v>
      </c>
      <c r="E2041" s="16">
        <v>3.8</v>
      </c>
      <c r="F2041" s="21">
        <v>0.2</v>
      </c>
      <c r="G2041" s="16">
        <v>1.6</v>
      </c>
      <c r="H2041" s="21">
        <v>0.4</v>
      </c>
      <c r="I2041" s="16">
        <v>0.1</v>
      </c>
      <c r="J2041" s="21">
        <v>0.3</v>
      </c>
      <c r="K2041" s="16">
        <v>0.2</v>
      </c>
      <c r="L2041" s="21">
        <v>0.1</v>
      </c>
      <c r="M2041" s="16">
        <v>0.6</v>
      </c>
      <c r="N2041" s="21">
        <v>0.1</v>
      </c>
      <c r="O2041" s="16">
        <v>0.1</v>
      </c>
      <c r="P2041" s="21">
        <v>0.8</v>
      </c>
      <c r="Q2041" s="16">
        <v>613.67999999999995</v>
      </c>
      <c r="R2041" s="21">
        <v>398.77</v>
      </c>
      <c r="S2041" s="16">
        <v>471.91</v>
      </c>
      <c r="T2041" s="21">
        <v>260.47000000000003</v>
      </c>
      <c r="U2041" s="16">
        <v>9.1199999999999992</v>
      </c>
      <c r="V2041" s="21">
        <v>9.1199999999999992</v>
      </c>
      <c r="W2041" s="16">
        <v>9.07</v>
      </c>
      <c r="X2041" s="8">
        <v>3.3</v>
      </c>
      <c r="Y2041" s="21">
        <v>3.25</v>
      </c>
      <c r="Z2041" s="7">
        <v>3.34</v>
      </c>
    </row>
    <row r="2042" spans="2:26" x14ac:dyDescent="0.25">
      <c r="B2042" s="21" t="s">
        <v>2784</v>
      </c>
      <c r="C2042" s="16">
        <v>0.2</v>
      </c>
      <c r="D2042" s="21">
        <v>8.4</v>
      </c>
      <c r="E2042" s="16">
        <v>3.2</v>
      </c>
      <c r="F2042" s="21">
        <v>0.1</v>
      </c>
      <c r="G2042" s="16">
        <v>1.3</v>
      </c>
      <c r="H2042" s="21">
        <v>0.3</v>
      </c>
      <c r="I2042" s="16">
        <v>0.1</v>
      </c>
      <c r="J2042" s="21">
        <v>0.2</v>
      </c>
      <c r="K2042" s="16">
        <v>0.1</v>
      </c>
      <c r="L2042" s="21">
        <v>0.1</v>
      </c>
      <c r="M2042" s="16">
        <v>0.4</v>
      </c>
      <c r="N2042" s="21">
        <v>0.1</v>
      </c>
      <c r="O2042" s="16">
        <v>0.1</v>
      </c>
      <c r="P2042" s="21">
        <v>0.8</v>
      </c>
      <c r="Q2042" s="16">
        <v>601.41999999999996</v>
      </c>
      <c r="R2042" s="21">
        <v>386.92</v>
      </c>
      <c r="S2042" s="16">
        <v>469.98</v>
      </c>
      <c r="T2042" s="21">
        <v>260.58999999999997</v>
      </c>
      <c r="U2042" s="16">
        <v>9.33</v>
      </c>
      <c r="V2042" s="21">
        <v>9.16</v>
      </c>
      <c r="W2042" s="16">
        <v>9.31</v>
      </c>
      <c r="X2042" s="8">
        <v>3.33</v>
      </c>
      <c r="Y2042" s="21">
        <v>3.31</v>
      </c>
      <c r="Z2042" s="7">
        <v>3.36</v>
      </c>
    </row>
    <row r="2043" spans="2:26" x14ac:dyDescent="0.25">
      <c r="B2043" s="21" t="s">
        <v>786</v>
      </c>
      <c r="C2043" s="16">
        <v>0.2</v>
      </c>
      <c r="D2043" s="21">
        <v>10.199999999999999</v>
      </c>
      <c r="E2043" s="16">
        <v>3.8</v>
      </c>
      <c r="F2043" s="21">
        <v>0.9</v>
      </c>
      <c r="G2043" s="16">
        <v>1.6</v>
      </c>
      <c r="H2043" s="21">
        <v>0.3</v>
      </c>
      <c r="I2043" s="16">
        <v>0.2</v>
      </c>
      <c r="J2043" s="21">
        <v>0.2</v>
      </c>
      <c r="K2043" s="16">
        <v>0.1</v>
      </c>
      <c r="L2043" s="21">
        <v>0.2</v>
      </c>
      <c r="M2043" s="16">
        <v>0.4</v>
      </c>
      <c r="N2043" s="21">
        <v>0.1</v>
      </c>
      <c r="O2043" s="16">
        <v>0.2</v>
      </c>
      <c r="P2043" s="21">
        <v>0.9</v>
      </c>
      <c r="Q2043" s="16">
        <v>584.32000000000005</v>
      </c>
      <c r="R2043" s="21">
        <v>368.68</v>
      </c>
      <c r="S2043" s="16">
        <v>456.14</v>
      </c>
      <c r="T2043" s="21">
        <v>259.55</v>
      </c>
      <c r="U2043" s="16">
        <v>9.64</v>
      </c>
      <c r="V2043" s="21">
        <v>9.36</v>
      </c>
      <c r="W2043" s="16">
        <v>9.74</v>
      </c>
      <c r="X2043" s="8">
        <v>3.38</v>
      </c>
      <c r="Y2043" s="21">
        <v>3.21</v>
      </c>
      <c r="Z2043" s="7">
        <v>3.43</v>
      </c>
    </row>
    <row r="2044" spans="2:26" x14ac:dyDescent="0.25">
      <c r="B2044" s="21" t="s">
        <v>2785</v>
      </c>
      <c r="C2044" s="16">
        <v>0.4</v>
      </c>
      <c r="D2044" s="21">
        <v>8.6</v>
      </c>
      <c r="E2044" s="16">
        <v>3.2</v>
      </c>
      <c r="F2044" s="21">
        <v>0.2</v>
      </c>
      <c r="G2044" s="16">
        <v>1.3</v>
      </c>
      <c r="H2044" s="21">
        <v>0.3</v>
      </c>
      <c r="I2044" s="16">
        <v>0.1</v>
      </c>
      <c r="J2044" s="21">
        <v>0.2</v>
      </c>
      <c r="K2044" s="16">
        <v>0.1</v>
      </c>
      <c r="L2044" s="21">
        <v>0.1</v>
      </c>
      <c r="M2044" s="16">
        <v>0.4</v>
      </c>
      <c r="N2044" s="21">
        <v>0.1</v>
      </c>
      <c r="O2044" s="16">
        <v>0.1</v>
      </c>
      <c r="P2044" s="21">
        <v>0.8</v>
      </c>
      <c r="Q2044" s="16">
        <v>630.48</v>
      </c>
      <c r="R2044" s="21">
        <v>409.63</v>
      </c>
      <c r="S2044" s="16">
        <v>480.18</v>
      </c>
      <c r="T2044" s="21">
        <v>258.27999999999997</v>
      </c>
      <c r="U2044" s="16">
        <v>9.31</v>
      </c>
      <c r="V2044" s="21">
        <v>8.98</v>
      </c>
      <c r="W2044" s="16">
        <v>9.4700000000000006</v>
      </c>
      <c r="X2044" s="8">
        <v>3.16</v>
      </c>
      <c r="Y2044" s="21">
        <v>3.25</v>
      </c>
      <c r="Z2044" s="7">
        <v>3.25</v>
      </c>
    </row>
    <row r="2045" spans="2:26" x14ac:dyDescent="0.25">
      <c r="B2045" s="21" t="s">
        <v>2786</v>
      </c>
      <c r="C2045" s="16">
        <v>0.4</v>
      </c>
      <c r="D2045" s="21">
        <v>7.8</v>
      </c>
      <c r="E2045" s="16">
        <v>2.9</v>
      </c>
      <c r="F2045" s="21">
        <v>0.3</v>
      </c>
      <c r="G2045" s="16">
        <v>1.2</v>
      </c>
      <c r="H2045" s="21">
        <v>0.3</v>
      </c>
      <c r="I2045" s="16">
        <v>0.1</v>
      </c>
      <c r="J2045" s="21">
        <v>0.3</v>
      </c>
      <c r="K2045" s="16">
        <v>0.2</v>
      </c>
      <c r="L2045" s="21">
        <v>0.1</v>
      </c>
      <c r="M2045" s="16">
        <v>0.4</v>
      </c>
      <c r="N2045" s="21">
        <v>0.1</v>
      </c>
      <c r="O2045" s="16">
        <v>0.2</v>
      </c>
      <c r="P2045" s="21">
        <v>0.4</v>
      </c>
      <c r="Q2045" s="16">
        <v>534.26</v>
      </c>
      <c r="R2045" s="21">
        <v>340.77</v>
      </c>
      <c r="S2045" s="16">
        <v>430</v>
      </c>
      <c r="T2045" s="21">
        <v>258.75</v>
      </c>
      <c r="U2045" s="16">
        <v>11.01</v>
      </c>
      <c r="V2045" s="21">
        <v>10.71</v>
      </c>
      <c r="W2045" s="16">
        <v>11.19</v>
      </c>
      <c r="X2045" s="8">
        <v>3.25</v>
      </c>
      <c r="Y2045" s="21">
        <v>3.25</v>
      </c>
      <c r="Z2045" s="7">
        <v>3.36</v>
      </c>
    </row>
    <row r="2046" spans="2:26" x14ac:dyDescent="0.25">
      <c r="B2046" s="21" t="s">
        <v>787</v>
      </c>
      <c r="C2046" s="16">
        <v>0.4</v>
      </c>
      <c r="D2046" s="21">
        <v>8.1999999999999993</v>
      </c>
      <c r="E2046" s="16">
        <v>3</v>
      </c>
      <c r="F2046" s="21">
        <v>0.2</v>
      </c>
      <c r="G2046" s="16">
        <v>1.3</v>
      </c>
      <c r="H2046" s="21">
        <v>0.4</v>
      </c>
      <c r="I2046" s="16">
        <v>0.2</v>
      </c>
      <c r="J2046" s="21">
        <v>0.3</v>
      </c>
      <c r="K2046" s="16">
        <v>0.2</v>
      </c>
      <c r="L2046" s="21">
        <v>0.1</v>
      </c>
      <c r="M2046" s="16">
        <v>0.4</v>
      </c>
      <c r="N2046" s="21">
        <v>0</v>
      </c>
      <c r="O2046" s="16">
        <v>0.1</v>
      </c>
      <c r="P2046" s="21">
        <v>0.8</v>
      </c>
      <c r="Q2046" s="16">
        <v>606.1</v>
      </c>
      <c r="R2046" s="21">
        <v>394.09</v>
      </c>
      <c r="S2046" s="16">
        <v>473.89</v>
      </c>
      <c r="T2046" s="21">
        <v>257.91000000000003</v>
      </c>
      <c r="U2046" s="16">
        <v>9.83</v>
      </c>
      <c r="V2046" s="21">
        <v>9.68</v>
      </c>
      <c r="W2046" s="16">
        <v>9.93</v>
      </c>
      <c r="X2046" s="8">
        <v>3.05</v>
      </c>
      <c r="Y2046" s="21">
        <v>3.3</v>
      </c>
      <c r="Z2046" s="7">
        <v>3.26</v>
      </c>
    </row>
    <row r="2047" spans="2:26" x14ac:dyDescent="0.25">
      <c r="B2047" s="21" t="s">
        <v>2787</v>
      </c>
      <c r="C2047" s="16">
        <v>0.4</v>
      </c>
      <c r="D2047" s="21">
        <v>9.9</v>
      </c>
      <c r="E2047" s="16">
        <v>3.6</v>
      </c>
      <c r="F2047" s="21">
        <v>0.2</v>
      </c>
      <c r="G2047" s="16">
        <v>1.4</v>
      </c>
      <c r="H2047" s="21">
        <v>0.3</v>
      </c>
      <c r="I2047" s="16">
        <v>0.2</v>
      </c>
      <c r="J2047" s="21">
        <v>0.3</v>
      </c>
      <c r="K2047" s="16">
        <v>0.2</v>
      </c>
      <c r="L2047" s="21">
        <v>0.1</v>
      </c>
      <c r="M2047" s="16">
        <v>0.5</v>
      </c>
      <c r="N2047" s="21">
        <v>0.1</v>
      </c>
      <c r="O2047" s="16">
        <v>0.1</v>
      </c>
      <c r="P2047" s="21">
        <v>0.4</v>
      </c>
      <c r="Q2047" s="16">
        <v>556.24</v>
      </c>
      <c r="R2047" s="21">
        <v>337.47</v>
      </c>
      <c r="S2047" s="16">
        <v>431.72</v>
      </c>
      <c r="T2047" s="21">
        <v>258.82</v>
      </c>
      <c r="U2047" s="16">
        <v>10.26</v>
      </c>
      <c r="V2047" s="21">
        <v>10.38</v>
      </c>
      <c r="W2047" s="16">
        <v>10.64</v>
      </c>
      <c r="X2047" s="8">
        <v>3.07</v>
      </c>
      <c r="Y2047" s="21">
        <v>3.09</v>
      </c>
      <c r="Z2047" s="7">
        <v>3.17</v>
      </c>
    </row>
    <row r="2048" spans="2:26" x14ac:dyDescent="0.25">
      <c r="B2048" s="21" t="s">
        <v>2788</v>
      </c>
      <c r="C2048" s="16">
        <v>0.4</v>
      </c>
      <c r="D2048" s="21">
        <v>10.4</v>
      </c>
      <c r="E2048" s="16">
        <v>3.9</v>
      </c>
      <c r="F2048" s="21">
        <v>0.3</v>
      </c>
      <c r="G2048" s="16">
        <v>1.5</v>
      </c>
      <c r="H2048" s="21">
        <v>0.5</v>
      </c>
      <c r="I2048" s="16">
        <v>0.2</v>
      </c>
      <c r="J2048" s="21">
        <v>0.3</v>
      </c>
      <c r="K2048" s="16">
        <v>0.2</v>
      </c>
      <c r="L2048" s="21">
        <v>0.1</v>
      </c>
      <c r="M2048" s="16">
        <v>0.5</v>
      </c>
      <c r="N2048" s="21">
        <v>0.1</v>
      </c>
      <c r="O2048" s="16">
        <v>0.1</v>
      </c>
      <c r="P2048" s="21">
        <v>0.8</v>
      </c>
      <c r="Q2048" s="16">
        <v>537.12</v>
      </c>
      <c r="R2048" s="21">
        <v>324.67</v>
      </c>
      <c r="S2048" s="16">
        <v>416.73</v>
      </c>
      <c r="T2048" s="21">
        <v>258.89</v>
      </c>
      <c r="U2048" s="16">
        <v>10.31</v>
      </c>
      <c r="V2048" s="21">
        <v>10.210000000000001</v>
      </c>
      <c r="W2048" s="16">
        <v>10.51</v>
      </c>
      <c r="X2048" s="8">
        <v>3.06</v>
      </c>
      <c r="Y2048" s="21">
        <v>3.01</v>
      </c>
      <c r="Z2048" s="7">
        <v>3.15</v>
      </c>
    </row>
    <row r="2049" spans="2:26" x14ac:dyDescent="0.25">
      <c r="B2049" s="21" t="s">
        <v>788</v>
      </c>
      <c r="C2049" s="16">
        <v>0.2</v>
      </c>
      <c r="D2049" s="21">
        <v>10.5</v>
      </c>
      <c r="E2049" s="16">
        <v>3.9</v>
      </c>
      <c r="F2049" s="21">
        <v>0.1</v>
      </c>
      <c r="G2049" s="16">
        <v>1.5</v>
      </c>
      <c r="H2049" s="21">
        <v>0.5</v>
      </c>
      <c r="I2049" s="16">
        <v>0.2</v>
      </c>
      <c r="J2049" s="21">
        <v>0.3</v>
      </c>
      <c r="K2049" s="16">
        <v>0.2</v>
      </c>
      <c r="L2049" s="21">
        <v>0.2</v>
      </c>
      <c r="M2049" s="16">
        <v>0.6</v>
      </c>
      <c r="N2049" s="21">
        <v>0.1</v>
      </c>
      <c r="O2049" s="16">
        <v>0.1</v>
      </c>
      <c r="P2049" s="21">
        <v>0.6</v>
      </c>
      <c r="Q2049" s="16">
        <v>610.22</v>
      </c>
      <c r="R2049" s="21">
        <v>394.53</v>
      </c>
      <c r="S2049" s="16">
        <v>472.61</v>
      </c>
      <c r="T2049" s="21">
        <v>258.60000000000002</v>
      </c>
      <c r="U2049" s="16">
        <v>9.0399999999999991</v>
      </c>
      <c r="V2049" s="21">
        <v>8.92</v>
      </c>
      <c r="W2049" s="16">
        <v>9.2200000000000006</v>
      </c>
      <c r="X2049" s="8">
        <v>3.06</v>
      </c>
      <c r="Y2049" s="21">
        <v>3.09</v>
      </c>
      <c r="Z2049" s="7">
        <v>3.22</v>
      </c>
    </row>
    <row r="2050" spans="2:26" x14ac:dyDescent="0.25">
      <c r="B2050" s="21" t="s">
        <v>2789</v>
      </c>
      <c r="C2050" s="16">
        <v>0.2</v>
      </c>
      <c r="D2050" s="21">
        <v>7.9</v>
      </c>
      <c r="E2050" s="16">
        <v>3</v>
      </c>
      <c r="F2050" s="21">
        <v>0.2</v>
      </c>
      <c r="G2050" s="16">
        <v>1.2</v>
      </c>
      <c r="H2050" s="21">
        <v>0.3</v>
      </c>
      <c r="I2050" s="16">
        <v>0.1</v>
      </c>
      <c r="J2050" s="21">
        <v>0.3</v>
      </c>
      <c r="K2050" s="16">
        <v>0.1</v>
      </c>
      <c r="L2050" s="21">
        <v>0.1</v>
      </c>
      <c r="M2050" s="16">
        <v>0.4</v>
      </c>
      <c r="N2050" s="21">
        <v>0.1</v>
      </c>
      <c r="O2050" s="16">
        <v>0.1</v>
      </c>
      <c r="P2050" s="21">
        <v>0.3</v>
      </c>
      <c r="Q2050" s="16">
        <v>632.04</v>
      </c>
      <c r="R2050" s="21">
        <v>410.3</v>
      </c>
      <c r="S2050" s="16">
        <v>485.61</v>
      </c>
      <c r="T2050" s="21">
        <v>258.56</v>
      </c>
      <c r="U2050" s="16">
        <v>8.7899999999999991</v>
      </c>
      <c r="V2050" s="21">
        <v>8.5299999999999994</v>
      </c>
      <c r="W2050" s="16">
        <v>8.85</v>
      </c>
      <c r="X2050" s="8">
        <v>3</v>
      </c>
      <c r="Y2050" s="21">
        <v>2.85</v>
      </c>
      <c r="Z2050" s="7">
        <v>3.07</v>
      </c>
    </row>
    <row r="2051" spans="2:26" x14ac:dyDescent="0.25">
      <c r="B2051" s="21" t="s">
        <v>2790</v>
      </c>
      <c r="C2051" s="16">
        <v>0.3</v>
      </c>
      <c r="D2051" s="21">
        <v>8.3000000000000007</v>
      </c>
      <c r="E2051" s="16">
        <v>3.1</v>
      </c>
      <c r="F2051" s="21">
        <v>0.2</v>
      </c>
      <c r="G2051" s="16">
        <v>1.3</v>
      </c>
      <c r="H2051" s="21">
        <v>0.4</v>
      </c>
      <c r="I2051" s="16">
        <v>0.2</v>
      </c>
      <c r="J2051" s="21">
        <v>0.2</v>
      </c>
      <c r="K2051" s="16">
        <v>0.2</v>
      </c>
      <c r="L2051" s="21">
        <v>0.1</v>
      </c>
      <c r="M2051" s="16">
        <v>0.4</v>
      </c>
      <c r="N2051" s="21">
        <v>0.1</v>
      </c>
      <c r="O2051" s="16">
        <v>0.1</v>
      </c>
      <c r="P2051" s="21">
        <v>0.8</v>
      </c>
      <c r="Q2051" s="16">
        <v>632.26</v>
      </c>
      <c r="R2051" s="21">
        <v>409.39</v>
      </c>
      <c r="S2051" s="16">
        <v>489.98</v>
      </c>
      <c r="T2051" s="21">
        <v>258.3</v>
      </c>
      <c r="U2051" s="16">
        <v>8.76</v>
      </c>
      <c r="V2051" s="21">
        <v>8.57</v>
      </c>
      <c r="W2051" s="16">
        <v>8.86</v>
      </c>
      <c r="X2051" s="8">
        <v>2.83</v>
      </c>
      <c r="Y2051" s="21">
        <v>2.99</v>
      </c>
      <c r="Z2051" s="7">
        <v>3.01</v>
      </c>
    </row>
    <row r="2052" spans="2:26" x14ac:dyDescent="0.25">
      <c r="B2052" s="21" t="s">
        <v>789</v>
      </c>
      <c r="C2052" s="16">
        <v>0.4</v>
      </c>
      <c r="D2052" s="21">
        <v>8.5</v>
      </c>
      <c r="E2052" s="16">
        <v>3.2</v>
      </c>
      <c r="F2052" s="21">
        <v>0.2</v>
      </c>
      <c r="G2052" s="16">
        <v>1.3</v>
      </c>
      <c r="H2052" s="21">
        <v>0.4</v>
      </c>
      <c r="I2052" s="16">
        <v>0.1</v>
      </c>
      <c r="J2052" s="21">
        <v>0.3</v>
      </c>
      <c r="K2052" s="16">
        <v>0.1</v>
      </c>
      <c r="L2052" s="21">
        <v>0.1</v>
      </c>
      <c r="M2052" s="16">
        <v>0.5</v>
      </c>
      <c r="N2052" s="21">
        <v>0.1</v>
      </c>
      <c r="O2052" s="16">
        <v>0.1</v>
      </c>
      <c r="P2052" s="21">
        <v>0.4</v>
      </c>
      <c r="Q2052" s="16">
        <v>652.66</v>
      </c>
      <c r="R2052" s="21">
        <v>434.25</v>
      </c>
      <c r="S2052" s="16">
        <v>506.83</v>
      </c>
      <c r="T2052" s="21">
        <v>258.67</v>
      </c>
      <c r="U2052" s="16">
        <v>9.43</v>
      </c>
      <c r="V2052" s="21">
        <v>9.5</v>
      </c>
      <c r="W2052" s="16">
        <v>9.6</v>
      </c>
      <c r="X2052" s="8">
        <v>3.03</v>
      </c>
      <c r="Y2052" s="21">
        <v>2.96</v>
      </c>
      <c r="Z2052" s="7">
        <v>3.04</v>
      </c>
    </row>
    <row r="2053" spans="2:26" x14ac:dyDescent="0.25">
      <c r="B2053" s="21" t="s">
        <v>2791</v>
      </c>
      <c r="C2053" s="16">
        <v>0.4</v>
      </c>
      <c r="D2053" s="21">
        <v>7.7</v>
      </c>
      <c r="E2053" s="16">
        <v>2.8</v>
      </c>
      <c r="F2053" s="21">
        <v>0.1</v>
      </c>
      <c r="G2053" s="16">
        <v>1.2</v>
      </c>
      <c r="H2053" s="21">
        <v>0.3</v>
      </c>
      <c r="I2053" s="16">
        <v>0.1</v>
      </c>
      <c r="J2053" s="21">
        <v>0.2</v>
      </c>
      <c r="K2053" s="16">
        <v>0.2</v>
      </c>
      <c r="L2053" s="21">
        <v>0.1</v>
      </c>
      <c r="M2053" s="16">
        <v>0.4</v>
      </c>
      <c r="N2053" s="21">
        <v>0.1</v>
      </c>
      <c r="O2053" s="16">
        <v>0.1</v>
      </c>
      <c r="P2053" s="21">
        <v>0.7</v>
      </c>
      <c r="Q2053" s="16">
        <v>549.36</v>
      </c>
      <c r="R2053" s="21">
        <v>351.81</v>
      </c>
      <c r="S2053" s="16">
        <v>440.35</v>
      </c>
      <c r="T2053" s="21">
        <v>259.27999999999997</v>
      </c>
      <c r="U2053" s="16">
        <v>10.54</v>
      </c>
      <c r="V2053" s="21">
        <v>10.34</v>
      </c>
      <c r="W2053" s="16">
        <v>10.73</v>
      </c>
      <c r="X2053" s="8">
        <v>3.02</v>
      </c>
      <c r="Y2053" s="21">
        <v>3</v>
      </c>
      <c r="Z2053" s="7">
        <v>3.11</v>
      </c>
    </row>
    <row r="2054" spans="2:26" x14ac:dyDescent="0.25">
      <c r="B2054" s="21" t="s">
        <v>2792</v>
      </c>
      <c r="C2054" s="16">
        <v>0.4</v>
      </c>
      <c r="D2054" s="21">
        <v>9.6</v>
      </c>
      <c r="E2054" s="16">
        <v>3.4</v>
      </c>
      <c r="F2054" s="21">
        <v>0.2</v>
      </c>
      <c r="G2054" s="16">
        <v>1.1000000000000001</v>
      </c>
      <c r="H2054" s="21">
        <v>0.4</v>
      </c>
      <c r="I2054" s="16">
        <v>0.2</v>
      </c>
      <c r="J2054" s="21">
        <v>0.6</v>
      </c>
      <c r="K2054" s="16">
        <v>0.2</v>
      </c>
      <c r="L2054" s="21">
        <v>0.2</v>
      </c>
      <c r="M2054" s="16">
        <v>0.6</v>
      </c>
      <c r="N2054" s="21">
        <v>0</v>
      </c>
      <c r="O2054" s="16">
        <v>0.2</v>
      </c>
      <c r="P2054" s="21">
        <v>0.8</v>
      </c>
      <c r="Q2054" s="16">
        <v>522.16</v>
      </c>
      <c r="R2054" s="21">
        <v>311.81</v>
      </c>
      <c r="S2054" s="16">
        <v>407.27</v>
      </c>
      <c r="T2054" s="21">
        <v>259.58</v>
      </c>
      <c r="U2054" s="16">
        <v>10.039999999999999</v>
      </c>
      <c r="V2054" s="21">
        <v>10.08</v>
      </c>
      <c r="W2054" s="16">
        <v>10.3</v>
      </c>
      <c r="X2054" s="8">
        <v>3.13</v>
      </c>
      <c r="Y2054" s="21">
        <v>3.35</v>
      </c>
      <c r="Z2054" s="7">
        <v>3.13</v>
      </c>
    </row>
    <row r="2055" spans="2:26" x14ac:dyDescent="0.25">
      <c r="B2055" s="21" t="s">
        <v>790</v>
      </c>
      <c r="C2055" s="16">
        <v>0.3</v>
      </c>
      <c r="D2055" s="21">
        <v>7</v>
      </c>
      <c r="E2055" s="16">
        <v>2.8</v>
      </c>
      <c r="F2055" s="21">
        <v>0.1</v>
      </c>
      <c r="G2055" s="16">
        <v>0.8</v>
      </c>
      <c r="H2055" s="21">
        <v>0.3</v>
      </c>
      <c r="I2055" s="16">
        <v>0.1</v>
      </c>
      <c r="J2055" s="21">
        <v>0.9</v>
      </c>
      <c r="K2055" s="16">
        <v>0.1</v>
      </c>
      <c r="L2055" s="21">
        <v>0.1</v>
      </c>
      <c r="M2055" s="16">
        <v>0.5</v>
      </c>
      <c r="N2055" s="21">
        <v>0.1</v>
      </c>
      <c r="O2055" s="16">
        <v>0.2</v>
      </c>
      <c r="P2055" s="21">
        <v>0.5</v>
      </c>
      <c r="Q2055" s="16">
        <v>605.08000000000004</v>
      </c>
      <c r="R2055" s="21">
        <v>395.2</v>
      </c>
      <c r="S2055" s="16">
        <v>471.21</v>
      </c>
      <c r="T2055" s="21">
        <v>259.20999999999998</v>
      </c>
      <c r="U2055" s="16">
        <v>7.58</v>
      </c>
      <c r="V2055" s="21">
        <v>7.42</v>
      </c>
      <c r="W2055" s="16">
        <v>7.63</v>
      </c>
      <c r="X2055" s="8">
        <v>3.15</v>
      </c>
      <c r="Y2055" s="21">
        <v>3.12</v>
      </c>
      <c r="Z2055" s="7">
        <v>3.22</v>
      </c>
    </row>
    <row r="2056" spans="2:26" x14ac:dyDescent="0.25">
      <c r="B2056" s="21" t="s">
        <v>2793</v>
      </c>
      <c r="C2056" s="16">
        <v>0.5</v>
      </c>
      <c r="D2056" s="21">
        <v>10.8</v>
      </c>
      <c r="E2056" s="16">
        <v>3.7</v>
      </c>
      <c r="F2056" s="21">
        <v>0.3</v>
      </c>
      <c r="G2056" s="16">
        <v>1.7</v>
      </c>
      <c r="H2056" s="21">
        <v>0.5</v>
      </c>
      <c r="I2056" s="16">
        <v>0.2</v>
      </c>
      <c r="J2056" s="21">
        <v>0.3</v>
      </c>
      <c r="K2056" s="16">
        <v>0.2</v>
      </c>
      <c r="L2056" s="21">
        <v>0.2</v>
      </c>
      <c r="M2056" s="16">
        <v>0.6</v>
      </c>
      <c r="N2056" s="21">
        <v>0.1</v>
      </c>
      <c r="O2056" s="16">
        <v>0.2</v>
      </c>
      <c r="P2056" s="21">
        <v>0.9</v>
      </c>
      <c r="Q2056" s="16">
        <v>519.14</v>
      </c>
      <c r="R2056" s="21">
        <v>310.64999999999998</v>
      </c>
      <c r="S2056" s="16">
        <v>408.85</v>
      </c>
      <c r="T2056" s="21">
        <v>259.37</v>
      </c>
      <c r="U2056" s="16">
        <v>10.43</v>
      </c>
      <c r="V2056" s="21">
        <v>10.46</v>
      </c>
      <c r="W2056" s="16">
        <v>10.62</v>
      </c>
      <c r="X2056" s="8">
        <v>2.97</v>
      </c>
      <c r="Y2056" s="21">
        <v>3.08</v>
      </c>
      <c r="Z2056" s="7">
        <v>3.15</v>
      </c>
    </row>
    <row r="2057" spans="2:26" x14ac:dyDescent="0.25">
      <c r="B2057" s="21" t="s">
        <v>2794</v>
      </c>
      <c r="C2057" s="16">
        <v>0.2</v>
      </c>
      <c r="D2057" s="21">
        <v>8.8000000000000007</v>
      </c>
      <c r="E2057" s="16">
        <v>3.8</v>
      </c>
      <c r="F2057" s="21">
        <v>0.2</v>
      </c>
      <c r="G2057" s="16">
        <v>1.7</v>
      </c>
      <c r="H2057" s="21">
        <v>0.4</v>
      </c>
      <c r="I2057" s="16">
        <v>0.2</v>
      </c>
      <c r="J2057" s="21">
        <v>0.2</v>
      </c>
      <c r="K2057" s="16">
        <v>0.2</v>
      </c>
      <c r="L2057" s="21">
        <v>0.2</v>
      </c>
      <c r="M2057" s="16">
        <v>0.5</v>
      </c>
      <c r="N2057" s="21">
        <v>0.1</v>
      </c>
      <c r="O2057" s="16">
        <v>0.1</v>
      </c>
      <c r="P2057" s="21">
        <v>0.9</v>
      </c>
      <c r="Q2057" s="16">
        <v>600.08000000000004</v>
      </c>
      <c r="R2057" s="21">
        <v>380.74</v>
      </c>
      <c r="S2057" s="16">
        <v>465.33</v>
      </c>
      <c r="T2057" s="21">
        <v>259.13</v>
      </c>
      <c r="U2057" s="16">
        <v>9.4600000000000009</v>
      </c>
      <c r="V2057" s="21">
        <v>9.4600000000000009</v>
      </c>
      <c r="W2057" s="16">
        <v>9.5299999999999994</v>
      </c>
      <c r="X2057" s="8">
        <v>3.06</v>
      </c>
      <c r="Y2057" s="21">
        <v>2.93</v>
      </c>
      <c r="Z2057" s="7">
        <v>3.13</v>
      </c>
    </row>
    <row r="2058" spans="2:26" x14ac:dyDescent="0.25">
      <c r="B2058" s="21" t="s">
        <v>791</v>
      </c>
      <c r="C2058" s="16">
        <v>0.1</v>
      </c>
      <c r="D2058" s="21">
        <v>10.199999999999999</v>
      </c>
      <c r="E2058" s="16">
        <v>3.7</v>
      </c>
      <c r="F2058" s="21">
        <v>0.1</v>
      </c>
      <c r="G2058" s="16">
        <v>1.7</v>
      </c>
      <c r="H2058" s="21">
        <v>0.4</v>
      </c>
      <c r="I2058" s="16">
        <v>0.1</v>
      </c>
      <c r="J2058" s="21">
        <v>0.3</v>
      </c>
      <c r="K2058" s="16">
        <v>0.3</v>
      </c>
      <c r="L2058" s="21">
        <v>0.1</v>
      </c>
      <c r="M2058" s="16">
        <v>0.5</v>
      </c>
      <c r="N2058" s="21">
        <v>0.2</v>
      </c>
      <c r="O2058" s="16">
        <v>0.2</v>
      </c>
      <c r="P2058" s="21">
        <v>0.4</v>
      </c>
      <c r="Q2058" s="16">
        <v>581.05999999999995</v>
      </c>
      <c r="R2058" s="21">
        <v>372.13</v>
      </c>
      <c r="S2058" s="16">
        <v>473.59</v>
      </c>
      <c r="T2058" s="21">
        <v>259.36</v>
      </c>
      <c r="U2058" s="16">
        <v>9.86</v>
      </c>
      <c r="V2058" s="21">
        <v>9.77</v>
      </c>
      <c r="W2058" s="16">
        <v>9.93</v>
      </c>
      <c r="X2058" s="8">
        <v>3.07</v>
      </c>
      <c r="Y2058" s="21">
        <v>3.11</v>
      </c>
      <c r="Z2058" s="7">
        <v>3.1</v>
      </c>
    </row>
    <row r="2059" spans="2:26" x14ac:dyDescent="0.25">
      <c r="B2059" s="21" t="s">
        <v>2795</v>
      </c>
      <c r="C2059" s="16">
        <v>0.4</v>
      </c>
      <c r="D2059" s="21">
        <v>9</v>
      </c>
      <c r="E2059" s="16">
        <v>3.5</v>
      </c>
      <c r="F2059" s="21">
        <v>0.2</v>
      </c>
      <c r="G2059" s="16">
        <v>1.4</v>
      </c>
      <c r="H2059" s="21">
        <v>0.3</v>
      </c>
      <c r="I2059" s="16">
        <v>0.1</v>
      </c>
      <c r="J2059" s="21">
        <v>0.2</v>
      </c>
      <c r="K2059" s="16">
        <v>0.1</v>
      </c>
      <c r="L2059" s="21">
        <v>0.1</v>
      </c>
      <c r="M2059" s="16">
        <v>0.4</v>
      </c>
      <c r="N2059" s="21">
        <v>0.1</v>
      </c>
      <c r="O2059" s="16">
        <v>0.1</v>
      </c>
      <c r="P2059" s="21">
        <v>0.7</v>
      </c>
      <c r="Q2059" s="16">
        <v>602.20000000000005</v>
      </c>
      <c r="R2059" s="21">
        <v>377.2</v>
      </c>
      <c r="S2059" s="16">
        <v>462.86</v>
      </c>
      <c r="T2059" s="21">
        <v>258.39999999999998</v>
      </c>
      <c r="U2059" s="16">
        <v>9.1300000000000008</v>
      </c>
      <c r="V2059" s="21">
        <v>9.01</v>
      </c>
      <c r="W2059" s="16">
        <v>9.23</v>
      </c>
      <c r="X2059" s="8">
        <v>2.93</v>
      </c>
      <c r="Y2059" s="21">
        <v>3.01</v>
      </c>
      <c r="Z2059" s="7">
        <v>3.06</v>
      </c>
    </row>
    <row r="2060" spans="2:26" x14ac:dyDescent="0.25">
      <c r="B2060" s="21" t="s">
        <v>2796</v>
      </c>
      <c r="C2060" s="16">
        <v>0.3</v>
      </c>
      <c r="D2060" s="21">
        <v>9.1</v>
      </c>
      <c r="E2060" s="16">
        <v>3.5</v>
      </c>
      <c r="F2060" s="21">
        <v>0.2</v>
      </c>
      <c r="G2060" s="16">
        <v>1.4</v>
      </c>
      <c r="H2060" s="21">
        <v>0.4</v>
      </c>
      <c r="I2060" s="16">
        <v>0.2</v>
      </c>
      <c r="J2060" s="21">
        <v>0.2</v>
      </c>
      <c r="K2060" s="16">
        <v>0.1</v>
      </c>
      <c r="L2060" s="21">
        <v>0.2</v>
      </c>
      <c r="M2060" s="16">
        <v>0.4</v>
      </c>
      <c r="N2060" s="21">
        <v>0.1</v>
      </c>
      <c r="O2060" s="16">
        <v>0.1</v>
      </c>
      <c r="P2060" s="21">
        <v>0.8</v>
      </c>
      <c r="Q2060" s="16">
        <v>610.64</v>
      </c>
      <c r="R2060" s="21">
        <v>395.82</v>
      </c>
      <c r="S2060" s="16">
        <v>474.39</v>
      </c>
      <c r="T2060" s="21">
        <v>258.86</v>
      </c>
      <c r="U2060" s="16">
        <v>9.7899999999999991</v>
      </c>
      <c r="V2060" s="21">
        <v>9.56</v>
      </c>
      <c r="W2060" s="16">
        <v>9.9600000000000009</v>
      </c>
      <c r="X2060" s="8">
        <v>3.1</v>
      </c>
      <c r="Y2060" s="21">
        <v>3</v>
      </c>
      <c r="Z2060" s="7">
        <v>3.14</v>
      </c>
    </row>
    <row r="2061" spans="2:26" x14ac:dyDescent="0.25">
      <c r="B2061" s="21" t="s">
        <v>792</v>
      </c>
      <c r="C2061" s="16">
        <v>0.3</v>
      </c>
      <c r="D2061" s="21">
        <v>9.3000000000000007</v>
      </c>
      <c r="E2061" s="16">
        <v>3.4</v>
      </c>
      <c r="F2061" s="21">
        <v>0.1</v>
      </c>
      <c r="G2061" s="16">
        <v>2</v>
      </c>
      <c r="H2061" s="21">
        <v>0.4</v>
      </c>
      <c r="I2061" s="16">
        <v>0.1</v>
      </c>
      <c r="J2061" s="21">
        <v>0.5</v>
      </c>
      <c r="K2061" s="16">
        <v>0</v>
      </c>
      <c r="L2061" s="21">
        <v>0.1</v>
      </c>
      <c r="M2061" s="16">
        <v>0.2</v>
      </c>
      <c r="N2061" s="21">
        <v>0.1</v>
      </c>
      <c r="O2061" s="16">
        <v>0.1</v>
      </c>
      <c r="P2061" s="21">
        <v>0.5</v>
      </c>
      <c r="Q2061" s="16">
        <v>591.79999999999995</v>
      </c>
      <c r="R2061" s="21">
        <v>373.97</v>
      </c>
      <c r="S2061" s="16">
        <v>457.26</v>
      </c>
      <c r="T2061" s="21">
        <v>258.89999999999998</v>
      </c>
      <c r="U2061" s="16">
        <v>10.42</v>
      </c>
      <c r="V2061" s="21">
        <v>10.06</v>
      </c>
      <c r="W2061" s="16">
        <v>10.24</v>
      </c>
      <c r="X2061" s="8">
        <v>3.47</v>
      </c>
      <c r="Y2061" s="21">
        <v>3.4</v>
      </c>
      <c r="Z2061" s="7">
        <v>3.36</v>
      </c>
    </row>
    <row r="2062" spans="2:26" x14ac:dyDescent="0.25">
      <c r="B2062" s="21" t="s">
        <v>2797</v>
      </c>
      <c r="C2062" s="16">
        <v>0.2</v>
      </c>
      <c r="D2062" s="21">
        <v>11.3</v>
      </c>
      <c r="E2062" s="16">
        <v>4.0999999999999996</v>
      </c>
      <c r="F2062" s="21">
        <v>0.1</v>
      </c>
      <c r="G2062" s="16">
        <v>2.1</v>
      </c>
      <c r="H2062" s="21">
        <v>0.4</v>
      </c>
      <c r="I2062" s="16">
        <v>0</v>
      </c>
      <c r="J2062" s="21">
        <v>0.3</v>
      </c>
      <c r="K2062" s="16">
        <v>0.2</v>
      </c>
      <c r="L2062" s="21">
        <v>0</v>
      </c>
      <c r="M2062" s="16">
        <v>0.3</v>
      </c>
      <c r="N2062" s="21">
        <v>0.2</v>
      </c>
      <c r="O2062" s="16">
        <v>0</v>
      </c>
      <c r="P2062" s="21">
        <v>0.4</v>
      </c>
      <c r="Q2062" s="16">
        <v>504.18</v>
      </c>
      <c r="R2062" s="21">
        <v>298.74</v>
      </c>
      <c r="S2062" s="16">
        <v>392.17</v>
      </c>
      <c r="T2062" s="21">
        <v>258.52999999999997</v>
      </c>
      <c r="U2062" s="16">
        <v>11.6</v>
      </c>
      <c r="V2062" s="21">
        <v>11.54</v>
      </c>
      <c r="W2062" s="16">
        <v>11.88</v>
      </c>
      <c r="X2062" s="8">
        <v>3.56</v>
      </c>
      <c r="Y2062" s="21">
        <v>3.37</v>
      </c>
      <c r="Z2062" s="7">
        <v>3.37</v>
      </c>
    </row>
    <row r="2063" spans="2:26" x14ac:dyDescent="0.25">
      <c r="B2063" s="21" t="s">
        <v>2798</v>
      </c>
      <c r="C2063" s="16">
        <v>0.1</v>
      </c>
      <c r="D2063" s="21">
        <v>11.5</v>
      </c>
      <c r="E2063" s="16">
        <v>3.9</v>
      </c>
      <c r="F2063" s="21">
        <v>0</v>
      </c>
      <c r="G2063" s="16">
        <v>2.4</v>
      </c>
      <c r="H2063" s="21">
        <v>0.4</v>
      </c>
      <c r="I2063" s="16">
        <v>0.1</v>
      </c>
      <c r="J2063" s="21">
        <v>0.5</v>
      </c>
      <c r="K2063" s="16">
        <v>0.2</v>
      </c>
      <c r="L2063" s="21">
        <v>0.1</v>
      </c>
      <c r="M2063" s="16">
        <v>0.2</v>
      </c>
      <c r="N2063" s="21">
        <v>0.2</v>
      </c>
      <c r="O2063" s="16">
        <v>0.1</v>
      </c>
      <c r="P2063" s="21">
        <v>0.2</v>
      </c>
      <c r="Q2063" s="16">
        <v>534.41999999999996</v>
      </c>
      <c r="R2063" s="21">
        <v>318.60000000000002</v>
      </c>
      <c r="S2063" s="16">
        <v>407.85</v>
      </c>
      <c r="T2063" s="21">
        <v>258.23</v>
      </c>
      <c r="U2063" s="16">
        <v>11.78</v>
      </c>
      <c r="V2063" s="21">
        <v>11.65</v>
      </c>
      <c r="W2063" s="16">
        <v>11.98</v>
      </c>
      <c r="X2063" s="8">
        <v>3.33</v>
      </c>
      <c r="Y2063" s="21">
        <v>3.4</v>
      </c>
      <c r="Z2063" s="7">
        <v>3.41</v>
      </c>
    </row>
    <row r="2064" spans="2:26" x14ac:dyDescent="0.25">
      <c r="B2064" s="21" t="s">
        <v>793</v>
      </c>
      <c r="C2064" s="16">
        <v>0.2</v>
      </c>
      <c r="D2064" s="21">
        <v>11</v>
      </c>
      <c r="E2064" s="16">
        <v>4.0999999999999996</v>
      </c>
      <c r="F2064" s="21">
        <v>0.1</v>
      </c>
      <c r="G2064" s="16">
        <v>2.2999999999999998</v>
      </c>
      <c r="H2064" s="21">
        <v>0.4</v>
      </c>
      <c r="I2064" s="16">
        <v>0.1</v>
      </c>
      <c r="J2064" s="21">
        <v>0.5</v>
      </c>
      <c r="K2064" s="16">
        <v>0.2</v>
      </c>
      <c r="L2064" s="21">
        <v>0.1</v>
      </c>
      <c r="M2064" s="16">
        <v>0.1</v>
      </c>
      <c r="N2064" s="21">
        <v>0.1</v>
      </c>
      <c r="O2064" s="16">
        <v>0.2</v>
      </c>
      <c r="P2064" s="21">
        <v>0.5</v>
      </c>
      <c r="Q2064" s="16">
        <v>522.24</v>
      </c>
      <c r="R2064" s="21">
        <v>307.77</v>
      </c>
      <c r="S2064" s="16">
        <v>403.45</v>
      </c>
      <c r="T2064" s="21">
        <v>258.66000000000003</v>
      </c>
      <c r="U2064" s="16">
        <v>12.53</v>
      </c>
      <c r="V2064" s="21">
        <v>12.13</v>
      </c>
      <c r="W2064" s="16">
        <v>12.55</v>
      </c>
      <c r="X2064" s="8">
        <v>3.5</v>
      </c>
      <c r="Y2064" s="21">
        <v>3.3</v>
      </c>
      <c r="Z2064" s="7">
        <v>3.28</v>
      </c>
    </row>
    <row r="2065" spans="2:26" x14ac:dyDescent="0.25">
      <c r="B2065" s="21" t="s">
        <v>2799</v>
      </c>
      <c r="C2065" s="16">
        <v>0.1</v>
      </c>
      <c r="D2065" s="21">
        <v>10</v>
      </c>
      <c r="E2065" s="16">
        <v>4.0999999999999996</v>
      </c>
      <c r="F2065" s="21">
        <v>0</v>
      </c>
      <c r="G2065" s="16">
        <v>2.4</v>
      </c>
      <c r="H2065" s="21">
        <v>0.4</v>
      </c>
      <c r="I2065" s="16">
        <v>0.1</v>
      </c>
      <c r="J2065" s="21">
        <v>0.6</v>
      </c>
      <c r="K2065" s="16">
        <v>0.2</v>
      </c>
      <c r="L2065" s="21">
        <v>0</v>
      </c>
      <c r="M2065" s="16">
        <v>0</v>
      </c>
      <c r="N2065" s="21">
        <v>0.1</v>
      </c>
      <c r="O2065" s="16">
        <v>0.1</v>
      </c>
      <c r="P2065" s="21">
        <v>0.7</v>
      </c>
      <c r="Q2065" s="16">
        <v>607.34</v>
      </c>
      <c r="R2065" s="21">
        <v>388.59</v>
      </c>
      <c r="S2065" s="16">
        <v>465.55</v>
      </c>
      <c r="T2065" s="21">
        <v>258.39</v>
      </c>
      <c r="U2065" s="16">
        <v>9.91</v>
      </c>
      <c r="V2065" s="21">
        <v>9.81</v>
      </c>
      <c r="W2065" s="16">
        <v>9.9700000000000006</v>
      </c>
      <c r="X2065" s="8">
        <v>3.53</v>
      </c>
      <c r="Y2065" s="21">
        <v>3.23</v>
      </c>
      <c r="Z2065" s="7">
        <v>3.44</v>
      </c>
    </row>
    <row r="2066" spans="2:26" x14ac:dyDescent="0.25">
      <c r="B2066" s="21" t="s">
        <v>2800</v>
      </c>
      <c r="C2066" s="16">
        <v>0.1</v>
      </c>
      <c r="D2066" s="21">
        <v>9.6</v>
      </c>
      <c r="E2066" s="16">
        <v>3.7</v>
      </c>
      <c r="F2066" s="21">
        <v>0</v>
      </c>
      <c r="G2066" s="16">
        <v>2</v>
      </c>
      <c r="H2066" s="21">
        <v>0.3</v>
      </c>
      <c r="I2066" s="16">
        <v>0.1</v>
      </c>
      <c r="J2066" s="21">
        <v>0.5</v>
      </c>
      <c r="K2066" s="16">
        <v>0</v>
      </c>
      <c r="L2066" s="21">
        <v>0.1</v>
      </c>
      <c r="M2066" s="16">
        <v>0.2</v>
      </c>
      <c r="N2066" s="21">
        <v>0.2</v>
      </c>
      <c r="O2066" s="16">
        <v>0.1</v>
      </c>
      <c r="P2066" s="21">
        <v>0.5</v>
      </c>
      <c r="Q2066" s="16">
        <v>603.38</v>
      </c>
      <c r="R2066" s="21">
        <v>382.6</v>
      </c>
      <c r="S2066" s="16">
        <v>463.72</v>
      </c>
      <c r="T2066" s="21">
        <v>258.16000000000003</v>
      </c>
      <c r="U2066" s="16">
        <v>10.33</v>
      </c>
      <c r="V2066" s="21">
        <v>9.8699999999999992</v>
      </c>
      <c r="W2066" s="16">
        <v>10.050000000000001</v>
      </c>
      <c r="X2066" s="8">
        <v>3.36</v>
      </c>
      <c r="Y2066" s="21">
        <v>3.13</v>
      </c>
      <c r="Z2066" s="7">
        <v>3.4</v>
      </c>
    </row>
    <row r="2067" spans="2:26" x14ac:dyDescent="0.25">
      <c r="B2067" s="21" t="s">
        <v>794</v>
      </c>
      <c r="C2067" s="16">
        <v>0.2</v>
      </c>
      <c r="D2067" s="21">
        <v>11.7</v>
      </c>
      <c r="E2067" s="16">
        <v>4.3</v>
      </c>
      <c r="F2067" s="21">
        <v>0.1</v>
      </c>
      <c r="G2067" s="16">
        <v>2.5</v>
      </c>
      <c r="H2067" s="21">
        <v>0.4</v>
      </c>
      <c r="I2067" s="16">
        <v>0.1</v>
      </c>
      <c r="J2067" s="21">
        <v>0.6</v>
      </c>
      <c r="K2067" s="16">
        <v>0.1</v>
      </c>
      <c r="L2067" s="21">
        <v>0.1</v>
      </c>
      <c r="M2067" s="16">
        <v>0.3</v>
      </c>
      <c r="N2067" s="21">
        <v>0.1</v>
      </c>
      <c r="O2067" s="16">
        <v>0.1</v>
      </c>
      <c r="P2067" s="21">
        <v>0.4</v>
      </c>
      <c r="Q2067" s="16">
        <v>518.24</v>
      </c>
      <c r="R2067" s="21">
        <v>305.45999999999998</v>
      </c>
      <c r="S2067" s="16">
        <v>403.26</v>
      </c>
      <c r="T2067" s="21">
        <v>258.31</v>
      </c>
      <c r="U2067" s="16">
        <v>10.68</v>
      </c>
      <c r="V2067" s="21">
        <v>10.78</v>
      </c>
      <c r="W2067" s="16">
        <v>10.9</v>
      </c>
      <c r="X2067" s="8">
        <v>3.4</v>
      </c>
      <c r="Y2067" s="21">
        <v>3.5</v>
      </c>
      <c r="Z2067" s="7">
        <v>3.41</v>
      </c>
    </row>
    <row r="2068" spans="2:26" x14ac:dyDescent="0.25">
      <c r="B2068" s="21" t="s">
        <v>2801</v>
      </c>
      <c r="C2068" s="16">
        <v>0.3</v>
      </c>
      <c r="D2068" s="21">
        <v>8.6</v>
      </c>
      <c r="E2068" s="16">
        <v>2.9</v>
      </c>
      <c r="F2068" s="21">
        <v>0.2</v>
      </c>
      <c r="G2068" s="16">
        <v>1.1000000000000001</v>
      </c>
      <c r="H2068" s="21">
        <v>0.3</v>
      </c>
      <c r="I2068" s="16">
        <v>0.1</v>
      </c>
      <c r="J2068" s="21">
        <v>0.4</v>
      </c>
      <c r="K2068" s="16">
        <v>0.2</v>
      </c>
      <c r="L2068" s="21">
        <v>0.1</v>
      </c>
      <c r="M2068" s="16">
        <v>0.5</v>
      </c>
      <c r="N2068" s="21">
        <v>0.1</v>
      </c>
      <c r="O2068" s="16">
        <v>0.1</v>
      </c>
      <c r="P2068" s="21">
        <v>0.5</v>
      </c>
      <c r="Q2068" s="16">
        <v>619.54</v>
      </c>
      <c r="R2068" s="21">
        <v>400.77</v>
      </c>
      <c r="S2068" s="16">
        <v>460.62</v>
      </c>
      <c r="T2068" s="21">
        <v>257.86</v>
      </c>
      <c r="U2068" s="16">
        <v>9.4499999999999993</v>
      </c>
      <c r="V2068" s="21">
        <v>9.24</v>
      </c>
      <c r="W2068" s="16">
        <v>9.4700000000000006</v>
      </c>
      <c r="X2068" s="8">
        <v>3</v>
      </c>
      <c r="Y2068" s="21">
        <v>2.97</v>
      </c>
      <c r="Z2068" s="7">
        <v>3.12</v>
      </c>
    </row>
    <row r="2069" spans="2:26" x14ac:dyDescent="0.25">
      <c r="B2069" s="21" t="s">
        <v>2802</v>
      </c>
      <c r="C2069" s="16">
        <v>0.4</v>
      </c>
      <c r="D2069" s="21">
        <v>8.3000000000000007</v>
      </c>
      <c r="E2069" s="16">
        <v>3</v>
      </c>
      <c r="F2069" s="21">
        <v>0.1</v>
      </c>
      <c r="G2069" s="16">
        <v>1.2</v>
      </c>
      <c r="H2069" s="21">
        <v>0.3</v>
      </c>
      <c r="I2069" s="16">
        <v>0.2</v>
      </c>
      <c r="J2069" s="21">
        <v>0.4</v>
      </c>
      <c r="K2069" s="16">
        <v>0.2</v>
      </c>
      <c r="L2069" s="21">
        <v>0.2</v>
      </c>
      <c r="M2069" s="16">
        <v>0.6</v>
      </c>
      <c r="N2069" s="21">
        <v>0.1</v>
      </c>
      <c r="O2069" s="16">
        <v>0.2</v>
      </c>
      <c r="P2069" s="21">
        <v>0.6</v>
      </c>
      <c r="Q2069" s="16">
        <v>543.78</v>
      </c>
      <c r="R2069" s="21">
        <v>318.5</v>
      </c>
      <c r="S2069" s="16">
        <v>412.54</v>
      </c>
      <c r="T2069" s="21">
        <v>258.16000000000003</v>
      </c>
      <c r="U2069" s="16">
        <v>11.06</v>
      </c>
      <c r="V2069" s="21">
        <v>10.88</v>
      </c>
      <c r="W2069" s="16">
        <v>11.41</v>
      </c>
      <c r="X2069" s="8">
        <v>2.98</v>
      </c>
      <c r="Y2069" s="21">
        <v>2.97</v>
      </c>
      <c r="Z2069" s="7">
        <v>3.24</v>
      </c>
    </row>
    <row r="2070" spans="2:26" x14ac:dyDescent="0.25">
      <c r="B2070" s="21" t="s">
        <v>795</v>
      </c>
      <c r="C2070" s="16">
        <v>0.1</v>
      </c>
      <c r="D2070" s="21">
        <v>8.1</v>
      </c>
      <c r="E2070" s="16">
        <v>3.3</v>
      </c>
      <c r="F2070" s="21">
        <v>0.1</v>
      </c>
      <c r="G2070" s="16">
        <v>1.2</v>
      </c>
      <c r="H2070" s="21">
        <v>0.4</v>
      </c>
      <c r="I2070" s="16">
        <v>0.1</v>
      </c>
      <c r="J2070" s="21">
        <v>0.4</v>
      </c>
      <c r="K2070" s="16">
        <v>0.3</v>
      </c>
      <c r="L2070" s="21">
        <v>0.1</v>
      </c>
      <c r="M2070" s="16">
        <v>0.5</v>
      </c>
      <c r="N2070" s="21">
        <v>0</v>
      </c>
      <c r="O2070" s="16">
        <v>0.1</v>
      </c>
      <c r="P2070" s="21">
        <v>0.8</v>
      </c>
      <c r="Q2070" s="16">
        <v>631.79999999999995</v>
      </c>
      <c r="R2070" s="21">
        <v>413.33</v>
      </c>
      <c r="S2070" s="16">
        <v>487.6</v>
      </c>
      <c r="T2070" s="21">
        <v>257.42</v>
      </c>
      <c r="U2070" s="16">
        <v>9.5299999999999994</v>
      </c>
      <c r="V2070" s="21">
        <v>9.39</v>
      </c>
      <c r="W2070" s="16">
        <v>9.57</v>
      </c>
      <c r="X2070" s="8">
        <v>2.85</v>
      </c>
      <c r="Y2070" s="21">
        <v>2.92</v>
      </c>
      <c r="Z2070" s="7">
        <v>2.96</v>
      </c>
    </row>
    <row r="2071" spans="2:26" x14ac:dyDescent="0.25">
      <c r="B2071" s="21" t="s">
        <v>2803</v>
      </c>
      <c r="C2071" s="16">
        <v>0.3</v>
      </c>
      <c r="D2071" s="21">
        <v>10.199999999999999</v>
      </c>
      <c r="E2071" s="16">
        <v>3.9</v>
      </c>
      <c r="F2071" s="21">
        <v>0.3</v>
      </c>
      <c r="G2071" s="16">
        <v>1.4</v>
      </c>
      <c r="H2071" s="21">
        <v>0.3</v>
      </c>
      <c r="I2071" s="16">
        <v>0.1</v>
      </c>
      <c r="J2071" s="21">
        <v>0.5</v>
      </c>
      <c r="K2071" s="16">
        <v>0.2</v>
      </c>
      <c r="L2071" s="21">
        <v>0.2</v>
      </c>
      <c r="M2071" s="16">
        <v>0.7</v>
      </c>
      <c r="N2071" s="21">
        <v>0.1</v>
      </c>
      <c r="O2071" s="16">
        <v>0.2</v>
      </c>
      <c r="P2071" s="21">
        <v>0.5</v>
      </c>
      <c r="Q2071" s="16">
        <v>519.6</v>
      </c>
      <c r="R2071" s="21">
        <v>296.19</v>
      </c>
      <c r="S2071" s="16">
        <v>396.84</v>
      </c>
      <c r="T2071" s="21">
        <v>258.89</v>
      </c>
      <c r="U2071" s="16">
        <v>11.47</v>
      </c>
      <c r="V2071" s="21">
        <v>11.51</v>
      </c>
      <c r="W2071" s="16">
        <v>11.43</v>
      </c>
      <c r="X2071" s="8">
        <v>3.05</v>
      </c>
      <c r="Y2071" s="21">
        <v>3.03</v>
      </c>
      <c r="Z2071" s="7">
        <v>3.01</v>
      </c>
    </row>
    <row r="2072" spans="2:26" x14ac:dyDescent="0.25">
      <c r="B2072" s="21" t="s">
        <v>2804</v>
      </c>
      <c r="C2072" s="16">
        <v>0.2</v>
      </c>
      <c r="D2072" s="21">
        <v>10.4</v>
      </c>
      <c r="E2072" s="16">
        <v>3.8</v>
      </c>
      <c r="F2072" s="21">
        <v>0.2</v>
      </c>
      <c r="G2072" s="16">
        <v>1.5</v>
      </c>
      <c r="H2072" s="21">
        <v>0.3</v>
      </c>
      <c r="I2072" s="16">
        <v>0.1</v>
      </c>
      <c r="J2072" s="21">
        <v>0.4</v>
      </c>
      <c r="K2072" s="16">
        <v>0.1</v>
      </c>
      <c r="L2072" s="21">
        <v>0</v>
      </c>
      <c r="M2072" s="16">
        <v>0.6</v>
      </c>
      <c r="N2072" s="21">
        <v>0.1</v>
      </c>
      <c r="O2072" s="16">
        <v>0.1</v>
      </c>
      <c r="P2072" s="21">
        <v>0.7</v>
      </c>
      <c r="Q2072" s="16">
        <v>508.64</v>
      </c>
      <c r="R2072" s="21">
        <v>294.10000000000002</v>
      </c>
      <c r="S2072" s="16">
        <v>397.44</v>
      </c>
      <c r="T2072" s="21">
        <v>259.04000000000002</v>
      </c>
      <c r="U2072" s="16">
        <v>10.119999999999999</v>
      </c>
      <c r="V2072" s="21">
        <v>10.23</v>
      </c>
      <c r="W2072" s="16">
        <v>10.4</v>
      </c>
      <c r="X2072" s="8">
        <v>3</v>
      </c>
      <c r="Y2072" s="21">
        <v>2.91</v>
      </c>
      <c r="Z2072" s="7">
        <v>3.22</v>
      </c>
    </row>
    <row r="2073" spans="2:26" x14ac:dyDescent="0.25">
      <c r="B2073" s="21" t="s">
        <v>796</v>
      </c>
      <c r="C2073" s="16">
        <v>0.4</v>
      </c>
      <c r="D2073" s="21">
        <v>6.9</v>
      </c>
      <c r="E2073" s="16">
        <v>2.9</v>
      </c>
      <c r="F2073" s="21">
        <v>0.2</v>
      </c>
      <c r="G2073" s="16">
        <v>1.4</v>
      </c>
      <c r="H2073" s="21">
        <v>0.5</v>
      </c>
      <c r="I2073" s="16">
        <v>0.1</v>
      </c>
      <c r="J2073" s="21">
        <v>1.1000000000000001</v>
      </c>
      <c r="K2073" s="16">
        <v>0.4</v>
      </c>
      <c r="L2073" s="21">
        <v>0.2</v>
      </c>
      <c r="M2073" s="16">
        <v>0.4</v>
      </c>
      <c r="N2073" s="21">
        <v>0.2</v>
      </c>
      <c r="O2073" s="16">
        <v>0.2</v>
      </c>
      <c r="P2073" s="21">
        <v>0.3</v>
      </c>
      <c r="Q2073" s="16">
        <v>499.22</v>
      </c>
      <c r="R2073" s="21">
        <v>305.24</v>
      </c>
      <c r="S2073" s="16">
        <v>393.7</v>
      </c>
      <c r="T2073" s="21">
        <v>259.05</v>
      </c>
      <c r="U2073" s="16">
        <v>8.27</v>
      </c>
      <c r="V2073" s="21">
        <v>8.4</v>
      </c>
      <c r="W2073" s="16">
        <v>8.73</v>
      </c>
      <c r="X2073" s="8">
        <v>3.14</v>
      </c>
      <c r="Y2073" s="21">
        <v>3.2</v>
      </c>
      <c r="Z2073" s="7">
        <v>3.28</v>
      </c>
    </row>
    <row r="2074" spans="2:26" x14ac:dyDescent="0.25">
      <c r="B2074" s="21" t="s">
        <v>2805</v>
      </c>
      <c r="C2074" s="16">
        <v>0.1</v>
      </c>
      <c r="D2074" s="21">
        <v>8.5</v>
      </c>
      <c r="E2074" s="16">
        <v>3.5</v>
      </c>
      <c r="F2074" s="21">
        <v>0.2</v>
      </c>
      <c r="G2074" s="16">
        <v>1.4</v>
      </c>
      <c r="H2074" s="21">
        <v>0.3</v>
      </c>
      <c r="I2074" s="16">
        <v>0.1</v>
      </c>
      <c r="J2074" s="21">
        <v>0.5</v>
      </c>
      <c r="K2074" s="16">
        <v>0.2</v>
      </c>
      <c r="L2074" s="21">
        <v>0.1</v>
      </c>
      <c r="M2074" s="16">
        <v>0.6</v>
      </c>
      <c r="N2074" s="21">
        <v>0.1</v>
      </c>
      <c r="O2074" s="16">
        <v>0</v>
      </c>
      <c r="P2074" s="21">
        <v>0.3</v>
      </c>
      <c r="Q2074" s="16">
        <v>589.04</v>
      </c>
      <c r="R2074" s="21">
        <v>377.6</v>
      </c>
      <c r="S2074" s="16">
        <v>457.68</v>
      </c>
      <c r="T2074" s="21">
        <v>257.87</v>
      </c>
      <c r="U2074" s="16">
        <v>9.43</v>
      </c>
      <c r="V2074" s="21">
        <v>9.43</v>
      </c>
      <c r="W2074" s="16">
        <v>9.56</v>
      </c>
      <c r="X2074" s="8">
        <v>2.95</v>
      </c>
      <c r="Y2074" s="21">
        <v>2.98</v>
      </c>
      <c r="Z2074" s="7">
        <v>3.03</v>
      </c>
    </row>
    <row r="2075" spans="2:26" x14ac:dyDescent="0.25">
      <c r="B2075" s="21" t="s">
        <v>2806</v>
      </c>
      <c r="C2075" s="16">
        <v>0.3</v>
      </c>
      <c r="D2075" s="21">
        <v>8.3000000000000007</v>
      </c>
      <c r="E2075" s="16">
        <v>3.2</v>
      </c>
      <c r="F2075" s="21">
        <v>0.1</v>
      </c>
      <c r="G2075" s="16">
        <v>1.1000000000000001</v>
      </c>
      <c r="H2075" s="21">
        <v>0.4</v>
      </c>
      <c r="I2075" s="16">
        <v>0.1</v>
      </c>
      <c r="J2075" s="21">
        <v>0.4</v>
      </c>
      <c r="K2075" s="16">
        <v>0.2</v>
      </c>
      <c r="L2075" s="21">
        <v>0.1</v>
      </c>
      <c r="M2075" s="16">
        <v>0.6</v>
      </c>
      <c r="N2075" s="21">
        <v>0.1</v>
      </c>
      <c r="O2075" s="16">
        <v>0.1</v>
      </c>
      <c r="P2075" s="21">
        <v>0.5</v>
      </c>
      <c r="Q2075" s="16">
        <v>588.41999999999996</v>
      </c>
      <c r="R2075" s="21">
        <v>372.43</v>
      </c>
      <c r="S2075" s="16">
        <v>455.68</v>
      </c>
      <c r="T2075" s="21">
        <v>258.19</v>
      </c>
      <c r="U2075" s="16">
        <v>9</v>
      </c>
      <c r="V2075" s="21">
        <v>8.92</v>
      </c>
      <c r="W2075" s="16">
        <v>9.1</v>
      </c>
      <c r="X2075" s="8">
        <v>3.13</v>
      </c>
      <c r="Y2075" s="21">
        <v>3.18</v>
      </c>
      <c r="Z2075" s="7">
        <v>3.18</v>
      </c>
    </row>
    <row r="2076" spans="2:26" x14ac:dyDescent="0.25">
      <c r="B2076" s="21" t="s">
        <v>797</v>
      </c>
      <c r="C2076" s="16">
        <v>0.1</v>
      </c>
      <c r="D2076" s="21">
        <v>8.1999999999999993</v>
      </c>
      <c r="E2076" s="16">
        <v>3.6</v>
      </c>
      <c r="F2076" s="21">
        <v>0.2</v>
      </c>
      <c r="G2076" s="16">
        <v>1.3</v>
      </c>
      <c r="H2076" s="21">
        <v>0.4</v>
      </c>
      <c r="I2076" s="16">
        <v>0.1</v>
      </c>
      <c r="J2076" s="21">
        <v>0.4</v>
      </c>
      <c r="K2076" s="16">
        <v>0.2</v>
      </c>
      <c r="L2076" s="21">
        <v>0.1</v>
      </c>
      <c r="M2076" s="16">
        <v>0.6</v>
      </c>
      <c r="N2076" s="21">
        <v>0.1</v>
      </c>
      <c r="O2076" s="16">
        <v>0.2</v>
      </c>
      <c r="P2076" s="21">
        <v>0.5</v>
      </c>
      <c r="Q2076" s="16">
        <v>615.91999999999996</v>
      </c>
      <c r="R2076" s="21">
        <v>395.86</v>
      </c>
      <c r="S2076" s="16">
        <v>476.29</v>
      </c>
      <c r="T2076" s="21">
        <v>257.67</v>
      </c>
      <c r="U2076" s="16">
        <v>9.23</v>
      </c>
      <c r="V2076" s="21">
        <v>9</v>
      </c>
      <c r="W2076" s="16">
        <v>9.2100000000000009</v>
      </c>
      <c r="X2076" s="8">
        <v>2.83</v>
      </c>
      <c r="Y2076" s="21">
        <v>3</v>
      </c>
      <c r="Z2076" s="7">
        <v>3.12</v>
      </c>
    </row>
    <row r="2077" spans="2:26" x14ac:dyDescent="0.25">
      <c r="B2077" s="21" t="s">
        <v>2807</v>
      </c>
      <c r="C2077" s="16">
        <v>0.2</v>
      </c>
      <c r="D2077" s="21">
        <v>9.6</v>
      </c>
      <c r="E2077" s="16">
        <v>3.3</v>
      </c>
      <c r="F2077" s="21">
        <v>0.2</v>
      </c>
      <c r="G2077" s="16">
        <v>1.2</v>
      </c>
      <c r="H2077" s="21">
        <v>0.3</v>
      </c>
      <c r="I2077" s="16">
        <v>0.2</v>
      </c>
      <c r="J2077" s="21">
        <v>0.4</v>
      </c>
      <c r="K2077" s="16">
        <v>0.2</v>
      </c>
      <c r="L2077" s="21">
        <v>0.2</v>
      </c>
      <c r="M2077" s="16">
        <v>0.6</v>
      </c>
      <c r="N2077" s="21">
        <v>0.1</v>
      </c>
      <c r="O2077" s="16">
        <v>0.2</v>
      </c>
      <c r="P2077" s="21">
        <v>0.2</v>
      </c>
      <c r="Q2077" s="16">
        <v>531.78</v>
      </c>
      <c r="R2077" s="21">
        <v>339.24</v>
      </c>
      <c r="S2077" s="16">
        <v>426.5</v>
      </c>
      <c r="T2077" s="21">
        <v>258.54000000000002</v>
      </c>
      <c r="U2077" s="16">
        <v>10.96</v>
      </c>
      <c r="V2077" s="21">
        <v>11</v>
      </c>
      <c r="W2077" s="16">
        <v>11.22</v>
      </c>
      <c r="X2077" s="8">
        <v>3.09</v>
      </c>
      <c r="Y2077" s="21">
        <v>2.83</v>
      </c>
      <c r="Z2077" s="7">
        <v>2.86</v>
      </c>
    </row>
    <row r="2078" spans="2:26" x14ac:dyDescent="0.25">
      <c r="B2078" s="21" t="s">
        <v>2808</v>
      </c>
      <c r="C2078" s="16">
        <v>0.1</v>
      </c>
      <c r="D2078" s="21">
        <v>9.9</v>
      </c>
      <c r="E2078" s="16">
        <v>3.7</v>
      </c>
      <c r="F2078" s="21">
        <v>0.3</v>
      </c>
      <c r="G2078" s="16">
        <v>1.4</v>
      </c>
      <c r="H2078" s="21">
        <v>0.3</v>
      </c>
      <c r="I2078" s="16">
        <v>0.2</v>
      </c>
      <c r="J2078" s="21">
        <v>0.4</v>
      </c>
      <c r="K2078" s="16">
        <v>0.1</v>
      </c>
      <c r="L2078" s="21">
        <v>0</v>
      </c>
      <c r="M2078" s="16">
        <v>0.6</v>
      </c>
      <c r="N2078" s="21">
        <v>0</v>
      </c>
      <c r="O2078" s="16">
        <v>0.1</v>
      </c>
      <c r="P2078" s="21">
        <v>0.9</v>
      </c>
      <c r="Q2078" s="16">
        <v>520.6</v>
      </c>
      <c r="R2078" s="21">
        <v>305.02999999999997</v>
      </c>
      <c r="S2078" s="16">
        <v>403.48</v>
      </c>
      <c r="T2078" s="21">
        <v>258.55</v>
      </c>
      <c r="U2078" s="16">
        <v>11.1</v>
      </c>
      <c r="V2078" s="21">
        <v>11.2</v>
      </c>
      <c r="W2078" s="16">
        <v>11.31</v>
      </c>
      <c r="X2078" s="8">
        <v>2.97</v>
      </c>
      <c r="Y2078" s="21">
        <v>2.94</v>
      </c>
      <c r="Z2078" s="7">
        <v>3.07</v>
      </c>
    </row>
    <row r="2079" spans="2:26" x14ac:dyDescent="0.25">
      <c r="B2079" s="21" t="s">
        <v>798</v>
      </c>
      <c r="C2079" s="16">
        <v>0.2</v>
      </c>
      <c r="D2079" s="21">
        <v>9.4</v>
      </c>
      <c r="E2079" s="16">
        <v>3.5</v>
      </c>
      <c r="F2079" s="21">
        <v>0.3</v>
      </c>
      <c r="G2079" s="16">
        <v>1.4</v>
      </c>
      <c r="H2079" s="21">
        <v>0.4</v>
      </c>
      <c r="I2079" s="16">
        <v>0.2</v>
      </c>
      <c r="J2079" s="21">
        <v>0.4</v>
      </c>
      <c r="K2079" s="16">
        <v>0.2</v>
      </c>
      <c r="L2079" s="21">
        <v>0.1</v>
      </c>
      <c r="M2079" s="16">
        <v>0.7</v>
      </c>
      <c r="N2079" s="21">
        <v>0.1</v>
      </c>
      <c r="O2079" s="16">
        <v>0.1</v>
      </c>
      <c r="P2079" s="21">
        <v>0.5</v>
      </c>
      <c r="Q2079" s="16">
        <v>532.28</v>
      </c>
      <c r="R2079" s="21">
        <v>321.14</v>
      </c>
      <c r="S2079" s="16">
        <v>412.64</v>
      </c>
      <c r="T2079" s="21">
        <v>258.35000000000002</v>
      </c>
      <c r="U2079" s="16">
        <v>10.63</v>
      </c>
      <c r="V2079" s="21">
        <v>10.53</v>
      </c>
      <c r="W2079" s="16">
        <v>11.13</v>
      </c>
      <c r="X2079" s="8">
        <v>2.84</v>
      </c>
      <c r="Y2079" s="21">
        <v>2.99</v>
      </c>
      <c r="Z2079" s="7">
        <v>3.17</v>
      </c>
    </row>
    <row r="2080" spans="2:26" x14ac:dyDescent="0.25">
      <c r="B2080" s="21" t="s">
        <v>2809</v>
      </c>
      <c r="C2080" s="16">
        <v>0.3</v>
      </c>
      <c r="D2080" s="21">
        <v>9.8000000000000007</v>
      </c>
      <c r="E2080" s="16">
        <v>3.8</v>
      </c>
      <c r="F2080" s="21">
        <v>0.2</v>
      </c>
      <c r="G2080" s="16">
        <v>1.3</v>
      </c>
      <c r="H2080" s="21">
        <v>0.4</v>
      </c>
      <c r="I2080" s="16">
        <v>0.1</v>
      </c>
      <c r="J2080" s="21">
        <v>0.4</v>
      </c>
      <c r="K2080" s="16">
        <v>0.2</v>
      </c>
      <c r="L2080" s="21">
        <v>0.1</v>
      </c>
      <c r="M2080" s="16">
        <v>0.7</v>
      </c>
      <c r="N2080" s="21">
        <v>0</v>
      </c>
      <c r="O2080" s="16">
        <v>0.1</v>
      </c>
      <c r="P2080" s="21">
        <v>0.7</v>
      </c>
      <c r="Q2080" s="16">
        <v>518.98</v>
      </c>
      <c r="R2080" s="21">
        <v>306.14</v>
      </c>
      <c r="S2080" s="16">
        <v>406.46</v>
      </c>
      <c r="T2080" s="21">
        <v>258.89</v>
      </c>
      <c r="U2080" s="16">
        <v>9.85</v>
      </c>
      <c r="V2080" s="21">
        <v>9.7799999999999994</v>
      </c>
      <c r="W2080" s="16">
        <v>9.84</v>
      </c>
      <c r="X2080" s="8">
        <v>2.99</v>
      </c>
      <c r="Y2080" s="21">
        <v>3.09</v>
      </c>
      <c r="Z2080" s="7">
        <v>3.03</v>
      </c>
    </row>
    <row r="2081" spans="2:26" x14ac:dyDescent="0.25">
      <c r="B2081" s="21" t="s">
        <v>2810</v>
      </c>
      <c r="C2081" s="16">
        <v>0.2</v>
      </c>
      <c r="D2081" s="21">
        <v>8.3000000000000007</v>
      </c>
      <c r="E2081" s="16">
        <v>3.5</v>
      </c>
      <c r="F2081" s="21">
        <v>0.2</v>
      </c>
      <c r="G2081" s="16">
        <v>1.3</v>
      </c>
      <c r="H2081" s="21">
        <v>0.4</v>
      </c>
      <c r="I2081" s="16">
        <v>0.1</v>
      </c>
      <c r="J2081" s="21">
        <v>0.4</v>
      </c>
      <c r="K2081" s="16">
        <v>0.2</v>
      </c>
      <c r="L2081" s="21">
        <v>0.1</v>
      </c>
      <c r="M2081" s="16">
        <v>0.6</v>
      </c>
      <c r="N2081" s="21">
        <v>0.1</v>
      </c>
      <c r="O2081" s="16">
        <v>0.1</v>
      </c>
      <c r="P2081" s="21">
        <v>0.7</v>
      </c>
      <c r="Q2081" s="16">
        <v>593.64</v>
      </c>
      <c r="R2081" s="21">
        <v>370.98</v>
      </c>
      <c r="S2081" s="16">
        <v>455.16</v>
      </c>
      <c r="T2081" s="21">
        <v>258.04000000000002</v>
      </c>
      <c r="U2081" s="16">
        <v>9.35</v>
      </c>
      <c r="V2081" s="21">
        <v>9.18</v>
      </c>
      <c r="W2081" s="16">
        <v>9.42</v>
      </c>
      <c r="X2081" s="8">
        <v>2.91</v>
      </c>
      <c r="Y2081" s="21">
        <v>2.83</v>
      </c>
      <c r="Z2081" s="7">
        <v>3.2</v>
      </c>
    </row>
    <row r="2082" spans="2:26" x14ac:dyDescent="0.25">
      <c r="B2082" s="21" t="s">
        <v>799</v>
      </c>
      <c r="C2082" s="16">
        <v>0.3</v>
      </c>
      <c r="D2082" s="21">
        <v>8.4</v>
      </c>
      <c r="E2082" s="16">
        <v>3.3</v>
      </c>
      <c r="F2082" s="21">
        <v>0.3</v>
      </c>
      <c r="G2082" s="16">
        <v>1.3</v>
      </c>
      <c r="H2082" s="21">
        <v>0.3</v>
      </c>
      <c r="I2082" s="16">
        <v>0.1</v>
      </c>
      <c r="J2082" s="21">
        <v>0.5</v>
      </c>
      <c r="K2082" s="16">
        <v>0.2</v>
      </c>
      <c r="L2082" s="21">
        <v>0.2</v>
      </c>
      <c r="M2082" s="16">
        <v>0.7</v>
      </c>
      <c r="N2082" s="21">
        <v>0.1</v>
      </c>
      <c r="O2082" s="16">
        <v>0.1</v>
      </c>
      <c r="P2082" s="21">
        <v>0.5</v>
      </c>
      <c r="Q2082" s="16">
        <v>590.48</v>
      </c>
      <c r="R2082" s="21">
        <v>379.21</v>
      </c>
      <c r="S2082" s="16">
        <v>462.52</v>
      </c>
      <c r="T2082" s="21">
        <v>258.31</v>
      </c>
      <c r="U2082" s="16">
        <v>9.57</v>
      </c>
      <c r="V2082" s="21">
        <v>9.5299999999999994</v>
      </c>
      <c r="W2082" s="16">
        <v>9.59</v>
      </c>
      <c r="X2082" s="8">
        <v>2.98</v>
      </c>
      <c r="Y2082" s="21">
        <v>2.94</v>
      </c>
      <c r="Z2082" s="7">
        <v>3.13</v>
      </c>
    </row>
    <row r="2083" spans="2:26" x14ac:dyDescent="0.25">
      <c r="B2083" s="21" t="s">
        <v>2811</v>
      </c>
      <c r="C2083" s="16">
        <v>0.3</v>
      </c>
      <c r="D2083" s="21">
        <v>7.5</v>
      </c>
      <c r="E2083" s="16">
        <v>3.3</v>
      </c>
      <c r="F2083" s="21">
        <v>0.3</v>
      </c>
      <c r="G2083" s="16">
        <v>1.2</v>
      </c>
      <c r="H2083" s="21">
        <v>0.3</v>
      </c>
      <c r="I2083" s="16">
        <v>0.1</v>
      </c>
      <c r="J2083" s="21">
        <v>0.4</v>
      </c>
      <c r="K2083" s="16">
        <v>0.2</v>
      </c>
      <c r="L2083" s="21">
        <v>0.1</v>
      </c>
      <c r="M2083" s="16">
        <v>0.5</v>
      </c>
      <c r="N2083" s="21">
        <v>0.1</v>
      </c>
      <c r="O2083" s="16">
        <v>0.1</v>
      </c>
      <c r="P2083" s="21">
        <v>0.8</v>
      </c>
      <c r="Q2083" s="16">
        <v>586.5</v>
      </c>
      <c r="R2083" s="21">
        <v>370.86</v>
      </c>
      <c r="S2083" s="16">
        <v>459.6</v>
      </c>
      <c r="T2083" s="21">
        <v>258.17</v>
      </c>
      <c r="U2083" s="16">
        <v>9.11</v>
      </c>
      <c r="V2083" s="21">
        <v>9.01</v>
      </c>
      <c r="W2083" s="16">
        <v>9.26</v>
      </c>
      <c r="X2083" s="8">
        <v>2.86</v>
      </c>
      <c r="Y2083" s="21">
        <v>2.87</v>
      </c>
      <c r="Z2083" s="7">
        <v>3</v>
      </c>
    </row>
    <row r="2084" spans="2:26" x14ac:dyDescent="0.25">
      <c r="B2084" s="21" t="s">
        <v>2812</v>
      </c>
      <c r="C2084" s="16">
        <v>0.3</v>
      </c>
      <c r="D2084" s="21">
        <v>8</v>
      </c>
      <c r="E2084" s="16">
        <v>3.5</v>
      </c>
      <c r="F2084" s="21">
        <v>0.2</v>
      </c>
      <c r="G2084" s="16">
        <v>1.3</v>
      </c>
      <c r="H2084" s="21">
        <v>0.3</v>
      </c>
      <c r="I2084" s="16">
        <v>0.1</v>
      </c>
      <c r="J2084" s="21">
        <v>0.4</v>
      </c>
      <c r="K2084" s="16">
        <v>0.2</v>
      </c>
      <c r="L2084" s="21">
        <v>0.1</v>
      </c>
      <c r="M2084" s="16">
        <v>0.5</v>
      </c>
      <c r="N2084" s="21">
        <v>0.1</v>
      </c>
      <c r="O2084" s="16">
        <v>0.1</v>
      </c>
      <c r="P2084" s="21">
        <v>0.7</v>
      </c>
      <c r="Q2084" s="16">
        <v>534.46</v>
      </c>
      <c r="R2084" s="21">
        <v>376.33</v>
      </c>
      <c r="S2084" s="16">
        <v>472.42</v>
      </c>
      <c r="T2084" s="21">
        <v>259.08</v>
      </c>
      <c r="U2084" s="16">
        <v>11.03</v>
      </c>
      <c r="V2084" s="21">
        <v>10.96</v>
      </c>
      <c r="W2084" s="16">
        <v>11.25</v>
      </c>
      <c r="X2084" s="8">
        <v>2.81</v>
      </c>
      <c r="Y2084" s="21">
        <v>2.99</v>
      </c>
      <c r="Z2084" s="7">
        <v>3.15</v>
      </c>
    </row>
    <row r="2085" spans="2:26" x14ac:dyDescent="0.25">
      <c r="B2085" s="21" t="s">
        <v>800</v>
      </c>
      <c r="C2085" s="16">
        <v>0.2</v>
      </c>
      <c r="D2085" s="21">
        <v>7.9</v>
      </c>
      <c r="E2085" s="16">
        <v>3.4</v>
      </c>
      <c r="F2085" s="21">
        <v>0.1</v>
      </c>
      <c r="G2085" s="16">
        <v>1.2</v>
      </c>
      <c r="H2085" s="21">
        <v>0.3</v>
      </c>
      <c r="I2085" s="16">
        <v>0.1</v>
      </c>
      <c r="J2085" s="21">
        <v>0.4</v>
      </c>
      <c r="K2085" s="16">
        <v>0.1</v>
      </c>
      <c r="L2085" s="21">
        <v>0.1</v>
      </c>
      <c r="M2085" s="16">
        <v>0.6</v>
      </c>
      <c r="N2085" s="21">
        <v>0</v>
      </c>
      <c r="O2085" s="16">
        <v>0.1</v>
      </c>
      <c r="P2085" s="21">
        <v>0.7</v>
      </c>
      <c r="Q2085" s="16">
        <v>635.46</v>
      </c>
      <c r="R2085" s="21">
        <v>411.59</v>
      </c>
      <c r="S2085" s="16">
        <v>495.72</v>
      </c>
      <c r="T2085" s="21">
        <v>258</v>
      </c>
      <c r="U2085" s="16">
        <v>9.2100000000000009</v>
      </c>
      <c r="V2085" s="21">
        <v>8.9</v>
      </c>
      <c r="W2085" s="16">
        <v>9.1199999999999992</v>
      </c>
      <c r="X2085" s="8">
        <v>2.86</v>
      </c>
      <c r="Y2085" s="21">
        <v>2.84</v>
      </c>
      <c r="Z2085" s="7">
        <v>3.06</v>
      </c>
    </row>
    <row r="2086" spans="2:26" x14ac:dyDescent="0.25">
      <c r="B2086" s="21" t="s">
        <v>2813</v>
      </c>
      <c r="C2086" s="16">
        <v>0.2</v>
      </c>
      <c r="D2086" s="21">
        <v>10.8</v>
      </c>
      <c r="E2086" s="16">
        <v>4.0999999999999996</v>
      </c>
      <c r="F2086" s="21">
        <v>0.3</v>
      </c>
      <c r="G2086" s="16">
        <v>1.6</v>
      </c>
      <c r="H2086" s="21">
        <v>0.4</v>
      </c>
      <c r="I2086" s="16">
        <v>0.2</v>
      </c>
      <c r="J2086" s="21">
        <v>0.4</v>
      </c>
      <c r="K2086" s="16">
        <v>0.2</v>
      </c>
      <c r="L2086" s="21">
        <v>0.1</v>
      </c>
      <c r="M2086" s="16">
        <v>0.7</v>
      </c>
      <c r="N2086" s="21">
        <v>0.2</v>
      </c>
      <c r="O2086" s="16">
        <v>0.1</v>
      </c>
      <c r="P2086" s="21">
        <v>1</v>
      </c>
      <c r="Q2086" s="16">
        <v>508.42</v>
      </c>
      <c r="R2086" s="21">
        <v>296.08999999999997</v>
      </c>
      <c r="S2086" s="16">
        <v>402.97</v>
      </c>
      <c r="T2086" s="21">
        <v>258.67</v>
      </c>
      <c r="U2086" s="16">
        <v>11.83</v>
      </c>
      <c r="V2086" s="21">
        <v>11.68</v>
      </c>
      <c r="W2086" s="16">
        <v>12</v>
      </c>
      <c r="X2086" s="8">
        <v>2.9</v>
      </c>
      <c r="Y2086" s="21">
        <v>2.89</v>
      </c>
      <c r="Z2086" s="7">
        <v>3.12</v>
      </c>
    </row>
    <row r="2087" spans="2:26" x14ac:dyDescent="0.25">
      <c r="B2087" s="21" t="s">
        <v>2814</v>
      </c>
      <c r="C2087" s="16">
        <v>0.3</v>
      </c>
      <c r="D2087" s="21">
        <v>10.1</v>
      </c>
      <c r="E2087" s="16">
        <v>4</v>
      </c>
      <c r="F2087" s="21">
        <v>0.3</v>
      </c>
      <c r="G2087" s="16">
        <v>1.5</v>
      </c>
      <c r="H2087" s="21">
        <v>0.4</v>
      </c>
      <c r="I2087" s="16">
        <v>0.1</v>
      </c>
      <c r="J2087" s="21">
        <v>0.5</v>
      </c>
      <c r="K2087" s="16">
        <v>0.3</v>
      </c>
      <c r="L2087" s="21">
        <v>0.1</v>
      </c>
      <c r="M2087" s="16">
        <v>0.7</v>
      </c>
      <c r="N2087" s="21">
        <v>0.2</v>
      </c>
      <c r="O2087" s="16">
        <v>0.1</v>
      </c>
      <c r="P2087" s="21">
        <v>1.1000000000000001</v>
      </c>
      <c r="Q2087" s="16">
        <v>503.42</v>
      </c>
      <c r="R2087" s="21">
        <v>290.97000000000003</v>
      </c>
      <c r="S2087" s="16">
        <v>392.81</v>
      </c>
      <c r="T2087" s="21">
        <v>259.02</v>
      </c>
      <c r="U2087" s="16">
        <v>11.32</v>
      </c>
      <c r="V2087" s="21">
        <v>11.16</v>
      </c>
      <c r="W2087" s="16">
        <v>11.51</v>
      </c>
      <c r="X2087" s="8">
        <v>2.81</v>
      </c>
      <c r="Y2087" s="21">
        <v>3.07</v>
      </c>
      <c r="Z2087" s="7">
        <v>2.96</v>
      </c>
    </row>
    <row r="2088" spans="2:26" x14ac:dyDescent="0.25">
      <c r="B2088" s="21" t="s">
        <v>801</v>
      </c>
      <c r="C2088" s="16">
        <v>0.4</v>
      </c>
      <c r="D2088" s="21">
        <v>10.199999999999999</v>
      </c>
      <c r="E2088" s="16">
        <v>4</v>
      </c>
      <c r="F2088" s="21">
        <v>0.3</v>
      </c>
      <c r="G2088" s="16">
        <v>1.5</v>
      </c>
      <c r="H2088" s="21">
        <v>0.4</v>
      </c>
      <c r="I2088" s="16">
        <v>0.2</v>
      </c>
      <c r="J2088" s="21">
        <v>0.4</v>
      </c>
      <c r="K2088" s="16">
        <v>0.2</v>
      </c>
      <c r="L2088" s="21">
        <v>0.2</v>
      </c>
      <c r="M2088" s="16">
        <v>0.7</v>
      </c>
      <c r="N2088" s="21">
        <v>0.1</v>
      </c>
      <c r="O2088" s="16">
        <v>0.2</v>
      </c>
      <c r="P2088" s="21">
        <v>0.6</v>
      </c>
      <c r="Q2088" s="16">
        <v>535.62</v>
      </c>
      <c r="R2088" s="21">
        <v>321.48</v>
      </c>
      <c r="S2088" s="16">
        <v>416.86</v>
      </c>
      <c r="T2088" s="21">
        <v>258.56</v>
      </c>
      <c r="U2088" s="16">
        <v>10.94</v>
      </c>
      <c r="V2088" s="21">
        <v>10.8</v>
      </c>
      <c r="W2088" s="16">
        <v>11.08</v>
      </c>
      <c r="X2088" s="8">
        <v>2.76</v>
      </c>
      <c r="Y2088" s="21">
        <v>3.12</v>
      </c>
      <c r="Z2088" s="7">
        <v>2.97</v>
      </c>
    </row>
    <row r="2089" spans="2:26" x14ac:dyDescent="0.25">
      <c r="B2089" s="21" t="s">
        <v>2815</v>
      </c>
      <c r="C2089" s="16">
        <v>0.4</v>
      </c>
      <c r="D2089" s="21">
        <v>9.5</v>
      </c>
      <c r="E2089" s="16">
        <v>3.7</v>
      </c>
      <c r="F2089" s="21">
        <v>0.2</v>
      </c>
      <c r="G2089" s="16">
        <v>1.5</v>
      </c>
      <c r="H2089" s="21">
        <v>0.4</v>
      </c>
      <c r="I2089" s="16">
        <v>0.1</v>
      </c>
      <c r="J2089" s="21">
        <v>0.4</v>
      </c>
      <c r="K2089" s="16">
        <v>0.2</v>
      </c>
      <c r="L2089" s="21">
        <v>0.1</v>
      </c>
      <c r="M2089" s="16">
        <v>0.8</v>
      </c>
      <c r="N2089" s="21">
        <v>0.2</v>
      </c>
      <c r="O2089" s="16">
        <v>0.1</v>
      </c>
      <c r="P2089" s="21">
        <v>1</v>
      </c>
      <c r="Q2089" s="16">
        <v>619.88</v>
      </c>
      <c r="R2089" s="21">
        <v>397.77</v>
      </c>
      <c r="S2089" s="16">
        <v>451.41</v>
      </c>
      <c r="T2089" s="21">
        <v>258.17</v>
      </c>
      <c r="U2089" s="16">
        <v>8.89</v>
      </c>
      <c r="V2089" s="21">
        <v>8.73</v>
      </c>
      <c r="W2089" s="16">
        <v>8.8000000000000007</v>
      </c>
      <c r="X2089" s="8">
        <v>3.03</v>
      </c>
      <c r="Y2089" s="21">
        <v>3</v>
      </c>
      <c r="Z2089" s="7">
        <v>3.23</v>
      </c>
    </row>
    <row r="2090" spans="2:26" x14ac:dyDescent="0.25">
      <c r="B2090" s="21" t="s">
        <v>2816</v>
      </c>
      <c r="C2090" s="16">
        <v>0.2</v>
      </c>
      <c r="D2090" s="21">
        <v>8</v>
      </c>
      <c r="E2090" s="16">
        <v>3.3</v>
      </c>
      <c r="F2090" s="21">
        <v>0.2</v>
      </c>
      <c r="G2090" s="16">
        <v>1.2</v>
      </c>
      <c r="H2090" s="21">
        <v>0.3</v>
      </c>
      <c r="I2090" s="16">
        <v>0.1</v>
      </c>
      <c r="J2090" s="21">
        <v>0.4</v>
      </c>
      <c r="K2090" s="16">
        <v>0.2</v>
      </c>
      <c r="L2090" s="21">
        <v>0.1</v>
      </c>
      <c r="M2090" s="16">
        <v>0.6</v>
      </c>
      <c r="N2090" s="21">
        <v>0.1</v>
      </c>
      <c r="O2090" s="16">
        <v>0.1</v>
      </c>
      <c r="P2090" s="21">
        <v>0.2</v>
      </c>
      <c r="Q2090" s="16">
        <v>605.78</v>
      </c>
      <c r="R2090" s="21">
        <v>389.25</v>
      </c>
      <c r="S2090" s="16">
        <v>469.05</v>
      </c>
      <c r="T2090" s="21">
        <v>257.81</v>
      </c>
      <c r="U2090" s="16">
        <v>9.24</v>
      </c>
      <c r="V2090" s="21">
        <v>9.1999999999999993</v>
      </c>
      <c r="W2090" s="16">
        <v>9.4499999999999993</v>
      </c>
      <c r="X2090" s="8">
        <v>2.93</v>
      </c>
      <c r="Y2090" s="21">
        <v>3.12</v>
      </c>
      <c r="Z2090" s="7">
        <v>3.18</v>
      </c>
    </row>
    <row r="2091" spans="2:26" x14ac:dyDescent="0.25">
      <c r="B2091" s="21" t="s">
        <v>802</v>
      </c>
      <c r="C2091" s="16">
        <v>0.3</v>
      </c>
      <c r="D2091" s="21">
        <v>9.1</v>
      </c>
      <c r="E2091" s="16">
        <v>3.7</v>
      </c>
      <c r="F2091" s="21">
        <v>0.2</v>
      </c>
      <c r="G2091" s="16">
        <v>1.4</v>
      </c>
      <c r="H2091" s="21">
        <v>0.4</v>
      </c>
      <c r="I2091" s="16">
        <v>0.1</v>
      </c>
      <c r="J2091" s="21">
        <v>0.4</v>
      </c>
      <c r="K2091" s="16">
        <v>0.2</v>
      </c>
      <c r="L2091" s="21">
        <v>0.1</v>
      </c>
      <c r="M2091" s="16">
        <v>0.7</v>
      </c>
      <c r="N2091" s="21">
        <v>0.1</v>
      </c>
      <c r="O2091" s="16">
        <v>0.1</v>
      </c>
      <c r="P2091" s="21">
        <v>1</v>
      </c>
      <c r="Q2091" s="16">
        <v>637.94000000000005</v>
      </c>
      <c r="R2091" s="21">
        <v>418.21</v>
      </c>
      <c r="S2091" s="16">
        <v>492.32</v>
      </c>
      <c r="T2091" s="21">
        <v>257.2</v>
      </c>
      <c r="U2091" s="16">
        <v>8.61</v>
      </c>
      <c r="V2091" s="21">
        <v>8.3699999999999992</v>
      </c>
      <c r="W2091" s="16">
        <v>8.6300000000000008</v>
      </c>
      <c r="X2091" s="8">
        <v>3.05</v>
      </c>
      <c r="Y2091" s="21">
        <v>2.95</v>
      </c>
      <c r="Z2091" s="7">
        <v>3.26</v>
      </c>
    </row>
    <row r="2092" spans="2:26" x14ac:dyDescent="0.25">
      <c r="B2092" s="21" t="s">
        <v>2817</v>
      </c>
      <c r="C2092" s="16">
        <v>0.2</v>
      </c>
      <c r="D2092" s="21">
        <v>8</v>
      </c>
      <c r="E2092" s="16">
        <v>3.3</v>
      </c>
      <c r="F2092" s="21">
        <v>0.2</v>
      </c>
      <c r="G2092" s="16">
        <v>1.3</v>
      </c>
      <c r="H2092" s="21">
        <v>0.3</v>
      </c>
      <c r="I2092" s="16">
        <v>0.1</v>
      </c>
      <c r="J2092" s="21">
        <v>0.4</v>
      </c>
      <c r="K2092" s="16">
        <v>0.1</v>
      </c>
      <c r="L2092" s="21">
        <v>0.1</v>
      </c>
      <c r="M2092" s="16">
        <v>0.5</v>
      </c>
      <c r="N2092" s="21">
        <v>0</v>
      </c>
      <c r="O2092" s="16">
        <v>0.1</v>
      </c>
      <c r="P2092" s="21">
        <v>0.6</v>
      </c>
      <c r="Q2092" s="16">
        <v>645.9</v>
      </c>
      <c r="R2092" s="21">
        <v>429.58</v>
      </c>
      <c r="S2092" s="16">
        <v>498.08</v>
      </c>
      <c r="T2092" s="21">
        <v>257.49</v>
      </c>
      <c r="U2092" s="16">
        <v>9.33</v>
      </c>
      <c r="V2092" s="21">
        <v>9.08</v>
      </c>
      <c r="W2092" s="16">
        <v>9.42</v>
      </c>
      <c r="X2092" s="8">
        <v>2.83</v>
      </c>
      <c r="Y2092" s="21">
        <v>2.82</v>
      </c>
      <c r="Z2092" s="7">
        <v>2.86</v>
      </c>
    </row>
    <row r="2093" spans="2:26" x14ac:dyDescent="0.25">
      <c r="B2093" s="21" t="s">
        <v>2818</v>
      </c>
      <c r="C2093" s="16">
        <v>0.3</v>
      </c>
      <c r="D2093" s="21">
        <v>8.9</v>
      </c>
      <c r="E2093" s="16">
        <v>2.9</v>
      </c>
      <c r="F2093" s="21">
        <v>0.2</v>
      </c>
      <c r="G2093" s="16">
        <v>1.3</v>
      </c>
      <c r="H2093" s="21">
        <v>0.3</v>
      </c>
      <c r="I2093" s="16">
        <v>0.1</v>
      </c>
      <c r="J2093" s="21">
        <v>0.4</v>
      </c>
      <c r="K2093" s="16">
        <v>0.1</v>
      </c>
      <c r="L2093" s="21">
        <v>0.1</v>
      </c>
      <c r="M2093" s="16">
        <v>0.4</v>
      </c>
      <c r="N2093" s="21">
        <v>0.1</v>
      </c>
      <c r="O2093" s="16">
        <v>0.1</v>
      </c>
      <c r="P2093" s="21">
        <v>0.2</v>
      </c>
      <c r="Q2093" s="16">
        <v>558.02</v>
      </c>
      <c r="R2093" s="21">
        <v>340.18</v>
      </c>
      <c r="S2093" s="16">
        <v>431.99</v>
      </c>
      <c r="T2093" s="21">
        <v>258.42</v>
      </c>
      <c r="U2093" s="16">
        <v>10.75</v>
      </c>
      <c r="V2093" s="21">
        <v>10.46</v>
      </c>
      <c r="W2093" s="16">
        <v>10.61</v>
      </c>
      <c r="X2093" s="8">
        <v>2.83</v>
      </c>
      <c r="Y2093" s="21">
        <v>2.8</v>
      </c>
      <c r="Z2093" s="7">
        <v>2.9</v>
      </c>
    </row>
    <row r="2094" spans="2:26" x14ac:dyDescent="0.25">
      <c r="B2094" s="21" t="s">
        <v>803</v>
      </c>
      <c r="C2094" s="16">
        <v>0.3</v>
      </c>
      <c r="D2094" s="21">
        <v>7.1</v>
      </c>
      <c r="E2094" s="16">
        <v>3</v>
      </c>
      <c r="F2094" s="21">
        <v>0.2</v>
      </c>
      <c r="G2094" s="16">
        <v>1.1000000000000001</v>
      </c>
      <c r="H2094" s="21">
        <v>0.3</v>
      </c>
      <c r="I2094" s="16">
        <v>0.1</v>
      </c>
      <c r="J2094" s="21">
        <v>0.3</v>
      </c>
      <c r="K2094" s="16">
        <v>0.1</v>
      </c>
      <c r="L2094" s="21">
        <v>0.1</v>
      </c>
      <c r="M2094" s="16">
        <v>0.5</v>
      </c>
      <c r="N2094" s="21">
        <v>0</v>
      </c>
      <c r="O2094" s="16">
        <v>0.1</v>
      </c>
      <c r="P2094" s="21">
        <v>0.7</v>
      </c>
      <c r="Q2094" s="16">
        <v>561.78</v>
      </c>
      <c r="R2094" s="21">
        <v>346.12</v>
      </c>
      <c r="S2094" s="16">
        <v>516.78</v>
      </c>
      <c r="T2094" s="21">
        <v>257.93</v>
      </c>
      <c r="U2094" s="16">
        <v>9.91</v>
      </c>
      <c r="V2094" s="21">
        <v>9.75</v>
      </c>
      <c r="W2094" s="16">
        <v>9.91</v>
      </c>
      <c r="X2094" s="8">
        <v>2.7</v>
      </c>
      <c r="Y2094" s="21">
        <v>2.89</v>
      </c>
      <c r="Z2094" s="7">
        <v>3.06</v>
      </c>
    </row>
    <row r="2095" spans="2:26" x14ac:dyDescent="0.25">
      <c r="B2095" s="21" t="s">
        <v>2819</v>
      </c>
      <c r="C2095" s="16">
        <v>0.4</v>
      </c>
      <c r="D2095" s="21">
        <v>9.5</v>
      </c>
      <c r="E2095" s="16">
        <v>3.7</v>
      </c>
      <c r="F2095" s="21">
        <v>0.2</v>
      </c>
      <c r="G2095" s="16">
        <v>1.4</v>
      </c>
      <c r="H2095" s="21">
        <v>0.4</v>
      </c>
      <c r="I2095" s="16">
        <v>0.1</v>
      </c>
      <c r="J2095" s="21">
        <v>0.4</v>
      </c>
      <c r="K2095" s="16">
        <v>0.3</v>
      </c>
      <c r="L2095" s="21">
        <v>0.2</v>
      </c>
      <c r="M2095" s="16">
        <v>0.7</v>
      </c>
      <c r="N2095" s="21">
        <v>0.1</v>
      </c>
      <c r="O2095" s="16">
        <v>0.2</v>
      </c>
      <c r="P2095" s="21">
        <v>0.6</v>
      </c>
      <c r="Q2095" s="16">
        <v>568.6</v>
      </c>
      <c r="R2095" s="21">
        <v>348.81</v>
      </c>
      <c r="S2095" s="16">
        <v>440.2</v>
      </c>
      <c r="T2095" s="21">
        <v>257.79000000000002</v>
      </c>
      <c r="U2095" s="16">
        <v>10.17</v>
      </c>
      <c r="V2095" s="21">
        <v>10.15</v>
      </c>
      <c r="W2095" s="16">
        <v>10.43</v>
      </c>
      <c r="X2095" s="8">
        <v>2.6</v>
      </c>
      <c r="Y2095" s="21">
        <v>3.02</v>
      </c>
      <c r="Z2095" s="7">
        <v>2.84</v>
      </c>
    </row>
    <row r="2096" spans="2:26" x14ac:dyDescent="0.25">
      <c r="B2096" s="21" t="s">
        <v>2820</v>
      </c>
      <c r="C2096" s="16">
        <v>0.9</v>
      </c>
      <c r="D2096" s="21">
        <v>9.6999999999999993</v>
      </c>
      <c r="E2096" s="16">
        <v>3.8</v>
      </c>
      <c r="F2096" s="21">
        <v>0.2</v>
      </c>
      <c r="G2096" s="16">
        <v>1.4</v>
      </c>
      <c r="H2096" s="21">
        <v>0.4</v>
      </c>
      <c r="I2096" s="16">
        <v>0.1</v>
      </c>
      <c r="J2096" s="21">
        <v>0.5</v>
      </c>
      <c r="K2096" s="16">
        <v>0.2</v>
      </c>
      <c r="L2096" s="21">
        <v>0.1</v>
      </c>
      <c r="M2096" s="16">
        <v>0.6</v>
      </c>
      <c r="N2096" s="21">
        <v>0.1</v>
      </c>
      <c r="O2096" s="16">
        <v>0.1</v>
      </c>
      <c r="P2096" s="21">
        <v>0.6</v>
      </c>
      <c r="Q2096" s="16">
        <v>632.48</v>
      </c>
      <c r="R2096" s="21">
        <v>414.59</v>
      </c>
      <c r="S2096" s="16">
        <v>491.76</v>
      </c>
      <c r="T2096" s="21">
        <v>258.06</v>
      </c>
      <c r="U2096" s="16">
        <v>8.7200000000000006</v>
      </c>
      <c r="V2096" s="21">
        <v>8.6</v>
      </c>
      <c r="W2096" s="16">
        <v>8.86</v>
      </c>
      <c r="X2096" s="8">
        <v>2.81</v>
      </c>
      <c r="Y2096" s="21">
        <v>2.79</v>
      </c>
      <c r="Z2096" s="7">
        <v>2.87</v>
      </c>
    </row>
    <row r="2097" spans="2:26" x14ac:dyDescent="0.25">
      <c r="B2097" s="21" t="s">
        <v>804</v>
      </c>
      <c r="C2097" s="16">
        <v>0.2</v>
      </c>
      <c r="D2097" s="21">
        <v>9.6</v>
      </c>
      <c r="E2097" s="16">
        <v>4</v>
      </c>
      <c r="F2097" s="21">
        <v>0.3</v>
      </c>
      <c r="G2097" s="16">
        <v>1.4</v>
      </c>
      <c r="H2097" s="21">
        <v>0.5</v>
      </c>
      <c r="I2097" s="16">
        <v>0.2</v>
      </c>
      <c r="J2097" s="21">
        <v>0.4</v>
      </c>
      <c r="K2097" s="16">
        <v>0.2</v>
      </c>
      <c r="L2097" s="21">
        <v>0.2</v>
      </c>
      <c r="M2097" s="16">
        <v>0.6</v>
      </c>
      <c r="N2097" s="21">
        <v>0.1</v>
      </c>
      <c r="O2097" s="16">
        <v>0.1</v>
      </c>
      <c r="P2097" s="21">
        <v>0.9</v>
      </c>
      <c r="Q2097" s="16">
        <v>550.70000000000005</v>
      </c>
      <c r="R2097" s="21">
        <v>350.44</v>
      </c>
      <c r="S2097" s="16">
        <v>454.59</v>
      </c>
      <c r="T2097" s="21">
        <v>258.39999999999998</v>
      </c>
      <c r="U2097" s="16">
        <v>10.050000000000001</v>
      </c>
      <c r="V2097" s="21">
        <v>9.89</v>
      </c>
      <c r="W2097" s="16">
        <v>10.24</v>
      </c>
      <c r="X2097" s="8">
        <v>2.65</v>
      </c>
      <c r="Y2097" s="21">
        <v>2.97</v>
      </c>
      <c r="Z2097" s="7">
        <v>3.02</v>
      </c>
    </row>
    <row r="2098" spans="2:26" x14ac:dyDescent="0.25">
      <c r="B2098" s="21" t="s">
        <v>2821</v>
      </c>
      <c r="C2098" s="16">
        <v>0.1</v>
      </c>
      <c r="D2098" s="21">
        <v>7.8</v>
      </c>
      <c r="E2098" s="16">
        <v>3.1</v>
      </c>
      <c r="F2098" s="21">
        <v>0.1</v>
      </c>
      <c r="G2098" s="16">
        <v>1.1000000000000001</v>
      </c>
      <c r="H2098" s="21">
        <v>0.3</v>
      </c>
      <c r="I2098" s="16">
        <v>0.1</v>
      </c>
      <c r="J2098" s="21">
        <v>0.4</v>
      </c>
      <c r="K2098" s="16">
        <v>0.2</v>
      </c>
      <c r="L2098" s="21">
        <v>0.1</v>
      </c>
      <c r="M2098" s="16">
        <v>0.5</v>
      </c>
      <c r="N2098" s="21">
        <v>0.1</v>
      </c>
      <c r="O2098" s="16">
        <v>0.1</v>
      </c>
      <c r="P2098" s="21">
        <v>0.5</v>
      </c>
      <c r="Q2098" s="16">
        <v>621.74</v>
      </c>
      <c r="R2098" s="21">
        <v>400.08</v>
      </c>
      <c r="S2098" s="16">
        <v>477.49</v>
      </c>
      <c r="T2098" s="21">
        <v>257.31</v>
      </c>
      <c r="U2098" s="16">
        <v>8.8699999999999992</v>
      </c>
      <c r="V2098" s="21">
        <v>8.7100000000000009</v>
      </c>
      <c r="W2098" s="16">
        <v>8.8000000000000007</v>
      </c>
      <c r="X2098" s="8">
        <v>2.76</v>
      </c>
      <c r="Y2098" s="21">
        <v>2.7</v>
      </c>
      <c r="Z2098" s="7">
        <v>3.02</v>
      </c>
    </row>
    <row r="2099" spans="2:26" x14ac:dyDescent="0.25">
      <c r="B2099" s="21" t="s">
        <v>2822</v>
      </c>
      <c r="C2099" s="16">
        <v>0.2</v>
      </c>
      <c r="D2099" s="21">
        <v>8.3000000000000007</v>
      </c>
      <c r="E2099" s="16">
        <v>3.2</v>
      </c>
      <c r="F2099" s="21">
        <v>0.2</v>
      </c>
      <c r="G2099" s="16">
        <v>1.2</v>
      </c>
      <c r="H2099" s="21">
        <v>0.4</v>
      </c>
      <c r="I2099" s="16">
        <v>0.2</v>
      </c>
      <c r="J2099" s="21">
        <v>0.4</v>
      </c>
      <c r="K2099" s="16">
        <v>0.2</v>
      </c>
      <c r="L2099" s="21">
        <v>0.2</v>
      </c>
      <c r="M2099" s="16">
        <v>0.5</v>
      </c>
      <c r="N2099" s="21">
        <v>0.1</v>
      </c>
      <c r="O2099" s="16">
        <v>0.1</v>
      </c>
      <c r="P2099" s="21">
        <v>0.7</v>
      </c>
      <c r="Q2099" s="16">
        <v>598.4</v>
      </c>
      <c r="R2099" s="21">
        <v>380.49</v>
      </c>
      <c r="S2099" s="16">
        <v>467.88</v>
      </c>
      <c r="T2099" s="21">
        <v>257.41000000000003</v>
      </c>
      <c r="U2099" s="16">
        <v>8.93</v>
      </c>
      <c r="V2099" s="21">
        <v>8.7100000000000009</v>
      </c>
      <c r="W2099" s="16">
        <v>8.8000000000000007</v>
      </c>
      <c r="X2099" s="8">
        <v>2.87</v>
      </c>
      <c r="Y2099" s="21">
        <v>2.74</v>
      </c>
      <c r="Z2099" s="7">
        <v>3.15</v>
      </c>
    </row>
    <row r="2100" spans="2:26" x14ac:dyDescent="0.25">
      <c r="B2100" s="21" t="s">
        <v>805</v>
      </c>
      <c r="C2100" s="16">
        <v>0.4</v>
      </c>
      <c r="D2100" s="21">
        <v>7.4</v>
      </c>
      <c r="E2100" s="16">
        <v>3</v>
      </c>
      <c r="F2100" s="21">
        <v>0.2</v>
      </c>
      <c r="G2100" s="16">
        <v>1</v>
      </c>
      <c r="H2100" s="21">
        <v>0.3</v>
      </c>
      <c r="I2100" s="16">
        <v>0.1</v>
      </c>
      <c r="J2100" s="21">
        <v>0.3</v>
      </c>
      <c r="K2100" s="16">
        <v>0.1</v>
      </c>
      <c r="L2100" s="21">
        <v>0.1</v>
      </c>
      <c r="M2100" s="16">
        <v>0.4</v>
      </c>
      <c r="N2100" s="21">
        <v>0</v>
      </c>
      <c r="O2100" s="16">
        <v>0</v>
      </c>
      <c r="P2100" s="21">
        <v>0.7</v>
      </c>
      <c r="Q2100" s="16">
        <v>648.9</v>
      </c>
      <c r="R2100" s="21">
        <v>422.05</v>
      </c>
      <c r="S2100" s="16">
        <v>498.65</v>
      </c>
      <c r="T2100" s="21">
        <v>257.43</v>
      </c>
      <c r="U2100" s="16">
        <v>8.39</v>
      </c>
      <c r="V2100" s="21">
        <v>8</v>
      </c>
      <c r="W2100" s="16">
        <v>8.2100000000000009</v>
      </c>
      <c r="X2100" s="8">
        <v>2.88</v>
      </c>
      <c r="Y2100" s="21">
        <v>2.74</v>
      </c>
      <c r="Z2100" s="7">
        <v>3.08</v>
      </c>
    </row>
    <row r="2101" spans="2:26" x14ac:dyDescent="0.25">
      <c r="B2101" s="21" t="s">
        <v>2823</v>
      </c>
      <c r="C2101" s="16">
        <v>0.3</v>
      </c>
      <c r="D2101" s="21">
        <v>8.5</v>
      </c>
      <c r="E2101" s="16">
        <v>2.7</v>
      </c>
      <c r="F2101" s="21">
        <v>0.2</v>
      </c>
      <c r="G2101" s="16">
        <v>0.9</v>
      </c>
      <c r="H2101" s="21">
        <v>0.4</v>
      </c>
      <c r="I2101" s="16">
        <v>0.1</v>
      </c>
      <c r="J2101" s="21">
        <v>0.7</v>
      </c>
      <c r="K2101" s="16">
        <v>0.1</v>
      </c>
      <c r="L2101" s="21">
        <v>0.1</v>
      </c>
      <c r="M2101" s="16">
        <v>0.4</v>
      </c>
      <c r="N2101" s="21">
        <v>0.1</v>
      </c>
      <c r="O2101" s="16">
        <v>0.2</v>
      </c>
      <c r="P2101" s="21">
        <v>0.6</v>
      </c>
      <c r="Q2101" s="16">
        <v>531.17999999999995</v>
      </c>
      <c r="R2101" s="21">
        <v>317.49</v>
      </c>
      <c r="S2101" s="16">
        <v>410.94</v>
      </c>
      <c r="T2101" s="21">
        <v>258.17</v>
      </c>
      <c r="U2101" s="16">
        <v>9.81</v>
      </c>
      <c r="V2101" s="21">
        <v>9.67</v>
      </c>
      <c r="W2101" s="16">
        <v>9.9</v>
      </c>
      <c r="X2101" s="8">
        <v>2.92</v>
      </c>
      <c r="Y2101" s="21">
        <v>3.07</v>
      </c>
      <c r="Z2101" s="7">
        <v>2.93</v>
      </c>
    </row>
    <row r="2102" spans="2:26" x14ac:dyDescent="0.25">
      <c r="B2102" s="21" t="s">
        <v>2824</v>
      </c>
      <c r="C2102" s="16">
        <v>0.4</v>
      </c>
      <c r="D2102" s="21">
        <v>10.1</v>
      </c>
      <c r="E2102" s="16">
        <v>3.6</v>
      </c>
      <c r="F2102" s="21">
        <v>0.2</v>
      </c>
      <c r="G2102" s="16">
        <v>1.3</v>
      </c>
      <c r="H2102" s="21">
        <v>0.4</v>
      </c>
      <c r="I2102" s="16">
        <v>0.1</v>
      </c>
      <c r="J2102" s="21">
        <v>0.6</v>
      </c>
      <c r="K2102" s="16">
        <v>0.2</v>
      </c>
      <c r="L2102" s="21">
        <v>0.1</v>
      </c>
      <c r="M2102" s="16">
        <v>0.6</v>
      </c>
      <c r="N2102" s="21">
        <v>0.1</v>
      </c>
      <c r="O2102" s="16">
        <v>0.2</v>
      </c>
      <c r="P2102" s="21">
        <v>0.7</v>
      </c>
      <c r="Q2102" s="16">
        <v>519.12</v>
      </c>
      <c r="R2102" s="21">
        <v>306.63</v>
      </c>
      <c r="S2102" s="16">
        <v>401.35</v>
      </c>
      <c r="T2102" s="21">
        <v>258.10000000000002</v>
      </c>
      <c r="U2102" s="16">
        <v>10.95</v>
      </c>
      <c r="V2102" s="21">
        <v>10.86</v>
      </c>
      <c r="W2102" s="16">
        <v>11.06</v>
      </c>
      <c r="X2102" s="8">
        <v>2.75</v>
      </c>
      <c r="Y2102" s="21">
        <v>3.04</v>
      </c>
      <c r="Z2102" s="7">
        <v>2.91</v>
      </c>
    </row>
    <row r="2103" spans="2:26" x14ac:dyDescent="0.25">
      <c r="B2103" s="21" t="s">
        <v>806</v>
      </c>
      <c r="C2103" s="16">
        <v>0.2</v>
      </c>
      <c r="D2103" s="21">
        <v>8.9</v>
      </c>
      <c r="E2103" s="16">
        <v>3.6</v>
      </c>
      <c r="F2103" s="21">
        <v>0.1</v>
      </c>
      <c r="G2103" s="16">
        <v>1.1000000000000001</v>
      </c>
      <c r="H2103" s="21">
        <v>0.3</v>
      </c>
      <c r="I2103" s="16">
        <v>0.2</v>
      </c>
      <c r="J2103" s="21">
        <v>0.6</v>
      </c>
      <c r="K2103" s="16">
        <v>0.1</v>
      </c>
      <c r="L2103" s="21">
        <v>0.2</v>
      </c>
      <c r="M2103" s="16">
        <v>0.6</v>
      </c>
      <c r="N2103" s="21">
        <v>0</v>
      </c>
      <c r="O2103" s="16">
        <v>0.2</v>
      </c>
      <c r="P2103" s="21">
        <v>0.7</v>
      </c>
      <c r="Q2103" s="16">
        <v>532.55999999999995</v>
      </c>
      <c r="R2103" s="21">
        <v>315.35000000000002</v>
      </c>
      <c r="S2103" s="16">
        <v>411.27</v>
      </c>
      <c r="T2103" s="21">
        <v>257.83</v>
      </c>
      <c r="U2103" s="16">
        <v>10.31</v>
      </c>
      <c r="V2103" s="21">
        <v>10.199999999999999</v>
      </c>
      <c r="W2103" s="16">
        <v>10.42</v>
      </c>
      <c r="X2103" s="8">
        <v>2.71</v>
      </c>
      <c r="Y2103" s="21">
        <v>2.96</v>
      </c>
      <c r="Z2103" s="7">
        <v>2.8</v>
      </c>
    </row>
    <row r="2104" spans="2:26" x14ac:dyDescent="0.25">
      <c r="B2104" s="21" t="s">
        <v>2825</v>
      </c>
      <c r="C2104" s="16">
        <v>0.3</v>
      </c>
      <c r="D2104" s="21">
        <v>9.1</v>
      </c>
      <c r="E2104" s="16">
        <v>3.6</v>
      </c>
      <c r="F2104" s="21">
        <v>0.2</v>
      </c>
      <c r="G2104" s="16">
        <v>1.2</v>
      </c>
      <c r="H2104" s="21">
        <v>0.4</v>
      </c>
      <c r="I2104" s="16">
        <v>0.1</v>
      </c>
      <c r="J2104" s="21">
        <v>0.6</v>
      </c>
      <c r="K2104" s="16">
        <v>0.2</v>
      </c>
      <c r="L2104" s="21">
        <v>0.1</v>
      </c>
      <c r="M2104" s="16">
        <v>0.7</v>
      </c>
      <c r="N2104" s="21">
        <v>0.1</v>
      </c>
      <c r="O2104" s="16">
        <v>0.1</v>
      </c>
      <c r="P2104" s="21">
        <v>0.5</v>
      </c>
      <c r="Q2104" s="16">
        <v>594.20000000000005</v>
      </c>
      <c r="R2104" s="21">
        <v>306.95</v>
      </c>
      <c r="S2104" s="16">
        <v>402.13</v>
      </c>
      <c r="T2104" s="21">
        <v>257.43</v>
      </c>
      <c r="U2104" s="16">
        <v>9.27</v>
      </c>
      <c r="V2104" s="21">
        <v>9.1999999999999993</v>
      </c>
      <c r="W2104" s="16">
        <v>9.36</v>
      </c>
      <c r="X2104" s="8">
        <v>2.73</v>
      </c>
      <c r="Y2104" s="21">
        <v>3.03</v>
      </c>
      <c r="Z2104" s="7">
        <v>2.87</v>
      </c>
    </row>
    <row r="2105" spans="2:26" x14ac:dyDescent="0.25">
      <c r="B2105" s="21" t="s">
        <v>2826</v>
      </c>
      <c r="C2105" s="16">
        <v>0.4</v>
      </c>
      <c r="D2105" s="21">
        <v>7.5</v>
      </c>
      <c r="E2105" s="16">
        <v>3.6</v>
      </c>
      <c r="F2105" s="21">
        <v>0.2</v>
      </c>
      <c r="G2105" s="16">
        <v>1</v>
      </c>
      <c r="H2105" s="21">
        <v>0.4</v>
      </c>
      <c r="I2105" s="16">
        <v>0.1</v>
      </c>
      <c r="J2105" s="21">
        <v>0.6</v>
      </c>
      <c r="K2105" s="16">
        <v>0.2</v>
      </c>
      <c r="L2105" s="21">
        <v>0.1</v>
      </c>
      <c r="M2105" s="16">
        <v>0.5</v>
      </c>
      <c r="N2105" s="21">
        <v>0.1</v>
      </c>
      <c r="O2105" s="16">
        <v>0.1</v>
      </c>
      <c r="P2105" s="21">
        <v>0.6</v>
      </c>
      <c r="Q2105" s="16">
        <v>592.94000000000005</v>
      </c>
      <c r="R2105" s="21">
        <v>376.72</v>
      </c>
      <c r="S2105" s="16">
        <v>458.35</v>
      </c>
      <c r="T2105" s="21">
        <v>257.35000000000002</v>
      </c>
      <c r="U2105" s="16">
        <v>8.9499999999999993</v>
      </c>
      <c r="V2105" s="21">
        <v>8.7200000000000006</v>
      </c>
      <c r="W2105" s="16">
        <v>8.77</v>
      </c>
      <c r="X2105" s="8">
        <v>2.69</v>
      </c>
      <c r="Y2105" s="21">
        <v>3.1</v>
      </c>
      <c r="Z2105" s="7">
        <v>2.85</v>
      </c>
    </row>
    <row r="2106" spans="2:26" x14ac:dyDescent="0.25">
      <c r="B2106" s="21" t="s">
        <v>807</v>
      </c>
      <c r="C2106" s="16">
        <v>0.5</v>
      </c>
      <c r="D2106" s="21">
        <v>9.5</v>
      </c>
      <c r="E2106" s="16">
        <v>3.8</v>
      </c>
      <c r="F2106" s="21">
        <v>0.2</v>
      </c>
      <c r="G2106" s="16">
        <v>1.2</v>
      </c>
      <c r="H2106" s="21">
        <v>0.3</v>
      </c>
      <c r="I2106" s="16">
        <v>0.1</v>
      </c>
      <c r="J2106" s="21">
        <v>0.6</v>
      </c>
      <c r="K2106" s="16">
        <v>0.2</v>
      </c>
      <c r="L2106" s="21">
        <v>0.1</v>
      </c>
      <c r="M2106" s="16">
        <v>0.6</v>
      </c>
      <c r="N2106" s="21">
        <v>0.1</v>
      </c>
      <c r="O2106" s="16">
        <v>0.2</v>
      </c>
      <c r="P2106" s="21">
        <v>0.9</v>
      </c>
      <c r="Q2106" s="16">
        <v>609.22</v>
      </c>
      <c r="R2106" s="21">
        <v>392.34</v>
      </c>
      <c r="S2106" s="16">
        <v>469.47</v>
      </c>
      <c r="T2106" s="21">
        <v>257.45</v>
      </c>
      <c r="U2106" s="16">
        <v>8.8000000000000007</v>
      </c>
      <c r="V2106" s="21">
        <v>8.4</v>
      </c>
      <c r="W2106" s="16">
        <v>8.6300000000000008</v>
      </c>
      <c r="X2106" s="8">
        <v>2.78</v>
      </c>
      <c r="Y2106" s="21">
        <v>2.88</v>
      </c>
      <c r="Z2106" s="7">
        <v>3.22</v>
      </c>
    </row>
    <row r="2107" spans="2:26" x14ac:dyDescent="0.25">
      <c r="B2107" s="21" t="s">
        <v>2827</v>
      </c>
      <c r="C2107" s="16">
        <v>0.4</v>
      </c>
      <c r="D2107" s="21">
        <v>7.1</v>
      </c>
      <c r="E2107" s="16">
        <v>2.8</v>
      </c>
      <c r="F2107" s="21">
        <v>0.2</v>
      </c>
      <c r="G2107" s="16">
        <v>0.9</v>
      </c>
      <c r="H2107" s="21">
        <v>0.4</v>
      </c>
      <c r="I2107" s="16">
        <v>0.1</v>
      </c>
      <c r="J2107" s="21">
        <v>0.6</v>
      </c>
      <c r="K2107" s="16">
        <v>0.1</v>
      </c>
      <c r="L2107" s="21">
        <v>0.1</v>
      </c>
      <c r="M2107" s="16">
        <v>0.6</v>
      </c>
      <c r="N2107" s="21">
        <v>0.1</v>
      </c>
      <c r="O2107" s="16">
        <v>0</v>
      </c>
      <c r="P2107" s="21">
        <v>0.3</v>
      </c>
      <c r="Q2107" s="16">
        <v>653.17999999999995</v>
      </c>
      <c r="R2107" s="21">
        <v>428.13</v>
      </c>
      <c r="S2107" s="16">
        <v>503.84</v>
      </c>
      <c r="T2107" s="21">
        <v>257.10000000000002</v>
      </c>
      <c r="U2107" s="16">
        <v>8.1300000000000008</v>
      </c>
      <c r="V2107" s="21">
        <v>7.74</v>
      </c>
      <c r="W2107" s="16">
        <v>7.77</v>
      </c>
      <c r="X2107" s="8">
        <v>2.82</v>
      </c>
      <c r="Y2107" s="21">
        <v>2.77</v>
      </c>
      <c r="Z2107" s="7">
        <v>3.09</v>
      </c>
    </row>
    <row r="2108" spans="2:26" x14ac:dyDescent="0.25">
      <c r="B2108" s="21" t="s">
        <v>2828</v>
      </c>
      <c r="C2108" s="16">
        <v>0.3</v>
      </c>
      <c r="D2108" s="21">
        <v>7.3</v>
      </c>
      <c r="E2108" s="16">
        <v>2.7</v>
      </c>
      <c r="F2108" s="21">
        <v>0.2</v>
      </c>
      <c r="G2108" s="16">
        <v>0.9</v>
      </c>
      <c r="H2108" s="21">
        <v>0.3</v>
      </c>
      <c r="I2108" s="16">
        <v>0.1</v>
      </c>
      <c r="J2108" s="21">
        <v>0.5</v>
      </c>
      <c r="K2108" s="16">
        <v>0.2</v>
      </c>
      <c r="L2108" s="21">
        <v>0.1</v>
      </c>
      <c r="M2108" s="16">
        <v>0.6</v>
      </c>
      <c r="N2108" s="21">
        <v>0.1</v>
      </c>
      <c r="O2108" s="16">
        <v>0.1</v>
      </c>
      <c r="P2108" s="21">
        <v>0.3</v>
      </c>
      <c r="Q2108" s="16">
        <v>653.86</v>
      </c>
      <c r="R2108" s="21">
        <v>447.02</v>
      </c>
      <c r="S2108" s="16">
        <v>519.24</v>
      </c>
      <c r="T2108" s="21">
        <v>257.51</v>
      </c>
      <c r="U2108" s="16">
        <v>8.7200000000000006</v>
      </c>
      <c r="V2108" s="21">
        <v>8.7100000000000009</v>
      </c>
      <c r="W2108" s="16">
        <v>8.73</v>
      </c>
      <c r="X2108" s="8">
        <v>2.9</v>
      </c>
      <c r="Y2108" s="21">
        <v>3</v>
      </c>
      <c r="Z2108" s="7">
        <v>2.99</v>
      </c>
    </row>
    <row r="2109" spans="2:26" x14ac:dyDescent="0.25">
      <c r="B2109" s="21" t="s">
        <v>808</v>
      </c>
      <c r="C2109" s="16">
        <v>0.3</v>
      </c>
      <c r="D2109" s="21">
        <v>7.4</v>
      </c>
      <c r="E2109" s="16">
        <v>3.2</v>
      </c>
      <c r="F2109" s="21">
        <v>0.2</v>
      </c>
      <c r="G2109" s="16">
        <v>1</v>
      </c>
      <c r="H2109" s="21">
        <v>0.3</v>
      </c>
      <c r="I2109" s="16">
        <v>0.1</v>
      </c>
      <c r="J2109" s="21">
        <v>0.4</v>
      </c>
      <c r="K2109" s="16">
        <v>0.2</v>
      </c>
      <c r="L2109" s="21">
        <v>0.1</v>
      </c>
      <c r="M2109" s="16">
        <v>0.5</v>
      </c>
      <c r="N2109" s="21">
        <v>0.1</v>
      </c>
      <c r="O2109" s="16">
        <v>0.2</v>
      </c>
      <c r="P2109" s="21">
        <v>0.5</v>
      </c>
      <c r="Q2109" s="16">
        <v>646.94000000000005</v>
      </c>
      <c r="R2109" s="21">
        <v>424.62</v>
      </c>
      <c r="S2109" s="16">
        <v>482.25</v>
      </c>
      <c r="T2109" s="21">
        <v>257.39999999999998</v>
      </c>
      <c r="U2109" s="16">
        <v>8.33</v>
      </c>
      <c r="V2109" s="21">
        <v>7.94</v>
      </c>
      <c r="W2109" s="16">
        <v>8.0500000000000007</v>
      </c>
      <c r="X2109" s="8">
        <v>2.97</v>
      </c>
      <c r="Y2109" s="21">
        <v>2.8</v>
      </c>
      <c r="Z2109" s="7">
        <v>2.89</v>
      </c>
    </row>
    <row r="2110" spans="2:26" x14ac:dyDescent="0.25">
      <c r="B2110" s="21" t="s">
        <v>2829</v>
      </c>
      <c r="C2110" s="16">
        <v>0.3</v>
      </c>
      <c r="D2110" s="21">
        <v>7</v>
      </c>
      <c r="E2110" s="16">
        <v>2.9</v>
      </c>
      <c r="F2110" s="21">
        <v>0.2</v>
      </c>
      <c r="G2110" s="16">
        <v>1</v>
      </c>
      <c r="H2110" s="21">
        <v>0.3</v>
      </c>
      <c r="I2110" s="16">
        <v>0.2</v>
      </c>
      <c r="J2110" s="21">
        <v>1.1000000000000001</v>
      </c>
      <c r="K2110" s="16">
        <v>0.1</v>
      </c>
      <c r="L2110" s="21">
        <v>0.1</v>
      </c>
      <c r="M2110" s="16">
        <v>0.4</v>
      </c>
      <c r="N2110" s="21">
        <v>0.2</v>
      </c>
      <c r="O2110" s="16">
        <v>0.1</v>
      </c>
      <c r="P2110" s="21">
        <v>0.2</v>
      </c>
      <c r="Q2110" s="16">
        <v>547.66</v>
      </c>
      <c r="R2110" s="21">
        <v>341.06</v>
      </c>
      <c r="S2110" s="16">
        <v>421.87</v>
      </c>
      <c r="T2110" s="21">
        <v>258.08</v>
      </c>
      <c r="U2110" s="16">
        <v>7.96</v>
      </c>
      <c r="V2110" s="21">
        <v>7.76</v>
      </c>
      <c r="W2110" s="16">
        <v>8.1999999999999993</v>
      </c>
      <c r="X2110" s="8">
        <v>2.68</v>
      </c>
      <c r="Y2110" s="21">
        <v>2.97</v>
      </c>
      <c r="Z2110" s="7">
        <v>2.79</v>
      </c>
    </row>
    <row r="2111" spans="2:26" x14ac:dyDescent="0.25">
      <c r="B2111" s="21" t="s">
        <v>2830</v>
      </c>
      <c r="C2111" s="16">
        <v>0.4</v>
      </c>
      <c r="D2111" s="21">
        <v>7.1</v>
      </c>
      <c r="E2111" s="16">
        <v>2.9</v>
      </c>
      <c r="F2111" s="21">
        <v>0.1</v>
      </c>
      <c r="G2111" s="16">
        <v>0.9</v>
      </c>
      <c r="H2111" s="21">
        <v>0.2</v>
      </c>
      <c r="I2111" s="16">
        <v>0.1</v>
      </c>
      <c r="J2111" s="21">
        <v>0.9</v>
      </c>
      <c r="K2111" s="16">
        <v>0.2</v>
      </c>
      <c r="L2111" s="21">
        <v>0.2</v>
      </c>
      <c r="M2111" s="16">
        <v>0.3</v>
      </c>
      <c r="N2111" s="21">
        <v>0.2</v>
      </c>
      <c r="O2111" s="16">
        <v>0.1</v>
      </c>
      <c r="P2111" s="21">
        <v>0.6</v>
      </c>
      <c r="Q2111" s="16">
        <v>547.02</v>
      </c>
      <c r="R2111" s="21">
        <v>340.76</v>
      </c>
      <c r="S2111" s="16">
        <v>421.23</v>
      </c>
      <c r="T2111" s="21">
        <v>258.19</v>
      </c>
      <c r="U2111" s="16">
        <v>8.1300000000000008</v>
      </c>
      <c r="V2111" s="21">
        <v>7.73</v>
      </c>
      <c r="W2111" s="16">
        <v>7.89</v>
      </c>
      <c r="X2111" s="8">
        <v>2.78</v>
      </c>
      <c r="Y2111" s="21">
        <v>2.85</v>
      </c>
      <c r="Z2111" s="7">
        <v>2.93</v>
      </c>
    </row>
    <row r="2112" spans="2:26" x14ac:dyDescent="0.25">
      <c r="B2112" s="21" t="s">
        <v>809</v>
      </c>
      <c r="C2112" s="16">
        <v>0.1</v>
      </c>
      <c r="D2112" s="21">
        <v>6.9</v>
      </c>
      <c r="E2112" s="16">
        <v>2.6</v>
      </c>
      <c r="F2112" s="21">
        <v>0.2</v>
      </c>
      <c r="G2112" s="16">
        <v>1</v>
      </c>
      <c r="H2112" s="21">
        <v>0.2</v>
      </c>
      <c r="I2112" s="16">
        <v>0.2</v>
      </c>
      <c r="J2112" s="21">
        <v>1</v>
      </c>
      <c r="K2112" s="16">
        <v>0.2</v>
      </c>
      <c r="L2112" s="21">
        <v>0.1</v>
      </c>
      <c r="M2112" s="16">
        <v>0.3</v>
      </c>
      <c r="N2112" s="21">
        <v>0.3</v>
      </c>
      <c r="O2112" s="16">
        <v>0.1</v>
      </c>
      <c r="P2112" s="21">
        <v>0.2</v>
      </c>
      <c r="Q2112" s="16">
        <v>615.58000000000004</v>
      </c>
      <c r="R2112" s="21">
        <v>408.95</v>
      </c>
      <c r="S2112" s="16">
        <v>482.6</v>
      </c>
      <c r="T2112" s="21">
        <v>259.16000000000003</v>
      </c>
      <c r="U2112" s="16">
        <v>6.64</v>
      </c>
      <c r="V2112" s="21">
        <v>6.36</v>
      </c>
      <c r="W2112" s="16">
        <v>6.63</v>
      </c>
      <c r="X2112" s="8">
        <v>2.93</v>
      </c>
      <c r="Y2112" s="21">
        <v>2.92</v>
      </c>
      <c r="Z2112" s="7">
        <v>2.9</v>
      </c>
    </row>
    <row r="2113" spans="2:26" x14ac:dyDescent="0.25">
      <c r="B2113" s="21" t="s">
        <v>2831</v>
      </c>
      <c r="C2113" s="16">
        <v>0.3</v>
      </c>
      <c r="D2113" s="21">
        <v>5.8</v>
      </c>
      <c r="E2113" s="16">
        <v>2.5</v>
      </c>
      <c r="F2113" s="21">
        <v>0.2</v>
      </c>
      <c r="G2113" s="16">
        <v>1</v>
      </c>
      <c r="H2113" s="21">
        <v>0.2</v>
      </c>
      <c r="I2113" s="16">
        <v>0.1</v>
      </c>
      <c r="J2113" s="21">
        <v>0.9</v>
      </c>
      <c r="K2113" s="16">
        <v>0.2</v>
      </c>
      <c r="L2113" s="21">
        <v>0.1</v>
      </c>
      <c r="M2113" s="16">
        <v>0.3</v>
      </c>
      <c r="N2113" s="21">
        <v>0.3</v>
      </c>
      <c r="O2113" s="16">
        <v>0.1</v>
      </c>
      <c r="P2113" s="21">
        <v>0.5</v>
      </c>
      <c r="Q2113" s="16">
        <v>621.58000000000004</v>
      </c>
      <c r="R2113" s="21">
        <v>412.4</v>
      </c>
      <c r="S2113" s="16">
        <v>483.3</v>
      </c>
      <c r="T2113" s="21">
        <v>259.14999999999998</v>
      </c>
      <c r="U2113" s="16">
        <v>6.48</v>
      </c>
      <c r="V2113" s="21">
        <v>6.2</v>
      </c>
      <c r="W2113" s="16">
        <v>6.4</v>
      </c>
      <c r="X2113" s="8">
        <v>2.94</v>
      </c>
      <c r="Y2113" s="21">
        <v>3.15</v>
      </c>
      <c r="Z2113" s="7">
        <v>3.03</v>
      </c>
    </row>
    <row r="2114" spans="2:26" x14ac:dyDescent="0.25">
      <c r="B2114" s="21" t="s">
        <v>2832</v>
      </c>
      <c r="C2114" s="16">
        <v>0.2</v>
      </c>
      <c r="D2114" s="21">
        <v>7.3</v>
      </c>
      <c r="E2114" s="16">
        <v>2.5</v>
      </c>
      <c r="F2114" s="21">
        <v>0.1</v>
      </c>
      <c r="G2114" s="16">
        <v>1</v>
      </c>
      <c r="H2114" s="21">
        <v>0.3</v>
      </c>
      <c r="I2114" s="16">
        <v>0.1</v>
      </c>
      <c r="J2114" s="21">
        <v>0.4</v>
      </c>
      <c r="K2114" s="16">
        <v>0.1</v>
      </c>
      <c r="L2114" s="21">
        <v>0.1</v>
      </c>
      <c r="M2114" s="16">
        <v>0.5</v>
      </c>
      <c r="N2114" s="21">
        <v>0</v>
      </c>
      <c r="O2114" s="16">
        <v>0</v>
      </c>
      <c r="P2114" s="21">
        <v>0.6</v>
      </c>
      <c r="Q2114" s="16">
        <v>642.91999999999996</v>
      </c>
      <c r="R2114" s="21">
        <v>424.36</v>
      </c>
      <c r="S2114" s="16">
        <v>500.11</v>
      </c>
      <c r="T2114" s="21">
        <v>259.42</v>
      </c>
      <c r="U2114" s="16">
        <v>8.2799999999999994</v>
      </c>
      <c r="V2114" s="21">
        <v>7.8</v>
      </c>
      <c r="W2114" s="16">
        <v>7.97</v>
      </c>
      <c r="X2114" s="8">
        <v>3</v>
      </c>
      <c r="Y2114" s="21">
        <v>2.96</v>
      </c>
      <c r="Z2114" s="7">
        <v>3.04</v>
      </c>
    </row>
    <row r="2115" spans="2:26" x14ac:dyDescent="0.25">
      <c r="B2115" s="21" t="s">
        <v>810</v>
      </c>
      <c r="C2115" s="16">
        <v>0.3</v>
      </c>
      <c r="D2115" s="21">
        <v>10.4</v>
      </c>
      <c r="E2115" s="16">
        <v>3.5</v>
      </c>
      <c r="F2115" s="21">
        <v>0</v>
      </c>
      <c r="G2115" s="16">
        <v>1.8</v>
      </c>
      <c r="H2115" s="21">
        <v>0.4</v>
      </c>
      <c r="I2115" s="16">
        <v>0.1</v>
      </c>
      <c r="J2115" s="21">
        <v>0.2</v>
      </c>
      <c r="K2115" s="16">
        <v>0.2</v>
      </c>
      <c r="L2115" s="21">
        <v>0.2</v>
      </c>
      <c r="M2115" s="16">
        <v>0.3</v>
      </c>
      <c r="N2115" s="21">
        <v>0.1</v>
      </c>
      <c r="O2115" s="16">
        <v>0.3</v>
      </c>
      <c r="P2115" s="21">
        <v>1</v>
      </c>
      <c r="Q2115" s="16">
        <v>599.44000000000005</v>
      </c>
      <c r="R2115" s="21">
        <v>383.15</v>
      </c>
      <c r="S2115" s="16">
        <v>464.06</v>
      </c>
      <c r="T2115" s="21">
        <v>259.35000000000002</v>
      </c>
      <c r="U2115" s="16">
        <v>9.32</v>
      </c>
      <c r="V2115" s="21">
        <v>8.92</v>
      </c>
      <c r="W2115" s="16">
        <v>9.1300000000000008</v>
      </c>
      <c r="X2115" s="8">
        <v>3.16</v>
      </c>
      <c r="Y2115" s="21">
        <v>3.16</v>
      </c>
      <c r="Z2115" s="7">
        <v>3.13</v>
      </c>
    </row>
    <row r="2116" spans="2:26" x14ac:dyDescent="0.25">
      <c r="B2116" s="21" t="s">
        <v>2833</v>
      </c>
      <c r="C2116" s="16">
        <v>0.2</v>
      </c>
      <c r="D2116" s="21">
        <v>7.4</v>
      </c>
      <c r="E2116" s="16">
        <v>2.7</v>
      </c>
      <c r="F2116" s="21">
        <v>0.1</v>
      </c>
      <c r="G2116" s="16">
        <v>1.4</v>
      </c>
      <c r="H2116" s="21">
        <v>0.3</v>
      </c>
      <c r="I2116" s="16">
        <v>0.1</v>
      </c>
      <c r="J2116" s="21">
        <v>0.1</v>
      </c>
      <c r="K2116" s="16">
        <v>0.1</v>
      </c>
      <c r="L2116" s="21">
        <v>0.1</v>
      </c>
      <c r="M2116" s="16">
        <v>0.2</v>
      </c>
      <c r="N2116" s="21">
        <v>0.1</v>
      </c>
      <c r="O2116" s="16">
        <v>0.2</v>
      </c>
      <c r="P2116" s="21">
        <v>0.7</v>
      </c>
      <c r="Q2116" s="16">
        <v>586.08000000000004</v>
      </c>
      <c r="R2116" s="21">
        <v>423.82</v>
      </c>
      <c r="S2116" s="16">
        <v>514.42999999999995</v>
      </c>
      <c r="T2116" s="21">
        <v>258.37</v>
      </c>
      <c r="U2116" s="16">
        <v>9.56</v>
      </c>
      <c r="V2116" s="21">
        <v>9.2200000000000006</v>
      </c>
      <c r="W2116" s="16">
        <v>9.3000000000000007</v>
      </c>
      <c r="X2116" s="8">
        <v>2.97</v>
      </c>
      <c r="Y2116" s="21">
        <v>3.02</v>
      </c>
      <c r="Z2116" s="7">
        <v>3.01</v>
      </c>
    </row>
    <row r="2117" spans="2:26" x14ac:dyDescent="0.25">
      <c r="B2117" s="21" t="s">
        <v>2834</v>
      </c>
      <c r="C2117" s="16">
        <v>0.1</v>
      </c>
      <c r="D2117" s="21">
        <v>9.4</v>
      </c>
      <c r="E2117" s="16">
        <v>3.3</v>
      </c>
      <c r="F2117" s="21">
        <v>0</v>
      </c>
      <c r="G2117" s="16">
        <v>1.7</v>
      </c>
      <c r="H2117" s="21">
        <v>0.4</v>
      </c>
      <c r="I2117" s="16">
        <v>0.1</v>
      </c>
      <c r="J2117" s="21">
        <v>0.2</v>
      </c>
      <c r="K2117" s="16">
        <v>0.1</v>
      </c>
      <c r="L2117" s="21">
        <v>0.1</v>
      </c>
      <c r="M2117" s="16">
        <v>0.4</v>
      </c>
      <c r="N2117" s="21">
        <v>0.1</v>
      </c>
      <c r="O2117" s="16">
        <v>0.1</v>
      </c>
      <c r="P2117" s="21">
        <v>0.7</v>
      </c>
      <c r="Q2117" s="16">
        <v>546.38</v>
      </c>
      <c r="R2117" s="21">
        <v>334.78</v>
      </c>
      <c r="S2117" s="16">
        <v>420.89</v>
      </c>
      <c r="T2117" s="21">
        <v>258.98</v>
      </c>
      <c r="U2117" s="16">
        <v>10.59</v>
      </c>
      <c r="V2117" s="21">
        <v>10.36</v>
      </c>
      <c r="W2117" s="16">
        <v>10.4</v>
      </c>
      <c r="X2117" s="8">
        <v>2.98</v>
      </c>
      <c r="Y2117" s="21">
        <v>3.2</v>
      </c>
      <c r="Z2117" s="7">
        <v>3.02</v>
      </c>
    </row>
    <row r="2118" spans="2:26" x14ac:dyDescent="0.25">
      <c r="B2118" s="21" t="s">
        <v>811</v>
      </c>
      <c r="C2118" s="16">
        <v>0.5</v>
      </c>
      <c r="D2118" s="21">
        <v>5</v>
      </c>
      <c r="E2118" s="16">
        <v>0.9</v>
      </c>
      <c r="F2118" s="21">
        <v>0.2</v>
      </c>
      <c r="G2118" s="16">
        <v>1.9</v>
      </c>
      <c r="H2118" s="21">
        <v>0.5</v>
      </c>
      <c r="I2118" s="16">
        <v>0.1</v>
      </c>
      <c r="J2118" s="21">
        <v>1</v>
      </c>
      <c r="K2118" s="16">
        <v>0.1</v>
      </c>
      <c r="L2118" s="21">
        <v>0.2</v>
      </c>
      <c r="M2118" s="16">
        <v>0.5</v>
      </c>
      <c r="N2118" s="21">
        <v>0.4</v>
      </c>
      <c r="O2118" s="16">
        <v>0.1</v>
      </c>
      <c r="P2118" s="21">
        <v>0.2</v>
      </c>
      <c r="Q2118" s="16">
        <v>459.68</v>
      </c>
      <c r="R2118" s="21">
        <v>349.79</v>
      </c>
      <c r="S2118" s="16">
        <v>416.15</v>
      </c>
      <c r="T2118" s="21">
        <v>259.81</v>
      </c>
      <c r="U2118" s="16">
        <v>7.46</v>
      </c>
      <c r="V2118" s="21">
        <v>6.76</v>
      </c>
      <c r="W2118" s="16">
        <v>7.1</v>
      </c>
      <c r="X2118" s="8">
        <v>2.5</v>
      </c>
      <c r="Y2118" s="21">
        <v>2.64</v>
      </c>
      <c r="Z2118" s="7">
        <v>2.66</v>
      </c>
    </row>
    <row r="2119" spans="2:26" x14ac:dyDescent="0.25">
      <c r="B2119" s="21" t="s">
        <v>2835</v>
      </c>
      <c r="C2119" s="16">
        <v>0.3</v>
      </c>
      <c r="D2119" s="21">
        <v>10.8</v>
      </c>
      <c r="E2119" s="16">
        <v>3.7</v>
      </c>
      <c r="F2119" s="21">
        <v>0.1</v>
      </c>
      <c r="G2119" s="16">
        <v>2</v>
      </c>
      <c r="H2119" s="21">
        <v>0.5</v>
      </c>
      <c r="I2119" s="16">
        <v>0.1</v>
      </c>
      <c r="J2119" s="21">
        <v>0.3</v>
      </c>
      <c r="K2119" s="16">
        <v>0.3</v>
      </c>
      <c r="L2119" s="21">
        <v>0.2</v>
      </c>
      <c r="M2119" s="16">
        <v>0.5</v>
      </c>
      <c r="N2119" s="21">
        <v>0.1</v>
      </c>
      <c r="O2119" s="16">
        <v>0.2</v>
      </c>
      <c r="P2119" s="21">
        <v>0.3</v>
      </c>
      <c r="Q2119" s="16">
        <v>556.14</v>
      </c>
      <c r="R2119" s="21">
        <v>338.43</v>
      </c>
      <c r="S2119" s="16">
        <v>400.38</v>
      </c>
      <c r="T2119" s="21">
        <v>258.07</v>
      </c>
      <c r="U2119" s="16">
        <v>10.68</v>
      </c>
      <c r="V2119" s="21">
        <v>10.46</v>
      </c>
      <c r="W2119" s="16">
        <v>10.44</v>
      </c>
      <c r="X2119" s="8">
        <v>2.9</v>
      </c>
      <c r="Y2119" s="21">
        <v>3.09</v>
      </c>
      <c r="Z2119" s="7">
        <v>3.06</v>
      </c>
    </row>
    <row r="2120" spans="2:26" x14ac:dyDescent="0.25">
      <c r="B2120" s="21" t="s">
        <v>2836</v>
      </c>
      <c r="C2120" s="16">
        <v>0.3</v>
      </c>
      <c r="D2120" s="21">
        <v>9.1</v>
      </c>
      <c r="E2120" s="16">
        <v>3.5</v>
      </c>
      <c r="F2120" s="21">
        <v>0.1</v>
      </c>
      <c r="G2120" s="16">
        <v>1.1000000000000001</v>
      </c>
      <c r="H2120" s="21">
        <v>0.4</v>
      </c>
      <c r="I2120" s="16">
        <v>0.1</v>
      </c>
      <c r="J2120" s="21">
        <v>0.7</v>
      </c>
      <c r="K2120" s="16">
        <v>0.2</v>
      </c>
      <c r="L2120" s="21">
        <v>0.2</v>
      </c>
      <c r="M2120" s="16">
        <v>0.7</v>
      </c>
      <c r="N2120" s="21">
        <v>0.1</v>
      </c>
      <c r="O2120" s="16">
        <v>0.2</v>
      </c>
      <c r="P2120" s="21">
        <v>0.8</v>
      </c>
      <c r="Q2120" s="16">
        <v>626.26</v>
      </c>
      <c r="R2120" s="21">
        <v>408.34</v>
      </c>
      <c r="S2120" s="16">
        <v>486.56</v>
      </c>
      <c r="T2120" s="21">
        <v>257.75</v>
      </c>
      <c r="U2120" s="16">
        <v>7.41</v>
      </c>
      <c r="V2120" s="21">
        <v>7.21</v>
      </c>
      <c r="W2120" s="16">
        <v>7.47</v>
      </c>
      <c r="X2120" s="8">
        <v>3.03</v>
      </c>
      <c r="Y2120" s="21">
        <v>3.16</v>
      </c>
      <c r="Z2120" s="7">
        <v>3.36</v>
      </c>
    </row>
    <row r="2121" spans="2:26" x14ac:dyDescent="0.25">
      <c r="B2121" s="21" t="s">
        <v>812</v>
      </c>
      <c r="C2121" s="16">
        <v>0.2</v>
      </c>
      <c r="D2121" s="21">
        <v>11.1</v>
      </c>
      <c r="E2121" s="16">
        <v>3.7</v>
      </c>
      <c r="F2121" s="21">
        <v>0.2</v>
      </c>
      <c r="G2121" s="16">
        <v>2</v>
      </c>
      <c r="H2121" s="21">
        <v>0.5</v>
      </c>
      <c r="I2121" s="16">
        <v>0.1</v>
      </c>
      <c r="J2121" s="21">
        <v>0.2</v>
      </c>
      <c r="K2121" s="16">
        <v>0.2</v>
      </c>
      <c r="L2121" s="21">
        <v>0.1</v>
      </c>
      <c r="M2121" s="16">
        <v>0.5</v>
      </c>
      <c r="N2121" s="21">
        <v>0.1</v>
      </c>
      <c r="O2121" s="16">
        <v>0.2</v>
      </c>
      <c r="P2121" s="21">
        <v>1</v>
      </c>
      <c r="Q2121" s="16">
        <v>527.54</v>
      </c>
      <c r="R2121" s="21">
        <v>313.20999999999998</v>
      </c>
      <c r="S2121" s="16">
        <v>407.32</v>
      </c>
      <c r="T2121" s="21">
        <v>257.75</v>
      </c>
      <c r="U2121" s="16">
        <v>10.050000000000001</v>
      </c>
      <c r="V2121" s="21">
        <v>9.6999999999999993</v>
      </c>
      <c r="W2121" s="16">
        <v>9.82</v>
      </c>
      <c r="X2121" s="8">
        <v>3.1</v>
      </c>
      <c r="Y2121" s="21">
        <v>2.96</v>
      </c>
      <c r="Z2121" s="7">
        <v>3.08</v>
      </c>
    </row>
    <row r="2122" spans="2:26" x14ac:dyDescent="0.25">
      <c r="B2122" s="21" t="s">
        <v>2837</v>
      </c>
      <c r="C2122" s="16">
        <v>0.2</v>
      </c>
      <c r="D2122" s="21">
        <v>8.1999999999999993</v>
      </c>
      <c r="E2122" s="16">
        <v>2.9</v>
      </c>
      <c r="F2122" s="21">
        <v>0.2</v>
      </c>
      <c r="G2122" s="16">
        <v>1.5</v>
      </c>
      <c r="H2122" s="21">
        <v>0.3</v>
      </c>
      <c r="I2122" s="16">
        <v>0.1</v>
      </c>
      <c r="J2122" s="21">
        <v>0.1</v>
      </c>
      <c r="K2122" s="16">
        <v>0.2</v>
      </c>
      <c r="L2122" s="21">
        <v>0.1</v>
      </c>
      <c r="M2122" s="16">
        <v>0.4</v>
      </c>
      <c r="N2122" s="21">
        <v>0.1</v>
      </c>
      <c r="O2122" s="16">
        <v>0.1</v>
      </c>
      <c r="P2122" s="21">
        <v>0.6</v>
      </c>
      <c r="Q2122" s="16">
        <v>640.55999999999995</v>
      </c>
      <c r="R2122" s="21">
        <v>414.47</v>
      </c>
      <c r="S2122" s="16">
        <v>490.5</v>
      </c>
      <c r="T2122" s="21">
        <v>256.60000000000002</v>
      </c>
      <c r="U2122" s="16">
        <v>8.5299999999999994</v>
      </c>
      <c r="V2122" s="21">
        <v>8.32</v>
      </c>
      <c r="W2122" s="16">
        <v>8.5500000000000007</v>
      </c>
      <c r="X2122" s="8">
        <v>3.01</v>
      </c>
      <c r="Y2122" s="21">
        <v>3</v>
      </c>
      <c r="Z2122" s="7">
        <v>3.1</v>
      </c>
    </row>
    <row r="2123" spans="2:26" x14ac:dyDescent="0.25">
      <c r="B2123" s="21" t="s">
        <v>2838</v>
      </c>
      <c r="C2123" s="16">
        <v>0.5</v>
      </c>
      <c r="D2123" s="21">
        <v>4.8</v>
      </c>
      <c r="E2123" s="16">
        <v>1.4</v>
      </c>
      <c r="F2123" s="21">
        <v>0.1</v>
      </c>
      <c r="G2123" s="16">
        <v>1.6</v>
      </c>
      <c r="H2123" s="21">
        <v>0.5</v>
      </c>
      <c r="I2123" s="16">
        <v>0.1</v>
      </c>
      <c r="J2123" s="21">
        <v>0.8</v>
      </c>
      <c r="K2123" s="16">
        <v>0.3</v>
      </c>
      <c r="L2123" s="21">
        <v>0.1</v>
      </c>
      <c r="M2123" s="16">
        <v>0.2</v>
      </c>
      <c r="N2123" s="21">
        <v>0.2</v>
      </c>
      <c r="O2123" s="16">
        <v>0.1</v>
      </c>
      <c r="P2123" s="21">
        <v>0.5</v>
      </c>
      <c r="Q2123" s="16">
        <v>629.32000000000005</v>
      </c>
      <c r="R2123" s="21">
        <v>420.38</v>
      </c>
      <c r="S2123" s="16">
        <v>482.84</v>
      </c>
      <c r="T2123" s="21">
        <v>256.83999999999997</v>
      </c>
      <c r="U2123" s="16">
        <v>5.39</v>
      </c>
      <c r="V2123" s="21">
        <v>5.2</v>
      </c>
      <c r="W2123" s="16">
        <v>5.35</v>
      </c>
      <c r="X2123" s="8">
        <v>2.96</v>
      </c>
      <c r="Y2123" s="21">
        <v>2.95</v>
      </c>
      <c r="Z2123" s="7">
        <v>3.11</v>
      </c>
    </row>
    <row r="2124" spans="2:26" x14ac:dyDescent="0.25">
      <c r="B2124" s="21" t="s">
        <v>813</v>
      </c>
      <c r="C2124" s="16">
        <v>0.2</v>
      </c>
      <c r="D2124" s="21">
        <v>7.8</v>
      </c>
      <c r="E2124" s="16">
        <v>3.2</v>
      </c>
      <c r="F2124" s="21">
        <v>0.1</v>
      </c>
      <c r="G2124" s="16">
        <v>1.5</v>
      </c>
      <c r="H2124" s="21">
        <v>0.4</v>
      </c>
      <c r="I2124" s="16">
        <v>0.1</v>
      </c>
      <c r="J2124" s="21">
        <v>0.2</v>
      </c>
      <c r="K2124" s="16">
        <v>0.2</v>
      </c>
      <c r="L2124" s="21">
        <v>0.1</v>
      </c>
      <c r="M2124" s="16">
        <v>0.4</v>
      </c>
      <c r="N2124" s="21">
        <v>0.1</v>
      </c>
      <c r="O2124" s="16">
        <v>0.1</v>
      </c>
      <c r="P2124" s="21">
        <v>0.3</v>
      </c>
      <c r="Q2124" s="16">
        <v>590.17999999999995</v>
      </c>
      <c r="R2124" s="21">
        <v>371.12</v>
      </c>
      <c r="S2124" s="16">
        <v>454.35</v>
      </c>
      <c r="T2124" s="21">
        <v>256.08</v>
      </c>
      <c r="U2124" s="16">
        <v>10.029999999999999</v>
      </c>
      <c r="V2124" s="21">
        <v>9.7200000000000006</v>
      </c>
      <c r="W2124" s="16">
        <v>9.9700000000000006</v>
      </c>
      <c r="X2124" s="8">
        <v>2.87</v>
      </c>
      <c r="Y2124" s="21">
        <v>3.14</v>
      </c>
      <c r="Z2124" s="7">
        <v>3.15</v>
      </c>
    </row>
    <row r="2125" spans="2:26" x14ac:dyDescent="0.25">
      <c r="B2125" s="21" t="s">
        <v>2839</v>
      </c>
      <c r="C2125" s="16">
        <v>0.2</v>
      </c>
      <c r="D2125" s="21">
        <v>9.1999999999999993</v>
      </c>
      <c r="E2125" s="16">
        <v>3.4</v>
      </c>
      <c r="F2125" s="21">
        <v>0.2</v>
      </c>
      <c r="G2125" s="16">
        <v>1.6</v>
      </c>
      <c r="H2125" s="21">
        <v>0.4</v>
      </c>
      <c r="I2125" s="16">
        <v>0.2</v>
      </c>
      <c r="J2125" s="21">
        <v>0.2</v>
      </c>
      <c r="K2125" s="16">
        <v>0.1</v>
      </c>
      <c r="L2125" s="21">
        <v>0.1</v>
      </c>
      <c r="M2125" s="16">
        <v>0.5</v>
      </c>
      <c r="N2125" s="21">
        <v>0.1</v>
      </c>
      <c r="O2125" s="16">
        <v>0.2</v>
      </c>
      <c r="P2125" s="21">
        <v>0.7</v>
      </c>
      <c r="Q2125" s="16">
        <v>573.91999999999996</v>
      </c>
      <c r="R2125" s="21">
        <v>352.68</v>
      </c>
      <c r="S2125" s="16">
        <v>439.12</v>
      </c>
      <c r="T2125" s="21">
        <v>257.57</v>
      </c>
      <c r="U2125" s="16">
        <v>10.210000000000001</v>
      </c>
      <c r="V2125" s="21">
        <v>9.98</v>
      </c>
      <c r="W2125" s="16">
        <v>10.36</v>
      </c>
      <c r="X2125" s="8">
        <v>2.99</v>
      </c>
      <c r="Y2125" s="21">
        <v>3.43</v>
      </c>
      <c r="Z2125" s="7">
        <v>3.06</v>
      </c>
    </row>
    <row r="2126" spans="2:26" x14ac:dyDescent="0.25">
      <c r="B2126" s="21" t="s">
        <v>2840</v>
      </c>
      <c r="C2126" s="16">
        <v>0.3</v>
      </c>
      <c r="D2126" s="21">
        <v>9.6999999999999993</v>
      </c>
      <c r="E2126" s="16">
        <v>3.5</v>
      </c>
      <c r="F2126" s="21">
        <v>0.2</v>
      </c>
      <c r="G2126" s="16">
        <v>1.7</v>
      </c>
      <c r="H2126" s="21">
        <v>0.5</v>
      </c>
      <c r="I2126" s="16">
        <v>0.1</v>
      </c>
      <c r="J2126" s="21">
        <v>0.1</v>
      </c>
      <c r="K2126" s="16">
        <v>0.3</v>
      </c>
      <c r="L2126" s="21">
        <v>0.1</v>
      </c>
      <c r="M2126" s="16">
        <v>0.4</v>
      </c>
      <c r="N2126" s="21">
        <v>0.1</v>
      </c>
      <c r="O2126" s="16">
        <v>0.2</v>
      </c>
      <c r="P2126" s="21">
        <v>0.8</v>
      </c>
      <c r="Q2126" s="16">
        <v>563.08000000000004</v>
      </c>
      <c r="R2126" s="21">
        <v>346.1</v>
      </c>
      <c r="S2126" s="16">
        <v>435.49</v>
      </c>
      <c r="T2126" s="21">
        <v>257.68</v>
      </c>
      <c r="U2126" s="16">
        <v>10.35</v>
      </c>
      <c r="V2126" s="21">
        <v>10.38</v>
      </c>
      <c r="W2126" s="16">
        <v>10.28</v>
      </c>
      <c r="X2126" s="8">
        <v>3.01</v>
      </c>
      <c r="Y2126" s="21">
        <v>3.33</v>
      </c>
      <c r="Z2126" s="7">
        <v>3</v>
      </c>
    </row>
    <row r="2127" spans="2:26" x14ac:dyDescent="0.25">
      <c r="B2127" s="21" t="s">
        <v>814</v>
      </c>
      <c r="C2127" s="16">
        <v>0.1</v>
      </c>
      <c r="D2127" s="21">
        <v>10.199999999999999</v>
      </c>
      <c r="E2127" s="16">
        <v>3.1</v>
      </c>
      <c r="F2127" s="21">
        <v>0.1</v>
      </c>
      <c r="G2127" s="16">
        <v>1.8</v>
      </c>
      <c r="H2127" s="21">
        <v>0.3</v>
      </c>
      <c r="I2127" s="16">
        <v>0.1</v>
      </c>
      <c r="J2127" s="21">
        <v>0.2</v>
      </c>
      <c r="K2127" s="16">
        <v>0.2</v>
      </c>
      <c r="L2127" s="21">
        <v>0.1</v>
      </c>
      <c r="M2127" s="16">
        <v>0.3</v>
      </c>
      <c r="N2127" s="21">
        <v>0.1</v>
      </c>
      <c r="O2127" s="16">
        <v>0</v>
      </c>
      <c r="P2127" s="21">
        <v>0.3</v>
      </c>
      <c r="Q2127" s="16">
        <v>526.72</v>
      </c>
      <c r="R2127" s="21">
        <v>303.08</v>
      </c>
      <c r="S2127" s="16">
        <v>403</v>
      </c>
      <c r="T2127" s="21">
        <v>256.63</v>
      </c>
      <c r="U2127" s="16">
        <v>11.65</v>
      </c>
      <c r="V2127" s="21">
        <v>11.34</v>
      </c>
      <c r="W2127" s="16">
        <v>11.71</v>
      </c>
      <c r="X2127" s="8">
        <v>2.97</v>
      </c>
      <c r="Y2127" s="21">
        <v>3.3</v>
      </c>
      <c r="Z2127" s="7">
        <v>3.49</v>
      </c>
    </row>
    <row r="2128" spans="2:26" x14ac:dyDescent="0.25">
      <c r="B2128" s="21" t="s">
        <v>2841</v>
      </c>
      <c r="C2128" s="16">
        <v>0.4</v>
      </c>
      <c r="D2128" s="21">
        <v>10.199999999999999</v>
      </c>
      <c r="E2128" s="16">
        <v>3.8</v>
      </c>
      <c r="F2128" s="21">
        <v>0.2</v>
      </c>
      <c r="G2128" s="16">
        <v>1.9</v>
      </c>
      <c r="H2128" s="21">
        <v>0.4</v>
      </c>
      <c r="I2128" s="16">
        <v>0.2</v>
      </c>
      <c r="J2128" s="21">
        <v>0.3</v>
      </c>
      <c r="K2128" s="16">
        <v>0.3</v>
      </c>
      <c r="L2128" s="21">
        <v>0.2</v>
      </c>
      <c r="M2128" s="16">
        <v>0.2</v>
      </c>
      <c r="N2128" s="21">
        <v>0.2</v>
      </c>
      <c r="O2128" s="16">
        <v>0.2</v>
      </c>
      <c r="P2128" s="21">
        <v>0.6</v>
      </c>
      <c r="Q2128" s="16">
        <v>626</v>
      </c>
      <c r="R2128" s="21">
        <v>404.65</v>
      </c>
      <c r="S2128" s="16">
        <v>480.83</v>
      </c>
      <c r="T2128" s="21">
        <v>255.76</v>
      </c>
      <c r="U2128" s="16">
        <v>9.3800000000000008</v>
      </c>
      <c r="V2128" s="21">
        <v>9.1199999999999992</v>
      </c>
      <c r="W2128" s="16">
        <v>9.1999999999999993</v>
      </c>
      <c r="X2128" s="8">
        <v>3.16</v>
      </c>
      <c r="Y2128" s="21">
        <v>3.19</v>
      </c>
      <c r="Z2128" s="7">
        <v>3.38</v>
      </c>
    </row>
    <row r="2129" spans="2:26" x14ac:dyDescent="0.25">
      <c r="B2129" s="21" t="s">
        <v>2842</v>
      </c>
      <c r="C2129" s="16">
        <v>0.3</v>
      </c>
      <c r="D2129" s="21">
        <v>8.3000000000000007</v>
      </c>
      <c r="E2129" s="16">
        <v>3.8</v>
      </c>
      <c r="F2129" s="21">
        <v>0.2</v>
      </c>
      <c r="G2129" s="16">
        <v>1.6</v>
      </c>
      <c r="H2129" s="21">
        <v>0.4</v>
      </c>
      <c r="I2129" s="16">
        <v>0.1</v>
      </c>
      <c r="J2129" s="21">
        <v>0.2</v>
      </c>
      <c r="K2129" s="16">
        <v>0.2</v>
      </c>
      <c r="L2129" s="21">
        <v>0.2</v>
      </c>
      <c r="M2129" s="16">
        <v>0.3</v>
      </c>
      <c r="N2129" s="21">
        <v>0.2</v>
      </c>
      <c r="O2129" s="16">
        <v>0.1</v>
      </c>
      <c r="P2129" s="21">
        <v>0.7</v>
      </c>
      <c r="Q2129" s="16">
        <v>614.12</v>
      </c>
      <c r="R2129" s="21">
        <v>395.28</v>
      </c>
      <c r="S2129" s="16">
        <v>471.65</v>
      </c>
      <c r="T2129" s="21">
        <v>256.06</v>
      </c>
      <c r="U2129" s="16">
        <v>9.5</v>
      </c>
      <c r="V2129" s="21">
        <v>9.33</v>
      </c>
      <c r="W2129" s="16">
        <v>9.51</v>
      </c>
      <c r="X2129" s="8">
        <v>3.3</v>
      </c>
      <c r="Y2129" s="21">
        <v>3.26</v>
      </c>
      <c r="Z2129" s="7">
        <v>3.22</v>
      </c>
    </row>
    <row r="2130" spans="2:26" x14ac:dyDescent="0.25">
      <c r="B2130" s="21" t="s">
        <v>815</v>
      </c>
      <c r="C2130" s="16">
        <v>0.3</v>
      </c>
      <c r="D2130" s="21">
        <v>9</v>
      </c>
      <c r="E2130" s="16">
        <v>3.5</v>
      </c>
      <c r="F2130" s="21">
        <v>0.3</v>
      </c>
      <c r="G2130" s="16">
        <v>1.8</v>
      </c>
      <c r="H2130" s="21">
        <v>0.3</v>
      </c>
      <c r="I2130" s="16">
        <v>0.1</v>
      </c>
      <c r="J2130" s="21">
        <v>0.3</v>
      </c>
      <c r="K2130" s="16">
        <v>0.2</v>
      </c>
      <c r="L2130" s="21">
        <v>0.2</v>
      </c>
      <c r="M2130" s="16">
        <v>0.3</v>
      </c>
      <c r="N2130" s="21">
        <v>0.2</v>
      </c>
      <c r="O2130" s="16">
        <v>0.1</v>
      </c>
      <c r="P2130" s="21">
        <v>0.5</v>
      </c>
      <c r="Q2130" s="16">
        <v>631.46</v>
      </c>
      <c r="R2130" s="21">
        <v>406.44</v>
      </c>
      <c r="S2130" s="16">
        <v>483.37</v>
      </c>
      <c r="T2130" s="21">
        <v>255.93</v>
      </c>
      <c r="U2130" s="16">
        <v>9.26</v>
      </c>
      <c r="V2130" s="21">
        <v>9.0399999999999991</v>
      </c>
      <c r="W2130" s="16">
        <v>9.1</v>
      </c>
      <c r="X2130" s="8">
        <v>3.12</v>
      </c>
      <c r="Y2130" s="21">
        <v>3.18</v>
      </c>
      <c r="Z2130" s="7">
        <v>3.27</v>
      </c>
    </row>
    <row r="2131" spans="2:26" x14ac:dyDescent="0.25">
      <c r="B2131" s="21" t="s">
        <v>2843</v>
      </c>
      <c r="C2131" s="16">
        <v>0.5</v>
      </c>
      <c r="D2131" s="21">
        <v>9.5</v>
      </c>
      <c r="E2131" s="16">
        <v>3.7</v>
      </c>
      <c r="F2131" s="21">
        <v>0.3</v>
      </c>
      <c r="G2131" s="16">
        <v>1.7</v>
      </c>
      <c r="H2131" s="21">
        <v>0.3</v>
      </c>
      <c r="I2131" s="16">
        <v>0.2</v>
      </c>
      <c r="J2131" s="21">
        <v>0.2</v>
      </c>
      <c r="K2131" s="16">
        <v>0.2</v>
      </c>
      <c r="L2131" s="21">
        <v>0.2</v>
      </c>
      <c r="M2131" s="16">
        <v>0.3</v>
      </c>
      <c r="N2131" s="21">
        <v>0.1</v>
      </c>
      <c r="O2131" s="16">
        <v>0.1</v>
      </c>
      <c r="P2131" s="21">
        <v>0.6</v>
      </c>
      <c r="Q2131" s="16">
        <v>582.20000000000005</v>
      </c>
      <c r="R2131" s="21">
        <v>364.73</v>
      </c>
      <c r="S2131" s="16">
        <v>443.38</v>
      </c>
      <c r="T2131" s="21">
        <v>257.31</v>
      </c>
      <c r="U2131" s="16">
        <v>9.6199999999999992</v>
      </c>
      <c r="V2131" s="21">
        <v>9.36</v>
      </c>
      <c r="W2131" s="16">
        <v>9.42</v>
      </c>
      <c r="X2131" s="8">
        <v>3.28</v>
      </c>
      <c r="Y2131" s="21">
        <v>3.26</v>
      </c>
      <c r="Z2131" s="7">
        <v>3.24</v>
      </c>
    </row>
    <row r="2132" spans="2:26" x14ac:dyDescent="0.25">
      <c r="B2132" s="21" t="s">
        <v>2844</v>
      </c>
      <c r="C2132" s="16">
        <v>0.6</v>
      </c>
      <c r="D2132" s="21">
        <v>6.3</v>
      </c>
      <c r="E2132" s="16">
        <v>2.4</v>
      </c>
      <c r="F2132" s="21">
        <v>0.1</v>
      </c>
      <c r="G2132" s="16">
        <v>1.2</v>
      </c>
      <c r="H2132" s="21">
        <v>0.5</v>
      </c>
      <c r="I2132" s="16">
        <v>0</v>
      </c>
      <c r="J2132" s="21">
        <v>1</v>
      </c>
      <c r="K2132" s="16">
        <v>0.3</v>
      </c>
      <c r="L2132" s="21">
        <v>0.1</v>
      </c>
      <c r="M2132" s="16">
        <v>0.4</v>
      </c>
      <c r="N2132" s="21">
        <v>0.3</v>
      </c>
      <c r="O2132" s="16">
        <v>0.1</v>
      </c>
      <c r="P2132" s="21">
        <v>0.2</v>
      </c>
      <c r="Q2132" s="16">
        <v>502.02</v>
      </c>
      <c r="R2132" s="21">
        <v>299.24</v>
      </c>
      <c r="S2132" s="16">
        <v>446.26</v>
      </c>
      <c r="T2132" s="21">
        <v>257.97000000000003</v>
      </c>
      <c r="U2132" s="16">
        <v>9.23</v>
      </c>
      <c r="V2132" s="21">
        <v>8.9600000000000009</v>
      </c>
      <c r="W2132" s="16">
        <v>9.2100000000000009</v>
      </c>
      <c r="X2132" s="8">
        <v>3.2</v>
      </c>
      <c r="Y2132" s="21">
        <v>3.3</v>
      </c>
      <c r="Z2132" s="7">
        <v>3.25</v>
      </c>
    </row>
    <row r="2133" spans="2:26" x14ac:dyDescent="0.25">
      <c r="B2133" s="21" t="s">
        <v>816</v>
      </c>
      <c r="C2133" s="16">
        <v>0.2</v>
      </c>
      <c r="D2133" s="21">
        <v>8.8000000000000007</v>
      </c>
      <c r="E2133" s="16">
        <v>3.5</v>
      </c>
      <c r="F2133" s="21">
        <v>0.2</v>
      </c>
      <c r="G2133" s="16">
        <v>1.7</v>
      </c>
      <c r="H2133" s="21">
        <v>0.3</v>
      </c>
      <c r="I2133" s="16">
        <v>0.2</v>
      </c>
      <c r="J2133" s="21">
        <v>0.2</v>
      </c>
      <c r="K2133" s="16">
        <v>0.2</v>
      </c>
      <c r="L2133" s="21">
        <v>0.1</v>
      </c>
      <c r="M2133" s="16">
        <v>0.3</v>
      </c>
      <c r="N2133" s="21">
        <v>0.2</v>
      </c>
      <c r="O2133" s="16">
        <v>0.1</v>
      </c>
      <c r="P2133" s="21">
        <v>0.7</v>
      </c>
      <c r="Q2133" s="16">
        <v>599.74</v>
      </c>
      <c r="R2133" s="21">
        <v>392.3</v>
      </c>
      <c r="S2133" s="16">
        <v>474.04</v>
      </c>
      <c r="T2133" s="21">
        <v>259.02999999999997</v>
      </c>
      <c r="U2133" s="16">
        <v>11.39</v>
      </c>
      <c r="V2133" s="21">
        <v>10.79</v>
      </c>
      <c r="W2133" s="16">
        <v>11.33</v>
      </c>
      <c r="X2133" s="8">
        <v>3.23</v>
      </c>
      <c r="Y2133" s="21">
        <v>3.3</v>
      </c>
      <c r="Z2133" s="7">
        <v>3.03</v>
      </c>
    </row>
    <row r="2134" spans="2:26" x14ac:dyDescent="0.25">
      <c r="B2134" s="21" t="s">
        <v>2845</v>
      </c>
      <c r="C2134" s="16">
        <v>0.3</v>
      </c>
      <c r="D2134" s="21">
        <v>10.9</v>
      </c>
      <c r="E2134" s="16">
        <v>4.3</v>
      </c>
      <c r="F2134" s="21">
        <v>0.2</v>
      </c>
      <c r="G2134" s="16">
        <v>2.1</v>
      </c>
      <c r="H2134" s="21">
        <v>0.4</v>
      </c>
      <c r="I2134" s="16">
        <v>0.2</v>
      </c>
      <c r="J2134" s="21">
        <v>0.4</v>
      </c>
      <c r="K2134" s="16">
        <v>0.3</v>
      </c>
      <c r="L2134" s="21">
        <v>0.3</v>
      </c>
      <c r="M2134" s="16">
        <v>0.3</v>
      </c>
      <c r="N2134" s="21">
        <v>0.3</v>
      </c>
      <c r="O2134" s="16">
        <v>0.2</v>
      </c>
      <c r="P2134" s="21">
        <v>0.6</v>
      </c>
      <c r="Q2134" s="16">
        <v>516.12</v>
      </c>
      <c r="R2134" s="21">
        <v>291.20999999999998</v>
      </c>
      <c r="S2134" s="16">
        <v>394.27</v>
      </c>
      <c r="T2134" s="21">
        <v>258.70999999999998</v>
      </c>
      <c r="U2134" s="16">
        <v>11.93</v>
      </c>
      <c r="V2134" s="21">
        <v>11.52</v>
      </c>
      <c r="W2134" s="16">
        <v>11.93</v>
      </c>
      <c r="X2134" s="8">
        <v>3.14</v>
      </c>
      <c r="Y2134" s="21">
        <v>3.2</v>
      </c>
      <c r="Z2134" s="7">
        <v>3.39</v>
      </c>
    </row>
    <row r="2135" spans="2:26" x14ac:dyDescent="0.25">
      <c r="B2135" s="21" t="s">
        <v>2846</v>
      </c>
      <c r="C2135" s="16">
        <v>0.2</v>
      </c>
      <c r="D2135" s="21">
        <v>10.8</v>
      </c>
      <c r="E2135" s="16">
        <v>4.4000000000000004</v>
      </c>
      <c r="F2135" s="21">
        <v>0.2</v>
      </c>
      <c r="G2135" s="16">
        <v>2</v>
      </c>
      <c r="H2135" s="21">
        <v>0.3</v>
      </c>
      <c r="I2135" s="16">
        <v>0.2</v>
      </c>
      <c r="J2135" s="21">
        <v>0.2</v>
      </c>
      <c r="K2135" s="16">
        <v>0.2</v>
      </c>
      <c r="L2135" s="21">
        <v>0.2</v>
      </c>
      <c r="M2135" s="16">
        <v>0.5</v>
      </c>
      <c r="N2135" s="21">
        <v>0.1</v>
      </c>
      <c r="O2135" s="16">
        <v>0.2</v>
      </c>
      <c r="P2135" s="21">
        <v>0.1</v>
      </c>
      <c r="Q2135" s="16">
        <v>519.88</v>
      </c>
      <c r="R2135" s="21">
        <v>308.14</v>
      </c>
      <c r="S2135" s="16">
        <v>401.77</v>
      </c>
      <c r="T2135" s="21">
        <v>258.62</v>
      </c>
      <c r="U2135" s="16">
        <v>11.66</v>
      </c>
      <c r="V2135" s="21">
        <v>11.26</v>
      </c>
      <c r="W2135" s="16">
        <v>11.88</v>
      </c>
      <c r="X2135" s="8">
        <v>3.09</v>
      </c>
      <c r="Y2135" s="21">
        <v>3.26</v>
      </c>
      <c r="Z2135" s="7">
        <v>3.31</v>
      </c>
    </row>
    <row r="2136" spans="2:26" x14ac:dyDescent="0.25">
      <c r="B2136" s="21" t="s">
        <v>817</v>
      </c>
      <c r="C2136" s="16">
        <v>0.2</v>
      </c>
      <c r="D2136" s="21">
        <v>11</v>
      </c>
      <c r="E2136" s="16">
        <v>4.3</v>
      </c>
      <c r="F2136" s="21">
        <v>0.2</v>
      </c>
      <c r="G2136" s="16">
        <v>2</v>
      </c>
      <c r="H2136" s="21">
        <v>0.4</v>
      </c>
      <c r="I2136" s="16">
        <v>0</v>
      </c>
      <c r="J2136" s="21">
        <v>0.3</v>
      </c>
      <c r="K2136" s="16">
        <v>0.3</v>
      </c>
      <c r="L2136" s="21">
        <v>0</v>
      </c>
      <c r="M2136" s="16">
        <v>0.3</v>
      </c>
      <c r="N2136" s="21">
        <v>0.2</v>
      </c>
      <c r="O2136" s="16">
        <v>0</v>
      </c>
      <c r="P2136" s="21">
        <v>0.8</v>
      </c>
      <c r="Q2136" s="16">
        <v>500.78</v>
      </c>
      <c r="R2136" s="21">
        <v>289.3</v>
      </c>
      <c r="S2136" s="16">
        <v>387.69</v>
      </c>
      <c r="T2136" s="21">
        <v>257.83</v>
      </c>
      <c r="U2136" s="16">
        <v>12.46</v>
      </c>
      <c r="V2136" s="21">
        <v>11.97</v>
      </c>
      <c r="W2136" s="16">
        <v>12.31</v>
      </c>
      <c r="X2136" s="8">
        <v>3.15</v>
      </c>
      <c r="Y2136" s="21">
        <v>3.2</v>
      </c>
      <c r="Z2136" s="7">
        <v>3.21</v>
      </c>
    </row>
    <row r="2137" spans="2:26" x14ac:dyDescent="0.25">
      <c r="B2137" s="21" t="s">
        <v>2847</v>
      </c>
      <c r="C2137" s="16">
        <v>0.2</v>
      </c>
      <c r="D2137" s="21">
        <v>9.1999999999999993</v>
      </c>
      <c r="E2137" s="16">
        <v>3.3</v>
      </c>
      <c r="F2137" s="21">
        <v>0.2</v>
      </c>
      <c r="G2137" s="16">
        <v>1.7</v>
      </c>
      <c r="H2137" s="21">
        <v>0.4</v>
      </c>
      <c r="I2137" s="16">
        <v>0.1</v>
      </c>
      <c r="J2137" s="21">
        <v>0.3</v>
      </c>
      <c r="K2137" s="16">
        <v>0.3</v>
      </c>
      <c r="L2137" s="21">
        <v>0.1</v>
      </c>
      <c r="M2137" s="16">
        <v>0.3</v>
      </c>
      <c r="N2137" s="21">
        <v>0.2</v>
      </c>
      <c r="O2137" s="16">
        <v>0.1</v>
      </c>
      <c r="P2137" s="21">
        <v>0.3</v>
      </c>
      <c r="Q2137" s="16">
        <v>598.76</v>
      </c>
      <c r="R2137" s="21">
        <v>374.69</v>
      </c>
      <c r="S2137" s="16">
        <v>457.02</v>
      </c>
      <c r="T2137" s="21">
        <v>257.05</v>
      </c>
      <c r="U2137" s="16">
        <v>10.029999999999999</v>
      </c>
      <c r="V2137" s="21">
        <v>9.74</v>
      </c>
      <c r="W2137" s="16">
        <v>9.81</v>
      </c>
      <c r="X2137" s="8">
        <v>3.15</v>
      </c>
      <c r="Y2137" s="21">
        <v>3.21</v>
      </c>
      <c r="Z2137" s="7">
        <v>3.3</v>
      </c>
    </row>
    <row r="2138" spans="2:26" x14ac:dyDescent="0.25">
      <c r="B2138" s="21" t="s">
        <v>2848</v>
      </c>
      <c r="C2138" s="16">
        <v>0.1</v>
      </c>
      <c r="D2138" s="21">
        <v>8.9</v>
      </c>
      <c r="E2138" s="16">
        <v>3.5</v>
      </c>
      <c r="F2138" s="21">
        <v>0.2</v>
      </c>
      <c r="G2138" s="16">
        <v>1.6</v>
      </c>
      <c r="H2138" s="21">
        <v>0.3</v>
      </c>
      <c r="I2138" s="16">
        <v>0.2</v>
      </c>
      <c r="J2138" s="21">
        <v>0.2</v>
      </c>
      <c r="K2138" s="16">
        <v>0.3</v>
      </c>
      <c r="L2138" s="21">
        <v>0.2</v>
      </c>
      <c r="M2138" s="16">
        <v>0.4</v>
      </c>
      <c r="N2138" s="21">
        <v>0.2</v>
      </c>
      <c r="O2138" s="16">
        <v>0.1</v>
      </c>
      <c r="P2138" s="21">
        <v>0.2</v>
      </c>
      <c r="Q2138" s="16">
        <v>603.96</v>
      </c>
      <c r="R2138" s="21">
        <v>382.78</v>
      </c>
      <c r="S2138" s="16">
        <v>464.07</v>
      </c>
      <c r="T2138" s="21">
        <v>257.36</v>
      </c>
      <c r="U2138" s="16">
        <v>9.9499999999999993</v>
      </c>
      <c r="V2138" s="21">
        <v>9.69</v>
      </c>
      <c r="W2138" s="16">
        <v>9.83</v>
      </c>
      <c r="X2138" s="8">
        <v>3.17</v>
      </c>
      <c r="Y2138" s="21">
        <v>3.24</v>
      </c>
      <c r="Z2138" s="7">
        <v>3.27</v>
      </c>
    </row>
    <row r="2139" spans="2:26" x14ac:dyDescent="0.25">
      <c r="B2139" s="21" t="s">
        <v>818</v>
      </c>
      <c r="C2139" s="16">
        <v>0.2</v>
      </c>
      <c r="D2139" s="21">
        <v>10.7</v>
      </c>
      <c r="E2139" s="16">
        <v>4.5</v>
      </c>
      <c r="F2139" s="21">
        <v>0.3</v>
      </c>
      <c r="G2139" s="16">
        <v>2.1</v>
      </c>
      <c r="H2139" s="21">
        <v>0.4</v>
      </c>
      <c r="I2139" s="16">
        <v>0.3</v>
      </c>
      <c r="J2139" s="21">
        <v>0.3</v>
      </c>
      <c r="K2139" s="16">
        <v>0.2</v>
      </c>
      <c r="L2139" s="21">
        <v>0.2</v>
      </c>
      <c r="M2139" s="16">
        <v>0.4</v>
      </c>
      <c r="N2139" s="21">
        <v>0.2</v>
      </c>
      <c r="O2139" s="16">
        <v>0.2</v>
      </c>
      <c r="P2139" s="21">
        <v>0.6</v>
      </c>
      <c r="Q2139" s="16">
        <v>510.46</v>
      </c>
      <c r="R2139" s="21">
        <v>300.68</v>
      </c>
      <c r="S2139" s="16">
        <v>398.93</v>
      </c>
      <c r="T2139" s="21">
        <v>258.02</v>
      </c>
      <c r="U2139" s="16">
        <v>10.8</v>
      </c>
      <c r="V2139" s="21">
        <v>10.47</v>
      </c>
      <c r="W2139" s="16">
        <v>10.59</v>
      </c>
      <c r="X2139" s="8">
        <v>3.24</v>
      </c>
      <c r="Y2139" s="21">
        <v>3.28</v>
      </c>
      <c r="Z2139" s="7">
        <v>3.27</v>
      </c>
    </row>
    <row r="2140" spans="2:26" x14ac:dyDescent="0.25">
      <c r="B2140" s="21" t="s">
        <v>2849</v>
      </c>
      <c r="C2140" s="16">
        <v>0.2</v>
      </c>
      <c r="D2140" s="21">
        <v>8.4</v>
      </c>
      <c r="E2140" s="16">
        <v>3.6</v>
      </c>
      <c r="F2140" s="21">
        <v>0.2</v>
      </c>
      <c r="G2140" s="16">
        <v>1.6</v>
      </c>
      <c r="H2140" s="21">
        <v>0.3</v>
      </c>
      <c r="I2140" s="16">
        <v>0.1</v>
      </c>
      <c r="J2140" s="21">
        <v>0.2</v>
      </c>
      <c r="K2140" s="16">
        <v>0.2</v>
      </c>
      <c r="L2140" s="21">
        <v>0.1</v>
      </c>
      <c r="M2140" s="16">
        <v>0.3</v>
      </c>
      <c r="N2140" s="21">
        <v>0.2</v>
      </c>
      <c r="O2140" s="16">
        <v>0.1</v>
      </c>
      <c r="P2140" s="21">
        <v>0.3</v>
      </c>
      <c r="Q2140" s="16">
        <v>548.78</v>
      </c>
      <c r="R2140" s="21">
        <v>331.43</v>
      </c>
      <c r="S2140" s="16">
        <v>424.48</v>
      </c>
      <c r="T2140" s="21">
        <v>259.02999999999997</v>
      </c>
      <c r="U2140" s="16">
        <v>11.64</v>
      </c>
      <c r="V2140" s="21">
        <v>11.42</v>
      </c>
      <c r="W2140" s="16">
        <v>11.73</v>
      </c>
      <c r="X2140" s="8">
        <v>3.24</v>
      </c>
      <c r="Y2140" s="21">
        <v>3.31</v>
      </c>
      <c r="Z2140" s="7">
        <v>3.29</v>
      </c>
    </row>
    <row r="2141" spans="2:26" x14ac:dyDescent="0.25">
      <c r="B2141" s="21" t="s">
        <v>2850</v>
      </c>
      <c r="C2141" s="16">
        <v>0.4</v>
      </c>
      <c r="D2141" s="21">
        <v>9</v>
      </c>
      <c r="E2141" s="16">
        <v>4.0999999999999996</v>
      </c>
      <c r="F2141" s="21">
        <v>0.3</v>
      </c>
      <c r="G2141" s="16">
        <v>1.8</v>
      </c>
      <c r="H2141" s="21">
        <v>0.4</v>
      </c>
      <c r="I2141" s="16">
        <v>0.2</v>
      </c>
      <c r="J2141" s="21">
        <v>0.3</v>
      </c>
      <c r="K2141" s="16">
        <v>0.1</v>
      </c>
      <c r="L2141" s="21">
        <v>0.2</v>
      </c>
      <c r="M2141" s="16">
        <v>0.3</v>
      </c>
      <c r="N2141" s="21">
        <v>0.2</v>
      </c>
      <c r="O2141" s="16">
        <v>0.2</v>
      </c>
      <c r="P2141" s="21">
        <v>0.3</v>
      </c>
      <c r="Q2141" s="16">
        <v>525.26</v>
      </c>
      <c r="R2141" s="21">
        <v>311.73</v>
      </c>
      <c r="S2141" s="16">
        <v>408.33</v>
      </c>
      <c r="T2141" s="21">
        <v>259.18</v>
      </c>
      <c r="U2141" s="16">
        <v>12.18</v>
      </c>
      <c r="V2141" s="21">
        <v>11.69</v>
      </c>
      <c r="W2141" s="16">
        <v>11.96</v>
      </c>
      <c r="X2141" s="8">
        <v>3.1</v>
      </c>
      <c r="Y2141" s="21">
        <v>3.47</v>
      </c>
      <c r="Z2141" s="7">
        <v>3.46</v>
      </c>
    </row>
    <row r="2142" spans="2:26" x14ac:dyDescent="0.25">
      <c r="B2142" s="21" t="s">
        <v>819</v>
      </c>
      <c r="C2142" s="16">
        <v>0.2</v>
      </c>
      <c r="D2142" s="21">
        <v>8.3000000000000007</v>
      </c>
      <c r="E2142" s="16">
        <v>3.7</v>
      </c>
      <c r="F2142" s="21">
        <v>0.1</v>
      </c>
      <c r="G2142" s="16">
        <v>1.6</v>
      </c>
      <c r="H2142" s="21">
        <v>0.3</v>
      </c>
      <c r="I2142" s="16">
        <v>0.1</v>
      </c>
      <c r="J2142" s="21">
        <v>0.2</v>
      </c>
      <c r="K2142" s="16">
        <v>0.2</v>
      </c>
      <c r="L2142" s="21">
        <v>0</v>
      </c>
      <c r="M2142" s="16">
        <v>0.3</v>
      </c>
      <c r="N2142" s="21">
        <v>0.1</v>
      </c>
      <c r="O2142" s="16">
        <v>0</v>
      </c>
      <c r="P2142" s="21">
        <v>0</v>
      </c>
      <c r="Q2142" s="16">
        <v>514.12</v>
      </c>
      <c r="R2142" s="21">
        <v>324.37</v>
      </c>
      <c r="S2142" s="16">
        <v>419.06</v>
      </c>
      <c r="T2142" s="21">
        <v>259</v>
      </c>
      <c r="U2142" s="16">
        <v>12.46</v>
      </c>
      <c r="V2142" s="21">
        <v>12.02</v>
      </c>
      <c r="W2142" s="16">
        <v>12.3</v>
      </c>
      <c r="X2142" s="8">
        <v>3.25</v>
      </c>
      <c r="Y2142" s="21">
        <v>3.23</v>
      </c>
      <c r="Z2142" s="7">
        <v>3.33</v>
      </c>
    </row>
    <row r="2143" spans="2:26" x14ac:dyDescent="0.25">
      <c r="B2143" s="21" t="s">
        <v>2851</v>
      </c>
      <c r="C2143" s="16">
        <v>0.5</v>
      </c>
      <c r="D2143" s="21">
        <v>11.2</v>
      </c>
      <c r="E2143" s="16">
        <v>4.4000000000000004</v>
      </c>
      <c r="F2143" s="21">
        <v>0.3</v>
      </c>
      <c r="G2143" s="16">
        <v>2.1</v>
      </c>
      <c r="H2143" s="21">
        <v>0.4</v>
      </c>
      <c r="I2143" s="16">
        <v>0.2</v>
      </c>
      <c r="J2143" s="21">
        <v>0.4</v>
      </c>
      <c r="K2143" s="16">
        <v>0.3</v>
      </c>
      <c r="L2143" s="21">
        <v>0.3</v>
      </c>
      <c r="M2143" s="16">
        <v>0.3</v>
      </c>
      <c r="N2143" s="21">
        <v>0.2</v>
      </c>
      <c r="O2143" s="16">
        <v>0.2</v>
      </c>
      <c r="P2143" s="21">
        <v>0.6</v>
      </c>
      <c r="Q2143" s="16">
        <v>510.18</v>
      </c>
      <c r="R2143" s="21">
        <v>295.83</v>
      </c>
      <c r="S2143" s="16">
        <v>395.99</v>
      </c>
      <c r="T2143" s="21">
        <v>258.66000000000003</v>
      </c>
      <c r="U2143" s="16">
        <v>12.32</v>
      </c>
      <c r="V2143" s="21">
        <v>11.83</v>
      </c>
      <c r="W2143" s="16">
        <v>11.93</v>
      </c>
      <c r="X2143" s="8">
        <v>3.27</v>
      </c>
      <c r="Y2143" s="21">
        <v>3.22</v>
      </c>
      <c r="Z2143" s="7">
        <v>3.33</v>
      </c>
    </row>
    <row r="2144" spans="2:26" x14ac:dyDescent="0.25">
      <c r="B2144" s="21" t="s">
        <v>2852</v>
      </c>
      <c r="C2144" s="16">
        <v>0.3</v>
      </c>
      <c r="D2144" s="21">
        <v>10.7</v>
      </c>
      <c r="E2144" s="16">
        <v>4.0999999999999996</v>
      </c>
      <c r="F2144" s="21">
        <v>0.2</v>
      </c>
      <c r="G2144" s="16">
        <v>2</v>
      </c>
      <c r="H2144" s="21">
        <v>0.4</v>
      </c>
      <c r="I2144" s="16">
        <v>0.1</v>
      </c>
      <c r="J2144" s="21">
        <v>0.3</v>
      </c>
      <c r="K2144" s="16">
        <v>0.3</v>
      </c>
      <c r="L2144" s="21">
        <v>0.1</v>
      </c>
      <c r="M2144" s="16">
        <v>0.4</v>
      </c>
      <c r="N2144" s="21">
        <v>0.2</v>
      </c>
      <c r="O2144" s="16">
        <v>0.1</v>
      </c>
      <c r="P2144" s="21">
        <v>0.4</v>
      </c>
      <c r="Q2144" s="16">
        <v>604.20000000000005</v>
      </c>
      <c r="R2144" s="21">
        <v>382.94</v>
      </c>
      <c r="S2144" s="16">
        <v>467.26</v>
      </c>
      <c r="T2144" s="21">
        <v>257.81</v>
      </c>
      <c r="U2144" s="16">
        <v>9.89</v>
      </c>
      <c r="V2144" s="21">
        <v>9.69</v>
      </c>
      <c r="W2144" s="16">
        <v>9.7100000000000009</v>
      </c>
      <c r="X2144" s="8">
        <v>3.2</v>
      </c>
      <c r="Y2144" s="21">
        <v>3.31</v>
      </c>
      <c r="Z2144" s="7">
        <v>3.37</v>
      </c>
    </row>
    <row r="2145" spans="2:26" x14ac:dyDescent="0.25">
      <c r="B2145" s="21" t="s">
        <v>820</v>
      </c>
      <c r="C2145" s="16">
        <v>0.4</v>
      </c>
      <c r="D2145" s="21">
        <v>11.2</v>
      </c>
      <c r="E2145" s="16">
        <v>3.9</v>
      </c>
      <c r="F2145" s="21">
        <v>0.3</v>
      </c>
      <c r="G2145" s="16">
        <v>2.1</v>
      </c>
      <c r="H2145" s="21">
        <v>0.4</v>
      </c>
      <c r="I2145" s="16">
        <v>0.2</v>
      </c>
      <c r="J2145" s="21">
        <v>0.4</v>
      </c>
      <c r="K2145" s="16">
        <v>0.2</v>
      </c>
      <c r="L2145" s="21">
        <v>0.1</v>
      </c>
      <c r="M2145" s="16">
        <v>0.2</v>
      </c>
      <c r="N2145" s="21">
        <v>0.3</v>
      </c>
      <c r="O2145" s="16">
        <v>0.1</v>
      </c>
      <c r="P2145" s="21">
        <v>0.7</v>
      </c>
      <c r="Q2145" s="16">
        <v>505.96</v>
      </c>
      <c r="R2145" s="21">
        <v>289.8</v>
      </c>
      <c r="S2145" s="16">
        <v>392</v>
      </c>
      <c r="T2145" s="21">
        <v>258.16000000000003</v>
      </c>
      <c r="U2145" s="16">
        <v>10.82</v>
      </c>
      <c r="V2145" s="21">
        <v>10.64</v>
      </c>
      <c r="W2145" s="16">
        <v>10.76</v>
      </c>
      <c r="X2145" s="8">
        <v>3.19</v>
      </c>
      <c r="Y2145" s="21">
        <v>3.24</v>
      </c>
      <c r="Z2145" s="7">
        <v>3.3</v>
      </c>
    </row>
    <row r="2146" spans="2:26" x14ac:dyDescent="0.25">
      <c r="B2146" s="21" t="s">
        <v>2853</v>
      </c>
      <c r="C2146" s="16">
        <v>0.4</v>
      </c>
      <c r="D2146" s="21">
        <v>9.4</v>
      </c>
      <c r="E2146" s="16">
        <v>3.6</v>
      </c>
      <c r="F2146" s="21">
        <v>0.3</v>
      </c>
      <c r="G2146" s="16">
        <v>1.9</v>
      </c>
      <c r="H2146" s="21">
        <v>0.4</v>
      </c>
      <c r="I2146" s="16">
        <v>0.1</v>
      </c>
      <c r="J2146" s="21">
        <v>0.3</v>
      </c>
      <c r="K2146" s="16">
        <v>0.2</v>
      </c>
      <c r="L2146" s="21">
        <v>0.2</v>
      </c>
      <c r="M2146" s="16">
        <v>0.1</v>
      </c>
      <c r="N2146" s="21">
        <v>0.2</v>
      </c>
      <c r="O2146" s="16">
        <v>0.2</v>
      </c>
      <c r="P2146" s="21">
        <v>0.7</v>
      </c>
      <c r="Q2146" s="16">
        <v>581.88</v>
      </c>
      <c r="R2146" s="21">
        <v>364.62</v>
      </c>
      <c r="S2146" s="16">
        <v>449.12</v>
      </c>
      <c r="T2146" s="21">
        <v>257.89</v>
      </c>
      <c r="U2146" s="16">
        <v>10.06</v>
      </c>
      <c r="V2146" s="21">
        <v>9.7799999999999994</v>
      </c>
      <c r="W2146" s="16">
        <v>9.91</v>
      </c>
      <c r="X2146" s="8">
        <v>3.13</v>
      </c>
      <c r="Y2146" s="21">
        <v>3.2</v>
      </c>
      <c r="Z2146" s="7">
        <v>3.25</v>
      </c>
    </row>
    <row r="2147" spans="2:26" x14ac:dyDescent="0.25">
      <c r="B2147" s="21" t="s">
        <v>2854</v>
      </c>
      <c r="C2147" s="16">
        <v>0.4</v>
      </c>
      <c r="D2147" s="21">
        <v>9</v>
      </c>
      <c r="E2147" s="16">
        <v>3.3</v>
      </c>
      <c r="F2147" s="21">
        <v>0.2</v>
      </c>
      <c r="G2147" s="16">
        <v>1.7</v>
      </c>
      <c r="H2147" s="21">
        <v>0.3</v>
      </c>
      <c r="I2147" s="16">
        <v>0.1</v>
      </c>
      <c r="J2147" s="21">
        <v>0.3</v>
      </c>
      <c r="K2147" s="16">
        <v>0.1</v>
      </c>
      <c r="L2147" s="21">
        <v>0.2</v>
      </c>
      <c r="M2147" s="16">
        <v>0.2</v>
      </c>
      <c r="N2147" s="21">
        <v>0.1</v>
      </c>
      <c r="O2147" s="16">
        <v>0.1</v>
      </c>
      <c r="P2147" s="21">
        <v>0.7</v>
      </c>
      <c r="Q2147" s="16">
        <v>619.84</v>
      </c>
      <c r="R2147" s="21">
        <v>399.8</v>
      </c>
      <c r="S2147" s="16">
        <v>477.88</v>
      </c>
      <c r="T2147" s="21">
        <v>257.75</v>
      </c>
      <c r="U2147" s="16">
        <v>10.119999999999999</v>
      </c>
      <c r="V2147" s="21">
        <v>9.5500000000000007</v>
      </c>
      <c r="W2147" s="16">
        <v>9.75</v>
      </c>
      <c r="X2147" s="8">
        <v>3.03</v>
      </c>
      <c r="Y2147" s="21">
        <v>3.17</v>
      </c>
      <c r="Z2147" s="7">
        <v>3.23</v>
      </c>
    </row>
    <row r="2148" spans="2:26" x14ac:dyDescent="0.25">
      <c r="B2148" s="21" t="s">
        <v>821</v>
      </c>
      <c r="C2148" s="16">
        <v>0.4</v>
      </c>
      <c r="D2148" s="21">
        <v>8.9</v>
      </c>
      <c r="E2148" s="16">
        <v>3.2</v>
      </c>
      <c r="F2148" s="21">
        <v>0.2</v>
      </c>
      <c r="G2148" s="16">
        <v>1.7</v>
      </c>
      <c r="H2148" s="21">
        <v>0.3</v>
      </c>
      <c r="I2148" s="16">
        <v>0.1</v>
      </c>
      <c r="J2148" s="21">
        <v>0.1</v>
      </c>
      <c r="K2148" s="16">
        <v>0.2</v>
      </c>
      <c r="L2148" s="21">
        <v>0.1</v>
      </c>
      <c r="M2148" s="16">
        <v>0.3</v>
      </c>
      <c r="N2148" s="21">
        <v>0.1</v>
      </c>
      <c r="O2148" s="16">
        <v>0.1</v>
      </c>
      <c r="P2148" s="21">
        <v>0.2</v>
      </c>
      <c r="Q2148" s="16">
        <v>590.24</v>
      </c>
      <c r="R2148" s="21">
        <v>375.49</v>
      </c>
      <c r="S2148" s="16">
        <v>457.41</v>
      </c>
      <c r="T2148" s="21">
        <v>257.88</v>
      </c>
      <c r="U2148" s="16">
        <v>10</v>
      </c>
      <c r="V2148" s="21">
        <v>9.5299999999999994</v>
      </c>
      <c r="W2148" s="16">
        <v>9.6199999999999992</v>
      </c>
      <c r="X2148" s="8">
        <v>3.18</v>
      </c>
      <c r="Y2148" s="21">
        <v>3.34</v>
      </c>
      <c r="Z2148" s="7">
        <v>3.36</v>
      </c>
    </row>
    <row r="2149" spans="2:26" x14ac:dyDescent="0.25">
      <c r="B2149" s="21" t="s">
        <v>2855</v>
      </c>
      <c r="C2149" s="16">
        <v>0.3</v>
      </c>
      <c r="D2149" s="21">
        <v>10.6</v>
      </c>
      <c r="E2149" s="16">
        <v>3.9</v>
      </c>
      <c r="F2149" s="21">
        <v>0.2</v>
      </c>
      <c r="G2149" s="16">
        <v>1.9</v>
      </c>
      <c r="H2149" s="21">
        <v>0.4</v>
      </c>
      <c r="I2149" s="16">
        <v>0.1</v>
      </c>
      <c r="J2149" s="21">
        <v>0.2</v>
      </c>
      <c r="K2149" s="16">
        <v>0.2</v>
      </c>
      <c r="L2149" s="21">
        <v>0.1</v>
      </c>
      <c r="M2149" s="16">
        <v>0.3</v>
      </c>
      <c r="N2149" s="21">
        <v>0.1</v>
      </c>
      <c r="O2149" s="16">
        <v>0.1</v>
      </c>
      <c r="P2149" s="21">
        <v>0.7</v>
      </c>
      <c r="Q2149" s="16">
        <v>520.24</v>
      </c>
      <c r="R2149" s="21">
        <v>304.95999999999998</v>
      </c>
      <c r="S2149" s="16">
        <v>402.09</v>
      </c>
      <c r="T2149" s="21">
        <v>258.20999999999998</v>
      </c>
      <c r="U2149" s="16">
        <v>12.06</v>
      </c>
      <c r="V2149" s="21">
        <v>11.66</v>
      </c>
      <c r="W2149" s="16">
        <v>11.86</v>
      </c>
      <c r="X2149" s="8">
        <v>3.33</v>
      </c>
      <c r="Y2149" s="21">
        <v>3.43</v>
      </c>
      <c r="Z2149" s="7">
        <v>3.46</v>
      </c>
    </row>
    <row r="2150" spans="2:26" x14ac:dyDescent="0.25">
      <c r="B2150" s="21" t="s">
        <v>2856</v>
      </c>
      <c r="C2150" s="16">
        <v>0.3</v>
      </c>
      <c r="D2150" s="21">
        <v>11.2</v>
      </c>
      <c r="E2150" s="16">
        <v>4.3</v>
      </c>
      <c r="F2150" s="21">
        <v>0.3</v>
      </c>
      <c r="G2150" s="16">
        <v>2.1</v>
      </c>
      <c r="H2150" s="21">
        <v>0.4</v>
      </c>
      <c r="I2150" s="16">
        <v>0.2</v>
      </c>
      <c r="J2150" s="21">
        <v>0.3</v>
      </c>
      <c r="K2150" s="16">
        <v>0.2</v>
      </c>
      <c r="L2150" s="21">
        <v>0.3</v>
      </c>
      <c r="M2150" s="16">
        <v>0.3</v>
      </c>
      <c r="N2150" s="21">
        <v>0.1</v>
      </c>
      <c r="O2150" s="16">
        <v>0.2</v>
      </c>
      <c r="P2150" s="21">
        <v>0.8</v>
      </c>
      <c r="Q2150" s="16">
        <v>524.20000000000005</v>
      </c>
      <c r="R2150" s="21">
        <v>311.31</v>
      </c>
      <c r="S2150" s="16">
        <v>406.62</v>
      </c>
      <c r="T2150" s="21">
        <v>257.66000000000003</v>
      </c>
      <c r="U2150" s="16">
        <v>12.03</v>
      </c>
      <c r="V2150" s="21">
        <v>11.83</v>
      </c>
      <c r="W2150" s="16">
        <v>11.86</v>
      </c>
      <c r="X2150" s="8">
        <v>3.3</v>
      </c>
      <c r="Y2150" s="21">
        <v>3.22</v>
      </c>
      <c r="Z2150" s="7">
        <v>3.28</v>
      </c>
    </row>
    <row r="2151" spans="2:26" x14ac:dyDescent="0.25">
      <c r="B2151" s="21" t="s">
        <v>822</v>
      </c>
      <c r="C2151" s="16">
        <v>0.4</v>
      </c>
      <c r="D2151" s="21">
        <v>10.6</v>
      </c>
      <c r="E2151" s="16">
        <v>3.9</v>
      </c>
      <c r="F2151" s="21">
        <v>0.1</v>
      </c>
      <c r="G2151" s="16">
        <v>2.1</v>
      </c>
      <c r="H2151" s="21">
        <v>0.4</v>
      </c>
      <c r="I2151" s="16">
        <v>0.1</v>
      </c>
      <c r="J2151" s="21">
        <v>0.3</v>
      </c>
      <c r="K2151" s="16">
        <v>0.2</v>
      </c>
      <c r="L2151" s="21">
        <v>0</v>
      </c>
      <c r="M2151" s="16">
        <v>0.3</v>
      </c>
      <c r="N2151" s="21">
        <v>0.1</v>
      </c>
      <c r="O2151" s="16">
        <v>0.1</v>
      </c>
      <c r="P2151" s="21">
        <v>0.1</v>
      </c>
      <c r="Q2151" s="16">
        <v>534.54</v>
      </c>
      <c r="R2151" s="21">
        <v>311.56</v>
      </c>
      <c r="S2151" s="16">
        <v>403.63</v>
      </c>
      <c r="T2151" s="21">
        <v>257.64999999999998</v>
      </c>
      <c r="U2151" s="16">
        <v>11.93</v>
      </c>
      <c r="V2151" s="21">
        <v>11.45</v>
      </c>
      <c r="W2151" s="16">
        <v>11.76</v>
      </c>
      <c r="X2151" s="8">
        <v>3.02</v>
      </c>
      <c r="Y2151" s="21">
        <v>3.21</v>
      </c>
      <c r="Z2151" s="7">
        <v>3.15</v>
      </c>
    </row>
    <row r="2152" spans="2:26" x14ac:dyDescent="0.25">
      <c r="B2152" s="21" t="s">
        <v>2857</v>
      </c>
      <c r="C2152" s="16">
        <v>0.3</v>
      </c>
      <c r="D2152" s="21">
        <v>10.5</v>
      </c>
      <c r="E2152" s="16">
        <v>4.2</v>
      </c>
      <c r="F2152" s="21">
        <v>0.1</v>
      </c>
      <c r="G2152" s="16">
        <v>1.9</v>
      </c>
      <c r="H2152" s="21">
        <v>0.3</v>
      </c>
      <c r="I2152" s="16">
        <v>0.1</v>
      </c>
      <c r="J2152" s="21">
        <v>0.3</v>
      </c>
      <c r="K2152" s="16">
        <v>0.3</v>
      </c>
      <c r="L2152" s="21">
        <v>0.1</v>
      </c>
      <c r="M2152" s="16">
        <v>0.3</v>
      </c>
      <c r="N2152" s="21">
        <v>0.2</v>
      </c>
      <c r="O2152" s="16">
        <v>0.1</v>
      </c>
      <c r="P2152" s="21">
        <v>0.6</v>
      </c>
      <c r="Q2152" s="16">
        <v>610.12</v>
      </c>
      <c r="R2152" s="21">
        <v>353.61</v>
      </c>
      <c r="S2152" s="16">
        <v>407.73</v>
      </c>
      <c r="T2152" s="21">
        <v>256.89999999999998</v>
      </c>
      <c r="U2152" s="16">
        <v>10.38</v>
      </c>
      <c r="V2152" s="21">
        <v>10.11</v>
      </c>
      <c r="W2152" s="16">
        <v>10.11</v>
      </c>
      <c r="X2152" s="8">
        <v>2.94</v>
      </c>
      <c r="Y2152" s="21">
        <v>3.23</v>
      </c>
      <c r="Z2152" s="7">
        <v>3.33</v>
      </c>
    </row>
    <row r="2153" spans="2:26" x14ac:dyDescent="0.25">
      <c r="B2153" s="21" t="s">
        <v>2858</v>
      </c>
      <c r="C2153" s="16">
        <v>0.3</v>
      </c>
      <c r="D2153" s="21">
        <v>9.1999999999999993</v>
      </c>
      <c r="E2153" s="16">
        <v>4.0999999999999996</v>
      </c>
      <c r="F2153" s="21">
        <v>0.2</v>
      </c>
      <c r="G2153" s="16">
        <v>1.8</v>
      </c>
      <c r="H2153" s="21">
        <v>0.3</v>
      </c>
      <c r="I2153" s="16">
        <v>0.1</v>
      </c>
      <c r="J2153" s="21">
        <v>0.2</v>
      </c>
      <c r="K2153" s="16">
        <v>0.2</v>
      </c>
      <c r="L2153" s="21">
        <v>0</v>
      </c>
      <c r="M2153" s="16">
        <v>0.3</v>
      </c>
      <c r="N2153" s="21">
        <v>0.2</v>
      </c>
      <c r="O2153" s="16">
        <v>0.1</v>
      </c>
      <c r="P2153" s="21">
        <v>0.7</v>
      </c>
      <c r="Q2153" s="16">
        <v>577.91999999999996</v>
      </c>
      <c r="R2153" s="21">
        <v>361.73</v>
      </c>
      <c r="S2153" s="16">
        <v>448.63</v>
      </c>
      <c r="T2153" s="21">
        <v>256.74</v>
      </c>
      <c r="U2153" s="16">
        <v>10.36</v>
      </c>
      <c r="V2153" s="21">
        <v>9.9600000000000009</v>
      </c>
      <c r="W2153" s="16">
        <v>10.210000000000001</v>
      </c>
      <c r="X2153" s="8">
        <v>3.26</v>
      </c>
      <c r="Y2153" s="21">
        <v>3.27</v>
      </c>
      <c r="Z2153" s="7">
        <v>3.23</v>
      </c>
    </row>
    <row r="2154" spans="2:26" x14ac:dyDescent="0.25">
      <c r="B2154" s="21" t="s">
        <v>823</v>
      </c>
      <c r="C2154" s="16">
        <v>0.3</v>
      </c>
      <c r="D2154" s="21">
        <v>8.8000000000000007</v>
      </c>
      <c r="E2154" s="16">
        <v>3.5</v>
      </c>
      <c r="F2154" s="21">
        <v>0.2</v>
      </c>
      <c r="G2154" s="16">
        <v>1.7</v>
      </c>
      <c r="H2154" s="21">
        <v>0.3</v>
      </c>
      <c r="I2154" s="16">
        <v>0.1</v>
      </c>
      <c r="J2154" s="21">
        <v>0.3</v>
      </c>
      <c r="K2154" s="16">
        <v>0.1</v>
      </c>
      <c r="L2154" s="21">
        <v>0</v>
      </c>
      <c r="M2154" s="16">
        <v>0.3</v>
      </c>
      <c r="N2154" s="21">
        <v>0.1</v>
      </c>
      <c r="O2154" s="16">
        <v>0.1</v>
      </c>
      <c r="P2154" s="21">
        <v>0.6</v>
      </c>
      <c r="Q2154" s="16">
        <v>590.5</v>
      </c>
      <c r="R2154" s="21">
        <v>370.84</v>
      </c>
      <c r="S2154" s="16">
        <v>453.02</v>
      </c>
      <c r="T2154" s="21">
        <v>256.69</v>
      </c>
      <c r="U2154" s="16">
        <v>9.76</v>
      </c>
      <c r="V2154" s="21">
        <v>9.3000000000000007</v>
      </c>
      <c r="W2154" s="16">
        <v>9.51</v>
      </c>
      <c r="X2154" s="8">
        <v>3.25</v>
      </c>
      <c r="Y2154" s="21">
        <v>3.25</v>
      </c>
      <c r="Z2154" s="7">
        <v>3.42</v>
      </c>
    </row>
    <row r="2155" spans="2:26" x14ac:dyDescent="0.25">
      <c r="B2155" s="21" t="s">
        <v>2859</v>
      </c>
      <c r="C2155" s="16">
        <v>0.2</v>
      </c>
      <c r="D2155" s="21">
        <v>9.8000000000000007</v>
      </c>
      <c r="E2155" s="16">
        <v>3.8</v>
      </c>
      <c r="F2155" s="21">
        <v>0.1</v>
      </c>
      <c r="G2155" s="16">
        <v>1.9</v>
      </c>
      <c r="H2155" s="21">
        <v>0.3</v>
      </c>
      <c r="I2155" s="16">
        <v>0</v>
      </c>
      <c r="J2155" s="21">
        <v>0.3</v>
      </c>
      <c r="K2155" s="16">
        <v>0</v>
      </c>
      <c r="L2155" s="21">
        <v>0.1</v>
      </c>
      <c r="M2155" s="16">
        <v>0.3</v>
      </c>
      <c r="N2155" s="21">
        <v>0.1</v>
      </c>
      <c r="O2155" s="16">
        <v>0.1</v>
      </c>
      <c r="P2155" s="21">
        <v>0.8</v>
      </c>
      <c r="Q2155" s="16">
        <v>588.14</v>
      </c>
      <c r="R2155" s="21">
        <v>373.17</v>
      </c>
      <c r="S2155" s="16">
        <v>451.96</v>
      </c>
      <c r="T2155" s="21">
        <v>256.37</v>
      </c>
      <c r="U2155" s="16">
        <v>11.29</v>
      </c>
      <c r="V2155" s="21">
        <v>10.84</v>
      </c>
      <c r="W2155" s="16">
        <v>11.06</v>
      </c>
      <c r="X2155" s="8">
        <v>3.26</v>
      </c>
      <c r="Y2155" s="21">
        <v>3.29</v>
      </c>
      <c r="Z2155" s="7">
        <v>3.47</v>
      </c>
    </row>
    <row r="2156" spans="2:26" x14ac:dyDescent="0.25">
      <c r="B2156" s="21" t="s">
        <v>2860</v>
      </c>
      <c r="C2156" s="16">
        <v>0.1</v>
      </c>
      <c r="D2156" s="21">
        <v>8.8000000000000007</v>
      </c>
      <c r="E2156" s="16">
        <v>3.4</v>
      </c>
      <c r="F2156" s="21">
        <v>0.2</v>
      </c>
      <c r="G2156" s="16">
        <v>1.7</v>
      </c>
      <c r="H2156" s="21">
        <v>0.3</v>
      </c>
      <c r="I2156" s="16">
        <v>0.1</v>
      </c>
      <c r="J2156" s="21">
        <v>0.3</v>
      </c>
      <c r="K2156" s="16">
        <v>0.2</v>
      </c>
      <c r="L2156" s="21">
        <v>0.1</v>
      </c>
      <c r="M2156" s="16">
        <v>0.2</v>
      </c>
      <c r="N2156" s="21">
        <v>0.1</v>
      </c>
      <c r="O2156" s="16">
        <v>0</v>
      </c>
      <c r="P2156" s="21">
        <v>0.6</v>
      </c>
      <c r="Q2156" s="16">
        <v>521.76</v>
      </c>
      <c r="R2156" s="21">
        <v>303.95</v>
      </c>
      <c r="S2156" s="16">
        <v>400.5</v>
      </c>
      <c r="T2156" s="21">
        <v>257.02</v>
      </c>
      <c r="U2156" s="16">
        <v>12.85</v>
      </c>
      <c r="V2156" s="21">
        <v>12.31</v>
      </c>
      <c r="W2156" s="16">
        <v>12.61</v>
      </c>
      <c r="X2156" s="8">
        <v>3.16</v>
      </c>
      <c r="Y2156" s="21">
        <v>3.28</v>
      </c>
      <c r="Z2156" s="7">
        <v>3.26</v>
      </c>
    </row>
    <row r="2157" spans="2:26" x14ac:dyDescent="0.25">
      <c r="B2157" s="21" t="s">
        <v>824</v>
      </c>
      <c r="C2157" s="16">
        <v>0.2</v>
      </c>
      <c r="D2157" s="21">
        <v>8.8000000000000007</v>
      </c>
      <c r="E2157" s="16">
        <v>3.6</v>
      </c>
      <c r="F2157" s="21">
        <v>0.1</v>
      </c>
      <c r="G2157" s="16">
        <v>1.6</v>
      </c>
      <c r="H2157" s="21">
        <v>0.3</v>
      </c>
      <c r="I2157" s="16">
        <v>0.1</v>
      </c>
      <c r="J2157" s="21">
        <v>0.1</v>
      </c>
      <c r="K2157" s="16">
        <v>0.1</v>
      </c>
      <c r="L2157" s="21">
        <v>0.1</v>
      </c>
      <c r="M2157" s="16">
        <v>0.3</v>
      </c>
      <c r="N2157" s="21">
        <v>0.1</v>
      </c>
      <c r="O2157" s="16">
        <v>0</v>
      </c>
      <c r="P2157" s="21">
        <v>0.1</v>
      </c>
      <c r="Q2157" s="16">
        <v>587.74</v>
      </c>
      <c r="R2157" s="21">
        <v>370.01</v>
      </c>
      <c r="S2157" s="16">
        <v>452.74</v>
      </c>
      <c r="T2157" s="21">
        <v>256.27999999999997</v>
      </c>
      <c r="U2157" s="16">
        <v>10.52</v>
      </c>
      <c r="V2157" s="21">
        <v>10.17</v>
      </c>
      <c r="W2157" s="16">
        <v>10.42</v>
      </c>
      <c r="X2157" s="8">
        <v>3.24</v>
      </c>
      <c r="Y2157" s="21">
        <v>3.23</v>
      </c>
      <c r="Z2157" s="7">
        <v>3.23</v>
      </c>
    </row>
    <row r="2158" spans="2:26" x14ac:dyDescent="0.25">
      <c r="B2158" s="21" t="s">
        <v>2861</v>
      </c>
      <c r="C2158" s="16">
        <v>0.2</v>
      </c>
      <c r="D2158" s="21">
        <v>10.4</v>
      </c>
      <c r="E2158" s="16">
        <v>4.0999999999999996</v>
      </c>
      <c r="F2158" s="21">
        <v>0.1</v>
      </c>
      <c r="G2158" s="16">
        <v>2.1</v>
      </c>
      <c r="H2158" s="21">
        <v>0.4</v>
      </c>
      <c r="I2158" s="16">
        <v>0.1</v>
      </c>
      <c r="J2158" s="21">
        <v>0.3</v>
      </c>
      <c r="K2158" s="16">
        <v>0.2</v>
      </c>
      <c r="L2158" s="21">
        <v>0.2</v>
      </c>
      <c r="M2158" s="16">
        <v>0.2</v>
      </c>
      <c r="N2158" s="21">
        <v>0.1</v>
      </c>
      <c r="O2158" s="16">
        <v>0.1</v>
      </c>
      <c r="P2158" s="21">
        <v>0.9</v>
      </c>
      <c r="Q2158" s="16">
        <v>500.86</v>
      </c>
      <c r="R2158" s="21">
        <v>287.23</v>
      </c>
      <c r="S2158" s="16">
        <v>386.44</v>
      </c>
      <c r="T2158" s="21">
        <v>257.24</v>
      </c>
      <c r="U2158" s="16">
        <v>12.84</v>
      </c>
      <c r="V2158" s="21">
        <v>12.53</v>
      </c>
      <c r="W2158" s="16">
        <v>12.78</v>
      </c>
      <c r="X2158" s="8">
        <v>3.22</v>
      </c>
      <c r="Y2158" s="21">
        <v>2.93</v>
      </c>
      <c r="Z2158" s="7">
        <v>3.25</v>
      </c>
    </row>
    <row r="2159" spans="2:26" x14ac:dyDescent="0.25">
      <c r="B2159" s="21" t="s">
        <v>2862</v>
      </c>
      <c r="C2159" s="16">
        <v>0.4</v>
      </c>
      <c r="D2159" s="21">
        <v>11.5</v>
      </c>
      <c r="E2159" s="16">
        <v>4.5</v>
      </c>
      <c r="F2159" s="21">
        <v>0.2</v>
      </c>
      <c r="G2159" s="16">
        <v>2.2000000000000002</v>
      </c>
      <c r="H2159" s="21">
        <v>0.4</v>
      </c>
      <c r="I2159" s="16">
        <v>0.1</v>
      </c>
      <c r="J2159" s="21">
        <v>0.4</v>
      </c>
      <c r="K2159" s="16">
        <v>0.1</v>
      </c>
      <c r="L2159" s="21">
        <v>0.2</v>
      </c>
      <c r="M2159" s="16">
        <v>0.3</v>
      </c>
      <c r="N2159" s="21">
        <v>0.1</v>
      </c>
      <c r="O2159" s="16">
        <v>0.1</v>
      </c>
      <c r="P2159" s="21">
        <v>0.5</v>
      </c>
      <c r="Q2159" s="16">
        <v>506.24</v>
      </c>
      <c r="R2159" s="21">
        <v>290.63</v>
      </c>
      <c r="S2159" s="16">
        <v>390.17</v>
      </c>
      <c r="T2159" s="21">
        <v>257.11</v>
      </c>
      <c r="U2159" s="16">
        <v>11.98</v>
      </c>
      <c r="V2159" s="21">
        <v>11.73</v>
      </c>
      <c r="W2159" s="16">
        <v>11.82</v>
      </c>
      <c r="X2159" s="8">
        <v>3.1</v>
      </c>
      <c r="Y2159" s="21">
        <v>3.17</v>
      </c>
      <c r="Z2159" s="7">
        <v>3</v>
      </c>
    </row>
    <row r="2160" spans="2:26" x14ac:dyDescent="0.25">
      <c r="B2160" s="21" t="s">
        <v>825</v>
      </c>
      <c r="C2160" s="16">
        <v>0.2</v>
      </c>
      <c r="D2160" s="21">
        <v>11.5</v>
      </c>
      <c r="E2160" s="16">
        <v>4.4000000000000004</v>
      </c>
      <c r="F2160" s="21">
        <v>0.3</v>
      </c>
      <c r="G2160" s="16">
        <v>2.2000000000000002</v>
      </c>
      <c r="H2160" s="21">
        <v>0.5</v>
      </c>
      <c r="I2160" s="16">
        <v>0.2</v>
      </c>
      <c r="J2160" s="21">
        <v>0.4</v>
      </c>
      <c r="K2160" s="16">
        <v>0.2</v>
      </c>
      <c r="L2160" s="21">
        <v>0.3</v>
      </c>
      <c r="M2160" s="16">
        <v>0.1</v>
      </c>
      <c r="N2160" s="21">
        <v>0.1</v>
      </c>
      <c r="O2160" s="16">
        <v>0.2</v>
      </c>
      <c r="P2160" s="21">
        <v>0.6</v>
      </c>
      <c r="Q2160" s="16">
        <v>490.88</v>
      </c>
      <c r="R2160" s="21">
        <v>276.99</v>
      </c>
      <c r="S2160" s="16">
        <v>378.72</v>
      </c>
      <c r="T2160" s="21">
        <v>256.99</v>
      </c>
      <c r="U2160" s="16">
        <v>13.2</v>
      </c>
      <c r="V2160" s="21">
        <v>12.83</v>
      </c>
      <c r="W2160" s="16">
        <v>13.03</v>
      </c>
      <c r="X2160" s="8">
        <v>3.03</v>
      </c>
      <c r="Y2160" s="21">
        <v>3.2</v>
      </c>
      <c r="Z2160" s="7">
        <v>3.3</v>
      </c>
    </row>
    <row r="2161" spans="2:26" x14ac:dyDescent="0.25">
      <c r="B2161" s="21" t="s">
        <v>2863</v>
      </c>
      <c r="C2161" s="16">
        <v>0.2</v>
      </c>
      <c r="D2161" s="21">
        <v>9</v>
      </c>
      <c r="E2161" s="16">
        <v>4.2</v>
      </c>
      <c r="F2161" s="21">
        <v>0.2</v>
      </c>
      <c r="G2161" s="16">
        <v>1.2</v>
      </c>
      <c r="H2161" s="21">
        <v>0.4</v>
      </c>
      <c r="I2161" s="16">
        <v>0.1</v>
      </c>
      <c r="J2161" s="21">
        <v>0.4</v>
      </c>
      <c r="K2161" s="16">
        <v>0.3</v>
      </c>
      <c r="L2161" s="21">
        <v>0.2</v>
      </c>
      <c r="M2161" s="16">
        <v>0.8</v>
      </c>
      <c r="N2161" s="21">
        <v>0.1</v>
      </c>
      <c r="O2161" s="16">
        <v>0.2</v>
      </c>
      <c r="P2161" s="21">
        <v>0.8</v>
      </c>
      <c r="Q2161" s="16">
        <v>572.74</v>
      </c>
      <c r="R2161" s="21">
        <v>354.53</v>
      </c>
      <c r="S2161" s="16">
        <v>438.19</v>
      </c>
      <c r="T2161" s="21">
        <v>257.42</v>
      </c>
      <c r="U2161" s="16">
        <v>10.199999999999999</v>
      </c>
      <c r="V2161" s="21">
        <v>9.86</v>
      </c>
      <c r="W2161" s="16">
        <v>9.76</v>
      </c>
      <c r="X2161" s="8">
        <v>2.96</v>
      </c>
      <c r="Y2161" s="21">
        <v>2.81</v>
      </c>
      <c r="Z2161" s="7">
        <v>2.74</v>
      </c>
    </row>
    <row r="2162" spans="2:26" x14ac:dyDescent="0.25">
      <c r="B2162" s="21" t="s">
        <v>2864</v>
      </c>
      <c r="C2162" s="16">
        <v>0.3</v>
      </c>
      <c r="D2162" s="21">
        <v>8.6999999999999993</v>
      </c>
      <c r="E2162" s="16">
        <v>3.4</v>
      </c>
      <c r="F2162" s="21">
        <v>0.2</v>
      </c>
      <c r="G2162" s="16">
        <v>1.2</v>
      </c>
      <c r="H2162" s="21">
        <v>0.4</v>
      </c>
      <c r="I2162" s="16">
        <v>0.1</v>
      </c>
      <c r="J2162" s="21">
        <v>0.4</v>
      </c>
      <c r="K2162" s="16">
        <v>0.2</v>
      </c>
      <c r="L2162" s="21">
        <v>0.1</v>
      </c>
      <c r="M2162" s="16">
        <v>0.5</v>
      </c>
      <c r="N2162" s="21">
        <v>0.1</v>
      </c>
      <c r="O2162" s="16">
        <v>0.1</v>
      </c>
      <c r="P2162" s="21">
        <v>0.8</v>
      </c>
      <c r="Q2162" s="16">
        <v>576.28</v>
      </c>
      <c r="R2162" s="21">
        <v>361.45</v>
      </c>
      <c r="S2162" s="16">
        <v>445.94</v>
      </c>
      <c r="T2162" s="21">
        <v>257.48</v>
      </c>
      <c r="U2162" s="16">
        <v>9.74</v>
      </c>
      <c r="V2162" s="21">
        <v>9.3800000000000008</v>
      </c>
      <c r="W2162" s="16">
        <v>9.5299999999999994</v>
      </c>
      <c r="X2162" s="8">
        <v>2.71</v>
      </c>
      <c r="Y2162" s="21">
        <v>2.82</v>
      </c>
      <c r="Z2162" s="7">
        <v>3.03</v>
      </c>
    </row>
    <row r="2163" spans="2:26" x14ac:dyDescent="0.25">
      <c r="B2163" s="21" t="s">
        <v>826</v>
      </c>
      <c r="C2163" s="16">
        <v>0.1</v>
      </c>
      <c r="D2163" s="21">
        <v>8.9</v>
      </c>
      <c r="E2163" s="16">
        <v>3.5</v>
      </c>
      <c r="F2163" s="21">
        <v>0.2</v>
      </c>
      <c r="G2163" s="16">
        <v>1.2</v>
      </c>
      <c r="H2163" s="21">
        <v>0.3</v>
      </c>
      <c r="I2163" s="16">
        <v>0.1</v>
      </c>
      <c r="J2163" s="21">
        <v>0.5</v>
      </c>
      <c r="K2163" s="16">
        <v>0.4</v>
      </c>
      <c r="L2163" s="21">
        <v>0.2</v>
      </c>
      <c r="M2163" s="16">
        <v>0.7</v>
      </c>
      <c r="N2163" s="21">
        <v>0.2</v>
      </c>
      <c r="O2163" s="16">
        <v>0.1</v>
      </c>
      <c r="P2163" s="21">
        <v>0.3</v>
      </c>
      <c r="Q2163" s="16">
        <v>586.05999999999995</v>
      </c>
      <c r="R2163" s="21">
        <v>371.26</v>
      </c>
      <c r="S2163" s="16">
        <v>452.75</v>
      </c>
      <c r="T2163" s="21">
        <v>257.29000000000002</v>
      </c>
      <c r="U2163" s="16">
        <v>9.8699999999999992</v>
      </c>
      <c r="V2163" s="21">
        <v>9.3699999999999992</v>
      </c>
      <c r="W2163" s="16">
        <v>9.6300000000000008</v>
      </c>
      <c r="X2163" s="8">
        <v>2.82</v>
      </c>
      <c r="Y2163" s="21">
        <v>2.76</v>
      </c>
      <c r="Z2163" s="7">
        <v>3.07</v>
      </c>
    </row>
    <row r="2164" spans="2:26" x14ac:dyDescent="0.25">
      <c r="B2164" s="21" t="s">
        <v>2865</v>
      </c>
      <c r="C2164" s="16">
        <v>0.4</v>
      </c>
      <c r="D2164" s="21">
        <v>8.1</v>
      </c>
      <c r="E2164" s="16">
        <v>3.2</v>
      </c>
      <c r="F2164" s="21">
        <v>0.2</v>
      </c>
      <c r="G2164" s="16">
        <v>1.1000000000000001</v>
      </c>
      <c r="H2164" s="21">
        <v>0.3</v>
      </c>
      <c r="I2164" s="16">
        <v>0.1</v>
      </c>
      <c r="J2164" s="21">
        <v>0.4</v>
      </c>
      <c r="K2164" s="16">
        <v>0.2</v>
      </c>
      <c r="L2164" s="21">
        <v>0.1</v>
      </c>
      <c r="M2164" s="16">
        <v>0.6</v>
      </c>
      <c r="N2164" s="21">
        <v>0</v>
      </c>
      <c r="O2164" s="16">
        <v>0.1</v>
      </c>
      <c r="P2164" s="21">
        <v>0.3</v>
      </c>
      <c r="Q2164" s="16">
        <v>542.44000000000005</v>
      </c>
      <c r="R2164" s="21">
        <v>327.33999999999997</v>
      </c>
      <c r="S2164" s="16">
        <v>417.5</v>
      </c>
      <c r="T2164" s="21">
        <v>257.51</v>
      </c>
      <c r="U2164" s="16">
        <v>11.01</v>
      </c>
      <c r="V2164" s="21">
        <v>10.5</v>
      </c>
      <c r="W2164" s="16">
        <v>10.69</v>
      </c>
      <c r="X2164" s="8">
        <v>3</v>
      </c>
      <c r="Y2164" s="21">
        <v>2.82</v>
      </c>
      <c r="Z2164" s="7">
        <v>2.73</v>
      </c>
    </row>
    <row r="2165" spans="2:26" x14ac:dyDescent="0.25">
      <c r="B2165" s="21" t="s">
        <v>2866</v>
      </c>
      <c r="C2165" s="16">
        <v>0.2</v>
      </c>
      <c r="D2165" s="21">
        <v>10.3</v>
      </c>
      <c r="E2165" s="16">
        <v>3.3</v>
      </c>
      <c r="F2165" s="21">
        <v>0.1</v>
      </c>
      <c r="G2165" s="16">
        <v>1.3</v>
      </c>
      <c r="H2165" s="21">
        <v>0.4</v>
      </c>
      <c r="I2165" s="16">
        <v>0.1</v>
      </c>
      <c r="J2165" s="21">
        <v>0.4</v>
      </c>
      <c r="K2165" s="16">
        <v>0.2</v>
      </c>
      <c r="L2165" s="21">
        <v>0.2</v>
      </c>
      <c r="M2165" s="16">
        <v>0.6</v>
      </c>
      <c r="N2165" s="21">
        <v>0.1</v>
      </c>
      <c r="O2165" s="16">
        <v>0.2</v>
      </c>
      <c r="P2165" s="21">
        <v>0.8</v>
      </c>
      <c r="Q2165" s="16">
        <v>513</v>
      </c>
      <c r="R2165" s="21">
        <v>299.8</v>
      </c>
      <c r="S2165" s="16">
        <v>394.41</v>
      </c>
      <c r="T2165" s="21">
        <v>257.05</v>
      </c>
      <c r="U2165" s="16">
        <v>11.51</v>
      </c>
      <c r="V2165" s="21">
        <v>11.03</v>
      </c>
      <c r="W2165" s="16">
        <v>11.45</v>
      </c>
      <c r="X2165" s="8">
        <v>3.04</v>
      </c>
      <c r="Y2165" s="21">
        <v>2.93</v>
      </c>
      <c r="Z2165" s="7">
        <v>3.29</v>
      </c>
    </row>
    <row r="2166" spans="2:26" x14ac:dyDescent="0.25">
      <c r="B2166" s="21" t="s">
        <v>827</v>
      </c>
      <c r="C2166" s="16">
        <v>0.4</v>
      </c>
      <c r="D2166" s="21">
        <v>9.8000000000000007</v>
      </c>
      <c r="E2166" s="16">
        <v>3.2</v>
      </c>
      <c r="F2166" s="21">
        <v>0.2</v>
      </c>
      <c r="G2166" s="16">
        <v>1.1000000000000001</v>
      </c>
      <c r="H2166" s="21">
        <v>0.3</v>
      </c>
      <c r="I2166" s="16">
        <v>0.1</v>
      </c>
      <c r="J2166" s="21">
        <v>0.3</v>
      </c>
      <c r="K2166" s="16">
        <v>0.1</v>
      </c>
      <c r="L2166" s="21">
        <v>0.1</v>
      </c>
      <c r="M2166" s="16">
        <v>0.4</v>
      </c>
      <c r="N2166" s="21">
        <v>0.1</v>
      </c>
      <c r="O2166" s="16">
        <v>0.1</v>
      </c>
      <c r="P2166" s="21">
        <v>0.8</v>
      </c>
      <c r="Q2166" s="16">
        <v>537.41999999999996</v>
      </c>
      <c r="R2166" s="21">
        <v>322.08</v>
      </c>
      <c r="S2166" s="16">
        <v>424.07</v>
      </c>
      <c r="T2166" s="21">
        <v>257.20999999999998</v>
      </c>
      <c r="U2166" s="16">
        <v>11.03</v>
      </c>
      <c r="V2166" s="21">
        <v>10.6</v>
      </c>
      <c r="W2166" s="16">
        <v>10.63</v>
      </c>
      <c r="X2166" s="8">
        <v>2.8</v>
      </c>
      <c r="Y2166" s="21">
        <v>2.72</v>
      </c>
      <c r="Z2166" s="7">
        <v>3.03</v>
      </c>
    </row>
    <row r="2167" spans="2:26" x14ac:dyDescent="0.25">
      <c r="B2167" s="21" t="s">
        <v>2867</v>
      </c>
      <c r="C2167" s="16">
        <v>0.5</v>
      </c>
      <c r="D2167" s="21">
        <v>8.1999999999999993</v>
      </c>
      <c r="E2167" s="16">
        <v>3.3</v>
      </c>
      <c r="F2167" s="21">
        <v>0.3</v>
      </c>
      <c r="G2167" s="16">
        <v>1.1000000000000001</v>
      </c>
      <c r="H2167" s="21">
        <v>0.1</v>
      </c>
      <c r="I2167" s="16">
        <v>0.2</v>
      </c>
      <c r="J2167" s="21">
        <v>1.1000000000000001</v>
      </c>
      <c r="K2167" s="16">
        <v>0.2</v>
      </c>
      <c r="L2167" s="21">
        <v>0.1</v>
      </c>
      <c r="M2167" s="16">
        <v>0.4</v>
      </c>
      <c r="N2167" s="21">
        <v>0.2</v>
      </c>
      <c r="O2167" s="16">
        <v>0.1</v>
      </c>
      <c r="P2167" s="21">
        <v>0.2</v>
      </c>
      <c r="Q2167" s="16">
        <v>492.52</v>
      </c>
      <c r="R2167" s="21">
        <v>289.92</v>
      </c>
      <c r="S2167" s="16">
        <v>380.32</v>
      </c>
      <c r="T2167" s="21">
        <v>257.29000000000002</v>
      </c>
      <c r="U2167" s="16">
        <v>9.2899999999999991</v>
      </c>
      <c r="V2167" s="21">
        <v>8.9600000000000009</v>
      </c>
      <c r="W2167" s="16">
        <v>9.11</v>
      </c>
      <c r="X2167" s="8">
        <v>3.01</v>
      </c>
      <c r="Y2167" s="21">
        <v>3.03</v>
      </c>
      <c r="Z2167" s="7">
        <v>3.07</v>
      </c>
    </row>
    <row r="2168" spans="2:26" x14ac:dyDescent="0.25">
      <c r="B2168" s="21" t="s">
        <v>2868</v>
      </c>
      <c r="C2168" s="16">
        <v>0.4</v>
      </c>
      <c r="D2168" s="21">
        <v>9.9</v>
      </c>
      <c r="E2168" s="16">
        <v>3.5</v>
      </c>
      <c r="F2168" s="21">
        <v>0.2</v>
      </c>
      <c r="G2168" s="16">
        <v>1.3</v>
      </c>
      <c r="H2168" s="21">
        <v>0.4</v>
      </c>
      <c r="I2168" s="16">
        <v>0.1</v>
      </c>
      <c r="J2168" s="21">
        <v>0.4</v>
      </c>
      <c r="K2168" s="16">
        <v>0.1</v>
      </c>
      <c r="L2168" s="21">
        <v>0.1</v>
      </c>
      <c r="M2168" s="16">
        <v>0.6</v>
      </c>
      <c r="N2168" s="21">
        <v>0</v>
      </c>
      <c r="O2168" s="16">
        <v>0.1</v>
      </c>
      <c r="P2168" s="21">
        <v>0.7</v>
      </c>
      <c r="Q2168" s="16">
        <v>595.88</v>
      </c>
      <c r="R2168" s="21">
        <v>379.76</v>
      </c>
      <c r="S2168" s="16">
        <v>459.24</v>
      </c>
      <c r="T2168" s="21">
        <v>256.93</v>
      </c>
      <c r="U2168" s="16">
        <v>9.3699999999999992</v>
      </c>
      <c r="V2168" s="21">
        <v>8.81</v>
      </c>
      <c r="W2168" s="16">
        <v>9.1199999999999992</v>
      </c>
      <c r="X2168" s="8">
        <v>2.71</v>
      </c>
      <c r="Y2168" s="21">
        <v>2.82</v>
      </c>
      <c r="Z2168" s="7">
        <v>2.96</v>
      </c>
    </row>
    <row r="2169" spans="2:26" x14ac:dyDescent="0.25">
      <c r="B2169" s="21" t="s">
        <v>828</v>
      </c>
      <c r="C2169" s="16">
        <v>0.3</v>
      </c>
      <c r="D2169" s="21">
        <v>10.1</v>
      </c>
      <c r="E2169" s="16">
        <v>3.8</v>
      </c>
      <c r="F2169" s="21">
        <v>0.2</v>
      </c>
      <c r="G2169" s="16">
        <v>1.3</v>
      </c>
      <c r="H2169" s="21">
        <v>0.4</v>
      </c>
      <c r="I2169" s="16">
        <v>0.2</v>
      </c>
      <c r="J2169" s="21">
        <v>0.5</v>
      </c>
      <c r="K2169" s="16">
        <v>0.3</v>
      </c>
      <c r="L2169" s="21">
        <v>0.2</v>
      </c>
      <c r="M2169" s="16">
        <v>0.8</v>
      </c>
      <c r="N2169" s="21">
        <v>0</v>
      </c>
      <c r="O2169" s="16">
        <v>0.2</v>
      </c>
      <c r="P2169" s="21">
        <v>0.2</v>
      </c>
      <c r="Q2169" s="16">
        <v>599.1</v>
      </c>
      <c r="R2169" s="21">
        <v>313.70999999999998</v>
      </c>
      <c r="S2169" s="16">
        <v>404.41</v>
      </c>
      <c r="T2169" s="21">
        <v>256.39</v>
      </c>
      <c r="U2169" s="16">
        <v>9.7200000000000006</v>
      </c>
      <c r="V2169" s="21">
        <v>9.3800000000000008</v>
      </c>
      <c r="W2169" s="16">
        <v>9.36</v>
      </c>
      <c r="X2169" s="8">
        <v>2.73</v>
      </c>
      <c r="Y2169" s="21">
        <v>2.96</v>
      </c>
      <c r="Z2169" s="7">
        <v>2.86</v>
      </c>
    </row>
    <row r="2170" spans="2:26" x14ac:dyDescent="0.25">
      <c r="B2170" s="21" t="s">
        <v>2869</v>
      </c>
      <c r="C2170" s="16">
        <v>0.4</v>
      </c>
      <c r="D2170" s="21">
        <v>6.8</v>
      </c>
      <c r="E2170" s="16">
        <v>2.9</v>
      </c>
      <c r="F2170" s="21">
        <v>0.2</v>
      </c>
      <c r="G2170" s="16">
        <v>0.8</v>
      </c>
      <c r="H2170" s="21">
        <v>0.2</v>
      </c>
      <c r="I2170" s="16">
        <v>0.1</v>
      </c>
      <c r="J2170" s="21">
        <v>1</v>
      </c>
      <c r="K2170" s="16">
        <v>0.1</v>
      </c>
      <c r="L2170" s="21">
        <v>0.2</v>
      </c>
      <c r="M2170" s="16">
        <v>0.5</v>
      </c>
      <c r="N2170" s="21">
        <v>0.2</v>
      </c>
      <c r="O2170" s="16">
        <v>0.1</v>
      </c>
      <c r="P2170" s="21">
        <v>0.2</v>
      </c>
      <c r="Q2170" s="16">
        <v>581.52</v>
      </c>
      <c r="R2170" s="21">
        <v>373.39</v>
      </c>
      <c r="S2170" s="16">
        <v>448.5</v>
      </c>
      <c r="T2170" s="21">
        <v>256.73</v>
      </c>
      <c r="U2170" s="16">
        <v>7.9</v>
      </c>
      <c r="V2170" s="21">
        <v>7.61</v>
      </c>
      <c r="W2170" s="16">
        <v>7.72</v>
      </c>
      <c r="X2170" s="8">
        <v>2.88</v>
      </c>
      <c r="Y2170" s="21">
        <v>3.09</v>
      </c>
      <c r="Z2170" s="7">
        <v>2.96</v>
      </c>
    </row>
    <row r="2171" spans="2:26" x14ac:dyDescent="0.25">
      <c r="B2171" s="21" t="s">
        <v>2870</v>
      </c>
      <c r="C2171" s="16">
        <v>0.3</v>
      </c>
      <c r="D2171" s="21">
        <v>8.4</v>
      </c>
      <c r="E2171" s="16">
        <v>3.4</v>
      </c>
      <c r="F2171" s="21">
        <v>0.1</v>
      </c>
      <c r="G2171" s="16">
        <v>1.1000000000000001</v>
      </c>
      <c r="H2171" s="21">
        <v>0.3</v>
      </c>
      <c r="I2171" s="16">
        <v>0.1</v>
      </c>
      <c r="J2171" s="21">
        <v>0.3</v>
      </c>
      <c r="K2171" s="16">
        <v>0.1</v>
      </c>
      <c r="L2171" s="21">
        <v>0.1</v>
      </c>
      <c r="M2171" s="16">
        <v>0.4</v>
      </c>
      <c r="N2171" s="21">
        <v>0</v>
      </c>
      <c r="O2171" s="16">
        <v>0</v>
      </c>
      <c r="P2171" s="21">
        <v>0.9</v>
      </c>
      <c r="Q2171" s="16">
        <v>608.02</v>
      </c>
      <c r="R2171" s="21">
        <v>385.69</v>
      </c>
      <c r="S2171" s="16">
        <v>449.95</v>
      </c>
      <c r="T2171" s="21">
        <v>256.43</v>
      </c>
      <c r="U2171" s="16">
        <v>10.25</v>
      </c>
      <c r="V2171" s="21">
        <v>9.7799999999999994</v>
      </c>
      <c r="W2171" s="16">
        <v>9.83</v>
      </c>
      <c r="X2171" s="8">
        <v>2.88</v>
      </c>
      <c r="Y2171" s="21">
        <v>3.03</v>
      </c>
      <c r="Z2171" s="7">
        <v>2.98</v>
      </c>
    </row>
    <row r="2172" spans="2:26" x14ac:dyDescent="0.25">
      <c r="B2172" s="21" t="s">
        <v>829</v>
      </c>
      <c r="C2172" s="16">
        <v>0.3</v>
      </c>
      <c r="D2172" s="21">
        <v>8.3000000000000007</v>
      </c>
      <c r="E2172" s="16">
        <v>3</v>
      </c>
      <c r="F2172" s="21">
        <v>0.1</v>
      </c>
      <c r="G2172" s="16">
        <v>1.1000000000000001</v>
      </c>
      <c r="H2172" s="21">
        <v>0.3</v>
      </c>
      <c r="I2172" s="16">
        <v>0</v>
      </c>
      <c r="J2172" s="21">
        <v>0.4</v>
      </c>
      <c r="K2172" s="16">
        <v>0.1</v>
      </c>
      <c r="L2172" s="21">
        <v>0</v>
      </c>
      <c r="M2172" s="16">
        <v>0.5</v>
      </c>
      <c r="N2172" s="21">
        <v>0.1</v>
      </c>
      <c r="O2172" s="16">
        <v>0.1</v>
      </c>
      <c r="P2172" s="21">
        <v>0.8</v>
      </c>
      <c r="Q2172" s="16">
        <v>656.24</v>
      </c>
      <c r="R2172" s="21">
        <v>414.43</v>
      </c>
      <c r="S2172" s="16">
        <v>493.75</v>
      </c>
      <c r="T2172" s="21">
        <v>256.52</v>
      </c>
      <c r="U2172" s="16">
        <v>8.9499999999999993</v>
      </c>
      <c r="V2172" s="21">
        <v>8.6</v>
      </c>
      <c r="W2172" s="16">
        <v>8.6199999999999992</v>
      </c>
      <c r="X2172" s="8">
        <v>2.86</v>
      </c>
      <c r="Y2172" s="21">
        <v>2.75</v>
      </c>
      <c r="Z2172" s="7">
        <v>3.06</v>
      </c>
    </row>
    <row r="2173" spans="2:26" x14ac:dyDescent="0.25">
      <c r="B2173" s="21" t="s">
        <v>2871</v>
      </c>
      <c r="C2173" s="16">
        <v>0.5</v>
      </c>
      <c r="D2173" s="21">
        <v>10.3</v>
      </c>
      <c r="E2173" s="16">
        <v>3.8</v>
      </c>
      <c r="F2173" s="21">
        <v>0.2</v>
      </c>
      <c r="G2173" s="16">
        <v>1.3</v>
      </c>
      <c r="H2173" s="21">
        <v>0.4</v>
      </c>
      <c r="I2173" s="16">
        <v>0.1</v>
      </c>
      <c r="J2173" s="21">
        <v>0.4</v>
      </c>
      <c r="K2173" s="16">
        <v>0.3</v>
      </c>
      <c r="L2173" s="21">
        <v>0.1</v>
      </c>
      <c r="M2173" s="16">
        <v>0.7</v>
      </c>
      <c r="N2173" s="21">
        <v>0.1</v>
      </c>
      <c r="O2173" s="16">
        <v>0.1</v>
      </c>
      <c r="P2173" s="21">
        <v>0.8</v>
      </c>
      <c r="Q2173" s="16">
        <v>517.96</v>
      </c>
      <c r="R2173" s="21">
        <v>301.92</v>
      </c>
      <c r="S2173" s="16">
        <v>398.28</v>
      </c>
      <c r="T2173" s="21">
        <v>257.14999999999998</v>
      </c>
      <c r="U2173" s="16">
        <v>11.64</v>
      </c>
      <c r="V2173" s="21">
        <v>11.05</v>
      </c>
      <c r="W2173" s="16">
        <v>11.43</v>
      </c>
      <c r="X2173" s="8">
        <v>2.71</v>
      </c>
      <c r="Y2173" s="21">
        <v>2.8</v>
      </c>
      <c r="Z2173" s="7">
        <v>3.14</v>
      </c>
    </row>
    <row r="2174" spans="2:26" x14ac:dyDescent="0.25">
      <c r="B2174" s="21" t="s">
        <v>2872</v>
      </c>
      <c r="C2174" s="16">
        <v>0.2</v>
      </c>
      <c r="D2174" s="21">
        <v>9.9</v>
      </c>
      <c r="E2174" s="16">
        <v>3.6</v>
      </c>
      <c r="F2174" s="21">
        <v>0.2</v>
      </c>
      <c r="G2174" s="16">
        <v>1.1000000000000001</v>
      </c>
      <c r="H2174" s="21">
        <v>0.4</v>
      </c>
      <c r="I2174" s="16">
        <v>0.1</v>
      </c>
      <c r="J2174" s="21">
        <v>0.5</v>
      </c>
      <c r="K2174" s="16">
        <v>0.2</v>
      </c>
      <c r="L2174" s="21">
        <v>0.1</v>
      </c>
      <c r="M2174" s="16">
        <v>0.7</v>
      </c>
      <c r="N2174" s="21">
        <v>0.1</v>
      </c>
      <c r="O2174" s="16">
        <v>0</v>
      </c>
      <c r="P2174" s="21">
        <v>0.6</v>
      </c>
      <c r="Q2174" s="16">
        <v>521.98</v>
      </c>
      <c r="R2174" s="21">
        <v>306.25</v>
      </c>
      <c r="S2174" s="16">
        <v>404.78</v>
      </c>
      <c r="T2174" s="21">
        <v>257.02</v>
      </c>
      <c r="U2174" s="16">
        <v>11.3</v>
      </c>
      <c r="V2174" s="21">
        <v>10.78</v>
      </c>
      <c r="W2174" s="16">
        <v>10.96</v>
      </c>
      <c r="X2174" s="8">
        <v>3.13</v>
      </c>
      <c r="Y2174" s="21">
        <v>3.05</v>
      </c>
      <c r="Z2174" s="7">
        <v>3.07</v>
      </c>
    </row>
    <row r="2175" spans="2:26" x14ac:dyDescent="0.25">
      <c r="B2175" s="21" t="s">
        <v>830</v>
      </c>
      <c r="C2175" s="16">
        <v>0.4</v>
      </c>
      <c r="D2175" s="21">
        <v>10.199999999999999</v>
      </c>
      <c r="E2175" s="16">
        <v>3.1</v>
      </c>
      <c r="F2175" s="21">
        <v>0.3</v>
      </c>
      <c r="G2175" s="16">
        <v>2.4</v>
      </c>
      <c r="H2175" s="21">
        <v>0.3</v>
      </c>
      <c r="I2175" s="16">
        <v>0.2</v>
      </c>
      <c r="J2175" s="21">
        <v>1.2</v>
      </c>
      <c r="K2175" s="16">
        <v>0.3</v>
      </c>
      <c r="L2175" s="21">
        <v>0.1</v>
      </c>
      <c r="M2175" s="16">
        <v>0.7</v>
      </c>
      <c r="N2175" s="21">
        <v>0.2</v>
      </c>
      <c r="O2175" s="16">
        <v>0.2</v>
      </c>
      <c r="P2175" s="21">
        <v>0.6</v>
      </c>
      <c r="Q2175" s="16">
        <v>422.4</v>
      </c>
      <c r="R2175" s="21">
        <v>270.24</v>
      </c>
      <c r="S2175" s="16">
        <v>323.42</v>
      </c>
      <c r="T2175" s="21">
        <v>259.38</v>
      </c>
      <c r="U2175" s="16">
        <v>11.06</v>
      </c>
      <c r="V2175" s="21">
        <v>10.37</v>
      </c>
      <c r="W2175" s="16">
        <v>10.93</v>
      </c>
      <c r="X2175" s="8">
        <v>2.12</v>
      </c>
      <c r="Y2175" s="21">
        <v>2.38</v>
      </c>
      <c r="Z2175" s="7">
        <v>2.39</v>
      </c>
    </row>
    <row r="2176" spans="2:26" x14ac:dyDescent="0.25">
      <c r="B2176" s="21" t="s">
        <v>2873</v>
      </c>
      <c r="C2176" s="16">
        <v>0.5</v>
      </c>
      <c r="D2176" s="21">
        <v>7.7</v>
      </c>
      <c r="E2176" s="16">
        <v>3.6</v>
      </c>
      <c r="F2176" s="21">
        <v>0.3</v>
      </c>
      <c r="G2176" s="16">
        <v>2.2000000000000002</v>
      </c>
      <c r="H2176" s="21">
        <v>0.4</v>
      </c>
      <c r="I2176" s="16">
        <v>0.1</v>
      </c>
      <c r="J2176" s="21">
        <v>0.8</v>
      </c>
      <c r="K2176" s="16">
        <v>0.1</v>
      </c>
      <c r="L2176" s="21">
        <v>0.1</v>
      </c>
      <c r="M2176" s="16">
        <v>0.6</v>
      </c>
      <c r="N2176" s="21">
        <v>0.1</v>
      </c>
      <c r="O2176" s="16">
        <v>0.1</v>
      </c>
      <c r="P2176" s="21">
        <v>0.8</v>
      </c>
      <c r="Q2176" s="16">
        <v>512.38</v>
      </c>
      <c r="R2176" s="21">
        <v>348.01</v>
      </c>
      <c r="S2176" s="16">
        <v>389.24</v>
      </c>
      <c r="T2176" s="21">
        <v>258.56</v>
      </c>
      <c r="U2176" s="16">
        <v>8.8800000000000008</v>
      </c>
      <c r="V2176" s="21">
        <v>8.42</v>
      </c>
      <c r="W2176" s="16">
        <v>8.84</v>
      </c>
      <c r="X2176" s="8">
        <v>2.2200000000000002</v>
      </c>
      <c r="Y2176" s="21">
        <v>2.4300000000000002</v>
      </c>
      <c r="Z2176" s="7">
        <v>2.4300000000000002</v>
      </c>
    </row>
    <row r="2177" spans="2:26" x14ac:dyDescent="0.25">
      <c r="B2177" s="21" t="s">
        <v>2874</v>
      </c>
      <c r="C2177" s="16">
        <v>0.5</v>
      </c>
      <c r="D2177" s="21">
        <v>7.8</v>
      </c>
      <c r="E2177" s="16">
        <v>2.7</v>
      </c>
      <c r="F2177" s="21">
        <v>0.3</v>
      </c>
      <c r="G2177" s="16">
        <v>2</v>
      </c>
      <c r="H2177" s="21">
        <v>0.3</v>
      </c>
      <c r="I2177" s="16">
        <v>0.1</v>
      </c>
      <c r="J2177" s="21">
        <v>0.8</v>
      </c>
      <c r="K2177" s="16">
        <v>0.2</v>
      </c>
      <c r="L2177" s="21">
        <v>0.1</v>
      </c>
      <c r="M2177" s="16">
        <v>0.5</v>
      </c>
      <c r="N2177" s="21">
        <v>0.2</v>
      </c>
      <c r="O2177" s="16">
        <v>0</v>
      </c>
      <c r="P2177" s="21">
        <v>0.3</v>
      </c>
      <c r="Q2177" s="16">
        <v>489.02</v>
      </c>
      <c r="R2177" s="21">
        <v>331.54</v>
      </c>
      <c r="S2177" s="16">
        <v>380.32</v>
      </c>
      <c r="T2177" s="21">
        <v>259.01</v>
      </c>
      <c r="U2177" s="16">
        <v>8.9</v>
      </c>
      <c r="V2177" s="21">
        <v>8.3699999999999992</v>
      </c>
      <c r="W2177" s="16">
        <v>8.73</v>
      </c>
      <c r="X2177" s="8">
        <v>2.2000000000000002</v>
      </c>
      <c r="Y2177" s="21">
        <v>2.35</v>
      </c>
      <c r="Z2177" s="7">
        <v>2.4900000000000002</v>
      </c>
    </row>
    <row r="2178" spans="2:26" x14ac:dyDescent="0.25">
      <c r="B2178" s="21" t="s">
        <v>831</v>
      </c>
      <c r="C2178" s="16">
        <v>0.2</v>
      </c>
      <c r="D2178" s="21">
        <v>10.9</v>
      </c>
      <c r="E2178" s="16">
        <v>3.5</v>
      </c>
      <c r="F2178" s="21">
        <v>0.1</v>
      </c>
      <c r="G2178" s="16">
        <v>0.9</v>
      </c>
      <c r="H2178" s="21">
        <v>0.3</v>
      </c>
      <c r="I2178" s="16">
        <v>0.1</v>
      </c>
      <c r="J2178" s="21">
        <v>0.8</v>
      </c>
      <c r="K2178" s="16">
        <v>0.1</v>
      </c>
      <c r="L2178" s="21">
        <v>0.1</v>
      </c>
      <c r="M2178" s="16">
        <v>0.8</v>
      </c>
      <c r="N2178" s="21">
        <v>0.2</v>
      </c>
      <c r="O2178" s="16">
        <v>0.1</v>
      </c>
      <c r="P2178" s="21">
        <v>0.9</v>
      </c>
      <c r="Q2178" s="16">
        <v>562.58000000000004</v>
      </c>
      <c r="R2178" s="21">
        <v>339.93</v>
      </c>
      <c r="S2178" s="16">
        <v>424</v>
      </c>
      <c r="T2178" s="21">
        <v>256.66000000000003</v>
      </c>
      <c r="U2178" s="16">
        <v>9.25</v>
      </c>
      <c r="V2178" s="21">
        <v>8.85</v>
      </c>
      <c r="W2178" s="16">
        <v>9.02</v>
      </c>
      <c r="X2178" s="8">
        <v>2.96</v>
      </c>
      <c r="Y2178" s="21">
        <v>3</v>
      </c>
      <c r="Z2178" s="7">
        <v>3.13</v>
      </c>
    </row>
    <row r="2179" spans="2:26" x14ac:dyDescent="0.25">
      <c r="B2179" s="21" t="s">
        <v>2875</v>
      </c>
      <c r="C2179" s="16">
        <v>0.2</v>
      </c>
      <c r="D2179" s="21">
        <v>8.4</v>
      </c>
      <c r="E2179" s="16">
        <v>2.9</v>
      </c>
      <c r="F2179" s="21">
        <v>0.1</v>
      </c>
      <c r="G2179" s="16">
        <v>1.1000000000000001</v>
      </c>
      <c r="H2179" s="21">
        <v>0.3</v>
      </c>
      <c r="I2179" s="16">
        <v>0</v>
      </c>
      <c r="J2179" s="21">
        <v>0.3</v>
      </c>
      <c r="K2179" s="16">
        <v>0.2</v>
      </c>
      <c r="L2179" s="21">
        <v>0</v>
      </c>
      <c r="M2179" s="16">
        <v>0.5</v>
      </c>
      <c r="N2179" s="21">
        <v>0.1</v>
      </c>
      <c r="O2179" s="16">
        <v>0</v>
      </c>
      <c r="P2179" s="21">
        <v>0.8</v>
      </c>
      <c r="Q2179" s="16">
        <v>605.67999999999995</v>
      </c>
      <c r="R2179" s="21">
        <v>384.27</v>
      </c>
      <c r="S2179" s="16">
        <v>460.99</v>
      </c>
      <c r="T2179" s="21">
        <v>255.93</v>
      </c>
      <c r="U2179" s="16">
        <v>9.4</v>
      </c>
      <c r="V2179" s="21">
        <v>8.84</v>
      </c>
      <c r="W2179" s="16">
        <v>9.15</v>
      </c>
      <c r="X2179" s="8">
        <v>2.87</v>
      </c>
      <c r="Y2179" s="21">
        <v>2.82</v>
      </c>
      <c r="Z2179" s="7">
        <v>3.13</v>
      </c>
    </row>
    <row r="2180" spans="2:26" x14ac:dyDescent="0.25">
      <c r="B2180" s="21" t="s">
        <v>2876</v>
      </c>
      <c r="C2180" s="16">
        <v>0.3</v>
      </c>
      <c r="D2180" s="21">
        <v>8.8000000000000007</v>
      </c>
      <c r="E2180" s="16">
        <v>3.1</v>
      </c>
      <c r="F2180" s="21">
        <v>0.2</v>
      </c>
      <c r="G2180" s="16">
        <v>1.1000000000000001</v>
      </c>
      <c r="H2180" s="21">
        <v>0.4</v>
      </c>
      <c r="I2180" s="16">
        <v>0.2</v>
      </c>
      <c r="J2180" s="21">
        <v>0.3</v>
      </c>
      <c r="K2180" s="16">
        <v>0.2</v>
      </c>
      <c r="L2180" s="21">
        <v>0.1</v>
      </c>
      <c r="M2180" s="16">
        <v>0.5</v>
      </c>
      <c r="N2180" s="21">
        <v>0.1</v>
      </c>
      <c r="O2180" s="16">
        <v>0.1</v>
      </c>
      <c r="P2180" s="21">
        <v>0.5</v>
      </c>
      <c r="Q2180" s="16">
        <v>617.64</v>
      </c>
      <c r="R2180" s="21">
        <v>395.81</v>
      </c>
      <c r="S2180" s="16">
        <v>473.26</v>
      </c>
      <c r="T2180" s="21">
        <v>256.08</v>
      </c>
      <c r="U2180" s="16">
        <v>9.99</v>
      </c>
      <c r="V2180" s="21">
        <v>9.39</v>
      </c>
      <c r="W2180" s="16">
        <v>9.68</v>
      </c>
      <c r="X2180" s="8">
        <v>2.85</v>
      </c>
      <c r="Y2180" s="21">
        <v>2.9</v>
      </c>
      <c r="Z2180" s="7">
        <v>3.06</v>
      </c>
    </row>
    <row r="2181" spans="2:26" x14ac:dyDescent="0.25">
      <c r="B2181" s="21" t="s">
        <v>832</v>
      </c>
      <c r="C2181" s="16">
        <v>0.2</v>
      </c>
      <c r="D2181" s="21">
        <v>8.3000000000000007</v>
      </c>
      <c r="E2181" s="16">
        <v>3</v>
      </c>
      <c r="F2181" s="21">
        <v>0.1</v>
      </c>
      <c r="G2181" s="16">
        <v>1.1000000000000001</v>
      </c>
      <c r="H2181" s="21">
        <v>0.4</v>
      </c>
      <c r="I2181" s="16">
        <v>0.1</v>
      </c>
      <c r="J2181" s="21">
        <v>0.4</v>
      </c>
      <c r="K2181" s="16">
        <v>0.2</v>
      </c>
      <c r="L2181" s="21">
        <v>0.2</v>
      </c>
      <c r="M2181" s="16">
        <v>0.5</v>
      </c>
      <c r="N2181" s="21">
        <v>0.1</v>
      </c>
      <c r="O2181" s="16">
        <v>0.2</v>
      </c>
      <c r="P2181" s="21">
        <v>0.8</v>
      </c>
      <c r="Q2181" s="16">
        <v>614.88</v>
      </c>
      <c r="R2181" s="21">
        <v>394.63</v>
      </c>
      <c r="S2181" s="16">
        <v>472.76</v>
      </c>
      <c r="T2181" s="21">
        <v>256.02999999999997</v>
      </c>
      <c r="U2181" s="16">
        <v>9.6999999999999993</v>
      </c>
      <c r="V2181" s="21">
        <v>9.14</v>
      </c>
      <c r="W2181" s="16">
        <v>9.3000000000000007</v>
      </c>
      <c r="X2181" s="8">
        <v>3.16</v>
      </c>
      <c r="Y2181" s="21">
        <v>2.93</v>
      </c>
      <c r="Z2181" s="7">
        <v>2.87</v>
      </c>
    </row>
    <row r="2182" spans="2:26" x14ac:dyDescent="0.25">
      <c r="B2182" s="21" t="s">
        <v>2877</v>
      </c>
      <c r="C2182" s="16">
        <v>0.2</v>
      </c>
      <c r="D2182" s="21">
        <v>9.8000000000000007</v>
      </c>
      <c r="E2182" s="16">
        <v>3.9</v>
      </c>
      <c r="F2182" s="21">
        <v>0.1</v>
      </c>
      <c r="G2182" s="16">
        <v>1.2</v>
      </c>
      <c r="H2182" s="21">
        <v>0.4</v>
      </c>
      <c r="I2182" s="16">
        <v>0.2</v>
      </c>
      <c r="J2182" s="21">
        <v>0.5</v>
      </c>
      <c r="K2182" s="16">
        <v>0.3</v>
      </c>
      <c r="L2182" s="21">
        <v>0.2</v>
      </c>
      <c r="M2182" s="16">
        <v>0.7</v>
      </c>
      <c r="N2182" s="21">
        <v>0.1</v>
      </c>
      <c r="O2182" s="16">
        <v>0.1</v>
      </c>
      <c r="P2182" s="21">
        <v>0.3</v>
      </c>
      <c r="Q2182" s="16">
        <v>537.1</v>
      </c>
      <c r="R2182" s="21">
        <v>320.56</v>
      </c>
      <c r="S2182" s="16">
        <v>416.98</v>
      </c>
      <c r="T2182" s="21">
        <v>256.48</v>
      </c>
      <c r="U2182" s="16">
        <v>11.21</v>
      </c>
      <c r="V2182" s="21">
        <v>10.8</v>
      </c>
      <c r="W2182" s="16">
        <v>11.09</v>
      </c>
      <c r="X2182" s="8">
        <v>3.03</v>
      </c>
      <c r="Y2182" s="21">
        <v>2.83</v>
      </c>
      <c r="Z2182" s="7">
        <v>2.74</v>
      </c>
    </row>
    <row r="2183" spans="2:26" x14ac:dyDescent="0.25">
      <c r="B2183" s="21" t="s">
        <v>2878</v>
      </c>
      <c r="C2183" s="16">
        <v>0.2</v>
      </c>
      <c r="D2183" s="21">
        <v>9.9</v>
      </c>
      <c r="E2183" s="16">
        <v>4</v>
      </c>
      <c r="F2183" s="21">
        <v>0.1</v>
      </c>
      <c r="G2183" s="16">
        <v>1.3</v>
      </c>
      <c r="H2183" s="21">
        <v>0.4</v>
      </c>
      <c r="I2183" s="16">
        <v>0.1</v>
      </c>
      <c r="J2183" s="21">
        <v>0.4</v>
      </c>
      <c r="K2183" s="16">
        <v>0.2</v>
      </c>
      <c r="L2183" s="21">
        <v>0.2</v>
      </c>
      <c r="M2183" s="16">
        <v>0.6</v>
      </c>
      <c r="N2183" s="21">
        <v>0.1</v>
      </c>
      <c r="O2183" s="16">
        <v>0.1</v>
      </c>
      <c r="P2183" s="21">
        <v>1</v>
      </c>
      <c r="Q2183" s="16">
        <v>534.12</v>
      </c>
      <c r="R2183" s="21">
        <v>319.42</v>
      </c>
      <c r="S2183" s="16">
        <v>408.63</v>
      </c>
      <c r="T2183" s="21">
        <v>256.39</v>
      </c>
      <c r="U2183" s="16">
        <v>11.14</v>
      </c>
      <c r="V2183" s="21">
        <v>10.86</v>
      </c>
      <c r="W2183" s="16">
        <v>10.97</v>
      </c>
      <c r="X2183" s="8">
        <v>2.96</v>
      </c>
      <c r="Y2183" s="21">
        <v>2.83</v>
      </c>
      <c r="Z2183" s="7">
        <v>2.91</v>
      </c>
    </row>
    <row r="2184" spans="2:26" x14ac:dyDescent="0.25">
      <c r="B2184" s="21" t="s">
        <v>833</v>
      </c>
      <c r="C2184" s="16">
        <v>0.3</v>
      </c>
      <c r="D2184" s="21">
        <v>10.7</v>
      </c>
      <c r="E2184" s="16">
        <v>4.3</v>
      </c>
      <c r="F2184" s="21">
        <v>0.2</v>
      </c>
      <c r="G2184" s="16">
        <v>1.4</v>
      </c>
      <c r="H2184" s="21">
        <v>0.3</v>
      </c>
      <c r="I2184" s="16">
        <v>0.1</v>
      </c>
      <c r="J2184" s="21">
        <v>0.4</v>
      </c>
      <c r="K2184" s="16">
        <v>0.2</v>
      </c>
      <c r="L2184" s="21">
        <v>0.2</v>
      </c>
      <c r="M2184" s="16">
        <v>0.7</v>
      </c>
      <c r="N2184" s="21">
        <v>0.1</v>
      </c>
      <c r="O2184" s="16">
        <v>0.1</v>
      </c>
      <c r="P2184" s="21">
        <v>1</v>
      </c>
      <c r="Q2184" s="16">
        <v>510.18</v>
      </c>
      <c r="R2184" s="21">
        <v>293.79000000000002</v>
      </c>
      <c r="S2184" s="16">
        <v>393.58</v>
      </c>
      <c r="T2184" s="21">
        <v>256.25</v>
      </c>
      <c r="U2184" s="16">
        <v>11.64</v>
      </c>
      <c r="V2184" s="21">
        <v>11.2</v>
      </c>
      <c r="W2184" s="16">
        <v>11.33</v>
      </c>
      <c r="X2184" s="8">
        <v>3.03</v>
      </c>
      <c r="Y2184" s="21">
        <v>2.91</v>
      </c>
      <c r="Z2184" s="7">
        <v>2.78</v>
      </c>
    </row>
    <row r="2185" spans="2:26" x14ac:dyDescent="0.25">
      <c r="B2185" s="21" t="s">
        <v>2879</v>
      </c>
      <c r="C2185" s="16">
        <v>0.3</v>
      </c>
      <c r="D2185" s="21">
        <v>8.6</v>
      </c>
      <c r="E2185" s="16">
        <v>3.5</v>
      </c>
      <c r="F2185" s="21">
        <v>0.2</v>
      </c>
      <c r="G2185" s="16">
        <v>1.1000000000000001</v>
      </c>
      <c r="H2185" s="21">
        <v>0.3</v>
      </c>
      <c r="I2185" s="16">
        <v>0.1</v>
      </c>
      <c r="J2185" s="21">
        <v>0.4</v>
      </c>
      <c r="K2185" s="16">
        <v>0.1</v>
      </c>
      <c r="L2185" s="21">
        <v>0.1</v>
      </c>
      <c r="M2185" s="16">
        <v>0.6</v>
      </c>
      <c r="N2185" s="21">
        <v>0.1</v>
      </c>
      <c r="O2185" s="16">
        <v>0</v>
      </c>
      <c r="P2185" s="21">
        <v>0.3</v>
      </c>
      <c r="Q2185" s="16">
        <v>595.14</v>
      </c>
      <c r="R2185" s="21">
        <v>369.35</v>
      </c>
      <c r="S2185" s="16">
        <v>450.42</v>
      </c>
      <c r="T2185" s="21">
        <v>255.98</v>
      </c>
      <c r="U2185" s="16">
        <v>9.7899999999999991</v>
      </c>
      <c r="V2185" s="21">
        <v>9.33</v>
      </c>
      <c r="W2185" s="16">
        <v>9.52</v>
      </c>
      <c r="X2185" s="8">
        <v>2.93</v>
      </c>
      <c r="Y2185" s="21">
        <v>2.86</v>
      </c>
      <c r="Z2185" s="7">
        <v>3.07</v>
      </c>
    </row>
    <row r="2186" spans="2:26" x14ac:dyDescent="0.25">
      <c r="B2186" s="21" t="s">
        <v>2880</v>
      </c>
      <c r="C2186" s="16">
        <v>0.2</v>
      </c>
      <c r="D2186" s="21">
        <v>8.6999999999999993</v>
      </c>
      <c r="E2186" s="16">
        <v>3.5</v>
      </c>
      <c r="F2186" s="21">
        <v>0.2</v>
      </c>
      <c r="G2186" s="16">
        <v>1.1000000000000001</v>
      </c>
      <c r="H2186" s="21">
        <v>0.3</v>
      </c>
      <c r="I2186" s="16">
        <v>0.2</v>
      </c>
      <c r="J2186" s="21">
        <v>0.4</v>
      </c>
      <c r="K2186" s="16">
        <v>0.2</v>
      </c>
      <c r="L2186" s="21">
        <v>0.2</v>
      </c>
      <c r="M2186" s="16">
        <v>0.6</v>
      </c>
      <c r="N2186" s="21">
        <v>0.1</v>
      </c>
      <c r="O2186" s="16">
        <v>0.1</v>
      </c>
      <c r="P2186" s="21">
        <v>0.2</v>
      </c>
      <c r="Q2186" s="16">
        <v>582.5</v>
      </c>
      <c r="R2186" s="21">
        <v>366.76</v>
      </c>
      <c r="S2186" s="16">
        <v>447.07</v>
      </c>
      <c r="T2186" s="21">
        <v>256.31</v>
      </c>
      <c r="U2186" s="16">
        <v>10</v>
      </c>
      <c r="V2186" s="21">
        <v>9.41</v>
      </c>
      <c r="W2186" s="16">
        <v>9.5500000000000007</v>
      </c>
      <c r="X2186" s="8">
        <v>2.89</v>
      </c>
      <c r="Y2186" s="21">
        <v>2.77</v>
      </c>
      <c r="Z2186" s="7">
        <v>3.07</v>
      </c>
    </row>
    <row r="2187" spans="2:26" x14ac:dyDescent="0.25">
      <c r="B2187" s="21" t="s">
        <v>834</v>
      </c>
      <c r="C2187" s="16">
        <v>0.3</v>
      </c>
      <c r="D2187" s="21">
        <v>10.3</v>
      </c>
      <c r="E2187" s="16">
        <v>4</v>
      </c>
      <c r="F2187" s="21">
        <v>0.2</v>
      </c>
      <c r="G2187" s="16">
        <v>1.4</v>
      </c>
      <c r="H2187" s="21">
        <v>0.4</v>
      </c>
      <c r="I2187" s="16">
        <v>0.1</v>
      </c>
      <c r="J2187" s="21">
        <v>0.5</v>
      </c>
      <c r="K2187" s="16">
        <v>0.2</v>
      </c>
      <c r="L2187" s="21">
        <v>0.2</v>
      </c>
      <c r="M2187" s="16">
        <v>0.6</v>
      </c>
      <c r="N2187" s="21">
        <v>0</v>
      </c>
      <c r="O2187" s="16">
        <v>0.1</v>
      </c>
      <c r="P2187" s="21">
        <v>1</v>
      </c>
      <c r="Q2187" s="16">
        <v>584.5</v>
      </c>
      <c r="R2187" s="21">
        <v>378.64</v>
      </c>
      <c r="S2187" s="16">
        <v>459.56</v>
      </c>
      <c r="T2187" s="21">
        <v>257.02999999999997</v>
      </c>
      <c r="U2187" s="16">
        <v>9.86</v>
      </c>
      <c r="V2187" s="21">
        <v>9.5</v>
      </c>
      <c r="W2187" s="16">
        <v>9.5</v>
      </c>
      <c r="X2187" s="8">
        <v>2.91</v>
      </c>
      <c r="Y2187" s="21">
        <v>2.85</v>
      </c>
      <c r="Z2187" s="7">
        <v>3.11</v>
      </c>
    </row>
    <row r="2188" spans="2:26" x14ac:dyDescent="0.25">
      <c r="B2188" s="21" t="s">
        <v>2881</v>
      </c>
      <c r="C2188" s="16">
        <v>0.2</v>
      </c>
      <c r="D2188" s="21">
        <v>8.1999999999999993</v>
      </c>
      <c r="E2188" s="16">
        <v>3.4</v>
      </c>
      <c r="F2188" s="21">
        <v>0.2</v>
      </c>
      <c r="G2188" s="16">
        <v>1.2</v>
      </c>
      <c r="H2188" s="21">
        <v>0.4</v>
      </c>
      <c r="I2188" s="16">
        <v>0.1</v>
      </c>
      <c r="J2188" s="21">
        <v>0.4</v>
      </c>
      <c r="K2188" s="16">
        <v>0.1</v>
      </c>
      <c r="L2188" s="21">
        <v>0.1</v>
      </c>
      <c r="M2188" s="16">
        <v>0.6</v>
      </c>
      <c r="N2188" s="21">
        <v>0</v>
      </c>
      <c r="O2188" s="16">
        <v>0.1</v>
      </c>
      <c r="P2188" s="21">
        <v>0.9</v>
      </c>
      <c r="Q2188" s="16">
        <v>532.12</v>
      </c>
      <c r="R2188" s="21">
        <v>317.81</v>
      </c>
      <c r="S2188" s="16">
        <v>409.21</v>
      </c>
      <c r="T2188" s="21">
        <v>256.64999999999998</v>
      </c>
      <c r="U2188" s="16">
        <v>11.2</v>
      </c>
      <c r="V2188" s="21">
        <v>10.83</v>
      </c>
      <c r="W2188" s="16">
        <v>10.86</v>
      </c>
      <c r="X2188" s="8">
        <v>3.22</v>
      </c>
      <c r="Y2188" s="21">
        <v>3.08</v>
      </c>
      <c r="Z2188" s="7">
        <v>2.9</v>
      </c>
    </row>
    <row r="2189" spans="2:26" x14ac:dyDescent="0.25">
      <c r="B2189" s="21" t="s">
        <v>2882</v>
      </c>
      <c r="C2189" s="16">
        <v>0.5</v>
      </c>
      <c r="D2189" s="21">
        <v>10.3</v>
      </c>
      <c r="E2189" s="16">
        <v>3.7</v>
      </c>
      <c r="F2189" s="21">
        <v>0.3</v>
      </c>
      <c r="G2189" s="16">
        <v>1.3</v>
      </c>
      <c r="H2189" s="21">
        <v>0.4</v>
      </c>
      <c r="I2189" s="16">
        <v>0.2</v>
      </c>
      <c r="J2189" s="21">
        <v>0.4</v>
      </c>
      <c r="K2189" s="16">
        <v>0.2</v>
      </c>
      <c r="L2189" s="21">
        <v>0.2</v>
      </c>
      <c r="M2189" s="16">
        <v>0.6</v>
      </c>
      <c r="N2189" s="21">
        <v>0.1</v>
      </c>
      <c r="O2189" s="16">
        <v>0.2</v>
      </c>
      <c r="P2189" s="21">
        <v>1</v>
      </c>
      <c r="Q2189" s="16">
        <v>571.24</v>
      </c>
      <c r="R2189" s="21">
        <v>319.08999999999997</v>
      </c>
      <c r="S2189" s="16">
        <v>407.8</v>
      </c>
      <c r="T2189" s="21">
        <v>256.89</v>
      </c>
      <c r="U2189" s="16">
        <v>11.2</v>
      </c>
      <c r="V2189" s="21">
        <v>10.63</v>
      </c>
      <c r="W2189" s="16">
        <v>10.76</v>
      </c>
      <c r="X2189" s="8">
        <v>2.76</v>
      </c>
      <c r="Y2189" s="21">
        <v>2.83</v>
      </c>
      <c r="Z2189" s="7">
        <v>3.15</v>
      </c>
    </row>
    <row r="2190" spans="2:26" x14ac:dyDescent="0.25">
      <c r="B2190" s="21" t="s">
        <v>835</v>
      </c>
      <c r="C2190" s="16">
        <v>0.2</v>
      </c>
      <c r="D2190" s="21">
        <v>8.1999999999999993</v>
      </c>
      <c r="E2190" s="16">
        <v>3.5</v>
      </c>
      <c r="F2190" s="21">
        <v>0.1</v>
      </c>
      <c r="G2190" s="16">
        <v>1</v>
      </c>
      <c r="H2190" s="21">
        <v>0.3</v>
      </c>
      <c r="I2190" s="16">
        <v>0.1</v>
      </c>
      <c r="J2190" s="21">
        <v>0.3</v>
      </c>
      <c r="K2190" s="16">
        <v>0.1</v>
      </c>
      <c r="L2190" s="21">
        <v>0.2</v>
      </c>
      <c r="M2190" s="16">
        <v>0.4</v>
      </c>
      <c r="N2190" s="21">
        <v>0.1</v>
      </c>
      <c r="O2190" s="16">
        <v>0.2</v>
      </c>
      <c r="P2190" s="21">
        <v>0.4</v>
      </c>
      <c r="Q2190" s="16">
        <v>491.26</v>
      </c>
      <c r="R2190" s="21">
        <v>298.82</v>
      </c>
      <c r="S2190" s="16">
        <v>394.87</v>
      </c>
      <c r="T2190" s="21">
        <v>257.12</v>
      </c>
      <c r="U2190" s="16">
        <v>12.2</v>
      </c>
      <c r="V2190" s="21">
        <v>11.67</v>
      </c>
      <c r="W2190" s="16">
        <v>11.89</v>
      </c>
      <c r="X2190" s="8">
        <v>3.02</v>
      </c>
      <c r="Y2190" s="21">
        <v>2.9</v>
      </c>
      <c r="Z2190" s="7">
        <v>2.86</v>
      </c>
    </row>
    <row r="2191" spans="2:26" x14ac:dyDescent="0.25">
      <c r="B2191" s="21" t="s">
        <v>2883</v>
      </c>
      <c r="C2191" s="16">
        <v>0.4</v>
      </c>
      <c r="D2191" s="21">
        <v>10.8</v>
      </c>
      <c r="E2191" s="16">
        <v>4.0999999999999996</v>
      </c>
      <c r="F2191" s="21">
        <v>0.3</v>
      </c>
      <c r="G2191" s="16">
        <v>1.5</v>
      </c>
      <c r="H2191" s="21">
        <v>0.5</v>
      </c>
      <c r="I2191" s="16">
        <v>0.1</v>
      </c>
      <c r="J2191" s="21">
        <v>0.4</v>
      </c>
      <c r="K2191" s="16">
        <v>0.3</v>
      </c>
      <c r="L2191" s="21">
        <v>0.1</v>
      </c>
      <c r="M2191" s="16">
        <v>0.7</v>
      </c>
      <c r="N2191" s="21">
        <v>0.1</v>
      </c>
      <c r="O2191" s="16">
        <v>0.1</v>
      </c>
      <c r="P2191" s="21">
        <v>1</v>
      </c>
      <c r="Q2191" s="16">
        <v>505.3</v>
      </c>
      <c r="R2191" s="21">
        <v>292.27999999999997</v>
      </c>
      <c r="S2191" s="16">
        <v>388.51</v>
      </c>
      <c r="T2191" s="21">
        <v>256.39</v>
      </c>
      <c r="U2191" s="16">
        <v>11.23</v>
      </c>
      <c r="V2191" s="21">
        <v>10.68</v>
      </c>
      <c r="W2191" s="16">
        <v>11.1</v>
      </c>
      <c r="X2191" s="8">
        <v>2.65</v>
      </c>
      <c r="Y2191" s="21">
        <v>2.83</v>
      </c>
      <c r="Z2191" s="7">
        <v>2.92</v>
      </c>
    </row>
    <row r="2192" spans="2:26" x14ac:dyDescent="0.25">
      <c r="B2192" s="21" t="s">
        <v>2884</v>
      </c>
      <c r="C2192" s="16">
        <v>0.2</v>
      </c>
      <c r="D2192" s="21">
        <v>10.7</v>
      </c>
      <c r="E2192" s="16">
        <v>4.0999999999999996</v>
      </c>
      <c r="F2192" s="21">
        <v>0.3</v>
      </c>
      <c r="G2192" s="16">
        <v>1.3</v>
      </c>
      <c r="H2192" s="21">
        <v>0.4</v>
      </c>
      <c r="I2192" s="16">
        <v>0.1</v>
      </c>
      <c r="J2192" s="21">
        <v>0.4</v>
      </c>
      <c r="K2192" s="16">
        <v>0.2</v>
      </c>
      <c r="L2192" s="21">
        <v>0.1</v>
      </c>
      <c r="M2192" s="16">
        <v>0.7</v>
      </c>
      <c r="N2192" s="21">
        <v>0</v>
      </c>
      <c r="O2192" s="16">
        <v>0.1</v>
      </c>
      <c r="P2192" s="21">
        <v>1</v>
      </c>
      <c r="Q2192" s="16">
        <v>594.36</v>
      </c>
      <c r="R2192" s="21">
        <v>373.8</v>
      </c>
      <c r="S2192" s="16">
        <v>457.56</v>
      </c>
      <c r="T2192" s="21">
        <v>255.83</v>
      </c>
      <c r="U2192" s="16">
        <v>9.59</v>
      </c>
      <c r="V2192" s="21">
        <v>9.23</v>
      </c>
      <c r="W2192" s="16">
        <v>9.4</v>
      </c>
      <c r="X2192" s="8">
        <v>2.76</v>
      </c>
      <c r="Y2192" s="21">
        <v>2.98</v>
      </c>
      <c r="Z2192" s="7">
        <v>2.87</v>
      </c>
    </row>
    <row r="2193" spans="2:26" x14ac:dyDescent="0.25">
      <c r="B2193" s="21" t="s">
        <v>836</v>
      </c>
      <c r="C2193" s="16">
        <v>0.3</v>
      </c>
      <c r="D2193" s="21">
        <v>8.8000000000000007</v>
      </c>
      <c r="E2193" s="16">
        <v>3.7</v>
      </c>
      <c r="F2193" s="21">
        <v>0.2</v>
      </c>
      <c r="G2193" s="16">
        <v>1.1000000000000001</v>
      </c>
      <c r="H2193" s="21">
        <v>0.3</v>
      </c>
      <c r="I2193" s="16">
        <v>0.1</v>
      </c>
      <c r="J2193" s="21">
        <v>0.3</v>
      </c>
      <c r="K2193" s="16">
        <v>0.2</v>
      </c>
      <c r="L2193" s="21">
        <v>0</v>
      </c>
      <c r="M2193" s="16">
        <v>0.5</v>
      </c>
      <c r="N2193" s="21">
        <v>0</v>
      </c>
      <c r="O2193" s="16">
        <v>0</v>
      </c>
      <c r="P2193" s="21">
        <v>0.8</v>
      </c>
      <c r="Q2193" s="16">
        <v>577.67999999999995</v>
      </c>
      <c r="R2193" s="21">
        <v>369.34</v>
      </c>
      <c r="S2193" s="16">
        <v>450.08</v>
      </c>
      <c r="T2193" s="21">
        <v>257.06</v>
      </c>
      <c r="U2193" s="16">
        <v>10.16</v>
      </c>
      <c r="V2193" s="21">
        <v>9.85</v>
      </c>
      <c r="W2193" s="16">
        <v>10.01</v>
      </c>
      <c r="X2193" s="8">
        <v>2.86</v>
      </c>
      <c r="Y2193" s="21">
        <v>3.18</v>
      </c>
      <c r="Z2193" s="7">
        <v>3.18</v>
      </c>
    </row>
    <row r="2194" spans="2:26" x14ac:dyDescent="0.25">
      <c r="B2194" s="21" t="s">
        <v>2885</v>
      </c>
      <c r="C2194" s="16">
        <v>0.2</v>
      </c>
      <c r="D2194" s="21">
        <v>8.6</v>
      </c>
      <c r="E2194" s="16">
        <v>3.5</v>
      </c>
      <c r="F2194" s="21">
        <v>0.1</v>
      </c>
      <c r="G2194" s="16">
        <v>1.2</v>
      </c>
      <c r="H2194" s="21">
        <v>0.3</v>
      </c>
      <c r="I2194" s="16">
        <v>0.1</v>
      </c>
      <c r="J2194" s="21">
        <v>0.4</v>
      </c>
      <c r="K2194" s="16">
        <v>0.2</v>
      </c>
      <c r="L2194" s="21">
        <v>0</v>
      </c>
      <c r="M2194" s="16">
        <v>0.5</v>
      </c>
      <c r="N2194" s="21">
        <v>0.1</v>
      </c>
      <c r="O2194" s="16">
        <v>0</v>
      </c>
      <c r="P2194" s="21">
        <v>0.7</v>
      </c>
      <c r="Q2194" s="16">
        <v>592.48</v>
      </c>
      <c r="R2194" s="21">
        <v>373.93</v>
      </c>
      <c r="S2194" s="16">
        <v>456.86</v>
      </c>
      <c r="T2194" s="21">
        <v>257.19</v>
      </c>
      <c r="U2194" s="16">
        <v>9.5</v>
      </c>
      <c r="V2194" s="21">
        <v>9.1</v>
      </c>
      <c r="W2194" s="16">
        <v>9.33</v>
      </c>
      <c r="X2194" s="8">
        <v>2.75</v>
      </c>
      <c r="Y2194" s="21">
        <v>3.06</v>
      </c>
      <c r="Z2194" s="7">
        <v>3</v>
      </c>
    </row>
    <row r="2195" spans="2:26" x14ac:dyDescent="0.25">
      <c r="B2195" s="21" t="s">
        <v>2886</v>
      </c>
      <c r="C2195" s="16">
        <v>0.1</v>
      </c>
      <c r="D2195" s="21">
        <v>8.6999999999999993</v>
      </c>
      <c r="E2195" s="16">
        <v>3.7</v>
      </c>
      <c r="F2195" s="21">
        <v>0.1</v>
      </c>
      <c r="G2195" s="16">
        <v>1.1000000000000001</v>
      </c>
      <c r="H2195" s="21">
        <v>0.3</v>
      </c>
      <c r="I2195" s="16">
        <v>0.1</v>
      </c>
      <c r="J2195" s="21">
        <v>0.4</v>
      </c>
      <c r="K2195" s="16">
        <v>0.1</v>
      </c>
      <c r="L2195" s="21">
        <v>0.1</v>
      </c>
      <c r="M2195" s="16">
        <v>0.5</v>
      </c>
      <c r="N2195" s="21">
        <v>0.1</v>
      </c>
      <c r="O2195" s="16">
        <v>0.1</v>
      </c>
      <c r="P2195" s="21">
        <v>0.8</v>
      </c>
      <c r="Q2195" s="16">
        <v>623.12</v>
      </c>
      <c r="R2195" s="21">
        <v>399.49</v>
      </c>
      <c r="S2195" s="16">
        <v>479.39</v>
      </c>
      <c r="T2195" s="21">
        <v>256.81</v>
      </c>
      <c r="U2195" s="16">
        <v>10.27</v>
      </c>
      <c r="V2195" s="21">
        <v>9.8000000000000007</v>
      </c>
      <c r="W2195" s="16">
        <v>9.9600000000000009</v>
      </c>
      <c r="X2195" s="8">
        <v>2.93</v>
      </c>
      <c r="Y2195" s="21">
        <v>2.76</v>
      </c>
      <c r="Z2195" s="7">
        <v>2.85</v>
      </c>
    </row>
    <row r="2196" spans="2:26" x14ac:dyDescent="0.25">
      <c r="B2196" s="21" t="s">
        <v>837</v>
      </c>
      <c r="C2196" s="16">
        <v>0.3</v>
      </c>
      <c r="D2196" s="21">
        <v>8.8000000000000007</v>
      </c>
      <c r="E2196" s="16">
        <v>3.5</v>
      </c>
      <c r="F2196" s="21">
        <v>0.2</v>
      </c>
      <c r="G2196" s="16">
        <v>1.2</v>
      </c>
      <c r="H2196" s="21">
        <v>0.3</v>
      </c>
      <c r="I2196" s="16">
        <v>0.1</v>
      </c>
      <c r="J2196" s="21">
        <v>0.4</v>
      </c>
      <c r="K2196" s="16">
        <v>0.1</v>
      </c>
      <c r="L2196" s="21">
        <v>0.1</v>
      </c>
      <c r="M2196" s="16">
        <v>0.5</v>
      </c>
      <c r="N2196" s="21">
        <v>0</v>
      </c>
      <c r="O2196" s="16">
        <v>0.1</v>
      </c>
      <c r="P2196" s="21">
        <v>0.6</v>
      </c>
      <c r="Q2196" s="16">
        <v>573.36</v>
      </c>
      <c r="R2196" s="21">
        <v>361.07</v>
      </c>
      <c r="S2196" s="16">
        <v>443.75</v>
      </c>
      <c r="T2196" s="21">
        <v>257.52</v>
      </c>
      <c r="U2196" s="16">
        <v>10.029999999999999</v>
      </c>
      <c r="V2196" s="21">
        <v>9.76</v>
      </c>
      <c r="W2196" s="16">
        <v>9.81</v>
      </c>
      <c r="X2196" s="8">
        <v>2.71</v>
      </c>
      <c r="Y2196" s="21">
        <v>2.99</v>
      </c>
      <c r="Z2196" s="7">
        <v>2.89</v>
      </c>
    </row>
    <row r="2197" spans="2:26" x14ac:dyDescent="0.25">
      <c r="B2197" s="21" t="s">
        <v>2887</v>
      </c>
      <c r="C2197" s="16">
        <v>0.4</v>
      </c>
      <c r="D2197" s="21">
        <v>10.3</v>
      </c>
      <c r="E2197" s="16">
        <v>4.0999999999999996</v>
      </c>
      <c r="F2197" s="21">
        <v>0.3</v>
      </c>
      <c r="G2197" s="16">
        <v>1.4</v>
      </c>
      <c r="H2197" s="21">
        <v>0.3</v>
      </c>
      <c r="I2197" s="16">
        <v>0.1</v>
      </c>
      <c r="J2197" s="21">
        <v>0.4</v>
      </c>
      <c r="K2197" s="16">
        <v>0.2</v>
      </c>
      <c r="L2197" s="21">
        <v>0.1</v>
      </c>
      <c r="M2197" s="16">
        <v>0.6</v>
      </c>
      <c r="N2197" s="21">
        <v>0.1</v>
      </c>
      <c r="O2197" s="16">
        <v>0.1</v>
      </c>
      <c r="P2197" s="21">
        <v>1</v>
      </c>
      <c r="Q2197" s="16">
        <v>517.1</v>
      </c>
      <c r="R2197" s="21">
        <v>301.85000000000002</v>
      </c>
      <c r="S2197" s="16">
        <v>399.69</v>
      </c>
      <c r="T2197" s="21">
        <v>257.91000000000003</v>
      </c>
      <c r="U2197" s="16">
        <v>11.58</v>
      </c>
      <c r="V2197" s="21">
        <v>11.2</v>
      </c>
      <c r="W2197" s="16">
        <v>11.47</v>
      </c>
      <c r="X2197" s="8">
        <v>2.75</v>
      </c>
      <c r="Y2197" s="21">
        <v>3.19</v>
      </c>
      <c r="Z2197" s="7">
        <v>2.99</v>
      </c>
    </row>
    <row r="2198" spans="2:26" x14ac:dyDescent="0.25">
      <c r="B2198" s="21" t="s">
        <v>2888</v>
      </c>
      <c r="C2198" s="16">
        <v>0.4</v>
      </c>
      <c r="D2198" s="21">
        <v>9.9</v>
      </c>
      <c r="E2198" s="16">
        <v>3.8</v>
      </c>
      <c r="F2198" s="21">
        <v>0.2</v>
      </c>
      <c r="G2198" s="16">
        <v>1.2</v>
      </c>
      <c r="H2198" s="21">
        <v>0.4</v>
      </c>
      <c r="I2198" s="16">
        <v>0.1</v>
      </c>
      <c r="J2198" s="21">
        <v>0.4</v>
      </c>
      <c r="K2198" s="16">
        <v>0.2</v>
      </c>
      <c r="L2198" s="21">
        <v>0.2</v>
      </c>
      <c r="M2198" s="16">
        <v>0.7</v>
      </c>
      <c r="N2198" s="21">
        <v>0.1</v>
      </c>
      <c r="O2198" s="16">
        <v>0.1</v>
      </c>
      <c r="P2198" s="21">
        <v>0.8</v>
      </c>
      <c r="Q2198" s="16">
        <v>516.12</v>
      </c>
      <c r="R2198" s="21">
        <v>303.70999999999998</v>
      </c>
      <c r="S2198" s="16">
        <v>399.3</v>
      </c>
      <c r="T2198" s="21">
        <v>258.24</v>
      </c>
      <c r="U2198" s="16">
        <v>11.58</v>
      </c>
      <c r="V2198" s="21">
        <v>10.92</v>
      </c>
      <c r="W2198" s="16">
        <v>11.23</v>
      </c>
      <c r="X2198" s="8">
        <v>2.72</v>
      </c>
      <c r="Y2198" s="21">
        <v>2.93</v>
      </c>
      <c r="Z2198" s="7">
        <v>3</v>
      </c>
    </row>
    <row r="2199" spans="2:26" x14ac:dyDescent="0.25">
      <c r="B2199" s="21" t="s">
        <v>838</v>
      </c>
      <c r="C2199" s="16">
        <v>0.4</v>
      </c>
      <c r="D2199" s="21">
        <v>10.3</v>
      </c>
      <c r="E2199" s="16">
        <v>3.9</v>
      </c>
      <c r="F2199" s="21">
        <v>0.2</v>
      </c>
      <c r="G2199" s="16">
        <v>1.3</v>
      </c>
      <c r="H2199" s="21">
        <v>0.4</v>
      </c>
      <c r="I2199" s="16">
        <v>0.1</v>
      </c>
      <c r="J2199" s="21">
        <v>0.4</v>
      </c>
      <c r="K2199" s="16">
        <v>0.2</v>
      </c>
      <c r="L2199" s="21">
        <v>0.2</v>
      </c>
      <c r="M2199" s="16">
        <v>0.7</v>
      </c>
      <c r="N2199" s="21">
        <v>0</v>
      </c>
      <c r="O2199" s="16">
        <v>0.1</v>
      </c>
      <c r="P2199" s="21">
        <v>0.7</v>
      </c>
      <c r="Q2199" s="16">
        <v>522.6</v>
      </c>
      <c r="R2199" s="21">
        <v>310.32</v>
      </c>
      <c r="S2199" s="16">
        <v>403.63</v>
      </c>
      <c r="T2199" s="21">
        <v>259.14999999999998</v>
      </c>
      <c r="U2199" s="16">
        <v>10.93</v>
      </c>
      <c r="V2199" s="21">
        <v>10.58</v>
      </c>
      <c r="W2199" s="16">
        <v>10.8</v>
      </c>
      <c r="X2199" s="8">
        <v>2.73</v>
      </c>
      <c r="Y2199" s="21">
        <v>2.98</v>
      </c>
      <c r="Z2199" s="7">
        <v>2.76</v>
      </c>
    </row>
    <row r="2200" spans="2:26" x14ac:dyDescent="0.25">
      <c r="B2200" s="21" t="s">
        <v>2889</v>
      </c>
      <c r="C2200" s="16">
        <v>0.3</v>
      </c>
      <c r="D2200" s="21">
        <v>7.8</v>
      </c>
      <c r="E2200" s="16">
        <v>3.5</v>
      </c>
      <c r="F2200" s="21">
        <v>0.2</v>
      </c>
      <c r="G2200" s="16">
        <v>0.9</v>
      </c>
      <c r="H2200" s="21">
        <v>0.2</v>
      </c>
      <c r="I2200" s="16">
        <v>0.1</v>
      </c>
      <c r="J2200" s="21">
        <v>1</v>
      </c>
      <c r="K2200" s="16">
        <v>0.1</v>
      </c>
      <c r="L2200" s="21">
        <v>0.1</v>
      </c>
      <c r="M2200" s="16">
        <v>0.4</v>
      </c>
      <c r="N2200" s="21">
        <v>0.2</v>
      </c>
      <c r="O2200" s="16">
        <v>0.1</v>
      </c>
      <c r="P2200" s="21">
        <v>0.6</v>
      </c>
      <c r="Q2200" s="16">
        <v>568</v>
      </c>
      <c r="R2200" s="21">
        <v>361.24</v>
      </c>
      <c r="S2200" s="16">
        <v>441.69</v>
      </c>
      <c r="T2200" s="21">
        <v>259.18</v>
      </c>
      <c r="U2200" s="16">
        <v>7.53</v>
      </c>
      <c r="V2200" s="21">
        <v>7.06</v>
      </c>
      <c r="W2200" s="16">
        <v>7.45</v>
      </c>
      <c r="X2200" s="8">
        <v>3.02</v>
      </c>
      <c r="Y2200" s="21">
        <v>3.07</v>
      </c>
      <c r="Z2200" s="7">
        <v>3.09</v>
      </c>
    </row>
    <row r="2201" spans="2:26" x14ac:dyDescent="0.25">
      <c r="B2201" s="21" t="s">
        <v>2890</v>
      </c>
      <c r="C2201" s="16">
        <v>0.3</v>
      </c>
      <c r="D2201" s="21">
        <v>8.5</v>
      </c>
      <c r="E2201" s="16">
        <v>3.4</v>
      </c>
      <c r="F2201" s="21">
        <v>0.2</v>
      </c>
      <c r="G2201" s="16">
        <v>1</v>
      </c>
      <c r="H2201" s="21">
        <v>0.4</v>
      </c>
      <c r="I2201" s="16">
        <v>0.1</v>
      </c>
      <c r="J2201" s="21">
        <v>0.3</v>
      </c>
      <c r="K2201" s="16">
        <v>0.2</v>
      </c>
      <c r="L2201" s="21">
        <v>0</v>
      </c>
      <c r="M2201" s="16">
        <v>0.6</v>
      </c>
      <c r="N2201" s="21">
        <v>0</v>
      </c>
      <c r="O2201" s="16">
        <v>0.1</v>
      </c>
      <c r="P2201" s="21">
        <v>0.9</v>
      </c>
      <c r="Q2201" s="16">
        <v>591.55999999999995</v>
      </c>
      <c r="R2201" s="21">
        <v>377.5</v>
      </c>
      <c r="S2201" s="16">
        <v>452.85</v>
      </c>
      <c r="T2201" s="21">
        <v>259.20999999999998</v>
      </c>
      <c r="U2201" s="16">
        <v>9.52</v>
      </c>
      <c r="V2201" s="21">
        <v>9.16</v>
      </c>
      <c r="W2201" s="16">
        <v>9.27</v>
      </c>
      <c r="X2201" s="8">
        <v>2.8</v>
      </c>
      <c r="Y2201" s="21">
        <v>3</v>
      </c>
      <c r="Z2201" s="7">
        <v>2.93</v>
      </c>
    </row>
    <row r="2202" spans="2:26" x14ac:dyDescent="0.25">
      <c r="B2202" s="21" t="s">
        <v>839</v>
      </c>
      <c r="C2202" s="16">
        <v>0.4</v>
      </c>
      <c r="D2202" s="21">
        <v>8.1</v>
      </c>
      <c r="E2202" s="16">
        <v>3.7</v>
      </c>
      <c r="F2202" s="21">
        <v>0.1</v>
      </c>
      <c r="G2202" s="16">
        <v>1.2</v>
      </c>
      <c r="H2202" s="21">
        <v>0.4</v>
      </c>
      <c r="I2202" s="16">
        <v>0</v>
      </c>
      <c r="J2202" s="21">
        <v>0.3</v>
      </c>
      <c r="K2202" s="16">
        <v>0.3</v>
      </c>
      <c r="L2202" s="21">
        <v>0.1</v>
      </c>
      <c r="M2202" s="16">
        <v>0.7</v>
      </c>
      <c r="N2202" s="21">
        <v>0</v>
      </c>
      <c r="O2202" s="16">
        <v>0.1</v>
      </c>
      <c r="P2202" s="21">
        <v>1</v>
      </c>
      <c r="Q2202" s="16">
        <v>572.26</v>
      </c>
      <c r="R2202" s="21">
        <v>354.97</v>
      </c>
      <c r="S2202" s="16">
        <v>444.02</v>
      </c>
      <c r="T2202" s="21">
        <v>260.02999999999997</v>
      </c>
      <c r="U2202" s="16">
        <v>9.94</v>
      </c>
      <c r="V2202" s="21">
        <v>9.4</v>
      </c>
      <c r="W2202" s="16">
        <v>9.48</v>
      </c>
      <c r="X2202" s="8">
        <v>2.94</v>
      </c>
      <c r="Y2202" s="21">
        <v>2.82</v>
      </c>
      <c r="Z2202" s="7">
        <v>2.91</v>
      </c>
    </row>
    <row r="2203" spans="2:26" x14ac:dyDescent="0.25">
      <c r="B2203" s="21" t="s">
        <v>2891</v>
      </c>
      <c r="C2203" s="16">
        <v>0.3</v>
      </c>
      <c r="D2203" s="21">
        <v>8.9</v>
      </c>
      <c r="E2203" s="16">
        <v>3.7</v>
      </c>
      <c r="F2203" s="21">
        <v>0.1</v>
      </c>
      <c r="G2203" s="16">
        <v>1.2</v>
      </c>
      <c r="H2203" s="21">
        <v>0.4</v>
      </c>
      <c r="I2203" s="16">
        <v>0</v>
      </c>
      <c r="J2203" s="21">
        <v>0.3</v>
      </c>
      <c r="K2203" s="16">
        <v>0.1</v>
      </c>
      <c r="L2203" s="21">
        <v>0</v>
      </c>
      <c r="M2203" s="16">
        <v>0.6</v>
      </c>
      <c r="N2203" s="21">
        <v>0</v>
      </c>
      <c r="O2203" s="16">
        <v>0</v>
      </c>
      <c r="P2203" s="21">
        <v>0.6</v>
      </c>
      <c r="Q2203" s="16">
        <v>600.52</v>
      </c>
      <c r="R2203" s="21">
        <v>387.51</v>
      </c>
      <c r="S2203" s="16">
        <v>467.87</v>
      </c>
      <c r="T2203" s="21">
        <v>260.14999999999998</v>
      </c>
      <c r="U2203" s="16">
        <v>10.64</v>
      </c>
      <c r="V2203" s="21">
        <v>10.050000000000001</v>
      </c>
      <c r="W2203" s="16">
        <v>10.37</v>
      </c>
      <c r="X2203" s="8">
        <v>2.91</v>
      </c>
      <c r="Y2203" s="21">
        <v>2.94</v>
      </c>
      <c r="Z2203" s="7">
        <v>3.09</v>
      </c>
    </row>
    <row r="2204" spans="2:26" x14ac:dyDescent="0.25">
      <c r="B2204" s="21" t="s">
        <v>2892</v>
      </c>
      <c r="C2204" s="16">
        <v>0.4</v>
      </c>
      <c r="D2204" s="21">
        <v>9.5</v>
      </c>
      <c r="E2204" s="16">
        <v>3.9</v>
      </c>
      <c r="F2204" s="21">
        <v>0.2</v>
      </c>
      <c r="G2204" s="16">
        <v>1</v>
      </c>
      <c r="H2204" s="21">
        <v>0.4</v>
      </c>
      <c r="I2204" s="16">
        <v>0</v>
      </c>
      <c r="J2204" s="21">
        <v>0.4</v>
      </c>
      <c r="K2204" s="16">
        <v>0.2</v>
      </c>
      <c r="L2204" s="21">
        <v>0.1</v>
      </c>
      <c r="M2204" s="16">
        <v>0.7</v>
      </c>
      <c r="N2204" s="21">
        <v>0.1</v>
      </c>
      <c r="O2204" s="16">
        <v>0.1</v>
      </c>
      <c r="P2204" s="21">
        <v>0.3</v>
      </c>
      <c r="Q2204" s="16">
        <v>497.6</v>
      </c>
      <c r="R2204" s="21">
        <v>290.29000000000002</v>
      </c>
      <c r="S2204" s="16">
        <v>405.79</v>
      </c>
      <c r="T2204" s="21">
        <v>260.70999999999998</v>
      </c>
      <c r="U2204" s="16">
        <v>12.15</v>
      </c>
      <c r="V2204" s="21">
        <v>11.54</v>
      </c>
      <c r="W2204" s="16">
        <v>11.89</v>
      </c>
      <c r="X2204" s="8">
        <v>2.75</v>
      </c>
      <c r="Y2204" s="21">
        <v>2.96</v>
      </c>
      <c r="Z2204" s="7">
        <v>3.04</v>
      </c>
    </row>
    <row r="2205" spans="2:26" x14ac:dyDescent="0.25">
      <c r="B2205" s="21" t="s">
        <v>840</v>
      </c>
      <c r="C2205" s="16">
        <v>0.4</v>
      </c>
      <c r="D2205" s="21">
        <v>8.1999999999999993</v>
      </c>
      <c r="E2205" s="16">
        <v>3.5</v>
      </c>
      <c r="F2205" s="21">
        <v>0.2</v>
      </c>
      <c r="G2205" s="16">
        <v>1</v>
      </c>
      <c r="H2205" s="21">
        <v>0.3</v>
      </c>
      <c r="I2205" s="16">
        <v>0.1</v>
      </c>
      <c r="J2205" s="21">
        <v>0.3</v>
      </c>
      <c r="K2205" s="16">
        <v>0.1</v>
      </c>
      <c r="L2205" s="21">
        <v>0.1</v>
      </c>
      <c r="M2205" s="16">
        <v>0.6</v>
      </c>
      <c r="N2205" s="21">
        <v>0</v>
      </c>
      <c r="O2205" s="16">
        <v>0.1</v>
      </c>
      <c r="P2205" s="21">
        <v>0.8</v>
      </c>
      <c r="Q2205" s="16">
        <v>594.17999999999995</v>
      </c>
      <c r="R2205" s="21">
        <v>362.97</v>
      </c>
      <c r="S2205" s="16">
        <v>448.85</v>
      </c>
      <c r="T2205" s="21">
        <v>260.7</v>
      </c>
      <c r="U2205" s="16">
        <v>10.94</v>
      </c>
      <c r="V2205" s="21">
        <v>10.38</v>
      </c>
      <c r="W2205" s="16">
        <v>10.66</v>
      </c>
      <c r="X2205" s="8">
        <v>2.91</v>
      </c>
      <c r="Y2205" s="21">
        <v>3</v>
      </c>
      <c r="Z2205" s="7">
        <v>2.93</v>
      </c>
    </row>
    <row r="2206" spans="2:26" x14ac:dyDescent="0.25">
      <c r="B2206" s="21" t="s">
        <v>2893</v>
      </c>
      <c r="C2206" s="16">
        <v>0.4</v>
      </c>
      <c r="D2206" s="21">
        <v>10.6</v>
      </c>
      <c r="E2206" s="16">
        <v>4.4000000000000004</v>
      </c>
      <c r="F2206" s="21">
        <v>0.3</v>
      </c>
      <c r="G2206" s="16">
        <v>1.4</v>
      </c>
      <c r="H2206" s="21">
        <v>0.5</v>
      </c>
      <c r="I2206" s="16">
        <v>0.2</v>
      </c>
      <c r="J2206" s="21">
        <v>0.5</v>
      </c>
      <c r="K2206" s="16">
        <v>0.3</v>
      </c>
      <c r="L2206" s="21">
        <v>0.2</v>
      </c>
      <c r="M2206" s="16">
        <v>0.9</v>
      </c>
      <c r="N2206" s="21">
        <v>0.2</v>
      </c>
      <c r="O2206" s="16">
        <v>0.1</v>
      </c>
      <c r="P2206" s="21">
        <v>0.4</v>
      </c>
      <c r="Q2206" s="16">
        <v>519.9</v>
      </c>
      <c r="R2206" s="21">
        <v>303.14999999999998</v>
      </c>
      <c r="S2206" s="16">
        <v>404.77</v>
      </c>
      <c r="T2206" s="21">
        <v>261.42</v>
      </c>
      <c r="U2206" s="16">
        <v>11.34</v>
      </c>
      <c r="V2206" s="21">
        <v>10.71</v>
      </c>
      <c r="W2206" s="16">
        <v>11.05</v>
      </c>
      <c r="X2206" s="8">
        <v>3</v>
      </c>
      <c r="Y2206" s="21">
        <v>2.95</v>
      </c>
      <c r="Z2206" s="7">
        <v>2.95</v>
      </c>
    </row>
    <row r="2207" spans="2:26" x14ac:dyDescent="0.25">
      <c r="B2207" s="21" t="s">
        <v>2894</v>
      </c>
      <c r="C2207" s="16">
        <v>0.6</v>
      </c>
      <c r="D2207" s="21">
        <v>9.6999999999999993</v>
      </c>
      <c r="E2207" s="16">
        <v>3.9</v>
      </c>
      <c r="F2207" s="21">
        <v>0.3</v>
      </c>
      <c r="G2207" s="16">
        <v>2.2999999999999998</v>
      </c>
      <c r="H2207" s="21">
        <v>0.4</v>
      </c>
      <c r="I2207" s="16">
        <v>0.1</v>
      </c>
      <c r="J2207" s="21">
        <v>1.1000000000000001</v>
      </c>
      <c r="K2207" s="16">
        <v>0.2</v>
      </c>
      <c r="L2207" s="21">
        <v>0.2</v>
      </c>
      <c r="M2207" s="16">
        <v>0.8</v>
      </c>
      <c r="N2207" s="21">
        <v>0.2</v>
      </c>
      <c r="O2207" s="16">
        <v>0.2</v>
      </c>
      <c r="P2207" s="21">
        <v>0.6</v>
      </c>
      <c r="Q2207" s="16">
        <v>401.7</v>
      </c>
      <c r="R2207" s="21">
        <v>253.18</v>
      </c>
      <c r="S2207" s="16">
        <v>317.16000000000003</v>
      </c>
      <c r="T2207" s="21">
        <v>263.58999999999997</v>
      </c>
      <c r="U2207" s="16">
        <v>10.029999999999999</v>
      </c>
      <c r="V2207" s="21">
        <v>9.5500000000000007</v>
      </c>
      <c r="W2207" s="16">
        <v>9.49</v>
      </c>
      <c r="X2207" s="8">
        <v>2.2400000000000002</v>
      </c>
      <c r="Y2207" s="21">
        <v>2.2000000000000002</v>
      </c>
      <c r="Z2207" s="7">
        <v>2.15</v>
      </c>
    </row>
    <row r="2208" spans="2:26" x14ac:dyDescent="0.25">
      <c r="B2208" s="21" t="s">
        <v>841</v>
      </c>
      <c r="C2208" s="16">
        <v>0.4</v>
      </c>
      <c r="D2208" s="21">
        <v>9.6</v>
      </c>
      <c r="E2208" s="16">
        <v>3.7</v>
      </c>
      <c r="F2208" s="21">
        <v>0.2</v>
      </c>
      <c r="G2208" s="16">
        <v>2.2999999999999998</v>
      </c>
      <c r="H2208" s="21">
        <v>0.4</v>
      </c>
      <c r="I2208" s="16">
        <v>0.2</v>
      </c>
      <c r="J2208" s="21">
        <v>1</v>
      </c>
      <c r="K2208" s="16">
        <v>0.1</v>
      </c>
      <c r="L2208" s="21">
        <v>0.1</v>
      </c>
      <c r="M2208" s="16">
        <v>0.8</v>
      </c>
      <c r="N2208" s="21">
        <v>0.1</v>
      </c>
      <c r="O2208" s="16">
        <v>0.1</v>
      </c>
      <c r="P2208" s="21">
        <v>0.2</v>
      </c>
      <c r="Q2208" s="16">
        <v>388.48</v>
      </c>
      <c r="R2208" s="21">
        <v>248.54</v>
      </c>
      <c r="S2208" s="16">
        <v>316.61</v>
      </c>
      <c r="T2208" s="21">
        <v>264.02</v>
      </c>
      <c r="U2208" s="16">
        <v>11.63</v>
      </c>
      <c r="V2208" s="21">
        <v>11.03</v>
      </c>
      <c r="W2208" s="16">
        <v>11.38</v>
      </c>
      <c r="X2208" s="8">
        <v>2.2200000000000002</v>
      </c>
      <c r="Y2208" s="21">
        <v>2.36</v>
      </c>
      <c r="Z2208" s="7">
        <v>2.27</v>
      </c>
    </row>
    <row r="2209" spans="2:26" x14ac:dyDescent="0.25">
      <c r="B2209" s="21" t="s">
        <v>2895</v>
      </c>
      <c r="C2209" s="16">
        <v>0.4</v>
      </c>
      <c r="D2209" s="21">
        <v>7.9</v>
      </c>
      <c r="E2209" s="16">
        <v>3.3</v>
      </c>
      <c r="F2209" s="21">
        <v>0.3</v>
      </c>
      <c r="G2209" s="16">
        <v>2</v>
      </c>
      <c r="H2209" s="21">
        <v>0.4</v>
      </c>
      <c r="I2209" s="16">
        <v>0.2</v>
      </c>
      <c r="J2209" s="21">
        <v>0.9</v>
      </c>
      <c r="K2209" s="16">
        <v>0.2</v>
      </c>
      <c r="L2209" s="21">
        <v>0.1</v>
      </c>
      <c r="M2209" s="16">
        <v>0.6</v>
      </c>
      <c r="N2209" s="21">
        <v>0.1</v>
      </c>
      <c r="O2209" s="16">
        <v>0.1</v>
      </c>
      <c r="P2209" s="21">
        <v>0.4</v>
      </c>
      <c r="Q2209" s="16">
        <v>467.26</v>
      </c>
      <c r="R2209" s="21">
        <v>312.74</v>
      </c>
      <c r="S2209" s="16">
        <v>360.56</v>
      </c>
      <c r="T2209" s="21">
        <v>264.48</v>
      </c>
      <c r="U2209" s="16">
        <v>9.08</v>
      </c>
      <c r="V2209" s="21">
        <v>8.66</v>
      </c>
      <c r="W2209" s="16">
        <v>8.52</v>
      </c>
      <c r="X2209" s="8">
        <v>2.19</v>
      </c>
      <c r="Y2209" s="21">
        <v>2.2599999999999998</v>
      </c>
      <c r="Z2209" s="7">
        <v>2.17</v>
      </c>
    </row>
    <row r="2210" spans="2:26" x14ac:dyDescent="0.25">
      <c r="B2210" s="21" t="s">
        <v>2896</v>
      </c>
      <c r="C2210" s="16">
        <v>0.6</v>
      </c>
      <c r="D2210" s="21">
        <v>7.9</v>
      </c>
      <c r="E2210" s="16">
        <v>3.1</v>
      </c>
      <c r="F2210" s="21">
        <v>0.2</v>
      </c>
      <c r="G2210" s="16">
        <v>1.8</v>
      </c>
      <c r="H2210" s="21">
        <v>0.3</v>
      </c>
      <c r="I2210" s="16">
        <v>0.1</v>
      </c>
      <c r="J2210" s="21">
        <v>0.8</v>
      </c>
      <c r="K2210" s="16">
        <v>0.1</v>
      </c>
      <c r="L2210" s="21">
        <v>0.1</v>
      </c>
      <c r="M2210" s="16">
        <v>0.5</v>
      </c>
      <c r="N2210" s="21">
        <v>0.2</v>
      </c>
      <c r="O2210" s="16">
        <v>0.2</v>
      </c>
      <c r="P2210" s="21">
        <v>0.4</v>
      </c>
      <c r="Q2210" s="16">
        <v>460.52</v>
      </c>
      <c r="R2210" s="21">
        <v>308.85000000000002</v>
      </c>
      <c r="S2210" s="16">
        <v>365.76</v>
      </c>
      <c r="T2210" s="21">
        <v>264.64</v>
      </c>
      <c r="U2210" s="16">
        <v>9.0299999999999994</v>
      </c>
      <c r="V2210" s="21">
        <v>8.49</v>
      </c>
      <c r="W2210" s="16">
        <v>8.5</v>
      </c>
      <c r="X2210" s="8">
        <v>2.0299999999999998</v>
      </c>
      <c r="Y2210" s="21">
        <v>2.2000000000000002</v>
      </c>
      <c r="Z2210" s="7">
        <v>2.12</v>
      </c>
    </row>
    <row r="2211" spans="2:26" x14ac:dyDescent="0.25">
      <c r="B2211" s="21" t="s">
        <v>842</v>
      </c>
      <c r="C2211" s="16">
        <v>0.5</v>
      </c>
      <c r="D2211" s="21">
        <v>9.3000000000000007</v>
      </c>
      <c r="E2211" s="16">
        <v>3.2</v>
      </c>
      <c r="F2211" s="21">
        <v>0.3</v>
      </c>
      <c r="G2211" s="16">
        <v>2</v>
      </c>
      <c r="H2211" s="21">
        <v>0.5</v>
      </c>
      <c r="I2211" s="16">
        <v>0.2</v>
      </c>
      <c r="J2211" s="21">
        <v>1</v>
      </c>
      <c r="K2211" s="16">
        <v>0.1</v>
      </c>
      <c r="L2211" s="21">
        <v>0.2</v>
      </c>
      <c r="M2211" s="16">
        <v>0.6</v>
      </c>
      <c r="N2211" s="21">
        <v>0.3</v>
      </c>
      <c r="O2211" s="16">
        <v>0.2</v>
      </c>
      <c r="P2211" s="21">
        <v>1</v>
      </c>
      <c r="Q2211" s="16">
        <v>489.94</v>
      </c>
      <c r="R2211" s="21">
        <v>338.91</v>
      </c>
      <c r="S2211" s="16">
        <v>390.05</v>
      </c>
      <c r="T2211" s="21">
        <v>265.29000000000002</v>
      </c>
      <c r="U2211" s="16">
        <v>8.99</v>
      </c>
      <c r="V2211" s="21">
        <v>8.36</v>
      </c>
      <c r="W2211" s="16">
        <v>8.4700000000000006</v>
      </c>
      <c r="X2211" s="8">
        <v>2.17</v>
      </c>
      <c r="Y2211" s="21">
        <v>2.41</v>
      </c>
      <c r="Z2211" s="7">
        <v>2.33</v>
      </c>
    </row>
    <row r="2212" spans="2:26" x14ac:dyDescent="0.25">
      <c r="B2212" s="21" t="s">
        <v>2897</v>
      </c>
      <c r="C2212" s="16">
        <v>0.7</v>
      </c>
      <c r="D2212" s="21">
        <v>9.5</v>
      </c>
      <c r="E2212" s="16">
        <v>2.9</v>
      </c>
      <c r="F2212" s="21">
        <v>0.2</v>
      </c>
      <c r="G2212" s="16">
        <v>1.9</v>
      </c>
      <c r="H2212" s="21">
        <v>0.4</v>
      </c>
      <c r="I2212" s="16">
        <v>0</v>
      </c>
      <c r="J2212" s="21">
        <v>1</v>
      </c>
      <c r="K2212" s="16">
        <v>0.1</v>
      </c>
      <c r="L2212" s="21">
        <v>0.1</v>
      </c>
      <c r="M2212" s="16">
        <v>0.7</v>
      </c>
      <c r="N2212" s="21">
        <v>0.1</v>
      </c>
      <c r="O2212" s="16">
        <v>0.2</v>
      </c>
      <c r="P2212" s="21">
        <v>0.7</v>
      </c>
      <c r="Q2212" s="16">
        <v>377.92</v>
      </c>
      <c r="R2212" s="21">
        <v>230.03</v>
      </c>
      <c r="S2212" s="16">
        <v>300.86</v>
      </c>
      <c r="T2212" s="21">
        <v>265.73</v>
      </c>
      <c r="U2212" s="16">
        <v>12.06</v>
      </c>
      <c r="V2212" s="21">
        <v>11.04</v>
      </c>
      <c r="W2212" s="16">
        <v>11.23</v>
      </c>
      <c r="X2212" s="8">
        <v>2.25</v>
      </c>
      <c r="Y2212" s="21">
        <v>2.34</v>
      </c>
      <c r="Z2212" s="7">
        <v>2.37</v>
      </c>
    </row>
    <row r="2213" spans="2:26" x14ac:dyDescent="0.25">
      <c r="B2213" s="21" t="s">
        <v>2898</v>
      </c>
      <c r="C2213" s="16">
        <v>0.7</v>
      </c>
      <c r="D2213" s="21">
        <v>10</v>
      </c>
      <c r="E2213" s="16">
        <v>3.4</v>
      </c>
      <c r="F2213" s="21">
        <v>0.3</v>
      </c>
      <c r="G2213" s="16">
        <v>2.1</v>
      </c>
      <c r="H2213" s="21">
        <v>0.5</v>
      </c>
      <c r="I2213" s="16">
        <v>0.2</v>
      </c>
      <c r="J2213" s="21">
        <v>1.1000000000000001</v>
      </c>
      <c r="K2213" s="16">
        <v>0.1</v>
      </c>
      <c r="L2213" s="21">
        <v>0.2</v>
      </c>
      <c r="M2213" s="16">
        <v>0.7</v>
      </c>
      <c r="N2213" s="21">
        <v>0.2</v>
      </c>
      <c r="O2213" s="16">
        <v>0.2</v>
      </c>
      <c r="P2213" s="21">
        <v>1</v>
      </c>
      <c r="Q2213" s="16">
        <v>397.06</v>
      </c>
      <c r="R2213" s="21">
        <v>238.12</v>
      </c>
      <c r="S2213" s="16">
        <v>307.08</v>
      </c>
      <c r="T2213" s="21">
        <v>265.64</v>
      </c>
      <c r="U2213" s="16">
        <v>11.76</v>
      </c>
      <c r="V2213" s="21">
        <v>10.97</v>
      </c>
      <c r="W2213" s="16">
        <v>11.17</v>
      </c>
      <c r="X2213" s="8">
        <v>2.29</v>
      </c>
      <c r="Y2213" s="21">
        <v>2.4</v>
      </c>
      <c r="Z2213" s="7">
        <v>2.2999999999999998</v>
      </c>
    </row>
    <row r="2214" spans="2:26" x14ac:dyDescent="0.25">
      <c r="B2214" s="21" t="s">
        <v>843</v>
      </c>
      <c r="C2214" s="16">
        <v>0.6</v>
      </c>
      <c r="D2214" s="21">
        <v>8.5</v>
      </c>
      <c r="E2214" s="16">
        <v>2.4</v>
      </c>
      <c r="F2214" s="21">
        <v>0.3</v>
      </c>
      <c r="G2214" s="16">
        <v>1.8</v>
      </c>
      <c r="H2214" s="21">
        <v>0.4</v>
      </c>
      <c r="I2214" s="16">
        <v>0.1</v>
      </c>
      <c r="J2214" s="21">
        <v>0.9</v>
      </c>
      <c r="K2214" s="16">
        <v>0.1</v>
      </c>
      <c r="L2214" s="21">
        <v>0.1</v>
      </c>
      <c r="M2214" s="16">
        <v>0.6</v>
      </c>
      <c r="N2214" s="21">
        <v>0.1</v>
      </c>
      <c r="O2214" s="16">
        <v>0.1</v>
      </c>
      <c r="P2214" s="21">
        <v>0.9</v>
      </c>
      <c r="Q2214" s="16">
        <v>413.56</v>
      </c>
      <c r="R2214" s="21">
        <v>266.76</v>
      </c>
      <c r="S2214" s="16">
        <v>330.42</v>
      </c>
      <c r="T2214" s="21">
        <v>265.64</v>
      </c>
      <c r="U2214" s="16">
        <v>11.35</v>
      </c>
      <c r="V2214" s="21">
        <v>10.56</v>
      </c>
      <c r="W2214" s="16">
        <v>10.68</v>
      </c>
      <c r="X2214" s="8">
        <v>2.29</v>
      </c>
      <c r="Y2214" s="21">
        <v>2.34</v>
      </c>
      <c r="Z2214" s="7">
        <v>2.36</v>
      </c>
    </row>
    <row r="2215" spans="2:26" x14ac:dyDescent="0.25">
      <c r="B2215" s="21" t="s">
        <v>2899</v>
      </c>
      <c r="C2215" s="16">
        <v>0.7</v>
      </c>
      <c r="D2215" s="21">
        <v>11</v>
      </c>
      <c r="E2215" s="16">
        <v>3.5</v>
      </c>
      <c r="F2215" s="21">
        <v>0.4</v>
      </c>
      <c r="G2215" s="16">
        <v>2.1</v>
      </c>
      <c r="H2215" s="21">
        <v>0.5</v>
      </c>
      <c r="I2215" s="16">
        <v>0.2</v>
      </c>
      <c r="J2215" s="21">
        <v>1</v>
      </c>
      <c r="K2215" s="16">
        <v>0.1</v>
      </c>
      <c r="L2215" s="21">
        <v>0.1</v>
      </c>
      <c r="M2215" s="16">
        <v>0.5</v>
      </c>
      <c r="N2215" s="21">
        <v>0.3</v>
      </c>
      <c r="O2215" s="16">
        <v>0.2</v>
      </c>
      <c r="P2215" s="21">
        <v>1</v>
      </c>
      <c r="Q2215" s="16">
        <v>361.7</v>
      </c>
      <c r="R2215" s="21">
        <v>217.72</v>
      </c>
      <c r="S2215" s="16">
        <v>289.79000000000002</v>
      </c>
      <c r="T2215" s="21">
        <v>266.58999999999997</v>
      </c>
      <c r="U2215" s="16">
        <v>12.51</v>
      </c>
      <c r="V2215" s="21">
        <v>11.41</v>
      </c>
      <c r="W2215" s="16">
        <v>11.57</v>
      </c>
      <c r="X2215" s="8">
        <v>2.44</v>
      </c>
      <c r="Y2215" s="21">
        <v>2.48</v>
      </c>
      <c r="Z2215" s="7">
        <v>2.42</v>
      </c>
    </row>
    <row r="2216" spans="2:26" x14ac:dyDescent="0.25">
      <c r="B2216" s="21" t="s">
        <v>2900</v>
      </c>
      <c r="C2216" s="16">
        <v>0.6</v>
      </c>
      <c r="D2216" s="21">
        <v>10.8</v>
      </c>
      <c r="E2216" s="16">
        <v>3.7</v>
      </c>
      <c r="F2216" s="21">
        <v>0.2</v>
      </c>
      <c r="G2216" s="16">
        <v>2.2000000000000002</v>
      </c>
      <c r="H2216" s="21">
        <v>0.7</v>
      </c>
      <c r="I2216" s="16">
        <v>0.1</v>
      </c>
      <c r="J2216" s="21">
        <v>1.1000000000000001</v>
      </c>
      <c r="K2216" s="16">
        <v>0.3</v>
      </c>
      <c r="L2216" s="21">
        <v>0.2</v>
      </c>
      <c r="M2216" s="16">
        <v>0.8</v>
      </c>
      <c r="N2216" s="21">
        <v>0.2</v>
      </c>
      <c r="O2216" s="16">
        <v>0.2</v>
      </c>
      <c r="P2216" s="21">
        <v>0.4</v>
      </c>
      <c r="Q2216" s="16">
        <v>450.94</v>
      </c>
      <c r="R2216" s="21">
        <v>302.97000000000003</v>
      </c>
      <c r="S2216" s="16">
        <v>359.38</v>
      </c>
      <c r="T2216" s="21">
        <v>265.45999999999998</v>
      </c>
      <c r="U2216" s="16">
        <v>9.84</v>
      </c>
      <c r="V2216" s="21">
        <v>9.2100000000000009</v>
      </c>
      <c r="W2216" s="16">
        <v>9.19</v>
      </c>
      <c r="X2216" s="8">
        <v>2.44</v>
      </c>
      <c r="Y2216" s="21">
        <v>2.31</v>
      </c>
      <c r="Z2216" s="7">
        <v>2.34</v>
      </c>
    </row>
    <row r="2217" spans="2:26" x14ac:dyDescent="0.25">
      <c r="B2217" s="21" t="s">
        <v>844</v>
      </c>
      <c r="C2217" s="16">
        <v>0.6</v>
      </c>
      <c r="D2217" s="21">
        <v>9.6</v>
      </c>
      <c r="E2217" s="16">
        <v>3.3</v>
      </c>
      <c r="F2217" s="21">
        <v>0.1</v>
      </c>
      <c r="G2217" s="16">
        <v>2</v>
      </c>
      <c r="H2217" s="21">
        <v>0.5</v>
      </c>
      <c r="I2217" s="16">
        <v>0.1</v>
      </c>
      <c r="J2217" s="21">
        <v>1</v>
      </c>
      <c r="K2217" s="16">
        <v>0.1</v>
      </c>
      <c r="L2217" s="21">
        <v>0.2</v>
      </c>
      <c r="M2217" s="16">
        <v>0.6</v>
      </c>
      <c r="N2217" s="21">
        <v>0.3</v>
      </c>
      <c r="O2217" s="16">
        <v>0.3</v>
      </c>
      <c r="P2217" s="21">
        <v>1.1000000000000001</v>
      </c>
      <c r="Q2217" s="16">
        <v>394.7</v>
      </c>
      <c r="R2217" s="21">
        <v>248.66</v>
      </c>
      <c r="S2217" s="16">
        <v>314.27</v>
      </c>
      <c r="T2217" s="21">
        <v>265.8</v>
      </c>
      <c r="U2217" s="16">
        <v>10.69</v>
      </c>
      <c r="V2217" s="21">
        <v>9.7200000000000006</v>
      </c>
      <c r="W2217" s="16">
        <v>9.85</v>
      </c>
      <c r="X2217" s="8">
        <v>2.29</v>
      </c>
      <c r="Y2217" s="21">
        <v>2.37</v>
      </c>
      <c r="Z2217" s="7">
        <v>2.4700000000000002</v>
      </c>
    </row>
    <row r="2218" spans="2:26" x14ac:dyDescent="0.25">
      <c r="B2218" s="21" t="s">
        <v>2901</v>
      </c>
      <c r="C2218" s="16">
        <v>0.7</v>
      </c>
      <c r="D2218" s="21">
        <v>8.3000000000000007</v>
      </c>
      <c r="E2218" s="16">
        <v>2.6</v>
      </c>
      <c r="F2218" s="21">
        <v>0.3</v>
      </c>
      <c r="G2218" s="16">
        <v>1.7</v>
      </c>
      <c r="H2218" s="21">
        <v>0.4</v>
      </c>
      <c r="I2218" s="16">
        <v>0.2</v>
      </c>
      <c r="J2218" s="21">
        <v>0.8</v>
      </c>
      <c r="K2218" s="16">
        <v>0.2</v>
      </c>
      <c r="L2218" s="21">
        <v>0.1</v>
      </c>
      <c r="M2218" s="16">
        <v>0.5</v>
      </c>
      <c r="N2218" s="21">
        <v>0.2</v>
      </c>
      <c r="O2218" s="16">
        <v>0.1</v>
      </c>
      <c r="P2218" s="21">
        <v>0.6</v>
      </c>
      <c r="Q2218" s="16">
        <v>454.88</v>
      </c>
      <c r="R2218" s="21">
        <v>305.73</v>
      </c>
      <c r="S2218" s="16">
        <v>362.56</v>
      </c>
      <c r="T2218" s="21">
        <v>265.57</v>
      </c>
      <c r="U2218" s="16">
        <v>9.6300000000000008</v>
      </c>
      <c r="V2218" s="21">
        <v>8.93</v>
      </c>
      <c r="W2218" s="16">
        <v>9.08</v>
      </c>
      <c r="X2218" s="8">
        <v>2.34</v>
      </c>
      <c r="Y2218" s="21">
        <v>2.5499999999999998</v>
      </c>
      <c r="Z2218" s="7">
        <v>2.34</v>
      </c>
    </row>
    <row r="2219" spans="2:26" x14ac:dyDescent="0.25">
      <c r="B2219" s="21" t="s">
        <v>2902</v>
      </c>
      <c r="C2219" s="16">
        <v>0.6</v>
      </c>
      <c r="D2219" s="21">
        <v>8</v>
      </c>
      <c r="E2219" s="16">
        <v>2.8</v>
      </c>
      <c r="F2219" s="21">
        <v>0.1</v>
      </c>
      <c r="G2219" s="16">
        <v>1.7</v>
      </c>
      <c r="H2219" s="21">
        <v>0.5</v>
      </c>
      <c r="I2219" s="16">
        <v>0.1</v>
      </c>
      <c r="J2219" s="21">
        <v>0.9</v>
      </c>
      <c r="K2219" s="16">
        <v>0.1</v>
      </c>
      <c r="L2219" s="21">
        <v>0.2</v>
      </c>
      <c r="M2219" s="16">
        <v>0.6</v>
      </c>
      <c r="N2219" s="21">
        <v>0.1</v>
      </c>
      <c r="O2219" s="16">
        <v>0.2</v>
      </c>
      <c r="P2219" s="21">
        <v>0.5</v>
      </c>
      <c r="Q2219" s="16">
        <v>401.24</v>
      </c>
      <c r="R2219" s="21">
        <v>256.33999999999997</v>
      </c>
      <c r="S2219" s="16">
        <v>338.8</v>
      </c>
      <c r="T2219" s="21">
        <v>266.32</v>
      </c>
      <c r="U2219" s="16">
        <v>11.48</v>
      </c>
      <c r="V2219" s="21">
        <v>10.66</v>
      </c>
      <c r="W2219" s="16">
        <v>10.63</v>
      </c>
      <c r="X2219" s="8">
        <v>2.4700000000000002</v>
      </c>
      <c r="Y2219" s="21">
        <v>2.36</v>
      </c>
      <c r="Z2219" s="7">
        <v>2.29</v>
      </c>
    </row>
    <row r="2220" spans="2:26" x14ac:dyDescent="0.25">
      <c r="B2220" s="21" t="s">
        <v>845</v>
      </c>
      <c r="C2220" s="16">
        <v>0.6</v>
      </c>
      <c r="D2220" s="21">
        <v>9.6</v>
      </c>
      <c r="E2220" s="16">
        <v>2.8</v>
      </c>
      <c r="F2220" s="21">
        <v>0.3</v>
      </c>
      <c r="G2220" s="16">
        <v>1.8</v>
      </c>
      <c r="H2220" s="21">
        <v>0.4</v>
      </c>
      <c r="I2220" s="16">
        <v>0.2</v>
      </c>
      <c r="J2220" s="21">
        <v>1</v>
      </c>
      <c r="K2220" s="16">
        <v>0.1</v>
      </c>
      <c r="L2220" s="21">
        <v>0.1</v>
      </c>
      <c r="M2220" s="16">
        <v>0.6</v>
      </c>
      <c r="N2220" s="21">
        <v>0.1</v>
      </c>
      <c r="O2220" s="16">
        <v>0.2</v>
      </c>
      <c r="P2220" s="21">
        <v>0.3</v>
      </c>
      <c r="Q2220" s="16">
        <v>383.98</v>
      </c>
      <c r="R2220" s="21">
        <v>237.98</v>
      </c>
      <c r="S2220" s="16">
        <v>308.25</v>
      </c>
      <c r="T2220" s="21">
        <v>267.14</v>
      </c>
      <c r="U2220" s="16">
        <v>11.76</v>
      </c>
      <c r="V2220" s="21">
        <v>10.97</v>
      </c>
      <c r="W2220" s="16">
        <v>10.98</v>
      </c>
      <c r="X2220" s="8">
        <v>2.44</v>
      </c>
      <c r="Y2220" s="21">
        <v>2.57</v>
      </c>
      <c r="Z2220" s="7">
        <v>2.2799999999999998</v>
      </c>
    </row>
    <row r="2221" spans="2:26" x14ac:dyDescent="0.25">
      <c r="B2221" s="21" t="s">
        <v>2903</v>
      </c>
      <c r="C2221" s="16">
        <v>0.5</v>
      </c>
      <c r="D2221" s="21">
        <v>10.6</v>
      </c>
      <c r="E2221" s="16">
        <v>3.5</v>
      </c>
      <c r="F2221" s="21">
        <v>0.2</v>
      </c>
      <c r="G2221" s="16">
        <v>2.1</v>
      </c>
      <c r="H2221" s="21">
        <v>0.6</v>
      </c>
      <c r="I2221" s="16">
        <v>0.1</v>
      </c>
      <c r="J2221" s="21">
        <v>1</v>
      </c>
      <c r="K2221" s="16">
        <v>0.1</v>
      </c>
      <c r="L2221" s="21">
        <v>0.2</v>
      </c>
      <c r="M2221" s="16">
        <v>0.6</v>
      </c>
      <c r="N2221" s="21">
        <v>0.1</v>
      </c>
      <c r="O2221" s="16">
        <v>0.2</v>
      </c>
      <c r="P2221" s="21">
        <v>0.8</v>
      </c>
      <c r="Q2221" s="16">
        <v>367.84</v>
      </c>
      <c r="R2221" s="21">
        <v>224.3</v>
      </c>
      <c r="S2221" s="16">
        <v>295.99</v>
      </c>
      <c r="T2221" s="21">
        <v>268.22000000000003</v>
      </c>
      <c r="U2221" s="16">
        <v>12.9</v>
      </c>
      <c r="V2221" s="21">
        <v>11.46</v>
      </c>
      <c r="W2221" s="16">
        <v>11.8</v>
      </c>
      <c r="X2221" s="8">
        <v>2.2999999999999998</v>
      </c>
      <c r="Y2221" s="21">
        <v>2.48</v>
      </c>
      <c r="Z2221" s="7">
        <v>2.31</v>
      </c>
    </row>
    <row r="2222" spans="2:26" x14ac:dyDescent="0.25">
      <c r="B2222" s="21" t="s">
        <v>2904</v>
      </c>
      <c r="C2222" s="16">
        <v>0.6</v>
      </c>
      <c r="D2222" s="21">
        <v>12.7</v>
      </c>
      <c r="E2222" s="16">
        <v>4.3</v>
      </c>
      <c r="F2222" s="21">
        <v>0.5</v>
      </c>
      <c r="G2222" s="16">
        <v>2.7</v>
      </c>
      <c r="H2222" s="21">
        <v>0.8</v>
      </c>
      <c r="I2222" s="16">
        <v>0.3</v>
      </c>
      <c r="J2222" s="21">
        <v>1.4</v>
      </c>
      <c r="K2222" s="16">
        <v>0.2</v>
      </c>
      <c r="L2222" s="21">
        <v>0.2</v>
      </c>
      <c r="M2222" s="16">
        <v>0.8</v>
      </c>
      <c r="N2222" s="21">
        <v>0.2</v>
      </c>
      <c r="O2222" s="16">
        <v>0.1</v>
      </c>
      <c r="P2222" s="21">
        <v>0.8</v>
      </c>
      <c r="Q2222" s="16">
        <v>314.24</v>
      </c>
      <c r="R2222" s="21">
        <v>171.6</v>
      </c>
      <c r="S2222" s="16">
        <v>252.15</v>
      </c>
      <c r="T2222" s="21">
        <v>269.61</v>
      </c>
      <c r="U2222" s="16">
        <v>16.43</v>
      </c>
      <c r="V2222" s="21">
        <v>13.75</v>
      </c>
      <c r="W2222" s="16">
        <v>14.44</v>
      </c>
      <c r="X2222" s="8">
        <v>2.34</v>
      </c>
      <c r="Y2222" s="21">
        <v>2.57</v>
      </c>
      <c r="Z2222" s="7">
        <v>2.2400000000000002</v>
      </c>
    </row>
    <row r="2223" spans="2:26" x14ac:dyDescent="0.25">
      <c r="B2223" s="21" t="s">
        <v>846</v>
      </c>
      <c r="C2223" s="16">
        <v>0.3</v>
      </c>
      <c r="D2223" s="21">
        <v>9.6</v>
      </c>
      <c r="E2223" s="16">
        <v>3.6</v>
      </c>
      <c r="F2223" s="21">
        <v>0.2</v>
      </c>
      <c r="G2223" s="16">
        <v>2.2999999999999998</v>
      </c>
      <c r="H2223" s="21">
        <v>0.4</v>
      </c>
      <c r="I2223" s="16">
        <v>0.1</v>
      </c>
      <c r="J2223" s="21">
        <v>1.3</v>
      </c>
      <c r="K2223" s="16">
        <v>0.1</v>
      </c>
      <c r="L2223" s="21">
        <v>0.1</v>
      </c>
      <c r="M2223" s="16">
        <v>0.8</v>
      </c>
      <c r="N2223" s="21">
        <v>0.2</v>
      </c>
      <c r="O2223" s="16">
        <v>0.1</v>
      </c>
      <c r="P2223" s="21">
        <v>0.5</v>
      </c>
      <c r="Q2223" s="16">
        <v>350.28</v>
      </c>
      <c r="R2223" s="21">
        <v>209.67</v>
      </c>
      <c r="S2223" s="16">
        <v>282.55</v>
      </c>
      <c r="T2223" s="21">
        <v>269.06</v>
      </c>
      <c r="U2223" s="16">
        <v>14.75</v>
      </c>
      <c r="V2223" s="21">
        <v>12.63</v>
      </c>
      <c r="W2223" s="16">
        <v>13.22</v>
      </c>
      <c r="X2223" s="8">
        <v>2.3199999999999998</v>
      </c>
      <c r="Y2223" s="21">
        <v>2.41</v>
      </c>
      <c r="Z2223" s="7">
        <v>2.16</v>
      </c>
    </row>
    <row r="2224" spans="2:26" x14ac:dyDescent="0.25">
      <c r="B2224" s="21" t="s">
        <v>2905</v>
      </c>
      <c r="C2224" s="16">
        <v>0.6</v>
      </c>
      <c r="D2224" s="21">
        <v>15.4</v>
      </c>
      <c r="E2224" s="16">
        <v>5.7</v>
      </c>
      <c r="F2224" s="21">
        <v>0.4</v>
      </c>
      <c r="G2224" s="16">
        <v>3.7</v>
      </c>
      <c r="H2224" s="21">
        <v>1.1000000000000001</v>
      </c>
      <c r="I2224" s="16">
        <v>0.2</v>
      </c>
      <c r="J2224" s="21">
        <v>1.9</v>
      </c>
      <c r="K2224" s="16">
        <v>0.3</v>
      </c>
      <c r="L2224" s="21">
        <v>0.2</v>
      </c>
      <c r="M2224" s="16">
        <v>1.2</v>
      </c>
      <c r="N2224" s="21">
        <v>0.3</v>
      </c>
      <c r="O2224" s="16">
        <v>0.3</v>
      </c>
      <c r="P2224" s="21">
        <v>0.9</v>
      </c>
      <c r="Q2224" s="16">
        <v>330.18</v>
      </c>
      <c r="R2224" s="21">
        <v>221.42</v>
      </c>
      <c r="S2224" s="16">
        <v>268.06</v>
      </c>
      <c r="T2224" s="21">
        <v>270.58999999999997</v>
      </c>
      <c r="U2224" s="16">
        <v>14.15</v>
      </c>
      <c r="V2224" s="21">
        <v>12.28</v>
      </c>
      <c r="W2224" s="16">
        <v>13</v>
      </c>
      <c r="X2224" s="8">
        <v>2.42</v>
      </c>
      <c r="Y2224" s="21">
        <v>2.57</v>
      </c>
      <c r="Z2224" s="7">
        <v>2.2200000000000002</v>
      </c>
    </row>
    <row r="2225" spans="2:26" x14ac:dyDescent="0.25">
      <c r="B2225" s="21" t="s">
        <v>2906</v>
      </c>
      <c r="C2225" s="16">
        <v>0.3</v>
      </c>
      <c r="D2225" s="21">
        <v>10.5</v>
      </c>
      <c r="E2225" s="16">
        <v>4</v>
      </c>
      <c r="F2225" s="21">
        <v>0.2</v>
      </c>
      <c r="G2225" s="16">
        <v>2.6</v>
      </c>
      <c r="H2225" s="21">
        <v>0.7</v>
      </c>
      <c r="I2225" s="16">
        <v>0.1</v>
      </c>
      <c r="J2225" s="21">
        <v>1.3</v>
      </c>
      <c r="K2225" s="16">
        <v>0.2</v>
      </c>
      <c r="L2225" s="21">
        <v>0.1</v>
      </c>
      <c r="M2225" s="16">
        <v>0.8</v>
      </c>
      <c r="N2225" s="21">
        <v>0.2</v>
      </c>
      <c r="O2225" s="16">
        <v>0.2</v>
      </c>
      <c r="P2225" s="21">
        <v>0.6</v>
      </c>
      <c r="Q2225" s="16">
        <v>355.32</v>
      </c>
      <c r="R2225" s="21">
        <v>244.07</v>
      </c>
      <c r="S2225" s="16">
        <v>288.17</v>
      </c>
      <c r="T2225" s="21">
        <v>270.41000000000003</v>
      </c>
      <c r="U2225" s="16">
        <v>13.08</v>
      </c>
      <c r="V2225" s="21">
        <v>11.44</v>
      </c>
      <c r="W2225" s="16">
        <v>12.19</v>
      </c>
      <c r="X2225" s="8">
        <v>2.35</v>
      </c>
      <c r="Y2225" s="21">
        <v>2.66</v>
      </c>
      <c r="Z2225" s="7">
        <v>2.12</v>
      </c>
    </row>
    <row r="2226" spans="2:26" x14ac:dyDescent="0.25">
      <c r="B2226" s="21" t="s">
        <v>847</v>
      </c>
      <c r="C2226" s="16">
        <v>0.3</v>
      </c>
      <c r="D2226" s="21">
        <v>12.6</v>
      </c>
      <c r="E2226" s="16">
        <v>5</v>
      </c>
      <c r="F2226" s="21">
        <v>0.3</v>
      </c>
      <c r="G2226" s="16">
        <v>3</v>
      </c>
      <c r="H2226" s="21">
        <v>0.9</v>
      </c>
      <c r="I2226" s="16">
        <v>0.1</v>
      </c>
      <c r="J2226" s="21">
        <v>1.6</v>
      </c>
      <c r="K2226" s="16">
        <v>0.2</v>
      </c>
      <c r="L2226" s="21">
        <v>0.1</v>
      </c>
      <c r="M2226" s="16">
        <v>1</v>
      </c>
      <c r="N2226" s="21">
        <v>0.2</v>
      </c>
      <c r="O2226" s="16">
        <v>0.2</v>
      </c>
      <c r="P2226" s="21">
        <v>0.7</v>
      </c>
      <c r="Q2226" s="16">
        <v>364.02</v>
      </c>
      <c r="R2226" s="21">
        <v>250.46</v>
      </c>
      <c r="S2226" s="16">
        <v>290.37</v>
      </c>
      <c r="T2226" s="21">
        <v>270.56</v>
      </c>
      <c r="U2226" s="16">
        <v>12.7</v>
      </c>
      <c r="V2226" s="21">
        <v>11.04</v>
      </c>
      <c r="W2226" s="16">
        <v>11.69</v>
      </c>
      <c r="X2226" s="8">
        <v>2.4300000000000002</v>
      </c>
      <c r="Y2226" s="21">
        <v>2.56</v>
      </c>
      <c r="Z2226" s="7">
        <v>2.23</v>
      </c>
    </row>
    <row r="2227" spans="2:26" x14ac:dyDescent="0.25">
      <c r="B2227" s="21" t="s">
        <v>2907</v>
      </c>
      <c r="C2227" s="16">
        <v>0.5</v>
      </c>
      <c r="D2227" s="21">
        <v>10.199999999999999</v>
      </c>
      <c r="E2227" s="16">
        <v>4.0999999999999996</v>
      </c>
      <c r="F2227" s="21">
        <v>0.4</v>
      </c>
      <c r="G2227" s="16">
        <v>2.6</v>
      </c>
      <c r="H2227" s="21">
        <v>0.7</v>
      </c>
      <c r="I2227" s="16">
        <v>0.2</v>
      </c>
      <c r="J2227" s="21">
        <v>1.4</v>
      </c>
      <c r="K2227" s="16">
        <v>0.2</v>
      </c>
      <c r="L2227" s="21">
        <v>0.1</v>
      </c>
      <c r="M2227" s="16">
        <v>0.8</v>
      </c>
      <c r="N2227" s="21">
        <v>0.3</v>
      </c>
      <c r="O2227" s="16">
        <v>0.2</v>
      </c>
      <c r="P2227" s="21">
        <v>0.6</v>
      </c>
      <c r="Q2227" s="16">
        <v>274.92</v>
      </c>
      <c r="R2227" s="21">
        <v>168.34</v>
      </c>
      <c r="S2227" s="16">
        <v>286.24</v>
      </c>
      <c r="T2227" s="21">
        <v>270.58999999999997</v>
      </c>
      <c r="U2227" s="16">
        <v>18.03</v>
      </c>
      <c r="V2227" s="21">
        <v>15.29</v>
      </c>
      <c r="W2227" s="16">
        <v>16.760000000000002</v>
      </c>
      <c r="X2227" s="8">
        <v>2.27</v>
      </c>
      <c r="Y2227" s="21">
        <v>2.63</v>
      </c>
      <c r="Z2227" s="7">
        <v>2.0099999999999998</v>
      </c>
    </row>
    <row r="2228" spans="2:26" x14ac:dyDescent="0.25">
      <c r="B2228" s="21" t="s">
        <v>2908</v>
      </c>
      <c r="C2228" s="16">
        <v>0.7</v>
      </c>
      <c r="D2228" s="21">
        <v>12.9</v>
      </c>
      <c r="E2228" s="16">
        <v>3.8</v>
      </c>
      <c r="F2228" s="21">
        <v>0.6</v>
      </c>
      <c r="G2228" s="16">
        <v>3.2</v>
      </c>
      <c r="H2228" s="21">
        <v>0.6</v>
      </c>
      <c r="I2228" s="16">
        <v>0.4</v>
      </c>
      <c r="J2228" s="21">
        <v>1.4</v>
      </c>
      <c r="K2228" s="16">
        <v>0.2</v>
      </c>
      <c r="L2228" s="21">
        <v>0.3</v>
      </c>
      <c r="M2228" s="16">
        <v>0.8</v>
      </c>
      <c r="N2228" s="21">
        <v>0.3</v>
      </c>
      <c r="O2228" s="16">
        <v>0.2</v>
      </c>
      <c r="P2228" s="21">
        <v>0.5</v>
      </c>
      <c r="Q2228" s="16">
        <v>257.86</v>
      </c>
      <c r="R2228" s="21">
        <v>147.31</v>
      </c>
      <c r="S2228" s="16">
        <v>221.12</v>
      </c>
      <c r="T2228" s="21">
        <v>270.44</v>
      </c>
      <c r="U2228" s="16">
        <v>19.66</v>
      </c>
      <c r="V2228" s="21">
        <v>16.97</v>
      </c>
      <c r="W2228" s="16">
        <v>17.53</v>
      </c>
      <c r="X2228" s="8">
        <v>2.33</v>
      </c>
      <c r="Y2228" s="21">
        <v>2.56</v>
      </c>
      <c r="Z2228" s="7">
        <v>2.2000000000000002</v>
      </c>
    </row>
    <row r="2229" spans="2:26" x14ac:dyDescent="0.25">
      <c r="B2229" s="21" t="s">
        <v>848</v>
      </c>
      <c r="C2229" s="16">
        <v>0.3</v>
      </c>
      <c r="D2229" s="21">
        <v>8.9</v>
      </c>
      <c r="E2229" s="16">
        <v>3.6</v>
      </c>
      <c r="F2229" s="21">
        <v>0.3</v>
      </c>
      <c r="G2229" s="16">
        <v>2.4</v>
      </c>
      <c r="H2229" s="21">
        <v>0.6</v>
      </c>
      <c r="I2229" s="16">
        <v>0.2</v>
      </c>
      <c r="J2229" s="21">
        <v>1.2</v>
      </c>
      <c r="K2229" s="16">
        <v>0.2</v>
      </c>
      <c r="L2229" s="21">
        <v>0.1</v>
      </c>
      <c r="M2229" s="16">
        <v>0.7</v>
      </c>
      <c r="N2229" s="21">
        <v>0.2</v>
      </c>
      <c r="O2229" s="16">
        <v>0.1</v>
      </c>
      <c r="P2229" s="21">
        <v>0.6</v>
      </c>
      <c r="Q2229" s="16">
        <v>294.54000000000002</v>
      </c>
      <c r="R2229" s="21">
        <v>187.03</v>
      </c>
      <c r="S2229" s="16">
        <v>238.27</v>
      </c>
      <c r="T2229" s="21">
        <v>270.13</v>
      </c>
      <c r="U2229" s="16">
        <v>16.899999999999999</v>
      </c>
      <c r="V2229" s="21">
        <v>14.46</v>
      </c>
      <c r="W2229" s="16">
        <v>15.86</v>
      </c>
      <c r="X2229" s="8">
        <v>2.36</v>
      </c>
      <c r="Y2229" s="21">
        <v>2.6</v>
      </c>
      <c r="Z2229" s="7">
        <v>2.2000000000000002</v>
      </c>
    </row>
    <row r="2230" spans="2:26" x14ac:dyDescent="0.25">
      <c r="B2230" s="21" t="s">
        <v>2909</v>
      </c>
      <c r="C2230" s="16">
        <v>0.4</v>
      </c>
      <c r="D2230" s="21">
        <v>14.6</v>
      </c>
      <c r="E2230" s="16">
        <v>5.3</v>
      </c>
      <c r="F2230" s="21">
        <v>0.3</v>
      </c>
      <c r="G2230" s="16">
        <v>3.6</v>
      </c>
      <c r="H2230" s="21">
        <v>0.9</v>
      </c>
      <c r="I2230" s="16">
        <v>0.1</v>
      </c>
      <c r="J2230" s="21">
        <v>1.9</v>
      </c>
      <c r="K2230" s="16">
        <v>0.4</v>
      </c>
      <c r="L2230" s="21">
        <v>0.2</v>
      </c>
      <c r="M2230" s="16">
        <v>1.2</v>
      </c>
      <c r="N2230" s="21">
        <v>0.5</v>
      </c>
      <c r="O2230" s="16">
        <v>0.3</v>
      </c>
      <c r="P2230" s="21">
        <v>0.9</v>
      </c>
      <c r="Q2230" s="16">
        <v>253.64</v>
      </c>
      <c r="R2230" s="21">
        <v>141.09</v>
      </c>
      <c r="S2230" s="16">
        <v>204.67</v>
      </c>
      <c r="T2230" s="21">
        <v>270.56</v>
      </c>
      <c r="U2230" s="16">
        <v>19.68</v>
      </c>
      <c r="V2230" s="21">
        <v>16.86</v>
      </c>
      <c r="W2230" s="16">
        <v>18.5</v>
      </c>
      <c r="X2230" s="8">
        <v>2.6</v>
      </c>
      <c r="Y2230" s="21">
        <v>2.71</v>
      </c>
      <c r="Z2230" s="7">
        <v>2.2000000000000002</v>
      </c>
    </row>
    <row r="2231" spans="2:26" x14ac:dyDescent="0.25">
      <c r="B2231" s="21" t="s">
        <v>2910</v>
      </c>
      <c r="C2231" s="16">
        <v>1</v>
      </c>
      <c r="D2231" s="21">
        <v>13.5</v>
      </c>
      <c r="E2231" s="16">
        <v>5.3</v>
      </c>
      <c r="F2231" s="21">
        <v>0.5</v>
      </c>
      <c r="G2231" s="16">
        <v>3.3</v>
      </c>
      <c r="H2231" s="21">
        <v>0.8</v>
      </c>
      <c r="I2231" s="16">
        <v>0.4</v>
      </c>
      <c r="J2231" s="21">
        <v>1.8</v>
      </c>
      <c r="K2231" s="16">
        <v>0.3</v>
      </c>
      <c r="L2231" s="21">
        <v>0.2</v>
      </c>
      <c r="M2231" s="16">
        <v>1.1000000000000001</v>
      </c>
      <c r="N2231" s="21">
        <v>0.5</v>
      </c>
      <c r="O2231" s="16">
        <v>0.2</v>
      </c>
      <c r="P2231" s="21">
        <v>0.9</v>
      </c>
      <c r="Q2231" s="16">
        <v>256.10000000000002</v>
      </c>
      <c r="R2231" s="21">
        <v>145.36000000000001</v>
      </c>
      <c r="S2231" s="16">
        <v>216.06</v>
      </c>
      <c r="T2231" s="21">
        <v>270.3</v>
      </c>
      <c r="U2231" s="16">
        <v>18.579999999999998</v>
      </c>
      <c r="V2231" s="21">
        <v>16.239999999999998</v>
      </c>
      <c r="W2231" s="16">
        <v>17.77</v>
      </c>
      <c r="X2231" s="8">
        <v>2.48</v>
      </c>
      <c r="Y2231" s="21">
        <v>2.76</v>
      </c>
      <c r="Z2231" s="7">
        <v>2.13</v>
      </c>
    </row>
    <row r="2232" spans="2:26" x14ac:dyDescent="0.25">
      <c r="B2232" s="21" t="s">
        <v>849</v>
      </c>
      <c r="C2232" s="16">
        <v>0.7</v>
      </c>
      <c r="D2232" s="21">
        <v>12.8</v>
      </c>
      <c r="E2232" s="16">
        <v>5.2</v>
      </c>
      <c r="F2232" s="21">
        <v>0.6</v>
      </c>
      <c r="G2232" s="16">
        <v>3.2</v>
      </c>
      <c r="H2232" s="21">
        <v>0.9</v>
      </c>
      <c r="I2232" s="16">
        <v>0.4</v>
      </c>
      <c r="J2232" s="21">
        <v>1.7</v>
      </c>
      <c r="K2232" s="16">
        <v>0.2</v>
      </c>
      <c r="L2232" s="21">
        <v>0.3</v>
      </c>
      <c r="M2232" s="16">
        <v>1</v>
      </c>
      <c r="N2232" s="21">
        <v>0.4</v>
      </c>
      <c r="O2232" s="16">
        <v>0.2</v>
      </c>
      <c r="P2232" s="21">
        <v>0.7</v>
      </c>
      <c r="Q2232" s="16">
        <v>273.77999999999997</v>
      </c>
      <c r="R2232" s="21">
        <v>165.69</v>
      </c>
      <c r="S2232" s="16">
        <v>229.46</v>
      </c>
      <c r="T2232" s="21">
        <v>270.29000000000002</v>
      </c>
      <c r="U2232" s="16">
        <v>17.559999999999999</v>
      </c>
      <c r="V2232" s="21">
        <v>15.5</v>
      </c>
      <c r="W2232" s="16">
        <v>16.690000000000001</v>
      </c>
      <c r="X2232" s="8">
        <v>2.42</v>
      </c>
      <c r="Y2232" s="21">
        <v>2.6</v>
      </c>
      <c r="Z2232" s="7">
        <v>2.2000000000000002</v>
      </c>
    </row>
    <row r="2233" spans="2:26" x14ac:dyDescent="0.25">
      <c r="B2233" s="21" t="s">
        <v>2911</v>
      </c>
      <c r="C2233" s="16">
        <v>0.4</v>
      </c>
      <c r="D2233" s="21">
        <v>9.6999999999999993</v>
      </c>
      <c r="E2233" s="16">
        <v>4</v>
      </c>
      <c r="F2233" s="21">
        <v>0.5</v>
      </c>
      <c r="G2233" s="16">
        <v>2.5</v>
      </c>
      <c r="H2233" s="21">
        <v>0.8</v>
      </c>
      <c r="I2233" s="16">
        <v>0.3</v>
      </c>
      <c r="J2233" s="21">
        <v>1.3</v>
      </c>
      <c r="K2233" s="16">
        <v>0.3</v>
      </c>
      <c r="L2233" s="21">
        <v>0.2</v>
      </c>
      <c r="M2233" s="16">
        <v>0.8</v>
      </c>
      <c r="N2233" s="21">
        <v>0.4</v>
      </c>
      <c r="O2233" s="16">
        <v>0.1</v>
      </c>
      <c r="P2233" s="21">
        <v>0.6</v>
      </c>
      <c r="Q2233" s="16">
        <v>325.33999999999997</v>
      </c>
      <c r="R2233" s="21">
        <v>218.06</v>
      </c>
      <c r="S2233" s="16">
        <v>263.8</v>
      </c>
      <c r="T2233" s="21">
        <v>270.3</v>
      </c>
      <c r="U2233" s="16">
        <v>14.66</v>
      </c>
      <c r="V2233" s="21">
        <v>12.44</v>
      </c>
      <c r="W2233" s="16">
        <v>13.21</v>
      </c>
      <c r="X2233" s="8">
        <v>2.52</v>
      </c>
      <c r="Y2233" s="21">
        <v>2.64</v>
      </c>
      <c r="Z2233" s="7">
        <v>2.1</v>
      </c>
    </row>
    <row r="2234" spans="2:26" x14ac:dyDescent="0.25">
      <c r="B2234" s="21" t="s">
        <v>2912</v>
      </c>
      <c r="C2234" s="16">
        <v>0.5</v>
      </c>
      <c r="D2234" s="21">
        <v>10.6</v>
      </c>
      <c r="E2234" s="16">
        <v>3.9</v>
      </c>
      <c r="F2234" s="21">
        <v>0.6</v>
      </c>
      <c r="G2234" s="16">
        <v>2.5</v>
      </c>
      <c r="H2234" s="21">
        <v>0.7</v>
      </c>
      <c r="I2234" s="16">
        <v>0.3</v>
      </c>
      <c r="J2234" s="21">
        <v>1.2</v>
      </c>
      <c r="K2234" s="16">
        <v>0.2</v>
      </c>
      <c r="L2234" s="21">
        <v>0.2</v>
      </c>
      <c r="M2234" s="16">
        <v>0.8</v>
      </c>
      <c r="N2234" s="21">
        <v>0.3</v>
      </c>
      <c r="O2234" s="16">
        <v>0.2</v>
      </c>
      <c r="P2234" s="21">
        <v>0.6</v>
      </c>
      <c r="Q2234" s="16">
        <v>320.92</v>
      </c>
      <c r="R2234" s="21">
        <v>211.53</v>
      </c>
      <c r="S2234" s="16">
        <v>260.64</v>
      </c>
      <c r="T2234" s="21">
        <v>270.2</v>
      </c>
      <c r="U2234" s="16">
        <v>14.72</v>
      </c>
      <c r="V2234" s="21">
        <v>12.62</v>
      </c>
      <c r="W2234" s="16">
        <v>13.24</v>
      </c>
      <c r="X2234" s="8">
        <v>2.5</v>
      </c>
      <c r="Y2234" s="21">
        <v>2.84</v>
      </c>
      <c r="Z2234" s="7">
        <v>2.09</v>
      </c>
    </row>
    <row r="2235" spans="2:26" x14ac:dyDescent="0.25">
      <c r="B2235" s="21" t="s">
        <v>850</v>
      </c>
      <c r="C2235" s="16">
        <v>0.1</v>
      </c>
      <c r="D2235" s="21">
        <v>9.5</v>
      </c>
      <c r="E2235" s="16">
        <v>4.8</v>
      </c>
      <c r="F2235" s="21">
        <v>0.3</v>
      </c>
      <c r="G2235" s="16">
        <v>3.1</v>
      </c>
      <c r="H2235" s="21">
        <v>0.8</v>
      </c>
      <c r="I2235" s="16">
        <v>0.1</v>
      </c>
      <c r="J2235" s="21">
        <v>1.7</v>
      </c>
      <c r="K2235" s="16">
        <v>0.2</v>
      </c>
      <c r="L2235" s="21">
        <v>0.2</v>
      </c>
      <c r="M2235" s="16">
        <v>0.9</v>
      </c>
      <c r="N2235" s="21">
        <v>0.3</v>
      </c>
      <c r="O2235" s="16">
        <v>0.3</v>
      </c>
      <c r="P2235" s="21">
        <v>0.7</v>
      </c>
      <c r="Q2235" s="16">
        <v>378.82</v>
      </c>
      <c r="R2235" s="21">
        <v>267.69</v>
      </c>
      <c r="S2235" s="16">
        <v>303.43</v>
      </c>
      <c r="T2235" s="21">
        <v>269.70999999999998</v>
      </c>
      <c r="U2235" s="16">
        <v>11.96</v>
      </c>
      <c r="V2235" s="21">
        <v>10.43</v>
      </c>
      <c r="W2235" s="16">
        <v>11.34</v>
      </c>
      <c r="X2235" s="8">
        <v>2.5299999999999998</v>
      </c>
      <c r="Y2235" s="21">
        <v>2.61</v>
      </c>
      <c r="Z2235" s="7">
        <v>2.14</v>
      </c>
    </row>
    <row r="2236" spans="2:26" x14ac:dyDescent="0.25">
      <c r="B2236" s="21" t="s">
        <v>2913</v>
      </c>
      <c r="C2236" s="16">
        <v>0.6</v>
      </c>
      <c r="D2236" s="21">
        <v>12.8</v>
      </c>
      <c r="E2236" s="16">
        <v>3.6</v>
      </c>
      <c r="F2236" s="21">
        <v>0.5</v>
      </c>
      <c r="G2236" s="16">
        <v>3.1</v>
      </c>
      <c r="H2236" s="21">
        <v>0.6</v>
      </c>
      <c r="I2236" s="16">
        <v>0.4</v>
      </c>
      <c r="J2236" s="21">
        <v>1.6</v>
      </c>
      <c r="K2236" s="16">
        <v>0.3</v>
      </c>
      <c r="L2236" s="21">
        <v>0.2</v>
      </c>
      <c r="M2236" s="16">
        <v>1</v>
      </c>
      <c r="N2236" s="21">
        <v>0.3</v>
      </c>
      <c r="O2236" s="16">
        <v>0.2</v>
      </c>
      <c r="P2236" s="21">
        <v>0.8</v>
      </c>
      <c r="Q2236" s="16">
        <v>263.38</v>
      </c>
      <c r="R2236" s="21">
        <v>150.72</v>
      </c>
      <c r="S2236" s="16">
        <v>219.41</v>
      </c>
      <c r="T2236" s="21">
        <v>270.83999999999997</v>
      </c>
      <c r="U2236" s="16">
        <v>18.34</v>
      </c>
      <c r="V2236" s="21">
        <v>16.03</v>
      </c>
      <c r="W2236" s="16">
        <v>17.61</v>
      </c>
      <c r="X2236" s="8">
        <v>2.54</v>
      </c>
      <c r="Y2236" s="21">
        <v>2.7</v>
      </c>
      <c r="Z2236" s="7">
        <v>2.2000000000000002</v>
      </c>
    </row>
    <row r="2237" spans="2:26" x14ac:dyDescent="0.25">
      <c r="B2237" s="21" t="s">
        <v>2914</v>
      </c>
      <c r="C2237" s="16">
        <v>0.7</v>
      </c>
      <c r="D2237" s="21">
        <v>12.9</v>
      </c>
      <c r="E2237" s="16">
        <v>5.3</v>
      </c>
      <c r="F2237" s="21">
        <v>0.4</v>
      </c>
      <c r="G2237" s="16">
        <v>3.1</v>
      </c>
      <c r="H2237" s="21">
        <v>1</v>
      </c>
      <c r="I2237" s="16">
        <v>0.1</v>
      </c>
      <c r="J2237" s="21">
        <v>1.6</v>
      </c>
      <c r="K2237" s="16">
        <v>0.2</v>
      </c>
      <c r="L2237" s="21">
        <v>0.2</v>
      </c>
      <c r="M2237" s="16">
        <v>0.9</v>
      </c>
      <c r="N2237" s="21">
        <v>0.2</v>
      </c>
      <c r="O2237" s="16">
        <v>0.3</v>
      </c>
      <c r="P2237" s="21">
        <v>0.8</v>
      </c>
      <c r="Q2237" s="16">
        <v>258.89999999999998</v>
      </c>
      <c r="R2237" s="21">
        <v>145.69999999999999</v>
      </c>
      <c r="S2237" s="16">
        <v>209.05</v>
      </c>
      <c r="T2237" s="21">
        <v>270.72000000000003</v>
      </c>
      <c r="U2237" s="16">
        <v>18.77</v>
      </c>
      <c r="V2237" s="21">
        <v>16.73</v>
      </c>
      <c r="W2237" s="16">
        <v>17.87</v>
      </c>
      <c r="X2237" s="8">
        <v>2.56</v>
      </c>
      <c r="Y2237" s="21">
        <v>2.85</v>
      </c>
      <c r="Z2237" s="7">
        <v>2.16</v>
      </c>
    </row>
    <row r="2238" spans="2:26" x14ac:dyDescent="0.25">
      <c r="B2238" s="21" t="s">
        <v>851</v>
      </c>
      <c r="C2238" s="16">
        <v>0.6</v>
      </c>
      <c r="D2238" s="21">
        <v>11.2</v>
      </c>
      <c r="E2238" s="16">
        <v>3.4</v>
      </c>
      <c r="F2238" s="21">
        <v>0.5</v>
      </c>
      <c r="G2238" s="16">
        <v>2.7</v>
      </c>
      <c r="H2238" s="21">
        <v>0.6</v>
      </c>
      <c r="I2238" s="16">
        <v>0.4</v>
      </c>
      <c r="J2238" s="21">
        <v>1.5</v>
      </c>
      <c r="K2238" s="16">
        <v>0.1</v>
      </c>
      <c r="L2238" s="21">
        <v>0.2</v>
      </c>
      <c r="M2238" s="16">
        <v>0.9</v>
      </c>
      <c r="N2238" s="21">
        <v>0.2</v>
      </c>
      <c r="O2238" s="16">
        <v>0.2</v>
      </c>
      <c r="P2238" s="21">
        <v>0.5</v>
      </c>
      <c r="Q2238" s="16">
        <v>294.48</v>
      </c>
      <c r="R2238" s="21">
        <v>186.35</v>
      </c>
      <c r="S2238" s="16">
        <v>240.64</v>
      </c>
      <c r="T2238" s="21">
        <v>270.83</v>
      </c>
      <c r="U2238" s="16">
        <v>16.82</v>
      </c>
      <c r="V2238" s="21">
        <v>14.56</v>
      </c>
      <c r="W2238" s="16">
        <v>15.55</v>
      </c>
      <c r="X2238" s="8">
        <v>2.4500000000000002</v>
      </c>
      <c r="Y2238" s="21">
        <v>2.8</v>
      </c>
      <c r="Z2238" s="7">
        <v>2.13</v>
      </c>
    </row>
    <row r="2239" spans="2:26" x14ac:dyDescent="0.25">
      <c r="B2239" s="21" t="s">
        <v>2915</v>
      </c>
      <c r="C2239" s="16">
        <v>0.7</v>
      </c>
      <c r="D2239" s="21">
        <v>13.5</v>
      </c>
      <c r="E2239" s="16">
        <v>5.3</v>
      </c>
      <c r="F2239" s="21">
        <v>0.6</v>
      </c>
      <c r="G2239" s="16">
        <v>3.2</v>
      </c>
      <c r="H2239" s="21">
        <v>0.9</v>
      </c>
      <c r="I2239" s="16">
        <v>0.4</v>
      </c>
      <c r="J2239" s="21">
        <v>1.7</v>
      </c>
      <c r="K2239" s="16">
        <v>0.3</v>
      </c>
      <c r="L2239" s="21">
        <v>0.2</v>
      </c>
      <c r="M2239" s="16">
        <v>1</v>
      </c>
      <c r="N2239" s="21">
        <v>0.4</v>
      </c>
      <c r="O2239" s="16">
        <v>0.2</v>
      </c>
      <c r="P2239" s="21">
        <v>0.8</v>
      </c>
      <c r="Q2239" s="16">
        <v>252.12</v>
      </c>
      <c r="R2239" s="21">
        <v>139.44999999999999</v>
      </c>
      <c r="S2239" s="16">
        <v>207.91</v>
      </c>
      <c r="T2239" s="21">
        <v>270.98</v>
      </c>
      <c r="U2239" s="16">
        <v>17.100000000000001</v>
      </c>
      <c r="V2239" s="21">
        <v>14.3</v>
      </c>
      <c r="W2239" s="16">
        <v>15.53</v>
      </c>
      <c r="X2239" s="8">
        <v>2.5499999999999998</v>
      </c>
      <c r="Y2239" s="21">
        <v>2.66</v>
      </c>
      <c r="Z2239" s="7">
        <v>2.23</v>
      </c>
    </row>
    <row r="2240" spans="2:26" x14ac:dyDescent="0.25">
      <c r="B2240" s="21" t="s">
        <v>2916</v>
      </c>
      <c r="C2240" s="16">
        <v>0.6</v>
      </c>
      <c r="D2240" s="21">
        <v>13.1</v>
      </c>
      <c r="E2240" s="16">
        <v>5</v>
      </c>
      <c r="F2240" s="21">
        <v>0.4</v>
      </c>
      <c r="G2240" s="16">
        <v>3.2</v>
      </c>
      <c r="H2240" s="21">
        <v>0.8</v>
      </c>
      <c r="I2240" s="16">
        <v>0.3</v>
      </c>
      <c r="J2240" s="21">
        <v>1.7</v>
      </c>
      <c r="K2240" s="16">
        <v>0.3</v>
      </c>
      <c r="L2240" s="21">
        <v>0.1</v>
      </c>
      <c r="M2240" s="16">
        <v>1.1000000000000001</v>
      </c>
      <c r="N2240" s="21">
        <v>0.4</v>
      </c>
      <c r="O2240" s="16">
        <v>0.1</v>
      </c>
      <c r="P2240" s="21">
        <v>0.9</v>
      </c>
      <c r="Q2240" s="16">
        <v>336.7</v>
      </c>
      <c r="R2240" s="21">
        <v>240.56</v>
      </c>
      <c r="S2240" s="16">
        <v>283.87</v>
      </c>
      <c r="T2240" s="21">
        <v>270.47000000000003</v>
      </c>
      <c r="U2240" s="16">
        <v>13.96</v>
      </c>
      <c r="V2240" s="21">
        <v>12.05</v>
      </c>
      <c r="W2240" s="16">
        <v>12.71</v>
      </c>
      <c r="X2240" s="8">
        <v>2.5099999999999998</v>
      </c>
      <c r="Y2240" s="21">
        <v>2.78</v>
      </c>
      <c r="Z2240" s="7">
        <v>2.16</v>
      </c>
    </row>
    <row r="2241" spans="2:26" x14ac:dyDescent="0.25">
      <c r="B2241" s="21" t="s">
        <v>852</v>
      </c>
      <c r="C2241" s="16">
        <v>0.4</v>
      </c>
      <c r="D2241" s="21">
        <v>13.2</v>
      </c>
      <c r="E2241" s="16">
        <v>4.5999999999999996</v>
      </c>
      <c r="F2241" s="21">
        <v>0.5</v>
      </c>
      <c r="G2241" s="16">
        <v>3.4</v>
      </c>
      <c r="H2241" s="21">
        <v>0.8</v>
      </c>
      <c r="I2241" s="16">
        <v>0.4</v>
      </c>
      <c r="J2241" s="21">
        <v>1.8</v>
      </c>
      <c r="K2241" s="16">
        <v>0.4</v>
      </c>
      <c r="L2241" s="21">
        <v>0.2</v>
      </c>
      <c r="M2241" s="16">
        <v>1.1000000000000001</v>
      </c>
      <c r="N2241" s="21">
        <v>0.4</v>
      </c>
      <c r="O2241" s="16">
        <v>0.2</v>
      </c>
      <c r="P2241" s="21">
        <v>0.8</v>
      </c>
      <c r="Q2241" s="16">
        <v>292.7</v>
      </c>
      <c r="R2241" s="21">
        <v>192.38</v>
      </c>
      <c r="S2241" s="16">
        <v>244.8</v>
      </c>
      <c r="T2241" s="21">
        <v>270.7</v>
      </c>
      <c r="U2241" s="16">
        <v>14.46</v>
      </c>
      <c r="V2241" s="21">
        <v>12.46</v>
      </c>
      <c r="W2241" s="16">
        <v>13.3</v>
      </c>
      <c r="X2241" s="8">
        <v>2.56</v>
      </c>
      <c r="Y2241" s="21">
        <v>2.66</v>
      </c>
      <c r="Z2241" s="7">
        <v>2.29</v>
      </c>
    </row>
    <row r="2242" spans="2:26" x14ac:dyDescent="0.25">
      <c r="B2242" s="21" t="s">
        <v>2917</v>
      </c>
      <c r="C2242" s="16">
        <v>0.4</v>
      </c>
      <c r="D2242" s="21">
        <v>9.5</v>
      </c>
      <c r="E2242" s="16">
        <v>3.8</v>
      </c>
      <c r="F2242" s="21">
        <v>0.2</v>
      </c>
      <c r="G2242" s="16">
        <v>2.4</v>
      </c>
      <c r="H2242" s="21">
        <v>0.5</v>
      </c>
      <c r="I2242" s="16">
        <v>0.1</v>
      </c>
      <c r="J2242" s="21">
        <v>1.3</v>
      </c>
      <c r="K2242" s="16">
        <v>0.1</v>
      </c>
      <c r="L2242" s="21">
        <v>0.1</v>
      </c>
      <c r="M2242" s="16">
        <v>0.8</v>
      </c>
      <c r="N2242" s="21">
        <v>0.2</v>
      </c>
      <c r="O2242" s="16">
        <v>0.2</v>
      </c>
      <c r="P2242" s="21">
        <v>0.5</v>
      </c>
      <c r="Q2242" s="16">
        <v>351.86</v>
      </c>
      <c r="R2242" s="21">
        <v>243.51</v>
      </c>
      <c r="S2242" s="16">
        <v>293.76</v>
      </c>
      <c r="T2242" s="21">
        <v>270.69</v>
      </c>
      <c r="U2242" s="16">
        <v>13.47</v>
      </c>
      <c r="V2242" s="21">
        <v>11.68</v>
      </c>
      <c r="W2242" s="16">
        <v>12.69</v>
      </c>
      <c r="X2242" s="8">
        <v>2.59</v>
      </c>
      <c r="Y2242" s="21">
        <v>2.78</v>
      </c>
      <c r="Z2242" s="7">
        <v>2.15</v>
      </c>
    </row>
    <row r="2243" spans="2:26" x14ac:dyDescent="0.25">
      <c r="B2243" s="21" t="s">
        <v>2918</v>
      </c>
      <c r="C2243" s="16">
        <v>0.3</v>
      </c>
      <c r="D2243" s="21">
        <v>9.8000000000000007</v>
      </c>
      <c r="E2243" s="16">
        <v>3.9</v>
      </c>
      <c r="F2243" s="21">
        <v>0.3</v>
      </c>
      <c r="G2243" s="16">
        <v>2.6</v>
      </c>
      <c r="H2243" s="21">
        <v>0.6</v>
      </c>
      <c r="I2243" s="16">
        <v>0.2</v>
      </c>
      <c r="J2243" s="21">
        <v>1.4</v>
      </c>
      <c r="K2243" s="16">
        <v>0.2</v>
      </c>
      <c r="L2243" s="21">
        <v>0.1</v>
      </c>
      <c r="M2243" s="16">
        <v>0.8</v>
      </c>
      <c r="N2243" s="21">
        <v>0.3</v>
      </c>
      <c r="O2243" s="16">
        <v>0.1</v>
      </c>
      <c r="P2243" s="21">
        <v>0.6</v>
      </c>
      <c r="Q2243" s="16">
        <v>280.83999999999997</v>
      </c>
      <c r="R2243" s="21">
        <v>251.24</v>
      </c>
      <c r="S2243" s="16">
        <v>304.74</v>
      </c>
      <c r="T2243" s="21">
        <v>271.33</v>
      </c>
      <c r="U2243" s="16">
        <v>16.940000000000001</v>
      </c>
      <c r="V2243" s="21">
        <v>15</v>
      </c>
      <c r="W2243" s="16">
        <v>16.079999999999998</v>
      </c>
      <c r="X2243" s="8">
        <v>2.5299999999999998</v>
      </c>
      <c r="Y2243" s="21">
        <v>2.72</v>
      </c>
      <c r="Z2243" s="7">
        <v>2.2799999999999998</v>
      </c>
    </row>
    <row r="2244" spans="2:26" x14ac:dyDescent="0.25">
      <c r="B2244" s="21" t="s">
        <v>853</v>
      </c>
      <c r="C2244" s="16">
        <v>0.2</v>
      </c>
      <c r="D2244" s="21">
        <v>9</v>
      </c>
      <c r="E2244" s="16">
        <v>3.8</v>
      </c>
      <c r="F2244" s="21">
        <v>0.3</v>
      </c>
      <c r="G2244" s="16">
        <v>2.2000000000000002</v>
      </c>
      <c r="H2244" s="21">
        <v>0.7</v>
      </c>
      <c r="I2244" s="16">
        <v>0.2</v>
      </c>
      <c r="J2244" s="21">
        <v>1.1000000000000001</v>
      </c>
      <c r="K2244" s="16">
        <v>0.1</v>
      </c>
      <c r="L2244" s="21">
        <v>0.1</v>
      </c>
      <c r="M2244" s="16">
        <v>0.7</v>
      </c>
      <c r="N2244" s="21">
        <v>0.2</v>
      </c>
      <c r="O2244" s="16">
        <v>0.2</v>
      </c>
      <c r="P2244" s="21">
        <v>0.5</v>
      </c>
      <c r="Q2244" s="16">
        <v>383.4</v>
      </c>
      <c r="R2244" s="21">
        <v>272.69</v>
      </c>
      <c r="S2244" s="16">
        <v>311.72000000000003</v>
      </c>
      <c r="T2244" s="21">
        <v>271.02</v>
      </c>
      <c r="U2244" s="16">
        <v>13.2</v>
      </c>
      <c r="V2244" s="21">
        <v>11.13</v>
      </c>
      <c r="W2244" s="16">
        <v>12.03</v>
      </c>
      <c r="X2244" s="8">
        <v>2.54</v>
      </c>
      <c r="Y2244" s="21">
        <v>2.63</v>
      </c>
      <c r="Z2244" s="7">
        <v>2.23</v>
      </c>
    </row>
    <row r="2245" spans="2:26" x14ac:dyDescent="0.25">
      <c r="B2245" s="21" t="s">
        <v>2919</v>
      </c>
      <c r="C2245" s="16">
        <v>0.8</v>
      </c>
      <c r="D2245" s="21">
        <v>13.9</v>
      </c>
      <c r="E2245" s="16">
        <v>5</v>
      </c>
      <c r="F2245" s="21">
        <v>0.7</v>
      </c>
      <c r="G2245" s="16">
        <v>3.4</v>
      </c>
      <c r="H2245" s="21">
        <v>0.9</v>
      </c>
      <c r="I2245" s="16">
        <v>0.5</v>
      </c>
      <c r="J2245" s="21">
        <v>1.8</v>
      </c>
      <c r="K2245" s="16">
        <v>0.2</v>
      </c>
      <c r="L2245" s="21">
        <v>0.3</v>
      </c>
      <c r="M2245" s="16">
        <v>1.1000000000000001</v>
      </c>
      <c r="N2245" s="21">
        <v>0.3</v>
      </c>
      <c r="O2245" s="16">
        <v>0.2</v>
      </c>
      <c r="P2245" s="21">
        <v>0.9</v>
      </c>
      <c r="Q2245" s="16">
        <v>271.14</v>
      </c>
      <c r="R2245" s="21">
        <v>160.16999999999999</v>
      </c>
      <c r="S2245" s="16">
        <v>221.8</v>
      </c>
      <c r="T2245" s="21">
        <v>271.93</v>
      </c>
      <c r="U2245" s="16">
        <v>19.32</v>
      </c>
      <c r="V2245" s="21">
        <v>16.600000000000001</v>
      </c>
      <c r="W2245" s="16">
        <v>17.37</v>
      </c>
      <c r="X2245" s="8">
        <v>2.54</v>
      </c>
      <c r="Y2245" s="21">
        <v>2.66</v>
      </c>
      <c r="Z2245" s="7">
        <v>2.2599999999999998</v>
      </c>
    </row>
    <row r="2246" spans="2:26" x14ac:dyDescent="0.25">
      <c r="B2246" s="21" t="s">
        <v>2920</v>
      </c>
      <c r="C2246" s="16">
        <v>0.2</v>
      </c>
      <c r="D2246" s="21">
        <v>2</v>
      </c>
      <c r="E2246" s="16">
        <v>3.1</v>
      </c>
      <c r="F2246" s="21">
        <v>1</v>
      </c>
      <c r="G2246" s="16">
        <v>0.6</v>
      </c>
      <c r="H2246" s="21">
        <v>0.1</v>
      </c>
      <c r="I2246" s="16">
        <v>0.1</v>
      </c>
      <c r="J2246" s="21">
        <v>0.3</v>
      </c>
      <c r="K2246" s="16">
        <v>0.2</v>
      </c>
      <c r="L2246" s="21">
        <v>0.2</v>
      </c>
      <c r="M2246" s="16">
        <v>0.2</v>
      </c>
      <c r="N2246" s="21">
        <v>0.1</v>
      </c>
      <c r="O2246" s="16">
        <v>0.1</v>
      </c>
      <c r="P2246" s="21">
        <v>0.2</v>
      </c>
      <c r="Q2246" s="16">
        <v>69.8</v>
      </c>
      <c r="R2246" s="21">
        <v>46.82</v>
      </c>
      <c r="S2246" s="16">
        <v>57.7</v>
      </c>
      <c r="T2246" s="21">
        <v>275.58</v>
      </c>
      <c r="U2246" s="16">
        <v>7.69</v>
      </c>
      <c r="V2246" s="21">
        <v>4.96</v>
      </c>
      <c r="W2246" s="16">
        <v>6.85</v>
      </c>
      <c r="X2246" s="8">
        <v>3.1</v>
      </c>
      <c r="Y2246" s="21">
        <v>2.91</v>
      </c>
      <c r="Z2246" s="7">
        <v>2.5</v>
      </c>
    </row>
    <row r="2247" spans="2:26" x14ac:dyDescent="0.25">
      <c r="B2247" s="21" t="s">
        <v>854</v>
      </c>
      <c r="C2247" s="16">
        <v>0.4</v>
      </c>
      <c r="D2247" s="21">
        <v>1</v>
      </c>
      <c r="E2247" s="16">
        <v>3.5</v>
      </c>
      <c r="F2247" s="21">
        <v>1.1000000000000001</v>
      </c>
      <c r="G2247" s="16">
        <v>0.7</v>
      </c>
      <c r="H2247" s="21">
        <v>0.1</v>
      </c>
      <c r="I2247" s="16">
        <v>0.1</v>
      </c>
      <c r="J2247" s="21">
        <v>0.5</v>
      </c>
      <c r="K2247" s="16">
        <v>0.2</v>
      </c>
      <c r="L2247" s="21">
        <v>0.3</v>
      </c>
      <c r="M2247" s="16">
        <v>0.3</v>
      </c>
      <c r="N2247" s="21">
        <v>0.1</v>
      </c>
      <c r="O2247" s="16">
        <v>0.1</v>
      </c>
      <c r="P2247" s="21">
        <v>0.2</v>
      </c>
      <c r="Q2247" s="16">
        <v>50.3</v>
      </c>
      <c r="R2247" s="21">
        <v>33.25</v>
      </c>
      <c r="S2247" s="16">
        <v>41.59</v>
      </c>
      <c r="T2247" s="21">
        <v>275.88</v>
      </c>
      <c r="U2247" s="16">
        <v>8.26</v>
      </c>
      <c r="V2247" s="21">
        <v>5.81</v>
      </c>
      <c r="W2247" s="16">
        <v>9</v>
      </c>
      <c r="X2247" s="8">
        <v>3.12</v>
      </c>
      <c r="Y2247" s="21">
        <v>2.9</v>
      </c>
      <c r="Z2247" s="7">
        <v>2.42</v>
      </c>
    </row>
    <row r="2248" spans="2:26" x14ac:dyDescent="0.25">
      <c r="B2248" s="21" t="s">
        <v>2921</v>
      </c>
      <c r="C2248" s="16">
        <v>0.3</v>
      </c>
      <c r="D2248" s="21">
        <v>0.9</v>
      </c>
      <c r="E2248" s="16">
        <v>4</v>
      </c>
      <c r="F2248" s="21">
        <v>1.4</v>
      </c>
      <c r="G2248" s="16">
        <v>0.8</v>
      </c>
      <c r="H2248" s="21">
        <v>0.1</v>
      </c>
      <c r="I2248" s="16">
        <v>0.1</v>
      </c>
      <c r="J2248" s="21">
        <v>0.3</v>
      </c>
      <c r="K2248" s="16">
        <v>0.3</v>
      </c>
      <c r="L2248" s="21">
        <v>0.4</v>
      </c>
      <c r="M2248" s="16">
        <v>0.2</v>
      </c>
      <c r="N2248" s="21">
        <v>0.2</v>
      </c>
      <c r="O2248" s="16">
        <v>0.1</v>
      </c>
      <c r="P2248" s="21">
        <v>0.2</v>
      </c>
      <c r="Q2248" s="16">
        <v>59.08</v>
      </c>
      <c r="R2248" s="21">
        <v>41.98</v>
      </c>
      <c r="S2248" s="16">
        <v>49.01</v>
      </c>
      <c r="T2248" s="21">
        <v>276.33</v>
      </c>
      <c r="U2248" s="16">
        <v>6.36</v>
      </c>
      <c r="V2248" s="21">
        <v>5.16</v>
      </c>
      <c r="W2248" s="16">
        <v>8.07</v>
      </c>
      <c r="X2248" s="8">
        <v>3.06</v>
      </c>
      <c r="Y2248" s="21">
        <v>2.87</v>
      </c>
      <c r="Z2248" s="7">
        <v>2.44</v>
      </c>
    </row>
    <row r="2249" spans="2:26" x14ac:dyDescent="0.25">
      <c r="B2249" s="21" t="s">
        <v>2922</v>
      </c>
      <c r="C2249" s="16">
        <v>0.4</v>
      </c>
      <c r="D2249" s="21">
        <v>0.7</v>
      </c>
      <c r="E2249" s="16">
        <v>3.7</v>
      </c>
      <c r="F2249" s="21">
        <v>1.4</v>
      </c>
      <c r="G2249" s="16">
        <v>0.9</v>
      </c>
      <c r="H2249" s="21">
        <v>0.2</v>
      </c>
      <c r="I2249" s="16">
        <v>0.2</v>
      </c>
      <c r="J2249" s="21">
        <v>0.5</v>
      </c>
      <c r="K2249" s="16">
        <v>0.2</v>
      </c>
      <c r="L2249" s="21">
        <v>0.2</v>
      </c>
      <c r="M2249" s="16">
        <v>0.3</v>
      </c>
      <c r="N2249" s="21">
        <v>0.1</v>
      </c>
      <c r="O2249" s="16">
        <v>0.1</v>
      </c>
      <c r="P2249" s="21">
        <v>0.2</v>
      </c>
      <c r="Q2249" s="16">
        <v>51.44</v>
      </c>
      <c r="R2249" s="21">
        <v>34.590000000000003</v>
      </c>
      <c r="S2249" s="16">
        <v>42.64</v>
      </c>
      <c r="T2249" s="21">
        <v>276.69</v>
      </c>
      <c r="U2249" s="16">
        <v>7.42</v>
      </c>
      <c r="V2249" s="21">
        <v>6.53</v>
      </c>
      <c r="W2249" s="16">
        <v>8.41</v>
      </c>
      <c r="X2249" s="8">
        <v>3.1</v>
      </c>
      <c r="Y2249" s="21">
        <v>2.91</v>
      </c>
      <c r="Z2249" s="7">
        <v>2.5</v>
      </c>
    </row>
    <row r="2250" spans="2:26" x14ac:dyDescent="0.25">
      <c r="B2250" s="21" t="s">
        <v>855</v>
      </c>
      <c r="C2250" s="16">
        <v>0.4</v>
      </c>
      <c r="D2250" s="21">
        <v>0.4</v>
      </c>
      <c r="E2250" s="16">
        <v>4.5</v>
      </c>
      <c r="F2250" s="21">
        <v>1.5</v>
      </c>
      <c r="G2250" s="16">
        <v>0.9</v>
      </c>
      <c r="H2250" s="21">
        <v>0.2</v>
      </c>
      <c r="I2250" s="16">
        <v>0.2</v>
      </c>
      <c r="J2250" s="21">
        <v>0.4</v>
      </c>
      <c r="K2250" s="16">
        <v>0.2</v>
      </c>
      <c r="L2250" s="21">
        <v>0.1</v>
      </c>
      <c r="M2250" s="16">
        <v>0.2</v>
      </c>
      <c r="N2250" s="21">
        <v>0.1</v>
      </c>
      <c r="O2250" s="16">
        <v>0.1</v>
      </c>
      <c r="P2250" s="21">
        <v>0.2</v>
      </c>
      <c r="Q2250" s="16">
        <v>49.66</v>
      </c>
      <c r="R2250" s="21">
        <v>32.520000000000003</v>
      </c>
      <c r="S2250" s="16">
        <v>41.22</v>
      </c>
      <c r="T2250" s="21">
        <v>276.69</v>
      </c>
      <c r="U2250" s="16">
        <v>7.76</v>
      </c>
      <c r="V2250" s="21">
        <v>5.73</v>
      </c>
      <c r="W2250" s="16">
        <v>8.6</v>
      </c>
      <c r="X2250" s="8">
        <v>2.9</v>
      </c>
      <c r="Y2250" s="21">
        <v>2.7</v>
      </c>
      <c r="Z2250" s="7">
        <v>2.2999999999999998</v>
      </c>
    </row>
    <row r="2251" spans="2:26" x14ac:dyDescent="0.25">
      <c r="B2251" s="21" t="s">
        <v>2923</v>
      </c>
      <c r="C2251" s="16">
        <v>0.1</v>
      </c>
      <c r="D2251" s="21">
        <v>0.6</v>
      </c>
      <c r="E2251" s="16">
        <v>3.9</v>
      </c>
      <c r="F2251" s="21">
        <v>1.4</v>
      </c>
      <c r="G2251" s="16">
        <v>0.9</v>
      </c>
      <c r="H2251" s="21">
        <v>0.2</v>
      </c>
      <c r="I2251" s="16">
        <v>0.3</v>
      </c>
      <c r="J2251" s="21">
        <v>0.5</v>
      </c>
      <c r="K2251" s="16">
        <v>0.3</v>
      </c>
      <c r="L2251" s="21">
        <v>0.2</v>
      </c>
      <c r="M2251" s="16">
        <v>0.3</v>
      </c>
      <c r="N2251" s="21">
        <v>0.1</v>
      </c>
      <c r="O2251" s="16">
        <v>0.1</v>
      </c>
      <c r="P2251" s="21">
        <v>0.3</v>
      </c>
      <c r="Q2251" s="16">
        <v>43.7</v>
      </c>
      <c r="R2251" s="21">
        <v>31.97</v>
      </c>
      <c r="S2251" s="16">
        <v>40.35</v>
      </c>
      <c r="T2251" s="21">
        <v>277.04000000000002</v>
      </c>
      <c r="U2251" s="16">
        <v>8.6999999999999993</v>
      </c>
      <c r="V2251" s="21">
        <v>6.58</v>
      </c>
      <c r="W2251" s="16">
        <v>9.83</v>
      </c>
      <c r="X2251" s="8">
        <v>3.04</v>
      </c>
      <c r="Y2251" s="21">
        <v>2.8</v>
      </c>
      <c r="Z2251" s="7">
        <v>2.2999999999999998</v>
      </c>
    </row>
    <row r="2252" spans="2:26" x14ac:dyDescent="0.25">
      <c r="B2252" s="21" t="s">
        <v>2924</v>
      </c>
      <c r="C2252" s="16">
        <v>0.7</v>
      </c>
      <c r="D2252" s="21">
        <v>0.6</v>
      </c>
      <c r="E2252" s="16">
        <v>4.4000000000000004</v>
      </c>
      <c r="F2252" s="21">
        <v>1.1000000000000001</v>
      </c>
      <c r="G2252" s="16">
        <v>0.8</v>
      </c>
      <c r="H2252" s="21">
        <v>0.1</v>
      </c>
      <c r="I2252" s="16">
        <v>0.2</v>
      </c>
      <c r="J2252" s="21">
        <v>0.4</v>
      </c>
      <c r="K2252" s="16">
        <v>0.2</v>
      </c>
      <c r="L2252" s="21">
        <v>0.2</v>
      </c>
      <c r="M2252" s="16">
        <v>0.2</v>
      </c>
      <c r="N2252" s="21">
        <v>0.1</v>
      </c>
      <c r="O2252" s="16">
        <v>0.2</v>
      </c>
      <c r="P2252" s="21">
        <v>0.2</v>
      </c>
      <c r="Q2252" s="16">
        <v>50.94</v>
      </c>
      <c r="R2252" s="21">
        <v>34.840000000000003</v>
      </c>
      <c r="S2252" s="16">
        <v>42.29</v>
      </c>
      <c r="T2252" s="21">
        <v>277.08999999999997</v>
      </c>
      <c r="U2252" s="16">
        <v>7.4</v>
      </c>
      <c r="V2252" s="21">
        <v>6.73</v>
      </c>
      <c r="W2252" s="16">
        <v>8</v>
      </c>
      <c r="X2252" s="8">
        <v>3.1</v>
      </c>
      <c r="Y2252" s="21">
        <v>2.81</v>
      </c>
      <c r="Z2252" s="7">
        <v>2.4</v>
      </c>
    </row>
    <row r="2253" spans="2:26" x14ac:dyDescent="0.25">
      <c r="B2253" s="21" t="s">
        <v>856</v>
      </c>
      <c r="C2253" s="16">
        <v>1.7</v>
      </c>
      <c r="D2253" s="21">
        <v>2.8</v>
      </c>
      <c r="E2253" s="16">
        <v>1.1000000000000001</v>
      </c>
      <c r="F2253" s="21">
        <v>0.5</v>
      </c>
      <c r="G2253" s="16">
        <v>0.5</v>
      </c>
      <c r="H2253" s="21">
        <v>0.1</v>
      </c>
      <c r="I2253" s="16">
        <v>0.4</v>
      </c>
      <c r="J2253" s="21">
        <v>0</v>
      </c>
      <c r="K2253" s="16">
        <v>0.1</v>
      </c>
      <c r="L2253" s="21">
        <v>0.2</v>
      </c>
      <c r="M2253" s="16">
        <v>0.1</v>
      </c>
      <c r="N2253" s="21">
        <v>0.2</v>
      </c>
      <c r="O2253" s="16">
        <v>0.2</v>
      </c>
      <c r="P2253" s="21">
        <v>0.1</v>
      </c>
      <c r="Q2253" s="16">
        <v>32.92</v>
      </c>
      <c r="R2253" s="21">
        <v>29.62</v>
      </c>
      <c r="S2253" s="16">
        <v>32.14</v>
      </c>
      <c r="T2253" s="21">
        <v>276.38</v>
      </c>
      <c r="U2253" s="16">
        <v>5.95</v>
      </c>
      <c r="V2253" s="21">
        <v>3.76</v>
      </c>
      <c r="W2253" s="16">
        <v>3.97</v>
      </c>
      <c r="X2253" s="8">
        <v>3.1</v>
      </c>
      <c r="Y2253" s="21">
        <v>2.7</v>
      </c>
      <c r="Z2253" s="7">
        <v>2.4</v>
      </c>
    </row>
    <row r="2254" spans="2:26" x14ac:dyDescent="0.25">
      <c r="B2254" s="21" t="s">
        <v>2925</v>
      </c>
      <c r="C2254" s="16">
        <v>2.4</v>
      </c>
      <c r="D2254" s="21">
        <v>3.4</v>
      </c>
      <c r="E2254" s="16">
        <v>2.1</v>
      </c>
      <c r="F2254" s="21">
        <v>0.7</v>
      </c>
      <c r="G2254" s="16">
        <v>0.5</v>
      </c>
      <c r="H2254" s="21">
        <v>0.4</v>
      </c>
      <c r="I2254" s="16">
        <v>0.1</v>
      </c>
      <c r="J2254" s="21">
        <v>0.1</v>
      </c>
      <c r="K2254" s="16">
        <v>0.5</v>
      </c>
      <c r="L2254" s="21">
        <v>0.2</v>
      </c>
      <c r="M2254" s="16">
        <v>0.2</v>
      </c>
      <c r="N2254" s="21">
        <v>0.3</v>
      </c>
      <c r="O2254" s="16">
        <v>0.4</v>
      </c>
      <c r="P2254" s="21">
        <v>0.1</v>
      </c>
      <c r="Q2254" s="16">
        <v>26.24</v>
      </c>
      <c r="R2254" s="21">
        <v>17.649999999999999</v>
      </c>
      <c r="S2254" s="16">
        <v>21.75</v>
      </c>
      <c r="T2254" s="21">
        <v>276.08</v>
      </c>
      <c r="U2254" s="16">
        <v>6.76</v>
      </c>
      <c r="V2254" s="21">
        <v>4.0999999999999996</v>
      </c>
      <c r="W2254" s="16">
        <v>4.88</v>
      </c>
      <c r="X2254" s="8">
        <v>3.1</v>
      </c>
      <c r="Y2254" s="21">
        <v>2.8</v>
      </c>
      <c r="Z2254" s="7">
        <v>2.35</v>
      </c>
    </row>
    <row r="2255" spans="2:26" x14ac:dyDescent="0.25">
      <c r="B2255" s="21" t="s">
        <v>2926</v>
      </c>
      <c r="C2255" s="16">
        <v>1.3</v>
      </c>
      <c r="D2255" s="21">
        <v>2.6</v>
      </c>
      <c r="E2255" s="16">
        <v>1.6</v>
      </c>
      <c r="F2255" s="21">
        <v>0.4</v>
      </c>
      <c r="G2255" s="16">
        <v>0.4</v>
      </c>
      <c r="H2255" s="21">
        <v>0.3</v>
      </c>
      <c r="I2255" s="16">
        <v>0.2</v>
      </c>
      <c r="J2255" s="21">
        <v>0</v>
      </c>
      <c r="K2255" s="16">
        <v>0.2</v>
      </c>
      <c r="L2255" s="21">
        <v>0.1</v>
      </c>
      <c r="M2255" s="16">
        <v>0.1</v>
      </c>
      <c r="N2255" s="21">
        <v>0</v>
      </c>
      <c r="O2255" s="16">
        <v>0.2</v>
      </c>
      <c r="P2255" s="21">
        <v>0.1</v>
      </c>
      <c r="Q2255" s="16">
        <v>44.5</v>
      </c>
      <c r="R2255" s="21">
        <v>34.700000000000003</v>
      </c>
      <c r="S2255" s="16">
        <v>36.79</v>
      </c>
      <c r="T2255" s="21">
        <v>275.48</v>
      </c>
      <c r="U2255" s="16">
        <v>5.69</v>
      </c>
      <c r="V2255" s="21">
        <v>3.03</v>
      </c>
      <c r="W2255" s="16">
        <v>4.83</v>
      </c>
      <c r="X2255" s="8">
        <v>3</v>
      </c>
      <c r="Y2255" s="21">
        <v>2.7</v>
      </c>
      <c r="Z2255" s="7">
        <v>2.31</v>
      </c>
    </row>
    <row r="2256" spans="2:26" x14ac:dyDescent="0.25">
      <c r="B2256" s="21" t="s">
        <v>857</v>
      </c>
      <c r="C2256" s="16">
        <v>1.8</v>
      </c>
      <c r="D2256" s="21">
        <v>3</v>
      </c>
      <c r="E2256" s="16">
        <v>2.2000000000000002</v>
      </c>
      <c r="F2256" s="21">
        <v>0.6</v>
      </c>
      <c r="G2256" s="16">
        <v>0.4</v>
      </c>
      <c r="H2256" s="21">
        <v>0.3</v>
      </c>
      <c r="I2256" s="16">
        <v>0.3</v>
      </c>
      <c r="J2256" s="21">
        <v>0.1</v>
      </c>
      <c r="K2256" s="16">
        <v>1.6</v>
      </c>
      <c r="L2256" s="21">
        <v>0.1</v>
      </c>
      <c r="M2256" s="16">
        <v>0.1</v>
      </c>
      <c r="N2256" s="21">
        <v>0.4</v>
      </c>
      <c r="O2256" s="16">
        <v>0.2</v>
      </c>
      <c r="P2256" s="21">
        <v>0</v>
      </c>
      <c r="Q2256" s="16">
        <v>25.84</v>
      </c>
      <c r="R2256" s="21">
        <v>21.43</v>
      </c>
      <c r="S2256" s="16">
        <v>25.64</v>
      </c>
      <c r="T2256" s="21">
        <v>275.97000000000003</v>
      </c>
      <c r="U2256" s="16">
        <v>7.43</v>
      </c>
      <c r="V2256" s="21">
        <v>4.4000000000000004</v>
      </c>
      <c r="W2256" s="16">
        <v>5.66</v>
      </c>
      <c r="X2256" s="8">
        <v>3.05</v>
      </c>
      <c r="Y2256" s="21">
        <v>2.7</v>
      </c>
      <c r="Z2256" s="7">
        <v>2.2999999999999998</v>
      </c>
    </row>
    <row r="2257" spans="2:26" x14ac:dyDescent="0.25">
      <c r="B2257" s="21" t="s">
        <v>2927</v>
      </c>
      <c r="C2257" s="16">
        <v>3.2</v>
      </c>
      <c r="D2257" s="21">
        <v>3.4</v>
      </c>
      <c r="E2257" s="16">
        <v>2</v>
      </c>
      <c r="F2257" s="21">
        <v>0.9</v>
      </c>
      <c r="G2257" s="16">
        <v>0.7</v>
      </c>
      <c r="H2257" s="21">
        <v>0.4</v>
      </c>
      <c r="I2257" s="16">
        <v>0.4</v>
      </c>
      <c r="J2257" s="21">
        <v>0</v>
      </c>
      <c r="K2257" s="16">
        <v>0.5</v>
      </c>
      <c r="L2257" s="21">
        <v>0.1</v>
      </c>
      <c r="M2257" s="16">
        <v>0.2</v>
      </c>
      <c r="N2257" s="21">
        <v>0.4</v>
      </c>
      <c r="O2257" s="16">
        <v>0.4</v>
      </c>
      <c r="P2257" s="21">
        <v>0</v>
      </c>
      <c r="Q2257" s="16">
        <v>21</v>
      </c>
      <c r="R2257" s="21">
        <v>12.18</v>
      </c>
      <c r="S2257" s="16">
        <v>17.47</v>
      </c>
      <c r="T2257" s="21">
        <v>276.2</v>
      </c>
      <c r="U2257" s="16">
        <v>8.06</v>
      </c>
      <c r="V2257" s="21">
        <v>5.56</v>
      </c>
      <c r="W2257" s="16">
        <v>6.8</v>
      </c>
      <c r="X2257" s="8">
        <v>3</v>
      </c>
      <c r="Y2257" s="21">
        <v>2.7</v>
      </c>
      <c r="Z2257" s="7">
        <v>2.2999999999999998</v>
      </c>
    </row>
    <row r="2258" spans="2:26" x14ac:dyDescent="0.25">
      <c r="B2258" s="21" t="s">
        <v>2928</v>
      </c>
      <c r="C2258" s="16">
        <v>2.7</v>
      </c>
      <c r="D2258" s="21">
        <v>3.1</v>
      </c>
      <c r="E2258" s="16">
        <v>2</v>
      </c>
      <c r="F2258" s="21">
        <v>1</v>
      </c>
      <c r="G2258" s="16">
        <v>0.6</v>
      </c>
      <c r="H2258" s="21">
        <v>0.4</v>
      </c>
      <c r="I2258" s="16">
        <v>0.3</v>
      </c>
      <c r="J2258" s="21">
        <v>0.3</v>
      </c>
      <c r="K2258" s="16">
        <v>0.3</v>
      </c>
      <c r="L2258" s="21">
        <v>0.3</v>
      </c>
      <c r="M2258" s="16">
        <v>0.1</v>
      </c>
      <c r="N2258" s="21">
        <v>0.3</v>
      </c>
      <c r="O2258" s="16">
        <v>0.2</v>
      </c>
      <c r="P2258" s="21">
        <v>0.2</v>
      </c>
      <c r="Q2258" s="16">
        <v>21.06</v>
      </c>
      <c r="R2258" s="21">
        <v>12.12</v>
      </c>
      <c r="S2258" s="16">
        <v>17.43</v>
      </c>
      <c r="T2258" s="21">
        <v>275.63</v>
      </c>
      <c r="U2258" s="16">
        <v>7.92</v>
      </c>
      <c r="V2258" s="21">
        <v>5.47</v>
      </c>
      <c r="W2258" s="16">
        <v>6.51</v>
      </c>
      <c r="X2258" s="8">
        <v>2.9</v>
      </c>
      <c r="Y2258" s="21">
        <v>2.6</v>
      </c>
      <c r="Z2258" s="7">
        <v>2.25</v>
      </c>
    </row>
    <row r="2259" spans="2:26" x14ac:dyDescent="0.25">
      <c r="B2259" s="21" t="s">
        <v>858</v>
      </c>
      <c r="C2259" s="16">
        <v>0.5</v>
      </c>
      <c r="D2259" s="21">
        <v>2.5</v>
      </c>
      <c r="E2259" s="16">
        <v>0.7</v>
      </c>
      <c r="F2259" s="21">
        <v>0.2</v>
      </c>
      <c r="G2259" s="16">
        <v>0.2</v>
      </c>
      <c r="H2259" s="21">
        <v>0</v>
      </c>
      <c r="I2259" s="16">
        <v>0</v>
      </c>
      <c r="J2259" s="21">
        <v>0</v>
      </c>
      <c r="K2259" s="16">
        <v>0</v>
      </c>
      <c r="L2259" s="21">
        <v>0.1</v>
      </c>
      <c r="M2259" s="16">
        <v>0.1</v>
      </c>
      <c r="N2259" s="21">
        <v>0.1</v>
      </c>
      <c r="O2259" s="16">
        <v>0.1</v>
      </c>
      <c r="P2259" s="21">
        <v>0</v>
      </c>
      <c r="Q2259" s="16">
        <v>125.62</v>
      </c>
      <c r="R2259" s="21">
        <v>103.08</v>
      </c>
      <c r="S2259" s="16">
        <v>103.75</v>
      </c>
      <c r="T2259" s="21">
        <v>275.39999999999998</v>
      </c>
      <c r="U2259" s="16">
        <v>3.07</v>
      </c>
      <c r="V2259" s="21">
        <v>2.6</v>
      </c>
      <c r="W2259" s="16">
        <v>1.96</v>
      </c>
      <c r="X2259" s="8">
        <v>2.8</v>
      </c>
      <c r="Y2259" s="21">
        <v>2.6</v>
      </c>
      <c r="Z2259" s="7">
        <v>2.2000000000000002</v>
      </c>
    </row>
    <row r="2260" spans="2:26" x14ac:dyDescent="0.25">
      <c r="B2260" s="21" t="s">
        <v>2929</v>
      </c>
      <c r="C2260" s="16">
        <v>0.8</v>
      </c>
      <c r="D2260" s="21">
        <v>2.5</v>
      </c>
      <c r="E2260" s="16">
        <v>1</v>
      </c>
      <c r="F2260" s="21">
        <v>0.2</v>
      </c>
      <c r="G2260" s="16">
        <v>0.3</v>
      </c>
      <c r="H2260" s="21">
        <v>0</v>
      </c>
      <c r="I2260" s="16">
        <v>0.1</v>
      </c>
      <c r="J2260" s="21">
        <v>0.1</v>
      </c>
      <c r="K2260" s="16">
        <v>0.2</v>
      </c>
      <c r="L2260" s="21">
        <v>0.1</v>
      </c>
      <c r="M2260" s="16">
        <v>0.1</v>
      </c>
      <c r="N2260" s="21">
        <v>0.2</v>
      </c>
      <c r="O2260" s="16">
        <v>0</v>
      </c>
      <c r="P2260" s="21">
        <v>0</v>
      </c>
      <c r="Q2260" s="16">
        <v>75.42</v>
      </c>
      <c r="R2260" s="21">
        <v>60.8</v>
      </c>
      <c r="S2260" s="16">
        <v>62.19</v>
      </c>
      <c r="T2260" s="21">
        <v>275.24</v>
      </c>
      <c r="U2260" s="16">
        <v>3.6</v>
      </c>
      <c r="V2260" s="21">
        <v>2.62</v>
      </c>
      <c r="W2260" s="16">
        <v>2.16</v>
      </c>
      <c r="X2260" s="8">
        <v>2.8</v>
      </c>
      <c r="Y2260" s="21">
        <v>2.5</v>
      </c>
      <c r="Z2260" s="7">
        <v>2.2599999999999998</v>
      </c>
    </row>
    <row r="2261" spans="2:26" x14ac:dyDescent="0.25">
      <c r="B2261" s="21" t="s">
        <v>2930</v>
      </c>
      <c r="C2261" s="16">
        <v>0.7</v>
      </c>
      <c r="D2261" s="21">
        <v>2.2999999999999998</v>
      </c>
      <c r="E2261" s="16">
        <v>1.3</v>
      </c>
      <c r="F2261" s="21">
        <v>0.3</v>
      </c>
      <c r="G2261" s="16">
        <v>0.4</v>
      </c>
      <c r="H2261" s="21">
        <v>0.2</v>
      </c>
      <c r="I2261" s="16">
        <v>0.1</v>
      </c>
      <c r="J2261" s="21">
        <v>0.1</v>
      </c>
      <c r="K2261" s="16">
        <v>0.1</v>
      </c>
      <c r="L2261" s="21">
        <v>0.1</v>
      </c>
      <c r="M2261" s="16">
        <v>0.1</v>
      </c>
      <c r="N2261" s="21">
        <v>0.1</v>
      </c>
      <c r="O2261" s="16">
        <v>0.1</v>
      </c>
      <c r="P2261" s="21">
        <v>0.1</v>
      </c>
      <c r="Q2261" s="16">
        <v>73.959999999999994</v>
      </c>
      <c r="R2261" s="21">
        <v>59.44</v>
      </c>
      <c r="S2261" s="16">
        <v>61.06</v>
      </c>
      <c r="T2261" s="21">
        <v>275.16000000000003</v>
      </c>
      <c r="U2261" s="16">
        <v>3.62</v>
      </c>
      <c r="V2261" s="21">
        <v>2.56</v>
      </c>
      <c r="W2261" s="16">
        <v>2.0099999999999998</v>
      </c>
      <c r="X2261" s="8">
        <v>2.75</v>
      </c>
      <c r="Y2261" s="21">
        <v>2.5</v>
      </c>
      <c r="Z2261" s="7">
        <v>2.17</v>
      </c>
    </row>
    <row r="2262" spans="2:26" x14ac:dyDescent="0.25">
      <c r="B2262" s="21" t="s">
        <v>859</v>
      </c>
      <c r="C2262" s="16">
        <v>0.7</v>
      </c>
      <c r="D2262" s="21">
        <v>2.2000000000000002</v>
      </c>
      <c r="E2262" s="16">
        <v>1.2</v>
      </c>
      <c r="F2262" s="21">
        <v>0.3</v>
      </c>
      <c r="G2262" s="16">
        <v>0.3</v>
      </c>
      <c r="H2262" s="21">
        <v>0.2</v>
      </c>
      <c r="I2262" s="16">
        <v>0.1</v>
      </c>
      <c r="J2262" s="21">
        <v>0.1</v>
      </c>
      <c r="K2262" s="16">
        <v>0.1</v>
      </c>
      <c r="L2262" s="21">
        <v>0</v>
      </c>
      <c r="M2262" s="16">
        <v>0</v>
      </c>
      <c r="N2262" s="21">
        <v>0.1</v>
      </c>
      <c r="O2262" s="16">
        <v>0.1</v>
      </c>
      <c r="P2262" s="21">
        <v>0</v>
      </c>
      <c r="Q2262" s="16">
        <v>77.84</v>
      </c>
      <c r="R2262" s="21">
        <v>58.47</v>
      </c>
      <c r="S2262" s="16">
        <v>58.07</v>
      </c>
      <c r="T2262" s="21">
        <v>275.02999999999997</v>
      </c>
      <c r="U2262" s="16">
        <v>3.51</v>
      </c>
      <c r="V2262" s="21">
        <v>2.46</v>
      </c>
      <c r="W2262" s="16">
        <v>2.0299999999999998</v>
      </c>
      <c r="X2262" s="8">
        <v>2.73</v>
      </c>
      <c r="Y2262" s="21">
        <v>2.5</v>
      </c>
      <c r="Z2262" s="7">
        <v>2.2000000000000002</v>
      </c>
    </row>
    <row r="2263" spans="2:26" x14ac:dyDescent="0.25">
      <c r="B2263" s="21" t="s">
        <v>2931</v>
      </c>
      <c r="C2263" s="16">
        <v>1</v>
      </c>
      <c r="D2263" s="21">
        <v>2.1</v>
      </c>
      <c r="E2263" s="16">
        <v>1.2</v>
      </c>
      <c r="F2263" s="21">
        <v>0.5</v>
      </c>
      <c r="G2263" s="16">
        <v>0.3</v>
      </c>
      <c r="H2263" s="21">
        <v>0.2</v>
      </c>
      <c r="I2263" s="16">
        <v>0.1</v>
      </c>
      <c r="J2263" s="21">
        <v>0</v>
      </c>
      <c r="K2263" s="16">
        <v>0.1</v>
      </c>
      <c r="L2263" s="21">
        <v>0</v>
      </c>
      <c r="M2263" s="16">
        <v>0</v>
      </c>
      <c r="N2263" s="21">
        <v>0.1</v>
      </c>
      <c r="O2263" s="16">
        <v>0.1</v>
      </c>
      <c r="P2263" s="21">
        <v>0</v>
      </c>
      <c r="Q2263" s="16">
        <v>56.84</v>
      </c>
      <c r="R2263" s="21">
        <v>44.5</v>
      </c>
      <c r="S2263" s="16">
        <v>46.94</v>
      </c>
      <c r="T2263" s="21">
        <v>274.92</v>
      </c>
      <c r="U2263" s="16">
        <v>4.6100000000000003</v>
      </c>
      <c r="V2263" s="21">
        <v>2.44</v>
      </c>
      <c r="W2263" s="16">
        <v>2.71</v>
      </c>
      <c r="X2263" s="8">
        <v>2.65</v>
      </c>
      <c r="Y2263" s="21">
        <v>2.42</v>
      </c>
      <c r="Z2263" s="7">
        <v>2.17</v>
      </c>
    </row>
    <row r="2264" spans="2:26" x14ac:dyDescent="0.25">
      <c r="B2264" s="21" t="s">
        <v>2932</v>
      </c>
      <c r="C2264" s="16">
        <v>0.5</v>
      </c>
      <c r="D2264" s="21">
        <v>19.899999999999999</v>
      </c>
      <c r="E2264" s="16">
        <v>5.5</v>
      </c>
      <c r="F2264" s="21">
        <v>0.1</v>
      </c>
      <c r="G2264" s="16">
        <v>4.0999999999999996</v>
      </c>
      <c r="H2264" s="21">
        <v>1.3</v>
      </c>
      <c r="I2264" s="16">
        <v>0.1</v>
      </c>
      <c r="J2264" s="21">
        <v>2</v>
      </c>
      <c r="K2264" s="16">
        <v>0.6</v>
      </c>
      <c r="L2264" s="21">
        <v>0.1</v>
      </c>
      <c r="M2264" s="16">
        <v>1.4</v>
      </c>
      <c r="N2264" s="21">
        <v>0.4</v>
      </c>
      <c r="O2264" s="16">
        <v>0.1</v>
      </c>
      <c r="P2264" s="21">
        <v>1</v>
      </c>
      <c r="Q2264" s="16">
        <v>190</v>
      </c>
      <c r="R2264" s="21">
        <v>116.7</v>
      </c>
      <c r="S2264" s="16">
        <v>156.26</v>
      </c>
      <c r="T2264" s="21">
        <v>272.56</v>
      </c>
      <c r="U2264" s="16">
        <v>19.46</v>
      </c>
      <c r="V2264" s="21">
        <v>17.45</v>
      </c>
      <c r="W2264" s="16">
        <v>19.3</v>
      </c>
      <c r="X2264" s="8">
        <v>3.26</v>
      </c>
      <c r="Y2264" s="21">
        <v>3.28</v>
      </c>
      <c r="Z2264" s="7">
        <v>2.8</v>
      </c>
    </row>
    <row r="2265" spans="2:26" x14ac:dyDescent="0.25">
      <c r="B2265" s="21" t="s">
        <v>2933</v>
      </c>
      <c r="C2265" s="16">
        <v>0.6</v>
      </c>
      <c r="D2265" s="21">
        <v>17.2</v>
      </c>
      <c r="E2265" s="16">
        <v>4.7</v>
      </c>
      <c r="F2265" s="21">
        <v>0.1</v>
      </c>
      <c r="G2265" s="16">
        <v>3.5</v>
      </c>
      <c r="H2265" s="21">
        <v>1.4</v>
      </c>
      <c r="I2265" s="16">
        <v>0.1</v>
      </c>
      <c r="J2265" s="21">
        <v>1.7</v>
      </c>
      <c r="K2265" s="16">
        <v>0.5</v>
      </c>
      <c r="L2265" s="21">
        <v>0</v>
      </c>
      <c r="M2265" s="16">
        <v>1.1000000000000001</v>
      </c>
      <c r="N2265" s="21">
        <v>0.4</v>
      </c>
      <c r="O2265" s="16">
        <v>0.2</v>
      </c>
      <c r="P2265" s="21">
        <v>0.8</v>
      </c>
      <c r="Q2265" s="16">
        <v>191.92</v>
      </c>
      <c r="R2265" s="21">
        <v>119.01</v>
      </c>
      <c r="S2265" s="16">
        <v>157.72</v>
      </c>
      <c r="T2265" s="21">
        <v>272.68</v>
      </c>
      <c r="U2265" s="16">
        <v>18.23</v>
      </c>
      <c r="V2265" s="21">
        <v>18.16</v>
      </c>
      <c r="W2265" s="16">
        <v>19.05</v>
      </c>
      <c r="X2265" s="8">
        <v>3.3</v>
      </c>
      <c r="Y2265" s="21">
        <v>3.11</v>
      </c>
      <c r="Z2265" s="7">
        <v>2.83</v>
      </c>
    </row>
    <row r="2266" spans="2:26" x14ac:dyDescent="0.25">
      <c r="B2266" s="21" t="s">
        <v>2934</v>
      </c>
      <c r="C2266" s="16">
        <v>0.7</v>
      </c>
      <c r="D2266" s="21">
        <v>17.600000000000001</v>
      </c>
      <c r="E2266" s="16">
        <v>6</v>
      </c>
      <c r="F2266" s="21">
        <v>0.4</v>
      </c>
      <c r="G2266" s="16">
        <v>4.4000000000000004</v>
      </c>
      <c r="H2266" s="21">
        <v>1.5</v>
      </c>
      <c r="I2266" s="16">
        <v>0.3</v>
      </c>
      <c r="J2266" s="21">
        <v>2.1</v>
      </c>
      <c r="K2266" s="16">
        <v>0.6</v>
      </c>
      <c r="L2266" s="21">
        <v>0.4</v>
      </c>
      <c r="M2266" s="16">
        <v>1.3</v>
      </c>
      <c r="N2266" s="21">
        <v>0.4</v>
      </c>
      <c r="O2266" s="16">
        <v>0.3</v>
      </c>
      <c r="P2266" s="21">
        <v>0.9</v>
      </c>
      <c r="Q2266" s="16">
        <v>190.68</v>
      </c>
      <c r="R2266" s="21">
        <v>118.96</v>
      </c>
      <c r="S2266" s="16">
        <v>155.43</v>
      </c>
      <c r="T2266" s="21">
        <v>272.64</v>
      </c>
      <c r="U2266" s="16">
        <v>18.78</v>
      </c>
      <c r="V2266" s="21">
        <v>17.5</v>
      </c>
      <c r="W2266" s="16">
        <v>19.670000000000002</v>
      </c>
      <c r="X2266" s="8">
        <v>3.23</v>
      </c>
      <c r="Y2266" s="21">
        <v>3.13</v>
      </c>
      <c r="Z2266" s="7">
        <v>2.76</v>
      </c>
    </row>
    <row r="2267" spans="2:26" x14ac:dyDescent="0.25">
      <c r="B2267" s="21" t="s">
        <v>2935</v>
      </c>
      <c r="C2267" s="16">
        <v>2.1</v>
      </c>
      <c r="D2267" s="21">
        <v>3.5</v>
      </c>
      <c r="E2267" s="16">
        <v>2</v>
      </c>
      <c r="F2267" s="21">
        <v>0.7</v>
      </c>
      <c r="G2267" s="16">
        <v>0.3</v>
      </c>
      <c r="H2267" s="21">
        <v>0.3</v>
      </c>
      <c r="I2267" s="16">
        <v>0.1</v>
      </c>
      <c r="J2267" s="21">
        <v>0.1</v>
      </c>
      <c r="K2267" s="16">
        <v>0.1</v>
      </c>
      <c r="L2267" s="21">
        <v>0.2</v>
      </c>
      <c r="M2267" s="16">
        <v>0.1</v>
      </c>
      <c r="N2267" s="21">
        <v>0.1</v>
      </c>
      <c r="O2267" s="16">
        <v>0.1</v>
      </c>
      <c r="P2267" s="21">
        <v>0.1</v>
      </c>
      <c r="Q2267" s="16">
        <v>68.06</v>
      </c>
      <c r="R2267" s="21">
        <v>26.74</v>
      </c>
      <c r="S2267" s="16">
        <v>30.46</v>
      </c>
      <c r="T2267" s="21">
        <v>278.35000000000002</v>
      </c>
      <c r="U2267" s="16">
        <v>5.72</v>
      </c>
      <c r="V2267" s="21">
        <v>3.56</v>
      </c>
      <c r="W2267" s="16">
        <v>4.08</v>
      </c>
      <c r="X2267" s="8">
        <v>3.26</v>
      </c>
      <c r="Y2267" s="21">
        <v>3</v>
      </c>
      <c r="Z2267" s="7">
        <v>2.5</v>
      </c>
    </row>
    <row r="2268" spans="2:26" x14ac:dyDescent="0.25">
      <c r="B2268" s="21" t="s">
        <v>874</v>
      </c>
      <c r="C2268" s="16">
        <v>1.4</v>
      </c>
      <c r="D2268" s="21">
        <v>3.7</v>
      </c>
      <c r="E2268" s="16">
        <v>1.7</v>
      </c>
      <c r="F2268" s="21">
        <v>0.5</v>
      </c>
      <c r="G2268" s="16">
        <v>0.3</v>
      </c>
      <c r="H2268" s="21">
        <v>0.2</v>
      </c>
      <c r="I2268" s="16">
        <v>0.3</v>
      </c>
      <c r="J2268" s="21">
        <v>0.2</v>
      </c>
      <c r="K2268" s="16">
        <v>0.2</v>
      </c>
      <c r="L2268" s="21">
        <v>0.2</v>
      </c>
      <c r="M2268" s="16">
        <v>0.1</v>
      </c>
      <c r="N2268" s="21">
        <v>0.1</v>
      </c>
      <c r="O2268" s="16">
        <v>0.2</v>
      </c>
      <c r="P2268" s="21">
        <v>0.1</v>
      </c>
      <c r="Q2268" s="16">
        <v>57.32</v>
      </c>
      <c r="R2268" s="21">
        <v>44.92</v>
      </c>
      <c r="S2268" s="16">
        <v>44.89</v>
      </c>
      <c r="T2268" s="21">
        <v>278.61</v>
      </c>
      <c r="U2268" s="16">
        <v>4.4800000000000004</v>
      </c>
      <c r="V2268" s="21">
        <v>3.68</v>
      </c>
      <c r="W2268" s="16">
        <v>3.47</v>
      </c>
      <c r="X2268" s="8">
        <v>3.23</v>
      </c>
      <c r="Y2268" s="21">
        <v>2.9</v>
      </c>
      <c r="Z2268" s="7">
        <v>2.6</v>
      </c>
    </row>
    <row r="2269" spans="2:26" x14ac:dyDescent="0.25">
      <c r="B2269" s="21" t="s">
        <v>2936</v>
      </c>
      <c r="C2269" s="16">
        <v>2</v>
      </c>
      <c r="D2269" s="21">
        <v>4.0999999999999996</v>
      </c>
      <c r="E2269" s="16">
        <v>1.8</v>
      </c>
      <c r="F2269" s="21">
        <v>0.4</v>
      </c>
      <c r="G2269" s="16">
        <v>0.5</v>
      </c>
      <c r="H2269" s="21">
        <v>0.2</v>
      </c>
      <c r="I2269" s="16">
        <v>0.3</v>
      </c>
      <c r="J2269" s="21">
        <v>0.1</v>
      </c>
      <c r="K2269" s="16">
        <v>0.2</v>
      </c>
      <c r="L2269" s="21">
        <v>0.2</v>
      </c>
      <c r="M2269" s="16">
        <v>0</v>
      </c>
      <c r="N2269" s="21">
        <v>0.3</v>
      </c>
      <c r="O2269" s="16">
        <v>0.2</v>
      </c>
      <c r="P2269" s="21">
        <v>0.1</v>
      </c>
      <c r="Q2269" s="16">
        <v>31.08</v>
      </c>
      <c r="R2269" s="21">
        <v>21.7</v>
      </c>
      <c r="S2269" s="16">
        <v>25.85</v>
      </c>
      <c r="T2269" s="21">
        <v>277.39999999999998</v>
      </c>
      <c r="U2269" s="16">
        <v>5.91</v>
      </c>
      <c r="V2269" s="21">
        <v>4.7</v>
      </c>
      <c r="W2269" s="16">
        <v>6.19</v>
      </c>
      <c r="X2269" s="8">
        <v>3.29</v>
      </c>
      <c r="Y2269" s="21">
        <v>3</v>
      </c>
      <c r="Z2269" s="7">
        <v>2.5</v>
      </c>
    </row>
    <row r="2270" spans="2:26" x14ac:dyDescent="0.25">
      <c r="B2270" s="21" t="s">
        <v>2937</v>
      </c>
      <c r="C2270" s="16">
        <v>2.2999999999999998</v>
      </c>
      <c r="D2270" s="21">
        <v>3.6</v>
      </c>
      <c r="E2270" s="16">
        <v>2.8</v>
      </c>
      <c r="F2270" s="21">
        <v>0.6</v>
      </c>
      <c r="G2270" s="16">
        <v>0.3</v>
      </c>
      <c r="H2270" s="21">
        <v>0.3</v>
      </c>
      <c r="I2270" s="16">
        <v>0.3</v>
      </c>
      <c r="J2270" s="21">
        <v>0.2</v>
      </c>
      <c r="K2270" s="16">
        <v>0.3</v>
      </c>
      <c r="L2270" s="21">
        <v>0.2</v>
      </c>
      <c r="M2270" s="16">
        <v>0.1</v>
      </c>
      <c r="N2270" s="21">
        <v>0.5</v>
      </c>
      <c r="O2270" s="16">
        <v>0.3</v>
      </c>
      <c r="P2270" s="21">
        <v>0.1</v>
      </c>
      <c r="Q2270" s="16">
        <v>29.48</v>
      </c>
      <c r="R2270" s="21">
        <v>20.16</v>
      </c>
      <c r="S2270" s="16">
        <v>24.55</v>
      </c>
      <c r="T2270" s="21">
        <v>277.42</v>
      </c>
      <c r="U2270" s="16">
        <v>8.3800000000000008</v>
      </c>
      <c r="V2270" s="21">
        <v>4.1900000000000004</v>
      </c>
      <c r="W2270" s="16">
        <v>7.28</v>
      </c>
      <c r="X2270" s="8">
        <v>3.36</v>
      </c>
      <c r="Y2270" s="21">
        <v>3.13</v>
      </c>
      <c r="Z2270" s="7">
        <v>2.7</v>
      </c>
    </row>
    <row r="2271" spans="2:26" x14ac:dyDescent="0.25">
      <c r="B2271" s="21" t="s">
        <v>886</v>
      </c>
      <c r="C2271" s="16">
        <v>0.3</v>
      </c>
      <c r="D2271" s="21">
        <v>17</v>
      </c>
      <c r="E2271" s="16">
        <v>4.5999999999999996</v>
      </c>
      <c r="F2271" s="21">
        <v>0.4</v>
      </c>
      <c r="G2271" s="16">
        <v>3.8</v>
      </c>
      <c r="H2271" s="21">
        <v>1.4</v>
      </c>
      <c r="I2271" s="16">
        <v>0.3</v>
      </c>
      <c r="J2271" s="21">
        <v>1.7</v>
      </c>
      <c r="K2271" s="16">
        <v>0.6</v>
      </c>
      <c r="L2271" s="21">
        <v>0.3</v>
      </c>
      <c r="M2271" s="16">
        <v>1</v>
      </c>
      <c r="N2271" s="21">
        <v>0.1</v>
      </c>
      <c r="O2271" s="16">
        <v>0.2</v>
      </c>
      <c r="P2271" s="21">
        <v>0.7</v>
      </c>
      <c r="Q2271" s="16">
        <v>191.32</v>
      </c>
      <c r="R2271" s="21">
        <v>115.99</v>
      </c>
      <c r="S2271" s="16">
        <v>156.91</v>
      </c>
      <c r="T2271" s="21">
        <v>273.11</v>
      </c>
      <c r="U2271" s="16">
        <v>19.09</v>
      </c>
      <c r="V2271" s="21">
        <v>18.329999999999998</v>
      </c>
      <c r="W2271" s="16">
        <v>18.600000000000001</v>
      </c>
      <c r="X2271" s="8">
        <v>3.7</v>
      </c>
      <c r="Y2271" s="21">
        <v>3.69</v>
      </c>
      <c r="Z2271" s="7">
        <v>3.29</v>
      </c>
    </row>
    <row r="2272" spans="2:26" x14ac:dyDescent="0.25">
      <c r="B2272" s="21" t="s">
        <v>887</v>
      </c>
      <c r="C2272" s="16">
        <v>0.7</v>
      </c>
      <c r="D2272" s="21">
        <v>17.8</v>
      </c>
      <c r="E2272" s="16">
        <v>5.0999999999999996</v>
      </c>
      <c r="F2272" s="21">
        <v>0</v>
      </c>
      <c r="G2272" s="16">
        <v>4</v>
      </c>
      <c r="H2272" s="21">
        <v>1.4</v>
      </c>
      <c r="I2272" s="16">
        <v>0.1</v>
      </c>
      <c r="J2272" s="21">
        <v>2.2999999999999998</v>
      </c>
      <c r="K2272" s="16">
        <v>0.5</v>
      </c>
      <c r="L2272" s="21">
        <v>0.1</v>
      </c>
      <c r="M2272" s="16">
        <v>1.4</v>
      </c>
      <c r="N2272" s="21">
        <v>0.2</v>
      </c>
      <c r="O2272" s="16">
        <v>0</v>
      </c>
      <c r="P2272" s="21">
        <v>1</v>
      </c>
      <c r="Q2272" s="16">
        <v>187.44</v>
      </c>
      <c r="R2272" s="21">
        <v>114.22</v>
      </c>
      <c r="S2272" s="16">
        <v>153.84</v>
      </c>
      <c r="T2272" s="21">
        <v>273.54000000000002</v>
      </c>
      <c r="U2272" s="16">
        <v>18.82</v>
      </c>
      <c r="V2272" s="21">
        <v>18.739999999999998</v>
      </c>
      <c r="W2272" s="16">
        <v>19.41</v>
      </c>
      <c r="X2272" s="8">
        <v>3.75</v>
      </c>
      <c r="Y2272" s="21">
        <v>3.63</v>
      </c>
      <c r="Z2272" s="7">
        <v>3.22</v>
      </c>
    </row>
    <row r="2273" spans="2:26" x14ac:dyDescent="0.25">
      <c r="B2273" s="21" t="s">
        <v>2938</v>
      </c>
      <c r="C2273" s="16">
        <v>0.4</v>
      </c>
      <c r="D2273" s="21">
        <v>16.5</v>
      </c>
      <c r="E2273" s="16">
        <v>4.2</v>
      </c>
      <c r="F2273" s="21">
        <v>0.1</v>
      </c>
      <c r="G2273" s="16">
        <v>3.7</v>
      </c>
      <c r="H2273" s="21">
        <v>1.2</v>
      </c>
      <c r="I2273" s="16">
        <v>0.1</v>
      </c>
      <c r="J2273" s="21">
        <v>1.8</v>
      </c>
      <c r="K2273" s="16">
        <v>0.5</v>
      </c>
      <c r="L2273" s="21">
        <v>0.1</v>
      </c>
      <c r="M2273" s="16">
        <v>1.2</v>
      </c>
      <c r="N2273" s="21">
        <v>0.2</v>
      </c>
      <c r="O2273" s="16">
        <v>0</v>
      </c>
      <c r="P2273" s="21">
        <v>0.7</v>
      </c>
      <c r="Q2273" s="16">
        <v>191.58</v>
      </c>
      <c r="R2273" s="21">
        <v>119.57</v>
      </c>
      <c r="S2273" s="16">
        <v>157.62</v>
      </c>
      <c r="T2273" s="21">
        <v>273.27999999999997</v>
      </c>
      <c r="U2273" s="16">
        <v>19.329999999999998</v>
      </c>
      <c r="V2273" s="21">
        <v>17.97</v>
      </c>
      <c r="W2273" s="16">
        <v>19.43</v>
      </c>
      <c r="X2273" s="8">
        <v>3.74</v>
      </c>
      <c r="Y2273" s="21">
        <v>3.69</v>
      </c>
      <c r="Z2273" s="7">
        <v>3.24</v>
      </c>
    </row>
    <row r="2274" spans="2:26" x14ac:dyDescent="0.25">
      <c r="B2274" s="21" t="s">
        <v>2939</v>
      </c>
      <c r="C2274" s="16">
        <v>0.4</v>
      </c>
      <c r="D2274" s="21">
        <v>17</v>
      </c>
      <c r="E2274" s="16">
        <v>4.4000000000000004</v>
      </c>
      <c r="F2274" s="21">
        <v>0.1</v>
      </c>
      <c r="G2274" s="16">
        <v>3.8</v>
      </c>
      <c r="H2274" s="21">
        <v>1.3</v>
      </c>
      <c r="I2274" s="16">
        <v>0</v>
      </c>
      <c r="J2274" s="21">
        <v>1.7</v>
      </c>
      <c r="K2274" s="16">
        <v>0.6</v>
      </c>
      <c r="L2274" s="21">
        <v>0.1</v>
      </c>
      <c r="M2274" s="16">
        <v>1</v>
      </c>
      <c r="N2274" s="21">
        <v>0.4</v>
      </c>
      <c r="O2274" s="16">
        <v>0.1</v>
      </c>
      <c r="P2274" s="21">
        <v>0.7</v>
      </c>
      <c r="Q2274" s="16">
        <v>192.38</v>
      </c>
      <c r="R2274" s="21">
        <v>118.39</v>
      </c>
      <c r="S2274" s="16">
        <v>156.88999999999999</v>
      </c>
      <c r="T2274" s="21">
        <v>273.72000000000003</v>
      </c>
      <c r="U2274" s="16">
        <v>18.3</v>
      </c>
      <c r="V2274" s="21">
        <v>17.89</v>
      </c>
      <c r="W2274" s="16">
        <v>19.25</v>
      </c>
      <c r="X2274" s="8">
        <v>3.73</v>
      </c>
      <c r="Y2274" s="21">
        <v>3.83</v>
      </c>
      <c r="Z2274" s="7">
        <v>3.16</v>
      </c>
    </row>
    <row r="2275" spans="2:26" x14ac:dyDescent="0.25">
      <c r="B2275" s="21" t="s">
        <v>2940</v>
      </c>
      <c r="C2275" s="16">
        <v>0.2</v>
      </c>
      <c r="D2275" s="21">
        <v>16.100000000000001</v>
      </c>
      <c r="E2275" s="16">
        <v>4.0999999999999996</v>
      </c>
      <c r="F2275" s="21">
        <v>0.4</v>
      </c>
      <c r="G2275" s="16">
        <v>3.7</v>
      </c>
      <c r="H2275" s="21">
        <v>1.2</v>
      </c>
      <c r="I2275" s="16">
        <v>0.3</v>
      </c>
      <c r="J2275" s="21">
        <v>1.7</v>
      </c>
      <c r="K2275" s="16">
        <v>0.5</v>
      </c>
      <c r="L2275" s="21">
        <v>0.3</v>
      </c>
      <c r="M2275" s="16">
        <v>1</v>
      </c>
      <c r="N2275" s="21">
        <v>0.3</v>
      </c>
      <c r="O2275" s="16">
        <v>0.3</v>
      </c>
      <c r="P2275" s="21">
        <v>0.8</v>
      </c>
      <c r="Q2275" s="16">
        <v>193.42</v>
      </c>
      <c r="R2275" s="21">
        <v>121.03</v>
      </c>
      <c r="S2275" s="16">
        <v>159.49</v>
      </c>
      <c r="T2275" s="21">
        <v>273.48</v>
      </c>
      <c r="U2275" s="16">
        <v>19.11</v>
      </c>
      <c r="V2275" s="21">
        <v>17.09</v>
      </c>
      <c r="W2275" s="16">
        <v>18.149999999999999</v>
      </c>
      <c r="X2275" s="8">
        <v>3.82</v>
      </c>
      <c r="Y2275" s="21">
        <v>3.62</v>
      </c>
      <c r="Z2275" s="7">
        <v>3.13</v>
      </c>
    </row>
    <row r="2276" spans="2:26" x14ac:dyDescent="0.25">
      <c r="B2276" s="21" t="s">
        <v>2941</v>
      </c>
      <c r="C2276" s="16">
        <v>0.2</v>
      </c>
      <c r="D2276" s="21">
        <v>16.399999999999999</v>
      </c>
      <c r="E2276" s="16">
        <v>4.5</v>
      </c>
      <c r="F2276" s="21">
        <v>0.4</v>
      </c>
      <c r="G2276" s="16">
        <v>3.6</v>
      </c>
      <c r="H2276" s="21">
        <v>1.4</v>
      </c>
      <c r="I2276" s="16">
        <v>0.2</v>
      </c>
      <c r="J2276" s="21">
        <v>1.7</v>
      </c>
      <c r="K2276" s="16">
        <v>0.6</v>
      </c>
      <c r="L2276" s="21">
        <v>0.1</v>
      </c>
      <c r="M2276" s="16">
        <v>1</v>
      </c>
      <c r="N2276" s="21">
        <v>0.1</v>
      </c>
      <c r="O2276" s="16">
        <v>0.1</v>
      </c>
      <c r="P2276" s="21">
        <v>0.7</v>
      </c>
      <c r="Q2276" s="16">
        <v>188.74</v>
      </c>
      <c r="R2276" s="21">
        <v>117.91</v>
      </c>
      <c r="S2276" s="16">
        <v>155.13</v>
      </c>
      <c r="T2276" s="21">
        <v>273.41000000000003</v>
      </c>
      <c r="U2276" s="16">
        <v>18.670000000000002</v>
      </c>
      <c r="V2276" s="21">
        <v>17.43</v>
      </c>
      <c r="W2276" s="16">
        <v>19.73</v>
      </c>
      <c r="X2276" s="8">
        <v>3.74</v>
      </c>
      <c r="Y2276" s="21">
        <v>3.76</v>
      </c>
      <c r="Z2276" s="7">
        <v>3.19</v>
      </c>
    </row>
    <row r="2277" spans="2:26" x14ac:dyDescent="0.25">
      <c r="B2277" s="21" t="s">
        <v>2942</v>
      </c>
      <c r="C2277" s="16">
        <v>0.1</v>
      </c>
      <c r="D2277" s="21">
        <v>16</v>
      </c>
      <c r="E2277" s="16">
        <v>4</v>
      </c>
      <c r="F2277" s="21">
        <v>0.2</v>
      </c>
      <c r="G2277" s="16">
        <v>3.6</v>
      </c>
      <c r="H2277" s="21">
        <v>1.1000000000000001</v>
      </c>
      <c r="I2277" s="16">
        <v>0.1</v>
      </c>
      <c r="J2277" s="21">
        <v>1.7</v>
      </c>
      <c r="K2277" s="16">
        <v>0.4</v>
      </c>
      <c r="L2277" s="21">
        <v>0.1</v>
      </c>
      <c r="M2277" s="16">
        <v>1</v>
      </c>
      <c r="N2277" s="21">
        <v>0.1</v>
      </c>
      <c r="O2277" s="16">
        <v>0.1</v>
      </c>
      <c r="P2277" s="21">
        <v>0.8</v>
      </c>
      <c r="Q2277" s="16">
        <v>190.44</v>
      </c>
      <c r="R2277" s="21">
        <v>119.34</v>
      </c>
      <c r="S2277" s="16">
        <v>155.53</v>
      </c>
      <c r="T2277" s="21">
        <v>272.3</v>
      </c>
      <c r="U2277" s="16">
        <v>19.12</v>
      </c>
      <c r="V2277" s="21">
        <v>17.25</v>
      </c>
      <c r="W2277" s="16">
        <v>18.760000000000002</v>
      </c>
      <c r="X2277" s="8">
        <v>3.68</v>
      </c>
      <c r="Y2277" s="21">
        <v>3.63</v>
      </c>
      <c r="Z2277" s="7">
        <v>3.15</v>
      </c>
    </row>
    <row r="2278" spans="2:26" x14ac:dyDescent="0.25">
      <c r="B2278" s="21" t="s">
        <v>2943</v>
      </c>
      <c r="C2278" s="16">
        <v>0.3</v>
      </c>
      <c r="D2278" s="21">
        <v>18.3</v>
      </c>
      <c r="E2278" s="16">
        <v>5.4</v>
      </c>
      <c r="F2278" s="21">
        <v>0.3</v>
      </c>
      <c r="G2278" s="16">
        <v>3.9</v>
      </c>
      <c r="H2278" s="21">
        <v>1.7</v>
      </c>
      <c r="I2278" s="16">
        <v>0.2</v>
      </c>
      <c r="J2278" s="21">
        <v>1.8</v>
      </c>
      <c r="K2278" s="16">
        <v>0.8</v>
      </c>
      <c r="L2278" s="21">
        <v>0.3</v>
      </c>
      <c r="M2278" s="16">
        <v>1.1000000000000001</v>
      </c>
      <c r="N2278" s="21">
        <v>0.3</v>
      </c>
      <c r="O2278" s="16">
        <v>0.4</v>
      </c>
      <c r="P2278" s="21">
        <v>0.9</v>
      </c>
      <c r="Q2278" s="16">
        <v>183.66</v>
      </c>
      <c r="R2278" s="21">
        <v>110.62</v>
      </c>
      <c r="S2278" s="16">
        <v>149.31</v>
      </c>
      <c r="T2278" s="21">
        <v>271.88</v>
      </c>
      <c r="U2278" s="16">
        <v>19.36</v>
      </c>
      <c r="V2278" s="21">
        <v>18.91</v>
      </c>
      <c r="W2278" s="16">
        <v>19.760000000000002</v>
      </c>
      <c r="X2278" s="8">
        <v>3.74</v>
      </c>
      <c r="Y2278" s="21">
        <v>3.69</v>
      </c>
      <c r="Z2278" s="7">
        <v>3.18</v>
      </c>
    </row>
    <row r="2279" spans="2:26" x14ac:dyDescent="0.25">
      <c r="B2279" s="21" t="s">
        <v>2944</v>
      </c>
      <c r="C2279" s="16">
        <v>0.8</v>
      </c>
      <c r="D2279" s="21">
        <v>18.899999999999999</v>
      </c>
      <c r="E2279" s="16">
        <v>5.5</v>
      </c>
      <c r="F2279" s="21">
        <v>0.1</v>
      </c>
      <c r="G2279" s="16">
        <v>4.2</v>
      </c>
      <c r="H2279" s="21">
        <v>1.8</v>
      </c>
      <c r="I2279" s="16">
        <v>0.1</v>
      </c>
      <c r="J2279" s="21">
        <v>2</v>
      </c>
      <c r="K2279" s="16">
        <v>0.8</v>
      </c>
      <c r="L2279" s="21">
        <v>0.1</v>
      </c>
      <c r="M2279" s="16">
        <v>1.2</v>
      </c>
      <c r="N2279" s="21">
        <v>0.3</v>
      </c>
      <c r="O2279" s="16">
        <v>0.1</v>
      </c>
      <c r="P2279" s="21">
        <v>0.7</v>
      </c>
      <c r="Q2279" s="16">
        <v>183.82</v>
      </c>
      <c r="R2279" s="21">
        <v>105.17</v>
      </c>
      <c r="S2279" s="16">
        <v>146.11000000000001</v>
      </c>
      <c r="T2279" s="21">
        <v>272.20999999999998</v>
      </c>
      <c r="U2279" s="16">
        <v>19.760000000000002</v>
      </c>
      <c r="V2279" s="21">
        <v>18.989999999999998</v>
      </c>
      <c r="W2279" s="16">
        <v>19.399999999999999</v>
      </c>
      <c r="X2279" s="8">
        <v>3.74</v>
      </c>
      <c r="Y2279" s="21">
        <v>3.68</v>
      </c>
      <c r="Z2279" s="7">
        <v>3.08</v>
      </c>
    </row>
    <row r="2280" spans="2:26" x14ac:dyDescent="0.25">
      <c r="B2280" s="21" t="s">
        <v>911</v>
      </c>
      <c r="C2280" s="16">
        <v>0.3</v>
      </c>
      <c r="D2280" s="21">
        <v>3.1</v>
      </c>
      <c r="E2280" s="16">
        <v>1.5</v>
      </c>
      <c r="F2280" s="21">
        <v>0.1</v>
      </c>
      <c r="G2280" s="16">
        <v>0.4</v>
      </c>
      <c r="H2280" s="21">
        <v>0.2</v>
      </c>
      <c r="I2280" s="16">
        <v>0.4</v>
      </c>
      <c r="J2280" s="21">
        <v>0.1</v>
      </c>
      <c r="K2280" s="16">
        <v>0.2</v>
      </c>
      <c r="L2280" s="21">
        <v>0.2</v>
      </c>
      <c r="M2280" s="16">
        <v>0.1</v>
      </c>
      <c r="N2280" s="21">
        <v>0.2</v>
      </c>
      <c r="O2280" s="16">
        <v>0.3</v>
      </c>
      <c r="P2280" s="21">
        <v>0</v>
      </c>
      <c r="Q2280" s="16">
        <v>49.16</v>
      </c>
      <c r="R2280" s="21">
        <v>41.19</v>
      </c>
      <c r="S2280" s="16">
        <v>43.51</v>
      </c>
      <c r="T2280" s="21">
        <v>273.08999999999997</v>
      </c>
      <c r="U2280" s="16">
        <v>6.82</v>
      </c>
      <c r="V2280" s="21">
        <v>3.9</v>
      </c>
      <c r="W2280" s="16">
        <v>3.76</v>
      </c>
      <c r="X2280" s="8">
        <v>3.29</v>
      </c>
      <c r="Y2280" s="21">
        <v>2.9</v>
      </c>
      <c r="Z2280" s="7">
        <v>2.5</v>
      </c>
    </row>
    <row r="2281" spans="2:26" x14ac:dyDescent="0.25">
      <c r="B2281" s="21" t="s">
        <v>2945</v>
      </c>
      <c r="C2281" s="16">
        <v>1.8</v>
      </c>
      <c r="D2281" s="21">
        <v>3.4</v>
      </c>
      <c r="E2281" s="16">
        <v>2</v>
      </c>
      <c r="F2281" s="21">
        <v>0.5</v>
      </c>
      <c r="G2281" s="16">
        <v>0.6</v>
      </c>
      <c r="H2281" s="21">
        <v>0.3</v>
      </c>
      <c r="I2281" s="16">
        <v>0.4</v>
      </c>
      <c r="J2281" s="21">
        <v>0.1</v>
      </c>
      <c r="K2281" s="16">
        <v>0.1</v>
      </c>
      <c r="L2281" s="21">
        <v>0.4</v>
      </c>
      <c r="M2281" s="16">
        <v>0.1</v>
      </c>
      <c r="N2281" s="21">
        <v>0.2</v>
      </c>
      <c r="O2281" s="16">
        <v>0.2</v>
      </c>
      <c r="P2281" s="21">
        <v>0.1</v>
      </c>
      <c r="Q2281" s="16">
        <v>45.16</v>
      </c>
      <c r="R2281" s="21">
        <v>28.46</v>
      </c>
      <c r="S2281" s="16">
        <v>29.14</v>
      </c>
      <c r="T2281" s="21">
        <v>272.94</v>
      </c>
      <c r="U2281" s="16">
        <v>5.26</v>
      </c>
      <c r="V2281" s="21">
        <v>3.52</v>
      </c>
      <c r="W2281" s="16">
        <v>4.13</v>
      </c>
      <c r="X2281" s="8">
        <v>3.22</v>
      </c>
      <c r="Y2281" s="21">
        <v>2.92</v>
      </c>
      <c r="Z2281" s="7">
        <v>2.4</v>
      </c>
    </row>
    <row r="2282" spans="2:26" x14ac:dyDescent="0.25">
      <c r="B2282" s="21" t="s">
        <v>2946</v>
      </c>
      <c r="C2282" s="16">
        <v>2.2999999999999998</v>
      </c>
      <c r="D2282" s="21">
        <v>3.2</v>
      </c>
      <c r="E2282" s="16">
        <v>1.4</v>
      </c>
      <c r="F2282" s="21">
        <v>0.6</v>
      </c>
      <c r="G2282" s="16">
        <v>0.3</v>
      </c>
      <c r="H2282" s="21">
        <v>0.2</v>
      </c>
      <c r="I2282" s="16">
        <v>0.3</v>
      </c>
      <c r="J2282" s="21">
        <v>0</v>
      </c>
      <c r="K2282" s="16">
        <v>0.2</v>
      </c>
      <c r="L2282" s="21">
        <v>0.1</v>
      </c>
      <c r="M2282" s="16">
        <v>0</v>
      </c>
      <c r="N2282" s="21">
        <v>0.1</v>
      </c>
      <c r="O2282" s="16">
        <v>0.1</v>
      </c>
      <c r="P2282" s="21">
        <v>0</v>
      </c>
      <c r="Q2282" s="16">
        <v>39.840000000000003</v>
      </c>
      <c r="R2282" s="21">
        <v>29.9</v>
      </c>
      <c r="S2282" s="16">
        <v>32.64</v>
      </c>
      <c r="T2282" s="21">
        <v>273.12</v>
      </c>
      <c r="U2282" s="16">
        <v>5.5</v>
      </c>
      <c r="V2282" s="21">
        <v>4.26</v>
      </c>
      <c r="W2282" s="16">
        <v>3.73</v>
      </c>
      <c r="X2282" s="8">
        <v>3.2</v>
      </c>
      <c r="Y2282" s="21">
        <v>2.99</v>
      </c>
      <c r="Z2282" s="7">
        <v>2.4</v>
      </c>
    </row>
    <row r="2283" spans="2:26" x14ac:dyDescent="0.25">
      <c r="B2283" s="21" t="s">
        <v>912</v>
      </c>
      <c r="C2283" s="16">
        <v>1.6</v>
      </c>
      <c r="D2283" s="21">
        <v>3.2</v>
      </c>
      <c r="E2283" s="16">
        <v>2</v>
      </c>
      <c r="F2283" s="21">
        <v>0.4</v>
      </c>
      <c r="G2283" s="16">
        <v>0.3</v>
      </c>
      <c r="H2283" s="21">
        <v>0.5</v>
      </c>
      <c r="I2283" s="16">
        <v>0.3</v>
      </c>
      <c r="J2283" s="21">
        <v>0.1</v>
      </c>
      <c r="K2283" s="16">
        <v>0.5</v>
      </c>
      <c r="L2283" s="21">
        <v>0</v>
      </c>
      <c r="M2283" s="16">
        <v>0</v>
      </c>
      <c r="N2283" s="21">
        <v>0.2</v>
      </c>
      <c r="O2283" s="16">
        <v>0.2</v>
      </c>
      <c r="P2283" s="21">
        <v>0</v>
      </c>
      <c r="Q2283" s="16">
        <v>38.5</v>
      </c>
      <c r="R2283" s="21">
        <v>28.63</v>
      </c>
      <c r="S2283" s="16">
        <v>31.44</v>
      </c>
      <c r="T2283" s="21">
        <v>272.70999999999998</v>
      </c>
      <c r="U2283" s="16">
        <v>4.9800000000000004</v>
      </c>
      <c r="V2283" s="21">
        <v>3.48</v>
      </c>
      <c r="W2283" s="16">
        <v>4.3</v>
      </c>
      <c r="X2283" s="8">
        <v>3.2</v>
      </c>
      <c r="Y2283" s="21">
        <v>2.9</v>
      </c>
      <c r="Z2283" s="7">
        <v>2.4</v>
      </c>
    </row>
    <row r="2284" spans="2:26" x14ac:dyDescent="0.25">
      <c r="B2284" s="21" t="s">
        <v>2947</v>
      </c>
      <c r="C2284" s="16">
        <v>1.3</v>
      </c>
      <c r="D2284" s="21">
        <v>3.1</v>
      </c>
      <c r="E2284" s="16">
        <v>1.5</v>
      </c>
      <c r="F2284" s="21">
        <v>0.5</v>
      </c>
      <c r="G2284" s="16">
        <v>0.2</v>
      </c>
      <c r="H2284" s="21">
        <v>0.2</v>
      </c>
      <c r="I2284" s="16">
        <v>0.1</v>
      </c>
      <c r="J2284" s="21">
        <v>0.1</v>
      </c>
      <c r="K2284" s="16">
        <v>0.2</v>
      </c>
      <c r="L2284" s="21">
        <v>0.1</v>
      </c>
      <c r="M2284" s="16">
        <v>0.1</v>
      </c>
      <c r="N2284" s="21">
        <v>0.2</v>
      </c>
      <c r="O2284" s="16">
        <v>0.1</v>
      </c>
      <c r="P2284" s="21">
        <v>0</v>
      </c>
      <c r="Q2284" s="16">
        <v>50.14</v>
      </c>
      <c r="R2284" s="21">
        <v>38.25</v>
      </c>
      <c r="S2284" s="16">
        <v>41.02</v>
      </c>
      <c r="T2284" s="21">
        <v>272.51</v>
      </c>
      <c r="U2284" s="16">
        <v>5.43</v>
      </c>
      <c r="V2284" s="21">
        <v>3.19</v>
      </c>
      <c r="W2284" s="16">
        <v>3.3</v>
      </c>
      <c r="X2284" s="8">
        <v>3.1</v>
      </c>
      <c r="Y2284" s="21">
        <v>2.84</v>
      </c>
      <c r="Z2284" s="7">
        <v>2.4</v>
      </c>
    </row>
    <row r="2285" spans="2:26" x14ac:dyDescent="0.25">
      <c r="B2285" s="21" t="s">
        <v>2948</v>
      </c>
      <c r="C2285" s="16">
        <v>2</v>
      </c>
      <c r="D2285" s="21">
        <v>2.2999999999999998</v>
      </c>
      <c r="E2285" s="16">
        <v>2.6</v>
      </c>
      <c r="F2285" s="21">
        <v>0.7</v>
      </c>
      <c r="G2285" s="16">
        <v>1.1000000000000001</v>
      </c>
      <c r="H2285" s="21">
        <v>1.1000000000000001</v>
      </c>
      <c r="I2285" s="16">
        <v>0.4</v>
      </c>
      <c r="J2285" s="21">
        <v>0.5</v>
      </c>
      <c r="K2285" s="16">
        <v>0.1</v>
      </c>
      <c r="L2285" s="21">
        <v>0.3</v>
      </c>
      <c r="M2285" s="16">
        <v>0.3</v>
      </c>
      <c r="N2285" s="21">
        <v>0.5</v>
      </c>
      <c r="O2285" s="16">
        <v>0.2</v>
      </c>
      <c r="P2285" s="21">
        <v>0.2</v>
      </c>
      <c r="Q2285" s="16">
        <v>35.72</v>
      </c>
      <c r="R2285" s="21">
        <v>26.16</v>
      </c>
      <c r="S2285" s="16">
        <v>29.2</v>
      </c>
      <c r="T2285" s="21">
        <v>272.37</v>
      </c>
      <c r="U2285" s="16">
        <v>6.58</v>
      </c>
      <c r="V2285" s="21">
        <v>3.93</v>
      </c>
      <c r="W2285" s="16">
        <v>6.49</v>
      </c>
      <c r="X2285" s="8">
        <v>3.15</v>
      </c>
      <c r="Y2285" s="21">
        <v>2.83</v>
      </c>
      <c r="Z2285" s="7">
        <v>2.4</v>
      </c>
    </row>
    <row r="2286" spans="2:26" x14ac:dyDescent="0.25">
      <c r="B2286" s="21" t="s">
        <v>913</v>
      </c>
      <c r="C2286" s="16">
        <v>1.3</v>
      </c>
      <c r="D2286" s="21">
        <v>2.2999999999999998</v>
      </c>
      <c r="E2286" s="16">
        <v>2</v>
      </c>
      <c r="F2286" s="21">
        <v>0.7</v>
      </c>
      <c r="G2286" s="16">
        <v>0.9</v>
      </c>
      <c r="H2286" s="21">
        <v>0.6</v>
      </c>
      <c r="I2286" s="16">
        <v>0.3</v>
      </c>
      <c r="J2286" s="21">
        <v>0.5</v>
      </c>
      <c r="K2286" s="16">
        <v>0.3</v>
      </c>
      <c r="L2286" s="21">
        <v>0</v>
      </c>
      <c r="M2286" s="16">
        <v>0.2</v>
      </c>
      <c r="N2286" s="21">
        <v>0.3</v>
      </c>
      <c r="O2286" s="16">
        <v>0.1</v>
      </c>
      <c r="P2286" s="21">
        <v>0</v>
      </c>
      <c r="Q2286" s="16">
        <v>41.44</v>
      </c>
      <c r="R2286" s="21">
        <v>30.21</v>
      </c>
      <c r="S2286" s="16">
        <v>33.57</v>
      </c>
      <c r="T2286" s="21">
        <v>272.76</v>
      </c>
      <c r="U2286" s="16">
        <v>7.33</v>
      </c>
      <c r="V2286" s="21">
        <v>5.9</v>
      </c>
      <c r="W2286" s="16">
        <v>7.09</v>
      </c>
      <c r="X2286" s="8">
        <v>3.2</v>
      </c>
      <c r="Y2286" s="21">
        <v>2.89</v>
      </c>
      <c r="Z2286" s="7">
        <v>2.4</v>
      </c>
    </row>
    <row r="2287" spans="2:26" x14ac:dyDescent="0.25">
      <c r="B2287" s="21" t="s">
        <v>2949</v>
      </c>
      <c r="C2287" s="16">
        <v>0.1</v>
      </c>
      <c r="D2287" s="21">
        <v>2.2000000000000002</v>
      </c>
      <c r="E2287" s="16">
        <v>2.7</v>
      </c>
      <c r="F2287" s="21">
        <v>0.3</v>
      </c>
      <c r="G2287" s="16">
        <v>0.7</v>
      </c>
      <c r="H2287" s="21">
        <v>0.9</v>
      </c>
      <c r="I2287" s="16">
        <v>0.2</v>
      </c>
      <c r="J2287" s="21">
        <v>0.4</v>
      </c>
      <c r="K2287" s="16">
        <v>0.4</v>
      </c>
      <c r="L2287" s="21">
        <v>0</v>
      </c>
      <c r="M2287" s="16">
        <v>0.3</v>
      </c>
      <c r="N2287" s="21">
        <v>0.2</v>
      </c>
      <c r="O2287" s="16">
        <v>0.1</v>
      </c>
      <c r="P2287" s="21">
        <v>0.2</v>
      </c>
      <c r="Q2287" s="16">
        <v>52.36</v>
      </c>
      <c r="R2287" s="21">
        <v>40.369999999999997</v>
      </c>
      <c r="S2287" s="16">
        <v>42.86</v>
      </c>
      <c r="T2287" s="21">
        <v>273.04000000000002</v>
      </c>
      <c r="U2287" s="16">
        <v>4.8</v>
      </c>
      <c r="V2287" s="21">
        <v>3.81</v>
      </c>
      <c r="W2287" s="16">
        <v>4.5999999999999996</v>
      </c>
      <c r="X2287" s="8">
        <v>3.2</v>
      </c>
      <c r="Y2287" s="21">
        <v>2.96</v>
      </c>
      <c r="Z2287" s="7">
        <v>2.4</v>
      </c>
    </row>
    <row r="2288" spans="2:26" x14ac:dyDescent="0.25">
      <c r="B2288" s="21" t="s">
        <v>914</v>
      </c>
      <c r="C2288" s="16">
        <v>1.7</v>
      </c>
      <c r="D2288" s="21">
        <v>2.4</v>
      </c>
      <c r="E2288" s="16">
        <v>2.6</v>
      </c>
      <c r="F2288" s="21">
        <v>0.8</v>
      </c>
      <c r="G2288" s="16">
        <v>1.1000000000000001</v>
      </c>
      <c r="H2288" s="21">
        <v>1</v>
      </c>
      <c r="I2288" s="16">
        <v>0.2</v>
      </c>
      <c r="J2288" s="21">
        <v>0.5</v>
      </c>
      <c r="K2288" s="16">
        <v>0.5</v>
      </c>
      <c r="L2288" s="21">
        <v>0.2</v>
      </c>
      <c r="M2288" s="16">
        <v>0.3</v>
      </c>
      <c r="N2288" s="21">
        <v>0.5</v>
      </c>
      <c r="O2288" s="16">
        <v>0.2</v>
      </c>
      <c r="P2288" s="21">
        <v>0.1</v>
      </c>
      <c r="Q2288" s="16">
        <v>28</v>
      </c>
      <c r="R2288" s="21">
        <v>18.39</v>
      </c>
      <c r="S2288" s="16">
        <v>22.98</v>
      </c>
      <c r="T2288" s="21">
        <v>273.01</v>
      </c>
      <c r="U2288" s="16">
        <v>6.36</v>
      </c>
      <c r="V2288" s="21">
        <v>5.25</v>
      </c>
      <c r="W2288" s="16">
        <v>6.33</v>
      </c>
      <c r="X2288" s="8">
        <v>3.15</v>
      </c>
      <c r="Y2288" s="21">
        <v>2.9</v>
      </c>
      <c r="Z2288" s="7">
        <v>2.38</v>
      </c>
    </row>
    <row r="2289" spans="2:26" x14ac:dyDescent="0.25">
      <c r="B2289" s="21" t="s">
        <v>2950</v>
      </c>
      <c r="C2289" s="16">
        <v>0.2</v>
      </c>
      <c r="D2289" s="21">
        <v>1.8</v>
      </c>
      <c r="E2289" s="16">
        <v>2.6</v>
      </c>
      <c r="F2289" s="21">
        <v>0.5</v>
      </c>
      <c r="G2289" s="16">
        <v>0.8</v>
      </c>
      <c r="H2289" s="21">
        <v>0.6</v>
      </c>
      <c r="I2289" s="16">
        <v>0.1</v>
      </c>
      <c r="J2289" s="21">
        <v>0.3</v>
      </c>
      <c r="K2289" s="16">
        <v>0.3</v>
      </c>
      <c r="L2289" s="21">
        <v>0</v>
      </c>
      <c r="M2289" s="16">
        <v>0.2</v>
      </c>
      <c r="N2289" s="21">
        <v>0.2</v>
      </c>
      <c r="O2289" s="16">
        <v>0.1</v>
      </c>
      <c r="P2289" s="21">
        <v>0.1</v>
      </c>
      <c r="Q2289" s="16">
        <v>45.22</v>
      </c>
      <c r="R2289" s="21">
        <v>34.47</v>
      </c>
      <c r="S2289" s="16">
        <v>37.020000000000003</v>
      </c>
      <c r="T2289" s="21">
        <v>272.75</v>
      </c>
      <c r="U2289" s="16">
        <v>5.12</v>
      </c>
      <c r="V2289" s="21">
        <v>3.65</v>
      </c>
      <c r="W2289" s="16">
        <v>4.41</v>
      </c>
      <c r="X2289" s="8">
        <v>3.2</v>
      </c>
      <c r="Y2289" s="21">
        <v>2.92</v>
      </c>
      <c r="Z2289" s="7">
        <v>2.4</v>
      </c>
    </row>
    <row r="2290" spans="2:26" x14ac:dyDescent="0.25">
      <c r="B2290" s="21" t="s">
        <v>2951</v>
      </c>
      <c r="C2290" s="16">
        <v>0.7</v>
      </c>
      <c r="D2290" s="21">
        <v>1.3</v>
      </c>
      <c r="E2290" s="16">
        <v>2.6</v>
      </c>
      <c r="F2290" s="21">
        <v>0.5</v>
      </c>
      <c r="G2290" s="16">
        <v>0.7</v>
      </c>
      <c r="H2290" s="21">
        <v>0.9</v>
      </c>
      <c r="I2290" s="16">
        <v>0.2</v>
      </c>
      <c r="J2290" s="21">
        <v>0.2</v>
      </c>
      <c r="K2290" s="16">
        <v>0.4</v>
      </c>
      <c r="L2290" s="21">
        <v>0.2</v>
      </c>
      <c r="M2290" s="16">
        <v>0.2</v>
      </c>
      <c r="N2290" s="21">
        <v>0.3</v>
      </c>
      <c r="O2290" s="16">
        <v>0.1</v>
      </c>
      <c r="P2290" s="21">
        <v>0.1</v>
      </c>
      <c r="Q2290" s="16">
        <v>74.58</v>
      </c>
      <c r="R2290" s="21">
        <v>46.34</v>
      </c>
      <c r="S2290" s="16">
        <v>44.01</v>
      </c>
      <c r="T2290" s="21">
        <v>272.45</v>
      </c>
      <c r="U2290" s="16">
        <v>4.03</v>
      </c>
      <c r="V2290" s="21">
        <v>2.96</v>
      </c>
      <c r="W2290" s="16">
        <v>3.03</v>
      </c>
      <c r="X2290" s="8">
        <v>3.14</v>
      </c>
      <c r="Y2290" s="21">
        <v>2.83</v>
      </c>
      <c r="Z2290" s="7">
        <v>2.2999999999999998</v>
      </c>
    </row>
    <row r="2291" spans="2:26" x14ac:dyDescent="0.25">
      <c r="B2291" s="21" t="s">
        <v>2952</v>
      </c>
      <c r="C2291" s="16">
        <v>0.2</v>
      </c>
      <c r="D2291" s="21">
        <v>18.100000000000001</v>
      </c>
      <c r="E2291" s="16">
        <v>5.2</v>
      </c>
      <c r="F2291" s="21">
        <v>0.4</v>
      </c>
      <c r="G2291" s="16">
        <v>3.8</v>
      </c>
      <c r="H2291" s="21">
        <v>1.3</v>
      </c>
      <c r="I2291" s="16">
        <v>0.2</v>
      </c>
      <c r="J2291" s="21">
        <v>2</v>
      </c>
      <c r="K2291" s="16">
        <v>0.5</v>
      </c>
      <c r="L2291" s="21">
        <v>0.2</v>
      </c>
      <c r="M2291" s="16">
        <v>1.3</v>
      </c>
      <c r="N2291" s="21">
        <v>0.3</v>
      </c>
      <c r="O2291" s="16">
        <v>0.1</v>
      </c>
      <c r="P2291" s="21">
        <v>1</v>
      </c>
      <c r="Q2291" s="16">
        <v>195.68</v>
      </c>
      <c r="R2291" s="21">
        <v>120.37</v>
      </c>
      <c r="S2291" s="16">
        <v>157.34</v>
      </c>
      <c r="T2291" s="21">
        <v>268.64</v>
      </c>
      <c r="U2291" s="16">
        <v>18.23</v>
      </c>
      <c r="V2291" s="21">
        <v>16.8</v>
      </c>
      <c r="W2291" s="16">
        <v>19.72</v>
      </c>
      <c r="X2291" s="8">
        <v>3.58</v>
      </c>
      <c r="Y2291" s="21">
        <v>3.46</v>
      </c>
      <c r="Z2291" s="7">
        <v>2.9</v>
      </c>
    </row>
    <row r="2292" spans="2:26" x14ac:dyDescent="0.25">
      <c r="B2292" s="21" t="s">
        <v>2953</v>
      </c>
      <c r="C2292" s="16">
        <v>0.5</v>
      </c>
      <c r="D2292" s="21">
        <v>15.8</v>
      </c>
      <c r="E2292" s="16">
        <v>5.4</v>
      </c>
      <c r="F2292" s="21">
        <v>0.1</v>
      </c>
      <c r="G2292" s="16">
        <v>3.3</v>
      </c>
      <c r="H2292" s="21">
        <v>1.7</v>
      </c>
      <c r="I2292" s="16">
        <v>0</v>
      </c>
      <c r="J2292" s="21">
        <v>1.6</v>
      </c>
      <c r="K2292" s="16">
        <v>0.7</v>
      </c>
      <c r="L2292" s="21">
        <v>0.1</v>
      </c>
      <c r="M2292" s="16">
        <v>1.2</v>
      </c>
      <c r="N2292" s="21">
        <v>0.4</v>
      </c>
      <c r="O2292" s="16">
        <v>0.2</v>
      </c>
      <c r="P2292" s="21">
        <v>0.9</v>
      </c>
      <c r="Q2292" s="16">
        <v>188.14</v>
      </c>
      <c r="R2292" s="21">
        <v>116.8</v>
      </c>
      <c r="S2292" s="16">
        <v>151.85</v>
      </c>
      <c r="T2292" s="21">
        <v>268.82</v>
      </c>
      <c r="U2292" s="16">
        <v>18.68</v>
      </c>
      <c r="V2292" s="21">
        <v>17.36</v>
      </c>
      <c r="W2292" s="16">
        <v>19.46</v>
      </c>
      <c r="X2292" s="8">
        <v>3.68</v>
      </c>
      <c r="Y2292" s="21">
        <v>3.58</v>
      </c>
      <c r="Z2292" s="7">
        <v>3.04</v>
      </c>
    </row>
    <row r="2293" spans="2:26" x14ac:dyDescent="0.25">
      <c r="B2293" s="21" t="s">
        <v>2954</v>
      </c>
      <c r="C2293" s="16">
        <v>0.3</v>
      </c>
      <c r="D2293" s="21">
        <v>19.600000000000001</v>
      </c>
      <c r="E2293" s="16">
        <v>5.4</v>
      </c>
      <c r="F2293" s="21">
        <v>0.5</v>
      </c>
      <c r="G2293" s="16">
        <v>4.0999999999999996</v>
      </c>
      <c r="H2293" s="21">
        <v>1.6</v>
      </c>
      <c r="I2293" s="16">
        <v>0.3</v>
      </c>
      <c r="J2293" s="21">
        <v>2.1</v>
      </c>
      <c r="K2293" s="16">
        <v>0.6</v>
      </c>
      <c r="L2293" s="21">
        <v>0.2</v>
      </c>
      <c r="M2293" s="16">
        <v>1.3</v>
      </c>
      <c r="N2293" s="21">
        <v>0.1</v>
      </c>
      <c r="O2293" s="16">
        <v>0.1</v>
      </c>
      <c r="P2293" s="21">
        <v>0.9</v>
      </c>
      <c r="Q2293" s="16">
        <v>191.74</v>
      </c>
      <c r="R2293" s="21">
        <v>118.75</v>
      </c>
      <c r="S2293" s="16">
        <v>155.30000000000001</v>
      </c>
      <c r="T2293" s="21">
        <v>269.83999999999997</v>
      </c>
      <c r="U2293" s="16">
        <v>18.3</v>
      </c>
      <c r="V2293" s="21">
        <v>17.16</v>
      </c>
      <c r="W2293" s="16">
        <v>19.53</v>
      </c>
      <c r="X2293" s="8">
        <v>3.5</v>
      </c>
      <c r="Y2293" s="21">
        <v>3.36</v>
      </c>
      <c r="Z2293" s="7">
        <v>3.13</v>
      </c>
    </row>
    <row r="2294" spans="2:26" x14ac:dyDescent="0.25">
      <c r="B2294" s="21" t="s">
        <v>937</v>
      </c>
      <c r="C2294" s="16">
        <v>0.7</v>
      </c>
      <c r="D2294" s="21">
        <v>2.2000000000000002</v>
      </c>
      <c r="E2294" s="16">
        <v>2</v>
      </c>
      <c r="F2294" s="21">
        <v>0.1</v>
      </c>
      <c r="G2294" s="16">
        <v>0.3</v>
      </c>
      <c r="H2294" s="21">
        <v>0.3</v>
      </c>
      <c r="I2294" s="16">
        <v>0.1</v>
      </c>
      <c r="J2294" s="21">
        <v>0.4</v>
      </c>
      <c r="K2294" s="16">
        <v>0.1</v>
      </c>
      <c r="L2294" s="21">
        <v>0.1</v>
      </c>
      <c r="M2294" s="16">
        <v>0.2</v>
      </c>
      <c r="N2294" s="21">
        <v>0.3</v>
      </c>
      <c r="O2294" s="16">
        <v>0.1</v>
      </c>
      <c r="P2294" s="21">
        <v>0.1</v>
      </c>
      <c r="Q2294" s="16">
        <v>62.34</v>
      </c>
      <c r="R2294" s="21">
        <v>50.25</v>
      </c>
      <c r="S2294" s="16">
        <v>50.95</v>
      </c>
      <c r="T2294" s="21">
        <v>272.27999999999997</v>
      </c>
      <c r="U2294" s="16">
        <v>3.53</v>
      </c>
      <c r="V2294" s="21">
        <v>5.04</v>
      </c>
      <c r="W2294" s="16">
        <v>5.3</v>
      </c>
      <c r="X2294" s="8">
        <v>2.8</v>
      </c>
      <c r="Y2294" s="21">
        <v>2.7</v>
      </c>
      <c r="Z2294" s="7">
        <v>2.56</v>
      </c>
    </row>
    <row r="2295" spans="2:26" x14ac:dyDescent="0.25">
      <c r="B2295" s="21" t="s">
        <v>2955</v>
      </c>
      <c r="C2295" s="16">
        <v>1.5</v>
      </c>
      <c r="D2295" s="21">
        <v>5.5</v>
      </c>
      <c r="E2295" s="16">
        <v>4.3</v>
      </c>
      <c r="F2295" s="21">
        <v>0.3</v>
      </c>
      <c r="G2295" s="16">
        <v>0.7</v>
      </c>
      <c r="H2295" s="21">
        <v>0.6</v>
      </c>
      <c r="I2295" s="16">
        <v>0.1</v>
      </c>
      <c r="J2295" s="21">
        <v>0.6</v>
      </c>
      <c r="K2295" s="16">
        <v>0.5</v>
      </c>
      <c r="L2295" s="21">
        <v>0.4</v>
      </c>
      <c r="M2295" s="16">
        <v>0.5</v>
      </c>
      <c r="N2295" s="21">
        <v>0.4</v>
      </c>
      <c r="O2295" s="16">
        <v>0.1</v>
      </c>
      <c r="P2295" s="21">
        <v>0.3</v>
      </c>
      <c r="Q2295" s="16">
        <v>33.96</v>
      </c>
      <c r="R2295" s="21">
        <v>26.31</v>
      </c>
      <c r="S2295" s="16">
        <v>27.85</v>
      </c>
      <c r="T2295" s="21">
        <v>272.26</v>
      </c>
      <c r="U2295" s="16">
        <v>7.67</v>
      </c>
      <c r="V2295" s="21">
        <v>10.91</v>
      </c>
      <c r="W2295" s="16">
        <v>11.35</v>
      </c>
      <c r="X2295" s="8">
        <v>2.76</v>
      </c>
      <c r="Y2295" s="21">
        <v>2.44</v>
      </c>
      <c r="Z2295" s="7">
        <v>2.2200000000000002</v>
      </c>
    </row>
    <row r="2296" spans="2:26" x14ac:dyDescent="0.25">
      <c r="B2296" s="21" t="s">
        <v>2956</v>
      </c>
      <c r="C2296" s="16">
        <v>0.8</v>
      </c>
      <c r="D2296" s="21">
        <v>5.0999999999999996</v>
      </c>
      <c r="E2296" s="16">
        <v>4.2</v>
      </c>
      <c r="F2296" s="21">
        <v>0.3</v>
      </c>
      <c r="G2296" s="16">
        <v>0.5</v>
      </c>
      <c r="H2296" s="21">
        <v>0.8</v>
      </c>
      <c r="I2296" s="16">
        <v>0.2</v>
      </c>
      <c r="J2296" s="21">
        <v>0.7</v>
      </c>
      <c r="K2296" s="16">
        <v>0.4</v>
      </c>
      <c r="L2296" s="21">
        <v>0.3</v>
      </c>
      <c r="M2296" s="16">
        <v>0.5</v>
      </c>
      <c r="N2296" s="21">
        <v>0.4</v>
      </c>
      <c r="O2296" s="16">
        <v>0.1</v>
      </c>
      <c r="P2296" s="21">
        <v>0.3</v>
      </c>
      <c r="Q2296" s="16">
        <v>34.06</v>
      </c>
      <c r="R2296" s="21">
        <v>26.18</v>
      </c>
      <c r="S2296" s="16">
        <v>27.78</v>
      </c>
      <c r="T2296" s="21">
        <v>272.2</v>
      </c>
      <c r="U2296" s="16">
        <v>7.8</v>
      </c>
      <c r="V2296" s="21">
        <v>10.86</v>
      </c>
      <c r="W2296" s="16">
        <v>11.43</v>
      </c>
      <c r="X2296" s="8">
        <v>2.84</v>
      </c>
      <c r="Y2296" s="21">
        <v>2.4300000000000002</v>
      </c>
      <c r="Z2296" s="7">
        <v>2.2799999999999998</v>
      </c>
    </row>
    <row r="2297" spans="2:26" x14ac:dyDescent="0.25">
      <c r="B2297" s="21" t="s">
        <v>938</v>
      </c>
      <c r="C2297" s="16">
        <v>0.2</v>
      </c>
      <c r="D2297" s="21">
        <v>4.4000000000000004</v>
      </c>
      <c r="E2297" s="16">
        <v>3.9</v>
      </c>
      <c r="F2297" s="21">
        <v>0.8</v>
      </c>
      <c r="G2297" s="16">
        <v>0.7</v>
      </c>
      <c r="H2297" s="21">
        <v>0.7</v>
      </c>
      <c r="I2297" s="16">
        <v>0.4</v>
      </c>
      <c r="J2297" s="21">
        <v>0.6</v>
      </c>
      <c r="K2297" s="16">
        <v>0.2</v>
      </c>
      <c r="L2297" s="21">
        <v>0.4</v>
      </c>
      <c r="M2297" s="16">
        <v>0.6</v>
      </c>
      <c r="N2297" s="21">
        <v>0.5</v>
      </c>
      <c r="O2297" s="16">
        <v>0.3</v>
      </c>
      <c r="P2297" s="21">
        <v>0.3</v>
      </c>
      <c r="Q2297" s="16">
        <v>34.020000000000003</v>
      </c>
      <c r="R2297" s="21">
        <v>26.21</v>
      </c>
      <c r="S2297" s="16">
        <v>27.67</v>
      </c>
      <c r="T2297" s="21">
        <v>272.27999999999997</v>
      </c>
      <c r="U2297" s="16">
        <v>7.68</v>
      </c>
      <c r="V2297" s="21">
        <v>10.33</v>
      </c>
      <c r="W2297" s="16">
        <v>10.95</v>
      </c>
      <c r="X2297" s="8">
        <v>2.85</v>
      </c>
      <c r="Y2297" s="21">
        <v>2.63</v>
      </c>
      <c r="Z2297" s="7">
        <v>2.39</v>
      </c>
    </row>
    <row r="2298" spans="2:26" x14ac:dyDescent="0.25">
      <c r="B2298" s="21" t="s">
        <v>2957</v>
      </c>
      <c r="C2298" s="16">
        <v>0.5</v>
      </c>
      <c r="D2298" s="21">
        <v>4.5</v>
      </c>
      <c r="E2298" s="16">
        <v>4.3</v>
      </c>
      <c r="F2298" s="21">
        <v>0.5</v>
      </c>
      <c r="G2298" s="16">
        <v>0.6</v>
      </c>
      <c r="H2298" s="21">
        <v>0.5</v>
      </c>
      <c r="I2298" s="16">
        <v>0.2</v>
      </c>
      <c r="J2298" s="21">
        <v>0.6</v>
      </c>
      <c r="K2298" s="16">
        <v>0.3</v>
      </c>
      <c r="L2298" s="21">
        <v>0.1</v>
      </c>
      <c r="M2298" s="16">
        <v>0.5</v>
      </c>
      <c r="N2298" s="21">
        <v>0.5</v>
      </c>
      <c r="O2298" s="16">
        <v>0.3</v>
      </c>
      <c r="P2298" s="21">
        <v>0.2</v>
      </c>
      <c r="Q2298" s="16">
        <v>33.840000000000003</v>
      </c>
      <c r="R2298" s="21">
        <v>26.07</v>
      </c>
      <c r="S2298" s="16">
        <v>27.58</v>
      </c>
      <c r="T2298" s="21">
        <v>272.17</v>
      </c>
      <c r="U2298" s="16">
        <v>8.01</v>
      </c>
      <c r="V2298" s="21">
        <v>9.93</v>
      </c>
      <c r="W2298" s="16">
        <v>10.63</v>
      </c>
      <c r="X2298" s="8">
        <v>2.88</v>
      </c>
      <c r="Y2298" s="21">
        <v>2.65</v>
      </c>
      <c r="Z2298" s="7">
        <v>2.5</v>
      </c>
    </row>
    <row r="2299" spans="2:26" x14ac:dyDescent="0.25">
      <c r="B2299" s="21" t="s">
        <v>2958</v>
      </c>
      <c r="C2299" s="16">
        <v>0.2</v>
      </c>
      <c r="D2299" s="21">
        <v>5</v>
      </c>
      <c r="E2299" s="16">
        <v>4.0999999999999996</v>
      </c>
      <c r="F2299" s="21">
        <v>0.5</v>
      </c>
      <c r="G2299" s="16">
        <v>0.6</v>
      </c>
      <c r="H2299" s="21">
        <v>0.5</v>
      </c>
      <c r="I2299" s="16">
        <v>0.4</v>
      </c>
      <c r="J2299" s="21">
        <v>0.5</v>
      </c>
      <c r="K2299" s="16">
        <v>0.3</v>
      </c>
      <c r="L2299" s="21">
        <v>0.3</v>
      </c>
      <c r="M2299" s="16">
        <v>0.5</v>
      </c>
      <c r="N2299" s="21">
        <v>0.4</v>
      </c>
      <c r="O2299" s="16">
        <v>0.4</v>
      </c>
      <c r="P2299" s="21">
        <v>0.3</v>
      </c>
      <c r="Q2299" s="16">
        <v>34</v>
      </c>
      <c r="R2299" s="21">
        <v>26.06</v>
      </c>
      <c r="S2299" s="16">
        <v>27.67</v>
      </c>
      <c r="T2299" s="21">
        <v>272.08999999999997</v>
      </c>
      <c r="U2299" s="16">
        <v>5.0199999999999996</v>
      </c>
      <c r="V2299" s="21">
        <v>7</v>
      </c>
      <c r="W2299" s="16">
        <v>7.41</v>
      </c>
      <c r="X2299" s="8">
        <v>2.73</v>
      </c>
      <c r="Y2299" s="21">
        <v>2.54</v>
      </c>
      <c r="Z2299" s="7">
        <v>2.4300000000000002</v>
      </c>
    </row>
    <row r="2300" spans="2:26" x14ac:dyDescent="0.25">
      <c r="B2300" s="21" t="s">
        <v>939</v>
      </c>
      <c r="C2300" s="16">
        <v>0.8</v>
      </c>
      <c r="D2300" s="21">
        <v>4.5999999999999996</v>
      </c>
      <c r="E2300" s="16">
        <v>4.0999999999999996</v>
      </c>
      <c r="F2300" s="21">
        <v>0.2</v>
      </c>
      <c r="G2300" s="16">
        <v>0.7</v>
      </c>
      <c r="H2300" s="21">
        <v>0.5</v>
      </c>
      <c r="I2300" s="16">
        <v>0.2</v>
      </c>
      <c r="J2300" s="21">
        <v>0.4</v>
      </c>
      <c r="K2300" s="16">
        <v>0.2</v>
      </c>
      <c r="L2300" s="21">
        <v>0.3</v>
      </c>
      <c r="M2300" s="16">
        <v>0.5</v>
      </c>
      <c r="N2300" s="21">
        <v>0.4</v>
      </c>
      <c r="O2300" s="16">
        <v>0</v>
      </c>
      <c r="P2300" s="21">
        <v>0.2</v>
      </c>
      <c r="Q2300" s="16">
        <v>33.96</v>
      </c>
      <c r="R2300" s="21">
        <v>26.01</v>
      </c>
      <c r="S2300" s="16">
        <v>27.67</v>
      </c>
      <c r="T2300" s="21">
        <v>272.07</v>
      </c>
      <c r="U2300" s="16">
        <v>8.3699999999999992</v>
      </c>
      <c r="V2300" s="21">
        <v>9.3000000000000007</v>
      </c>
      <c r="W2300" s="16">
        <v>10.1</v>
      </c>
      <c r="X2300" s="8">
        <v>2.9</v>
      </c>
      <c r="Y2300" s="21">
        <v>2.7</v>
      </c>
      <c r="Z2300" s="7">
        <v>2.5</v>
      </c>
    </row>
    <row r="2301" spans="2:26" x14ac:dyDescent="0.25">
      <c r="B2301" s="21" t="s">
        <v>2959</v>
      </c>
      <c r="C2301" s="16">
        <v>0.5</v>
      </c>
      <c r="D2301" s="21">
        <v>5.3</v>
      </c>
      <c r="E2301" s="16">
        <v>4.5</v>
      </c>
      <c r="F2301" s="21">
        <v>0.8</v>
      </c>
      <c r="G2301" s="16">
        <v>0.4</v>
      </c>
      <c r="H2301" s="21">
        <v>0.3</v>
      </c>
      <c r="I2301" s="16">
        <v>0.2</v>
      </c>
      <c r="J2301" s="21">
        <v>0.6</v>
      </c>
      <c r="K2301" s="16">
        <v>0.2</v>
      </c>
      <c r="L2301" s="21">
        <v>0.3</v>
      </c>
      <c r="M2301" s="16">
        <v>0.5</v>
      </c>
      <c r="N2301" s="21">
        <v>0.5</v>
      </c>
      <c r="O2301" s="16">
        <v>0.1</v>
      </c>
      <c r="P2301" s="21">
        <v>0.4</v>
      </c>
      <c r="Q2301" s="16">
        <v>34.72</v>
      </c>
      <c r="R2301" s="21">
        <v>26.46</v>
      </c>
      <c r="S2301" s="16">
        <v>28.16</v>
      </c>
      <c r="T2301" s="21">
        <v>271.7</v>
      </c>
      <c r="U2301" s="16">
        <v>8.11</v>
      </c>
      <c r="V2301" s="21">
        <v>9.2799999999999994</v>
      </c>
      <c r="W2301" s="16">
        <v>10.14</v>
      </c>
      <c r="X2301" s="8">
        <v>2.8</v>
      </c>
      <c r="Y2301" s="21">
        <v>2.66</v>
      </c>
      <c r="Z2301" s="7">
        <v>2.48</v>
      </c>
    </row>
    <row r="2302" spans="2:26" x14ac:dyDescent="0.25">
      <c r="B2302" s="21" t="s">
        <v>2960</v>
      </c>
      <c r="C2302" s="16">
        <v>0.2</v>
      </c>
      <c r="D2302" s="21">
        <v>1.3</v>
      </c>
      <c r="E2302" s="16">
        <v>0.6</v>
      </c>
      <c r="F2302" s="21">
        <v>0.1</v>
      </c>
      <c r="G2302" s="16">
        <v>0.2</v>
      </c>
      <c r="H2302" s="21">
        <v>0.1</v>
      </c>
      <c r="I2302" s="16">
        <v>0</v>
      </c>
      <c r="J2302" s="21">
        <v>0.1</v>
      </c>
      <c r="K2302" s="16">
        <v>0.1</v>
      </c>
      <c r="L2302" s="21">
        <v>0</v>
      </c>
      <c r="M2302" s="16">
        <v>0</v>
      </c>
      <c r="N2302" s="21">
        <v>0</v>
      </c>
      <c r="O2302" s="16">
        <v>0</v>
      </c>
      <c r="P2302" s="21">
        <v>0</v>
      </c>
      <c r="Q2302" s="16">
        <v>257.18</v>
      </c>
      <c r="R2302" s="21">
        <v>205.71</v>
      </c>
      <c r="S2302" s="16">
        <v>208.25</v>
      </c>
      <c r="T2302" s="21">
        <v>269.95</v>
      </c>
      <c r="U2302" s="16">
        <v>1.81</v>
      </c>
      <c r="V2302" s="21">
        <v>1.83</v>
      </c>
      <c r="W2302" s="16">
        <v>1.23</v>
      </c>
      <c r="X2302" s="8">
        <v>2.3199999999999998</v>
      </c>
      <c r="Y2302" s="21">
        <v>2.36</v>
      </c>
      <c r="Z2302" s="7">
        <v>2.11</v>
      </c>
    </row>
    <row r="2303" spans="2:26" x14ac:dyDescent="0.25">
      <c r="B2303" s="21" t="s">
        <v>940</v>
      </c>
      <c r="C2303" s="16">
        <v>0.5</v>
      </c>
      <c r="D2303" s="21">
        <v>1.2</v>
      </c>
      <c r="E2303" s="16">
        <v>0.6</v>
      </c>
      <c r="F2303" s="21">
        <v>0.1</v>
      </c>
      <c r="G2303" s="16">
        <v>0.2</v>
      </c>
      <c r="H2303" s="21">
        <v>0.2</v>
      </c>
      <c r="I2303" s="16">
        <v>0</v>
      </c>
      <c r="J2303" s="21">
        <v>0.1</v>
      </c>
      <c r="K2303" s="16">
        <v>0.1</v>
      </c>
      <c r="L2303" s="21">
        <v>0</v>
      </c>
      <c r="M2303" s="16">
        <v>0</v>
      </c>
      <c r="N2303" s="21">
        <v>0</v>
      </c>
      <c r="O2303" s="16">
        <v>0</v>
      </c>
      <c r="P2303" s="21">
        <v>0</v>
      </c>
      <c r="Q2303" s="16">
        <v>255.32</v>
      </c>
      <c r="R2303" s="21">
        <v>204.14</v>
      </c>
      <c r="S2303" s="16">
        <v>206.64</v>
      </c>
      <c r="T2303" s="21">
        <v>269.61</v>
      </c>
      <c r="U2303" s="16">
        <v>1.77</v>
      </c>
      <c r="V2303" s="21">
        <v>1.62</v>
      </c>
      <c r="W2303" s="16">
        <v>1.3</v>
      </c>
      <c r="X2303" s="8">
        <v>2.3199999999999998</v>
      </c>
      <c r="Y2303" s="21">
        <v>2.2599999999999998</v>
      </c>
      <c r="Z2303" s="7">
        <v>2.06</v>
      </c>
    </row>
    <row r="2304" spans="2:26" x14ac:dyDescent="0.25">
      <c r="B2304" s="21" t="s">
        <v>2961</v>
      </c>
      <c r="C2304" s="16">
        <v>1.2</v>
      </c>
      <c r="D2304" s="21">
        <v>0.2</v>
      </c>
      <c r="E2304" s="16">
        <v>1.7</v>
      </c>
      <c r="F2304" s="21">
        <v>0.1</v>
      </c>
      <c r="G2304" s="16">
        <v>0.5</v>
      </c>
      <c r="H2304" s="21">
        <v>0.3</v>
      </c>
      <c r="I2304" s="16">
        <v>0</v>
      </c>
      <c r="J2304" s="21">
        <v>0.2</v>
      </c>
      <c r="K2304" s="16">
        <v>0.2</v>
      </c>
      <c r="L2304" s="21">
        <v>0</v>
      </c>
      <c r="M2304" s="16">
        <v>0.1</v>
      </c>
      <c r="N2304" s="21">
        <v>0</v>
      </c>
      <c r="O2304" s="16">
        <v>0</v>
      </c>
      <c r="P2304" s="21">
        <v>0.1</v>
      </c>
      <c r="Q2304" s="16">
        <v>158.41999999999999</v>
      </c>
      <c r="R2304" s="21">
        <v>124.42</v>
      </c>
      <c r="S2304" s="16">
        <v>128.34</v>
      </c>
      <c r="T2304" s="21">
        <v>270.08999999999997</v>
      </c>
      <c r="U2304" s="16">
        <v>2.36</v>
      </c>
      <c r="V2304" s="21">
        <v>1.85</v>
      </c>
      <c r="W2304" s="16">
        <v>2.2799999999999998</v>
      </c>
      <c r="X2304" s="8">
        <v>2.2999999999999998</v>
      </c>
      <c r="Y2304" s="21">
        <v>2.29</v>
      </c>
      <c r="Z2304" s="7">
        <v>2.1</v>
      </c>
    </row>
    <row r="2305" spans="2:26" x14ac:dyDescent="0.25">
      <c r="B2305" s="21" t="s">
        <v>2962</v>
      </c>
      <c r="C2305" s="16">
        <v>0.5</v>
      </c>
      <c r="D2305" s="21">
        <v>1.2</v>
      </c>
      <c r="E2305" s="16">
        <v>1.1000000000000001</v>
      </c>
      <c r="F2305" s="21">
        <v>0.2</v>
      </c>
      <c r="G2305" s="16">
        <v>0.2</v>
      </c>
      <c r="H2305" s="21">
        <v>0.3</v>
      </c>
      <c r="I2305" s="16">
        <v>0.1</v>
      </c>
      <c r="J2305" s="21">
        <v>0.1</v>
      </c>
      <c r="K2305" s="16">
        <v>0.1</v>
      </c>
      <c r="L2305" s="21">
        <v>0.1</v>
      </c>
      <c r="M2305" s="16">
        <v>0</v>
      </c>
      <c r="N2305" s="21">
        <v>0</v>
      </c>
      <c r="O2305" s="16">
        <v>0</v>
      </c>
      <c r="P2305" s="21">
        <v>0.1</v>
      </c>
      <c r="Q2305" s="16">
        <v>217.2</v>
      </c>
      <c r="R2305" s="21">
        <v>173.23</v>
      </c>
      <c r="S2305" s="16">
        <v>176.11</v>
      </c>
      <c r="T2305" s="21">
        <v>270.23</v>
      </c>
      <c r="U2305" s="16">
        <v>1.84</v>
      </c>
      <c r="V2305" s="21">
        <v>1.99</v>
      </c>
      <c r="W2305" s="16">
        <v>1.79</v>
      </c>
      <c r="X2305" s="8">
        <v>2.35</v>
      </c>
      <c r="Y2305" s="21">
        <v>2.33</v>
      </c>
      <c r="Z2305" s="7">
        <v>2.1</v>
      </c>
    </row>
    <row r="2306" spans="2:26" x14ac:dyDescent="0.25">
      <c r="B2306" s="21" t="s">
        <v>941</v>
      </c>
      <c r="C2306" s="16">
        <v>0.4</v>
      </c>
      <c r="D2306" s="21">
        <v>1.1000000000000001</v>
      </c>
      <c r="E2306" s="16">
        <v>0.9</v>
      </c>
      <c r="F2306" s="21">
        <v>0.2</v>
      </c>
      <c r="G2306" s="16">
        <v>0.2</v>
      </c>
      <c r="H2306" s="21">
        <v>0.3</v>
      </c>
      <c r="I2306" s="16">
        <v>0.1</v>
      </c>
      <c r="J2306" s="21">
        <v>0.2</v>
      </c>
      <c r="K2306" s="16">
        <v>0.2</v>
      </c>
      <c r="L2306" s="21">
        <v>0</v>
      </c>
      <c r="M2306" s="16">
        <v>0</v>
      </c>
      <c r="N2306" s="21">
        <v>0.1</v>
      </c>
      <c r="O2306" s="16">
        <v>0</v>
      </c>
      <c r="P2306" s="21">
        <v>0</v>
      </c>
      <c r="Q2306" s="16">
        <v>216.16</v>
      </c>
      <c r="R2306" s="21">
        <v>172.05</v>
      </c>
      <c r="S2306" s="16">
        <v>175.08</v>
      </c>
      <c r="T2306" s="21">
        <v>270.02</v>
      </c>
      <c r="U2306" s="16">
        <v>1.86</v>
      </c>
      <c r="V2306" s="21">
        <v>1.96</v>
      </c>
      <c r="W2306" s="16">
        <v>1.51</v>
      </c>
      <c r="X2306" s="8">
        <v>2.39</v>
      </c>
      <c r="Y2306" s="21">
        <v>2.37</v>
      </c>
      <c r="Z2306" s="7">
        <v>2.1</v>
      </c>
    </row>
    <row r="2307" spans="2:26" x14ac:dyDescent="0.25">
      <c r="B2307" s="21" t="s">
        <v>2963</v>
      </c>
      <c r="C2307" s="16">
        <v>0.2</v>
      </c>
      <c r="D2307" s="21">
        <v>1.3</v>
      </c>
      <c r="E2307" s="16">
        <v>0.5</v>
      </c>
      <c r="F2307" s="21">
        <v>0.1</v>
      </c>
      <c r="G2307" s="16">
        <v>0.2</v>
      </c>
      <c r="H2307" s="21">
        <v>0.2</v>
      </c>
      <c r="I2307" s="16">
        <v>0</v>
      </c>
      <c r="J2307" s="21">
        <v>0.2</v>
      </c>
      <c r="K2307" s="16">
        <v>0.1</v>
      </c>
      <c r="L2307" s="21">
        <v>0</v>
      </c>
      <c r="M2307" s="16">
        <v>0.1</v>
      </c>
      <c r="N2307" s="21">
        <v>0.1</v>
      </c>
      <c r="O2307" s="16">
        <v>0</v>
      </c>
      <c r="P2307" s="21">
        <v>0</v>
      </c>
      <c r="Q2307" s="16">
        <v>264.42</v>
      </c>
      <c r="R2307" s="21">
        <v>211.07</v>
      </c>
      <c r="S2307" s="16">
        <v>213.34</v>
      </c>
      <c r="T2307" s="21">
        <v>269.45999999999998</v>
      </c>
      <c r="U2307" s="16">
        <v>1.74</v>
      </c>
      <c r="V2307" s="21">
        <v>2.09</v>
      </c>
      <c r="W2307" s="16">
        <v>1.38</v>
      </c>
      <c r="X2307" s="8">
        <v>2.29</v>
      </c>
      <c r="Y2307" s="21">
        <v>2.2599999999999998</v>
      </c>
      <c r="Z2307" s="7">
        <v>1.94</v>
      </c>
    </row>
    <row r="2308" spans="2:26" x14ac:dyDescent="0.25">
      <c r="B2308" s="21" t="s">
        <v>2964</v>
      </c>
      <c r="C2308" s="16">
        <v>0.5</v>
      </c>
      <c r="D2308" s="21">
        <v>1.2</v>
      </c>
      <c r="E2308" s="16">
        <v>0.8</v>
      </c>
      <c r="F2308" s="21">
        <v>0.1</v>
      </c>
      <c r="G2308" s="16">
        <v>0.3</v>
      </c>
      <c r="H2308" s="21">
        <v>0.2</v>
      </c>
      <c r="I2308" s="16">
        <v>0</v>
      </c>
      <c r="J2308" s="21">
        <v>0.2</v>
      </c>
      <c r="K2308" s="16">
        <v>0.1</v>
      </c>
      <c r="L2308" s="21">
        <v>0</v>
      </c>
      <c r="M2308" s="16">
        <v>0.1</v>
      </c>
      <c r="N2308" s="21">
        <v>0.1</v>
      </c>
      <c r="O2308" s="16">
        <v>0.1</v>
      </c>
      <c r="P2308" s="21">
        <v>0</v>
      </c>
      <c r="Q2308" s="16">
        <v>195.28</v>
      </c>
      <c r="R2308" s="21">
        <v>154.53</v>
      </c>
      <c r="S2308" s="16">
        <v>157.81</v>
      </c>
      <c r="T2308" s="21">
        <v>269.54000000000002</v>
      </c>
      <c r="U2308" s="16">
        <v>1.8</v>
      </c>
      <c r="V2308" s="21">
        <v>2.4700000000000002</v>
      </c>
      <c r="W2308" s="16">
        <v>1.8</v>
      </c>
      <c r="X2308" s="8">
        <v>2.27</v>
      </c>
      <c r="Y2308" s="21">
        <v>2.23</v>
      </c>
      <c r="Z2308" s="7">
        <v>2.04</v>
      </c>
    </row>
    <row r="2309" spans="2:26" x14ac:dyDescent="0.25">
      <c r="B2309" s="21" t="s">
        <v>942</v>
      </c>
      <c r="C2309" s="16">
        <v>0.5</v>
      </c>
      <c r="D2309" s="21">
        <v>0.9</v>
      </c>
      <c r="E2309" s="16">
        <v>1.4</v>
      </c>
      <c r="F2309" s="21">
        <v>0.1</v>
      </c>
      <c r="G2309" s="16">
        <v>0.4</v>
      </c>
      <c r="H2309" s="21">
        <v>0.3</v>
      </c>
      <c r="I2309" s="16">
        <v>0</v>
      </c>
      <c r="J2309" s="21">
        <v>0.2</v>
      </c>
      <c r="K2309" s="16">
        <v>0.1</v>
      </c>
      <c r="L2309" s="21">
        <v>0</v>
      </c>
      <c r="M2309" s="16">
        <v>0.1</v>
      </c>
      <c r="N2309" s="21">
        <v>0.1</v>
      </c>
      <c r="O2309" s="16">
        <v>0</v>
      </c>
      <c r="P2309" s="21">
        <v>0.1</v>
      </c>
      <c r="Q2309" s="16">
        <v>152.41999999999999</v>
      </c>
      <c r="R2309" s="21">
        <v>119.24</v>
      </c>
      <c r="S2309" s="16">
        <v>123.13</v>
      </c>
      <c r="T2309" s="21">
        <v>269.68</v>
      </c>
      <c r="U2309" s="16">
        <v>1.92</v>
      </c>
      <c r="V2309" s="21">
        <v>2.73</v>
      </c>
      <c r="W2309" s="16">
        <v>2.79</v>
      </c>
      <c r="X2309" s="8">
        <v>2.2599999999999998</v>
      </c>
      <c r="Y2309" s="21">
        <v>2.1800000000000002</v>
      </c>
      <c r="Z2309" s="7">
        <v>2.02</v>
      </c>
    </row>
    <row r="2310" spans="2:26" x14ac:dyDescent="0.25">
      <c r="B2310" s="21" t="s">
        <v>2965</v>
      </c>
      <c r="C2310" s="16">
        <v>0.5</v>
      </c>
      <c r="D2310" s="21">
        <v>1.2</v>
      </c>
      <c r="E2310" s="16">
        <v>1.4</v>
      </c>
      <c r="F2310" s="21">
        <v>0.3</v>
      </c>
      <c r="G2310" s="16">
        <v>0.3</v>
      </c>
      <c r="H2310" s="21">
        <v>0.2</v>
      </c>
      <c r="I2310" s="16">
        <v>0</v>
      </c>
      <c r="J2310" s="21">
        <v>0.2</v>
      </c>
      <c r="K2310" s="16">
        <v>0</v>
      </c>
      <c r="L2310" s="21">
        <v>0.1</v>
      </c>
      <c r="M2310" s="16">
        <v>0.1</v>
      </c>
      <c r="N2310" s="21">
        <v>0.1</v>
      </c>
      <c r="O2310" s="16">
        <v>0</v>
      </c>
      <c r="P2310" s="21">
        <v>0.1</v>
      </c>
      <c r="Q2310" s="16">
        <v>265.76</v>
      </c>
      <c r="R2310" s="21">
        <v>210.57</v>
      </c>
      <c r="S2310" s="16">
        <v>131.87</v>
      </c>
      <c r="T2310" s="21">
        <v>269.47000000000003</v>
      </c>
      <c r="U2310" s="16">
        <v>2.2200000000000002</v>
      </c>
      <c r="V2310" s="21">
        <v>2.4</v>
      </c>
      <c r="W2310" s="16">
        <v>1.85</v>
      </c>
      <c r="X2310" s="8">
        <v>2.2599999999999998</v>
      </c>
      <c r="Y2310" s="21">
        <v>2.2999999999999998</v>
      </c>
      <c r="Z2310" s="7">
        <v>1.99</v>
      </c>
    </row>
    <row r="2311" spans="2:26" x14ac:dyDescent="0.25">
      <c r="B2311" s="21" t="s">
        <v>2966</v>
      </c>
      <c r="C2311" s="16">
        <v>0.7</v>
      </c>
      <c r="D2311" s="21">
        <v>1.1000000000000001</v>
      </c>
      <c r="E2311" s="16">
        <v>1.7</v>
      </c>
      <c r="F2311" s="21">
        <v>0.1</v>
      </c>
      <c r="G2311" s="16">
        <v>0.5</v>
      </c>
      <c r="H2311" s="21">
        <v>0.4</v>
      </c>
      <c r="I2311" s="16">
        <v>0.1</v>
      </c>
      <c r="J2311" s="21">
        <v>0.3</v>
      </c>
      <c r="K2311" s="16">
        <v>0.2</v>
      </c>
      <c r="L2311" s="21">
        <v>0.1</v>
      </c>
      <c r="M2311" s="16">
        <v>0.1</v>
      </c>
      <c r="N2311" s="21">
        <v>0.1</v>
      </c>
      <c r="O2311" s="16">
        <v>0</v>
      </c>
      <c r="P2311" s="21">
        <v>0.1</v>
      </c>
      <c r="Q2311" s="16">
        <v>145.88</v>
      </c>
      <c r="R2311" s="21">
        <v>113.57</v>
      </c>
      <c r="S2311" s="16">
        <v>118.11</v>
      </c>
      <c r="T2311" s="21">
        <v>269.85000000000002</v>
      </c>
      <c r="U2311" s="16">
        <v>1.99</v>
      </c>
      <c r="V2311" s="21">
        <v>2.8</v>
      </c>
      <c r="W2311" s="16">
        <v>2.81</v>
      </c>
      <c r="X2311" s="8">
        <v>2.39</v>
      </c>
      <c r="Y2311" s="21">
        <v>2.3199999999999998</v>
      </c>
      <c r="Z2311" s="7">
        <v>2.06</v>
      </c>
    </row>
    <row r="2312" spans="2:26" x14ac:dyDescent="0.25">
      <c r="B2312" s="21" t="s">
        <v>943</v>
      </c>
      <c r="C2312" s="16">
        <v>1.8</v>
      </c>
      <c r="D2312" s="21">
        <v>0.9</v>
      </c>
      <c r="E2312" s="16">
        <v>2.5</v>
      </c>
      <c r="F2312" s="21">
        <v>0.3</v>
      </c>
      <c r="G2312" s="16">
        <v>0.8</v>
      </c>
      <c r="H2312" s="21">
        <v>0.3</v>
      </c>
      <c r="I2312" s="16">
        <v>0</v>
      </c>
      <c r="J2312" s="21">
        <v>0.1</v>
      </c>
      <c r="K2312" s="16">
        <v>0.1</v>
      </c>
      <c r="L2312" s="21">
        <v>0.1</v>
      </c>
      <c r="M2312" s="16">
        <v>0.1</v>
      </c>
      <c r="N2312" s="21">
        <v>0.1</v>
      </c>
      <c r="O2312" s="16">
        <v>0.1</v>
      </c>
      <c r="P2312" s="21">
        <v>0.1</v>
      </c>
      <c r="Q2312" s="16">
        <v>85.64</v>
      </c>
      <c r="R2312" s="21">
        <v>62.29</v>
      </c>
      <c r="S2312" s="16">
        <v>69.58</v>
      </c>
      <c r="T2312" s="21">
        <v>270.55</v>
      </c>
      <c r="U2312" s="16">
        <v>4.12</v>
      </c>
      <c r="V2312" s="21">
        <v>3.54</v>
      </c>
      <c r="W2312" s="16">
        <v>5.45</v>
      </c>
      <c r="X2312" s="8">
        <v>2.42</v>
      </c>
      <c r="Y2312" s="21">
        <v>2.2999999999999998</v>
      </c>
      <c r="Z2312" s="7">
        <v>2.16</v>
      </c>
    </row>
    <row r="2313" spans="2:26" x14ac:dyDescent="0.25">
      <c r="B2313" s="21" t="s">
        <v>2967</v>
      </c>
      <c r="C2313" s="16">
        <v>1.2</v>
      </c>
      <c r="D2313" s="21">
        <v>0.8</v>
      </c>
      <c r="E2313" s="16">
        <v>2.1</v>
      </c>
      <c r="F2313" s="21">
        <v>0.3</v>
      </c>
      <c r="G2313" s="16">
        <v>0.6</v>
      </c>
      <c r="H2313" s="21">
        <v>0.4</v>
      </c>
      <c r="I2313" s="16">
        <v>0.1</v>
      </c>
      <c r="J2313" s="21">
        <v>0.2</v>
      </c>
      <c r="K2313" s="16">
        <v>0</v>
      </c>
      <c r="L2313" s="21">
        <v>0.1</v>
      </c>
      <c r="M2313" s="16">
        <v>0.1</v>
      </c>
      <c r="N2313" s="21">
        <v>0</v>
      </c>
      <c r="O2313" s="16">
        <v>0</v>
      </c>
      <c r="P2313" s="21">
        <v>0</v>
      </c>
      <c r="Q2313" s="16">
        <v>134.44</v>
      </c>
      <c r="R2313" s="21">
        <v>104.4</v>
      </c>
      <c r="S2313" s="16">
        <v>96.97</v>
      </c>
      <c r="T2313" s="21">
        <v>269.85000000000002</v>
      </c>
      <c r="U2313" s="16">
        <v>2.8</v>
      </c>
      <c r="V2313" s="21">
        <v>3.06</v>
      </c>
      <c r="W2313" s="16">
        <v>3.88</v>
      </c>
      <c r="X2313" s="8">
        <v>2.2999999999999998</v>
      </c>
      <c r="Y2313" s="21">
        <v>2.2400000000000002</v>
      </c>
      <c r="Z2313" s="7">
        <v>2.0699999999999998</v>
      </c>
    </row>
    <row r="2314" spans="2:26" x14ac:dyDescent="0.25">
      <c r="B2314" s="21" t="s">
        <v>944</v>
      </c>
      <c r="C2314" s="16">
        <v>0.3</v>
      </c>
      <c r="D2314" s="21">
        <v>1.5</v>
      </c>
      <c r="E2314" s="16">
        <v>1</v>
      </c>
      <c r="F2314" s="21">
        <v>0.2</v>
      </c>
      <c r="G2314" s="16">
        <v>0.2</v>
      </c>
      <c r="H2314" s="21">
        <v>0.1</v>
      </c>
      <c r="I2314" s="16">
        <v>0.1</v>
      </c>
      <c r="J2314" s="21">
        <v>0.1</v>
      </c>
      <c r="K2314" s="16">
        <v>0.1</v>
      </c>
      <c r="L2314" s="21">
        <v>0</v>
      </c>
      <c r="M2314" s="16">
        <v>0</v>
      </c>
      <c r="N2314" s="21">
        <v>0.1</v>
      </c>
      <c r="O2314" s="16">
        <v>0</v>
      </c>
      <c r="P2314" s="21">
        <v>0.1</v>
      </c>
      <c r="Q2314" s="16">
        <v>183.56</v>
      </c>
      <c r="R2314" s="21">
        <v>146.28</v>
      </c>
      <c r="S2314" s="16">
        <v>149.16</v>
      </c>
      <c r="T2314" s="21">
        <v>269.48</v>
      </c>
      <c r="U2314" s="16">
        <v>1.86</v>
      </c>
      <c r="V2314" s="21">
        <v>2.39</v>
      </c>
      <c r="W2314" s="16">
        <v>2.0299999999999998</v>
      </c>
      <c r="X2314" s="8">
        <v>2.4</v>
      </c>
      <c r="Y2314" s="21">
        <v>2.2999999999999998</v>
      </c>
      <c r="Z2314" s="7">
        <v>2.0699999999999998</v>
      </c>
    </row>
    <row r="2315" spans="2:26" x14ac:dyDescent="0.25">
      <c r="B2315" s="21" t="s">
        <v>2968</v>
      </c>
      <c r="C2315" s="16">
        <v>0.5</v>
      </c>
      <c r="D2315" s="21">
        <v>1.3</v>
      </c>
      <c r="E2315" s="16">
        <v>1.5</v>
      </c>
      <c r="F2315" s="21">
        <v>0.2</v>
      </c>
      <c r="G2315" s="16">
        <v>0.3</v>
      </c>
      <c r="H2315" s="21">
        <v>0.3</v>
      </c>
      <c r="I2315" s="16">
        <v>0.1</v>
      </c>
      <c r="J2315" s="21">
        <v>0.1</v>
      </c>
      <c r="K2315" s="16">
        <v>0.1</v>
      </c>
      <c r="L2315" s="21">
        <v>0</v>
      </c>
      <c r="M2315" s="16">
        <v>0.1</v>
      </c>
      <c r="N2315" s="21">
        <v>0</v>
      </c>
      <c r="O2315" s="16">
        <v>0.1</v>
      </c>
      <c r="P2315" s="21">
        <v>0.1</v>
      </c>
      <c r="Q2315" s="16">
        <v>133.69999999999999</v>
      </c>
      <c r="R2315" s="21">
        <v>104.12</v>
      </c>
      <c r="S2315" s="16">
        <v>109.18</v>
      </c>
      <c r="T2315" s="21">
        <v>272.14999999999998</v>
      </c>
      <c r="U2315" s="16">
        <v>2.06</v>
      </c>
      <c r="V2315" s="21">
        <v>2.96</v>
      </c>
      <c r="W2315" s="16">
        <v>3.56</v>
      </c>
      <c r="X2315" s="8">
        <v>2.27</v>
      </c>
      <c r="Y2315" s="21">
        <v>2.1</v>
      </c>
      <c r="Z2315" s="7">
        <v>2.0299999999999998</v>
      </c>
    </row>
    <row r="2316" spans="2:26" x14ac:dyDescent="0.25">
      <c r="B2316" s="21" t="s">
        <v>2969</v>
      </c>
      <c r="C2316" s="16">
        <v>0.6</v>
      </c>
      <c r="D2316" s="21">
        <v>1.1000000000000001</v>
      </c>
      <c r="E2316" s="16">
        <v>1.8</v>
      </c>
      <c r="F2316" s="21">
        <v>0.1</v>
      </c>
      <c r="G2316" s="16">
        <v>0.3</v>
      </c>
      <c r="H2316" s="21">
        <v>0.3</v>
      </c>
      <c r="I2316" s="16">
        <v>0.1</v>
      </c>
      <c r="J2316" s="21">
        <v>0.1</v>
      </c>
      <c r="K2316" s="16">
        <v>0.2</v>
      </c>
      <c r="L2316" s="21">
        <v>0</v>
      </c>
      <c r="M2316" s="16">
        <v>0.1</v>
      </c>
      <c r="N2316" s="21">
        <v>0</v>
      </c>
      <c r="O2316" s="16">
        <v>0</v>
      </c>
      <c r="P2316" s="21">
        <v>0.1</v>
      </c>
      <c r="Q2316" s="16">
        <v>109.84</v>
      </c>
      <c r="R2316" s="21">
        <v>83.79</v>
      </c>
      <c r="S2316" s="16">
        <v>87.53</v>
      </c>
      <c r="T2316" s="21">
        <v>273.82</v>
      </c>
      <c r="U2316" s="16">
        <v>2.27</v>
      </c>
      <c r="V2316" s="21">
        <v>3.29</v>
      </c>
      <c r="W2316" s="16">
        <v>4.05</v>
      </c>
      <c r="X2316" s="8">
        <v>2.2799999999999998</v>
      </c>
      <c r="Y2316" s="21">
        <v>2.2599999999999998</v>
      </c>
      <c r="Z2316" s="7">
        <v>2.09</v>
      </c>
    </row>
    <row r="2317" spans="2:26" x14ac:dyDescent="0.25">
      <c r="B2317" s="21" t="s">
        <v>945</v>
      </c>
      <c r="C2317" s="16">
        <v>1.2</v>
      </c>
      <c r="D2317" s="21">
        <v>1</v>
      </c>
      <c r="E2317" s="16">
        <v>1.8</v>
      </c>
      <c r="F2317" s="21">
        <v>0.3</v>
      </c>
      <c r="G2317" s="16">
        <v>0.4</v>
      </c>
      <c r="H2317" s="21">
        <v>0.3</v>
      </c>
      <c r="I2317" s="16">
        <v>0.1</v>
      </c>
      <c r="J2317" s="21">
        <v>0.2</v>
      </c>
      <c r="K2317" s="16">
        <v>0.2</v>
      </c>
      <c r="L2317" s="21">
        <v>0</v>
      </c>
      <c r="M2317" s="16">
        <v>0</v>
      </c>
      <c r="N2317" s="21">
        <v>0.1</v>
      </c>
      <c r="O2317" s="16">
        <v>0.1</v>
      </c>
      <c r="P2317" s="21">
        <v>0.1</v>
      </c>
      <c r="Q2317" s="16">
        <v>95</v>
      </c>
      <c r="R2317" s="21">
        <v>70.44</v>
      </c>
      <c r="S2317" s="16">
        <v>77.88</v>
      </c>
      <c r="T2317" s="21">
        <v>273.95</v>
      </c>
      <c r="U2317" s="16">
        <v>2.77</v>
      </c>
      <c r="V2317" s="21">
        <v>4.4000000000000004</v>
      </c>
      <c r="W2317" s="16">
        <v>4.3600000000000003</v>
      </c>
      <c r="X2317" s="8">
        <v>2.23</v>
      </c>
      <c r="Y2317" s="21">
        <v>2.2799999999999998</v>
      </c>
      <c r="Z2317" s="7">
        <v>2.1</v>
      </c>
    </row>
    <row r="2318" spans="2:26" x14ac:dyDescent="0.25">
      <c r="B2318" s="21" t="s">
        <v>2970</v>
      </c>
      <c r="C2318" s="16">
        <v>1</v>
      </c>
      <c r="D2318" s="21">
        <v>1.1000000000000001</v>
      </c>
      <c r="E2318" s="16">
        <v>2.1</v>
      </c>
      <c r="F2318" s="21">
        <v>0.2</v>
      </c>
      <c r="G2318" s="16">
        <v>0.8</v>
      </c>
      <c r="H2318" s="21">
        <v>0.4</v>
      </c>
      <c r="I2318" s="16">
        <v>0.1</v>
      </c>
      <c r="J2318" s="21">
        <v>0.3</v>
      </c>
      <c r="K2318" s="16">
        <v>0.2</v>
      </c>
      <c r="L2318" s="21">
        <v>0</v>
      </c>
      <c r="M2318" s="16">
        <v>0.2</v>
      </c>
      <c r="N2318" s="21">
        <v>0</v>
      </c>
      <c r="O2318" s="16">
        <v>0.1</v>
      </c>
      <c r="P2318" s="21">
        <v>0.2</v>
      </c>
      <c r="Q2318" s="16">
        <v>113.96</v>
      </c>
      <c r="R2318" s="21">
        <v>87.37</v>
      </c>
      <c r="S2318" s="16">
        <v>93.56</v>
      </c>
      <c r="T2318" s="21">
        <v>273.68</v>
      </c>
      <c r="U2318" s="16">
        <v>2.8</v>
      </c>
      <c r="V2318" s="21">
        <v>3.03</v>
      </c>
      <c r="W2318" s="16">
        <v>3.68</v>
      </c>
      <c r="X2318" s="8">
        <v>2.2999999999999998</v>
      </c>
      <c r="Y2318" s="21">
        <v>2.2000000000000002</v>
      </c>
      <c r="Z2318" s="7">
        <v>2.1</v>
      </c>
    </row>
    <row r="2319" spans="2:26" x14ac:dyDescent="0.25">
      <c r="B2319" s="21" t="s">
        <v>2971</v>
      </c>
      <c r="C2319" s="16">
        <v>1.1000000000000001</v>
      </c>
      <c r="D2319" s="21">
        <v>1.4</v>
      </c>
      <c r="E2319" s="16">
        <v>2.4</v>
      </c>
      <c r="F2319" s="21">
        <v>0.2</v>
      </c>
      <c r="G2319" s="16">
        <v>1</v>
      </c>
      <c r="H2319" s="21">
        <v>0.4</v>
      </c>
      <c r="I2319" s="16">
        <v>0.1</v>
      </c>
      <c r="J2319" s="21">
        <v>0.3</v>
      </c>
      <c r="K2319" s="16">
        <v>0.1</v>
      </c>
      <c r="L2319" s="21">
        <v>0.1</v>
      </c>
      <c r="M2319" s="16">
        <v>0.1</v>
      </c>
      <c r="N2319" s="21">
        <v>0</v>
      </c>
      <c r="O2319" s="16">
        <v>0.1</v>
      </c>
      <c r="P2319" s="21">
        <v>0.1</v>
      </c>
      <c r="Q2319" s="16">
        <v>81.66</v>
      </c>
      <c r="R2319" s="21">
        <v>57.91</v>
      </c>
      <c r="S2319" s="16">
        <v>66.989999999999995</v>
      </c>
      <c r="T2319" s="21">
        <v>273.54000000000002</v>
      </c>
      <c r="U2319" s="16">
        <v>4.0999999999999996</v>
      </c>
      <c r="V2319" s="21">
        <v>4.5199999999999996</v>
      </c>
      <c r="W2319" s="16">
        <v>5.93</v>
      </c>
      <c r="X2319" s="8">
        <v>2.2999999999999998</v>
      </c>
      <c r="Y2319" s="21">
        <v>2.2000000000000002</v>
      </c>
      <c r="Z2319" s="7">
        <v>1.96</v>
      </c>
    </row>
    <row r="2320" spans="2:26" x14ac:dyDescent="0.25">
      <c r="B2320" s="21" t="s">
        <v>946</v>
      </c>
      <c r="C2320" s="16">
        <v>1.3</v>
      </c>
      <c r="D2320" s="21">
        <v>1.4</v>
      </c>
      <c r="E2320" s="16">
        <v>2.1</v>
      </c>
      <c r="F2320" s="21">
        <v>0.3</v>
      </c>
      <c r="G2320" s="16">
        <v>1</v>
      </c>
      <c r="H2320" s="21">
        <v>0.2</v>
      </c>
      <c r="I2320" s="16">
        <v>0</v>
      </c>
      <c r="J2320" s="21">
        <v>0.2</v>
      </c>
      <c r="K2320" s="16">
        <v>0.1</v>
      </c>
      <c r="L2320" s="21">
        <v>0</v>
      </c>
      <c r="M2320" s="16">
        <v>0.1</v>
      </c>
      <c r="N2320" s="21">
        <v>0.1</v>
      </c>
      <c r="O2320" s="16">
        <v>0.1</v>
      </c>
      <c r="P2320" s="21">
        <v>0</v>
      </c>
      <c r="Q2320" s="16">
        <v>87.22</v>
      </c>
      <c r="R2320" s="21">
        <v>63.52</v>
      </c>
      <c r="S2320" s="16">
        <v>71.69</v>
      </c>
      <c r="T2320" s="21">
        <v>273.43</v>
      </c>
      <c r="U2320" s="16">
        <v>3.46</v>
      </c>
      <c r="V2320" s="21">
        <v>3.91</v>
      </c>
      <c r="W2320" s="16">
        <v>5.16</v>
      </c>
      <c r="X2320" s="8">
        <v>2.2000000000000002</v>
      </c>
      <c r="Y2320" s="21">
        <v>2.2000000000000002</v>
      </c>
      <c r="Z2320" s="7">
        <v>2</v>
      </c>
    </row>
    <row r="2321" spans="2:26" x14ac:dyDescent="0.25">
      <c r="B2321" s="21" t="s">
        <v>2972</v>
      </c>
      <c r="C2321" s="16">
        <v>1</v>
      </c>
      <c r="D2321" s="21">
        <v>1.6</v>
      </c>
      <c r="E2321" s="16">
        <v>2.1</v>
      </c>
      <c r="F2321" s="21">
        <v>0.4</v>
      </c>
      <c r="G2321" s="16">
        <v>1</v>
      </c>
      <c r="H2321" s="21">
        <v>0.3</v>
      </c>
      <c r="I2321" s="16">
        <v>0.1</v>
      </c>
      <c r="J2321" s="21">
        <v>0.2</v>
      </c>
      <c r="K2321" s="16">
        <v>0.1</v>
      </c>
      <c r="L2321" s="21">
        <v>0.1</v>
      </c>
      <c r="M2321" s="16">
        <v>0.1</v>
      </c>
      <c r="N2321" s="21">
        <v>0.2</v>
      </c>
      <c r="O2321" s="16">
        <v>0.1</v>
      </c>
      <c r="P2321" s="21">
        <v>0</v>
      </c>
      <c r="Q2321" s="16">
        <v>98.92</v>
      </c>
      <c r="R2321" s="21">
        <v>74.09</v>
      </c>
      <c r="S2321" s="16">
        <v>81.069999999999993</v>
      </c>
      <c r="T2321" s="21">
        <v>273.27999999999997</v>
      </c>
      <c r="U2321" s="16">
        <v>2.7</v>
      </c>
      <c r="V2321" s="21">
        <v>5.04</v>
      </c>
      <c r="W2321" s="16">
        <v>5.38</v>
      </c>
      <c r="X2321" s="8">
        <v>2.33</v>
      </c>
      <c r="Y2321" s="21">
        <v>2.27</v>
      </c>
      <c r="Z2321" s="7">
        <v>2.2000000000000002</v>
      </c>
    </row>
    <row r="2322" spans="2:26" x14ac:dyDescent="0.25">
      <c r="B2322" s="21" t="s">
        <v>2973</v>
      </c>
      <c r="C2322" s="16">
        <v>0.6</v>
      </c>
      <c r="D2322" s="21">
        <v>1.6</v>
      </c>
      <c r="E2322" s="16">
        <v>1.7</v>
      </c>
      <c r="F2322" s="21">
        <v>0.4</v>
      </c>
      <c r="G2322" s="16">
        <v>0.8</v>
      </c>
      <c r="H2322" s="21">
        <v>0.2</v>
      </c>
      <c r="I2322" s="16">
        <v>0.2</v>
      </c>
      <c r="J2322" s="21">
        <v>0.2</v>
      </c>
      <c r="K2322" s="16">
        <v>0.2</v>
      </c>
      <c r="L2322" s="21">
        <v>0.1</v>
      </c>
      <c r="M2322" s="16">
        <v>0.1</v>
      </c>
      <c r="N2322" s="21">
        <v>0</v>
      </c>
      <c r="O2322" s="16">
        <v>0.1</v>
      </c>
      <c r="P2322" s="21">
        <v>0</v>
      </c>
      <c r="Q2322" s="16">
        <v>204.16</v>
      </c>
      <c r="R2322" s="21">
        <v>164.01</v>
      </c>
      <c r="S2322" s="16">
        <v>162.44</v>
      </c>
      <c r="T2322" s="21">
        <v>272.85000000000002</v>
      </c>
      <c r="U2322" s="16">
        <v>2.46</v>
      </c>
      <c r="V2322" s="21">
        <v>4.03</v>
      </c>
      <c r="W2322" s="16">
        <v>3.96</v>
      </c>
      <c r="X2322" s="8">
        <v>2.69</v>
      </c>
      <c r="Y2322" s="21">
        <v>2.61</v>
      </c>
      <c r="Z2322" s="7">
        <v>2.2999999999999998</v>
      </c>
    </row>
    <row r="2323" spans="2:26" x14ac:dyDescent="0.25">
      <c r="B2323" s="21" t="s">
        <v>947</v>
      </c>
      <c r="C2323" s="16">
        <v>2.2999999999999998</v>
      </c>
      <c r="D2323" s="21">
        <v>0.8</v>
      </c>
      <c r="E2323" s="16">
        <v>2.9</v>
      </c>
      <c r="F2323" s="21">
        <v>0.9</v>
      </c>
      <c r="G2323" s="16">
        <v>1.2</v>
      </c>
      <c r="H2323" s="21">
        <v>0.7</v>
      </c>
      <c r="I2323" s="16">
        <v>0.2</v>
      </c>
      <c r="J2323" s="21">
        <v>0.1</v>
      </c>
      <c r="K2323" s="16">
        <v>0.3</v>
      </c>
      <c r="L2323" s="21">
        <v>0.3</v>
      </c>
      <c r="M2323" s="16">
        <v>0.1</v>
      </c>
      <c r="N2323" s="21">
        <v>0.2</v>
      </c>
      <c r="O2323" s="16">
        <v>0.4</v>
      </c>
      <c r="P2323" s="21">
        <v>0</v>
      </c>
      <c r="Q2323" s="16">
        <v>108.6</v>
      </c>
      <c r="R2323" s="21">
        <v>81.78</v>
      </c>
      <c r="S2323" s="16">
        <v>77.349999999999994</v>
      </c>
      <c r="T2323" s="21">
        <v>272.54000000000002</v>
      </c>
      <c r="U2323" s="16">
        <v>3.35</v>
      </c>
      <c r="V2323" s="21">
        <v>3.28</v>
      </c>
      <c r="W2323" s="16">
        <v>4.29</v>
      </c>
      <c r="X2323" s="8">
        <v>2.6</v>
      </c>
      <c r="Y2323" s="21">
        <v>2.62</v>
      </c>
      <c r="Z2323" s="7">
        <v>2.4300000000000002</v>
      </c>
    </row>
    <row r="2324" spans="2:26" x14ac:dyDescent="0.25">
      <c r="B2324" s="21" t="s">
        <v>2974</v>
      </c>
      <c r="C2324" s="16">
        <v>1.3</v>
      </c>
      <c r="D2324" s="21">
        <v>0.9</v>
      </c>
      <c r="E2324" s="16">
        <v>0.9</v>
      </c>
      <c r="F2324" s="21">
        <v>0.4</v>
      </c>
      <c r="G2324" s="16">
        <v>1</v>
      </c>
      <c r="H2324" s="21">
        <v>0.2</v>
      </c>
      <c r="I2324" s="16">
        <v>0</v>
      </c>
      <c r="J2324" s="21">
        <v>0.1</v>
      </c>
      <c r="K2324" s="16">
        <v>0.1</v>
      </c>
      <c r="L2324" s="21">
        <v>0.1</v>
      </c>
      <c r="M2324" s="16">
        <v>0.1</v>
      </c>
      <c r="N2324" s="21">
        <v>0</v>
      </c>
      <c r="O2324" s="16">
        <v>0.1</v>
      </c>
      <c r="P2324" s="21">
        <v>0</v>
      </c>
      <c r="Q2324" s="16">
        <v>105.84</v>
      </c>
      <c r="R2324" s="21">
        <v>74.23</v>
      </c>
      <c r="S2324" s="16">
        <v>73.72</v>
      </c>
      <c r="T2324" s="21">
        <v>272.48</v>
      </c>
      <c r="U2324" s="16">
        <v>2.46</v>
      </c>
      <c r="V2324" s="21">
        <v>2.89</v>
      </c>
      <c r="W2324" s="16">
        <v>3.95</v>
      </c>
      <c r="X2324" s="8">
        <v>2.5</v>
      </c>
      <c r="Y2324" s="21">
        <v>2.57</v>
      </c>
      <c r="Z2324" s="7">
        <v>2.4</v>
      </c>
    </row>
    <row r="2325" spans="2:26" x14ac:dyDescent="0.25">
      <c r="B2325" s="21" t="s">
        <v>2975</v>
      </c>
      <c r="C2325" s="16">
        <v>0.8</v>
      </c>
      <c r="D2325" s="21">
        <v>1.5</v>
      </c>
      <c r="E2325" s="16">
        <v>1.1000000000000001</v>
      </c>
      <c r="F2325" s="21">
        <v>0.1</v>
      </c>
      <c r="G2325" s="16">
        <v>0.7</v>
      </c>
      <c r="H2325" s="21">
        <v>0.2</v>
      </c>
      <c r="I2325" s="16">
        <v>0</v>
      </c>
      <c r="J2325" s="21">
        <v>0.1</v>
      </c>
      <c r="K2325" s="16">
        <v>0.1</v>
      </c>
      <c r="L2325" s="21">
        <v>0</v>
      </c>
      <c r="M2325" s="16">
        <v>0</v>
      </c>
      <c r="N2325" s="21">
        <v>0</v>
      </c>
      <c r="O2325" s="16">
        <v>0</v>
      </c>
      <c r="P2325" s="21">
        <v>0</v>
      </c>
      <c r="Q2325" s="16">
        <v>180.92</v>
      </c>
      <c r="R2325" s="21">
        <v>143.82</v>
      </c>
      <c r="S2325" s="16">
        <v>147.44999999999999</v>
      </c>
      <c r="T2325" s="21">
        <v>271.75</v>
      </c>
      <c r="U2325" s="16">
        <v>2.63</v>
      </c>
      <c r="V2325" s="21">
        <v>3.18</v>
      </c>
      <c r="W2325" s="16">
        <v>3.76</v>
      </c>
      <c r="X2325" s="8">
        <v>2.59</v>
      </c>
      <c r="Y2325" s="21">
        <v>2.5499999999999998</v>
      </c>
      <c r="Z2325" s="7">
        <v>2.5</v>
      </c>
    </row>
    <row r="2326" spans="2:26" x14ac:dyDescent="0.25">
      <c r="B2326" s="21" t="s">
        <v>948</v>
      </c>
      <c r="C2326" s="16">
        <v>0.6</v>
      </c>
      <c r="D2326" s="21">
        <v>1.3</v>
      </c>
      <c r="E2326" s="16">
        <v>3.2</v>
      </c>
      <c r="F2326" s="21">
        <v>0.6</v>
      </c>
      <c r="G2326" s="16">
        <v>1.6</v>
      </c>
      <c r="H2326" s="21">
        <v>0.2</v>
      </c>
      <c r="I2326" s="16">
        <v>0.2</v>
      </c>
      <c r="J2326" s="21">
        <v>0.2</v>
      </c>
      <c r="K2326" s="16">
        <v>0.1</v>
      </c>
      <c r="L2326" s="21">
        <v>0.1</v>
      </c>
      <c r="M2326" s="16">
        <v>0.1</v>
      </c>
      <c r="N2326" s="21">
        <v>0.2</v>
      </c>
      <c r="O2326" s="16">
        <v>0.1</v>
      </c>
      <c r="P2326" s="21">
        <v>0.1</v>
      </c>
      <c r="Q2326" s="16">
        <v>172.46</v>
      </c>
      <c r="R2326" s="21">
        <v>136.19999999999999</v>
      </c>
      <c r="S2326" s="16">
        <v>140.41999999999999</v>
      </c>
      <c r="T2326" s="21">
        <v>271.23</v>
      </c>
      <c r="U2326" s="16">
        <v>1.82</v>
      </c>
      <c r="V2326" s="21">
        <v>2.4300000000000002</v>
      </c>
      <c r="W2326" s="16">
        <v>1.71</v>
      </c>
      <c r="X2326" s="8">
        <v>2.5</v>
      </c>
      <c r="Y2326" s="21">
        <v>2.5499999999999998</v>
      </c>
      <c r="Z2326" s="7">
        <v>2.46</v>
      </c>
    </row>
    <row r="2327" spans="2:26" x14ac:dyDescent="0.25">
      <c r="B2327" s="21" t="s">
        <v>2976</v>
      </c>
      <c r="C2327" s="16">
        <v>1.7</v>
      </c>
      <c r="D2327" s="21">
        <v>1.3</v>
      </c>
      <c r="E2327" s="16">
        <v>1.9</v>
      </c>
      <c r="F2327" s="21">
        <v>0.2</v>
      </c>
      <c r="G2327" s="16">
        <v>1.1000000000000001</v>
      </c>
      <c r="H2327" s="21">
        <v>0.2</v>
      </c>
      <c r="I2327" s="16">
        <v>0.1</v>
      </c>
      <c r="J2327" s="21">
        <v>0.1</v>
      </c>
      <c r="K2327" s="16">
        <v>0.1</v>
      </c>
      <c r="L2327" s="21">
        <v>0.1</v>
      </c>
      <c r="M2327" s="16">
        <v>0.1</v>
      </c>
      <c r="N2327" s="21">
        <v>0</v>
      </c>
      <c r="O2327" s="16">
        <v>0</v>
      </c>
      <c r="P2327" s="21">
        <v>0</v>
      </c>
      <c r="Q2327" s="16">
        <v>79.819999999999993</v>
      </c>
      <c r="R2327" s="21">
        <v>60.96</v>
      </c>
      <c r="S2327" s="16">
        <v>70.19</v>
      </c>
      <c r="T2327" s="21">
        <v>271.64</v>
      </c>
      <c r="U2327" s="16">
        <v>3.3</v>
      </c>
      <c r="V2327" s="21">
        <v>4.05</v>
      </c>
      <c r="W2327" s="16">
        <v>4.32</v>
      </c>
      <c r="X2327" s="8">
        <v>2.5499999999999998</v>
      </c>
      <c r="Y2327" s="21">
        <v>2.57</v>
      </c>
      <c r="Z2327" s="7">
        <v>2.56</v>
      </c>
    </row>
    <row r="2328" spans="2:26" x14ac:dyDescent="0.25">
      <c r="B2328" s="21" t="s">
        <v>2977</v>
      </c>
      <c r="C2328" s="16">
        <v>1.2</v>
      </c>
      <c r="D2328" s="21">
        <v>1.9</v>
      </c>
      <c r="E2328" s="16">
        <v>2</v>
      </c>
      <c r="F2328" s="21">
        <v>0.2</v>
      </c>
      <c r="G2328" s="16">
        <v>1.2</v>
      </c>
      <c r="H2328" s="21">
        <v>0.3</v>
      </c>
      <c r="I2328" s="16">
        <v>0.1</v>
      </c>
      <c r="J2328" s="21">
        <v>0.2</v>
      </c>
      <c r="K2328" s="16">
        <v>0</v>
      </c>
      <c r="L2328" s="21">
        <v>0.1</v>
      </c>
      <c r="M2328" s="16">
        <v>0.1</v>
      </c>
      <c r="N2328" s="21">
        <v>0.2</v>
      </c>
      <c r="O2328" s="16">
        <v>0.1</v>
      </c>
      <c r="P2328" s="21">
        <v>0.1</v>
      </c>
      <c r="Q2328" s="16">
        <v>98.62</v>
      </c>
      <c r="R2328" s="21">
        <v>75.12</v>
      </c>
      <c r="S2328" s="16">
        <v>80.28</v>
      </c>
      <c r="T2328" s="21">
        <v>271.44</v>
      </c>
      <c r="U2328" s="16">
        <v>2.2000000000000002</v>
      </c>
      <c r="V2328" s="21">
        <v>4.25</v>
      </c>
      <c r="W2328" s="16">
        <v>4.6500000000000004</v>
      </c>
      <c r="X2328" s="8">
        <v>2.5</v>
      </c>
      <c r="Y2328" s="21">
        <v>2.6</v>
      </c>
      <c r="Z2328" s="7">
        <v>2.6</v>
      </c>
    </row>
    <row r="2329" spans="2:26" x14ac:dyDescent="0.25">
      <c r="B2329" s="21" t="s">
        <v>949</v>
      </c>
      <c r="C2329" s="16">
        <v>1.6</v>
      </c>
      <c r="D2329" s="21">
        <v>2</v>
      </c>
      <c r="E2329" s="16">
        <v>3.4</v>
      </c>
      <c r="F2329" s="21">
        <v>0.2</v>
      </c>
      <c r="G2329" s="16">
        <v>1.3</v>
      </c>
      <c r="H2329" s="21">
        <v>0.6</v>
      </c>
      <c r="I2329" s="16">
        <v>0.1</v>
      </c>
      <c r="J2329" s="21">
        <v>0.2</v>
      </c>
      <c r="K2329" s="16">
        <v>0.2</v>
      </c>
      <c r="L2329" s="21">
        <v>0.1</v>
      </c>
      <c r="M2329" s="16">
        <v>0.1</v>
      </c>
      <c r="N2329" s="21">
        <v>0.2</v>
      </c>
      <c r="O2329" s="16">
        <v>0.1</v>
      </c>
      <c r="P2329" s="21">
        <v>0.3</v>
      </c>
      <c r="Q2329" s="16">
        <v>86.22</v>
      </c>
      <c r="R2329" s="21">
        <v>65.39</v>
      </c>
      <c r="S2329" s="16">
        <v>67.459999999999994</v>
      </c>
      <c r="T2329" s="21">
        <v>271.47000000000003</v>
      </c>
      <c r="U2329" s="16">
        <v>2.66</v>
      </c>
      <c r="V2329" s="21">
        <v>4.2300000000000004</v>
      </c>
      <c r="W2329" s="16">
        <v>4.26</v>
      </c>
      <c r="X2329" s="8">
        <v>2.6</v>
      </c>
      <c r="Y2329" s="21">
        <v>2.71</v>
      </c>
      <c r="Z2329" s="7">
        <v>2.8</v>
      </c>
    </row>
    <row r="2330" spans="2:26" x14ac:dyDescent="0.25">
      <c r="B2330" s="21" t="s">
        <v>2978</v>
      </c>
      <c r="C2330" s="16">
        <v>0.7</v>
      </c>
      <c r="D2330" s="21">
        <v>14.7</v>
      </c>
      <c r="E2330" s="16">
        <v>2.1</v>
      </c>
      <c r="F2330" s="21">
        <v>0.3</v>
      </c>
      <c r="G2330" s="16">
        <v>3.3</v>
      </c>
      <c r="H2330" s="21">
        <v>1.1000000000000001</v>
      </c>
      <c r="I2330" s="16">
        <v>0.1</v>
      </c>
      <c r="J2330" s="21">
        <v>2.2999999999999998</v>
      </c>
      <c r="K2330" s="16">
        <v>1.1000000000000001</v>
      </c>
      <c r="L2330" s="21">
        <v>0.2</v>
      </c>
      <c r="M2330" s="16">
        <v>1.7</v>
      </c>
      <c r="N2330" s="21">
        <v>0.9</v>
      </c>
      <c r="O2330" s="16">
        <v>0.1</v>
      </c>
      <c r="P2330" s="21">
        <v>1.4</v>
      </c>
      <c r="Q2330" s="16">
        <v>248.54</v>
      </c>
      <c r="R2330" s="21">
        <v>167.42</v>
      </c>
      <c r="S2330" s="16">
        <v>199.27</v>
      </c>
      <c r="T2330" s="21">
        <v>268.08</v>
      </c>
      <c r="U2330" s="16">
        <v>16.47</v>
      </c>
      <c r="V2330" s="21">
        <v>16.37</v>
      </c>
      <c r="W2330" s="16">
        <v>16.91</v>
      </c>
      <c r="X2330" s="8">
        <v>2.1800000000000002</v>
      </c>
      <c r="Y2330" s="21">
        <v>2.54</v>
      </c>
      <c r="Z2330" s="7">
        <v>2.37</v>
      </c>
    </row>
    <row r="2331" spans="2:26" x14ac:dyDescent="0.25">
      <c r="B2331" s="21" t="s">
        <v>2979</v>
      </c>
      <c r="C2331" s="16">
        <v>0.8</v>
      </c>
      <c r="D2331" s="21">
        <v>14.6</v>
      </c>
      <c r="E2331" s="16">
        <v>3.7</v>
      </c>
      <c r="F2331" s="21">
        <v>0.1</v>
      </c>
      <c r="G2331" s="16">
        <v>3.8</v>
      </c>
      <c r="H2331" s="21">
        <v>2.4</v>
      </c>
      <c r="I2331" s="16">
        <v>0.1</v>
      </c>
      <c r="J2331" s="21">
        <v>2.8</v>
      </c>
      <c r="K2331" s="16">
        <v>1.9</v>
      </c>
      <c r="L2331" s="21">
        <v>0.1</v>
      </c>
      <c r="M2331" s="16">
        <v>2.1</v>
      </c>
      <c r="N2331" s="21">
        <v>1.5</v>
      </c>
      <c r="O2331" s="16">
        <v>0</v>
      </c>
      <c r="P2331" s="21">
        <v>1.7</v>
      </c>
      <c r="Q2331" s="16">
        <v>272.12</v>
      </c>
      <c r="R2331" s="21">
        <v>179.71</v>
      </c>
      <c r="S2331" s="16">
        <v>218.9</v>
      </c>
      <c r="T2331" s="21">
        <v>267.25</v>
      </c>
      <c r="U2331" s="16">
        <v>18.04</v>
      </c>
      <c r="V2331" s="21">
        <v>17.38</v>
      </c>
      <c r="W2331" s="16">
        <v>17.43</v>
      </c>
      <c r="X2331" s="8">
        <v>2.84</v>
      </c>
      <c r="Y2331" s="21">
        <v>2.66</v>
      </c>
      <c r="Z2331" s="7">
        <v>2.96</v>
      </c>
    </row>
    <row r="2332" spans="2:26" x14ac:dyDescent="0.25">
      <c r="B2332" s="21" t="s">
        <v>951</v>
      </c>
      <c r="C2332" s="16">
        <v>0.4</v>
      </c>
      <c r="D2332" s="21">
        <v>14.4</v>
      </c>
      <c r="E2332" s="16">
        <v>5.3</v>
      </c>
      <c r="F2332" s="21">
        <v>0.2</v>
      </c>
      <c r="G2332" s="16">
        <v>3.4</v>
      </c>
      <c r="H2332" s="21">
        <v>0.7</v>
      </c>
      <c r="I2332" s="16">
        <v>0.1</v>
      </c>
      <c r="J2332" s="21">
        <v>1.6</v>
      </c>
      <c r="K2332" s="16">
        <v>0.5</v>
      </c>
      <c r="L2332" s="21">
        <v>0.2</v>
      </c>
      <c r="M2332" s="16">
        <v>1</v>
      </c>
      <c r="N2332" s="21">
        <v>0.2</v>
      </c>
      <c r="O2332" s="16">
        <v>0.2</v>
      </c>
      <c r="P2332" s="21">
        <v>0.8</v>
      </c>
      <c r="Q2332" s="16">
        <v>185.84</v>
      </c>
      <c r="R2332" s="21">
        <v>102.53</v>
      </c>
      <c r="S2332" s="16">
        <v>151.71</v>
      </c>
      <c r="T2332" s="21">
        <v>265.39999999999998</v>
      </c>
      <c r="U2332" s="16">
        <v>18.2</v>
      </c>
      <c r="V2332" s="21">
        <v>19.100000000000001</v>
      </c>
      <c r="W2332" s="16">
        <v>19.79</v>
      </c>
      <c r="X2332" s="8">
        <v>3.3</v>
      </c>
      <c r="Y2332" s="21">
        <v>3.43</v>
      </c>
      <c r="Z2332" s="7">
        <v>3.53</v>
      </c>
    </row>
    <row r="2333" spans="2:26" x14ac:dyDescent="0.25">
      <c r="B2333" s="21" t="s">
        <v>953</v>
      </c>
      <c r="C2333" s="16">
        <v>0.4</v>
      </c>
      <c r="D2333" s="21">
        <v>10.1</v>
      </c>
      <c r="E2333" s="16">
        <v>4</v>
      </c>
      <c r="F2333" s="21">
        <v>0.3</v>
      </c>
      <c r="G2333" s="16">
        <v>1.9</v>
      </c>
      <c r="H2333" s="21">
        <v>0.3</v>
      </c>
      <c r="I2333" s="16">
        <v>0.1</v>
      </c>
      <c r="J2333" s="21">
        <v>1.2</v>
      </c>
      <c r="K2333" s="16">
        <v>0.1</v>
      </c>
      <c r="L2333" s="21">
        <v>0</v>
      </c>
      <c r="M2333" s="16">
        <v>0.4</v>
      </c>
      <c r="N2333" s="21">
        <v>0.4</v>
      </c>
      <c r="O2333" s="16">
        <v>0</v>
      </c>
      <c r="P2333" s="21">
        <v>0.6</v>
      </c>
      <c r="Q2333" s="16">
        <v>293.7</v>
      </c>
      <c r="R2333" s="21">
        <v>177.06</v>
      </c>
      <c r="S2333" s="16">
        <v>250.87</v>
      </c>
      <c r="T2333" s="21">
        <v>262.32</v>
      </c>
      <c r="U2333" s="16">
        <v>15.4</v>
      </c>
      <c r="V2333" s="21">
        <v>14.68</v>
      </c>
      <c r="W2333" s="16">
        <v>16.36</v>
      </c>
      <c r="X2333" s="8">
        <v>3.96</v>
      </c>
      <c r="Y2333" s="21">
        <v>3.9</v>
      </c>
      <c r="Z2333" s="7">
        <v>4.08</v>
      </c>
    </row>
    <row r="2334" spans="2:26" x14ac:dyDescent="0.25">
      <c r="B2334" s="21" t="s">
        <v>2980</v>
      </c>
      <c r="C2334" s="16">
        <v>0.6</v>
      </c>
      <c r="D2334" s="21">
        <v>16.399999999999999</v>
      </c>
      <c r="E2334" s="16">
        <v>4.3</v>
      </c>
      <c r="F2334" s="21">
        <v>0.3</v>
      </c>
      <c r="G2334" s="16">
        <v>3</v>
      </c>
      <c r="H2334" s="21">
        <v>0.3</v>
      </c>
      <c r="I2334" s="16">
        <v>0.1</v>
      </c>
      <c r="J2334" s="21">
        <v>1.6</v>
      </c>
      <c r="K2334" s="16">
        <v>0.2</v>
      </c>
      <c r="L2334" s="21">
        <v>0.1</v>
      </c>
      <c r="M2334" s="16">
        <v>0.4</v>
      </c>
      <c r="N2334" s="21">
        <v>0.4</v>
      </c>
      <c r="O2334" s="16">
        <v>0.1</v>
      </c>
      <c r="P2334" s="21">
        <v>0.8</v>
      </c>
      <c r="Q2334" s="16">
        <v>269.12</v>
      </c>
      <c r="R2334" s="21">
        <v>152.13999999999999</v>
      </c>
      <c r="S2334" s="16">
        <v>211.9</v>
      </c>
      <c r="T2334" s="21">
        <v>262.85000000000002</v>
      </c>
      <c r="U2334" s="16">
        <v>18.09</v>
      </c>
      <c r="V2334" s="21">
        <v>16.66</v>
      </c>
      <c r="W2334" s="16">
        <v>17.940000000000001</v>
      </c>
      <c r="X2334" s="8">
        <v>4.0999999999999996</v>
      </c>
      <c r="Y2334" s="21">
        <v>3.87</v>
      </c>
      <c r="Z2334" s="7">
        <v>4.1900000000000004</v>
      </c>
    </row>
    <row r="2335" spans="2:26" x14ac:dyDescent="0.25">
      <c r="B2335" s="21" t="s">
        <v>954</v>
      </c>
      <c r="C2335" s="16">
        <v>0.4</v>
      </c>
      <c r="D2335" s="21">
        <v>15.4</v>
      </c>
      <c r="E2335" s="16">
        <v>3.8</v>
      </c>
      <c r="F2335" s="21">
        <v>0.4</v>
      </c>
      <c r="G2335" s="16">
        <v>2.2999999999999998</v>
      </c>
      <c r="H2335" s="21">
        <v>0.2</v>
      </c>
      <c r="I2335" s="16">
        <v>0</v>
      </c>
      <c r="J2335" s="21">
        <v>1.3</v>
      </c>
      <c r="K2335" s="16">
        <v>0.2</v>
      </c>
      <c r="L2335" s="21">
        <v>0.2</v>
      </c>
      <c r="M2335" s="16">
        <v>0.4</v>
      </c>
      <c r="N2335" s="21">
        <v>0.3</v>
      </c>
      <c r="O2335" s="16">
        <v>0.2</v>
      </c>
      <c r="P2335" s="21">
        <v>0.6</v>
      </c>
      <c r="Q2335" s="16">
        <v>269.62</v>
      </c>
      <c r="R2335" s="21">
        <v>150.03</v>
      </c>
      <c r="S2335" s="16">
        <v>211.39</v>
      </c>
      <c r="T2335" s="21">
        <v>261.97000000000003</v>
      </c>
      <c r="U2335" s="16">
        <v>17.809999999999999</v>
      </c>
      <c r="V2335" s="21">
        <v>18</v>
      </c>
      <c r="W2335" s="16">
        <v>18.98</v>
      </c>
      <c r="X2335" s="8">
        <v>4.37</v>
      </c>
      <c r="Y2335" s="21">
        <v>4.3</v>
      </c>
      <c r="Z2335" s="7">
        <v>4.3099999999999996</v>
      </c>
    </row>
    <row r="2336" spans="2:26" x14ac:dyDescent="0.25">
      <c r="B2336" s="21" t="s">
        <v>2981</v>
      </c>
      <c r="C2336" s="16">
        <v>0.5</v>
      </c>
      <c r="D2336" s="21">
        <v>13.9</v>
      </c>
      <c r="E2336" s="16">
        <v>4.3</v>
      </c>
      <c r="F2336" s="21">
        <v>0.4</v>
      </c>
      <c r="G2336" s="16">
        <v>2.8</v>
      </c>
      <c r="H2336" s="21">
        <v>0.3</v>
      </c>
      <c r="I2336" s="16">
        <v>0.2</v>
      </c>
      <c r="J2336" s="21">
        <v>1.6</v>
      </c>
      <c r="K2336" s="16">
        <v>0.4</v>
      </c>
      <c r="L2336" s="21">
        <v>0.1</v>
      </c>
      <c r="M2336" s="16">
        <v>0.4</v>
      </c>
      <c r="N2336" s="21">
        <v>0.3</v>
      </c>
      <c r="O2336" s="16">
        <v>0</v>
      </c>
      <c r="P2336" s="21">
        <v>0.7</v>
      </c>
      <c r="Q2336" s="16">
        <v>314.26</v>
      </c>
      <c r="R2336" s="21">
        <v>197.27</v>
      </c>
      <c r="S2336" s="16">
        <v>247.57</v>
      </c>
      <c r="T2336" s="21">
        <v>261.44</v>
      </c>
      <c r="U2336" s="16">
        <v>15.3</v>
      </c>
      <c r="V2336" s="21">
        <v>15.34</v>
      </c>
      <c r="W2336" s="16">
        <v>16.170000000000002</v>
      </c>
      <c r="X2336" s="8">
        <v>4.51</v>
      </c>
      <c r="Y2336" s="21">
        <v>4.37</v>
      </c>
      <c r="Z2336" s="7">
        <v>4.53</v>
      </c>
    </row>
    <row r="2337" spans="2:26" x14ac:dyDescent="0.25">
      <c r="B2337" s="21" t="s">
        <v>2982</v>
      </c>
      <c r="C2337" s="16">
        <v>0.5</v>
      </c>
      <c r="D2337" s="21">
        <v>12.5</v>
      </c>
      <c r="E2337" s="16">
        <v>3.7</v>
      </c>
      <c r="F2337" s="21">
        <v>0.4</v>
      </c>
      <c r="G2337" s="16">
        <v>1.9</v>
      </c>
      <c r="H2337" s="21">
        <v>0.3</v>
      </c>
      <c r="I2337" s="16">
        <v>0.1</v>
      </c>
      <c r="J2337" s="21">
        <v>1.1000000000000001</v>
      </c>
      <c r="K2337" s="16">
        <v>0.2</v>
      </c>
      <c r="L2337" s="21">
        <v>0.1</v>
      </c>
      <c r="M2337" s="16">
        <v>0.3</v>
      </c>
      <c r="N2337" s="21">
        <v>0.2</v>
      </c>
      <c r="O2337" s="16">
        <v>0.1</v>
      </c>
      <c r="P2337" s="21">
        <v>0.4</v>
      </c>
      <c r="Q2337" s="16">
        <v>329.48</v>
      </c>
      <c r="R2337" s="21">
        <v>214.3</v>
      </c>
      <c r="S2337" s="16">
        <v>260.66000000000003</v>
      </c>
      <c r="T2337" s="21">
        <v>262.13</v>
      </c>
      <c r="U2337" s="16">
        <v>18.66</v>
      </c>
      <c r="V2337" s="21">
        <v>18.920000000000002</v>
      </c>
      <c r="W2337" s="16">
        <v>19.829999999999998</v>
      </c>
      <c r="X2337" s="8">
        <v>4.5999999999999996</v>
      </c>
      <c r="Y2337" s="21">
        <v>4.3600000000000003</v>
      </c>
      <c r="Z2337" s="7">
        <v>4.47</v>
      </c>
    </row>
    <row r="2338" spans="2:26" x14ac:dyDescent="0.25">
      <c r="B2338" s="21" t="s">
        <v>955</v>
      </c>
      <c r="C2338" s="16">
        <v>0.1</v>
      </c>
      <c r="D2338" s="21">
        <v>13.5</v>
      </c>
      <c r="E2338" s="16">
        <v>5.8</v>
      </c>
      <c r="F2338" s="21">
        <v>0.2</v>
      </c>
      <c r="G2338" s="16">
        <v>2.6</v>
      </c>
      <c r="H2338" s="21">
        <v>0.9</v>
      </c>
      <c r="I2338" s="16">
        <v>0.1</v>
      </c>
      <c r="J2338" s="21">
        <v>0.8</v>
      </c>
      <c r="K2338" s="16">
        <v>0.2</v>
      </c>
      <c r="L2338" s="21">
        <v>0.1</v>
      </c>
      <c r="M2338" s="16">
        <v>0.3</v>
      </c>
      <c r="N2338" s="21">
        <v>0</v>
      </c>
      <c r="O2338" s="16">
        <v>0</v>
      </c>
      <c r="P2338" s="21">
        <v>0.3</v>
      </c>
      <c r="Q2338" s="16">
        <v>432.64</v>
      </c>
      <c r="R2338" s="21">
        <v>280.14999999999998</v>
      </c>
      <c r="S2338" s="16">
        <v>347.2</v>
      </c>
      <c r="T2338" s="21">
        <v>260.33</v>
      </c>
      <c r="U2338" s="16">
        <v>14.66</v>
      </c>
      <c r="V2338" s="21">
        <v>14.73</v>
      </c>
      <c r="W2338" s="16">
        <v>15.24</v>
      </c>
      <c r="X2338" s="8">
        <v>4.8600000000000003</v>
      </c>
      <c r="Y2338" s="21">
        <v>4.74</v>
      </c>
      <c r="Z2338" s="7">
        <v>4.82</v>
      </c>
    </row>
    <row r="2339" spans="2:26" x14ac:dyDescent="0.25">
      <c r="B2339" s="21" t="s">
        <v>2983</v>
      </c>
      <c r="C2339" s="16">
        <v>0.2</v>
      </c>
      <c r="D2339" s="21">
        <v>11.7</v>
      </c>
      <c r="E2339" s="16">
        <v>4.9000000000000004</v>
      </c>
      <c r="F2339" s="21">
        <v>0.2</v>
      </c>
      <c r="G2339" s="16">
        <v>3</v>
      </c>
      <c r="H2339" s="21">
        <v>0.8</v>
      </c>
      <c r="I2339" s="16">
        <v>0.1</v>
      </c>
      <c r="J2339" s="21">
        <v>1.3</v>
      </c>
      <c r="K2339" s="16">
        <v>0.2</v>
      </c>
      <c r="L2339" s="21">
        <v>0.1</v>
      </c>
      <c r="M2339" s="16">
        <v>0.7</v>
      </c>
      <c r="N2339" s="21">
        <v>0</v>
      </c>
      <c r="O2339" s="16">
        <v>0.1</v>
      </c>
      <c r="P2339" s="21">
        <v>0.5</v>
      </c>
      <c r="Q2339" s="16">
        <v>489</v>
      </c>
      <c r="R2339" s="21">
        <v>307.91000000000003</v>
      </c>
      <c r="S2339" s="16">
        <v>375.57</v>
      </c>
      <c r="T2339" s="21">
        <v>258.97000000000003</v>
      </c>
      <c r="U2339" s="16">
        <v>14.02</v>
      </c>
      <c r="V2339" s="21">
        <v>13.52</v>
      </c>
      <c r="W2339" s="16">
        <v>13.97</v>
      </c>
      <c r="X2339" s="8">
        <v>4.41</v>
      </c>
      <c r="Y2339" s="21">
        <v>4.34</v>
      </c>
      <c r="Z2339" s="7">
        <v>4.3600000000000003</v>
      </c>
    </row>
    <row r="2340" spans="2:26" x14ac:dyDescent="0.25">
      <c r="B2340" s="21" t="s">
        <v>2984</v>
      </c>
      <c r="C2340" s="16">
        <v>0.4</v>
      </c>
      <c r="D2340" s="21">
        <v>5</v>
      </c>
      <c r="E2340" s="16">
        <v>2.1</v>
      </c>
      <c r="F2340" s="21">
        <v>0.3</v>
      </c>
      <c r="G2340" s="16">
        <v>1.9</v>
      </c>
      <c r="H2340" s="21">
        <v>0.5</v>
      </c>
      <c r="I2340" s="16">
        <v>0.2</v>
      </c>
      <c r="J2340" s="21">
        <v>0.9</v>
      </c>
      <c r="K2340" s="16">
        <v>0.5</v>
      </c>
      <c r="L2340" s="21">
        <v>0.2</v>
      </c>
      <c r="M2340" s="16">
        <v>0.3</v>
      </c>
      <c r="N2340" s="21">
        <v>0.2</v>
      </c>
      <c r="O2340" s="16">
        <v>0.2</v>
      </c>
      <c r="P2340" s="21">
        <v>0.5</v>
      </c>
      <c r="Q2340" s="16">
        <v>470.36</v>
      </c>
      <c r="R2340" s="21">
        <v>305.3</v>
      </c>
      <c r="S2340" s="16">
        <v>365.61</v>
      </c>
      <c r="T2340" s="21">
        <v>259.29000000000002</v>
      </c>
      <c r="U2340" s="16">
        <v>6.91</v>
      </c>
      <c r="V2340" s="21">
        <v>6.62</v>
      </c>
      <c r="W2340" s="16">
        <v>7.13</v>
      </c>
      <c r="X2340" s="8">
        <v>3.53</v>
      </c>
      <c r="Y2340" s="21">
        <v>3.5</v>
      </c>
      <c r="Z2340" s="7">
        <v>3.52</v>
      </c>
    </row>
    <row r="2341" spans="2:26" x14ac:dyDescent="0.25">
      <c r="B2341" s="21" t="s">
        <v>956</v>
      </c>
      <c r="C2341" s="16">
        <v>0.4</v>
      </c>
      <c r="D2341" s="21">
        <v>11.4</v>
      </c>
      <c r="E2341" s="16">
        <v>4.5</v>
      </c>
      <c r="F2341" s="21">
        <v>0.3</v>
      </c>
      <c r="G2341" s="16">
        <v>1.6</v>
      </c>
      <c r="H2341" s="21">
        <v>0.6</v>
      </c>
      <c r="I2341" s="16">
        <v>0.3</v>
      </c>
      <c r="J2341" s="21">
        <v>0.5</v>
      </c>
      <c r="K2341" s="16">
        <v>0.3</v>
      </c>
      <c r="L2341" s="21">
        <v>0.2</v>
      </c>
      <c r="M2341" s="16">
        <v>0.9</v>
      </c>
      <c r="N2341" s="21">
        <v>0</v>
      </c>
      <c r="O2341" s="16">
        <v>0.1</v>
      </c>
      <c r="P2341" s="21">
        <v>0.8</v>
      </c>
      <c r="Q2341" s="16">
        <v>528.67999999999995</v>
      </c>
      <c r="R2341" s="21">
        <v>346.58</v>
      </c>
      <c r="S2341" s="16">
        <v>410.33</v>
      </c>
      <c r="T2341" s="21">
        <v>258.36</v>
      </c>
      <c r="U2341" s="16">
        <v>10.220000000000001</v>
      </c>
      <c r="V2341" s="21">
        <v>9.82</v>
      </c>
      <c r="W2341" s="16">
        <v>10.16</v>
      </c>
      <c r="X2341" s="8">
        <v>3.26</v>
      </c>
      <c r="Y2341" s="21">
        <v>3.13</v>
      </c>
      <c r="Z2341" s="7">
        <v>3.2</v>
      </c>
    </row>
    <row r="2342" spans="2:26" x14ac:dyDescent="0.25">
      <c r="B2342" s="21" t="s">
        <v>2985</v>
      </c>
      <c r="C2342" s="16">
        <v>0.3</v>
      </c>
      <c r="D2342" s="21">
        <v>9.1</v>
      </c>
      <c r="E2342" s="16">
        <v>4</v>
      </c>
      <c r="F2342" s="21">
        <v>0.3</v>
      </c>
      <c r="G2342" s="16">
        <v>1.2</v>
      </c>
      <c r="H2342" s="21">
        <v>0.4</v>
      </c>
      <c r="I2342" s="16">
        <v>0.2</v>
      </c>
      <c r="J2342" s="21">
        <v>0.4</v>
      </c>
      <c r="K2342" s="16">
        <v>0.2</v>
      </c>
      <c r="L2342" s="21">
        <v>0.2</v>
      </c>
      <c r="M2342" s="16">
        <v>0.6</v>
      </c>
      <c r="N2342" s="21">
        <v>0</v>
      </c>
      <c r="O2342" s="16">
        <v>0.1</v>
      </c>
      <c r="P2342" s="21">
        <v>0.6</v>
      </c>
      <c r="Q2342" s="16">
        <v>441.52</v>
      </c>
      <c r="R2342" s="21">
        <v>318.27999999999997</v>
      </c>
      <c r="S2342" s="16">
        <v>409.5</v>
      </c>
      <c r="T2342" s="21">
        <v>258.79000000000002</v>
      </c>
      <c r="U2342" s="16">
        <v>13.23</v>
      </c>
      <c r="V2342" s="21">
        <v>12.85</v>
      </c>
      <c r="W2342" s="16">
        <v>13.4</v>
      </c>
      <c r="X2342" s="8">
        <v>3.16</v>
      </c>
      <c r="Y2342" s="21">
        <v>3.1</v>
      </c>
      <c r="Z2342" s="7">
        <v>3.21</v>
      </c>
    </row>
    <row r="2343" spans="2:26" x14ac:dyDescent="0.25">
      <c r="B2343" s="21" t="s">
        <v>2986</v>
      </c>
      <c r="C2343" s="16">
        <v>0.4</v>
      </c>
      <c r="D2343" s="21">
        <v>11.6</v>
      </c>
      <c r="E2343" s="16">
        <v>4.5999999999999996</v>
      </c>
      <c r="F2343" s="21">
        <v>0.4</v>
      </c>
      <c r="G2343" s="16">
        <v>1.7</v>
      </c>
      <c r="H2343" s="21">
        <v>0.6</v>
      </c>
      <c r="I2343" s="16">
        <v>0.2</v>
      </c>
      <c r="J2343" s="21">
        <v>0.5</v>
      </c>
      <c r="K2343" s="16">
        <v>0.2</v>
      </c>
      <c r="L2343" s="21">
        <v>0</v>
      </c>
      <c r="M2343" s="16">
        <v>0.9</v>
      </c>
      <c r="N2343" s="21">
        <v>0.1</v>
      </c>
      <c r="O2343" s="16">
        <v>0</v>
      </c>
      <c r="P2343" s="21">
        <v>0.8</v>
      </c>
      <c r="Q2343" s="16">
        <v>416.24</v>
      </c>
      <c r="R2343" s="21">
        <v>268.37</v>
      </c>
      <c r="S2343" s="16">
        <v>344.85</v>
      </c>
      <c r="T2343" s="21">
        <v>258.92</v>
      </c>
      <c r="U2343" s="16">
        <v>13.67</v>
      </c>
      <c r="V2343" s="21">
        <v>13.22</v>
      </c>
      <c r="W2343" s="16">
        <v>13.77</v>
      </c>
      <c r="X2343" s="8">
        <v>3.2</v>
      </c>
      <c r="Y2343" s="21">
        <v>3.1</v>
      </c>
      <c r="Z2343" s="7">
        <v>3.35</v>
      </c>
    </row>
    <row r="2344" spans="2:26" x14ac:dyDescent="0.25">
      <c r="B2344" s="21" t="s">
        <v>957</v>
      </c>
      <c r="C2344" s="16">
        <v>0.2</v>
      </c>
      <c r="D2344" s="21">
        <v>11.3</v>
      </c>
      <c r="E2344" s="16">
        <v>4.8</v>
      </c>
      <c r="F2344" s="21">
        <v>0.1</v>
      </c>
      <c r="G2344" s="16">
        <v>2.8</v>
      </c>
      <c r="H2344" s="21">
        <v>0.6</v>
      </c>
      <c r="I2344" s="16">
        <v>0.1</v>
      </c>
      <c r="J2344" s="21">
        <v>0.9</v>
      </c>
      <c r="K2344" s="16">
        <v>0.2</v>
      </c>
      <c r="L2344" s="21">
        <v>0.1</v>
      </c>
      <c r="M2344" s="16">
        <v>0.4</v>
      </c>
      <c r="N2344" s="21">
        <v>0.1</v>
      </c>
      <c r="O2344" s="16">
        <v>0</v>
      </c>
      <c r="P2344" s="21">
        <v>0.2</v>
      </c>
      <c r="Q2344" s="16">
        <v>427.56</v>
      </c>
      <c r="R2344" s="21">
        <v>250.69</v>
      </c>
      <c r="S2344" s="16">
        <v>333.05</v>
      </c>
      <c r="T2344" s="21">
        <v>258.52</v>
      </c>
      <c r="U2344" s="16">
        <v>15.86</v>
      </c>
      <c r="V2344" s="21">
        <v>15.84</v>
      </c>
      <c r="W2344" s="16">
        <v>16.3</v>
      </c>
      <c r="X2344" s="8">
        <v>3.96</v>
      </c>
      <c r="Y2344" s="21">
        <v>3.58</v>
      </c>
      <c r="Z2344" s="7">
        <v>3.77</v>
      </c>
    </row>
    <row r="2345" spans="2:26" x14ac:dyDescent="0.25">
      <c r="B2345" s="21" t="s">
        <v>2987</v>
      </c>
      <c r="C2345" s="16">
        <v>0.3</v>
      </c>
      <c r="D2345" s="21">
        <v>11.3</v>
      </c>
      <c r="E2345" s="16">
        <v>4.9000000000000004</v>
      </c>
      <c r="F2345" s="21">
        <v>0.4</v>
      </c>
      <c r="G2345" s="16">
        <v>1.6</v>
      </c>
      <c r="H2345" s="21">
        <v>0.6</v>
      </c>
      <c r="I2345" s="16">
        <v>0.1</v>
      </c>
      <c r="J2345" s="21">
        <v>0.5</v>
      </c>
      <c r="K2345" s="16">
        <v>0.2</v>
      </c>
      <c r="L2345" s="21">
        <v>0.1</v>
      </c>
      <c r="M2345" s="16">
        <v>0.8</v>
      </c>
      <c r="N2345" s="21">
        <v>0.1</v>
      </c>
      <c r="O2345" s="16">
        <v>0</v>
      </c>
      <c r="P2345" s="21">
        <v>0.8</v>
      </c>
      <c r="Q2345" s="16">
        <v>453.34</v>
      </c>
      <c r="R2345" s="21">
        <v>275.22000000000003</v>
      </c>
      <c r="S2345" s="16">
        <v>350.4</v>
      </c>
      <c r="T2345" s="21">
        <v>258.23</v>
      </c>
      <c r="U2345" s="16">
        <v>13.17</v>
      </c>
      <c r="V2345" s="21">
        <v>12.86</v>
      </c>
      <c r="W2345" s="16">
        <v>13.56</v>
      </c>
      <c r="X2345" s="8">
        <v>3.06</v>
      </c>
      <c r="Y2345" s="21">
        <v>3.05</v>
      </c>
      <c r="Z2345" s="7">
        <v>3.36</v>
      </c>
    </row>
    <row r="2346" spans="2:26" x14ac:dyDescent="0.25">
      <c r="B2346" s="21" t="s">
        <v>2988</v>
      </c>
      <c r="C2346" s="16">
        <v>0.4</v>
      </c>
      <c r="D2346" s="21">
        <v>11.8</v>
      </c>
      <c r="E2346" s="16">
        <v>4.7</v>
      </c>
      <c r="F2346" s="21">
        <v>0.4</v>
      </c>
      <c r="G2346" s="16">
        <v>1.6</v>
      </c>
      <c r="H2346" s="21">
        <v>0.7</v>
      </c>
      <c r="I2346" s="16">
        <v>0.2</v>
      </c>
      <c r="J2346" s="21">
        <v>0.6</v>
      </c>
      <c r="K2346" s="16">
        <v>0.4</v>
      </c>
      <c r="L2346" s="21">
        <v>0.1</v>
      </c>
      <c r="M2346" s="16">
        <v>0.9</v>
      </c>
      <c r="N2346" s="21">
        <v>0</v>
      </c>
      <c r="O2346" s="16">
        <v>0</v>
      </c>
      <c r="P2346" s="21">
        <v>0.8</v>
      </c>
      <c r="Q2346" s="16">
        <v>434.08</v>
      </c>
      <c r="R2346" s="21">
        <v>269.63</v>
      </c>
      <c r="S2346" s="16">
        <v>345.47</v>
      </c>
      <c r="T2346" s="21">
        <v>258.92</v>
      </c>
      <c r="U2346" s="16">
        <v>13.34</v>
      </c>
      <c r="V2346" s="21">
        <v>13.22</v>
      </c>
      <c r="W2346" s="16">
        <v>13.74</v>
      </c>
      <c r="X2346" s="8">
        <v>3</v>
      </c>
      <c r="Y2346" s="21">
        <v>3.1</v>
      </c>
      <c r="Z2346" s="7">
        <v>3.15</v>
      </c>
    </row>
    <row r="2347" spans="2:26" x14ac:dyDescent="0.25">
      <c r="B2347" s="21" t="s">
        <v>958</v>
      </c>
      <c r="C2347" s="16">
        <v>0.5</v>
      </c>
      <c r="D2347" s="21">
        <v>12.2</v>
      </c>
      <c r="E2347" s="16">
        <v>5</v>
      </c>
      <c r="F2347" s="21">
        <v>0.4</v>
      </c>
      <c r="G2347" s="16">
        <v>1.8</v>
      </c>
      <c r="H2347" s="21">
        <v>0.6</v>
      </c>
      <c r="I2347" s="16">
        <v>0.3</v>
      </c>
      <c r="J2347" s="21">
        <v>0.6</v>
      </c>
      <c r="K2347" s="16">
        <v>0.3</v>
      </c>
      <c r="L2347" s="21">
        <v>0.2</v>
      </c>
      <c r="M2347" s="16">
        <v>0.9</v>
      </c>
      <c r="N2347" s="21">
        <v>0</v>
      </c>
      <c r="O2347" s="16">
        <v>0.1</v>
      </c>
      <c r="P2347" s="21">
        <v>0.8</v>
      </c>
      <c r="Q2347" s="16">
        <v>453.46</v>
      </c>
      <c r="R2347" s="21">
        <v>273.94</v>
      </c>
      <c r="S2347" s="16">
        <v>350.18</v>
      </c>
      <c r="T2347" s="21">
        <v>258.33</v>
      </c>
      <c r="U2347" s="16">
        <v>12.31</v>
      </c>
      <c r="V2347" s="21">
        <v>12.41</v>
      </c>
      <c r="W2347" s="16">
        <v>12.87</v>
      </c>
      <c r="X2347" s="8">
        <v>3.16</v>
      </c>
      <c r="Y2347" s="21">
        <v>2.93</v>
      </c>
      <c r="Z2347" s="7">
        <v>3.17</v>
      </c>
    </row>
    <row r="2348" spans="2:26" x14ac:dyDescent="0.25">
      <c r="B2348" s="21" t="s">
        <v>2989</v>
      </c>
      <c r="C2348" s="16">
        <v>0.5</v>
      </c>
      <c r="D2348" s="21">
        <v>11.4</v>
      </c>
      <c r="E2348" s="16">
        <v>4.9000000000000004</v>
      </c>
      <c r="F2348" s="21">
        <v>0.4</v>
      </c>
      <c r="G2348" s="16">
        <v>1.6</v>
      </c>
      <c r="H2348" s="21">
        <v>0.6</v>
      </c>
      <c r="I2348" s="16">
        <v>0.2</v>
      </c>
      <c r="J2348" s="21">
        <v>0.5</v>
      </c>
      <c r="K2348" s="16">
        <v>0.2</v>
      </c>
      <c r="L2348" s="21">
        <v>0.1</v>
      </c>
      <c r="M2348" s="16">
        <v>0.9</v>
      </c>
      <c r="N2348" s="21">
        <v>0.1</v>
      </c>
      <c r="O2348" s="16">
        <v>0</v>
      </c>
      <c r="P2348" s="21">
        <v>0.8</v>
      </c>
      <c r="Q2348" s="16">
        <v>472.02</v>
      </c>
      <c r="R2348" s="21">
        <v>291.5</v>
      </c>
      <c r="S2348" s="16">
        <v>366.28</v>
      </c>
      <c r="T2348" s="21">
        <v>258.88</v>
      </c>
      <c r="U2348" s="16">
        <v>11.47</v>
      </c>
      <c r="V2348" s="21">
        <v>11.35</v>
      </c>
      <c r="W2348" s="16">
        <v>11.86</v>
      </c>
      <c r="X2348" s="8">
        <v>3.25</v>
      </c>
      <c r="Y2348" s="21">
        <v>3.19</v>
      </c>
      <c r="Z2348" s="7">
        <v>3.05</v>
      </c>
    </row>
    <row r="2349" spans="2:26" x14ac:dyDescent="0.25">
      <c r="B2349" s="21" t="s">
        <v>2990</v>
      </c>
      <c r="C2349" s="16">
        <v>0.3</v>
      </c>
      <c r="D2349" s="21">
        <v>8.1</v>
      </c>
      <c r="E2349" s="16">
        <v>3.9</v>
      </c>
      <c r="F2349" s="21">
        <v>0.3</v>
      </c>
      <c r="G2349" s="16">
        <v>1.4</v>
      </c>
      <c r="H2349" s="21">
        <v>0.2</v>
      </c>
      <c r="I2349" s="16">
        <v>0.1</v>
      </c>
      <c r="J2349" s="21">
        <v>1.4</v>
      </c>
      <c r="K2349" s="16">
        <v>0.3</v>
      </c>
      <c r="L2349" s="21">
        <v>0.1</v>
      </c>
      <c r="M2349" s="16">
        <v>0.3</v>
      </c>
      <c r="N2349" s="21">
        <v>0.3</v>
      </c>
      <c r="O2349" s="16">
        <v>0</v>
      </c>
      <c r="P2349" s="21">
        <v>0.5</v>
      </c>
      <c r="Q2349" s="16">
        <v>490.56</v>
      </c>
      <c r="R2349" s="21">
        <v>322.88</v>
      </c>
      <c r="S2349" s="16">
        <v>396.68</v>
      </c>
      <c r="T2349" s="21">
        <v>259.99</v>
      </c>
      <c r="U2349" s="16">
        <v>7.24</v>
      </c>
      <c r="V2349" s="21">
        <v>7.1</v>
      </c>
      <c r="W2349" s="16">
        <v>7.53</v>
      </c>
      <c r="X2349" s="8">
        <v>3.51</v>
      </c>
      <c r="Y2349" s="21">
        <v>3.4</v>
      </c>
      <c r="Z2349" s="7">
        <v>3.54</v>
      </c>
    </row>
    <row r="2350" spans="2:26" x14ac:dyDescent="0.25">
      <c r="B2350" s="21" t="s">
        <v>959</v>
      </c>
      <c r="C2350" s="16">
        <v>0.1</v>
      </c>
      <c r="D2350" s="21">
        <v>13</v>
      </c>
      <c r="E2350" s="16">
        <v>5.4</v>
      </c>
      <c r="F2350" s="21">
        <v>0.3</v>
      </c>
      <c r="G2350" s="16">
        <v>1.9</v>
      </c>
      <c r="H2350" s="21">
        <v>0.7</v>
      </c>
      <c r="I2350" s="16">
        <v>0.2</v>
      </c>
      <c r="J2350" s="21">
        <v>0.6</v>
      </c>
      <c r="K2350" s="16">
        <v>0.4</v>
      </c>
      <c r="L2350" s="21">
        <v>0.2</v>
      </c>
      <c r="M2350" s="16">
        <v>1</v>
      </c>
      <c r="N2350" s="21">
        <v>0.1</v>
      </c>
      <c r="O2350" s="16">
        <v>0.2</v>
      </c>
      <c r="P2350" s="21">
        <v>0.9</v>
      </c>
      <c r="Q2350" s="16">
        <v>407.84</v>
      </c>
      <c r="R2350" s="21">
        <v>231.34</v>
      </c>
      <c r="S2350" s="16">
        <v>322.64</v>
      </c>
      <c r="T2350" s="21">
        <v>260.56</v>
      </c>
      <c r="U2350" s="16">
        <v>14.3</v>
      </c>
      <c r="V2350" s="21">
        <v>14.13</v>
      </c>
      <c r="W2350" s="16">
        <v>14.73</v>
      </c>
      <c r="X2350" s="8">
        <v>3.23</v>
      </c>
      <c r="Y2350" s="21">
        <v>3.13</v>
      </c>
      <c r="Z2350" s="7">
        <v>3.43</v>
      </c>
    </row>
    <row r="2351" spans="2:26" x14ac:dyDescent="0.25">
      <c r="B2351" s="21" t="s">
        <v>2991</v>
      </c>
      <c r="C2351" s="16">
        <v>0.5</v>
      </c>
      <c r="D2351" s="21">
        <v>9.4</v>
      </c>
      <c r="E2351" s="16">
        <v>4.0999999999999996</v>
      </c>
      <c r="F2351" s="21">
        <v>0.4</v>
      </c>
      <c r="G2351" s="16">
        <v>1.4</v>
      </c>
      <c r="H2351" s="21">
        <v>0.4</v>
      </c>
      <c r="I2351" s="16">
        <v>0.2</v>
      </c>
      <c r="J2351" s="21">
        <v>0.4</v>
      </c>
      <c r="K2351" s="16">
        <v>0.2</v>
      </c>
      <c r="L2351" s="21">
        <v>0.1</v>
      </c>
      <c r="M2351" s="16">
        <v>0.7</v>
      </c>
      <c r="N2351" s="21">
        <v>0.1</v>
      </c>
      <c r="O2351" s="16">
        <v>0.1</v>
      </c>
      <c r="P2351" s="21">
        <v>0.6</v>
      </c>
      <c r="Q2351" s="16">
        <v>521.79999999999995</v>
      </c>
      <c r="R2351" s="21">
        <v>340.12</v>
      </c>
      <c r="S2351" s="16">
        <v>406.02</v>
      </c>
      <c r="T2351" s="21">
        <v>260.02</v>
      </c>
      <c r="U2351" s="16">
        <v>11.72</v>
      </c>
      <c r="V2351" s="21">
        <v>11.63</v>
      </c>
      <c r="W2351" s="16">
        <v>11.72</v>
      </c>
      <c r="X2351" s="8">
        <v>3.18</v>
      </c>
      <c r="Y2351" s="21">
        <v>3.26</v>
      </c>
      <c r="Z2351" s="7">
        <v>3.36</v>
      </c>
    </row>
    <row r="2352" spans="2:26" x14ac:dyDescent="0.25">
      <c r="B2352" s="21" t="s">
        <v>2992</v>
      </c>
      <c r="C2352" s="16">
        <v>0.4</v>
      </c>
      <c r="D2352" s="21">
        <v>9.5</v>
      </c>
      <c r="E2352" s="16">
        <v>4</v>
      </c>
      <c r="F2352" s="21">
        <v>0.4</v>
      </c>
      <c r="G2352" s="16">
        <v>1.5</v>
      </c>
      <c r="H2352" s="21">
        <v>0.4</v>
      </c>
      <c r="I2352" s="16">
        <v>0.1</v>
      </c>
      <c r="J2352" s="21">
        <v>0.4</v>
      </c>
      <c r="K2352" s="16">
        <v>0.2</v>
      </c>
      <c r="L2352" s="21">
        <v>0.1</v>
      </c>
      <c r="M2352" s="16">
        <v>0.7</v>
      </c>
      <c r="N2352" s="21">
        <v>0</v>
      </c>
      <c r="O2352" s="16">
        <v>0</v>
      </c>
      <c r="P2352" s="21">
        <v>0.6</v>
      </c>
      <c r="Q2352" s="16">
        <v>454.54</v>
      </c>
      <c r="R2352" s="21">
        <v>274.08999999999997</v>
      </c>
      <c r="S2352" s="16">
        <v>350.58</v>
      </c>
      <c r="T2352" s="21">
        <v>260.77</v>
      </c>
      <c r="U2352" s="16">
        <v>12.49</v>
      </c>
      <c r="V2352" s="21">
        <v>12.52</v>
      </c>
      <c r="W2352" s="16">
        <v>12.8</v>
      </c>
      <c r="X2352" s="8">
        <v>3.28</v>
      </c>
      <c r="Y2352" s="21">
        <v>3.42</v>
      </c>
      <c r="Z2352" s="7">
        <v>3.43</v>
      </c>
    </row>
    <row r="2353" spans="2:26" x14ac:dyDescent="0.25">
      <c r="B2353" s="21" t="s">
        <v>960</v>
      </c>
      <c r="C2353" s="16">
        <v>0.6</v>
      </c>
      <c r="D2353" s="21">
        <v>10.7</v>
      </c>
      <c r="E2353" s="16">
        <v>4.5</v>
      </c>
      <c r="F2353" s="21">
        <v>0.4</v>
      </c>
      <c r="G2353" s="16">
        <v>1.6</v>
      </c>
      <c r="H2353" s="21">
        <v>0.5</v>
      </c>
      <c r="I2353" s="16">
        <v>0.2</v>
      </c>
      <c r="J2353" s="21">
        <v>0.5</v>
      </c>
      <c r="K2353" s="16">
        <v>0.2</v>
      </c>
      <c r="L2353" s="21">
        <v>0.2</v>
      </c>
      <c r="M2353" s="16">
        <v>0.8</v>
      </c>
      <c r="N2353" s="21">
        <v>0.1</v>
      </c>
      <c r="O2353" s="16">
        <v>0.1</v>
      </c>
      <c r="P2353" s="21">
        <v>0.7</v>
      </c>
      <c r="Q2353" s="16">
        <v>498.6</v>
      </c>
      <c r="R2353" s="21">
        <v>294.58</v>
      </c>
      <c r="S2353" s="16">
        <v>366.53</v>
      </c>
      <c r="T2353" s="21">
        <v>259.48</v>
      </c>
      <c r="U2353" s="16">
        <v>12.14</v>
      </c>
      <c r="V2353" s="21">
        <v>12.14</v>
      </c>
      <c r="W2353" s="16">
        <v>12.11</v>
      </c>
      <c r="X2353" s="8">
        <v>3.36</v>
      </c>
      <c r="Y2353" s="21">
        <v>3.27</v>
      </c>
      <c r="Z2353" s="7">
        <v>3.15</v>
      </c>
    </row>
    <row r="2354" spans="2:26" x14ac:dyDescent="0.25">
      <c r="B2354" s="21" t="s">
        <v>2993</v>
      </c>
      <c r="C2354" s="16">
        <v>0.4</v>
      </c>
      <c r="D2354" s="21">
        <v>11.1</v>
      </c>
      <c r="E2354" s="16">
        <v>5.7</v>
      </c>
      <c r="F2354" s="21">
        <v>0.4</v>
      </c>
      <c r="G2354" s="16">
        <v>1.6</v>
      </c>
      <c r="H2354" s="21">
        <v>0.6</v>
      </c>
      <c r="I2354" s="16">
        <v>0.2</v>
      </c>
      <c r="J2354" s="21">
        <v>0.5</v>
      </c>
      <c r="K2354" s="16">
        <v>0.3</v>
      </c>
      <c r="L2354" s="21">
        <v>0.2</v>
      </c>
      <c r="M2354" s="16">
        <v>0.8</v>
      </c>
      <c r="N2354" s="21">
        <v>0.1</v>
      </c>
      <c r="O2354" s="16">
        <v>0.1</v>
      </c>
      <c r="P2354" s="21">
        <v>0.8</v>
      </c>
      <c r="Q2354" s="16">
        <v>449.44</v>
      </c>
      <c r="R2354" s="21">
        <v>281.05</v>
      </c>
      <c r="S2354" s="16">
        <v>356.3</v>
      </c>
      <c r="T2354" s="21">
        <v>260</v>
      </c>
      <c r="U2354" s="16">
        <v>12.46</v>
      </c>
      <c r="V2354" s="21">
        <v>12.4</v>
      </c>
      <c r="W2354" s="16">
        <v>12.92</v>
      </c>
      <c r="X2354" s="8">
        <v>3.25</v>
      </c>
      <c r="Y2354" s="21">
        <v>3.33</v>
      </c>
      <c r="Z2354" s="7">
        <v>3.38</v>
      </c>
    </row>
    <row r="2355" spans="2:26" x14ac:dyDescent="0.25">
      <c r="B2355" s="21" t="s">
        <v>2994</v>
      </c>
      <c r="C2355" s="16">
        <v>0.4</v>
      </c>
      <c r="D2355" s="21">
        <v>11.6</v>
      </c>
      <c r="E2355" s="16">
        <v>5.3</v>
      </c>
      <c r="F2355" s="21">
        <v>0.4</v>
      </c>
      <c r="G2355" s="16">
        <v>1.7</v>
      </c>
      <c r="H2355" s="21">
        <v>0.6</v>
      </c>
      <c r="I2355" s="16">
        <v>0.2</v>
      </c>
      <c r="J2355" s="21">
        <v>0.6</v>
      </c>
      <c r="K2355" s="16">
        <v>0.4</v>
      </c>
      <c r="L2355" s="21">
        <v>0.2</v>
      </c>
      <c r="M2355" s="16">
        <v>0.9</v>
      </c>
      <c r="N2355" s="21">
        <v>0.1</v>
      </c>
      <c r="O2355" s="16">
        <v>0.2</v>
      </c>
      <c r="P2355" s="21">
        <v>0.7</v>
      </c>
      <c r="Q2355" s="16">
        <v>458.18</v>
      </c>
      <c r="R2355" s="21">
        <v>279.02</v>
      </c>
      <c r="S2355" s="16">
        <v>357.43</v>
      </c>
      <c r="T2355" s="21">
        <v>259.35000000000002</v>
      </c>
      <c r="U2355" s="16">
        <v>12.25</v>
      </c>
      <c r="V2355" s="21">
        <v>12.16</v>
      </c>
      <c r="W2355" s="16">
        <v>12.31</v>
      </c>
      <c r="X2355" s="8">
        <v>3.3</v>
      </c>
      <c r="Y2355" s="21">
        <v>3.26</v>
      </c>
      <c r="Z2355" s="7">
        <v>3.53</v>
      </c>
    </row>
    <row r="2356" spans="2:26" x14ac:dyDescent="0.25">
      <c r="B2356" s="21" t="s">
        <v>961</v>
      </c>
      <c r="C2356" s="16">
        <v>0.6</v>
      </c>
      <c r="D2356" s="21">
        <v>13.2</v>
      </c>
      <c r="E2356" s="16">
        <v>5.9</v>
      </c>
      <c r="F2356" s="21">
        <v>0.5</v>
      </c>
      <c r="G2356" s="16">
        <v>1.8</v>
      </c>
      <c r="H2356" s="21">
        <v>0.7</v>
      </c>
      <c r="I2356" s="16">
        <v>0.2</v>
      </c>
      <c r="J2356" s="21">
        <v>0.5</v>
      </c>
      <c r="K2356" s="16">
        <v>0.3</v>
      </c>
      <c r="L2356" s="21">
        <v>0.1</v>
      </c>
      <c r="M2356" s="16">
        <v>1</v>
      </c>
      <c r="N2356" s="21">
        <v>0</v>
      </c>
      <c r="O2356" s="16">
        <v>0.1</v>
      </c>
      <c r="P2356" s="21">
        <v>1</v>
      </c>
      <c r="Q2356" s="16">
        <v>398.46</v>
      </c>
      <c r="R2356" s="21">
        <v>220.94</v>
      </c>
      <c r="S2356" s="16">
        <v>315.75</v>
      </c>
      <c r="T2356" s="21">
        <v>259.61</v>
      </c>
      <c r="U2356" s="16">
        <v>14.63</v>
      </c>
      <c r="V2356" s="21">
        <v>15.21</v>
      </c>
      <c r="W2356" s="16">
        <v>15.29</v>
      </c>
      <c r="X2356" s="8">
        <v>3.33</v>
      </c>
      <c r="Y2356" s="21">
        <v>3.63</v>
      </c>
      <c r="Z2356" s="7">
        <v>3.55</v>
      </c>
    </row>
    <row r="2357" spans="2:26" x14ac:dyDescent="0.25">
      <c r="B2357" s="21" t="s">
        <v>2995</v>
      </c>
      <c r="C2357" s="16">
        <v>0.2</v>
      </c>
      <c r="D2357" s="21">
        <v>9.1</v>
      </c>
      <c r="E2357" s="16">
        <v>5.5</v>
      </c>
      <c r="F2357" s="21">
        <v>0.3</v>
      </c>
      <c r="G2357" s="16">
        <v>1.7</v>
      </c>
      <c r="H2357" s="21">
        <v>0.6</v>
      </c>
      <c r="I2357" s="16">
        <v>0.1</v>
      </c>
      <c r="J2357" s="21">
        <v>0.5</v>
      </c>
      <c r="K2357" s="16">
        <v>0.2</v>
      </c>
      <c r="L2357" s="21">
        <v>0.1</v>
      </c>
      <c r="M2357" s="16">
        <v>0.8</v>
      </c>
      <c r="N2357" s="21">
        <v>0.1</v>
      </c>
      <c r="O2357" s="16">
        <v>0</v>
      </c>
      <c r="P2357" s="21">
        <v>0.9</v>
      </c>
      <c r="Q2357" s="16">
        <v>530.08000000000004</v>
      </c>
      <c r="R2357" s="21">
        <v>346.29</v>
      </c>
      <c r="S2357" s="16">
        <v>404.4</v>
      </c>
      <c r="T2357" s="21">
        <v>258.66000000000003</v>
      </c>
      <c r="U2357" s="16">
        <v>9.99</v>
      </c>
      <c r="V2357" s="21">
        <v>10</v>
      </c>
      <c r="W2357" s="16">
        <v>10.119999999999999</v>
      </c>
      <c r="X2357" s="8">
        <v>3.27</v>
      </c>
      <c r="Y2357" s="21">
        <v>3.31</v>
      </c>
      <c r="Z2357" s="7">
        <v>3.43</v>
      </c>
    </row>
    <row r="2358" spans="2:26" x14ac:dyDescent="0.25">
      <c r="B2358" s="21" t="s">
        <v>2996</v>
      </c>
      <c r="C2358" s="16">
        <v>0.5</v>
      </c>
      <c r="D2358" s="21">
        <v>10.4</v>
      </c>
      <c r="E2358" s="16">
        <v>4.0999999999999996</v>
      </c>
      <c r="F2358" s="21">
        <v>0.3</v>
      </c>
      <c r="G2358" s="16">
        <v>1.4</v>
      </c>
      <c r="H2358" s="21">
        <v>0.6</v>
      </c>
      <c r="I2358" s="16">
        <v>0.1</v>
      </c>
      <c r="J2358" s="21">
        <v>0.4</v>
      </c>
      <c r="K2358" s="16">
        <v>0.2</v>
      </c>
      <c r="L2358" s="21">
        <v>0.1</v>
      </c>
      <c r="M2358" s="16">
        <v>0.7</v>
      </c>
      <c r="N2358" s="21">
        <v>0</v>
      </c>
      <c r="O2358" s="16">
        <v>0.1</v>
      </c>
      <c r="P2358" s="21">
        <v>0.7</v>
      </c>
      <c r="Q2358" s="16">
        <v>484.4</v>
      </c>
      <c r="R2358" s="21">
        <v>300.64999999999998</v>
      </c>
      <c r="S2358" s="16">
        <v>371.92</v>
      </c>
      <c r="T2358" s="21">
        <v>258.91000000000003</v>
      </c>
      <c r="U2358" s="16">
        <v>10.72</v>
      </c>
      <c r="V2358" s="21">
        <v>10.67</v>
      </c>
      <c r="W2358" s="16">
        <v>10.72</v>
      </c>
      <c r="X2358" s="8">
        <v>3.25</v>
      </c>
      <c r="Y2358" s="21">
        <v>3.11</v>
      </c>
      <c r="Z2358" s="7">
        <v>3.21</v>
      </c>
    </row>
    <row r="2359" spans="2:26" x14ac:dyDescent="0.25">
      <c r="B2359" s="21" t="s">
        <v>962</v>
      </c>
      <c r="C2359" s="16">
        <v>0.3</v>
      </c>
      <c r="D2359" s="21">
        <v>9.4</v>
      </c>
      <c r="E2359" s="16">
        <v>5.0999999999999996</v>
      </c>
      <c r="F2359" s="21">
        <v>0.3</v>
      </c>
      <c r="G2359" s="16">
        <v>1.8</v>
      </c>
      <c r="H2359" s="21">
        <v>0.6</v>
      </c>
      <c r="I2359" s="16">
        <v>0.1</v>
      </c>
      <c r="J2359" s="21">
        <v>0.5</v>
      </c>
      <c r="K2359" s="16">
        <v>0.3</v>
      </c>
      <c r="L2359" s="21">
        <v>0.1</v>
      </c>
      <c r="M2359" s="16">
        <v>0.8</v>
      </c>
      <c r="N2359" s="21">
        <v>0.1</v>
      </c>
      <c r="O2359" s="16">
        <v>0.1</v>
      </c>
      <c r="P2359" s="21">
        <v>0.7</v>
      </c>
      <c r="Q2359" s="16">
        <v>483.2</v>
      </c>
      <c r="R2359" s="21">
        <v>306.27</v>
      </c>
      <c r="S2359" s="16">
        <v>374.35</v>
      </c>
      <c r="T2359" s="21">
        <v>258.98</v>
      </c>
      <c r="U2359" s="16">
        <v>11.29</v>
      </c>
      <c r="V2359" s="21">
        <v>11.37</v>
      </c>
      <c r="W2359" s="16">
        <v>11.66</v>
      </c>
      <c r="X2359" s="8">
        <v>3.02</v>
      </c>
      <c r="Y2359" s="21">
        <v>3.18</v>
      </c>
      <c r="Z2359" s="7">
        <v>3.31</v>
      </c>
    </row>
    <row r="2360" spans="2:26" x14ac:dyDescent="0.25">
      <c r="B2360" s="21" t="s">
        <v>2997</v>
      </c>
      <c r="C2360" s="16">
        <v>0.5</v>
      </c>
      <c r="D2360" s="21">
        <v>10.3</v>
      </c>
      <c r="E2360" s="16">
        <v>4.3</v>
      </c>
      <c r="F2360" s="21">
        <v>0.6</v>
      </c>
      <c r="G2360" s="16">
        <v>1.5</v>
      </c>
      <c r="H2360" s="21">
        <v>0.5</v>
      </c>
      <c r="I2360" s="16">
        <v>0.2</v>
      </c>
      <c r="J2360" s="21">
        <v>0.5</v>
      </c>
      <c r="K2360" s="16">
        <v>0.3</v>
      </c>
      <c r="L2360" s="21">
        <v>0.2</v>
      </c>
      <c r="M2360" s="16">
        <v>0.7</v>
      </c>
      <c r="N2360" s="21">
        <v>0.1</v>
      </c>
      <c r="O2360" s="16">
        <v>0.1</v>
      </c>
      <c r="P2360" s="21">
        <v>0.7</v>
      </c>
      <c r="Q2360" s="16">
        <v>444.34</v>
      </c>
      <c r="R2360" s="21">
        <v>272.63</v>
      </c>
      <c r="S2360" s="16">
        <v>343.27</v>
      </c>
      <c r="T2360" s="21">
        <v>259.33</v>
      </c>
      <c r="U2360" s="16">
        <v>12.62</v>
      </c>
      <c r="V2360" s="21">
        <v>12.63</v>
      </c>
      <c r="W2360" s="16">
        <v>13.13</v>
      </c>
      <c r="X2360" s="8">
        <v>3.03</v>
      </c>
      <c r="Y2360" s="21">
        <v>3.26</v>
      </c>
      <c r="Z2360" s="7">
        <v>3.27</v>
      </c>
    </row>
    <row r="2361" spans="2:26" x14ac:dyDescent="0.25">
      <c r="B2361" s="21" t="s">
        <v>2998</v>
      </c>
      <c r="C2361" s="16">
        <v>0.5</v>
      </c>
      <c r="D2361" s="21">
        <v>12.5</v>
      </c>
      <c r="E2361" s="16">
        <v>5.6</v>
      </c>
      <c r="F2361" s="21">
        <v>0.4</v>
      </c>
      <c r="G2361" s="16">
        <v>1.9</v>
      </c>
      <c r="H2361" s="21">
        <v>0.6</v>
      </c>
      <c r="I2361" s="16">
        <v>0.2</v>
      </c>
      <c r="J2361" s="21">
        <v>0.5</v>
      </c>
      <c r="K2361" s="16">
        <v>0.2</v>
      </c>
      <c r="L2361" s="21">
        <v>0.2</v>
      </c>
      <c r="M2361" s="16">
        <v>0.9</v>
      </c>
      <c r="N2361" s="21">
        <v>0</v>
      </c>
      <c r="O2361" s="16">
        <v>0.1</v>
      </c>
      <c r="P2361" s="21">
        <v>0.9</v>
      </c>
      <c r="Q2361" s="16">
        <v>434.8</v>
      </c>
      <c r="R2361" s="21">
        <v>261.41000000000003</v>
      </c>
      <c r="S2361" s="16">
        <v>339.91</v>
      </c>
      <c r="T2361" s="21">
        <v>259.66000000000003</v>
      </c>
      <c r="U2361" s="16">
        <v>13.09</v>
      </c>
      <c r="V2361" s="21">
        <v>13.16</v>
      </c>
      <c r="W2361" s="16">
        <v>13.57</v>
      </c>
      <c r="X2361" s="8">
        <v>2.82</v>
      </c>
      <c r="Y2361" s="21">
        <v>3.15</v>
      </c>
      <c r="Z2361" s="7">
        <v>3.1</v>
      </c>
    </row>
    <row r="2362" spans="2:26" x14ac:dyDescent="0.25">
      <c r="B2362" s="21" t="s">
        <v>963</v>
      </c>
      <c r="C2362" s="16">
        <v>0.2</v>
      </c>
      <c r="D2362" s="21">
        <v>10.199999999999999</v>
      </c>
      <c r="E2362" s="16">
        <v>4.5999999999999996</v>
      </c>
      <c r="F2362" s="21">
        <v>0.3</v>
      </c>
      <c r="G2362" s="16">
        <v>1.6</v>
      </c>
      <c r="H2362" s="21">
        <v>0.5</v>
      </c>
      <c r="I2362" s="16">
        <v>0.2</v>
      </c>
      <c r="J2362" s="21">
        <v>0.6</v>
      </c>
      <c r="K2362" s="16">
        <v>0.3</v>
      </c>
      <c r="L2362" s="21">
        <v>0.2</v>
      </c>
      <c r="M2362" s="16">
        <v>0.7</v>
      </c>
      <c r="N2362" s="21">
        <v>0.1</v>
      </c>
      <c r="O2362" s="16">
        <v>0.2</v>
      </c>
      <c r="P2362" s="21">
        <v>0.7</v>
      </c>
      <c r="Q2362" s="16">
        <v>479.54</v>
      </c>
      <c r="R2362" s="21">
        <v>300.75</v>
      </c>
      <c r="S2362" s="16">
        <v>365.14</v>
      </c>
      <c r="T2362" s="21">
        <v>258.72000000000003</v>
      </c>
      <c r="U2362" s="16">
        <v>12.06</v>
      </c>
      <c r="V2362" s="21">
        <v>12.23</v>
      </c>
      <c r="W2362" s="16">
        <v>12.47</v>
      </c>
      <c r="X2362" s="8">
        <v>3.04</v>
      </c>
      <c r="Y2362" s="21">
        <v>3.06</v>
      </c>
      <c r="Z2362" s="7">
        <v>2.96</v>
      </c>
    </row>
    <row r="2363" spans="2:26" x14ac:dyDescent="0.25">
      <c r="B2363" s="21" t="s">
        <v>2999</v>
      </c>
      <c r="C2363" s="16">
        <v>0.5</v>
      </c>
      <c r="D2363" s="21">
        <v>12.8</v>
      </c>
      <c r="E2363" s="16">
        <v>5.6</v>
      </c>
      <c r="F2363" s="21">
        <v>0.3</v>
      </c>
      <c r="G2363" s="16">
        <v>2</v>
      </c>
      <c r="H2363" s="21">
        <v>0.6</v>
      </c>
      <c r="I2363" s="16">
        <v>0.3</v>
      </c>
      <c r="J2363" s="21">
        <v>0.6</v>
      </c>
      <c r="K2363" s="16">
        <v>0.4</v>
      </c>
      <c r="L2363" s="21">
        <v>0.2</v>
      </c>
      <c r="M2363" s="16">
        <v>1</v>
      </c>
      <c r="N2363" s="21">
        <v>0.1</v>
      </c>
      <c r="O2363" s="16">
        <v>0.2</v>
      </c>
      <c r="P2363" s="21">
        <v>0.8</v>
      </c>
      <c r="Q2363" s="16">
        <v>434.44</v>
      </c>
      <c r="R2363" s="21">
        <v>257.07</v>
      </c>
      <c r="S2363" s="16">
        <v>329.72</v>
      </c>
      <c r="T2363" s="21">
        <v>259.13</v>
      </c>
      <c r="U2363" s="16">
        <v>12.92</v>
      </c>
      <c r="V2363" s="21">
        <v>13.01</v>
      </c>
      <c r="W2363" s="16">
        <v>12.94</v>
      </c>
      <c r="X2363" s="8">
        <v>2.85</v>
      </c>
      <c r="Y2363" s="21">
        <v>2.95</v>
      </c>
      <c r="Z2363" s="7">
        <v>3</v>
      </c>
    </row>
    <row r="2364" spans="2:26" x14ac:dyDescent="0.25">
      <c r="B2364" s="21" t="s">
        <v>3000</v>
      </c>
      <c r="C2364" s="16">
        <v>0.5</v>
      </c>
      <c r="D2364" s="21">
        <v>13.3</v>
      </c>
      <c r="E2364" s="16">
        <v>5.4</v>
      </c>
      <c r="F2364" s="21">
        <v>0.3</v>
      </c>
      <c r="G2364" s="16">
        <v>1.9</v>
      </c>
      <c r="H2364" s="21">
        <v>0.5</v>
      </c>
      <c r="I2364" s="16">
        <v>0.2</v>
      </c>
      <c r="J2364" s="21">
        <v>0.6</v>
      </c>
      <c r="K2364" s="16">
        <v>0.2</v>
      </c>
      <c r="L2364" s="21">
        <v>0.2</v>
      </c>
      <c r="M2364" s="16">
        <v>1</v>
      </c>
      <c r="N2364" s="21">
        <v>0</v>
      </c>
      <c r="O2364" s="16">
        <v>0.2</v>
      </c>
      <c r="P2364" s="21">
        <v>0.9</v>
      </c>
      <c r="Q2364" s="16">
        <v>439.62</v>
      </c>
      <c r="R2364" s="21">
        <v>257.58999999999997</v>
      </c>
      <c r="S2364" s="16">
        <v>338.74</v>
      </c>
      <c r="T2364" s="21">
        <v>258.82</v>
      </c>
      <c r="U2364" s="16">
        <v>10.88</v>
      </c>
      <c r="V2364" s="21">
        <v>10.74</v>
      </c>
      <c r="W2364" s="16">
        <v>10.88</v>
      </c>
      <c r="X2364" s="8">
        <v>2.83</v>
      </c>
      <c r="Y2364" s="21">
        <v>2.93</v>
      </c>
      <c r="Z2364" s="7">
        <v>2.95</v>
      </c>
    </row>
    <row r="2365" spans="2:26" x14ac:dyDescent="0.25">
      <c r="B2365" s="21" t="s">
        <v>964</v>
      </c>
      <c r="C2365" s="16">
        <v>0.2</v>
      </c>
      <c r="D2365" s="21">
        <v>12.3</v>
      </c>
      <c r="E2365" s="16">
        <v>5.3</v>
      </c>
      <c r="F2365" s="21">
        <v>0.3</v>
      </c>
      <c r="G2365" s="16">
        <v>1.8</v>
      </c>
      <c r="H2365" s="21">
        <v>0.7</v>
      </c>
      <c r="I2365" s="16">
        <v>0.2</v>
      </c>
      <c r="J2365" s="21">
        <v>0.6</v>
      </c>
      <c r="K2365" s="16">
        <v>0.4</v>
      </c>
      <c r="L2365" s="21">
        <v>0.2</v>
      </c>
      <c r="M2365" s="16">
        <v>1</v>
      </c>
      <c r="N2365" s="21">
        <v>0.1</v>
      </c>
      <c r="O2365" s="16">
        <v>0.1</v>
      </c>
      <c r="P2365" s="21">
        <v>0.8</v>
      </c>
      <c r="Q2365" s="16">
        <v>501.38</v>
      </c>
      <c r="R2365" s="21">
        <v>310.75</v>
      </c>
      <c r="S2365" s="16">
        <v>385.04</v>
      </c>
      <c r="T2365" s="21">
        <v>258.63</v>
      </c>
      <c r="U2365" s="16">
        <v>10.37</v>
      </c>
      <c r="V2365" s="21">
        <v>10.11</v>
      </c>
      <c r="W2365" s="16">
        <v>10.56</v>
      </c>
      <c r="X2365" s="8">
        <v>2.88</v>
      </c>
      <c r="Y2365" s="21">
        <v>3.01</v>
      </c>
      <c r="Z2365" s="7">
        <v>2.99</v>
      </c>
    </row>
    <row r="2366" spans="2:26" x14ac:dyDescent="0.25">
      <c r="B2366" s="21" t="s">
        <v>3001</v>
      </c>
      <c r="C2366" s="16">
        <v>0.2</v>
      </c>
      <c r="D2366" s="21">
        <v>10.4</v>
      </c>
      <c r="E2366" s="16">
        <v>4.4000000000000004</v>
      </c>
      <c r="F2366" s="21">
        <v>0.3</v>
      </c>
      <c r="G2366" s="16">
        <v>1.6</v>
      </c>
      <c r="H2366" s="21">
        <v>0.4</v>
      </c>
      <c r="I2366" s="16">
        <v>0.2</v>
      </c>
      <c r="J2366" s="21">
        <v>0.5</v>
      </c>
      <c r="K2366" s="16">
        <v>0.3</v>
      </c>
      <c r="L2366" s="21">
        <v>0.2</v>
      </c>
      <c r="M2366" s="16">
        <v>0.8</v>
      </c>
      <c r="N2366" s="21">
        <v>0.1</v>
      </c>
      <c r="O2366" s="16">
        <v>0.2</v>
      </c>
      <c r="P2366" s="21">
        <v>0.6</v>
      </c>
      <c r="Q2366" s="16">
        <v>492.5</v>
      </c>
      <c r="R2366" s="21">
        <v>310.83</v>
      </c>
      <c r="S2366" s="16">
        <v>372.49</v>
      </c>
      <c r="T2366" s="21">
        <v>258.13</v>
      </c>
      <c r="U2366" s="16">
        <v>10.73</v>
      </c>
      <c r="V2366" s="21">
        <v>10.53</v>
      </c>
      <c r="W2366" s="16">
        <v>10.76</v>
      </c>
      <c r="X2366" s="8">
        <v>2.8</v>
      </c>
      <c r="Y2366" s="21">
        <v>2.88</v>
      </c>
      <c r="Z2366" s="7">
        <v>3</v>
      </c>
    </row>
    <row r="2367" spans="2:26" x14ac:dyDescent="0.25">
      <c r="B2367" s="21" t="s">
        <v>3002</v>
      </c>
      <c r="C2367" s="16">
        <v>0.3</v>
      </c>
      <c r="D2367" s="21">
        <v>9.9</v>
      </c>
      <c r="E2367" s="16">
        <v>4.3</v>
      </c>
      <c r="F2367" s="21">
        <v>0.3</v>
      </c>
      <c r="G2367" s="16">
        <v>1.6</v>
      </c>
      <c r="H2367" s="21">
        <v>0.3</v>
      </c>
      <c r="I2367" s="16">
        <v>0.1</v>
      </c>
      <c r="J2367" s="21">
        <v>0.5</v>
      </c>
      <c r="K2367" s="16">
        <v>0.2</v>
      </c>
      <c r="L2367" s="21">
        <v>0.1</v>
      </c>
      <c r="M2367" s="16">
        <v>0.7</v>
      </c>
      <c r="N2367" s="21">
        <v>0</v>
      </c>
      <c r="O2367" s="16">
        <v>0.1</v>
      </c>
      <c r="P2367" s="21">
        <v>0.6</v>
      </c>
      <c r="Q2367" s="16">
        <v>490.74</v>
      </c>
      <c r="R2367" s="21">
        <v>316.10000000000002</v>
      </c>
      <c r="S2367" s="16">
        <v>381.18</v>
      </c>
      <c r="T2367" s="21">
        <v>258.20999999999998</v>
      </c>
      <c r="U2367" s="16">
        <v>11.81</v>
      </c>
      <c r="V2367" s="21">
        <v>11.73</v>
      </c>
      <c r="W2367" s="16">
        <v>11.99</v>
      </c>
      <c r="X2367" s="8">
        <v>2.76</v>
      </c>
      <c r="Y2367" s="21">
        <v>3.06</v>
      </c>
      <c r="Z2367" s="7">
        <v>3.03</v>
      </c>
    </row>
    <row r="2368" spans="2:26" x14ac:dyDescent="0.25">
      <c r="B2368" s="21" t="s">
        <v>965</v>
      </c>
      <c r="C2368" s="16">
        <v>0.3</v>
      </c>
      <c r="D2368" s="21">
        <v>10.8</v>
      </c>
      <c r="E2368" s="16">
        <v>4.4000000000000004</v>
      </c>
      <c r="F2368" s="21">
        <v>0.2</v>
      </c>
      <c r="G2368" s="16">
        <v>1.8</v>
      </c>
      <c r="H2368" s="21">
        <v>0.3</v>
      </c>
      <c r="I2368" s="16">
        <v>0.1</v>
      </c>
      <c r="J2368" s="21">
        <v>0.4</v>
      </c>
      <c r="K2368" s="16">
        <v>0.2</v>
      </c>
      <c r="L2368" s="21">
        <v>0.1</v>
      </c>
      <c r="M2368" s="16">
        <v>0.7</v>
      </c>
      <c r="N2368" s="21">
        <v>0.1</v>
      </c>
      <c r="O2368" s="16">
        <v>0.1</v>
      </c>
      <c r="P2368" s="21">
        <v>0.7</v>
      </c>
      <c r="Q2368" s="16">
        <v>485.96</v>
      </c>
      <c r="R2368" s="21">
        <v>311.85000000000002</v>
      </c>
      <c r="S2368" s="16">
        <v>377.95</v>
      </c>
      <c r="T2368" s="21">
        <v>258.20999999999998</v>
      </c>
      <c r="U2368" s="16">
        <v>11.38</v>
      </c>
      <c r="V2368" s="21">
        <v>11.32</v>
      </c>
      <c r="W2368" s="16">
        <v>11.56</v>
      </c>
      <c r="X2368" s="8">
        <v>3.03</v>
      </c>
      <c r="Y2368" s="21">
        <v>2.9</v>
      </c>
      <c r="Z2368" s="7">
        <v>3.06</v>
      </c>
    </row>
    <row r="2369" spans="2:26" x14ac:dyDescent="0.25">
      <c r="B2369" s="21" t="s">
        <v>3003</v>
      </c>
      <c r="C2369" s="16">
        <v>0.4</v>
      </c>
      <c r="D2369" s="21">
        <v>12.5</v>
      </c>
      <c r="E2369" s="16">
        <v>5.4</v>
      </c>
      <c r="F2369" s="21">
        <v>0.2</v>
      </c>
      <c r="G2369" s="16">
        <v>2</v>
      </c>
      <c r="H2369" s="21">
        <v>0.6</v>
      </c>
      <c r="I2369" s="16">
        <v>0.1</v>
      </c>
      <c r="J2369" s="21">
        <v>0.4</v>
      </c>
      <c r="K2369" s="16">
        <v>0.3</v>
      </c>
      <c r="L2369" s="21">
        <v>0.1</v>
      </c>
      <c r="M2369" s="16">
        <v>0.8</v>
      </c>
      <c r="N2369" s="21">
        <v>0.1</v>
      </c>
      <c r="O2369" s="16">
        <v>0.1</v>
      </c>
      <c r="P2369" s="21">
        <v>0.8</v>
      </c>
      <c r="Q2369" s="16">
        <v>436.46</v>
      </c>
      <c r="R2369" s="21">
        <v>260.42</v>
      </c>
      <c r="S2369" s="16">
        <v>339.81</v>
      </c>
      <c r="T2369" s="21">
        <v>258.73</v>
      </c>
      <c r="U2369" s="16">
        <v>13.12</v>
      </c>
      <c r="V2369" s="21">
        <v>13.09</v>
      </c>
      <c r="W2369" s="16">
        <v>13.12</v>
      </c>
      <c r="X2369" s="8">
        <v>2.84</v>
      </c>
      <c r="Y2369" s="21">
        <v>3.06</v>
      </c>
      <c r="Z2369" s="7">
        <v>3.01</v>
      </c>
    </row>
    <row r="2370" spans="2:26" x14ac:dyDescent="0.25">
      <c r="B2370" s="21" t="s">
        <v>3004</v>
      </c>
      <c r="C2370" s="16">
        <v>0.4</v>
      </c>
      <c r="D2370" s="21">
        <v>13</v>
      </c>
      <c r="E2370" s="16">
        <v>5.6</v>
      </c>
      <c r="F2370" s="21">
        <v>0.3</v>
      </c>
      <c r="G2370" s="16">
        <v>1.9</v>
      </c>
      <c r="H2370" s="21">
        <v>0.5</v>
      </c>
      <c r="I2370" s="16">
        <v>0.2</v>
      </c>
      <c r="J2370" s="21">
        <v>0.5</v>
      </c>
      <c r="K2370" s="16">
        <v>0.2</v>
      </c>
      <c r="L2370" s="21">
        <v>0.1</v>
      </c>
      <c r="M2370" s="16">
        <v>0.9</v>
      </c>
      <c r="N2370" s="21">
        <v>0.1</v>
      </c>
      <c r="O2370" s="16">
        <v>0.1</v>
      </c>
      <c r="P2370" s="21">
        <v>0.8</v>
      </c>
      <c r="Q2370" s="16">
        <v>399.6</v>
      </c>
      <c r="R2370" s="21">
        <v>225.08</v>
      </c>
      <c r="S2370" s="16">
        <v>310.58999999999997</v>
      </c>
      <c r="T2370" s="21">
        <v>258.58999999999997</v>
      </c>
      <c r="U2370" s="16">
        <v>13.97</v>
      </c>
      <c r="V2370" s="21">
        <v>13.93</v>
      </c>
      <c r="W2370" s="16">
        <v>14.36</v>
      </c>
      <c r="X2370" s="8">
        <v>3.09</v>
      </c>
      <c r="Y2370" s="21">
        <v>3.11</v>
      </c>
      <c r="Z2370" s="7">
        <v>2.95</v>
      </c>
    </row>
    <row r="2371" spans="2:26" x14ac:dyDescent="0.25">
      <c r="B2371" s="21" t="s">
        <v>966</v>
      </c>
      <c r="C2371" s="16">
        <v>0.3</v>
      </c>
      <c r="D2371" s="21">
        <v>14.9</v>
      </c>
      <c r="E2371" s="16">
        <v>5.8</v>
      </c>
      <c r="F2371" s="21">
        <v>0.3</v>
      </c>
      <c r="G2371" s="16">
        <v>3</v>
      </c>
      <c r="H2371" s="21">
        <v>0.6</v>
      </c>
      <c r="I2371" s="16">
        <v>0.2</v>
      </c>
      <c r="J2371" s="21">
        <v>0.6</v>
      </c>
      <c r="K2371" s="16">
        <v>0.3</v>
      </c>
      <c r="L2371" s="21">
        <v>0.2</v>
      </c>
      <c r="M2371" s="16">
        <v>0.3</v>
      </c>
      <c r="N2371" s="21">
        <v>0.2</v>
      </c>
      <c r="O2371" s="16">
        <v>0.1</v>
      </c>
      <c r="P2371" s="21">
        <v>0.6</v>
      </c>
      <c r="Q2371" s="16">
        <v>409.76</v>
      </c>
      <c r="R2371" s="21">
        <v>234.56</v>
      </c>
      <c r="S2371" s="16">
        <v>318.48</v>
      </c>
      <c r="T2371" s="21">
        <v>258.23</v>
      </c>
      <c r="U2371" s="16">
        <v>15.7</v>
      </c>
      <c r="V2371" s="21">
        <v>15.4</v>
      </c>
      <c r="W2371" s="16">
        <v>16.010000000000002</v>
      </c>
      <c r="X2371" s="8">
        <v>3.39</v>
      </c>
      <c r="Y2371" s="21">
        <v>3.45</v>
      </c>
      <c r="Z2371" s="7">
        <v>3.55</v>
      </c>
    </row>
    <row r="2372" spans="2:26" x14ac:dyDescent="0.25">
      <c r="B2372" s="21" t="s">
        <v>3005</v>
      </c>
      <c r="C2372" s="16">
        <v>0.2</v>
      </c>
      <c r="D2372" s="21">
        <v>10.4</v>
      </c>
      <c r="E2372" s="16">
        <v>4.2</v>
      </c>
      <c r="F2372" s="21">
        <v>0.2</v>
      </c>
      <c r="G2372" s="16">
        <v>2</v>
      </c>
      <c r="H2372" s="21">
        <v>0.4</v>
      </c>
      <c r="I2372" s="16">
        <v>0.1</v>
      </c>
      <c r="J2372" s="21">
        <v>0.3</v>
      </c>
      <c r="K2372" s="16">
        <v>0.2</v>
      </c>
      <c r="L2372" s="21">
        <v>0.1</v>
      </c>
      <c r="M2372" s="16">
        <v>0.1</v>
      </c>
      <c r="N2372" s="21">
        <v>0.1</v>
      </c>
      <c r="O2372" s="16">
        <v>0</v>
      </c>
      <c r="P2372" s="21">
        <v>0.7</v>
      </c>
      <c r="Q2372" s="16">
        <v>567</v>
      </c>
      <c r="R2372" s="21">
        <v>348.41</v>
      </c>
      <c r="S2372" s="16">
        <v>434.99</v>
      </c>
      <c r="T2372" s="21">
        <v>256.60000000000002</v>
      </c>
      <c r="U2372" s="16">
        <v>9.64</v>
      </c>
      <c r="V2372" s="21">
        <v>9.18</v>
      </c>
      <c r="W2372" s="16">
        <v>9.4700000000000006</v>
      </c>
      <c r="X2372" s="8">
        <v>3.29</v>
      </c>
      <c r="Y2372" s="21">
        <v>3.38</v>
      </c>
      <c r="Z2372" s="7">
        <v>3.3</v>
      </c>
    </row>
    <row r="2373" spans="2:26" x14ac:dyDescent="0.25">
      <c r="B2373" s="21" t="s">
        <v>3006</v>
      </c>
      <c r="C2373" s="16">
        <v>0.2</v>
      </c>
      <c r="D2373" s="21">
        <v>8.4</v>
      </c>
      <c r="E2373" s="16">
        <v>3.4</v>
      </c>
      <c r="F2373" s="21">
        <v>0.2</v>
      </c>
      <c r="G2373" s="16">
        <v>1.7</v>
      </c>
      <c r="H2373" s="21">
        <v>0.4</v>
      </c>
      <c r="I2373" s="16">
        <v>0.1</v>
      </c>
      <c r="J2373" s="21">
        <v>0.4</v>
      </c>
      <c r="K2373" s="16">
        <v>0.2</v>
      </c>
      <c r="L2373" s="21">
        <v>0.1</v>
      </c>
      <c r="M2373" s="16">
        <v>0.1</v>
      </c>
      <c r="N2373" s="21">
        <v>0.1</v>
      </c>
      <c r="O2373" s="16">
        <v>0.1</v>
      </c>
      <c r="P2373" s="21">
        <v>0.2</v>
      </c>
      <c r="Q2373" s="16">
        <v>613.5</v>
      </c>
      <c r="R2373" s="21">
        <v>391.81</v>
      </c>
      <c r="S2373" s="16">
        <v>471.65</v>
      </c>
      <c r="T2373" s="21">
        <v>256.07</v>
      </c>
      <c r="U2373" s="16">
        <v>9.6</v>
      </c>
      <c r="V2373" s="21">
        <v>9.24</v>
      </c>
      <c r="W2373" s="16">
        <v>9.35</v>
      </c>
      <c r="X2373" s="8">
        <v>3.23</v>
      </c>
      <c r="Y2373" s="21">
        <v>3.28</v>
      </c>
      <c r="Z2373" s="7">
        <v>3.4</v>
      </c>
    </row>
    <row r="2374" spans="2:26" x14ac:dyDescent="0.25">
      <c r="B2374" s="21" t="s">
        <v>967</v>
      </c>
      <c r="C2374" s="16">
        <v>0.4</v>
      </c>
      <c r="D2374" s="21">
        <v>11.1</v>
      </c>
      <c r="E2374" s="16">
        <v>4</v>
      </c>
      <c r="F2374" s="21">
        <v>0.2</v>
      </c>
      <c r="G2374" s="16">
        <v>2.2000000000000002</v>
      </c>
      <c r="H2374" s="21">
        <v>0.4</v>
      </c>
      <c r="I2374" s="16">
        <v>0.1</v>
      </c>
      <c r="J2374" s="21">
        <v>0.5</v>
      </c>
      <c r="K2374" s="16">
        <v>0.3</v>
      </c>
      <c r="L2374" s="21">
        <v>0.2</v>
      </c>
      <c r="M2374" s="16">
        <v>0.1</v>
      </c>
      <c r="N2374" s="21">
        <v>0.1</v>
      </c>
      <c r="O2374" s="16">
        <v>0.1</v>
      </c>
      <c r="P2374" s="21">
        <v>0.6</v>
      </c>
      <c r="Q2374" s="16">
        <v>503.26</v>
      </c>
      <c r="R2374" s="21">
        <v>293.02999999999997</v>
      </c>
      <c r="S2374" s="16">
        <v>388.17</v>
      </c>
      <c r="T2374" s="21">
        <v>256.61</v>
      </c>
      <c r="U2374" s="16">
        <v>12</v>
      </c>
      <c r="V2374" s="21">
        <v>11.74</v>
      </c>
      <c r="W2374" s="16">
        <v>11.84</v>
      </c>
      <c r="X2374" s="8">
        <v>3.29</v>
      </c>
      <c r="Y2374" s="21">
        <v>3.25</v>
      </c>
      <c r="Z2374" s="7">
        <v>3.36</v>
      </c>
    </row>
    <row r="2375" spans="2:26" x14ac:dyDescent="0.25">
      <c r="B2375" s="21" t="s">
        <v>3007</v>
      </c>
      <c r="C2375" s="16">
        <v>0.3</v>
      </c>
      <c r="D2375" s="21">
        <v>8.6</v>
      </c>
      <c r="E2375" s="16">
        <v>3.5</v>
      </c>
      <c r="F2375" s="21">
        <v>0.2</v>
      </c>
      <c r="G2375" s="16">
        <v>1.2</v>
      </c>
      <c r="H2375" s="21">
        <v>0.3</v>
      </c>
      <c r="I2375" s="16">
        <v>0.1</v>
      </c>
      <c r="J2375" s="21">
        <v>0.2</v>
      </c>
      <c r="K2375" s="16">
        <v>0.2</v>
      </c>
      <c r="L2375" s="21">
        <v>0.1</v>
      </c>
      <c r="M2375" s="16">
        <v>0.5</v>
      </c>
      <c r="N2375" s="21">
        <v>0.1</v>
      </c>
      <c r="O2375" s="16">
        <v>0.1</v>
      </c>
      <c r="P2375" s="21">
        <v>0.4</v>
      </c>
      <c r="Q2375" s="16">
        <v>567.24</v>
      </c>
      <c r="R2375" s="21">
        <v>369.96</v>
      </c>
      <c r="S2375" s="16">
        <v>450.62</v>
      </c>
      <c r="T2375" s="21">
        <v>255.87</v>
      </c>
      <c r="U2375" s="16">
        <v>10.76</v>
      </c>
      <c r="V2375" s="21">
        <v>10.75</v>
      </c>
      <c r="W2375" s="16">
        <v>10.71</v>
      </c>
      <c r="X2375" s="8">
        <v>3.02</v>
      </c>
      <c r="Y2375" s="21">
        <v>3.03</v>
      </c>
      <c r="Z2375" s="7">
        <v>2.97</v>
      </c>
    </row>
    <row r="2376" spans="2:26" x14ac:dyDescent="0.25">
      <c r="B2376" s="21" t="s">
        <v>3008</v>
      </c>
      <c r="C2376" s="16">
        <v>0.3</v>
      </c>
      <c r="D2376" s="21">
        <v>8.4</v>
      </c>
      <c r="E2376" s="16">
        <v>3</v>
      </c>
      <c r="F2376" s="21">
        <v>0.2</v>
      </c>
      <c r="G2376" s="16">
        <v>1.2</v>
      </c>
      <c r="H2376" s="21">
        <v>0.3</v>
      </c>
      <c r="I2376" s="16">
        <v>0.1</v>
      </c>
      <c r="J2376" s="21">
        <v>0.3</v>
      </c>
      <c r="K2376" s="16">
        <v>0.2</v>
      </c>
      <c r="L2376" s="21">
        <v>0.1</v>
      </c>
      <c r="M2376" s="16">
        <v>0.5</v>
      </c>
      <c r="N2376" s="21">
        <v>0.1</v>
      </c>
      <c r="O2376" s="16">
        <v>0.1</v>
      </c>
      <c r="P2376" s="21">
        <v>0.4</v>
      </c>
      <c r="Q2376" s="16">
        <v>518.46</v>
      </c>
      <c r="R2376" s="21">
        <v>307.66000000000003</v>
      </c>
      <c r="S2376" s="16">
        <v>400.34</v>
      </c>
      <c r="T2376" s="21">
        <v>257.38</v>
      </c>
      <c r="U2376" s="16">
        <v>11.14</v>
      </c>
      <c r="V2376" s="21">
        <v>10.8</v>
      </c>
      <c r="W2376" s="16">
        <v>10.98</v>
      </c>
      <c r="X2376" s="8">
        <v>3</v>
      </c>
      <c r="Y2376" s="21">
        <v>3.03</v>
      </c>
      <c r="Z2376" s="7">
        <v>3.1</v>
      </c>
    </row>
    <row r="2377" spans="2:26" x14ac:dyDescent="0.25">
      <c r="B2377" s="21" t="s">
        <v>968</v>
      </c>
      <c r="C2377" s="16">
        <v>0.1</v>
      </c>
      <c r="D2377" s="21">
        <v>8.1</v>
      </c>
      <c r="E2377" s="16">
        <v>3.4</v>
      </c>
      <c r="F2377" s="21">
        <v>0.3</v>
      </c>
      <c r="G2377" s="16">
        <v>1.1000000000000001</v>
      </c>
      <c r="H2377" s="21">
        <v>0.3</v>
      </c>
      <c r="I2377" s="16">
        <v>0.1</v>
      </c>
      <c r="J2377" s="21">
        <v>0.4</v>
      </c>
      <c r="K2377" s="16">
        <v>0.2</v>
      </c>
      <c r="L2377" s="21">
        <v>0.1</v>
      </c>
      <c r="M2377" s="16">
        <v>0.6</v>
      </c>
      <c r="N2377" s="21">
        <v>0</v>
      </c>
      <c r="O2377" s="16">
        <v>0.1</v>
      </c>
      <c r="P2377" s="21">
        <v>0.2</v>
      </c>
      <c r="Q2377" s="16">
        <v>529.88</v>
      </c>
      <c r="R2377" s="21">
        <v>311.81</v>
      </c>
      <c r="S2377" s="16">
        <v>465.7</v>
      </c>
      <c r="T2377" s="21">
        <v>256.92</v>
      </c>
      <c r="U2377" s="16">
        <v>10.78</v>
      </c>
      <c r="V2377" s="21">
        <v>10.73</v>
      </c>
      <c r="W2377" s="16">
        <v>10.88</v>
      </c>
      <c r="X2377" s="8">
        <v>3.13</v>
      </c>
      <c r="Y2377" s="21">
        <v>3.11</v>
      </c>
      <c r="Z2377" s="7">
        <v>3.07</v>
      </c>
    </row>
    <row r="2378" spans="2:26" x14ac:dyDescent="0.25">
      <c r="B2378" s="21" t="s">
        <v>3009</v>
      </c>
      <c r="C2378" s="16">
        <v>0.3</v>
      </c>
      <c r="D2378" s="21">
        <v>10</v>
      </c>
      <c r="E2378" s="16">
        <v>3.9</v>
      </c>
      <c r="F2378" s="21">
        <v>0.2</v>
      </c>
      <c r="G2378" s="16">
        <v>1.5</v>
      </c>
      <c r="H2378" s="21">
        <v>0.3</v>
      </c>
      <c r="I2378" s="16">
        <v>0</v>
      </c>
      <c r="J2378" s="21">
        <v>0.3</v>
      </c>
      <c r="K2378" s="16">
        <v>0.2</v>
      </c>
      <c r="L2378" s="21">
        <v>0.1</v>
      </c>
      <c r="M2378" s="16">
        <v>0.6</v>
      </c>
      <c r="N2378" s="21">
        <v>0.1</v>
      </c>
      <c r="O2378" s="16">
        <v>0.1</v>
      </c>
      <c r="P2378" s="21">
        <v>1</v>
      </c>
      <c r="Q2378" s="16">
        <v>523.41999999999996</v>
      </c>
      <c r="R2378" s="21">
        <v>311.58</v>
      </c>
      <c r="S2378" s="16">
        <v>402.27</v>
      </c>
      <c r="T2378" s="21">
        <v>256.49</v>
      </c>
      <c r="U2378" s="16">
        <v>11.1</v>
      </c>
      <c r="V2378" s="21">
        <v>10.66</v>
      </c>
      <c r="W2378" s="16">
        <v>10.94</v>
      </c>
      <c r="X2378" s="8">
        <v>2.85</v>
      </c>
      <c r="Y2378" s="21">
        <v>2.84</v>
      </c>
      <c r="Z2378" s="7">
        <v>2.99</v>
      </c>
    </row>
    <row r="2379" spans="2:26" x14ac:dyDescent="0.25">
      <c r="B2379" s="21" t="s">
        <v>3010</v>
      </c>
      <c r="C2379" s="16">
        <v>0.2</v>
      </c>
      <c r="D2379" s="21">
        <v>10.6</v>
      </c>
      <c r="E2379" s="16">
        <v>4</v>
      </c>
      <c r="F2379" s="21">
        <v>0.3</v>
      </c>
      <c r="G2379" s="16">
        <v>1.5</v>
      </c>
      <c r="H2379" s="21">
        <v>0.4</v>
      </c>
      <c r="I2379" s="16">
        <v>0.2</v>
      </c>
      <c r="J2379" s="21">
        <v>0.4</v>
      </c>
      <c r="K2379" s="16">
        <v>0.2</v>
      </c>
      <c r="L2379" s="21">
        <v>0.2</v>
      </c>
      <c r="M2379" s="16">
        <v>0.7</v>
      </c>
      <c r="N2379" s="21">
        <v>0.1</v>
      </c>
      <c r="O2379" s="16">
        <v>0.1</v>
      </c>
      <c r="P2379" s="21">
        <v>0.8</v>
      </c>
      <c r="Q2379" s="16">
        <v>515.26</v>
      </c>
      <c r="R2379" s="21">
        <v>298.42</v>
      </c>
      <c r="S2379" s="16">
        <v>394.13</v>
      </c>
      <c r="T2379" s="21">
        <v>255.72</v>
      </c>
      <c r="U2379" s="16">
        <v>10.92</v>
      </c>
      <c r="V2379" s="21">
        <v>10.61</v>
      </c>
      <c r="W2379" s="16">
        <v>10.82</v>
      </c>
      <c r="X2379" s="8">
        <v>2.81</v>
      </c>
      <c r="Y2379" s="21">
        <v>2.86</v>
      </c>
      <c r="Z2379" s="7">
        <v>2.8</v>
      </c>
    </row>
    <row r="2380" spans="2:26" x14ac:dyDescent="0.25">
      <c r="B2380" s="21" t="s">
        <v>969</v>
      </c>
      <c r="C2380" s="16">
        <v>0.3</v>
      </c>
      <c r="D2380" s="21">
        <v>10.199999999999999</v>
      </c>
      <c r="E2380" s="16">
        <v>4</v>
      </c>
      <c r="F2380" s="21">
        <v>0.1</v>
      </c>
      <c r="G2380" s="16">
        <v>1.5</v>
      </c>
      <c r="H2380" s="21">
        <v>0.3</v>
      </c>
      <c r="I2380" s="16">
        <v>0.2</v>
      </c>
      <c r="J2380" s="21">
        <v>0.4</v>
      </c>
      <c r="K2380" s="16">
        <v>0.3</v>
      </c>
      <c r="L2380" s="21">
        <v>0.1</v>
      </c>
      <c r="M2380" s="16">
        <v>0.7</v>
      </c>
      <c r="N2380" s="21">
        <v>0</v>
      </c>
      <c r="O2380" s="16">
        <v>0.1</v>
      </c>
      <c r="P2380" s="21">
        <v>0.5</v>
      </c>
      <c r="Q2380" s="16">
        <v>519.74</v>
      </c>
      <c r="R2380" s="21">
        <v>308.56</v>
      </c>
      <c r="S2380" s="16">
        <v>399.19</v>
      </c>
      <c r="T2380" s="21">
        <v>255.96</v>
      </c>
      <c r="U2380" s="16">
        <v>11.4</v>
      </c>
      <c r="V2380" s="21">
        <v>11</v>
      </c>
      <c r="W2380" s="16">
        <v>11.02</v>
      </c>
      <c r="X2380" s="8">
        <v>2.86</v>
      </c>
      <c r="Y2380" s="21">
        <v>2.8</v>
      </c>
      <c r="Z2380" s="7">
        <v>3.03</v>
      </c>
    </row>
    <row r="2381" spans="2:26" x14ac:dyDescent="0.25">
      <c r="B2381" s="21" t="s">
        <v>3011</v>
      </c>
      <c r="C2381" s="16">
        <v>0.3</v>
      </c>
      <c r="D2381" s="21">
        <v>8</v>
      </c>
      <c r="E2381" s="16">
        <v>3.8</v>
      </c>
      <c r="F2381" s="21">
        <v>0.3</v>
      </c>
      <c r="G2381" s="16">
        <v>1.3</v>
      </c>
      <c r="H2381" s="21">
        <v>0.3</v>
      </c>
      <c r="I2381" s="16">
        <v>0.1</v>
      </c>
      <c r="J2381" s="21">
        <v>0.4</v>
      </c>
      <c r="K2381" s="16">
        <v>0.2</v>
      </c>
      <c r="L2381" s="21">
        <v>0.1</v>
      </c>
      <c r="M2381" s="16">
        <v>0.6</v>
      </c>
      <c r="N2381" s="21">
        <v>0</v>
      </c>
      <c r="O2381" s="16">
        <v>0.1</v>
      </c>
      <c r="P2381" s="21">
        <v>0.3</v>
      </c>
      <c r="Q2381" s="16">
        <v>610.46</v>
      </c>
      <c r="R2381" s="21">
        <v>390.72</v>
      </c>
      <c r="S2381" s="16">
        <v>466.16</v>
      </c>
      <c r="T2381" s="21">
        <v>255.01</v>
      </c>
      <c r="U2381" s="16">
        <v>9.02</v>
      </c>
      <c r="V2381" s="21">
        <v>8.86</v>
      </c>
      <c r="W2381" s="16">
        <v>8.85</v>
      </c>
      <c r="X2381" s="8">
        <v>2.87</v>
      </c>
      <c r="Y2381" s="21">
        <v>2.86</v>
      </c>
      <c r="Z2381" s="7">
        <v>2.99</v>
      </c>
    </row>
    <row r="2382" spans="2:26" x14ac:dyDescent="0.25">
      <c r="B2382" s="21" t="s">
        <v>3012</v>
      </c>
      <c r="C2382" s="16">
        <v>0.1</v>
      </c>
      <c r="D2382" s="21">
        <v>8.1999999999999993</v>
      </c>
      <c r="E2382" s="16">
        <v>3.4</v>
      </c>
      <c r="F2382" s="21">
        <v>0.2</v>
      </c>
      <c r="G2382" s="16">
        <v>1.2</v>
      </c>
      <c r="H2382" s="21">
        <v>0.3</v>
      </c>
      <c r="I2382" s="16">
        <v>0.1</v>
      </c>
      <c r="J2382" s="21">
        <v>0.3</v>
      </c>
      <c r="K2382" s="16">
        <v>0.1</v>
      </c>
      <c r="L2382" s="21">
        <v>0.1</v>
      </c>
      <c r="M2382" s="16">
        <v>0.5</v>
      </c>
      <c r="N2382" s="21">
        <v>0.1</v>
      </c>
      <c r="O2382" s="16">
        <v>0</v>
      </c>
      <c r="P2382" s="21">
        <v>0.8</v>
      </c>
      <c r="Q2382" s="16">
        <v>647.44000000000005</v>
      </c>
      <c r="R2382" s="21">
        <v>408.16</v>
      </c>
      <c r="S2382" s="16">
        <v>481.83</v>
      </c>
      <c r="T2382" s="21">
        <v>253.83</v>
      </c>
      <c r="U2382" s="16">
        <v>9</v>
      </c>
      <c r="V2382" s="21">
        <v>8.83</v>
      </c>
      <c r="W2382" s="16">
        <v>8.9</v>
      </c>
      <c r="X2382" s="8">
        <v>2.97</v>
      </c>
      <c r="Y2382" s="21">
        <v>2.93</v>
      </c>
      <c r="Z2382" s="7">
        <v>3.09</v>
      </c>
    </row>
    <row r="2383" spans="2:26" x14ac:dyDescent="0.25">
      <c r="B2383" s="21" t="s">
        <v>970</v>
      </c>
      <c r="C2383" s="16">
        <v>0.3</v>
      </c>
      <c r="D2383" s="21">
        <v>7.9</v>
      </c>
      <c r="E2383" s="16">
        <v>3.2</v>
      </c>
      <c r="F2383" s="21">
        <v>0.2</v>
      </c>
      <c r="G2383" s="16">
        <v>1.2</v>
      </c>
      <c r="H2383" s="21">
        <v>0.3</v>
      </c>
      <c r="I2383" s="16">
        <v>0.1</v>
      </c>
      <c r="J2383" s="21">
        <v>0.3</v>
      </c>
      <c r="K2383" s="16">
        <v>0.3</v>
      </c>
      <c r="L2383" s="21">
        <v>0.1</v>
      </c>
      <c r="M2383" s="16">
        <v>0.6</v>
      </c>
      <c r="N2383" s="21">
        <v>0</v>
      </c>
      <c r="O2383" s="16">
        <v>0</v>
      </c>
      <c r="P2383" s="21">
        <v>0.2</v>
      </c>
      <c r="Q2383" s="16">
        <v>619.78</v>
      </c>
      <c r="R2383" s="21">
        <v>393.17</v>
      </c>
      <c r="S2383" s="16">
        <v>468.69</v>
      </c>
      <c r="T2383" s="21">
        <v>254.29</v>
      </c>
      <c r="U2383" s="16">
        <v>8.83</v>
      </c>
      <c r="V2383" s="21">
        <v>8.4499999999999993</v>
      </c>
      <c r="W2383" s="16">
        <v>8.6300000000000008</v>
      </c>
      <c r="X2383" s="8">
        <v>2.93</v>
      </c>
      <c r="Y2383" s="21">
        <v>2.91</v>
      </c>
      <c r="Z2383" s="7">
        <v>2.85</v>
      </c>
    </row>
    <row r="2384" spans="2:26" x14ac:dyDescent="0.25">
      <c r="B2384" s="21" t="s">
        <v>3013</v>
      </c>
      <c r="C2384" s="16">
        <v>0.3</v>
      </c>
      <c r="D2384" s="21">
        <v>9.6</v>
      </c>
      <c r="E2384" s="16">
        <v>3.1</v>
      </c>
      <c r="F2384" s="21">
        <v>0.2</v>
      </c>
      <c r="G2384" s="16">
        <v>1.4</v>
      </c>
      <c r="H2384" s="21">
        <v>0.2</v>
      </c>
      <c r="I2384" s="16">
        <v>0.1</v>
      </c>
      <c r="J2384" s="21">
        <v>0.4</v>
      </c>
      <c r="K2384" s="16">
        <v>0.2</v>
      </c>
      <c r="L2384" s="21">
        <v>0.1</v>
      </c>
      <c r="M2384" s="16">
        <v>0.6</v>
      </c>
      <c r="N2384" s="21">
        <v>0</v>
      </c>
      <c r="O2384" s="16">
        <v>0.1</v>
      </c>
      <c r="P2384" s="21">
        <v>0.1</v>
      </c>
      <c r="Q2384" s="16">
        <v>545.38</v>
      </c>
      <c r="R2384" s="21">
        <v>331.37</v>
      </c>
      <c r="S2384" s="16">
        <v>416.72</v>
      </c>
      <c r="T2384" s="21">
        <v>254.97</v>
      </c>
      <c r="U2384" s="16">
        <v>10.5</v>
      </c>
      <c r="V2384" s="21">
        <v>10.43</v>
      </c>
      <c r="W2384" s="16">
        <v>10.48</v>
      </c>
      <c r="X2384" s="8">
        <v>2.92</v>
      </c>
      <c r="Y2384" s="21">
        <v>2.77</v>
      </c>
      <c r="Z2384" s="7">
        <v>3.05</v>
      </c>
    </row>
    <row r="2385" spans="2:26" x14ac:dyDescent="0.25">
      <c r="B2385" s="21" t="s">
        <v>3014</v>
      </c>
      <c r="C2385" s="16">
        <v>0.3</v>
      </c>
      <c r="D2385" s="21">
        <v>9.6999999999999993</v>
      </c>
      <c r="E2385" s="16">
        <v>3.7</v>
      </c>
      <c r="F2385" s="21">
        <v>0.3</v>
      </c>
      <c r="G2385" s="16">
        <v>1.4</v>
      </c>
      <c r="H2385" s="21">
        <v>0.3</v>
      </c>
      <c r="I2385" s="16">
        <v>0.1</v>
      </c>
      <c r="J2385" s="21">
        <v>0.3</v>
      </c>
      <c r="K2385" s="16">
        <v>0.2</v>
      </c>
      <c r="L2385" s="21">
        <v>0.1</v>
      </c>
      <c r="M2385" s="16">
        <v>0.6</v>
      </c>
      <c r="N2385" s="21">
        <v>0.1</v>
      </c>
      <c r="O2385" s="16">
        <v>0.1</v>
      </c>
      <c r="P2385" s="21">
        <v>0.9</v>
      </c>
      <c r="Q2385" s="16">
        <v>539.4</v>
      </c>
      <c r="R2385" s="21">
        <v>323.27999999999997</v>
      </c>
      <c r="S2385" s="16">
        <v>411.85</v>
      </c>
      <c r="T2385" s="21">
        <v>254.88</v>
      </c>
      <c r="U2385" s="16">
        <v>10.72</v>
      </c>
      <c r="V2385" s="21">
        <v>10.68</v>
      </c>
      <c r="W2385" s="16">
        <v>10.65</v>
      </c>
      <c r="X2385" s="8">
        <v>2.64</v>
      </c>
      <c r="Y2385" s="21">
        <v>2.99</v>
      </c>
      <c r="Z2385" s="7">
        <v>2.96</v>
      </c>
    </row>
    <row r="2386" spans="2:26" x14ac:dyDescent="0.25">
      <c r="B2386" s="21" t="s">
        <v>971</v>
      </c>
      <c r="C2386" s="16">
        <v>0.3</v>
      </c>
      <c r="D2386" s="21">
        <v>8.1999999999999993</v>
      </c>
      <c r="E2386" s="16">
        <v>3.2</v>
      </c>
      <c r="F2386" s="21">
        <v>0.2</v>
      </c>
      <c r="G2386" s="16">
        <v>1.3</v>
      </c>
      <c r="H2386" s="21">
        <v>0.2</v>
      </c>
      <c r="I2386" s="16">
        <v>0.1</v>
      </c>
      <c r="J2386" s="21">
        <v>0.3</v>
      </c>
      <c r="K2386" s="16">
        <v>0.1</v>
      </c>
      <c r="L2386" s="21">
        <v>0.1</v>
      </c>
      <c r="M2386" s="16">
        <v>0.6</v>
      </c>
      <c r="N2386" s="21">
        <v>0.1</v>
      </c>
      <c r="O2386" s="16">
        <v>0</v>
      </c>
      <c r="P2386" s="21">
        <v>0.8</v>
      </c>
      <c r="Q2386" s="16">
        <v>619.41999999999996</v>
      </c>
      <c r="R2386" s="21">
        <v>396.63</v>
      </c>
      <c r="S2386" s="16">
        <v>474.07</v>
      </c>
      <c r="T2386" s="21">
        <v>254.73</v>
      </c>
      <c r="U2386" s="16">
        <v>9.66</v>
      </c>
      <c r="V2386" s="21">
        <v>9.43</v>
      </c>
      <c r="W2386" s="16">
        <v>9.4700000000000006</v>
      </c>
      <c r="X2386" s="8">
        <v>3.14</v>
      </c>
      <c r="Y2386" s="21">
        <v>3.03</v>
      </c>
      <c r="Z2386" s="7">
        <v>2.89</v>
      </c>
    </row>
    <row r="2387" spans="2:26" x14ac:dyDescent="0.25">
      <c r="B2387" s="21" t="s">
        <v>3015</v>
      </c>
      <c r="C2387" s="16">
        <v>0.5</v>
      </c>
      <c r="D2387" s="21">
        <v>5.5</v>
      </c>
      <c r="E2387" s="16">
        <v>1.7</v>
      </c>
      <c r="F2387" s="21">
        <v>0.1</v>
      </c>
      <c r="G2387" s="16">
        <v>1.8</v>
      </c>
      <c r="H2387" s="21">
        <v>0.7</v>
      </c>
      <c r="I2387" s="16">
        <v>0.1</v>
      </c>
      <c r="J2387" s="21">
        <v>0.8</v>
      </c>
      <c r="K2387" s="16">
        <v>0.5</v>
      </c>
      <c r="L2387" s="21">
        <v>0.2</v>
      </c>
      <c r="M2387" s="16">
        <v>0.4</v>
      </c>
      <c r="N2387" s="21">
        <v>0.1</v>
      </c>
      <c r="O2387" s="16">
        <v>0.1</v>
      </c>
      <c r="P2387" s="21">
        <v>0.8</v>
      </c>
      <c r="Q2387" s="16">
        <v>493.82</v>
      </c>
      <c r="R2387" s="21">
        <v>299</v>
      </c>
      <c r="S2387" s="16">
        <v>379.12</v>
      </c>
      <c r="T2387" s="21">
        <v>256.06</v>
      </c>
      <c r="U2387" s="16">
        <v>6.58</v>
      </c>
      <c r="V2387" s="21">
        <v>6.21</v>
      </c>
      <c r="W2387" s="16">
        <v>6.54</v>
      </c>
      <c r="X2387" s="8">
        <v>3.16</v>
      </c>
      <c r="Y2387" s="21">
        <v>3.15</v>
      </c>
      <c r="Z2387" s="7">
        <v>3.21</v>
      </c>
    </row>
    <row r="2388" spans="2:26" x14ac:dyDescent="0.25">
      <c r="B2388" s="21" t="s">
        <v>3016</v>
      </c>
      <c r="C2388" s="16">
        <v>0.3</v>
      </c>
      <c r="D2388" s="21">
        <v>8.8000000000000007</v>
      </c>
      <c r="E2388" s="16">
        <v>3.4</v>
      </c>
      <c r="F2388" s="21">
        <v>0.2</v>
      </c>
      <c r="G2388" s="16">
        <v>1.4</v>
      </c>
      <c r="H2388" s="21">
        <v>0.2</v>
      </c>
      <c r="I2388" s="16">
        <v>0.1</v>
      </c>
      <c r="J2388" s="21">
        <v>0.4</v>
      </c>
      <c r="K2388" s="16">
        <v>0.1</v>
      </c>
      <c r="L2388" s="21">
        <v>0.2</v>
      </c>
      <c r="M2388" s="16">
        <v>0.7</v>
      </c>
      <c r="N2388" s="21">
        <v>0.1</v>
      </c>
      <c r="O2388" s="16">
        <v>0.1</v>
      </c>
      <c r="P2388" s="21">
        <v>0.7</v>
      </c>
      <c r="Q2388" s="16">
        <v>571.6</v>
      </c>
      <c r="R2388" s="21">
        <v>351.61</v>
      </c>
      <c r="S2388" s="16">
        <v>445.99</v>
      </c>
      <c r="T2388" s="21">
        <v>254.68</v>
      </c>
      <c r="U2388" s="16">
        <v>8.6199999999999992</v>
      </c>
      <c r="V2388" s="21">
        <v>8.36</v>
      </c>
      <c r="W2388" s="16">
        <v>8.41</v>
      </c>
      <c r="X2388" s="8">
        <v>2.92</v>
      </c>
      <c r="Y2388" s="21">
        <v>2.98</v>
      </c>
      <c r="Z2388" s="7">
        <v>3.01</v>
      </c>
    </row>
    <row r="2389" spans="2:26" x14ac:dyDescent="0.25">
      <c r="B2389" s="21" t="s">
        <v>972</v>
      </c>
      <c r="C2389" s="16">
        <v>0.4</v>
      </c>
      <c r="D2389" s="21">
        <v>9.1999999999999993</v>
      </c>
      <c r="E2389" s="16">
        <v>3.8</v>
      </c>
      <c r="F2389" s="21">
        <v>0.3</v>
      </c>
      <c r="G2389" s="16">
        <v>1.4</v>
      </c>
      <c r="H2389" s="21">
        <v>0.3</v>
      </c>
      <c r="I2389" s="16">
        <v>0.2</v>
      </c>
      <c r="J2389" s="21">
        <v>0.4</v>
      </c>
      <c r="K2389" s="16">
        <v>0.1</v>
      </c>
      <c r="L2389" s="21">
        <v>0.2</v>
      </c>
      <c r="M2389" s="16">
        <v>0.7</v>
      </c>
      <c r="N2389" s="21">
        <v>0.1</v>
      </c>
      <c r="O2389" s="16">
        <v>0.1</v>
      </c>
      <c r="P2389" s="21">
        <v>0.7</v>
      </c>
      <c r="Q2389" s="16">
        <v>579.86</v>
      </c>
      <c r="R2389" s="21">
        <v>343.88</v>
      </c>
      <c r="S2389" s="16">
        <v>426.78</v>
      </c>
      <c r="T2389" s="21">
        <v>255.02</v>
      </c>
      <c r="U2389" s="16">
        <v>9</v>
      </c>
      <c r="V2389" s="21">
        <v>8.82</v>
      </c>
      <c r="W2389" s="16">
        <v>8.83</v>
      </c>
      <c r="X2389" s="8">
        <v>3.13</v>
      </c>
      <c r="Y2389" s="21">
        <v>3.09</v>
      </c>
      <c r="Z2389" s="7">
        <v>2.89</v>
      </c>
    </row>
    <row r="2390" spans="2:26" x14ac:dyDescent="0.25">
      <c r="B2390" s="21" t="s">
        <v>3017</v>
      </c>
      <c r="C2390" s="16">
        <v>0.2</v>
      </c>
      <c r="D2390" s="21">
        <v>7.8</v>
      </c>
      <c r="E2390" s="16">
        <v>3.1</v>
      </c>
      <c r="F2390" s="21">
        <v>0.2</v>
      </c>
      <c r="G2390" s="16">
        <v>1.1000000000000001</v>
      </c>
      <c r="H2390" s="21">
        <v>0.3</v>
      </c>
      <c r="I2390" s="16">
        <v>0.1</v>
      </c>
      <c r="J2390" s="21">
        <v>0.4</v>
      </c>
      <c r="K2390" s="16">
        <v>0.1</v>
      </c>
      <c r="L2390" s="21">
        <v>0.1</v>
      </c>
      <c r="M2390" s="16">
        <v>0.6</v>
      </c>
      <c r="N2390" s="21">
        <v>0</v>
      </c>
      <c r="O2390" s="16">
        <v>0.1</v>
      </c>
      <c r="P2390" s="21">
        <v>0.3</v>
      </c>
      <c r="Q2390" s="16">
        <v>606.52</v>
      </c>
      <c r="R2390" s="21">
        <v>383.25</v>
      </c>
      <c r="S2390" s="16">
        <v>463.69</v>
      </c>
      <c r="T2390" s="21">
        <v>254.68</v>
      </c>
      <c r="U2390" s="16">
        <v>8.9600000000000009</v>
      </c>
      <c r="V2390" s="21">
        <v>8.7799999999999994</v>
      </c>
      <c r="W2390" s="16">
        <v>8.73</v>
      </c>
      <c r="X2390" s="8">
        <v>2.85</v>
      </c>
      <c r="Y2390" s="21">
        <v>3.08</v>
      </c>
      <c r="Z2390" s="7">
        <v>3.03</v>
      </c>
    </row>
    <row r="2391" spans="2:26" x14ac:dyDescent="0.25">
      <c r="B2391" s="21" t="s">
        <v>3018</v>
      </c>
      <c r="C2391" s="16">
        <v>0.4</v>
      </c>
      <c r="D2391" s="21">
        <v>7.9</v>
      </c>
      <c r="E2391" s="16">
        <v>2.9</v>
      </c>
      <c r="F2391" s="21">
        <v>0.2</v>
      </c>
      <c r="G2391" s="16">
        <v>1.1000000000000001</v>
      </c>
      <c r="H2391" s="21">
        <v>0.3</v>
      </c>
      <c r="I2391" s="16">
        <v>0.2</v>
      </c>
      <c r="J2391" s="21">
        <v>0.4</v>
      </c>
      <c r="K2391" s="16">
        <v>0.2</v>
      </c>
      <c r="L2391" s="21">
        <v>0.1</v>
      </c>
      <c r="M2391" s="16">
        <v>0.6</v>
      </c>
      <c r="N2391" s="21">
        <v>0</v>
      </c>
      <c r="O2391" s="16">
        <v>0.1</v>
      </c>
      <c r="P2391" s="21">
        <v>0.4</v>
      </c>
      <c r="Q2391" s="16">
        <v>528.78</v>
      </c>
      <c r="R2391" s="21">
        <v>315.27</v>
      </c>
      <c r="S2391" s="16">
        <v>461.8</v>
      </c>
      <c r="T2391" s="21">
        <v>255.23</v>
      </c>
      <c r="U2391" s="16">
        <v>10.73</v>
      </c>
      <c r="V2391" s="21">
        <v>10.46</v>
      </c>
      <c r="W2391" s="16">
        <v>10.54</v>
      </c>
      <c r="X2391" s="8">
        <v>2.89</v>
      </c>
      <c r="Y2391" s="21">
        <v>3.06</v>
      </c>
      <c r="Z2391" s="7">
        <v>2.94</v>
      </c>
    </row>
    <row r="2392" spans="2:26" x14ac:dyDescent="0.25">
      <c r="B2392" s="21" t="s">
        <v>973</v>
      </c>
      <c r="C2392" s="16">
        <v>0.4</v>
      </c>
      <c r="D2392" s="21">
        <v>9.8000000000000007</v>
      </c>
      <c r="E2392" s="16">
        <v>3.2</v>
      </c>
      <c r="F2392" s="21">
        <v>0.2</v>
      </c>
      <c r="G2392" s="16">
        <v>1.2</v>
      </c>
      <c r="H2392" s="21">
        <v>0.3</v>
      </c>
      <c r="I2392" s="16">
        <v>0.1</v>
      </c>
      <c r="J2392" s="21">
        <v>0.4</v>
      </c>
      <c r="K2392" s="16">
        <v>0.2</v>
      </c>
      <c r="L2392" s="21">
        <v>0.1</v>
      </c>
      <c r="M2392" s="16">
        <v>0.6</v>
      </c>
      <c r="N2392" s="21">
        <v>0</v>
      </c>
      <c r="O2392" s="16">
        <v>0.1</v>
      </c>
      <c r="P2392" s="21">
        <v>0.6</v>
      </c>
      <c r="Q2392" s="16">
        <v>522.52</v>
      </c>
      <c r="R2392" s="21">
        <v>305.08999999999997</v>
      </c>
      <c r="S2392" s="16">
        <v>397.46</v>
      </c>
      <c r="T2392" s="21">
        <v>255.4</v>
      </c>
      <c r="U2392" s="16">
        <v>11.02</v>
      </c>
      <c r="V2392" s="21">
        <v>10.67</v>
      </c>
      <c r="W2392" s="16">
        <v>10.77</v>
      </c>
      <c r="X2392" s="8">
        <v>2.67</v>
      </c>
      <c r="Y2392" s="21">
        <v>2.89</v>
      </c>
      <c r="Z2392" s="7">
        <v>3.01</v>
      </c>
    </row>
    <row r="2393" spans="2:26" x14ac:dyDescent="0.25">
      <c r="B2393" s="21" t="s">
        <v>3019</v>
      </c>
      <c r="C2393" s="16">
        <v>0.2</v>
      </c>
      <c r="D2393" s="21">
        <v>9.6999999999999993</v>
      </c>
      <c r="E2393" s="16">
        <v>3.5</v>
      </c>
      <c r="F2393" s="21">
        <v>0.2</v>
      </c>
      <c r="G2393" s="16">
        <v>1.4</v>
      </c>
      <c r="H2393" s="21">
        <v>0.4</v>
      </c>
      <c r="I2393" s="16">
        <v>0.1</v>
      </c>
      <c r="J2393" s="21">
        <v>0.5</v>
      </c>
      <c r="K2393" s="16">
        <v>0.2</v>
      </c>
      <c r="L2393" s="21">
        <v>0.2</v>
      </c>
      <c r="M2393" s="16">
        <v>0.7</v>
      </c>
      <c r="N2393" s="21">
        <v>0.1</v>
      </c>
      <c r="O2393" s="16">
        <v>0.1</v>
      </c>
      <c r="P2393" s="21">
        <v>0.8</v>
      </c>
      <c r="Q2393" s="16">
        <v>514.91999999999996</v>
      </c>
      <c r="R2393" s="21">
        <v>299.8</v>
      </c>
      <c r="S2393" s="16">
        <v>389.23</v>
      </c>
      <c r="T2393" s="21">
        <v>255.49</v>
      </c>
      <c r="U2393" s="16">
        <v>11.06</v>
      </c>
      <c r="V2393" s="21">
        <v>10.65</v>
      </c>
      <c r="W2393" s="16">
        <v>10.93</v>
      </c>
      <c r="X2393" s="8">
        <v>3.06</v>
      </c>
      <c r="Y2393" s="21">
        <v>2.96</v>
      </c>
      <c r="Z2393" s="7">
        <v>3.14</v>
      </c>
    </row>
    <row r="2394" spans="2:26" x14ac:dyDescent="0.25">
      <c r="B2394" s="21" t="s">
        <v>3020</v>
      </c>
      <c r="C2394" s="16">
        <v>0.5</v>
      </c>
      <c r="D2394" s="21">
        <v>10.199999999999999</v>
      </c>
      <c r="E2394" s="16">
        <v>3.8</v>
      </c>
      <c r="F2394" s="21">
        <v>0.4</v>
      </c>
      <c r="G2394" s="16">
        <v>1.5</v>
      </c>
      <c r="H2394" s="21">
        <v>0.3</v>
      </c>
      <c r="I2394" s="16">
        <v>0.2</v>
      </c>
      <c r="J2394" s="21">
        <v>0.4</v>
      </c>
      <c r="K2394" s="16">
        <v>0.1</v>
      </c>
      <c r="L2394" s="21">
        <v>0.2</v>
      </c>
      <c r="M2394" s="16">
        <v>0.6</v>
      </c>
      <c r="N2394" s="21">
        <v>0</v>
      </c>
      <c r="O2394" s="16">
        <v>0.1</v>
      </c>
      <c r="P2394" s="21">
        <v>1</v>
      </c>
      <c r="Q2394" s="16">
        <v>500.26</v>
      </c>
      <c r="R2394" s="21">
        <v>294.55</v>
      </c>
      <c r="S2394" s="16">
        <v>383.34</v>
      </c>
      <c r="T2394" s="21">
        <v>255.57</v>
      </c>
      <c r="U2394" s="16">
        <v>11.24</v>
      </c>
      <c r="V2394" s="21">
        <v>10.99</v>
      </c>
      <c r="W2394" s="16">
        <v>11</v>
      </c>
      <c r="X2394" s="8">
        <v>2.95</v>
      </c>
      <c r="Y2394" s="21">
        <v>3.05</v>
      </c>
      <c r="Z2394" s="7">
        <v>2.85</v>
      </c>
    </row>
    <row r="2395" spans="2:26" x14ac:dyDescent="0.25">
      <c r="B2395" s="21" t="s">
        <v>974</v>
      </c>
      <c r="C2395" s="16">
        <v>0.1</v>
      </c>
      <c r="D2395" s="21">
        <v>9.6</v>
      </c>
      <c r="E2395" s="16">
        <v>3.7</v>
      </c>
      <c r="F2395" s="21">
        <v>0.2</v>
      </c>
      <c r="G2395" s="16">
        <v>1.4</v>
      </c>
      <c r="H2395" s="21">
        <v>0.4</v>
      </c>
      <c r="I2395" s="16">
        <v>0.2</v>
      </c>
      <c r="J2395" s="21">
        <v>0.4</v>
      </c>
      <c r="K2395" s="16">
        <v>0.1</v>
      </c>
      <c r="L2395" s="21">
        <v>0.1</v>
      </c>
      <c r="M2395" s="16">
        <v>0.7</v>
      </c>
      <c r="N2395" s="21">
        <v>0</v>
      </c>
      <c r="O2395" s="16">
        <v>0.1</v>
      </c>
      <c r="P2395" s="21">
        <v>1</v>
      </c>
      <c r="Q2395" s="16">
        <v>531.34</v>
      </c>
      <c r="R2395" s="21">
        <v>318.49</v>
      </c>
      <c r="S2395" s="16">
        <v>400.71</v>
      </c>
      <c r="T2395" s="21">
        <v>255.2</v>
      </c>
      <c r="U2395" s="16">
        <v>10.62</v>
      </c>
      <c r="V2395" s="21">
        <v>10.23</v>
      </c>
      <c r="W2395" s="16">
        <v>10.43</v>
      </c>
      <c r="X2395" s="8">
        <v>2.9</v>
      </c>
      <c r="Y2395" s="21">
        <v>2.94</v>
      </c>
      <c r="Z2395" s="7">
        <v>2.9</v>
      </c>
    </row>
    <row r="2396" spans="2:26" x14ac:dyDescent="0.25">
      <c r="B2396" s="21" t="s">
        <v>3021</v>
      </c>
      <c r="C2396" s="16">
        <v>0.2</v>
      </c>
      <c r="D2396" s="21">
        <v>8.6999999999999993</v>
      </c>
      <c r="E2396" s="16">
        <v>3.6</v>
      </c>
      <c r="F2396" s="21">
        <v>0.2</v>
      </c>
      <c r="G2396" s="16">
        <v>1.2</v>
      </c>
      <c r="H2396" s="21">
        <v>0.3</v>
      </c>
      <c r="I2396" s="16">
        <v>0.1</v>
      </c>
      <c r="J2396" s="21">
        <v>0.5</v>
      </c>
      <c r="K2396" s="16">
        <v>0.2</v>
      </c>
      <c r="L2396" s="21">
        <v>0.2</v>
      </c>
      <c r="M2396" s="16">
        <v>0.8</v>
      </c>
      <c r="N2396" s="21">
        <v>0</v>
      </c>
      <c r="O2396" s="16">
        <v>0.1</v>
      </c>
      <c r="P2396" s="21">
        <v>0.7</v>
      </c>
      <c r="Q2396" s="16">
        <v>639.98</v>
      </c>
      <c r="R2396" s="21">
        <v>418.39</v>
      </c>
      <c r="S2396" s="16">
        <v>485.26</v>
      </c>
      <c r="T2396" s="21">
        <v>254.36</v>
      </c>
      <c r="U2396" s="16">
        <v>8.5299999999999994</v>
      </c>
      <c r="V2396" s="21">
        <v>8.32</v>
      </c>
      <c r="W2396" s="16">
        <v>8.32</v>
      </c>
      <c r="X2396" s="8">
        <v>2.97</v>
      </c>
      <c r="Y2396" s="21">
        <v>2.96</v>
      </c>
      <c r="Z2396" s="7">
        <v>2.83</v>
      </c>
    </row>
    <row r="2397" spans="2:26" x14ac:dyDescent="0.25">
      <c r="B2397" s="21" t="s">
        <v>3022</v>
      </c>
      <c r="C2397" s="16">
        <v>0.2</v>
      </c>
      <c r="D2397" s="21">
        <v>7.3</v>
      </c>
      <c r="E2397" s="16">
        <v>3.5</v>
      </c>
      <c r="F2397" s="21">
        <v>0.2</v>
      </c>
      <c r="G2397" s="16">
        <v>1.1000000000000001</v>
      </c>
      <c r="H2397" s="21">
        <v>0.3</v>
      </c>
      <c r="I2397" s="16">
        <v>0.1</v>
      </c>
      <c r="J2397" s="21">
        <v>0.4</v>
      </c>
      <c r="K2397" s="16">
        <v>0.2</v>
      </c>
      <c r="L2397" s="21">
        <v>0.1</v>
      </c>
      <c r="M2397" s="16">
        <v>0.7</v>
      </c>
      <c r="N2397" s="21">
        <v>0.1</v>
      </c>
      <c r="O2397" s="16">
        <v>0.1</v>
      </c>
      <c r="P2397" s="21">
        <v>0.6</v>
      </c>
      <c r="Q2397" s="16">
        <v>621.94000000000005</v>
      </c>
      <c r="R2397" s="21">
        <v>398.95</v>
      </c>
      <c r="S2397" s="16">
        <v>484.37</v>
      </c>
      <c r="T2397" s="21">
        <v>254.55</v>
      </c>
      <c r="U2397" s="16">
        <v>8.8000000000000007</v>
      </c>
      <c r="V2397" s="21">
        <v>8.4499999999999993</v>
      </c>
      <c r="W2397" s="16">
        <v>8.4499999999999993</v>
      </c>
      <c r="X2397" s="8">
        <v>2.86</v>
      </c>
      <c r="Y2397" s="21">
        <v>2.79</v>
      </c>
      <c r="Z2397" s="7">
        <v>2.97</v>
      </c>
    </row>
    <row r="2398" spans="2:26" x14ac:dyDescent="0.25">
      <c r="B2398" s="21" t="s">
        <v>975</v>
      </c>
      <c r="C2398" s="16">
        <v>0.4</v>
      </c>
      <c r="D2398" s="21">
        <v>8.8000000000000007</v>
      </c>
      <c r="E2398" s="16">
        <v>3.5</v>
      </c>
      <c r="F2398" s="21">
        <v>0.3</v>
      </c>
      <c r="G2398" s="16">
        <v>0.8</v>
      </c>
      <c r="H2398" s="21">
        <v>0.3</v>
      </c>
      <c r="I2398" s="16">
        <v>0.2</v>
      </c>
      <c r="J2398" s="21">
        <v>0.9</v>
      </c>
      <c r="K2398" s="16">
        <v>0.2</v>
      </c>
      <c r="L2398" s="21">
        <v>0.2</v>
      </c>
      <c r="M2398" s="16">
        <v>0.8</v>
      </c>
      <c r="N2398" s="21">
        <v>0.1</v>
      </c>
      <c r="O2398" s="16">
        <v>0.1</v>
      </c>
      <c r="P2398" s="21">
        <v>0.1</v>
      </c>
      <c r="Q2398" s="16">
        <v>518.46</v>
      </c>
      <c r="R2398" s="21">
        <v>310.3</v>
      </c>
      <c r="S2398" s="16">
        <v>399.08</v>
      </c>
      <c r="T2398" s="21">
        <v>255.59</v>
      </c>
      <c r="U2398" s="16">
        <v>9.84</v>
      </c>
      <c r="V2398" s="21">
        <v>9.66</v>
      </c>
      <c r="W2398" s="16">
        <v>9.6199999999999992</v>
      </c>
      <c r="X2398" s="8">
        <v>2.9</v>
      </c>
      <c r="Y2398" s="21">
        <v>2.96</v>
      </c>
      <c r="Z2398" s="7">
        <v>2.91</v>
      </c>
    </row>
    <row r="2399" spans="2:26" x14ac:dyDescent="0.25">
      <c r="B2399" s="21" t="s">
        <v>3023</v>
      </c>
      <c r="C2399" s="16">
        <v>0.3</v>
      </c>
      <c r="D2399" s="21">
        <v>6.9</v>
      </c>
      <c r="E2399" s="16">
        <v>2.8</v>
      </c>
      <c r="F2399" s="21">
        <v>0.3</v>
      </c>
      <c r="G2399" s="16">
        <v>1.8</v>
      </c>
      <c r="H2399" s="21">
        <v>0.2</v>
      </c>
      <c r="I2399" s="16">
        <v>0.1</v>
      </c>
      <c r="J2399" s="21">
        <v>0.9</v>
      </c>
      <c r="K2399" s="16">
        <v>0.2</v>
      </c>
      <c r="L2399" s="21">
        <v>0.1</v>
      </c>
      <c r="M2399" s="16">
        <v>0.6</v>
      </c>
      <c r="N2399" s="21">
        <v>0.1</v>
      </c>
      <c r="O2399" s="16">
        <v>0.1</v>
      </c>
      <c r="P2399" s="21">
        <v>0.1</v>
      </c>
      <c r="Q2399" s="16">
        <v>509.48</v>
      </c>
      <c r="R2399" s="21">
        <v>349.3</v>
      </c>
      <c r="S2399" s="16">
        <v>392.97</v>
      </c>
      <c r="T2399" s="21">
        <v>257.05</v>
      </c>
      <c r="U2399" s="16">
        <v>9.4</v>
      </c>
      <c r="V2399" s="21">
        <v>9.18</v>
      </c>
      <c r="W2399" s="16">
        <v>9.31</v>
      </c>
      <c r="X2399" s="8">
        <v>2.16</v>
      </c>
      <c r="Y2399" s="21">
        <v>2.23</v>
      </c>
      <c r="Z2399" s="7">
        <v>2.29</v>
      </c>
    </row>
    <row r="2400" spans="2:26" x14ac:dyDescent="0.25">
      <c r="B2400" s="21" t="s">
        <v>3024</v>
      </c>
      <c r="C2400" s="16">
        <v>0.3</v>
      </c>
      <c r="D2400" s="21">
        <v>8.6999999999999993</v>
      </c>
      <c r="E2400" s="16">
        <v>2.9</v>
      </c>
      <c r="F2400" s="21">
        <v>0.2</v>
      </c>
      <c r="G2400" s="16">
        <v>2.1</v>
      </c>
      <c r="H2400" s="21">
        <v>0.2</v>
      </c>
      <c r="I2400" s="16">
        <v>0.1</v>
      </c>
      <c r="J2400" s="21">
        <v>0.9</v>
      </c>
      <c r="K2400" s="16">
        <v>0.1</v>
      </c>
      <c r="L2400" s="21">
        <v>0.2</v>
      </c>
      <c r="M2400" s="16">
        <v>0.5</v>
      </c>
      <c r="N2400" s="21">
        <v>0.2</v>
      </c>
      <c r="O2400" s="16">
        <v>0.2</v>
      </c>
      <c r="P2400" s="21">
        <v>0.1</v>
      </c>
      <c r="Q2400" s="16">
        <v>418.3</v>
      </c>
      <c r="R2400" s="21">
        <v>269.56</v>
      </c>
      <c r="S2400" s="16">
        <v>323.12</v>
      </c>
      <c r="T2400" s="21">
        <v>257.58</v>
      </c>
      <c r="U2400" s="16">
        <v>10.28</v>
      </c>
      <c r="V2400" s="21">
        <v>9.9499999999999993</v>
      </c>
      <c r="W2400" s="16">
        <v>10.199999999999999</v>
      </c>
      <c r="X2400" s="8">
        <v>2.11</v>
      </c>
      <c r="Y2400" s="21">
        <v>2.16</v>
      </c>
      <c r="Z2400" s="7">
        <v>2.1</v>
      </c>
    </row>
    <row r="2401" spans="2:26" x14ac:dyDescent="0.25">
      <c r="B2401" s="21" t="s">
        <v>976</v>
      </c>
      <c r="C2401" s="16">
        <v>0.5</v>
      </c>
      <c r="D2401" s="21">
        <v>7.2</v>
      </c>
      <c r="E2401" s="16">
        <v>2.6</v>
      </c>
      <c r="F2401" s="21">
        <v>0.3</v>
      </c>
      <c r="G2401" s="16">
        <v>1.9</v>
      </c>
      <c r="H2401" s="21">
        <v>0.2</v>
      </c>
      <c r="I2401" s="16">
        <v>0.1</v>
      </c>
      <c r="J2401" s="21">
        <v>0.9</v>
      </c>
      <c r="K2401" s="16">
        <v>0.1</v>
      </c>
      <c r="L2401" s="21">
        <v>0.1</v>
      </c>
      <c r="M2401" s="16">
        <v>0.6</v>
      </c>
      <c r="N2401" s="21">
        <v>0.1</v>
      </c>
      <c r="O2401" s="16">
        <v>0.1</v>
      </c>
      <c r="P2401" s="21">
        <v>0.2</v>
      </c>
      <c r="Q2401" s="16">
        <v>442.06</v>
      </c>
      <c r="R2401" s="21">
        <v>330.61</v>
      </c>
      <c r="S2401" s="16">
        <v>380.17</v>
      </c>
      <c r="T2401" s="21">
        <v>257.72000000000003</v>
      </c>
      <c r="U2401" s="16">
        <v>9.99</v>
      </c>
      <c r="V2401" s="21">
        <v>10</v>
      </c>
      <c r="W2401" s="16">
        <v>9.98</v>
      </c>
      <c r="X2401" s="8">
        <v>2.1</v>
      </c>
      <c r="Y2401" s="21">
        <v>2.4</v>
      </c>
      <c r="Z2401" s="7">
        <v>2.13</v>
      </c>
    </row>
    <row r="2402" spans="2:26" x14ac:dyDescent="0.25">
      <c r="B2402" s="21" t="s">
        <v>3025</v>
      </c>
      <c r="C2402" s="16">
        <v>0.4</v>
      </c>
      <c r="D2402" s="21">
        <v>4.5</v>
      </c>
      <c r="E2402" s="16">
        <v>1</v>
      </c>
      <c r="F2402" s="21">
        <v>0.1</v>
      </c>
      <c r="G2402" s="16">
        <v>1.7</v>
      </c>
      <c r="H2402" s="21">
        <v>0.6</v>
      </c>
      <c r="I2402" s="16">
        <v>0</v>
      </c>
      <c r="J2402" s="21">
        <v>0.7</v>
      </c>
      <c r="K2402" s="16">
        <v>0.4</v>
      </c>
      <c r="L2402" s="21">
        <v>0.2</v>
      </c>
      <c r="M2402" s="16">
        <v>0.3</v>
      </c>
      <c r="N2402" s="21">
        <v>0.1</v>
      </c>
      <c r="O2402" s="16">
        <v>0.2</v>
      </c>
      <c r="P2402" s="21">
        <v>0.7</v>
      </c>
      <c r="Q2402" s="16">
        <v>500.5</v>
      </c>
      <c r="R2402" s="21">
        <v>308.18</v>
      </c>
      <c r="S2402" s="16">
        <v>384.21</v>
      </c>
      <c r="T2402" s="21">
        <v>256.12</v>
      </c>
      <c r="U2402" s="16">
        <v>6.37</v>
      </c>
      <c r="V2402" s="21">
        <v>5.85</v>
      </c>
      <c r="W2402" s="16">
        <v>5.9</v>
      </c>
      <c r="X2402" s="8">
        <v>2.68</v>
      </c>
      <c r="Y2402" s="21">
        <v>2.8</v>
      </c>
      <c r="Z2402" s="7">
        <v>2.8</v>
      </c>
    </row>
    <row r="2403" spans="2:26" x14ac:dyDescent="0.25">
      <c r="B2403" s="21" t="s">
        <v>3026</v>
      </c>
      <c r="C2403" s="16">
        <v>0.5</v>
      </c>
      <c r="D2403" s="21">
        <v>6.8</v>
      </c>
      <c r="E2403" s="16">
        <v>2.2999999999999998</v>
      </c>
      <c r="F2403" s="21">
        <v>0.2</v>
      </c>
      <c r="G2403" s="16">
        <v>1.1000000000000001</v>
      </c>
      <c r="H2403" s="21">
        <v>0.4</v>
      </c>
      <c r="I2403" s="16">
        <v>0.1</v>
      </c>
      <c r="J2403" s="21">
        <v>1.1000000000000001</v>
      </c>
      <c r="K2403" s="16">
        <v>0.2</v>
      </c>
      <c r="L2403" s="21">
        <v>0.1</v>
      </c>
      <c r="M2403" s="16">
        <v>0.4</v>
      </c>
      <c r="N2403" s="21">
        <v>0.3</v>
      </c>
      <c r="O2403" s="16">
        <v>0.1</v>
      </c>
      <c r="P2403" s="21">
        <v>0.7</v>
      </c>
      <c r="Q2403" s="16">
        <v>522.08000000000004</v>
      </c>
      <c r="R2403" s="21">
        <v>321.45</v>
      </c>
      <c r="S2403" s="16">
        <v>387.79</v>
      </c>
      <c r="T2403" s="21">
        <v>255.59</v>
      </c>
      <c r="U2403" s="16">
        <v>7.28</v>
      </c>
      <c r="V2403" s="21">
        <v>6.97</v>
      </c>
      <c r="W2403" s="16">
        <v>7</v>
      </c>
      <c r="X2403" s="8">
        <v>2.8</v>
      </c>
      <c r="Y2403" s="21">
        <v>2.87</v>
      </c>
      <c r="Z2403" s="7">
        <v>2.96</v>
      </c>
    </row>
    <row r="2404" spans="2:26" x14ac:dyDescent="0.25">
      <c r="B2404" s="21" t="s">
        <v>977</v>
      </c>
      <c r="C2404" s="16">
        <v>0.4</v>
      </c>
      <c r="D2404" s="21">
        <v>6.4</v>
      </c>
      <c r="E2404" s="16">
        <v>2.7</v>
      </c>
      <c r="F2404" s="21">
        <v>0.2</v>
      </c>
      <c r="G2404" s="16">
        <v>1.2</v>
      </c>
      <c r="H2404" s="21">
        <v>0.4</v>
      </c>
      <c r="I2404" s="16">
        <v>0.1</v>
      </c>
      <c r="J2404" s="21">
        <v>1.1000000000000001</v>
      </c>
      <c r="K2404" s="16">
        <v>0.2</v>
      </c>
      <c r="L2404" s="21">
        <v>0.2</v>
      </c>
      <c r="M2404" s="16">
        <v>0.2</v>
      </c>
      <c r="N2404" s="21">
        <v>0.3</v>
      </c>
      <c r="O2404" s="16">
        <v>0.1</v>
      </c>
      <c r="P2404" s="21">
        <v>0.3</v>
      </c>
      <c r="Q2404" s="16">
        <v>597.08000000000004</v>
      </c>
      <c r="R2404" s="21">
        <v>390.61</v>
      </c>
      <c r="S2404" s="16">
        <v>457.13</v>
      </c>
      <c r="T2404" s="21">
        <v>255.07</v>
      </c>
      <c r="U2404" s="16">
        <v>6.31</v>
      </c>
      <c r="V2404" s="21">
        <v>5.9</v>
      </c>
      <c r="W2404" s="16">
        <v>6.06</v>
      </c>
      <c r="X2404" s="8">
        <v>3.06</v>
      </c>
      <c r="Y2404" s="21">
        <v>3.03</v>
      </c>
      <c r="Z2404" s="7">
        <v>3.04</v>
      </c>
    </row>
    <row r="2405" spans="2:26" x14ac:dyDescent="0.25">
      <c r="B2405" s="21" t="s">
        <v>3027</v>
      </c>
      <c r="C2405" s="16">
        <v>0.4</v>
      </c>
      <c r="D2405" s="21">
        <v>5</v>
      </c>
      <c r="E2405" s="16">
        <v>2.2999999999999998</v>
      </c>
      <c r="F2405" s="21">
        <v>0.2</v>
      </c>
      <c r="G2405" s="16">
        <v>1</v>
      </c>
      <c r="H2405" s="21">
        <v>0.4</v>
      </c>
      <c r="I2405" s="16">
        <v>0.1</v>
      </c>
      <c r="J2405" s="21">
        <v>0.9</v>
      </c>
      <c r="K2405" s="16">
        <v>0.3</v>
      </c>
      <c r="L2405" s="21">
        <v>0.1</v>
      </c>
      <c r="M2405" s="16">
        <v>0.2</v>
      </c>
      <c r="N2405" s="21">
        <v>0.2</v>
      </c>
      <c r="O2405" s="16">
        <v>0.1</v>
      </c>
      <c r="P2405" s="21">
        <v>0.4</v>
      </c>
      <c r="Q2405" s="16">
        <v>590.72</v>
      </c>
      <c r="R2405" s="21">
        <v>384.16</v>
      </c>
      <c r="S2405" s="16">
        <v>453.19</v>
      </c>
      <c r="T2405" s="21">
        <v>255.41</v>
      </c>
      <c r="U2405" s="16">
        <v>6.24</v>
      </c>
      <c r="V2405" s="21">
        <v>5.89</v>
      </c>
      <c r="W2405" s="16">
        <v>6.13</v>
      </c>
      <c r="X2405" s="8">
        <v>3.1</v>
      </c>
      <c r="Y2405" s="21">
        <v>3.26</v>
      </c>
      <c r="Z2405" s="7">
        <v>3.3</v>
      </c>
    </row>
    <row r="2406" spans="2:26" x14ac:dyDescent="0.25">
      <c r="B2406" s="21" t="s">
        <v>3028</v>
      </c>
      <c r="C2406" s="16">
        <v>0.2</v>
      </c>
      <c r="D2406" s="21">
        <v>6</v>
      </c>
      <c r="E2406" s="16">
        <v>2.4</v>
      </c>
      <c r="F2406" s="21">
        <v>0.2</v>
      </c>
      <c r="G2406" s="16">
        <v>0.9</v>
      </c>
      <c r="H2406" s="21">
        <v>0.3</v>
      </c>
      <c r="I2406" s="16">
        <v>0.1</v>
      </c>
      <c r="J2406" s="21">
        <v>1.1000000000000001</v>
      </c>
      <c r="K2406" s="16">
        <v>0.2</v>
      </c>
      <c r="L2406" s="21">
        <v>0.2</v>
      </c>
      <c r="M2406" s="16">
        <v>0.4</v>
      </c>
      <c r="N2406" s="21">
        <v>0.3</v>
      </c>
      <c r="O2406" s="16">
        <v>0.2</v>
      </c>
      <c r="P2406" s="21">
        <v>0.3</v>
      </c>
      <c r="Q2406" s="16">
        <v>578.82000000000005</v>
      </c>
      <c r="R2406" s="21">
        <v>373.15</v>
      </c>
      <c r="S2406" s="16">
        <v>443.78</v>
      </c>
      <c r="T2406" s="21">
        <v>255.32</v>
      </c>
      <c r="U2406" s="16">
        <v>6.66</v>
      </c>
      <c r="V2406" s="21">
        <v>6.6</v>
      </c>
      <c r="W2406" s="16">
        <v>6.69</v>
      </c>
      <c r="X2406" s="8">
        <v>3.12</v>
      </c>
      <c r="Y2406" s="21">
        <v>3.07</v>
      </c>
      <c r="Z2406" s="7">
        <v>3.18</v>
      </c>
    </row>
    <row r="2407" spans="2:26" x14ac:dyDescent="0.25">
      <c r="B2407" s="21" t="s">
        <v>978</v>
      </c>
      <c r="C2407" s="16">
        <v>0.4</v>
      </c>
      <c r="D2407" s="21">
        <v>6</v>
      </c>
      <c r="E2407" s="16">
        <v>2.7</v>
      </c>
      <c r="F2407" s="21">
        <v>0.3</v>
      </c>
      <c r="G2407" s="16">
        <v>1</v>
      </c>
      <c r="H2407" s="21">
        <v>0.3</v>
      </c>
      <c r="I2407" s="16">
        <v>0.1</v>
      </c>
      <c r="J2407" s="21">
        <v>1</v>
      </c>
      <c r="K2407" s="16">
        <v>0.2</v>
      </c>
      <c r="L2407" s="21">
        <v>0.1</v>
      </c>
      <c r="M2407" s="16">
        <v>0.4</v>
      </c>
      <c r="N2407" s="21">
        <v>0.2</v>
      </c>
      <c r="O2407" s="16">
        <v>0.1</v>
      </c>
      <c r="P2407" s="21">
        <v>0.6</v>
      </c>
      <c r="Q2407" s="16">
        <v>574.58000000000004</v>
      </c>
      <c r="R2407" s="21">
        <v>368.45</v>
      </c>
      <c r="S2407" s="16">
        <v>440.61</v>
      </c>
      <c r="T2407" s="21">
        <v>255.9</v>
      </c>
      <c r="U2407" s="16">
        <v>6.86</v>
      </c>
      <c r="V2407" s="21">
        <v>6.83</v>
      </c>
      <c r="W2407" s="16">
        <v>6.95</v>
      </c>
      <c r="X2407" s="8">
        <v>3.33</v>
      </c>
      <c r="Y2407" s="21">
        <v>3.36</v>
      </c>
      <c r="Z2407" s="7">
        <v>3.3</v>
      </c>
    </row>
    <row r="2408" spans="2:26" x14ac:dyDescent="0.25">
      <c r="B2408" s="21" t="s">
        <v>3029</v>
      </c>
      <c r="C2408" s="16">
        <v>0.3</v>
      </c>
      <c r="D2408" s="21">
        <v>7.4</v>
      </c>
      <c r="E2408" s="16">
        <v>3.2</v>
      </c>
      <c r="F2408" s="21">
        <v>0.1</v>
      </c>
      <c r="G2408" s="16">
        <v>1</v>
      </c>
      <c r="H2408" s="21">
        <v>0.4</v>
      </c>
      <c r="I2408" s="16">
        <v>0.1</v>
      </c>
      <c r="J2408" s="21">
        <v>1.1000000000000001</v>
      </c>
      <c r="K2408" s="16">
        <v>0.1</v>
      </c>
      <c r="L2408" s="21">
        <v>0.2</v>
      </c>
      <c r="M2408" s="16">
        <v>0.4</v>
      </c>
      <c r="N2408" s="21">
        <v>0.2</v>
      </c>
      <c r="O2408" s="16">
        <v>0.2</v>
      </c>
      <c r="P2408" s="21">
        <v>0.5</v>
      </c>
      <c r="Q2408" s="16">
        <v>514.17999999999995</v>
      </c>
      <c r="R2408" s="21">
        <v>312.14</v>
      </c>
      <c r="S2408" s="16">
        <v>395.96</v>
      </c>
      <c r="T2408" s="21">
        <v>256.73</v>
      </c>
      <c r="U2408" s="16">
        <v>8.4</v>
      </c>
      <c r="V2408" s="21">
        <v>8.1999999999999993</v>
      </c>
      <c r="W2408" s="16">
        <v>8.51</v>
      </c>
      <c r="X2408" s="8">
        <v>3.19</v>
      </c>
      <c r="Y2408" s="21">
        <v>3.27</v>
      </c>
      <c r="Z2408" s="7">
        <v>3.33</v>
      </c>
    </row>
    <row r="2409" spans="2:26" x14ac:dyDescent="0.25">
      <c r="B2409" s="21" t="s">
        <v>3030</v>
      </c>
      <c r="C2409" s="16">
        <v>0.4</v>
      </c>
      <c r="D2409" s="21">
        <v>7.4</v>
      </c>
      <c r="E2409" s="16">
        <v>3.3</v>
      </c>
      <c r="F2409" s="21">
        <v>0.2</v>
      </c>
      <c r="G2409" s="16">
        <v>0.9</v>
      </c>
      <c r="H2409" s="21">
        <v>0.3</v>
      </c>
      <c r="I2409" s="16">
        <v>0.1</v>
      </c>
      <c r="J2409" s="21">
        <v>1.1000000000000001</v>
      </c>
      <c r="K2409" s="16">
        <v>0.3</v>
      </c>
      <c r="L2409" s="21">
        <v>0.2</v>
      </c>
      <c r="M2409" s="16">
        <v>0.4</v>
      </c>
      <c r="N2409" s="21">
        <v>0.3</v>
      </c>
      <c r="O2409" s="16">
        <v>0.2</v>
      </c>
      <c r="P2409" s="21">
        <v>0.7</v>
      </c>
      <c r="Q2409" s="16">
        <v>524.67999999999995</v>
      </c>
      <c r="R2409" s="21">
        <v>319.51</v>
      </c>
      <c r="S2409" s="16">
        <v>396.69</v>
      </c>
      <c r="T2409" s="21">
        <v>256.83999999999997</v>
      </c>
      <c r="U2409" s="16">
        <v>7.88</v>
      </c>
      <c r="V2409" s="21">
        <v>7.75</v>
      </c>
      <c r="W2409" s="16">
        <v>8.1199999999999992</v>
      </c>
      <c r="X2409" s="8">
        <v>3.33</v>
      </c>
      <c r="Y2409" s="21">
        <v>3.23</v>
      </c>
      <c r="Z2409" s="7">
        <v>3.26</v>
      </c>
    </row>
    <row r="2410" spans="2:26" x14ac:dyDescent="0.25">
      <c r="B2410" s="21" t="s">
        <v>979</v>
      </c>
      <c r="C2410" s="16">
        <v>0.5</v>
      </c>
      <c r="D2410" s="21">
        <v>6.1</v>
      </c>
      <c r="E2410" s="16">
        <v>2.9</v>
      </c>
      <c r="F2410" s="21">
        <v>0.2</v>
      </c>
      <c r="G2410" s="16">
        <v>0.9</v>
      </c>
      <c r="H2410" s="21">
        <v>0.3</v>
      </c>
      <c r="I2410" s="16">
        <v>0.1</v>
      </c>
      <c r="J2410" s="21">
        <v>0.9</v>
      </c>
      <c r="K2410" s="16">
        <v>0.2</v>
      </c>
      <c r="L2410" s="21">
        <v>0.2</v>
      </c>
      <c r="M2410" s="16">
        <v>0.3</v>
      </c>
      <c r="N2410" s="21">
        <v>0.2</v>
      </c>
      <c r="O2410" s="16">
        <v>0.1</v>
      </c>
      <c r="P2410" s="21">
        <v>0.5</v>
      </c>
      <c r="Q2410" s="16">
        <v>511.38</v>
      </c>
      <c r="R2410" s="21">
        <v>375.54</v>
      </c>
      <c r="S2410" s="16">
        <v>447.15</v>
      </c>
      <c r="T2410" s="21">
        <v>257.05</v>
      </c>
      <c r="U2410" s="16">
        <v>8.2799999999999994</v>
      </c>
      <c r="V2410" s="21">
        <v>8.0399999999999991</v>
      </c>
      <c r="W2410" s="16">
        <v>8.4</v>
      </c>
      <c r="X2410" s="8">
        <v>3.43</v>
      </c>
      <c r="Y2410" s="21">
        <v>3.38</v>
      </c>
      <c r="Z2410" s="7">
        <v>3.45</v>
      </c>
    </row>
    <row r="2411" spans="2:26" x14ac:dyDescent="0.25">
      <c r="B2411" s="21" t="s">
        <v>3031</v>
      </c>
      <c r="C2411" s="16">
        <v>0.2</v>
      </c>
      <c r="D2411" s="21">
        <v>9.6999999999999993</v>
      </c>
      <c r="E2411" s="16">
        <v>4.0999999999999996</v>
      </c>
      <c r="F2411" s="21">
        <v>0.3</v>
      </c>
      <c r="G2411" s="16">
        <v>1.4</v>
      </c>
      <c r="H2411" s="21">
        <v>0.3</v>
      </c>
      <c r="I2411" s="16">
        <v>0.1</v>
      </c>
      <c r="J2411" s="21">
        <v>0.2</v>
      </c>
      <c r="K2411" s="16">
        <v>0.1</v>
      </c>
      <c r="L2411" s="21">
        <v>0.1</v>
      </c>
      <c r="M2411" s="16">
        <v>0.6</v>
      </c>
      <c r="N2411" s="21">
        <v>0.1</v>
      </c>
      <c r="O2411" s="16">
        <v>0.1</v>
      </c>
      <c r="P2411" s="21">
        <v>0.2</v>
      </c>
      <c r="Q2411" s="16">
        <v>576.29999999999995</v>
      </c>
      <c r="R2411" s="21">
        <v>359.49</v>
      </c>
      <c r="S2411" s="16">
        <v>426.96</v>
      </c>
      <c r="T2411" s="21">
        <v>256.27</v>
      </c>
      <c r="U2411" s="16">
        <v>9.61</v>
      </c>
      <c r="V2411" s="21">
        <v>9.4499999999999993</v>
      </c>
      <c r="W2411" s="16">
        <v>9.5500000000000007</v>
      </c>
      <c r="X2411" s="8">
        <v>3.02</v>
      </c>
      <c r="Y2411" s="21">
        <v>3.09</v>
      </c>
      <c r="Z2411" s="7">
        <v>3.2</v>
      </c>
    </row>
    <row r="2412" spans="2:26" x14ac:dyDescent="0.25">
      <c r="B2412" s="21" t="s">
        <v>3032</v>
      </c>
      <c r="C2412" s="16">
        <v>0.4</v>
      </c>
      <c r="D2412" s="21">
        <v>9</v>
      </c>
      <c r="E2412" s="16">
        <v>3.9</v>
      </c>
      <c r="F2412" s="21">
        <v>0.2</v>
      </c>
      <c r="G2412" s="16">
        <v>1.4</v>
      </c>
      <c r="H2412" s="21">
        <v>0.3</v>
      </c>
      <c r="I2412" s="16">
        <v>0.1</v>
      </c>
      <c r="J2412" s="21">
        <v>0.3</v>
      </c>
      <c r="K2412" s="16">
        <v>0.1</v>
      </c>
      <c r="L2412" s="21">
        <v>0.1</v>
      </c>
      <c r="M2412" s="16">
        <v>0.7</v>
      </c>
      <c r="N2412" s="21">
        <v>0</v>
      </c>
      <c r="O2412" s="16">
        <v>0.1</v>
      </c>
      <c r="P2412" s="21">
        <v>0.7</v>
      </c>
      <c r="Q2412" s="16">
        <v>655.62</v>
      </c>
      <c r="R2412" s="21">
        <v>430.77</v>
      </c>
      <c r="S2412" s="16">
        <v>503.28</v>
      </c>
      <c r="T2412" s="21">
        <v>255.63</v>
      </c>
      <c r="U2412" s="16">
        <v>8.61</v>
      </c>
      <c r="V2412" s="21">
        <v>8.36</v>
      </c>
      <c r="W2412" s="16">
        <v>8.36</v>
      </c>
      <c r="X2412" s="8">
        <v>2.98</v>
      </c>
      <c r="Y2412" s="21">
        <v>2.9</v>
      </c>
      <c r="Z2412" s="7">
        <v>2.96</v>
      </c>
    </row>
    <row r="2413" spans="2:26" x14ac:dyDescent="0.25">
      <c r="B2413" s="21" t="s">
        <v>980</v>
      </c>
      <c r="C2413" s="16">
        <v>0.3</v>
      </c>
      <c r="D2413" s="21">
        <v>10.199999999999999</v>
      </c>
      <c r="E2413" s="16">
        <v>4</v>
      </c>
      <c r="F2413" s="21">
        <v>0.2</v>
      </c>
      <c r="G2413" s="16">
        <v>1.5</v>
      </c>
      <c r="H2413" s="21">
        <v>0.3</v>
      </c>
      <c r="I2413" s="16">
        <v>0.1</v>
      </c>
      <c r="J2413" s="21">
        <v>0.3</v>
      </c>
      <c r="K2413" s="16">
        <v>0.2</v>
      </c>
      <c r="L2413" s="21">
        <v>0.1</v>
      </c>
      <c r="M2413" s="16">
        <v>0.7</v>
      </c>
      <c r="N2413" s="21">
        <v>0.1</v>
      </c>
      <c r="O2413" s="16">
        <v>0</v>
      </c>
      <c r="P2413" s="21">
        <v>0.3</v>
      </c>
      <c r="Q2413" s="16">
        <v>556.82000000000005</v>
      </c>
      <c r="R2413" s="21">
        <v>346.89</v>
      </c>
      <c r="S2413" s="16">
        <v>414.58</v>
      </c>
      <c r="T2413" s="21">
        <v>255.89</v>
      </c>
      <c r="U2413" s="16">
        <v>9.5299999999999994</v>
      </c>
      <c r="V2413" s="21">
        <v>9.4</v>
      </c>
      <c r="W2413" s="16">
        <v>9.5</v>
      </c>
      <c r="X2413" s="8">
        <v>3.04</v>
      </c>
      <c r="Y2413" s="21">
        <v>2.93</v>
      </c>
      <c r="Z2413" s="7">
        <v>3.05</v>
      </c>
    </row>
    <row r="2414" spans="2:26" x14ac:dyDescent="0.25">
      <c r="B2414" s="21" t="s">
        <v>3033</v>
      </c>
      <c r="C2414" s="16">
        <v>0.3</v>
      </c>
      <c r="D2414" s="21">
        <v>6.4</v>
      </c>
      <c r="E2414" s="16">
        <v>3</v>
      </c>
      <c r="F2414" s="21">
        <v>0.3</v>
      </c>
      <c r="G2414" s="16">
        <v>0.8</v>
      </c>
      <c r="H2414" s="21">
        <v>0.2</v>
      </c>
      <c r="I2414" s="16">
        <v>0.1</v>
      </c>
      <c r="J2414" s="21">
        <v>0.9</v>
      </c>
      <c r="K2414" s="16">
        <v>0.1</v>
      </c>
      <c r="L2414" s="21">
        <v>0.1</v>
      </c>
      <c r="M2414" s="16">
        <v>0.3</v>
      </c>
      <c r="N2414" s="21">
        <v>0.2</v>
      </c>
      <c r="O2414" s="16">
        <v>0.1</v>
      </c>
      <c r="P2414" s="21">
        <v>0.5</v>
      </c>
      <c r="Q2414" s="16">
        <v>603.55999999999995</v>
      </c>
      <c r="R2414" s="21">
        <v>392.42</v>
      </c>
      <c r="S2414" s="16">
        <v>457.42</v>
      </c>
      <c r="T2414" s="21">
        <v>256.06</v>
      </c>
      <c r="U2414" s="16">
        <v>6.82</v>
      </c>
      <c r="V2414" s="21">
        <v>6.63</v>
      </c>
      <c r="W2414" s="16">
        <v>6.85</v>
      </c>
      <c r="X2414" s="8">
        <v>3.25</v>
      </c>
      <c r="Y2414" s="21">
        <v>3.36</v>
      </c>
      <c r="Z2414" s="7">
        <v>3.24</v>
      </c>
    </row>
    <row r="2415" spans="2:26" x14ac:dyDescent="0.25">
      <c r="B2415" s="21" t="s">
        <v>3034</v>
      </c>
      <c r="C2415" s="16">
        <v>0.4</v>
      </c>
      <c r="D2415" s="21">
        <v>7.6</v>
      </c>
      <c r="E2415" s="16">
        <v>3.1</v>
      </c>
      <c r="F2415" s="21">
        <v>0.2</v>
      </c>
      <c r="G2415" s="16">
        <v>1.9</v>
      </c>
      <c r="H2415" s="21">
        <v>0.3</v>
      </c>
      <c r="I2415" s="16">
        <v>0.1</v>
      </c>
      <c r="J2415" s="21">
        <v>0.8</v>
      </c>
      <c r="K2415" s="16">
        <v>0.2</v>
      </c>
      <c r="L2415" s="21">
        <v>0.1</v>
      </c>
      <c r="M2415" s="16">
        <v>0.5</v>
      </c>
      <c r="N2415" s="21">
        <v>0.1</v>
      </c>
      <c r="O2415" s="16">
        <v>0.1</v>
      </c>
      <c r="P2415" s="21">
        <v>0.5</v>
      </c>
      <c r="Q2415" s="16">
        <v>507.62</v>
      </c>
      <c r="R2415" s="21">
        <v>347.93</v>
      </c>
      <c r="S2415" s="16">
        <v>391.77</v>
      </c>
      <c r="T2415" s="21">
        <v>258.35000000000002</v>
      </c>
      <c r="U2415" s="16">
        <v>10.210000000000001</v>
      </c>
      <c r="V2415" s="21">
        <v>9.86</v>
      </c>
      <c r="W2415" s="16">
        <v>10.09</v>
      </c>
      <c r="X2415" s="8">
        <v>2.5</v>
      </c>
      <c r="Y2415" s="21">
        <v>2.63</v>
      </c>
      <c r="Z2415" s="7">
        <v>2.61</v>
      </c>
    </row>
    <row r="2416" spans="2:26" x14ac:dyDescent="0.25">
      <c r="B2416" s="21" t="s">
        <v>981</v>
      </c>
      <c r="C2416" s="16">
        <v>0.2</v>
      </c>
      <c r="D2416" s="21">
        <v>9.4</v>
      </c>
      <c r="E2416" s="16">
        <v>3.4</v>
      </c>
      <c r="F2416" s="21">
        <v>0.2</v>
      </c>
      <c r="G2416" s="16">
        <v>1.6</v>
      </c>
      <c r="H2416" s="21">
        <v>0.2</v>
      </c>
      <c r="I2416" s="16">
        <v>0.1</v>
      </c>
      <c r="J2416" s="21">
        <v>0.3</v>
      </c>
      <c r="K2416" s="16">
        <v>0.2</v>
      </c>
      <c r="L2416" s="21">
        <v>0.1</v>
      </c>
      <c r="M2416" s="16">
        <v>0.4</v>
      </c>
      <c r="N2416" s="21">
        <v>0</v>
      </c>
      <c r="O2416" s="16">
        <v>0.1</v>
      </c>
      <c r="P2416" s="21">
        <v>0.8</v>
      </c>
      <c r="Q2416" s="16">
        <v>540.38</v>
      </c>
      <c r="R2416" s="21">
        <v>326.60000000000002</v>
      </c>
      <c r="S2416" s="16">
        <v>414.7</v>
      </c>
      <c r="T2416" s="21">
        <v>255.93</v>
      </c>
      <c r="U2416" s="16">
        <v>10.49</v>
      </c>
      <c r="V2416" s="21">
        <v>10.24</v>
      </c>
      <c r="W2416" s="16">
        <v>10.38</v>
      </c>
      <c r="X2416" s="8">
        <v>3.06</v>
      </c>
      <c r="Y2416" s="21">
        <v>3.1</v>
      </c>
      <c r="Z2416" s="7">
        <v>3.23</v>
      </c>
    </row>
    <row r="2417" spans="2:26" x14ac:dyDescent="0.25">
      <c r="B2417" s="21" t="s">
        <v>3035</v>
      </c>
      <c r="C2417" s="16">
        <v>0.2</v>
      </c>
      <c r="D2417" s="21">
        <v>10</v>
      </c>
      <c r="E2417" s="16">
        <v>4.4000000000000004</v>
      </c>
      <c r="F2417" s="21">
        <v>0.2</v>
      </c>
      <c r="G2417" s="16">
        <v>1.6</v>
      </c>
      <c r="H2417" s="21">
        <v>0.3</v>
      </c>
      <c r="I2417" s="16">
        <v>0.1</v>
      </c>
      <c r="J2417" s="21">
        <v>0.3</v>
      </c>
      <c r="K2417" s="16">
        <v>0.2</v>
      </c>
      <c r="L2417" s="21">
        <v>0.1</v>
      </c>
      <c r="M2417" s="16">
        <v>0.7</v>
      </c>
      <c r="N2417" s="21">
        <v>0.1</v>
      </c>
      <c r="O2417" s="16">
        <v>0.1</v>
      </c>
      <c r="P2417" s="21">
        <v>0.3</v>
      </c>
      <c r="Q2417" s="16">
        <v>547.04</v>
      </c>
      <c r="R2417" s="21">
        <v>338.83</v>
      </c>
      <c r="S2417" s="16">
        <v>425.12</v>
      </c>
      <c r="T2417" s="21">
        <v>255.91</v>
      </c>
      <c r="U2417" s="16">
        <v>10.69</v>
      </c>
      <c r="V2417" s="21">
        <v>10.39</v>
      </c>
      <c r="W2417" s="16">
        <v>10.69</v>
      </c>
      <c r="X2417" s="8">
        <v>3.06</v>
      </c>
      <c r="Y2417" s="21">
        <v>3.27</v>
      </c>
      <c r="Z2417" s="7">
        <v>3.19</v>
      </c>
    </row>
    <row r="2418" spans="2:26" x14ac:dyDescent="0.25">
      <c r="B2418" s="21" t="s">
        <v>3036</v>
      </c>
      <c r="C2418" s="16">
        <v>0.4</v>
      </c>
      <c r="D2418" s="21">
        <v>10</v>
      </c>
      <c r="E2418" s="16">
        <v>4</v>
      </c>
      <c r="F2418" s="21">
        <v>0.3</v>
      </c>
      <c r="G2418" s="16">
        <v>1.5</v>
      </c>
      <c r="H2418" s="21">
        <v>0.4</v>
      </c>
      <c r="I2418" s="16">
        <v>0.1</v>
      </c>
      <c r="J2418" s="21">
        <v>0.3</v>
      </c>
      <c r="K2418" s="16">
        <v>0.2</v>
      </c>
      <c r="L2418" s="21">
        <v>0.1</v>
      </c>
      <c r="M2418" s="16">
        <v>0.6</v>
      </c>
      <c r="N2418" s="21">
        <v>0.1</v>
      </c>
      <c r="O2418" s="16">
        <v>0.1</v>
      </c>
      <c r="P2418" s="21">
        <v>1</v>
      </c>
      <c r="Q2418" s="16">
        <v>532.54</v>
      </c>
      <c r="R2418" s="21">
        <v>317.95999999999998</v>
      </c>
      <c r="S2418" s="16">
        <v>409.54</v>
      </c>
      <c r="T2418" s="21">
        <v>256.47000000000003</v>
      </c>
      <c r="U2418" s="16">
        <v>10.82</v>
      </c>
      <c r="V2418" s="21">
        <v>10.62</v>
      </c>
      <c r="W2418" s="16">
        <v>10.66</v>
      </c>
      <c r="X2418" s="8">
        <v>3</v>
      </c>
      <c r="Y2418" s="21">
        <v>3.29</v>
      </c>
      <c r="Z2418" s="7">
        <v>3.22</v>
      </c>
    </row>
    <row r="2419" spans="2:26" x14ac:dyDescent="0.25">
      <c r="B2419" s="21" t="s">
        <v>982</v>
      </c>
      <c r="C2419" s="16">
        <v>0.3</v>
      </c>
      <c r="D2419" s="21">
        <v>9.9</v>
      </c>
      <c r="E2419" s="16">
        <v>3.6</v>
      </c>
      <c r="F2419" s="21">
        <v>0.2</v>
      </c>
      <c r="G2419" s="16">
        <v>1.6</v>
      </c>
      <c r="H2419" s="21">
        <v>0.4</v>
      </c>
      <c r="I2419" s="16">
        <v>0.2</v>
      </c>
      <c r="J2419" s="21">
        <v>0.4</v>
      </c>
      <c r="K2419" s="16">
        <v>0.2</v>
      </c>
      <c r="L2419" s="21">
        <v>0.2</v>
      </c>
      <c r="M2419" s="16">
        <v>0.8</v>
      </c>
      <c r="N2419" s="21">
        <v>0</v>
      </c>
      <c r="O2419" s="16">
        <v>0.1</v>
      </c>
      <c r="P2419" s="21">
        <v>0.3</v>
      </c>
      <c r="Q2419" s="16">
        <v>529.58000000000004</v>
      </c>
      <c r="R2419" s="21">
        <v>314.20999999999998</v>
      </c>
      <c r="S2419" s="16">
        <v>409.72</v>
      </c>
      <c r="T2419" s="21">
        <v>256.62</v>
      </c>
      <c r="U2419" s="16">
        <v>10.78</v>
      </c>
      <c r="V2419" s="21">
        <v>10.68</v>
      </c>
      <c r="W2419" s="16">
        <v>10.8</v>
      </c>
      <c r="X2419" s="8">
        <v>2.83</v>
      </c>
      <c r="Y2419" s="21">
        <v>2.98</v>
      </c>
      <c r="Z2419" s="7">
        <v>3.1</v>
      </c>
    </row>
    <row r="2420" spans="2:26" x14ac:dyDescent="0.25">
      <c r="B2420" s="21" t="s">
        <v>3037</v>
      </c>
      <c r="C2420" s="16">
        <v>0.3</v>
      </c>
      <c r="D2420" s="21">
        <v>8.4</v>
      </c>
      <c r="E2420" s="16">
        <v>3.7</v>
      </c>
      <c r="F2420" s="21">
        <v>0.2</v>
      </c>
      <c r="G2420" s="16">
        <v>1.4</v>
      </c>
      <c r="H2420" s="21">
        <v>0.5</v>
      </c>
      <c r="I2420" s="16">
        <v>0.1</v>
      </c>
      <c r="J2420" s="21">
        <v>0.3</v>
      </c>
      <c r="K2420" s="16">
        <v>0.3</v>
      </c>
      <c r="L2420" s="21">
        <v>0.1</v>
      </c>
      <c r="M2420" s="16">
        <v>0.6</v>
      </c>
      <c r="N2420" s="21">
        <v>0.1</v>
      </c>
      <c r="O2420" s="16">
        <v>0.1</v>
      </c>
      <c r="P2420" s="21">
        <v>0.4</v>
      </c>
      <c r="Q2420" s="16">
        <v>630.5</v>
      </c>
      <c r="R2420" s="21">
        <v>408.34</v>
      </c>
      <c r="S2420" s="16">
        <v>480.43</v>
      </c>
      <c r="T2420" s="21">
        <v>256.23</v>
      </c>
      <c r="U2420" s="16">
        <v>8.9499999999999993</v>
      </c>
      <c r="V2420" s="21">
        <v>8.5500000000000007</v>
      </c>
      <c r="W2420" s="16">
        <v>8.85</v>
      </c>
      <c r="X2420" s="8">
        <v>2.95</v>
      </c>
      <c r="Y2420" s="21">
        <v>2.99</v>
      </c>
      <c r="Z2420" s="7">
        <v>2.98</v>
      </c>
    </row>
    <row r="2421" spans="2:26" x14ac:dyDescent="0.25">
      <c r="B2421" s="21" t="s">
        <v>3038</v>
      </c>
      <c r="C2421" s="16">
        <v>0.3</v>
      </c>
      <c r="D2421" s="21">
        <v>8.1999999999999993</v>
      </c>
      <c r="E2421" s="16">
        <v>2.8</v>
      </c>
      <c r="F2421" s="21">
        <v>0.2</v>
      </c>
      <c r="G2421" s="16">
        <v>1.3</v>
      </c>
      <c r="H2421" s="21">
        <v>0.4</v>
      </c>
      <c r="I2421" s="16">
        <v>0.1</v>
      </c>
      <c r="J2421" s="21">
        <v>0.2</v>
      </c>
      <c r="K2421" s="16">
        <v>0.1</v>
      </c>
      <c r="L2421" s="21">
        <v>0.1</v>
      </c>
      <c r="M2421" s="16">
        <v>0.4</v>
      </c>
      <c r="N2421" s="21">
        <v>0</v>
      </c>
      <c r="O2421" s="16">
        <v>0</v>
      </c>
      <c r="P2421" s="21">
        <v>0.7</v>
      </c>
      <c r="Q2421" s="16">
        <v>586.91999999999996</v>
      </c>
      <c r="R2421" s="21">
        <v>373.02</v>
      </c>
      <c r="S2421" s="16">
        <v>453.57</v>
      </c>
      <c r="T2421" s="21">
        <v>257.36</v>
      </c>
      <c r="U2421" s="16">
        <v>9.4</v>
      </c>
      <c r="V2421" s="21">
        <v>9.09</v>
      </c>
      <c r="W2421" s="16">
        <v>9.32</v>
      </c>
      <c r="X2421" s="8">
        <v>3.04</v>
      </c>
      <c r="Y2421" s="21">
        <v>3.13</v>
      </c>
      <c r="Z2421" s="7">
        <v>3.11</v>
      </c>
    </row>
    <row r="2422" spans="2:26" x14ac:dyDescent="0.25">
      <c r="B2422" s="21" t="s">
        <v>983</v>
      </c>
      <c r="C2422" s="16">
        <v>0.2</v>
      </c>
      <c r="D2422" s="21">
        <v>8</v>
      </c>
      <c r="E2422" s="16">
        <v>2.8</v>
      </c>
      <c r="F2422" s="21">
        <v>0.3</v>
      </c>
      <c r="G2422" s="16">
        <v>1.2</v>
      </c>
      <c r="H2422" s="21">
        <v>0.4</v>
      </c>
      <c r="I2422" s="16">
        <v>0.2</v>
      </c>
      <c r="J2422" s="21">
        <v>0.3</v>
      </c>
      <c r="K2422" s="16">
        <v>0.2</v>
      </c>
      <c r="L2422" s="21">
        <v>0.1</v>
      </c>
      <c r="M2422" s="16">
        <v>0.5</v>
      </c>
      <c r="N2422" s="21">
        <v>0</v>
      </c>
      <c r="O2422" s="16">
        <v>0</v>
      </c>
      <c r="P2422" s="21">
        <v>0.3</v>
      </c>
      <c r="Q2422" s="16">
        <v>625.9</v>
      </c>
      <c r="R2422" s="21">
        <v>410.97</v>
      </c>
      <c r="S2422" s="16">
        <v>483.62</v>
      </c>
      <c r="T2422" s="21">
        <v>257.19</v>
      </c>
      <c r="U2422" s="16">
        <v>9.2100000000000009</v>
      </c>
      <c r="V2422" s="21">
        <v>8.9</v>
      </c>
      <c r="W2422" s="16">
        <v>8.9499999999999993</v>
      </c>
      <c r="X2422" s="8">
        <v>2.96</v>
      </c>
      <c r="Y2422" s="21">
        <v>3</v>
      </c>
      <c r="Z2422" s="7">
        <v>3.05</v>
      </c>
    </row>
    <row r="2423" spans="2:26" x14ac:dyDescent="0.25">
      <c r="B2423" s="21" t="s">
        <v>3039</v>
      </c>
      <c r="C2423" s="16">
        <v>0.3</v>
      </c>
      <c r="D2423" s="21">
        <v>8.6999999999999993</v>
      </c>
      <c r="E2423" s="16">
        <v>2.9</v>
      </c>
      <c r="F2423" s="21">
        <v>0.3</v>
      </c>
      <c r="G2423" s="16">
        <v>1.4</v>
      </c>
      <c r="H2423" s="21">
        <v>0.4</v>
      </c>
      <c r="I2423" s="16">
        <v>0.2</v>
      </c>
      <c r="J2423" s="21">
        <v>0.2</v>
      </c>
      <c r="K2423" s="16">
        <v>0.1</v>
      </c>
      <c r="L2423" s="21">
        <v>0.2</v>
      </c>
      <c r="M2423" s="16">
        <v>0.5</v>
      </c>
      <c r="N2423" s="21">
        <v>0</v>
      </c>
      <c r="O2423" s="16">
        <v>0.1</v>
      </c>
      <c r="P2423" s="21">
        <v>0.8</v>
      </c>
      <c r="Q2423" s="16">
        <v>522.9</v>
      </c>
      <c r="R2423" s="21">
        <v>308.27999999999997</v>
      </c>
      <c r="S2423" s="16">
        <v>395.79</v>
      </c>
      <c r="T2423" s="21">
        <v>258.02999999999997</v>
      </c>
      <c r="U2423" s="16">
        <v>11.07</v>
      </c>
      <c r="V2423" s="21">
        <v>10.59</v>
      </c>
      <c r="W2423" s="16">
        <v>10.65</v>
      </c>
      <c r="X2423" s="8">
        <v>2.9</v>
      </c>
      <c r="Y2423" s="21">
        <v>3.13</v>
      </c>
      <c r="Z2423" s="7">
        <v>3.02</v>
      </c>
    </row>
    <row r="2424" spans="2:26" x14ac:dyDescent="0.25">
      <c r="B2424" s="21" t="s">
        <v>3040</v>
      </c>
      <c r="C2424" s="16">
        <v>0.2</v>
      </c>
      <c r="D2424" s="21">
        <v>10.3</v>
      </c>
      <c r="E2424" s="16">
        <v>3.6</v>
      </c>
      <c r="F2424" s="21">
        <v>0.2</v>
      </c>
      <c r="G2424" s="16">
        <v>1.6</v>
      </c>
      <c r="H2424" s="21">
        <v>0.4</v>
      </c>
      <c r="I2424" s="16">
        <v>0.2</v>
      </c>
      <c r="J2424" s="21">
        <v>0.3</v>
      </c>
      <c r="K2424" s="16">
        <v>0.1</v>
      </c>
      <c r="L2424" s="21">
        <v>0.1</v>
      </c>
      <c r="M2424" s="16">
        <v>0.7</v>
      </c>
      <c r="N2424" s="21">
        <v>0.1</v>
      </c>
      <c r="O2424" s="16">
        <v>0.1</v>
      </c>
      <c r="P2424" s="21">
        <v>1</v>
      </c>
      <c r="Q2424" s="16">
        <v>536.28</v>
      </c>
      <c r="R2424" s="21">
        <v>325.58</v>
      </c>
      <c r="S2424" s="16">
        <v>415.18</v>
      </c>
      <c r="T2424" s="21">
        <v>258.74</v>
      </c>
      <c r="U2424" s="16">
        <v>10.57</v>
      </c>
      <c r="V2424" s="21">
        <v>10.37</v>
      </c>
      <c r="W2424" s="16">
        <v>10.43</v>
      </c>
      <c r="X2424" s="8">
        <v>2.86</v>
      </c>
      <c r="Y2424" s="21">
        <v>3.05</v>
      </c>
      <c r="Z2424" s="7">
        <v>3.01</v>
      </c>
    </row>
    <row r="2425" spans="2:26" x14ac:dyDescent="0.25">
      <c r="B2425" s="21" t="s">
        <v>984</v>
      </c>
      <c r="C2425" s="16">
        <v>0.4</v>
      </c>
      <c r="D2425" s="21">
        <v>7</v>
      </c>
      <c r="E2425" s="16">
        <v>2.5</v>
      </c>
      <c r="F2425" s="21">
        <v>0.2</v>
      </c>
      <c r="G2425" s="16">
        <v>1</v>
      </c>
      <c r="H2425" s="21">
        <v>0.2</v>
      </c>
      <c r="I2425" s="16">
        <v>0.1</v>
      </c>
      <c r="J2425" s="21">
        <v>0.9</v>
      </c>
      <c r="K2425" s="16">
        <v>0.1</v>
      </c>
      <c r="L2425" s="21">
        <v>0.1</v>
      </c>
      <c r="M2425" s="16">
        <v>0.5</v>
      </c>
      <c r="N2425" s="21">
        <v>0.2</v>
      </c>
      <c r="O2425" s="16">
        <v>0</v>
      </c>
      <c r="P2425" s="21">
        <v>0.5</v>
      </c>
      <c r="Q2425" s="16">
        <v>511.62</v>
      </c>
      <c r="R2425" s="21">
        <v>307.60000000000002</v>
      </c>
      <c r="S2425" s="16">
        <v>397.83</v>
      </c>
      <c r="T2425" s="21">
        <v>259.14999999999998</v>
      </c>
      <c r="U2425" s="16">
        <v>9.15</v>
      </c>
      <c r="V2425" s="21">
        <v>8.8699999999999992</v>
      </c>
      <c r="W2425" s="16">
        <v>9.2200000000000006</v>
      </c>
      <c r="X2425" s="8">
        <v>3</v>
      </c>
      <c r="Y2425" s="21">
        <v>3.19</v>
      </c>
      <c r="Z2425" s="7">
        <v>3.27</v>
      </c>
    </row>
    <row r="2426" spans="2:26" x14ac:dyDescent="0.25">
      <c r="B2426" s="21" t="s">
        <v>3041</v>
      </c>
      <c r="C2426" s="16">
        <v>0.2</v>
      </c>
      <c r="D2426" s="21">
        <v>9.9</v>
      </c>
      <c r="E2426" s="16">
        <v>3.3</v>
      </c>
      <c r="F2426" s="21">
        <v>0.2</v>
      </c>
      <c r="G2426" s="16">
        <v>1.4</v>
      </c>
      <c r="H2426" s="21">
        <v>0.4</v>
      </c>
      <c r="I2426" s="16">
        <v>0.1</v>
      </c>
      <c r="J2426" s="21">
        <v>0.4</v>
      </c>
      <c r="K2426" s="16">
        <v>0.3</v>
      </c>
      <c r="L2426" s="21">
        <v>0.1</v>
      </c>
      <c r="M2426" s="16">
        <v>0.7</v>
      </c>
      <c r="N2426" s="21">
        <v>0.1</v>
      </c>
      <c r="O2426" s="16">
        <v>0.1</v>
      </c>
      <c r="P2426" s="21">
        <v>0.4</v>
      </c>
      <c r="Q2426" s="16">
        <v>529.82000000000005</v>
      </c>
      <c r="R2426" s="21">
        <v>320.57</v>
      </c>
      <c r="S2426" s="16">
        <v>412.23</v>
      </c>
      <c r="T2426" s="21">
        <v>258.73</v>
      </c>
      <c r="U2426" s="16">
        <v>10.61</v>
      </c>
      <c r="V2426" s="21">
        <v>10.5</v>
      </c>
      <c r="W2426" s="16">
        <v>10.41</v>
      </c>
      <c r="X2426" s="8">
        <v>3.1</v>
      </c>
      <c r="Y2426" s="21">
        <v>3.03</v>
      </c>
      <c r="Z2426" s="7">
        <v>3.24</v>
      </c>
    </row>
    <row r="2427" spans="2:26" x14ac:dyDescent="0.25">
      <c r="B2427" s="21" t="s">
        <v>3042</v>
      </c>
      <c r="C2427" s="16">
        <v>0.3</v>
      </c>
      <c r="D2427" s="21">
        <v>9.6</v>
      </c>
      <c r="E2427" s="16">
        <v>3.5</v>
      </c>
      <c r="F2427" s="21">
        <v>0.2</v>
      </c>
      <c r="G2427" s="16">
        <v>1.4</v>
      </c>
      <c r="H2427" s="21">
        <v>0.5</v>
      </c>
      <c r="I2427" s="16">
        <v>0.2</v>
      </c>
      <c r="J2427" s="21">
        <v>0.3</v>
      </c>
      <c r="K2427" s="16">
        <v>0.2</v>
      </c>
      <c r="L2427" s="21">
        <v>0.2</v>
      </c>
      <c r="M2427" s="16">
        <v>0.6</v>
      </c>
      <c r="N2427" s="21">
        <v>0.1</v>
      </c>
      <c r="O2427" s="16">
        <v>0.1</v>
      </c>
      <c r="P2427" s="21">
        <v>0.5</v>
      </c>
      <c r="Q2427" s="16">
        <v>633.70000000000005</v>
      </c>
      <c r="R2427" s="21">
        <v>416.44</v>
      </c>
      <c r="S2427" s="16">
        <v>485.17</v>
      </c>
      <c r="T2427" s="21">
        <v>257.68</v>
      </c>
      <c r="U2427" s="16">
        <v>8.4600000000000009</v>
      </c>
      <c r="V2427" s="21">
        <v>8.17</v>
      </c>
      <c r="W2427" s="16">
        <v>8.23</v>
      </c>
      <c r="X2427" s="8">
        <v>3.05</v>
      </c>
      <c r="Y2427" s="21">
        <v>3.06</v>
      </c>
      <c r="Z2427" s="7">
        <v>3.2</v>
      </c>
    </row>
    <row r="2428" spans="2:26" x14ac:dyDescent="0.25">
      <c r="B2428" s="21" t="s">
        <v>985</v>
      </c>
      <c r="C2428" s="16">
        <v>0.2</v>
      </c>
      <c r="D2428" s="21">
        <v>9.9</v>
      </c>
      <c r="E2428" s="16">
        <v>3.5</v>
      </c>
      <c r="F2428" s="21">
        <v>0.2</v>
      </c>
      <c r="G2428" s="16">
        <v>1.4</v>
      </c>
      <c r="H2428" s="21">
        <v>0.5</v>
      </c>
      <c r="I2428" s="16">
        <v>0.1</v>
      </c>
      <c r="J2428" s="21">
        <v>0.3</v>
      </c>
      <c r="K2428" s="16">
        <v>0.1</v>
      </c>
      <c r="L2428" s="21">
        <v>0.1</v>
      </c>
      <c r="M2428" s="16">
        <v>0.5</v>
      </c>
      <c r="N2428" s="21">
        <v>0.1</v>
      </c>
      <c r="O2428" s="16">
        <v>0.1</v>
      </c>
      <c r="P2428" s="21">
        <v>1</v>
      </c>
      <c r="Q2428" s="16">
        <v>527.44000000000005</v>
      </c>
      <c r="R2428" s="21">
        <v>315.37</v>
      </c>
      <c r="S2428" s="16">
        <v>409.11</v>
      </c>
      <c r="T2428" s="21">
        <v>258.49</v>
      </c>
      <c r="U2428" s="16">
        <v>10.16</v>
      </c>
      <c r="V2428" s="21">
        <v>9.84</v>
      </c>
      <c r="W2428" s="16">
        <v>9.85</v>
      </c>
      <c r="X2428" s="8">
        <v>3</v>
      </c>
      <c r="Y2428" s="21">
        <v>3.01</v>
      </c>
      <c r="Z2428" s="7">
        <v>3.07</v>
      </c>
    </row>
    <row r="2429" spans="2:26" x14ac:dyDescent="0.25">
      <c r="B2429" s="21" t="s">
        <v>3043</v>
      </c>
      <c r="C2429" s="16">
        <v>0.4</v>
      </c>
      <c r="D2429" s="21">
        <v>8.6</v>
      </c>
      <c r="E2429" s="16">
        <v>2.9</v>
      </c>
      <c r="F2429" s="21">
        <v>0.2</v>
      </c>
      <c r="G2429" s="16">
        <v>1.4</v>
      </c>
      <c r="H2429" s="21">
        <v>0.4</v>
      </c>
      <c r="I2429" s="16">
        <v>0.1</v>
      </c>
      <c r="J2429" s="21">
        <v>0.3</v>
      </c>
      <c r="K2429" s="16">
        <v>0.2</v>
      </c>
      <c r="L2429" s="21">
        <v>0.1</v>
      </c>
      <c r="M2429" s="16">
        <v>0.5</v>
      </c>
      <c r="N2429" s="21">
        <v>0.1</v>
      </c>
      <c r="O2429" s="16">
        <v>0.1</v>
      </c>
      <c r="P2429" s="21">
        <v>0.3</v>
      </c>
      <c r="Q2429" s="16">
        <v>596.16</v>
      </c>
      <c r="R2429" s="21">
        <v>377.63</v>
      </c>
      <c r="S2429" s="16">
        <v>461.26</v>
      </c>
      <c r="T2429" s="21">
        <v>258.27999999999997</v>
      </c>
      <c r="U2429" s="16">
        <v>9.4</v>
      </c>
      <c r="V2429" s="21">
        <v>9.06</v>
      </c>
      <c r="W2429" s="16">
        <v>8.94</v>
      </c>
      <c r="X2429" s="8">
        <v>2.93</v>
      </c>
      <c r="Y2429" s="21">
        <v>2.92</v>
      </c>
      <c r="Z2429" s="7">
        <v>3.07</v>
      </c>
    </row>
    <row r="2430" spans="2:26" x14ac:dyDescent="0.25">
      <c r="B2430" s="21" t="s">
        <v>3044</v>
      </c>
      <c r="C2430" s="16">
        <v>0.3</v>
      </c>
      <c r="D2430" s="21">
        <v>8.8000000000000007</v>
      </c>
      <c r="E2430" s="16">
        <v>2.9</v>
      </c>
      <c r="F2430" s="21">
        <v>0.2</v>
      </c>
      <c r="G2430" s="16">
        <v>1.3</v>
      </c>
      <c r="H2430" s="21">
        <v>0.3</v>
      </c>
      <c r="I2430" s="16">
        <v>0.2</v>
      </c>
      <c r="J2430" s="21">
        <v>0.4</v>
      </c>
      <c r="K2430" s="16">
        <v>0.2</v>
      </c>
      <c r="L2430" s="21">
        <v>0.1</v>
      </c>
      <c r="M2430" s="16">
        <v>0.5</v>
      </c>
      <c r="N2430" s="21">
        <v>0.1</v>
      </c>
      <c r="O2430" s="16">
        <v>0.1</v>
      </c>
      <c r="P2430" s="21">
        <v>0.5</v>
      </c>
      <c r="Q2430" s="16">
        <v>590.52</v>
      </c>
      <c r="R2430" s="21">
        <v>378.91</v>
      </c>
      <c r="S2430" s="16">
        <v>458</v>
      </c>
      <c r="T2430" s="21">
        <v>258.60000000000002</v>
      </c>
      <c r="U2430" s="16">
        <v>9.8699999999999992</v>
      </c>
      <c r="V2430" s="21">
        <v>9.59</v>
      </c>
      <c r="W2430" s="16">
        <v>9.5</v>
      </c>
      <c r="X2430" s="8">
        <v>3</v>
      </c>
      <c r="Y2430" s="21">
        <v>3.03</v>
      </c>
      <c r="Z2430" s="7">
        <v>3.06</v>
      </c>
    </row>
    <row r="2431" spans="2:26" x14ac:dyDescent="0.25">
      <c r="B2431" s="21" t="s">
        <v>986</v>
      </c>
      <c r="C2431" s="16">
        <v>0.2</v>
      </c>
      <c r="D2431" s="21">
        <v>8.3000000000000007</v>
      </c>
      <c r="E2431" s="16">
        <v>2.7</v>
      </c>
      <c r="F2431" s="21">
        <v>0.2</v>
      </c>
      <c r="G2431" s="16">
        <v>1.3</v>
      </c>
      <c r="H2431" s="21">
        <v>0.3</v>
      </c>
      <c r="I2431" s="16">
        <v>0.2</v>
      </c>
      <c r="J2431" s="21">
        <v>0.3</v>
      </c>
      <c r="K2431" s="16">
        <v>0.1</v>
      </c>
      <c r="L2431" s="21">
        <v>0.1</v>
      </c>
      <c r="M2431" s="16">
        <v>0.4</v>
      </c>
      <c r="N2431" s="21">
        <v>0.1</v>
      </c>
      <c r="O2431" s="16">
        <v>0.1</v>
      </c>
      <c r="P2431" s="21">
        <v>0.8</v>
      </c>
      <c r="Q2431" s="16">
        <v>617.28</v>
      </c>
      <c r="R2431" s="21">
        <v>398.76</v>
      </c>
      <c r="S2431" s="16">
        <v>477.42</v>
      </c>
      <c r="T2431" s="21">
        <v>258.26</v>
      </c>
      <c r="U2431" s="16">
        <v>9.19</v>
      </c>
      <c r="V2431" s="21">
        <v>8.73</v>
      </c>
      <c r="W2431" s="16">
        <v>8.77</v>
      </c>
      <c r="X2431" s="8">
        <v>2.97</v>
      </c>
      <c r="Y2431" s="21">
        <v>3.01</v>
      </c>
      <c r="Z2431" s="7">
        <v>2.95</v>
      </c>
    </row>
    <row r="2432" spans="2:26" x14ac:dyDescent="0.25">
      <c r="B2432" s="21" t="s">
        <v>3045</v>
      </c>
      <c r="C2432" s="16">
        <v>0.3</v>
      </c>
      <c r="D2432" s="21">
        <v>10.1</v>
      </c>
      <c r="E2432" s="16">
        <v>3</v>
      </c>
      <c r="F2432" s="21">
        <v>0.3</v>
      </c>
      <c r="G2432" s="16">
        <v>1.6</v>
      </c>
      <c r="H2432" s="21">
        <v>0.4</v>
      </c>
      <c r="I2432" s="16">
        <v>0.2</v>
      </c>
      <c r="J2432" s="21">
        <v>0.3</v>
      </c>
      <c r="K2432" s="16">
        <v>0.2</v>
      </c>
      <c r="L2432" s="21">
        <v>0.1</v>
      </c>
      <c r="M2432" s="16">
        <v>0.4</v>
      </c>
      <c r="N2432" s="21">
        <v>0.1</v>
      </c>
      <c r="O2432" s="16">
        <v>0.1</v>
      </c>
      <c r="P2432" s="21">
        <v>0.6</v>
      </c>
      <c r="Q2432" s="16">
        <v>512.98</v>
      </c>
      <c r="R2432" s="21">
        <v>310.61</v>
      </c>
      <c r="S2432" s="16">
        <v>406.02</v>
      </c>
      <c r="T2432" s="21">
        <v>259.14</v>
      </c>
      <c r="U2432" s="16">
        <v>11.46</v>
      </c>
      <c r="V2432" s="21">
        <v>11.2</v>
      </c>
      <c r="W2432" s="16">
        <v>11.26</v>
      </c>
      <c r="X2432" s="8">
        <v>3</v>
      </c>
      <c r="Y2432" s="21">
        <v>2.95</v>
      </c>
      <c r="Z2432" s="7">
        <v>3.06</v>
      </c>
    </row>
    <row r="2433" spans="2:26" x14ac:dyDescent="0.25">
      <c r="B2433" s="21" t="s">
        <v>3046</v>
      </c>
      <c r="C2433" s="16">
        <v>0.4</v>
      </c>
      <c r="D2433" s="21">
        <v>10.3</v>
      </c>
      <c r="E2433" s="16">
        <v>3.5</v>
      </c>
      <c r="F2433" s="21">
        <v>0.4</v>
      </c>
      <c r="G2433" s="16">
        <v>1.6</v>
      </c>
      <c r="H2433" s="21">
        <v>0.5</v>
      </c>
      <c r="I2433" s="16">
        <v>0.3</v>
      </c>
      <c r="J2433" s="21">
        <v>0.4</v>
      </c>
      <c r="K2433" s="16">
        <v>0.3</v>
      </c>
      <c r="L2433" s="21">
        <v>0.2</v>
      </c>
      <c r="M2433" s="16">
        <v>0.7</v>
      </c>
      <c r="N2433" s="21">
        <v>0.1</v>
      </c>
      <c r="O2433" s="16">
        <v>0.1</v>
      </c>
      <c r="P2433" s="21">
        <v>0.5</v>
      </c>
      <c r="Q2433" s="16">
        <v>515.82000000000005</v>
      </c>
      <c r="R2433" s="21">
        <v>301.26</v>
      </c>
      <c r="S2433" s="16">
        <v>398.26</v>
      </c>
      <c r="T2433" s="21">
        <v>259.57</v>
      </c>
      <c r="U2433" s="16">
        <v>11.5</v>
      </c>
      <c r="V2433" s="21">
        <v>11.32</v>
      </c>
      <c r="W2433" s="16">
        <v>11.24</v>
      </c>
      <c r="X2433" s="8">
        <v>2.91</v>
      </c>
      <c r="Y2433" s="21">
        <v>3.07</v>
      </c>
      <c r="Z2433" s="7">
        <v>3.26</v>
      </c>
    </row>
    <row r="2434" spans="2:26" x14ac:dyDescent="0.25">
      <c r="B2434" s="21" t="s">
        <v>987</v>
      </c>
      <c r="C2434" s="16">
        <v>0.3</v>
      </c>
      <c r="D2434" s="21">
        <v>8.4</v>
      </c>
      <c r="E2434" s="16">
        <v>2.9</v>
      </c>
      <c r="F2434" s="21">
        <v>0.2</v>
      </c>
      <c r="G2434" s="16">
        <v>1</v>
      </c>
      <c r="H2434" s="21">
        <v>0.1</v>
      </c>
      <c r="I2434" s="16">
        <v>0.1</v>
      </c>
      <c r="J2434" s="21">
        <v>1</v>
      </c>
      <c r="K2434" s="16">
        <v>0.2</v>
      </c>
      <c r="L2434" s="21">
        <v>0.2</v>
      </c>
      <c r="M2434" s="16">
        <v>0.5</v>
      </c>
      <c r="N2434" s="21">
        <v>0.1</v>
      </c>
      <c r="O2434" s="16">
        <v>0.1</v>
      </c>
      <c r="P2434" s="21">
        <v>0.5</v>
      </c>
      <c r="Q2434" s="16">
        <v>503.66</v>
      </c>
      <c r="R2434" s="21">
        <v>302.97000000000003</v>
      </c>
      <c r="S2434" s="16">
        <v>398.38</v>
      </c>
      <c r="T2434" s="21">
        <v>260.18</v>
      </c>
      <c r="U2434" s="16">
        <v>9.5399999999999991</v>
      </c>
      <c r="V2434" s="21">
        <v>9.4</v>
      </c>
      <c r="W2434" s="16">
        <v>9.35</v>
      </c>
      <c r="X2434" s="8">
        <v>3.03</v>
      </c>
      <c r="Y2434" s="21">
        <v>3.2</v>
      </c>
      <c r="Z2434" s="7">
        <v>3.06</v>
      </c>
    </row>
    <row r="2435" spans="2:26" x14ac:dyDescent="0.25">
      <c r="B2435" s="21" t="s">
        <v>3047</v>
      </c>
      <c r="C2435" s="16">
        <v>0.3</v>
      </c>
      <c r="D2435" s="21">
        <v>10.199999999999999</v>
      </c>
      <c r="E2435" s="16">
        <v>3.4</v>
      </c>
      <c r="F2435" s="21">
        <v>0.2</v>
      </c>
      <c r="G2435" s="16">
        <v>1.5</v>
      </c>
      <c r="H2435" s="21">
        <v>0.4</v>
      </c>
      <c r="I2435" s="16">
        <v>0.2</v>
      </c>
      <c r="J2435" s="21">
        <v>0.4</v>
      </c>
      <c r="K2435" s="16">
        <v>0.3</v>
      </c>
      <c r="L2435" s="21">
        <v>0.1</v>
      </c>
      <c r="M2435" s="16">
        <v>0.7</v>
      </c>
      <c r="N2435" s="21">
        <v>0.1</v>
      </c>
      <c r="O2435" s="16">
        <v>0.1</v>
      </c>
      <c r="P2435" s="21">
        <v>0.2</v>
      </c>
      <c r="Q2435" s="16">
        <v>591.44000000000005</v>
      </c>
      <c r="R2435" s="21">
        <v>378.69</v>
      </c>
      <c r="S2435" s="16">
        <v>416.37</v>
      </c>
      <c r="T2435" s="21">
        <v>259.76</v>
      </c>
      <c r="U2435" s="16">
        <v>9.36</v>
      </c>
      <c r="V2435" s="21">
        <v>9.1</v>
      </c>
      <c r="W2435" s="16">
        <v>8.98</v>
      </c>
      <c r="X2435" s="8">
        <v>2.92</v>
      </c>
      <c r="Y2435" s="21">
        <v>2.96</v>
      </c>
      <c r="Z2435" s="7">
        <v>3.06</v>
      </c>
    </row>
    <row r="2436" spans="2:26" x14ac:dyDescent="0.25">
      <c r="B2436" s="21" t="s">
        <v>3048</v>
      </c>
      <c r="C2436" s="16">
        <v>0.4</v>
      </c>
      <c r="D2436" s="21">
        <v>8.6</v>
      </c>
      <c r="E2436" s="16">
        <v>3.5</v>
      </c>
      <c r="F2436" s="21">
        <v>0.2</v>
      </c>
      <c r="G2436" s="16">
        <v>1.2</v>
      </c>
      <c r="H2436" s="21">
        <v>0.4</v>
      </c>
      <c r="I2436" s="16">
        <v>0.1</v>
      </c>
      <c r="J2436" s="21">
        <v>0.3</v>
      </c>
      <c r="K2436" s="16">
        <v>0.1</v>
      </c>
      <c r="L2436" s="21">
        <v>0.1</v>
      </c>
      <c r="M2436" s="16">
        <v>0.4</v>
      </c>
      <c r="N2436" s="21">
        <v>0.1</v>
      </c>
      <c r="O2436" s="16">
        <v>0.1</v>
      </c>
      <c r="P2436" s="21">
        <v>0.8</v>
      </c>
      <c r="Q2436" s="16">
        <v>606.28</v>
      </c>
      <c r="R2436" s="21">
        <v>391.56</v>
      </c>
      <c r="S2436" s="16">
        <v>470.82</v>
      </c>
      <c r="T2436" s="21">
        <v>259.81</v>
      </c>
      <c r="U2436" s="16">
        <v>9.4600000000000009</v>
      </c>
      <c r="V2436" s="21">
        <v>9.0299999999999994</v>
      </c>
      <c r="W2436" s="16">
        <v>9.0299999999999994</v>
      </c>
      <c r="X2436" s="8">
        <v>2.92</v>
      </c>
      <c r="Y2436" s="21">
        <v>3.07</v>
      </c>
      <c r="Z2436" s="7">
        <v>3.11</v>
      </c>
    </row>
    <row r="2437" spans="2:26" x14ac:dyDescent="0.25">
      <c r="B2437" s="21" t="s">
        <v>988</v>
      </c>
      <c r="C2437" s="16">
        <v>0.3</v>
      </c>
      <c r="D2437" s="21">
        <v>8.1</v>
      </c>
      <c r="E2437" s="16">
        <v>2.6</v>
      </c>
      <c r="F2437" s="21">
        <v>0.3</v>
      </c>
      <c r="G2437" s="16">
        <v>1.2</v>
      </c>
      <c r="H2437" s="21">
        <v>0.3</v>
      </c>
      <c r="I2437" s="16">
        <v>0.1</v>
      </c>
      <c r="J2437" s="21">
        <v>0.3</v>
      </c>
      <c r="K2437" s="16">
        <v>0.2</v>
      </c>
      <c r="L2437" s="21">
        <v>0.1</v>
      </c>
      <c r="M2437" s="16">
        <v>0.5</v>
      </c>
      <c r="N2437" s="21">
        <v>0.1</v>
      </c>
      <c r="O2437" s="16">
        <v>0.1</v>
      </c>
      <c r="P2437" s="21">
        <v>0.2</v>
      </c>
      <c r="Q2437" s="16">
        <v>614.84</v>
      </c>
      <c r="R2437" s="21">
        <v>394.87</v>
      </c>
      <c r="S2437" s="16">
        <v>479.42</v>
      </c>
      <c r="T2437" s="21">
        <v>259.51</v>
      </c>
      <c r="U2437" s="16">
        <v>8.93</v>
      </c>
      <c r="V2437" s="21">
        <v>8.6300000000000008</v>
      </c>
      <c r="W2437" s="16">
        <v>8.64</v>
      </c>
      <c r="X2437" s="8">
        <v>2.9</v>
      </c>
      <c r="Y2437" s="21">
        <v>2.97</v>
      </c>
      <c r="Z2437" s="7">
        <v>3</v>
      </c>
    </row>
    <row r="2438" spans="2:26" x14ac:dyDescent="0.25">
      <c r="B2438" s="21" t="s">
        <v>3049</v>
      </c>
      <c r="C2438" s="16">
        <v>0.2</v>
      </c>
      <c r="D2438" s="21">
        <v>8.1999999999999993</v>
      </c>
      <c r="E2438" s="16">
        <v>2.9</v>
      </c>
      <c r="F2438" s="21">
        <v>0.2</v>
      </c>
      <c r="G2438" s="16">
        <v>1.3</v>
      </c>
      <c r="H2438" s="21">
        <v>0.3</v>
      </c>
      <c r="I2438" s="16">
        <v>0</v>
      </c>
      <c r="J2438" s="21">
        <v>0.3</v>
      </c>
      <c r="K2438" s="16">
        <v>0.1</v>
      </c>
      <c r="L2438" s="21">
        <v>0.1</v>
      </c>
      <c r="M2438" s="16">
        <v>0.5</v>
      </c>
      <c r="N2438" s="21">
        <v>0.1</v>
      </c>
      <c r="O2438" s="16">
        <v>0.1</v>
      </c>
      <c r="P2438" s="21">
        <v>0.3</v>
      </c>
      <c r="Q2438" s="16">
        <v>620.79999999999995</v>
      </c>
      <c r="R2438" s="21">
        <v>404.99</v>
      </c>
      <c r="S2438" s="16">
        <v>478.25</v>
      </c>
      <c r="T2438" s="21">
        <v>260.27999999999997</v>
      </c>
      <c r="U2438" s="16">
        <v>9.31</v>
      </c>
      <c r="V2438" s="21">
        <v>9.0500000000000007</v>
      </c>
      <c r="W2438" s="16">
        <v>8.94</v>
      </c>
      <c r="X2438" s="8">
        <v>2.95</v>
      </c>
      <c r="Y2438" s="21">
        <v>2.91</v>
      </c>
      <c r="Z2438" s="7">
        <v>3.07</v>
      </c>
    </row>
    <row r="2439" spans="2:26" x14ac:dyDescent="0.25">
      <c r="B2439" s="21" t="s">
        <v>3050</v>
      </c>
      <c r="C2439" s="16">
        <v>0.1</v>
      </c>
      <c r="D2439" s="21">
        <v>8.1</v>
      </c>
      <c r="E2439" s="16">
        <v>2.9</v>
      </c>
      <c r="F2439" s="21">
        <v>0.2</v>
      </c>
      <c r="G2439" s="16">
        <v>1.3</v>
      </c>
      <c r="H2439" s="21">
        <v>0.3</v>
      </c>
      <c r="I2439" s="16">
        <v>0.1</v>
      </c>
      <c r="J2439" s="21">
        <v>0.3</v>
      </c>
      <c r="K2439" s="16">
        <v>0.1</v>
      </c>
      <c r="L2439" s="21">
        <v>0.1</v>
      </c>
      <c r="M2439" s="16">
        <v>0.5</v>
      </c>
      <c r="N2439" s="21">
        <v>0.1</v>
      </c>
      <c r="O2439" s="16">
        <v>0.1</v>
      </c>
      <c r="P2439" s="21">
        <v>0.2</v>
      </c>
      <c r="Q2439" s="16">
        <v>544.04</v>
      </c>
      <c r="R2439" s="21">
        <v>331.12</v>
      </c>
      <c r="S2439" s="16">
        <v>425.08</v>
      </c>
      <c r="T2439" s="21">
        <v>260.60000000000002</v>
      </c>
      <c r="U2439" s="16">
        <v>10.86</v>
      </c>
      <c r="V2439" s="21">
        <v>10.51</v>
      </c>
      <c r="W2439" s="16">
        <v>10.6</v>
      </c>
      <c r="X2439" s="8">
        <v>2.99</v>
      </c>
      <c r="Y2439" s="21">
        <v>3.06</v>
      </c>
      <c r="Z2439" s="7">
        <v>3.09</v>
      </c>
    </row>
    <row r="2440" spans="2:26" x14ac:dyDescent="0.25">
      <c r="B2440" s="21" t="s">
        <v>989</v>
      </c>
      <c r="C2440" s="16">
        <v>0.3</v>
      </c>
      <c r="D2440" s="21">
        <v>7.9</v>
      </c>
      <c r="E2440" s="16">
        <v>2.7</v>
      </c>
      <c r="F2440" s="21">
        <v>0.2</v>
      </c>
      <c r="G2440" s="16">
        <v>1.2</v>
      </c>
      <c r="H2440" s="21">
        <v>0.4</v>
      </c>
      <c r="I2440" s="16">
        <v>0.1</v>
      </c>
      <c r="J2440" s="21">
        <v>0.3</v>
      </c>
      <c r="K2440" s="16">
        <v>0.2</v>
      </c>
      <c r="L2440" s="21">
        <v>0.1</v>
      </c>
      <c r="M2440" s="16">
        <v>0.5</v>
      </c>
      <c r="N2440" s="21">
        <v>0.1</v>
      </c>
      <c r="O2440" s="16">
        <v>0.1</v>
      </c>
      <c r="P2440" s="21">
        <v>0.3</v>
      </c>
      <c r="Q2440" s="16">
        <v>633.1</v>
      </c>
      <c r="R2440" s="21">
        <v>413.97</v>
      </c>
      <c r="S2440" s="16">
        <v>488.06</v>
      </c>
      <c r="T2440" s="21">
        <v>259.92</v>
      </c>
      <c r="U2440" s="16">
        <v>9.48</v>
      </c>
      <c r="V2440" s="21">
        <v>8.74</v>
      </c>
      <c r="W2440" s="16">
        <v>8.94</v>
      </c>
      <c r="X2440" s="8">
        <v>2.93</v>
      </c>
      <c r="Y2440" s="21">
        <v>3.13</v>
      </c>
      <c r="Z2440" s="7">
        <v>3.01</v>
      </c>
    </row>
    <row r="2441" spans="2:26" x14ac:dyDescent="0.25">
      <c r="B2441" s="21" t="s">
        <v>3051</v>
      </c>
      <c r="C2441" s="16">
        <v>0.1</v>
      </c>
      <c r="D2441" s="21">
        <v>10.1</v>
      </c>
      <c r="E2441" s="16">
        <v>3.5</v>
      </c>
      <c r="F2441" s="21">
        <v>0.2</v>
      </c>
      <c r="G2441" s="16">
        <v>1.6</v>
      </c>
      <c r="H2441" s="21">
        <v>0.4</v>
      </c>
      <c r="I2441" s="16">
        <v>0.1</v>
      </c>
      <c r="J2441" s="21">
        <v>0.4</v>
      </c>
      <c r="K2441" s="16">
        <v>0.2</v>
      </c>
      <c r="L2441" s="21">
        <v>0.1</v>
      </c>
      <c r="M2441" s="16">
        <v>0.6</v>
      </c>
      <c r="N2441" s="21">
        <v>0.1</v>
      </c>
      <c r="O2441" s="16">
        <v>0.1</v>
      </c>
      <c r="P2441" s="21">
        <v>0.2</v>
      </c>
      <c r="Q2441" s="16">
        <v>527.66</v>
      </c>
      <c r="R2441" s="21">
        <v>316.70999999999998</v>
      </c>
      <c r="S2441" s="16">
        <v>413.26</v>
      </c>
      <c r="T2441" s="21">
        <v>261.29000000000002</v>
      </c>
      <c r="U2441" s="16">
        <v>11.26</v>
      </c>
      <c r="V2441" s="21">
        <v>10.8</v>
      </c>
      <c r="W2441" s="16">
        <v>10.84</v>
      </c>
      <c r="X2441" s="8">
        <v>2.86</v>
      </c>
      <c r="Y2441" s="21">
        <v>3.17</v>
      </c>
      <c r="Z2441" s="7">
        <v>3.16</v>
      </c>
    </row>
    <row r="2442" spans="2:26" x14ac:dyDescent="0.25">
      <c r="B2442" s="21" t="s">
        <v>3052</v>
      </c>
      <c r="C2442" s="16">
        <v>0.3</v>
      </c>
      <c r="D2442" s="21">
        <v>9.8000000000000007</v>
      </c>
      <c r="E2442" s="16">
        <v>3.3</v>
      </c>
      <c r="F2442" s="21">
        <v>0.2</v>
      </c>
      <c r="G2442" s="16">
        <v>1.5</v>
      </c>
      <c r="H2442" s="21">
        <v>0.4</v>
      </c>
      <c r="I2442" s="16">
        <v>0.2</v>
      </c>
      <c r="J2442" s="21">
        <v>0.3</v>
      </c>
      <c r="K2442" s="16">
        <v>0.1</v>
      </c>
      <c r="L2442" s="21">
        <v>0.1</v>
      </c>
      <c r="M2442" s="16">
        <v>0.5</v>
      </c>
      <c r="N2442" s="21">
        <v>0.1</v>
      </c>
      <c r="O2442" s="16">
        <v>0.1</v>
      </c>
      <c r="P2442" s="21">
        <v>1</v>
      </c>
      <c r="Q2442" s="16">
        <v>518.26</v>
      </c>
      <c r="R2442" s="21">
        <v>311.55</v>
      </c>
      <c r="S2442" s="16">
        <v>412.63</v>
      </c>
      <c r="T2442" s="21">
        <v>260.88</v>
      </c>
      <c r="U2442" s="16">
        <v>10.93</v>
      </c>
      <c r="V2442" s="21">
        <v>10.4</v>
      </c>
      <c r="W2442" s="16">
        <v>10.45</v>
      </c>
      <c r="X2442" s="8">
        <v>2.93</v>
      </c>
      <c r="Y2442" s="21">
        <v>3</v>
      </c>
      <c r="Z2442" s="7">
        <v>3.03</v>
      </c>
    </row>
    <row r="2443" spans="2:26" x14ac:dyDescent="0.25">
      <c r="B2443" s="21" t="s">
        <v>990</v>
      </c>
      <c r="C2443" s="16">
        <v>0.3</v>
      </c>
      <c r="D2443" s="21">
        <v>9.1</v>
      </c>
      <c r="E2443" s="16">
        <v>3.3</v>
      </c>
      <c r="F2443" s="21">
        <v>0.2</v>
      </c>
      <c r="G2443" s="16">
        <v>1.4</v>
      </c>
      <c r="H2443" s="21">
        <v>0.4</v>
      </c>
      <c r="I2443" s="16">
        <v>0.2</v>
      </c>
      <c r="J2443" s="21">
        <v>0.3</v>
      </c>
      <c r="K2443" s="16">
        <v>0.1</v>
      </c>
      <c r="L2443" s="21">
        <v>0.1</v>
      </c>
      <c r="M2443" s="16">
        <v>0.6</v>
      </c>
      <c r="N2443" s="21">
        <v>0.1</v>
      </c>
      <c r="O2443" s="16">
        <v>0.1</v>
      </c>
      <c r="P2443" s="21">
        <v>0.9</v>
      </c>
      <c r="Q2443" s="16">
        <v>560.4</v>
      </c>
      <c r="R2443" s="21">
        <v>348.34</v>
      </c>
      <c r="S2443" s="16">
        <v>438.27</v>
      </c>
      <c r="T2443" s="21">
        <v>260.75</v>
      </c>
      <c r="U2443" s="16">
        <v>10.7</v>
      </c>
      <c r="V2443" s="21">
        <v>10.14</v>
      </c>
      <c r="W2443" s="16">
        <v>10.16</v>
      </c>
      <c r="X2443" s="8">
        <v>3.05</v>
      </c>
      <c r="Y2443" s="21">
        <v>2.94</v>
      </c>
      <c r="Z2443" s="7">
        <v>3.1</v>
      </c>
    </row>
    <row r="2444" spans="2:26" x14ac:dyDescent="0.25">
      <c r="B2444" s="21" t="s">
        <v>3053</v>
      </c>
      <c r="C2444" s="16">
        <v>0.3</v>
      </c>
      <c r="D2444" s="21">
        <v>7.8</v>
      </c>
      <c r="E2444" s="16">
        <v>2.7</v>
      </c>
      <c r="F2444" s="21">
        <v>0.2</v>
      </c>
      <c r="G2444" s="16">
        <v>1.3</v>
      </c>
      <c r="H2444" s="21">
        <v>0.4</v>
      </c>
      <c r="I2444" s="16">
        <v>0.1</v>
      </c>
      <c r="J2444" s="21">
        <v>0.4</v>
      </c>
      <c r="K2444" s="16">
        <v>0.1</v>
      </c>
      <c r="L2444" s="21">
        <v>0.1</v>
      </c>
      <c r="M2444" s="16">
        <v>0.5</v>
      </c>
      <c r="N2444" s="21">
        <v>0.1</v>
      </c>
      <c r="O2444" s="16">
        <v>0.1</v>
      </c>
      <c r="P2444" s="21">
        <v>0.5</v>
      </c>
      <c r="Q2444" s="16">
        <v>621.1</v>
      </c>
      <c r="R2444" s="21">
        <v>407.77</v>
      </c>
      <c r="S2444" s="16">
        <v>487.21</v>
      </c>
      <c r="T2444" s="21">
        <v>260.79000000000002</v>
      </c>
      <c r="U2444" s="16">
        <v>9.42</v>
      </c>
      <c r="V2444" s="21">
        <v>9.02</v>
      </c>
      <c r="W2444" s="16">
        <v>8.94</v>
      </c>
      <c r="X2444" s="8">
        <v>2.92</v>
      </c>
      <c r="Y2444" s="21">
        <v>3.03</v>
      </c>
      <c r="Z2444" s="7">
        <v>3.17</v>
      </c>
    </row>
    <row r="2445" spans="2:26" x14ac:dyDescent="0.25">
      <c r="B2445" s="21" t="s">
        <v>3054</v>
      </c>
      <c r="C2445" s="16">
        <v>0.3</v>
      </c>
      <c r="D2445" s="21">
        <v>7</v>
      </c>
      <c r="E2445" s="16">
        <v>2.6</v>
      </c>
      <c r="F2445" s="21">
        <v>0.2</v>
      </c>
      <c r="G2445" s="16">
        <v>1.2</v>
      </c>
      <c r="H2445" s="21">
        <v>0.3</v>
      </c>
      <c r="I2445" s="16">
        <v>0.1</v>
      </c>
      <c r="J2445" s="21">
        <v>0.2</v>
      </c>
      <c r="K2445" s="16">
        <v>0.1</v>
      </c>
      <c r="L2445" s="21">
        <v>0.1</v>
      </c>
      <c r="M2445" s="16">
        <v>0.3</v>
      </c>
      <c r="N2445" s="21">
        <v>0.1</v>
      </c>
      <c r="O2445" s="16">
        <v>0</v>
      </c>
      <c r="P2445" s="21">
        <v>0.6</v>
      </c>
      <c r="Q2445" s="16">
        <v>611.48</v>
      </c>
      <c r="R2445" s="21">
        <v>393.38</v>
      </c>
      <c r="S2445" s="16">
        <v>480.7</v>
      </c>
      <c r="T2445" s="21">
        <v>261.18</v>
      </c>
      <c r="U2445" s="16">
        <v>9.41</v>
      </c>
      <c r="V2445" s="21">
        <v>9</v>
      </c>
      <c r="W2445" s="16">
        <v>9</v>
      </c>
      <c r="X2445" s="8">
        <v>2.9</v>
      </c>
      <c r="Y2445" s="21">
        <v>3.1</v>
      </c>
      <c r="Z2445" s="7">
        <v>3.09</v>
      </c>
    </row>
    <row r="2446" spans="2:26" x14ac:dyDescent="0.25">
      <c r="B2446" s="21" t="s">
        <v>991</v>
      </c>
      <c r="C2446" s="16">
        <v>0.2</v>
      </c>
      <c r="D2446" s="21">
        <v>7.6</v>
      </c>
      <c r="E2446" s="16">
        <v>2.8</v>
      </c>
      <c r="F2446" s="21">
        <v>0.2</v>
      </c>
      <c r="G2446" s="16">
        <v>1.2</v>
      </c>
      <c r="H2446" s="21">
        <v>0.3</v>
      </c>
      <c r="I2446" s="16">
        <v>0.1</v>
      </c>
      <c r="J2446" s="21">
        <v>0.3</v>
      </c>
      <c r="K2446" s="16">
        <v>0.1</v>
      </c>
      <c r="L2446" s="21">
        <v>0.1</v>
      </c>
      <c r="M2446" s="16">
        <v>0.4</v>
      </c>
      <c r="N2446" s="21">
        <v>0.1</v>
      </c>
      <c r="O2446" s="16">
        <v>0.1</v>
      </c>
      <c r="P2446" s="21">
        <v>0.5</v>
      </c>
      <c r="Q2446" s="16">
        <v>593.14</v>
      </c>
      <c r="R2446" s="21">
        <v>380.01</v>
      </c>
      <c r="S2446" s="16">
        <v>467.81</v>
      </c>
      <c r="T2446" s="21">
        <v>261.66000000000003</v>
      </c>
      <c r="U2446" s="16">
        <v>9.99</v>
      </c>
      <c r="V2446" s="21">
        <v>9.66</v>
      </c>
      <c r="W2446" s="16">
        <v>9.6</v>
      </c>
      <c r="X2446" s="8">
        <v>2.99</v>
      </c>
      <c r="Y2446" s="21">
        <v>2.89</v>
      </c>
      <c r="Z2446" s="7">
        <v>3.09</v>
      </c>
    </row>
    <row r="2447" spans="2:26" x14ac:dyDescent="0.25">
      <c r="B2447" s="21" t="s">
        <v>3055</v>
      </c>
      <c r="C2447" s="16">
        <v>0.2</v>
      </c>
      <c r="D2447" s="21">
        <v>7.5</v>
      </c>
      <c r="E2447" s="16">
        <v>2.8</v>
      </c>
      <c r="F2447" s="21">
        <v>0.2</v>
      </c>
      <c r="G2447" s="16">
        <v>1.1000000000000001</v>
      </c>
      <c r="H2447" s="21">
        <v>0.3</v>
      </c>
      <c r="I2447" s="16">
        <v>0.1</v>
      </c>
      <c r="J2447" s="21">
        <v>0.3</v>
      </c>
      <c r="K2447" s="16">
        <v>0.1</v>
      </c>
      <c r="L2447" s="21">
        <v>0.1</v>
      </c>
      <c r="M2447" s="16">
        <v>0.5</v>
      </c>
      <c r="N2447" s="21">
        <v>0.1</v>
      </c>
      <c r="O2447" s="16">
        <v>0.1</v>
      </c>
      <c r="P2447" s="21">
        <v>0.6</v>
      </c>
      <c r="Q2447" s="16">
        <v>648.58000000000004</v>
      </c>
      <c r="R2447" s="21">
        <v>433.33</v>
      </c>
      <c r="S2447" s="16">
        <v>507.38</v>
      </c>
      <c r="T2447" s="21">
        <v>261.41000000000003</v>
      </c>
      <c r="U2447" s="16">
        <v>9.0299999999999994</v>
      </c>
      <c r="V2447" s="21">
        <v>8.6</v>
      </c>
      <c r="W2447" s="16">
        <v>8.6</v>
      </c>
      <c r="X2447" s="8">
        <v>2.9</v>
      </c>
      <c r="Y2447" s="21">
        <v>2.98</v>
      </c>
      <c r="Z2447" s="7">
        <v>3.07</v>
      </c>
    </row>
    <row r="2448" spans="2:26" x14ac:dyDescent="0.25">
      <c r="B2448" s="21" t="s">
        <v>3056</v>
      </c>
      <c r="C2448" s="16">
        <v>0.3</v>
      </c>
      <c r="D2448" s="21">
        <v>9.1999999999999993</v>
      </c>
      <c r="E2448" s="16">
        <v>2.8</v>
      </c>
      <c r="F2448" s="21">
        <v>0.2</v>
      </c>
      <c r="G2448" s="16">
        <v>1.5</v>
      </c>
      <c r="H2448" s="21">
        <v>0.3</v>
      </c>
      <c r="I2448" s="16">
        <v>0.1</v>
      </c>
      <c r="J2448" s="21">
        <v>0.3</v>
      </c>
      <c r="K2448" s="16">
        <v>0.1</v>
      </c>
      <c r="L2448" s="21">
        <v>0.2</v>
      </c>
      <c r="M2448" s="16">
        <v>0.5</v>
      </c>
      <c r="N2448" s="21">
        <v>0.1</v>
      </c>
      <c r="O2448" s="16">
        <v>0.1</v>
      </c>
      <c r="P2448" s="21">
        <v>0.2</v>
      </c>
      <c r="Q2448" s="16">
        <v>527.98</v>
      </c>
      <c r="R2448" s="21">
        <v>317.94</v>
      </c>
      <c r="S2448" s="16">
        <v>421.79</v>
      </c>
      <c r="T2448" s="21">
        <v>262.77</v>
      </c>
      <c r="U2448" s="16">
        <v>11.47</v>
      </c>
      <c r="V2448" s="21">
        <v>10.78</v>
      </c>
      <c r="W2448" s="16">
        <v>10.93</v>
      </c>
      <c r="X2448" s="8">
        <v>2.78</v>
      </c>
      <c r="Y2448" s="21">
        <v>3.08</v>
      </c>
      <c r="Z2448" s="7">
        <v>3.15</v>
      </c>
    </row>
    <row r="2449" spans="2:26" x14ac:dyDescent="0.25">
      <c r="B2449" s="21" t="s">
        <v>992</v>
      </c>
      <c r="C2449" s="16">
        <v>0.3</v>
      </c>
      <c r="D2449" s="21">
        <v>7.3</v>
      </c>
      <c r="E2449" s="16">
        <v>2.7</v>
      </c>
      <c r="F2449" s="21">
        <v>0.3</v>
      </c>
      <c r="G2449" s="16">
        <v>1.2</v>
      </c>
      <c r="H2449" s="21">
        <v>0.3</v>
      </c>
      <c r="I2449" s="16">
        <v>0.2</v>
      </c>
      <c r="J2449" s="21">
        <v>0.3</v>
      </c>
      <c r="K2449" s="16">
        <v>0.1</v>
      </c>
      <c r="L2449" s="21">
        <v>0.1</v>
      </c>
      <c r="M2449" s="16">
        <v>0.5</v>
      </c>
      <c r="N2449" s="21">
        <v>0.1</v>
      </c>
      <c r="O2449" s="16">
        <v>0.1</v>
      </c>
      <c r="P2449" s="21">
        <v>0.5</v>
      </c>
      <c r="Q2449" s="16">
        <v>580.02</v>
      </c>
      <c r="R2449" s="21">
        <v>369.19</v>
      </c>
      <c r="S2449" s="16">
        <v>455.87</v>
      </c>
      <c r="T2449" s="21">
        <v>262.45</v>
      </c>
      <c r="U2449" s="16">
        <v>10.25</v>
      </c>
      <c r="V2449" s="21">
        <v>9.68</v>
      </c>
      <c r="W2449" s="16">
        <v>9.93</v>
      </c>
      <c r="X2449" s="8">
        <v>2.93</v>
      </c>
      <c r="Y2449" s="21">
        <v>3.13</v>
      </c>
      <c r="Z2449" s="7">
        <v>2.93</v>
      </c>
    </row>
    <row r="2450" spans="2:26" x14ac:dyDescent="0.25">
      <c r="B2450" s="21" t="s">
        <v>3057</v>
      </c>
      <c r="C2450" s="16">
        <v>0.2</v>
      </c>
      <c r="D2450" s="21">
        <v>9.1999999999999993</v>
      </c>
      <c r="E2450" s="16">
        <v>3.2</v>
      </c>
      <c r="F2450" s="21">
        <v>0.2</v>
      </c>
      <c r="G2450" s="16">
        <v>1.5</v>
      </c>
      <c r="H2450" s="21">
        <v>0.4</v>
      </c>
      <c r="I2450" s="16">
        <v>0.2</v>
      </c>
      <c r="J2450" s="21">
        <v>0.2</v>
      </c>
      <c r="K2450" s="16">
        <v>0.1</v>
      </c>
      <c r="L2450" s="21">
        <v>0.1</v>
      </c>
      <c r="M2450" s="16">
        <v>0.5</v>
      </c>
      <c r="N2450" s="21">
        <v>0.1</v>
      </c>
      <c r="O2450" s="16">
        <v>0.1</v>
      </c>
      <c r="P2450" s="21">
        <v>0.5</v>
      </c>
      <c r="Q2450" s="16">
        <v>533.96</v>
      </c>
      <c r="R2450" s="21">
        <v>323.31</v>
      </c>
      <c r="S2450" s="16">
        <v>422.44</v>
      </c>
      <c r="T2450" s="21">
        <v>262.97000000000003</v>
      </c>
      <c r="U2450" s="16">
        <v>10.75</v>
      </c>
      <c r="V2450" s="21">
        <v>10.26</v>
      </c>
      <c r="W2450" s="16">
        <v>10.53</v>
      </c>
      <c r="X2450" s="8">
        <v>2.98</v>
      </c>
      <c r="Y2450" s="21">
        <v>3.07</v>
      </c>
      <c r="Z2450" s="7">
        <v>2.96</v>
      </c>
    </row>
    <row r="2451" spans="2:26" x14ac:dyDescent="0.25">
      <c r="B2451" s="21" t="s">
        <v>3058</v>
      </c>
      <c r="C2451" s="16">
        <v>0.4</v>
      </c>
      <c r="D2451" s="21">
        <v>7.4</v>
      </c>
      <c r="E2451" s="16">
        <v>2.8</v>
      </c>
      <c r="F2451" s="21">
        <v>0.2</v>
      </c>
      <c r="G2451" s="16">
        <v>0.9</v>
      </c>
      <c r="H2451" s="21">
        <v>0.2</v>
      </c>
      <c r="I2451" s="16">
        <v>0.2</v>
      </c>
      <c r="J2451" s="21">
        <v>1</v>
      </c>
      <c r="K2451" s="16">
        <v>0.1</v>
      </c>
      <c r="L2451" s="21">
        <v>0.1</v>
      </c>
      <c r="M2451" s="16">
        <v>0.6</v>
      </c>
      <c r="N2451" s="21">
        <v>0.2</v>
      </c>
      <c r="O2451" s="16">
        <v>0.1</v>
      </c>
      <c r="P2451" s="21">
        <v>0.2</v>
      </c>
      <c r="Q2451" s="16">
        <v>614.17999999999995</v>
      </c>
      <c r="R2451" s="21">
        <v>414.67</v>
      </c>
      <c r="S2451" s="16">
        <v>490.18</v>
      </c>
      <c r="T2451" s="21">
        <v>262.26</v>
      </c>
      <c r="U2451" s="16">
        <v>7.3</v>
      </c>
      <c r="V2451" s="21">
        <v>6.96</v>
      </c>
      <c r="W2451" s="16">
        <v>7.3</v>
      </c>
      <c r="X2451" s="8">
        <v>3.06</v>
      </c>
      <c r="Y2451" s="21">
        <v>3.16</v>
      </c>
      <c r="Z2451" s="7">
        <v>3.06</v>
      </c>
    </row>
    <row r="2452" spans="2:26" x14ac:dyDescent="0.25">
      <c r="B2452" s="21" t="s">
        <v>993</v>
      </c>
      <c r="C2452" s="16">
        <v>0.3</v>
      </c>
      <c r="D2452" s="21">
        <v>10</v>
      </c>
      <c r="E2452" s="16">
        <v>3.4</v>
      </c>
      <c r="F2452" s="21">
        <v>0.2</v>
      </c>
      <c r="G2452" s="16">
        <v>1.7</v>
      </c>
      <c r="H2452" s="21">
        <v>0.5</v>
      </c>
      <c r="I2452" s="16">
        <v>0.2</v>
      </c>
      <c r="J2452" s="21">
        <v>0.3</v>
      </c>
      <c r="K2452" s="16">
        <v>0.2</v>
      </c>
      <c r="L2452" s="21">
        <v>0.2</v>
      </c>
      <c r="M2452" s="16">
        <v>0.6</v>
      </c>
      <c r="N2452" s="21">
        <v>0.1</v>
      </c>
      <c r="O2452" s="16">
        <v>0.2</v>
      </c>
      <c r="P2452" s="21">
        <v>0.4</v>
      </c>
      <c r="Q2452" s="16">
        <v>570.20000000000005</v>
      </c>
      <c r="R2452" s="21">
        <v>356.74</v>
      </c>
      <c r="S2452" s="16">
        <v>449.88</v>
      </c>
      <c r="T2452" s="21">
        <v>262.60000000000002</v>
      </c>
      <c r="U2452" s="16">
        <v>9.17</v>
      </c>
      <c r="V2452" s="21">
        <v>8.8000000000000007</v>
      </c>
      <c r="W2452" s="16">
        <v>8.94</v>
      </c>
      <c r="X2452" s="8">
        <v>2.98</v>
      </c>
      <c r="Y2452" s="21">
        <v>3.05</v>
      </c>
      <c r="Z2452" s="7">
        <v>3.12</v>
      </c>
    </row>
    <row r="2453" spans="2:26" x14ac:dyDescent="0.25">
      <c r="B2453" s="21" t="s">
        <v>3059</v>
      </c>
      <c r="C2453" s="16">
        <v>0.3</v>
      </c>
      <c r="D2453" s="21">
        <v>7.6</v>
      </c>
      <c r="E2453" s="16">
        <v>2.6</v>
      </c>
      <c r="F2453" s="21">
        <v>0.2</v>
      </c>
      <c r="G2453" s="16">
        <v>1.2</v>
      </c>
      <c r="H2453" s="21">
        <v>0.3</v>
      </c>
      <c r="I2453" s="16">
        <v>0.2</v>
      </c>
      <c r="J2453" s="21">
        <v>0.3</v>
      </c>
      <c r="K2453" s="16">
        <v>0.1</v>
      </c>
      <c r="L2453" s="21">
        <v>0.1</v>
      </c>
      <c r="M2453" s="16">
        <v>0.4</v>
      </c>
      <c r="N2453" s="21">
        <v>0</v>
      </c>
      <c r="O2453" s="16">
        <v>0.1</v>
      </c>
      <c r="P2453" s="21">
        <v>0.6</v>
      </c>
      <c r="Q2453" s="16">
        <v>646.88</v>
      </c>
      <c r="R2453" s="21">
        <v>431.7</v>
      </c>
      <c r="S2453" s="16">
        <v>510.22</v>
      </c>
      <c r="T2453" s="21">
        <v>263.2</v>
      </c>
      <c r="U2453" s="16">
        <v>9.2100000000000009</v>
      </c>
      <c r="V2453" s="21">
        <v>8.6</v>
      </c>
      <c r="W2453" s="16">
        <v>8.94</v>
      </c>
      <c r="X2453" s="8">
        <v>3.08</v>
      </c>
      <c r="Y2453" s="21">
        <v>3.23</v>
      </c>
      <c r="Z2453" s="7">
        <v>3.11</v>
      </c>
    </row>
    <row r="2454" spans="2:26" x14ac:dyDescent="0.25">
      <c r="B2454" s="21" t="s">
        <v>3060</v>
      </c>
      <c r="C2454" s="16">
        <v>0.5</v>
      </c>
      <c r="D2454" s="21">
        <v>7.5</v>
      </c>
      <c r="E2454" s="16">
        <v>2.7</v>
      </c>
      <c r="F2454" s="21">
        <v>0.3</v>
      </c>
      <c r="G2454" s="16">
        <v>1.3</v>
      </c>
      <c r="H2454" s="21">
        <v>0.4</v>
      </c>
      <c r="I2454" s="16">
        <v>0.1</v>
      </c>
      <c r="J2454" s="21">
        <v>0.3</v>
      </c>
      <c r="K2454" s="16">
        <v>0.1</v>
      </c>
      <c r="L2454" s="21">
        <v>0.1</v>
      </c>
      <c r="M2454" s="16">
        <v>0.4</v>
      </c>
      <c r="N2454" s="21">
        <v>0.1</v>
      </c>
      <c r="O2454" s="16">
        <v>0.1</v>
      </c>
      <c r="P2454" s="21">
        <v>0.8</v>
      </c>
      <c r="Q2454" s="16">
        <v>649.34</v>
      </c>
      <c r="R2454" s="21">
        <v>434.09</v>
      </c>
      <c r="S2454" s="16">
        <v>512.82000000000005</v>
      </c>
      <c r="T2454" s="21">
        <v>262.51</v>
      </c>
      <c r="U2454" s="16">
        <v>9.56</v>
      </c>
      <c r="V2454" s="21">
        <v>8.91</v>
      </c>
      <c r="W2454" s="16">
        <v>9.23</v>
      </c>
      <c r="X2454" s="8">
        <v>3.09</v>
      </c>
      <c r="Y2454" s="21">
        <v>3.12</v>
      </c>
      <c r="Z2454" s="7">
        <v>3.14</v>
      </c>
    </row>
    <row r="2455" spans="2:26" x14ac:dyDescent="0.25">
      <c r="B2455" s="21" t="s">
        <v>994</v>
      </c>
      <c r="C2455" s="16">
        <v>0.3</v>
      </c>
      <c r="D2455" s="21">
        <v>8.1</v>
      </c>
      <c r="E2455" s="16">
        <v>2.8</v>
      </c>
      <c r="F2455" s="21">
        <v>0.2</v>
      </c>
      <c r="G2455" s="16">
        <v>1.3</v>
      </c>
      <c r="H2455" s="21">
        <v>0.4</v>
      </c>
      <c r="I2455" s="16">
        <v>0.2</v>
      </c>
      <c r="J2455" s="21">
        <v>0.3</v>
      </c>
      <c r="K2455" s="16">
        <v>0.2</v>
      </c>
      <c r="L2455" s="21">
        <v>0.1</v>
      </c>
      <c r="M2455" s="16">
        <v>0.4</v>
      </c>
      <c r="N2455" s="21">
        <v>0.1</v>
      </c>
      <c r="O2455" s="16">
        <v>0.1</v>
      </c>
      <c r="P2455" s="21">
        <v>0.7</v>
      </c>
      <c r="Q2455" s="16">
        <v>622.98</v>
      </c>
      <c r="R2455" s="21">
        <v>410.89</v>
      </c>
      <c r="S2455" s="16">
        <v>487.18</v>
      </c>
      <c r="T2455" s="21">
        <v>262.75</v>
      </c>
      <c r="U2455" s="16">
        <v>8.81</v>
      </c>
      <c r="V2455" s="21">
        <v>8.4499999999999993</v>
      </c>
      <c r="W2455" s="16">
        <v>8.68</v>
      </c>
      <c r="X2455" s="8">
        <v>3.13</v>
      </c>
      <c r="Y2455" s="21">
        <v>3.17</v>
      </c>
      <c r="Z2455" s="7">
        <v>3.26</v>
      </c>
    </row>
    <row r="2456" spans="2:26" x14ac:dyDescent="0.25">
      <c r="B2456" s="21" t="s">
        <v>3061</v>
      </c>
      <c r="C2456" s="16">
        <v>0.4</v>
      </c>
      <c r="D2456" s="21">
        <v>9.4</v>
      </c>
      <c r="E2456" s="16">
        <v>3.2</v>
      </c>
      <c r="F2456" s="21">
        <v>0.2</v>
      </c>
      <c r="G2456" s="16">
        <v>1.5</v>
      </c>
      <c r="H2456" s="21">
        <v>0.4</v>
      </c>
      <c r="I2456" s="16">
        <v>0.2</v>
      </c>
      <c r="J2456" s="21">
        <v>0.3</v>
      </c>
      <c r="K2456" s="16">
        <v>0.1</v>
      </c>
      <c r="L2456" s="21">
        <v>0.1</v>
      </c>
      <c r="M2456" s="16">
        <v>0.6</v>
      </c>
      <c r="N2456" s="21">
        <v>0.1</v>
      </c>
      <c r="O2456" s="16">
        <v>0.2</v>
      </c>
      <c r="P2456" s="21">
        <v>0.7</v>
      </c>
      <c r="Q2456" s="16">
        <v>558.79999999999995</v>
      </c>
      <c r="R2456" s="21">
        <v>348.83</v>
      </c>
      <c r="S2456" s="16">
        <v>440.85</v>
      </c>
      <c r="T2456" s="21">
        <v>263</v>
      </c>
      <c r="U2456" s="16">
        <v>10.83</v>
      </c>
      <c r="V2456" s="21">
        <v>10.38</v>
      </c>
      <c r="W2456" s="16">
        <v>10.69</v>
      </c>
      <c r="X2456" s="8">
        <v>3.06</v>
      </c>
      <c r="Y2456" s="21">
        <v>3.11</v>
      </c>
      <c r="Z2456" s="7">
        <v>3.36</v>
      </c>
    </row>
    <row r="2457" spans="2:26" x14ac:dyDescent="0.25">
      <c r="B2457" s="21" t="s">
        <v>3062</v>
      </c>
      <c r="C2457" s="16">
        <v>0.3</v>
      </c>
      <c r="D2457" s="21">
        <v>9.1999999999999993</v>
      </c>
      <c r="E2457" s="16">
        <v>3.1</v>
      </c>
      <c r="F2457" s="21">
        <v>0.2</v>
      </c>
      <c r="G2457" s="16">
        <v>1.4</v>
      </c>
      <c r="H2457" s="21">
        <v>0.4</v>
      </c>
      <c r="I2457" s="16">
        <v>0.2</v>
      </c>
      <c r="J2457" s="21">
        <v>0.2</v>
      </c>
      <c r="K2457" s="16">
        <v>0.2</v>
      </c>
      <c r="L2457" s="21">
        <v>0.1</v>
      </c>
      <c r="M2457" s="16">
        <v>0.4</v>
      </c>
      <c r="N2457" s="21">
        <v>0.1</v>
      </c>
      <c r="O2457" s="16">
        <v>0.1</v>
      </c>
      <c r="P2457" s="21">
        <v>0.8</v>
      </c>
      <c r="Q2457" s="16">
        <v>570.41999999999996</v>
      </c>
      <c r="R2457" s="21">
        <v>361.42</v>
      </c>
      <c r="S2457" s="16">
        <v>451.77</v>
      </c>
      <c r="T2457" s="21">
        <v>263.25</v>
      </c>
      <c r="U2457" s="16">
        <v>10.68</v>
      </c>
      <c r="V2457" s="21">
        <v>10.06</v>
      </c>
      <c r="W2457" s="16">
        <v>10.32</v>
      </c>
      <c r="X2457" s="8">
        <v>3.1</v>
      </c>
      <c r="Y2457" s="21">
        <v>3.14</v>
      </c>
      <c r="Z2457" s="7">
        <v>3.24</v>
      </c>
    </row>
    <row r="2458" spans="2:26" x14ac:dyDescent="0.25">
      <c r="B2458" s="21" t="s">
        <v>995</v>
      </c>
      <c r="C2458" s="16">
        <v>0.3</v>
      </c>
      <c r="D2458" s="21">
        <v>8.5</v>
      </c>
      <c r="E2458" s="16">
        <v>2.9</v>
      </c>
      <c r="F2458" s="21">
        <v>0.2</v>
      </c>
      <c r="G2458" s="16">
        <v>1.4</v>
      </c>
      <c r="H2458" s="21">
        <v>0.3</v>
      </c>
      <c r="I2458" s="16">
        <v>0.2</v>
      </c>
      <c r="J2458" s="21">
        <v>0.3</v>
      </c>
      <c r="K2458" s="16">
        <v>0.2</v>
      </c>
      <c r="L2458" s="21">
        <v>0.1</v>
      </c>
      <c r="M2458" s="16">
        <v>0.5</v>
      </c>
      <c r="N2458" s="21">
        <v>0.1</v>
      </c>
      <c r="O2458" s="16">
        <v>0.1</v>
      </c>
      <c r="P2458" s="21">
        <v>0.2</v>
      </c>
      <c r="Q2458" s="16">
        <v>525.26</v>
      </c>
      <c r="R2458" s="21">
        <v>313.13</v>
      </c>
      <c r="S2458" s="16">
        <v>417.54</v>
      </c>
      <c r="T2458" s="21">
        <v>264.25</v>
      </c>
      <c r="U2458" s="16">
        <v>11.33</v>
      </c>
      <c r="V2458" s="21">
        <v>10.59</v>
      </c>
      <c r="W2458" s="16">
        <v>11.04</v>
      </c>
      <c r="X2458" s="8">
        <v>3.14</v>
      </c>
      <c r="Y2458" s="21">
        <v>3.17</v>
      </c>
      <c r="Z2458" s="7">
        <v>3.16</v>
      </c>
    </row>
    <row r="2459" spans="2:26" x14ac:dyDescent="0.25">
      <c r="B2459" s="21" t="s">
        <v>3063</v>
      </c>
      <c r="C2459" s="16">
        <v>0.4</v>
      </c>
      <c r="D2459" s="21">
        <v>9.1999999999999993</v>
      </c>
      <c r="E2459" s="16">
        <v>3.1</v>
      </c>
      <c r="F2459" s="21">
        <v>0.2</v>
      </c>
      <c r="G2459" s="16">
        <v>1.5</v>
      </c>
      <c r="H2459" s="21">
        <v>0.4</v>
      </c>
      <c r="I2459" s="16">
        <v>0.2</v>
      </c>
      <c r="J2459" s="21">
        <v>0.3</v>
      </c>
      <c r="K2459" s="16">
        <v>0.2</v>
      </c>
      <c r="L2459" s="21">
        <v>0.1</v>
      </c>
      <c r="M2459" s="16">
        <v>0.5</v>
      </c>
      <c r="N2459" s="21">
        <v>0.1</v>
      </c>
      <c r="O2459" s="16">
        <v>0.1</v>
      </c>
      <c r="P2459" s="21">
        <v>0.2</v>
      </c>
      <c r="Q2459" s="16">
        <v>672.26</v>
      </c>
      <c r="R2459" s="21">
        <v>451.13</v>
      </c>
      <c r="S2459" s="16">
        <v>512.54999999999995</v>
      </c>
      <c r="T2459" s="21">
        <v>262.31</v>
      </c>
      <c r="U2459" s="16">
        <v>8.26</v>
      </c>
      <c r="V2459" s="21">
        <v>7.67</v>
      </c>
      <c r="W2459" s="16">
        <v>7.99</v>
      </c>
      <c r="X2459" s="8">
        <v>3.07</v>
      </c>
      <c r="Y2459" s="21">
        <v>3.13</v>
      </c>
      <c r="Z2459" s="7">
        <v>3.17</v>
      </c>
    </row>
    <row r="2460" spans="2:26" x14ac:dyDescent="0.25">
      <c r="B2460" s="21" t="s">
        <v>3064</v>
      </c>
      <c r="C2460" s="16">
        <v>0.4</v>
      </c>
      <c r="D2460" s="21">
        <v>7.5</v>
      </c>
      <c r="E2460" s="16">
        <v>2.7</v>
      </c>
      <c r="F2460" s="21">
        <v>0.1</v>
      </c>
      <c r="G2460" s="16">
        <v>1.2</v>
      </c>
      <c r="H2460" s="21">
        <v>0.5</v>
      </c>
      <c r="I2460" s="16">
        <v>0.1</v>
      </c>
      <c r="J2460" s="21">
        <v>0.2</v>
      </c>
      <c r="K2460" s="16">
        <v>0.2</v>
      </c>
      <c r="L2460" s="21">
        <v>0.1</v>
      </c>
      <c r="M2460" s="16">
        <v>0.4</v>
      </c>
      <c r="N2460" s="21">
        <v>0.1</v>
      </c>
      <c r="O2460" s="16">
        <v>0</v>
      </c>
      <c r="P2460" s="21">
        <v>0.6</v>
      </c>
      <c r="Q2460" s="16">
        <v>658.9</v>
      </c>
      <c r="R2460" s="21">
        <v>444.06</v>
      </c>
      <c r="S2460" s="16">
        <v>518.73</v>
      </c>
      <c r="T2460" s="21">
        <v>262.17</v>
      </c>
      <c r="U2460" s="16">
        <v>8.86</v>
      </c>
      <c r="V2460" s="21">
        <v>8.43</v>
      </c>
      <c r="W2460" s="16">
        <v>8.6199999999999992</v>
      </c>
      <c r="X2460" s="8">
        <v>3.05</v>
      </c>
      <c r="Y2460" s="21">
        <v>3.14</v>
      </c>
      <c r="Z2460" s="7">
        <v>3.21</v>
      </c>
    </row>
    <row r="2461" spans="2:26" x14ac:dyDescent="0.25">
      <c r="B2461" s="21" t="s">
        <v>996</v>
      </c>
      <c r="C2461" s="16">
        <v>0.3</v>
      </c>
      <c r="D2461" s="21">
        <v>7</v>
      </c>
      <c r="E2461" s="16">
        <v>3</v>
      </c>
      <c r="F2461" s="21">
        <v>0.2</v>
      </c>
      <c r="G2461" s="16">
        <v>1</v>
      </c>
      <c r="H2461" s="21">
        <v>0.2</v>
      </c>
      <c r="I2461" s="16">
        <v>0.1</v>
      </c>
      <c r="J2461" s="21">
        <v>1</v>
      </c>
      <c r="K2461" s="16">
        <v>0.2</v>
      </c>
      <c r="L2461" s="21">
        <v>0.1</v>
      </c>
      <c r="M2461" s="16">
        <v>0.5</v>
      </c>
      <c r="N2461" s="21">
        <v>0.2</v>
      </c>
      <c r="O2461" s="16">
        <v>0.1</v>
      </c>
      <c r="P2461" s="21">
        <v>0.6</v>
      </c>
      <c r="Q2461" s="16">
        <v>604.17999999999995</v>
      </c>
      <c r="R2461" s="21">
        <v>395.53</v>
      </c>
      <c r="S2461" s="16">
        <v>471.78</v>
      </c>
      <c r="T2461" s="21">
        <v>261.23</v>
      </c>
      <c r="U2461" s="16">
        <v>7.23</v>
      </c>
      <c r="V2461" s="21">
        <v>6.83</v>
      </c>
      <c r="W2461" s="16">
        <v>7.2</v>
      </c>
      <c r="X2461" s="8">
        <v>3.26</v>
      </c>
      <c r="Y2461" s="21">
        <v>3.15</v>
      </c>
      <c r="Z2461" s="7">
        <v>3.26</v>
      </c>
    </row>
    <row r="2462" spans="2:26" x14ac:dyDescent="0.25">
      <c r="B2462" s="21" t="s">
        <v>3065</v>
      </c>
      <c r="C2462" s="16">
        <v>0.3</v>
      </c>
      <c r="D2462" s="21">
        <v>8.1999999999999993</v>
      </c>
      <c r="E2462" s="16">
        <v>2.6</v>
      </c>
      <c r="F2462" s="21">
        <v>0.2</v>
      </c>
      <c r="G2462" s="16">
        <v>1.3</v>
      </c>
      <c r="H2462" s="21">
        <v>0.3</v>
      </c>
      <c r="I2462" s="16">
        <v>0.1</v>
      </c>
      <c r="J2462" s="21">
        <v>0.2</v>
      </c>
      <c r="K2462" s="16">
        <v>0.1</v>
      </c>
      <c r="L2462" s="21">
        <v>0.1</v>
      </c>
      <c r="M2462" s="16">
        <v>0.4</v>
      </c>
      <c r="N2462" s="21">
        <v>0.1</v>
      </c>
      <c r="O2462" s="16">
        <v>0</v>
      </c>
      <c r="P2462" s="21">
        <v>0.8</v>
      </c>
      <c r="Q2462" s="16">
        <v>634.88</v>
      </c>
      <c r="R2462" s="21">
        <v>414.4</v>
      </c>
      <c r="S2462" s="16">
        <v>490.68</v>
      </c>
      <c r="T2462" s="21">
        <v>257.72000000000003</v>
      </c>
      <c r="U2462" s="16">
        <v>10.06</v>
      </c>
      <c r="V2462" s="21">
        <v>9.75</v>
      </c>
      <c r="W2462" s="16">
        <v>9.8000000000000007</v>
      </c>
      <c r="X2462" s="8">
        <v>2.96</v>
      </c>
      <c r="Y2462" s="21">
        <v>2.93</v>
      </c>
      <c r="Z2462" s="7">
        <v>3.13</v>
      </c>
    </row>
    <row r="2463" spans="2:26" x14ac:dyDescent="0.25">
      <c r="B2463" s="21" t="s">
        <v>3066</v>
      </c>
      <c r="C2463" s="16">
        <v>0.4</v>
      </c>
      <c r="D2463" s="21">
        <v>8</v>
      </c>
      <c r="E2463" s="16">
        <v>2.6</v>
      </c>
      <c r="F2463" s="21">
        <v>0.2</v>
      </c>
      <c r="G2463" s="16">
        <v>1.3</v>
      </c>
      <c r="H2463" s="21">
        <v>0.3</v>
      </c>
      <c r="I2463" s="16">
        <v>0.2</v>
      </c>
      <c r="J2463" s="21">
        <v>0.2</v>
      </c>
      <c r="K2463" s="16">
        <v>0.2</v>
      </c>
      <c r="L2463" s="21">
        <v>0.2</v>
      </c>
      <c r="M2463" s="16">
        <v>0.5</v>
      </c>
      <c r="N2463" s="21">
        <v>0.1</v>
      </c>
      <c r="O2463" s="16">
        <v>0.1</v>
      </c>
      <c r="P2463" s="21">
        <v>0.7</v>
      </c>
      <c r="Q2463" s="16">
        <v>555.76</v>
      </c>
      <c r="R2463" s="21">
        <v>338.58</v>
      </c>
      <c r="S2463" s="16">
        <v>428.82</v>
      </c>
      <c r="T2463" s="21">
        <v>257.95</v>
      </c>
      <c r="U2463" s="16">
        <v>10.86</v>
      </c>
      <c r="V2463" s="21">
        <v>10.26</v>
      </c>
      <c r="W2463" s="16">
        <v>10.46</v>
      </c>
      <c r="X2463" s="8">
        <v>2.83</v>
      </c>
      <c r="Y2463" s="21">
        <v>2.94</v>
      </c>
      <c r="Z2463" s="7">
        <v>2.97</v>
      </c>
    </row>
    <row r="2464" spans="2:26" x14ac:dyDescent="0.25">
      <c r="B2464" s="21" t="s">
        <v>997</v>
      </c>
      <c r="C2464" s="16">
        <v>0.1</v>
      </c>
      <c r="D2464" s="21">
        <v>7.3</v>
      </c>
      <c r="E2464" s="16">
        <v>2.7</v>
      </c>
      <c r="F2464" s="21">
        <v>0.1</v>
      </c>
      <c r="G2464" s="16">
        <v>0.9</v>
      </c>
      <c r="H2464" s="21">
        <v>0.2</v>
      </c>
      <c r="I2464" s="16">
        <v>0.1</v>
      </c>
      <c r="J2464" s="21">
        <v>0.9</v>
      </c>
      <c r="K2464" s="16">
        <v>0</v>
      </c>
      <c r="L2464" s="21">
        <v>0.1</v>
      </c>
      <c r="M2464" s="16">
        <v>0.5</v>
      </c>
      <c r="N2464" s="21">
        <v>0.2</v>
      </c>
      <c r="O2464" s="16">
        <v>0.1</v>
      </c>
      <c r="P2464" s="21">
        <v>0.4</v>
      </c>
      <c r="Q2464" s="16">
        <v>570.5</v>
      </c>
      <c r="R2464" s="21">
        <v>365.43</v>
      </c>
      <c r="S2464" s="16">
        <v>443.19</v>
      </c>
      <c r="T2464" s="21">
        <v>258.58999999999997</v>
      </c>
      <c r="U2464" s="16">
        <v>9.0299999999999994</v>
      </c>
      <c r="V2464" s="21">
        <v>8.56</v>
      </c>
      <c r="W2464" s="16">
        <v>8.93</v>
      </c>
      <c r="X2464" s="8">
        <v>2.89</v>
      </c>
      <c r="Y2464" s="21">
        <v>2.97</v>
      </c>
      <c r="Z2464" s="7">
        <v>3.03</v>
      </c>
    </row>
    <row r="2465" spans="2:26" x14ac:dyDescent="0.25">
      <c r="B2465" s="21" t="s">
        <v>3067</v>
      </c>
      <c r="C2465" s="16">
        <v>0.2</v>
      </c>
      <c r="D2465" s="21">
        <v>10.1</v>
      </c>
      <c r="E2465" s="16">
        <v>3.7</v>
      </c>
      <c r="F2465" s="21">
        <v>0.1</v>
      </c>
      <c r="G2465" s="16">
        <v>1.7</v>
      </c>
      <c r="H2465" s="21">
        <v>0.4</v>
      </c>
      <c r="I2465" s="16">
        <v>0.2</v>
      </c>
      <c r="J2465" s="21">
        <v>0.2</v>
      </c>
      <c r="K2465" s="16">
        <v>0.1</v>
      </c>
      <c r="L2465" s="21">
        <v>0.2</v>
      </c>
      <c r="M2465" s="16">
        <v>0.5</v>
      </c>
      <c r="N2465" s="21">
        <v>0.1</v>
      </c>
      <c r="O2465" s="16">
        <v>0.1</v>
      </c>
      <c r="P2465" s="21">
        <v>1</v>
      </c>
      <c r="Q2465" s="16">
        <v>545.76</v>
      </c>
      <c r="R2465" s="21">
        <v>334.15</v>
      </c>
      <c r="S2465" s="16">
        <v>426.49</v>
      </c>
      <c r="T2465" s="21">
        <v>259.70999999999998</v>
      </c>
      <c r="U2465" s="16">
        <v>11.13</v>
      </c>
      <c r="V2465" s="21">
        <v>10.66</v>
      </c>
      <c r="W2465" s="16">
        <v>10.8</v>
      </c>
      <c r="X2465" s="8">
        <v>2.85</v>
      </c>
      <c r="Y2465" s="21">
        <v>2.91</v>
      </c>
      <c r="Z2465" s="7">
        <v>2.94</v>
      </c>
    </row>
    <row r="2466" spans="2:26" x14ac:dyDescent="0.25">
      <c r="B2466" s="21" t="s">
        <v>3068</v>
      </c>
      <c r="C2466" s="16">
        <v>0.5</v>
      </c>
      <c r="D2466" s="21">
        <v>11</v>
      </c>
      <c r="E2466" s="16">
        <v>3.7</v>
      </c>
      <c r="F2466" s="21">
        <v>0.2</v>
      </c>
      <c r="G2466" s="16">
        <v>1.9</v>
      </c>
      <c r="H2466" s="21">
        <v>0.4</v>
      </c>
      <c r="I2466" s="16">
        <v>0.1</v>
      </c>
      <c r="J2466" s="21">
        <v>0.1</v>
      </c>
      <c r="K2466" s="16">
        <v>0.2</v>
      </c>
      <c r="L2466" s="21">
        <v>0.1</v>
      </c>
      <c r="M2466" s="16">
        <v>0.5</v>
      </c>
      <c r="N2466" s="21">
        <v>0.1</v>
      </c>
      <c r="O2466" s="16">
        <v>0.1</v>
      </c>
      <c r="P2466" s="21">
        <v>1</v>
      </c>
      <c r="Q2466" s="16">
        <v>534.82000000000005</v>
      </c>
      <c r="R2466" s="21">
        <v>323.69</v>
      </c>
      <c r="S2466" s="16">
        <v>416.03</v>
      </c>
      <c r="T2466" s="21">
        <v>259.88</v>
      </c>
      <c r="U2466" s="16">
        <v>10.63</v>
      </c>
      <c r="V2466" s="21">
        <v>10.15</v>
      </c>
      <c r="W2466" s="16">
        <v>10.44</v>
      </c>
      <c r="X2466" s="8">
        <v>2.82</v>
      </c>
      <c r="Y2466" s="21">
        <v>3.03</v>
      </c>
      <c r="Z2466" s="7">
        <v>3.04</v>
      </c>
    </row>
    <row r="2467" spans="2:26" x14ac:dyDescent="0.25">
      <c r="B2467" s="21" t="s">
        <v>998</v>
      </c>
      <c r="C2467" s="16">
        <v>0.2</v>
      </c>
      <c r="D2467" s="21">
        <v>10.8</v>
      </c>
      <c r="E2467" s="16">
        <v>3.8</v>
      </c>
      <c r="F2467" s="21">
        <v>0.1</v>
      </c>
      <c r="G2467" s="16">
        <v>1.8</v>
      </c>
      <c r="H2467" s="21">
        <v>0.5</v>
      </c>
      <c r="I2467" s="16">
        <v>0.1</v>
      </c>
      <c r="J2467" s="21">
        <v>0.2</v>
      </c>
      <c r="K2467" s="16">
        <v>0.2</v>
      </c>
      <c r="L2467" s="21">
        <v>0.1</v>
      </c>
      <c r="M2467" s="16">
        <v>0.5</v>
      </c>
      <c r="N2467" s="21">
        <v>0.2</v>
      </c>
      <c r="O2467" s="16">
        <v>0.2</v>
      </c>
      <c r="P2467" s="21">
        <v>0.6</v>
      </c>
      <c r="Q2467" s="16">
        <v>507.74</v>
      </c>
      <c r="R2467" s="21">
        <v>294.67</v>
      </c>
      <c r="S2467" s="16">
        <v>395.42</v>
      </c>
      <c r="T2467" s="21">
        <v>260.12</v>
      </c>
      <c r="U2467" s="16">
        <v>12.62</v>
      </c>
      <c r="V2467" s="21">
        <v>11.73</v>
      </c>
      <c r="W2467" s="16">
        <v>12.16</v>
      </c>
      <c r="X2467" s="8">
        <v>2.99</v>
      </c>
      <c r="Y2467" s="21">
        <v>2.97</v>
      </c>
      <c r="Z2467" s="7">
        <v>3.03</v>
      </c>
    </row>
    <row r="2468" spans="2:26" x14ac:dyDescent="0.25">
      <c r="B2468" s="21" t="s">
        <v>3069</v>
      </c>
      <c r="C2468" s="16">
        <v>0.2</v>
      </c>
      <c r="D2468" s="21">
        <v>7.7</v>
      </c>
      <c r="E2468" s="16">
        <v>3</v>
      </c>
      <c r="F2468" s="21">
        <v>0.2</v>
      </c>
      <c r="G2468" s="16">
        <v>1.4</v>
      </c>
      <c r="H2468" s="21">
        <v>0.3</v>
      </c>
      <c r="I2468" s="16">
        <v>0.1</v>
      </c>
      <c r="J2468" s="21">
        <v>0.2</v>
      </c>
      <c r="K2468" s="16">
        <v>0.1</v>
      </c>
      <c r="L2468" s="21">
        <v>0.1</v>
      </c>
      <c r="M2468" s="16">
        <v>0.4</v>
      </c>
      <c r="N2468" s="21">
        <v>0.1</v>
      </c>
      <c r="O2468" s="16">
        <v>0.1</v>
      </c>
      <c r="P2468" s="21">
        <v>0.5</v>
      </c>
      <c r="Q2468" s="16">
        <v>624.46</v>
      </c>
      <c r="R2468" s="21">
        <v>407.49</v>
      </c>
      <c r="S2468" s="16">
        <v>491.67</v>
      </c>
      <c r="T2468" s="21">
        <v>259.37</v>
      </c>
      <c r="U2468" s="16">
        <v>9.35</v>
      </c>
      <c r="V2468" s="21">
        <v>8.83</v>
      </c>
      <c r="W2468" s="16">
        <v>9.1</v>
      </c>
      <c r="X2468" s="8">
        <v>2.92</v>
      </c>
      <c r="Y2468" s="21">
        <v>2.94</v>
      </c>
      <c r="Z2468" s="7">
        <v>3.14</v>
      </c>
    </row>
    <row r="2469" spans="2:26" x14ac:dyDescent="0.25">
      <c r="B2469" s="21" t="s">
        <v>3070</v>
      </c>
      <c r="C2469" s="16">
        <v>0.4</v>
      </c>
      <c r="D2469" s="21">
        <v>8.4</v>
      </c>
      <c r="E2469" s="16">
        <v>2.9</v>
      </c>
      <c r="F2469" s="21">
        <v>0.1</v>
      </c>
      <c r="G2469" s="16">
        <v>1.3</v>
      </c>
      <c r="H2469" s="21">
        <v>0.3</v>
      </c>
      <c r="I2469" s="16">
        <v>0.1</v>
      </c>
      <c r="J2469" s="21">
        <v>0.2</v>
      </c>
      <c r="K2469" s="16">
        <v>0.2</v>
      </c>
      <c r="L2469" s="21">
        <v>0.1</v>
      </c>
      <c r="M2469" s="16">
        <v>0.3</v>
      </c>
      <c r="N2469" s="21">
        <v>0.2</v>
      </c>
      <c r="O2469" s="16">
        <v>0.1</v>
      </c>
      <c r="P2469" s="21">
        <v>0.5</v>
      </c>
      <c r="Q2469" s="16">
        <v>617.58000000000004</v>
      </c>
      <c r="R2469" s="21">
        <v>397.97</v>
      </c>
      <c r="S2469" s="16">
        <v>479.23</v>
      </c>
      <c r="T2469" s="21">
        <v>259.44</v>
      </c>
      <c r="U2469" s="16">
        <v>9.1999999999999993</v>
      </c>
      <c r="V2469" s="21">
        <v>8.65</v>
      </c>
      <c r="W2469" s="16">
        <v>9</v>
      </c>
      <c r="X2469" s="8">
        <v>2.83</v>
      </c>
      <c r="Y2469" s="21">
        <v>2.93</v>
      </c>
      <c r="Z2469" s="7">
        <v>2.97</v>
      </c>
    </row>
    <row r="2470" spans="2:26" x14ac:dyDescent="0.25">
      <c r="B2470" s="21" t="s">
        <v>999</v>
      </c>
      <c r="C2470" s="16">
        <v>0.4</v>
      </c>
      <c r="D2470" s="21">
        <v>8.3000000000000007</v>
      </c>
      <c r="E2470" s="16">
        <v>2.9</v>
      </c>
      <c r="F2470" s="21">
        <v>0.1</v>
      </c>
      <c r="G2470" s="16">
        <v>1.4</v>
      </c>
      <c r="H2470" s="21">
        <v>0.3</v>
      </c>
      <c r="I2470" s="16">
        <v>0.1</v>
      </c>
      <c r="J2470" s="21">
        <v>0.1</v>
      </c>
      <c r="K2470" s="16">
        <v>0.1</v>
      </c>
      <c r="L2470" s="21">
        <v>0.1</v>
      </c>
      <c r="M2470" s="16">
        <v>0.3</v>
      </c>
      <c r="N2470" s="21">
        <v>0.1</v>
      </c>
      <c r="O2470" s="16">
        <v>0.1</v>
      </c>
      <c r="P2470" s="21">
        <v>0.7</v>
      </c>
      <c r="Q2470" s="16">
        <v>601.79999999999995</v>
      </c>
      <c r="R2470" s="21">
        <v>386.63</v>
      </c>
      <c r="S2470" s="16">
        <v>484.13</v>
      </c>
      <c r="T2470" s="21">
        <v>259.73</v>
      </c>
      <c r="U2470" s="16">
        <v>9.67</v>
      </c>
      <c r="V2470" s="21">
        <v>9.24</v>
      </c>
      <c r="W2470" s="16">
        <v>9.5299999999999994</v>
      </c>
      <c r="X2470" s="8">
        <v>3</v>
      </c>
      <c r="Y2470" s="21">
        <v>2.99</v>
      </c>
      <c r="Z2470" s="7">
        <v>2.96</v>
      </c>
    </row>
    <row r="2471" spans="2:26" x14ac:dyDescent="0.25">
      <c r="B2471" s="21" t="s">
        <v>3071</v>
      </c>
      <c r="C2471" s="16">
        <v>0.2</v>
      </c>
      <c r="D2471" s="21">
        <v>7.3</v>
      </c>
      <c r="E2471" s="16">
        <v>2.9</v>
      </c>
      <c r="F2471" s="21">
        <v>0.1</v>
      </c>
      <c r="G2471" s="16">
        <v>0.9</v>
      </c>
      <c r="H2471" s="21">
        <v>0.2</v>
      </c>
      <c r="I2471" s="16">
        <v>0.1</v>
      </c>
      <c r="J2471" s="21">
        <v>0.8</v>
      </c>
      <c r="K2471" s="16">
        <v>0.1</v>
      </c>
      <c r="L2471" s="21">
        <v>0.1</v>
      </c>
      <c r="M2471" s="16">
        <v>0.5</v>
      </c>
      <c r="N2471" s="21">
        <v>0.1</v>
      </c>
      <c r="O2471" s="16">
        <v>0.2</v>
      </c>
      <c r="P2471" s="21">
        <v>0.5</v>
      </c>
      <c r="Q2471" s="16">
        <v>520.9</v>
      </c>
      <c r="R2471" s="21">
        <v>312.26</v>
      </c>
      <c r="S2471" s="16">
        <v>385.13</v>
      </c>
      <c r="T2471" s="21">
        <v>260.61</v>
      </c>
      <c r="U2471" s="16">
        <v>9.2799999999999994</v>
      </c>
      <c r="V2471" s="21">
        <v>8.83</v>
      </c>
      <c r="W2471" s="16">
        <v>9.2799999999999994</v>
      </c>
      <c r="X2471" s="8">
        <v>3</v>
      </c>
      <c r="Y2471" s="21">
        <v>3.1</v>
      </c>
      <c r="Z2471" s="7">
        <v>3</v>
      </c>
    </row>
    <row r="2472" spans="2:26" x14ac:dyDescent="0.25">
      <c r="B2472" s="21" t="s">
        <v>3072</v>
      </c>
      <c r="C2472" s="16">
        <v>0.4</v>
      </c>
      <c r="D2472" s="21">
        <v>8.6999999999999993</v>
      </c>
      <c r="E2472" s="16">
        <v>3.1</v>
      </c>
      <c r="F2472" s="21">
        <v>0.3</v>
      </c>
      <c r="G2472" s="16">
        <v>1</v>
      </c>
      <c r="H2472" s="21">
        <v>0.2</v>
      </c>
      <c r="I2472" s="16">
        <v>0.2</v>
      </c>
      <c r="J2472" s="21">
        <v>1</v>
      </c>
      <c r="K2472" s="16">
        <v>0</v>
      </c>
      <c r="L2472" s="21">
        <v>0.2</v>
      </c>
      <c r="M2472" s="16">
        <v>0.8</v>
      </c>
      <c r="N2472" s="21">
        <v>0.2</v>
      </c>
      <c r="O2472" s="16">
        <v>0.1</v>
      </c>
      <c r="P2472" s="21">
        <v>0.3</v>
      </c>
      <c r="Q2472" s="16">
        <v>514.82000000000005</v>
      </c>
      <c r="R2472" s="21">
        <v>305.7</v>
      </c>
      <c r="S2472" s="16">
        <v>402.58</v>
      </c>
      <c r="T2472" s="21">
        <v>260.58</v>
      </c>
      <c r="U2472" s="16">
        <v>9.25</v>
      </c>
      <c r="V2472" s="21">
        <v>8.83</v>
      </c>
      <c r="W2472" s="16">
        <v>9.25</v>
      </c>
      <c r="X2472" s="8">
        <v>3.03</v>
      </c>
      <c r="Y2472" s="21">
        <v>3.03</v>
      </c>
      <c r="Z2472" s="7">
        <v>3.21</v>
      </c>
    </row>
    <row r="2473" spans="2:26" x14ac:dyDescent="0.25">
      <c r="B2473" s="21" t="s">
        <v>1000</v>
      </c>
      <c r="C2473" s="16">
        <v>0.3</v>
      </c>
      <c r="D2473" s="21">
        <v>10.3</v>
      </c>
      <c r="E2473" s="16">
        <v>3</v>
      </c>
      <c r="F2473" s="21">
        <v>0.1</v>
      </c>
      <c r="G2473" s="16">
        <v>1.4</v>
      </c>
      <c r="H2473" s="21">
        <v>0.4</v>
      </c>
      <c r="I2473" s="16">
        <v>0.1</v>
      </c>
      <c r="J2473" s="21">
        <v>0.2</v>
      </c>
      <c r="K2473" s="16">
        <v>0.2</v>
      </c>
      <c r="L2473" s="21">
        <v>0.2</v>
      </c>
      <c r="M2473" s="16">
        <v>0.5</v>
      </c>
      <c r="N2473" s="21">
        <v>0.1</v>
      </c>
      <c r="O2473" s="16">
        <v>0.1</v>
      </c>
      <c r="P2473" s="21">
        <v>0.2</v>
      </c>
      <c r="Q2473" s="16">
        <v>522.96</v>
      </c>
      <c r="R2473" s="21">
        <v>337.84</v>
      </c>
      <c r="S2473" s="16">
        <v>433.65</v>
      </c>
      <c r="T2473" s="21">
        <v>260.33999999999997</v>
      </c>
      <c r="U2473" s="16">
        <v>11.87</v>
      </c>
      <c r="V2473" s="21">
        <v>11.05</v>
      </c>
      <c r="W2473" s="16">
        <v>11.49</v>
      </c>
      <c r="X2473" s="8">
        <v>3.1</v>
      </c>
      <c r="Y2473" s="21">
        <v>2.9</v>
      </c>
      <c r="Z2473" s="7">
        <v>3.05</v>
      </c>
    </row>
    <row r="2474" spans="2:26" x14ac:dyDescent="0.25">
      <c r="B2474" s="21" t="s">
        <v>3073</v>
      </c>
      <c r="C2474" s="16">
        <v>0.3</v>
      </c>
      <c r="D2474" s="21">
        <v>10.4</v>
      </c>
      <c r="E2474" s="16">
        <v>3.5</v>
      </c>
      <c r="F2474" s="21">
        <v>0.2</v>
      </c>
      <c r="G2474" s="16">
        <v>1.8</v>
      </c>
      <c r="H2474" s="21">
        <v>0.4</v>
      </c>
      <c r="I2474" s="16">
        <v>0.1</v>
      </c>
      <c r="J2474" s="21">
        <v>0.3</v>
      </c>
      <c r="K2474" s="16">
        <v>0.2</v>
      </c>
      <c r="L2474" s="21">
        <v>0.2</v>
      </c>
      <c r="M2474" s="16">
        <v>0.4</v>
      </c>
      <c r="N2474" s="21">
        <v>0.2</v>
      </c>
      <c r="O2474" s="16">
        <v>0.2</v>
      </c>
      <c r="P2474" s="21">
        <v>0.4</v>
      </c>
      <c r="Q2474" s="16">
        <v>560.04</v>
      </c>
      <c r="R2474" s="21">
        <v>346.54</v>
      </c>
      <c r="S2474" s="16">
        <v>436.54</v>
      </c>
      <c r="T2474" s="21">
        <v>260.06</v>
      </c>
      <c r="U2474" s="16">
        <v>9.92</v>
      </c>
      <c r="V2474" s="21">
        <v>9.33</v>
      </c>
      <c r="W2474" s="16">
        <v>9.59</v>
      </c>
      <c r="X2474" s="8">
        <v>2.98</v>
      </c>
      <c r="Y2474" s="21">
        <v>2.95</v>
      </c>
      <c r="Z2474" s="7">
        <v>3.03</v>
      </c>
    </row>
    <row r="2475" spans="2:26" x14ac:dyDescent="0.25">
      <c r="B2475" s="21" t="s">
        <v>3074</v>
      </c>
      <c r="C2475" s="16">
        <v>0.3</v>
      </c>
      <c r="D2475" s="21">
        <v>10.3</v>
      </c>
      <c r="E2475" s="16">
        <v>3.7</v>
      </c>
      <c r="F2475" s="21">
        <v>0.2</v>
      </c>
      <c r="G2475" s="16">
        <v>1.8</v>
      </c>
      <c r="H2475" s="21">
        <v>0.5</v>
      </c>
      <c r="I2475" s="16">
        <v>0.2</v>
      </c>
      <c r="J2475" s="21">
        <v>0.2</v>
      </c>
      <c r="K2475" s="16">
        <v>0.2</v>
      </c>
      <c r="L2475" s="21">
        <v>0.1</v>
      </c>
      <c r="M2475" s="16">
        <v>0.4</v>
      </c>
      <c r="N2475" s="21">
        <v>0.2</v>
      </c>
      <c r="O2475" s="16">
        <v>0.1</v>
      </c>
      <c r="P2475" s="21">
        <v>0.7</v>
      </c>
      <c r="Q2475" s="16">
        <v>651.66</v>
      </c>
      <c r="R2475" s="21">
        <v>410.85</v>
      </c>
      <c r="S2475" s="16">
        <v>471.29</v>
      </c>
      <c r="T2475" s="21">
        <v>260</v>
      </c>
      <c r="U2475" s="16">
        <v>9.0299999999999994</v>
      </c>
      <c r="V2475" s="21">
        <v>8.4</v>
      </c>
      <c r="W2475" s="16">
        <v>8.76</v>
      </c>
      <c r="X2475" s="8">
        <v>2.95</v>
      </c>
      <c r="Y2475" s="21">
        <v>2.98</v>
      </c>
      <c r="Z2475" s="7">
        <v>3.05</v>
      </c>
    </row>
    <row r="2476" spans="2:26" x14ac:dyDescent="0.25">
      <c r="B2476" s="21" t="s">
        <v>1001</v>
      </c>
      <c r="C2476" s="16">
        <v>0.5</v>
      </c>
      <c r="D2476" s="21">
        <v>9.8000000000000007</v>
      </c>
      <c r="E2476" s="16">
        <v>3.5</v>
      </c>
      <c r="F2476" s="21">
        <v>0.2</v>
      </c>
      <c r="G2476" s="16">
        <v>1.7</v>
      </c>
      <c r="H2476" s="21">
        <v>0.5</v>
      </c>
      <c r="I2476" s="16">
        <v>0.2</v>
      </c>
      <c r="J2476" s="21">
        <v>0.2</v>
      </c>
      <c r="K2476" s="16">
        <v>0.2</v>
      </c>
      <c r="L2476" s="21">
        <v>0.2</v>
      </c>
      <c r="M2476" s="16">
        <v>0.4</v>
      </c>
      <c r="N2476" s="21">
        <v>0.2</v>
      </c>
      <c r="O2476" s="16">
        <v>0.1</v>
      </c>
      <c r="P2476" s="21">
        <v>0.7</v>
      </c>
      <c r="Q2476" s="16">
        <v>604</v>
      </c>
      <c r="R2476" s="21">
        <v>318.74</v>
      </c>
      <c r="S2476" s="16">
        <v>415</v>
      </c>
      <c r="T2476" s="21">
        <v>258.66000000000003</v>
      </c>
      <c r="U2476" s="16">
        <v>9.83</v>
      </c>
      <c r="V2476" s="21">
        <v>9.1999999999999993</v>
      </c>
      <c r="W2476" s="16">
        <v>9.49</v>
      </c>
      <c r="X2476" s="8">
        <v>2.96</v>
      </c>
      <c r="Y2476" s="21">
        <v>2.91</v>
      </c>
      <c r="Z2476" s="7">
        <v>3.04</v>
      </c>
    </row>
    <row r="2477" spans="2:26" x14ac:dyDescent="0.25">
      <c r="B2477" s="21" t="s">
        <v>3075</v>
      </c>
      <c r="C2477" s="16">
        <v>0.4</v>
      </c>
      <c r="D2477" s="21">
        <v>8.6</v>
      </c>
      <c r="E2477" s="16">
        <v>2.8</v>
      </c>
      <c r="F2477" s="21">
        <v>0.1</v>
      </c>
      <c r="G2477" s="16">
        <v>1.4</v>
      </c>
      <c r="H2477" s="21">
        <v>0.3</v>
      </c>
      <c r="I2477" s="16">
        <v>0.2</v>
      </c>
      <c r="J2477" s="21">
        <v>0.3</v>
      </c>
      <c r="K2477" s="16">
        <v>0.2</v>
      </c>
      <c r="L2477" s="21">
        <v>0.1</v>
      </c>
      <c r="M2477" s="16">
        <v>0.5</v>
      </c>
      <c r="N2477" s="21">
        <v>0.1</v>
      </c>
      <c r="O2477" s="16">
        <v>0.1</v>
      </c>
      <c r="P2477" s="21">
        <v>0.3</v>
      </c>
      <c r="Q2477" s="16">
        <v>595.16</v>
      </c>
      <c r="R2477" s="21">
        <v>378.63</v>
      </c>
      <c r="S2477" s="16">
        <v>462.4</v>
      </c>
      <c r="T2477" s="21">
        <v>258.62</v>
      </c>
      <c r="U2477" s="16">
        <v>9.61</v>
      </c>
      <c r="V2477" s="21">
        <v>9.1</v>
      </c>
      <c r="W2477" s="16">
        <v>9.16</v>
      </c>
      <c r="X2477" s="8">
        <v>2.91</v>
      </c>
      <c r="Y2477" s="21">
        <v>2.94</v>
      </c>
      <c r="Z2477" s="7">
        <v>3.04</v>
      </c>
    </row>
    <row r="2478" spans="2:26" x14ac:dyDescent="0.25">
      <c r="B2478" s="21" t="s">
        <v>3076</v>
      </c>
      <c r="C2478" s="16">
        <v>0.5</v>
      </c>
      <c r="D2478" s="21">
        <v>9</v>
      </c>
      <c r="E2478" s="16">
        <v>3</v>
      </c>
      <c r="F2478" s="21">
        <v>0.2</v>
      </c>
      <c r="G2478" s="16">
        <v>1.5</v>
      </c>
      <c r="H2478" s="21">
        <v>0.4</v>
      </c>
      <c r="I2478" s="16">
        <v>0.2</v>
      </c>
      <c r="J2478" s="21">
        <v>0.2</v>
      </c>
      <c r="K2478" s="16">
        <v>0.2</v>
      </c>
      <c r="L2478" s="21">
        <v>0.1</v>
      </c>
      <c r="M2478" s="16">
        <v>0.5</v>
      </c>
      <c r="N2478" s="21">
        <v>0.1</v>
      </c>
      <c r="O2478" s="16">
        <v>0.1</v>
      </c>
      <c r="P2478" s="21">
        <v>0.9</v>
      </c>
      <c r="Q2478" s="16">
        <v>598.62</v>
      </c>
      <c r="R2478" s="21">
        <v>369.67</v>
      </c>
      <c r="S2478" s="16">
        <v>454.72</v>
      </c>
      <c r="T2478" s="21">
        <v>258.35000000000002</v>
      </c>
      <c r="U2478" s="16">
        <v>10.84</v>
      </c>
      <c r="V2478" s="21">
        <v>10.5</v>
      </c>
      <c r="W2478" s="16">
        <v>10.41</v>
      </c>
      <c r="X2478" s="8">
        <v>2.92</v>
      </c>
      <c r="Y2478" s="21">
        <v>3.05</v>
      </c>
      <c r="Z2478" s="7">
        <v>2.92</v>
      </c>
    </row>
    <row r="2479" spans="2:26" x14ac:dyDescent="0.25">
      <c r="B2479" s="21" t="s">
        <v>1002</v>
      </c>
      <c r="C2479" s="16">
        <v>0.4</v>
      </c>
      <c r="D2479" s="21">
        <v>9</v>
      </c>
      <c r="E2479" s="16">
        <v>3.2</v>
      </c>
      <c r="F2479" s="21">
        <v>0.1</v>
      </c>
      <c r="G2479" s="16">
        <v>1.5</v>
      </c>
      <c r="H2479" s="21">
        <v>0.4</v>
      </c>
      <c r="I2479" s="16">
        <v>0.1</v>
      </c>
      <c r="J2479" s="21">
        <v>0.2</v>
      </c>
      <c r="K2479" s="16">
        <v>0.2</v>
      </c>
      <c r="L2479" s="21">
        <v>0.1</v>
      </c>
      <c r="M2479" s="16">
        <v>0.4</v>
      </c>
      <c r="N2479" s="21">
        <v>0.1</v>
      </c>
      <c r="O2479" s="16">
        <v>0.1</v>
      </c>
      <c r="P2479" s="21">
        <v>0.4</v>
      </c>
      <c r="Q2479" s="16">
        <v>608.78</v>
      </c>
      <c r="R2479" s="21">
        <v>392.25</v>
      </c>
      <c r="S2479" s="16">
        <v>471.77</v>
      </c>
      <c r="T2479" s="21">
        <v>258.2</v>
      </c>
      <c r="U2479" s="16">
        <v>10</v>
      </c>
      <c r="V2479" s="21">
        <v>9.3800000000000008</v>
      </c>
      <c r="W2479" s="16">
        <v>9.57</v>
      </c>
      <c r="X2479" s="8">
        <v>2.86</v>
      </c>
      <c r="Y2479" s="21">
        <v>3</v>
      </c>
      <c r="Z2479" s="7">
        <v>3.03</v>
      </c>
    </row>
    <row r="2480" spans="2:26" x14ac:dyDescent="0.25">
      <c r="B2480" s="21" t="s">
        <v>3077</v>
      </c>
      <c r="C2480" s="16">
        <v>0.2</v>
      </c>
      <c r="D2480" s="21">
        <v>10.4</v>
      </c>
      <c r="E2480" s="16">
        <v>3.6</v>
      </c>
      <c r="F2480" s="21">
        <v>0.1</v>
      </c>
      <c r="G2480" s="16">
        <v>1.8</v>
      </c>
      <c r="H2480" s="21">
        <v>0.5</v>
      </c>
      <c r="I2480" s="16">
        <v>0.1</v>
      </c>
      <c r="J2480" s="21">
        <v>0.1</v>
      </c>
      <c r="K2480" s="16">
        <v>0.2</v>
      </c>
      <c r="L2480" s="21">
        <v>0.2</v>
      </c>
      <c r="M2480" s="16">
        <v>0.5</v>
      </c>
      <c r="N2480" s="21">
        <v>0.1</v>
      </c>
      <c r="O2480" s="16">
        <v>0.1</v>
      </c>
      <c r="P2480" s="21">
        <v>0.6</v>
      </c>
      <c r="Q2480" s="16">
        <v>523.29999999999995</v>
      </c>
      <c r="R2480" s="21">
        <v>315.66000000000003</v>
      </c>
      <c r="S2480" s="16">
        <v>411.23</v>
      </c>
      <c r="T2480" s="21">
        <v>258.92</v>
      </c>
      <c r="U2480" s="16">
        <v>11.75</v>
      </c>
      <c r="V2480" s="21">
        <v>11.39</v>
      </c>
      <c r="W2480" s="16">
        <v>11.36</v>
      </c>
      <c r="X2480" s="8">
        <v>2.9</v>
      </c>
      <c r="Y2480" s="21">
        <v>3.14</v>
      </c>
      <c r="Z2480" s="7">
        <v>3.09</v>
      </c>
    </row>
    <row r="2481" spans="2:26" x14ac:dyDescent="0.25">
      <c r="B2481" s="21" t="s">
        <v>3078</v>
      </c>
      <c r="C2481" s="16">
        <v>0.3</v>
      </c>
      <c r="D2481" s="21">
        <v>10.8</v>
      </c>
      <c r="E2481" s="16">
        <v>3.8</v>
      </c>
      <c r="F2481" s="21">
        <v>0.3</v>
      </c>
      <c r="G2481" s="16">
        <v>1.9</v>
      </c>
      <c r="H2481" s="21">
        <v>0.5</v>
      </c>
      <c r="I2481" s="16">
        <v>0.2</v>
      </c>
      <c r="J2481" s="21">
        <v>0.2</v>
      </c>
      <c r="K2481" s="16">
        <v>0.3</v>
      </c>
      <c r="L2481" s="21">
        <v>0.2</v>
      </c>
      <c r="M2481" s="16">
        <v>0.6</v>
      </c>
      <c r="N2481" s="21">
        <v>0.1</v>
      </c>
      <c r="O2481" s="16">
        <v>0.1</v>
      </c>
      <c r="P2481" s="21">
        <v>0.5</v>
      </c>
      <c r="Q2481" s="16">
        <v>531.24</v>
      </c>
      <c r="R2481" s="21">
        <v>315.64999999999998</v>
      </c>
      <c r="S2481" s="16">
        <v>412.29</v>
      </c>
      <c r="T2481" s="21">
        <v>258.89</v>
      </c>
      <c r="U2481" s="16">
        <v>11.19</v>
      </c>
      <c r="V2481" s="21">
        <v>11.05</v>
      </c>
      <c r="W2481" s="16">
        <v>11.03</v>
      </c>
      <c r="X2481" s="8">
        <v>2.93</v>
      </c>
      <c r="Y2481" s="21">
        <v>3.16</v>
      </c>
      <c r="Z2481" s="7">
        <v>3.08</v>
      </c>
    </row>
    <row r="2482" spans="2:26" x14ac:dyDescent="0.25">
      <c r="B2482" s="21" t="s">
        <v>1003</v>
      </c>
      <c r="C2482" s="16">
        <v>0.3</v>
      </c>
      <c r="D2482" s="21">
        <v>10.4</v>
      </c>
      <c r="E2482" s="16">
        <v>3.6</v>
      </c>
      <c r="F2482" s="21">
        <v>0.1</v>
      </c>
      <c r="G2482" s="16">
        <v>1.8</v>
      </c>
      <c r="H2482" s="21">
        <v>0.4</v>
      </c>
      <c r="I2482" s="16">
        <v>0.2</v>
      </c>
      <c r="J2482" s="21">
        <v>0.1</v>
      </c>
      <c r="K2482" s="16">
        <v>0.2</v>
      </c>
      <c r="L2482" s="21">
        <v>0.2</v>
      </c>
      <c r="M2482" s="16">
        <v>0.4</v>
      </c>
      <c r="N2482" s="21">
        <v>0.2</v>
      </c>
      <c r="O2482" s="16">
        <v>0.2</v>
      </c>
      <c r="P2482" s="21">
        <v>1</v>
      </c>
      <c r="Q2482" s="16">
        <v>530.4</v>
      </c>
      <c r="R2482" s="21">
        <v>312.43</v>
      </c>
      <c r="S2482" s="16">
        <v>411.37</v>
      </c>
      <c r="T2482" s="21">
        <v>259.06</v>
      </c>
      <c r="U2482" s="16">
        <v>11.83</v>
      </c>
      <c r="V2482" s="21">
        <v>11.23</v>
      </c>
      <c r="W2482" s="16">
        <v>11.46</v>
      </c>
      <c r="X2482" s="8">
        <v>2.87</v>
      </c>
      <c r="Y2482" s="21">
        <v>3.07</v>
      </c>
      <c r="Z2482" s="7">
        <v>3.02</v>
      </c>
    </row>
    <row r="2483" spans="2:26" x14ac:dyDescent="0.25">
      <c r="B2483" s="21" t="s">
        <v>3079</v>
      </c>
      <c r="C2483" s="16">
        <v>0.4</v>
      </c>
      <c r="D2483" s="21">
        <v>10.7</v>
      </c>
      <c r="E2483" s="16">
        <v>3.4</v>
      </c>
      <c r="F2483" s="21">
        <v>0.1</v>
      </c>
      <c r="G2483" s="16">
        <v>1.8</v>
      </c>
      <c r="H2483" s="21">
        <v>0.4</v>
      </c>
      <c r="I2483" s="16">
        <v>0.1</v>
      </c>
      <c r="J2483" s="21">
        <v>0.1</v>
      </c>
      <c r="K2483" s="16">
        <v>0.2</v>
      </c>
      <c r="L2483" s="21">
        <v>0.1</v>
      </c>
      <c r="M2483" s="16">
        <v>0.4</v>
      </c>
      <c r="N2483" s="21">
        <v>0.2</v>
      </c>
      <c r="O2483" s="16">
        <v>0.2</v>
      </c>
      <c r="P2483" s="21">
        <v>0.7</v>
      </c>
      <c r="Q2483" s="16">
        <v>615.26</v>
      </c>
      <c r="R2483" s="21">
        <v>401.13</v>
      </c>
      <c r="S2483" s="16">
        <v>478.17</v>
      </c>
      <c r="T2483" s="21">
        <v>258.97000000000003</v>
      </c>
      <c r="U2483" s="16">
        <v>9.4</v>
      </c>
      <c r="V2483" s="21">
        <v>8.85</v>
      </c>
      <c r="W2483" s="16">
        <v>8.99</v>
      </c>
      <c r="X2483" s="8">
        <v>2.94</v>
      </c>
      <c r="Y2483" s="21">
        <v>3</v>
      </c>
      <c r="Z2483" s="7">
        <v>3.04</v>
      </c>
    </row>
    <row r="2484" spans="2:26" x14ac:dyDescent="0.25">
      <c r="B2484" s="21" t="s">
        <v>3080</v>
      </c>
      <c r="C2484" s="16">
        <v>0.5</v>
      </c>
      <c r="D2484" s="21">
        <v>8.5</v>
      </c>
      <c r="E2484" s="16">
        <v>3</v>
      </c>
      <c r="F2484" s="21">
        <v>0.2</v>
      </c>
      <c r="G2484" s="16">
        <v>1.4</v>
      </c>
      <c r="H2484" s="21">
        <v>0.3</v>
      </c>
      <c r="I2484" s="16">
        <v>0.1</v>
      </c>
      <c r="J2484" s="21">
        <v>0.2</v>
      </c>
      <c r="K2484" s="16">
        <v>0.2</v>
      </c>
      <c r="L2484" s="21">
        <v>0.1</v>
      </c>
      <c r="M2484" s="16">
        <v>0.4</v>
      </c>
      <c r="N2484" s="21">
        <v>0.1</v>
      </c>
      <c r="O2484" s="16">
        <v>0.1</v>
      </c>
      <c r="P2484" s="21">
        <v>0.2</v>
      </c>
      <c r="Q2484" s="16">
        <v>600.04</v>
      </c>
      <c r="R2484" s="21">
        <v>397.51</v>
      </c>
      <c r="S2484" s="16">
        <v>484.3</v>
      </c>
      <c r="T2484" s="21">
        <v>259.14</v>
      </c>
      <c r="U2484" s="16">
        <v>9.83</v>
      </c>
      <c r="V2484" s="21">
        <v>9.32</v>
      </c>
      <c r="W2484" s="16">
        <v>9.5</v>
      </c>
      <c r="X2484" s="8">
        <v>2.89</v>
      </c>
      <c r="Y2484" s="21">
        <v>3.02</v>
      </c>
      <c r="Z2484" s="7">
        <v>3.1</v>
      </c>
    </row>
    <row r="2485" spans="2:26" x14ac:dyDescent="0.25">
      <c r="B2485" s="21" t="s">
        <v>1004</v>
      </c>
      <c r="C2485" s="16">
        <v>0.4</v>
      </c>
      <c r="D2485" s="21">
        <v>8.9</v>
      </c>
      <c r="E2485" s="16">
        <v>3</v>
      </c>
      <c r="F2485" s="21">
        <v>0.2</v>
      </c>
      <c r="G2485" s="16">
        <v>1.6</v>
      </c>
      <c r="H2485" s="21">
        <v>0.3</v>
      </c>
      <c r="I2485" s="16">
        <v>0.1</v>
      </c>
      <c r="J2485" s="21">
        <v>0.2</v>
      </c>
      <c r="K2485" s="16">
        <v>0.2</v>
      </c>
      <c r="L2485" s="21">
        <v>0.2</v>
      </c>
      <c r="M2485" s="16">
        <v>0.5</v>
      </c>
      <c r="N2485" s="21">
        <v>0.1</v>
      </c>
      <c r="O2485" s="16">
        <v>0.2</v>
      </c>
      <c r="P2485" s="21">
        <v>0.4</v>
      </c>
      <c r="Q2485" s="16">
        <v>583.54</v>
      </c>
      <c r="R2485" s="21">
        <v>373.12</v>
      </c>
      <c r="S2485" s="16">
        <v>455.33</v>
      </c>
      <c r="T2485" s="21">
        <v>259.79000000000002</v>
      </c>
      <c r="U2485" s="16">
        <v>10.23</v>
      </c>
      <c r="V2485" s="21">
        <v>9.81</v>
      </c>
      <c r="W2485" s="16">
        <v>9.74</v>
      </c>
      <c r="X2485" s="8">
        <v>3</v>
      </c>
      <c r="Y2485" s="21">
        <v>3.13</v>
      </c>
      <c r="Z2485" s="7">
        <v>3.06</v>
      </c>
    </row>
    <row r="2486" spans="2:26" x14ac:dyDescent="0.25">
      <c r="B2486" s="21" t="s">
        <v>3081</v>
      </c>
      <c r="C2486" s="16">
        <v>0.5</v>
      </c>
      <c r="D2486" s="21">
        <v>8.5</v>
      </c>
      <c r="E2486" s="16">
        <v>2.9</v>
      </c>
      <c r="F2486" s="21">
        <v>0.3</v>
      </c>
      <c r="G2486" s="16">
        <v>1.5</v>
      </c>
      <c r="H2486" s="21">
        <v>0.3</v>
      </c>
      <c r="I2486" s="16">
        <v>0.1</v>
      </c>
      <c r="J2486" s="21">
        <v>0.2</v>
      </c>
      <c r="K2486" s="16">
        <v>0.2</v>
      </c>
      <c r="L2486" s="21">
        <v>0</v>
      </c>
      <c r="M2486" s="16">
        <v>0.4</v>
      </c>
      <c r="N2486" s="21">
        <v>0.1</v>
      </c>
      <c r="O2486" s="16">
        <v>0.1</v>
      </c>
      <c r="P2486" s="21">
        <v>0.4</v>
      </c>
      <c r="Q2486" s="16">
        <v>600.29999999999995</v>
      </c>
      <c r="R2486" s="21">
        <v>385.03</v>
      </c>
      <c r="S2486" s="16">
        <v>467.36</v>
      </c>
      <c r="T2486" s="21">
        <v>259.60000000000002</v>
      </c>
      <c r="U2486" s="16">
        <v>10.9</v>
      </c>
      <c r="V2486" s="21">
        <v>10.66</v>
      </c>
      <c r="W2486" s="16">
        <v>10.81</v>
      </c>
      <c r="X2486" s="8">
        <v>2.96</v>
      </c>
      <c r="Y2486" s="21">
        <v>2.96</v>
      </c>
      <c r="Z2486" s="7">
        <v>3.15</v>
      </c>
    </row>
    <row r="2487" spans="2:26" x14ac:dyDescent="0.25">
      <c r="B2487" s="21" t="s">
        <v>3082</v>
      </c>
      <c r="C2487" s="16">
        <v>0.4</v>
      </c>
      <c r="D2487" s="21">
        <v>8.6</v>
      </c>
      <c r="E2487" s="16">
        <v>3.1</v>
      </c>
      <c r="F2487" s="21">
        <v>0.1</v>
      </c>
      <c r="G2487" s="16">
        <v>1.5</v>
      </c>
      <c r="H2487" s="21">
        <v>0.4</v>
      </c>
      <c r="I2487" s="16">
        <v>0.1</v>
      </c>
      <c r="J2487" s="21">
        <v>0.1</v>
      </c>
      <c r="K2487" s="16">
        <v>0.2</v>
      </c>
      <c r="L2487" s="21">
        <v>0.2</v>
      </c>
      <c r="M2487" s="16">
        <v>0.4</v>
      </c>
      <c r="N2487" s="21">
        <v>0.1</v>
      </c>
      <c r="O2487" s="16">
        <v>0.1</v>
      </c>
      <c r="P2487" s="21">
        <v>0.8</v>
      </c>
      <c r="Q2487" s="16">
        <v>528.20000000000005</v>
      </c>
      <c r="R2487" s="21">
        <v>315.7</v>
      </c>
      <c r="S2487" s="16">
        <v>412.12</v>
      </c>
      <c r="T2487" s="21">
        <v>259.69</v>
      </c>
      <c r="U2487" s="16">
        <v>11.75</v>
      </c>
      <c r="V2487" s="21">
        <v>11.36</v>
      </c>
      <c r="W2487" s="16">
        <v>11.44</v>
      </c>
      <c r="X2487" s="8">
        <v>2.92</v>
      </c>
      <c r="Y2487" s="21">
        <v>3</v>
      </c>
      <c r="Z2487" s="7">
        <v>2.96</v>
      </c>
    </row>
    <row r="2488" spans="2:26" x14ac:dyDescent="0.25">
      <c r="B2488" s="21" t="s">
        <v>1005</v>
      </c>
      <c r="C2488" s="16">
        <v>0.3</v>
      </c>
      <c r="D2488" s="21">
        <v>8.4</v>
      </c>
      <c r="E2488" s="16">
        <v>3.1</v>
      </c>
      <c r="F2488" s="21">
        <v>0.2</v>
      </c>
      <c r="G2488" s="16">
        <v>1.5</v>
      </c>
      <c r="H2488" s="21">
        <v>0.4</v>
      </c>
      <c r="I2488" s="16">
        <v>0.1</v>
      </c>
      <c r="J2488" s="21">
        <v>0.2</v>
      </c>
      <c r="K2488" s="16">
        <v>0.2</v>
      </c>
      <c r="L2488" s="21">
        <v>0.1</v>
      </c>
      <c r="M2488" s="16">
        <v>0.4</v>
      </c>
      <c r="N2488" s="21">
        <v>0.1</v>
      </c>
      <c r="O2488" s="16">
        <v>0.1</v>
      </c>
      <c r="P2488" s="21">
        <v>0.2</v>
      </c>
      <c r="Q2488" s="16">
        <v>536.66</v>
      </c>
      <c r="R2488" s="21">
        <v>387.76</v>
      </c>
      <c r="S2488" s="16">
        <v>476.44</v>
      </c>
      <c r="T2488" s="21">
        <v>259.69</v>
      </c>
      <c r="U2488" s="16">
        <v>11.36</v>
      </c>
      <c r="V2488" s="21">
        <v>10.76</v>
      </c>
      <c r="W2488" s="16">
        <v>11.26</v>
      </c>
      <c r="X2488" s="8">
        <v>2.79</v>
      </c>
      <c r="Y2488" s="21">
        <v>3.01</v>
      </c>
      <c r="Z2488" s="7">
        <v>3.09</v>
      </c>
    </row>
    <row r="2489" spans="2:26" x14ac:dyDescent="0.25">
      <c r="B2489" s="21" t="s">
        <v>3083</v>
      </c>
      <c r="C2489" s="16">
        <v>0.4</v>
      </c>
      <c r="D2489" s="21">
        <v>10.6</v>
      </c>
      <c r="E2489" s="16">
        <v>3.6</v>
      </c>
      <c r="F2489" s="21">
        <v>0.2</v>
      </c>
      <c r="G2489" s="16">
        <v>1.8</v>
      </c>
      <c r="H2489" s="21">
        <v>0.5</v>
      </c>
      <c r="I2489" s="16">
        <v>0.1</v>
      </c>
      <c r="J2489" s="21">
        <v>0.3</v>
      </c>
      <c r="K2489" s="16">
        <v>0.3</v>
      </c>
      <c r="L2489" s="21">
        <v>0.1</v>
      </c>
      <c r="M2489" s="16">
        <v>0.6</v>
      </c>
      <c r="N2489" s="21">
        <v>0.1</v>
      </c>
      <c r="O2489" s="16">
        <v>0.1</v>
      </c>
      <c r="P2489" s="21">
        <v>0.3</v>
      </c>
      <c r="Q2489" s="16">
        <v>519.1</v>
      </c>
      <c r="R2489" s="21">
        <v>307.63</v>
      </c>
      <c r="S2489" s="16">
        <v>408.13</v>
      </c>
      <c r="T2489" s="21">
        <v>260.39999999999998</v>
      </c>
      <c r="U2489" s="16">
        <v>12.06</v>
      </c>
      <c r="V2489" s="21">
        <v>11.29</v>
      </c>
      <c r="W2489" s="16">
        <v>11.57</v>
      </c>
      <c r="X2489" s="8">
        <v>2.93</v>
      </c>
      <c r="Y2489" s="21">
        <v>3.13</v>
      </c>
      <c r="Z2489" s="7">
        <v>2.96</v>
      </c>
    </row>
    <row r="2490" spans="2:26" x14ac:dyDescent="0.25">
      <c r="B2490" s="21" t="s">
        <v>3084</v>
      </c>
      <c r="C2490" s="16">
        <v>0.5</v>
      </c>
      <c r="D2490" s="21">
        <v>10.3</v>
      </c>
      <c r="E2490" s="16">
        <v>3.6</v>
      </c>
      <c r="F2490" s="21">
        <v>0.3</v>
      </c>
      <c r="G2490" s="16">
        <v>1.4</v>
      </c>
      <c r="H2490" s="21">
        <v>0.5</v>
      </c>
      <c r="I2490" s="16">
        <v>0.2</v>
      </c>
      <c r="J2490" s="21">
        <v>0.6</v>
      </c>
      <c r="K2490" s="16">
        <v>0.2</v>
      </c>
      <c r="L2490" s="21">
        <v>0.2</v>
      </c>
      <c r="M2490" s="16">
        <v>0.6</v>
      </c>
      <c r="N2490" s="21">
        <v>0.1</v>
      </c>
      <c r="O2490" s="16">
        <v>0.2</v>
      </c>
      <c r="P2490" s="21">
        <v>0.6</v>
      </c>
      <c r="Q2490" s="16">
        <v>503.56</v>
      </c>
      <c r="R2490" s="21">
        <v>293.14999999999998</v>
      </c>
      <c r="S2490" s="16">
        <v>384.82</v>
      </c>
      <c r="T2490" s="21">
        <v>260.57</v>
      </c>
      <c r="U2490" s="16">
        <v>9.86</v>
      </c>
      <c r="V2490" s="21">
        <v>9.1999999999999993</v>
      </c>
      <c r="W2490" s="16">
        <v>9.59</v>
      </c>
      <c r="X2490" s="8">
        <v>3.03</v>
      </c>
      <c r="Y2490" s="21">
        <v>3.3</v>
      </c>
      <c r="Z2490" s="7">
        <v>3.34</v>
      </c>
    </row>
    <row r="2491" spans="2:26" x14ac:dyDescent="0.25">
      <c r="B2491" s="21" t="s">
        <v>1006</v>
      </c>
      <c r="C2491" s="16">
        <v>0.4</v>
      </c>
      <c r="D2491" s="21">
        <v>10.4</v>
      </c>
      <c r="E2491" s="16">
        <v>3.4</v>
      </c>
      <c r="F2491" s="21">
        <v>0.1</v>
      </c>
      <c r="G2491" s="16">
        <v>1.8</v>
      </c>
      <c r="H2491" s="21">
        <v>0.4</v>
      </c>
      <c r="I2491" s="16">
        <v>0.2</v>
      </c>
      <c r="J2491" s="21">
        <v>0.2</v>
      </c>
      <c r="K2491" s="16">
        <v>0.1</v>
      </c>
      <c r="L2491" s="21">
        <v>0.2</v>
      </c>
      <c r="M2491" s="16">
        <v>0.6</v>
      </c>
      <c r="N2491" s="21">
        <v>0.2</v>
      </c>
      <c r="O2491" s="16">
        <v>0.2</v>
      </c>
      <c r="P2491" s="21">
        <v>1</v>
      </c>
      <c r="Q2491" s="16">
        <v>532.9</v>
      </c>
      <c r="R2491" s="21">
        <v>314.81</v>
      </c>
      <c r="S2491" s="16">
        <v>406.15</v>
      </c>
      <c r="T2491" s="21">
        <v>260.23</v>
      </c>
      <c r="U2491" s="16">
        <v>12.05</v>
      </c>
      <c r="V2491" s="21">
        <v>11.36</v>
      </c>
      <c r="W2491" s="16">
        <v>11.63</v>
      </c>
      <c r="X2491" s="8">
        <v>3.01</v>
      </c>
      <c r="Y2491" s="21">
        <v>3.07</v>
      </c>
      <c r="Z2491" s="7">
        <v>3.1</v>
      </c>
    </row>
    <row r="2492" spans="2:26" x14ac:dyDescent="0.25">
      <c r="B2492" s="21" t="s">
        <v>3085</v>
      </c>
      <c r="C2492" s="16">
        <v>0.3</v>
      </c>
      <c r="D2492" s="21">
        <v>8.1</v>
      </c>
      <c r="E2492" s="16">
        <v>2.9</v>
      </c>
      <c r="F2492" s="21">
        <v>0.1</v>
      </c>
      <c r="G2492" s="16">
        <v>1.3</v>
      </c>
      <c r="H2492" s="21">
        <v>0.3</v>
      </c>
      <c r="I2492" s="16">
        <v>0.1</v>
      </c>
      <c r="J2492" s="21">
        <v>0.2</v>
      </c>
      <c r="K2492" s="16">
        <v>0.2</v>
      </c>
      <c r="L2492" s="21">
        <v>0.1</v>
      </c>
      <c r="M2492" s="16">
        <v>0.5</v>
      </c>
      <c r="N2492" s="21">
        <v>0.1</v>
      </c>
      <c r="O2492" s="16">
        <v>0</v>
      </c>
      <c r="P2492" s="21">
        <v>0.6</v>
      </c>
      <c r="Q2492" s="16">
        <v>604.05999999999995</v>
      </c>
      <c r="R2492" s="21">
        <v>386.89</v>
      </c>
      <c r="S2492" s="16">
        <v>473.97</v>
      </c>
      <c r="T2492" s="21">
        <v>259.97000000000003</v>
      </c>
      <c r="U2492" s="16">
        <v>9.77</v>
      </c>
      <c r="V2492" s="21">
        <v>9.34</v>
      </c>
      <c r="W2492" s="16">
        <v>9.6300000000000008</v>
      </c>
      <c r="X2492" s="8">
        <v>3.01</v>
      </c>
      <c r="Y2492" s="21">
        <v>3.06</v>
      </c>
      <c r="Z2492" s="7">
        <v>3.08</v>
      </c>
    </row>
    <row r="2493" spans="2:26" x14ac:dyDescent="0.25">
      <c r="B2493" s="21" t="s">
        <v>3086</v>
      </c>
      <c r="C2493" s="16">
        <v>0.4</v>
      </c>
      <c r="D2493" s="21">
        <v>8.8000000000000007</v>
      </c>
      <c r="E2493" s="16">
        <v>2.9</v>
      </c>
      <c r="F2493" s="21">
        <v>0.2</v>
      </c>
      <c r="G2493" s="16">
        <v>1.4</v>
      </c>
      <c r="H2493" s="21">
        <v>0.3</v>
      </c>
      <c r="I2493" s="16">
        <v>0.1</v>
      </c>
      <c r="J2493" s="21">
        <v>0.2</v>
      </c>
      <c r="K2493" s="16">
        <v>0.1</v>
      </c>
      <c r="L2493" s="21">
        <v>0.1</v>
      </c>
      <c r="M2493" s="16">
        <v>0.4</v>
      </c>
      <c r="N2493" s="21">
        <v>0.1</v>
      </c>
      <c r="O2493" s="16">
        <v>0.1</v>
      </c>
      <c r="P2493" s="21">
        <v>0.7</v>
      </c>
      <c r="Q2493" s="16">
        <v>596.54</v>
      </c>
      <c r="R2493" s="21">
        <v>380.12</v>
      </c>
      <c r="S2493" s="16">
        <v>466.09</v>
      </c>
      <c r="T2493" s="21">
        <v>260.17</v>
      </c>
      <c r="U2493" s="16">
        <v>9.84</v>
      </c>
      <c r="V2493" s="21">
        <v>9.44</v>
      </c>
      <c r="W2493" s="16">
        <v>9.6199999999999992</v>
      </c>
      <c r="X2493" s="8">
        <v>3.11</v>
      </c>
      <c r="Y2493" s="21">
        <v>3</v>
      </c>
      <c r="Z2493" s="7">
        <v>3.12</v>
      </c>
    </row>
    <row r="2494" spans="2:26" x14ac:dyDescent="0.25">
      <c r="B2494" s="21" t="s">
        <v>1007</v>
      </c>
      <c r="C2494" s="16">
        <v>0.4</v>
      </c>
      <c r="D2494" s="21">
        <v>8.6999999999999993</v>
      </c>
      <c r="E2494" s="16">
        <v>3</v>
      </c>
      <c r="F2494" s="21">
        <v>0.1</v>
      </c>
      <c r="G2494" s="16">
        <v>1.3</v>
      </c>
      <c r="H2494" s="21">
        <v>0.3</v>
      </c>
      <c r="I2494" s="16">
        <v>0.1</v>
      </c>
      <c r="J2494" s="21">
        <v>0.3</v>
      </c>
      <c r="K2494" s="16">
        <v>0.2</v>
      </c>
      <c r="L2494" s="21">
        <v>0.1</v>
      </c>
      <c r="M2494" s="16">
        <v>0.5</v>
      </c>
      <c r="N2494" s="21">
        <v>0.1</v>
      </c>
      <c r="O2494" s="16">
        <v>0.1</v>
      </c>
      <c r="P2494" s="21">
        <v>0.4</v>
      </c>
      <c r="Q2494" s="16">
        <v>601.78</v>
      </c>
      <c r="R2494" s="21">
        <v>387.41</v>
      </c>
      <c r="S2494" s="16">
        <v>471.35</v>
      </c>
      <c r="T2494" s="21">
        <v>260.16000000000003</v>
      </c>
      <c r="U2494" s="16">
        <v>10.43</v>
      </c>
      <c r="V2494" s="21">
        <v>9.7200000000000006</v>
      </c>
      <c r="W2494" s="16">
        <v>10.09</v>
      </c>
      <c r="X2494" s="8">
        <v>3.06</v>
      </c>
      <c r="Y2494" s="21">
        <v>3.12</v>
      </c>
      <c r="Z2494" s="7">
        <v>3.05</v>
      </c>
    </row>
    <row r="2495" spans="2:26" x14ac:dyDescent="0.25">
      <c r="B2495" s="21" t="s">
        <v>3087</v>
      </c>
      <c r="C2495" s="16">
        <v>0.5</v>
      </c>
      <c r="D2495" s="21">
        <v>9</v>
      </c>
      <c r="E2495" s="16">
        <v>3.1</v>
      </c>
      <c r="F2495" s="21">
        <v>0.3</v>
      </c>
      <c r="G2495" s="16">
        <v>1.4</v>
      </c>
      <c r="H2495" s="21">
        <v>0.4</v>
      </c>
      <c r="I2495" s="16">
        <v>0.2</v>
      </c>
      <c r="J2495" s="21">
        <v>0.3</v>
      </c>
      <c r="K2495" s="16">
        <v>0.2</v>
      </c>
      <c r="L2495" s="21">
        <v>0.2</v>
      </c>
      <c r="M2495" s="16">
        <v>0.6</v>
      </c>
      <c r="N2495" s="21">
        <v>0.1</v>
      </c>
      <c r="O2495" s="16">
        <v>0.1</v>
      </c>
      <c r="P2495" s="21">
        <v>0.5</v>
      </c>
      <c r="Q2495" s="16">
        <v>519.36</v>
      </c>
      <c r="R2495" s="21">
        <v>297.33999999999997</v>
      </c>
      <c r="S2495" s="16">
        <v>395.87</v>
      </c>
      <c r="T2495" s="21">
        <v>261.3</v>
      </c>
      <c r="U2495" s="16">
        <v>11.32</v>
      </c>
      <c r="V2495" s="21">
        <v>10.96</v>
      </c>
      <c r="W2495" s="16">
        <v>11.13</v>
      </c>
      <c r="X2495" s="8">
        <v>2.97</v>
      </c>
      <c r="Y2495" s="21">
        <v>3.11</v>
      </c>
      <c r="Z2495" s="7">
        <v>3.27</v>
      </c>
    </row>
    <row r="2496" spans="2:26" x14ac:dyDescent="0.25">
      <c r="B2496" s="21" t="s">
        <v>3088</v>
      </c>
      <c r="C2496" s="16">
        <v>0.4</v>
      </c>
      <c r="D2496" s="21">
        <v>10.7</v>
      </c>
      <c r="E2496" s="16">
        <v>3.8</v>
      </c>
      <c r="F2496" s="21">
        <v>0.3</v>
      </c>
      <c r="G2496" s="16">
        <v>1.6</v>
      </c>
      <c r="H2496" s="21">
        <v>0.5</v>
      </c>
      <c r="I2496" s="16">
        <v>0.3</v>
      </c>
      <c r="J2496" s="21">
        <v>0.3</v>
      </c>
      <c r="K2496" s="16">
        <v>0.2</v>
      </c>
      <c r="L2496" s="21">
        <v>0.3</v>
      </c>
      <c r="M2496" s="16">
        <v>0.5</v>
      </c>
      <c r="N2496" s="21">
        <v>0.1</v>
      </c>
      <c r="O2496" s="16">
        <v>0.2</v>
      </c>
      <c r="P2496" s="21">
        <v>0.8</v>
      </c>
      <c r="Q2496" s="16">
        <v>508.3</v>
      </c>
      <c r="R2496" s="21">
        <v>295.52</v>
      </c>
      <c r="S2496" s="16">
        <v>401.23</v>
      </c>
      <c r="T2496" s="21">
        <v>262.57</v>
      </c>
      <c r="U2496" s="16">
        <v>12.1</v>
      </c>
      <c r="V2496" s="21">
        <v>11.37</v>
      </c>
      <c r="W2496" s="16">
        <v>11.6</v>
      </c>
      <c r="X2496" s="8">
        <v>3.16</v>
      </c>
      <c r="Y2496" s="21">
        <v>3.21</v>
      </c>
      <c r="Z2496" s="7">
        <v>3.06</v>
      </c>
    </row>
    <row r="2497" spans="2:26" x14ac:dyDescent="0.25">
      <c r="B2497" s="21" t="s">
        <v>1008</v>
      </c>
      <c r="C2497" s="16">
        <v>0.3</v>
      </c>
      <c r="D2497" s="21">
        <v>9.1</v>
      </c>
      <c r="E2497" s="16">
        <v>3.1</v>
      </c>
      <c r="F2497" s="21">
        <v>0.1</v>
      </c>
      <c r="G2497" s="16">
        <v>1.4</v>
      </c>
      <c r="H2497" s="21">
        <v>0.3</v>
      </c>
      <c r="I2497" s="16">
        <v>0.2</v>
      </c>
      <c r="J2497" s="21">
        <v>0.3</v>
      </c>
      <c r="K2497" s="16">
        <v>0.1</v>
      </c>
      <c r="L2497" s="21">
        <v>0.1</v>
      </c>
      <c r="M2497" s="16">
        <v>0.4</v>
      </c>
      <c r="N2497" s="21">
        <v>0.2</v>
      </c>
      <c r="O2497" s="16">
        <v>0.1</v>
      </c>
      <c r="P2497" s="21">
        <v>0.7</v>
      </c>
      <c r="Q2497" s="16">
        <v>505.76</v>
      </c>
      <c r="R2497" s="21">
        <v>295.95999999999998</v>
      </c>
      <c r="S2497" s="16">
        <v>398.8</v>
      </c>
      <c r="T2497" s="21">
        <v>262.51</v>
      </c>
      <c r="U2497" s="16">
        <v>12.43</v>
      </c>
      <c r="V2497" s="21">
        <v>11.72</v>
      </c>
      <c r="W2497" s="16">
        <v>12.24</v>
      </c>
      <c r="X2497" s="8">
        <v>3.06</v>
      </c>
      <c r="Y2497" s="21">
        <v>3.23</v>
      </c>
      <c r="Z2497" s="7">
        <v>3.31</v>
      </c>
    </row>
    <row r="2498" spans="2:26" x14ac:dyDescent="0.25">
      <c r="B2498" s="21" t="s">
        <v>3089</v>
      </c>
      <c r="C2498" s="16">
        <v>0.2</v>
      </c>
      <c r="D2498" s="21">
        <v>10.6</v>
      </c>
      <c r="E2498" s="16">
        <v>3.6</v>
      </c>
      <c r="F2498" s="21">
        <v>0.2</v>
      </c>
      <c r="G2498" s="16">
        <v>1.5</v>
      </c>
      <c r="H2498" s="21">
        <v>0.4</v>
      </c>
      <c r="I2498" s="16">
        <v>0.1</v>
      </c>
      <c r="J2498" s="21">
        <v>0.2</v>
      </c>
      <c r="K2498" s="16">
        <v>0.2</v>
      </c>
      <c r="L2498" s="21">
        <v>0.1</v>
      </c>
      <c r="M2498" s="16">
        <v>0.5</v>
      </c>
      <c r="N2498" s="21">
        <v>0.2</v>
      </c>
      <c r="O2498" s="16">
        <v>0.1</v>
      </c>
      <c r="P2498" s="21">
        <v>0.8</v>
      </c>
      <c r="Q2498" s="16">
        <v>515.84</v>
      </c>
      <c r="R2498" s="21">
        <v>305.32</v>
      </c>
      <c r="S2498" s="16">
        <v>408.12</v>
      </c>
      <c r="T2498" s="21">
        <v>262.48</v>
      </c>
      <c r="U2498" s="16">
        <v>10.63</v>
      </c>
      <c r="V2498" s="21">
        <v>9.8800000000000008</v>
      </c>
      <c r="W2498" s="16">
        <v>10.36</v>
      </c>
      <c r="X2498" s="8">
        <v>2.93</v>
      </c>
      <c r="Y2498" s="21">
        <v>3.25</v>
      </c>
      <c r="Z2498" s="7">
        <v>3.31</v>
      </c>
    </row>
    <row r="2499" spans="2:26" x14ac:dyDescent="0.25">
      <c r="B2499" s="21" t="s">
        <v>3090</v>
      </c>
      <c r="C2499" s="16">
        <v>0.3</v>
      </c>
      <c r="D2499" s="21">
        <v>10</v>
      </c>
      <c r="E2499" s="16">
        <v>3.5</v>
      </c>
      <c r="F2499" s="21">
        <v>0.2</v>
      </c>
      <c r="G2499" s="16">
        <v>1.5</v>
      </c>
      <c r="H2499" s="21">
        <v>0.5</v>
      </c>
      <c r="I2499" s="16">
        <v>0.2</v>
      </c>
      <c r="J2499" s="21">
        <v>0.4</v>
      </c>
      <c r="K2499" s="16">
        <v>0.2</v>
      </c>
      <c r="L2499" s="21">
        <v>0.1</v>
      </c>
      <c r="M2499" s="16">
        <v>0.5</v>
      </c>
      <c r="N2499" s="21">
        <v>0.1</v>
      </c>
      <c r="O2499" s="16">
        <v>0.1</v>
      </c>
      <c r="P2499" s="21">
        <v>1</v>
      </c>
      <c r="Q2499" s="16">
        <v>619.36</v>
      </c>
      <c r="R2499" s="21">
        <v>401.52</v>
      </c>
      <c r="S2499" s="16">
        <v>484.3</v>
      </c>
      <c r="T2499" s="21">
        <v>261.7</v>
      </c>
      <c r="U2499" s="16">
        <v>9.19</v>
      </c>
      <c r="V2499" s="21">
        <v>8.65</v>
      </c>
      <c r="W2499" s="16">
        <v>9</v>
      </c>
      <c r="X2499" s="8">
        <v>3.09</v>
      </c>
      <c r="Y2499" s="21">
        <v>2.9</v>
      </c>
      <c r="Z2499" s="7">
        <v>3.18</v>
      </c>
    </row>
    <row r="2500" spans="2:26" x14ac:dyDescent="0.25">
      <c r="B2500" s="21" t="s">
        <v>1009</v>
      </c>
      <c r="C2500" s="16">
        <v>0.5</v>
      </c>
      <c r="D2500" s="21">
        <v>6.9</v>
      </c>
      <c r="E2500" s="16">
        <v>2</v>
      </c>
      <c r="F2500" s="21">
        <v>0.2</v>
      </c>
      <c r="G2500" s="16">
        <v>2</v>
      </c>
      <c r="H2500" s="21">
        <v>0.6</v>
      </c>
      <c r="I2500" s="16">
        <v>0.2</v>
      </c>
      <c r="J2500" s="21">
        <v>1.1000000000000001</v>
      </c>
      <c r="K2500" s="16">
        <v>0.4</v>
      </c>
      <c r="L2500" s="21">
        <v>0.2</v>
      </c>
      <c r="M2500" s="16">
        <v>0.4</v>
      </c>
      <c r="N2500" s="21">
        <v>0.3</v>
      </c>
      <c r="O2500" s="16">
        <v>0.1</v>
      </c>
      <c r="P2500" s="21">
        <v>0.2</v>
      </c>
      <c r="Q2500" s="16">
        <v>475.38</v>
      </c>
      <c r="R2500" s="21">
        <v>286.04000000000002</v>
      </c>
      <c r="S2500" s="16">
        <v>386.08</v>
      </c>
      <c r="T2500" s="21">
        <v>263.94</v>
      </c>
      <c r="U2500" s="16">
        <v>7.09</v>
      </c>
      <c r="V2500" s="21">
        <v>6.49</v>
      </c>
      <c r="W2500" s="16">
        <v>6.9</v>
      </c>
      <c r="X2500" s="8">
        <v>2.99</v>
      </c>
      <c r="Y2500" s="21">
        <v>3.18</v>
      </c>
      <c r="Z2500" s="7">
        <v>3.33</v>
      </c>
    </row>
    <row r="2501" spans="2:26" x14ac:dyDescent="0.25">
      <c r="B2501" s="21" t="s">
        <v>3091</v>
      </c>
      <c r="C2501" s="16">
        <v>0.4</v>
      </c>
      <c r="D2501" s="21">
        <v>6.7</v>
      </c>
      <c r="E2501" s="16">
        <v>2.5</v>
      </c>
      <c r="F2501" s="21">
        <v>0.2</v>
      </c>
      <c r="G2501" s="16">
        <v>1</v>
      </c>
      <c r="H2501" s="21">
        <v>0.3</v>
      </c>
      <c r="I2501" s="16">
        <v>0.2</v>
      </c>
      <c r="J2501" s="21">
        <v>0.8</v>
      </c>
      <c r="K2501" s="16">
        <v>0.2</v>
      </c>
      <c r="L2501" s="21">
        <v>0.1</v>
      </c>
      <c r="M2501" s="16">
        <v>0.4</v>
      </c>
      <c r="N2501" s="21">
        <v>0.2</v>
      </c>
      <c r="O2501" s="16">
        <v>0</v>
      </c>
      <c r="P2501" s="21">
        <v>0.5</v>
      </c>
      <c r="Q2501" s="16">
        <v>574.94000000000005</v>
      </c>
      <c r="R2501" s="21">
        <v>374.45</v>
      </c>
      <c r="S2501" s="16">
        <v>452.87</v>
      </c>
      <c r="T2501" s="21">
        <v>263.42</v>
      </c>
      <c r="U2501" s="16">
        <v>8.1999999999999993</v>
      </c>
      <c r="V2501" s="21">
        <v>7.58</v>
      </c>
      <c r="W2501" s="16">
        <v>8.1199999999999992</v>
      </c>
      <c r="X2501" s="8">
        <v>3.03</v>
      </c>
      <c r="Y2501" s="21">
        <v>3.26</v>
      </c>
      <c r="Z2501" s="7">
        <v>3.28</v>
      </c>
    </row>
    <row r="2502" spans="2:26" x14ac:dyDescent="0.25">
      <c r="B2502" s="21" t="s">
        <v>3092</v>
      </c>
      <c r="C2502" s="16">
        <v>0.4</v>
      </c>
      <c r="D2502" s="21">
        <v>7</v>
      </c>
      <c r="E2502" s="16">
        <v>2.6</v>
      </c>
      <c r="F2502" s="21">
        <v>0.2</v>
      </c>
      <c r="G2502" s="16">
        <v>1.1000000000000001</v>
      </c>
      <c r="H2502" s="21">
        <v>0.1</v>
      </c>
      <c r="I2502" s="16">
        <v>0.1</v>
      </c>
      <c r="J2502" s="21">
        <v>0.9</v>
      </c>
      <c r="K2502" s="16">
        <v>0.2</v>
      </c>
      <c r="L2502" s="21">
        <v>0.1</v>
      </c>
      <c r="M2502" s="16">
        <v>0.5</v>
      </c>
      <c r="N2502" s="21">
        <v>0.2</v>
      </c>
      <c r="O2502" s="16">
        <v>0.1</v>
      </c>
      <c r="P2502" s="21">
        <v>0.2</v>
      </c>
      <c r="Q2502" s="16">
        <v>570.79999999999995</v>
      </c>
      <c r="R2502" s="21">
        <v>371.18</v>
      </c>
      <c r="S2502" s="16">
        <v>452.84</v>
      </c>
      <c r="T2502" s="21">
        <v>263.89</v>
      </c>
      <c r="U2502" s="16">
        <v>9.4600000000000009</v>
      </c>
      <c r="V2502" s="21">
        <v>8.77</v>
      </c>
      <c r="W2502" s="16">
        <v>9.1300000000000008</v>
      </c>
      <c r="X2502" s="8">
        <v>3.02</v>
      </c>
      <c r="Y2502" s="21">
        <v>3.22</v>
      </c>
      <c r="Z2502" s="7">
        <v>3.36</v>
      </c>
    </row>
    <row r="2503" spans="2:26" x14ac:dyDescent="0.25">
      <c r="B2503" s="21" t="s">
        <v>1010</v>
      </c>
      <c r="C2503" s="16">
        <v>0.2</v>
      </c>
      <c r="D2503" s="21">
        <v>8.3000000000000007</v>
      </c>
      <c r="E2503" s="16">
        <v>2.2999999999999998</v>
      </c>
      <c r="F2503" s="21">
        <v>0.1</v>
      </c>
      <c r="G2503" s="16">
        <v>0.9</v>
      </c>
      <c r="H2503" s="21">
        <v>0.2</v>
      </c>
      <c r="I2503" s="16">
        <v>0.1</v>
      </c>
      <c r="J2503" s="21">
        <v>0.9</v>
      </c>
      <c r="K2503" s="16">
        <v>0.1</v>
      </c>
      <c r="L2503" s="21">
        <v>0.2</v>
      </c>
      <c r="M2503" s="16">
        <v>0.5</v>
      </c>
      <c r="N2503" s="21">
        <v>0.2</v>
      </c>
      <c r="O2503" s="16">
        <v>0.2</v>
      </c>
      <c r="P2503" s="21">
        <v>0.3</v>
      </c>
      <c r="Q2503" s="16">
        <v>503.38</v>
      </c>
      <c r="R2503" s="21">
        <v>301.51</v>
      </c>
      <c r="S2503" s="16">
        <v>399.6</v>
      </c>
      <c r="T2503" s="21">
        <v>264.76</v>
      </c>
      <c r="U2503" s="16">
        <v>9.7200000000000006</v>
      </c>
      <c r="V2503" s="21">
        <v>9.0500000000000007</v>
      </c>
      <c r="W2503" s="16">
        <v>9.5500000000000007</v>
      </c>
      <c r="X2503" s="8">
        <v>3.43</v>
      </c>
      <c r="Y2503" s="21">
        <v>3.36</v>
      </c>
      <c r="Z2503" s="7">
        <v>3.53</v>
      </c>
    </row>
    <row r="2504" spans="2:26" x14ac:dyDescent="0.25">
      <c r="B2504" s="21" t="s">
        <v>3093</v>
      </c>
      <c r="C2504" s="16">
        <v>0.3</v>
      </c>
      <c r="D2504" s="21">
        <v>7.9</v>
      </c>
      <c r="E2504" s="16">
        <v>2.9</v>
      </c>
      <c r="F2504" s="21">
        <v>0.1</v>
      </c>
      <c r="G2504" s="16">
        <v>0.9</v>
      </c>
      <c r="H2504" s="21">
        <v>0.1</v>
      </c>
      <c r="I2504" s="16">
        <v>0.1</v>
      </c>
      <c r="J2504" s="21">
        <v>1.1000000000000001</v>
      </c>
      <c r="K2504" s="16">
        <v>0.3</v>
      </c>
      <c r="L2504" s="21">
        <v>0.1</v>
      </c>
      <c r="M2504" s="16">
        <v>0.6</v>
      </c>
      <c r="N2504" s="21">
        <v>0.2</v>
      </c>
      <c r="O2504" s="16">
        <v>0.2</v>
      </c>
      <c r="P2504" s="21">
        <v>0.4</v>
      </c>
      <c r="Q2504" s="16">
        <v>507.82</v>
      </c>
      <c r="R2504" s="21">
        <v>302.72000000000003</v>
      </c>
      <c r="S2504" s="16">
        <v>399.14</v>
      </c>
      <c r="T2504" s="21">
        <v>264.14</v>
      </c>
      <c r="U2504" s="16">
        <v>9.24</v>
      </c>
      <c r="V2504" s="21">
        <v>8.8699999999999992</v>
      </c>
      <c r="W2504" s="16">
        <v>9.4</v>
      </c>
      <c r="X2504" s="8">
        <v>3.37</v>
      </c>
      <c r="Y2504" s="21">
        <v>3.43</v>
      </c>
      <c r="Z2504" s="7">
        <v>3.51</v>
      </c>
    </row>
    <row r="2505" spans="2:26" x14ac:dyDescent="0.25">
      <c r="B2505" s="21" t="s">
        <v>3094</v>
      </c>
      <c r="C2505" s="16">
        <v>0.4</v>
      </c>
      <c r="D2505" s="21">
        <v>8.1999999999999993</v>
      </c>
      <c r="E2505" s="16">
        <v>2.8</v>
      </c>
      <c r="F2505" s="21">
        <v>0.2</v>
      </c>
      <c r="G2505" s="16">
        <v>1</v>
      </c>
      <c r="H2505" s="21">
        <v>0.2</v>
      </c>
      <c r="I2505" s="16">
        <v>0.2</v>
      </c>
      <c r="J2505" s="21">
        <v>0.9</v>
      </c>
      <c r="K2505" s="16">
        <v>0.1</v>
      </c>
      <c r="L2505" s="21">
        <v>0.2</v>
      </c>
      <c r="M2505" s="16">
        <v>0.6</v>
      </c>
      <c r="N2505" s="21">
        <v>0.3</v>
      </c>
      <c r="O2505" s="16">
        <v>0.1</v>
      </c>
      <c r="P2505" s="21">
        <v>0.3</v>
      </c>
      <c r="Q2505" s="16">
        <v>513.64</v>
      </c>
      <c r="R2505" s="21">
        <v>312.45999999999998</v>
      </c>
      <c r="S2505" s="16">
        <v>406.56</v>
      </c>
      <c r="T2505" s="21">
        <v>264.48</v>
      </c>
      <c r="U2505" s="16">
        <v>9.15</v>
      </c>
      <c r="V2505" s="21">
        <v>8.7899999999999991</v>
      </c>
      <c r="W2505" s="16">
        <v>9.18</v>
      </c>
      <c r="X2505" s="8">
        <v>3.42</v>
      </c>
      <c r="Y2505" s="21">
        <v>3.56</v>
      </c>
      <c r="Z2505" s="7">
        <v>3.4</v>
      </c>
    </row>
    <row r="2506" spans="2:26" x14ac:dyDescent="0.25">
      <c r="B2506" s="21" t="s">
        <v>1011</v>
      </c>
      <c r="C2506" s="16">
        <v>0.4</v>
      </c>
      <c r="D2506" s="21">
        <v>10.8</v>
      </c>
      <c r="E2506" s="16">
        <v>3.4</v>
      </c>
      <c r="F2506" s="21">
        <v>0.2</v>
      </c>
      <c r="G2506" s="16">
        <v>1.9</v>
      </c>
      <c r="H2506" s="21">
        <v>0.3</v>
      </c>
      <c r="I2506" s="16">
        <v>0.1</v>
      </c>
      <c r="J2506" s="21">
        <v>0.1</v>
      </c>
      <c r="K2506" s="16">
        <v>0.2</v>
      </c>
      <c r="L2506" s="21">
        <v>0.1</v>
      </c>
      <c r="M2506" s="16">
        <v>0.3</v>
      </c>
      <c r="N2506" s="21">
        <v>0.1</v>
      </c>
      <c r="O2506" s="16">
        <v>0.2</v>
      </c>
      <c r="P2506" s="21">
        <v>0.5</v>
      </c>
      <c r="Q2506" s="16">
        <v>522.22</v>
      </c>
      <c r="R2506" s="21">
        <v>309.43</v>
      </c>
      <c r="S2506" s="16">
        <v>413.95</v>
      </c>
      <c r="T2506" s="21">
        <v>264.13</v>
      </c>
      <c r="U2506" s="16">
        <v>11.82</v>
      </c>
      <c r="V2506" s="21">
        <v>11.62</v>
      </c>
      <c r="W2506" s="16">
        <v>11.76</v>
      </c>
      <c r="X2506" s="8">
        <v>3.13</v>
      </c>
      <c r="Y2506" s="21">
        <v>3.24</v>
      </c>
      <c r="Z2506" s="7">
        <v>3.27</v>
      </c>
    </row>
    <row r="2507" spans="2:26" x14ac:dyDescent="0.25">
      <c r="B2507" s="21" t="s">
        <v>3095</v>
      </c>
      <c r="C2507" s="16">
        <v>0.5</v>
      </c>
      <c r="D2507" s="21">
        <v>9</v>
      </c>
      <c r="E2507" s="16">
        <v>4.0999999999999996</v>
      </c>
      <c r="F2507" s="21">
        <v>0.3</v>
      </c>
      <c r="G2507" s="16">
        <v>1.6</v>
      </c>
      <c r="H2507" s="21">
        <v>0.5</v>
      </c>
      <c r="I2507" s="16">
        <v>0.2</v>
      </c>
      <c r="J2507" s="21">
        <v>0.2</v>
      </c>
      <c r="K2507" s="16">
        <v>0.3</v>
      </c>
      <c r="L2507" s="21">
        <v>0.1</v>
      </c>
      <c r="M2507" s="16">
        <v>0.6</v>
      </c>
      <c r="N2507" s="21">
        <v>0.1</v>
      </c>
      <c r="O2507" s="16">
        <v>0.1</v>
      </c>
      <c r="P2507" s="21">
        <v>0.3</v>
      </c>
      <c r="Q2507" s="16">
        <v>597.86</v>
      </c>
      <c r="R2507" s="21">
        <v>383.86</v>
      </c>
      <c r="S2507" s="16">
        <v>465.65</v>
      </c>
      <c r="T2507" s="21">
        <v>259.62</v>
      </c>
      <c r="U2507" s="16">
        <v>9.82</v>
      </c>
      <c r="V2507" s="21">
        <v>9.4499999999999993</v>
      </c>
      <c r="W2507" s="16">
        <v>9.57</v>
      </c>
      <c r="X2507" s="8">
        <v>3.04</v>
      </c>
      <c r="Y2507" s="21">
        <v>3.04</v>
      </c>
      <c r="Z2507" s="7">
        <v>3.13</v>
      </c>
    </row>
    <row r="2508" spans="2:26" x14ac:dyDescent="0.25">
      <c r="B2508" s="21" t="s">
        <v>3096</v>
      </c>
      <c r="C2508" s="16">
        <v>0.5</v>
      </c>
      <c r="D2508" s="21">
        <v>8.6</v>
      </c>
      <c r="E2508" s="16">
        <v>3.4</v>
      </c>
      <c r="F2508" s="21">
        <v>0.2</v>
      </c>
      <c r="G2508" s="16">
        <v>1.5</v>
      </c>
      <c r="H2508" s="21">
        <v>0.4</v>
      </c>
      <c r="I2508" s="16">
        <v>0.1</v>
      </c>
      <c r="J2508" s="21">
        <v>0.3</v>
      </c>
      <c r="K2508" s="16">
        <v>0.2</v>
      </c>
      <c r="L2508" s="21">
        <v>0.1</v>
      </c>
      <c r="M2508" s="16">
        <v>0.5</v>
      </c>
      <c r="N2508" s="21">
        <v>0.2</v>
      </c>
      <c r="O2508" s="16">
        <v>0.1</v>
      </c>
      <c r="P2508" s="21">
        <v>0.4</v>
      </c>
      <c r="Q2508" s="16">
        <v>586.22</v>
      </c>
      <c r="R2508" s="21">
        <v>373.81</v>
      </c>
      <c r="S2508" s="16">
        <v>454.62</v>
      </c>
      <c r="T2508" s="21">
        <v>259.75</v>
      </c>
      <c r="U2508" s="16">
        <v>10.23</v>
      </c>
      <c r="V2508" s="21">
        <v>9.91</v>
      </c>
      <c r="W2508" s="16">
        <v>10.07</v>
      </c>
      <c r="X2508" s="8">
        <v>2.85</v>
      </c>
      <c r="Y2508" s="21">
        <v>3.08</v>
      </c>
      <c r="Z2508" s="7">
        <v>3.14</v>
      </c>
    </row>
    <row r="2509" spans="2:26" x14ac:dyDescent="0.25">
      <c r="B2509" s="21" t="s">
        <v>1012</v>
      </c>
      <c r="C2509" s="16">
        <v>0.6</v>
      </c>
      <c r="D2509" s="21">
        <v>8.6999999999999993</v>
      </c>
      <c r="E2509" s="16">
        <v>3.7</v>
      </c>
      <c r="F2509" s="21">
        <v>0.2</v>
      </c>
      <c r="G2509" s="16">
        <v>1.5</v>
      </c>
      <c r="H2509" s="21">
        <v>0.3</v>
      </c>
      <c r="I2509" s="16">
        <v>0.1</v>
      </c>
      <c r="J2509" s="21">
        <v>0.1</v>
      </c>
      <c r="K2509" s="16">
        <v>0.2</v>
      </c>
      <c r="L2509" s="21">
        <v>0.1</v>
      </c>
      <c r="M2509" s="16">
        <v>0.4</v>
      </c>
      <c r="N2509" s="21">
        <v>0.1</v>
      </c>
      <c r="O2509" s="16">
        <v>0.1</v>
      </c>
      <c r="P2509" s="21">
        <v>0.8</v>
      </c>
      <c r="Q2509" s="16">
        <v>602.12</v>
      </c>
      <c r="R2509" s="21">
        <v>391.54</v>
      </c>
      <c r="S2509" s="16">
        <v>475.5</v>
      </c>
      <c r="T2509" s="21">
        <v>259.75</v>
      </c>
      <c r="U2509" s="16">
        <v>10.38</v>
      </c>
      <c r="V2509" s="21">
        <v>9.8699999999999992</v>
      </c>
      <c r="W2509" s="16">
        <v>10.08</v>
      </c>
      <c r="X2509" s="8">
        <v>2.93</v>
      </c>
      <c r="Y2509" s="21">
        <v>3.03</v>
      </c>
      <c r="Z2509" s="7">
        <v>3.15</v>
      </c>
    </row>
    <row r="2510" spans="2:26" x14ac:dyDescent="0.25">
      <c r="B2510" s="21" t="s">
        <v>3097</v>
      </c>
      <c r="C2510" s="16">
        <v>0.3</v>
      </c>
      <c r="D2510" s="21">
        <v>8.5</v>
      </c>
      <c r="E2510" s="16">
        <v>3.6</v>
      </c>
      <c r="F2510" s="21">
        <v>0.2</v>
      </c>
      <c r="G2510" s="16">
        <v>1.4</v>
      </c>
      <c r="H2510" s="21">
        <v>0.3</v>
      </c>
      <c r="I2510" s="16">
        <v>0.1</v>
      </c>
      <c r="J2510" s="21">
        <v>0.3</v>
      </c>
      <c r="K2510" s="16">
        <v>0.2</v>
      </c>
      <c r="L2510" s="21">
        <v>0</v>
      </c>
      <c r="M2510" s="16">
        <v>0.5</v>
      </c>
      <c r="N2510" s="21">
        <v>0.1</v>
      </c>
      <c r="O2510" s="16">
        <v>0.1</v>
      </c>
      <c r="P2510" s="21">
        <v>0.3</v>
      </c>
      <c r="Q2510" s="16">
        <v>616.58000000000004</v>
      </c>
      <c r="R2510" s="21">
        <v>397.86</v>
      </c>
      <c r="S2510" s="16">
        <v>474.94</v>
      </c>
      <c r="T2510" s="21">
        <v>259.74</v>
      </c>
      <c r="U2510" s="16">
        <v>10.5</v>
      </c>
      <c r="V2510" s="21">
        <v>10.15</v>
      </c>
      <c r="W2510" s="16">
        <v>10.39</v>
      </c>
      <c r="X2510" s="8">
        <v>3.07</v>
      </c>
      <c r="Y2510" s="21">
        <v>3.25</v>
      </c>
      <c r="Z2510" s="7">
        <v>3.1</v>
      </c>
    </row>
    <row r="2511" spans="2:26" x14ac:dyDescent="0.25">
      <c r="B2511" s="21" t="s">
        <v>3098</v>
      </c>
      <c r="C2511" s="16">
        <v>0.5</v>
      </c>
      <c r="D2511" s="21">
        <v>9.8000000000000007</v>
      </c>
      <c r="E2511" s="16">
        <v>3.4</v>
      </c>
      <c r="F2511" s="21">
        <v>0.3</v>
      </c>
      <c r="G2511" s="16">
        <v>1.7</v>
      </c>
      <c r="H2511" s="21">
        <v>0.3</v>
      </c>
      <c r="I2511" s="16">
        <v>0.2</v>
      </c>
      <c r="J2511" s="21">
        <v>0.3</v>
      </c>
      <c r="K2511" s="16">
        <v>0.2</v>
      </c>
      <c r="L2511" s="21">
        <v>0.1</v>
      </c>
      <c r="M2511" s="16">
        <v>0.4</v>
      </c>
      <c r="N2511" s="21">
        <v>0.1</v>
      </c>
      <c r="O2511" s="16">
        <v>0.1</v>
      </c>
      <c r="P2511" s="21">
        <v>0.3</v>
      </c>
      <c r="Q2511" s="16">
        <v>551.98</v>
      </c>
      <c r="R2511" s="21">
        <v>334.09</v>
      </c>
      <c r="S2511" s="16">
        <v>429.45</v>
      </c>
      <c r="T2511" s="21">
        <v>259.56</v>
      </c>
      <c r="U2511" s="16">
        <v>11.32</v>
      </c>
      <c r="V2511" s="21">
        <v>10.83</v>
      </c>
      <c r="W2511" s="16">
        <v>11.11</v>
      </c>
      <c r="X2511" s="8">
        <v>2.75</v>
      </c>
      <c r="Y2511" s="21">
        <v>3.02</v>
      </c>
      <c r="Z2511" s="7">
        <v>3.05</v>
      </c>
    </row>
    <row r="2512" spans="2:26" x14ac:dyDescent="0.25">
      <c r="B2512" s="21" t="s">
        <v>1013</v>
      </c>
      <c r="C2512" s="16">
        <v>0.3</v>
      </c>
      <c r="D2512" s="21">
        <v>8.9</v>
      </c>
      <c r="E2512" s="16">
        <v>3.5</v>
      </c>
      <c r="F2512" s="21">
        <v>0.2</v>
      </c>
      <c r="G2512" s="16">
        <v>1.6</v>
      </c>
      <c r="H2512" s="21">
        <v>0.4</v>
      </c>
      <c r="I2512" s="16">
        <v>0.2</v>
      </c>
      <c r="J2512" s="21">
        <v>0.2</v>
      </c>
      <c r="K2512" s="16">
        <v>0.2</v>
      </c>
      <c r="L2512" s="21">
        <v>0.1</v>
      </c>
      <c r="M2512" s="16">
        <v>0.5</v>
      </c>
      <c r="N2512" s="21">
        <v>0.1</v>
      </c>
      <c r="O2512" s="16">
        <v>0.1</v>
      </c>
      <c r="P2512" s="21">
        <v>0.6</v>
      </c>
      <c r="Q2512" s="16">
        <v>545.98</v>
      </c>
      <c r="R2512" s="21">
        <v>322.02999999999997</v>
      </c>
      <c r="S2512" s="16">
        <v>421.56</v>
      </c>
      <c r="T2512" s="21">
        <v>259.83</v>
      </c>
      <c r="U2512" s="16">
        <v>11.23</v>
      </c>
      <c r="V2512" s="21">
        <v>10.91</v>
      </c>
      <c r="W2512" s="16">
        <v>11.19</v>
      </c>
      <c r="X2512" s="8">
        <v>2.86</v>
      </c>
      <c r="Y2512" s="21">
        <v>3.06</v>
      </c>
      <c r="Z2512" s="7">
        <v>3.14</v>
      </c>
    </row>
    <row r="2513" spans="2:26" x14ac:dyDescent="0.25">
      <c r="B2513" s="21" t="s">
        <v>3099</v>
      </c>
      <c r="C2513" s="16">
        <v>0.7</v>
      </c>
      <c r="D2513" s="21">
        <v>10.3</v>
      </c>
      <c r="E2513" s="16">
        <v>4</v>
      </c>
      <c r="F2513" s="21">
        <v>0.3</v>
      </c>
      <c r="G2513" s="16">
        <v>1.8</v>
      </c>
      <c r="H2513" s="21">
        <v>0.4</v>
      </c>
      <c r="I2513" s="16">
        <v>0.3</v>
      </c>
      <c r="J2513" s="21">
        <v>0.2</v>
      </c>
      <c r="K2513" s="16">
        <v>0.2</v>
      </c>
      <c r="L2513" s="21">
        <v>0.2</v>
      </c>
      <c r="M2513" s="16">
        <v>0.5</v>
      </c>
      <c r="N2513" s="21">
        <v>0.1</v>
      </c>
      <c r="O2513" s="16">
        <v>0.2</v>
      </c>
      <c r="P2513" s="21">
        <v>0.6</v>
      </c>
      <c r="Q2513" s="16">
        <v>532.86</v>
      </c>
      <c r="R2513" s="21">
        <v>317.55</v>
      </c>
      <c r="S2513" s="16">
        <v>417.17</v>
      </c>
      <c r="T2513" s="21">
        <v>259.99</v>
      </c>
      <c r="U2513" s="16">
        <v>11.63</v>
      </c>
      <c r="V2513" s="21">
        <v>11.24</v>
      </c>
      <c r="W2513" s="16">
        <v>11.2</v>
      </c>
      <c r="X2513" s="8">
        <v>2.89</v>
      </c>
      <c r="Y2513" s="21">
        <v>3.08</v>
      </c>
      <c r="Z2513" s="7">
        <v>3</v>
      </c>
    </row>
    <row r="2514" spans="2:26" x14ac:dyDescent="0.25">
      <c r="B2514" s="21" t="s">
        <v>3100</v>
      </c>
      <c r="C2514" s="16">
        <v>0.8</v>
      </c>
      <c r="D2514" s="21">
        <v>10.6</v>
      </c>
      <c r="E2514" s="16">
        <v>4.2</v>
      </c>
      <c r="F2514" s="21">
        <v>0.2</v>
      </c>
      <c r="G2514" s="16">
        <v>1.9</v>
      </c>
      <c r="H2514" s="21">
        <v>0.4</v>
      </c>
      <c r="I2514" s="16">
        <v>0.1</v>
      </c>
      <c r="J2514" s="21">
        <v>0.2</v>
      </c>
      <c r="K2514" s="16">
        <v>0.2</v>
      </c>
      <c r="L2514" s="21">
        <v>0.1</v>
      </c>
      <c r="M2514" s="16">
        <v>0.6</v>
      </c>
      <c r="N2514" s="21">
        <v>0.1</v>
      </c>
      <c r="O2514" s="16">
        <v>0.2</v>
      </c>
      <c r="P2514" s="21">
        <v>0.3</v>
      </c>
      <c r="Q2514" s="16">
        <v>605.88</v>
      </c>
      <c r="R2514" s="21">
        <v>383.12</v>
      </c>
      <c r="S2514" s="16">
        <v>463.59</v>
      </c>
      <c r="T2514" s="21">
        <v>259.41000000000003</v>
      </c>
      <c r="U2514" s="16">
        <v>9.7200000000000006</v>
      </c>
      <c r="V2514" s="21">
        <v>9.24</v>
      </c>
      <c r="W2514" s="16">
        <v>9.3699999999999992</v>
      </c>
      <c r="X2514" s="8">
        <v>2.97</v>
      </c>
      <c r="Y2514" s="21">
        <v>3</v>
      </c>
      <c r="Z2514" s="7">
        <v>3.13</v>
      </c>
    </row>
    <row r="2515" spans="2:26" x14ac:dyDescent="0.25">
      <c r="B2515" s="21" t="s">
        <v>1014</v>
      </c>
      <c r="C2515" s="16">
        <v>0.4</v>
      </c>
      <c r="D2515" s="21">
        <v>11</v>
      </c>
      <c r="E2515" s="16">
        <v>4.3</v>
      </c>
      <c r="F2515" s="21">
        <v>0.2</v>
      </c>
      <c r="G2515" s="16">
        <v>1.9</v>
      </c>
      <c r="H2515" s="21">
        <v>0.5</v>
      </c>
      <c r="I2515" s="16">
        <v>0.1</v>
      </c>
      <c r="J2515" s="21">
        <v>0.2</v>
      </c>
      <c r="K2515" s="16">
        <v>0.2</v>
      </c>
      <c r="L2515" s="21">
        <v>0</v>
      </c>
      <c r="M2515" s="16">
        <v>0.6</v>
      </c>
      <c r="N2515" s="21">
        <v>0.1</v>
      </c>
      <c r="O2515" s="16">
        <v>0.2</v>
      </c>
      <c r="P2515" s="21">
        <v>1.1000000000000001</v>
      </c>
      <c r="Q2515" s="16">
        <v>522.4</v>
      </c>
      <c r="R2515" s="21">
        <v>307.67</v>
      </c>
      <c r="S2515" s="16">
        <v>406.91</v>
      </c>
      <c r="T2515" s="21">
        <v>260.06</v>
      </c>
      <c r="U2515" s="16">
        <v>10.8</v>
      </c>
      <c r="V2515" s="21">
        <v>10.5</v>
      </c>
      <c r="W2515" s="16">
        <v>10.75</v>
      </c>
      <c r="X2515" s="8">
        <v>3.06</v>
      </c>
      <c r="Y2515" s="21">
        <v>3.13</v>
      </c>
      <c r="Z2515" s="7">
        <v>3.09</v>
      </c>
    </row>
    <row r="2516" spans="2:26" x14ac:dyDescent="0.25">
      <c r="B2516" s="21" t="s">
        <v>3101</v>
      </c>
      <c r="C2516" s="16">
        <v>0.5</v>
      </c>
      <c r="D2516" s="21">
        <v>8.6</v>
      </c>
      <c r="E2516" s="16">
        <v>3.3</v>
      </c>
      <c r="F2516" s="21">
        <v>0.3</v>
      </c>
      <c r="G2516" s="16">
        <v>1.5</v>
      </c>
      <c r="H2516" s="21">
        <v>0.3</v>
      </c>
      <c r="I2516" s="16">
        <v>0.2</v>
      </c>
      <c r="J2516" s="21">
        <v>0.3</v>
      </c>
      <c r="K2516" s="16">
        <v>0.2</v>
      </c>
      <c r="L2516" s="21">
        <v>0.1</v>
      </c>
      <c r="M2516" s="16">
        <v>0.5</v>
      </c>
      <c r="N2516" s="21">
        <v>0.1</v>
      </c>
      <c r="O2516" s="16">
        <v>0.1</v>
      </c>
      <c r="P2516" s="21">
        <v>0.5</v>
      </c>
      <c r="Q2516" s="16">
        <v>618.48</v>
      </c>
      <c r="R2516" s="21">
        <v>395.54</v>
      </c>
      <c r="S2516" s="16">
        <v>494.4</v>
      </c>
      <c r="T2516" s="21">
        <v>259.43</v>
      </c>
      <c r="U2516" s="16">
        <v>9.5</v>
      </c>
      <c r="V2516" s="21">
        <v>9.11</v>
      </c>
      <c r="W2516" s="16">
        <v>9.3800000000000008</v>
      </c>
      <c r="X2516" s="8">
        <v>2.99</v>
      </c>
      <c r="Y2516" s="21">
        <v>3.1</v>
      </c>
      <c r="Z2516" s="7">
        <v>3.17</v>
      </c>
    </row>
    <row r="2517" spans="2:26" x14ac:dyDescent="0.25">
      <c r="B2517" s="21" t="s">
        <v>3102</v>
      </c>
      <c r="C2517" s="16">
        <v>0.3</v>
      </c>
      <c r="D2517" s="21">
        <v>8.4</v>
      </c>
      <c r="E2517" s="16">
        <v>3.6</v>
      </c>
      <c r="F2517" s="21">
        <v>0.1</v>
      </c>
      <c r="G2517" s="16">
        <v>1.5</v>
      </c>
      <c r="H2517" s="21">
        <v>0.4</v>
      </c>
      <c r="I2517" s="16">
        <v>0.1</v>
      </c>
      <c r="J2517" s="21">
        <v>0.2</v>
      </c>
      <c r="K2517" s="16">
        <v>0.2</v>
      </c>
      <c r="L2517" s="21">
        <v>0.1</v>
      </c>
      <c r="M2517" s="16">
        <v>0.5</v>
      </c>
      <c r="N2517" s="21">
        <v>0.1</v>
      </c>
      <c r="O2517" s="16">
        <v>0.1</v>
      </c>
      <c r="P2517" s="21">
        <v>0.4</v>
      </c>
      <c r="Q2517" s="16">
        <v>612.36</v>
      </c>
      <c r="R2517" s="21">
        <v>397.58</v>
      </c>
      <c r="S2517" s="16">
        <v>478.28</v>
      </c>
      <c r="T2517" s="21">
        <v>259.43</v>
      </c>
      <c r="U2517" s="16">
        <v>9.6</v>
      </c>
      <c r="V2517" s="21">
        <v>9.23</v>
      </c>
      <c r="W2517" s="16">
        <v>9.5500000000000007</v>
      </c>
      <c r="X2517" s="8">
        <v>3.04</v>
      </c>
      <c r="Y2517" s="21">
        <v>3.14</v>
      </c>
      <c r="Z2517" s="7">
        <v>3.08</v>
      </c>
    </row>
    <row r="2518" spans="2:26" x14ac:dyDescent="0.25">
      <c r="B2518" s="21" t="s">
        <v>1015</v>
      </c>
      <c r="C2518" s="16">
        <v>0.4</v>
      </c>
      <c r="D2518" s="21">
        <v>7.2</v>
      </c>
      <c r="E2518" s="16">
        <v>3.3</v>
      </c>
      <c r="F2518" s="21">
        <v>0.1</v>
      </c>
      <c r="G2518" s="16">
        <v>0.9</v>
      </c>
      <c r="H2518" s="21">
        <v>0.1</v>
      </c>
      <c r="I2518" s="16">
        <v>0.1</v>
      </c>
      <c r="J2518" s="21">
        <v>0.8</v>
      </c>
      <c r="K2518" s="16">
        <v>0.1</v>
      </c>
      <c r="L2518" s="21">
        <v>0.1</v>
      </c>
      <c r="M2518" s="16">
        <v>0.6</v>
      </c>
      <c r="N2518" s="21">
        <v>0.1</v>
      </c>
      <c r="O2518" s="16">
        <v>0</v>
      </c>
      <c r="P2518" s="21">
        <v>0.4</v>
      </c>
      <c r="Q2518" s="16">
        <v>503.78</v>
      </c>
      <c r="R2518" s="21">
        <v>311.72000000000003</v>
      </c>
      <c r="S2518" s="16">
        <v>448.92</v>
      </c>
      <c r="T2518" s="21">
        <v>260.69</v>
      </c>
      <c r="U2518" s="16">
        <v>9.5299999999999994</v>
      </c>
      <c r="V2518" s="21">
        <v>9.19</v>
      </c>
      <c r="W2518" s="16">
        <v>9.4600000000000009</v>
      </c>
      <c r="X2518" s="8">
        <v>3.29</v>
      </c>
      <c r="Y2518" s="21">
        <v>3.31</v>
      </c>
      <c r="Z2518" s="7">
        <v>3.31</v>
      </c>
    </row>
    <row r="2519" spans="2:26" x14ac:dyDescent="0.25">
      <c r="B2519" s="21" t="s">
        <v>3103</v>
      </c>
      <c r="C2519" s="16">
        <v>0.5</v>
      </c>
      <c r="D2519" s="21">
        <v>10.5</v>
      </c>
      <c r="E2519" s="16">
        <v>3.4</v>
      </c>
      <c r="F2519" s="21">
        <v>0.1</v>
      </c>
      <c r="G2519" s="16">
        <v>1.9</v>
      </c>
      <c r="H2519" s="21">
        <v>0.3</v>
      </c>
      <c r="I2519" s="16">
        <v>0.1</v>
      </c>
      <c r="J2519" s="21">
        <v>0.1</v>
      </c>
      <c r="K2519" s="16">
        <v>0.2</v>
      </c>
      <c r="L2519" s="21">
        <v>0.1</v>
      </c>
      <c r="M2519" s="16">
        <v>0.4</v>
      </c>
      <c r="N2519" s="21">
        <v>0.1</v>
      </c>
      <c r="O2519" s="16">
        <v>0.2</v>
      </c>
      <c r="P2519" s="21">
        <v>0.6</v>
      </c>
      <c r="Q2519" s="16">
        <v>539.28</v>
      </c>
      <c r="R2519" s="21">
        <v>321.54000000000002</v>
      </c>
      <c r="S2519" s="16">
        <v>421.77</v>
      </c>
      <c r="T2519" s="21">
        <v>260.2</v>
      </c>
      <c r="U2519" s="16">
        <v>11.48</v>
      </c>
      <c r="V2519" s="21">
        <v>11.02</v>
      </c>
      <c r="W2519" s="16">
        <v>11.12</v>
      </c>
      <c r="X2519" s="8">
        <v>2.96</v>
      </c>
      <c r="Y2519" s="21">
        <v>3.03</v>
      </c>
      <c r="Z2519" s="7">
        <v>3.2</v>
      </c>
    </row>
    <row r="2520" spans="2:26" x14ac:dyDescent="0.25">
      <c r="B2520" s="21" t="s">
        <v>3104</v>
      </c>
      <c r="C2520" s="16">
        <v>0.4</v>
      </c>
      <c r="D2520" s="21">
        <v>10.8</v>
      </c>
      <c r="E2520" s="16">
        <v>4.3</v>
      </c>
      <c r="F2520" s="21">
        <v>0.2</v>
      </c>
      <c r="G2520" s="16">
        <v>1.9</v>
      </c>
      <c r="H2520" s="21">
        <v>0.5</v>
      </c>
      <c r="I2520" s="16">
        <v>0.1</v>
      </c>
      <c r="J2520" s="21">
        <v>0.2</v>
      </c>
      <c r="K2520" s="16">
        <v>0.2</v>
      </c>
      <c r="L2520" s="21">
        <v>0.1</v>
      </c>
      <c r="M2520" s="16">
        <v>0.5</v>
      </c>
      <c r="N2520" s="21">
        <v>0.1</v>
      </c>
      <c r="O2520" s="16">
        <v>0.1</v>
      </c>
      <c r="P2520" s="21">
        <v>1</v>
      </c>
      <c r="Q2520" s="16">
        <v>524</v>
      </c>
      <c r="R2520" s="21">
        <v>310.63</v>
      </c>
      <c r="S2520" s="16">
        <v>437.09</v>
      </c>
      <c r="T2520" s="21">
        <v>260.66000000000003</v>
      </c>
      <c r="U2520" s="16">
        <v>11.94</v>
      </c>
      <c r="V2520" s="21">
        <v>11.54</v>
      </c>
      <c r="W2520" s="16">
        <v>11.66</v>
      </c>
      <c r="X2520" s="8">
        <v>3.03</v>
      </c>
      <c r="Y2520" s="21">
        <v>3.2</v>
      </c>
      <c r="Z2520" s="7">
        <v>3.19</v>
      </c>
    </row>
    <row r="2521" spans="2:26" x14ac:dyDescent="0.25">
      <c r="B2521" s="21" t="s">
        <v>1016</v>
      </c>
      <c r="C2521" s="16">
        <v>0.4</v>
      </c>
      <c r="D2521" s="21">
        <v>7</v>
      </c>
      <c r="E2521" s="16">
        <v>1.9</v>
      </c>
      <c r="F2521" s="21">
        <v>0.1</v>
      </c>
      <c r="G2521" s="16">
        <v>2.1</v>
      </c>
      <c r="H2521" s="21">
        <v>0.5</v>
      </c>
      <c r="I2521" s="16">
        <v>0.1</v>
      </c>
      <c r="J2521" s="21">
        <v>1.1000000000000001</v>
      </c>
      <c r="K2521" s="16">
        <v>0.3</v>
      </c>
      <c r="L2521" s="21">
        <v>0.2</v>
      </c>
      <c r="M2521" s="16">
        <v>0.3</v>
      </c>
      <c r="N2521" s="21">
        <v>0.3</v>
      </c>
      <c r="O2521" s="16">
        <v>0.2</v>
      </c>
      <c r="P2521" s="21">
        <v>0.4</v>
      </c>
      <c r="Q2521" s="16">
        <v>491.72</v>
      </c>
      <c r="R2521" s="21">
        <v>292.75</v>
      </c>
      <c r="S2521" s="16">
        <v>380.15</v>
      </c>
      <c r="T2521" s="21">
        <v>260.89</v>
      </c>
      <c r="U2521" s="16">
        <v>7.75</v>
      </c>
      <c r="V2521" s="21">
        <v>7.54</v>
      </c>
      <c r="W2521" s="16">
        <v>7.71</v>
      </c>
      <c r="X2521" s="8">
        <v>3.29</v>
      </c>
      <c r="Y2521" s="21">
        <v>3.39</v>
      </c>
      <c r="Z2521" s="7">
        <v>3.34</v>
      </c>
    </row>
    <row r="2522" spans="2:26" x14ac:dyDescent="0.25">
      <c r="B2522" s="21" t="s">
        <v>3105</v>
      </c>
      <c r="C2522" s="16">
        <v>0.4</v>
      </c>
      <c r="D2522" s="21">
        <v>11.3</v>
      </c>
      <c r="E2522" s="16">
        <v>4.0999999999999996</v>
      </c>
      <c r="F2522" s="21">
        <v>0.2</v>
      </c>
      <c r="G2522" s="16">
        <v>1.9</v>
      </c>
      <c r="H2522" s="21">
        <v>0.4</v>
      </c>
      <c r="I2522" s="16">
        <v>0.2</v>
      </c>
      <c r="J2522" s="21">
        <v>0.2</v>
      </c>
      <c r="K2522" s="16">
        <v>0.3</v>
      </c>
      <c r="L2522" s="21">
        <v>0.2</v>
      </c>
      <c r="M2522" s="16">
        <v>0.5</v>
      </c>
      <c r="N2522" s="21">
        <v>0.1</v>
      </c>
      <c r="O2522" s="16">
        <v>0.2</v>
      </c>
      <c r="P2522" s="21">
        <v>0.2</v>
      </c>
      <c r="Q2522" s="16">
        <v>593.54</v>
      </c>
      <c r="R2522" s="21">
        <v>376.65</v>
      </c>
      <c r="S2522" s="16">
        <v>408.73</v>
      </c>
      <c r="T2522" s="21">
        <v>259.87</v>
      </c>
      <c r="U2522" s="16">
        <v>9.82</v>
      </c>
      <c r="V2522" s="21">
        <v>9.2899999999999991</v>
      </c>
      <c r="W2522" s="16">
        <v>9.59</v>
      </c>
      <c r="X2522" s="8">
        <v>3.1</v>
      </c>
      <c r="Y2522" s="21">
        <v>3.21</v>
      </c>
      <c r="Z2522" s="7">
        <v>3.25</v>
      </c>
    </row>
    <row r="2523" spans="2:26" x14ac:dyDescent="0.25">
      <c r="B2523" s="21" t="s">
        <v>3106</v>
      </c>
      <c r="C2523" s="16">
        <v>0.3</v>
      </c>
      <c r="D2523" s="21">
        <v>8.3000000000000007</v>
      </c>
      <c r="E2523" s="16">
        <v>4</v>
      </c>
      <c r="F2523" s="21">
        <v>0.1</v>
      </c>
      <c r="G2523" s="16">
        <v>1.5</v>
      </c>
      <c r="H2523" s="21">
        <v>0.4</v>
      </c>
      <c r="I2523" s="16">
        <v>0.1</v>
      </c>
      <c r="J2523" s="21">
        <v>0.2</v>
      </c>
      <c r="K2523" s="16">
        <v>0.2</v>
      </c>
      <c r="L2523" s="21">
        <v>0.1</v>
      </c>
      <c r="M2523" s="16">
        <v>0.4</v>
      </c>
      <c r="N2523" s="21">
        <v>0.1</v>
      </c>
      <c r="O2523" s="16">
        <v>0</v>
      </c>
      <c r="P2523" s="21">
        <v>0.9</v>
      </c>
      <c r="Q2523" s="16">
        <v>624.05999999999995</v>
      </c>
      <c r="R2523" s="21">
        <v>403.82</v>
      </c>
      <c r="S2523" s="16">
        <v>488.04</v>
      </c>
      <c r="T2523" s="21">
        <v>259.27999999999997</v>
      </c>
      <c r="U2523" s="16">
        <v>9.43</v>
      </c>
      <c r="V2523" s="21">
        <v>9.11</v>
      </c>
      <c r="W2523" s="16">
        <v>9.1999999999999993</v>
      </c>
      <c r="X2523" s="8">
        <v>3.04</v>
      </c>
      <c r="Y2523" s="21">
        <v>3</v>
      </c>
      <c r="Z2523" s="7">
        <v>3.22</v>
      </c>
    </row>
    <row r="2524" spans="2:26" x14ac:dyDescent="0.25">
      <c r="B2524" s="21" t="s">
        <v>1017</v>
      </c>
      <c r="C2524" s="16">
        <v>0.5</v>
      </c>
      <c r="D2524" s="21">
        <v>8.3000000000000007</v>
      </c>
      <c r="E2524" s="16">
        <v>3</v>
      </c>
      <c r="F2524" s="21">
        <v>0.3</v>
      </c>
      <c r="G2524" s="16">
        <v>1.5</v>
      </c>
      <c r="H2524" s="21">
        <v>0.3</v>
      </c>
      <c r="I2524" s="16">
        <v>0.2</v>
      </c>
      <c r="J2524" s="21">
        <v>0.2</v>
      </c>
      <c r="K2524" s="16">
        <v>0.2</v>
      </c>
      <c r="L2524" s="21">
        <v>0.1</v>
      </c>
      <c r="M2524" s="16">
        <v>0.5</v>
      </c>
      <c r="N2524" s="21">
        <v>0.1</v>
      </c>
      <c r="O2524" s="16">
        <v>0.1</v>
      </c>
      <c r="P2524" s="21">
        <v>0.2</v>
      </c>
      <c r="Q2524" s="16">
        <v>594.46</v>
      </c>
      <c r="R2524" s="21">
        <v>378.39</v>
      </c>
      <c r="S2524" s="16">
        <v>463.26</v>
      </c>
      <c r="T2524" s="21">
        <v>259.61</v>
      </c>
      <c r="U2524" s="16">
        <v>9.68</v>
      </c>
      <c r="V2524" s="21">
        <v>9.2799999999999994</v>
      </c>
      <c r="W2524" s="16">
        <v>9.4600000000000009</v>
      </c>
      <c r="X2524" s="8">
        <v>3.08</v>
      </c>
      <c r="Y2524" s="21">
        <v>3.17</v>
      </c>
      <c r="Z2524" s="7">
        <v>3.34</v>
      </c>
    </row>
    <row r="2525" spans="2:26" x14ac:dyDescent="0.25">
      <c r="B2525" s="21" t="s">
        <v>3107</v>
      </c>
      <c r="C2525" s="16">
        <v>0.3</v>
      </c>
      <c r="D2525" s="21">
        <v>8.4</v>
      </c>
      <c r="E2525" s="16">
        <v>3.5</v>
      </c>
      <c r="F2525" s="21">
        <v>0.2</v>
      </c>
      <c r="G2525" s="16">
        <v>1.5</v>
      </c>
      <c r="H2525" s="21">
        <v>0.4</v>
      </c>
      <c r="I2525" s="16">
        <v>0.1</v>
      </c>
      <c r="J2525" s="21">
        <v>0.2</v>
      </c>
      <c r="K2525" s="16">
        <v>0.2</v>
      </c>
      <c r="L2525" s="21">
        <v>0.1</v>
      </c>
      <c r="M2525" s="16">
        <v>0.5</v>
      </c>
      <c r="N2525" s="21">
        <v>0.1</v>
      </c>
      <c r="O2525" s="16">
        <v>0.1</v>
      </c>
      <c r="P2525" s="21">
        <v>0.5</v>
      </c>
      <c r="Q2525" s="16">
        <v>613.66</v>
      </c>
      <c r="R2525" s="21">
        <v>402.12</v>
      </c>
      <c r="S2525" s="16">
        <v>480.39</v>
      </c>
      <c r="T2525" s="21">
        <v>259.72000000000003</v>
      </c>
      <c r="U2525" s="16">
        <v>9.4600000000000009</v>
      </c>
      <c r="V2525" s="21">
        <v>9.0500000000000007</v>
      </c>
      <c r="W2525" s="16">
        <v>9.34</v>
      </c>
      <c r="X2525" s="8">
        <v>2.99</v>
      </c>
      <c r="Y2525" s="21">
        <v>3.1</v>
      </c>
      <c r="Z2525" s="7">
        <v>3.07</v>
      </c>
    </row>
    <row r="2526" spans="2:26" x14ac:dyDescent="0.25">
      <c r="B2526" s="21" t="s">
        <v>3108</v>
      </c>
      <c r="C2526" s="16">
        <v>0.3</v>
      </c>
      <c r="D2526" s="21">
        <v>10.5</v>
      </c>
      <c r="E2526" s="16">
        <v>4.7</v>
      </c>
      <c r="F2526" s="21">
        <v>0.2</v>
      </c>
      <c r="G2526" s="16">
        <v>1.4</v>
      </c>
      <c r="H2526" s="21">
        <v>0</v>
      </c>
      <c r="I2526" s="16">
        <v>0.1</v>
      </c>
      <c r="J2526" s="21">
        <v>0.5</v>
      </c>
      <c r="K2526" s="16">
        <v>0.3</v>
      </c>
      <c r="L2526" s="21">
        <v>0.1</v>
      </c>
      <c r="M2526" s="16">
        <v>0.8</v>
      </c>
      <c r="N2526" s="21">
        <v>0.2</v>
      </c>
      <c r="O2526" s="16">
        <v>0.1</v>
      </c>
      <c r="P2526" s="21">
        <v>0.5</v>
      </c>
      <c r="Q2526" s="16">
        <v>465.8</v>
      </c>
      <c r="R2526" s="21">
        <v>267.81</v>
      </c>
      <c r="S2526" s="16">
        <v>367.74</v>
      </c>
      <c r="T2526" s="21">
        <v>261.12</v>
      </c>
      <c r="U2526" s="16">
        <v>11.58</v>
      </c>
      <c r="V2526" s="21">
        <v>11.3</v>
      </c>
      <c r="W2526" s="16">
        <v>11.51</v>
      </c>
      <c r="X2526" s="8">
        <v>4.09</v>
      </c>
      <c r="Y2526" s="21">
        <v>4.0999999999999996</v>
      </c>
      <c r="Z2526" s="7">
        <v>4.2</v>
      </c>
    </row>
    <row r="2527" spans="2:26" x14ac:dyDescent="0.25">
      <c r="B2527" s="21" t="s">
        <v>1018</v>
      </c>
      <c r="C2527" s="16">
        <v>0.2</v>
      </c>
      <c r="D2527" s="21">
        <v>9</v>
      </c>
      <c r="E2527" s="16">
        <v>3.5</v>
      </c>
      <c r="F2527" s="21">
        <v>0.1</v>
      </c>
      <c r="G2527" s="16">
        <v>2</v>
      </c>
      <c r="H2527" s="21">
        <v>0.4</v>
      </c>
      <c r="I2527" s="16">
        <v>0.1</v>
      </c>
      <c r="J2527" s="21">
        <v>1</v>
      </c>
      <c r="K2527" s="16">
        <v>0.2</v>
      </c>
      <c r="L2527" s="21">
        <v>0</v>
      </c>
      <c r="M2527" s="16">
        <v>0.7</v>
      </c>
      <c r="N2527" s="21">
        <v>0</v>
      </c>
      <c r="O2527" s="16">
        <v>0.1</v>
      </c>
      <c r="P2527" s="21">
        <v>0.9</v>
      </c>
      <c r="Q2527" s="16">
        <v>330.8</v>
      </c>
      <c r="R2527" s="21">
        <v>202.92</v>
      </c>
      <c r="S2527" s="16">
        <v>261.29000000000002</v>
      </c>
      <c r="T2527" s="21">
        <v>263.89</v>
      </c>
      <c r="U2527" s="16">
        <v>9.73</v>
      </c>
      <c r="V2527" s="21">
        <v>9.36</v>
      </c>
      <c r="W2527" s="16">
        <v>9.73</v>
      </c>
      <c r="X2527" s="8">
        <v>3.25</v>
      </c>
      <c r="Y2527" s="21">
        <v>3.34</v>
      </c>
      <c r="Z2527" s="7">
        <v>3.34</v>
      </c>
    </row>
    <row r="2528" spans="2:26" x14ac:dyDescent="0.25">
      <c r="B2528" s="21" t="s">
        <v>3109</v>
      </c>
      <c r="C2528" s="16">
        <v>0.3</v>
      </c>
      <c r="D2528" s="21">
        <v>8.3000000000000007</v>
      </c>
      <c r="E2528" s="16">
        <v>3.1</v>
      </c>
      <c r="F2528" s="21">
        <v>0.1</v>
      </c>
      <c r="G2528" s="16">
        <v>1.8</v>
      </c>
      <c r="H2528" s="21">
        <v>0.2</v>
      </c>
      <c r="I2528" s="16">
        <v>0</v>
      </c>
      <c r="J2528" s="21">
        <v>0.9</v>
      </c>
      <c r="K2528" s="16">
        <v>0.1</v>
      </c>
      <c r="L2528" s="21">
        <v>0</v>
      </c>
      <c r="M2528" s="16">
        <v>0.6</v>
      </c>
      <c r="N2528" s="21">
        <v>0</v>
      </c>
      <c r="O2528" s="16">
        <v>0</v>
      </c>
      <c r="P2528" s="21">
        <v>1.1000000000000001</v>
      </c>
      <c r="Q2528" s="16">
        <v>346.4</v>
      </c>
      <c r="R2528" s="21">
        <v>218.54</v>
      </c>
      <c r="S2528" s="16">
        <v>274.06</v>
      </c>
      <c r="T2528" s="21">
        <v>264.25</v>
      </c>
      <c r="U2528" s="16">
        <v>9.42</v>
      </c>
      <c r="V2528" s="21">
        <v>9.02</v>
      </c>
      <c r="W2528" s="16">
        <v>9.5399999999999991</v>
      </c>
      <c r="X2528" s="8">
        <v>3.18</v>
      </c>
      <c r="Y2528" s="21">
        <v>3.5</v>
      </c>
      <c r="Z2528" s="7">
        <v>3.36</v>
      </c>
    </row>
    <row r="2529" spans="2:26" x14ac:dyDescent="0.25">
      <c r="B2529" s="21" t="s">
        <v>3110</v>
      </c>
      <c r="C2529" s="16">
        <v>0.2</v>
      </c>
      <c r="D2529" s="21">
        <v>7.8</v>
      </c>
      <c r="E2529" s="16">
        <v>3.3</v>
      </c>
      <c r="F2529" s="21">
        <v>0.1</v>
      </c>
      <c r="G2529" s="16">
        <v>1.7</v>
      </c>
      <c r="H2529" s="21">
        <v>0.5</v>
      </c>
      <c r="I2529" s="16">
        <v>0.2</v>
      </c>
      <c r="J2529" s="21">
        <v>0.6</v>
      </c>
      <c r="K2529" s="16">
        <v>0.2</v>
      </c>
      <c r="L2529" s="21">
        <v>0.1</v>
      </c>
      <c r="M2529" s="16">
        <v>0.5</v>
      </c>
      <c r="N2529" s="21">
        <v>0.1</v>
      </c>
      <c r="O2529" s="16">
        <v>0</v>
      </c>
      <c r="P2529" s="21">
        <v>0.2</v>
      </c>
      <c r="Q2529" s="16">
        <v>367.32</v>
      </c>
      <c r="R2529" s="21">
        <v>236.18</v>
      </c>
      <c r="S2529" s="16">
        <v>289.42</v>
      </c>
      <c r="T2529" s="21">
        <v>262.93</v>
      </c>
      <c r="U2529" s="16">
        <v>8.89</v>
      </c>
      <c r="V2529" s="21">
        <v>8.4</v>
      </c>
      <c r="W2529" s="16">
        <v>8.6999999999999993</v>
      </c>
      <c r="X2529" s="8">
        <v>3.26</v>
      </c>
      <c r="Y2529" s="21">
        <v>3.2</v>
      </c>
      <c r="Z2529" s="7">
        <v>3.27</v>
      </c>
    </row>
    <row r="2530" spans="2:26" x14ac:dyDescent="0.25">
      <c r="B2530" s="21" t="s">
        <v>1019</v>
      </c>
      <c r="C2530" s="16">
        <v>0.3</v>
      </c>
      <c r="D2530" s="21">
        <v>8.6999999999999993</v>
      </c>
      <c r="E2530" s="16">
        <v>3.2</v>
      </c>
      <c r="F2530" s="21">
        <v>0.2</v>
      </c>
      <c r="G2530" s="16">
        <v>1.9</v>
      </c>
      <c r="H2530" s="21">
        <v>0.4</v>
      </c>
      <c r="I2530" s="16">
        <v>0.1</v>
      </c>
      <c r="J2530" s="21">
        <v>0.7</v>
      </c>
      <c r="K2530" s="16">
        <v>0.2</v>
      </c>
      <c r="L2530" s="21">
        <v>0.1</v>
      </c>
      <c r="M2530" s="16">
        <v>0.5</v>
      </c>
      <c r="N2530" s="21">
        <v>0.1</v>
      </c>
      <c r="O2530" s="16">
        <v>0.2</v>
      </c>
      <c r="P2530" s="21">
        <v>0.3</v>
      </c>
      <c r="Q2530" s="16">
        <v>323.76</v>
      </c>
      <c r="R2530" s="21">
        <v>194.54</v>
      </c>
      <c r="S2530" s="16">
        <v>256.57</v>
      </c>
      <c r="T2530" s="21">
        <v>263.16000000000003</v>
      </c>
      <c r="U2530" s="16">
        <v>10.02</v>
      </c>
      <c r="V2530" s="21">
        <v>9.4600000000000009</v>
      </c>
      <c r="W2530" s="16">
        <v>10.16</v>
      </c>
      <c r="X2530" s="8">
        <v>3.17</v>
      </c>
      <c r="Y2530" s="21">
        <v>3.2</v>
      </c>
      <c r="Z2530" s="7">
        <v>3.34</v>
      </c>
    </row>
    <row r="2531" spans="2:26" x14ac:dyDescent="0.25">
      <c r="B2531" s="21" t="s">
        <v>3111</v>
      </c>
      <c r="C2531" s="16">
        <v>0.1</v>
      </c>
      <c r="D2531" s="21">
        <v>8.6</v>
      </c>
      <c r="E2531" s="16">
        <v>3.5</v>
      </c>
      <c r="F2531" s="21">
        <v>0.1</v>
      </c>
      <c r="G2531" s="16">
        <v>1.9</v>
      </c>
      <c r="H2531" s="21">
        <v>0.4</v>
      </c>
      <c r="I2531" s="16">
        <v>0.1</v>
      </c>
      <c r="J2531" s="21">
        <v>0.9</v>
      </c>
      <c r="K2531" s="16">
        <v>0.1</v>
      </c>
      <c r="L2531" s="21">
        <v>0.2</v>
      </c>
      <c r="M2531" s="16">
        <v>0.6</v>
      </c>
      <c r="N2531" s="21">
        <v>0.1</v>
      </c>
      <c r="O2531" s="16">
        <v>0.2</v>
      </c>
      <c r="P2531" s="21">
        <v>0.9</v>
      </c>
      <c r="Q2531" s="16">
        <v>371.18</v>
      </c>
      <c r="R2531" s="21">
        <v>235.87</v>
      </c>
      <c r="S2531" s="16">
        <v>270.83</v>
      </c>
      <c r="T2531" s="21">
        <v>261.93</v>
      </c>
      <c r="U2531" s="16">
        <v>8.84</v>
      </c>
      <c r="V2531" s="21">
        <v>8.5299999999999994</v>
      </c>
      <c r="W2531" s="16">
        <v>9.0399999999999991</v>
      </c>
      <c r="X2531" s="8">
        <v>3.2</v>
      </c>
      <c r="Y2531" s="21">
        <v>3.37</v>
      </c>
      <c r="Z2531" s="7">
        <v>3.3</v>
      </c>
    </row>
    <row r="2532" spans="2:26" x14ac:dyDescent="0.25">
      <c r="B2532" s="21" t="s">
        <v>3112</v>
      </c>
      <c r="C2532" s="16">
        <v>0.1</v>
      </c>
      <c r="D2532" s="21">
        <v>7.1</v>
      </c>
      <c r="E2532" s="16">
        <v>2.9</v>
      </c>
      <c r="F2532" s="21">
        <v>0.2</v>
      </c>
      <c r="G2532" s="16">
        <v>1.6</v>
      </c>
      <c r="H2532" s="21">
        <v>0.4</v>
      </c>
      <c r="I2532" s="16">
        <v>0.1</v>
      </c>
      <c r="J2532" s="21">
        <v>0.7</v>
      </c>
      <c r="K2532" s="16">
        <v>0.2</v>
      </c>
      <c r="L2532" s="21">
        <v>0.2</v>
      </c>
      <c r="M2532" s="16">
        <v>0.6</v>
      </c>
      <c r="N2532" s="21">
        <v>0.1</v>
      </c>
      <c r="O2532" s="16">
        <v>0.1</v>
      </c>
      <c r="P2532" s="21">
        <v>0.7</v>
      </c>
      <c r="Q2532" s="16">
        <v>349.02</v>
      </c>
      <c r="R2532" s="21">
        <v>218.3</v>
      </c>
      <c r="S2532" s="16">
        <v>280.01</v>
      </c>
      <c r="T2532" s="21">
        <v>262.06</v>
      </c>
      <c r="U2532" s="16">
        <v>9.25</v>
      </c>
      <c r="V2532" s="21">
        <v>8.8000000000000007</v>
      </c>
      <c r="W2532" s="16">
        <v>9.6300000000000008</v>
      </c>
      <c r="X2532" s="8">
        <v>3.48</v>
      </c>
      <c r="Y2532" s="21">
        <v>3.33</v>
      </c>
      <c r="Z2532" s="7">
        <v>3.35</v>
      </c>
    </row>
    <row r="2533" spans="2:26" x14ac:dyDescent="0.25">
      <c r="B2533" s="21" t="s">
        <v>1020</v>
      </c>
      <c r="C2533" s="16">
        <v>0.1</v>
      </c>
      <c r="D2533" s="21">
        <v>8.9</v>
      </c>
      <c r="E2533" s="16">
        <v>3.4</v>
      </c>
      <c r="F2533" s="21">
        <v>0.2</v>
      </c>
      <c r="G2533" s="16">
        <v>2</v>
      </c>
      <c r="H2533" s="21">
        <v>0.6</v>
      </c>
      <c r="I2533" s="16">
        <v>0.2</v>
      </c>
      <c r="J2533" s="21">
        <v>0.8</v>
      </c>
      <c r="K2533" s="16">
        <v>0.3</v>
      </c>
      <c r="L2533" s="21">
        <v>0.2</v>
      </c>
      <c r="M2533" s="16">
        <v>0.4</v>
      </c>
      <c r="N2533" s="21">
        <v>0.1</v>
      </c>
      <c r="O2533" s="16">
        <v>0.1</v>
      </c>
      <c r="P2533" s="21">
        <v>0.5</v>
      </c>
      <c r="Q2533" s="16">
        <v>347.08</v>
      </c>
      <c r="R2533" s="21">
        <v>224.15</v>
      </c>
      <c r="S2533" s="16">
        <v>273.02999999999997</v>
      </c>
      <c r="T2533" s="21">
        <v>262.94</v>
      </c>
      <c r="U2533" s="16">
        <v>9.65</v>
      </c>
      <c r="V2533" s="21">
        <v>8.9700000000000006</v>
      </c>
      <c r="W2533" s="16">
        <v>10.23</v>
      </c>
      <c r="X2533" s="8">
        <v>3.52</v>
      </c>
      <c r="Y2533" s="21">
        <v>3.36</v>
      </c>
      <c r="Z2533" s="7">
        <v>3.4</v>
      </c>
    </row>
    <row r="2534" spans="2:26" x14ac:dyDescent="0.25">
      <c r="B2534" s="21" t="s">
        <v>3113</v>
      </c>
      <c r="C2534" s="16">
        <v>0.2</v>
      </c>
      <c r="D2534" s="21">
        <v>8.1</v>
      </c>
      <c r="E2534" s="16">
        <v>3.8</v>
      </c>
      <c r="F2534" s="21">
        <v>0</v>
      </c>
      <c r="G2534" s="16">
        <v>0.9</v>
      </c>
      <c r="H2534" s="21">
        <v>0.9</v>
      </c>
      <c r="I2534" s="16">
        <v>0</v>
      </c>
      <c r="J2534" s="21">
        <v>0.8</v>
      </c>
      <c r="K2534" s="16">
        <v>0.3</v>
      </c>
      <c r="L2534" s="21">
        <v>0.1</v>
      </c>
      <c r="M2534" s="16">
        <v>0.3</v>
      </c>
      <c r="N2534" s="21">
        <v>0.2</v>
      </c>
      <c r="O2534" s="16">
        <v>0</v>
      </c>
      <c r="P2534" s="21">
        <v>0.7</v>
      </c>
      <c r="Q2534" s="16">
        <v>293.74</v>
      </c>
      <c r="R2534" s="21">
        <v>182.74</v>
      </c>
      <c r="S2534" s="16">
        <v>232.3</v>
      </c>
      <c r="T2534" s="21">
        <v>263.45</v>
      </c>
      <c r="U2534" s="16">
        <v>8.93</v>
      </c>
      <c r="V2534" s="21">
        <v>8.2200000000000006</v>
      </c>
      <c r="W2534" s="16">
        <v>9.2799999999999994</v>
      </c>
      <c r="X2534" s="8">
        <v>3.81</v>
      </c>
      <c r="Y2534" s="21">
        <v>3.88</v>
      </c>
      <c r="Z2534" s="7">
        <v>3.82</v>
      </c>
    </row>
    <row r="2535" spans="2:26" x14ac:dyDescent="0.25">
      <c r="B2535" s="21" t="s">
        <v>3114</v>
      </c>
      <c r="C2535" s="16">
        <v>0.2</v>
      </c>
      <c r="D2535" s="21">
        <v>12</v>
      </c>
      <c r="E2535" s="16">
        <v>3.8</v>
      </c>
      <c r="F2535" s="21">
        <v>0.2</v>
      </c>
      <c r="G2535" s="16">
        <v>2.5</v>
      </c>
      <c r="H2535" s="21">
        <v>0.7</v>
      </c>
      <c r="I2535" s="16">
        <v>0.2</v>
      </c>
      <c r="J2535" s="21">
        <v>1.3</v>
      </c>
      <c r="K2535" s="16">
        <v>0.3</v>
      </c>
      <c r="L2535" s="21">
        <v>0.2</v>
      </c>
      <c r="M2535" s="16">
        <v>0.9</v>
      </c>
      <c r="N2535" s="21">
        <v>0.1</v>
      </c>
      <c r="O2535" s="16">
        <v>0.1</v>
      </c>
      <c r="P2535" s="21">
        <v>1.3</v>
      </c>
      <c r="Q2535" s="16">
        <v>267.98</v>
      </c>
      <c r="R2535" s="21">
        <v>155.61000000000001</v>
      </c>
      <c r="S2535" s="16">
        <v>210.92</v>
      </c>
      <c r="T2535" s="21">
        <v>263.64</v>
      </c>
      <c r="U2535" s="16">
        <v>13.23</v>
      </c>
      <c r="V2535" s="21">
        <v>12.56</v>
      </c>
      <c r="W2535" s="16">
        <v>12.92</v>
      </c>
      <c r="X2535" s="8">
        <v>3.64</v>
      </c>
      <c r="Y2535" s="21">
        <v>3.38</v>
      </c>
      <c r="Z2535" s="7">
        <v>3.39</v>
      </c>
    </row>
    <row r="2536" spans="2:26" x14ac:dyDescent="0.25">
      <c r="B2536" s="21" t="s">
        <v>1021</v>
      </c>
      <c r="C2536" s="16">
        <v>0.3</v>
      </c>
      <c r="D2536" s="21">
        <v>8.5</v>
      </c>
      <c r="E2536" s="16">
        <v>3</v>
      </c>
      <c r="F2536" s="21">
        <v>0.2</v>
      </c>
      <c r="G2536" s="16">
        <v>1.8</v>
      </c>
      <c r="H2536" s="21">
        <v>0.7</v>
      </c>
      <c r="I2536" s="16">
        <v>0.1</v>
      </c>
      <c r="J2536" s="21">
        <v>1</v>
      </c>
      <c r="K2536" s="16">
        <v>0.3</v>
      </c>
      <c r="L2536" s="21">
        <v>0.1</v>
      </c>
      <c r="M2536" s="16">
        <v>0.4</v>
      </c>
      <c r="N2536" s="21">
        <v>0.1</v>
      </c>
      <c r="O2536" s="16">
        <v>0.1</v>
      </c>
      <c r="P2536" s="21">
        <v>0.9</v>
      </c>
      <c r="Q2536" s="16">
        <v>319.98</v>
      </c>
      <c r="R2536" s="21">
        <v>202.81</v>
      </c>
      <c r="S2536" s="16">
        <v>251.65</v>
      </c>
      <c r="T2536" s="21">
        <v>262.94</v>
      </c>
      <c r="U2536" s="16">
        <v>10.73</v>
      </c>
      <c r="V2536" s="21">
        <v>10.029999999999999</v>
      </c>
      <c r="W2536" s="16">
        <v>10.75</v>
      </c>
      <c r="X2536" s="8">
        <v>3.11</v>
      </c>
      <c r="Y2536" s="21">
        <v>3.33</v>
      </c>
      <c r="Z2536" s="7">
        <v>3.2</v>
      </c>
    </row>
    <row r="2537" spans="2:26" x14ac:dyDescent="0.25">
      <c r="B2537" s="21" t="s">
        <v>3115</v>
      </c>
      <c r="C2537" s="16">
        <v>0.4</v>
      </c>
      <c r="D2537" s="21">
        <v>8.6</v>
      </c>
      <c r="E2537" s="16">
        <v>3.5</v>
      </c>
      <c r="F2537" s="21">
        <v>0.2</v>
      </c>
      <c r="G2537" s="16">
        <v>1.8</v>
      </c>
      <c r="H2537" s="21">
        <v>0.4</v>
      </c>
      <c r="I2537" s="16">
        <v>0.2</v>
      </c>
      <c r="J2537" s="21">
        <v>0.9</v>
      </c>
      <c r="K2537" s="16">
        <v>0.3</v>
      </c>
      <c r="L2537" s="21">
        <v>0.2</v>
      </c>
      <c r="M2537" s="16">
        <v>0.5</v>
      </c>
      <c r="N2537" s="21">
        <v>0.1</v>
      </c>
      <c r="O2537" s="16">
        <v>0.3</v>
      </c>
      <c r="P2537" s="21">
        <v>1</v>
      </c>
      <c r="Q2537" s="16">
        <v>316.27999999999997</v>
      </c>
      <c r="R2537" s="21">
        <v>197.56</v>
      </c>
      <c r="S2537" s="16">
        <v>247.36</v>
      </c>
      <c r="T2537" s="21">
        <v>263.43</v>
      </c>
      <c r="U2537" s="16">
        <v>10.86</v>
      </c>
      <c r="V2537" s="21">
        <v>10.33</v>
      </c>
      <c r="W2537" s="16">
        <v>10.7</v>
      </c>
      <c r="X2537" s="8">
        <v>3.17</v>
      </c>
      <c r="Y2537" s="21">
        <v>3.12</v>
      </c>
      <c r="Z2537" s="7">
        <v>3.2</v>
      </c>
    </row>
    <row r="2538" spans="2:26" x14ac:dyDescent="0.25">
      <c r="B2538" s="21" t="s">
        <v>3116</v>
      </c>
      <c r="C2538" s="16">
        <v>0.1</v>
      </c>
      <c r="D2538" s="21">
        <v>8.6999999999999993</v>
      </c>
      <c r="E2538" s="16">
        <v>3.2</v>
      </c>
      <c r="F2538" s="21">
        <v>0.1</v>
      </c>
      <c r="G2538" s="16">
        <v>1.9</v>
      </c>
      <c r="H2538" s="21">
        <v>0.5</v>
      </c>
      <c r="I2538" s="16">
        <v>0</v>
      </c>
      <c r="J2538" s="21">
        <v>0.8</v>
      </c>
      <c r="K2538" s="16">
        <v>0.3</v>
      </c>
      <c r="L2538" s="21">
        <v>0.1</v>
      </c>
      <c r="M2538" s="16">
        <v>0.5</v>
      </c>
      <c r="N2538" s="21">
        <v>0.2</v>
      </c>
      <c r="O2538" s="16">
        <v>0.1</v>
      </c>
      <c r="P2538" s="21">
        <v>0.3</v>
      </c>
      <c r="Q2538" s="16">
        <v>318.36</v>
      </c>
      <c r="R2538" s="21">
        <v>201.11</v>
      </c>
      <c r="S2538" s="16">
        <v>251.69</v>
      </c>
      <c r="T2538" s="21">
        <v>263.51</v>
      </c>
      <c r="U2538" s="16">
        <v>10.23</v>
      </c>
      <c r="V2538" s="21">
        <v>9.6999999999999993</v>
      </c>
      <c r="W2538" s="16">
        <v>10.66</v>
      </c>
      <c r="X2538" s="8">
        <v>3.35</v>
      </c>
      <c r="Y2538" s="21">
        <v>3.46</v>
      </c>
      <c r="Z2538" s="7">
        <v>3.55</v>
      </c>
    </row>
    <row r="2539" spans="2:26" x14ac:dyDescent="0.25">
      <c r="B2539" s="21" t="s">
        <v>1022</v>
      </c>
      <c r="C2539" s="16">
        <v>0.2</v>
      </c>
      <c r="D2539" s="21">
        <v>9.1999999999999993</v>
      </c>
      <c r="E2539" s="16">
        <v>3</v>
      </c>
      <c r="F2539" s="21">
        <v>0.1</v>
      </c>
      <c r="G2539" s="16">
        <v>1.9</v>
      </c>
      <c r="H2539" s="21">
        <v>0.5</v>
      </c>
      <c r="I2539" s="16">
        <v>0.1</v>
      </c>
      <c r="J2539" s="21">
        <v>0.8</v>
      </c>
      <c r="K2539" s="16">
        <v>0.3</v>
      </c>
      <c r="L2539" s="21">
        <v>0</v>
      </c>
      <c r="M2539" s="16">
        <v>0.5</v>
      </c>
      <c r="N2539" s="21">
        <v>0</v>
      </c>
      <c r="O2539" s="16">
        <v>0</v>
      </c>
      <c r="P2539" s="21">
        <v>0.3</v>
      </c>
      <c r="Q2539" s="16">
        <v>352.54</v>
      </c>
      <c r="R2539" s="21">
        <v>223.71</v>
      </c>
      <c r="S2539" s="16">
        <v>267.52</v>
      </c>
      <c r="T2539" s="21">
        <v>263.45999999999998</v>
      </c>
      <c r="U2539" s="16">
        <v>9.3800000000000008</v>
      </c>
      <c r="V2539" s="21">
        <v>8.7899999999999991</v>
      </c>
      <c r="W2539" s="16">
        <v>9.68</v>
      </c>
      <c r="X2539" s="8">
        <v>3.37</v>
      </c>
      <c r="Y2539" s="21">
        <v>3.29</v>
      </c>
      <c r="Z2539" s="7">
        <v>3.36</v>
      </c>
    </row>
    <row r="2540" spans="2:26" x14ac:dyDescent="0.25">
      <c r="B2540" s="21" t="s">
        <v>3117</v>
      </c>
      <c r="C2540" s="16">
        <v>0.3</v>
      </c>
      <c r="D2540" s="21">
        <v>9.1999999999999993</v>
      </c>
      <c r="E2540" s="16">
        <v>3.3</v>
      </c>
      <c r="F2540" s="21">
        <v>0.1</v>
      </c>
      <c r="G2540" s="16">
        <v>2</v>
      </c>
      <c r="H2540" s="21">
        <v>0.5</v>
      </c>
      <c r="I2540" s="16">
        <v>0.1</v>
      </c>
      <c r="J2540" s="21">
        <v>0.9</v>
      </c>
      <c r="K2540" s="16">
        <v>0.3</v>
      </c>
      <c r="L2540" s="21">
        <v>0.1</v>
      </c>
      <c r="M2540" s="16">
        <v>0.5</v>
      </c>
      <c r="N2540" s="21">
        <v>0.1</v>
      </c>
      <c r="O2540" s="16">
        <v>0.1</v>
      </c>
      <c r="P2540" s="21">
        <v>1</v>
      </c>
      <c r="Q2540" s="16">
        <v>313.86</v>
      </c>
      <c r="R2540" s="21">
        <v>196.52</v>
      </c>
      <c r="S2540" s="16">
        <v>244.19</v>
      </c>
      <c r="T2540" s="21">
        <v>263.89999999999998</v>
      </c>
      <c r="U2540" s="16">
        <v>11.38</v>
      </c>
      <c r="V2540" s="21">
        <v>10.76</v>
      </c>
      <c r="W2540" s="16">
        <v>11.23</v>
      </c>
      <c r="X2540" s="8">
        <v>3.37</v>
      </c>
      <c r="Y2540" s="21">
        <v>3.31</v>
      </c>
      <c r="Z2540" s="7">
        <v>3.42</v>
      </c>
    </row>
    <row r="2541" spans="2:26" x14ac:dyDescent="0.25">
      <c r="B2541" s="21" t="s">
        <v>3118</v>
      </c>
      <c r="C2541" s="16">
        <v>0.3</v>
      </c>
      <c r="D2541" s="21">
        <v>8.4</v>
      </c>
      <c r="E2541" s="16">
        <v>2.8</v>
      </c>
      <c r="F2541" s="21">
        <v>0.1</v>
      </c>
      <c r="G2541" s="16">
        <v>1.9</v>
      </c>
      <c r="H2541" s="21">
        <v>0.4</v>
      </c>
      <c r="I2541" s="16">
        <v>0.1</v>
      </c>
      <c r="J2541" s="21">
        <v>1</v>
      </c>
      <c r="K2541" s="16">
        <v>0.1</v>
      </c>
      <c r="L2541" s="21">
        <v>0.1</v>
      </c>
      <c r="M2541" s="16">
        <v>0.7</v>
      </c>
      <c r="N2541" s="21">
        <v>0.1</v>
      </c>
      <c r="O2541" s="16">
        <v>0.1</v>
      </c>
      <c r="P2541" s="21">
        <v>1</v>
      </c>
      <c r="Q2541" s="16">
        <v>345.02</v>
      </c>
      <c r="R2541" s="21">
        <v>218.66</v>
      </c>
      <c r="S2541" s="16">
        <v>273.08</v>
      </c>
      <c r="T2541" s="21">
        <v>263.74</v>
      </c>
      <c r="U2541" s="16">
        <v>9.44</v>
      </c>
      <c r="V2541" s="21">
        <v>9.1</v>
      </c>
      <c r="W2541" s="16">
        <v>9.7799999999999994</v>
      </c>
      <c r="X2541" s="8">
        <v>3.27</v>
      </c>
      <c r="Y2541" s="21">
        <v>3.36</v>
      </c>
      <c r="Z2541" s="7">
        <v>3.4</v>
      </c>
    </row>
    <row r="2542" spans="2:26" x14ac:dyDescent="0.25">
      <c r="B2542" s="21" t="s">
        <v>1023</v>
      </c>
      <c r="C2542" s="16">
        <v>0.2</v>
      </c>
      <c r="D2542" s="21">
        <v>9.6999999999999993</v>
      </c>
      <c r="E2542" s="16">
        <v>4.3</v>
      </c>
      <c r="F2542" s="21">
        <v>0.1</v>
      </c>
      <c r="G2542" s="16">
        <v>1.2</v>
      </c>
      <c r="H2542" s="21">
        <v>0.7</v>
      </c>
      <c r="I2542" s="16">
        <v>0</v>
      </c>
      <c r="J2542" s="21">
        <v>1.1000000000000001</v>
      </c>
      <c r="K2542" s="16">
        <v>0.7</v>
      </c>
      <c r="L2542" s="21">
        <v>0.1</v>
      </c>
      <c r="M2542" s="16">
        <v>0.7</v>
      </c>
      <c r="N2542" s="21">
        <v>0.3</v>
      </c>
      <c r="O2542" s="16">
        <v>0.2</v>
      </c>
      <c r="P2542" s="21">
        <v>0.5</v>
      </c>
      <c r="Q2542" s="16">
        <v>431.78</v>
      </c>
      <c r="R2542" s="21">
        <v>289.8</v>
      </c>
      <c r="S2542" s="16">
        <v>333.48</v>
      </c>
      <c r="T2542" s="21">
        <v>263.2</v>
      </c>
      <c r="U2542" s="16">
        <v>9.73</v>
      </c>
      <c r="V2542" s="21">
        <v>9.27</v>
      </c>
      <c r="W2542" s="16">
        <v>9.93</v>
      </c>
      <c r="X2542" s="8">
        <v>4.25</v>
      </c>
      <c r="Y2542" s="21">
        <v>4.1900000000000004</v>
      </c>
      <c r="Z2542" s="7">
        <v>4.32</v>
      </c>
    </row>
    <row r="2543" spans="2:26" x14ac:dyDescent="0.25">
      <c r="B2543" s="21" t="s">
        <v>3119</v>
      </c>
      <c r="C2543" s="16">
        <v>0.1</v>
      </c>
      <c r="D2543" s="21">
        <v>9.3000000000000007</v>
      </c>
      <c r="E2543" s="16">
        <v>3.2</v>
      </c>
      <c r="F2543" s="21">
        <v>0.1</v>
      </c>
      <c r="G2543" s="16">
        <v>2.2000000000000002</v>
      </c>
      <c r="H2543" s="21">
        <v>0.5</v>
      </c>
      <c r="I2543" s="16">
        <v>0.1</v>
      </c>
      <c r="J2543" s="21">
        <v>1.1000000000000001</v>
      </c>
      <c r="K2543" s="16">
        <v>0.4</v>
      </c>
      <c r="L2543" s="21">
        <v>0.1</v>
      </c>
      <c r="M2543" s="16">
        <v>0.4</v>
      </c>
      <c r="N2543" s="21">
        <v>0.1</v>
      </c>
      <c r="O2543" s="16">
        <v>0.1</v>
      </c>
      <c r="P2543" s="21">
        <v>1</v>
      </c>
      <c r="Q2543" s="16">
        <v>354.92</v>
      </c>
      <c r="R2543" s="21">
        <v>213.19</v>
      </c>
      <c r="S2543" s="16">
        <v>280.02999999999997</v>
      </c>
      <c r="T2543" s="21">
        <v>263.47000000000003</v>
      </c>
      <c r="U2543" s="16">
        <v>9.9600000000000009</v>
      </c>
      <c r="V2543" s="21">
        <v>9.43</v>
      </c>
      <c r="W2543" s="16">
        <v>10.23</v>
      </c>
      <c r="X2543" s="8">
        <v>3.93</v>
      </c>
      <c r="Y2543" s="21">
        <v>4.08</v>
      </c>
      <c r="Z2543" s="7">
        <v>4.03</v>
      </c>
    </row>
    <row r="2544" spans="2:26" x14ac:dyDescent="0.25">
      <c r="B2544" s="21" t="s">
        <v>3120</v>
      </c>
      <c r="C2544" s="16">
        <v>0.1</v>
      </c>
      <c r="D2544" s="21">
        <v>8.8000000000000007</v>
      </c>
      <c r="E2544" s="16">
        <v>2.9</v>
      </c>
      <c r="F2544" s="21">
        <v>0.1</v>
      </c>
      <c r="G2544" s="16">
        <v>1.9</v>
      </c>
      <c r="H2544" s="21">
        <v>0.4</v>
      </c>
      <c r="I2544" s="16">
        <v>0.1</v>
      </c>
      <c r="J2544" s="21">
        <v>1.1000000000000001</v>
      </c>
      <c r="K2544" s="16">
        <v>0.2</v>
      </c>
      <c r="L2544" s="21">
        <v>0.2</v>
      </c>
      <c r="M2544" s="16">
        <v>0.3</v>
      </c>
      <c r="N2544" s="21">
        <v>0.3</v>
      </c>
      <c r="O2544" s="16">
        <v>0.2</v>
      </c>
      <c r="P2544" s="21">
        <v>0.2</v>
      </c>
      <c r="Q2544" s="16">
        <v>385</v>
      </c>
      <c r="R2544" s="21">
        <v>235.69</v>
      </c>
      <c r="S2544" s="16">
        <v>303.75</v>
      </c>
      <c r="T2544" s="21">
        <v>263.3</v>
      </c>
      <c r="U2544" s="16">
        <v>9.26</v>
      </c>
      <c r="V2544" s="21">
        <v>8.81</v>
      </c>
      <c r="W2544" s="16">
        <v>9.66</v>
      </c>
      <c r="X2544" s="8">
        <v>3.98</v>
      </c>
      <c r="Y2544" s="21">
        <v>4.09</v>
      </c>
      <c r="Z2544" s="7">
        <v>4.0999999999999996</v>
      </c>
    </row>
    <row r="2545" spans="2:26" x14ac:dyDescent="0.25">
      <c r="B2545" s="21" t="s">
        <v>1024</v>
      </c>
      <c r="C2545" s="16">
        <v>0.3</v>
      </c>
      <c r="D2545" s="21">
        <v>7.7</v>
      </c>
      <c r="E2545" s="16">
        <v>2.8</v>
      </c>
      <c r="F2545" s="21">
        <v>0.1</v>
      </c>
      <c r="G2545" s="16">
        <v>1.6</v>
      </c>
      <c r="H2545" s="21">
        <v>0.1</v>
      </c>
      <c r="I2545" s="16">
        <v>0</v>
      </c>
      <c r="J2545" s="21">
        <v>0.9</v>
      </c>
      <c r="K2545" s="16">
        <v>0.3</v>
      </c>
      <c r="L2545" s="21">
        <v>0.2</v>
      </c>
      <c r="M2545" s="16">
        <v>0.1</v>
      </c>
      <c r="N2545" s="21">
        <v>0.2</v>
      </c>
      <c r="O2545" s="16">
        <v>0.1</v>
      </c>
      <c r="P2545" s="21">
        <v>0.6</v>
      </c>
      <c r="Q2545" s="16">
        <v>369.36</v>
      </c>
      <c r="R2545" s="21">
        <v>218.86</v>
      </c>
      <c r="S2545" s="16">
        <v>291.82</v>
      </c>
      <c r="T2545" s="21">
        <v>263.49</v>
      </c>
      <c r="U2545" s="16">
        <v>10.66</v>
      </c>
      <c r="V2545" s="21">
        <v>10.16</v>
      </c>
      <c r="W2545" s="16">
        <v>10.84</v>
      </c>
      <c r="X2545" s="8">
        <v>3.87</v>
      </c>
      <c r="Y2545" s="21">
        <v>3.96</v>
      </c>
      <c r="Z2545" s="7">
        <v>4.0599999999999996</v>
      </c>
    </row>
    <row r="2546" spans="2:26" x14ac:dyDescent="0.25">
      <c r="B2546" s="21" t="s">
        <v>3121</v>
      </c>
      <c r="C2546" s="16">
        <v>0.4</v>
      </c>
      <c r="D2546" s="21">
        <v>9.9</v>
      </c>
      <c r="E2546" s="16">
        <v>3.2</v>
      </c>
      <c r="F2546" s="21">
        <v>0.2</v>
      </c>
      <c r="G2546" s="16">
        <v>2.1</v>
      </c>
      <c r="H2546" s="21">
        <v>0.2</v>
      </c>
      <c r="I2546" s="16">
        <v>0.1</v>
      </c>
      <c r="J2546" s="21">
        <v>1</v>
      </c>
      <c r="K2546" s="16">
        <v>0.4</v>
      </c>
      <c r="L2546" s="21">
        <v>0.1</v>
      </c>
      <c r="M2546" s="16">
        <v>0.1</v>
      </c>
      <c r="N2546" s="21">
        <v>0.2</v>
      </c>
      <c r="O2546" s="16">
        <v>0.1</v>
      </c>
      <c r="P2546" s="21">
        <v>0.8</v>
      </c>
      <c r="Q2546" s="16">
        <v>452.78</v>
      </c>
      <c r="R2546" s="21">
        <v>300.47000000000003</v>
      </c>
      <c r="S2546" s="16">
        <v>356.54</v>
      </c>
      <c r="T2546" s="21">
        <v>262.72000000000003</v>
      </c>
      <c r="U2546" s="16">
        <v>7.69</v>
      </c>
      <c r="V2546" s="21">
        <v>7.26</v>
      </c>
      <c r="W2546" s="16">
        <v>7.93</v>
      </c>
      <c r="X2546" s="8">
        <v>4.07</v>
      </c>
      <c r="Y2546" s="21">
        <v>4.05</v>
      </c>
      <c r="Z2546" s="7">
        <v>4.29</v>
      </c>
    </row>
    <row r="2547" spans="2:26" x14ac:dyDescent="0.25">
      <c r="B2547" s="21" t="s">
        <v>3122</v>
      </c>
      <c r="C2547" s="16">
        <v>0.3</v>
      </c>
      <c r="D2547" s="21">
        <v>7.5</v>
      </c>
      <c r="E2547" s="16">
        <v>2.5</v>
      </c>
      <c r="F2547" s="21">
        <v>0.2</v>
      </c>
      <c r="G2547" s="16">
        <v>1.6</v>
      </c>
      <c r="H2547" s="21">
        <v>0.2</v>
      </c>
      <c r="I2547" s="16">
        <v>0</v>
      </c>
      <c r="J2547" s="21">
        <v>0.7</v>
      </c>
      <c r="K2547" s="16">
        <v>0.2</v>
      </c>
      <c r="L2547" s="21">
        <v>0.1</v>
      </c>
      <c r="M2547" s="16">
        <v>0.1</v>
      </c>
      <c r="N2547" s="21">
        <v>0.1</v>
      </c>
      <c r="O2547" s="16">
        <v>0.1</v>
      </c>
      <c r="P2547" s="21">
        <v>0.2</v>
      </c>
      <c r="Q2547" s="16">
        <v>479.14</v>
      </c>
      <c r="R2547" s="21">
        <v>321.54000000000002</v>
      </c>
      <c r="S2547" s="16">
        <v>372.67</v>
      </c>
      <c r="T2547" s="21">
        <v>262.38</v>
      </c>
      <c r="U2547" s="16">
        <v>9</v>
      </c>
      <c r="V2547" s="21">
        <v>8.8000000000000007</v>
      </c>
      <c r="W2547" s="16">
        <v>9.44</v>
      </c>
      <c r="X2547" s="8">
        <v>3.97</v>
      </c>
      <c r="Y2547" s="21">
        <v>4.13</v>
      </c>
      <c r="Z2547" s="7">
        <v>4.1900000000000004</v>
      </c>
    </row>
    <row r="2548" spans="2:26" x14ac:dyDescent="0.25">
      <c r="B2548" s="21" t="s">
        <v>1025</v>
      </c>
      <c r="C2548" s="16">
        <v>0.5</v>
      </c>
      <c r="D2548" s="21">
        <v>7.3</v>
      </c>
      <c r="E2548" s="16">
        <v>3.1</v>
      </c>
      <c r="F2548" s="21">
        <v>0.3</v>
      </c>
      <c r="G2548" s="16">
        <v>0.9</v>
      </c>
      <c r="H2548" s="21">
        <v>0.3</v>
      </c>
      <c r="I2548" s="16">
        <v>0.1</v>
      </c>
      <c r="J2548" s="21">
        <v>0.5</v>
      </c>
      <c r="K2548" s="16">
        <v>0.1</v>
      </c>
      <c r="L2548" s="21">
        <v>0.1</v>
      </c>
      <c r="M2548" s="16">
        <v>0.4</v>
      </c>
      <c r="N2548" s="21">
        <v>0.1</v>
      </c>
      <c r="O2548" s="16">
        <v>0</v>
      </c>
      <c r="P2548" s="21">
        <v>0.5</v>
      </c>
      <c r="Q2548" s="16">
        <v>502.76</v>
      </c>
      <c r="R2548" s="21">
        <v>338.4</v>
      </c>
      <c r="S2548" s="16">
        <v>391.51</v>
      </c>
      <c r="T2548" s="21">
        <v>262.20999999999998</v>
      </c>
      <c r="U2548" s="16">
        <v>8.94</v>
      </c>
      <c r="V2548" s="21">
        <v>8.5</v>
      </c>
      <c r="W2548" s="16">
        <v>9.08</v>
      </c>
      <c r="X2548" s="8">
        <v>4.33</v>
      </c>
      <c r="Y2548" s="21">
        <v>4.46</v>
      </c>
      <c r="Z2548" s="7">
        <v>4.41</v>
      </c>
    </row>
    <row r="2549" spans="2:26" x14ac:dyDescent="0.25">
      <c r="B2549" s="21" t="s">
        <v>3123</v>
      </c>
      <c r="C2549" s="16">
        <v>0.5</v>
      </c>
      <c r="D2549" s="21">
        <v>7.9</v>
      </c>
      <c r="E2549" s="16">
        <v>2.7</v>
      </c>
      <c r="F2549" s="21">
        <v>0.1</v>
      </c>
      <c r="G2549" s="16">
        <v>1</v>
      </c>
      <c r="H2549" s="21">
        <v>0.1</v>
      </c>
      <c r="I2549" s="16">
        <v>0.1</v>
      </c>
      <c r="J2549" s="21">
        <v>0.6</v>
      </c>
      <c r="K2549" s="16">
        <v>0.1</v>
      </c>
      <c r="L2549" s="21">
        <v>0.1</v>
      </c>
      <c r="M2549" s="16">
        <v>0.6</v>
      </c>
      <c r="N2549" s="21">
        <v>0.1</v>
      </c>
      <c r="O2549" s="16">
        <v>0.1</v>
      </c>
      <c r="P2549" s="21">
        <v>0.5</v>
      </c>
      <c r="Q2549" s="16">
        <v>574.78</v>
      </c>
      <c r="R2549" s="21">
        <v>366.98</v>
      </c>
      <c r="S2549" s="16">
        <v>449.01</v>
      </c>
      <c r="T2549" s="21">
        <v>260.33999999999997</v>
      </c>
      <c r="U2549" s="16">
        <v>8.4700000000000006</v>
      </c>
      <c r="V2549" s="21">
        <v>8.15</v>
      </c>
      <c r="W2549" s="16">
        <v>8.3800000000000008</v>
      </c>
      <c r="X2549" s="8">
        <v>3.7</v>
      </c>
      <c r="Y2549" s="21">
        <v>3.74</v>
      </c>
      <c r="Z2549" s="7">
        <v>3.8</v>
      </c>
    </row>
    <row r="2550" spans="2:26" x14ac:dyDescent="0.25">
      <c r="B2550" s="21" t="s">
        <v>3124</v>
      </c>
      <c r="C2550" s="16">
        <v>0.4</v>
      </c>
      <c r="D2550" s="21">
        <v>8</v>
      </c>
      <c r="E2550" s="16">
        <v>3.1</v>
      </c>
      <c r="F2550" s="21">
        <v>0.2</v>
      </c>
      <c r="G2550" s="16">
        <v>1.1000000000000001</v>
      </c>
      <c r="H2550" s="21">
        <v>0.2</v>
      </c>
      <c r="I2550" s="16">
        <v>0.2</v>
      </c>
      <c r="J2550" s="21">
        <v>0.6</v>
      </c>
      <c r="K2550" s="16">
        <v>0.1</v>
      </c>
      <c r="L2550" s="21">
        <v>0.2</v>
      </c>
      <c r="M2550" s="16">
        <v>0.7</v>
      </c>
      <c r="N2550" s="21">
        <v>0</v>
      </c>
      <c r="O2550" s="16">
        <v>0.1</v>
      </c>
      <c r="P2550" s="21">
        <v>0.5</v>
      </c>
      <c r="Q2550" s="16">
        <v>566.84</v>
      </c>
      <c r="R2550" s="21">
        <v>357.47</v>
      </c>
      <c r="S2550" s="16">
        <v>441.16</v>
      </c>
      <c r="T2550" s="21">
        <v>260.37</v>
      </c>
      <c r="U2550" s="16">
        <v>8.91</v>
      </c>
      <c r="V2550" s="21">
        <v>8.4499999999999993</v>
      </c>
      <c r="W2550" s="16">
        <v>8.9</v>
      </c>
      <c r="X2550" s="8">
        <v>3.61</v>
      </c>
      <c r="Y2550" s="21">
        <v>3.76</v>
      </c>
      <c r="Z2550" s="7">
        <v>3.92</v>
      </c>
    </row>
    <row r="2551" spans="2:26" x14ac:dyDescent="0.25">
      <c r="B2551" s="21" t="s">
        <v>1026</v>
      </c>
      <c r="C2551" s="16">
        <v>0.4</v>
      </c>
      <c r="D2551" s="21">
        <v>8.1</v>
      </c>
      <c r="E2551" s="16">
        <v>3.5</v>
      </c>
      <c r="F2551" s="21">
        <v>0.1</v>
      </c>
      <c r="G2551" s="16">
        <v>1.7</v>
      </c>
      <c r="H2551" s="21">
        <v>0.4</v>
      </c>
      <c r="I2551" s="16">
        <v>0.2</v>
      </c>
      <c r="J2551" s="21">
        <v>0.4</v>
      </c>
      <c r="K2551" s="16">
        <v>0.2</v>
      </c>
      <c r="L2551" s="21">
        <v>0.1</v>
      </c>
      <c r="M2551" s="16">
        <v>0.2</v>
      </c>
      <c r="N2551" s="21">
        <v>0.2</v>
      </c>
      <c r="O2551" s="16">
        <v>0.1</v>
      </c>
      <c r="P2551" s="21">
        <v>0.2</v>
      </c>
      <c r="Q2551" s="16">
        <v>624.6</v>
      </c>
      <c r="R2551" s="21">
        <v>412.64</v>
      </c>
      <c r="S2551" s="16">
        <v>493.88</v>
      </c>
      <c r="T2551" s="21">
        <v>260.02999999999997</v>
      </c>
      <c r="U2551" s="16">
        <v>9.8800000000000008</v>
      </c>
      <c r="V2551" s="21">
        <v>9.56</v>
      </c>
      <c r="W2551" s="16">
        <v>9.5299999999999994</v>
      </c>
      <c r="X2551" s="8">
        <v>3.5</v>
      </c>
      <c r="Y2551" s="21">
        <v>3.53</v>
      </c>
      <c r="Z2551" s="7">
        <v>3.67</v>
      </c>
    </row>
    <row r="2552" spans="2:26" x14ac:dyDescent="0.25">
      <c r="B2552" s="21" t="s">
        <v>3125</v>
      </c>
      <c r="C2552" s="16">
        <v>0.4</v>
      </c>
      <c r="D2552" s="21">
        <v>8.9</v>
      </c>
      <c r="E2552" s="16">
        <v>3.4</v>
      </c>
      <c r="F2552" s="21">
        <v>0.2</v>
      </c>
      <c r="G2552" s="16">
        <v>1.9</v>
      </c>
      <c r="H2552" s="21">
        <v>0.4</v>
      </c>
      <c r="I2552" s="16">
        <v>0.2</v>
      </c>
      <c r="J2552" s="21">
        <v>0.5</v>
      </c>
      <c r="K2552" s="16">
        <v>0.1</v>
      </c>
      <c r="L2552" s="21">
        <v>0.2</v>
      </c>
      <c r="M2552" s="16">
        <v>0.1</v>
      </c>
      <c r="N2552" s="21">
        <v>0.1</v>
      </c>
      <c r="O2552" s="16">
        <v>0.1</v>
      </c>
      <c r="P2552" s="21">
        <v>0.4</v>
      </c>
      <c r="Q2552" s="16">
        <v>576.70000000000005</v>
      </c>
      <c r="R2552" s="21">
        <v>365.64</v>
      </c>
      <c r="S2552" s="16">
        <v>450.76</v>
      </c>
      <c r="T2552" s="21">
        <v>260.24</v>
      </c>
      <c r="U2552" s="16">
        <v>11.95</v>
      </c>
      <c r="V2552" s="21">
        <v>11.62</v>
      </c>
      <c r="W2552" s="16">
        <v>11.92</v>
      </c>
      <c r="X2552" s="8">
        <v>3.51</v>
      </c>
      <c r="Y2552" s="21">
        <v>3.7</v>
      </c>
      <c r="Z2552" s="7">
        <v>3.4</v>
      </c>
    </row>
    <row r="2553" spans="2:26" x14ac:dyDescent="0.25">
      <c r="B2553" s="21" t="s">
        <v>3126</v>
      </c>
      <c r="C2553" s="16">
        <v>0.6</v>
      </c>
      <c r="D2553" s="21">
        <v>11.4</v>
      </c>
      <c r="E2553" s="16">
        <v>3.4</v>
      </c>
      <c r="F2553" s="21">
        <v>0.2</v>
      </c>
      <c r="G2553" s="16">
        <v>2.4</v>
      </c>
      <c r="H2553" s="21">
        <v>0.4</v>
      </c>
      <c r="I2553" s="16">
        <v>0.2</v>
      </c>
      <c r="J2553" s="21">
        <v>0.4</v>
      </c>
      <c r="K2553" s="16">
        <v>0.1</v>
      </c>
      <c r="L2553" s="21">
        <v>0.1</v>
      </c>
      <c r="M2553" s="16">
        <v>0.1</v>
      </c>
      <c r="N2553" s="21">
        <v>0.1</v>
      </c>
      <c r="O2553" s="16">
        <v>0.1</v>
      </c>
      <c r="P2553" s="21">
        <v>0.2</v>
      </c>
      <c r="Q2553" s="16">
        <v>506.34</v>
      </c>
      <c r="R2553" s="21">
        <v>296.68</v>
      </c>
      <c r="S2553" s="16">
        <v>397.04</v>
      </c>
      <c r="T2553" s="21">
        <v>260.89999999999998</v>
      </c>
      <c r="U2553" s="16">
        <v>12.66</v>
      </c>
      <c r="V2553" s="21">
        <v>12.09</v>
      </c>
      <c r="W2553" s="16">
        <v>12.16</v>
      </c>
      <c r="X2553" s="8">
        <v>3.54</v>
      </c>
      <c r="Y2553" s="21">
        <v>3.46</v>
      </c>
      <c r="Z2553" s="7">
        <v>3.68</v>
      </c>
    </row>
    <row r="2554" spans="2:26" x14ac:dyDescent="0.25">
      <c r="B2554" s="21" t="s">
        <v>1027</v>
      </c>
      <c r="C2554" s="16">
        <v>0.4</v>
      </c>
      <c r="D2554" s="21">
        <v>8.1999999999999993</v>
      </c>
      <c r="E2554" s="16">
        <v>3.4</v>
      </c>
      <c r="F2554" s="21">
        <v>0.1</v>
      </c>
      <c r="G2554" s="16">
        <v>1.7</v>
      </c>
      <c r="H2554" s="21">
        <v>0.4</v>
      </c>
      <c r="I2554" s="16">
        <v>0.1</v>
      </c>
      <c r="J2554" s="21">
        <v>0.4</v>
      </c>
      <c r="K2554" s="16">
        <v>0.1</v>
      </c>
      <c r="L2554" s="21">
        <v>0.1</v>
      </c>
      <c r="M2554" s="16">
        <v>0.2</v>
      </c>
      <c r="N2554" s="21">
        <v>0.1</v>
      </c>
      <c r="O2554" s="16">
        <v>0.1</v>
      </c>
      <c r="P2554" s="21">
        <v>0.2</v>
      </c>
      <c r="Q2554" s="16">
        <v>644.41999999999996</v>
      </c>
      <c r="R2554" s="21">
        <v>424.79</v>
      </c>
      <c r="S2554" s="16">
        <v>500.99</v>
      </c>
      <c r="T2554" s="21">
        <v>259.23</v>
      </c>
      <c r="U2554" s="16">
        <v>9.33</v>
      </c>
      <c r="V2554" s="21">
        <v>8.99</v>
      </c>
      <c r="W2554" s="16">
        <v>9.0500000000000007</v>
      </c>
      <c r="X2554" s="8">
        <v>3.53</v>
      </c>
      <c r="Y2554" s="21">
        <v>3.31</v>
      </c>
      <c r="Z2554" s="7">
        <v>3.49</v>
      </c>
    </row>
    <row r="2555" spans="2:26" x14ac:dyDescent="0.25">
      <c r="B2555" s="21" t="s">
        <v>3127</v>
      </c>
      <c r="C2555" s="16">
        <v>0.4</v>
      </c>
      <c r="D2555" s="21">
        <v>8.6999999999999993</v>
      </c>
      <c r="E2555" s="16">
        <v>3.3</v>
      </c>
      <c r="F2555" s="21">
        <v>0.2</v>
      </c>
      <c r="G2555" s="16">
        <v>1.4</v>
      </c>
      <c r="H2555" s="21">
        <v>0.5</v>
      </c>
      <c r="I2555" s="16">
        <v>0.2</v>
      </c>
      <c r="J2555" s="21">
        <v>0.4</v>
      </c>
      <c r="K2555" s="16">
        <v>0.1</v>
      </c>
      <c r="L2555" s="21">
        <v>0.2</v>
      </c>
      <c r="M2555" s="16">
        <v>0.6</v>
      </c>
      <c r="N2555" s="21">
        <v>0</v>
      </c>
      <c r="O2555" s="16">
        <v>0.1</v>
      </c>
      <c r="P2555" s="21">
        <v>0.3</v>
      </c>
      <c r="Q2555" s="16">
        <v>555.70000000000005</v>
      </c>
      <c r="R2555" s="21">
        <v>344.71</v>
      </c>
      <c r="S2555" s="16">
        <v>434.38</v>
      </c>
      <c r="T2555" s="21">
        <v>260.14999999999998</v>
      </c>
      <c r="U2555" s="16">
        <v>10.85</v>
      </c>
      <c r="V2555" s="21">
        <v>10.48</v>
      </c>
      <c r="W2555" s="16">
        <v>10.89</v>
      </c>
      <c r="X2555" s="8">
        <v>3.09</v>
      </c>
      <c r="Y2555" s="21">
        <v>3.03</v>
      </c>
      <c r="Z2555" s="7">
        <v>3.16</v>
      </c>
    </row>
    <row r="2556" spans="2:26" x14ac:dyDescent="0.25">
      <c r="B2556" s="21" t="s">
        <v>3128</v>
      </c>
      <c r="C2556" s="16">
        <v>0.4</v>
      </c>
      <c r="D2556" s="21">
        <v>7.8</v>
      </c>
      <c r="E2556" s="16">
        <v>3</v>
      </c>
      <c r="F2556" s="21">
        <v>0.2</v>
      </c>
      <c r="G2556" s="16">
        <v>0.8</v>
      </c>
      <c r="H2556" s="21">
        <v>0.5</v>
      </c>
      <c r="I2556" s="16">
        <v>0.2</v>
      </c>
      <c r="J2556" s="21">
        <v>0.7</v>
      </c>
      <c r="K2556" s="16">
        <v>0</v>
      </c>
      <c r="L2556" s="21">
        <v>0.1</v>
      </c>
      <c r="M2556" s="16">
        <v>0.7</v>
      </c>
      <c r="N2556" s="21">
        <v>0.1</v>
      </c>
      <c r="O2556" s="16">
        <v>0.1</v>
      </c>
      <c r="P2556" s="21">
        <v>0.7</v>
      </c>
      <c r="Q2556" s="16">
        <v>534.32000000000005</v>
      </c>
      <c r="R2556" s="21">
        <v>314.38</v>
      </c>
      <c r="S2556" s="16">
        <v>415.34</v>
      </c>
      <c r="T2556" s="21">
        <v>260.08999999999997</v>
      </c>
      <c r="U2556" s="16">
        <v>9.3800000000000008</v>
      </c>
      <c r="V2556" s="21">
        <v>9.1999999999999993</v>
      </c>
      <c r="W2556" s="16">
        <v>9.33</v>
      </c>
      <c r="X2556" s="8">
        <v>3</v>
      </c>
      <c r="Y2556" s="21">
        <v>2.92</v>
      </c>
      <c r="Z2556" s="7">
        <v>3.04</v>
      </c>
    </row>
    <row r="2557" spans="2:26" x14ac:dyDescent="0.25">
      <c r="B2557" s="21" t="s">
        <v>1028</v>
      </c>
      <c r="C2557" s="16">
        <v>0.6</v>
      </c>
      <c r="D2557" s="21">
        <v>8.1</v>
      </c>
      <c r="E2557" s="16">
        <v>2.9</v>
      </c>
      <c r="F2557" s="21">
        <v>0.2</v>
      </c>
      <c r="G2557" s="16">
        <v>0.9</v>
      </c>
      <c r="H2557" s="21">
        <v>0.5</v>
      </c>
      <c r="I2557" s="16">
        <v>0.1</v>
      </c>
      <c r="J2557" s="21">
        <v>0.6</v>
      </c>
      <c r="K2557" s="16">
        <v>0</v>
      </c>
      <c r="L2557" s="21">
        <v>0.1</v>
      </c>
      <c r="M2557" s="16">
        <v>0.6</v>
      </c>
      <c r="N2557" s="21">
        <v>0.1</v>
      </c>
      <c r="O2557" s="16">
        <v>0.1</v>
      </c>
      <c r="P2557" s="21">
        <v>0.7</v>
      </c>
      <c r="Q2557" s="16">
        <v>645.62</v>
      </c>
      <c r="R2557" s="21">
        <v>403.4</v>
      </c>
      <c r="S2557" s="16">
        <v>473.91</v>
      </c>
      <c r="T2557" s="21">
        <v>258.61</v>
      </c>
      <c r="U2557" s="16">
        <v>9.3000000000000007</v>
      </c>
      <c r="V2557" s="21">
        <v>8.75</v>
      </c>
      <c r="W2557" s="16">
        <v>9.1999999999999993</v>
      </c>
      <c r="X2557" s="8">
        <v>2.9</v>
      </c>
      <c r="Y2557" s="21">
        <v>3.06</v>
      </c>
      <c r="Z2557" s="7">
        <v>2.99</v>
      </c>
    </row>
    <row r="2558" spans="2:26" x14ac:dyDescent="0.25">
      <c r="B2558" s="21" t="s">
        <v>3129</v>
      </c>
      <c r="C2558" s="16">
        <v>0.3</v>
      </c>
      <c r="D2558" s="21">
        <v>6</v>
      </c>
      <c r="E2558" s="16">
        <v>2.9</v>
      </c>
      <c r="F2558" s="21">
        <v>0.1</v>
      </c>
      <c r="G2558" s="16">
        <v>0.7</v>
      </c>
      <c r="H2558" s="21">
        <v>0.3</v>
      </c>
      <c r="I2558" s="16">
        <v>0.1</v>
      </c>
      <c r="J2558" s="21">
        <v>0.7</v>
      </c>
      <c r="K2558" s="16">
        <v>0.1</v>
      </c>
      <c r="L2558" s="21">
        <v>0.2</v>
      </c>
      <c r="M2558" s="16">
        <v>0.6</v>
      </c>
      <c r="N2558" s="21">
        <v>0.2</v>
      </c>
      <c r="O2558" s="16">
        <v>0.1</v>
      </c>
      <c r="P2558" s="21">
        <v>0.6</v>
      </c>
      <c r="Q2558" s="16">
        <v>634.16</v>
      </c>
      <c r="R2558" s="21">
        <v>417.17</v>
      </c>
      <c r="S2558" s="16">
        <v>493.17</v>
      </c>
      <c r="T2558" s="21">
        <v>259.36</v>
      </c>
      <c r="U2558" s="16">
        <v>6.67</v>
      </c>
      <c r="V2558" s="21">
        <v>6.42</v>
      </c>
      <c r="W2558" s="16">
        <v>6.76</v>
      </c>
      <c r="X2558" s="8">
        <v>3.08</v>
      </c>
      <c r="Y2558" s="21">
        <v>3.18</v>
      </c>
      <c r="Z2558" s="7">
        <v>3.31</v>
      </c>
    </row>
    <row r="2559" spans="2:26" x14ac:dyDescent="0.25">
      <c r="B2559" s="21" t="s">
        <v>3130</v>
      </c>
      <c r="C2559" s="16">
        <v>0.4</v>
      </c>
      <c r="D2559" s="21">
        <v>7.4</v>
      </c>
      <c r="E2559" s="16">
        <v>2.9</v>
      </c>
      <c r="F2559" s="21">
        <v>0.3</v>
      </c>
      <c r="G2559" s="16">
        <v>0.8</v>
      </c>
      <c r="H2559" s="21">
        <v>0.3</v>
      </c>
      <c r="I2559" s="16">
        <v>0.1</v>
      </c>
      <c r="J2559" s="21">
        <v>0.6</v>
      </c>
      <c r="K2559" s="16">
        <v>0.1</v>
      </c>
      <c r="L2559" s="21">
        <v>0.1</v>
      </c>
      <c r="M2559" s="16">
        <v>0.5</v>
      </c>
      <c r="N2559" s="21">
        <v>0</v>
      </c>
      <c r="O2559" s="16">
        <v>0.1</v>
      </c>
      <c r="P2559" s="21">
        <v>0.7</v>
      </c>
      <c r="Q2559" s="16">
        <v>646.62</v>
      </c>
      <c r="R2559" s="21">
        <v>428.67</v>
      </c>
      <c r="S2559" s="16">
        <v>508.33</v>
      </c>
      <c r="T2559" s="21">
        <v>259.08999999999997</v>
      </c>
      <c r="U2559" s="16">
        <v>8.36</v>
      </c>
      <c r="V2559" s="21">
        <v>8.17</v>
      </c>
      <c r="W2559" s="16">
        <v>8.6</v>
      </c>
      <c r="X2559" s="8">
        <v>2.97</v>
      </c>
      <c r="Y2559" s="21">
        <v>2.99</v>
      </c>
      <c r="Z2559" s="7">
        <v>3.1</v>
      </c>
    </row>
    <row r="2560" spans="2:26" x14ac:dyDescent="0.25">
      <c r="B2560" s="21" t="s">
        <v>1029</v>
      </c>
      <c r="C2560" s="16">
        <v>0.5</v>
      </c>
      <c r="D2560" s="21">
        <v>6.9</v>
      </c>
      <c r="E2560" s="16">
        <v>2.9</v>
      </c>
      <c r="F2560" s="21">
        <v>0.2</v>
      </c>
      <c r="G2560" s="16">
        <v>0.8</v>
      </c>
      <c r="H2560" s="21">
        <v>0.4</v>
      </c>
      <c r="I2560" s="16">
        <v>0.2</v>
      </c>
      <c r="J2560" s="21">
        <v>0.6</v>
      </c>
      <c r="K2560" s="16">
        <v>0.1</v>
      </c>
      <c r="L2560" s="21">
        <v>0.1</v>
      </c>
      <c r="M2560" s="16">
        <v>0.5</v>
      </c>
      <c r="N2560" s="21">
        <v>0.1</v>
      </c>
      <c r="O2560" s="16">
        <v>0.1</v>
      </c>
      <c r="P2560" s="21">
        <v>0.9</v>
      </c>
      <c r="Q2560" s="16">
        <v>684.48</v>
      </c>
      <c r="R2560" s="21">
        <v>451.42</v>
      </c>
      <c r="S2560" s="16">
        <v>524.89</v>
      </c>
      <c r="T2560" s="21">
        <v>259.12</v>
      </c>
      <c r="U2560" s="16">
        <v>7.91</v>
      </c>
      <c r="V2560" s="21">
        <v>7.51</v>
      </c>
      <c r="W2560" s="16">
        <v>7.73</v>
      </c>
      <c r="X2560" s="8">
        <v>2.93</v>
      </c>
      <c r="Y2560" s="21">
        <v>2.97</v>
      </c>
      <c r="Z2560" s="7">
        <v>3.1</v>
      </c>
    </row>
    <row r="2561" spans="2:26" x14ac:dyDescent="0.25">
      <c r="B2561" s="21" t="s">
        <v>3131</v>
      </c>
      <c r="C2561" s="16">
        <v>0.5</v>
      </c>
      <c r="D2561" s="21">
        <v>9.1999999999999993</v>
      </c>
      <c r="E2561" s="16">
        <v>2.9</v>
      </c>
      <c r="F2561" s="21">
        <v>0.2</v>
      </c>
      <c r="G2561" s="16">
        <v>1</v>
      </c>
      <c r="H2561" s="21">
        <v>0.4</v>
      </c>
      <c r="I2561" s="16">
        <v>0.2</v>
      </c>
      <c r="J2561" s="21">
        <v>0.7</v>
      </c>
      <c r="K2561" s="16">
        <v>0</v>
      </c>
      <c r="L2561" s="21">
        <v>0.1</v>
      </c>
      <c r="M2561" s="16">
        <v>0.8</v>
      </c>
      <c r="N2561" s="21">
        <v>0.1</v>
      </c>
      <c r="O2561" s="16">
        <v>0.1</v>
      </c>
      <c r="P2561" s="21">
        <v>0.5</v>
      </c>
      <c r="Q2561" s="16">
        <v>551.4</v>
      </c>
      <c r="R2561" s="21">
        <v>339.25</v>
      </c>
      <c r="S2561" s="16">
        <v>429.18</v>
      </c>
      <c r="T2561" s="21">
        <v>260.24</v>
      </c>
      <c r="U2561" s="16">
        <v>10.31</v>
      </c>
      <c r="V2561" s="21">
        <v>10.1</v>
      </c>
      <c r="W2561" s="16">
        <v>10.45</v>
      </c>
      <c r="X2561" s="8">
        <v>2.92</v>
      </c>
      <c r="Y2561" s="21">
        <v>3</v>
      </c>
      <c r="Z2561" s="7">
        <v>3.05</v>
      </c>
    </row>
    <row r="2562" spans="2:26" x14ac:dyDescent="0.25">
      <c r="B2562" s="21" t="s">
        <v>3132</v>
      </c>
      <c r="C2562" s="16">
        <v>0.5</v>
      </c>
      <c r="D2562" s="21">
        <v>10.199999999999999</v>
      </c>
      <c r="E2562" s="16">
        <v>3.4</v>
      </c>
      <c r="F2562" s="21">
        <v>0.1</v>
      </c>
      <c r="G2562" s="16">
        <v>1.5</v>
      </c>
      <c r="H2562" s="21">
        <v>0.5</v>
      </c>
      <c r="I2562" s="16">
        <v>0.2</v>
      </c>
      <c r="J2562" s="21">
        <v>0.5</v>
      </c>
      <c r="K2562" s="16">
        <v>0.3</v>
      </c>
      <c r="L2562" s="21">
        <v>0.2</v>
      </c>
      <c r="M2562" s="16">
        <v>0.7</v>
      </c>
      <c r="N2562" s="21">
        <v>0.1</v>
      </c>
      <c r="O2562" s="16">
        <v>0.1</v>
      </c>
      <c r="P2562" s="21">
        <v>0.4</v>
      </c>
      <c r="Q2562" s="16">
        <v>541.1</v>
      </c>
      <c r="R2562" s="21">
        <v>328.18</v>
      </c>
      <c r="S2562" s="16">
        <v>422.01</v>
      </c>
      <c r="T2562" s="21">
        <v>260.06</v>
      </c>
      <c r="U2562" s="16">
        <v>10.7</v>
      </c>
      <c r="V2562" s="21">
        <v>10.27</v>
      </c>
      <c r="W2562" s="16">
        <v>10.56</v>
      </c>
      <c r="X2562" s="8">
        <v>2.97</v>
      </c>
      <c r="Y2562" s="21">
        <v>3.07</v>
      </c>
      <c r="Z2562" s="7">
        <v>3.16</v>
      </c>
    </row>
    <row r="2563" spans="2:26" x14ac:dyDescent="0.25">
      <c r="B2563" s="21" t="s">
        <v>1030</v>
      </c>
      <c r="C2563" s="16">
        <v>0.3</v>
      </c>
      <c r="D2563" s="21">
        <v>10</v>
      </c>
      <c r="E2563" s="16">
        <v>2.9</v>
      </c>
      <c r="F2563" s="21">
        <v>0.2</v>
      </c>
      <c r="G2563" s="16">
        <v>1.4</v>
      </c>
      <c r="H2563" s="21">
        <v>0.4</v>
      </c>
      <c r="I2563" s="16">
        <v>0.2</v>
      </c>
      <c r="J2563" s="21">
        <v>0.4</v>
      </c>
      <c r="K2563" s="16">
        <v>0.1</v>
      </c>
      <c r="L2563" s="21">
        <v>0.2</v>
      </c>
      <c r="M2563" s="16">
        <v>0.6</v>
      </c>
      <c r="N2563" s="21">
        <v>0.1</v>
      </c>
      <c r="O2563" s="16">
        <v>0.2</v>
      </c>
      <c r="P2563" s="21">
        <v>0.8</v>
      </c>
      <c r="Q2563" s="16">
        <v>564.46</v>
      </c>
      <c r="R2563" s="21">
        <v>352.16</v>
      </c>
      <c r="S2563" s="16">
        <v>440.19</v>
      </c>
      <c r="T2563" s="21">
        <v>259.87</v>
      </c>
      <c r="U2563" s="16">
        <v>10.35</v>
      </c>
      <c r="V2563" s="21">
        <v>10.11</v>
      </c>
      <c r="W2563" s="16">
        <v>10.4</v>
      </c>
      <c r="X2563" s="8">
        <v>3.09</v>
      </c>
      <c r="Y2563" s="21">
        <v>2.92</v>
      </c>
      <c r="Z2563" s="7">
        <v>3.1</v>
      </c>
    </row>
    <row r="2564" spans="2:26" x14ac:dyDescent="0.25">
      <c r="B2564" s="21" t="s">
        <v>3133</v>
      </c>
      <c r="C2564" s="16">
        <v>0.4</v>
      </c>
      <c r="D2564" s="21">
        <v>9.9</v>
      </c>
      <c r="E2564" s="16">
        <v>3.4</v>
      </c>
      <c r="F2564" s="21">
        <v>0.2</v>
      </c>
      <c r="G2564" s="16">
        <v>1.4</v>
      </c>
      <c r="H2564" s="21">
        <v>0.5</v>
      </c>
      <c r="I2564" s="16">
        <v>0.2</v>
      </c>
      <c r="J2564" s="21">
        <v>0.4</v>
      </c>
      <c r="K2564" s="16">
        <v>0.1</v>
      </c>
      <c r="L2564" s="21">
        <v>0.2</v>
      </c>
      <c r="M2564" s="16">
        <v>0.6</v>
      </c>
      <c r="N2564" s="21">
        <v>0.1</v>
      </c>
      <c r="O2564" s="16">
        <v>0.2</v>
      </c>
      <c r="P2564" s="21">
        <v>0.9</v>
      </c>
      <c r="Q2564" s="16">
        <v>552.1</v>
      </c>
      <c r="R2564" s="21">
        <v>334.66</v>
      </c>
      <c r="S2564" s="16">
        <v>430.11</v>
      </c>
      <c r="T2564" s="21">
        <v>259.98</v>
      </c>
      <c r="U2564" s="16">
        <v>10.130000000000001</v>
      </c>
      <c r="V2564" s="21">
        <v>9.74</v>
      </c>
      <c r="W2564" s="16">
        <v>10.36</v>
      </c>
      <c r="X2564" s="8">
        <v>2.79</v>
      </c>
      <c r="Y2564" s="21">
        <v>3.13</v>
      </c>
      <c r="Z2564" s="7">
        <v>3.07</v>
      </c>
    </row>
    <row r="2565" spans="2:26" x14ac:dyDescent="0.25">
      <c r="B2565" s="21" t="s">
        <v>3134</v>
      </c>
      <c r="C2565" s="16">
        <v>0.2</v>
      </c>
      <c r="D2565" s="21">
        <v>10.1</v>
      </c>
      <c r="E2565" s="16">
        <v>3.5</v>
      </c>
      <c r="F2565" s="21">
        <v>0.3</v>
      </c>
      <c r="G2565" s="16">
        <v>1.5</v>
      </c>
      <c r="H2565" s="21">
        <v>0.3</v>
      </c>
      <c r="I2565" s="16">
        <v>0.2</v>
      </c>
      <c r="J2565" s="21">
        <v>0.5</v>
      </c>
      <c r="K2565" s="16">
        <v>0.2</v>
      </c>
      <c r="L2565" s="21">
        <v>0.1</v>
      </c>
      <c r="M2565" s="16">
        <v>0.7</v>
      </c>
      <c r="N2565" s="21">
        <v>0.1</v>
      </c>
      <c r="O2565" s="16">
        <v>0.1</v>
      </c>
      <c r="P2565" s="21">
        <v>0.4</v>
      </c>
      <c r="Q2565" s="16">
        <v>615.44000000000005</v>
      </c>
      <c r="R2565" s="21">
        <v>399.05</v>
      </c>
      <c r="S2565" s="16">
        <v>478.57</v>
      </c>
      <c r="T2565" s="21">
        <v>259.72000000000003</v>
      </c>
      <c r="U2565" s="16">
        <v>9.15</v>
      </c>
      <c r="V2565" s="21">
        <v>9.06</v>
      </c>
      <c r="W2565" s="16">
        <v>9.33</v>
      </c>
      <c r="X2565" s="8">
        <v>2.72</v>
      </c>
      <c r="Y2565" s="21">
        <v>3.03</v>
      </c>
      <c r="Z2565" s="7">
        <v>2.9</v>
      </c>
    </row>
    <row r="2566" spans="2:26" x14ac:dyDescent="0.25">
      <c r="B2566" s="21" t="s">
        <v>1031</v>
      </c>
      <c r="C2566" s="16">
        <v>0.2</v>
      </c>
      <c r="D2566" s="21">
        <v>10.5</v>
      </c>
      <c r="E2566" s="16">
        <v>3.9</v>
      </c>
      <c r="F2566" s="21">
        <v>0.2</v>
      </c>
      <c r="G2566" s="16">
        <v>2.2999999999999998</v>
      </c>
      <c r="H2566" s="21">
        <v>0.4</v>
      </c>
      <c r="I2566" s="16">
        <v>0.1</v>
      </c>
      <c r="J2566" s="21">
        <v>0.3</v>
      </c>
      <c r="K2566" s="16">
        <v>0.1</v>
      </c>
      <c r="L2566" s="21">
        <v>0.1</v>
      </c>
      <c r="M2566" s="16">
        <v>0.1</v>
      </c>
      <c r="N2566" s="21">
        <v>0.2</v>
      </c>
      <c r="O2566" s="16">
        <v>0.1</v>
      </c>
      <c r="P2566" s="21">
        <v>0.6</v>
      </c>
      <c r="Q2566" s="16">
        <v>547.66</v>
      </c>
      <c r="R2566" s="21">
        <v>337.88</v>
      </c>
      <c r="S2566" s="16">
        <v>428.54</v>
      </c>
      <c r="T2566" s="21">
        <v>260.17</v>
      </c>
      <c r="U2566" s="16">
        <v>12.01</v>
      </c>
      <c r="V2566" s="21">
        <v>11.32</v>
      </c>
      <c r="W2566" s="16">
        <v>11.54</v>
      </c>
      <c r="X2566" s="8">
        <v>3.01</v>
      </c>
      <c r="Y2566" s="21">
        <v>3.21</v>
      </c>
      <c r="Z2566" s="7">
        <v>3.26</v>
      </c>
    </row>
    <row r="2567" spans="2:26" x14ac:dyDescent="0.25">
      <c r="B2567" s="21" t="s">
        <v>3135</v>
      </c>
      <c r="C2567" s="16">
        <v>0.5</v>
      </c>
      <c r="D2567" s="21">
        <v>7.3</v>
      </c>
      <c r="E2567" s="16">
        <v>3.1</v>
      </c>
      <c r="F2567" s="21">
        <v>0.1</v>
      </c>
      <c r="G2567" s="16">
        <v>1</v>
      </c>
      <c r="H2567" s="21">
        <v>0.1</v>
      </c>
      <c r="I2567" s="16">
        <v>0.1</v>
      </c>
      <c r="J2567" s="21">
        <v>0.7</v>
      </c>
      <c r="K2567" s="16">
        <v>0.2</v>
      </c>
      <c r="L2567" s="21">
        <v>0.1</v>
      </c>
      <c r="M2567" s="16">
        <v>0.6</v>
      </c>
      <c r="N2567" s="21">
        <v>0</v>
      </c>
      <c r="O2567" s="16">
        <v>0.1</v>
      </c>
      <c r="P2567" s="21">
        <v>0.5</v>
      </c>
      <c r="Q2567" s="16">
        <v>593.84</v>
      </c>
      <c r="R2567" s="21">
        <v>385.33</v>
      </c>
      <c r="S2567" s="16">
        <v>463.11</v>
      </c>
      <c r="T2567" s="21">
        <v>260.05</v>
      </c>
      <c r="U2567" s="16">
        <v>8.06</v>
      </c>
      <c r="V2567" s="21">
        <v>7.76</v>
      </c>
      <c r="W2567" s="16">
        <v>8.08</v>
      </c>
      <c r="X2567" s="8">
        <v>3.44</v>
      </c>
      <c r="Y2567" s="21">
        <v>3.55</v>
      </c>
      <c r="Z2567" s="7">
        <v>3.59</v>
      </c>
    </row>
    <row r="2568" spans="2:26" x14ac:dyDescent="0.25">
      <c r="B2568" s="21" t="s">
        <v>3136</v>
      </c>
      <c r="C2568" s="16">
        <v>0.6</v>
      </c>
      <c r="D2568" s="21">
        <v>8.4</v>
      </c>
      <c r="E2568" s="16">
        <v>3.1</v>
      </c>
      <c r="F2568" s="21">
        <v>0.2</v>
      </c>
      <c r="G2568" s="16">
        <v>1.3</v>
      </c>
      <c r="H2568" s="21">
        <v>0.4</v>
      </c>
      <c r="I2568" s="16">
        <v>0.2</v>
      </c>
      <c r="J2568" s="21">
        <v>0.4</v>
      </c>
      <c r="K2568" s="16">
        <v>0.2</v>
      </c>
      <c r="L2568" s="21">
        <v>0.1</v>
      </c>
      <c r="M2568" s="16">
        <v>0.6</v>
      </c>
      <c r="N2568" s="21">
        <v>0</v>
      </c>
      <c r="O2568" s="16">
        <v>0.1</v>
      </c>
      <c r="P2568" s="21">
        <v>0.3</v>
      </c>
      <c r="Q2568" s="16">
        <v>608.55999999999995</v>
      </c>
      <c r="R2568" s="21">
        <v>389.69</v>
      </c>
      <c r="S2568" s="16">
        <v>468.52</v>
      </c>
      <c r="T2568" s="21">
        <v>259.61</v>
      </c>
      <c r="U2568" s="16">
        <v>10.59</v>
      </c>
      <c r="V2568" s="21">
        <v>10.210000000000001</v>
      </c>
      <c r="W2568" s="16">
        <v>10.62</v>
      </c>
      <c r="X2568" s="8">
        <v>2.9</v>
      </c>
      <c r="Y2568" s="21">
        <v>3.02</v>
      </c>
      <c r="Z2568" s="7">
        <v>3.15</v>
      </c>
    </row>
    <row r="2569" spans="2:26" x14ac:dyDescent="0.25">
      <c r="B2569" s="21" t="s">
        <v>1032</v>
      </c>
      <c r="C2569" s="16">
        <v>0.2</v>
      </c>
      <c r="D2569" s="21">
        <v>9.5</v>
      </c>
      <c r="E2569" s="16">
        <v>3.6</v>
      </c>
      <c r="F2569" s="21">
        <v>0.1</v>
      </c>
      <c r="G2569" s="16">
        <v>2.2999999999999998</v>
      </c>
      <c r="H2569" s="21">
        <v>0.6</v>
      </c>
      <c r="I2569" s="16">
        <v>0.1</v>
      </c>
      <c r="J2569" s="21">
        <v>0.9</v>
      </c>
      <c r="K2569" s="16">
        <v>0.1</v>
      </c>
      <c r="L2569" s="21">
        <v>0</v>
      </c>
      <c r="M2569" s="16">
        <v>0.5</v>
      </c>
      <c r="N2569" s="21">
        <v>0.1</v>
      </c>
      <c r="O2569" s="16">
        <v>0</v>
      </c>
      <c r="P2569" s="21">
        <v>0.2</v>
      </c>
      <c r="Q2569" s="16">
        <v>612.28</v>
      </c>
      <c r="R2569" s="21">
        <v>393.9</v>
      </c>
      <c r="S2569" s="16">
        <v>478.51</v>
      </c>
      <c r="T2569" s="21">
        <v>259.95999999999998</v>
      </c>
      <c r="U2569" s="16">
        <v>10.199999999999999</v>
      </c>
      <c r="V2569" s="21">
        <v>9.83</v>
      </c>
      <c r="W2569" s="16">
        <v>10.039999999999999</v>
      </c>
      <c r="X2569" s="8">
        <v>3.87</v>
      </c>
      <c r="Y2569" s="21">
        <v>3.91</v>
      </c>
      <c r="Z2569" s="7">
        <v>3.95</v>
      </c>
    </row>
    <row r="2570" spans="2:26" x14ac:dyDescent="0.25">
      <c r="B2570" s="21" t="s">
        <v>3137</v>
      </c>
      <c r="C2570" s="16">
        <v>0.2</v>
      </c>
      <c r="D2570" s="21">
        <v>10.9</v>
      </c>
      <c r="E2570" s="16">
        <v>4</v>
      </c>
      <c r="F2570" s="21">
        <v>0.1</v>
      </c>
      <c r="G2570" s="16">
        <v>2.6</v>
      </c>
      <c r="H2570" s="21">
        <v>0.6</v>
      </c>
      <c r="I2570" s="16">
        <v>0</v>
      </c>
      <c r="J2570" s="21">
        <v>1</v>
      </c>
      <c r="K2570" s="16">
        <v>0.2</v>
      </c>
      <c r="L2570" s="21">
        <v>0.1</v>
      </c>
      <c r="M2570" s="16">
        <v>0.4</v>
      </c>
      <c r="N2570" s="21">
        <v>0.1</v>
      </c>
      <c r="O2570" s="16">
        <v>0.1</v>
      </c>
      <c r="P2570" s="21">
        <v>0.4</v>
      </c>
      <c r="Q2570" s="16">
        <v>553.28</v>
      </c>
      <c r="R2570" s="21">
        <v>336.5</v>
      </c>
      <c r="S2570" s="16">
        <v>429.91</v>
      </c>
      <c r="T2570" s="21">
        <v>259.72000000000003</v>
      </c>
      <c r="U2570" s="16">
        <v>11.83</v>
      </c>
      <c r="V2570" s="21">
        <v>11.34</v>
      </c>
      <c r="W2570" s="16">
        <v>11.72</v>
      </c>
      <c r="X2570" s="8">
        <v>3.94</v>
      </c>
      <c r="Y2570" s="21">
        <v>3.86</v>
      </c>
      <c r="Z2570" s="7">
        <v>3.9</v>
      </c>
    </row>
    <row r="2571" spans="2:26" x14ac:dyDescent="0.25">
      <c r="B2571" s="21" t="s">
        <v>3138</v>
      </c>
      <c r="C2571" s="16">
        <v>0.2</v>
      </c>
      <c r="D2571" s="21">
        <v>10.3</v>
      </c>
      <c r="E2571" s="16">
        <v>4.2</v>
      </c>
      <c r="F2571" s="21">
        <v>0.1</v>
      </c>
      <c r="G2571" s="16">
        <v>2.5</v>
      </c>
      <c r="H2571" s="21">
        <v>0.7</v>
      </c>
      <c r="I2571" s="16">
        <v>0.1</v>
      </c>
      <c r="J2571" s="21">
        <v>0.9</v>
      </c>
      <c r="K2571" s="16">
        <v>0.2</v>
      </c>
      <c r="L2571" s="21">
        <v>0.1</v>
      </c>
      <c r="M2571" s="16">
        <v>0.5</v>
      </c>
      <c r="N2571" s="21">
        <v>0.1</v>
      </c>
      <c r="O2571" s="16">
        <v>0</v>
      </c>
      <c r="P2571" s="21">
        <v>0.6</v>
      </c>
      <c r="Q2571" s="16">
        <v>561.78</v>
      </c>
      <c r="R2571" s="21">
        <v>350.23</v>
      </c>
      <c r="S2571" s="16">
        <v>437.48</v>
      </c>
      <c r="T2571" s="21">
        <v>260.08</v>
      </c>
      <c r="U2571" s="16">
        <v>11.95</v>
      </c>
      <c r="V2571" s="21">
        <v>11.54</v>
      </c>
      <c r="W2571" s="16">
        <v>12.12</v>
      </c>
      <c r="X2571" s="8">
        <v>3.81</v>
      </c>
      <c r="Y2571" s="21">
        <v>3.9</v>
      </c>
      <c r="Z2571" s="7">
        <v>3.91</v>
      </c>
    </row>
    <row r="2572" spans="2:26" x14ac:dyDescent="0.25">
      <c r="B2572" s="21" t="s">
        <v>1033</v>
      </c>
      <c r="C2572" s="16">
        <v>0.4</v>
      </c>
      <c r="D2572" s="21">
        <v>9.5</v>
      </c>
      <c r="E2572" s="16">
        <v>3.4</v>
      </c>
      <c r="F2572" s="21">
        <v>0.1</v>
      </c>
      <c r="G2572" s="16">
        <v>1.5</v>
      </c>
      <c r="H2572" s="21">
        <v>0.5</v>
      </c>
      <c r="I2572" s="16">
        <v>0.2</v>
      </c>
      <c r="J2572" s="21">
        <v>0.3</v>
      </c>
      <c r="K2572" s="16">
        <v>0.2</v>
      </c>
      <c r="L2572" s="21">
        <v>0.2</v>
      </c>
      <c r="M2572" s="16">
        <v>0.6</v>
      </c>
      <c r="N2572" s="21">
        <v>0.1</v>
      </c>
      <c r="O2572" s="16">
        <v>0.2</v>
      </c>
      <c r="P2572" s="21">
        <v>0.4</v>
      </c>
      <c r="Q2572" s="16">
        <v>601.28</v>
      </c>
      <c r="R2572" s="21">
        <v>354.78</v>
      </c>
      <c r="S2572" s="16">
        <v>448.91</v>
      </c>
      <c r="T2572" s="21">
        <v>260.06</v>
      </c>
      <c r="U2572" s="16">
        <v>9.76</v>
      </c>
      <c r="V2572" s="21">
        <v>9.44</v>
      </c>
      <c r="W2572" s="16">
        <v>9.74</v>
      </c>
      <c r="X2572" s="8">
        <v>3.06</v>
      </c>
      <c r="Y2572" s="21">
        <v>3.06</v>
      </c>
      <c r="Z2572" s="7">
        <v>2.99</v>
      </c>
    </row>
    <row r="2573" spans="2:26" x14ac:dyDescent="0.25">
      <c r="B2573" s="21" t="s">
        <v>3139</v>
      </c>
      <c r="C2573" s="16">
        <v>0.3</v>
      </c>
      <c r="D2573" s="21">
        <v>9.1</v>
      </c>
      <c r="E2573" s="16">
        <v>3.2</v>
      </c>
      <c r="F2573" s="21">
        <v>0.2</v>
      </c>
      <c r="G2573" s="16">
        <v>1.5</v>
      </c>
      <c r="H2573" s="21">
        <v>0.4</v>
      </c>
      <c r="I2573" s="16">
        <v>0.2</v>
      </c>
      <c r="J2573" s="21">
        <v>0.4</v>
      </c>
      <c r="K2573" s="16">
        <v>0.1</v>
      </c>
      <c r="L2573" s="21">
        <v>0.2</v>
      </c>
      <c r="M2573" s="16">
        <v>0.6</v>
      </c>
      <c r="N2573" s="21">
        <v>0.1</v>
      </c>
      <c r="O2573" s="16">
        <v>0.1</v>
      </c>
      <c r="P2573" s="21">
        <v>0.6</v>
      </c>
      <c r="Q2573" s="16">
        <v>647.14</v>
      </c>
      <c r="R2573" s="21">
        <v>426.5</v>
      </c>
      <c r="S2573" s="16">
        <v>508.05</v>
      </c>
      <c r="T2573" s="21">
        <v>259.61</v>
      </c>
      <c r="U2573" s="16">
        <v>8.51</v>
      </c>
      <c r="V2573" s="21">
        <v>8.27</v>
      </c>
      <c r="W2573" s="16">
        <v>8.4600000000000009</v>
      </c>
      <c r="X2573" s="8">
        <v>2.91</v>
      </c>
      <c r="Y2573" s="21">
        <v>3.1</v>
      </c>
      <c r="Z2573" s="7">
        <v>3.16</v>
      </c>
    </row>
    <row r="2574" spans="2:26" x14ac:dyDescent="0.25">
      <c r="B2574" s="21" t="s">
        <v>3140</v>
      </c>
      <c r="C2574" s="16">
        <v>0.4</v>
      </c>
      <c r="D2574" s="21">
        <v>8</v>
      </c>
      <c r="E2574" s="16">
        <v>3</v>
      </c>
      <c r="F2574" s="21">
        <v>0.2</v>
      </c>
      <c r="G2574" s="16">
        <v>1.1000000000000001</v>
      </c>
      <c r="H2574" s="21">
        <v>0.4</v>
      </c>
      <c r="I2574" s="16">
        <v>0.1</v>
      </c>
      <c r="J2574" s="21">
        <v>0.3</v>
      </c>
      <c r="K2574" s="16">
        <v>0.1</v>
      </c>
      <c r="L2574" s="21">
        <v>0.1</v>
      </c>
      <c r="M2574" s="16">
        <v>0.5</v>
      </c>
      <c r="N2574" s="21">
        <v>0.1</v>
      </c>
      <c r="O2574" s="16">
        <v>0.1</v>
      </c>
      <c r="P2574" s="21">
        <v>0.7</v>
      </c>
      <c r="Q2574" s="16">
        <v>628.1</v>
      </c>
      <c r="R2574" s="21">
        <v>412.31</v>
      </c>
      <c r="S2574" s="16">
        <v>489.57</v>
      </c>
      <c r="T2574" s="21">
        <v>259.72000000000003</v>
      </c>
      <c r="U2574" s="16">
        <v>8.83</v>
      </c>
      <c r="V2574" s="21">
        <v>8.58</v>
      </c>
      <c r="W2574" s="16">
        <v>8.8000000000000007</v>
      </c>
      <c r="X2574" s="8">
        <v>3.02</v>
      </c>
      <c r="Y2574" s="21">
        <v>2.87</v>
      </c>
      <c r="Z2574" s="7">
        <v>3.1</v>
      </c>
    </row>
    <row r="2575" spans="2:26" x14ac:dyDescent="0.25">
      <c r="B2575" s="21" t="s">
        <v>1034</v>
      </c>
      <c r="C2575" s="16">
        <v>0.5</v>
      </c>
      <c r="D2575" s="21">
        <v>9.3000000000000007</v>
      </c>
      <c r="E2575" s="16">
        <v>3.2</v>
      </c>
      <c r="F2575" s="21">
        <v>0.1</v>
      </c>
      <c r="G2575" s="16">
        <v>1.4</v>
      </c>
      <c r="H2575" s="21">
        <v>0.4</v>
      </c>
      <c r="I2575" s="16">
        <v>0.1</v>
      </c>
      <c r="J2575" s="21">
        <v>0.3</v>
      </c>
      <c r="K2575" s="16">
        <v>0.1</v>
      </c>
      <c r="L2575" s="21">
        <v>0.1</v>
      </c>
      <c r="M2575" s="16">
        <v>0.5</v>
      </c>
      <c r="N2575" s="21">
        <v>0.1</v>
      </c>
      <c r="O2575" s="16">
        <v>0</v>
      </c>
      <c r="P2575" s="21">
        <v>0.7</v>
      </c>
      <c r="Q2575" s="16">
        <v>626.82000000000005</v>
      </c>
      <c r="R2575" s="21">
        <v>410.19</v>
      </c>
      <c r="S2575" s="16">
        <v>489.08</v>
      </c>
      <c r="T2575" s="21">
        <v>260</v>
      </c>
      <c r="U2575" s="16">
        <v>8.9600000000000009</v>
      </c>
      <c r="V2575" s="21">
        <v>8.4499999999999993</v>
      </c>
      <c r="W2575" s="16">
        <v>8.85</v>
      </c>
      <c r="X2575" s="8">
        <v>2.93</v>
      </c>
      <c r="Y2575" s="21">
        <v>3.07</v>
      </c>
      <c r="Z2575" s="7">
        <v>3.06</v>
      </c>
    </row>
    <row r="2576" spans="2:26" x14ac:dyDescent="0.25">
      <c r="B2576" s="21" t="s">
        <v>3141</v>
      </c>
      <c r="C2576" s="16">
        <v>0.2</v>
      </c>
      <c r="D2576" s="21">
        <v>7.6</v>
      </c>
      <c r="E2576" s="16">
        <v>2.9</v>
      </c>
      <c r="F2576" s="21">
        <v>0.2</v>
      </c>
      <c r="G2576" s="16">
        <v>1.2</v>
      </c>
      <c r="H2576" s="21">
        <v>0.3</v>
      </c>
      <c r="I2576" s="16">
        <v>0.1</v>
      </c>
      <c r="J2576" s="21">
        <v>0.3</v>
      </c>
      <c r="K2576" s="16">
        <v>0.1</v>
      </c>
      <c r="L2576" s="21">
        <v>0.1</v>
      </c>
      <c r="M2576" s="16">
        <v>0.4</v>
      </c>
      <c r="N2576" s="21">
        <v>0.1</v>
      </c>
      <c r="O2576" s="16">
        <v>0.1</v>
      </c>
      <c r="P2576" s="21">
        <v>0.8</v>
      </c>
      <c r="Q2576" s="16">
        <v>570.52</v>
      </c>
      <c r="R2576" s="21">
        <v>354.8</v>
      </c>
      <c r="S2576" s="16">
        <v>444.79</v>
      </c>
      <c r="T2576" s="21">
        <v>259.93</v>
      </c>
      <c r="U2576" s="16">
        <v>10.36</v>
      </c>
      <c r="V2576" s="21">
        <v>9.8800000000000008</v>
      </c>
      <c r="W2576" s="16">
        <v>10.53</v>
      </c>
      <c r="X2576" s="8">
        <v>2.93</v>
      </c>
      <c r="Y2576" s="21">
        <v>3.06</v>
      </c>
      <c r="Z2576" s="7">
        <v>2.9</v>
      </c>
    </row>
    <row r="2577" spans="2:26" x14ac:dyDescent="0.25">
      <c r="B2577" s="21" t="s">
        <v>3142</v>
      </c>
      <c r="C2577" s="16">
        <v>0</v>
      </c>
      <c r="D2577" s="21">
        <v>9.4</v>
      </c>
      <c r="E2577" s="16">
        <v>2.8</v>
      </c>
      <c r="F2577" s="21">
        <v>0.2</v>
      </c>
      <c r="G2577" s="16">
        <v>1.4</v>
      </c>
      <c r="H2577" s="21">
        <v>0.4</v>
      </c>
      <c r="I2577" s="16">
        <v>0.2</v>
      </c>
      <c r="J2577" s="21">
        <v>0.3</v>
      </c>
      <c r="K2577" s="16">
        <v>0.1</v>
      </c>
      <c r="L2577" s="21">
        <v>0.2</v>
      </c>
      <c r="M2577" s="16">
        <v>0.5</v>
      </c>
      <c r="N2577" s="21">
        <v>0.1</v>
      </c>
      <c r="O2577" s="16">
        <v>0.1</v>
      </c>
      <c r="P2577" s="21">
        <v>0.8</v>
      </c>
      <c r="Q2577" s="16">
        <v>564.9</v>
      </c>
      <c r="R2577" s="21">
        <v>355.66</v>
      </c>
      <c r="S2577" s="16">
        <v>449.97</v>
      </c>
      <c r="T2577" s="21">
        <v>260.06</v>
      </c>
      <c r="U2577" s="16">
        <v>10.34</v>
      </c>
      <c r="V2577" s="21">
        <v>9.84</v>
      </c>
      <c r="W2577" s="16">
        <v>10.38</v>
      </c>
      <c r="X2577" s="8">
        <v>2.99</v>
      </c>
      <c r="Y2577" s="21">
        <v>2.87</v>
      </c>
      <c r="Z2577" s="7">
        <v>3.03</v>
      </c>
    </row>
    <row r="2578" spans="2:26" x14ac:dyDescent="0.25">
      <c r="B2578" s="21" t="s">
        <v>1035</v>
      </c>
      <c r="C2578" s="16">
        <v>0.5</v>
      </c>
      <c r="D2578" s="21">
        <v>8.1</v>
      </c>
      <c r="E2578" s="16">
        <v>2.7</v>
      </c>
      <c r="F2578" s="21">
        <v>0.2</v>
      </c>
      <c r="G2578" s="16">
        <v>1.3</v>
      </c>
      <c r="H2578" s="21">
        <v>0.4</v>
      </c>
      <c r="I2578" s="16">
        <v>0.2</v>
      </c>
      <c r="J2578" s="21">
        <v>0.3</v>
      </c>
      <c r="K2578" s="16">
        <v>0.1</v>
      </c>
      <c r="L2578" s="21">
        <v>0.1</v>
      </c>
      <c r="M2578" s="16">
        <v>0.4</v>
      </c>
      <c r="N2578" s="21">
        <v>0.1</v>
      </c>
      <c r="O2578" s="16">
        <v>0</v>
      </c>
      <c r="P2578" s="21">
        <v>0.6</v>
      </c>
      <c r="Q2578" s="16">
        <v>558.08000000000004</v>
      </c>
      <c r="R2578" s="21">
        <v>416.83</v>
      </c>
      <c r="S2578" s="16">
        <v>494.41</v>
      </c>
      <c r="T2578" s="21">
        <v>260.2</v>
      </c>
      <c r="U2578" s="16">
        <v>10.07</v>
      </c>
      <c r="V2578" s="21">
        <v>9.6999999999999993</v>
      </c>
      <c r="W2578" s="16">
        <v>10.19</v>
      </c>
      <c r="X2578" s="8">
        <v>2.98</v>
      </c>
      <c r="Y2578" s="21">
        <v>3.07</v>
      </c>
      <c r="Z2578" s="7">
        <v>3.03</v>
      </c>
    </row>
    <row r="2579" spans="2:26" x14ac:dyDescent="0.25">
      <c r="B2579" s="21" t="s">
        <v>3143</v>
      </c>
      <c r="C2579" s="16">
        <v>0.2</v>
      </c>
      <c r="D2579" s="21">
        <v>10</v>
      </c>
      <c r="E2579" s="16">
        <v>4</v>
      </c>
      <c r="F2579" s="21">
        <v>0.1</v>
      </c>
      <c r="G2579" s="16">
        <v>2.4</v>
      </c>
      <c r="H2579" s="21">
        <v>0.7</v>
      </c>
      <c r="I2579" s="16">
        <v>0</v>
      </c>
      <c r="J2579" s="21">
        <v>1</v>
      </c>
      <c r="K2579" s="16">
        <v>0.1</v>
      </c>
      <c r="L2579" s="21">
        <v>0.1</v>
      </c>
      <c r="M2579" s="16">
        <v>0.4</v>
      </c>
      <c r="N2579" s="21">
        <v>0</v>
      </c>
      <c r="O2579" s="16">
        <v>0.1</v>
      </c>
      <c r="P2579" s="21">
        <v>0.6</v>
      </c>
      <c r="Q2579" s="16">
        <v>551.74</v>
      </c>
      <c r="R2579" s="21">
        <v>346.1</v>
      </c>
      <c r="S2579" s="16">
        <v>437.65</v>
      </c>
      <c r="T2579" s="21">
        <v>260.01</v>
      </c>
      <c r="U2579" s="16">
        <v>11.91</v>
      </c>
      <c r="V2579" s="21">
        <v>11.45</v>
      </c>
      <c r="W2579" s="16">
        <v>11.8</v>
      </c>
      <c r="X2579" s="8">
        <v>4.07</v>
      </c>
      <c r="Y2579" s="21">
        <v>3.96</v>
      </c>
      <c r="Z2579" s="7">
        <v>3.93</v>
      </c>
    </row>
    <row r="2580" spans="2:26" x14ac:dyDescent="0.25">
      <c r="B2580" s="21" t="s">
        <v>3144</v>
      </c>
      <c r="C2580" s="16">
        <v>0.4</v>
      </c>
      <c r="D2580" s="21">
        <v>11.6</v>
      </c>
      <c r="E2580" s="16">
        <v>4.3</v>
      </c>
      <c r="F2580" s="21">
        <v>0.1</v>
      </c>
      <c r="G2580" s="16">
        <v>2.8</v>
      </c>
      <c r="H2580" s="21">
        <v>0.7</v>
      </c>
      <c r="I2580" s="16">
        <v>0.1</v>
      </c>
      <c r="J2580" s="21">
        <v>1.1000000000000001</v>
      </c>
      <c r="K2580" s="16">
        <v>0.1</v>
      </c>
      <c r="L2580" s="21">
        <v>0</v>
      </c>
      <c r="M2580" s="16">
        <v>0.7</v>
      </c>
      <c r="N2580" s="21">
        <v>0.1</v>
      </c>
      <c r="O2580" s="16">
        <v>0.1</v>
      </c>
      <c r="P2580" s="21">
        <v>0.6</v>
      </c>
      <c r="Q2580" s="16">
        <v>523.29999999999995</v>
      </c>
      <c r="R2580" s="21">
        <v>315.89</v>
      </c>
      <c r="S2580" s="16">
        <v>411.33</v>
      </c>
      <c r="T2580" s="21">
        <v>260.27</v>
      </c>
      <c r="U2580" s="16">
        <v>12.73</v>
      </c>
      <c r="V2580" s="21">
        <v>12.26</v>
      </c>
      <c r="W2580" s="16">
        <v>12.59</v>
      </c>
      <c r="X2580" s="8">
        <v>4.07</v>
      </c>
      <c r="Y2580" s="21">
        <v>3.97</v>
      </c>
      <c r="Z2580" s="7">
        <v>3.95</v>
      </c>
    </row>
    <row r="2581" spans="2:26" x14ac:dyDescent="0.25">
      <c r="B2581" s="21" t="s">
        <v>1036</v>
      </c>
      <c r="C2581" s="16">
        <v>0.2</v>
      </c>
      <c r="D2581" s="21">
        <v>10.6</v>
      </c>
      <c r="E2581" s="16">
        <v>4.3</v>
      </c>
      <c r="F2581" s="21">
        <v>0.1</v>
      </c>
      <c r="G2581" s="16">
        <v>2.6</v>
      </c>
      <c r="H2581" s="21">
        <v>0.7</v>
      </c>
      <c r="I2581" s="16">
        <v>0.1</v>
      </c>
      <c r="J2581" s="21">
        <v>1.1000000000000001</v>
      </c>
      <c r="K2581" s="16">
        <v>0.2</v>
      </c>
      <c r="L2581" s="21">
        <v>0.1</v>
      </c>
      <c r="M2581" s="16">
        <v>0.5</v>
      </c>
      <c r="N2581" s="21">
        <v>0.1</v>
      </c>
      <c r="O2581" s="16">
        <v>0.1</v>
      </c>
      <c r="P2581" s="21">
        <v>0.2</v>
      </c>
      <c r="Q2581" s="16">
        <v>517.29999999999995</v>
      </c>
      <c r="R2581" s="21">
        <v>329.46</v>
      </c>
      <c r="S2581" s="16">
        <v>419.73</v>
      </c>
      <c r="T2581" s="21">
        <v>259.99</v>
      </c>
      <c r="U2581" s="16">
        <v>13</v>
      </c>
      <c r="V2581" s="21">
        <v>12.45</v>
      </c>
      <c r="W2581" s="16">
        <v>12.9</v>
      </c>
      <c r="X2581" s="8">
        <v>4</v>
      </c>
      <c r="Y2581" s="21">
        <v>3.95</v>
      </c>
      <c r="Z2581" s="7">
        <v>4.13</v>
      </c>
    </row>
    <row r="2582" spans="2:26" x14ac:dyDescent="0.25">
      <c r="B2582" s="21" t="s">
        <v>3145</v>
      </c>
      <c r="C2582" s="16">
        <v>0.3</v>
      </c>
      <c r="D2582" s="21">
        <v>9.4</v>
      </c>
      <c r="E2582" s="16">
        <v>4</v>
      </c>
      <c r="F2582" s="21">
        <v>0.1</v>
      </c>
      <c r="G2582" s="16">
        <v>2.2999999999999998</v>
      </c>
      <c r="H2582" s="21">
        <v>0.7</v>
      </c>
      <c r="I2582" s="16">
        <v>0.1</v>
      </c>
      <c r="J2582" s="21">
        <v>1</v>
      </c>
      <c r="K2582" s="16">
        <v>0.3</v>
      </c>
      <c r="L2582" s="21">
        <v>0</v>
      </c>
      <c r="M2582" s="16">
        <v>0.6</v>
      </c>
      <c r="N2582" s="21">
        <v>0.2</v>
      </c>
      <c r="O2582" s="16">
        <v>0.1</v>
      </c>
      <c r="P2582" s="21">
        <v>0.4</v>
      </c>
      <c r="Q2582" s="16">
        <v>577.6</v>
      </c>
      <c r="R2582" s="21">
        <v>359.73</v>
      </c>
      <c r="S2582" s="16">
        <v>443.57</v>
      </c>
      <c r="T2582" s="21">
        <v>259.52999999999997</v>
      </c>
      <c r="U2582" s="16">
        <v>10.76</v>
      </c>
      <c r="V2582" s="21">
        <v>10.35</v>
      </c>
      <c r="W2582" s="16">
        <v>10.6</v>
      </c>
      <c r="X2582" s="8">
        <v>4.03</v>
      </c>
      <c r="Y2582" s="21">
        <v>4.0199999999999996</v>
      </c>
      <c r="Z2582" s="7">
        <v>4.0599999999999996</v>
      </c>
    </row>
    <row r="2583" spans="2:26" x14ac:dyDescent="0.25">
      <c r="B2583" s="21" t="s">
        <v>3146</v>
      </c>
      <c r="C2583" s="16">
        <v>0.2</v>
      </c>
      <c r="D2583" s="21">
        <v>9.3000000000000007</v>
      </c>
      <c r="E2583" s="16">
        <v>4</v>
      </c>
      <c r="F2583" s="21">
        <v>0.1</v>
      </c>
      <c r="G2583" s="16">
        <v>2.2000000000000002</v>
      </c>
      <c r="H2583" s="21">
        <v>0.6</v>
      </c>
      <c r="I2583" s="16">
        <v>0.1</v>
      </c>
      <c r="J2583" s="21">
        <v>0.9</v>
      </c>
      <c r="K2583" s="16">
        <v>0.1</v>
      </c>
      <c r="L2583" s="21">
        <v>0</v>
      </c>
      <c r="M2583" s="16">
        <v>0.4</v>
      </c>
      <c r="N2583" s="21">
        <v>0.1</v>
      </c>
      <c r="O2583" s="16">
        <v>0</v>
      </c>
      <c r="P2583" s="21">
        <v>0.6</v>
      </c>
      <c r="Q2583" s="16">
        <v>581.34</v>
      </c>
      <c r="R2583" s="21">
        <v>369.37</v>
      </c>
      <c r="S2583" s="16">
        <v>450.53</v>
      </c>
      <c r="T2583" s="21">
        <v>259.45</v>
      </c>
      <c r="U2583" s="16">
        <v>10.44</v>
      </c>
      <c r="V2583" s="21">
        <v>10.119999999999999</v>
      </c>
      <c r="W2583" s="16">
        <v>10.6</v>
      </c>
      <c r="X2583" s="8">
        <v>3.91</v>
      </c>
      <c r="Y2583" s="21">
        <v>3.89</v>
      </c>
      <c r="Z2583" s="7">
        <v>4.04</v>
      </c>
    </row>
    <row r="2584" spans="2:26" x14ac:dyDescent="0.25">
      <c r="B2584" s="21" t="s">
        <v>1037</v>
      </c>
      <c r="C2584" s="16">
        <v>0.2</v>
      </c>
      <c r="D2584" s="21">
        <v>9.1</v>
      </c>
      <c r="E2584" s="16">
        <v>3.9</v>
      </c>
      <c r="F2584" s="21">
        <v>0.1</v>
      </c>
      <c r="G2584" s="16">
        <v>2.2000000000000002</v>
      </c>
      <c r="H2584" s="21">
        <v>0.6</v>
      </c>
      <c r="I2584" s="16">
        <v>0.1</v>
      </c>
      <c r="J2584" s="21">
        <v>0.9</v>
      </c>
      <c r="K2584" s="16">
        <v>0.2</v>
      </c>
      <c r="L2584" s="21">
        <v>0</v>
      </c>
      <c r="M2584" s="16">
        <v>0.4</v>
      </c>
      <c r="N2584" s="21">
        <v>0.1</v>
      </c>
      <c r="O2584" s="16">
        <v>0.1</v>
      </c>
      <c r="P2584" s="21">
        <v>0.2</v>
      </c>
      <c r="Q2584" s="16">
        <v>535.55999999999995</v>
      </c>
      <c r="R2584" s="21">
        <v>326.29000000000002</v>
      </c>
      <c r="S2584" s="16">
        <v>400.01</v>
      </c>
      <c r="T2584" s="21">
        <v>259.41000000000003</v>
      </c>
      <c r="U2584" s="16">
        <v>12.2</v>
      </c>
      <c r="V2584" s="21">
        <v>11.72</v>
      </c>
      <c r="W2584" s="16">
        <v>12.24</v>
      </c>
      <c r="X2584" s="8">
        <v>3.76</v>
      </c>
      <c r="Y2584" s="21">
        <v>3.92</v>
      </c>
      <c r="Z2584" s="7">
        <v>4.01</v>
      </c>
    </row>
    <row r="2585" spans="2:26" x14ac:dyDescent="0.25">
      <c r="B2585" s="21" t="s">
        <v>3147</v>
      </c>
      <c r="C2585" s="16">
        <v>0.1</v>
      </c>
      <c r="D2585" s="21">
        <v>11.6</v>
      </c>
      <c r="E2585" s="16">
        <v>3.9</v>
      </c>
      <c r="F2585" s="21">
        <v>0.1</v>
      </c>
      <c r="G2585" s="16">
        <v>2.8</v>
      </c>
      <c r="H2585" s="21">
        <v>0.6</v>
      </c>
      <c r="I2585" s="16">
        <v>0</v>
      </c>
      <c r="J2585" s="21">
        <v>1</v>
      </c>
      <c r="K2585" s="16">
        <v>0.1</v>
      </c>
      <c r="L2585" s="21">
        <v>0</v>
      </c>
      <c r="M2585" s="16">
        <v>0.3</v>
      </c>
      <c r="N2585" s="21">
        <v>0.1</v>
      </c>
      <c r="O2585" s="16">
        <v>0</v>
      </c>
      <c r="P2585" s="21">
        <v>0.5</v>
      </c>
      <c r="Q2585" s="16">
        <v>505.3</v>
      </c>
      <c r="R2585" s="21">
        <v>306.95</v>
      </c>
      <c r="S2585" s="16">
        <v>401.68</v>
      </c>
      <c r="T2585" s="21">
        <v>260.24</v>
      </c>
      <c r="U2585" s="16">
        <v>13.3</v>
      </c>
      <c r="V2585" s="21">
        <v>12.99</v>
      </c>
      <c r="W2585" s="16">
        <v>13.15</v>
      </c>
      <c r="X2585" s="8">
        <v>4.03</v>
      </c>
      <c r="Y2585" s="21">
        <v>3.8</v>
      </c>
      <c r="Z2585" s="7">
        <v>4</v>
      </c>
    </row>
    <row r="2586" spans="2:26" x14ac:dyDescent="0.25">
      <c r="B2586" s="21" t="s">
        <v>3148</v>
      </c>
      <c r="C2586" s="16">
        <v>0.2</v>
      </c>
      <c r="D2586" s="21">
        <v>11.5</v>
      </c>
      <c r="E2586" s="16">
        <v>4.8</v>
      </c>
      <c r="F2586" s="21">
        <v>0.2</v>
      </c>
      <c r="G2586" s="16">
        <v>2.8</v>
      </c>
      <c r="H2586" s="21">
        <v>0.7</v>
      </c>
      <c r="I2586" s="16">
        <v>0.1</v>
      </c>
      <c r="J2586" s="21">
        <v>1</v>
      </c>
      <c r="K2586" s="16">
        <v>0.2</v>
      </c>
      <c r="L2586" s="21">
        <v>0.1</v>
      </c>
      <c r="M2586" s="16">
        <v>0.4</v>
      </c>
      <c r="N2586" s="21">
        <v>0.1</v>
      </c>
      <c r="O2586" s="16">
        <v>0</v>
      </c>
      <c r="P2586" s="21">
        <v>0.4</v>
      </c>
      <c r="Q2586" s="16">
        <v>542.28</v>
      </c>
      <c r="R2586" s="21">
        <v>333.33</v>
      </c>
      <c r="S2586" s="16">
        <v>421.95</v>
      </c>
      <c r="T2586" s="21">
        <v>259.73</v>
      </c>
      <c r="U2586" s="16">
        <v>12.61</v>
      </c>
      <c r="V2586" s="21">
        <v>12.03</v>
      </c>
      <c r="W2586" s="16">
        <v>12.26</v>
      </c>
      <c r="X2586" s="8">
        <v>3.81</v>
      </c>
      <c r="Y2586" s="21">
        <v>3.86</v>
      </c>
      <c r="Z2586" s="7">
        <v>3.91</v>
      </c>
    </row>
    <row r="2587" spans="2:26" x14ac:dyDescent="0.25">
      <c r="B2587" s="21" t="s">
        <v>1038</v>
      </c>
      <c r="C2587" s="16">
        <v>0.2</v>
      </c>
      <c r="D2587" s="21">
        <v>12</v>
      </c>
      <c r="E2587" s="16">
        <v>4.2</v>
      </c>
      <c r="F2587" s="21">
        <v>0.2</v>
      </c>
      <c r="G2587" s="16">
        <v>3</v>
      </c>
      <c r="H2587" s="21">
        <v>0.6</v>
      </c>
      <c r="I2587" s="16">
        <v>0.1</v>
      </c>
      <c r="J2587" s="21">
        <v>1.2</v>
      </c>
      <c r="K2587" s="16">
        <v>0.1</v>
      </c>
      <c r="L2587" s="21">
        <v>0</v>
      </c>
      <c r="M2587" s="16">
        <v>0.7</v>
      </c>
      <c r="N2587" s="21">
        <v>0.1</v>
      </c>
      <c r="O2587" s="16">
        <v>0.1</v>
      </c>
      <c r="P2587" s="21">
        <v>0.5</v>
      </c>
      <c r="Q2587" s="16">
        <v>507.62</v>
      </c>
      <c r="R2587" s="21">
        <v>300.47000000000003</v>
      </c>
      <c r="S2587" s="16">
        <v>395.33</v>
      </c>
      <c r="T2587" s="21">
        <v>259.74</v>
      </c>
      <c r="U2587" s="16">
        <v>13.38</v>
      </c>
      <c r="V2587" s="21">
        <v>12.8</v>
      </c>
      <c r="W2587" s="16">
        <v>13.13</v>
      </c>
      <c r="X2587" s="8">
        <v>3.9</v>
      </c>
      <c r="Y2587" s="21">
        <v>3.8</v>
      </c>
      <c r="Z2587" s="7">
        <v>3.95</v>
      </c>
    </row>
    <row r="2588" spans="2:26" x14ac:dyDescent="0.25">
      <c r="B2588" s="21" t="s">
        <v>3149</v>
      </c>
      <c r="C2588" s="16">
        <v>0.2</v>
      </c>
      <c r="D2588" s="21">
        <v>11.2</v>
      </c>
      <c r="E2588" s="16">
        <v>4.5</v>
      </c>
      <c r="F2588" s="21">
        <v>0.1</v>
      </c>
      <c r="G2588" s="16">
        <v>2.9</v>
      </c>
      <c r="H2588" s="21">
        <v>0.7</v>
      </c>
      <c r="I2588" s="16">
        <v>0.1</v>
      </c>
      <c r="J2588" s="21">
        <v>1.1000000000000001</v>
      </c>
      <c r="K2588" s="16">
        <v>0.1</v>
      </c>
      <c r="L2588" s="21">
        <v>0</v>
      </c>
      <c r="M2588" s="16">
        <v>0.6</v>
      </c>
      <c r="N2588" s="21">
        <v>0.2</v>
      </c>
      <c r="O2588" s="16">
        <v>0.1</v>
      </c>
      <c r="P2588" s="21">
        <v>0.5</v>
      </c>
      <c r="Q2588" s="16">
        <v>509.1</v>
      </c>
      <c r="R2588" s="21">
        <v>299.52999999999997</v>
      </c>
      <c r="S2588" s="16">
        <v>396.74</v>
      </c>
      <c r="T2588" s="21">
        <v>259.67</v>
      </c>
      <c r="U2588" s="16">
        <v>12.64</v>
      </c>
      <c r="V2588" s="21">
        <v>12.13</v>
      </c>
      <c r="W2588" s="16">
        <v>12.33</v>
      </c>
      <c r="X2588" s="8">
        <v>3.78</v>
      </c>
      <c r="Y2588" s="21">
        <v>3.76</v>
      </c>
      <c r="Z2588" s="7">
        <v>3.9</v>
      </c>
    </row>
    <row r="2589" spans="2:26" x14ac:dyDescent="0.25">
      <c r="B2589" s="21" t="s">
        <v>3150</v>
      </c>
      <c r="C2589" s="16">
        <v>0.3</v>
      </c>
      <c r="D2589" s="21">
        <v>12</v>
      </c>
      <c r="E2589" s="16">
        <v>5</v>
      </c>
      <c r="F2589" s="21">
        <v>0</v>
      </c>
      <c r="G2589" s="16">
        <v>3</v>
      </c>
      <c r="H2589" s="21">
        <v>0.7</v>
      </c>
      <c r="I2589" s="16">
        <v>0.1</v>
      </c>
      <c r="J2589" s="21">
        <v>1.1000000000000001</v>
      </c>
      <c r="K2589" s="16">
        <v>0.1</v>
      </c>
      <c r="L2589" s="21">
        <v>0.1</v>
      </c>
      <c r="M2589" s="16">
        <v>0.5</v>
      </c>
      <c r="N2589" s="21">
        <v>0.1</v>
      </c>
      <c r="O2589" s="16">
        <v>0.1</v>
      </c>
      <c r="P2589" s="21">
        <v>0.1</v>
      </c>
      <c r="Q2589" s="16">
        <v>533.84</v>
      </c>
      <c r="R2589" s="21">
        <v>306.01</v>
      </c>
      <c r="S2589" s="16">
        <v>404.54</v>
      </c>
      <c r="T2589" s="21">
        <v>259.16000000000003</v>
      </c>
      <c r="U2589" s="16">
        <v>11.7</v>
      </c>
      <c r="V2589" s="21">
        <v>11.36</v>
      </c>
      <c r="W2589" s="16">
        <v>11.5</v>
      </c>
      <c r="X2589" s="8">
        <v>3.88</v>
      </c>
      <c r="Y2589" s="21">
        <v>3.59</v>
      </c>
      <c r="Z2589" s="7">
        <v>3.88</v>
      </c>
    </row>
    <row r="2590" spans="2:26" x14ac:dyDescent="0.25">
      <c r="B2590" s="21" t="s">
        <v>1039</v>
      </c>
      <c r="C2590" s="16">
        <v>0.2</v>
      </c>
      <c r="D2590" s="21">
        <v>11.6</v>
      </c>
      <c r="E2590" s="16">
        <v>4.5</v>
      </c>
      <c r="F2590" s="21">
        <v>0</v>
      </c>
      <c r="G2590" s="16">
        <v>2.8</v>
      </c>
      <c r="H2590" s="21">
        <v>0.6</v>
      </c>
      <c r="I2590" s="16">
        <v>0.1</v>
      </c>
      <c r="J2590" s="21">
        <v>1</v>
      </c>
      <c r="K2590" s="16">
        <v>0.2</v>
      </c>
      <c r="L2590" s="21">
        <v>0.1</v>
      </c>
      <c r="M2590" s="16">
        <v>0.4</v>
      </c>
      <c r="N2590" s="21">
        <v>0.1</v>
      </c>
      <c r="O2590" s="16">
        <v>0.1</v>
      </c>
      <c r="P2590" s="21">
        <v>0.5</v>
      </c>
      <c r="Q2590" s="16">
        <v>506.7</v>
      </c>
      <c r="R2590" s="21">
        <v>296.13</v>
      </c>
      <c r="S2590" s="16">
        <v>397.49</v>
      </c>
      <c r="T2590" s="21">
        <v>259.69</v>
      </c>
      <c r="U2590" s="16">
        <v>13.02</v>
      </c>
      <c r="V2590" s="21">
        <v>12.34</v>
      </c>
      <c r="W2590" s="16">
        <v>12.64</v>
      </c>
      <c r="X2590" s="8">
        <v>3.9</v>
      </c>
      <c r="Y2590" s="21">
        <v>3.84</v>
      </c>
      <c r="Z2590" s="7">
        <v>3.56</v>
      </c>
    </row>
    <row r="2591" spans="2:26" x14ac:dyDescent="0.25">
      <c r="B2591" s="21" t="s">
        <v>3151</v>
      </c>
      <c r="C2591" s="16">
        <v>0.1</v>
      </c>
      <c r="D2591" s="21">
        <v>9.5</v>
      </c>
      <c r="E2591" s="16">
        <v>3.9</v>
      </c>
      <c r="F2591" s="21">
        <v>0.2</v>
      </c>
      <c r="G2591" s="16">
        <v>2.2999999999999998</v>
      </c>
      <c r="H2591" s="21">
        <v>0.6</v>
      </c>
      <c r="I2591" s="16">
        <v>0</v>
      </c>
      <c r="J2591" s="21">
        <v>0.9</v>
      </c>
      <c r="K2591" s="16">
        <v>0.1</v>
      </c>
      <c r="L2591" s="21">
        <v>0</v>
      </c>
      <c r="M2591" s="16">
        <v>0.4</v>
      </c>
      <c r="N2591" s="21">
        <v>0.1</v>
      </c>
      <c r="O2591" s="16">
        <v>0.1</v>
      </c>
      <c r="P2591" s="21">
        <v>0.2</v>
      </c>
      <c r="Q2591" s="16">
        <v>596.64</v>
      </c>
      <c r="R2591" s="21">
        <v>381.21</v>
      </c>
      <c r="S2591" s="16">
        <v>464.11</v>
      </c>
      <c r="T2591" s="21">
        <v>259.04000000000002</v>
      </c>
      <c r="U2591" s="16">
        <v>11.36</v>
      </c>
      <c r="V2591" s="21">
        <v>10.95</v>
      </c>
      <c r="W2591" s="16">
        <v>11</v>
      </c>
      <c r="X2591" s="8">
        <v>3.83</v>
      </c>
      <c r="Y2591" s="21">
        <v>3.76</v>
      </c>
      <c r="Z2591" s="7">
        <v>3.66</v>
      </c>
    </row>
    <row r="2592" spans="2:26" x14ac:dyDescent="0.25">
      <c r="B2592" s="21" t="s">
        <v>3152</v>
      </c>
      <c r="C2592" s="16">
        <v>0.3</v>
      </c>
      <c r="D2592" s="21">
        <v>10.1</v>
      </c>
      <c r="E2592" s="16">
        <v>3.9</v>
      </c>
      <c r="F2592" s="21">
        <v>0.1</v>
      </c>
      <c r="G2592" s="16">
        <v>2.2999999999999998</v>
      </c>
      <c r="H2592" s="21">
        <v>0.6</v>
      </c>
      <c r="I2592" s="16">
        <v>0.1</v>
      </c>
      <c r="J2592" s="21">
        <v>0.8</v>
      </c>
      <c r="K2592" s="16">
        <v>0.1</v>
      </c>
      <c r="L2592" s="21">
        <v>0</v>
      </c>
      <c r="M2592" s="16">
        <v>0.4</v>
      </c>
      <c r="N2592" s="21">
        <v>0.1</v>
      </c>
      <c r="O2592" s="16">
        <v>0</v>
      </c>
      <c r="P2592" s="21">
        <v>0.5</v>
      </c>
      <c r="Q2592" s="16">
        <v>571.05999999999995</v>
      </c>
      <c r="R2592" s="21">
        <v>360.18</v>
      </c>
      <c r="S2592" s="16">
        <v>443.85</v>
      </c>
      <c r="T2592" s="21">
        <v>259.02</v>
      </c>
      <c r="U2592" s="16">
        <v>13.4</v>
      </c>
      <c r="V2592" s="21">
        <v>13.01</v>
      </c>
      <c r="W2592" s="16">
        <v>13.23</v>
      </c>
      <c r="X2592" s="8">
        <v>3.6</v>
      </c>
      <c r="Y2592" s="21">
        <v>3.65</v>
      </c>
      <c r="Z2592" s="7">
        <v>3.63</v>
      </c>
    </row>
    <row r="2593" spans="2:26" x14ac:dyDescent="0.25">
      <c r="B2593" s="21" t="s">
        <v>1040</v>
      </c>
      <c r="C2593" s="16">
        <v>0.5</v>
      </c>
      <c r="D2593" s="21">
        <v>7.7</v>
      </c>
      <c r="E2593" s="16">
        <v>3.2</v>
      </c>
      <c r="F2593" s="21">
        <v>0.2</v>
      </c>
      <c r="G2593" s="16">
        <v>1.2</v>
      </c>
      <c r="H2593" s="21">
        <v>0.4</v>
      </c>
      <c r="I2593" s="16">
        <v>0.1</v>
      </c>
      <c r="J2593" s="21">
        <v>0.5</v>
      </c>
      <c r="K2593" s="16">
        <v>0</v>
      </c>
      <c r="L2593" s="21">
        <v>0.1</v>
      </c>
      <c r="M2593" s="16">
        <v>0.5</v>
      </c>
      <c r="N2593" s="21">
        <v>0.1</v>
      </c>
      <c r="O2593" s="16">
        <v>0</v>
      </c>
      <c r="P2593" s="21">
        <v>0.7</v>
      </c>
      <c r="Q2593" s="16">
        <v>626.17999999999995</v>
      </c>
      <c r="R2593" s="21">
        <v>407.15</v>
      </c>
      <c r="S2593" s="16">
        <v>485.67</v>
      </c>
      <c r="T2593" s="21">
        <v>258.42</v>
      </c>
      <c r="U2593" s="16">
        <v>9.8800000000000008</v>
      </c>
      <c r="V2593" s="21">
        <v>9.4600000000000009</v>
      </c>
      <c r="W2593" s="16">
        <v>9.65</v>
      </c>
      <c r="X2593" s="8">
        <v>2.83</v>
      </c>
      <c r="Y2593" s="21">
        <v>2.9</v>
      </c>
      <c r="Z2593" s="7">
        <v>2.93</v>
      </c>
    </row>
    <row r="2594" spans="2:26" x14ac:dyDescent="0.25">
      <c r="B2594" s="21" t="s">
        <v>3153</v>
      </c>
      <c r="C2594" s="16">
        <v>0.3</v>
      </c>
      <c r="D2594" s="21">
        <v>9.6</v>
      </c>
      <c r="E2594" s="16">
        <v>3.6</v>
      </c>
      <c r="F2594" s="21">
        <v>0.2</v>
      </c>
      <c r="G2594" s="16">
        <v>1.4</v>
      </c>
      <c r="H2594" s="21">
        <v>0.5</v>
      </c>
      <c r="I2594" s="16">
        <v>0.1</v>
      </c>
      <c r="J2594" s="21">
        <v>0.6</v>
      </c>
      <c r="K2594" s="16">
        <v>0.1</v>
      </c>
      <c r="L2594" s="21">
        <v>0.1</v>
      </c>
      <c r="M2594" s="16">
        <v>0.8</v>
      </c>
      <c r="N2594" s="21">
        <v>0.1</v>
      </c>
      <c r="O2594" s="16">
        <v>0.1</v>
      </c>
      <c r="P2594" s="21">
        <v>0.3</v>
      </c>
      <c r="Q2594" s="16">
        <v>578.78</v>
      </c>
      <c r="R2594" s="21">
        <v>331.02</v>
      </c>
      <c r="S2594" s="16">
        <v>417.44</v>
      </c>
      <c r="T2594" s="21">
        <v>258.37</v>
      </c>
      <c r="U2594" s="16">
        <v>10.51</v>
      </c>
      <c r="V2594" s="21">
        <v>9.8699999999999992</v>
      </c>
      <c r="W2594" s="16">
        <v>10.31</v>
      </c>
      <c r="X2594" s="8">
        <v>2.94</v>
      </c>
      <c r="Y2594" s="21">
        <v>2.67</v>
      </c>
      <c r="Z2594" s="7">
        <v>2.68</v>
      </c>
    </row>
    <row r="2595" spans="2:26" x14ac:dyDescent="0.25">
      <c r="B2595" s="21" t="s">
        <v>3154</v>
      </c>
      <c r="C2595" s="16">
        <v>0.3</v>
      </c>
      <c r="D2595" s="21">
        <v>5.4</v>
      </c>
      <c r="E2595" s="16">
        <v>1.9</v>
      </c>
      <c r="F2595" s="21">
        <v>0.1</v>
      </c>
      <c r="G2595" s="16">
        <v>1.9</v>
      </c>
      <c r="H2595" s="21">
        <v>0.6</v>
      </c>
      <c r="I2595" s="16">
        <v>0.1</v>
      </c>
      <c r="J2595" s="21">
        <v>0.7</v>
      </c>
      <c r="K2595" s="16">
        <v>0.3</v>
      </c>
      <c r="L2595" s="21">
        <v>0.2</v>
      </c>
      <c r="M2595" s="16">
        <v>0.4</v>
      </c>
      <c r="N2595" s="21">
        <v>0.3</v>
      </c>
      <c r="O2595" s="16">
        <v>0.2</v>
      </c>
      <c r="P2595" s="21">
        <v>0.7</v>
      </c>
      <c r="Q2595" s="16">
        <v>499.16</v>
      </c>
      <c r="R2595" s="21">
        <v>305.17</v>
      </c>
      <c r="S2595" s="16">
        <v>388.77</v>
      </c>
      <c r="T2595" s="21">
        <v>259.63</v>
      </c>
      <c r="U2595" s="16">
        <v>7.49</v>
      </c>
      <c r="V2595" s="21">
        <v>6.83</v>
      </c>
      <c r="W2595" s="16">
        <v>7.36</v>
      </c>
      <c r="X2595" s="8">
        <v>2.8</v>
      </c>
      <c r="Y2595" s="21">
        <v>2.99</v>
      </c>
      <c r="Z2595" s="7">
        <v>2.93</v>
      </c>
    </row>
    <row r="2596" spans="2:26" x14ac:dyDescent="0.25">
      <c r="B2596" s="21" t="s">
        <v>1041</v>
      </c>
      <c r="C2596" s="16">
        <v>0.4</v>
      </c>
      <c r="D2596" s="21">
        <v>9.3000000000000007</v>
      </c>
      <c r="E2596" s="16">
        <v>3.4</v>
      </c>
      <c r="F2596" s="21">
        <v>0.1</v>
      </c>
      <c r="G2596" s="16">
        <v>0.9</v>
      </c>
      <c r="H2596" s="21">
        <v>0.3</v>
      </c>
      <c r="I2596" s="16">
        <v>0.1</v>
      </c>
      <c r="J2596" s="21">
        <v>0.8</v>
      </c>
      <c r="K2596" s="16">
        <v>0.1</v>
      </c>
      <c r="L2596" s="21">
        <v>0.1</v>
      </c>
      <c r="M2596" s="16">
        <v>0.7</v>
      </c>
      <c r="N2596" s="21">
        <v>0.1</v>
      </c>
      <c r="O2596" s="16">
        <v>0.1</v>
      </c>
      <c r="P2596" s="21">
        <v>0.7</v>
      </c>
      <c r="Q2596" s="16">
        <v>534.22</v>
      </c>
      <c r="R2596" s="21">
        <v>324.24</v>
      </c>
      <c r="S2596" s="16">
        <v>415.31</v>
      </c>
      <c r="T2596" s="21">
        <v>259.37</v>
      </c>
      <c r="U2596" s="16">
        <v>10.130000000000001</v>
      </c>
      <c r="V2596" s="21">
        <v>9.39</v>
      </c>
      <c r="W2596" s="16">
        <v>9.59</v>
      </c>
      <c r="X2596" s="8">
        <v>2.81</v>
      </c>
      <c r="Y2596" s="21">
        <v>2.86</v>
      </c>
      <c r="Z2596" s="7">
        <v>2.91</v>
      </c>
    </row>
    <row r="2597" spans="2:26" x14ac:dyDescent="0.25">
      <c r="B2597" s="21" t="s">
        <v>3155</v>
      </c>
      <c r="C2597" s="16">
        <v>0.2</v>
      </c>
      <c r="D2597" s="21">
        <v>7.5</v>
      </c>
      <c r="E2597" s="16">
        <v>3.1</v>
      </c>
      <c r="F2597" s="21">
        <v>0.1</v>
      </c>
      <c r="G2597" s="16">
        <v>1</v>
      </c>
      <c r="H2597" s="21">
        <v>0.4</v>
      </c>
      <c r="I2597" s="16">
        <v>0.1</v>
      </c>
      <c r="J2597" s="21">
        <v>0.8</v>
      </c>
      <c r="K2597" s="16">
        <v>0.2</v>
      </c>
      <c r="L2597" s="21">
        <v>0.1</v>
      </c>
      <c r="M2597" s="16">
        <v>0.8</v>
      </c>
      <c r="N2597" s="21">
        <v>0.1</v>
      </c>
      <c r="O2597" s="16">
        <v>0.2</v>
      </c>
      <c r="P2597" s="21">
        <v>0.5</v>
      </c>
      <c r="Q2597" s="16">
        <v>609.86</v>
      </c>
      <c r="R2597" s="21">
        <v>392.34</v>
      </c>
      <c r="S2597" s="16">
        <v>474.85</v>
      </c>
      <c r="T2597" s="21">
        <v>258.77</v>
      </c>
      <c r="U2597" s="16">
        <v>8.6</v>
      </c>
      <c r="V2597" s="21">
        <v>8.1999999999999993</v>
      </c>
      <c r="W2597" s="16">
        <v>8.31</v>
      </c>
      <c r="X2597" s="8">
        <v>2.9</v>
      </c>
      <c r="Y2597" s="21">
        <v>2.86</v>
      </c>
      <c r="Z2597" s="7">
        <v>2.85</v>
      </c>
    </row>
    <row r="2598" spans="2:26" x14ac:dyDescent="0.25">
      <c r="B2598" s="21" t="s">
        <v>3156</v>
      </c>
      <c r="C2598" s="16">
        <v>0.4</v>
      </c>
      <c r="D2598" s="21">
        <v>6</v>
      </c>
      <c r="E2598" s="16">
        <v>2</v>
      </c>
      <c r="F2598" s="21">
        <v>0.2</v>
      </c>
      <c r="G2598" s="16">
        <v>1</v>
      </c>
      <c r="H2598" s="21">
        <v>0.2</v>
      </c>
      <c r="I2598" s="16">
        <v>0.1</v>
      </c>
      <c r="J2598" s="21">
        <v>0.9</v>
      </c>
      <c r="K2598" s="16">
        <v>0.3</v>
      </c>
      <c r="L2598" s="21">
        <v>0.1</v>
      </c>
      <c r="M2598" s="16">
        <v>0.2</v>
      </c>
      <c r="N2598" s="21">
        <v>0.1</v>
      </c>
      <c r="O2598" s="16">
        <v>0.1</v>
      </c>
      <c r="P2598" s="21">
        <v>0.7</v>
      </c>
      <c r="Q2598" s="16">
        <v>591.79999999999995</v>
      </c>
      <c r="R2598" s="21">
        <v>384.85</v>
      </c>
      <c r="S2598" s="16">
        <v>459.78</v>
      </c>
      <c r="T2598" s="21">
        <v>259.5</v>
      </c>
      <c r="U2598" s="16">
        <v>6.66</v>
      </c>
      <c r="V2598" s="21">
        <v>6.36</v>
      </c>
      <c r="W2598" s="16">
        <v>6.61</v>
      </c>
      <c r="X2598" s="8">
        <v>2.75</v>
      </c>
      <c r="Y2598" s="21">
        <v>2.93</v>
      </c>
      <c r="Z2598" s="7">
        <v>2.99</v>
      </c>
    </row>
    <row r="2599" spans="2:26" x14ac:dyDescent="0.25">
      <c r="B2599" s="21" t="s">
        <v>1042</v>
      </c>
      <c r="C2599" s="16">
        <v>0.3</v>
      </c>
      <c r="D2599" s="21">
        <v>7.2</v>
      </c>
      <c r="E2599" s="16">
        <v>2.6</v>
      </c>
      <c r="F2599" s="21">
        <v>0.1</v>
      </c>
      <c r="G2599" s="16">
        <v>1.1000000000000001</v>
      </c>
      <c r="H2599" s="21">
        <v>0.2</v>
      </c>
      <c r="I2599" s="16">
        <v>0.2</v>
      </c>
      <c r="J2599" s="21">
        <v>1.1000000000000001</v>
      </c>
      <c r="K2599" s="16">
        <v>0.2</v>
      </c>
      <c r="L2599" s="21">
        <v>0.1</v>
      </c>
      <c r="M2599" s="16">
        <v>0.3</v>
      </c>
      <c r="N2599" s="21">
        <v>0.2</v>
      </c>
      <c r="O2599" s="16">
        <v>0.1</v>
      </c>
      <c r="P2599" s="21">
        <v>0.6</v>
      </c>
      <c r="Q2599" s="16">
        <v>577.17999999999995</v>
      </c>
      <c r="R2599" s="21">
        <v>376.66</v>
      </c>
      <c r="S2599" s="16">
        <v>453.71</v>
      </c>
      <c r="T2599" s="21">
        <v>259.61</v>
      </c>
      <c r="U2599" s="16">
        <v>6.92</v>
      </c>
      <c r="V2599" s="21">
        <v>6.38</v>
      </c>
      <c r="W2599" s="16">
        <v>6.76</v>
      </c>
      <c r="X2599" s="8">
        <v>2.78</v>
      </c>
      <c r="Y2599" s="21">
        <v>3.01</v>
      </c>
      <c r="Z2599" s="7">
        <v>2.93</v>
      </c>
    </row>
    <row r="2600" spans="2:26" x14ac:dyDescent="0.25">
      <c r="B2600" s="21" t="s">
        <v>3157</v>
      </c>
      <c r="C2600" s="16">
        <v>0.2</v>
      </c>
      <c r="D2600" s="21">
        <v>5.8</v>
      </c>
      <c r="E2600" s="16">
        <v>1.7</v>
      </c>
      <c r="F2600" s="21">
        <v>0.1</v>
      </c>
      <c r="G2600" s="16">
        <v>1</v>
      </c>
      <c r="H2600" s="21">
        <v>0.2</v>
      </c>
      <c r="I2600" s="16">
        <v>0.1</v>
      </c>
      <c r="J2600" s="21">
        <v>0.9</v>
      </c>
      <c r="K2600" s="16">
        <v>0.2</v>
      </c>
      <c r="L2600" s="21">
        <v>0.1</v>
      </c>
      <c r="M2600" s="16">
        <v>0.3</v>
      </c>
      <c r="N2600" s="21">
        <v>0.2</v>
      </c>
      <c r="O2600" s="16">
        <v>0.1</v>
      </c>
      <c r="P2600" s="21">
        <v>0.6</v>
      </c>
      <c r="Q2600" s="16">
        <v>597.05999999999995</v>
      </c>
      <c r="R2600" s="21">
        <v>390.9</v>
      </c>
      <c r="S2600" s="16">
        <v>467.04</v>
      </c>
      <c r="T2600" s="21">
        <v>259.44</v>
      </c>
      <c r="U2600" s="16">
        <v>7.63</v>
      </c>
      <c r="V2600" s="21">
        <v>7.03</v>
      </c>
      <c r="W2600" s="16">
        <v>7.46</v>
      </c>
      <c r="X2600" s="8">
        <v>2.93</v>
      </c>
      <c r="Y2600" s="21">
        <v>3.1</v>
      </c>
      <c r="Z2600" s="7">
        <v>3.07</v>
      </c>
    </row>
    <row r="2601" spans="2:26" x14ac:dyDescent="0.25">
      <c r="B2601" s="21" t="s">
        <v>3158</v>
      </c>
      <c r="C2601" s="16">
        <v>0.2</v>
      </c>
      <c r="D2601" s="21">
        <v>9.3000000000000007</v>
      </c>
      <c r="E2601" s="16">
        <v>2.4</v>
      </c>
      <c r="F2601" s="21">
        <v>0.1</v>
      </c>
      <c r="G2601" s="16">
        <v>1.2</v>
      </c>
      <c r="H2601" s="21">
        <v>0.4</v>
      </c>
      <c r="I2601" s="16">
        <v>0.2</v>
      </c>
      <c r="J2601" s="21">
        <v>0.5</v>
      </c>
      <c r="K2601" s="16">
        <v>0.1</v>
      </c>
      <c r="L2601" s="21">
        <v>0.1</v>
      </c>
      <c r="M2601" s="16">
        <v>0.7</v>
      </c>
      <c r="N2601" s="21">
        <v>0</v>
      </c>
      <c r="O2601" s="16">
        <v>0.1</v>
      </c>
      <c r="P2601" s="21">
        <v>0.7</v>
      </c>
      <c r="Q2601" s="16">
        <v>536.28</v>
      </c>
      <c r="R2601" s="21">
        <v>324.16000000000003</v>
      </c>
      <c r="S2601" s="16">
        <v>420.92</v>
      </c>
      <c r="T2601" s="21">
        <v>260.43</v>
      </c>
      <c r="U2601" s="16">
        <v>10.68</v>
      </c>
      <c r="V2601" s="21">
        <v>9.84</v>
      </c>
      <c r="W2601" s="16">
        <v>10.39</v>
      </c>
      <c r="X2601" s="8">
        <v>3.19</v>
      </c>
      <c r="Y2601" s="21">
        <v>2.99</v>
      </c>
      <c r="Z2601" s="7">
        <v>2.97</v>
      </c>
    </row>
    <row r="2602" spans="2:26" x14ac:dyDescent="0.25">
      <c r="B2602" s="21" t="s">
        <v>1043</v>
      </c>
      <c r="C2602" s="16">
        <v>0.3</v>
      </c>
      <c r="D2602" s="21">
        <v>8.5</v>
      </c>
      <c r="E2602" s="16">
        <v>2.7</v>
      </c>
      <c r="F2602" s="21">
        <v>0.1</v>
      </c>
      <c r="G2602" s="16">
        <v>1.5</v>
      </c>
      <c r="H2602" s="21">
        <v>0.5</v>
      </c>
      <c r="I2602" s="16">
        <v>0.2</v>
      </c>
      <c r="J2602" s="21">
        <v>0.3</v>
      </c>
      <c r="K2602" s="16">
        <v>0.2</v>
      </c>
      <c r="L2602" s="21">
        <v>0.1</v>
      </c>
      <c r="M2602" s="16">
        <v>0.4</v>
      </c>
      <c r="N2602" s="21">
        <v>0.2</v>
      </c>
      <c r="O2602" s="16">
        <v>0.1</v>
      </c>
      <c r="P2602" s="21">
        <v>0.7</v>
      </c>
      <c r="Q2602" s="16">
        <v>597.12</v>
      </c>
      <c r="R2602" s="21">
        <v>381.53</v>
      </c>
      <c r="S2602" s="16">
        <v>466.14</v>
      </c>
      <c r="T2602" s="21">
        <v>259.58</v>
      </c>
      <c r="U2602" s="16">
        <v>9.57</v>
      </c>
      <c r="V2602" s="21">
        <v>9.0500000000000007</v>
      </c>
      <c r="W2602" s="16">
        <v>9.31</v>
      </c>
      <c r="X2602" s="8">
        <v>3.13</v>
      </c>
      <c r="Y2602" s="21">
        <v>3</v>
      </c>
      <c r="Z2602" s="7">
        <v>3.23</v>
      </c>
    </row>
    <row r="2603" spans="2:26" x14ac:dyDescent="0.25">
      <c r="B2603" s="21" t="s">
        <v>3159</v>
      </c>
      <c r="C2603" s="16">
        <v>0.1</v>
      </c>
      <c r="D2603" s="21">
        <v>9.6999999999999993</v>
      </c>
      <c r="E2603" s="16">
        <v>3</v>
      </c>
      <c r="F2603" s="21">
        <v>0.1</v>
      </c>
      <c r="G2603" s="16">
        <v>1.7</v>
      </c>
      <c r="H2603" s="21">
        <v>0.5</v>
      </c>
      <c r="I2603" s="16">
        <v>0.1</v>
      </c>
      <c r="J2603" s="21">
        <v>0.3</v>
      </c>
      <c r="K2603" s="16">
        <v>0.3</v>
      </c>
      <c r="L2603" s="21">
        <v>0</v>
      </c>
      <c r="M2603" s="16">
        <v>0.5</v>
      </c>
      <c r="N2603" s="21">
        <v>0.2</v>
      </c>
      <c r="O2603" s="16">
        <v>0.1</v>
      </c>
      <c r="P2603" s="21">
        <v>0.6</v>
      </c>
      <c r="Q2603" s="16">
        <v>522.29999999999995</v>
      </c>
      <c r="R2603" s="21">
        <v>330.52</v>
      </c>
      <c r="S2603" s="16">
        <v>424.04</v>
      </c>
      <c r="T2603" s="21">
        <v>259.68</v>
      </c>
      <c r="U2603" s="16">
        <v>11.49</v>
      </c>
      <c r="V2603" s="21">
        <v>10.7</v>
      </c>
      <c r="W2603" s="16">
        <v>10.91</v>
      </c>
      <c r="X2603" s="8">
        <v>2.96</v>
      </c>
      <c r="Y2603" s="21">
        <v>3.09</v>
      </c>
      <c r="Z2603" s="7">
        <v>3.18</v>
      </c>
    </row>
    <row r="2604" spans="2:26" x14ac:dyDescent="0.25">
      <c r="B2604" s="21" t="s">
        <v>3160</v>
      </c>
      <c r="C2604" s="16">
        <v>0.2</v>
      </c>
      <c r="D2604" s="21">
        <v>9.1999999999999993</v>
      </c>
      <c r="E2604" s="16">
        <v>2.9</v>
      </c>
      <c r="F2604" s="21">
        <v>0.1</v>
      </c>
      <c r="G2604" s="16">
        <v>1.6</v>
      </c>
      <c r="H2604" s="21">
        <v>0.5</v>
      </c>
      <c r="I2604" s="16">
        <v>0.1</v>
      </c>
      <c r="J2604" s="21">
        <v>0.2</v>
      </c>
      <c r="K2604" s="16">
        <v>0.2</v>
      </c>
      <c r="L2604" s="21">
        <v>0.2</v>
      </c>
      <c r="M2604" s="16">
        <v>0.4</v>
      </c>
      <c r="N2604" s="21">
        <v>0.2</v>
      </c>
      <c r="O2604" s="16">
        <v>0.1</v>
      </c>
      <c r="P2604" s="21">
        <v>0.7</v>
      </c>
      <c r="Q2604" s="16">
        <v>546.16</v>
      </c>
      <c r="R2604" s="21">
        <v>333.58</v>
      </c>
      <c r="S2604" s="16">
        <v>428.53</v>
      </c>
      <c r="T2604" s="21">
        <v>259.02</v>
      </c>
      <c r="U2604" s="16">
        <v>10.8</v>
      </c>
      <c r="V2604" s="21">
        <v>10.19</v>
      </c>
      <c r="W2604" s="16">
        <v>10.29</v>
      </c>
      <c r="X2604" s="8">
        <v>2.86</v>
      </c>
      <c r="Y2604" s="21">
        <v>2.96</v>
      </c>
      <c r="Z2604" s="7">
        <v>3</v>
      </c>
    </row>
    <row r="2605" spans="2:26" x14ac:dyDescent="0.25">
      <c r="B2605" s="21" t="s">
        <v>1044</v>
      </c>
      <c r="C2605" s="16">
        <v>0.2</v>
      </c>
      <c r="D2605" s="21">
        <v>9.5</v>
      </c>
      <c r="E2605" s="16">
        <v>3</v>
      </c>
      <c r="F2605" s="21">
        <v>0.2</v>
      </c>
      <c r="G2605" s="16">
        <v>1.6</v>
      </c>
      <c r="H2605" s="21">
        <v>0.5</v>
      </c>
      <c r="I2605" s="16">
        <v>0.2</v>
      </c>
      <c r="J2605" s="21">
        <v>0.2</v>
      </c>
      <c r="K2605" s="16">
        <v>0.2</v>
      </c>
      <c r="L2605" s="21">
        <v>0.2</v>
      </c>
      <c r="M2605" s="16">
        <v>0.5</v>
      </c>
      <c r="N2605" s="21">
        <v>0.2</v>
      </c>
      <c r="O2605" s="16">
        <v>0.1</v>
      </c>
      <c r="P2605" s="21">
        <v>0.9</v>
      </c>
      <c r="Q2605" s="16">
        <v>532.91999999999996</v>
      </c>
      <c r="R2605" s="21">
        <v>321.22000000000003</v>
      </c>
      <c r="S2605" s="16">
        <v>411.01</v>
      </c>
      <c r="T2605" s="21">
        <v>259.02</v>
      </c>
      <c r="U2605" s="16">
        <v>10.92</v>
      </c>
      <c r="V2605" s="21">
        <v>10.34</v>
      </c>
      <c r="W2605" s="16">
        <v>10.65</v>
      </c>
      <c r="X2605" s="8">
        <v>3.08</v>
      </c>
      <c r="Y2605" s="21">
        <v>3.12</v>
      </c>
      <c r="Z2605" s="7">
        <v>3.15</v>
      </c>
    </row>
    <row r="2606" spans="2:26" x14ac:dyDescent="0.25">
      <c r="B2606" s="21" t="s">
        <v>3161</v>
      </c>
      <c r="C2606" s="16">
        <v>0.3</v>
      </c>
      <c r="D2606" s="21">
        <v>8.1</v>
      </c>
      <c r="E2606" s="16">
        <v>2.6</v>
      </c>
      <c r="F2606" s="21">
        <v>0.2</v>
      </c>
      <c r="G2606" s="16">
        <v>1.5</v>
      </c>
      <c r="H2606" s="21">
        <v>0.4</v>
      </c>
      <c r="I2606" s="16">
        <v>0.1</v>
      </c>
      <c r="J2606" s="21">
        <v>0.2</v>
      </c>
      <c r="K2606" s="16">
        <v>0.1</v>
      </c>
      <c r="L2606" s="21">
        <v>0.1</v>
      </c>
      <c r="M2606" s="16">
        <v>0.4</v>
      </c>
      <c r="N2606" s="21">
        <v>0.2</v>
      </c>
      <c r="O2606" s="16">
        <v>0.1</v>
      </c>
      <c r="P2606" s="21">
        <v>0.8</v>
      </c>
      <c r="Q2606" s="16">
        <v>621.66</v>
      </c>
      <c r="R2606" s="21">
        <v>395.74</v>
      </c>
      <c r="S2606" s="16">
        <v>476.12</v>
      </c>
      <c r="T2606" s="21">
        <v>257.47000000000003</v>
      </c>
      <c r="U2606" s="16">
        <v>9.18</v>
      </c>
      <c r="V2606" s="21">
        <v>8.76</v>
      </c>
      <c r="W2606" s="16">
        <v>8.76</v>
      </c>
      <c r="X2606" s="8">
        <v>2.9</v>
      </c>
      <c r="Y2606" s="21">
        <v>2.93</v>
      </c>
      <c r="Z2606" s="7">
        <v>3</v>
      </c>
    </row>
    <row r="2607" spans="2:26" x14ac:dyDescent="0.25">
      <c r="B2607" s="21" t="s">
        <v>3162</v>
      </c>
      <c r="C2607" s="16">
        <v>0.4</v>
      </c>
      <c r="D2607" s="21">
        <v>8.1</v>
      </c>
      <c r="E2607" s="16">
        <v>2.8</v>
      </c>
      <c r="F2607" s="21">
        <v>0.1</v>
      </c>
      <c r="G2607" s="16">
        <v>1.2</v>
      </c>
      <c r="H2607" s="21">
        <v>0.3</v>
      </c>
      <c r="I2607" s="16">
        <v>0.2</v>
      </c>
      <c r="J2607" s="21">
        <v>0.4</v>
      </c>
      <c r="K2607" s="16">
        <v>0.1</v>
      </c>
      <c r="L2607" s="21">
        <v>0.2</v>
      </c>
      <c r="M2607" s="16">
        <v>0.5</v>
      </c>
      <c r="N2607" s="21">
        <v>0.1</v>
      </c>
      <c r="O2607" s="16">
        <v>0.2</v>
      </c>
      <c r="P2607" s="21">
        <v>0.6</v>
      </c>
      <c r="Q2607" s="16">
        <v>598.91999999999996</v>
      </c>
      <c r="R2607" s="21">
        <v>384.51</v>
      </c>
      <c r="S2607" s="16">
        <v>464.47</v>
      </c>
      <c r="T2607" s="21">
        <v>257.64999999999998</v>
      </c>
      <c r="U2607" s="16">
        <v>9.0299999999999994</v>
      </c>
      <c r="V2607" s="21">
        <v>8.52</v>
      </c>
      <c r="W2607" s="16">
        <v>8.82</v>
      </c>
      <c r="X2607" s="8">
        <v>2.95</v>
      </c>
      <c r="Y2607" s="21">
        <v>3</v>
      </c>
      <c r="Z2607" s="7">
        <v>3.22</v>
      </c>
    </row>
    <row r="2608" spans="2:26" x14ac:dyDescent="0.25">
      <c r="B2608" s="21" t="s">
        <v>1045</v>
      </c>
      <c r="C2608" s="16">
        <v>0.3</v>
      </c>
      <c r="D2608" s="21">
        <v>8.8000000000000007</v>
      </c>
      <c r="E2608" s="16">
        <v>2.8</v>
      </c>
      <c r="F2608" s="21">
        <v>0.2</v>
      </c>
      <c r="G2608" s="16">
        <v>1.5</v>
      </c>
      <c r="H2608" s="21">
        <v>0.4</v>
      </c>
      <c r="I2608" s="16">
        <v>0.1</v>
      </c>
      <c r="J2608" s="21">
        <v>0.2</v>
      </c>
      <c r="K2608" s="16">
        <v>0.2</v>
      </c>
      <c r="L2608" s="21">
        <v>0.1</v>
      </c>
      <c r="M2608" s="16">
        <v>0.4</v>
      </c>
      <c r="N2608" s="21">
        <v>0.1</v>
      </c>
      <c r="O2608" s="16">
        <v>0.1</v>
      </c>
      <c r="P2608" s="21">
        <v>0.9</v>
      </c>
      <c r="Q2608" s="16">
        <v>591.67999999999995</v>
      </c>
      <c r="R2608" s="21">
        <v>383.25</v>
      </c>
      <c r="S2608" s="16">
        <v>464.59</v>
      </c>
      <c r="T2608" s="21">
        <v>257.67</v>
      </c>
      <c r="U2608" s="16">
        <v>9.9</v>
      </c>
      <c r="V2608" s="21">
        <v>9.36</v>
      </c>
      <c r="W2608" s="16">
        <v>9.5299999999999994</v>
      </c>
      <c r="X2608" s="8">
        <v>2.89</v>
      </c>
      <c r="Y2608" s="21">
        <v>3.06</v>
      </c>
      <c r="Z2608" s="7">
        <v>3.05</v>
      </c>
    </row>
    <row r="2609" spans="2:26" x14ac:dyDescent="0.25">
      <c r="B2609" s="21" t="s">
        <v>3163</v>
      </c>
      <c r="C2609" s="16">
        <v>0.2</v>
      </c>
      <c r="D2609" s="21">
        <v>10.4</v>
      </c>
      <c r="E2609" s="16">
        <v>3.1</v>
      </c>
      <c r="F2609" s="21">
        <v>0.1</v>
      </c>
      <c r="G2609" s="16">
        <v>1.8</v>
      </c>
      <c r="H2609" s="21">
        <v>0.4</v>
      </c>
      <c r="I2609" s="16">
        <v>0.1</v>
      </c>
      <c r="J2609" s="21">
        <v>0.3</v>
      </c>
      <c r="K2609" s="16">
        <v>0.3</v>
      </c>
      <c r="L2609" s="21">
        <v>0.2</v>
      </c>
      <c r="M2609" s="16">
        <v>0.6</v>
      </c>
      <c r="N2609" s="21">
        <v>0.1</v>
      </c>
      <c r="O2609" s="16">
        <v>0.1</v>
      </c>
      <c r="P2609" s="21">
        <v>0.3</v>
      </c>
      <c r="Q2609" s="16">
        <v>530.04</v>
      </c>
      <c r="R2609" s="21">
        <v>313.27999999999997</v>
      </c>
      <c r="S2609" s="16">
        <v>409.67</v>
      </c>
      <c r="T2609" s="21">
        <v>257.62</v>
      </c>
      <c r="U2609" s="16">
        <v>11.78</v>
      </c>
      <c r="V2609" s="21">
        <v>11.06</v>
      </c>
      <c r="W2609" s="16">
        <v>11.45</v>
      </c>
      <c r="X2609" s="8">
        <v>2.72</v>
      </c>
      <c r="Y2609" s="21">
        <v>2.76</v>
      </c>
      <c r="Z2609" s="7">
        <v>2.96</v>
      </c>
    </row>
    <row r="2610" spans="2:26" x14ac:dyDescent="0.25">
      <c r="B2610" s="21" t="s">
        <v>3164</v>
      </c>
      <c r="C2610" s="16">
        <v>0.3</v>
      </c>
      <c r="D2610" s="21">
        <v>10.199999999999999</v>
      </c>
      <c r="E2610" s="16">
        <v>2.9</v>
      </c>
      <c r="F2610" s="21">
        <v>0.1</v>
      </c>
      <c r="G2610" s="16">
        <v>1.7</v>
      </c>
      <c r="H2610" s="21">
        <v>0.4</v>
      </c>
      <c r="I2610" s="16">
        <v>0.2</v>
      </c>
      <c r="J2610" s="21">
        <v>0.2</v>
      </c>
      <c r="K2610" s="16">
        <v>0.1</v>
      </c>
      <c r="L2610" s="21">
        <v>0.1</v>
      </c>
      <c r="M2610" s="16">
        <v>0.5</v>
      </c>
      <c r="N2610" s="21">
        <v>0.2</v>
      </c>
      <c r="O2610" s="16">
        <v>0.1</v>
      </c>
      <c r="P2610" s="21">
        <v>1</v>
      </c>
      <c r="Q2610" s="16">
        <v>557.67999999999995</v>
      </c>
      <c r="R2610" s="21">
        <v>340.19</v>
      </c>
      <c r="S2610" s="16">
        <v>431.14</v>
      </c>
      <c r="T2610" s="21">
        <v>257.36</v>
      </c>
      <c r="U2610" s="16">
        <v>10.92</v>
      </c>
      <c r="V2610" s="21">
        <v>10.23</v>
      </c>
      <c r="W2610" s="16">
        <v>10.61</v>
      </c>
      <c r="X2610" s="8">
        <v>2.86</v>
      </c>
      <c r="Y2610" s="21">
        <v>3.02</v>
      </c>
      <c r="Z2610" s="7">
        <v>3</v>
      </c>
    </row>
    <row r="2611" spans="2:26" x14ac:dyDescent="0.25">
      <c r="B2611" s="21" t="s">
        <v>1046</v>
      </c>
      <c r="C2611" s="16">
        <v>0.4</v>
      </c>
      <c r="D2611" s="21">
        <v>9.4</v>
      </c>
      <c r="E2611" s="16">
        <v>2.7</v>
      </c>
      <c r="F2611" s="21">
        <v>0.2</v>
      </c>
      <c r="G2611" s="16">
        <v>1.6</v>
      </c>
      <c r="H2611" s="21">
        <v>0.4</v>
      </c>
      <c r="I2611" s="16">
        <v>0.1</v>
      </c>
      <c r="J2611" s="21">
        <v>0.2</v>
      </c>
      <c r="K2611" s="16">
        <v>0.2</v>
      </c>
      <c r="L2611" s="21">
        <v>0.1</v>
      </c>
      <c r="M2611" s="16">
        <v>0.4</v>
      </c>
      <c r="N2611" s="21">
        <v>0.1</v>
      </c>
      <c r="O2611" s="16">
        <v>0.1</v>
      </c>
      <c r="P2611" s="21">
        <v>0.6</v>
      </c>
      <c r="Q2611" s="16">
        <v>535.74</v>
      </c>
      <c r="R2611" s="21">
        <v>341.07</v>
      </c>
      <c r="S2611" s="16">
        <v>431.18</v>
      </c>
      <c r="T2611" s="21">
        <v>257.41000000000003</v>
      </c>
      <c r="U2611" s="16">
        <v>11.25</v>
      </c>
      <c r="V2611" s="21">
        <v>10.53</v>
      </c>
      <c r="W2611" s="16">
        <v>11.2</v>
      </c>
      <c r="X2611" s="8">
        <v>2.93</v>
      </c>
      <c r="Y2611" s="21">
        <v>3.02</v>
      </c>
      <c r="Z2611" s="7">
        <v>3.03</v>
      </c>
    </row>
    <row r="2612" spans="2:26" x14ac:dyDescent="0.25">
      <c r="B2612" s="21" t="s">
        <v>3165</v>
      </c>
      <c r="C2612" s="16">
        <v>0.3</v>
      </c>
      <c r="D2612" s="21">
        <v>10.1</v>
      </c>
      <c r="E2612" s="16">
        <v>2.9</v>
      </c>
      <c r="F2612" s="21">
        <v>0.2</v>
      </c>
      <c r="G2612" s="16">
        <v>1.7</v>
      </c>
      <c r="H2612" s="21">
        <v>0.5</v>
      </c>
      <c r="I2612" s="16">
        <v>0.2</v>
      </c>
      <c r="J2612" s="21">
        <v>0.2</v>
      </c>
      <c r="K2612" s="16">
        <v>0.1</v>
      </c>
      <c r="L2612" s="21">
        <v>0.2</v>
      </c>
      <c r="M2612" s="16">
        <v>0.5</v>
      </c>
      <c r="N2612" s="21">
        <v>0.1</v>
      </c>
      <c r="O2612" s="16">
        <v>0.1</v>
      </c>
      <c r="P2612" s="21">
        <v>0.8</v>
      </c>
      <c r="Q2612" s="16">
        <v>544.4</v>
      </c>
      <c r="R2612" s="21">
        <v>330.88</v>
      </c>
      <c r="S2612" s="16">
        <v>410.6</v>
      </c>
      <c r="T2612" s="21">
        <v>257.45999999999998</v>
      </c>
      <c r="U2612" s="16">
        <v>10.72</v>
      </c>
      <c r="V2612" s="21">
        <v>10.18</v>
      </c>
      <c r="W2612" s="16">
        <v>10.5</v>
      </c>
      <c r="X2612" s="8">
        <v>2.87</v>
      </c>
      <c r="Y2612" s="21">
        <v>2.99</v>
      </c>
      <c r="Z2612" s="7">
        <v>2.99</v>
      </c>
    </row>
    <row r="2613" spans="2:26" x14ac:dyDescent="0.25">
      <c r="B2613" s="21" t="s">
        <v>3166</v>
      </c>
      <c r="C2613" s="16">
        <v>0.4</v>
      </c>
      <c r="D2613" s="21">
        <v>10</v>
      </c>
      <c r="E2613" s="16">
        <v>3.2</v>
      </c>
      <c r="F2613" s="21">
        <v>0.2</v>
      </c>
      <c r="G2613" s="16">
        <v>1.6</v>
      </c>
      <c r="H2613" s="21">
        <v>0.5</v>
      </c>
      <c r="I2613" s="16">
        <v>0.2</v>
      </c>
      <c r="J2613" s="21">
        <v>0.2</v>
      </c>
      <c r="K2613" s="16">
        <v>0.2</v>
      </c>
      <c r="L2613" s="21">
        <v>0.2</v>
      </c>
      <c r="M2613" s="16">
        <v>0.5</v>
      </c>
      <c r="N2613" s="21">
        <v>0.1</v>
      </c>
      <c r="O2613" s="16">
        <v>0.1</v>
      </c>
      <c r="P2613" s="21">
        <v>1</v>
      </c>
      <c r="Q2613" s="16">
        <v>619.34</v>
      </c>
      <c r="R2613" s="21">
        <v>398.96</v>
      </c>
      <c r="S2613" s="16">
        <v>477.92</v>
      </c>
      <c r="T2613" s="21">
        <v>256.98</v>
      </c>
      <c r="U2613" s="16">
        <v>9.36</v>
      </c>
      <c r="V2613" s="21">
        <v>8.6199999999999992</v>
      </c>
      <c r="W2613" s="16">
        <v>9</v>
      </c>
      <c r="X2613" s="8">
        <v>2.8</v>
      </c>
      <c r="Y2613" s="21">
        <v>3</v>
      </c>
      <c r="Z2613" s="7">
        <v>2.95</v>
      </c>
    </row>
    <row r="2614" spans="2:26" x14ac:dyDescent="0.25">
      <c r="B2614" s="21" t="s">
        <v>1047</v>
      </c>
      <c r="C2614" s="16">
        <v>0.3</v>
      </c>
      <c r="D2614" s="21">
        <v>8.5</v>
      </c>
      <c r="E2614" s="16">
        <v>3.2</v>
      </c>
      <c r="F2614" s="21">
        <v>0.2</v>
      </c>
      <c r="G2614" s="16">
        <v>1.4</v>
      </c>
      <c r="H2614" s="21">
        <v>0.3</v>
      </c>
      <c r="I2614" s="16">
        <v>0.2</v>
      </c>
      <c r="J2614" s="21">
        <v>0.3</v>
      </c>
      <c r="K2614" s="16">
        <v>0.1</v>
      </c>
      <c r="L2614" s="21">
        <v>0.1</v>
      </c>
      <c r="M2614" s="16">
        <v>0.5</v>
      </c>
      <c r="N2614" s="21">
        <v>0.1</v>
      </c>
      <c r="O2614" s="16">
        <v>0.1</v>
      </c>
      <c r="P2614" s="21">
        <v>0.2</v>
      </c>
      <c r="Q2614" s="16">
        <v>615.28</v>
      </c>
      <c r="R2614" s="21">
        <v>396.43</v>
      </c>
      <c r="S2614" s="16">
        <v>473.68</v>
      </c>
      <c r="T2614" s="21">
        <v>255.89</v>
      </c>
      <c r="U2614" s="16">
        <v>9.8000000000000007</v>
      </c>
      <c r="V2614" s="21">
        <v>9.18</v>
      </c>
      <c r="W2614" s="16">
        <v>9.5</v>
      </c>
      <c r="X2614" s="8">
        <v>2.68</v>
      </c>
      <c r="Y2614" s="21">
        <v>2.83</v>
      </c>
      <c r="Z2614" s="7">
        <v>2.78</v>
      </c>
    </row>
    <row r="2615" spans="2:26" x14ac:dyDescent="0.25">
      <c r="B2615" s="21" t="s">
        <v>3167</v>
      </c>
      <c r="C2615" s="16">
        <v>0.2</v>
      </c>
      <c r="D2615" s="21">
        <v>8.1999999999999993</v>
      </c>
      <c r="E2615" s="16">
        <v>3.1</v>
      </c>
      <c r="F2615" s="21">
        <v>0.1</v>
      </c>
      <c r="G2615" s="16">
        <v>1.4</v>
      </c>
      <c r="H2615" s="21">
        <v>0.3</v>
      </c>
      <c r="I2615" s="16">
        <v>0.1</v>
      </c>
      <c r="J2615" s="21">
        <v>0.2</v>
      </c>
      <c r="K2615" s="16">
        <v>0.2</v>
      </c>
      <c r="L2615" s="21">
        <v>0.1</v>
      </c>
      <c r="M2615" s="16">
        <v>0.4</v>
      </c>
      <c r="N2615" s="21">
        <v>0.1</v>
      </c>
      <c r="O2615" s="16">
        <v>0.1</v>
      </c>
      <c r="P2615" s="21">
        <v>0.4</v>
      </c>
      <c r="Q2615" s="16">
        <v>623.1</v>
      </c>
      <c r="R2615" s="21">
        <v>401.57</v>
      </c>
      <c r="S2615" s="16">
        <v>480.21</v>
      </c>
      <c r="T2615" s="21">
        <v>256.52999999999997</v>
      </c>
      <c r="U2615" s="16">
        <v>9.56</v>
      </c>
      <c r="V2615" s="21">
        <v>9.01</v>
      </c>
      <c r="W2615" s="16">
        <v>9.36</v>
      </c>
      <c r="X2615" s="8">
        <v>2.8</v>
      </c>
      <c r="Y2615" s="21">
        <v>2.68</v>
      </c>
      <c r="Z2615" s="7">
        <v>2.91</v>
      </c>
    </row>
    <row r="2616" spans="2:26" x14ac:dyDescent="0.25">
      <c r="B2616" s="21" t="s">
        <v>3168</v>
      </c>
      <c r="C2616" s="16">
        <v>0.3</v>
      </c>
      <c r="D2616" s="21">
        <v>8.1</v>
      </c>
      <c r="E2616" s="16">
        <v>3</v>
      </c>
      <c r="F2616" s="21">
        <v>0.2</v>
      </c>
      <c r="G2616" s="16">
        <v>1.3</v>
      </c>
      <c r="H2616" s="21">
        <v>0.4</v>
      </c>
      <c r="I2616" s="16">
        <v>0.2</v>
      </c>
      <c r="J2616" s="21">
        <v>0.2</v>
      </c>
      <c r="K2616" s="16">
        <v>0.2</v>
      </c>
      <c r="L2616" s="21">
        <v>0.2</v>
      </c>
      <c r="M2616" s="16">
        <v>0.5</v>
      </c>
      <c r="N2616" s="21">
        <v>0.2</v>
      </c>
      <c r="O2616" s="16">
        <v>0.1</v>
      </c>
      <c r="P2616" s="21">
        <v>0.6</v>
      </c>
      <c r="Q2616" s="16">
        <v>557.28</v>
      </c>
      <c r="R2616" s="21">
        <v>337.67</v>
      </c>
      <c r="S2616" s="16">
        <v>430.68</v>
      </c>
      <c r="T2616" s="21">
        <v>257.02999999999997</v>
      </c>
      <c r="U2616" s="16">
        <v>11.15</v>
      </c>
      <c r="V2616" s="21">
        <v>10.8</v>
      </c>
      <c r="W2616" s="16">
        <v>10.99</v>
      </c>
      <c r="X2616" s="8">
        <v>2.82</v>
      </c>
      <c r="Y2616" s="21">
        <v>2.85</v>
      </c>
      <c r="Z2616" s="7">
        <v>2.8</v>
      </c>
    </row>
    <row r="2617" spans="2:26" x14ac:dyDescent="0.25">
      <c r="B2617" s="21" t="s">
        <v>1048</v>
      </c>
      <c r="C2617" s="16">
        <v>0.1</v>
      </c>
      <c r="D2617" s="21">
        <v>8.4</v>
      </c>
      <c r="E2617" s="16">
        <v>3.1</v>
      </c>
      <c r="F2617" s="21">
        <v>0.3</v>
      </c>
      <c r="G2617" s="16">
        <v>1.3</v>
      </c>
      <c r="H2617" s="21">
        <v>0.3</v>
      </c>
      <c r="I2617" s="16">
        <v>0.1</v>
      </c>
      <c r="J2617" s="21">
        <v>0.3</v>
      </c>
      <c r="K2617" s="16">
        <v>0.2</v>
      </c>
      <c r="L2617" s="21">
        <v>0.1</v>
      </c>
      <c r="M2617" s="16">
        <v>0.4</v>
      </c>
      <c r="N2617" s="21">
        <v>0.1</v>
      </c>
      <c r="O2617" s="16">
        <v>0</v>
      </c>
      <c r="P2617" s="21">
        <v>0.8</v>
      </c>
      <c r="Q2617" s="16">
        <v>627</v>
      </c>
      <c r="R2617" s="21">
        <v>404.3</v>
      </c>
      <c r="S2617" s="16">
        <v>480.89</v>
      </c>
      <c r="T2617" s="21">
        <v>255.85</v>
      </c>
      <c r="U2617" s="16">
        <v>10.199999999999999</v>
      </c>
      <c r="V2617" s="21">
        <v>9.61</v>
      </c>
      <c r="W2617" s="16">
        <v>10.050000000000001</v>
      </c>
      <c r="X2617" s="8">
        <v>2.86</v>
      </c>
      <c r="Y2617" s="21">
        <v>2.94</v>
      </c>
      <c r="Z2617" s="7">
        <v>2.86</v>
      </c>
    </row>
    <row r="2618" spans="2:26" x14ac:dyDescent="0.25">
      <c r="B2618" s="21" t="s">
        <v>3169</v>
      </c>
      <c r="C2618" s="16">
        <v>0.3</v>
      </c>
      <c r="D2618" s="21">
        <v>10.1</v>
      </c>
      <c r="E2618" s="16">
        <v>3.3</v>
      </c>
      <c r="F2618" s="21">
        <v>0.1</v>
      </c>
      <c r="G2618" s="16">
        <v>1.6</v>
      </c>
      <c r="H2618" s="21">
        <v>0.4</v>
      </c>
      <c r="I2618" s="16">
        <v>0.1</v>
      </c>
      <c r="J2618" s="21">
        <v>0.2</v>
      </c>
      <c r="K2618" s="16">
        <v>0.1</v>
      </c>
      <c r="L2618" s="21">
        <v>0.1</v>
      </c>
      <c r="M2618" s="16">
        <v>0.4</v>
      </c>
      <c r="N2618" s="21">
        <v>0.1</v>
      </c>
      <c r="O2618" s="16">
        <v>0.1</v>
      </c>
      <c r="P2618" s="21">
        <v>1</v>
      </c>
      <c r="Q2618" s="16">
        <v>552.46</v>
      </c>
      <c r="R2618" s="21">
        <v>338.15</v>
      </c>
      <c r="S2618" s="16">
        <v>423.93</v>
      </c>
      <c r="T2618" s="21">
        <v>255.98</v>
      </c>
      <c r="U2618" s="16">
        <v>10.95</v>
      </c>
      <c r="V2618" s="21">
        <v>10.18</v>
      </c>
      <c r="W2618" s="16">
        <v>10.74</v>
      </c>
      <c r="X2618" s="8">
        <v>2.86</v>
      </c>
      <c r="Y2618" s="21">
        <v>2.99</v>
      </c>
      <c r="Z2618" s="7">
        <v>3.02</v>
      </c>
    </row>
    <row r="2619" spans="2:26" x14ac:dyDescent="0.25">
      <c r="B2619" s="21" t="s">
        <v>3170</v>
      </c>
      <c r="C2619" s="16">
        <v>0.3</v>
      </c>
      <c r="D2619" s="21">
        <v>9.6</v>
      </c>
      <c r="E2619" s="16">
        <v>3.4</v>
      </c>
      <c r="F2619" s="21">
        <v>0.2</v>
      </c>
      <c r="G2619" s="16">
        <v>1.4</v>
      </c>
      <c r="H2619" s="21">
        <v>0.4</v>
      </c>
      <c r="I2619" s="16">
        <v>0.1</v>
      </c>
      <c r="J2619" s="21">
        <v>0.2</v>
      </c>
      <c r="K2619" s="16">
        <v>0.1</v>
      </c>
      <c r="L2619" s="21">
        <v>0.1</v>
      </c>
      <c r="M2619" s="16">
        <v>0.5</v>
      </c>
      <c r="N2619" s="21">
        <v>0.1</v>
      </c>
      <c r="O2619" s="16">
        <v>0.1</v>
      </c>
      <c r="P2619" s="21">
        <v>1</v>
      </c>
      <c r="Q2619" s="16">
        <v>537.76</v>
      </c>
      <c r="R2619" s="21">
        <v>316.58999999999997</v>
      </c>
      <c r="S2619" s="16">
        <v>423.28</v>
      </c>
      <c r="T2619" s="21">
        <v>256.08999999999997</v>
      </c>
      <c r="U2619" s="16">
        <v>11.44</v>
      </c>
      <c r="V2619" s="21">
        <v>10.84</v>
      </c>
      <c r="W2619" s="16">
        <v>11.35</v>
      </c>
      <c r="X2619" s="8">
        <v>3.14</v>
      </c>
      <c r="Y2619" s="21">
        <v>3.06</v>
      </c>
      <c r="Z2619" s="7">
        <v>2.96</v>
      </c>
    </row>
    <row r="2620" spans="2:26" x14ac:dyDescent="0.25">
      <c r="B2620" s="21" t="s">
        <v>1049</v>
      </c>
      <c r="C2620" s="16">
        <v>0.2</v>
      </c>
      <c r="D2620" s="21">
        <v>10.1</v>
      </c>
      <c r="E2620" s="16">
        <v>3.5</v>
      </c>
      <c r="F2620" s="21">
        <v>0.3</v>
      </c>
      <c r="G2620" s="16">
        <v>1.6</v>
      </c>
      <c r="H2620" s="21">
        <v>0.5</v>
      </c>
      <c r="I2620" s="16">
        <v>0.2</v>
      </c>
      <c r="J2620" s="21">
        <v>0.2</v>
      </c>
      <c r="K2620" s="16">
        <v>0.3</v>
      </c>
      <c r="L2620" s="21">
        <v>0.2</v>
      </c>
      <c r="M2620" s="16">
        <v>0.6</v>
      </c>
      <c r="N2620" s="21">
        <v>0.1</v>
      </c>
      <c r="O2620" s="16">
        <v>0.1</v>
      </c>
      <c r="P2620" s="21">
        <v>0.4</v>
      </c>
      <c r="Q2620" s="16">
        <v>546.72</v>
      </c>
      <c r="R2620" s="21">
        <v>330.88</v>
      </c>
      <c r="S2620" s="16">
        <v>418.74</v>
      </c>
      <c r="T2620" s="21">
        <v>255.69</v>
      </c>
      <c r="U2620" s="16">
        <v>11.01</v>
      </c>
      <c r="V2620" s="21">
        <v>10.23</v>
      </c>
      <c r="W2620" s="16">
        <v>10.73</v>
      </c>
      <c r="X2620" s="8">
        <v>3.01</v>
      </c>
      <c r="Y2620" s="21">
        <v>2.9</v>
      </c>
      <c r="Z2620" s="7">
        <v>2.91</v>
      </c>
    </row>
    <row r="2621" spans="2:26" x14ac:dyDescent="0.25">
      <c r="B2621" s="21" t="s">
        <v>3171</v>
      </c>
      <c r="C2621" s="16">
        <v>0.3</v>
      </c>
      <c r="D2621" s="21">
        <v>8.6999999999999993</v>
      </c>
      <c r="E2621" s="16">
        <v>3.8</v>
      </c>
      <c r="F2621" s="21">
        <v>0.2</v>
      </c>
      <c r="G2621" s="16">
        <v>1.4</v>
      </c>
      <c r="H2621" s="21">
        <v>0.3</v>
      </c>
      <c r="I2621" s="16">
        <v>0.1</v>
      </c>
      <c r="J2621" s="21">
        <v>0.2</v>
      </c>
      <c r="K2621" s="16">
        <v>0.2</v>
      </c>
      <c r="L2621" s="21">
        <v>0.1</v>
      </c>
      <c r="M2621" s="16">
        <v>0.6</v>
      </c>
      <c r="N2621" s="21">
        <v>0.1</v>
      </c>
      <c r="O2621" s="16">
        <v>0.2</v>
      </c>
      <c r="P2621" s="21">
        <v>0.8</v>
      </c>
      <c r="Q2621" s="16">
        <v>601.70000000000005</v>
      </c>
      <c r="R2621" s="21">
        <v>381.74</v>
      </c>
      <c r="S2621" s="16">
        <v>460.06</v>
      </c>
      <c r="T2621" s="21">
        <v>254.97</v>
      </c>
      <c r="U2621" s="16">
        <v>10.14</v>
      </c>
      <c r="V2621" s="21">
        <v>9.58</v>
      </c>
      <c r="W2621" s="16">
        <v>9.6999999999999993</v>
      </c>
      <c r="X2621" s="8">
        <v>2.72</v>
      </c>
      <c r="Y2621" s="21">
        <v>2.86</v>
      </c>
      <c r="Z2621" s="7">
        <v>2.94</v>
      </c>
    </row>
    <row r="2622" spans="2:26" x14ac:dyDescent="0.25">
      <c r="B2622" s="21" t="s">
        <v>3172</v>
      </c>
      <c r="C2622" s="16">
        <v>0.1</v>
      </c>
      <c r="D2622" s="21">
        <v>8.1999999999999993</v>
      </c>
      <c r="E2622" s="16">
        <v>3.1</v>
      </c>
      <c r="F2622" s="21">
        <v>0.1</v>
      </c>
      <c r="G2622" s="16">
        <v>1.3</v>
      </c>
      <c r="H2622" s="21">
        <v>0.2</v>
      </c>
      <c r="I2622" s="16">
        <v>0.1</v>
      </c>
      <c r="J2622" s="21">
        <v>0.3</v>
      </c>
      <c r="K2622" s="16">
        <v>0.1</v>
      </c>
      <c r="L2622" s="21">
        <v>0.1</v>
      </c>
      <c r="M2622" s="16">
        <v>0.6</v>
      </c>
      <c r="N2622" s="21">
        <v>0.1</v>
      </c>
      <c r="O2622" s="16">
        <v>0.1</v>
      </c>
      <c r="P2622" s="21">
        <v>0.6</v>
      </c>
      <c r="Q2622" s="16">
        <v>616.12</v>
      </c>
      <c r="R2622" s="21">
        <v>393.68</v>
      </c>
      <c r="S2622" s="16">
        <v>510.03</v>
      </c>
      <c r="T2622" s="21">
        <v>255.11</v>
      </c>
      <c r="U2622" s="16">
        <v>9.3000000000000007</v>
      </c>
      <c r="V2622" s="21">
        <v>8.6999999999999993</v>
      </c>
      <c r="W2622" s="16">
        <v>9</v>
      </c>
      <c r="X2622" s="8">
        <v>2.73</v>
      </c>
      <c r="Y2622" s="21">
        <v>2.96</v>
      </c>
      <c r="Z2622" s="7">
        <v>2.76</v>
      </c>
    </row>
    <row r="2623" spans="2:26" x14ac:dyDescent="0.25">
      <c r="B2623" s="21" t="s">
        <v>1050</v>
      </c>
      <c r="C2623" s="16">
        <v>0.6</v>
      </c>
      <c r="D2623" s="21">
        <v>5.9</v>
      </c>
      <c r="E2623" s="16">
        <v>1.9</v>
      </c>
      <c r="F2623" s="21">
        <v>0.1</v>
      </c>
      <c r="G2623" s="16">
        <v>1.7</v>
      </c>
      <c r="H2623" s="21">
        <v>0.7</v>
      </c>
      <c r="I2623" s="16">
        <v>0.1</v>
      </c>
      <c r="J2623" s="21">
        <v>0.9</v>
      </c>
      <c r="K2623" s="16">
        <v>0.4</v>
      </c>
      <c r="L2623" s="21">
        <v>0.1</v>
      </c>
      <c r="M2623" s="16">
        <v>0.2</v>
      </c>
      <c r="N2623" s="21">
        <v>0.3</v>
      </c>
      <c r="O2623" s="16">
        <v>0.1</v>
      </c>
      <c r="P2623" s="21">
        <v>0.9</v>
      </c>
      <c r="Q2623" s="16">
        <v>569.54</v>
      </c>
      <c r="R2623" s="21">
        <v>366.08</v>
      </c>
      <c r="S2623" s="16">
        <v>436.15</v>
      </c>
      <c r="T2623" s="21">
        <v>255.8</v>
      </c>
      <c r="U2623" s="16">
        <v>6.99</v>
      </c>
      <c r="V2623" s="21">
        <v>6.45</v>
      </c>
      <c r="W2623" s="16">
        <v>6.77</v>
      </c>
      <c r="X2623" s="8">
        <v>2.76</v>
      </c>
      <c r="Y2623" s="21">
        <v>2.86</v>
      </c>
      <c r="Z2623" s="7">
        <v>2.81</v>
      </c>
    </row>
    <row r="2624" spans="2:26" x14ac:dyDescent="0.25">
      <c r="B2624" s="21" t="s">
        <v>3173</v>
      </c>
      <c r="C2624" s="16">
        <v>0.2</v>
      </c>
      <c r="D2624" s="21">
        <v>8.1</v>
      </c>
      <c r="E2624" s="16">
        <v>3</v>
      </c>
      <c r="F2624" s="21">
        <v>0.2</v>
      </c>
      <c r="G2624" s="16">
        <v>1.2</v>
      </c>
      <c r="H2624" s="21">
        <v>0.3</v>
      </c>
      <c r="I2624" s="16">
        <v>0.1</v>
      </c>
      <c r="J2624" s="21">
        <v>0.2</v>
      </c>
      <c r="K2624" s="16">
        <v>0.1</v>
      </c>
      <c r="L2624" s="21">
        <v>0.1</v>
      </c>
      <c r="M2624" s="16">
        <v>0.4</v>
      </c>
      <c r="N2624" s="21">
        <v>0.1</v>
      </c>
      <c r="O2624" s="16">
        <v>0.1</v>
      </c>
      <c r="P2624" s="21">
        <v>0.8</v>
      </c>
      <c r="Q2624" s="16">
        <v>538.55999999999995</v>
      </c>
      <c r="R2624" s="21">
        <v>318.82</v>
      </c>
      <c r="S2624" s="16">
        <v>410.8</v>
      </c>
      <c r="T2624" s="21">
        <v>255.25</v>
      </c>
      <c r="U2624" s="16">
        <v>11.35</v>
      </c>
      <c r="V2624" s="21">
        <v>10.64</v>
      </c>
      <c r="W2624" s="16">
        <v>10.93</v>
      </c>
      <c r="X2624" s="8">
        <v>2.85</v>
      </c>
      <c r="Y2624" s="21">
        <v>2.86</v>
      </c>
      <c r="Z2624" s="7">
        <v>2.77</v>
      </c>
    </row>
    <row r="2625" spans="2:26" x14ac:dyDescent="0.25">
      <c r="B2625" s="21" t="s">
        <v>3174</v>
      </c>
      <c r="C2625" s="16">
        <v>0.4</v>
      </c>
      <c r="D2625" s="21">
        <v>9.9</v>
      </c>
      <c r="E2625" s="16">
        <v>3.2</v>
      </c>
      <c r="F2625" s="21">
        <v>0.1</v>
      </c>
      <c r="G2625" s="16">
        <v>1.4</v>
      </c>
      <c r="H2625" s="21">
        <v>0.4</v>
      </c>
      <c r="I2625" s="16">
        <v>0.1</v>
      </c>
      <c r="J2625" s="21">
        <v>0.3</v>
      </c>
      <c r="K2625" s="16">
        <v>0.1</v>
      </c>
      <c r="L2625" s="21">
        <v>0.1</v>
      </c>
      <c r="M2625" s="16">
        <v>0.5</v>
      </c>
      <c r="N2625" s="21">
        <v>0</v>
      </c>
      <c r="O2625" s="16">
        <v>0.1</v>
      </c>
      <c r="P2625" s="21">
        <v>0.3</v>
      </c>
      <c r="Q2625" s="16">
        <v>542.41999999999996</v>
      </c>
      <c r="R2625" s="21">
        <v>323.91000000000003</v>
      </c>
      <c r="S2625" s="16">
        <v>414.81</v>
      </c>
      <c r="T2625" s="21">
        <v>255.25</v>
      </c>
      <c r="U2625" s="16">
        <v>10.88</v>
      </c>
      <c r="V2625" s="21">
        <v>10.29</v>
      </c>
      <c r="W2625" s="16">
        <v>10.64</v>
      </c>
      <c r="X2625" s="8">
        <v>3</v>
      </c>
      <c r="Y2625" s="21">
        <v>2.84</v>
      </c>
      <c r="Z2625" s="7">
        <v>2.9</v>
      </c>
    </row>
    <row r="2626" spans="2:26" x14ac:dyDescent="0.25">
      <c r="B2626" s="21" t="s">
        <v>1051</v>
      </c>
      <c r="C2626" s="16">
        <v>0.4</v>
      </c>
      <c r="D2626" s="21">
        <v>8.5</v>
      </c>
      <c r="E2626" s="16">
        <v>3.2</v>
      </c>
      <c r="F2626" s="21">
        <v>0.3</v>
      </c>
      <c r="G2626" s="16">
        <v>1.3</v>
      </c>
      <c r="H2626" s="21">
        <v>0.3</v>
      </c>
      <c r="I2626" s="16">
        <v>0.3</v>
      </c>
      <c r="J2626" s="21">
        <v>0.3</v>
      </c>
      <c r="K2626" s="16">
        <v>0.2</v>
      </c>
      <c r="L2626" s="21">
        <v>0.1</v>
      </c>
      <c r="M2626" s="16">
        <v>0.5</v>
      </c>
      <c r="N2626" s="21">
        <v>0</v>
      </c>
      <c r="O2626" s="16">
        <v>0.1</v>
      </c>
      <c r="P2626" s="21">
        <v>0.9</v>
      </c>
      <c r="Q2626" s="16">
        <v>597.52</v>
      </c>
      <c r="R2626" s="21">
        <v>376.71</v>
      </c>
      <c r="S2626" s="16">
        <v>455.45</v>
      </c>
      <c r="T2626" s="21">
        <v>254.86</v>
      </c>
      <c r="U2626" s="16">
        <v>10.46</v>
      </c>
      <c r="V2626" s="21">
        <v>9.84</v>
      </c>
      <c r="W2626" s="16">
        <v>10.24</v>
      </c>
      <c r="X2626" s="8">
        <v>2.77</v>
      </c>
      <c r="Y2626" s="21">
        <v>2.9</v>
      </c>
      <c r="Z2626" s="7">
        <v>2.94</v>
      </c>
    </row>
    <row r="2627" spans="2:26" x14ac:dyDescent="0.25">
      <c r="B2627" s="21" t="s">
        <v>3175</v>
      </c>
      <c r="C2627" s="16">
        <v>0.3</v>
      </c>
      <c r="D2627" s="21">
        <v>9</v>
      </c>
      <c r="E2627" s="16">
        <v>3.1</v>
      </c>
      <c r="F2627" s="21">
        <v>0.2</v>
      </c>
      <c r="G2627" s="16">
        <v>1.4</v>
      </c>
      <c r="H2627" s="21">
        <v>0.3</v>
      </c>
      <c r="I2627" s="16">
        <v>0.2</v>
      </c>
      <c r="J2627" s="21">
        <v>0.3</v>
      </c>
      <c r="K2627" s="16">
        <v>0.1</v>
      </c>
      <c r="L2627" s="21">
        <v>0.2</v>
      </c>
      <c r="M2627" s="16">
        <v>0.5</v>
      </c>
      <c r="N2627" s="21">
        <v>0.1</v>
      </c>
      <c r="O2627" s="16">
        <v>0.1</v>
      </c>
      <c r="P2627" s="21">
        <v>0.9</v>
      </c>
      <c r="Q2627" s="16">
        <v>528.20000000000005</v>
      </c>
      <c r="R2627" s="21">
        <v>318.5</v>
      </c>
      <c r="S2627" s="16">
        <v>405.92</v>
      </c>
      <c r="T2627" s="21">
        <v>255.66</v>
      </c>
      <c r="U2627" s="16">
        <v>11.24</v>
      </c>
      <c r="V2627" s="21">
        <v>10.39</v>
      </c>
      <c r="W2627" s="16">
        <v>10.78</v>
      </c>
      <c r="X2627" s="8">
        <v>2.88</v>
      </c>
      <c r="Y2627" s="21">
        <v>3</v>
      </c>
      <c r="Z2627" s="7">
        <v>3.03</v>
      </c>
    </row>
    <row r="2628" spans="2:26" x14ac:dyDescent="0.25">
      <c r="B2628" s="21" t="s">
        <v>3176</v>
      </c>
      <c r="C2628" s="16">
        <v>0.2</v>
      </c>
      <c r="D2628" s="21">
        <v>9.6</v>
      </c>
      <c r="E2628" s="16">
        <v>3.3</v>
      </c>
      <c r="F2628" s="21">
        <v>0.2</v>
      </c>
      <c r="G2628" s="16">
        <v>1.6</v>
      </c>
      <c r="H2628" s="21">
        <v>0.2</v>
      </c>
      <c r="I2628" s="16">
        <v>0.2</v>
      </c>
      <c r="J2628" s="21">
        <v>0.1</v>
      </c>
      <c r="K2628" s="16">
        <v>0</v>
      </c>
      <c r="L2628" s="21">
        <v>0.2</v>
      </c>
      <c r="M2628" s="16">
        <v>0.4</v>
      </c>
      <c r="N2628" s="21">
        <v>0</v>
      </c>
      <c r="O2628" s="16">
        <v>0.1</v>
      </c>
      <c r="P2628" s="21">
        <v>0.9</v>
      </c>
      <c r="Q2628" s="16">
        <v>599.78</v>
      </c>
      <c r="R2628" s="21">
        <v>376.5</v>
      </c>
      <c r="S2628" s="16">
        <v>437.6</v>
      </c>
      <c r="T2628" s="21">
        <v>254.04</v>
      </c>
      <c r="U2628" s="16">
        <v>9.66</v>
      </c>
      <c r="V2628" s="21">
        <v>8.8800000000000008</v>
      </c>
      <c r="W2628" s="16">
        <v>9.2799999999999994</v>
      </c>
      <c r="X2628" s="8">
        <v>2.88</v>
      </c>
      <c r="Y2628" s="21">
        <v>2.96</v>
      </c>
      <c r="Z2628" s="7">
        <v>2.95</v>
      </c>
    </row>
    <row r="2629" spans="2:26" x14ac:dyDescent="0.25">
      <c r="B2629" s="21" t="s">
        <v>1052</v>
      </c>
      <c r="C2629" s="16">
        <v>0.2</v>
      </c>
      <c r="D2629" s="21">
        <v>8.8000000000000007</v>
      </c>
      <c r="E2629" s="16">
        <v>3.1</v>
      </c>
      <c r="F2629" s="21">
        <v>0.1</v>
      </c>
      <c r="G2629" s="16">
        <v>1.5</v>
      </c>
      <c r="H2629" s="21">
        <v>0.3</v>
      </c>
      <c r="I2629" s="16">
        <v>0.2</v>
      </c>
      <c r="J2629" s="21">
        <v>0.2</v>
      </c>
      <c r="K2629" s="16">
        <v>0</v>
      </c>
      <c r="L2629" s="21">
        <v>0.1</v>
      </c>
      <c r="M2629" s="16">
        <v>0.5</v>
      </c>
      <c r="N2629" s="21">
        <v>0.1</v>
      </c>
      <c r="O2629" s="16">
        <v>0.1</v>
      </c>
      <c r="P2629" s="21">
        <v>0.5</v>
      </c>
      <c r="Q2629" s="16">
        <v>556.94000000000005</v>
      </c>
      <c r="R2629" s="21">
        <v>343.44</v>
      </c>
      <c r="S2629" s="16">
        <v>429.81</v>
      </c>
      <c r="T2629" s="21">
        <v>255.68</v>
      </c>
      <c r="U2629" s="16">
        <v>9.73</v>
      </c>
      <c r="V2629" s="21">
        <v>9.32</v>
      </c>
      <c r="W2629" s="16">
        <v>9.49</v>
      </c>
      <c r="X2629" s="8">
        <v>2.86</v>
      </c>
      <c r="Y2629" s="21">
        <v>2.86</v>
      </c>
      <c r="Z2629" s="7">
        <v>2.95</v>
      </c>
    </row>
    <row r="2630" spans="2:26" x14ac:dyDescent="0.25">
      <c r="B2630" s="21" t="s">
        <v>3177</v>
      </c>
      <c r="C2630" s="16">
        <v>0.2</v>
      </c>
      <c r="D2630" s="21">
        <v>8</v>
      </c>
      <c r="E2630" s="16">
        <v>2.9</v>
      </c>
      <c r="F2630" s="21">
        <v>0.2</v>
      </c>
      <c r="G2630" s="16">
        <v>1.2</v>
      </c>
      <c r="H2630" s="21">
        <v>0.3</v>
      </c>
      <c r="I2630" s="16">
        <v>0.1</v>
      </c>
      <c r="J2630" s="21">
        <v>0.2</v>
      </c>
      <c r="K2630" s="16">
        <v>0</v>
      </c>
      <c r="L2630" s="21">
        <v>0.1</v>
      </c>
      <c r="M2630" s="16">
        <v>0.4</v>
      </c>
      <c r="N2630" s="21">
        <v>0.1</v>
      </c>
      <c r="O2630" s="16">
        <v>0.1</v>
      </c>
      <c r="P2630" s="21">
        <v>0.7</v>
      </c>
      <c r="Q2630" s="16">
        <v>624.4</v>
      </c>
      <c r="R2630" s="21">
        <v>402.4</v>
      </c>
      <c r="S2630" s="16">
        <v>478.58</v>
      </c>
      <c r="T2630" s="21">
        <v>255.76</v>
      </c>
      <c r="U2630" s="16">
        <v>9.1300000000000008</v>
      </c>
      <c r="V2630" s="21">
        <v>8.58</v>
      </c>
      <c r="W2630" s="16">
        <v>8.91</v>
      </c>
      <c r="X2630" s="8">
        <v>2.93</v>
      </c>
      <c r="Y2630" s="21">
        <v>2.84</v>
      </c>
      <c r="Z2630" s="7">
        <v>2.93</v>
      </c>
    </row>
    <row r="2631" spans="2:26" x14ac:dyDescent="0.25">
      <c r="B2631" s="21" t="s">
        <v>3178</v>
      </c>
      <c r="C2631" s="16">
        <v>0.3</v>
      </c>
      <c r="D2631" s="21">
        <v>7.6</v>
      </c>
      <c r="E2631" s="16">
        <v>3</v>
      </c>
      <c r="F2631" s="21">
        <v>0.1</v>
      </c>
      <c r="G2631" s="16">
        <v>1.3</v>
      </c>
      <c r="H2631" s="21">
        <v>0.3</v>
      </c>
      <c r="I2631" s="16">
        <v>0.1</v>
      </c>
      <c r="J2631" s="21">
        <v>0.2</v>
      </c>
      <c r="K2631" s="16">
        <v>0.1</v>
      </c>
      <c r="L2631" s="21">
        <v>0.1</v>
      </c>
      <c r="M2631" s="16">
        <v>0.4</v>
      </c>
      <c r="N2631" s="21">
        <v>0.1</v>
      </c>
      <c r="O2631" s="16">
        <v>0.1</v>
      </c>
      <c r="P2631" s="21">
        <v>0.6</v>
      </c>
      <c r="Q2631" s="16">
        <v>607.96</v>
      </c>
      <c r="R2631" s="21">
        <v>394.05</v>
      </c>
      <c r="S2631" s="16">
        <v>470.45</v>
      </c>
      <c r="T2631" s="21">
        <v>255.29</v>
      </c>
      <c r="U2631" s="16">
        <v>9.91</v>
      </c>
      <c r="V2631" s="21">
        <v>9.31</v>
      </c>
      <c r="W2631" s="16">
        <v>9.74</v>
      </c>
      <c r="X2631" s="8">
        <v>2.94</v>
      </c>
      <c r="Y2631" s="21">
        <v>2.9</v>
      </c>
      <c r="Z2631" s="7">
        <v>2.9</v>
      </c>
    </row>
    <row r="2632" spans="2:26" x14ac:dyDescent="0.25">
      <c r="B2632" s="21" t="s">
        <v>1053</v>
      </c>
      <c r="C2632" s="16">
        <v>0.4</v>
      </c>
      <c r="D2632" s="21">
        <v>8.4</v>
      </c>
      <c r="E2632" s="16">
        <v>3</v>
      </c>
      <c r="F2632" s="21">
        <v>0.1</v>
      </c>
      <c r="G2632" s="16">
        <v>1.3</v>
      </c>
      <c r="H2632" s="21">
        <v>0.3</v>
      </c>
      <c r="I2632" s="16">
        <v>0.1</v>
      </c>
      <c r="J2632" s="21">
        <v>0.2</v>
      </c>
      <c r="K2632" s="16">
        <v>0.1</v>
      </c>
      <c r="L2632" s="21">
        <v>0.1</v>
      </c>
      <c r="M2632" s="16">
        <v>0.4</v>
      </c>
      <c r="N2632" s="21">
        <v>0</v>
      </c>
      <c r="O2632" s="16">
        <v>0</v>
      </c>
      <c r="P2632" s="21">
        <v>0.8</v>
      </c>
      <c r="Q2632" s="16">
        <v>617.38</v>
      </c>
      <c r="R2632" s="21">
        <v>395.42</v>
      </c>
      <c r="S2632" s="16">
        <v>472.71</v>
      </c>
      <c r="T2632" s="21">
        <v>255.7</v>
      </c>
      <c r="U2632" s="16">
        <v>9.2100000000000009</v>
      </c>
      <c r="V2632" s="21">
        <v>8.8000000000000007</v>
      </c>
      <c r="W2632" s="16">
        <v>8.98</v>
      </c>
      <c r="X2632" s="8">
        <v>2.93</v>
      </c>
      <c r="Y2632" s="21">
        <v>2.86</v>
      </c>
      <c r="Z2632" s="7">
        <v>3.07</v>
      </c>
    </row>
    <row r="2633" spans="2:26" x14ac:dyDescent="0.25">
      <c r="B2633" s="21" t="s">
        <v>3179</v>
      </c>
      <c r="C2633" s="16">
        <v>0.4</v>
      </c>
      <c r="D2633" s="21">
        <v>9</v>
      </c>
      <c r="E2633" s="16">
        <v>3.3</v>
      </c>
      <c r="F2633" s="21">
        <v>0.2</v>
      </c>
      <c r="G2633" s="16">
        <v>1.1000000000000001</v>
      </c>
      <c r="H2633" s="21">
        <v>0.3</v>
      </c>
      <c r="I2633" s="16">
        <v>0.1</v>
      </c>
      <c r="J2633" s="21">
        <v>0.5</v>
      </c>
      <c r="K2633" s="16">
        <v>0.1</v>
      </c>
      <c r="L2633" s="21">
        <v>0.2</v>
      </c>
      <c r="M2633" s="16">
        <v>0.7</v>
      </c>
      <c r="N2633" s="21">
        <v>0</v>
      </c>
      <c r="O2633" s="16">
        <v>0.2</v>
      </c>
      <c r="P2633" s="21">
        <v>0.9</v>
      </c>
      <c r="Q2633" s="16">
        <v>562.55999999999995</v>
      </c>
      <c r="R2633" s="21">
        <v>343.55</v>
      </c>
      <c r="S2633" s="16">
        <v>430.65</v>
      </c>
      <c r="T2633" s="21">
        <v>255.68</v>
      </c>
      <c r="U2633" s="16">
        <v>10.029999999999999</v>
      </c>
      <c r="V2633" s="21">
        <v>9.35</v>
      </c>
      <c r="W2633" s="16">
        <v>9.9</v>
      </c>
      <c r="X2633" s="8">
        <v>2.76</v>
      </c>
      <c r="Y2633" s="21">
        <v>2.92</v>
      </c>
      <c r="Z2633" s="7">
        <v>2.92</v>
      </c>
    </row>
    <row r="2634" spans="2:26" x14ac:dyDescent="0.25">
      <c r="B2634" s="21" t="s">
        <v>3180</v>
      </c>
      <c r="C2634" s="16">
        <v>0.3</v>
      </c>
      <c r="D2634" s="21">
        <v>8.6999999999999993</v>
      </c>
      <c r="E2634" s="16">
        <v>3</v>
      </c>
      <c r="F2634" s="21">
        <v>0.3</v>
      </c>
      <c r="G2634" s="16">
        <v>1</v>
      </c>
      <c r="H2634" s="21">
        <v>0.3</v>
      </c>
      <c r="I2634" s="16">
        <v>0.1</v>
      </c>
      <c r="J2634" s="21">
        <v>0.6</v>
      </c>
      <c r="K2634" s="16">
        <v>0.1</v>
      </c>
      <c r="L2634" s="21">
        <v>0.1</v>
      </c>
      <c r="M2634" s="16">
        <v>0.7</v>
      </c>
      <c r="N2634" s="21">
        <v>0.1</v>
      </c>
      <c r="O2634" s="16">
        <v>0.1</v>
      </c>
      <c r="P2634" s="21">
        <v>0.6</v>
      </c>
      <c r="Q2634" s="16">
        <v>591.94000000000005</v>
      </c>
      <c r="R2634" s="21">
        <v>374.42</v>
      </c>
      <c r="S2634" s="16">
        <v>461.35</v>
      </c>
      <c r="T2634" s="21">
        <v>255.05</v>
      </c>
      <c r="U2634" s="16">
        <v>9.6300000000000008</v>
      </c>
      <c r="V2634" s="21">
        <v>9.0399999999999991</v>
      </c>
      <c r="W2634" s="16">
        <v>9.43</v>
      </c>
      <c r="X2634" s="8">
        <v>2.79</v>
      </c>
      <c r="Y2634" s="21">
        <v>2.73</v>
      </c>
      <c r="Z2634" s="7">
        <v>3.06</v>
      </c>
    </row>
    <row r="2635" spans="2:26" x14ac:dyDescent="0.25">
      <c r="B2635" s="21" t="s">
        <v>1054</v>
      </c>
      <c r="C2635" s="16">
        <v>0.4</v>
      </c>
      <c r="D2635" s="21">
        <v>9.5</v>
      </c>
      <c r="E2635" s="16">
        <v>3.5</v>
      </c>
      <c r="F2635" s="21">
        <v>0.3</v>
      </c>
      <c r="G2635" s="16">
        <v>1.1000000000000001</v>
      </c>
      <c r="H2635" s="21">
        <v>0.3</v>
      </c>
      <c r="I2635" s="16">
        <v>0.1</v>
      </c>
      <c r="J2635" s="21">
        <v>0.7</v>
      </c>
      <c r="K2635" s="16">
        <v>0</v>
      </c>
      <c r="L2635" s="21">
        <v>0.1</v>
      </c>
      <c r="M2635" s="16">
        <v>0.8</v>
      </c>
      <c r="N2635" s="21">
        <v>0.1</v>
      </c>
      <c r="O2635" s="16">
        <v>0.1</v>
      </c>
      <c r="P2635" s="21">
        <v>0.7</v>
      </c>
      <c r="Q2635" s="16">
        <v>540.20000000000005</v>
      </c>
      <c r="R2635" s="21">
        <v>326.39</v>
      </c>
      <c r="S2635" s="16">
        <v>416.72</v>
      </c>
      <c r="T2635" s="21">
        <v>255.45</v>
      </c>
      <c r="U2635" s="16">
        <v>10.34</v>
      </c>
      <c r="V2635" s="21">
        <v>9.99</v>
      </c>
      <c r="W2635" s="16">
        <v>10.48</v>
      </c>
      <c r="X2635" s="8">
        <v>2.82</v>
      </c>
      <c r="Y2635" s="21">
        <v>3.15</v>
      </c>
      <c r="Z2635" s="7">
        <v>2.82</v>
      </c>
    </row>
    <row r="2636" spans="2:26" x14ac:dyDescent="0.25">
      <c r="B2636" s="21" t="s">
        <v>3181</v>
      </c>
      <c r="C2636" s="16">
        <v>0.4</v>
      </c>
      <c r="D2636" s="21">
        <v>9.3000000000000007</v>
      </c>
      <c r="E2636" s="16">
        <v>3.5</v>
      </c>
      <c r="F2636" s="21">
        <v>0.2</v>
      </c>
      <c r="G2636" s="16">
        <v>1.1000000000000001</v>
      </c>
      <c r="H2636" s="21">
        <v>0.3</v>
      </c>
      <c r="I2636" s="16">
        <v>0.2</v>
      </c>
      <c r="J2636" s="21">
        <v>0.6</v>
      </c>
      <c r="K2636" s="16">
        <v>0.2</v>
      </c>
      <c r="L2636" s="21">
        <v>0.2</v>
      </c>
      <c r="M2636" s="16">
        <v>0.7</v>
      </c>
      <c r="N2636" s="21">
        <v>0.1</v>
      </c>
      <c r="O2636" s="16">
        <v>0.2</v>
      </c>
      <c r="P2636" s="21">
        <v>0.7</v>
      </c>
      <c r="Q2636" s="16">
        <v>624</v>
      </c>
      <c r="R2636" s="21">
        <v>335.59</v>
      </c>
      <c r="S2636" s="16">
        <v>422.07</v>
      </c>
      <c r="T2636" s="21">
        <v>254.77</v>
      </c>
      <c r="U2636" s="16">
        <v>9.3000000000000007</v>
      </c>
      <c r="V2636" s="21">
        <v>8.84</v>
      </c>
      <c r="W2636" s="16">
        <v>9.16</v>
      </c>
      <c r="X2636" s="8">
        <v>2.8</v>
      </c>
      <c r="Y2636" s="21">
        <v>2.78</v>
      </c>
      <c r="Z2636" s="7">
        <v>3</v>
      </c>
    </row>
    <row r="2637" spans="2:26" x14ac:dyDescent="0.25">
      <c r="B2637" s="21" t="s">
        <v>3182</v>
      </c>
      <c r="C2637" s="16">
        <v>0.5</v>
      </c>
      <c r="D2637" s="21">
        <v>9.6</v>
      </c>
      <c r="E2637" s="16">
        <v>3.5</v>
      </c>
      <c r="F2637" s="21">
        <v>0.2</v>
      </c>
      <c r="G2637" s="16">
        <v>1.1000000000000001</v>
      </c>
      <c r="H2637" s="21">
        <v>0.3</v>
      </c>
      <c r="I2637" s="16">
        <v>0.1</v>
      </c>
      <c r="J2637" s="21">
        <v>0.7</v>
      </c>
      <c r="K2637" s="16">
        <v>0.1</v>
      </c>
      <c r="L2637" s="21">
        <v>0</v>
      </c>
      <c r="M2637" s="16">
        <v>0.8</v>
      </c>
      <c r="N2637" s="21">
        <v>0.2</v>
      </c>
      <c r="O2637" s="16">
        <v>0</v>
      </c>
      <c r="P2637" s="21">
        <v>0.8</v>
      </c>
      <c r="Q2637" s="16">
        <v>617.52</v>
      </c>
      <c r="R2637" s="21">
        <v>397.05</v>
      </c>
      <c r="S2637" s="16">
        <v>471.71</v>
      </c>
      <c r="T2637" s="21">
        <v>254.63</v>
      </c>
      <c r="U2637" s="16">
        <v>9.16</v>
      </c>
      <c r="V2637" s="21">
        <v>8.64</v>
      </c>
      <c r="W2637" s="16">
        <v>9.0299999999999994</v>
      </c>
      <c r="X2637" s="8">
        <v>2.79</v>
      </c>
      <c r="Y2637" s="21">
        <v>2.84</v>
      </c>
      <c r="Z2637" s="7">
        <v>3.02</v>
      </c>
    </row>
    <row r="2638" spans="2:26" x14ac:dyDescent="0.25">
      <c r="B2638" s="21" t="s">
        <v>1055</v>
      </c>
      <c r="C2638" s="16">
        <v>0.4</v>
      </c>
      <c r="D2638" s="21">
        <v>10.1</v>
      </c>
      <c r="E2638" s="16">
        <v>3.7</v>
      </c>
      <c r="F2638" s="21">
        <v>0.3</v>
      </c>
      <c r="G2638" s="16">
        <v>1.1000000000000001</v>
      </c>
      <c r="H2638" s="21">
        <v>0.4</v>
      </c>
      <c r="I2638" s="16">
        <v>0.1</v>
      </c>
      <c r="J2638" s="21">
        <v>0.7</v>
      </c>
      <c r="K2638" s="16">
        <v>0.1</v>
      </c>
      <c r="L2638" s="21">
        <v>0.1</v>
      </c>
      <c r="M2638" s="16">
        <v>0.9</v>
      </c>
      <c r="N2638" s="21">
        <v>0.1</v>
      </c>
      <c r="O2638" s="16">
        <v>0.1</v>
      </c>
      <c r="P2638" s="21">
        <v>0.9</v>
      </c>
      <c r="Q2638" s="16">
        <v>592.82000000000005</v>
      </c>
      <c r="R2638" s="21">
        <v>376.49</v>
      </c>
      <c r="S2638" s="16">
        <v>451.95</v>
      </c>
      <c r="T2638" s="21">
        <v>254.84</v>
      </c>
      <c r="U2638" s="16">
        <v>9.49</v>
      </c>
      <c r="V2638" s="21">
        <v>9.0299999999999994</v>
      </c>
      <c r="W2638" s="16">
        <v>9.3000000000000007</v>
      </c>
      <c r="X2638" s="8">
        <v>2.8</v>
      </c>
      <c r="Y2638" s="21">
        <v>2.89</v>
      </c>
      <c r="Z2638" s="7">
        <v>2.83</v>
      </c>
    </row>
    <row r="2639" spans="2:26" x14ac:dyDescent="0.25">
      <c r="B2639" s="21" t="s">
        <v>3183</v>
      </c>
      <c r="C2639" s="16">
        <v>0.2</v>
      </c>
      <c r="D2639" s="21">
        <v>7.9</v>
      </c>
      <c r="E2639" s="16">
        <v>3</v>
      </c>
      <c r="F2639" s="21">
        <v>0.2</v>
      </c>
      <c r="G2639" s="16">
        <v>0.9</v>
      </c>
      <c r="H2639" s="21">
        <v>0.3</v>
      </c>
      <c r="I2639" s="16">
        <v>0.1</v>
      </c>
      <c r="J2639" s="21">
        <v>0.5</v>
      </c>
      <c r="K2639" s="16">
        <v>0.1</v>
      </c>
      <c r="L2639" s="21">
        <v>0</v>
      </c>
      <c r="M2639" s="16">
        <v>0.6</v>
      </c>
      <c r="N2639" s="21">
        <v>0</v>
      </c>
      <c r="O2639" s="16">
        <v>0.1</v>
      </c>
      <c r="P2639" s="21">
        <v>0.1</v>
      </c>
      <c r="Q2639" s="16">
        <v>634.91999999999996</v>
      </c>
      <c r="R2639" s="21">
        <v>410.97</v>
      </c>
      <c r="S2639" s="16">
        <v>484.64</v>
      </c>
      <c r="T2639" s="21">
        <v>253.93</v>
      </c>
      <c r="U2639" s="16">
        <v>9.4600000000000009</v>
      </c>
      <c r="V2639" s="21">
        <v>8.9</v>
      </c>
      <c r="W2639" s="16">
        <v>9.16</v>
      </c>
      <c r="X2639" s="8">
        <v>2.77</v>
      </c>
      <c r="Y2639" s="21">
        <v>2.95</v>
      </c>
      <c r="Z2639" s="7">
        <v>2.92</v>
      </c>
    </row>
    <row r="2640" spans="2:26" x14ac:dyDescent="0.25">
      <c r="B2640" s="21" t="s">
        <v>3184</v>
      </c>
      <c r="C2640" s="16">
        <v>0</v>
      </c>
      <c r="D2640" s="21">
        <v>7.7</v>
      </c>
      <c r="E2640" s="16">
        <v>2.8</v>
      </c>
      <c r="F2640" s="21">
        <v>0.2</v>
      </c>
      <c r="G2640" s="16">
        <v>0.9</v>
      </c>
      <c r="H2640" s="21">
        <v>0.3</v>
      </c>
      <c r="I2640" s="16">
        <v>0.2</v>
      </c>
      <c r="J2640" s="21">
        <v>0.5</v>
      </c>
      <c r="K2640" s="16">
        <v>0.1</v>
      </c>
      <c r="L2640" s="21">
        <v>0.1</v>
      </c>
      <c r="M2640" s="16">
        <v>0.6</v>
      </c>
      <c r="N2640" s="21">
        <v>0.1</v>
      </c>
      <c r="O2640" s="16">
        <v>0.1</v>
      </c>
      <c r="P2640" s="21">
        <v>0.6</v>
      </c>
      <c r="Q2640" s="16">
        <v>535.20000000000005</v>
      </c>
      <c r="R2640" s="21">
        <v>347.41</v>
      </c>
      <c r="S2640" s="16">
        <v>439.65</v>
      </c>
      <c r="T2640" s="21">
        <v>254.95</v>
      </c>
      <c r="U2640" s="16">
        <v>10.41</v>
      </c>
      <c r="V2640" s="21">
        <v>9.83</v>
      </c>
      <c r="W2640" s="16">
        <v>10.130000000000001</v>
      </c>
      <c r="X2640" s="8">
        <v>2.67</v>
      </c>
      <c r="Y2640" s="21">
        <v>2.68</v>
      </c>
      <c r="Z2640" s="7">
        <v>2.96</v>
      </c>
    </row>
    <row r="2641" spans="2:26" x14ac:dyDescent="0.25">
      <c r="B2641" s="21" t="s">
        <v>1056</v>
      </c>
      <c r="C2641" s="16">
        <v>0.1</v>
      </c>
      <c r="D2641" s="21">
        <v>7.7</v>
      </c>
      <c r="E2641" s="16">
        <v>2.9</v>
      </c>
      <c r="F2641" s="21">
        <v>0.1</v>
      </c>
      <c r="G2641" s="16">
        <v>0.9</v>
      </c>
      <c r="H2641" s="21">
        <v>0.2</v>
      </c>
      <c r="I2641" s="16">
        <v>0.1</v>
      </c>
      <c r="J2641" s="21">
        <v>0.6</v>
      </c>
      <c r="K2641" s="16">
        <v>0.1</v>
      </c>
      <c r="L2641" s="21">
        <v>0.1</v>
      </c>
      <c r="M2641" s="16">
        <v>0.6</v>
      </c>
      <c r="N2641" s="21">
        <v>0</v>
      </c>
      <c r="O2641" s="16">
        <v>0.1</v>
      </c>
      <c r="P2641" s="21">
        <v>0.6</v>
      </c>
      <c r="Q2641" s="16">
        <v>580.86</v>
      </c>
      <c r="R2641" s="21">
        <v>396.76</v>
      </c>
      <c r="S2641" s="16">
        <v>475.76</v>
      </c>
      <c r="T2641" s="21">
        <v>254.43</v>
      </c>
      <c r="U2641" s="16">
        <v>9.92</v>
      </c>
      <c r="V2641" s="21">
        <v>9.56</v>
      </c>
      <c r="W2641" s="16">
        <v>9.7200000000000006</v>
      </c>
      <c r="X2641" s="8">
        <v>2.62</v>
      </c>
      <c r="Y2641" s="21">
        <v>2.83</v>
      </c>
      <c r="Z2641" s="7">
        <v>2.73</v>
      </c>
    </row>
    <row r="2642" spans="2:26" x14ac:dyDescent="0.25">
      <c r="B2642" s="21" t="s">
        <v>3185</v>
      </c>
      <c r="C2642" s="16">
        <v>0.4</v>
      </c>
      <c r="D2642" s="21">
        <v>7.6</v>
      </c>
      <c r="E2642" s="16">
        <v>2.9</v>
      </c>
      <c r="F2642" s="21">
        <v>0.2</v>
      </c>
      <c r="G2642" s="16">
        <v>1</v>
      </c>
      <c r="H2642" s="21">
        <v>0.2</v>
      </c>
      <c r="I2642" s="16">
        <v>0.2</v>
      </c>
      <c r="J2642" s="21">
        <v>1.1000000000000001</v>
      </c>
      <c r="K2642" s="16">
        <v>0.3</v>
      </c>
      <c r="L2642" s="21">
        <v>0.2</v>
      </c>
      <c r="M2642" s="16">
        <v>0.4</v>
      </c>
      <c r="N2642" s="21">
        <v>0.3</v>
      </c>
      <c r="O2642" s="16">
        <v>0.1</v>
      </c>
      <c r="P2642" s="21">
        <v>0.3</v>
      </c>
      <c r="Q2642" s="16">
        <v>540.78</v>
      </c>
      <c r="R2642" s="21">
        <v>334.78</v>
      </c>
      <c r="S2642" s="16">
        <v>413.39</v>
      </c>
      <c r="T2642" s="21">
        <v>255.24</v>
      </c>
      <c r="U2642" s="16">
        <v>7.88</v>
      </c>
      <c r="V2642" s="21">
        <v>7.46</v>
      </c>
      <c r="W2642" s="16">
        <v>7.83</v>
      </c>
      <c r="X2642" s="8">
        <v>2.97</v>
      </c>
      <c r="Y2642" s="21">
        <v>3.06</v>
      </c>
      <c r="Z2642" s="7">
        <v>2.96</v>
      </c>
    </row>
    <row r="2643" spans="2:26" x14ac:dyDescent="0.25">
      <c r="B2643" s="21" t="s">
        <v>3186</v>
      </c>
      <c r="C2643" s="16">
        <v>0.4</v>
      </c>
      <c r="D2643" s="21">
        <v>8.6</v>
      </c>
      <c r="E2643" s="16">
        <v>3</v>
      </c>
      <c r="F2643" s="21">
        <v>0.3</v>
      </c>
      <c r="G2643" s="16">
        <v>1.1000000000000001</v>
      </c>
      <c r="H2643" s="21">
        <v>0.3</v>
      </c>
      <c r="I2643" s="16">
        <v>0.1</v>
      </c>
      <c r="J2643" s="21">
        <v>0.6</v>
      </c>
      <c r="K2643" s="16">
        <v>0.1</v>
      </c>
      <c r="L2643" s="21">
        <v>0.1</v>
      </c>
      <c r="M2643" s="16">
        <v>0.6</v>
      </c>
      <c r="N2643" s="21">
        <v>0.1</v>
      </c>
      <c r="O2643" s="16">
        <v>0.1</v>
      </c>
      <c r="P2643" s="21">
        <v>0.8</v>
      </c>
      <c r="Q2643" s="16">
        <v>555.02</v>
      </c>
      <c r="R2643" s="21">
        <v>330.97</v>
      </c>
      <c r="S2643" s="16">
        <v>418.39</v>
      </c>
      <c r="T2643" s="21">
        <v>253.7</v>
      </c>
      <c r="U2643" s="16">
        <v>10</v>
      </c>
      <c r="V2643" s="21">
        <v>9.5299999999999994</v>
      </c>
      <c r="W2643" s="16">
        <v>9.4600000000000009</v>
      </c>
      <c r="X2643" s="8">
        <v>2.72</v>
      </c>
      <c r="Y2643" s="21">
        <v>2.78</v>
      </c>
      <c r="Z2643" s="7">
        <v>2.94</v>
      </c>
    </row>
    <row r="2644" spans="2:26" x14ac:dyDescent="0.25">
      <c r="B2644" s="21" t="s">
        <v>1057</v>
      </c>
      <c r="C2644" s="16">
        <v>0.2</v>
      </c>
      <c r="D2644" s="21">
        <v>9.1</v>
      </c>
      <c r="E2644" s="16">
        <v>3.1</v>
      </c>
      <c r="F2644" s="21">
        <v>0.2</v>
      </c>
      <c r="G2644" s="16">
        <v>1.1000000000000001</v>
      </c>
      <c r="H2644" s="21">
        <v>0.3</v>
      </c>
      <c r="I2644" s="16">
        <v>0.2</v>
      </c>
      <c r="J2644" s="21">
        <v>0.6</v>
      </c>
      <c r="K2644" s="16">
        <v>0.1</v>
      </c>
      <c r="L2644" s="21">
        <v>0.1</v>
      </c>
      <c r="M2644" s="16">
        <v>0.8</v>
      </c>
      <c r="N2644" s="21">
        <v>0</v>
      </c>
      <c r="O2644" s="16">
        <v>0.1</v>
      </c>
      <c r="P2644" s="21">
        <v>0.3</v>
      </c>
      <c r="Q2644" s="16">
        <v>557.9</v>
      </c>
      <c r="R2644" s="21">
        <v>341.5</v>
      </c>
      <c r="S2644" s="16">
        <v>423.96</v>
      </c>
      <c r="T2644" s="21">
        <v>254.02</v>
      </c>
      <c r="U2644" s="16">
        <v>9.6199999999999992</v>
      </c>
      <c r="V2644" s="21">
        <v>9.36</v>
      </c>
      <c r="W2644" s="16">
        <v>9.5500000000000007</v>
      </c>
      <c r="X2644" s="8">
        <v>2.7</v>
      </c>
      <c r="Y2644" s="21">
        <v>2.93</v>
      </c>
      <c r="Z2644" s="7">
        <v>2.92</v>
      </c>
    </row>
    <row r="2645" spans="2:26" x14ac:dyDescent="0.25">
      <c r="B2645" s="21" t="s">
        <v>3187</v>
      </c>
      <c r="C2645" s="16">
        <v>0.2</v>
      </c>
      <c r="D2645" s="21">
        <v>8</v>
      </c>
      <c r="E2645" s="16">
        <v>3.2</v>
      </c>
      <c r="F2645" s="21">
        <v>0.2</v>
      </c>
      <c r="G2645" s="16">
        <v>0.9</v>
      </c>
      <c r="H2645" s="21">
        <v>0.4</v>
      </c>
      <c r="I2645" s="16">
        <v>0.1</v>
      </c>
      <c r="J2645" s="21">
        <v>0.6</v>
      </c>
      <c r="K2645" s="16">
        <v>0.1</v>
      </c>
      <c r="L2645" s="21">
        <v>0.1</v>
      </c>
      <c r="M2645" s="16">
        <v>0.6</v>
      </c>
      <c r="N2645" s="21">
        <v>0.1</v>
      </c>
      <c r="O2645" s="16">
        <v>0.1</v>
      </c>
      <c r="P2645" s="21">
        <v>0.5</v>
      </c>
      <c r="Q2645" s="16">
        <v>619.91999999999996</v>
      </c>
      <c r="R2645" s="21">
        <v>398.19</v>
      </c>
      <c r="S2645" s="16">
        <v>472.11</v>
      </c>
      <c r="T2645" s="21">
        <v>253.86</v>
      </c>
      <c r="U2645" s="16">
        <v>8.5399999999999991</v>
      </c>
      <c r="V2645" s="21">
        <v>8.24</v>
      </c>
      <c r="W2645" s="16">
        <v>8.19</v>
      </c>
      <c r="X2645" s="8">
        <v>2.81</v>
      </c>
      <c r="Y2645" s="21">
        <v>2.75</v>
      </c>
      <c r="Z2645" s="7">
        <v>2.85</v>
      </c>
    </row>
    <row r="2646" spans="2:26" x14ac:dyDescent="0.25">
      <c r="B2646" s="21" t="s">
        <v>3188</v>
      </c>
      <c r="C2646" s="16">
        <v>0.1</v>
      </c>
      <c r="D2646" s="21">
        <v>7.5</v>
      </c>
      <c r="E2646" s="16">
        <v>2.9</v>
      </c>
      <c r="F2646" s="21">
        <v>0.2</v>
      </c>
      <c r="G2646" s="16">
        <v>0.8</v>
      </c>
      <c r="H2646" s="21">
        <v>0.3</v>
      </c>
      <c r="I2646" s="16">
        <v>0.1</v>
      </c>
      <c r="J2646" s="21">
        <v>0.6</v>
      </c>
      <c r="K2646" s="16">
        <v>0.1</v>
      </c>
      <c r="L2646" s="21">
        <v>0.1</v>
      </c>
      <c r="M2646" s="16">
        <v>0.6</v>
      </c>
      <c r="N2646" s="21">
        <v>0.1</v>
      </c>
      <c r="O2646" s="16">
        <v>0.1</v>
      </c>
      <c r="P2646" s="21">
        <v>0.3</v>
      </c>
      <c r="Q2646" s="16">
        <v>636.38</v>
      </c>
      <c r="R2646" s="21">
        <v>412</v>
      </c>
      <c r="S2646" s="16">
        <v>481.76</v>
      </c>
      <c r="T2646" s="21">
        <v>252.65</v>
      </c>
      <c r="U2646" s="16">
        <v>8.14</v>
      </c>
      <c r="V2646" s="21">
        <v>7.93</v>
      </c>
      <c r="W2646" s="16">
        <v>7.93</v>
      </c>
      <c r="X2646" s="8">
        <v>2.86</v>
      </c>
      <c r="Y2646" s="21">
        <v>2.67</v>
      </c>
      <c r="Z2646" s="7">
        <v>2.75</v>
      </c>
    </row>
    <row r="2647" spans="2:26" x14ac:dyDescent="0.25">
      <c r="B2647" s="21" t="s">
        <v>1058</v>
      </c>
      <c r="C2647" s="16">
        <v>0.2</v>
      </c>
      <c r="D2647" s="21">
        <v>7.5</v>
      </c>
      <c r="E2647" s="16">
        <v>2.9</v>
      </c>
      <c r="F2647" s="21">
        <v>0.2</v>
      </c>
      <c r="G2647" s="16">
        <v>0.9</v>
      </c>
      <c r="H2647" s="21">
        <v>0.2</v>
      </c>
      <c r="I2647" s="16">
        <v>0.1</v>
      </c>
      <c r="J2647" s="21">
        <v>0.5</v>
      </c>
      <c r="K2647" s="16">
        <v>0.1</v>
      </c>
      <c r="L2647" s="21">
        <v>0.1</v>
      </c>
      <c r="M2647" s="16">
        <v>0.6</v>
      </c>
      <c r="N2647" s="21">
        <v>0.1</v>
      </c>
      <c r="O2647" s="16">
        <v>0.1</v>
      </c>
      <c r="P2647" s="21">
        <v>0.8</v>
      </c>
      <c r="Q2647" s="16">
        <v>615.28</v>
      </c>
      <c r="R2647" s="21">
        <v>396.27</v>
      </c>
      <c r="S2647" s="16">
        <v>467.45</v>
      </c>
      <c r="T2647" s="21">
        <v>253.51</v>
      </c>
      <c r="U2647" s="16">
        <v>8.44</v>
      </c>
      <c r="V2647" s="21">
        <v>8.1199999999999992</v>
      </c>
      <c r="W2647" s="16">
        <v>8.36</v>
      </c>
      <c r="X2647" s="8">
        <v>2.67</v>
      </c>
      <c r="Y2647" s="21">
        <v>2.82</v>
      </c>
      <c r="Z2647" s="7">
        <v>2.73</v>
      </c>
    </row>
    <row r="2648" spans="2:26" x14ac:dyDescent="0.25">
      <c r="B2648" s="21" t="s">
        <v>3189</v>
      </c>
      <c r="C2648" s="16">
        <v>0.3</v>
      </c>
      <c r="D2648" s="21">
        <v>7.6</v>
      </c>
      <c r="E2648" s="16">
        <v>2.9</v>
      </c>
      <c r="F2648" s="21">
        <v>0.2</v>
      </c>
      <c r="G2648" s="16">
        <v>0.9</v>
      </c>
      <c r="H2648" s="21">
        <v>0.2</v>
      </c>
      <c r="I2648" s="16">
        <v>0.1</v>
      </c>
      <c r="J2648" s="21">
        <v>0.6</v>
      </c>
      <c r="K2648" s="16">
        <v>0.2</v>
      </c>
      <c r="L2648" s="21">
        <v>0.1</v>
      </c>
      <c r="M2648" s="16">
        <v>0.6</v>
      </c>
      <c r="N2648" s="21">
        <v>0.1</v>
      </c>
      <c r="O2648" s="16">
        <v>0.1</v>
      </c>
      <c r="P2648" s="21">
        <v>0.6</v>
      </c>
      <c r="Q2648" s="16">
        <v>549.72</v>
      </c>
      <c r="R2648" s="21">
        <v>332.48</v>
      </c>
      <c r="S2648" s="16">
        <v>417.92</v>
      </c>
      <c r="T2648" s="21">
        <v>253.39</v>
      </c>
      <c r="U2648" s="16">
        <v>9.7200000000000006</v>
      </c>
      <c r="V2648" s="21">
        <v>9.51</v>
      </c>
      <c r="W2648" s="16">
        <v>9.52</v>
      </c>
      <c r="X2648" s="8">
        <v>2.83</v>
      </c>
      <c r="Y2648" s="21">
        <v>3.06</v>
      </c>
      <c r="Z2648" s="7">
        <v>2.76</v>
      </c>
    </row>
    <row r="2649" spans="2:26" x14ac:dyDescent="0.25">
      <c r="B2649" s="21" t="s">
        <v>3190</v>
      </c>
      <c r="C2649" s="16">
        <v>0.2</v>
      </c>
      <c r="D2649" s="21">
        <v>8.6</v>
      </c>
      <c r="E2649" s="16">
        <v>3.3</v>
      </c>
      <c r="F2649" s="21">
        <v>0.2</v>
      </c>
      <c r="G2649" s="16">
        <v>1</v>
      </c>
      <c r="H2649" s="21">
        <v>0.3</v>
      </c>
      <c r="I2649" s="16">
        <v>0.1</v>
      </c>
      <c r="J2649" s="21">
        <v>0.6</v>
      </c>
      <c r="K2649" s="16">
        <v>0.1</v>
      </c>
      <c r="L2649" s="21">
        <v>0.1</v>
      </c>
      <c r="M2649" s="16">
        <v>0.7</v>
      </c>
      <c r="N2649" s="21">
        <v>0.1</v>
      </c>
      <c r="O2649" s="16">
        <v>0.1</v>
      </c>
      <c r="P2649" s="21">
        <v>0.7</v>
      </c>
      <c r="Q2649" s="16">
        <v>547.72</v>
      </c>
      <c r="R2649" s="21">
        <v>331.28</v>
      </c>
      <c r="S2649" s="16">
        <v>440.09</v>
      </c>
      <c r="T2649" s="21">
        <v>253.5</v>
      </c>
      <c r="U2649" s="16">
        <v>9.6999999999999993</v>
      </c>
      <c r="V2649" s="21">
        <v>9.18</v>
      </c>
      <c r="W2649" s="16">
        <v>9.43</v>
      </c>
      <c r="X2649" s="8">
        <v>2.69</v>
      </c>
      <c r="Y2649" s="21">
        <v>2.97</v>
      </c>
      <c r="Z2649" s="7">
        <v>2.77</v>
      </c>
    </row>
    <row r="2650" spans="2:26" x14ac:dyDescent="0.25">
      <c r="B2650" s="21" t="s">
        <v>1059</v>
      </c>
      <c r="C2650" s="16">
        <v>0.3</v>
      </c>
      <c r="D2650" s="21">
        <v>7.6</v>
      </c>
      <c r="E2650" s="16">
        <v>3.2</v>
      </c>
      <c r="F2650" s="21">
        <v>0.2</v>
      </c>
      <c r="G2650" s="16">
        <v>0.9</v>
      </c>
      <c r="H2650" s="21">
        <v>0.3</v>
      </c>
      <c r="I2650" s="16">
        <v>0.1</v>
      </c>
      <c r="J2650" s="21">
        <v>0.5</v>
      </c>
      <c r="K2650" s="16">
        <v>0</v>
      </c>
      <c r="L2650" s="21">
        <v>0.1</v>
      </c>
      <c r="M2650" s="16">
        <v>0.5</v>
      </c>
      <c r="N2650" s="21">
        <v>0.1</v>
      </c>
      <c r="O2650" s="16">
        <v>0.1</v>
      </c>
      <c r="P2650" s="21">
        <v>0.8</v>
      </c>
      <c r="Q2650" s="16">
        <v>632.58000000000004</v>
      </c>
      <c r="R2650" s="21">
        <v>411.47</v>
      </c>
      <c r="S2650" s="16">
        <v>479.43</v>
      </c>
      <c r="T2650" s="21">
        <v>253.44</v>
      </c>
      <c r="U2650" s="16">
        <v>9.6300000000000008</v>
      </c>
      <c r="V2650" s="21">
        <v>9.35</v>
      </c>
      <c r="W2650" s="16">
        <v>9.64</v>
      </c>
      <c r="X2650" s="8">
        <v>2.84</v>
      </c>
      <c r="Y2650" s="21">
        <v>2.82</v>
      </c>
      <c r="Z2650" s="7">
        <v>2.85</v>
      </c>
    </row>
    <row r="2651" spans="2:26" x14ac:dyDescent="0.25">
      <c r="B2651" s="21" t="s">
        <v>3191</v>
      </c>
      <c r="C2651" s="16">
        <v>0.3</v>
      </c>
      <c r="D2651" s="21">
        <v>9</v>
      </c>
      <c r="E2651" s="16">
        <v>3.8</v>
      </c>
      <c r="F2651" s="21">
        <v>0.2</v>
      </c>
      <c r="G2651" s="16">
        <v>1</v>
      </c>
      <c r="H2651" s="21">
        <v>0.2</v>
      </c>
      <c r="I2651" s="16">
        <v>0.1</v>
      </c>
      <c r="J2651" s="21">
        <v>0.6</v>
      </c>
      <c r="K2651" s="16">
        <v>0.1</v>
      </c>
      <c r="L2651" s="21">
        <v>0.1</v>
      </c>
      <c r="M2651" s="16">
        <v>0.6</v>
      </c>
      <c r="N2651" s="21">
        <v>0.1</v>
      </c>
      <c r="O2651" s="16">
        <v>0.1</v>
      </c>
      <c r="P2651" s="21">
        <v>0.2</v>
      </c>
      <c r="Q2651" s="16">
        <v>543.91999999999996</v>
      </c>
      <c r="R2651" s="21">
        <v>328.86</v>
      </c>
      <c r="S2651" s="16">
        <v>412.56</v>
      </c>
      <c r="T2651" s="21">
        <v>253.9</v>
      </c>
      <c r="U2651" s="16">
        <v>10.51</v>
      </c>
      <c r="V2651" s="21">
        <v>9.91</v>
      </c>
      <c r="W2651" s="16">
        <v>10.51</v>
      </c>
      <c r="X2651" s="8">
        <v>2.78</v>
      </c>
      <c r="Y2651" s="21">
        <v>2.89</v>
      </c>
      <c r="Z2651" s="7">
        <v>2.86</v>
      </c>
    </row>
    <row r="2652" spans="2:26" x14ac:dyDescent="0.25">
      <c r="B2652" s="21" t="s">
        <v>3192</v>
      </c>
      <c r="C2652" s="16">
        <v>0.5</v>
      </c>
      <c r="D2652" s="21">
        <v>5.8</v>
      </c>
      <c r="E2652" s="16">
        <v>2.2999999999999998</v>
      </c>
      <c r="F2652" s="21">
        <v>0.3</v>
      </c>
      <c r="G2652" s="16">
        <v>1.9</v>
      </c>
      <c r="H2652" s="21">
        <v>0.8</v>
      </c>
      <c r="I2652" s="16">
        <v>0.1</v>
      </c>
      <c r="J2652" s="21">
        <v>0.8</v>
      </c>
      <c r="K2652" s="16">
        <v>0.4</v>
      </c>
      <c r="L2652" s="21">
        <v>0.2</v>
      </c>
      <c r="M2652" s="16">
        <v>0.4</v>
      </c>
      <c r="N2652" s="21">
        <v>0.2</v>
      </c>
      <c r="O2652" s="16">
        <v>0</v>
      </c>
      <c r="P2652" s="21">
        <v>0.9</v>
      </c>
      <c r="Q2652" s="16">
        <v>573.34</v>
      </c>
      <c r="R2652" s="21">
        <v>299.06</v>
      </c>
      <c r="S2652" s="16">
        <v>376.4</v>
      </c>
      <c r="T2652" s="21">
        <v>253.47</v>
      </c>
      <c r="U2652" s="16">
        <v>6.11</v>
      </c>
      <c r="V2652" s="21">
        <v>5.54</v>
      </c>
      <c r="W2652" s="16">
        <v>6.05</v>
      </c>
      <c r="X2652" s="8">
        <v>3</v>
      </c>
      <c r="Y2652" s="21">
        <v>3.05</v>
      </c>
      <c r="Z2652" s="7">
        <v>3.04</v>
      </c>
    </row>
    <row r="2653" spans="2:26" x14ac:dyDescent="0.25">
      <c r="B2653" s="21" t="s">
        <v>1060</v>
      </c>
      <c r="C2653" s="16">
        <v>0.2</v>
      </c>
      <c r="D2653" s="21">
        <v>7.5</v>
      </c>
      <c r="E2653" s="16">
        <v>3.7</v>
      </c>
      <c r="F2653" s="21">
        <v>0.3</v>
      </c>
      <c r="G2653" s="16">
        <v>0.9</v>
      </c>
      <c r="H2653" s="21">
        <v>0.3</v>
      </c>
      <c r="I2653" s="16">
        <v>0.1</v>
      </c>
      <c r="J2653" s="21">
        <v>0.5</v>
      </c>
      <c r="K2653" s="16">
        <v>0</v>
      </c>
      <c r="L2653" s="21">
        <v>0</v>
      </c>
      <c r="M2653" s="16">
        <v>0.7</v>
      </c>
      <c r="N2653" s="21">
        <v>0.1</v>
      </c>
      <c r="O2653" s="16">
        <v>0</v>
      </c>
      <c r="P2653" s="21">
        <v>0.7</v>
      </c>
      <c r="Q2653" s="16">
        <v>619.98</v>
      </c>
      <c r="R2653" s="21">
        <v>397.93</v>
      </c>
      <c r="S2653" s="16">
        <v>471.33</v>
      </c>
      <c r="T2653" s="21">
        <v>252.39</v>
      </c>
      <c r="U2653" s="16">
        <v>8.75</v>
      </c>
      <c r="V2653" s="21">
        <v>8.14</v>
      </c>
      <c r="W2653" s="16">
        <v>8.77</v>
      </c>
      <c r="X2653" s="8">
        <v>2.61</v>
      </c>
      <c r="Y2653" s="21">
        <v>2.76</v>
      </c>
      <c r="Z2653" s="7">
        <v>2.9</v>
      </c>
    </row>
    <row r="2654" spans="2:26" x14ac:dyDescent="0.25">
      <c r="B2654" s="21" t="s">
        <v>3193</v>
      </c>
      <c r="C2654" s="16">
        <v>0.3</v>
      </c>
      <c r="D2654" s="21">
        <v>7.8</v>
      </c>
      <c r="E2654" s="16">
        <v>3.1</v>
      </c>
      <c r="F2654" s="21">
        <v>0.2</v>
      </c>
      <c r="G2654" s="16">
        <v>0.9</v>
      </c>
      <c r="H2654" s="21">
        <v>0.2</v>
      </c>
      <c r="I2654" s="16">
        <v>0.1</v>
      </c>
      <c r="J2654" s="21">
        <v>0.6</v>
      </c>
      <c r="K2654" s="16">
        <v>0</v>
      </c>
      <c r="L2654" s="21">
        <v>0.1</v>
      </c>
      <c r="M2654" s="16">
        <v>0.5</v>
      </c>
      <c r="N2654" s="21">
        <v>0</v>
      </c>
      <c r="O2654" s="16">
        <v>0.1</v>
      </c>
      <c r="P2654" s="21">
        <v>0.8</v>
      </c>
      <c r="Q2654" s="16">
        <v>610.74</v>
      </c>
      <c r="R2654" s="21">
        <v>393.56</v>
      </c>
      <c r="S2654" s="16">
        <v>466.29</v>
      </c>
      <c r="T2654" s="21">
        <v>252.21</v>
      </c>
      <c r="U2654" s="16">
        <v>8.7200000000000006</v>
      </c>
      <c r="V2654" s="21">
        <v>8.1999999999999993</v>
      </c>
      <c r="W2654" s="16">
        <v>8.4600000000000009</v>
      </c>
      <c r="X2654" s="8">
        <v>2.57</v>
      </c>
      <c r="Y2654" s="21">
        <v>2.56</v>
      </c>
      <c r="Z2654" s="7">
        <v>2.66</v>
      </c>
    </row>
    <row r="2655" spans="2:26" x14ac:dyDescent="0.25">
      <c r="B2655" s="21" t="s">
        <v>3194</v>
      </c>
      <c r="C2655" s="16">
        <v>0.2</v>
      </c>
      <c r="D2655" s="21">
        <v>8</v>
      </c>
      <c r="E2655" s="16">
        <v>3.3</v>
      </c>
      <c r="F2655" s="21">
        <v>0.2</v>
      </c>
      <c r="G2655" s="16">
        <v>0.9</v>
      </c>
      <c r="H2655" s="21">
        <v>0.3</v>
      </c>
      <c r="I2655" s="16">
        <v>0.1</v>
      </c>
      <c r="J2655" s="21">
        <v>0.6</v>
      </c>
      <c r="K2655" s="16">
        <v>0</v>
      </c>
      <c r="L2655" s="21">
        <v>0.1</v>
      </c>
      <c r="M2655" s="16">
        <v>0.6</v>
      </c>
      <c r="N2655" s="21">
        <v>0</v>
      </c>
      <c r="O2655" s="16">
        <v>0.1</v>
      </c>
      <c r="P2655" s="21">
        <v>0.6</v>
      </c>
      <c r="Q2655" s="16">
        <v>617.20000000000005</v>
      </c>
      <c r="R2655" s="21">
        <v>394.59</v>
      </c>
      <c r="S2655" s="16">
        <v>466.74</v>
      </c>
      <c r="T2655" s="21">
        <v>252.1</v>
      </c>
      <c r="U2655" s="16">
        <v>9.75</v>
      </c>
      <c r="V2655" s="21">
        <v>9.08</v>
      </c>
      <c r="W2655" s="16">
        <v>9.64</v>
      </c>
      <c r="X2655" s="8">
        <v>2.6</v>
      </c>
      <c r="Y2655" s="21">
        <v>2.57</v>
      </c>
      <c r="Z2655" s="7">
        <v>2.63</v>
      </c>
    </row>
    <row r="2656" spans="2:26" x14ac:dyDescent="0.25">
      <c r="B2656" s="21" t="s">
        <v>1061</v>
      </c>
      <c r="C2656" s="16">
        <v>0.2</v>
      </c>
      <c r="D2656" s="21">
        <v>7.1</v>
      </c>
      <c r="E2656" s="16">
        <v>2.7</v>
      </c>
      <c r="F2656" s="21">
        <v>0.3</v>
      </c>
      <c r="G2656" s="16">
        <v>0.9</v>
      </c>
      <c r="H2656" s="21">
        <v>0.3</v>
      </c>
      <c r="I2656" s="16">
        <v>0.1</v>
      </c>
      <c r="J2656" s="21">
        <v>0.6</v>
      </c>
      <c r="K2656" s="16">
        <v>0.1</v>
      </c>
      <c r="L2656" s="21">
        <v>0.1</v>
      </c>
      <c r="M2656" s="16">
        <v>0.7</v>
      </c>
      <c r="N2656" s="21">
        <v>0</v>
      </c>
      <c r="O2656" s="16">
        <v>0</v>
      </c>
      <c r="P2656" s="21">
        <v>0.1</v>
      </c>
      <c r="Q2656" s="16">
        <v>643.76</v>
      </c>
      <c r="R2656" s="21">
        <v>413.41</v>
      </c>
      <c r="S2656" s="16">
        <v>484.3</v>
      </c>
      <c r="T2656" s="21">
        <v>251.16</v>
      </c>
      <c r="U2656" s="16">
        <v>8.33</v>
      </c>
      <c r="V2656" s="21">
        <v>7.8</v>
      </c>
      <c r="W2656" s="16">
        <v>8.15</v>
      </c>
      <c r="X2656" s="8">
        <v>2.61</v>
      </c>
      <c r="Y2656" s="21">
        <v>2.48</v>
      </c>
      <c r="Z2656" s="7">
        <v>2.61</v>
      </c>
    </row>
    <row r="2657" spans="2:26" x14ac:dyDescent="0.25">
      <c r="B2657" s="21" t="s">
        <v>3195</v>
      </c>
      <c r="C2657" s="16">
        <v>0.2</v>
      </c>
      <c r="D2657" s="21">
        <v>9.1</v>
      </c>
      <c r="E2657" s="16">
        <v>3</v>
      </c>
      <c r="F2657" s="21">
        <v>0.3</v>
      </c>
      <c r="G2657" s="16">
        <v>1</v>
      </c>
      <c r="H2657" s="21">
        <v>0.4</v>
      </c>
      <c r="I2657" s="16">
        <v>0.2</v>
      </c>
      <c r="J2657" s="21">
        <v>0.7</v>
      </c>
      <c r="K2657" s="16">
        <v>0.2</v>
      </c>
      <c r="L2657" s="21">
        <v>0.1</v>
      </c>
      <c r="M2657" s="16">
        <v>0.8</v>
      </c>
      <c r="N2657" s="21">
        <v>0.1</v>
      </c>
      <c r="O2657" s="16">
        <v>0.1</v>
      </c>
      <c r="P2657" s="21">
        <v>0.8</v>
      </c>
      <c r="Q2657" s="16">
        <v>537.54</v>
      </c>
      <c r="R2657" s="21">
        <v>315.26</v>
      </c>
      <c r="S2657" s="16">
        <v>396.8</v>
      </c>
      <c r="T2657" s="21">
        <v>252.11</v>
      </c>
      <c r="U2657" s="16">
        <v>9.7799999999999994</v>
      </c>
      <c r="V2657" s="21">
        <v>9.34</v>
      </c>
      <c r="W2657" s="16">
        <v>9.4700000000000006</v>
      </c>
      <c r="X2657" s="8">
        <v>2.69</v>
      </c>
      <c r="Y2657" s="21">
        <v>2.62</v>
      </c>
      <c r="Z2657" s="7">
        <v>2.71</v>
      </c>
    </row>
    <row r="2658" spans="2:26" x14ac:dyDescent="0.25">
      <c r="B2658" s="21" t="s">
        <v>3196</v>
      </c>
      <c r="C2658" s="16">
        <v>0.2</v>
      </c>
      <c r="D2658" s="21">
        <v>8.9</v>
      </c>
      <c r="E2658" s="16">
        <v>3.2</v>
      </c>
      <c r="F2658" s="21">
        <v>0.2</v>
      </c>
      <c r="G2658" s="16">
        <v>1</v>
      </c>
      <c r="H2658" s="21">
        <v>0.3</v>
      </c>
      <c r="I2658" s="16">
        <v>0.1</v>
      </c>
      <c r="J2658" s="21">
        <v>0.6</v>
      </c>
      <c r="K2658" s="16">
        <v>0.1</v>
      </c>
      <c r="L2658" s="21">
        <v>0.1</v>
      </c>
      <c r="M2658" s="16">
        <v>0.7</v>
      </c>
      <c r="N2658" s="21">
        <v>0.1</v>
      </c>
      <c r="O2658" s="16">
        <v>0.2</v>
      </c>
      <c r="P2658" s="21">
        <v>0.9</v>
      </c>
      <c r="Q2658" s="16">
        <v>560.76</v>
      </c>
      <c r="R2658" s="21">
        <v>342.11</v>
      </c>
      <c r="S2658" s="16">
        <v>423.95</v>
      </c>
      <c r="T2658" s="21">
        <v>252.19</v>
      </c>
      <c r="U2658" s="16">
        <v>9.59</v>
      </c>
      <c r="V2658" s="21">
        <v>9.35</v>
      </c>
      <c r="W2658" s="16">
        <v>9.15</v>
      </c>
      <c r="X2658" s="8">
        <v>2.7</v>
      </c>
      <c r="Y2658" s="21">
        <v>2.6</v>
      </c>
      <c r="Z2658" s="7">
        <v>2.64</v>
      </c>
    </row>
    <row r="2659" spans="2:26" x14ac:dyDescent="0.25">
      <c r="B2659" s="21" t="s">
        <v>1062</v>
      </c>
      <c r="C2659" s="16">
        <v>0.3</v>
      </c>
      <c r="D2659" s="21">
        <v>8.9</v>
      </c>
      <c r="E2659" s="16">
        <v>3.1</v>
      </c>
      <c r="F2659" s="21">
        <v>0.1</v>
      </c>
      <c r="G2659" s="16">
        <v>1</v>
      </c>
      <c r="H2659" s="21">
        <v>0.3</v>
      </c>
      <c r="I2659" s="16">
        <v>0.1</v>
      </c>
      <c r="J2659" s="21">
        <v>0.5</v>
      </c>
      <c r="K2659" s="16">
        <v>0</v>
      </c>
      <c r="L2659" s="21">
        <v>0.1</v>
      </c>
      <c r="M2659" s="16">
        <v>0.6</v>
      </c>
      <c r="N2659" s="21">
        <v>0</v>
      </c>
      <c r="O2659" s="16">
        <v>0.2</v>
      </c>
      <c r="P2659" s="21">
        <v>0.5</v>
      </c>
      <c r="Q2659" s="16">
        <v>536.12</v>
      </c>
      <c r="R2659" s="21">
        <v>322.39999999999998</v>
      </c>
      <c r="S2659" s="16">
        <v>411.3</v>
      </c>
      <c r="T2659" s="21">
        <v>255.84</v>
      </c>
      <c r="U2659" s="16">
        <v>9.9600000000000009</v>
      </c>
      <c r="V2659" s="21">
        <v>9.81</v>
      </c>
      <c r="W2659" s="16">
        <v>9.6999999999999993</v>
      </c>
      <c r="X2659" s="8">
        <v>2.4900000000000002</v>
      </c>
      <c r="Y2659" s="21">
        <v>2.7</v>
      </c>
      <c r="Z2659" s="7">
        <v>2.62</v>
      </c>
    </row>
    <row r="2660" spans="2:26" x14ac:dyDescent="0.25">
      <c r="B2660" s="21" t="s">
        <v>3197</v>
      </c>
      <c r="C2660" s="16">
        <v>0.3</v>
      </c>
      <c r="D2660" s="21">
        <v>9.1</v>
      </c>
      <c r="E2660" s="16">
        <v>3.4</v>
      </c>
      <c r="F2660" s="21">
        <v>0.2</v>
      </c>
      <c r="G2660" s="16">
        <v>1</v>
      </c>
      <c r="H2660" s="21">
        <v>0.2</v>
      </c>
      <c r="I2660" s="16">
        <v>0.1</v>
      </c>
      <c r="J2660" s="21">
        <v>0.6</v>
      </c>
      <c r="K2660" s="16">
        <v>0.1</v>
      </c>
      <c r="L2660" s="21">
        <v>0.1</v>
      </c>
      <c r="M2660" s="16">
        <v>0.6</v>
      </c>
      <c r="N2660" s="21">
        <v>0</v>
      </c>
      <c r="O2660" s="16">
        <v>0.1</v>
      </c>
      <c r="P2660" s="21">
        <v>0.9</v>
      </c>
      <c r="Q2660" s="16">
        <v>624.52</v>
      </c>
      <c r="R2660" s="21">
        <v>371.29</v>
      </c>
      <c r="S2660" s="16">
        <v>416.92</v>
      </c>
      <c r="T2660" s="21">
        <v>255.01</v>
      </c>
      <c r="U2660" s="16">
        <v>8.7899999999999991</v>
      </c>
      <c r="V2660" s="21">
        <v>8.5299999999999994</v>
      </c>
      <c r="W2660" s="16">
        <v>8.36</v>
      </c>
      <c r="X2660" s="8">
        <v>2.7</v>
      </c>
      <c r="Y2660" s="21">
        <v>2.73</v>
      </c>
      <c r="Z2660" s="7">
        <v>2.7</v>
      </c>
    </row>
    <row r="2661" spans="2:26" x14ac:dyDescent="0.25">
      <c r="B2661" s="21" t="s">
        <v>3198</v>
      </c>
      <c r="C2661" s="16">
        <v>0.5</v>
      </c>
      <c r="D2661" s="21">
        <v>5.9</v>
      </c>
      <c r="E2661" s="16">
        <v>2.7</v>
      </c>
      <c r="F2661" s="21">
        <v>0.2</v>
      </c>
      <c r="G2661" s="16">
        <v>0.6</v>
      </c>
      <c r="H2661" s="21">
        <v>0.3</v>
      </c>
      <c r="I2661" s="16">
        <v>0.1</v>
      </c>
      <c r="J2661" s="21">
        <v>0.9</v>
      </c>
      <c r="K2661" s="16">
        <v>0.2</v>
      </c>
      <c r="L2661" s="21">
        <v>0.1</v>
      </c>
      <c r="M2661" s="16">
        <v>0.6</v>
      </c>
      <c r="N2661" s="21">
        <v>0</v>
      </c>
      <c r="O2661" s="16">
        <v>0</v>
      </c>
      <c r="P2661" s="21">
        <v>0.3</v>
      </c>
      <c r="Q2661" s="16">
        <v>612.16</v>
      </c>
      <c r="R2661" s="21">
        <v>401.51</v>
      </c>
      <c r="S2661" s="16">
        <v>470.64</v>
      </c>
      <c r="T2661" s="21">
        <v>256.22000000000003</v>
      </c>
      <c r="U2661" s="16">
        <v>6.91</v>
      </c>
      <c r="V2661" s="21">
        <v>6.56</v>
      </c>
      <c r="W2661" s="16">
        <v>6.61</v>
      </c>
      <c r="X2661" s="8">
        <v>2.76</v>
      </c>
      <c r="Y2661" s="21">
        <v>2.95</v>
      </c>
      <c r="Z2661" s="7">
        <v>2.9</v>
      </c>
    </row>
    <row r="2662" spans="2:26" x14ac:dyDescent="0.25">
      <c r="B2662" s="21" t="s">
        <v>1063</v>
      </c>
      <c r="C2662" s="16">
        <v>0.1</v>
      </c>
      <c r="D2662" s="21">
        <v>6.9</v>
      </c>
      <c r="E2662" s="16">
        <v>2.5</v>
      </c>
      <c r="F2662" s="21">
        <v>0.2</v>
      </c>
      <c r="G2662" s="16">
        <v>0.8</v>
      </c>
      <c r="H2662" s="21">
        <v>0.3</v>
      </c>
      <c r="I2662" s="16">
        <v>0.1</v>
      </c>
      <c r="J2662" s="21">
        <v>0.5</v>
      </c>
      <c r="K2662" s="16">
        <v>0.1</v>
      </c>
      <c r="L2662" s="21">
        <v>0.1</v>
      </c>
      <c r="M2662" s="16">
        <v>0.5</v>
      </c>
      <c r="N2662" s="21">
        <v>0</v>
      </c>
      <c r="O2662" s="16">
        <v>0</v>
      </c>
      <c r="P2662" s="21">
        <v>0.3</v>
      </c>
      <c r="Q2662" s="16">
        <v>628.62</v>
      </c>
      <c r="R2662" s="21">
        <v>428.19</v>
      </c>
      <c r="S2662" s="16">
        <v>502.99</v>
      </c>
      <c r="T2662" s="21">
        <v>255.3</v>
      </c>
      <c r="U2662" s="16">
        <v>8.27</v>
      </c>
      <c r="V2662" s="21">
        <v>7.77</v>
      </c>
      <c r="W2662" s="16">
        <v>7.86</v>
      </c>
      <c r="X2662" s="8">
        <v>2.74</v>
      </c>
      <c r="Y2662" s="21">
        <v>2.76</v>
      </c>
      <c r="Z2662" s="7">
        <v>2.83</v>
      </c>
    </row>
    <row r="2663" spans="2:26" x14ac:dyDescent="0.25">
      <c r="B2663" s="21" t="s">
        <v>3199</v>
      </c>
      <c r="C2663" s="16">
        <v>0.2</v>
      </c>
      <c r="D2663" s="21">
        <v>4.5</v>
      </c>
      <c r="E2663" s="16">
        <v>0.4</v>
      </c>
      <c r="F2663" s="21">
        <v>0.1</v>
      </c>
      <c r="G2663" s="16">
        <v>1.1000000000000001</v>
      </c>
      <c r="H2663" s="21">
        <v>0.2</v>
      </c>
      <c r="I2663" s="16">
        <v>0.1</v>
      </c>
      <c r="J2663" s="21">
        <v>0.9</v>
      </c>
      <c r="K2663" s="16">
        <v>0.1</v>
      </c>
      <c r="L2663" s="21">
        <v>0.1</v>
      </c>
      <c r="M2663" s="16">
        <v>0.4</v>
      </c>
      <c r="N2663" s="21">
        <v>0.2</v>
      </c>
      <c r="O2663" s="16">
        <v>0</v>
      </c>
      <c r="P2663" s="21">
        <v>0.2</v>
      </c>
      <c r="Q2663" s="16">
        <v>515.64</v>
      </c>
      <c r="R2663" s="21">
        <v>365.94</v>
      </c>
      <c r="S2663" s="16">
        <v>431.85</v>
      </c>
      <c r="T2663" s="21">
        <v>258.48</v>
      </c>
      <c r="U2663" s="16">
        <v>8.4499999999999993</v>
      </c>
      <c r="V2663" s="21">
        <v>7.96</v>
      </c>
      <c r="W2663" s="16">
        <v>8.23</v>
      </c>
      <c r="X2663" s="8">
        <v>1.93</v>
      </c>
      <c r="Y2663" s="21">
        <v>2.1</v>
      </c>
      <c r="Z2663" s="7">
        <v>2</v>
      </c>
    </row>
    <row r="2664" spans="2:26" x14ac:dyDescent="0.25">
      <c r="B2664" s="21" t="s">
        <v>3200</v>
      </c>
      <c r="C2664" s="16">
        <v>0.4</v>
      </c>
      <c r="D2664" s="21">
        <v>7.2</v>
      </c>
      <c r="E2664" s="16">
        <v>2.7</v>
      </c>
      <c r="F2664" s="21">
        <v>0.3</v>
      </c>
      <c r="G2664" s="16">
        <v>0.9</v>
      </c>
      <c r="H2664" s="21">
        <v>0.2</v>
      </c>
      <c r="I2664" s="16">
        <v>0.1</v>
      </c>
      <c r="J2664" s="21">
        <v>0.5</v>
      </c>
      <c r="K2664" s="16">
        <v>0.1</v>
      </c>
      <c r="L2664" s="21">
        <v>0</v>
      </c>
      <c r="M2664" s="16">
        <v>0.5</v>
      </c>
      <c r="N2664" s="21">
        <v>0</v>
      </c>
      <c r="O2664" s="16">
        <v>0</v>
      </c>
      <c r="P2664" s="21">
        <v>0.4</v>
      </c>
      <c r="Q2664" s="16">
        <v>575.64</v>
      </c>
      <c r="R2664" s="21">
        <v>357.65</v>
      </c>
      <c r="S2664" s="16">
        <v>434.85</v>
      </c>
      <c r="T2664" s="21">
        <v>256.24</v>
      </c>
      <c r="U2664" s="16">
        <v>10.23</v>
      </c>
      <c r="V2664" s="21">
        <v>9.44</v>
      </c>
      <c r="W2664" s="16">
        <v>9.92</v>
      </c>
      <c r="X2664" s="8">
        <v>2.74</v>
      </c>
      <c r="Y2664" s="21">
        <v>2.73</v>
      </c>
      <c r="Z2664" s="7">
        <v>2.76</v>
      </c>
    </row>
    <row r="2665" spans="2:26" x14ac:dyDescent="0.25">
      <c r="B2665" s="21" t="s">
        <v>1064</v>
      </c>
      <c r="C2665" s="16">
        <v>0.2</v>
      </c>
      <c r="D2665" s="21">
        <v>7.3</v>
      </c>
      <c r="E2665" s="16">
        <v>3.1</v>
      </c>
      <c r="F2665" s="21">
        <v>0.2</v>
      </c>
      <c r="G2665" s="16">
        <v>0.8</v>
      </c>
      <c r="H2665" s="21">
        <v>0.3</v>
      </c>
      <c r="I2665" s="16">
        <v>0.1</v>
      </c>
      <c r="J2665" s="21">
        <v>0.5</v>
      </c>
      <c r="K2665" s="16">
        <v>0.1</v>
      </c>
      <c r="L2665" s="21">
        <v>0.1</v>
      </c>
      <c r="M2665" s="16">
        <v>0.6</v>
      </c>
      <c r="N2665" s="21">
        <v>0.1</v>
      </c>
      <c r="O2665" s="16">
        <v>0.1</v>
      </c>
      <c r="P2665" s="21">
        <v>0.5</v>
      </c>
      <c r="Q2665" s="16">
        <v>638.34</v>
      </c>
      <c r="R2665" s="21">
        <v>415.85</v>
      </c>
      <c r="S2665" s="16">
        <v>487.66</v>
      </c>
      <c r="T2665" s="21">
        <v>255.06</v>
      </c>
      <c r="U2665" s="16">
        <v>9.3000000000000007</v>
      </c>
      <c r="V2665" s="21">
        <v>8.85</v>
      </c>
      <c r="W2665" s="16">
        <v>9.16</v>
      </c>
      <c r="X2665" s="8">
        <v>2.74</v>
      </c>
      <c r="Y2665" s="21">
        <v>2.75</v>
      </c>
      <c r="Z2665" s="7">
        <v>2.64</v>
      </c>
    </row>
    <row r="2666" spans="2:26" x14ac:dyDescent="0.25">
      <c r="B2666" s="21" t="s">
        <v>3201</v>
      </c>
      <c r="C2666" s="16">
        <v>0.3</v>
      </c>
      <c r="D2666" s="21">
        <v>9.1999999999999993</v>
      </c>
      <c r="E2666" s="16">
        <v>3.8</v>
      </c>
      <c r="F2666" s="21">
        <v>0.3</v>
      </c>
      <c r="G2666" s="16">
        <v>1</v>
      </c>
      <c r="H2666" s="21">
        <v>0.4</v>
      </c>
      <c r="I2666" s="16">
        <v>0.1</v>
      </c>
      <c r="J2666" s="21">
        <v>0.5</v>
      </c>
      <c r="K2666" s="16">
        <v>0.1</v>
      </c>
      <c r="L2666" s="21">
        <v>0.1</v>
      </c>
      <c r="M2666" s="16">
        <v>0.6</v>
      </c>
      <c r="N2666" s="21">
        <v>0.1</v>
      </c>
      <c r="O2666" s="16">
        <v>0.2</v>
      </c>
      <c r="P2666" s="21">
        <v>0.9</v>
      </c>
      <c r="Q2666" s="16">
        <v>568.12</v>
      </c>
      <c r="R2666" s="21">
        <v>355.05</v>
      </c>
      <c r="S2666" s="16">
        <v>436.14</v>
      </c>
      <c r="T2666" s="21">
        <v>256.22000000000003</v>
      </c>
      <c r="U2666" s="16">
        <v>10.24</v>
      </c>
      <c r="V2666" s="21">
        <v>9.6</v>
      </c>
      <c r="W2666" s="16">
        <v>9.91</v>
      </c>
      <c r="X2666" s="8">
        <v>2.64</v>
      </c>
      <c r="Y2666" s="21">
        <v>2.7</v>
      </c>
      <c r="Z2666" s="7">
        <v>2.77</v>
      </c>
    </row>
    <row r="2667" spans="2:26" x14ac:dyDescent="0.25">
      <c r="B2667" s="21" t="s">
        <v>3202</v>
      </c>
      <c r="C2667" s="16">
        <v>0.4</v>
      </c>
      <c r="D2667" s="21">
        <v>8.9</v>
      </c>
      <c r="E2667" s="16">
        <v>3.5</v>
      </c>
      <c r="F2667" s="21">
        <v>0.3</v>
      </c>
      <c r="G2667" s="16">
        <v>1.1000000000000001</v>
      </c>
      <c r="H2667" s="21">
        <v>0.3</v>
      </c>
      <c r="I2667" s="16">
        <v>0.1</v>
      </c>
      <c r="J2667" s="21">
        <v>0.6</v>
      </c>
      <c r="K2667" s="16">
        <v>0.1</v>
      </c>
      <c r="L2667" s="21">
        <v>0.1</v>
      </c>
      <c r="M2667" s="16">
        <v>0.7</v>
      </c>
      <c r="N2667" s="21">
        <v>0.1</v>
      </c>
      <c r="O2667" s="16">
        <v>0.1</v>
      </c>
      <c r="P2667" s="21">
        <v>0.7</v>
      </c>
      <c r="Q2667" s="16">
        <v>538.28</v>
      </c>
      <c r="R2667" s="21">
        <v>326.14</v>
      </c>
      <c r="S2667" s="16">
        <v>412.92</v>
      </c>
      <c r="T2667" s="21">
        <v>255.44</v>
      </c>
      <c r="U2667" s="16">
        <v>11.08</v>
      </c>
      <c r="V2667" s="21">
        <v>10.41</v>
      </c>
      <c r="W2667" s="16">
        <v>10.7</v>
      </c>
      <c r="X2667" s="8">
        <v>2.7</v>
      </c>
      <c r="Y2667" s="21">
        <v>2.73</v>
      </c>
      <c r="Z2667" s="7">
        <v>2.63</v>
      </c>
    </row>
    <row r="2668" spans="2:26" x14ac:dyDescent="0.25">
      <c r="B2668" s="21" t="s">
        <v>1065</v>
      </c>
      <c r="C2668" s="16">
        <v>0.5</v>
      </c>
      <c r="D2668" s="21">
        <v>8.9</v>
      </c>
      <c r="E2668" s="16">
        <v>3.2</v>
      </c>
      <c r="F2668" s="21">
        <v>0.3</v>
      </c>
      <c r="G2668" s="16">
        <v>1.2</v>
      </c>
      <c r="H2668" s="21">
        <v>0.3</v>
      </c>
      <c r="I2668" s="16">
        <v>0</v>
      </c>
      <c r="J2668" s="21">
        <v>0.4</v>
      </c>
      <c r="K2668" s="16">
        <v>0.1</v>
      </c>
      <c r="L2668" s="21">
        <v>0.1</v>
      </c>
      <c r="M2668" s="16">
        <v>0.6</v>
      </c>
      <c r="N2668" s="21">
        <v>0</v>
      </c>
      <c r="O2668" s="16">
        <v>0.1</v>
      </c>
      <c r="P2668" s="21">
        <v>0.9</v>
      </c>
      <c r="Q2668" s="16">
        <v>564.44000000000005</v>
      </c>
      <c r="R2668" s="21">
        <v>348.58</v>
      </c>
      <c r="S2668" s="16">
        <v>431.95</v>
      </c>
      <c r="T2668" s="21">
        <v>254.98</v>
      </c>
      <c r="U2668" s="16">
        <v>9.86</v>
      </c>
      <c r="V2668" s="21">
        <v>9.19</v>
      </c>
      <c r="W2668" s="16">
        <v>9.51</v>
      </c>
      <c r="X2668" s="8">
        <v>2.7</v>
      </c>
      <c r="Y2668" s="21">
        <v>2.76</v>
      </c>
      <c r="Z2668" s="7">
        <v>2.87</v>
      </c>
    </row>
    <row r="2669" spans="2:26" x14ac:dyDescent="0.25">
      <c r="B2669" s="21" t="s">
        <v>3203</v>
      </c>
      <c r="C2669" s="16">
        <v>0.4</v>
      </c>
      <c r="D2669" s="21">
        <v>9.5</v>
      </c>
      <c r="E2669" s="16">
        <v>3.3</v>
      </c>
      <c r="F2669" s="21">
        <v>0.3</v>
      </c>
      <c r="G2669" s="16">
        <v>1.1000000000000001</v>
      </c>
      <c r="H2669" s="21">
        <v>0.3</v>
      </c>
      <c r="I2669" s="16">
        <v>0.1</v>
      </c>
      <c r="J2669" s="21">
        <v>0.6</v>
      </c>
      <c r="K2669" s="16">
        <v>0.2</v>
      </c>
      <c r="L2669" s="21">
        <v>0.1</v>
      </c>
      <c r="M2669" s="16">
        <v>0.7</v>
      </c>
      <c r="N2669" s="21">
        <v>0</v>
      </c>
      <c r="O2669" s="16">
        <v>0.1</v>
      </c>
      <c r="P2669" s="21">
        <v>0.8</v>
      </c>
      <c r="Q2669" s="16">
        <v>618.86</v>
      </c>
      <c r="R2669" s="21">
        <v>400.67</v>
      </c>
      <c r="S2669" s="16">
        <v>474.05</v>
      </c>
      <c r="T2669" s="21">
        <v>254.9</v>
      </c>
      <c r="U2669" s="16">
        <v>8.8000000000000007</v>
      </c>
      <c r="V2669" s="21">
        <v>8.35</v>
      </c>
      <c r="W2669" s="16">
        <v>8.51</v>
      </c>
      <c r="X2669" s="8">
        <v>2.5299999999999998</v>
      </c>
      <c r="Y2669" s="21">
        <v>2.71</v>
      </c>
      <c r="Z2669" s="7">
        <v>2.72</v>
      </c>
    </row>
    <row r="2670" spans="2:26" x14ac:dyDescent="0.25">
      <c r="B2670" s="21" t="s">
        <v>3204</v>
      </c>
      <c r="C2670" s="16">
        <v>0.3</v>
      </c>
      <c r="D2670" s="21">
        <v>7.7</v>
      </c>
      <c r="E2670" s="16">
        <v>3</v>
      </c>
      <c r="F2670" s="21">
        <v>0.2</v>
      </c>
      <c r="G2670" s="16">
        <v>1.1000000000000001</v>
      </c>
      <c r="H2670" s="21">
        <v>0.2</v>
      </c>
      <c r="I2670" s="16">
        <v>0.1</v>
      </c>
      <c r="J2670" s="21">
        <v>0.5</v>
      </c>
      <c r="K2670" s="16">
        <v>0.1</v>
      </c>
      <c r="L2670" s="21">
        <v>0.1</v>
      </c>
      <c r="M2670" s="16">
        <v>0.5</v>
      </c>
      <c r="N2670" s="21">
        <v>0.1</v>
      </c>
      <c r="O2670" s="16">
        <v>0.1</v>
      </c>
      <c r="P2670" s="21">
        <v>0.7</v>
      </c>
      <c r="Q2670" s="16">
        <v>640.38</v>
      </c>
      <c r="R2670" s="21">
        <v>418.18</v>
      </c>
      <c r="S2670" s="16">
        <v>482.06</v>
      </c>
      <c r="T2670" s="21">
        <v>254.53</v>
      </c>
      <c r="U2670" s="16">
        <v>8.56</v>
      </c>
      <c r="V2670" s="21">
        <v>8.23</v>
      </c>
      <c r="W2670" s="16">
        <v>8.1999999999999993</v>
      </c>
      <c r="X2670" s="8">
        <v>2.62</v>
      </c>
      <c r="Y2670" s="21">
        <v>2.78</v>
      </c>
      <c r="Z2670" s="7">
        <v>2.63</v>
      </c>
    </row>
    <row r="2671" spans="2:26" x14ac:dyDescent="0.25">
      <c r="B2671" s="21" t="s">
        <v>1066</v>
      </c>
      <c r="C2671" s="16">
        <v>0.4</v>
      </c>
      <c r="D2671" s="21">
        <v>5.2</v>
      </c>
      <c r="E2671" s="16">
        <v>2.2000000000000002</v>
      </c>
      <c r="F2671" s="21">
        <v>0.2</v>
      </c>
      <c r="G2671" s="16">
        <v>1.1000000000000001</v>
      </c>
      <c r="H2671" s="21">
        <v>0.3</v>
      </c>
      <c r="I2671" s="16">
        <v>0.1</v>
      </c>
      <c r="J2671" s="21">
        <v>0.9</v>
      </c>
      <c r="K2671" s="16">
        <v>0.2</v>
      </c>
      <c r="L2671" s="21">
        <v>0.1</v>
      </c>
      <c r="M2671" s="16">
        <v>0.3</v>
      </c>
      <c r="N2671" s="21">
        <v>0.1</v>
      </c>
      <c r="O2671" s="16">
        <v>0.1</v>
      </c>
      <c r="P2671" s="21">
        <v>0.7</v>
      </c>
      <c r="Q2671" s="16">
        <v>621.24</v>
      </c>
      <c r="R2671" s="21">
        <v>409.25</v>
      </c>
      <c r="S2671" s="16">
        <v>474.87</v>
      </c>
      <c r="T2671" s="21">
        <v>255.35</v>
      </c>
      <c r="U2671" s="16">
        <v>7</v>
      </c>
      <c r="V2671" s="21">
        <v>6.62</v>
      </c>
      <c r="W2671" s="16">
        <v>6.86</v>
      </c>
      <c r="X2671" s="8">
        <v>2.73</v>
      </c>
      <c r="Y2671" s="21">
        <v>2.87</v>
      </c>
      <c r="Z2671" s="7">
        <v>2.93</v>
      </c>
    </row>
    <row r="2672" spans="2:26" x14ac:dyDescent="0.25">
      <c r="B2672" s="21" t="s">
        <v>3205</v>
      </c>
      <c r="C2672" s="16">
        <v>0.1</v>
      </c>
      <c r="D2672" s="21">
        <v>7.2</v>
      </c>
      <c r="E2672" s="16">
        <v>2.7</v>
      </c>
      <c r="F2672" s="21">
        <v>0.1</v>
      </c>
      <c r="G2672" s="16">
        <v>1.1000000000000001</v>
      </c>
      <c r="H2672" s="21">
        <v>0.3</v>
      </c>
      <c r="I2672" s="16">
        <v>0.1</v>
      </c>
      <c r="J2672" s="21">
        <v>0.4</v>
      </c>
      <c r="K2672" s="16">
        <v>0.1</v>
      </c>
      <c r="L2672" s="21">
        <v>0.2</v>
      </c>
      <c r="M2672" s="16">
        <v>0.5</v>
      </c>
      <c r="N2672" s="21">
        <v>0.1</v>
      </c>
      <c r="O2672" s="16">
        <v>0.2</v>
      </c>
      <c r="P2672" s="21">
        <v>0.5</v>
      </c>
      <c r="Q2672" s="16">
        <v>571.62</v>
      </c>
      <c r="R2672" s="21">
        <v>355.57</v>
      </c>
      <c r="S2672" s="16">
        <v>437.22</v>
      </c>
      <c r="T2672" s="21">
        <v>255.54</v>
      </c>
      <c r="U2672" s="16">
        <v>9.48</v>
      </c>
      <c r="V2672" s="21">
        <v>9.2899999999999991</v>
      </c>
      <c r="W2672" s="16">
        <v>9.33</v>
      </c>
      <c r="X2672" s="8">
        <v>2.69</v>
      </c>
      <c r="Y2672" s="21">
        <v>2.77</v>
      </c>
      <c r="Z2672" s="7">
        <v>2.82</v>
      </c>
    </row>
    <row r="2673" spans="2:26" x14ac:dyDescent="0.25">
      <c r="B2673" s="21" t="s">
        <v>3206</v>
      </c>
      <c r="C2673" s="16">
        <v>0.2</v>
      </c>
      <c r="D2673" s="21">
        <v>9.1</v>
      </c>
      <c r="E2673" s="16">
        <v>3.4</v>
      </c>
      <c r="F2673" s="21">
        <v>0.1</v>
      </c>
      <c r="G2673" s="16">
        <v>1.2</v>
      </c>
      <c r="H2673" s="21">
        <v>0.2</v>
      </c>
      <c r="I2673" s="16">
        <v>0.1</v>
      </c>
      <c r="J2673" s="21">
        <v>0.4</v>
      </c>
      <c r="K2673" s="16">
        <v>0.1</v>
      </c>
      <c r="L2673" s="21">
        <v>0.2</v>
      </c>
      <c r="M2673" s="16">
        <v>0.5</v>
      </c>
      <c r="N2673" s="21">
        <v>0.1</v>
      </c>
      <c r="O2673" s="16">
        <v>0.1</v>
      </c>
      <c r="P2673" s="21">
        <v>0.8</v>
      </c>
      <c r="Q2673" s="16">
        <v>566.55999999999995</v>
      </c>
      <c r="R2673" s="21">
        <v>346.26</v>
      </c>
      <c r="S2673" s="16">
        <v>428.8</v>
      </c>
      <c r="T2673" s="21">
        <v>255.5</v>
      </c>
      <c r="U2673" s="16">
        <v>9.5299999999999994</v>
      </c>
      <c r="V2673" s="21">
        <v>9.17</v>
      </c>
      <c r="W2673" s="16">
        <v>9.24</v>
      </c>
      <c r="X2673" s="8">
        <v>2.68</v>
      </c>
      <c r="Y2673" s="21">
        <v>2.94</v>
      </c>
      <c r="Z2673" s="7">
        <v>2.79</v>
      </c>
    </row>
    <row r="2674" spans="2:26" x14ac:dyDescent="0.25">
      <c r="B2674" s="21" t="s">
        <v>1067</v>
      </c>
      <c r="C2674" s="16">
        <v>0.3</v>
      </c>
      <c r="D2674" s="21">
        <v>8.6999999999999993</v>
      </c>
      <c r="E2674" s="16">
        <v>3.1</v>
      </c>
      <c r="F2674" s="21">
        <v>0.2</v>
      </c>
      <c r="G2674" s="16">
        <v>1.1000000000000001</v>
      </c>
      <c r="H2674" s="21">
        <v>0.2</v>
      </c>
      <c r="I2674" s="16">
        <v>0.1</v>
      </c>
      <c r="J2674" s="21">
        <v>0.4</v>
      </c>
      <c r="K2674" s="16">
        <v>0.1</v>
      </c>
      <c r="L2674" s="21">
        <v>0.1</v>
      </c>
      <c r="M2674" s="16">
        <v>0.5</v>
      </c>
      <c r="N2674" s="21">
        <v>0</v>
      </c>
      <c r="O2674" s="16">
        <v>0.1</v>
      </c>
      <c r="P2674" s="21">
        <v>0.7</v>
      </c>
      <c r="Q2674" s="16">
        <v>549.82000000000005</v>
      </c>
      <c r="R2674" s="21">
        <v>337.12</v>
      </c>
      <c r="S2674" s="16">
        <v>421.79</v>
      </c>
      <c r="T2674" s="21">
        <v>255.16</v>
      </c>
      <c r="U2674" s="16">
        <v>9.9</v>
      </c>
      <c r="V2674" s="21">
        <v>9.77</v>
      </c>
      <c r="W2674" s="16">
        <v>9.66</v>
      </c>
      <c r="X2674" s="8">
        <v>2.67</v>
      </c>
      <c r="Y2674" s="21">
        <v>2.99</v>
      </c>
      <c r="Z2674" s="7">
        <v>2.76</v>
      </c>
    </row>
    <row r="2675" spans="2:26" x14ac:dyDescent="0.25">
      <c r="B2675" s="21" t="s">
        <v>3207</v>
      </c>
      <c r="C2675" s="16">
        <v>0.3</v>
      </c>
      <c r="D2675" s="21">
        <v>8</v>
      </c>
      <c r="E2675" s="16">
        <v>3.1</v>
      </c>
      <c r="F2675" s="21">
        <v>0.2</v>
      </c>
      <c r="G2675" s="16">
        <v>1.1000000000000001</v>
      </c>
      <c r="H2675" s="21">
        <v>0.3</v>
      </c>
      <c r="I2675" s="16">
        <v>0.1</v>
      </c>
      <c r="J2675" s="21">
        <v>0.4</v>
      </c>
      <c r="K2675" s="16">
        <v>0.1</v>
      </c>
      <c r="L2675" s="21">
        <v>0.1</v>
      </c>
      <c r="M2675" s="16">
        <v>0.5</v>
      </c>
      <c r="N2675" s="21">
        <v>0.1</v>
      </c>
      <c r="O2675" s="16">
        <v>0.1</v>
      </c>
      <c r="P2675" s="21">
        <v>0.7</v>
      </c>
      <c r="Q2675" s="16">
        <v>572.4</v>
      </c>
      <c r="R2675" s="21">
        <v>356.06</v>
      </c>
      <c r="S2675" s="16">
        <v>443.53</v>
      </c>
      <c r="T2675" s="21">
        <v>254.61</v>
      </c>
      <c r="U2675" s="16">
        <v>9.61</v>
      </c>
      <c r="V2675" s="21">
        <v>9.17</v>
      </c>
      <c r="W2675" s="16">
        <v>9.39</v>
      </c>
      <c r="X2675" s="8">
        <v>2.63</v>
      </c>
      <c r="Y2675" s="21">
        <v>2.8</v>
      </c>
      <c r="Z2675" s="7">
        <v>2.86</v>
      </c>
    </row>
    <row r="2676" spans="2:26" x14ac:dyDescent="0.25">
      <c r="B2676" s="21" t="s">
        <v>3208</v>
      </c>
      <c r="C2676" s="16">
        <v>0.3</v>
      </c>
      <c r="D2676" s="21">
        <v>9</v>
      </c>
      <c r="E2676" s="16">
        <v>3.5</v>
      </c>
      <c r="F2676" s="21">
        <v>0.3</v>
      </c>
      <c r="G2676" s="16">
        <v>1.2</v>
      </c>
      <c r="H2676" s="21">
        <v>0.3</v>
      </c>
      <c r="I2676" s="16">
        <v>0.1</v>
      </c>
      <c r="J2676" s="21">
        <v>0.3</v>
      </c>
      <c r="K2676" s="16">
        <v>0.1</v>
      </c>
      <c r="L2676" s="21">
        <v>0.1</v>
      </c>
      <c r="M2676" s="16">
        <v>0.5</v>
      </c>
      <c r="N2676" s="21">
        <v>0</v>
      </c>
      <c r="O2676" s="16">
        <v>0.1</v>
      </c>
      <c r="P2676" s="21">
        <v>0.9</v>
      </c>
      <c r="Q2676" s="16">
        <v>563</v>
      </c>
      <c r="R2676" s="21">
        <v>353.32</v>
      </c>
      <c r="S2676" s="16">
        <v>435.67</v>
      </c>
      <c r="T2676" s="21">
        <v>254.81</v>
      </c>
      <c r="U2676" s="16">
        <v>8.8000000000000007</v>
      </c>
      <c r="V2676" s="21">
        <v>8.49</v>
      </c>
      <c r="W2676" s="16">
        <v>8.52</v>
      </c>
      <c r="X2676" s="8">
        <v>2.67</v>
      </c>
      <c r="Y2676" s="21">
        <v>2.82</v>
      </c>
      <c r="Z2676" s="7">
        <v>2.86</v>
      </c>
    </row>
    <row r="2677" spans="2:26" x14ac:dyDescent="0.25">
      <c r="B2677" s="21" t="s">
        <v>1068</v>
      </c>
      <c r="C2677" s="16">
        <v>0.2</v>
      </c>
      <c r="D2677" s="21">
        <v>10.199999999999999</v>
      </c>
      <c r="E2677" s="16">
        <v>3.7</v>
      </c>
      <c r="F2677" s="21">
        <v>0.2</v>
      </c>
      <c r="G2677" s="16">
        <v>1.3</v>
      </c>
      <c r="H2677" s="21">
        <v>0.4</v>
      </c>
      <c r="I2677" s="16">
        <v>0.2</v>
      </c>
      <c r="J2677" s="21">
        <v>0.5</v>
      </c>
      <c r="K2677" s="16">
        <v>0.1</v>
      </c>
      <c r="L2677" s="21">
        <v>0.1</v>
      </c>
      <c r="M2677" s="16">
        <v>0.8</v>
      </c>
      <c r="N2677" s="21">
        <v>0.1</v>
      </c>
      <c r="O2677" s="16">
        <v>0.1</v>
      </c>
      <c r="P2677" s="21">
        <v>0.2</v>
      </c>
      <c r="Q2677" s="16">
        <v>549.52</v>
      </c>
      <c r="R2677" s="21">
        <v>336.13</v>
      </c>
      <c r="S2677" s="16">
        <v>419.41</v>
      </c>
      <c r="T2677" s="21">
        <v>254.96</v>
      </c>
      <c r="U2677" s="16">
        <v>9.19</v>
      </c>
      <c r="V2677" s="21">
        <v>8.82</v>
      </c>
      <c r="W2677" s="16">
        <v>8.89</v>
      </c>
      <c r="X2677" s="8">
        <v>2.66</v>
      </c>
      <c r="Y2677" s="21">
        <v>2.74</v>
      </c>
      <c r="Z2677" s="7">
        <v>2.76</v>
      </c>
    </row>
    <row r="2678" spans="2:26" x14ac:dyDescent="0.25">
      <c r="B2678" s="21" t="s">
        <v>3209</v>
      </c>
      <c r="C2678" s="16">
        <v>0.2</v>
      </c>
      <c r="D2678" s="21">
        <v>7.9</v>
      </c>
      <c r="E2678" s="16">
        <v>3.4</v>
      </c>
      <c r="F2678" s="21">
        <v>0.2</v>
      </c>
      <c r="G2678" s="16">
        <v>1.1000000000000001</v>
      </c>
      <c r="H2678" s="21">
        <v>0.3</v>
      </c>
      <c r="I2678" s="16">
        <v>0.1</v>
      </c>
      <c r="J2678" s="21">
        <v>0.4</v>
      </c>
      <c r="K2678" s="16">
        <v>0.1</v>
      </c>
      <c r="L2678" s="21">
        <v>0.1</v>
      </c>
      <c r="M2678" s="16">
        <v>0.6</v>
      </c>
      <c r="N2678" s="21">
        <v>0</v>
      </c>
      <c r="O2678" s="16">
        <v>0.1</v>
      </c>
      <c r="P2678" s="21">
        <v>0.2</v>
      </c>
      <c r="Q2678" s="16">
        <v>616.6</v>
      </c>
      <c r="R2678" s="21">
        <v>399.1</v>
      </c>
      <c r="S2678" s="16">
        <v>471.82</v>
      </c>
      <c r="T2678" s="21">
        <v>255.23</v>
      </c>
      <c r="U2678" s="16">
        <v>9.02</v>
      </c>
      <c r="V2678" s="21">
        <v>8.57</v>
      </c>
      <c r="W2678" s="16">
        <v>8.6300000000000008</v>
      </c>
      <c r="X2678" s="8">
        <v>2.76</v>
      </c>
      <c r="Y2678" s="21">
        <v>2.66</v>
      </c>
      <c r="Z2678" s="7">
        <v>2.57</v>
      </c>
    </row>
    <row r="2679" spans="2:26" x14ac:dyDescent="0.25">
      <c r="B2679" s="21" t="s">
        <v>3210</v>
      </c>
      <c r="C2679" s="16">
        <v>0.3</v>
      </c>
      <c r="D2679" s="21">
        <v>8.6</v>
      </c>
      <c r="E2679" s="16">
        <v>3.5</v>
      </c>
      <c r="F2679" s="21">
        <v>0.2</v>
      </c>
      <c r="G2679" s="16">
        <v>1.2</v>
      </c>
      <c r="H2679" s="21">
        <v>0.2</v>
      </c>
      <c r="I2679" s="16">
        <v>0.1</v>
      </c>
      <c r="J2679" s="21">
        <v>0.4</v>
      </c>
      <c r="K2679" s="16">
        <v>0.1</v>
      </c>
      <c r="L2679" s="21">
        <v>0.1</v>
      </c>
      <c r="M2679" s="16">
        <v>0.6</v>
      </c>
      <c r="N2679" s="21">
        <v>0</v>
      </c>
      <c r="O2679" s="16">
        <v>0.1</v>
      </c>
      <c r="P2679" s="21">
        <v>0.4</v>
      </c>
      <c r="Q2679" s="16">
        <v>609.22</v>
      </c>
      <c r="R2679" s="21">
        <v>371.49</v>
      </c>
      <c r="S2679" s="16">
        <v>446.78</v>
      </c>
      <c r="T2679" s="21">
        <v>255.58</v>
      </c>
      <c r="U2679" s="16">
        <v>10.5</v>
      </c>
      <c r="V2679" s="21">
        <v>9.8699999999999992</v>
      </c>
      <c r="W2679" s="16">
        <v>9.94</v>
      </c>
      <c r="X2679" s="8">
        <v>2.62</v>
      </c>
      <c r="Y2679" s="21">
        <v>2.72</v>
      </c>
      <c r="Z2679" s="7">
        <v>2.69</v>
      </c>
    </row>
    <row r="2680" spans="2:26" x14ac:dyDescent="0.25">
      <c r="B2680" s="21" t="s">
        <v>1069</v>
      </c>
      <c r="C2680" s="16">
        <v>0.1</v>
      </c>
      <c r="D2680" s="21">
        <v>8.4</v>
      </c>
      <c r="E2680" s="16">
        <v>3.5</v>
      </c>
      <c r="F2680" s="21">
        <v>0.2</v>
      </c>
      <c r="G2680" s="16">
        <v>1.1000000000000001</v>
      </c>
      <c r="H2680" s="21">
        <v>0.3</v>
      </c>
      <c r="I2680" s="16">
        <v>0.1</v>
      </c>
      <c r="J2680" s="21">
        <v>0.3</v>
      </c>
      <c r="K2680" s="16">
        <v>0.1</v>
      </c>
      <c r="L2680" s="21">
        <v>0.1</v>
      </c>
      <c r="M2680" s="16">
        <v>0.5</v>
      </c>
      <c r="N2680" s="21">
        <v>0</v>
      </c>
      <c r="O2680" s="16">
        <v>0.1</v>
      </c>
      <c r="P2680" s="21">
        <v>0.9</v>
      </c>
      <c r="Q2680" s="16">
        <v>603</v>
      </c>
      <c r="R2680" s="21">
        <v>375.27</v>
      </c>
      <c r="S2680" s="16">
        <v>453.4</v>
      </c>
      <c r="T2680" s="21">
        <v>254.92</v>
      </c>
      <c r="U2680" s="16">
        <v>9.66</v>
      </c>
      <c r="V2680" s="21">
        <v>9.18</v>
      </c>
      <c r="W2680" s="16">
        <v>9.32</v>
      </c>
      <c r="X2680" s="8">
        <v>2.84</v>
      </c>
      <c r="Y2680" s="21">
        <v>2.7</v>
      </c>
      <c r="Z2680" s="7">
        <v>2.6</v>
      </c>
    </row>
    <row r="2681" spans="2:26" x14ac:dyDescent="0.25">
      <c r="B2681" s="21" t="s">
        <v>3211</v>
      </c>
      <c r="C2681" s="16">
        <v>0</v>
      </c>
      <c r="D2681" s="21">
        <v>9.6999999999999993</v>
      </c>
      <c r="E2681" s="16">
        <v>3.3</v>
      </c>
      <c r="F2681" s="21">
        <v>0.1</v>
      </c>
      <c r="G2681" s="16">
        <v>1.3</v>
      </c>
      <c r="H2681" s="21">
        <v>0.4</v>
      </c>
      <c r="I2681" s="16">
        <v>0.1</v>
      </c>
      <c r="J2681" s="21">
        <v>0.5</v>
      </c>
      <c r="K2681" s="16">
        <v>0.2</v>
      </c>
      <c r="L2681" s="21">
        <v>0.2</v>
      </c>
      <c r="M2681" s="16">
        <v>0.7</v>
      </c>
      <c r="N2681" s="21">
        <v>0</v>
      </c>
      <c r="O2681" s="16">
        <v>0.2</v>
      </c>
      <c r="P2681" s="21">
        <v>0.3</v>
      </c>
      <c r="Q2681" s="16">
        <v>552.46</v>
      </c>
      <c r="R2681" s="21">
        <v>338.06</v>
      </c>
      <c r="S2681" s="16">
        <v>424.59</v>
      </c>
      <c r="T2681" s="21">
        <v>256.51</v>
      </c>
      <c r="U2681" s="16">
        <v>9.8000000000000007</v>
      </c>
      <c r="V2681" s="21">
        <v>9.3000000000000007</v>
      </c>
      <c r="W2681" s="16">
        <v>9.36</v>
      </c>
      <c r="X2681" s="8">
        <v>2.63</v>
      </c>
      <c r="Y2681" s="21">
        <v>2.58</v>
      </c>
      <c r="Z2681" s="7">
        <v>3.05</v>
      </c>
    </row>
    <row r="2682" spans="2:26" x14ac:dyDescent="0.25">
      <c r="B2682" s="21" t="s">
        <v>3212</v>
      </c>
      <c r="C2682" s="16">
        <v>0.3</v>
      </c>
      <c r="D2682" s="21">
        <v>9.8000000000000007</v>
      </c>
      <c r="E2682" s="16">
        <v>3.8</v>
      </c>
      <c r="F2682" s="21">
        <v>0.3</v>
      </c>
      <c r="G2682" s="16">
        <v>1.3</v>
      </c>
      <c r="H2682" s="21">
        <v>0.3</v>
      </c>
      <c r="I2682" s="16">
        <v>0.1</v>
      </c>
      <c r="J2682" s="21">
        <v>0.4</v>
      </c>
      <c r="K2682" s="16">
        <v>0.2</v>
      </c>
      <c r="L2682" s="21">
        <v>0.1</v>
      </c>
      <c r="M2682" s="16">
        <v>0.7</v>
      </c>
      <c r="N2682" s="21">
        <v>0.1</v>
      </c>
      <c r="O2682" s="16">
        <v>0.1</v>
      </c>
      <c r="P2682" s="21">
        <v>0.3</v>
      </c>
      <c r="Q2682" s="16">
        <v>565.29999999999995</v>
      </c>
      <c r="R2682" s="21">
        <v>354.97</v>
      </c>
      <c r="S2682" s="16">
        <v>437.56</v>
      </c>
      <c r="T2682" s="21">
        <v>256.97000000000003</v>
      </c>
      <c r="U2682" s="16">
        <v>10.14</v>
      </c>
      <c r="V2682" s="21">
        <v>9.5399999999999991</v>
      </c>
      <c r="W2682" s="16">
        <v>9.8000000000000007</v>
      </c>
      <c r="X2682" s="8">
        <v>2.63</v>
      </c>
      <c r="Y2682" s="21">
        <v>2.71</v>
      </c>
      <c r="Z2682" s="7">
        <v>2.73</v>
      </c>
    </row>
    <row r="2683" spans="2:26" x14ac:dyDescent="0.25">
      <c r="B2683" s="21" t="s">
        <v>1070</v>
      </c>
      <c r="C2683" s="16">
        <v>0.3</v>
      </c>
      <c r="D2683" s="21">
        <v>10.199999999999999</v>
      </c>
      <c r="E2683" s="16">
        <v>3.4</v>
      </c>
      <c r="F2683" s="21">
        <v>0.2</v>
      </c>
      <c r="G2683" s="16">
        <v>1.3</v>
      </c>
      <c r="H2683" s="21">
        <v>0.4</v>
      </c>
      <c r="I2683" s="16">
        <v>0.1</v>
      </c>
      <c r="J2683" s="21">
        <v>0.5</v>
      </c>
      <c r="K2683" s="16">
        <v>0.2</v>
      </c>
      <c r="L2683" s="21">
        <v>0.2</v>
      </c>
      <c r="M2683" s="16">
        <v>0.8</v>
      </c>
      <c r="N2683" s="21">
        <v>0.1</v>
      </c>
      <c r="O2683" s="16">
        <v>0.1</v>
      </c>
      <c r="P2683" s="21">
        <v>0.4</v>
      </c>
      <c r="Q2683" s="16">
        <v>551.28</v>
      </c>
      <c r="R2683" s="21">
        <v>318.60000000000002</v>
      </c>
      <c r="S2683" s="16">
        <v>398.4</v>
      </c>
      <c r="T2683" s="21">
        <v>256.97000000000003</v>
      </c>
      <c r="U2683" s="16">
        <v>10.23</v>
      </c>
      <c r="V2683" s="21">
        <v>10.32</v>
      </c>
      <c r="W2683" s="16">
        <v>9.91</v>
      </c>
      <c r="X2683" s="8">
        <v>2.63</v>
      </c>
      <c r="Y2683" s="21">
        <v>2.79</v>
      </c>
      <c r="Z2683" s="7">
        <v>2.74</v>
      </c>
    </row>
    <row r="2684" spans="2:26" x14ac:dyDescent="0.25">
      <c r="B2684" s="21" t="s">
        <v>3213</v>
      </c>
      <c r="C2684" s="16">
        <v>0.2</v>
      </c>
      <c r="D2684" s="21">
        <v>9.6</v>
      </c>
      <c r="E2684" s="16">
        <v>3.4</v>
      </c>
      <c r="F2684" s="21">
        <v>0.2</v>
      </c>
      <c r="G2684" s="16">
        <v>1.2</v>
      </c>
      <c r="H2684" s="21">
        <v>0.3</v>
      </c>
      <c r="I2684" s="16">
        <v>0.1</v>
      </c>
      <c r="J2684" s="21">
        <v>0.5</v>
      </c>
      <c r="K2684" s="16">
        <v>0.1</v>
      </c>
      <c r="L2684" s="21">
        <v>0.1</v>
      </c>
      <c r="M2684" s="16">
        <v>0.6</v>
      </c>
      <c r="N2684" s="21">
        <v>0.1</v>
      </c>
      <c r="O2684" s="16">
        <v>0</v>
      </c>
      <c r="P2684" s="21">
        <v>0.7</v>
      </c>
      <c r="Q2684" s="16">
        <v>637.32000000000005</v>
      </c>
      <c r="R2684" s="21">
        <v>424.05</v>
      </c>
      <c r="S2684" s="16">
        <v>476.25</v>
      </c>
      <c r="T2684" s="21">
        <v>256.06</v>
      </c>
      <c r="U2684" s="16">
        <v>8.32</v>
      </c>
      <c r="V2684" s="21">
        <v>8.14</v>
      </c>
      <c r="W2684" s="16">
        <v>8.18</v>
      </c>
      <c r="X2684" s="8">
        <v>2.58</v>
      </c>
      <c r="Y2684" s="21">
        <v>2.62</v>
      </c>
      <c r="Z2684" s="7">
        <v>2.96</v>
      </c>
    </row>
    <row r="2685" spans="2:26" x14ac:dyDescent="0.25">
      <c r="B2685" s="21" t="s">
        <v>3214</v>
      </c>
      <c r="C2685" s="16">
        <v>0.1</v>
      </c>
      <c r="D2685" s="21">
        <v>7.8</v>
      </c>
      <c r="E2685" s="16">
        <v>3.5</v>
      </c>
      <c r="F2685" s="21">
        <v>0.1</v>
      </c>
      <c r="G2685" s="16">
        <v>1</v>
      </c>
      <c r="H2685" s="21">
        <v>0.3</v>
      </c>
      <c r="I2685" s="16">
        <v>0.1</v>
      </c>
      <c r="J2685" s="21">
        <v>0.4</v>
      </c>
      <c r="K2685" s="16">
        <v>0.1</v>
      </c>
      <c r="L2685" s="21">
        <v>0.1</v>
      </c>
      <c r="M2685" s="16">
        <v>0.4</v>
      </c>
      <c r="N2685" s="21">
        <v>0.1</v>
      </c>
      <c r="O2685" s="16">
        <v>0.1</v>
      </c>
      <c r="P2685" s="21">
        <v>0.8</v>
      </c>
      <c r="Q2685" s="16">
        <v>640.79999999999995</v>
      </c>
      <c r="R2685" s="21">
        <v>420.79</v>
      </c>
      <c r="S2685" s="16">
        <v>492.7</v>
      </c>
      <c r="T2685" s="21">
        <v>256.14</v>
      </c>
      <c r="U2685" s="16">
        <v>8.25</v>
      </c>
      <c r="V2685" s="21">
        <v>8</v>
      </c>
      <c r="W2685" s="16">
        <v>8.01</v>
      </c>
      <c r="X2685" s="8">
        <v>2.57</v>
      </c>
      <c r="Y2685" s="21">
        <v>2.64</v>
      </c>
      <c r="Z2685" s="7">
        <v>2.81</v>
      </c>
    </row>
    <row r="2686" spans="2:26" x14ac:dyDescent="0.25">
      <c r="B2686" s="21" t="s">
        <v>1071</v>
      </c>
      <c r="C2686" s="16">
        <v>0.2</v>
      </c>
      <c r="D2686" s="21">
        <v>9.3000000000000007</v>
      </c>
      <c r="E2686" s="16">
        <v>3.8</v>
      </c>
      <c r="F2686" s="21">
        <v>0.2</v>
      </c>
      <c r="G2686" s="16">
        <v>1.3</v>
      </c>
      <c r="H2686" s="21">
        <v>0.2</v>
      </c>
      <c r="I2686" s="16">
        <v>0</v>
      </c>
      <c r="J2686" s="21">
        <v>0.4</v>
      </c>
      <c r="K2686" s="16">
        <v>0.1</v>
      </c>
      <c r="L2686" s="21">
        <v>0.1</v>
      </c>
      <c r="M2686" s="16">
        <v>0.6</v>
      </c>
      <c r="N2686" s="21">
        <v>0.1</v>
      </c>
      <c r="O2686" s="16">
        <v>0.1</v>
      </c>
      <c r="P2686" s="21">
        <v>0.7</v>
      </c>
      <c r="Q2686" s="16">
        <v>521.58000000000004</v>
      </c>
      <c r="R2686" s="21">
        <v>308.62</v>
      </c>
      <c r="S2686" s="16">
        <v>397.54</v>
      </c>
      <c r="T2686" s="21">
        <v>256.77999999999997</v>
      </c>
      <c r="U2686" s="16">
        <v>10.62</v>
      </c>
      <c r="V2686" s="21">
        <v>10.47</v>
      </c>
      <c r="W2686" s="16">
        <v>10.5</v>
      </c>
      <c r="X2686" s="8">
        <v>2.69</v>
      </c>
      <c r="Y2686" s="21">
        <v>2.68</v>
      </c>
      <c r="Z2686" s="7">
        <v>3.06</v>
      </c>
    </row>
    <row r="2687" spans="2:26" x14ac:dyDescent="0.25">
      <c r="B2687" s="21" t="s">
        <v>3215</v>
      </c>
      <c r="C2687" s="16">
        <v>0.2</v>
      </c>
      <c r="D2687" s="21">
        <v>8</v>
      </c>
      <c r="E2687" s="16">
        <v>3.4</v>
      </c>
      <c r="F2687" s="21">
        <v>0.2</v>
      </c>
      <c r="G2687" s="16">
        <v>1.1000000000000001</v>
      </c>
      <c r="H2687" s="21">
        <v>0.2</v>
      </c>
      <c r="I2687" s="16">
        <v>0.1</v>
      </c>
      <c r="J2687" s="21">
        <v>0.4</v>
      </c>
      <c r="K2687" s="16">
        <v>0.1</v>
      </c>
      <c r="L2687" s="21">
        <v>0.1</v>
      </c>
      <c r="M2687" s="16">
        <v>0.5</v>
      </c>
      <c r="N2687" s="21">
        <v>0.1</v>
      </c>
      <c r="O2687" s="16">
        <v>0.1</v>
      </c>
      <c r="P2687" s="21">
        <v>0.5</v>
      </c>
      <c r="Q2687" s="16">
        <v>635.72</v>
      </c>
      <c r="R2687" s="21">
        <v>419.51</v>
      </c>
      <c r="S2687" s="16">
        <v>489.48</v>
      </c>
      <c r="T2687" s="21">
        <v>256.33999999999997</v>
      </c>
      <c r="U2687" s="16">
        <v>9.44</v>
      </c>
      <c r="V2687" s="21">
        <v>9.23</v>
      </c>
      <c r="W2687" s="16">
        <v>9.14</v>
      </c>
      <c r="X2687" s="8">
        <v>2.56</v>
      </c>
      <c r="Y2687" s="21">
        <v>2.99</v>
      </c>
      <c r="Z2687" s="7">
        <v>2.82</v>
      </c>
    </row>
    <row r="2688" spans="2:26" x14ac:dyDescent="0.25">
      <c r="B2688" s="21" t="s">
        <v>3216</v>
      </c>
      <c r="C2688" s="16">
        <v>0.1</v>
      </c>
      <c r="D2688" s="21">
        <v>9.9</v>
      </c>
      <c r="E2688" s="16">
        <v>3.7</v>
      </c>
      <c r="F2688" s="21">
        <v>0.2</v>
      </c>
      <c r="G2688" s="16">
        <v>1.3</v>
      </c>
      <c r="H2688" s="21">
        <v>0.2</v>
      </c>
      <c r="I2688" s="16">
        <v>0.2</v>
      </c>
      <c r="J2688" s="21">
        <v>0.3</v>
      </c>
      <c r="K2688" s="16">
        <v>0.1</v>
      </c>
      <c r="L2688" s="21">
        <v>0.2</v>
      </c>
      <c r="M2688" s="16">
        <v>0.5</v>
      </c>
      <c r="N2688" s="21">
        <v>0.1</v>
      </c>
      <c r="O2688" s="16">
        <v>0.2</v>
      </c>
      <c r="P2688" s="21">
        <v>0.8</v>
      </c>
      <c r="Q2688" s="16">
        <v>530.05999999999995</v>
      </c>
      <c r="R2688" s="21">
        <v>322.27</v>
      </c>
      <c r="S2688" s="16">
        <v>409.41</v>
      </c>
      <c r="T2688" s="21">
        <v>257.27</v>
      </c>
      <c r="U2688" s="16">
        <v>10.55</v>
      </c>
      <c r="V2688" s="21">
        <v>10.050000000000001</v>
      </c>
      <c r="W2688" s="16">
        <v>10.220000000000001</v>
      </c>
      <c r="X2688" s="8">
        <v>3.1</v>
      </c>
      <c r="Y2688" s="21">
        <v>2.93</v>
      </c>
      <c r="Z2688" s="7">
        <v>2.89</v>
      </c>
    </row>
    <row r="2689" spans="2:26" x14ac:dyDescent="0.25">
      <c r="B2689" s="21" t="s">
        <v>1072</v>
      </c>
      <c r="C2689" s="16">
        <v>0.1</v>
      </c>
      <c r="D2689" s="21">
        <v>8.5</v>
      </c>
      <c r="E2689" s="16">
        <v>3.5</v>
      </c>
      <c r="F2689" s="21">
        <v>0.2</v>
      </c>
      <c r="G2689" s="16">
        <v>1.1000000000000001</v>
      </c>
      <c r="H2689" s="21">
        <v>0.2</v>
      </c>
      <c r="I2689" s="16">
        <v>0.1</v>
      </c>
      <c r="J2689" s="21">
        <v>0.4</v>
      </c>
      <c r="K2689" s="16">
        <v>0.1</v>
      </c>
      <c r="L2689" s="21">
        <v>0.1</v>
      </c>
      <c r="M2689" s="16">
        <v>0.6</v>
      </c>
      <c r="N2689" s="21">
        <v>0.1</v>
      </c>
      <c r="O2689" s="16">
        <v>0.1</v>
      </c>
      <c r="P2689" s="21">
        <v>0.1</v>
      </c>
      <c r="Q2689" s="16">
        <v>521.44000000000005</v>
      </c>
      <c r="R2689" s="21">
        <v>314.95</v>
      </c>
      <c r="S2689" s="16">
        <v>461.37</v>
      </c>
      <c r="T2689" s="21">
        <v>257.33999999999997</v>
      </c>
      <c r="U2689" s="16">
        <v>10.85</v>
      </c>
      <c r="V2689" s="21">
        <v>11.01</v>
      </c>
      <c r="W2689" s="16">
        <v>10.92</v>
      </c>
      <c r="X2689" s="8">
        <v>2.92</v>
      </c>
      <c r="Y2689" s="21">
        <v>2.76</v>
      </c>
      <c r="Z2689" s="7">
        <v>2.78</v>
      </c>
    </row>
    <row r="2690" spans="2:26" x14ac:dyDescent="0.25">
      <c r="B2690" s="21" t="s">
        <v>3217</v>
      </c>
      <c r="C2690" s="16">
        <v>0.2</v>
      </c>
      <c r="D2690" s="21">
        <v>9.1999999999999993</v>
      </c>
      <c r="E2690" s="16">
        <v>4.2</v>
      </c>
      <c r="F2690" s="21">
        <v>0.3</v>
      </c>
      <c r="G2690" s="16">
        <v>1.3</v>
      </c>
      <c r="H2690" s="21">
        <v>0.3</v>
      </c>
      <c r="I2690" s="16">
        <v>0.1</v>
      </c>
      <c r="J2690" s="21">
        <v>0.5</v>
      </c>
      <c r="K2690" s="16">
        <v>0.1</v>
      </c>
      <c r="L2690" s="21">
        <v>0.1</v>
      </c>
      <c r="M2690" s="16">
        <v>0.7</v>
      </c>
      <c r="N2690" s="21">
        <v>0.1</v>
      </c>
      <c r="O2690" s="16">
        <v>0.1</v>
      </c>
      <c r="P2690" s="21">
        <v>1.1000000000000001</v>
      </c>
      <c r="Q2690" s="16">
        <v>545.9</v>
      </c>
      <c r="R2690" s="21">
        <v>336.74</v>
      </c>
      <c r="S2690" s="16">
        <v>419.87</v>
      </c>
      <c r="T2690" s="21">
        <v>256.95</v>
      </c>
      <c r="U2690" s="16">
        <v>10.23</v>
      </c>
      <c r="V2690" s="21">
        <v>9.9600000000000009</v>
      </c>
      <c r="W2690" s="16">
        <v>10.08</v>
      </c>
      <c r="X2690" s="8">
        <v>2.81</v>
      </c>
      <c r="Y2690" s="21">
        <v>2.83</v>
      </c>
      <c r="Z2690" s="7">
        <v>3.01</v>
      </c>
    </row>
    <row r="2691" spans="2:26" x14ac:dyDescent="0.25">
      <c r="B2691" s="21" t="s">
        <v>3218</v>
      </c>
      <c r="C2691" s="16">
        <v>0.4</v>
      </c>
      <c r="D2691" s="21">
        <v>9.1999999999999993</v>
      </c>
      <c r="E2691" s="16">
        <v>3.8</v>
      </c>
      <c r="F2691" s="21">
        <v>0.3</v>
      </c>
      <c r="G2691" s="16">
        <v>1.2</v>
      </c>
      <c r="H2691" s="21">
        <v>0.3</v>
      </c>
      <c r="I2691" s="16">
        <v>0.1</v>
      </c>
      <c r="J2691" s="21">
        <v>0.4</v>
      </c>
      <c r="K2691" s="16">
        <v>0.1</v>
      </c>
      <c r="L2691" s="21">
        <v>0.1</v>
      </c>
      <c r="M2691" s="16">
        <v>0.6</v>
      </c>
      <c r="N2691" s="21">
        <v>0.1</v>
      </c>
      <c r="O2691" s="16">
        <v>0.1</v>
      </c>
      <c r="P2691" s="21">
        <v>0.2</v>
      </c>
      <c r="Q2691" s="16">
        <v>526.94000000000005</v>
      </c>
      <c r="R2691" s="21">
        <v>317.19</v>
      </c>
      <c r="S2691" s="16">
        <v>401.5</v>
      </c>
      <c r="T2691" s="21">
        <v>257.63</v>
      </c>
      <c r="U2691" s="16">
        <v>11</v>
      </c>
      <c r="V2691" s="21">
        <v>10.46</v>
      </c>
      <c r="W2691" s="16">
        <v>10.96</v>
      </c>
      <c r="X2691" s="8">
        <v>2.93</v>
      </c>
      <c r="Y2691" s="21">
        <v>3</v>
      </c>
      <c r="Z2691" s="7">
        <v>3.17</v>
      </c>
    </row>
    <row r="2692" spans="2:26" x14ac:dyDescent="0.25">
      <c r="B2692" s="21" t="s">
        <v>1073</v>
      </c>
      <c r="C2692" s="16">
        <v>0.3</v>
      </c>
      <c r="D2692" s="21">
        <v>10</v>
      </c>
      <c r="E2692" s="16">
        <v>3.9</v>
      </c>
      <c r="F2692" s="21">
        <v>0.2</v>
      </c>
      <c r="G2692" s="16">
        <v>1.3</v>
      </c>
      <c r="H2692" s="21">
        <v>0.2</v>
      </c>
      <c r="I2692" s="16">
        <v>0.1</v>
      </c>
      <c r="J2692" s="21">
        <v>0.4</v>
      </c>
      <c r="K2692" s="16">
        <v>0.2</v>
      </c>
      <c r="L2692" s="21">
        <v>0.2</v>
      </c>
      <c r="M2692" s="16">
        <v>0.7</v>
      </c>
      <c r="N2692" s="21">
        <v>0.1</v>
      </c>
      <c r="O2692" s="16">
        <v>0.2</v>
      </c>
      <c r="P2692" s="21">
        <v>0.2</v>
      </c>
      <c r="Q2692" s="16">
        <v>536.86</v>
      </c>
      <c r="R2692" s="21">
        <v>329.91</v>
      </c>
      <c r="S2692" s="16">
        <v>415.32</v>
      </c>
      <c r="T2692" s="21">
        <v>257.70999999999998</v>
      </c>
      <c r="U2692" s="16">
        <v>10.83</v>
      </c>
      <c r="V2692" s="21">
        <v>10.3</v>
      </c>
      <c r="W2692" s="16">
        <v>10.88</v>
      </c>
      <c r="X2692" s="8">
        <v>2.71</v>
      </c>
      <c r="Y2692" s="21">
        <v>2.9</v>
      </c>
      <c r="Z2692" s="7">
        <v>2.9</v>
      </c>
    </row>
    <row r="2693" spans="2:26" x14ac:dyDescent="0.25">
      <c r="B2693" s="21" t="s">
        <v>3219</v>
      </c>
      <c r="C2693" s="16">
        <v>0.1</v>
      </c>
      <c r="D2693" s="21">
        <v>10.199999999999999</v>
      </c>
      <c r="E2693" s="16">
        <v>4.0999999999999996</v>
      </c>
      <c r="F2693" s="21">
        <v>0.2</v>
      </c>
      <c r="G2693" s="16">
        <v>1.3</v>
      </c>
      <c r="H2693" s="21">
        <v>0.4</v>
      </c>
      <c r="I2693" s="16">
        <v>0.1</v>
      </c>
      <c r="J2693" s="21">
        <v>0.4</v>
      </c>
      <c r="K2693" s="16">
        <v>0.1</v>
      </c>
      <c r="L2693" s="21">
        <v>0.2</v>
      </c>
      <c r="M2693" s="16">
        <v>0.7</v>
      </c>
      <c r="N2693" s="21">
        <v>0</v>
      </c>
      <c r="O2693" s="16">
        <v>0.2</v>
      </c>
      <c r="P2693" s="21">
        <v>0.5</v>
      </c>
      <c r="Q2693" s="16">
        <v>587.98</v>
      </c>
      <c r="R2693" s="21">
        <v>375.97</v>
      </c>
      <c r="S2693" s="16">
        <v>454.54</v>
      </c>
      <c r="T2693" s="21">
        <v>257.61</v>
      </c>
      <c r="U2693" s="16">
        <v>9.6300000000000008</v>
      </c>
      <c r="V2693" s="21">
        <v>9</v>
      </c>
      <c r="W2693" s="16">
        <v>9.48</v>
      </c>
      <c r="X2693" s="8">
        <v>3.16</v>
      </c>
      <c r="Y2693" s="21">
        <v>2.9</v>
      </c>
      <c r="Z2693" s="7">
        <v>2.84</v>
      </c>
    </row>
    <row r="2694" spans="2:26" x14ac:dyDescent="0.25">
      <c r="B2694" s="21" t="s">
        <v>3220</v>
      </c>
      <c r="C2694" s="16">
        <v>0.3</v>
      </c>
      <c r="D2694" s="21">
        <v>8.6</v>
      </c>
      <c r="E2694" s="16">
        <v>3.6</v>
      </c>
      <c r="F2694" s="21">
        <v>0.3</v>
      </c>
      <c r="G2694" s="16">
        <v>1</v>
      </c>
      <c r="H2694" s="21">
        <v>0.2</v>
      </c>
      <c r="I2694" s="16">
        <v>0.1</v>
      </c>
      <c r="J2694" s="21">
        <v>0.3</v>
      </c>
      <c r="K2694" s="16">
        <v>0.2</v>
      </c>
      <c r="L2694" s="21">
        <v>0.2</v>
      </c>
      <c r="M2694" s="16">
        <v>0.5</v>
      </c>
      <c r="N2694" s="21">
        <v>0.1</v>
      </c>
      <c r="O2694" s="16">
        <v>0.2</v>
      </c>
      <c r="P2694" s="21">
        <v>0.5</v>
      </c>
      <c r="Q2694" s="16">
        <v>588.96</v>
      </c>
      <c r="R2694" s="21">
        <v>374.95</v>
      </c>
      <c r="S2694" s="16">
        <v>455.16</v>
      </c>
      <c r="T2694" s="21">
        <v>257.39999999999998</v>
      </c>
      <c r="U2694" s="16">
        <v>9.5</v>
      </c>
      <c r="V2694" s="21">
        <v>9.09</v>
      </c>
      <c r="W2694" s="16">
        <v>9.56</v>
      </c>
      <c r="X2694" s="8">
        <v>3.02</v>
      </c>
      <c r="Y2694" s="21">
        <v>2.96</v>
      </c>
      <c r="Z2694" s="7">
        <v>2.86</v>
      </c>
    </row>
    <row r="2695" spans="2:26" x14ac:dyDescent="0.25">
      <c r="B2695" s="21" t="s">
        <v>1074</v>
      </c>
      <c r="C2695" s="16">
        <v>0.4</v>
      </c>
      <c r="D2695" s="21">
        <v>6.2</v>
      </c>
      <c r="E2695" s="16">
        <v>3</v>
      </c>
      <c r="F2695" s="21">
        <v>0.3</v>
      </c>
      <c r="G2695" s="16">
        <v>1</v>
      </c>
      <c r="H2695" s="21">
        <v>0.2</v>
      </c>
      <c r="I2695" s="16">
        <v>0.1</v>
      </c>
      <c r="J2695" s="21">
        <v>0.9</v>
      </c>
      <c r="K2695" s="16">
        <v>0.3</v>
      </c>
      <c r="L2695" s="21">
        <v>0.1</v>
      </c>
      <c r="M2695" s="16">
        <v>0.4</v>
      </c>
      <c r="N2695" s="21">
        <v>0.2</v>
      </c>
      <c r="O2695" s="16">
        <v>0.1</v>
      </c>
      <c r="P2695" s="21">
        <v>0.6</v>
      </c>
      <c r="Q2695" s="16">
        <v>561.1</v>
      </c>
      <c r="R2695" s="21">
        <v>357.03</v>
      </c>
      <c r="S2695" s="16">
        <v>438.14</v>
      </c>
      <c r="T2695" s="21">
        <v>257.31</v>
      </c>
      <c r="U2695" s="16">
        <v>7.6</v>
      </c>
      <c r="V2695" s="21">
        <v>7.25</v>
      </c>
      <c r="W2695" s="16">
        <v>7.75</v>
      </c>
      <c r="X2695" s="8">
        <v>3.23</v>
      </c>
      <c r="Y2695" s="21">
        <v>3.16</v>
      </c>
      <c r="Z2695" s="7">
        <v>3.2</v>
      </c>
    </row>
    <row r="2696" spans="2:26" x14ac:dyDescent="0.25">
      <c r="B2696" s="21" t="s">
        <v>3221</v>
      </c>
      <c r="C2696" s="16">
        <v>0.3</v>
      </c>
      <c r="D2696" s="21">
        <v>7.9</v>
      </c>
      <c r="E2696" s="16">
        <v>2.5</v>
      </c>
      <c r="F2696" s="21">
        <v>0.3</v>
      </c>
      <c r="G2696" s="16">
        <v>0.8</v>
      </c>
      <c r="H2696" s="21">
        <v>0.3</v>
      </c>
      <c r="I2696" s="16">
        <v>0.1</v>
      </c>
      <c r="J2696" s="21">
        <v>1.1000000000000001</v>
      </c>
      <c r="K2696" s="16">
        <v>0.2</v>
      </c>
      <c r="L2696" s="21">
        <v>0.2</v>
      </c>
      <c r="M2696" s="16">
        <v>0.3</v>
      </c>
      <c r="N2696" s="21">
        <v>0.1</v>
      </c>
      <c r="O2696" s="16">
        <v>0.1</v>
      </c>
      <c r="P2696" s="21">
        <v>0.5</v>
      </c>
      <c r="Q2696" s="16">
        <v>493.58</v>
      </c>
      <c r="R2696" s="21">
        <v>289.11</v>
      </c>
      <c r="S2696" s="16">
        <v>381.17</v>
      </c>
      <c r="T2696" s="21">
        <v>257.82</v>
      </c>
      <c r="U2696" s="16">
        <v>8.7100000000000009</v>
      </c>
      <c r="V2696" s="21">
        <v>8.42</v>
      </c>
      <c r="W2696" s="16">
        <v>8.81</v>
      </c>
      <c r="X2696" s="8">
        <v>3.03</v>
      </c>
      <c r="Y2696" s="21">
        <v>3.14</v>
      </c>
      <c r="Z2696" s="7">
        <v>3.19</v>
      </c>
    </row>
    <row r="2697" spans="2:26" x14ac:dyDescent="0.25">
      <c r="B2697" s="21" t="s">
        <v>3222</v>
      </c>
      <c r="C2697" s="16">
        <v>0.3</v>
      </c>
      <c r="D2697" s="21">
        <v>8.3000000000000007</v>
      </c>
      <c r="E2697" s="16">
        <v>3.5</v>
      </c>
      <c r="F2697" s="21">
        <v>0.2</v>
      </c>
      <c r="G2697" s="16">
        <v>1</v>
      </c>
      <c r="H2697" s="21">
        <v>0.3</v>
      </c>
      <c r="I2697" s="16">
        <v>0.1</v>
      </c>
      <c r="J2697" s="21">
        <v>1.1000000000000001</v>
      </c>
      <c r="K2697" s="16">
        <v>0.3</v>
      </c>
      <c r="L2697" s="21">
        <v>0.2</v>
      </c>
      <c r="M2697" s="16">
        <v>0.4</v>
      </c>
      <c r="N2697" s="21">
        <v>0.1</v>
      </c>
      <c r="O2697" s="16">
        <v>0.2</v>
      </c>
      <c r="P2697" s="21">
        <v>0.7</v>
      </c>
      <c r="Q2697" s="16">
        <v>470.28</v>
      </c>
      <c r="R2697" s="21">
        <v>276.07</v>
      </c>
      <c r="S2697" s="16">
        <v>366.84</v>
      </c>
      <c r="T2697" s="21">
        <v>258.52999999999997</v>
      </c>
      <c r="U2697" s="16">
        <v>9.17</v>
      </c>
      <c r="V2697" s="21">
        <v>9</v>
      </c>
      <c r="W2697" s="16">
        <v>9.33</v>
      </c>
      <c r="X2697" s="8">
        <v>3.17</v>
      </c>
      <c r="Y2697" s="21">
        <v>3.1</v>
      </c>
      <c r="Z2697" s="7">
        <v>3.14</v>
      </c>
    </row>
    <row r="2698" spans="2:26" x14ac:dyDescent="0.25">
      <c r="B2698" s="21" t="s">
        <v>1075</v>
      </c>
      <c r="C2698" s="16">
        <v>0.1</v>
      </c>
      <c r="D2698" s="21">
        <v>10.1</v>
      </c>
      <c r="E2698" s="16">
        <v>3.3</v>
      </c>
      <c r="F2698" s="21">
        <v>0.2</v>
      </c>
      <c r="G2698" s="16">
        <v>1.3</v>
      </c>
      <c r="H2698" s="21">
        <v>0.3</v>
      </c>
      <c r="I2698" s="16">
        <v>0.1</v>
      </c>
      <c r="J2698" s="21">
        <v>0.4</v>
      </c>
      <c r="K2698" s="16">
        <v>0.2</v>
      </c>
      <c r="L2698" s="21">
        <v>0.1</v>
      </c>
      <c r="M2698" s="16">
        <v>0.6</v>
      </c>
      <c r="N2698" s="21">
        <v>0.1</v>
      </c>
      <c r="O2698" s="16">
        <v>0.1</v>
      </c>
      <c r="P2698" s="21">
        <v>0.5</v>
      </c>
      <c r="Q2698" s="16">
        <v>514.86</v>
      </c>
      <c r="R2698" s="21">
        <v>305.14</v>
      </c>
      <c r="S2698" s="16">
        <v>398.1</v>
      </c>
      <c r="T2698" s="21">
        <v>258.07</v>
      </c>
      <c r="U2698" s="16">
        <v>11.31</v>
      </c>
      <c r="V2698" s="21">
        <v>11.13</v>
      </c>
      <c r="W2698" s="16">
        <v>11.1</v>
      </c>
      <c r="X2698" s="8">
        <v>2.93</v>
      </c>
      <c r="Y2698" s="21">
        <v>2.86</v>
      </c>
      <c r="Z2698" s="7">
        <v>3.2</v>
      </c>
    </row>
    <row r="2699" spans="2:26" x14ac:dyDescent="0.25">
      <c r="B2699" s="21" t="s">
        <v>3223</v>
      </c>
      <c r="C2699" s="16">
        <v>0.3</v>
      </c>
      <c r="D2699" s="21">
        <v>9.6</v>
      </c>
      <c r="E2699" s="16">
        <v>3.8</v>
      </c>
      <c r="F2699" s="21">
        <v>0.3</v>
      </c>
      <c r="G2699" s="16">
        <v>1.3</v>
      </c>
      <c r="H2699" s="21">
        <v>0.4</v>
      </c>
      <c r="I2699" s="16">
        <v>0.2</v>
      </c>
      <c r="J2699" s="21">
        <v>0.4</v>
      </c>
      <c r="K2699" s="16">
        <v>0.1</v>
      </c>
      <c r="L2699" s="21">
        <v>0.2</v>
      </c>
      <c r="M2699" s="16">
        <v>0.7</v>
      </c>
      <c r="N2699" s="21">
        <v>0.1</v>
      </c>
      <c r="O2699" s="16">
        <v>0.1</v>
      </c>
      <c r="P2699" s="21">
        <v>0.4</v>
      </c>
      <c r="Q2699" s="16">
        <v>532.67999999999995</v>
      </c>
      <c r="R2699" s="21">
        <v>309.8</v>
      </c>
      <c r="S2699" s="16">
        <v>402.95</v>
      </c>
      <c r="T2699" s="21">
        <v>257.86</v>
      </c>
      <c r="U2699" s="16">
        <v>11</v>
      </c>
      <c r="V2699" s="21">
        <v>10.7</v>
      </c>
      <c r="W2699" s="16">
        <v>10.73</v>
      </c>
      <c r="X2699" s="8">
        <v>2.74</v>
      </c>
      <c r="Y2699" s="21">
        <v>2.86</v>
      </c>
      <c r="Z2699" s="7">
        <v>2.94</v>
      </c>
    </row>
    <row r="2700" spans="2:26" x14ac:dyDescent="0.25">
      <c r="B2700" s="21" t="s">
        <v>3224</v>
      </c>
      <c r="C2700" s="16">
        <v>0.3</v>
      </c>
      <c r="D2700" s="21">
        <v>10.4</v>
      </c>
      <c r="E2700" s="16">
        <v>3.7</v>
      </c>
      <c r="F2700" s="21">
        <v>0.2</v>
      </c>
      <c r="G2700" s="16">
        <v>1.4</v>
      </c>
      <c r="H2700" s="21">
        <v>0.3</v>
      </c>
      <c r="I2700" s="16">
        <v>0.2</v>
      </c>
      <c r="J2700" s="21">
        <v>0.4</v>
      </c>
      <c r="K2700" s="16">
        <v>0.1</v>
      </c>
      <c r="L2700" s="21">
        <v>0.2</v>
      </c>
      <c r="M2700" s="16">
        <v>0.6</v>
      </c>
      <c r="N2700" s="21">
        <v>0</v>
      </c>
      <c r="O2700" s="16">
        <v>0.2</v>
      </c>
      <c r="P2700" s="21">
        <v>0.6</v>
      </c>
      <c r="Q2700" s="16">
        <v>535.1</v>
      </c>
      <c r="R2700" s="21">
        <v>322.35000000000002</v>
      </c>
      <c r="S2700" s="16">
        <v>393.94</v>
      </c>
      <c r="T2700" s="21">
        <v>257.18</v>
      </c>
      <c r="U2700" s="16">
        <v>9.64</v>
      </c>
      <c r="V2700" s="21">
        <v>9.3699999999999992</v>
      </c>
      <c r="W2700" s="16">
        <v>9.18</v>
      </c>
      <c r="X2700" s="8">
        <v>3.02</v>
      </c>
      <c r="Y2700" s="21">
        <v>2.86</v>
      </c>
      <c r="Z2700" s="7">
        <v>2.86</v>
      </c>
    </row>
    <row r="2701" spans="2:26" x14ac:dyDescent="0.25">
      <c r="B2701" s="21" t="s">
        <v>1076</v>
      </c>
      <c r="C2701" s="16">
        <v>0.5</v>
      </c>
      <c r="D2701" s="21">
        <v>6.1</v>
      </c>
      <c r="E2701" s="16">
        <v>1.7</v>
      </c>
      <c r="F2701" s="21">
        <v>0.2</v>
      </c>
      <c r="G2701" s="16">
        <v>2</v>
      </c>
      <c r="H2701" s="21">
        <v>0.8</v>
      </c>
      <c r="I2701" s="16">
        <v>0.1</v>
      </c>
      <c r="J2701" s="21">
        <v>0.8</v>
      </c>
      <c r="K2701" s="16">
        <v>0.3</v>
      </c>
      <c r="L2701" s="21">
        <v>0.2</v>
      </c>
      <c r="M2701" s="16">
        <v>0.2</v>
      </c>
      <c r="N2701" s="21">
        <v>0.2</v>
      </c>
      <c r="O2701" s="16">
        <v>0.1</v>
      </c>
      <c r="P2701" s="21">
        <v>0.9</v>
      </c>
      <c r="Q2701" s="16">
        <v>479.56</v>
      </c>
      <c r="R2701" s="21">
        <v>291.57</v>
      </c>
      <c r="S2701" s="16">
        <v>373.36</v>
      </c>
      <c r="T2701" s="21">
        <v>259.02999999999997</v>
      </c>
      <c r="U2701" s="16">
        <v>6.56</v>
      </c>
      <c r="V2701" s="21">
        <v>6.19</v>
      </c>
      <c r="W2701" s="16">
        <v>6.42</v>
      </c>
      <c r="X2701" s="8">
        <v>2.94</v>
      </c>
      <c r="Y2701" s="21">
        <v>2.96</v>
      </c>
      <c r="Z2701" s="7">
        <v>3.13</v>
      </c>
    </row>
    <row r="2702" spans="2:26" x14ac:dyDescent="0.25">
      <c r="B2702" s="21" t="s">
        <v>3225</v>
      </c>
      <c r="C2702" s="16">
        <v>0.3</v>
      </c>
      <c r="D2702" s="21">
        <v>8.6</v>
      </c>
      <c r="E2702" s="16">
        <v>3.3</v>
      </c>
      <c r="F2702" s="21">
        <v>0.3</v>
      </c>
      <c r="G2702" s="16">
        <v>1.2</v>
      </c>
      <c r="H2702" s="21">
        <v>0.3</v>
      </c>
      <c r="I2702" s="16">
        <v>0.1</v>
      </c>
      <c r="J2702" s="21">
        <v>0.3</v>
      </c>
      <c r="K2702" s="16">
        <v>0.1</v>
      </c>
      <c r="L2702" s="21">
        <v>0.1</v>
      </c>
      <c r="M2702" s="16">
        <v>0.5</v>
      </c>
      <c r="N2702" s="21">
        <v>0</v>
      </c>
      <c r="O2702" s="16">
        <v>0</v>
      </c>
      <c r="P2702" s="21">
        <v>0.9</v>
      </c>
      <c r="Q2702" s="16">
        <v>596.9</v>
      </c>
      <c r="R2702" s="21">
        <v>380.2</v>
      </c>
      <c r="S2702" s="16">
        <v>459.9</v>
      </c>
      <c r="T2702" s="21">
        <v>257.37</v>
      </c>
      <c r="U2702" s="16">
        <v>9.6300000000000008</v>
      </c>
      <c r="V2702" s="21">
        <v>9.17</v>
      </c>
      <c r="W2702" s="16">
        <v>9.19</v>
      </c>
      <c r="X2702" s="8">
        <v>2.86</v>
      </c>
      <c r="Y2702" s="21">
        <v>2.86</v>
      </c>
      <c r="Z2702" s="7">
        <v>3</v>
      </c>
    </row>
    <row r="2703" spans="2:26" x14ac:dyDescent="0.25">
      <c r="B2703" s="21" t="s">
        <v>3226</v>
      </c>
      <c r="C2703" s="16">
        <v>0.2</v>
      </c>
      <c r="D2703" s="21">
        <v>8.9</v>
      </c>
      <c r="E2703" s="16">
        <v>3.2</v>
      </c>
      <c r="F2703" s="21">
        <v>0.2</v>
      </c>
      <c r="G2703" s="16">
        <v>1.1000000000000001</v>
      </c>
      <c r="H2703" s="21">
        <v>0.2</v>
      </c>
      <c r="I2703" s="16">
        <v>0.1</v>
      </c>
      <c r="J2703" s="21">
        <v>0.3</v>
      </c>
      <c r="K2703" s="16">
        <v>0</v>
      </c>
      <c r="L2703" s="21">
        <v>0.1</v>
      </c>
      <c r="M2703" s="16">
        <v>0.6</v>
      </c>
      <c r="N2703" s="21">
        <v>0</v>
      </c>
      <c r="O2703" s="16">
        <v>0.1</v>
      </c>
      <c r="P2703" s="21">
        <v>0.7</v>
      </c>
      <c r="Q2703" s="16">
        <v>569.36</v>
      </c>
      <c r="R2703" s="21">
        <v>355.68</v>
      </c>
      <c r="S2703" s="16">
        <v>438.84</v>
      </c>
      <c r="T2703" s="21">
        <v>257.42</v>
      </c>
      <c r="U2703" s="16">
        <v>11.04</v>
      </c>
      <c r="V2703" s="21">
        <v>10.78</v>
      </c>
      <c r="W2703" s="16">
        <v>10.56</v>
      </c>
      <c r="X2703" s="8">
        <v>2.88</v>
      </c>
      <c r="Y2703" s="21">
        <v>2.9</v>
      </c>
      <c r="Z2703" s="7">
        <v>2.93</v>
      </c>
    </row>
    <row r="2704" spans="2:26" x14ac:dyDescent="0.25">
      <c r="B2704" s="21" t="s">
        <v>1077</v>
      </c>
      <c r="C2704" s="16">
        <v>0.2</v>
      </c>
      <c r="D2704" s="21">
        <v>7.6</v>
      </c>
      <c r="E2704" s="16">
        <v>3.4</v>
      </c>
      <c r="F2704" s="21">
        <v>0.2</v>
      </c>
      <c r="G2704" s="16">
        <v>0.6</v>
      </c>
      <c r="H2704" s="21">
        <v>0.2</v>
      </c>
      <c r="I2704" s="16">
        <v>0.1</v>
      </c>
      <c r="J2704" s="21">
        <v>0.8</v>
      </c>
      <c r="K2704" s="16">
        <v>0.1</v>
      </c>
      <c r="L2704" s="21">
        <v>0.1</v>
      </c>
      <c r="M2704" s="16">
        <v>0.5</v>
      </c>
      <c r="N2704" s="21">
        <v>0.1</v>
      </c>
      <c r="O2704" s="16">
        <v>0.1</v>
      </c>
      <c r="P2704" s="21">
        <v>0.4</v>
      </c>
      <c r="Q2704" s="16">
        <v>583.44000000000005</v>
      </c>
      <c r="R2704" s="21">
        <v>372.6</v>
      </c>
      <c r="S2704" s="16">
        <v>446.57</v>
      </c>
      <c r="T2704" s="21">
        <v>257.86</v>
      </c>
      <c r="U2704" s="16">
        <v>8.1300000000000008</v>
      </c>
      <c r="V2704" s="21">
        <v>7.85</v>
      </c>
      <c r="W2704" s="16">
        <v>8.1999999999999993</v>
      </c>
      <c r="X2704" s="8">
        <v>3.06</v>
      </c>
      <c r="Y2704" s="21">
        <v>3.05</v>
      </c>
      <c r="Z2704" s="7">
        <v>3.14</v>
      </c>
    </row>
    <row r="2705" spans="2:26" x14ac:dyDescent="0.25">
      <c r="B2705" s="21" t="s">
        <v>3227</v>
      </c>
      <c r="C2705" s="16">
        <v>0.3</v>
      </c>
      <c r="D2705" s="21">
        <v>10.7</v>
      </c>
      <c r="E2705" s="16">
        <v>4</v>
      </c>
      <c r="F2705" s="21">
        <v>0.3</v>
      </c>
      <c r="G2705" s="16">
        <v>1.5</v>
      </c>
      <c r="H2705" s="21">
        <v>0.4</v>
      </c>
      <c r="I2705" s="16">
        <v>0.1</v>
      </c>
      <c r="J2705" s="21">
        <v>0.3</v>
      </c>
      <c r="K2705" s="16">
        <v>0.1</v>
      </c>
      <c r="L2705" s="21">
        <v>0.1</v>
      </c>
      <c r="M2705" s="16">
        <v>0.6</v>
      </c>
      <c r="N2705" s="21">
        <v>0.1</v>
      </c>
      <c r="O2705" s="16">
        <v>0.1</v>
      </c>
      <c r="P2705" s="21">
        <v>0.5</v>
      </c>
      <c r="Q2705" s="16">
        <v>522.17999999999995</v>
      </c>
      <c r="R2705" s="21">
        <v>310.3</v>
      </c>
      <c r="S2705" s="16">
        <v>394.72</v>
      </c>
      <c r="T2705" s="21">
        <v>258.3</v>
      </c>
      <c r="U2705" s="16">
        <v>11.08</v>
      </c>
      <c r="V2705" s="21">
        <v>10.7</v>
      </c>
      <c r="W2705" s="16">
        <v>11.07</v>
      </c>
      <c r="X2705" s="8">
        <v>2.83</v>
      </c>
      <c r="Y2705" s="21">
        <v>3.09</v>
      </c>
      <c r="Z2705" s="7">
        <v>3.03</v>
      </c>
    </row>
    <row r="2706" spans="2:26" x14ac:dyDescent="0.25">
      <c r="B2706" s="21" t="s">
        <v>3228</v>
      </c>
      <c r="C2706" s="16">
        <v>0.5</v>
      </c>
      <c r="D2706" s="21">
        <v>9.6999999999999993</v>
      </c>
      <c r="E2706" s="16">
        <v>3.9</v>
      </c>
      <c r="F2706" s="21">
        <v>0.2</v>
      </c>
      <c r="G2706" s="16">
        <v>1.4</v>
      </c>
      <c r="H2706" s="21">
        <v>0.4</v>
      </c>
      <c r="I2706" s="16">
        <v>0.1</v>
      </c>
      <c r="J2706" s="21">
        <v>0.3</v>
      </c>
      <c r="K2706" s="16">
        <v>0.1</v>
      </c>
      <c r="L2706" s="21">
        <v>0.1</v>
      </c>
      <c r="M2706" s="16">
        <v>0.6</v>
      </c>
      <c r="N2706" s="21">
        <v>0</v>
      </c>
      <c r="O2706" s="16">
        <v>0.1</v>
      </c>
      <c r="P2706" s="21">
        <v>0.9</v>
      </c>
      <c r="Q2706" s="16">
        <v>504.92</v>
      </c>
      <c r="R2706" s="21">
        <v>302.11</v>
      </c>
      <c r="S2706" s="16">
        <v>406.03</v>
      </c>
      <c r="T2706" s="21">
        <v>258.68</v>
      </c>
      <c r="U2706" s="16">
        <v>11.67</v>
      </c>
      <c r="V2706" s="21">
        <v>11.18</v>
      </c>
      <c r="W2706" s="16">
        <v>11.67</v>
      </c>
      <c r="X2706" s="8">
        <v>2.96</v>
      </c>
      <c r="Y2706" s="21">
        <v>3.04</v>
      </c>
      <c r="Z2706" s="7">
        <v>3.08</v>
      </c>
    </row>
    <row r="2707" spans="2:26" x14ac:dyDescent="0.25">
      <c r="B2707" s="21" t="s">
        <v>1078</v>
      </c>
      <c r="C2707" s="16">
        <v>0.4</v>
      </c>
      <c r="D2707" s="21">
        <v>10.1</v>
      </c>
      <c r="E2707" s="16">
        <v>3.6</v>
      </c>
      <c r="F2707" s="21">
        <v>0.2</v>
      </c>
      <c r="G2707" s="16">
        <v>1.4</v>
      </c>
      <c r="H2707" s="21">
        <v>0.4</v>
      </c>
      <c r="I2707" s="16">
        <v>0.1</v>
      </c>
      <c r="J2707" s="21">
        <v>0.4</v>
      </c>
      <c r="K2707" s="16">
        <v>0.2</v>
      </c>
      <c r="L2707" s="21">
        <v>0.2</v>
      </c>
      <c r="M2707" s="16">
        <v>0.5</v>
      </c>
      <c r="N2707" s="21">
        <v>0.1</v>
      </c>
      <c r="O2707" s="16">
        <v>0.1</v>
      </c>
      <c r="P2707" s="21">
        <v>0.7</v>
      </c>
      <c r="Q2707" s="16">
        <v>538.34</v>
      </c>
      <c r="R2707" s="21">
        <v>325.04000000000002</v>
      </c>
      <c r="S2707" s="16">
        <v>418.63</v>
      </c>
      <c r="T2707" s="21">
        <v>258.55</v>
      </c>
      <c r="U2707" s="16">
        <v>10.57</v>
      </c>
      <c r="V2707" s="21">
        <v>10.029999999999999</v>
      </c>
      <c r="W2707" s="16">
        <v>10.24</v>
      </c>
      <c r="X2707" s="8">
        <v>2.92</v>
      </c>
      <c r="Y2707" s="21">
        <v>3.06</v>
      </c>
      <c r="Z2707" s="7">
        <v>2.93</v>
      </c>
    </row>
    <row r="2708" spans="2:26" x14ac:dyDescent="0.25">
      <c r="B2708" s="21" t="s">
        <v>3229</v>
      </c>
      <c r="C2708" s="16">
        <v>0.3</v>
      </c>
      <c r="D2708" s="21">
        <v>10.4</v>
      </c>
      <c r="E2708" s="16">
        <v>3.6</v>
      </c>
      <c r="F2708" s="21">
        <v>0.1</v>
      </c>
      <c r="G2708" s="16">
        <v>1.6</v>
      </c>
      <c r="H2708" s="21">
        <v>0.4</v>
      </c>
      <c r="I2708" s="16">
        <v>0.1</v>
      </c>
      <c r="J2708" s="21">
        <v>0.4</v>
      </c>
      <c r="K2708" s="16">
        <v>0.1</v>
      </c>
      <c r="L2708" s="21">
        <v>0.1</v>
      </c>
      <c r="M2708" s="16">
        <v>0.7</v>
      </c>
      <c r="N2708" s="21">
        <v>0</v>
      </c>
      <c r="O2708" s="16">
        <v>0.1</v>
      </c>
      <c r="P2708" s="21">
        <v>1</v>
      </c>
      <c r="Q2708" s="16">
        <v>501.32</v>
      </c>
      <c r="R2708" s="21">
        <v>295.14999999999998</v>
      </c>
      <c r="S2708" s="16">
        <v>393.64</v>
      </c>
      <c r="T2708" s="21">
        <v>258.81</v>
      </c>
      <c r="U2708" s="16">
        <v>10.44</v>
      </c>
      <c r="V2708" s="21">
        <v>9.7200000000000006</v>
      </c>
      <c r="W2708" s="16">
        <v>10.32</v>
      </c>
      <c r="X2708" s="8">
        <v>2.87</v>
      </c>
      <c r="Y2708" s="21">
        <v>3</v>
      </c>
      <c r="Z2708" s="7">
        <v>2.96</v>
      </c>
    </row>
    <row r="2709" spans="2:26" x14ac:dyDescent="0.25">
      <c r="B2709" s="21" t="s">
        <v>3230</v>
      </c>
      <c r="C2709" s="16">
        <v>0.3</v>
      </c>
      <c r="D2709" s="21">
        <v>8.9</v>
      </c>
      <c r="E2709" s="16">
        <v>2.8</v>
      </c>
      <c r="F2709" s="21">
        <v>0.2</v>
      </c>
      <c r="G2709" s="16">
        <v>1.3</v>
      </c>
      <c r="H2709" s="21">
        <v>0.4</v>
      </c>
      <c r="I2709" s="16">
        <v>0.2</v>
      </c>
      <c r="J2709" s="21">
        <v>0.3</v>
      </c>
      <c r="K2709" s="16">
        <v>0</v>
      </c>
      <c r="L2709" s="21">
        <v>0.1</v>
      </c>
      <c r="M2709" s="16">
        <v>0.5</v>
      </c>
      <c r="N2709" s="21">
        <v>0.1</v>
      </c>
      <c r="O2709" s="16">
        <v>0</v>
      </c>
      <c r="P2709" s="21">
        <v>0.7</v>
      </c>
      <c r="Q2709" s="16">
        <v>582.44000000000005</v>
      </c>
      <c r="R2709" s="21">
        <v>364.86</v>
      </c>
      <c r="S2709" s="16">
        <v>444.04</v>
      </c>
      <c r="T2709" s="21">
        <v>258.98</v>
      </c>
      <c r="U2709" s="16">
        <v>9.85</v>
      </c>
      <c r="V2709" s="21">
        <v>9.3699999999999992</v>
      </c>
      <c r="W2709" s="16">
        <v>9.43</v>
      </c>
      <c r="X2709" s="8">
        <v>3</v>
      </c>
      <c r="Y2709" s="21">
        <v>2.95</v>
      </c>
      <c r="Z2709" s="7">
        <v>3.06</v>
      </c>
    </row>
    <row r="2710" spans="2:26" x14ac:dyDescent="0.25">
      <c r="B2710" s="21" t="s">
        <v>1079</v>
      </c>
      <c r="C2710" s="16">
        <v>0.3</v>
      </c>
      <c r="D2710" s="21">
        <v>9.6</v>
      </c>
      <c r="E2710" s="16">
        <v>3</v>
      </c>
      <c r="F2710" s="21">
        <v>0.2</v>
      </c>
      <c r="G2710" s="16">
        <v>1.2</v>
      </c>
      <c r="H2710" s="21">
        <v>0.3</v>
      </c>
      <c r="I2710" s="16">
        <v>0.1</v>
      </c>
      <c r="J2710" s="21">
        <v>0.4</v>
      </c>
      <c r="K2710" s="16">
        <v>0.2</v>
      </c>
      <c r="L2710" s="21">
        <v>0.1</v>
      </c>
      <c r="M2710" s="16">
        <v>0.6</v>
      </c>
      <c r="N2710" s="21">
        <v>0</v>
      </c>
      <c r="O2710" s="16">
        <v>0</v>
      </c>
      <c r="P2710" s="21">
        <v>0.2</v>
      </c>
      <c r="Q2710" s="16">
        <v>524.04</v>
      </c>
      <c r="R2710" s="21">
        <v>315.41000000000003</v>
      </c>
      <c r="S2710" s="16">
        <v>413.14</v>
      </c>
      <c r="T2710" s="21">
        <v>260.06</v>
      </c>
      <c r="U2710" s="16">
        <v>11.23</v>
      </c>
      <c r="V2710" s="21">
        <v>10.71</v>
      </c>
      <c r="W2710" s="16">
        <v>10.98</v>
      </c>
      <c r="X2710" s="8">
        <v>2.93</v>
      </c>
      <c r="Y2710" s="21">
        <v>3.05</v>
      </c>
      <c r="Z2710" s="7">
        <v>3.11</v>
      </c>
    </row>
    <row r="2711" spans="2:26" x14ac:dyDescent="0.25">
      <c r="B2711" s="21" t="s">
        <v>3231</v>
      </c>
      <c r="C2711" s="16">
        <v>0.2</v>
      </c>
      <c r="D2711" s="21">
        <v>8.5</v>
      </c>
      <c r="E2711" s="16">
        <v>2.7</v>
      </c>
      <c r="F2711" s="21">
        <v>0.2</v>
      </c>
      <c r="G2711" s="16">
        <v>1.2</v>
      </c>
      <c r="H2711" s="21">
        <v>0.3</v>
      </c>
      <c r="I2711" s="16">
        <v>0.2</v>
      </c>
      <c r="J2711" s="21">
        <v>0.4</v>
      </c>
      <c r="K2711" s="16">
        <v>0.1</v>
      </c>
      <c r="L2711" s="21">
        <v>0.2</v>
      </c>
      <c r="M2711" s="16">
        <v>0.6</v>
      </c>
      <c r="N2711" s="21">
        <v>0</v>
      </c>
      <c r="O2711" s="16">
        <v>0.1</v>
      </c>
      <c r="P2711" s="21">
        <v>0.2</v>
      </c>
      <c r="Q2711" s="16">
        <v>482.74</v>
      </c>
      <c r="R2711" s="21">
        <v>276.41000000000003</v>
      </c>
      <c r="S2711" s="16">
        <v>380.22</v>
      </c>
      <c r="T2711" s="21">
        <v>259.83</v>
      </c>
      <c r="U2711" s="16">
        <v>11.89</v>
      </c>
      <c r="V2711" s="21">
        <v>11.61</v>
      </c>
      <c r="W2711" s="16">
        <v>11.53</v>
      </c>
      <c r="X2711" s="8">
        <v>2.92</v>
      </c>
      <c r="Y2711" s="21">
        <v>3.13</v>
      </c>
      <c r="Z2711" s="7">
        <v>3.13</v>
      </c>
    </row>
    <row r="2712" spans="2:26" x14ac:dyDescent="0.25">
      <c r="B2712" s="21" t="s">
        <v>3232</v>
      </c>
      <c r="C2712" s="16">
        <v>0.4</v>
      </c>
      <c r="D2712" s="21">
        <v>10.7</v>
      </c>
      <c r="E2712" s="16">
        <v>2.7</v>
      </c>
      <c r="F2712" s="21">
        <v>0.2</v>
      </c>
      <c r="G2712" s="16">
        <v>1.6</v>
      </c>
      <c r="H2712" s="21">
        <v>0.3</v>
      </c>
      <c r="I2712" s="16">
        <v>0.1</v>
      </c>
      <c r="J2712" s="21">
        <v>0.3</v>
      </c>
      <c r="K2712" s="16">
        <v>0.1</v>
      </c>
      <c r="L2712" s="21">
        <v>0.1</v>
      </c>
      <c r="M2712" s="16">
        <v>0.7</v>
      </c>
      <c r="N2712" s="21">
        <v>0</v>
      </c>
      <c r="O2712" s="16">
        <v>0.1</v>
      </c>
      <c r="P2712" s="21">
        <v>0.3</v>
      </c>
      <c r="Q2712" s="16">
        <v>499.58</v>
      </c>
      <c r="R2712" s="21">
        <v>300.52</v>
      </c>
      <c r="S2712" s="16">
        <v>397.23</v>
      </c>
      <c r="T2712" s="21">
        <v>259.83999999999997</v>
      </c>
      <c r="U2712" s="16">
        <v>11.55</v>
      </c>
      <c r="V2712" s="21">
        <v>11.1</v>
      </c>
      <c r="W2712" s="16">
        <v>11.15</v>
      </c>
      <c r="X2712" s="8">
        <v>2.95</v>
      </c>
      <c r="Y2712" s="21">
        <v>2.93</v>
      </c>
      <c r="Z2712" s="7">
        <v>3.24</v>
      </c>
    </row>
    <row r="2713" spans="2:26" x14ac:dyDescent="0.25">
      <c r="B2713" s="21" t="s">
        <v>1080</v>
      </c>
      <c r="C2713" s="16">
        <v>0.6</v>
      </c>
      <c r="D2713" s="21">
        <v>10.199999999999999</v>
      </c>
      <c r="E2713" s="16">
        <v>3.4</v>
      </c>
      <c r="F2713" s="21">
        <v>0.3</v>
      </c>
      <c r="G2713" s="16">
        <v>2.5</v>
      </c>
      <c r="H2713" s="21">
        <v>0.4</v>
      </c>
      <c r="I2713" s="16">
        <v>0.2</v>
      </c>
      <c r="J2713" s="21">
        <v>1.1000000000000001</v>
      </c>
      <c r="K2713" s="16">
        <v>0.2</v>
      </c>
      <c r="L2713" s="21">
        <v>0.1</v>
      </c>
      <c r="M2713" s="16">
        <v>0.7</v>
      </c>
      <c r="N2713" s="21">
        <v>0.3</v>
      </c>
      <c r="O2713" s="16">
        <v>0.2</v>
      </c>
      <c r="P2713" s="21">
        <v>0.7</v>
      </c>
      <c r="Q2713" s="16">
        <v>403.68</v>
      </c>
      <c r="R2713" s="21">
        <v>234.38</v>
      </c>
      <c r="S2713" s="16">
        <v>306.38</v>
      </c>
      <c r="T2713" s="21">
        <v>261.67</v>
      </c>
      <c r="U2713" s="16">
        <v>10.95</v>
      </c>
      <c r="V2713" s="21">
        <v>10.43</v>
      </c>
      <c r="W2713" s="16">
        <v>10.56</v>
      </c>
      <c r="X2713" s="8">
        <v>2.04</v>
      </c>
      <c r="Y2713" s="21">
        <v>2.23</v>
      </c>
      <c r="Z2713" s="7">
        <v>2.16</v>
      </c>
    </row>
    <row r="2714" spans="2:26" x14ac:dyDescent="0.25">
      <c r="B2714" s="21" t="s">
        <v>3233</v>
      </c>
      <c r="C2714" s="16">
        <v>0.6</v>
      </c>
      <c r="D2714" s="21">
        <v>8</v>
      </c>
      <c r="E2714" s="16">
        <v>2.9</v>
      </c>
      <c r="F2714" s="21">
        <v>0.1</v>
      </c>
      <c r="G2714" s="16">
        <v>2</v>
      </c>
      <c r="H2714" s="21">
        <v>0.3</v>
      </c>
      <c r="I2714" s="16">
        <v>0.1</v>
      </c>
      <c r="J2714" s="21">
        <v>0.8</v>
      </c>
      <c r="K2714" s="16">
        <v>0.1</v>
      </c>
      <c r="L2714" s="21">
        <v>0.1</v>
      </c>
      <c r="M2714" s="16">
        <v>0.4</v>
      </c>
      <c r="N2714" s="21">
        <v>0.2</v>
      </c>
      <c r="O2714" s="16">
        <v>0.2</v>
      </c>
      <c r="P2714" s="21">
        <v>0.9</v>
      </c>
      <c r="Q2714" s="16">
        <v>422.56</v>
      </c>
      <c r="R2714" s="21">
        <v>275.89999999999998</v>
      </c>
      <c r="S2714" s="16">
        <v>332.81</v>
      </c>
      <c r="T2714" s="21">
        <v>262.14</v>
      </c>
      <c r="U2714" s="16">
        <v>11.38</v>
      </c>
      <c r="V2714" s="21">
        <v>10.72</v>
      </c>
      <c r="W2714" s="16">
        <v>10.62</v>
      </c>
      <c r="X2714" s="8">
        <v>2.36</v>
      </c>
      <c r="Y2714" s="21">
        <v>2.2999999999999998</v>
      </c>
      <c r="Z2714" s="7">
        <v>2.2799999999999998</v>
      </c>
    </row>
    <row r="2715" spans="2:26" x14ac:dyDescent="0.25">
      <c r="B2715" s="21" t="s">
        <v>3234</v>
      </c>
      <c r="C2715" s="16">
        <v>0.7</v>
      </c>
      <c r="D2715" s="21">
        <v>9.4</v>
      </c>
      <c r="E2715" s="16">
        <v>2.9</v>
      </c>
      <c r="F2715" s="21">
        <v>0.3</v>
      </c>
      <c r="G2715" s="16">
        <v>2.5</v>
      </c>
      <c r="H2715" s="21">
        <v>0.3</v>
      </c>
      <c r="I2715" s="16">
        <v>0.2</v>
      </c>
      <c r="J2715" s="21">
        <v>1.1000000000000001</v>
      </c>
      <c r="K2715" s="16">
        <v>0.1</v>
      </c>
      <c r="L2715" s="21">
        <v>0.2</v>
      </c>
      <c r="M2715" s="16">
        <v>0.6</v>
      </c>
      <c r="N2715" s="21">
        <v>0.2</v>
      </c>
      <c r="O2715" s="16">
        <v>0.2</v>
      </c>
      <c r="P2715" s="21">
        <v>0.5</v>
      </c>
      <c r="Q2715" s="16">
        <v>407.36</v>
      </c>
      <c r="R2715" s="21">
        <v>259.22000000000003</v>
      </c>
      <c r="S2715" s="16">
        <v>320.08</v>
      </c>
      <c r="T2715" s="21">
        <v>262.05</v>
      </c>
      <c r="U2715" s="16">
        <v>11.12</v>
      </c>
      <c r="V2715" s="21">
        <v>10.57</v>
      </c>
      <c r="W2715" s="16">
        <v>10.74</v>
      </c>
      <c r="X2715" s="8">
        <v>2.11</v>
      </c>
      <c r="Y2715" s="21">
        <v>2.25</v>
      </c>
      <c r="Z2715" s="7">
        <v>2.2799999999999998</v>
      </c>
    </row>
    <row r="2716" spans="2:26" x14ac:dyDescent="0.25">
      <c r="B2716" s="21" t="s">
        <v>1081</v>
      </c>
      <c r="C2716" s="16">
        <v>0.5</v>
      </c>
      <c r="D2716" s="21">
        <v>9.9</v>
      </c>
      <c r="E2716" s="16">
        <v>3</v>
      </c>
      <c r="F2716" s="21">
        <v>0.3</v>
      </c>
      <c r="G2716" s="16">
        <v>2.4</v>
      </c>
      <c r="H2716" s="21">
        <v>0.3</v>
      </c>
      <c r="I2716" s="16">
        <v>0.2</v>
      </c>
      <c r="J2716" s="21">
        <v>0.9</v>
      </c>
      <c r="K2716" s="16">
        <v>0</v>
      </c>
      <c r="L2716" s="21">
        <v>0.2</v>
      </c>
      <c r="M2716" s="16">
        <v>0.5</v>
      </c>
      <c r="N2716" s="21">
        <v>0.1</v>
      </c>
      <c r="O2716" s="16">
        <v>0.2</v>
      </c>
      <c r="P2716" s="21">
        <v>0.9</v>
      </c>
      <c r="Q2716" s="16">
        <v>438.04</v>
      </c>
      <c r="R2716" s="21">
        <v>290.19</v>
      </c>
      <c r="S2716" s="16">
        <v>343.74</v>
      </c>
      <c r="T2716" s="21">
        <v>261.79000000000002</v>
      </c>
      <c r="U2716" s="16">
        <v>10.44</v>
      </c>
      <c r="V2716" s="21">
        <v>10.119999999999999</v>
      </c>
      <c r="W2716" s="16">
        <v>10.17</v>
      </c>
      <c r="X2716" s="8">
        <v>2.2000000000000002</v>
      </c>
      <c r="Y2716" s="21">
        <v>2.46</v>
      </c>
      <c r="Z2716" s="7">
        <v>2.29</v>
      </c>
    </row>
    <row r="2717" spans="2:26" x14ac:dyDescent="0.25">
      <c r="B2717" s="21" t="s">
        <v>3235</v>
      </c>
      <c r="C2717" s="16">
        <v>0.6</v>
      </c>
      <c r="D2717" s="21">
        <v>7.3</v>
      </c>
      <c r="E2717" s="16">
        <v>2.2999999999999998</v>
      </c>
      <c r="F2717" s="21">
        <v>0.2</v>
      </c>
      <c r="G2717" s="16">
        <v>1.9</v>
      </c>
      <c r="H2717" s="21">
        <v>0.2</v>
      </c>
      <c r="I2717" s="16">
        <v>0.1</v>
      </c>
      <c r="J2717" s="21">
        <v>0.7</v>
      </c>
      <c r="K2717" s="16">
        <v>0.1</v>
      </c>
      <c r="L2717" s="21">
        <v>0</v>
      </c>
      <c r="M2717" s="16">
        <v>0.4</v>
      </c>
      <c r="N2717" s="21">
        <v>0.2</v>
      </c>
      <c r="O2717" s="16">
        <v>0.1</v>
      </c>
      <c r="P2717" s="21">
        <v>0.7</v>
      </c>
      <c r="Q2717" s="16">
        <v>515.38</v>
      </c>
      <c r="R2717" s="21">
        <v>360.65</v>
      </c>
      <c r="S2717" s="16">
        <v>405.79</v>
      </c>
      <c r="T2717" s="21">
        <v>261.07</v>
      </c>
      <c r="U2717" s="16">
        <v>9</v>
      </c>
      <c r="V2717" s="21">
        <v>8.23</v>
      </c>
      <c r="W2717" s="16">
        <v>8.4700000000000006</v>
      </c>
      <c r="X2717" s="8">
        <v>2.2000000000000002</v>
      </c>
      <c r="Y2717" s="21">
        <v>2.2799999999999998</v>
      </c>
      <c r="Z2717" s="7">
        <v>2.2200000000000002</v>
      </c>
    </row>
    <row r="2718" spans="2:26" x14ac:dyDescent="0.25">
      <c r="B2718" s="21" t="s">
        <v>3236</v>
      </c>
      <c r="C2718" s="16">
        <v>0.3</v>
      </c>
      <c r="D2718" s="21">
        <v>6.5</v>
      </c>
      <c r="E2718" s="16">
        <v>2.4</v>
      </c>
      <c r="F2718" s="21">
        <v>0.2</v>
      </c>
      <c r="G2718" s="16">
        <v>1</v>
      </c>
      <c r="H2718" s="21">
        <v>0.2</v>
      </c>
      <c r="I2718" s="16">
        <v>0.1</v>
      </c>
      <c r="J2718" s="21">
        <v>0.9</v>
      </c>
      <c r="K2718" s="16">
        <v>0.2</v>
      </c>
      <c r="L2718" s="21">
        <v>0.1</v>
      </c>
      <c r="M2718" s="16">
        <v>0.4</v>
      </c>
      <c r="N2718" s="21">
        <v>0.2</v>
      </c>
      <c r="O2718" s="16">
        <v>0</v>
      </c>
      <c r="P2718" s="21">
        <v>0.6</v>
      </c>
      <c r="Q2718" s="16">
        <v>571.9</v>
      </c>
      <c r="R2718" s="21">
        <v>369.39</v>
      </c>
      <c r="S2718" s="16">
        <v>445.43</v>
      </c>
      <c r="T2718" s="21">
        <v>260.20999999999998</v>
      </c>
      <c r="U2718" s="16">
        <v>7.79</v>
      </c>
      <c r="V2718" s="21">
        <v>7.38</v>
      </c>
      <c r="W2718" s="16">
        <v>7.8</v>
      </c>
      <c r="X2718" s="8">
        <v>3</v>
      </c>
      <c r="Y2718" s="21">
        <v>3.2</v>
      </c>
      <c r="Z2718" s="7">
        <v>3.11</v>
      </c>
    </row>
    <row r="2719" spans="2:26" x14ac:dyDescent="0.25">
      <c r="B2719" s="21" t="s">
        <v>1082</v>
      </c>
      <c r="C2719" s="16">
        <v>0.3</v>
      </c>
      <c r="D2719" s="21">
        <v>8.1</v>
      </c>
      <c r="E2719" s="16">
        <v>2.6</v>
      </c>
      <c r="F2719" s="21">
        <v>0.1</v>
      </c>
      <c r="G2719" s="16">
        <v>1.1000000000000001</v>
      </c>
      <c r="H2719" s="21">
        <v>0.2</v>
      </c>
      <c r="I2719" s="16">
        <v>0.1</v>
      </c>
      <c r="J2719" s="21">
        <v>0.3</v>
      </c>
      <c r="K2719" s="16">
        <v>0</v>
      </c>
      <c r="L2719" s="21">
        <v>0</v>
      </c>
      <c r="M2719" s="16">
        <v>0.5</v>
      </c>
      <c r="N2719" s="21">
        <v>0.1</v>
      </c>
      <c r="O2719" s="16">
        <v>0</v>
      </c>
      <c r="P2719" s="21">
        <v>0.3</v>
      </c>
      <c r="Q2719" s="16">
        <v>613.74</v>
      </c>
      <c r="R2719" s="21">
        <v>399.61</v>
      </c>
      <c r="S2719" s="16">
        <v>477.56</v>
      </c>
      <c r="T2719" s="21">
        <v>259.60000000000002</v>
      </c>
      <c r="U2719" s="16">
        <v>9.27</v>
      </c>
      <c r="V2719" s="21">
        <v>8.58</v>
      </c>
      <c r="W2719" s="16">
        <v>9</v>
      </c>
      <c r="X2719" s="8">
        <v>2.92</v>
      </c>
      <c r="Y2719" s="21">
        <v>3.22</v>
      </c>
      <c r="Z2719" s="7">
        <v>3.24</v>
      </c>
    </row>
    <row r="2720" spans="2:26" x14ac:dyDescent="0.25">
      <c r="B2720" s="21" t="s">
        <v>3237</v>
      </c>
      <c r="C2720" s="16">
        <v>0.2</v>
      </c>
      <c r="D2720" s="21">
        <v>7.4</v>
      </c>
      <c r="E2720" s="16">
        <v>2.1</v>
      </c>
      <c r="F2720" s="21">
        <v>0.1</v>
      </c>
      <c r="G2720" s="16">
        <v>1.1000000000000001</v>
      </c>
      <c r="H2720" s="21">
        <v>0.2</v>
      </c>
      <c r="I2720" s="16">
        <v>0.1</v>
      </c>
      <c r="J2720" s="21">
        <v>1.1000000000000001</v>
      </c>
      <c r="K2720" s="16">
        <v>0.2</v>
      </c>
      <c r="L2720" s="21">
        <v>0.1</v>
      </c>
      <c r="M2720" s="16">
        <v>0.4</v>
      </c>
      <c r="N2720" s="21">
        <v>0.2</v>
      </c>
      <c r="O2720" s="16">
        <v>0.1</v>
      </c>
      <c r="P2720" s="21">
        <v>0.2</v>
      </c>
      <c r="Q2720" s="16">
        <v>513.82000000000005</v>
      </c>
      <c r="R2720" s="21">
        <v>312.49</v>
      </c>
      <c r="S2720" s="16">
        <v>403.82</v>
      </c>
      <c r="T2720" s="21">
        <v>260.64999999999998</v>
      </c>
      <c r="U2720" s="16">
        <v>9.08</v>
      </c>
      <c r="V2720" s="21">
        <v>8.3699999999999992</v>
      </c>
      <c r="W2720" s="16">
        <v>9.02</v>
      </c>
      <c r="X2720" s="8">
        <v>3.13</v>
      </c>
      <c r="Y2720" s="21">
        <v>3.23</v>
      </c>
      <c r="Z2720" s="7">
        <v>3.18</v>
      </c>
    </row>
    <row r="2721" spans="2:26" x14ac:dyDescent="0.25">
      <c r="B2721" s="21" t="s">
        <v>3238</v>
      </c>
      <c r="C2721" s="16">
        <v>0.5</v>
      </c>
      <c r="D2721" s="21">
        <v>9.8000000000000007</v>
      </c>
      <c r="E2721" s="16">
        <v>3.1</v>
      </c>
      <c r="F2721" s="21">
        <v>0.2</v>
      </c>
      <c r="G2721" s="16">
        <v>1.4</v>
      </c>
      <c r="H2721" s="21">
        <v>0.3</v>
      </c>
      <c r="I2721" s="16">
        <v>0.2</v>
      </c>
      <c r="J2721" s="21">
        <v>0.4</v>
      </c>
      <c r="K2721" s="16">
        <v>0.1</v>
      </c>
      <c r="L2721" s="21">
        <v>0.1</v>
      </c>
      <c r="M2721" s="16">
        <v>0.7</v>
      </c>
      <c r="N2721" s="21">
        <v>0</v>
      </c>
      <c r="O2721" s="16">
        <v>0.1</v>
      </c>
      <c r="P2721" s="21">
        <v>0.6</v>
      </c>
      <c r="Q2721" s="16">
        <v>573.74</v>
      </c>
      <c r="R2721" s="21">
        <v>333.53</v>
      </c>
      <c r="S2721" s="16">
        <v>417.18</v>
      </c>
      <c r="T2721" s="21">
        <v>259.10000000000002</v>
      </c>
      <c r="U2721" s="16">
        <v>11.16</v>
      </c>
      <c r="V2721" s="21">
        <v>10.43</v>
      </c>
      <c r="W2721" s="16">
        <v>10.56</v>
      </c>
      <c r="X2721" s="8">
        <v>3.09</v>
      </c>
      <c r="Y2721" s="21">
        <v>2.94</v>
      </c>
      <c r="Z2721" s="7">
        <v>2.94</v>
      </c>
    </row>
    <row r="2722" spans="2:26" x14ac:dyDescent="0.25">
      <c r="B2722" s="21" t="s">
        <v>1083</v>
      </c>
      <c r="C2722" s="16">
        <v>0.3</v>
      </c>
      <c r="D2722" s="21">
        <v>8.1</v>
      </c>
      <c r="E2722" s="16">
        <v>2.6</v>
      </c>
      <c r="F2722" s="21">
        <v>0.2</v>
      </c>
      <c r="G2722" s="16">
        <v>1.1000000000000001</v>
      </c>
      <c r="H2722" s="21">
        <v>0.3</v>
      </c>
      <c r="I2722" s="16">
        <v>0.1</v>
      </c>
      <c r="J2722" s="21">
        <v>0.4</v>
      </c>
      <c r="K2722" s="16">
        <v>0.1</v>
      </c>
      <c r="L2722" s="21">
        <v>0</v>
      </c>
      <c r="M2722" s="16">
        <v>0.5</v>
      </c>
      <c r="N2722" s="21">
        <v>0.1</v>
      </c>
      <c r="O2722" s="16">
        <v>0.1</v>
      </c>
      <c r="P2722" s="21">
        <v>0.6</v>
      </c>
      <c r="Q2722" s="16">
        <v>528.78</v>
      </c>
      <c r="R2722" s="21">
        <v>316.41000000000003</v>
      </c>
      <c r="S2722" s="16">
        <v>420.49</v>
      </c>
      <c r="T2722" s="21">
        <v>260.41000000000003</v>
      </c>
      <c r="U2722" s="16">
        <v>11.16</v>
      </c>
      <c r="V2722" s="21">
        <v>10.63</v>
      </c>
      <c r="W2722" s="16">
        <v>10.88</v>
      </c>
      <c r="X2722" s="8">
        <v>3</v>
      </c>
      <c r="Y2722" s="21">
        <v>2.93</v>
      </c>
      <c r="Z2722" s="7">
        <v>3.16</v>
      </c>
    </row>
    <row r="2723" spans="2:26" x14ac:dyDescent="0.25">
      <c r="B2723" s="21" t="s">
        <v>3239</v>
      </c>
      <c r="C2723" s="16">
        <v>0.5</v>
      </c>
      <c r="D2723" s="21">
        <v>9.8000000000000007</v>
      </c>
      <c r="E2723" s="16">
        <v>3.4</v>
      </c>
      <c r="F2723" s="21">
        <v>0.2</v>
      </c>
      <c r="G2723" s="16">
        <v>1.5</v>
      </c>
      <c r="H2723" s="21">
        <v>0.3</v>
      </c>
      <c r="I2723" s="16">
        <v>0.2</v>
      </c>
      <c r="J2723" s="21">
        <v>0.3</v>
      </c>
      <c r="K2723" s="16">
        <v>0.1</v>
      </c>
      <c r="L2723" s="21">
        <v>0.1</v>
      </c>
      <c r="M2723" s="16">
        <v>0.5</v>
      </c>
      <c r="N2723" s="21">
        <v>0.1</v>
      </c>
      <c r="O2723" s="16">
        <v>0.1</v>
      </c>
      <c r="P2723" s="21">
        <v>0.9</v>
      </c>
      <c r="Q2723" s="16">
        <v>514.05999999999995</v>
      </c>
      <c r="R2723" s="21">
        <v>300.89</v>
      </c>
      <c r="S2723" s="16">
        <v>401.99</v>
      </c>
      <c r="T2723" s="21">
        <v>260.97000000000003</v>
      </c>
      <c r="U2723" s="16">
        <v>11.87</v>
      </c>
      <c r="V2723" s="21">
        <v>11</v>
      </c>
      <c r="W2723" s="16">
        <v>11.11</v>
      </c>
      <c r="X2723" s="8">
        <v>2.86</v>
      </c>
      <c r="Y2723" s="21">
        <v>2.91</v>
      </c>
      <c r="Z2723" s="7">
        <v>2.93</v>
      </c>
    </row>
    <row r="2724" spans="2:26" x14ac:dyDescent="0.25">
      <c r="B2724" s="21" t="s">
        <v>3240</v>
      </c>
      <c r="C2724" s="16">
        <v>0.4</v>
      </c>
      <c r="D2724" s="21">
        <v>10.1</v>
      </c>
      <c r="E2724" s="16">
        <v>3.5</v>
      </c>
      <c r="F2724" s="21">
        <v>0.2</v>
      </c>
      <c r="G2724" s="16">
        <v>1.5</v>
      </c>
      <c r="H2724" s="21">
        <v>0.5</v>
      </c>
      <c r="I2724" s="16">
        <v>0.2</v>
      </c>
      <c r="J2724" s="21">
        <v>0.4</v>
      </c>
      <c r="K2724" s="16">
        <v>0.3</v>
      </c>
      <c r="L2724" s="21">
        <v>0.1</v>
      </c>
      <c r="M2724" s="16">
        <v>0.6</v>
      </c>
      <c r="N2724" s="21">
        <v>0.1</v>
      </c>
      <c r="O2724" s="16">
        <v>0.1</v>
      </c>
      <c r="P2724" s="21">
        <v>0.3</v>
      </c>
      <c r="Q2724" s="16">
        <v>594.70000000000005</v>
      </c>
      <c r="R2724" s="21">
        <v>324.27</v>
      </c>
      <c r="S2724" s="16">
        <v>406.15</v>
      </c>
      <c r="T2724" s="21">
        <v>260.8</v>
      </c>
      <c r="U2724" s="16">
        <v>9.7899999999999991</v>
      </c>
      <c r="V2724" s="21">
        <v>9.15</v>
      </c>
      <c r="W2724" s="16">
        <v>9.5399999999999991</v>
      </c>
      <c r="X2724" s="8">
        <v>2.83</v>
      </c>
      <c r="Y2724" s="21">
        <v>2.9</v>
      </c>
      <c r="Z2724" s="7">
        <v>2.93</v>
      </c>
    </row>
    <row r="2725" spans="2:26" x14ac:dyDescent="0.25">
      <c r="B2725" s="21" t="s">
        <v>1084</v>
      </c>
      <c r="C2725" s="16">
        <v>0.2</v>
      </c>
      <c r="D2725" s="21">
        <v>9.6999999999999993</v>
      </c>
      <c r="E2725" s="16">
        <v>3.3</v>
      </c>
      <c r="F2725" s="21">
        <v>0.2</v>
      </c>
      <c r="G2725" s="16">
        <v>1.5</v>
      </c>
      <c r="H2725" s="21">
        <v>0.4</v>
      </c>
      <c r="I2725" s="16">
        <v>0.2</v>
      </c>
      <c r="J2725" s="21">
        <v>0.4</v>
      </c>
      <c r="K2725" s="16">
        <v>0.2</v>
      </c>
      <c r="L2725" s="21">
        <v>0.2</v>
      </c>
      <c r="M2725" s="16">
        <v>0.5</v>
      </c>
      <c r="N2725" s="21">
        <v>0</v>
      </c>
      <c r="O2725" s="16">
        <v>0.2</v>
      </c>
      <c r="P2725" s="21">
        <v>0.8</v>
      </c>
      <c r="Q2725" s="16">
        <v>610.08000000000004</v>
      </c>
      <c r="R2725" s="21">
        <v>321.8</v>
      </c>
      <c r="S2725" s="16">
        <v>415.89</v>
      </c>
      <c r="T2725" s="21">
        <v>260.77</v>
      </c>
      <c r="U2725" s="16">
        <v>9.42</v>
      </c>
      <c r="V2725" s="21">
        <v>8.93</v>
      </c>
      <c r="W2725" s="16">
        <v>9.1</v>
      </c>
      <c r="X2725" s="8">
        <v>2.95</v>
      </c>
      <c r="Y2725" s="21">
        <v>2.94</v>
      </c>
      <c r="Z2725" s="7">
        <v>2.9</v>
      </c>
    </row>
    <row r="2726" spans="2:26" x14ac:dyDescent="0.25">
      <c r="B2726" s="21" t="s">
        <v>3241</v>
      </c>
      <c r="C2726" s="16">
        <v>0.4</v>
      </c>
      <c r="D2726" s="21">
        <v>8.1</v>
      </c>
      <c r="E2726" s="16">
        <v>2.7</v>
      </c>
      <c r="F2726" s="21">
        <v>0.2</v>
      </c>
      <c r="G2726" s="16">
        <v>1.2</v>
      </c>
      <c r="H2726" s="21">
        <v>0.3</v>
      </c>
      <c r="I2726" s="16">
        <v>0.1</v>
      </c>
      <c r="J2726" s="21">
        <v>0.4</v>
      </c>
      <c r="K2726" s="16">
        <v>0.1</v>
      </c>
      <c r="L2726" s="21">
        <v>0.1</v>
      </c>
      <c r="M2726" s="16">
        <v>0.5</v>
      </c>
      <c r="N2726" s="21">
        <v>0.1</v>
      </c>
      <c r="O2726" s="16">
        <v>0</v>
      </c>
      <c r="P2726" s="21">
        <v>0.5</v>
      </c>
      <c r="Q2726" s="16">
        <v>587.24</v>
      </c>
      <c r="R2726" s="21">
        <v>372.85</v>
      </c>
      <c r="S2726" s="16">
        <v>459.21</v>
      </c>
      <c r="T2726" s="21">
        <v>260.42</v>
      </c>
      <c r="U2726" s="16">
        <v>10.19</v>
      </c>
      <c r="V2726" s="21">
        <v>9.5299999999999994</v>
      </c>
      <c r="W2726" s="16">
        <v>9.9499999999999993</v>
      </c>
      <c r="X2726" s="8">
        <v>2.97</v>
      </c>
      <c r="Y2726" s="21">
        <v>2.97</v>
      </c>
      <c r="Z2726" s="7">
        <v>3.08</v>
      </c>
    </row>
    <row r="2727" spans="2:26" x14ac:dyDescent="0.25">
      <c r="B2727" s="21" t="s">
        <v>3242</v>
      </c>
      <c r="C2727" s="16">
        <v>0.2</v>
      </c>
      <c r="D2727" s="21">
        <v>8.8000000000000007</v>
      </c>
      <c r="E2727" s="16">
        <v>2.8</v>
      </c>
      <c r="F2727" s="21">
        <v>0.2</v>
      </c>
      <c r="G2727" s="16">
        <v>1.2</v>
      </c>
      <c r="H2727" s="21">
        <v>0.4</v>
      </c>
      <c r="I2727" s="16">
        <v>0.2</v>
      </c>
      <c r="J2727" s="21">
        <v>0.4</v>
      </c>
      <c r="K2727" s="16">
        <v>0</v>
      </c>
      <c r="L2727" s="21">
        <v>0.1</v>
      </c>
      <c r="M2727" s="16">
        <v>0.5</v>
      </c>
      <c r="N2727" s="21">
        <v>0.1</v>
      </c>
      <c r="O2727" s="16">
        <v>0.1</v>
      </c>
      <c r="P2727" s="21">
        <v>0.8</v>
      </c>
      <c r="Q2727" s="16">
        <v>509.4</v>
      </c>
      <c r="R2727" s="21">
        <v>298.08999999999997</v>
      </c>
      <c r="S2727" s="16">
        <v>397.52</v>
      </c>
      <c r="T2727" s="21">
        <v>260.99</v>
      </c>
      <c r="U2727" s="16">
        <v>12.07</v>
      </c>
      <c r="V2727" s="21">
        <v>11.56</v>
      </c>
      <c r="W2727" s="16">
        <v>11.54</v>
      </c>
      <c r="X2727" s="8">
        <v>3.09</v>
      </c>
      <c r="Y2727" s="21">
        <v>2.99</v>
      </c>
      <c r="Z2727" s="7">
        <v>3.03</v>
      </c>
    </row>
    <row r="2728" spans="2:26" x14ac:dyDescent="0.25">
      <c r="B2728" s="21" t="s">
        <v>1085</v>
      </c>
      <c r="C2728" s="16">
        <v>0.2</v>
      </c>
      <c r="D2728" s="21">
        <v>10.1</v>
      </c>
      <c r="E2728" s="16">
        <v>3.4</v>
      </c>
      <c r="F2728" s="21">
        <v>0.1</v>
      </c>
      <c r="G2728" s="16">
        <v>1.6</v>
      </c>
      <c r="H2728" s="21">
        <v>0.4</v>
      </c>
      <c r="I2728" s="16">
        <v>0.1</v>
      </c>
      <c r="J2728" s="21">
        <v>0.3</v>
      </c>
      <c r="K2728" s="16">
        <v>0.1</v>
      </c>
      <c r="L2728" s="21">
        <v>0.1</v>
      </c>
      <c r="M2728" s="16">
        <v>0.6</v>
      </c>
      <c r="N2728" s="21">
        <v>0.1</v>
      </c>
      <c r="O2728" s="16">
        <v>0.1</v>
      </c>
      <c r="P2728" s="21">
        <v>1</v>
      </c>
      <c r="Q2728" s="16">
        <v>530.76</v>
      </c>
      <c r="R2728" s="21">
        <v>316.75</v>
      </c>
      <c r="S2728" s="16">
        <v>418.5</v>
      </c>
      <c r="T2728" s="21">
        <v>260.45</v>
      </c>
      <c r="U2728" s="16">
        <v>11.24</v>
      </c>
      <c r="V2728" s="21">
        <v>10.74</v>
      </c>
      <c r="W2728" s="16">
        <v>10.93</v>
      </c>
      <c r="X2728" s="8">
        <v>2.83</v>
      </c>
      <c r="Y2728" s="21">
        <v>2.93</v>
      </c>
      <c r="Z2728" s="7">
        <v>2.83</v>
      </c>
    </row>
    <row r="2729" spans="2:26" x14ac:dyDescent="0.25">
      <c r="B2729" s="21" t="s">
        <v>3243</v>
      </c>
      <c r="C2729" s="16">
        <v>0.3</v>
      </c>
      <c r="D2729" s="21">
        <v>10.199999999999999</v>
      </c>
      <c r="E2729" s="16">
        <v>3.4</v>
      </c>
      <c r="F2729" s="21">
        <v>0.2</v>
      </c>
      <c r="G2729" s="16">
        <v>1.5</v>
      </c>
      <c r="H2729" s="21">
        <v>0.4</v>
      </c>
      <c r="I2729" s="16">
        <v>0.2</v>
      </c>
      <c r="J2729" s="21">
        <v>0.3</v>
      </c>
      <c r="K2729" s="16">
        <v>0.2</v>
      </c>
      <c r="L2729" s="21">
        <v>0.2</v>
      </c>
      <c r="M2729" s="16">
        <v>0.6</v>
      </c>
      <c r="N2729" s="21">
        <v>0.1</v>
      </c>
      <c r="O2729" s="16">
        <v>0.2</v>
      </c>
      <c r="P2729" s="21">
        <v>1</v>
      </c>
      <c r="Q2729" s="16">
        <v>547.70000000000005</v>
      </c>
      <c r="R2729" s="21">
        <v>323.24</v>
      </c>
      <c r="S2729" s="16">
        <v>412.47</v>
      </c>
      <c r="T2729" s="21">
        <v>261.23</v>
      </c>
      <c r="U2729" s="16">
        <v>11.22</v>
      </c>
      <c r="V2729" s="21">
        <v>10.61</v>
      </c>
      <c r="W2729" s="16">
        <v>10.65</v>
      </c>
      <c r="X2729" s="8">
        <v>2.9</v>
      </c>
      <c r="Y2729" s="21">
        <v>2.91</v>
      </c>
      <c r="Z2729" s="7">
        <v>2.91</v>
      </c>
    </row>
    <row r="2730" spans="2:26" x14ac:dyDescent="0.25">
      <c r="B2730" s="21" t="s">
        <v>3244</v>
      </c>
      <c r="C2730" s="16">
        <v>0.2</v>
      </c>
      <c r="D2730" s="21">
        <v>9.1999999999999993</v>
      </c>
      <c r="E2730" s="16">
        <v>3.5</v>
      </c>
      <c r="F2730" s="21">
        <v>0.2</v>
      </c>
      <c r="G2730" s="16">
        <v>1.4</v>
      </c>
      <c r="H2730" s="21">
        <v>0.4</v>
      </c>
      <c r="I2730" s="16">
        <v>0.2</v>
      </c>
      <c r="J2730" s="21">
        <v>0.4</v>
      </c>
      <c r="K2730" s="16">
        <v>0.2</v>
      </c>
      <c r="L2730" s="21">
        <v>0.2</v>
      </c>
      <c r="M2730" s="16">
        <v>0.7</v>
      </c>
      <c r="N2730" s="21">
        <v>0.1</v>
      </c>
      <c r="O2730" s="16">
        <v>0.1</v>
      </c>
      <c r="P2730" s="21">
        <v>0.3</v>
      </c>
      <c r="Q2730" s="16">
        <v>548.66</v>
      </c>
      <c r="R2730" s="21">
        <v>339.18</v>
      </c>
      <c r="S2730" s="16">
        <v>432.42</v>
      </c>
      <c r="T2730" s="21">
        <v>260.86</v>
      </c>
      <c r="U2730" s="16">
        <v>11.39</v>
      </c>
      <c r="V2730" s="21">
        <v>10.94</v>
      </c>
      <c r="W2730" s="16">
        <v>11.14</v>
      </c>
      <c r="X2730" s="8">
        <v>2.73</v>
      </c>
      <c r="Y2730" s="21">
        <v>2.9</v>
      </c>
      <c r="Z2730" s="7">
        <v>2.88</v>
      </c>
    </row>
    <row r="2731" spans="2:26" x14ac:dyDescent="0.25">
      <c r="B2731" s="21" t="s">
        <v>1086</v>
      </c>
      <c r="C2731" s="16">
        <v>0.1</v>
      </c>
      <c r="D2731" s="21">
        <v>9.6</v>
      </c>
      <c r="E2731" s="16">
        <v>3.5</v>
      </c>
      <c r="F2731" s="21">
        <v>0.2</v>
      </c>
      <c r="G2731" s="16">
        <v>1.5</v>
      </c>
      <c r="H2731" s="21">
        <v>0.5</v>
      </c>
      <c r="I2731" s="16">
        <v>0.1</v>
      </c>
      <c r="J2731" s="21">
        <v>0.4</v>
      </c>
      <c r="K2731" s="16">
        <v>0.2</v>
      </c>
      <c r="L2731" s="21">
        <v>0</v>
      </c>
      <c r="M2731" s="16">
        <v>0.7</v>
      </c>
      <c r="N2731" s="21">
        <v>0.1</v>
      </c>
      <c r="O2731" s="16">
        <v>0.1</v>
      </c>
      <c r="P2731" s="21">
        <v>0.2</v>
      </c>
      <c r="Q2731" s="16">
        <v>560.55999999999995</v>
      </c>
      <c r="R2731" s="21">
        <v>346.47</v>
      </c>
      <c r="S2731" s="16">
        <v>416.93</v>
      </c>
      <c r="T2731" s="21">
        <v>260.79000000000002</v>
      </c>
      <c r="U2731" s="16">
        <v>10.43</v>
      </c>
      <c r="V2731" s="21">
        <v>9.93</v>
      </c>
      <c r="W2731" s="16">
        <v>10.26</v>
      </c>
      <c r="X2731" s="8">
        <v>2.76</v>
      </c>
      <c r="Y2731" s="21">
        <v>2.86</v>
      </c>
      <c r="Z2731" s="7">
        <v>2.97</v>
      </c>
    </row>
    <row r="2732" spans="2:26" x14ac:dyDescent="0.25">
      <c r="B2732" s="21" t="s">
        <v>3245</v>
      </c>
      <c r="C2732" s="16">
        <v>0.9</v>
      </c>
      <c r="D2732" s="21">
        <v>10</v>
      </c>
      <c r="E2732" s="16">
        <v>3.2</v>
      </c>
      <c r="F2732" s="21">
        <v>0.2</v>
      </c>
      <c r="G2732" s="16">
        <v>1.6</v>
      </c>
      <c r="H2732" s="21">
        <v>0.4</v>
      </c>
      <c r="I2732" s="16">
        <v>0.1</v>
      </c>
      <c r="J2732" s="21">
        <v>0.3</v>
      </c>
      <c r="K2732" s="16">
        <v>0.1</v>
      </c>
      <c r="L2732" s="21">
        <v>0.1</v>
      </c>
      <c r="M2732" s="16">
        <v>0.5</v>
      </c>
      <c r="N2732" s="21">
        <v>0.1</v>
      </c>
      <c r="O2732" s="16">
        <v>0.1</v>
      </c>
      <c r="P2732" s="21">
        <v>1</v>
      </c>
      <c r="Q2732" s="16">
        <v>608.64</v>
      </c>
      <c r="R2732" s="21">
        <v>395.42</v>
      </c>
      <c r="S2732" s="16">
        <v>477.01</v>
      </c>
      <c r="T2732" s="21">
        <v>260.89</v>
      </c>
      <c r="U2732" s="16">
        <v>9.26</v>
      </c>
      <c r="V2732" s="21">
        <v>8.9</v>
      </c>
      <c r="W2732" s="16">
        <v>8.76</v>
      </c>
      <c r="X2732" s="8">
        <v>2.8</v>
      </c>
      <c r="Y2732" s="21">
        <v>2.9</v>
      </c>
      <c r="Z2732" s="7">
        <v>3.05</v>
      </c>
    </row>
    <row r="2733" spans="2:26" x14ac:dyDescent="0.25">
      <c r="B2733" s="21" t="s">
        <v>3246</v>
      </c>
      <c r="C2733" s="16">
        <v>0.3</v>
      </c>
      <c r="D2733" s="21">
        <v>8.4</v>
      </c>
      <c r="E2733" s="16">
        <v>2.9</v>
      </c>
      <c r="F2733" s="21">
        <v>0.2</v>
      </c>
      <c r="G2733" s="16">
        <v>1.3</v>
      </c>
      <c r="H2733" s="21">
        <v>0.3</v>
      </c>
      <c r="I2733" s="16">
        <v>0.1</v>
      </c>
      <c r="J2733" s="21">
        <v>0.3</v>
      </c>
      <c r="K2733" s="16">
        <v>0.1</v>
      </c>
      <c r="L2733" s="21">
        <v>0.1</v>
      </c>
      <c r="M2733" s="16">
        <v>0.4</v>
      </c>
      <c r="N2733" s="21">
        <v>0.1</v>
      </c>
      <c r="O2733" s="16">
        <v>0</v>
      </c>
      <c r="P2733" s="21">
        <v>0.6</v>
      </c>
      <c r="Q2733" s="16">
        <v>605.04</v>
      </c>
      <c r="R2733" s="21">
        <v>391.95</v>
      </c>
      <c r="S2733" s="16">
        <v>471.96</v>
      </c>
      <c r="T2733" s="21">
        <v>261.39999999999998</v>
      </c>
      <c r="U2733" s="16">
        <v>9.5</v>
      </c>
      <c r="V2733" s="21">
        <v>9.06</v>
      </c>
      <c r="W2733" s="16">
        <v>9.23</v>
      </c>
      <c r="X2733" s="8">
        <v>3</v>
      </c>
      <c r="Y2733" s="21">
        <v>2.93</v>
      </c>
      <c r="Z2733" s="7">
        <v>2.95</v>
      </c>
    </row>
    <row r="2734" spans="2:26" x14ac:dyDescent="0.25">
      <c r="B2734" s="21" t="s">
        <v>1087</v>
      </c>
      <c r="C2734" s="16">
        <v>0.1</v>
      </c>
      <c r="D2734" s="21">
        <v>10.3</v>
      </c>
      <c r="E2734" s="16">
        <v>3.1</v>
      </c>
      <c r="F2734" s="21">
        <v>0.2</v>
      </c>
      <c r="G2734" s="16">
        <v>1.7</v>
      </c>
      <c r="H2734" s="21">
        <v>0.4</v>
      </c>
      <c r="I2734" s="16">
        <v>0.1</v>
      </c>
      <c r="J2734" s="21">
        <v>0.3</v>
      </c>
      <c r="K2734" s="16">
        <v>0.2</v>
      </c>
      <c r="L2734" s="21">
        <v>0.1</v>
      </c>
      <c r="M2734" s="16">
        <v>0.5</v>
      </c>
      <c r="N2734" s="21">
        <v>0.1</v>
      </c>
      <c r="O2734" s="16">
        <v>0.1</v>
      </c>
      <c r="P2734" s="21">
        <v>0.6</v>
      </c>
      <c r="Q2734" s="16">
        <v>523.54</v>
      </c>
      <c r="R2734" s="21">
        <v>305.64999999999998</v>
      </c>
      <c r="S2734" s="16">
        <v>410.83</v>
      </c>
      <c r="T2734" s="21">
        <v>262.45</v>
      </c>
      <c r="U2734" s="16">
        <v>10.66</v>
      </c>
      <c r="V2734" s="21">
        <v>10.24</v>
      </c>
      <c r="W2734" s="16">
        <v>10.210000000000001</v>
      </c>
      <c r="X2734" s="8">
        <v>2.93</v>
      </c>
      <c r="Y2734" s="21">
        <v>3</v>
      </c>
      <c r="Z2734" s="7">
        <v>3.11</v>
      </c>
    </row>
    <row r="2735" spans="2:26" x14ac:dyDescent="0.25">
      <c r="B2735" s="21" t="s">
        <v>3247</v>
      </c>
      <c r="C2735" s="16">
        <v>0</v>
      </c>
      <c r="D2735" s="21">
        <v>8.5</v>
      </c>
      <c r="E2735" s="16">
        <v>2.8</v>
      </c>
      <c r="F2735" s="21">
        <v>0.2</v>
      </c>
      <c r="G2735" s="16">
        <v>1.3</v>
      </c>
      <c r="H2735" s="21">
        <v>0.3</v>
      </c>
      <c r="I2735" s="16">
        <v>0.1</v>
      </c>
      <c r="J2735" s="21">
        <v>0.3</v>
      </c>
      <c r="K2735" s="16">
        <v>0.1</v>
      </c>
      <c r="L2735" s="21">
        <v>0</v>
      </c>
      <c r="M2735" s="16">
        <v>0.4</v>
      </c>
      <c r="N2735" s="21">
        <v>0.1</v>
      </c>
      <c r="O2735" s="16">
        <v>0.1</v>
      </c>
      <c r="P2735" s="21">
        <v>0.6</v>
      </c>
      <c r="Q2735" s="16">
        <v>511.72</v>
      </c>
      <c r="R2735" s="21">
        <v>299.83</v>
      </c>
      <c r="S2735" s="16">
        <v>402.76</v>
      </c>
      <c r="T2735" s="21">
        <v>262.48</v>
      </c>
      <c r="U2735" s="16">
        <v>11.95</v>
      </c>
      <c r="V2735" s="21">
        <v>11.52</v>
      </c>
      <c r="W2735" s="16">
        <v>11.28</v>
      </c>
      <c r="X2735" s="8">
        <v>2.96</v>
      </c>
      <c r="Y2735" s="21">
        <v>2.95</v>
      </c>
      <c r="Z2735" s="7">
        <v>2.95</v>
      </c>
    </row>
    <row r="2736" spans="2:26" x14ac:dyDescent="0.25">
      <c r="B2736" s="21" t="s">
        <v>3248</v>
      </c>
      <c r="C2736" s="16">
        <v>0.3</v>
      </c>
      <c r="D2736" s="21">
        <v>10.5</v>
      </c>
      <c r="E2736" s="16">
        <v>3.4</v>
      </c>
      <c r="F2736" s="21">
        <v>0.2</v>
      </c>
      <c r="G2736" s="16">
        <v>1.6</v>
      </c>
      <c r="H2736" s="21">
        <v>0.4</v>
      </c>
      <c r="I2736" s="16">
        <v>0.2</v>
      </c>
      <c r="J2736" s="21">
        <v>0.5</v>
      </c>
      <c r="K2736" s="16">
        <v>0.1</v>
      </c>
      <c r="L2736" s="21">
        <v>0.2</v>
      </c>
      <c r="M2736" s="16">
        <v>0.7</v>
      </c>
      <c r="N2736" s="21">
        <v>0</v>
      </c>
      <c r="O2736" s="16">
        <v>0.2</v>
      </c>
      <c r="P2736" s="21">
        <v>0.2</v>
      </c>
      <c r="Q2736" s="16">
        <v>520.17999999999995</v>
      </c>
      <c r="R2736" s="21">
        <v>310.36</v>
      </c>
      <c r="S2736" s="16">
        <v>408.89</v>
      </c>
      <c r="T2736" s="21">
        <v>262.81</v>
      </c>
      <c r="U2736" s="16">
        <v>11.7</v>
      </c>
      <c r="V2736" s="21">
        <v>11.17</v>
      </c>
      <c r="W2736" s="16">
        <v>10.82</v>
      </c>
      <c r="X2736" s="8">
        <v>3.05</v>
      </c>
      <c r="Y2736" s="21">
        <v>3.06</v>
      </c>
      <c r="Z2736" s="7">
        <v>2.9</v>
      </c>
    </row>
    <row r="2737" spans="2:26" x14ac:dyDescent="0.25">
      <c r="B2737" s="21" t="s">
        <v>1088</v>
      </c>
      <c r="C2737" s="16">
        <v>0.1</v>
      </c>
      <c r="D2737" s="21">
        <v>10.5</v>
      </c>
      <c r="E2737" s="16">
        <v>3.5</v>
      </c>
      <c r="F2737" s="21">
        <v>0.2</v>
      </c>
      <c r="G2737" s="16">
        <v>1.6</v>
      </c>
      <c r="H2737" s="21">
        <v>0.4</v>
      </c>
      <c r="I2737" s="16">
        <v>0.2</v>
      </c>
      <c r="J2737" s="21">
        <v>0.4</v>
      </c>
      <c r="K2737" s="16">
        <v>0.1</v>
      </c>
      <c r="L2737" s="21">
        <v>0.1</v>
      </c>
      <c r="M2737" s="16">
        <v>0.7</v>
      </c>
      <c r="N2737" s="21">
        <v>0.1</v>
      </c>
      <c r="O2737" s="16">
        <v>0.1</v>
      </c>
      <c r="P2737" s="21">
        <v>0.5</v>
      </c>
      <c r="Q2737" s="16">
        <v>539.76</v>
      </c>
      <c r="R2737" s="21">
        <v>333.14</v>
      </c>
      <c r="S2737" s="16">
        <v>431.79</v>
      </c>
      <c r="T2737" s="21">
        <v>263.13</v>
      </c>
      <c r="U2737" s="16">
        <v>10.93</v>
      </c>
      <c r="V2737" s="21">
        <v>10.4</v>
      </c>
      <c r="W2737" s="16">
        <v>10.63</v>
      </c>
      <c r="X2737" s="8">
        <v>2.72</v>
      </c>
      <c r="Y2737" s="21">
        <v>3.08</v>
      </c>
      <c r="Z2737" s="7">
        <v>3.13</v>
      </c>
    </row>
    <row r="2738" spans="2:26" x14ac:dyDescent="0.25">
      <c r="B2738" s="21" t="s">
        <v>3249</v>
      </c>
      <c r="C2738" s="16">
        <v>0.2</v>
      </c>
      <c r="D2738" s="21">
        <v>9.5</v>
      </c>
      <c r="E2738" s="16">
        <v>3.5</v>
      </c>
      <c r="F2738" s="21">
        <v>0.2</v>
      </c>
      <c r="G2738" s="16">
        <v>1.4</v>
      </c>
      <c r="H2738" s="21">
        <v>0.4</v>
      </c>
      <c r="I2738" s="16">
        <v>0.1</v>
      </c>
      <c r="J2738" s="21">
        <v>0.4</v>
      </c>
      <c r="K2738" s="16">
        <v>0.1</v>
      </c>
      <c r="L2738" s="21">
        <v>0.1</v>
      </c>
      <c r="M2738" s="16">
        <v>0.6</v>
      </c>
      <c r="N2738" s="21">
        <v>0.1</v>
      </c>
      <c r="O2738" s="16">
        <v>0.1</v>
      </c>
      <c r="P2738" s="21">
        <v>0.9</v>
      </c>
      <c r="Q2738" s="16">
        <v>530.17999999999995</v>
      </c>
      <c r="R2738" s="21">
        <v>336.48</v>
      </c>
      <c r="S2738" s="16">
        <v>435.29</v>
      </c>
      <c r="T2738" s="21">
        <v>263.75</v>
      </c>
      <c r="U2738" s="16">
        <v>11.47</v>
      </c>
      <c r="V2738" s="21">
        <v>10.86</v>
      </c>
      <c r="W2738" s="16">
        <v>11.08</v>
      </c>
      <c r="X2738" s="8">
        <v>2.95</v>
      </c>
      <c r="Y2738" s="21">
        <v>2.93</v>
      </c>
      <c r="Z2738" s="7">
        <v>2.99</v>
      </c>
    </row>
    <row r="2739" spans="2:26" x14ac:dyDescent="0.25">
      <c r="B2739" s="21" t="s">
        <v>3250</v>
      </c>
      <c r="C2739" s="16">
        <v>0.1</v>
      </c>
      <c r="D2739" s="21">
        <v>10.199999999999999</v>
      </c>
      <c r="E2739" s="16">
        <v>3.7</v>
      </c>
      <c r="F2739" s="21">
        <v>0.2</v>
      </c>
      <c r="G2739" s="16">
        <v>1.6</v>
      </c>
      <c r="H2739" s="21">
        <v>0.6</v>
      </c>
      <c r="I2739" s="16">
        <v>0.2</v>
      </c>
      <c r="J2739" s="21">
        <v>0.4</v>
      </c>
      <c r="K2739" s="16">
        <v>0.2</v>
      </c>
      <c r="L2739" s="21">
        <v>0.2</v>
      </c>
      <c r="M2739" s="16">
        <v>0.7</v>
      </c>
      <c r="N2739" s="21">
        <v>0.1</v>
      </c>
      <c r="O2739" s="16">
        <v>0.2</v>
      </c>
      <c r="P2739" s="21">
        <v>0.6</v>
      </c>
      <c r="Q2739" s="16">
        <v>521.82000000000005</v>
      </c>
      <c r="R2739" s="21">
        <v>313</v>
      </c>
      <c r="S2739" s="16">
        <v>413.33</v>
      </c>
      <c r="T2739" s="21">
        <v>264.05</v>
      </c>
      <c r="U2739" s="16">
        <v>11.02</v>
      </c>
      <c r="V2739" s="21">
        <v>10.55</v>
      </c>
      <c r="W2739" s="16">
        <v>10.86</v>
      </c>
      <c r="X2739" s="8">
        <v>2.95</v>
      </c>
      <c r="Y2739" s="21">
        <v>2.87</v>
      </c>
      <c r="Z2739" s="7">
        <v>3.06</v>
      </c>
    </row>
    <row r="2740" spans="2:26" x14ac:dyDescent="0.25">
      <c r="B2740" s="21" t="s">
        <v>1089</v>
      </c>
      <c r="C2740" s="16">
        <v>0.4</v>
      </c>
      <c r="D2740" s="21">
        <v>9.4</v>
      </c>
      <c r="E2740" s="16">
        <v>3.5</v>
      </c>
      <c r="F2740" s="21">
        <v>0.1</v>
      </c>
      <c r="G2740" s="16">
        <v>1.4</v>
      </c>
      <c r="H2740" s="21">
        <v>0.5</v>
      </c>
      <c r="I2740" s="16">
        <v>0.1</v>
      </c>
      <c r="J2740" s="21">
        <v>0.4</v>
      </c>
      <c r="K2740" s="16">
        <v>0.2</v>
      </c>
      <c r="L2740" s="21">
        <v>0.1</v>
      </c>
      <c r="M2740" s="16">
        <v>0.6</v>
      </c>
      <c r="N2740" s="21">
        <v>0.1</v>
      </c>
      <c r="O2740" s="16">
        <v>0.2</v>
      </c>
      <c r="P2740" s="21">
        <v>0.2</v>
      </c>
      <c r="Q2740" s="16">
        <v>520.88</v>
      </c>
      <c r="R2740" s="21">
        <v>309.32</v>
      </c>
      <c r="S2740" s="16">
        <v>413.7</v>
      </c>
      <c r="T2740" s="21">
        <v>264.33</v>
      </c>
      <c r="U2740" s="16">
        <v>11.6</v>
      </c>
      <c r="V2740" s="21">
        <v>11.23</v>
      </c>
      <c r="W2740" s="16">
        <v>11.43</v>
      </c>
      <c r="X2740" s="8">
        <v>2.89</v>
      </c>
      <c r="Y2740" s="21">
        <v>2.89</v>
      </c>
      <c r="Z2740" s="7">
        <v>3</v>
      </c>
    </row>
    <row r="2741" spans="2:26" x14ac:dyDescent="0.25">
      <c r="B2741" s="21" t="s">
        <v>3251</v>
      </c>
      <c r="C2741" s="16">
        <v>0.3</v>
      </c>
      <c r="D2741" s="21">
        <v>7.8</v>
      </c>
      <c r="E2741" s="16">
        <v>3</v>
      </c>
      <c r="F2741" s="21">
        <v>0.1</v>
      </c>
      <c r="G2741" s="16">
        <v>1.2</v>
      </c>
      <c r="H2741" s="21">
        <v>0.3</v>
      </c>
      <c r="I2741" s="16">
        <v>0.1</v>
      </c>
      <c r="J2741" s="21">
        <v>0.3</v>
      </c>
      <c r="K2741" s="16">
        <v>0.2</v>
      </c>
      <c r="L2741" s="21">
        <v>0.2</v>
      </c>
      <c r="M2741" s="16">
        <v>0.4</v>
      </c>
      <c r="N2741" s="21">
        <v>0.1</v>
      </c>
      <c r="O2741" s="16">
        <v>0.1</v>
      </c>
      <c r="P2741" s="21">
        <v>0.8</v>
      </c>
      <c r="Q2741" s="16">
        <v>608.02</v>
      </c>
      <c r="R2741" s="21">
        <v>395.37</v>
      </c>
      <c r="S2741" s="16">
        <v>482.16</v>
      </c>
      <c r="T2741" s="21">
        <v>263.89999999999998</v>
      </c>
      <c r="U2741" s="16">
        <v>9.4700000000000006</v>
      </c>
      <c r="V2741" s="21">
        <v>9.06</v>
      </c>
      <c r="W2741" s="16">
        <v>9.2799999999999994</v>
      </c>
      <c r="X2741" s="8">
        <v>2.86</v>
      </c>
      <c r="Y2741" s="21">
        <v>2.88</v>
      </c>
      <c r="Z2741" s="7">
        <v>3.01</v>
      </c>
    </row>
    <row r="2742" spans="2:26" x14ac:dyDescent="0.25">
      <c r="B2742" s="21" t="s">
        <v>3252</v>
      </c>
      <c r="C2742" s="16">
        <v>0.1</v>
      </c>
      <c r="D2742" s="21">
        <v>8.1999999999999993</v>
      </c>
      <c r="E2742" s="16">
        <v>3</v>
      </c>
      <c r="F2742" s="21">
        <v>0.2</v>
      </c>
      <c r="G2742" s="16">
        <v>1.3</v>
      </c>
      <c r="H2742" s="21">
        <v>0.3</v>
      </c>
      <c r="I2742" s="16">
        <v>0.1</v>
      </c>
      <c r="J2742" s="21">
        <v>0.3</v>
      </c>
      <c r="K2742" s="16">
        <v>0.1</v>
      </c>
      <c r="L2742" s="21">
        <v>0.1</v>
      </c>
      <c r="M2742" s="16">
        <v>0.6</v>
      </c>
      <c r="N2742" s="21">
        <v>0</v>
      </c>
      <c r="O2742" s="16">
        <v>0.1</v>
      </c>
      <c r="P2742" s="21">
        <v>0.3</v>
      </c>
      <c r="Q2742" s="16">
        <v>617.4</v>
      </c>
      <c r="R2742" s="21">
        <v>403.42</v>
      </c>
      <c r="S2742" s="16">
        <v>487.86</v>
      </c>
      <c r="T2742" s="21">
        <v>264.33</v>
      </c>
      <c r="U2742" s="16">
        <v>9.65</v>
      </c>
      <c r="V2742" s="21">
        <v>9.0299999999999994</v>
      </c>
      <c r="W2742" s="16">
        <v>9.23</v>
      </c>
      <c r="X2742" s="8">
        <v>2.86</v>
      </c>
      <c r="Y2742" s="21">
        <v>2.94</v>
      </c>
      <c r="Z2742" s="7">
        <v>3</v>
      </c>
    </row>
    <row r="2743" spans="2:26" x14ac:dyDescent="0.25">
      <c r="B2743" s="21" t="s">
        <v>1090</v>
      </c>
      <c r="C2743" s="16">
        <v>0.1</v>
      </c>
      <c r="D2743" s="21">
        <v>8</v>
      </c>
      <c r="E2743" s="16">
        <v>2.8</v>
      </c>
      <c r="F2743" s="21">
        <v>0.1</v>
      </c>
      <c r="G2743" s="16">
        <v>1.2</v>
      </c>
      <c r="H2743" s="21">
        <v>0.4</v>
      </c>
      <c r="I2743" s="16">
        <v>0.1</v>
      </c>
      <c r="J2743" s="21">
        <v>0.3</v>
      </c>
      <c r="K2743" s="16">
        <v>0.2</v>
      </c>
      <c r="L2743" s="21">
        <v>0.1</v>
      </c>
      <c r="M2743" s="16">
        <v>0.5</v>
      </c>
      <c r="N2743" s="21">
        <v>0</v>
      </c>
      <c r="O2743" s="16">
        <v>0.1</v>
      </c>
      <c r="P2743" s="21">
        <v>0.2</v>
      </c>
      <c r="Q2743" s="16">
        <v>622.02</v>
      </c>
      <c r="R2743" s="21">
        <v>408.53</v>
      </c>
      <c r="S2743" s="16">
        <v>486.13</v>
      </c>
      <c r="T2743" s="21">
        <v>264.49</v>
      </c>
      <c r="U2743" s="16">
        <v>9.23</v>
      </c>
      <c r="V2743" s="21">
        <v>8.89</v>
      </c>
      <c r="W2743" s="16">
        <v>9.06</v>
      </c>
      <c r="X2743" s="8">
        <v>3.06</v>
      </c>
      <c r="Y2743" s="21">
        <v>3.03</v>
      </c>
      <c r="Z2743" s="7">
        <v>2.95</v>
      </c>
    </row>
    <row r="2744" spans="2:26" x14ac:dyDescent="0.25">
      <c r="B2744" s="21" t="s">
        <v>3253</v>
      </c>
      <c r="C2744" s="16">
        <v>0.4</v>
      </c>
      <c r="D2744" s="21">
        <v>10.1</v>
      </c>
      <c r="E2744" s="16">
        <v>3.5</v>
      </c>
      <c r="F2744" s="21">
        <v>0.2</v>
      </c>
      <c r="G2744" s="16">
        <v>1.6</v>
      </c>
      <c r="H2744" s="21">
        <v>0.5</v>
      </c>
      <c r="I2744" s="16">
        <v>0.3</v>
      </c>
      <c r="J2744" s="21">
        <v>0.4</v>
      </c>
      <c r="K2744" s="16">
        <v>0.2</v>
      </c>
      <c r="L2744" s="21">
        <v>0.2</v>
      </c>
      <c r="M2744" s="16">
        <v>0.6</v>
      </c>
      <c r="N2744" s="21">
        <v>0.1</v>
      </c>
      <c r="O2744" s="16">
        <v>0.1</v>
      </c>
      <c r="P2744" s="21">
        <v>0.2</v>
      </c>
      <c r="Q2744" s="16">
        <v>533.72</v>
      </c>
      <c r="R2744" s="21">
        <v>324.24</v>
      </c>
      <c r="S2744" s="16">
        <v>424.08</v>
      </c>
      <c r="T2744" s="21">
        <v>264.7</v>
      </c>
      <c r="U2744" s="16">
        <v>11.49</v>
      </c>
      <c r="V2744" s="21">
        <v>10.81</v>
      </c>
      <c r="W2744" s="16">
        <v>11.21</v>
      </c>
      <c r="X2744" s="8">
        <v>2.96</v>
      </c>
      <c r="Y2744" s="21">
        <v>3.01</v>
      </c>
      <c r="Z2744" s="7">
        <v>2.98</v>
      </c>
    </row>
    <row r="2745" spans="2:26" x14ac:dyDescent="0.25">
      <c r="B2745" s="21" t="s">
        <v>3254</v>
      </c>
      <c r="C2745" s="16">
        <v>0.2</v>
      </c>
      <c r="D2745" s="21">
        <v>9.6999999999999993</v>
      </c>
      <c r="E2745" s="16">
        <v>3.2</v>
      </c>
      <c r="F2745" s="21">
        <v>0.2</v>
      </c>
      <c r="G2745" s="16">
        <v>1.5</v>
      </c>
      <c r="H2745" s="21">
        <v>0.5</v>
      </c>
      <c r="I2745" s="16">
        <v>0.2</v>
      </c>
      <c r="J2745" s="21">
        <v>0.3</v>
      </c>
      <c r="K2745" s="16">
        <v>0.1</v>
      </c>
      <c r="L2745" s="21">
        <v>0.1</v>
      </c>
      <c r="M2745" s="16">
        <v>0.5</v>
      </c>
      <c r="N2745" s="21">
        <v>0.1</v>
      </c>
      <c r="O2745" s="16">
        <v>0.1</v>
      </c>
      <c r="P2745" s="21">
        <v>0.8</v>
      </c>
      <c r="Q2745" s="16">
        <v>565.72</v>
      </c>
      <c r="R2745" s="21">
        <v>357.76</v>
      </c>
      <c r="S2745" s="16">
        <v>448.2</v>
      </c>
      <c r="T2745" s="21">
        <v>264.83999999999997</v>
      </c>
      <c r="U2745" s="16">
        <v>10.41</v>
      </c>
      <c r="V2745" s="21">
        <v>9.76</v>
      </c>
      <c r="W2745" s="16">
        <v>10.3</v>
      </c>
      <c r="X2745" s="8">
        <v>2.97</v>
      </c>
      <c r="Y2745" s="21">
        <v>3.08</v>
      </c>
      <c r="Z2745" s="7">
        <v>3.09</v>
      </c>
    </row>
    <row r="2746" spans="2:26" x14ac:dyDescent="0.25">
      <c r="B2746" s="21" t="s">
        <v>1091</v>
      </c>
      <c r="C2746" s="16">
        <v>0.3</v>
      </c>
      <c r="D2746" s="21">
        <v>7.9</v>
      </c>
      <c r="E2746" s="16">
        <v>2.9</v>
      </c>
      <c r="F2746" s="21">
        <v>0.2</v>
      </c>
      <c r="G2746" s="16">
        <v>1.3</v>
      </c>
      <c r="H2746" s="21">
        <v>0.4</v>
      </c>
      <c r="I2746" s="16">
        <v>0.1</v>
      </c>
      <c r="J2746" s="21">
        <v>0.3</v>
      </c>
      <c r="K2746" s="16">
        <v>0.1</v>
      </c>
      <c r="L2746" s="21">
        <v>0</v>
      </c>
      <c r="M2746" s="16">
        <v>0.5</v>
      </c>
      <c r="N2746" s="21">
        <v>0.1</v>
      </c>
      <c r="O2746" s="16">
        <v>0.1</v>
      </c>
      <c r="P2746" s="21">
        <v>0.3</v>
      </c>
      <c r="Q2746" s="16">
        <v>549.64</v>
      </c>
      <c r="R2746" s="21">
        <v>426.39</v>
      </c>
      <c r="S2746" s="16">
        <v>502.41</v>
      </c>
      <c r="T2746" s="21">
        <v>265.57</v>
      </c>
      <c r="U2746" s="16">
        <v>10.58</v>
      </c>
      <c r="V2746" s="21">
        <v>10.01</v>
      </c>
      <c r="W2746" s="16">
        <v>10.46</v>
      </c>
      <c r="X2746" s="8">
        <v>2.99</v>
      </c>
      <c r="Y2746" s="21">
        <v>3.02</v>
      </c>
      <c r="Z2746" s="7">
        <v>3</v>
      </c>
    </row>
    <row r="2747" spans="2:26" x14ac:dyDescent="0.25">
      <c r="B2747" s="21" t="s">
        <v>3255</v>
      </c>
      <c r="C2747" s="16">
        <v>0.2</v>
      </c>
      <c r="D2747" s="21">
        <v>9.8000000000000007</v>
      </c>
      <c r="E2747" s="16">
        <v>3.1</v>
      </c>
      <c r="F2747" s="21">
        <v>0.1</v>
      </c>
      <c r="G2747" s="16">
        <v>1.5</v>
      </c>
      <c r="H2747" s="21">
        <v>0.3</v>
      </c>
      <c r="I2747" s="16">
        <v>0.2</v>
      </c>
      <c r="J2747" s="21">
        <v>0.3</v>
      </c>
      <c r="K2747" s="16">
        <v>0.1</v>
      </c>
      <c r="L2747" s="21">
        <v>0.1</v>
      </c>
      <c r="M2747" s="16">
        <v>0.6</v>
      </c>
      <c r="N2747" s="21">
        <v>0.1</v>
      </c>
      <c r="O2747" s="16">
        <v>0.1</v>
      </c>
      <c r="P2747" s="21">
        <v>0.9</v>
      </c>
      <c r="Q2747" s="16">
        <v>537.70000000000005</v>
      </c>
      <c r="R2747" s="21">
        <v>329.08</v>
      </c>
      <c r="S2747" s="16">
        <v>427.08</v>
      </c>
      <c r="T2747" s="21">
        <v>265.57</v>
      </c>
      <c r="U2747" s="16">
        <v>10.7</v>
      </c>
      <c r="V2747" s="21">
        <v>10.29</v>
      </c>
      <c r="W2747" s="16">
        <v>10.42</v>
      </c>
      <c r="X2747" s="8">
        <v>2.94</v>
      </c>
      <c r="Y2747" s="21">
        <v>3.01</v>
      </c>
      <c r="Z2747" s="7">
        <v>3.08</v>
      </c>
    </row>
    <row r="2748" spans="2:26" x14ac:dyDescent="0.25">
      <c r="B2748" s="21" t="s">
        <v>3256</v>
      </c>
      <c r="C2748" s="16">
        <v>0.3</v>
      </c>
      <c r="D2748" s="21">
        <v>9.6999999999999993</v>
      </c>
      <c r="E2748" s="16">
        <v>3.1</v>
      </c>
      <c r="F2748" s="21">
        <v>0.2</v>
      </c>
      <c r="G2748" s="16">
        <v>1.5</v>
      </c>
      <c r="H2748" s="21">
        <v>0.3</v>
      </c>
      <c r="I2748" s="16">
        <v>0.2</v>
      </c>
      <c r="J2748" s="21">
        <v>0.4</v>
      </c>
      <c r="K2748" s="16">
        <v>0</v>
      </c>
      <c r="L2748" s="21">
        <v>0.2</v>
      </c>
      <c r="M2748" s="16">
        <v>0.6</v>
      </c>
      <c r="N2748" s="21">
        <v>0.1</v>
      </c>
      <c r="O2748" s="16">
        <v>0.1</v>
      </c>
      <c r="P2748" s="21">
        <v>0.3</v>
      </c>
      <c r="Q2748" s="16">
        <v>532.20000000000005</v>
      </c>
      <c r="R2748" s="21">
        <v>317.8</v>
      </c>
      <c r="S2748" s="16">
        <v>421.66</v>
      </c>
      <c r="T2748" s="21">
        <v>264.88</v>
      </c>
      <c r="U2748" s="16">
        <v>10.95</v>
      </c>
      <c r="V2748" s="21">
        <v>10.63</v>
      </c>
      <c r="W2748" s="16">
        <v>10.72</v>
      </c>
      <c r="X2748" s="8">
        <v>2.86</v>
      </c>
      <c r="Y2748" s="21">
        <v>2.96</v>
      </c>
      <c r="Z2748" s="7">
        <v>3.12</v>
      </c>
    </row>
    <row r="2749" spans="2:26" x14ac:dyDescent="0.25">
      <c r="B2749" s="21" t="s">
        <v>1092</v>
      </c>
      <c r="C2749" s="16">
        <v>0.5</v>
      </c>
      <c r="D2749" s="21">
        <v>6.2</v>
      </c>
      <c r="E2749" s="16">
        <v>1.5</v>
      </c>
      <c r="F2749" s="21">
        <v>0.1</v>
      </c>
      <c r="G2749" s="16">
        <v>2</v>
      </c>
      <c r="H2749" s="21">
        <v>0.7</v>
      </c>
      <c r="I2749" s="16">
        <v>0.1</v>
      </c>
      <c r="J2749" s="21">
        <v>0.9</v>
      </c>
      <c r="K2749" s="16">
        <v>0.4</v>
      </c>
      <c r="L2749" s="21">
        <v>0.2</v>
      </c>
      <c r="M2749" s="16">
        <v>0.3</v>
      </c>
      <c r="N2749" s="21">
        <v>0.2</v>
      </c>
      <c r="O2749" s="16">
        <v>0.2</v>
      </c>
      <c r="P2749" s="21">
        <v>0.8</v>
      </c>
      <c r="Q2749" s="16">
        <v>531.64</v>
      </c>
      <c r="R2749" s="21">
        <v>347.32</v>
      </c>
      <c r="S2749" s="16">
        <v>434.28</v>
      </c>
      <c r="T2749" s="21">
        <v>265.49</v>
      </c>
      <c r="U2749" s="16">
        <v>6.08</v>
      </c>
      <c r="V2749" s="21">
        <v>5.68</v>
      </c>
      <c r="W2749" s="16">
        <v>5.99</v>
      </c>
      <c r="X2749" s="8">
        <v>2.93</v>
      </c>
      <c r="Y2749" s="21">
        <v>3</v>
      </c>
      <c r="Z2749" s="7">
        <v>3.03</v>
      </c>
    </row>
    <row r="2750" spans="2:26" x14ac:dyDescent="0.25">
      <c r="B2750" s="21" t="s">
        <v>3257</v>
      </c>
      <c r="C2750" s="16">
        <v>0.3</v>
      </c>
      <c r="D2750" s="21">
        <v>8.6</v>
      </c>
      <c r="E2750" s="16">
        <v>2.8</v>
      </c>
      <c r="F2750" s="21">
        <v>0.2</v>
      </c>
      <c r="G2750" s="16">
        <v>1.2</v>
      </c>
      <c r="H2750" s="21">
        <v>0.4</v>
      </c>
      <c r="I2750" s="16">
        <v>0.2</v>
      </c>
      <c r="J2750" s="21">
        <v>0.3</v>
      </c>
      <c r="K2750" s="16">
        <v>0.2</v>
      </c>
      <c r="L2750" s="21">
        <v>0.1</v>
      </c>
      <c r="M2750" s="16">
        <v>0.4</v>
      </c>
      <c r="N2750" s="21">
        <v>0.1</v>
      </c>
      <c r="O2750" s="16">
        <v>0.1</v>
      </c>
      <c r="P2750" s="21">
        <v>0.7</v>
      </c>
      <c r="Q2750" s="16">
        <v>608.55999999999995</v>
      </c>
      <c r="R2750" s="21">
        <v>394.21</v>
      </c>
      <c r="S2750" s="16">
        <v>480.89</v>
      </c>
      <c r="T2750" s="21">
        <v>263.47000000000003</v>
      </c>
      <c r="U2750" s="16">
        <v>9.77</v>
      </c>
      <c r="V2750" s="21">
        <v>9.31</v>
      </c>
      <c r="W2750" s="16">
        <v>9.5</v>
      </c>
      <c r="X2750" s="8">
        <v>3.04</v>
      </c>
      <c r="Y2750" s="21">
        <v>3.02</v>
      </c>
      <c r="Z2750" s="7">
        <v>2.81</v>
      </c>
    </row>
    <row r="2751" spans="2:26" x14ac:dyDescent="0.25">
      <c r="B2751" s="21" t="s">
        <v>3258</v>
      </c>
      <c r="C2751" s="16">
        <v>0.3</v>
      </c>
      <c r="D2751" s="21">
        <v>8.1999999999999993</v>
      </c>
      <c r="E2751" s="16">
        <v>2.9</v>
      </c>
      <c r="F2751" s="21">
        <v>0.2</v>
      </c>
      <c r="G2751" s="16">
        <v>1.3</v>
      </c>
      <c r="H2751" s="21">
        <v>0.3</v>
      </c>
      <c r="I2751" s="16">
        <v>0.1</v>
      </c>
      <c r="J2751" s="21">
        <v>0.4</v>
      </c>
      <c r="K2751" s="16">
        <v>0.1</v>
      </c>
      <c r="L2751" s="21">
        <v>0.1</v>
      </c>
      <c r="M2751" s="16">
        <v>0.6</v>
      </c>
      <c r="N2751" s="21">
        <v>0.1</v>
      </c>
      <c r="O2751" s="16">
        <v>0.1</v>
      </c>
      <c r="P2751" s="21">
        <v>0.6</v>
      </c>
      <c r="Q2751" s="16">
        <v>530.88</v>
      </c>
      <c r="R2751" s="21">
        <v>320.5</v>
      </c>
      <c r="S2751" s="16">
        <v>417.92</v>
      </c>
      <c r="T2751" s="21">
        <v>263.24</v>
      </c>
      <c r="U2751" s="16">
        <v>11.01</v>
      </c>
      <c r="V2751" s="21">
        <v>10.62</v>
      </c>
      <c r="W2751" s="16">
        <v>10.7</v>
      </c>
      <c r="X2751" s="8">
        <v>2.84</v>
      </c>
      <c r="Y2751" s="21">
        <v>2.8</v>
      </c>
      <c r="Z2751" s="7">
        <v>2.82</v>
      </c>
    </row>
    <row r="2752" spans="2:26" x14ac:dyDescent="0.25">
      <c r="B2752" s="21" t="s">
        <v>1093</v>
      </c>
      <c r="C2752" s="16">
        <v>0.3</v>
      </c>
      <c r="D2752" s="21">
        <v>10.5</v>
      </c>
      <c r="E2752" s="16">
        <v>3.7</v>
      </c>
      <c r="F2752" s="21">
        <v>0.1</v>
      </c>
      <c r="G2752" s="16">
        <v>1.6</v>
      </c>
      <c r="H2752" s="21">
        <v>0.3</v>
      </c>
      <c r="I2752" s="16">
        <v>0.2</v>
      </c>
      <c r="J2752" s="21">
        <v>0.3</v>
      </c>
      <c r="K2752" s="16">
        <v>0.1</v>
      </c>
      <c r="L2752" s="21">
        <v>0.1</v>
      </c>
      <c r="M2752" s="16">
        <v>0.5</v>
      </c>
      <c r="N2752" s="21">
        <v>0.1</v>
      </c>
      <c r="O2752" s="16">
        <v>0.1</v>
      </c>
      <c r="P2752" s="21">
        <v>1</v>
      </c>
      <c r="Q2752" s="16">
        <v>525.08000000000004</v>
      </c>
      <c r="R2752" s="21">
        <v>307.81</v>
      </c>
      <c r="S2752" s="16">
        <v>410.34</v>
      </c>
      <c r="T2752" s="21">
        <v>262.24</v>
      </c>
      <c r="U2752" s="16">
        <v>11.22</v>
      </c>
      <c r="V2752" s="21">
        <v>10.81</v>
      </c>
      <c r="W2752" s="16">
        <v>11.09</v>
      </c>
      <c r="X2752" s="8">
        <v>2.78</v>
      </c>
      <c r="Y2752" s="21">
        <v>2.83</v>
      </c>
      <c r="Z2752" s="7">
        <v>2.87</v>
      </c>
    </row>
    <row r="2753" spans="2:26" x14ac:dyDescent="0.25">
      <c r="B2753" s="21" t="s">
        <v>3259</v>
      </c>
      <c r="C2753" s="16">
        <v>0.2</v>
      </c>
      <c r="D2753" s="21">
        <v>10.3</v>
      </c>
      <c r="E2753" s="16">
        <v>3.7</v>
      </c>
      <c r="F2753" s="21">
        <v>0.1</v>
      </c>
      <c r="G2753" s="16">
        <v>1.6</v>
      </c>
      <c r="H2753" s="21">
        <v>0.4</v>
      </c>
      <c r="I2753" s="16">
        <v>0.1</v>
      </c>
      <c r="J2753" s="21">
        <v>0.3</v>
      </c>
      <c r="K2753" s="16">
        <v>0</v>
      </c>
      <c r="L2753" s="21">
        <v>0</v>
      </c>
      <c r="M2753" s="16">
        <v>0.7</v>
      </c>
      <c r="N2753" s="21">
        <v>0</v>
      </c>
      <c r="O2753" s="16">
        <v>0.1</v>
      </c>
      <c r="P2753" s="21">
        <v>0.8</v>
      </c>
      <c r="Q2753" s="16">
        <v>553.5</v>
      </c>
      <c r="R2753" s="21">
        <v>341.95</v>
      </c>
      <c r="S2753" s="16">
        <v>435.01</v>
      </c>
      <c r="T2753" s="21">
        <v>262.48</v>
      </c>
      <c r="U2753" s="16">
        <v>10.67</v>
      </c>
      <c r="V2753" s="21">
        <v>10.039999999999999</v>
      </c>
      <c r="W2753" s="16">
        <v>10.4</v>
      </c>
      <c r="X2753" s="8">
        <v>2.71</v>
      </c>
      <c r="Y2753" s="21">
        <v>2.86</v>
      </c>
      <c r="Z2753" s="7">
        <v>2.93</v>
      </c>
    </row>
    <row r="2754" spans="2:26" x14ac:dyDescent="0.25">
      <c r="B2754" s="21" t="s">
        <v>3260</v>
      </c>
      <c r="C2754" s="16">
        <v>0.2</v>
      </c>
      <c r="D2754" s="21">
        <v>9.6999999999999993</v>
      </c>
      <c r="E2754" s="16">
        <v>3.5</v>
      </c>
      <c r="F2754" s="21">
        <v>0.2</v>
      </c>
      <c r="G2754" s="16">
        <v>1.5</v>
      </c>
      <c r="H2754" s="21">
        <v>0.4</v>
      </c>
      <c r="I2754" s="16">
        <v>0.1</v>
      </c>
      <c r="J2754" s="21">
        <v>0.3</v>
      </c>
      <c r="K2754" s="16">
        <v>0.1</v>
      </c>
      <c r="L2754" s="21">
        <v>0.1</v>
      </c>
      <c r="M2754" s="16">
        <v>0.5</v>
      </c>
      <c r="N2754" s="21">
        <v>0.1</v>
      </c>
      <c r="O2754" s="16">
        <v>0.1</v>
      </c>
      <c r="P2754" s="21">
        <v>0.3</v>
      </c>
      <c r="Q2754" s="16">
        <v>531.79999999999995</v>
      </c>
      <c r="R2754" s="21">
        <v>321.49</v>
      </c>
      <c r="S2754" s="16">
        <v>418.81</v>
      </c>
      <c r="T2754" s="21">
        <v>262.55</v>
      </c>
      <c r="U2754" s="16">
        <v>11.16</v>
      </c>
      <c r="V2754" s="21">
        <v>10.59</v>
      </c>
      <c r="W2754" s="16">
        <v>11.02</v>
      </c>
      <c r="X2754" s="8">
        <v>2.75</v>
      </c>
      <c r="Y2754" s="21">
        <v>2.93</v>
      </c>
      <c r="Z2754" s="7">
        <v>2.99</v>
      </c>
    </row>
    <row r="2755" spans="2:26" x14ac:dyDescent="0.25">
      <c r="B2755" s="21" t="s">
        <v>1094</v>
      </c>
      <c r="C2755" s="16">
        <v>0.3</v>
      </c>
      <c r="D2755" s="21">
        <v>9.6999999999999993</v>
      </c>
      <c r="E2755" s="16">
        <v>3.4</v>
      </c>
      <c r="F2755" s="21">
        <v>0.2</v>
      </c>
      <c r="G2755" s="16">
        <v>1.5</v>
      </c>
      <c r="H2755" s="21">
        <v>0.4</v>
      </c>
      <c r="I2755" s="16">
        <v>0.2</v>
      </c>
      <c r="J2755" s="21">
        <v>0.4</v>
      </c>
      <c r="K2755" s="16">
        <v>0.1</v>
      </c>
      <c r="L2755" s="21">
        <v>0.2</v>
      </c>
      <c r="M2755" s="16">
        <v>0.6</v>
      </c>
      <c r="N2755" s="21">
        <v>0.1</v>
      </c>
      <c r="O2755" s="16">
        <v>0.2</v>
      </c>
      <c r="P2755" s="21">
        <v>0.3</v>
      </c>
      <c r="Q2755" s="16">
        <v>555.48</v>
      </c>
      <c r="R2755" s="21">
        <v>343.44</v>
      </c>
      <c r="S2755" s="16">
        <v>433.43</v>
      </c>
      <c r="T2755" s="21">
        <v>262.2</v>
      </c>
      <c r="U2755" s="16">
        <v>10.71</v>
      </c>
      <c r="V2755" s="21">
        <v>10.1</v>
      </c>
      <c r="W2755" s="16">
        <v>10.36</v>
      </c>
      <c r="X2755" s="8">
        <v>2.77</v>
      </c>
      <c r="Y2755" s="21">
        <v>2.89</v>
      </c>
      <c r="Z2755" s="7">
        <v>3.1</v>
      </c>
    </row>
    <row r="2756" spans="2:26" x14ac:dyDescent="0.25">
      <c r="B2756" s="21" t="s">
        <v>3261</v>
      </c>
      <c r="C2756" s="16">
        <v>0.1</v>
      </c>
      <c r="D2756" s="21">
        <v>9.6999999999999993</v>
      </c>
      <c r="E2756" s="16">
        <v>3.4</v>
      </c>
      <c r="F2756" s="21">
        <v>0.2</v>
      </c>
      <c r="G2756" s="16">
        <v>1.5</v>
      </c>
      <c r="H2756" s="21">
        <v>0.5</v>
      </c>
      <c r="I2756" s="16">
        <v>0.2</v>
      </c>
      <c r="J2756" s="21">
        <v>0.4</v>
      </c>
      <c r="K2756" s="16">
        <v>0.2</v>
      </c>
      <c r="L2756" s="21">
        <v>0.1</v>
      </c>
      <c r="M2756" s="16">
        <v>0.7</v>
      </c>
      <c r="N2756" s="21">
        <v>0.1</v>
      </c>
      <c r="O2756" s="16">
        <v>0.1</v>
      </c>
      <c r="P2756" s="21">
        <v>0.8</v>
      </c>
      <c r="Q2756" s="16">
        <v>616.02</v>
      </c>
      <c r="R2756" s="21">
        <v>401.84</v>
      </c>
      <c r="S2756" s="16">
        <v>482.28</v>
      </c>
      <c r="T2756" s="21">
        <v>261.14</v>
      </c>
      <c r="U2756" s="16">
        <v>8.93</v>
      </c>
      <c r="V2756" s="21">
        <v>8.68</v>
      </c>
      <c r="W2756" s="16">
        <v>8.64</v>
      </c>
      <c r="X2756" s="8">
        <v>2.86</v>
      </c>
      <c r="Y2756" s="21">
        <v>2.75</v>
      </c>
      <c r="Z2756" s="7">
        <v>3</v>
      </c>
    </row>
    <row r="2757" spans="2:26" x14ac:dyDescent="0.25">
      <c r="B2757" s="21" t="s">
        <v>3262</v>
      </c>
      <c r="C2757" s="16">
        <v>0.2</v>
      </c>
      <c r="D2757" s="21">
        <v>8.3000000000000007</v>
      </c>
      <c r="E2757" s="16">
        <v>2.8</v>
      </c>
      <c r="F2757" s="21">
        <v>0.2</v>
      </c>
      <c r="G2757" s="16">
        <v>1.3</v>
      </c>
      <c r="H2757" s="21">
        <v>0.3</v>
      </c>
      <c r="I2757" s="16">
        <v>0.1</v>
      </c>
      <c r="J2757" s="21">
        <v>0.3</v>
      </c>
      <c r="K2757" s="16">
        <v>0.2</v>
      </c>
      <c r="L2757" s="21">
        <v>0.1</v>
      </c>
      <c r="M2757" s="16">
        <v>0.4</v>
      </c>
      <c r="N2757" s="21">
        <v>0.1</v>
      </c>
      <c r="O2757" s="16">
        <v>0.1</v>
      </c>
      <c r="P2757" s="21">
        <v>0.3</v>
      </c>
      <c r="Q2757" s="16">
        <v>610.34</v>
      </c>
      <c r="R2757" s="21">
        <v>395.06</v>
      </c>
      <c r="S2757" s="16">
        <v>472.55</v>
      </c>
      <c r="T2757" s="21">
        <v>260.93</v>
      </c>
      <c r="U2757" s="16">
        <v>9</v>
      </c>
      <c r="V2757" s="21">
        <v>8.7899999999999991</v>
      </c>
      <c r="W2757" s="16">
        <v>8.8000000000000007</v>
      </c>
      <c r="X2757" s="8">
        <v>2.84</v>
      </c>
      <c r="Y2757" s="21">
        <v>2.87</v>
      </c>
      <c r="Z2757" s="7">
        <v>2.96</v>
      </c>
    </row>
    <row r="2758" spans="2:26" x14ac:dyDescent="0.25">
      <c r="B2758" s="21" t="s">
        <v>1095</v>
      </c>
      <c r="C2758" s="16">
        <v>0.2</v>
      </c>
      <c r="D2758" s="21">
        <v>9.6999999999999993</v>
      </c>
      <c r="E2758" s="16">
        <v>3.3</v>
      </c>
      <c r="F2758" s="21">
        <v>0.2</v>
      </c>
      <c r="G2758" s="16">
        <v>1.4</v>
      </c>
      <c r="H2758" s="21">
        <v>0.3</v>
      </c>
      <c r="I2758" s="16">
        <v>0.2</v>
      </c>
      <c r="J2758" s="21">
        <v>0.3</v>
      </c>
      <c r="K2758" s="16">
        <v>0.1</v>
      </c>
      <c r="L2758" s="21">
        <v>0.1</v>
      </c>
      <c r="M2758" s="16">
        <v>0.5</v>
      </c>
      <c r="N2758" s="21">
        <v>0</v>
      </c>
      <c r="O2758" s="16">
        <v>0.2</v>
      </c>
      <c r="P2758" s="21">
        <v>0.9</v>
      </c>
      <c r="Q2758" s="16">
        <v>542.08000000000004</v>
      </c>
      <c r="R2758" s="21">
        <v>331.25</v>
      </c>
      <c r="S2758" s="16">
        <v>425.42</v>
      </c>
      <c r="T2758" s="21">
        <v>261.64999999999998</v>
      </c>
      <c r="U2758" s="16">
        <v>10.33</v>
      </c>
      <c r="V2758" s="21">
        <v>9.76</v>
      </c>
      <c r="W2758" s="16">
        <v>10.1</v>
      </c>
      <c r="X2758" s="8">
        <v>2.9</v>
      </c>
      <c r="Y2758" s="21">
        <v>2.86</v>
      </c>
      <c r="Z2758" s="7">
        <v>2.83</v>
      </c>
    </row>
    <row r="2759" spans="2:26" x14ac:dyDescent="0.25">
      <c r="B2759" s="21" t="s">
        <v>3263</v>
      </c>
      <c r="C2759" s="16">
        <v>0.1</v>
      </c>
      <c r="D2759" s="21">
        <v>8.1</v>
      </c>
      <c r="E2759" s="16">
        <v>2.9</v>
      </c>
      <c r="F2759" s="21">
        <v>0.1</v>
      </c>
      <c r="G2759" s="16">
        <v>1</v>
      </c>
      <c r="H2759" s="21">
        <v>0.3</v>
      </c>
      <c r="I2759" s="16">
        <v>0.1</v>
      </c>
      <c r="J2759" s="21">
        <v>0.5</v>
      </c>
      <c r="K2759" s="16">
        <v>0.2</v>
      </c>
      <c r="L2759" s="21">
        <v>0.1</v>
      </c>
      <c r="M2759" s="16">
        <v>0.5</v>
      </c>
      <c r="N2759" s="21">
        <v>0.1</v>
      </c>
      <c r="O2759" s="16">
        <v>0.1</v>
      </c>
      <c r="P2759" s="21">
        <v>0.6</v>
      </c>
      <c r="Q2759" s="16">
        <v>515.16</v>
      </c>
      <c r="R2759" s="21">
        <v>305.47000000000003</v>
      </c>
      <c r="S2759" s="16">
        <v>402.09</v>
      </c>
      <c r="T2759" s="21">
        <v>260.95</v>
      </c>
      <c r="U2759" s="16">
        <v>10.69</v>
      </c>
      <c r="V2759" s="21">
        <v>10.41</v>
      </c>
      <c r="W2759" s="16">
        <v>10.57</v>
      </c>
      <c r="X2759" s="8">
        <v>2.87</v>
      </c>
      <c r="Y2759" s="21">
        <v>2.98</v>
      </c>
      <c r="Z2759" s="7">
        <v>2.94</v>
      </c>
    </row>
    <row r="2760" spans="2:26" x14ac:dyDescent="0.25">
      <c r="B2760" s="21" t="s">
        <v>3264</v>
      </c>
      <c r="C2760" s="16">
        <v>0.1</v>
      </c>
      <c r="D2760" s="21">
        <v>9.6999999999999993</v>
      </c>
      <c r="E2760" s="16">
        <v>3.5</v>
      </c>
      <c r="F2760" s="21">
        <v>0.1</v>
      </c>
      <c r="G2760" s="16">
        <v>1.5</v>
      </c>
      <c r="H2760" s="21">
        <v>0.4</v>
      </c>
      <c r="I2760" s="16">
        <v>0.1</v>
      </c>
      <c r="J2760" s="21">
        <v>0.3</v>
      </c>
      <c r="K2760" s="16">
        <v>0.2</v>
      </c>
      <c r="L2760" s="21">
        <v>0</v>
      </c>
      <c r="M2760" s="16">
        <v>0.6</v>
      </c>
      <c r="N2760" s="21">
        <v>0.1</v>
      </c>
      <c r="O2760" s="16">
        <v>0.1</v>
      </c>
      <c r="P2760" s="21">
        <v>1</v>
      </c>
      <c r="Q2760" s="16">
        <v>542.28</v>
      </c>
      <c r="R2760" s="21">
        <v>329.26</v>
      </c>
      <c r="S2760" s="16">
        <v>425.73</v>
      </c>
      <c r="T2760" s="21">
        <v>261.68</v>
      </c>
      <c r="U2760" s="16">
        <v>10.56</v>
      </c>
      <c r="V2760" s="21">
        <v>10.210000000000001</v>
      </c>
      <c r="W2760" s="16">
        <v>10.6</v>
      </c>
      <c r="X2760" s="8">
        <v>2.83</v>
      </c>
      <c r="Y2760" s="21">
        <v>2.83</v>
      </c>
      <c r="Z2760" s="7">
        <v>2.97</v>
      </c>
    </row>
    <row r="2761" spans="2:26" x14ac:dyDescent="0.25">
      <c r="B2761" s="21" t="s">
        <v>1096</v>
      </c>
      <c r="C2761" s="16">
        <v>0.4</v>
      </c>
      <c r="D2761" s="21">
        <v>10</v>
      </c>
      <c r="E2761" s="16">
        <v>2.8</v>
      </c>
      <c r="F2761" s="21">
        <v>0.2</v>
      </c>
      <c r="G2761" s="16">
        <v>1.6</v>
      </c>
      <c r="H2761" s="21">
        <v>0.3</v>
      </c>
      <c r="I2761" s="16">
        <v>0.2</v>
      </c>
      <c r="J2761" s="21">
        <v>0.3</v>
      </c>
      <c r="K2761" s="16">
        <v>0.1</v>
      </c>
      <c r="L2761" s="21">
        <v>0.1</v>
      </c>
      <c r="M2761" s="16">
        <v>0.5</v>
      </c>
      <c r="N2761" s="21">
        <v>0.1</v>
      </c>
      <c r="O2761" s="16">
        <v>0.1</v>
      </c>
      <c r="P2761" s="21">
        <v>0.7</v>
      </c>
      <c r="Q2761" s="16">
        <v>521.70000000000005</v>
      </c>
      <c r="R2761" s="21">
        <v>309.57</v>
      </c>
      <c r="S2761" s="16">
        <v>432.93</v>
      </c>
      <c r="T2761" s="21">
        <v>261.64999999999998</v>
      </c>
      <c r="U2761" s="16">
        <v>11.27</v>
      </c>
      <c r="V2761" s="21">
        <v>10.73</v>
      </c>
      <c r="W2761" s="16">
        <v>11.19</v>
      </c>
      <c r="X2761" s="8">
        <v>2.82</v>
      </c>
      <c r="Y2761" s="21">
        <v>2.92</v>
      </c>
      <c r="Z2761" s="7">
        <v>2.96</v>
      </c>
    </row>
    <row r="2762" spans="2:26" x14ac:dyDescent="0.25">
      <c r="B2762" s="21" t="s">
        <v>3265</v>
      </c>
      <c r="C2762" s="16">
        <v>0.1</v>
      </c>
      <c r="D2762" s="21">
        <v>10.1</v>
      </c>
      <c r="E2762" s="16">
        <v>3.4</v>
      </c>
      <c r="F2762" s="21">
        <v>0.1</v>
      </c>
      <c r="G2762" s="16">
        <v>1.5</v>
      </c>
      <c r="H2762" s="21">
        <v>0.5</v>
      </c>
      <c r="I2762" s="16">
        <v>0.2</v>
      </c>
      <c r="J2762" s="21">
        <v>0.4</v>
      </c>
      <c r="K2762" s="16">
        <v>0.2</v>
      </c>
      <c r="L2762" s="21">
        <v>0.1</v>
      </c>
      <c r="M2762" s="16">
        <v>0.6</v>
      </c>
      <c r="N2762" s="21">
        <v>0.1</v>
      </c>
      <c r="O2762" s="16">
        <v>0.1</v>
      </c>
      <c r="P2762" s="21">
        <v>0.3</v>
      </c>
      <c r="Q2762" s="16">
        <v>520.34</v>
      </c>
      <c r="R2762" s="21">
        <v>320.14999999999998</v>
      </c>
      <c r="S2762" s="16">
        <v>422.1</v>
      </c>
      <c r="T2762" s="21">
        <v>261.92</v>
      </c>
      <c r="U2762" s="16">
        <v>11.53</v>
      </c>
      <c r="V2762" s="21">
        <v>11.23</v>
      </c>
      <c r="W2762" s="16">
        <v>11.63</v>
      </c>
      <c r="X2762" s="8">
        <v>2.73</v>
      </c>
      <c r="Y2762" s="21">
        <v>3.06</v>
      </c>
      <c r="Z2762" s="7">
        <v>2.98</v>
      </c>
    </row>
    <row r="2763" spans="2:26" x14ac:dyDescent="0.25">
      <c r="B2763" s="21" t="s">
        <v>3266</v>
      </c>
      <c r="C2763" s="16">
        <v>0.2</v>
      </c>
      <c r="D2763" s="21">
        <v>10.6</v>
      </c>
      <c r="E2763" s="16">
        <v>3.6</v>
      </c>
      <c r="F2763" s="21">
        <v>0.1</v>
      </c>
      <c r="G2763" s="16">
        <v>1.6</v>
      </c>
      <c r="H2763" s="21">
        <v>0.5</v>
      </c>
      <c r="I2763" s="16">
        <v>0.2</v>
      </c>
      <c r="J2763" s="21">
        <v>0.4</v>
      </c>
      <c r="K2763" s="16">
        <v>0.2</v>
      </c>
      <c r="L2763" s="21">
        <v>0.2</v>
      </c>
      <c r="M2763" s="16">
        <v>0.6</v>
      </c>
      <c r="N2763" s="21">
        <v>0.1</v>
      </c>
      <c r="O2763" s="16">
        <v>0.2</v>
      </c>
      <c r="P2763" s="21">
        <v>1</v>
      </c>
      <c r="Q2763" s="16">
        <v>508.94</v>
      </c>
      <c r="R2763" s="21">
        <v>296.12</v>
      </c>
      <c r="S2763" s="16">
        <v>398.88</v>
      </c>
      <c r="T2763" s="21">
        <v>262.64999999999998</v>
      </c>
      <c r="U2763" s="16">
        <v>10.59</v>
      </c>
      <c r="V2763" s="21">
        <v>10.36</v>
      </c>
      <c r="W2763" s="16">
        <v>10.37</v>
      </c>
      <c r="X2763" s="8">
        <v>2.95</v>
      </c>
      <c r="Y2763" s="21">
        <v>2.98</v>
      </c>
      <c r="Z2763" s="7">
        <v>2.98</v>
      </c>
    </row>
    <row r="2764" spans="2:26" x14ac:dyDescent="0.25">
      <c r="B2764" s="21" t="s">
        <v>1097</v>
      </c>
      <c r="C2764" s="16">
        <v>0.3</v>
      </c>
      <c r="D2764" s="21">
        <v>9.6</v>
      </c>
      <c r="E2764" s="16">
        <v>3.3</v>
      </c>
      <c r="F2764" s="21">
        <v>0.2</v>
      </c>
      <c r="G2764" s="16">
        <v>1.5</v>
      </c>
      <c r="H2764" s="21">
        <v>0.4</v>
      </c>
      <c r="I2764" s="16">
        <v>0.2</v>
      </c>
      <c r="J2764" s="21">
        <v>0.2</v>
      </c>
      <c r="K2764" s="16">
        <v>0.1</v>
      </c>
      <c r="L2764" s="21">
        <v>0.1</v>
      </c>
      <c r="M2764" s="16">
        <v>0.5</v>
      </c>
      <c r="N2764" s="21">
        <v>0.1</v>
      </c>
      <c r="O2764" s="16">
        <v>0.1</v>
      </c>
      <c r="P2764" s="21">
        <v>0.6</v>
      </c>
      <c r="Q2764" s="16">
        <v>524.46</v>
      </c>
      <c r="R2764" s="21">
        <v>314.66000000000003</v>
      </c>
      <c r="S2764" s="16">
        <v>412.1</v>
      </c>
      <c r="T2764" s="21">
        <v>262.3</v>
      </c>
      <c r="U2764" s="16">
        <v>11.4</v>
      </c>
      <c r="V2764" s="21">
        <v>10.94</v>
      </c>
      <c r="W2764" s="16">
        <v>11.43</v>
      </c>
      <c r="X2764" s="8">
        <v>2.89</v>
      </c>
      <c r="Y2764" s="21">
        <v>3.04</v>
      </c>
      <c r="Z2764" s="7">
        <v>3.06</v>
      </c>
    </row>
    <row r="2765" spans="2:26" x14ac:dyDescent="0.25">
      <c r="B2765" s="21" t="s">
        <v>3267</v>
      </c>
      <c r="C2765" s="16">
        <v>0.4</v>
      </c>
      <c r="D2765" s="21">
        <v>8.1</v>
      </c>
      <c r="E2765" s="16">
        <v>3</v>
      </c>
      <c r="F2765" s="21">
        <v>0.2</v>
      </c>
      <c r="G2765" s="16">
        <v>1.2</v>
      </c>
      <c r="H2765" s="21">
        <v>0.3</v>
      </c>
      <c r="I2765" s="16">
        <v>0.1</v>
      </c>
      <c r="J2765" s="21">
        <v>0.3</v>
      </c>
      <c r="K2765" s="16">
        <v>0.1</v>
      </c>
      <c r="L2765" s="21">
        <v>0.1</v>
      </c>
      <c r="M2765" s="16">
        <v>0.4</v>
      </c>
      <c r="N2765" s="21">
        <v>0.2</v>
      </c>
      <c r="O2765" s="16">
        <v>0.1</v>
      </c>
      <c r="P2765" s="21">
        <v>0.8</v>
      </c>
      <c r="Q2765" s="16">
        <v>610.12</v>
      </c>
      <c r="R2765" s="21">
        <v>398.18</v>
      </c>
      <c r="S2765" s="16">
        <v>480.82</v>
      </c>
      <c r="T2765" s="21">
        <v>262.43</v>
      </c>
      <c r="U2765" s="16">
        <v>9.4700000000000006</v>
      </c>
      <c r="V2765" s="21">
        <v>9.0399999999999991</v>
      </c>
      <c r="W2765" s="16">
        <v>9.1999999999999993</v>
      </c>
      <c r="X2765" s="8">
        <v>2.91</v>
      </c>
      <c r="Y2765" s="21">
        <v>3.09</v>
      </c>
      <c r="Z2765" s="7">
        <v>3.1</v>
      </c>
    </row>
    <row r="2766" spans="2:26" x14ac:dyDescent="0.25">
      <c r="B2766" s="21" t="s">
        <v>3268</v>
      </c>
      <c r="C2766" s="16">
        <v>0.3</v>
      </c>
      <c r="D2766" s="21">
        <v>8</v>
      </c>
      <c r="E2766" s="16">
        <v>3</v>
      </c>
      <c r="F2766" s="21">
        <v>0.2</v>
      </c>
      <c r="G2766" s="16">
        <v>1.3</v>
      </c>
      <c r="H2766" s="21">
        <v>0.3</v>
      </c>
      <c r="I2766" s="16">
        <v>0.1</v>
      </c>
      <c r="J2766" s="21">
        <v>0.3</v>
      </c>
      <c r="K2766" s="16">
        <v>0.2</v>
      </c>
      <c r="L2766" s="21">
        <v>0.1</v>
      </c>
      <c r="M2766" s="16">
        <v>0.6</v>
      </c>
      <c r="N2766" s="21">
        <v>0.1</v>
      </c>
      <c r="O2766" s="16">
        <v>0.1</v>
      </c>
      <c r="P2766" s="21">
        <v>0.6</v>
      </c>
      <c r="Q2766" s="16">
        <v>591.84</v>
      </c>
      <c r="R2766" s="21">
        <v>380.3</v>
      </c>
      <c r="S2766" s="16">
        <v>465.78</v>
      </c>
      <c r="T2766" s="21">
        <v>262.25</v>
      </c>
      <c r="U2766" s="16">
        <v>10.029999999999999</v>
      </c>
      <c r="V2766" s="21">
        <v>9.76</v>
      </c>
      <c r="W2766" s="16">
        <v>9.9600000000000009</v>
      </c>
      <c r="X2766" s="8">
        <v>2.91</v>
      </c>
      <c r="Y2766" s="21">
        <v>2.97</v>
      </c>
      <c r="Z2766" s="7">
        <v>3.01</v>
      </c>
    </row>
    <row r="2767" spans="2:26" x14ac:dyDescent="0.25">
      <c r="B2767" s="21" t="s">
        <v>1098</v>
      </c>
      <c r="C2767" s="16">
        <v>0.2</v>
      </c>
      <c r="D2767" s="21">
        <v>8.3000000000000007</v>
      </c>
      <c r="E2767" s="16">
        <v>3.1</v>
      </c>
      <c r="F2767" s="21">
        <v>0.2</v>
      </c>
      <c r="G2767" s="16">
        <v>1.4</v>
      </c>
      <c r="H2767" s="21">
        <v>0.4</v>
      </c>
      <c r="I2767" s="16">
        <v>0.2</v>
      </c>
      <c r="J2767" s="21">
        <v>0.3</v>
      </c>
      <c r="K2767" s="16">
        <v>0.2</v>
      </c>
      <c r="L2767" s="21">
        <v>0.2</v>
      </c>
      <c r="M2767" s="16">
        <v>0.6</v>
      </c>
      <c r="N2767" s="21">
        <v>0.1</v>
      </c>
      <c r="O2767" s="16">
        <v>0.1</v>
      </c>
      <c r="P2767" s="21">
        <v>0.5</v>
      </c>
      <c r="Q2767" s="16">
        <v>586.78</v>
      </c>
      <c r="R2767" s="21">
        <v>379.61</v>
      </c>
      <c r="S2767" s="16">
        <v>467.34</v>
      </c>
      <c r="T2767" s="21">
        <v>262.52999999999997</v>
      </c>
      <c r="U2767" s="16">
        <v>9.76</v>
      </c>
      <c r="V2767" s="21">
        <v>9.26</v>
      </c>
      <c r="W2767" s="16">
        <v>9.5399999999999991</v>
      </c>
      <c r="X2767" s="8">
        <v>3.06</v>
      </c>
      <c r="Y2767" s="21">
        <v>3.08</v>
      </c>
      <c r="Z2767" s="7">
        <v>3.15</v>
      </c>
    </row>
    <row r="2768" spans="2:26" x14ac:dyDescent="0.25">
      <c r="B2768" s="21" t="s">
        <v>3269</v>
      </c>
      <c r="C2768" s="16">
        <v>0.1</v>
      </c>
      <c r="D2768" s="21">
        <v>10.199999999999999</v>
      </c>
      <c r="E2768" s="16">
        <v>3.7</v>
      </c>
      <c r="F2768" s="21">
        <v>0.1</v>
      </c>
      <c r="G2768" s="16">
        <v>1.6</v>
      </c>
      <c r="H2768" s="21">
        <v>0.4</v>
      </c>
      <c r="I2768" s="16">
        <v>0.1</v>
      </c>
      <c r="J2768" s="21">
        <v>0.2</v>
      </c>
      <c r="K2768" s="16">
        <v>0.2</v>
      </c>
      <c r="L2768" s="21">
        <v>0.1</v>
      </c>
      <c r="M2768" s="16">
        <v>0.6</v>
      </c>
      <c r="N2768" s="21">
        <v>0.1</v>
      </c>
      <c r="O2768" s="16">
        <v>0.1</v>
      </c>
      <c r="P2768" s="21">
        <v>1</v>
      </c>
      <c r="Q2768" s="16">
        <v>518.76</v>
      </c>
      <c r="R2768" s="21">
        <v>307.31</v>
      </c>
      <c r="S2768" s="16">
        <v>410.03</v>
      </c>
      <c r="T2768" s="21">
        <v>263.64999999999998</v>
      </c>
      <c r="U2768" s="16">
        <v>11.56</v>
      </c>
      <c r="V2768" s="21">
        <v>11.29</v>
      </c>
      <c r="W2768" s="16">
        <v>11.44</v>
      </c>
      <c r="X2768" s="8">
        <v>2.85</v>
      </c>
      <c r="Y2768" s="21">
        <v>3.06</v>
      </c>
      <c r="Z2768" s="7">
        <v>3.26</v>
      </c>
    </row>
    <row r="2769" spans="2:26" x14ac:dyDescent="0.25">
      <c r="B2769" s="21" t="s">
        <v>3270</v>
      </c>
      <c r="C2769" s="16">
        <v>0.3</v>
      </c>
      <c r="D2769" s="21">
        <v>10.1</v>
      </c>
      <c r="E2769" s="16">
        <v>3.5</v>
      </c>
      <c r="F2769" s="21">
        <v>0.2</v>
      </c>
      <c r="G2769" s="16">
        <v>1.6</v>
      </c>
      <c r="H2769" s="21">
        <v>0.3</v>
      </c>
      <c r="I2769" s="16">
        <v>0.1</v>
      </c>
      <c r="J2769" s="21">
        <v>0.2</v>
      </c>
      <c r="K2769" s="16">
        <v>0.2</v>
      </c>
      <c r="L2769" s="21">
        <v>0.1</v>
      </c>
      <c r="M2769" s="16">
        <v>0.5</v>
      </c>
      <c r="N2769" s="21">
        <v>0.2</v>
      </c>
      <c r="O2769" s="16">
        <v>0.1</v>
      </c>
      <c r="P2769" s="21">
        <v>0.9</v>
      </c>
      <c r="Q2769" s="16">
        <v>546.17999999999995</v>
      </c>
      <c r="R2769" s="21">
        <v>331.67</v>
      </c>
      <c r="S2769" s="16">
        <v>429.8</v>
      </c>
      <c r="T2769" s="21">
        <v>263.24</v>
      </c>
      <c r="U2769" s="16">
        <v>11.04</v>
      </c>
      <c r="V2769" s="21">
        <v>10.47</v>
      </c>
      <c r="W2769" s="16">
        <v>10.66</v>
      </c>
      <c r="X2769" s="8">
        <v>2.93</v>
      </c>
      <c r="Y2769" s="21">
        <v>2.96</v>
      </c>
      <c r="Z2769" s="7">
        <v>3.06</v>
      </c>
    </row>
    <row r="2770" spans="2:26" x14ac:dyDescent="0.25">
      <c r="B2770" s="21" t="s">
        <v>1099</v>
      </c>
      <c r="C2770" s="16">
        <v>0.3</v>
      </c>
      <c r="D2770" s="21">
        <v>10.6</v>
      </c>
      <c r="E2770" s="16">
        <v>3.5</v>
      </c>
      <c r="F2770" s="21">
        <v>0.2</v>
      </c>
      <c r="G2770" s="16">
        <v>1.6</v>
      </c>
      <c r="H2770" s="21">
        <v>0.4</v>
      </c>
      <c r="I2770" s="16">
        <v>0.1</v>
      </c>
      <c r="J2770" s="21">
        <v>0.2</v>
      </c>
      <c r="K2770" s="16">
        <v>0.2</v>
      </c>
      <c r="L2770" s="21">
        <v>0.1</v>
      </c>
      <c r="M2770" s="16">
        <v>0.7</v>
      </c>
      <c r="N2770" s="21">
        <v>0</v>
      </c>
      <c r="O2770" s="16">
        <v>0.1</v>
      </c>
      <c r="P2770" s="21">
        <v>0.5</v>
      </c>
      <c r="Q2770" s="16">
        <v>507.38</v>
      </c>
      <c r="R2770" s="21">
        <v>298.89999999999998</v>
      </c>
      <c r="S2770" s="16">
        <v>402</v>
      </c>
      <c r="T2770" s="21">
        <v>264.24</v>
      </c>
      <c r="U2770" s="16">
        <v>11.59</v>
      </c>
      <c r="V2770" s="21">
        <v>11.04</v>
      </c>
      <c r="W2770" s="16">
        <v>11.41</v>
      </c>
      <c r="X2770" s="8">
        <v>3.01</v>
      </c>
      <c r="Y2770" s="21">
        <v>3.15</v>
      </c>
      <c r="Z2770" s="7">
        <v>3.36</v>
      </c>
    </row>
    <row r="2771" spans="2:26" x14ac:dyDescent="0.25">
      <c r="B2771" s="21" t="s">
        <v>3271</v>
      </c>
      <c r="C2771" s="16">
        <v>0.3</v>
      </c>
      <c r="D2771" s="21">
        <v>10</v>
      </c>
      <c r="E2771" s="16">
        <v>3.7</v>
      </c>
      <c r="F2771" s="21">
        <v>0.2</v>
      </c>
      <c r="G2771" s="16">
        <v>1.6</v>
      </c>
      <c r="H2771" s="21">
        <v>0.4</v>
      </c>
      <c r="I2771" s="16">
        <v>0.2</v>
      </c>
      <c r="J2771" s="21">
        <v>0.3</v>
      </c>
      <c r="K2771" s="16">
        <v>0.3</v>
      </c>
      <c r="L2771" s="21">
        <v>0.1</v>
      </c>
      <c r="M2771" s="16">
        <v>0.7</v>
      </c>
      <c r="N2771" s="21">
        <v>0.1</v>
      </c>
      <c r="O2771" s="16">
        <v>0.1</v>
      </c>
      <c r="P2771" s="21">
        <v>0.4</v>
      </c>
      <c r="Q2771" s="16">
        <v>526.64</v>
      </c>
      <c r="R2771" s="21">
        <v>317.06</v>
      </c>
      <c r="S2771" s="16">
        <v>418.31</v>
      </c>
      <c r="T2771" s="21">
        <v>263.45</v>
      </c>
      <c r="U2771" s="16">
        <v>9.76</v>
      </c>
      <c r="V2771" s="21">
        <v>9.51</v>
      </c>
      <c r="W2771" s="16">
        <v>9.8000000000000007</v>
      </c>
      <c r="X2771" s="8">
        <v>2.83</v>
      </c>
      <c r="Y2771" s="21">
        <v>3.06</v>
      </c>
      <c r="Z2771" s="7">
        <v>3.18</v>
      </c>
    </row>
    <row r="2772" spans="2:26" x14ac:dyDescent="0.25">
      <c r="B2772" s="21" t="s">
        <v>3272</v>
      </c>
      <c r="C2772" s="16">
        <v>0.1</v>
      </c>
      <c r="D2772" s="21">
        <v>9.3000000000000007</v>
      </c>
      <c r="E2772" s="16">
        <v>3.8</v>
      </c>
      <c r="F2772" s="21">
        <v>0.2</v>
      </c>
      <c r="G2772" s="16">
        <v>1.4</v>
      </c>
      <c r="H2772" s="21">
        <v>0.4</v>
      </c>
      <c r="I2772" s="16">
        <v>0.1</v>
      </c>
      <c r="J2772" s="21">
        <v>0.3</v>
      </c>
      <c r="K2772" s="16">
        <v>0.2</v>
      </c>
      <c r="L2772" s="21">
        <v>0.1</v>
      </c>
      <c r="M2772" s="16">
        <v>0.5</v>
      </c>
      <c r="N2772" s="21">
        <v>0.1</v>
      </c>
      <c r="O2772" s="16">
        <v>0.2</v>
      </c>
      <c r="P2772" s="21">
        <v>0.9</v>
      </c>
      <c r="Q2772" s="16">
        <v>594.88</v>
      </c>
      <c r="R2772" s="21">
        <v>381.35</v>
      </c>
      <c r="S2772" s="16">
        <v>464.6</v>
      </c>
      <c r="T2772" s="21">
        <v>263.68</v>
      </c>
      <c r="U2772" s="16">
        <v>9.75</v>
      </c>
      <c r="V2772" s="21">
        <v>9.33</v>
      </c>
      <c r="W2772" s="16">
        <v>9.5299999999999994</v>
      </c>
      <c r="X2772" s="8">
        <v>2.85</v>
      </c>
      <c r="Y2772" s="21">
        <v>3.03</v>
      </c>
      <c r="Z2772" s="7">
        <v>3.34</v>
      </c>
    </row>
    <row r="2773" spans="2:26" x14ac:dyDescent="0.25">
      <c r="B2773" s="21" t="s">
        <v>1100</v>
      </c>
      <c r="C2773" s="16">
        <v>0.3</v>
      </c>
      <c r="D2773" s="21">
        <v>7.8</v>
      </c>
      <c r="E2773" s="16">
        <v>2.9</v>
      </c>
      <c r="F2773" s="21">
        <v>0.1</v>
      </c>
      <c r="G2773" s="16">
        <v>1.3</v>
      </c>
      <c r="H2773" s="21">
        <v>0.3</v>
      </c>
      <c r="I2773" s="16">
        <v>0.1</v>
      </c>
      <c r="J2773" s="21">
        <v>0.3</v>
      </c>
      <c r="K2773" s="16">
        <v>0.1</v>
      </c>
      <c r="L2773" s="21">
        <v>0.1</v>
      </c>
      <c r="M2773" s="16">
        <v>0.5</v>
      </c>
      <c r="N2773" s="21">
        <v>0.1</v>
      </c>
      <c r="O2773" s="16">
        <v>0.1</v>
      </c>
      <c r="P2773" s="21">
        <v>0.6</v>
      </c>
      <c r="Q2773" s="16">
        <v>622</v>
      </c>
      <c r="R2773" s="21">
        <v>409.39</v>
      </c>
      <c r="S2773" s="16">
        <v>489.24</v>
      </c>
      <c r="T2773" s="21">
        <v>263.67</v>
      </c>
      <c r="U2773" s="16">
        <v>9.2100000000000009</v>
      </c>
      <c r="V2773" s="21">
        <v>8.76</v>
      </c>
      <c r="W2773" s="16">
        <v>9.06</v>
      </c>
      <c r="X2773" s="8">
        <v>2.94</v>
      </c>
      <c r="Y2773" s="21">
        <v>3.17</v>
      </c>
      <c r="Z2773" s="7">
        <v>3.2</v>
      </c>
    </row>
    <row r="2774" spans="2:26" x14ac:dyDescent="0.25">
      <c r="B2774" s="21" t="s">
        <v>3273</v>
      </c>
      <c r="C2774" s="16">
        <v>0.3</v>
      </c>
      <c r="D2774" s="21">
        <v>6.8</v>
      </c>
      <c r="E2774" s="16">
        <v>2.7</v>
      </c>
      <c r="F2774" s="21">
        <v>0.2</v>
      </c>
      <c r="G2774" s="16">
        <v>0.8</v>
      </c>
      <c r="H2774" s="21">
        <v>0.1</v>
      </c>
      <c r="I2774" s="16">
        <v>0.1</v>
      </c>
      <c r="J2774" s="21">
        <v>0.9</v>
      </c>
      <c r="K2774" s="16">
        <v>0.2</v>
      </c>
      <c r="L2774" s="21">
        <v>0.1</v>
      </c>
      <c r="M2774" s="16">
        <v>0.5</v>
      </c>
      <c r="N2774" s="21">
        <v>0.1</v>
      </c>
      <c r="O2774" s="16">
        <v>0.1</v>
      </c>
      <c r="P2774" s="21">
        <v>0.3</v>
      </c>
      <c r="Q2774" s="16">
        <v>581.78</v>
      </c>
      <c r="R2774" s="21">
        <v>381.95</v>
      </c>
      <c r="S2774" s="16">
        <v>465.56</v>
      </c>
      <c r="T2774" s="21">
        <v>264.07</v>
      </c>
      <c r="U2774" s="16">
        <v>8.8000000000000007</v>
      </c>
      <c r="V2774" s="21">
        <v>8.5399999999999991</v>
      </c>
      <c r="W2774" s="16">
        <v>8.7899999999999991</v>
      </c>
      <c r="X2774" s="8">
        <v>3.2</v>
      </c>
      <c r="Y2774" s="21">
        <v>3.33</v>
      </c>
      <c r="Z2774" s="7">
        <v>3.45</v>
      </c>
    </row>
    <row r="2775" spans="2:26" x14ac:dyDescent="0.25">
      <c r="B2775" s="21" t="s">
        <v>3274</v>
      </c>
      <c r="C2775" s="16">
        <v>0.7</v>
      </c>
      <c r="D2775" s="21">
        <v>7.5</v>
      </c>
      <c r="E2775" s="16">
        <v>2.6</v>
      </c>
      <c r="F2775" s="21">
        <v>0.4</v>
      </c>
      <c r="G2775" s="16">
        <v>2</v>
      </c>
      <c r="H2775" s="21">
        <v>0.3</v>
      </c>
      <c r="I2775" s="16">
        <v>0.2</v>
      </c>
      <c r="J2775" s="21">
        <v>0.8</v>
      </c>
      <c r="K2775" s="16">
        <v>0.1</v>
      </c>
      <c r="L2775" s="21">
        <v>0.1</v>
      </c>
      <c r="M2775" s="16">
        <v>0.4</v>
      </c>
      <c r="N2775" s="21">
        <v>0.1</v>
      </c>
      <c r="O2775" s="16">
        <v>0.1</v>
      </c>
      <c r="P2775" s="21">
        <v>0.5</v>
      </c>
      <c r="Q2775" s="16">
        <v>425.68</v>
      </c>
      <c r="R2775" s="21">
        <v>274.14</v>
      </c>
      <c r="S2775" s="16">
        <v>348.4</v>
      </c>
      <c r="T2775" s="21">
        <v>266.39</v>
      </c>
      <c r="U2775" s="16">
        <v>11.07</v>
      </c>
      <c r="V2775" s="21">
        <v>10.7</v>
      </c>
      <c r="W2775" s="16">
        <v>10.93</v>
      </c>
      <c r="X2775" s="8">
        <v>2.2799999999999998</v>
      </c>
      <c r="Y2775" s="21">
        <v>2.48</v>
      </c>
      <c r="Z2775" s="7">
        <v>2.46</v>
      </c>
    </row>
    <row r="2776" spans="2:26" x14ac:dyDescent="0.25">
      <c r="B2776" s="21" t="s">
        <v>1101</v>
      </c>
      <c r="C2776" s="16">
        <v>0.6</v>
      </c>
      <c r="D2776" s="21">
        <v>7.4</v>
      </c>
      <c r="E2776" s="16">
        <v>2.7</v>
      </c>
      <c r="F2776" s="21">
        <v>0.3</v>
      </c>
      <c r="G2776" s="16">
        <v>2</v>
      </c>
      <c r="H2776" s="21">
        <v>0.3</v>
      </c>
      <c r="I2776" s="16">
        <v>0.1</v>
      </c>
      <c r="J2776" s="21">
        <v>0.9</v>
      </c>
      <c r="K2776" s="16">
        <v>0.1</v>
      </c>
      <c r="L2776" s="21">
        <v>0.1</v>
      </c>
      <c r="M2776" s="16">
        <v>0.5</v>
      </c>
      <c r="N2776" s="21">
        <v>0.1</v>
      </c>
      <c r="O2776" s="16">
        <v>0</v>
      </c>
      <c r="P2776" s="21">
        <v>0.3</v>
      </c>
      <c r="Q2776" s="16">
        <v>422.3</v>
      </c>
      <c r="R2776" s="21">
        <v>355.66</v>
      </c>
      <c r="S2776" s="16">
        <v>413.98</v>
      </c>
      <c r="T2776" s="21">
        <v>266.92</v>
      </c>
      <c r="U2776" s="16">
        <v>10.66</v>
      </c>
      <c r="V2776" s="21">
        <v>10.1</v>
      </c>
      <c r="W2776" s="16">
        <v>10.56</v>
      </c>
      <c r="X2776" s="8">
        <v>2.2599999999999998</v>
      </c>
      <c r="Y2776" s="21">
        <v>2.52</v>
      </c>
      <c r="Z2776" s="7">
        <v>2.38</v>
      </c>
    </row>
    <row r="2777" spans="2:26" x14ac:dyDescent="0.25">
      <c r="B2777" s="21" t="s">
        <v>3275</v>
      </c>
      <c r="C2777" s="16">
        <v>0.5</v>
      </c>
      <c r="D2777" s="21">
        <v>8.6</v>
      </c>
      <c r="E2777" s="16">
        <v>3.6</v>
      </c>
      <c r="F2777" s="21">
        <v>0.3</v>
      </c>
      <c r="G2777" s="16">
        <v>2.4</v>
      </c>
      <c r="H2777" s="21">
        <v>0.5</v>
      </c>
      <c r="I2777" s="16">
        <v>0.2</v>
      </c>
      <c r="J2777" s="21">
        <v>0.9</v>
      </c>
      <c r="K2777" s="16">
        <v>0.1</v>
      </c>
      <c r="L2777" s="21">
        <v>0.2</v>
      </c>
      <c r="M2777" s="16">
        <v>0.6</v>
      </c>
      <c r="N2777" s="21">
        <v>0.1</v>
      </c>
      <c r="O2777" s="16">
        <v>0.1</v>
      </c>
      <c r="P2777" s="21">
        <v>0.9</v>
      </c>
      <c r="Q2777" s="16">
        <v>446.1</v>
      </c>
      <c r="R2777" s="21">
        <v>301.54000000000002</v>
      </c>
      <c r="S2777" s="16">
        <v>358.81</v>
      </c>
      <c r="T2777" s="21">
        <v>266.66000000000003</v>
      </c>
      <c r="U2777" s="16">
        <v>10.73</v>
      </c>
      <c r="V2777" s="21">
        <v>10.45</v>
      </c>
      <c r="W2777" s="16">
        <v>10.74</v>
      </c>
      <c r="X2777" s="8">
        <v>2.2200000000000002</v>
      </c>
      <c r="Y2777" s="21">
        <v>2.4700000000000002</v>
      </c>
      <c r="Z2777" s="7">
        <v>2.38</v>
      </c>
    </row>
    <row r="2778" spans="2:26" x14ac:dyDescent="0.25">
      <c r="B2778" s="21" t="s">
        <v>3276</v>
      </c>
      <c r="C2778" s="16">
        <v>0.5</v>
      </c>
      <c r="D2778" s="21">
        <v>8.4</v>
      </c>
      <c r="E2778" s="16">
        <v>3.2</v>
      </c>
      <c r="F2778" s="21">
        <v>0.2</v>
      </c>
      <c r="G2778" s="16">
        <v>2.2000000000000002</v>
      </c>
      <c r="H2778" s="21">
        <v>0.4</v>
      </c>
      <c r="I2778" s="16">
        <v>0.1</v>
      </c>
      <c r="J2778" s="21">
        <v>0.8</v>
      </c>
      <c r="K2778" s="16">
        <v>0</v>
      </c>
      <c r="L2778" s="21">
        <v>0.1</v>
      </c>
      <c r="M2778" s="16">
        <v>0.4</v>
      </c>
      <c r="N2778" s="21">
        <v>0.2</v>
      </c>
      <c r="O2778" s="16">
        <v>0.1</v>
      </c>
      <c r="P2778" s="21">
        <v>0.8</v>
      </c>
      <c r="Q2778" s="16">
        <v>409.66</v>
      </c>
      <c r="R2778" s="21">
        <v>267.89</v>
      </c>
      <c r="S2778" s="16">
        <v>330.14</v>
      </c>
      <c r="T2778" s="21">
        <v>267.24</v>
      </c>
      <c r="U2778" s="16">
        <v>11.49</v>
      </c>
      <c r="V2778" s="21">
        <v>11.03</v>
      </c>
      <c r="W2778" s="16">
        <v>11.49</v>
      </c>
      <c r="X2778" s="8">
        <v>2.2999999999999998</v>
      </c>
      <c r="Y2778" s="21">
        <v>2.4300000000000002</v>
      </c>
      <c r="Z2778" s="7">
        <v>2.46</v>
      </c>
    </row>
    <row r="2779" spans="2:26" x14ac:dyDescent="0.25">
      <c r="B2779" s="21" t="s">
        <v>1102</v>
      </c>
      <c r="C2779" s="16">
        <v>0.3</v>
      </c>
      <c r="D2779" s="21">
        <v>7</v>
      </c>
      <c r="E2779" s="16">
        <v>2.5</v>
      </c>
      <c r="F2779" s="21">
        <v>0.1</v>
      </c>
      <c r="G2779" s="16">
        <v>1.3</v>
      </c>
      <c r="H2779" s="21">
        <v>0.4</v>
      </c>
      <c r="I2779" s="16">
        <v>0</v>
      </c>
      <c r="J2779" s="21">
        <v>1.1000000000000001</v>
      </c>
      <c r="K2779" s="16">
        <v>0.4</v>
      </c>
      <c r="L2779" s="21">
        <v>0.1</v>
      </c>
      <c r="M2779" s="16">
        <v>0.3</v>
      </c>
      <c r="N2779" s="21">
        <v>0.2</v>
      </c>
      <c r="O2779" s="16">
        <v>0.1</v>
      </c>
      <c r="P2779" s="21">
        <v>0.5</v>
      </c>
      <c r="Q2779" s="16">
        <v>546.4</v>
      </c>
      <c r="R2779" s="21">
        <v>350.24</v>
      </c>
      <c r="S2779" s="16">
        <v>434.49</v>
      </c>
      <c r="T2779" s="21">
        <v>265.64999999999998</v>
      </c>
      <c r="U2779" s="16">
        <v>7.69</v>
      </c>
      <c r="V2779" s="21">
        <v>7.24</v>
      </c>
      <c r="W2779" s="16">
        <v>7.43</v>
      </c>
      <c r="X2779" s="8">
        <v>3.07</v>
      </c>
      <c r="Y2779" s="21">
        <v>3.14</v>
      </c>
      <c r="Z2779" s="7">
        <v>3.2</v>
      </c>
    </row>
    <row r="2780" spans="2:26" x14ac:dyDescent="0.25">
      <c r="B2780" s="21" t="s">
        <v>3277</v>
      </c>
      <c r="C2780" s="16">
        <v>0.2</v>
      </c>
      <c r="D2780" s="21">
        <v>9.3000000000000007</v>
      </c>
      <c r="E2780" s="16">
        <v>3.6</v>
      </c>
      <c r="F2780" s="21">
        <v>0.1</v>
      </c>
      <c r="G2780" s="16">
        <v>1</v>
      </c>
      <c r="H2780" s="21">
        <v>0.2</v>
      </c>
      <c r="I2780" s="16">
        <v>0.1</v>
      </c>
      <c r="J2780" s="21">
        <v>0.9</v>
      </c>
      <c r="K2780" s="16">
        <v>0.2</v>
      </c>
      <c r="L2780" s="21">
        <v>0.1</v>
      </c>
      <c r="M2780" s="16">
        <v>0.7</v>
      </c>
      <c r="N2780" s="21">
        <v>0</v>
      </c>
      <c r="O2780" s="16">
        <v>0.1</v>
      </c>
      <c r="P2780" s="21">
        <v>0.7</v>
      </c>
      <c r="Q2780" s="16">
        <v>600.17999999999995</v>
      </c>
      <c r="R2780" s="21">
        <v>396.72</v>
      </c>
      <c r="S2780" s="16">
        <v>478.1</v>
      </c>
      <c r="T2780" s="21">
        <v>265.57</v>
      </c>
      <c r="U2780" s="16">
        <v>8.5500000000000007</v>
      </c>
      <c r="V2780" s="21">
        <v>8.1999999999999993</v>
      </c>
      <c r="W2780" s="16">
        <v>8.3000000000000007</v>
      </c>
      <c r="X2780" s="8">
        <v>3.18</v>
      </c>
      <c r="Y2780" s="21">
        <v>3.14</v>
      </c>
      <c r="Z2780" s="7">
        <v>3.39</v>
      </c>
    </row>
    <row r="2781" spans="2:26" x14ac:dyDescent="0.25">
      <c r="B2781" s="21" t="s">
        <v>3278</v>
      </c>
      <c r="C2781" s="16">
        <v>0.4</v>
      </c>
      <c r="D2781" s="21">
        <v>7.6</v>
      </c>
      <c r="E2781" s="16">
        <v>3</v>
      </c>
      <c r="F2781" s="21">
        <v>0.2</v>
      </c>
      <c r="G2781" s="16">
        <v>1</v>
      </c>
      <c r="H2781" s="21">
        <v>0.2</v>
      </c>
      <c r="I2781" s="16">
        <v>0.1</v>
      </c>
      <c r="J2781" s="21">
        <v>0.7</v>
      </c>
      <c r="K2781" s="16">
        <v>0.1</v>
      </c>
      <c r="L2781" s="21">
        <v>0.1</v>
      </c>
      <c r="M2781" s="16">
        <v>0.7</v>
      </c>
      <c r="N2781" s="21">
        <v>0</v>
      </c>
      <c r="O2781" s="16">
        <v>0.1</v>
      </c>
      <c r="P2781" s="21">
        <v>0.3</v>
      </c>
      <c r="Q2781" s="16">
        <v>603.55999999999995</v>
      </c>
      <c r="R2781" s="21">
        <v>391.93</v>
      </c>
      <c r="S2781" s="16">
        <v>475.43</v>
      </c>
      <c r="T2781" s="21">
        <v>265.26</v>
      </c>
      <c r="U2781" s="16">
        <v>8.77</v>
      </c>
      <c r="V2781" s="21">
        <v>8.51</v>
      </c>
      <c r="W2781" s="16">
        <v>8.74</v>
      </c>
      <c r="X2781" s="8">
        <v>3.13</v>
      </c>
      <c r="Y2781" s="21">
        <v>3.22</v>
      </c>
      <c r="Z2781" s="7">
        <v>3.23</v>
      </c>
    </row>
    <row r="2782" spans="2:26" x14ac:dyDescent="0.25">
      <c r="B2782" s="21" t="s">
        <v>1103</v>
      </c>
      <c r="C2782" s="16">
        <v>0.3</v>
      </c>
      <c r="D2782" s="21">
        <v>10.7</v>
      </c>
      <c r="E2782" s="16">
        <v>4.7</v>
      </c>
      <c r="F2782" s="21">
        <v>0.1</v>
      </c>
      <c r="G2782" s="16">
        <v>2.2999999999999998</v>
      </c>
      <c r="H2782" s="21">
        <v>0.7</v>
      </c>
      <c r="I2782" s="16">
        <v>0.1</v>
      </c>
      <c r="J2782" s="21">
        <v>0.6</v>
      </c>
      <c r="K2782" s="16">
        <v>0.2</v>
      </c>
      <c r="L2782" s="21">
        <v>0.1</v>
      </c>
      <c r="M2782" s="16">
        <v>0.3</v>
      </c>
      <c r="N2782" s="21">
        <v>0.2</v>
      </c>
      <c r="O2782" s="16">
        <v>0</v>
      </c>
      <c r="P2782" s="21">
        <v>0.4</v>
      </c>
      <c r="Q2782" s="16">
        <v>512.5</v>
      </c>
      <c r="R2782" s="21">
        <v>305.17</v>
      </c>
      <c r="S2782" s="16">
        <v>404.49</v>
      </c>
      <c r="T2782" s="21">
        <v>266.54000000000002</v>
      </c>
      <c r="U2782" s="16">
        <v>12.83</v>
      </c>
      <c r="V2782" s="21">
        <v>12</v>
      </c>
      <c r="W2782" s="16">
        <v>12.39</v>
      </c>
      <c r="X2782" s="8">
        <v>4.2</v>
      </c>
      <c r="Y2782" s="21">
        <v>4.12</v>
      </c>
      <c r="Z2782" s="7">
        <v>4.22</v>
      </c>
    </row>
    <row r="2783" spans="2:26" x14ac:dyDescent="0.25">
      <c r="B2783" s="21" t="s">
        <v>3279</v>
      </c>
      <c r="C2783" s="16">
        <v>0.4</v>
      </c>
      <c r="D2783" s="21">
        <v>11.6</v>
      </c>
      <c r="E2783" s="16">
        <v>4.9000000000000004</v>
      </c>
      <c r="F2783" s="21">
        <v>0.1</v>
      </c>
      <c r="G2783" s="16">
        <v>2.4</v>
      </c>
      <c r="H2783" s="21">
        <v>1</v>
      </c>
      <c r="I2783" s="16">
        <v>0.1</v>
      </c>
      <c r="J2783" s="21">
        <v>1</v>
      </c>
      <c r="K2783" s="16">
        <v>0.6</v>
      </c>
      <c r="L2783" s="21">
        <v>0</v>
      </c>
      <c r="M2783" s="16">
        <v>0.6</v>
      </c>
      <c r="N2783" s="21">
        <v>0.3</v>
      </c>
      <c r="O2783" s="16">
        <v>0</v>
      </c>
      <c r="P2783" s="21">
        <v>0.1</v>
      </c>
      <c r="Q2783" s="16">
        <v>474.7</v>
      </c>
      <c r="R2783" s="21">
        <v>287.32</v>
      </c>
      <c r="S2783" s="16">
        <v>381.7</v>
      </c>
      <c r="T2783" s="21">
        <v>267.25</v>
      </c>
      <c r="U2783" s="16">
        <v>13.66</v>
      </c>
      <c r="V2783" s="21">
        <v>13.23</v>
      </c>
      <c r="W2783" s="16">
        <v>13.79</v>
      </c>
      <c r="X2783" s="8">
        <v>4.7699999999999996</v>
      </c>
      <c r="Y2783" s="21">
        <v>4.68</v>
      </c>
      <c r="Z2783" s="7">
        <v>4.6500000000000004</v>
      </c>
    </row>
    <row r="2784" spans="2:26" x14ac:dyDescent="0.25">
      <c r="B2784" s="21" t="s">
        <v>3280</v>
      </c>
      <c r="C2784" s="16">
        <v>0.3</v>
      </c>
      <c r="D2784" s="21">
        <v>10.9</v>
      </c>
      <c r="E2784" s="16">
        <v>5</v>
      </c>
      <c r="F2784" s="21">
        <v>0.1</v>
      </c>
      <c r="G2784" s="16">
        <v>1.5</v>
      </c>
      <c r="H2784" s="21">
        <v>0.9</v>
      </c>
      <c r="I2784" s="16">
        <v>0.1</v>
      </c>
      <c r="J2784" s="21">
        <v>0.5</v>
      </c>
      <c r="K2784" s="16">
        <v>0.3</v>
      </c>
      <c r="L2784" s="21">
        <v>0.1</v>
      </c>
      <c r="M2784" s="16">
        <v>0.3</v>
      </c>
      <c r="N2784" s="21">
        <v>0.1</v>
      </c>
      <c r="O2784" s="16">
        <v>0.1</v>
      </c>
      <c r="P2784" s="21">
        <v>0.4</v>
      </c>
      <c r="Q2784" s="16">
        <v>438.52</v>
      </c>
      <c r="R2784" s="21">
        <v>258.35000000000002</v>
      </c>
      <c r="S2784" s="16">
        <v>351.16</v>
      </c>
      <c r="T2784" s="21">
        <v>267.68</v>
      </c>
      <c r="U2784" s="16">
        <v>10.68</v>
      </c>
      <c r="V2784" s="21">
        <v>10.19</v>
      </c>
      <c r="W2784" s="16">
        <v>11.22</v>
      </c>
      <c r="X2784" s="8">
        <v>4.7</v>
      </c>
      <c r="Y2784" s="21">
        <v>4.82</v>
      </c>
      <c r="Z2784" s="7">
        <v>4.8600000000000003</v>
      </c>
    </row>
    <row r="2785" spans="2:26" x14ac:dyDescent="0.25">
      <c r="B2785" s="21" t="s">
        <v>1104</v>
      </c>
      <c r="C2785" s="16">
        <v>0.6</v>
      </c>
      <c r="D2785" s="21">
        <v>8.6999999999999993</v>
      </c>
      <c r="E2785" s="16">
        <v>4.9000000000000004</v>
      </c>
      <c r="F2785" s="21">
        <v>0.2</v>
      </c>
      <c r="G2785" s="16">
        <v>1.4</v>
      </c>
      <c r="H2785" s="21">
        <v>0.9</v>
      </c>
      <c r="I2785" s="16">
        <v>0.1</v>
      </c>
      <c r="J2785" s="21">
        <v>0.7</v>
      </c>
      <c r="K2785" s="16">
        <v>0.8</v>
      </c>
      <c r="L2785" s="21">
        <v>0</v>
      </c>
      <c r="M2785" s="16">
        <v>0.5</v>
      </c>
      <c r="N2785" s="21">
        <v>0.5</v>
      </c>
      <c r="O2785" s="16">
        <v>0</v>
      </c>
      <c r="P2785" s="21">
        <v>0.9</v>
      </c>
      <c r="Q2785" s="16">
        <v>358.04</v>
      </c>
      <c r="R2785" s="21">
        <v>230.54</v>
      </c>
      <c r="S2785" s="16">
        <v>284.97000000000003</v>
      </c>
      <c r="T2785" s="21">
        <v>269.12</v>
      </c>
      <c r="U2785" s="16">
        <v>10.49</v>
      </c>
      <c r="V2785" s="21">
        <v>10</v>
      </c>
      <c r="W2785" s="16">
        <v>10.7</v>
      </c>
      <c r="X2785" s="8">
        <v>4</v>
      </c>
      <c r="Y2785" s="21">
        <v>4.09</v>
      </c>
      <c r="Z2785" s="7">
        <v>4</v>
      </c>
    </row>
    <row r="2786" spans="2:26" x14ac:dyDescent="0.25">
      <c r="B2786" s="21" t="s">
        <v>3281</v>
      </c>
      <c r="C2786" s="16">
        <v>0.4</v>
      </c>
      <c r="D2786" s="21">
        <v>5.5</v>
      </c>
      <c r="E2786" s="16">
        <v>3.4</v>
      </c>
      <c r="F2786" s="21">
        <v>0.2</v>
      </c>
      <c r="G2786" s="16">
        <v>0.8</v>
      </c>
      <c r="H2786" s="21">
        <v>0.7</v>
      </c>
      <c r="I2786" s="16">
        <v>0.1</v>
      </c>
      <c r="J2786" s="21">
        <v>0.6</v>
      </c>
      <c r="K2786" s="16">
        <v>0.5</v>
      </c>
      <c r="L2786" s="21">
        <v>0</v>
      </c>
      <c r="M2786" s="16">
        <v>0.2</v>
      </c>
      <c r="N2786" s="21">
        <v>0.3</v>
      </c>
      <c r="O2786" s="16">
        <v>0</v>
      </c>
      <c r="P2786" s="21">
        <v>0.3</v>
      </c>
      <c r="Q2786" s="16">
        <v>441.76</v>
      </c>
      <c r="R2786" s="21">
        <v>312.88</v>
      </c>
      <c r="S2786" s="16">
        <v>356.39</v>
      </c>
      <c r="T2786" s="21">
        <v>269.22000000000003</v>
      </c>
      <c r="U2786" s="16">
        <v>9.5</v>
      </c>
      <c r="V2786" s="21">
        <v>9.14</v>
      </c>
      <c r="W2786" s="16">
        <v>9.82</v>
      </c>
      <c r="X2786" s="8">
        <v>3.93</v>
      </c>
      <c r="Y2786" s="21">
        <v>4.08</v>
      </c>
      <c r="Z2786" s="7">
        <v>3.99</v>
      </c>
    </row>
    <row r="2787" spans="2:26" x14ac:dyDescent="0.25">
      <c r="B2787" s="21" t="s">
        <v>3282</v>
      </c>
      <c r="C2787" s="16">
        <v>0.5</v>
      </c>
      <c r="D2787" s="21">
        <v>8.3000000000000007</v>
      </c>
      <c r="E2787" s="16">
        <v>3.6</v>
      </c>
      <c r="F2787" s="21">
        <v>0.2</v>
      </c>
      <c r="G2787" s="16">
        <v>1.3</v>
      </c>
      <c r="H2787" s="21">
        <v>0.7</v>
      </c>
      <c r="I2787" s="16">
        <v>0.1</v>
      </c>
      <c r="J2787" s="21">
        <v>0.7</v>
      </c>
      <c r="K2787" s="16">
        <v>0.5</v>
      </c>
      <c r="L2787" s="21">
        <v>0</v>
      </c>
      <c r="M2787" s="16">
        <v>0.5</v>
      </c>
      <c r="N2787" s="21">
        <v>0.3</v>
      </c>
      <c r="O2787" s="16">
        <v>0.1</v>
      </c>
      <c r="P2787" s="21">
        <v>0.6</v>
      </c>
      <c r="Q2787" s="16">
        <v>352.26</v>
      </c>
      <c r="R2787" s="21">
        <v>227.07</v>
      </c>
      <c r="S2787" s="16">
        <v>284.17</v>
      </c>
      <c r="T2787" s="21">
        <v>269.36</v>
      </c>
      <c r="U2787" s="16">
        <v>10.78</v>
      </c>
      <c r="V2787" s="21">
        <v>10.23</v>
      </c>
      <c r="W2787" s="16">
        <v>10.94</v>
      </c>
      <c r="X2787" s="8">
        <v>3.92</v>
      </c>
      <c r="Y2787" s="21">
        <v>4.03</v>
      </c>
      <c r="Z2787" s="7">
        <v>3.96</v>
      </c>
    </row>
    <row r="2788" spans="2:26" x14ac:dyDescent="0.25">
      <c r="B2788" s="21" t="s">
        <v>1105</v>
      </c>
      <c r="C2788" s="16">
        <v>0.4</v>
      </c>
      <c r="D2788" s="21">
        <v>5.3</v>
      </c>
      <c r="E2788" s="16">
        <v>3.3</v>
      </c>
      <c r="F2788" s="21">
        <v>0.2</v>
      </c>
      <c r="G2788" s="16">
        <v>0.9</v>
      </c>
      <c r="H2788" s="21">
        <v>0.6</v>
      </c>
      <c r="I2788" s="16">
        <v>0.1</v>
      </c>
      <c r="J2788" s="21">
        <v>0.5</v>
      </c>
      <c r="K2788" s="16">
        <v>0.5</v>
      </c>
      <c r="L2788" s="21">
        <v>0</v>
      </c>
      <c r="M2788" s="16">
        <v>0.2</v>
      </c>
      <c r="N2788" s="21">
        <v>0.3</v>
      </c>
      <c r="O2788" s="16">
        <v>0.1</v>
      </c>
      <c r="P2788" s="21">
        <v>0.4</v>
      </c>
      <c r="Q2788" s="16">
        <v>377.08</v>
      </c>
      <c r="R2788" s="21">
        <v>269.52999999999997</v>
      </c>
      <c r="S2788" s="16">
        <v>373.14</v>
      </c>
      <c r="T2788" s="21">
        <v>270.08</v>
      </c>
      <c r="U2788" s="16">
        <v>9.6</v>
      </c>
      <c r="V2788" s="21">
        <v>8.73</v>
      </c>
      <c r="W2788" s="16">
        <v>9.92</v>
      </c>
      <c r="X2788" s="8">
        <v>3.68</v>
      </c>
      <c r="Y2788" s="21">
        <v>3.78</v>
      </c>
      <c r="Z2788" s="7">
        <v>3.66</v>
      </c>
    </row>
    <row r="2789" spans="2:26" x14ac:dyDescent="0.25">
      <c r="B2789" s="21" t="s">
        <v>3283</v>
      </c>
      <c r="C2789" s="16">
        <v>0.3</v>
      </c>
      <c r="D2789" s="21">
        <v>9.1</v>
      </c>
      <c r="E2789" s="16">
        <v>3.7</v>
      </c>
      <c r="F2789" s="21">
        <v>0.2</v>
      </c>
      <c r="G2789" s="16">
        <v>2.5</v>
      </c>
      <c r="H2789" s="21">
        <v>0.7</v>
      </c>
      <c r="I2789" s="16">
        <v>0.4</v>
      </c>
      <c r="J2789" s="21">
        <v>1</v>
      </c>
      <c r="K2789" s="16">
        <v>0.1</v>
      </c>
      <c r="L2789" s="21">
        <v>0.1</v>
      </c>
      <c r="M2789" s="16">
        <v>0.6</v>
      </c>
      <c r="N2789" s="21">
        <v>0.1</v>
      </c>
      <c r="O2789" s="16">
        <v>0.1</v>
      </c>
      <c r="P2789" s="21">
        <v>0.8</v>
      </c>
      <c r="Q2789" s="16">
        <v>514.38</v>
      </c>
      <c r="R2789" s="21">
        <v>366.21</v>
      </c>
      <c r="S2789" s="16">
        <v>414.58</v>
      </c>
      <c r="T2789" s="21">
        <v>268.61</v>
      </c>
      <c r="U2789" s="16">
        <v>8.84</v>
      </c>
      <c r="V2789" s="21">
        <v>7.98</v>
      </c>
      <c r="W2789" s="16">
        <v>8.4600000000000009</v>
      </c>
      <c r="X2789" s="8">
        <v>2.11</v>
      </c>
      <c r="Y2789" s="21">
        <v>2.36</v>
      </c>
      <c r="Z2789" s="7">
        <v>2.38</v>
      </c>
    </row>
    <row r="2790" spans="2:26" x14ac:dyDescent="0.25">
      <c r="B2790" s="21" t="s">
        <v>1106</v>
      </c>
      <c r="C2790" s="16">
        <v>0.1</v>
      </c>
      <c r="D2790" s="21">
        <v>10.3</v>
      </c>
      <c r="E2790" s="16">
        <v>3.6</v>
      </c>
      <c r="F2790" s="21">
        <v>0.1</v>
      </c>
      <c r="G2790" s="16">
        <v>2.6</v>
      </c>
      <c r="H2790" s="21">
        <v>0.5</v>
      </c>
      <c r="I2790" s="16">
        <v>0</v>
      </c>
      <c r="J2790" s="21">
        <v>1</v>
      </c>
      <c r="K2790" s="16">
        <v>0.1</v>
      </c>
      <c r="L2790" s="21">
        <v>0.1</v>
      </c>
      <c r="M2790" s="16">
        <v>0.6</v>
      </c>
      <c r="N2790" s="21">
        <v>0.2</v>
      </c>
      <c r="O2790" s="16">
        <v>0</v>
      </c>
      <c r="P2790" s="21">
        <v>1</v>
      </c>
      <c r="Q2790" s="16">
        <v>423.82</v>
      </c>
      <c r="R2790" s="21">
        <v>275.14</v>
      </c>
      <c r="S2790" s="16">
        <v>335.18</v>
      </c>
      <c r="T2790" s="21">
        <v>266.43</v>
      </c>
      <c r="U2790" s="16">
        <v>11.74</v>
      </c>
      <c r="V2790" s="21">
        <v>10.81</v>
      </c>
      <c r="W2790" s="16">
        <v>11.12</v>
      </c>
      <c r="X2790" s="8">
        <v>2.2599999999999998</v>
      </c>
      <c r="Y2790" s="21">
        <v>2.4300000000000002</v>
      </c>
      <c r="Z2790" s="7">
        <v>2.2999999999999998</v>
      </c>
    </row>
    <row r="2791" spans="2:26" x14ac:dyDescent="0.25">
      <c r="B2791" s="21" t="s">
        <v>3284</v>
      </c>
      <c r="C2791" s="16">
        <v>0.1</v>
      </c>
      <c r="D2791" s="21">
        <v>7.8</v>
      </c>
      <c r="E2791" s="16">
        <v>2.5</v>
      </c>
      <c r="F2791" s="21">
        <v>0.1</v>
      </c>
      <c r="G2791" s="16">
        <v>2</v>
      </c>
      <c r="H2791" s="21">
        <v>0.4</v>
      </c>
      <c r="I2791" s="16">
        <v>0.1</v>
      </c>
      <c r="J2791" s="21">
        <v>0.9</v>
      </c>
      <c r="K2791" s="16">
        <v>0.1</v>
      </c>
      <c r="L2791" s="21">
        <v>0.1</v>
      </c>
      <c r="M2791" s="16">
        <v>0.5</v>
      </c>
      <c r="N2791" s="21">
        <v>0.2</v>
      </c>
      <c r="O2791" s="16">
        <v>0.1</v>
      </c>
      <c r="P2791" s="21">
        <v>0.6</v>
      </c>
      <c r="Q2791" s="16">
        <v>534.29999999999995</v>
      </c>
      <c r="R2791" s="21">
        <v>370.69</v>
      </c>
      <c r="S2791" s="16">
        <v>398.56</v>
      </c>
      <c r="T2791" s="21">
        <v>265.55</v>
      </c>
      <c r="U2791" s="16">
        <v>8.99</v>
      </c>
      <c r="V2791" s="21">
        <v>8.11</v>
      </c>
      <c r="W2791" s="16">
        <v>8.5</v>
      </c>
      <c r="X2791" s="8">
        <v>2.19</v>
      </c>
      <c r="Y2791" s="21">
        <v>2.31</v>
      </c>
      <c r="Z2791" s="7">
        <v>2.35</v>
      </c>
    </row>
    <row r="2792" spans="2:26" x14ac:dyDescent="0.25">
      <c r="B2792" s="21" t="s">
        <v>3285</v>
      </c>
      <c r="C2792" s="16">
        <v>0.2</v>
      </c>
      <c r="D2792" s="21">
        <v>7.1</v>
      </c>
      <c r="E2792" s="16">
        <v>2.5</v>
      </c>
      <c r="F2792" s="21">
        <v>0.1</v>
      </c>
      <c r="G2792" s="16">
        <v>2</v>
      </c>
      <c r="H2792" s="21">
        <v>0.3</v>
      </c>
      <c r="I2792" s="16">
        <v>0.1</v>
      </c>
      <c r="J2792" s="21">
        <v>0.8</v>
      </c>
      <c r="K2792" s="16">
        <v>0</v>
      </c>
      <c r="L2792" s="21">
        <v>0.1</v>
      </c>
      <c r="M2792" s="16">
        <v>0.4</v>
      </c>
      <c r="N2792" s="21">
        <v>0.2</v>
      </c>
      <c r="O2792" s="16">
        <v>0</v>
      </c>
      <c r="P2792" s="21">
        <v>0.7</v>
      </c>
      <c r="Q2792" s="16">
        <v>526.5</v>
      </c>
      <c r="R2792" s="21">
        <v>369.19</v>
      </c>
      <c r="S2792" s="16">
        <v>415.52</v>
      </c>
      <c r="T2792" s="21">
        <v>263.8</v>
      </c>
      <c r="U2792" s="16">
        <v>10.53</v>
      </c>
      <c r="V2792" s="21">
        <v>9.86</v>
      </c>
      <c r="W2792" s="16">
        <v>10.15</v>
      </c>
      <c r="X2792" s="8">
        <v>2.1</v>
      </c>
      <c r="Y2792" s="21">
        <v>2.25</v>
      </c>
      <c r="Z2792" s="7">
        <v>2.2799999999999998</v>
      </c>
    </row>
    <row r="2793" spans="2:26" x14ac:dyDescent="0.25">
      <c r="B2793" s="21" t="s">
        <v>1107</v>
      </c>
      <c r="C2793" s="16">
        <v>0.3</v>
      </c>
      <c r="D2793" s="21">
        <v>10.9</v>
      </c>
      <c r="E2793" s="16">
        <v>3.7</v>
      </c>
      <c r="F2793" s="21">
        <v>0.3</v>
      </c>
      <c r="G2793" s="16">
        <v>2.8</v>
      </c>
      <c r="H2793" s="21">
        <v>0.6</v>
      </c>
      <c r="I2793" s="16">
        <v>0.2</v>
      </c>
      <c r="J2793" s="21">
        <v>1.2</v>
      </c>
      <c r="K2793" s="16">
        <v>0.2</v>
      </c>
      <c r="L2793" s="21">
        <v>0.2</v>
      </c>
      <c r="M2793" s="16">
        <v>0.5</v>
      </c>
      <c r="N2793" s="21">
        <v>0.1</v>
      </c>
      <c r="O2793" s="16">
        <v>0.1</v>
      </c>
      <c r="P2793" s="21">
        <v>1</v>
      </c>
      <c r="Q2793" s="16">
        <v>397.18</v>
      </c>
      <c r="R2793" s="21">
        <v>250.98</v>
      </c>
      <c r="S2793" s="16">
        <v>311.88</v>
      </c>
      <c r="T2793" s="21">
        <v>262.88</v>
      </c>
      <c r="U2793" s="16">
        <v>10.95</v>
      </c>
      <c r="V2793" s="21">
        <v>10.43</v>
      </c>
      <c r="W2793" s="16">
        <v>10.83</v>
      </c>
      <c r="X2793" s="8">
        <v>2.31</v>
      </c>
      <c r="Y2793" s="21">
        <v>2.48</v>
      </c>
      <c r="Z2793" s="7">
        <v>2.35</v>
      </c>
    </row>
    <row r="2794" spans="2:26" x14ac:dyDescent="0.25">
      <c r="B2794" s="21" t="s">
        <v>3286</v>
      </c>
      <c r="C2794" s="16">
        <v>0.2</v>
      </c>
      <c r="D2794" s="21">
        <v>9.9</v>
      </c>
      <c r="E2794" s="16">
        <v>3.8</v>
      </c>
      <c r="F2794" s="21">
        <v>0.3</v>
      </c>
      <c r="G2794" s="16">
        <v>2.5</v>
      </c>
      <c r="H2794" s="21">
        <v>0.5</v>
      </c>
      <c r="I2794" s="16">
        <v>0.2</v>
      </c>
      <c r="J2794" s="21">
        <v>1</v>
      </c>
      <c r="K2794" s="16">
        <v>0.1</v>
      </c>
      <c r="L2794" s="21">
        <v>0.2</v>
      </c>
      <c r="M2794" s="16">
        <v>0.6</v>
      </c>
      <c r="N2794" s="21">
        <v>0.2</v>
      </c>
      <c r="O2794" s="16">
        <v>0.2</v>
      </c>
      <c r="P2794" s="21">
        <v>1</v>
      </c>
      <c r="Q2794" s="16">
        <v>410.34</v>
      </c>
      <c r="R2794" s="21">
        <v>264.97000000000003</v>
      </c>
      <c r="S2794" s="16">
        <v>323.48</v>
      </c>
      <c r="T2794" s="21">
        <v>262.85000000000002</v>
      </c>
      <c r="U2794" s="16">
        <v>12.08</v>
      </c>
      <c r="V2794" s="21">
        <v>11.27</v>
      </c>
      <c r="W2794" s="16">
        <v>11.48</v>
      </c>
      <c r="X2794" s="8">
        <v>2.23</v>
      </c>
      <c r="Y2794" s="21">
        <v>2.5</v>
      </c>
      <c r="Z2794" s="7">
        <v>2.31</v>
      </c>
    </row>
    <row r="2795" spans="2:26" x14ac:dyDescent="0.25">
      <c r="B2795" s="21" t="s">
        <v>3287</v>
      </c>
      <c r="C2795" s="16">
        <v>0.3</v>
      </c>
      <c r="D2795" s="21">
        <v>10.7</v>
      </c>
      <c r="E2795" s="16">
        <v>3.9</v>
      </c>
      <c r="F2795" s="21">
        <v>0.2</v>
      </c>
      <c r="G2795" s="16">
        <v>2.8</v>
      </c>
      <c r="H2795" s="21">
        <v>0.6</v>
      </c>
      <c r="I2795" s="16">
        <v>0.1</v>
      </c>
      <c r="J2795" s="21">
        <v>1.2</v>
      </c>
      <c r="K2795" s="16">
        <v>0.2</v>
      </c>
      <c r="L2795" s="21">
        <v>0.2</v>
      </c>
      <c r="M2795" s="16">
        <v>0.8</v>
      </c>
      <c r="N2795" s="21">
        <v>0.1</v>
      </c>
      <c r="O2795" s="16">
        <v>0.1</v>
      </c>
      <c r="P2795" s="21">
        <v>0.6</v>
      </c>
      <c r="Q2795" s="16">
        <v>396.78</v>
      </c>
      <c r="R2795" s="21">
        <v>253.45</v>
      </c>
      <c r="S2795" s="16">
        <v>312.8</v>
      </c>
      <c r="T2795" s="21">
        <v>262.66000000000003</v>
      </c>
      <c r="U2795" s="16">
        <v>12.34</v>
      </c>
      <c r="V2795" s="21">
        <v>11.66</v>
      </c>
      <c r="W2795" s="16">
        <v>11.73</v>
      </c>
      <c r="X2795" s="8">
        <v>2.2999999999999998</v>
      </c>
      <c r="Y2795" s="21">
        <v>2.2400000000000002</v>
      </c>
      <c r="Z2795" s="7">
        <v>2.2599999999999998</v>
      </c>
    </row>
    <row r="2796" spans="2:26" x14ac:dyDescent="0.25">
      <c r="B2796" s="21" t="s">
        <v>1108</v>
      </c>
      <c r="C2796" s="16">
        <v>0.5</v>
      </c>
      <c r="D2796" s="21">
        <v>7.2</v>
      </c>
      <c r="E2796" s="16">
        <v>1.3</v>
      </c>
      <c r="F2796" s="21">
        <v>0.2</v>
      </c>
      <c r="G2796" s="16">
        <v>2.4</v>
      </c>
      <c r="H2796" s="21">
        <v>0.8</v>
      </c>
      <c r="I2796" s="16">
        <v>0.2</v>
      </c>
      <c r="J2796" s="21">
        <v>1.1000000000000001</v>
      </c>
      <c r="K2796" s="16">
        <v>0.1</v>
      </c>
      <c r="L2796" s="21">
        <v>0.2</v>
      </c>
      <c r="M2796" s="16">
        <v>0.4</v>
      </c>
      <c r="N2796" s="21">
        <v>0.4</v>
      </c>
      <c r="O2796" s="16">
        <v>0.1</v>
      </c>
      <c r="P2796" s="21">
        <v>1</v>
      </c>
      <c r="Q2796" s="16">
        <v>444.7</v>
      </c>
      <c r="R2796" s="21">
        <v>272.98</v>
      </c>
      <c r="S2796" s="16">
        <v>348.66</v>
      </c>
      <c r="T2796" s="21">
        <v>261.72000000000003</v>
      </c>
      <c r="U2796" s="16">
        <v>8.01</v>
      </c>
      <c r="V2796" s="21">
        <v>7.82</v>
      </c>
      <c r="W2796" s="16">
        <v>7.63</v>
      </c>
      <c r="X2796" s="8">
        <v>2.68</v>
      </c>
      <c r="Y2796" s="21">
        <v>2.81</v>
      </c>
      <c r="Z2796" s="7">
        <v>2.8</v>
      </c>
    </row>
    <row r="2797" spans="2:26" x14ac:dyDescent="0.25">
      <c r="B2797" s="21" t="s">
        <v>3288</v>
      </c>
      <c r="C2797" s="16">
        <v>0.2</v>
      </c>
      <c r="D2797" s="21">
        <v>8.5</v>
      </c>
      <c r="E2797" s="16">
        <v>3.4</v>
      </c>
      <c r="F2797" s="21">
        <v>0.2</v>
      </c>
      <c r="G2797" s="16">
        <v>1.2</v>
      </c>
      <c r="H2797" s="21">
        <v>0.2</v>
      </c>
      <c r="I2797" s="16">
        <v>0.1</v>
      </c>
      <c r="J2797" s="21">
        <v>1</v>
      </c>
      <c r="K2797" s="16">
        <v>0.2</v>
      </c>
      <c r="L2797" s="21">
        <v>0.1</v>
      </c>
      <c r="M2797" s="16">
        <v>0.6</v>
      </c>
      <c r="N2797" s="21">
        <v>0.2</v>
      </c>
      <c r="O2797" s="16">
        <v>0.1</v>
      </c>
      <c r="P2797" s="21">
        <v>0.5</v>
      </c>
      <c r="Q2797" s="16">
        <v>608.78</v>
      </c>
      <c r="R2797" s="21">
        <v>399.41</v>
      </c>
      <c r="S2797" s="16">
        <v>443.31</v>
      </c>
      <c r="T2797" s="21">
        <v>260.27</v>
      </c>
      <c r="U2797" s="16">
        <v>7.73</v>
      </c>
      <c r="V2797" s="21">
        <v>7.4</v>
      </c>
      <c r="W2797" s="16">
        <v>7.56</v>
      </c>
      <c r="X2797" s="8">
        <v>3.2</v>
      </c>
      <c r="Y2797" s="21">
        <v>3.23</v>
      </c>
      <c r="Z2797" s="7">
        <v>3.13</v>
      </c>
    </row>
    <row r="2798" spans="2:26" x14ac:dyDescent="0.25">
      <c r="B2798" s="21" t="s">
        <v>3289</v>
      </c>
      <c r="C2798" s="16">
        <v>0.2</v>
      </c>
      <c r="D2798" s="21">
        <v>8.4</v>
      </c>
      <c r="E2798" s="16">
        <v>3.5</v>
      </c>
      <c r="F2798" s="21">
        <v>0</v>
      </c>
      <c r="G2798" s="16">
        <v>1.2</v>
      </c>
      <c r="H2798" s="21">
        <v>0.2</v>
      </c>
      <c r="I2798" s="16">
        <v>0</v>
      </c>
      <c r="J2798" s="21">
        <v>1.1000000000000001</v>
      </c>
      <c r="K2798" s="16">
        <v>0.3</v>
      </c>
      <c r="L2798" s="21">
        <v>0.1</v>
      </c>
      <c r="M2798" s="16">
        <v>0.7</v>
      </c>
      <c r="N2798" s="21">
        <v>0.2</v>
      </c>
      <c r="O2798" s="16">
        <v>0.1</v>
      </c>
      <c r="P2798" s="21">
        <v>0.2</v>
      </c>
      <c r="Q2798" s="16">
        <v>596.17999999999995</v>
      </c>
      <c r="R2798" s="21">
        <v>392.96</v>
      </c>
      <c r="S2798" s="16">
        <v>459.52</v>
      </c>
      <c r="T2798" s="21">
        <v>260.25</v>
      </c>
      <c r="U2798" s="16">
        <v>7.93</v>
      </c>
      <c r="V2798" s="21">
        <v>7.48</v>
      </c>
      <c r="W2798" s="16">
        <v>7.79</v>
      </c>
      <c r="X2798" s="8">
        <v>3.12</v>
      </c>
      <c r="Y2798" s="21">
        <v>3.13</v>
      </c>
      <c r="Z2798" s="7">
        <v>3.16</v>
      </c>
    </row>
    <row r="2799" spans="2:26" x14ac:dyDescent="0.25">
      <c r="B2799" s="21" t="s">
        <v>1109</v>
      </c>
      <c r="C2799" s="16">
        <v>0.2</v>
      </c>
      <c r="D2799" s="21">
        <v>9.1999999999999993</v>
      </c>
      <c r="E2799" s="16">
        <v>3.6</v>
      </c>
      <c r="F2799" s="21">
        <v>0.2</v>
      </c>
      <c r="G2799" s="16">
        <v>1.3</v>
      </c>
      <c r="H2799" s="21">
        <v>0.3</v>
      </c>
      <c r="I2799" s="16">
        <v>0.1</v>
      </c>
      <c r="J2799" s="21">
        <v>1.1000000000000001</v>
      </c>
      <c r="K2799" s="16">
        <v>0.2</v>
      </c>
      <c r="L2799" s="21">
        <v>0.1</v>
      </c>
      <c r="M2799" s="16">
        <v>0.6</v>
      </c>
      <c r="N2799" s="21">
        <v>0.1</v>
      </c>
      <c r="O2799" s="16">
        <v>0.1</v>
      </c>
      <c r="P2799" s="21">
        <v>0.5</v>
      </c>
      <c r="Q2799" s="16">
        <v>485.02</v>
      </c>
      <c r="R2799" s="21">
        <v>282.06</v>
      </c>
      <c r="S2799" s="16">
        <v>379.27</v>
      </c>
      <c r="T2799" s="21">
        <v>260.95999999999998</v>
      </c>
      <c r="U2799" s="16">
        <v>10.5</v>
      </c>
      <c r="V2799" s="21">
        <v>9.7899999999999991</v>
      </c>
      <c r="W2799" s="16">
        <v>10.26</v>
      </c>
      <c r="X2799" s="8">
        <v>3.06</v>
      </c>
      <c r="Y2799" s="21">
        <v>3.12</v>
      </c>
      <c r="Z2799" s="7">
        <v>3.19</v>
      </c>
    </row>
    <row r="2800" spans="2:26" x14ac:dyDescent="0.25">
      <c r="B2800" s="21" t="s">
        <v>3290</v>
      </c>
      <c r="C2800" s="16">
        <v>0.3</v>
      </c>
      <c r="D2800" s="21">
        <v>7.3</v>
      </c>
      <c r="E2800" s="16">
        <v>2.7</v>
      </c>
      <c r="F2800" s="21">
        <v>0.1</v>
      </c>
      <c r="G2800" s="16">
        <v>2</v>
      </c>
      <c r="H2800" s="21">
        <v>0.3</v>
      </c>
      <c r="I2800" s="16">
        <v>0.1</v>
      </c>
      <c r="J2800" s="21">
        <v>0.7</v>
      </c>
      <c r="K2800" s="16">
        <v>0</v>
      </c>
      <c r="L2800" s="21">
        <v>0.1</v>
      </c>
      <c r="M2800" s="16">
        <v>0.4</v>
      </c>
      <c r="N2800" s="21">
        <v>0.1</v>
      </c>
      <c r="O2800" s="16">
        <v>0.1</v>
      </c>
      <c r="P2800" s="21">
        <v>0.7</v>
      </c>
      <c r="Q2800" s="16">
        <v>562.44000000000005</v>
      </c>
      <c r="R2800" s="21">
        <v>398.15</v>
      </c>
      <c r="S2800" s="16">
        <v>440.28</v>
      </c>
      <c r="T2800" s="21">
        <v>262.75</v>
      </c>
      <c r="U2800" s="16">
        <v>10.01</v>
      </c>
      <c r="V2800" s="21">
        <v>9.44</v>
      </c>
      <c r="W2800" s="16">
        <v>9.4600000000000009</v>
      </c>
      <c r="X2800" s="8">
        <v>2.14</v>
      </c>
      <c r="Y2800" s="21">
        <v>2.4</v>
      </c>
      <c r="Z2800" s="7">
        <v>2.2200000000000002</v>
      </c>
    </row>
    <row r="2801" spans="2:26" x14ac:dyDescent="0.25">
      <c r="B2801" s="21" t="s">
        <v>3291</v>
      </c>
      <c r="C2801" s="16">
        <v>0.3</v>
      </c>
      <c r="D2801" s="21">
        <v>7.4</v>
      </c>
      <c r="E2801" s="16">
        <v>2.8</v>
      </c>
      <c r="F2801" s="21">
        <v>0.2</v>
      </c>
      <c r="G2801" s="16">
        <v>1.9</v>
      </c>
      <c r="H2801" s="21">
        <v>0.4</v>
      </c>
      <c r="I2801" s="16">
        <v>0.1</v>
      </c>
      <c r="J2801" s="21">
        <v>0.6</v>
      </c>
      <c r="K2801" s="16">
        <v>0.1</v>
      </c>
      <c r="L2801" s="21">
        <v>0.1</v>
      </c>
      <c r="M2801" s="16">
        <v>0.3</v>
      </c>
      <c r="N2801" s="21">
        <v>0.1</v>
      </c>
      <c r="O2801" s="16">
        <v>0.1</v>
      </c>
      <c r="P2801" s="21">
        <v>0.7</v>
      </c>
      <c r="Q2801" s="16">
        <v>426.88</v>
      </c>
      <c r="R2801" s="21">
        <v>278.64</v>
      </c>
      <c r="S2801" s="16">
        <v>346.43</v>
      </c>
      <c r="T2801" s="21">
        <v>262.89999999999998</v>
      </c>
      <c r="U2801" s="16">
        <v>11.46</v>
      </c>
      <c r="V2801" s="21">
        <v>10.77</v>
      </c>
      <c r="W2801" s="16">
        <v>11.4</v>
      </c>
      <c r="X2801" s="8">
        <v>2.2999999999999998</v>
      </c>
      <c r="Y2801" s="21">
        <v>2.4300000000000002</v>
      </c>
      <c r="Z2801" s="7">
        <v>2.38</v>
      </c>
    </row>
    <row r="2802" spans="2:26" x14ac:dyDescent="0.25">
      <c r="B2802" s="21" t="s">
        <v>1110</v>
      </c>
      <c r="C2802" s="16">
        <v>0.5</v>
      </c>
      <c r="D2802" s="21">
        <v>8.5</v>
      </c>
      <c r="E2802" s="16">
        <v>3</v>
      </c>
      <c r="F2802" s="21">
        <v>0.2</v>
      </c>
      <c r="G2802" s="16">
        <v>2.2000000000000002</v>
      </c>
      <c r="H2802" s="21">
        <v>0.5</v>
      </c>
      <c r="I2802" s="16">
        <v>0.1</v>
      </c>
      <c r="J2802" s="21">
        <v>0.9</v>
      </c>
      <c r="K2802" s="16">
        <v>0.2</v>
      </c>
      <c r="L2802" s="21">
        <v>0.1</v>
      </c>
      <c r="M2802" s="16">
        <v>0.4</v>
      </c>
      <c r="N2802" s="21">
        <v>0.1</v>
      </c>
      <c r="O2802" s="16">
        <v>0.1</v>
      </c>
      <c r="P2802" s="21">
        <v>0.7</v>
      </c>
      <c r="Q2802" s="16">
        <v>493.24</v>
      </c>
      <c r="R2802" s="21">
        <v>354.31</v>
      </c>
      <c r="S2802" s="16">
        <v>426.86</v>
      </c>
      <c r="T2802" s="21">
        <v>262.95</v>
      </c>
      <c r="U2802" s="16">
        <v>10.66</v>
      </c>
      <c r="V2802" s="21">
        <v>9.85</v>
      </c>
      <c r="W2802" s="16">
        <v>10.199999999999999</v>
      </c>
      <c r="X2802" s="8">
        <v>2.11</v>
      </c>
      <c r="Y2802" s="21">
        <v>2.2799999999999998</v>
      </c>
      <c r="Z2802" s="7">
        <v>2.35</v>
      </c>
    </row>
    <row r="2803" spans="2:26" x14ac:dyDescent="0.25">
      <c r="B2803" s="21" t="s">
        <v>3292</v>
      </c>
      <c r="C2803" s="16">
        <v>0.2</v>
      </c>
      <c r="D2803" s="21">
        <v>9.3000000000000007</v>
      </c>
      <c r="E2803" s="16">
        <v>3.3</v>
      </c>
      <c r="F2803" s="21">
        <v>0.1</v>
      </c>
      <c r="G2803" s="16">
        <v>2.2999999999999998</v>
      </c>
      <c r="H2803" s="21">
        <v>0.5</v>
      </c>
      <c r="I2803" s="16">
        <v>0.1</v>
      </c>
      <c r="J2803" s="21">
        <v>0.9</v>
      </c>
      <c r="K2803" s="16">
        <v>0.2</v>
      </c>
      <c r="L2803" s="21">
        <v>0</v>
      </c>
      <c r="M2803" s="16">
        <v>0.5</v>
      </c>
      <c r="N2803" s="21">
        <v>0.1</v>
      </c>
      <c r="O2803" s="16">
        <v>0.1</v>
      </c>
      <c r="P2803" s="21">
        <v>0.7</v>
      </c>
      <c r="Q2803" s="16">
        <v>421.46</v>
      </c>
      <c r="R2803" s="21">
        <v>275.51</v>
      </c>
      <c r="S2803" s="16">
        <v>332.26</v>
      </c>
      <c r="T2803" s="21">
        <v>262.93</v>
      </c>
      <c r="U2803" s="16">
        <v>11.34</v>
      </c>
      <c r="V2803" s="21">
        <v>10.56</v>
      </c>
      <c r="W2803" s="16">
        <v>11.1</v>
      </c>
      <c r="X2803" s="8">
        <v>2.13</v>
      </c>
      <c r="Y2803" s="21">
        <v>2.2999999999999998</v>
      </c>
      <c r="Z2803" s="7">
        <v>2.39</v>
      </c>
    </row>
    <row r="2804" spans="2:26" x14ac:dyDescent="0.25">
      <c r="B2804" s="21" t="s">
        <v>3293</v>
      </c>
      <c r="C2804" s="16">
        <v>0.2</v>
      </c>
      <c r="D2804" s="21">
        <v>9.8000000000000007</v>
      </c>
      <c r="E2804" s="16">
        <v>3.5</v>
      </c>
      <c r="F2804" s="21">
        <v>0.3</v>
      </c>
      <c r="G2804" s="16">
        <v>2.4</v>
      </c>
      <c r="H2804" s="21">
        <v>0.5</v>
      </c>
      <c r="I2804" s="16">
        <v>0.2</v>
      </c>
      <c r="J2804" s="21">
        <v>1</v>
      </c>
      <c r="K2804" s="16">
        <v>0.2</v>
      </c>
      <c r="L2804" s="21">
        <v>0.2</v>
      </c>
      <c r="M2804" s="16">
        <v>0.5</v>
      </c>
      <c r="N2804" s="21">
        <v>0.1</v>
      </c>
      <c r="O2804" s="16">
        <v>0.2</v>
      </c>
      <c r="P2804" s="21">
        <v>0.8</v>
      </c>
      <c r="Q2804" s="16">
        <v>412.46</v>
      </c>
      <c r="R2804" s="21">
        <v>269.36</v>
      </c>
      <c r="S2804" s="16">
        <v>327.43</v>
      </c>
      <c r="T2804" s="21">
        <v>263.45999999999998</v>
      </c>
      <c r="U2804" s="16">
        <v>11.48</v>
      </c>
      <c r="V2804" s="21">
        <v>11.07</v>
      </c>
      <c r="W2804" s="16">
        <v>11.44</v>
      </c>
      <c r="X2804" s="8">
        <v>2.23</v>
      </c>
      <c r="Y2804" s="21">
        <v>2.37</v>
      </c>
      <c r="Z2804" s="7">
        <v>2.2999999999999998</v>
      </c>
    </row>
    <row r="2805" spans="2:26" x14ac:dyDescent="0.25">
      <c r="B2805" s="21" t="s">
        <v>1111</v>
      </c>
      <c r="C2805" s="16">
        <v>0.3</v>
      </c>
      <c r="D2805" s="21">
        <v>9.6</v>
      </c>
      <c r="E2805" s="16">
        <v>3.3</v>
      </c>
      <c r="F2805" s="21">
        <v>0.3</v>
      </c>
      <c r="G2805" s="16">
        <v>2.4</v>
      </c>
      <c r="H2805" s="21">
        <v>0.5</v>
      </c>
      <c r="I2805" s="16">
        <v>0.2</v>
      </c>
      <c r="J2805" s="21">
        <v>1.1000000000000001</v>
      </c>
      <c r="K2805" s="16">
        <v>0.2</v>
      </c>
      <c r="L2805" s="21">
        <v>0.1</v>
      </c>
      <c r="M2805" s="16">
        <v>0.7</v>
      </c>
      <c r="N2805" s="21">
        <v>0.1</v>
      </c>
      <c r="O2805" s="16">
        <v>0.1</v>
      </c>
      <c r="P2805" s="21">
        <v>0.4</v>
      </c>
      <c r="Q2805" s="16">
        <v>438.4</v>
      </c>
      <c r="R2805" s="21">
        <v>278.52999999999997</v>
      </c>
      <c r="S2805" s="16">
        <v>336.02</v>
      </c>
      <c r="T2805" s="21">
        <v>263.95999999999998</v>
      </c>
      <c r="U2805" s="16">
        <v>10.51</v>
      </c>
      <c r="V2805" s="21">
        <v>10.039999999999999</v>
      </c>
      <c r="W2805" s="16">
        <v>10.53</v>
      </c>
      <c r="X2805" s="8">
        <v>2.0299999999999998</v>
      </c>
      <c r="Y2805" s="21">
        <v>2.23</v>
      </c>
      <c r="Z2805" s="7">
        <v>2.23</v>
      </c>
    </row>
    <row r="2806" spans="2:26" x14ac:dyDescent="0.25">
      <c r="B2806" s="21" t="s">
        <v>3294</v>
      </c>
      <c r="C2806" s="16">
        <v>0.2</v>
      </c>
      <c r="D2806" s="21">
        <v>7.9</v>
      </c>
      <c r="E2806" s="16">
        <v>3.5</v>
      </c>
      <c r="F2806" s="21">
        <v>0.2</v>
      </c>
      <c r="G2806" s="16">
        <v>2.5</v>
      </c>
      <c r="H2806" s="21">
        <v>0.5</v>
      </c>
      <c r="I2806" s="16">
        <v>0.1</v>
      </c>
      <c r="J2806" s="21">
        <v>1</v>
      </c>
      <c r="K2806" s="16">
        <v>0.2</v>
      </c>
      <c r="L2806" s="21">
        <v>0.1</v>
      </c>
      <c r="M2806" s="16">
        <v>0.7</v>
      </c>
      <c r="N2806" s="21">
        <v>0.2</v>
      </c>
      <c r="O2806" s="16">
        <v>0.1</v>
      </c>
      <c r="P2806" s="21">
        <v>0.9</v>
      </c>
      <c r="Q2806" s="16">
        <v>483.76</v>
      </c>
      <c r="R2806" s="21">
        <v>334.27</v>
      </c>
      <c r="S2806" s="16">
        <v>379.01</v>
      </c>
      <c r="T2806" s="21">
        <v>264.01</v>
      </c>
      <c r="U2806" s="16">
        <v>9.48</v>
      </c>
      <c r="V2806" s="21">
        <v>8.8699999999999992</v>
      </c>
      <c r="W2806" s="16">
        <v>9.17</v>
      </c>
      <c r="X2806" s="8">
        <v>2.0099999999999998</v>
      </c>
      <c r="Y2806" s="21">
        <v>2.23</v>
      </c>
      <c r="Z2806" s="7">
        <v>2.3199999999999998</v>
      </c>
    </row>
    <row r="2807" spans="2:26" x14ac:dyDescent="0.25">
      <c r="B2807" s="21" t="s">
        <v>3295</v>
      </c>
      <c r="C2807" s="16">
        <v>0.3</v>
      </c>
      <c r="D2807" s="21">
        <v>7.9</v>
      </c>
      <c r="E2807" s="16">
        <v>3</v>
      </c>
      <c r="F2807" s="21">
        <v>0.2</v>
      </c>
      <c r="G2807" s="16">
        <v>2.1</v>
      </c>
      <c r="H2807" s="21">
        <v>0.4</v>
      </c>
      <c r="I2807" s="16">
        <v>0.1</v>
      </c>
      <c r="J2807" s="21">
        <v>0.8</v>
      </c>
      <c r="K2807" s="16">
        <v>0.2</v>
      </c>
      <c r="L2807" s="21">
        <v>0.1</v>
      </c>
      <c r="M2807" s="16">
        <v>0.5</v>
      </c>
      <c r="N2807" s="21">
        <v>0</v>
      </c>
      <c r="O2807" s="16">
        <v>0.1</v>
      </c>
      <c r="P2807" s="21">
        <v>0</v>
      </c>
      <c r="Q2807" s="16">
        <v>486.62</v>
      </c>
      <c r="R2807" s="21">
        <v>336.53</v>
      </c>
      <c r="S2807" s="16">
        <v>385.63</v>
      </c>
      <c r="T2807" s="21">
        <v>263.83</v>
      </c>
      <c r="U2807" s="16">
        <v>9.06</v>
      </c>
      <c r="V2807" s="21">
        <v>8.52</v>
      </c>
      <c r="W2807" s="16">
        <v>8.9</v>
      </c>
      <c r="X2807" s="8">
        <v>1.98</v>
      </c>
      <c r="Y2807" s="21">
        <v>2.21</v>
      </c>
      <c r="Z2807" s="7">
        <v>2.19</v>
      </c>
    </row>
    <row r="2808" spans="2:26" x14ac:dyDescent="0.25">
      <c r="B2808" s="21" t="s">
        <v>1112</v>
      </c>
      <c r="C2808" s="16">
        <v>0.4</v>
      </c>
      <c r="D2808" s="21">
        <v>8.1999999999999993</v>
      </c>
      <c r="E2808" s="16">
        <v>3.2</v>
      </c>
      <c r="F2808" s="21">
        <v>0.3</v>
      </c>
      <c r="G2808" s="16">
        <v>2</v>
      </c>
      <c r="H2808" s="21">
        <v>0.4</v>
      </c>
      <c r="I2808" s="16">
        <v>0.2</v>
      </c>
      <c r="J2808" s="21">
        <v>0.9</v>
      </c>
      <c r="K2808" s="16">
        <v>0.2</v>
      </c>
      <c r="L2808" s="21">
        <v>0.1</v>
      </c>
      <c r="M2808" s="16">
        <v>0.6</v>
      </c>
      <c r="N2808" s="21">
        <v>0.2</v>
      </c>
      <c r="O2808" s="16">
        <v>0.1</v>
      </c>
      <c r="P2808" s="21">
        <v>0.1</v>
      </c>
      <c r="Q2808" s="16">
        <v>479.1</v>
      </c>
      <c r="R2808" s="21">
        <v>329.72</v>
      </c>
      <c r="S2808" s="16">
        <v>379.92</v>
      </c>
      <c r="T2808" s="21">
        <v>264</v>
      </c>
      <c r="U2808" s="16">
        <v>9.3800000000000008</v>
      </c>
      <c r="V2808" s="21">
        <v>8.93</v>
      </c>
      <c r="W2808" s="16">
        <v>8.92</v>
      </c>
      <c r="X2808" s="8">
        <v>2.13</v>
      </c>
      <c r="Y2808" s="21">
        <v>2.4</v>
      </c>
      <c r="Z2808" s="7">
        <v>2.33</v>
      </c>
    </row>
    <row r="2809" spans="2:26" x14ac:dyDescent="0.25">
      <c r="B2809" s="21" t="s">
        <v>3296</v>
      </c>
      <c r="C2809" s="16">
        <v>0.3</v>
      </c>
      <c r="D2809" s="21">
        <v>9.9</v>
      </c>
      <c r="E2809" s="16">
        <v>2.5</v>
      </c>
      <c r="F2809" s="21">
        <v>0.2</v>
      </c>
      <c r="G2809" s="16">
        <v>2.2999999999999998</v>
      </c>
      <c r="H2809" s="21">
        <v>0.4</v>
      </c>
      <c r="I2809" s="16">
        <v>0.1</v>
      </c>
      <c r="J2809" s="21">
        <v>1</v>
      </c>
      <c r="K2809" s="16">
        <v>0.2</v>
      </c>
      <c r="L2809" s="21">
        <v>0.1</v>
      </c>
      <c r="M2809" s="16">
        <v>0.6</v>
      </c>
      <c r="N2809" s="21">
        <v>0.1</v>
      </c>
      <c r="O2809" s="16">
        <v>0.2</v>
      </c>
      <c r="P2809" s="21">
        <v>0.1</v>
      </c>
      <c r="Q2809" s="16">
        <v>412.88</v>
      </c>
      <c r="R2809" s="21">
        <v>272.58999999999997</v>
      </c>
      <c r="S2809" s="16">
        <v>336.7</v>
      </c>
      <c r="T2809" s="21">
        <v>264.36</v>
      </c>
      <c r="U2809" s="16">
        <v>11.71</v>
      </c>
      <c r="V2809" s="21">
        <v>10.85</v>
      </c>
      <c r="W2809" s="16">
        <v>11.39</v>
      </c>
      <c r="X2809" s="8">
        <v>2.13</v>
      </c>
      <c r="Y2809" s="21">
        <v>2.29</v>
      </c>
      <c r="Z2809" s="7">
        <v>2.38</v>
      </c>
    </row>
    <row r="2810" spans="2:26" x14ac:dyDescent="0.25">
      <c r="B2810" s="21" t="s">
        <v>3297</v>
      </c>
      <c r="C2810" s="16">
        <v>0.5</v>
      </c>
      <c r="D2810" s="21">
        <v>10.1</v>
      </c>
      <c r="E2810" s="16">
        <v>3.1</v>
      </c>
      <c r="F2810" s="21">
        <v>0.3</v>
      </c>
      <c r="G2810" s="16">
        <v>2.5</v>
      </c>
      <c r="H2810" s="21">
        <v>0.4</v>
      </c>
      <c r="I2810" s="16">
        <v>0.3</v>
      </c>
      <c r="J2810" s="21">
        <v>1.2</v>
      </c>
      <c r="K2810" s="16">
        <v>0.2</v>
      </c>
      <c r="L2810" s="21">
        <v>0.2</v>
      </c>
      <c r="M2810" s="16">
        <v>0.8</v>
      </c>
      <c r="N2810" s="21">
        <v>0.1</v>
      </c>
      <c r="O2810" s="16">
        <v>0.1</v>
      </c>
      <c r="P2810" s="21">
        <v>0</v>
      </c>
      <c r="Q2810" s="16">
        <v>423.86</v>
      </c>
      <c r="R2810" s="21">
        <v>277.17</v>
      </c>
      <c r="S2810" s="16">
        <v>336.17</v>
      </c>
      <c r="T2810" s="21">
        <v>264.5</v>
      </c>
      <c r="U2810" s="16">
        <v>11.33</v>
      </c>
      <c r="V2810" s="21">
        <v>10.7</v>
      </c>
      <c r="W2810" s="16">
        <v>10.76</v>
      </c>
      <c r="X2810" s="8">
        <v>2.2000000000000002</v>
      </c>
      <c r="Y2810" s="21">
        <v>2.31</v>
      </c>
      <c r="Z2810" s="7">
        <v>2.29</v>
      </c>
    </row>
    <row r="2811" spans="2:26" x14ac:dyDescent="0.25">
      <c r="B2811" s="21" t="s">
        <v>1113</v>
      </c>
      <c r="C2811" s="16">
        <v>0.3</v>
      </c>
      <c r="D2811" s="21">
        <v>9.6</v>
      </c>
      <c r="E2811" s="16">
        <v>2.5</v>
      </c>
      <c r="F2811" s="21">
        <v>0.2</v>
      </c>
      <c r="G2811" s="16">
        <v>2</v>
      </c>
      <c r="H2811" s="21">
        <v>0.3</v>
      </c>
      <c r="I2811" s="16">
        <v>0.1</v>
      </c>
      <c r="J2811" s="21">
        <v>0.8</v>
      </c>
      <c r="K2811" s="16">
        <v>0.1</v>
      </c>
      <c r="L2811" s="21">
        <v>0.1</v>
      </c>
      <c r="M2811" s="16">
        <v>0.5</v>
      </c>
      <c r="N2811" s="21">
        <v>0.1</v>
      </c>
      <c r="O2811" s="16">
        <v>0</v>
      </c>
      <c r="P2811" s="21">
        <v>0.5</v>
      </c>
      <c r="Q2811" s="16">
        <v>421.32</v>
      </c>
      <c r="R2811" s="21">
        <v>261.54000000000002</v>
      </c>
      <c r="S2811" s="16">
        <v>324.69</v>
      </c>
      <c r="T2811" s="21">
        <v>264.76</v>
      </c>
      <c r="U2811" s="16">
        <v>11.54</v>
      </c>
      <c r="V2811" s="21">
        <v>10.93</v>
      </c>
      <c r="W2811" s="16">
        <v>11.12</v>
      </c>
      <c r="X2811" s="8">
        <v>2.21</v>
      </c>
      <c r="Y2811" s="21">
        <v>2.3199999999999998</v>
      </c>
      <c r="Z2811" s="7">
        <v>2.2799999999999998</v>
      </c>
    </row>
    <row r="2812" spans="2:26" x14ac:dyDescent="0.25">
      <c r="B2812" s="21" t="s">
        <v>3298</v>
      </c>
      <c r="C2812" s="16">
        <v>0.3</v>
      </c>
      <c r="D2812" s="21">
        <v>9.8000000000000007</v>
      </c>
      <c r="E2812" s="16">
        <v>3.3</v>
      </c>
      <c r="F2812" s="21">
        <v>0.3</v>
      </c>
      <c r="G2812" s="16">
        <v>2.2999999999999998</v>
      </c>
      <c r="H2812" s="21">
        <v>0.5</v>
      </c>
      <c r="I2812" s="16">
        <v>0.1</v>
      </c>
      <c r="J2812" s="21">
        <v>0.9</v>
      </c>
      <c r="K2812" s="16">
        <v>0.1</v>
      </c>
      <c r="L2812" s="21">
        <v>0.1</v>
      </c>
      <c r="M2812" s="16">
        <v>0.5</v>
      </c>
      <c r="N2812" s="21">
        <v>0.1</v>
      </c>
      <c r="O2812" s="16">
        <v>0.2</v>
      </c>
      <c r="P2812" s="21">
        <v>1</v>
      </c>
      <c r="Q2812" s="16">
        <v>423.46</v>
      </c>
      <c r="R2812" s="21">
        <v>277.62</v>
      </c>
      <c r="S2812" s="16">
        <v>337.01</v>
      </c>
      <c r="T2812" s="21">
        <v>265.08999999999997</v>
      </c>
      <c r="U2812" s="16">
        <v>11.26</v>
      </c>
      <c r="V2812" s="21">
        <v>10.57</v>
      </c>
      <c r="W2812" s="16">
        <v>11.05</v>
      </c>
      <c r="X2812" s="8">
        <v>2.23</v>
      </c>
      <c r="Y2812" s="21">
        <v>2.31</v>
      </c>
      <c r="Z2812" s="7">
        <v>2.31</v>
      </c>
    </row>
    <row r="2813" spans="2:26" x14ac:dyDescent="0.25">
      <c r="B2813" s="21" t="s">
        <v>3299</v>
      </c>
      <c r="C2813" s="16">
        <v>0.4</v>
      </c>
      <c r="D2813" s="21">
        <v>9.9</v>
      </c>
      <c r="E2813" s="16">
        <v>3.5</v>
      </c>
      <c r="F2813" s="21">
        <v>0.2</v>
      </c>
      <c r="G2813" s="16">
        <v>2.4</v>
      </c>
      <c r="H2813" s="21">
        <v>0.5</v>
      </c>
      <c r="I2813" s="16">
        <v>0.2</v>
      </c>
      <c r="J2813" s="21">
        <v>1</v>
      </c>
      <c r="K2813" s="16">
        <v>0.3</v>
      </c>
      <c r="L2813" s="21">
        <v>0.1</v>
      </c>
      <c r="M2813" s="16">
        <v>0.6</v>
      </c>
      <c r="N2813" s="21">
        <v>0.1</v>
      </c>
      <c r="O2813" s="16">
        <v>0</v>
      </c>
      <c r="P2813" s="21">
        <v>0.8</v>
      </c>
      <c r="Q2813" s="16">
        <v>505.24</v>
      </c>
      <c r="R2813" s="21">
        <v>355.02</v>
      </c>
      <c r="S2813" s="16">
        <v>360.29</v>
      </c>
      <c r="T2813" s="21">
        <v>264.42</v>
      </c>
      <c r="U2813" s="16">
        <v>9.42</v>
      </c>
      <c r="V2813" s="21">
        <v>8.92</v>
      </c>
      <c r="W2813" s="16">
        <v>9.26</v>
      </c>
      <c r="X2813" s="8">
        <v>2.16</v>
      </c>
      <c r="Y2813" s="21">
        <v>2.35</v>
      </c>
      <c r="Z2813" s="7">
        <v>2.44</v>
      </c>
    </row>
    <row r="2814" spans="2:26" x14ac:dyDescent="0.25">
      <c r="B2814" s="21" t="s">
        <v>1114</v>
      </c>
      <c r="C2814" s="16">
        <v>0.5</v>
      </c>
      <c r="D2814" s="21">
        <v>10.8</v>
      </c>
      <c r="E2814" s="16">
        <v>3.6</v>
      </c>
      <c r="F2814" s="21">
        <v>0.2</v>
      </c>
      <c r="G2814" s="16">
        <v>0.1</v>
      </c>
      <c r="H2814" s="21">
        <v>1</v>
      </c>
      <c r="I2814" s="16">
        <v>0.2</v>
      </c>
      <c r="J2814" s="21">
        <v>1.3</v>
      </c>
      <c r="K2814" s="16">
        <v>0.7</v>
      </c>
      <c r="L2814" s="21">
        <v>0.2</v>
      </c>
      <c r="M2814" s="16">
        <v>1.2</v>
      </c>
      <c r="N2814" s="21">
        <v>0.7</v>
      </c>
      <c r="O2814" s="16">
        <v>0.2</v>
      </c>
      <c r="P2814" s="21">
        <v>1.1000000000000001</v>
      </c>
      <c r="Q2814" s="16">
        <v>578.20000000000005</v>
      </c>
      <c r="R2814" s="21">
        <v>354.09</v>
      </c>
      <c r="S2814" s="16">
        <v>449.23</v>
      </c>
      <c r="T2814" s="21">
        <v>261.72000000000003</v>
      </c>
      <c r="U2814" s="16">
        <v>11.91</v>
      </c>
      <c r="V2814" s="21">
        <v>11.2</v>
      </c>
      <c r="W2814" s="16">
        <v>11.6</v>
      </c>
      <c r="X2814" s="8">
        <v>2.62</v>
      </c>
      <c r="Y2814" s="21">
        <v>2.66</v>
      </c>
      <c r="Z2814" s="7">
        <v>2.64</v>
      </c>
    </row>
    <row r="2815" spans="2:26" x14ac:dyDescent="0.25">
      <c r="B2815" s="21" t="s">
        <v>3300</v>
      </c>
      <c r="C2815" s="16">
        <v>0.3</v>
      </c>
      <c r="D2815" s="21">
        <v>4.4000000000000004</v>
      </c>
      <c r="E2815" s="16">
        <v>0.9</v>
      </c>
      <c r="F2815" s="21">
        <v>0.2</v>
      </c>
      <c r="G2815" s="16">
        <v>1.8</v>
      </c>
      <c r="H2815" s="21">
        <v>0.6</v>
      </c>
      <c r="I2815" s="16">
        <v>0.1</v>
      </c>
      <c r="J2815" s="21">
        <v>0.7</v>
      </c>
      <c r="K2815" s="16">
        <v>0.1</v>
      </c>
      <c r="L2815" s="21">
        <v>0.1</v>
      </c>
      <c r="M2815" s="16">
        <v>0.3</v>
      </c>
      <c r="N2815" s="21">
        <v>0.1</v>
      </c>
      <c r="O2815" s="16">
        <v>0</v>
      </c>
      <c r="P2815" s="21">
        <v>0.7</v>
      </c>
      <c r="Q2815" s="16">
        <v>586.64</v>
      </c>
      <c r="R2815" s="21">
        <v>392.8</v>
      </c>
      <c r="S2815" s="16">
        <v>440.67</v>
      </c>
      <c r="T2815" s="21">
        <v>262.52</v>
      </c>
      <c r="U2815" s="16">
        <v>5.36</v>
      </c>
      <c r="V2815" s="21">
        <v>5.01</v>
      </c>
      <c r="W2815" s="16">
        <v>4.91</v>
      </c>
      <c r="X2815" s="8">
        <v>2.5099999999999998</v>
      </c>
      <c r="Y2815" s="21">
        <v>2.52</v>
      </c>
      <c r="Z2815" s="7">
        <v>2.62</v>
      </c>
    </row>
    <row r="2816" spans="2:26" x14ac:dyDescent="0.25">
      <c r="B2816" s="21" t="s">
        <v>3301</v>
      </c>
      <c r="C2816" s="16">
        <v>0.1</v>
      </c>
      <c r="D2816" s="21">
        <v>9.1999999999999993</v>
      </c>
      <c r="E2816" s="16">
        <v>2.2000000000000002</v>
      </c>
      <c r="F2816" s="21">
        <v>0.1</v>
      </c>
      <c r="G2816" s="16">
        <v>2</v>
      </c>
      <c r="H2816" s="21">
        <v>0.4</v>
      </c>
      <c r="I2816" s="16">
        <v>0.1</v>
      </c>
      <c r="J2816" s="21">
        <v>0.7</v>
      </c>
      <c r="K2816" s="16">
        <v>0.3</v>
      </c>
      <c r="L2816" s="21">
        <v>0.1</v>
      </c>
      <c r="M2816" s="16">
        <v>0.3</v>
      </c>
      <c r="N2816" s="21">
        <v>0.1</v>
      </c>
      <c r="O2816" s="16">
        <v>0.1</v>
      </c>
      <c r="P2816" s="21">
        <v>0.2</v>
      </c>
      <c r="Q2816" s="16">
        <v>662.68</v>
      </c>
      <c r="R2816" s="21">
        <v>465.1</v>
      </c>
      <c r="S2816" s="16">
        <v>538.66</v>
      </c>
      <c r="T2816" s="21">
        <v>261.19</v>
      </c>
      <c r="U2816" s="16">
        <v>11.61</v>
      </c>
      <c r="V2816" s="21">
        <v>11.23</v>
      </c>
      <c r="W2816" s="16">
        <v>11.2</v>
      </c>
      <c r="X2816" s="8">
        <v>1.9</v>
      </c>
      <c r="Y2816" s="21">
        <v>2.2000000000000002</v>
      </c>
      <c r="Z2816" s="7">
        <v>1.98</v>
      </c>
    </row>
    <row r="2817" spans="2:26" x14ac:dyDescent="0.25">
      <c r="B2817" s="21" t="s">
        <v>3302</v>
      </c>
      <c r="C2817" s="16">
        <v>0.2</v>
      </c>
      <c r="D2817" s="21">
        <v>11.1</v>
      </c>
      <c r="E2817" s="16">
        <v>2.8</v>
      </c>
      <c r="F2817" s="21">
        <v>0.1</v>
      </c>
      <c r="G2817" s="16">
        <v>2.2999999999999998</v>
      </c>
      <c r="H2817" s="21">
        <v>0.6</v>
      </c>
      <c r="I2817" s="16">
        <v>0.1</v>
      </c>
      <c r="J2817" s="21">
        <v>0.9</v>
      </c>
      <c r="K2817" s="16">
        <v>0.4</v>
      </c>
      <c r="L2817" s="21">
        <v>0.1</v>
      </c>
      <c r="M2817" s="16">
        <v>0.4</v>
      </c>
      <c r="N2817" s="21">
        <v>0.3</v>
      </c>
      <c r="O2817" s="16">
        <v>0</v>
      </c>
      <c r="P2817" s="21">
        <v>0.2</v>
      </c>
      <c r="Q2817" s="16">
        <v>592.20000000000005</v>
      </c>
      <c r="R2817" s="21">
        <v>368.91</v>
      </c>
      <c r="S2817" s="16">
        <v>471.52</v>
      </c>
      <c r="T2817" s="21">
        <v>261.86</v>
      </c>
      <c r="U2817" s="16">
        <v>12.16</v>
      </c>
      <c r="V2817" s="21">
        <v>11.63</v>
      </c>
      <c r="W2817" s="16">
        <v>11.8</v>
      </c>
      <c r="X2817" s="8">
        <v>2.34</v>
      </c>
      <c r="Y2817" s="21">
        <v>2.13</v>
      </c>
      <c r="Z2817" s="7">
        <v>1.93</v>
      </c>
    </row>
    <row r="2818" spans="2:26" x14ac:dyDescent="0.25">
      <c r="B2818" s="21" t="s">
        <v>3303</v>
      </c>
      <c r="C2818" s="16">
        <v>0.4</v>
      </c>
      <c r="D2818" s="21">
        <v>11.7</v>
      </c>
      <c r="E2818" s="16">
        <v>2.9</v>
      </c>
      <c r="F2818" s="21">
        <v>0.3</v>
      </c>
      <c r="G2818" s="16">
        <v>2.4</v>
      </c>
      <c r="H2818" s="21">
        <v>0.5</v>
      </c>
      <c r="I2818" s="16">
        <v>0.1</v>
      </c>
      <c r="J2818" s="21">
        <v>0.9</v>
      </c>
      <c r="K2818" s="16">
        <v>0.3</v>
      </c>
      <c r="L2818" s="21">
        <v>0.1</v>
      </c>
      <c r="M2818" s="16">
        <v>0.4</v>
      </c>
      <c r="N2818" s="21">
        <v>0.1</v>
      </c>
      <c r="O2818" s="16">
        <v>0.1</v>
      </c>
      <c r="P2818" s="21">
        <v>0.3</v>
      </c>
      <c r="Q2818" s="16">
        <v>659.42</v>
      </c>
      <c r="R2818" s="21">
        <v>426.99</v>
      </c>
      <c r="S2818" s="16">
        <v>455.52</v>
      </c>
      <c r="T2818" s="21">
        <v>261.82</v>
      </c>
      <c r="U2818" s="16">
        <v>11.28</v>
      </c>
      <c r="V2818" s="21">
        <v>10.87</v>
      </c>
      <c r="W2818" s="16">
        <v>10.56</v>
      </c>
      <c r="X2818" s="8">
        <v>1.95</v>
      </c>
      <c r="Y2818" s="21">
        <v>2.12</v>
      </c>
      <c r="Z2818" s="7">
        <v>1.81</v>
      </c>
    </row>
    <row r="2819" spans="2:26" x14ac:dyDescent="0.25">
      <c r="B2819" s="21" t="s">
        <v>1116</v>
      </c>
      <c r="C2819" s="16">
        <v>0</v>
      </c>
      <c r="D2819" s="21">
        <v>11.4</v>
      </c>
      <c r="E2819" s="16">
        <v>2.7</v>
      </c>
      <c r="F2819" s="21">
        <v>0.1</v>
      </c>
      <c r="G2819" s="16">
        <v>2.5</v>
      </c>
      <c r="H2819" s="21">
        <v>0.5</v>
      </c>
      <c r="I2819" s="16">
        <v>0.1</v>
      </c>
      <c r="J2819" s="21">
        <v>0.8</v>
      </c>
      <c r="K2819" s="16">
        <v>0.3</v>
      </c>
      <c r="L2819" s="21">
        <v>0.1</v>
      </c>
      <c r="M2819" s="16">
        <v>0.3</v>
      </c>
      <c r="N2819" s="21">
        <v>0.1</v>
      </c>
      <c r="O2819" s="16">
        <v>0</v>
      </c>
      <c r="P2819" s="21">
        <v>0.3</v>
      </c>
      <c r="Q2819" s="16">
        <v>620.64</v>
      </c>
      <c r="R2819" s="21">
        <v>402.22</v>
      </c>
      <c r="S2819" s="16">
        <v>511.08</v>
      </c>
      <c r="T2819" s="21">
        <v>261.79000000000002</v>
      </c>
      <c r="U2819" s="16">
        <v>11.02</v>
      </c>
      <c r="V2819" s="21">
        <v>10.65</v>
      </c>
      <c r="W2819" s="16">
        <v>10.46</v>
      </c>
      <c r="X2819" s="8">
        <v>1.87</v>
      </c>
      <c r="Y2819" s="21">
        <v>2.02</v>
      </c>
      <c r="Z2819" s="7">
        <v>1.7</v>
      </c>
    </row>
    <row r="2820" spans="2:26" x14ac:dyDescent="0.25">
      <c r="B2820" s="21" t="s">
        <v>3304</v>
      </c>
      <c r="C2820" s="16">
        <v>0.1</v>
      </c>
      <c r="D2820" s="21">
        <v>11.6</v>
      </c>
      <c r="E2820" s="16">
        <v>2.4</v>
      </c>
      <c r="F2820" s="21">
        <v>0.1</v>
      </c>
      <c r="G2820" s="16">
        <v>2.2999999999999998</v>
      </c>
      <c r="H2820" s="21">
        <v>0.5</v>
      </c>
      <c r="I2820" s="16">
        <v>0.2</v>
      </c>
      <c r="J2820" s="21">
        <v>0.8</v>
      </c>
      <c r="K2820" s="16">
        <v>0.2</v>
      </c>
      <c r="L2820" s="21">
        <v>0.1</v>
      </c>
      <c r="M2820" s="16">
        <v>0.3</v>
      </c>
      <c r="N2820" s="21">
        <v>0.2</v>
      </c>
      <c r="O2820" s="16">
        <v>0.1</v>
      </c>
      <c r="P2820" s="21">
        <v>0.5</v>
      </c>
      <c r="Q2820" s="16">
        <v>572.62</v>
      </c>
      <c r="R2820" s="21">
        <v>356.94</v>
      </c>
      <c r="S2820" s="16">
        <v>452.38</v>
      </c>
      <c r="T2820" s="21">
        <v>263.10000000000002</v>
      </c>
      <c r="U2820" s="16">
        <v>12.66</v>
      </c>
      <c r="V2820" s="21">
        <v>12.03</v>
      </c>
      <c r="W2820" s="16">
        <v>12.03</v>
      </c>
      <c r="X2820" s="8">
        <v>2.31</v>
      </c>
      <c r="Y2820" s="21">
        <v>2.0499999999999998</v>
      </c>
      <c r="Z2820" s="7">
        <v>1.91</v>
      </c>
    </row>
    <row r="2821" spans="2:26" x14ac:dyDescent="0.25">
      <c r="B2821" s="21" t="s">
        <v>3305</v>
      </c>
      <c r="C2821" s="16">
        <v>0.1</v>
      </c>
      <c r="D2821" s="21">
        <v>10.7</v>
      </c>
      <c r="E2821" s="16">
        <v>2.2999999999999998</v>
      </c>
      <c r="F2821" s="21">
        <v>0.1</v>
      </c>
      <c r="G2821" s="16">
        <v>2.2999999999999998</v>
      </c>
      <c r="H2821" s="21">
        <v>0.6</v>
      </c>
      <c r="I2821" s="16">
        <v>0.1</v>
      </c>
      <c r="J2821" s="21">
        <v>0.9</v>
      </c>
      <c r="K2821" s="16">
        <v>0.3</v>
      </c>
      <c r="L2821" s="21">
        <v>0.1</v>
      </c>
      <c r="M2821" s="16">
        <v>0.4</v>
      </c>
      <c r="N2821" s="21">
        <v>0.2</v>
      </c>
      <c r="O2821" s="16">
        <v>0</v>
      </c>
      <c r="P2821" s="21">
        <v>0.2</v>
      </c>
      <c r="Q2821" s="16">
        <v>590.55999999999995</v>
      </c>
      <c r="R2821" s="21">
        <v>378.35</v>
      </c>
      <c r="S2821" s="16">
        <v>467.83</v>
      </c>
      <c r="T2821" s="21">
        <v>261.79000000000002</v>
      </c>
      <c r="U2821" s="16">
        <v>11.79</v>
      </c>
      <c r="V2821" s="21">
        <v>10.99</v>
      </c>
      <c r="W2821" s="16">
        <v>11.03</v>
      </c>
      <c r="X2821" s="8">
        <v>2.16</v>
      </c>
      <c r="Y2821" s="21">
        <v>2.0099999999999998</v>
      </c>
      <c r="Z2821" s="7">
        <v>1.9</v>
      </c>
    </row>
    <row r="2822" spans="2:26" x14ac:dyDescent="0.25">
      <c r="B2822" s="21" t="s">
        <v>3306</v>
      </c>
      <c r="C2822" s="16">
        <v>0.2</v>
      </c>
      <c r="D2822" s="21">
        <v>8.9</v>
      </c>
      <c r="E2822" s="16">
        <v>2.7</v>
      </c>
      <c r="F2822" s="21">
        <v>0.3</v>
      </c>
      <c r="G2822" s="16">
        <v>2</v>
      </c>
      <c r="H2822" s="21">
        <v>0.4</v>
      </c>
      <c r="I2822" s="16">
        <v>0.2</v>
      </c>
      <c r="J2822" s="21">
        <v>0.6</v>
      </c>
      <c r="K2822" s="16">
        <v>0.1</v>
      </c>
      <c r="L2822" s="21">
        <v>0.1</v>
      </c>
      <c r="M2822" s="16">
        <v>0.2</v>
      </c>
      <c r="N2822" s="21">
        <v>0.1</v>
      </c>
      <c r="O2822" s="16">
        <v>0.1</v>
      </c>
      <c r="P2822" s="21">
        <v>0.4</v>
      </c>
      <c r="Q2822" s="16">
        <v>650.1</v>
      </c>
      <c r="R2822" s="21">
        <v>426.12</v>
      </c>
      <c r="S2822" s="16">
        <v>512.80999999999995</v>
      </c>
      <c r="T2822" s="21">
        <v>261.2</v>
      </c>
      <c r="U2822" s="16">
        <v>10.06</v>
      </c>
      <c r="V2822" s="21">
        <v>9.33</v>
      </c>
      <c r="W2822" s="16">
        <v>9.52</v>
      </c>
      <c r="X2822" s="8">
        <v>2.17</v>
      </c>
      <c r="Y2822" s="21">
        <v>2.38</v>
      </c>
      <c r="Z2822" s="7">
        <v>2.54</v>
      </c>
    </row>
    <row r="2823" spans="2:26" x14ac:dyDescent="0.25">
      <c r="B2823" s="21" t="s">
        <v>1117</v>
      </c>
      <c r="C2823" s="16">
        <v>0.2</v>
      </c>
      <c r="D2823" s="21">
        <v>9.6999999999999993</v>
      </c>
      <c r="E2823" s="16">
        <v>2.4</v>
      </c>
      <c r="F2823" s="21">
        <v>0.2</v>
      </c>
      <c r="G2823" s="16">
        <v>2.1</v>
      </c>
      <c r="H2823" s="21">
        <v>0.6</v>
      </c>
      <c r="I2823" s="16">
        <v>0.1</v>
      </c>
      <c r="J2823" s="21">
        <v>0.7</v>
      </c>
      <c r="K2823" s="16">
        <v>0.3</v>
      </c>
      <c r="L2823" s="21">
        <v>0</v>
      </c>
      <c r="M2823" s="16">
        <v>0.4</v>
      </c>
      <c r="N2823" s="21">
        <v>0.1</v>
      </c>
      <c r="O2823" s="16">
        <v>0</v>
      </c>
      <c r="P2823" s="21">
        <v>0.4</v>
      </c>
      <c r="Q2823" s="16">
        <v>673.04</v>
      </c>
      <c r="R2823" s="21">
        <v>448.24</v>
      </c>
      <c r="S2823" s="16">
        <v>529.36</v>
      </c>
      <c r="T2823" s="21">
        <v>260.76</v>
      </c>
      <c r="U2823" s="16">
        <v>10.3</v>
      </c>
      <c r="V2823" s="21">
        <v>9.83</v>
      </c>
      <c r="W2823" s="16">
        <v>9.8800000000000008</v>
      </c>
      <c r="X2823" s="8">
        <v>1.66</v>
      </c>
      <c r="Y2823" s="21">
        <v>1.97</v>
      </c>
      <c r="Z2823" s="7">
        <v>2.0699999999999998</v>
      </c>
    </row>
    <row r="2824" spans="2:26" x14ac:dyDescent="0.25">
      <c r="B2824" s="21" t="s">
        <v>3307</v>
      </c>
      <c r="C2824" s="16">
        <v>0.2</v>
      </c>
      <c r="D2824" s="21">
        <v>10.8</v>
      </c>
      <c r="E2824" s="16">
        <v>2.1</v>
      </c>
      <c r="F2824" s="21">
        <v>0.2</v>
      </c>
      <c r="G2824" s="16">
        <v>2.1</v>
      </c>
      <c r="H2824" s="21">
        <v>0.5</v>
      </c>
      <c r="I2824" s="16">
        <v>0.1</v>
      </c>
      <c r="J2824" s="21">
        <v>0.8</v>
      </c>
      <c r="K2824" s="16">
        <v>0.2</v>
      </c>
      <c r="L2824" s="21">
        <v>0.1</v>
      </c>
      <c r="M2824" s="16">
        <v>0.3</v>
      </c>
      <c r="N2824" s="21">
        <v>0.1</v>
      </c>
      <c r="O2824" s="16">
        <v>0.1</v>
      </c>
      <c r="P2824" s="21">
        <v>0.4</v>
      </c>
      <c r="Q2824" s="16">
        <v>577.74</v>
      </c>
      <c r="R2824" s="21">
        <v>360.97</v>
      </c>
      <c r="S2824" s="16">
        <v>471.54</v>
      </c>
      <c r="T2824" s="21">
        <v>259.06</v>
      </c>
      <c r="U2824" s="16">
        <v>12.41</v>
      </c>
      <c r="V2824" s="21">
        <v>11.81</v>
      </c>
      <c r="W2824" s="16">
        <v>11.82</v>
      </c>
      <c r="X2824" s="8">
        <v>2.12</v>
      </c>
      <c r="Y2824" s="21">
        <v>1.98</v>
      </c>
      <c r="Z2824" s="7">
        <v>2.09</v>
      </c>
    </row>
    <row r="2825" spans="2:26" x14ac:dyDescent="0.25">
      <c r="B2825" s="21" t="s">
        <v>1118</v>
      </c>
      <c r="C2825" s="16">
        <v>0.3</v>
      </c>
      <c r="D2825" s="21">
        <v>10.7</v>
      </c>
      <c r="E2825" s="16">
        <v>1.9</v>
      </c>
      <c r="F2825" s="21">
        <v>0.2</v>
      </c>
      <c r="G2825" s="16">
        <v>2.1</v>
      </c>
      <c r="H2825" s="21">
        <v>0.4</v>
      </c>
      <c r="I2825" s="16">
        <v>0.2</v>
      </c>
      <c r="J2825" s="21">
        <v>0.7</v>
      </c>
      <c r="K2825" s="16">
        <v>0.2</v>
      </c>
      <c r="L2825" s="21">
        <v>0.1</v>
      </c>
      <c r="M2825" s="16">
        <v>0.3</v>
      </c>
      <c r="N2825" s="21">
        <v>0.1</v>
      </c>
      <c r="O2825" s="16">
        <v>0</v>
      </c>
      <c r="P2825" s="21">
        <v>0.3</v>
      </c>
      <c r="Q2825" s="16">
        <v>602.91999999999996</v>
      </c>
      <c r="R2825" s="21">
        <v>380.08</v>
      </c>
      <c r="S2825" s="16">
        <v>468.12</v>
      </c>
      <c r="T2825" s="21">
        <v>258.75</v>
      </c>
      <c r="U2825" s="16">
        <v>11.78</v>
      </c>
      <c r="V2825" s="21">
        <v>11.24</v>
      </c>
      <c r="W2825" s="16">
        <v>11.36</v>
      </c>
      <c r="X2825" s="8">
        <v>1.8</v>
      </c>
      <c r="Y2825" s="21">
        <v>2.0299999999999998</v>
      </c>
      <c r="Z2825" s="7">
        <v>2.2000000000000002</v>
      </c>
    </row>
    <row r="2826" spans="2:26" x14ac:dyDescent="0.25">
      <c r="B2826" s="21" t="s">
        <v>3308</v>
      </c>
      <c r="C2826" s="16">
        <v>0.2</v>
      </c>
      <c r="D2826" s="21">
        <v>11.2</v>
      </c>
      <c r="E2826" s="16">
        <v>2.4</v>
      </c>
      <c r="F2826" s="21">
        <v>0.2</v>
      </c>
      <c r="G2826" s="16">
        <v>2.2000000000000002</v>
      </c>
      <c r="H2826" s="21">
        <v>0.6</v>
      </c>
      <c r="I2826" s="16">
        <v>0.1</v>
      </c>
      <c r="J2826" s="21">
        <v>0.9</v>
      </c>
      <c r="K2826" s="16">
        <v>0.3</v>
      </c>
      <c r="L2826" s="21">
        <v>0.1</v>
      </c>
      <c r="M2826" s="16">
        <v>0.4</v>
      </c>
      <c r="N2826" s="21">
        <v>0.2</v>
      </c>
      <c r="O2826" s="16">
        <v>0.1</v>
      </c>
      <c r="P2826" s="21">
        <v>0.5</v>
      </c>
      <c r="Q2826" s="16">
        <v>609.64</v>
      </c>
      <c r="R2826" s="21">
        <v>388.59</v>
      </c>
      <c r="S2826" s="16">
        <v>474.75</v>
      </c>
      <c r="T2826" s="21">
        <v>258.45</v>
      </c>
      <c r="U2826" s="16">
        <v>11.78</v>
      </c>
      <c r="V2826" s="21">
        <v>11.26</v>
      </c>
      <c r="W2826" s="16">
        <v>11.32</v>
      </c>
      <c r="X2826" s="8">
        <v>1.76</v>
      </c>
      <c r="Y2826" s="21">
        <v>2.44</v>
      </c>
      <c r="Z2826" s="7">
        <v>1.95</v>
      </c>
    </row>
    <row r="2827" spans="2:26" x14ac:dyDescent="0.25">
      <c r="B2827" s="21" t="s">
        <v>1119</v>
      </c>
      <c r="C2827" s="16">
        <v>0</v>
      </c>
      <c r="D2827" s="21">
        <v>9.6999999999999993</v>
      </c>
      <c r="E2827" s="16">
        <v>2.2000000000000002</v>
      </c>
      <c r="F2827" s="21">
        <v>0.1</v>
      </c>
      <c r="G2827" s="16">
        <v>2</v>
      </c>
      <c r="H2827" s="21">
        <v>0.5</v>
      </c>
      <c r="I2827" s="16">
        <v>0.1</v>
      </c>
      <c r="J2827" s="21">
        <v>0.8</v>
      </c>
      <c r="K2827" s="16">
        <v>0.2</v>
      </c>
      <c r="L2827" s="21">
        <v>0.1</v>
      </c>
      <c r="M2827" s="16">
        <v>0.3</v>
      </c>
      <c r="N2827" s="21">
        <v>0.1</v>
      </c>
      <c r="O2827" s="16">
        <v>0</v>
      </c>
      <c r="P2827" s="21">
        <v>0.3</v>
      </c>
      <c r="Q2827" s="16">
        <v>680.82</v>
      </c>
      <c r="R2827" s="21">
        <v>456.58</v>
      </c>
      <c r="S2827" s="16">
        <v>523.61</v>
      </c>
      <c r="T2827" s="21">
        <v>258.77999999999997</v>
      </c>
      <c r="U2827" s="16">
        <v>10.3</v>
      </c>
      <c r="V2827" s="21">
        <v>9.68</v>
      </c>
      <c r="W2827" s="16">
        <v>9.93</v>
      </c>
      <c r="X2827" s="8">
        <v>1.74</v>
      </c>
      <c r="Y2827" s="21">
        <v>1.99</v>
      </c>
      <c r="Z2827" s="7">
        <v>2.04</v>
      </c>
    </row>
    <row r="2828" spans="2:26" x14ac:dyDescent="0.25">
      <c r="B2828" s="21" t="s">
        <v>3309</v>
      </c>
      <c r="C2828" s="16">
        <v>0.1</v>
      </c>
      <c r="D2828" s="21">
        <v>9.1999999999999993</v>
      </c>
      <c r="E2828" s="16">
        <v>2.1</v>
      </c>
      <c r="F2828" s="21">
        <v>0.2</v>
      </c>
      <c r="G2828" s="16">
        <v>2</v>
      </c>
      <c r="H2828" s="21">
        <v>0.4</v>
      </c>
      <c r="I2828" s="16">
        <v>0.1</v>
      </c>
      <c r="J2828" s="21">
        <v>0.7</v>
      </c>
      <c r="K2828" s="16">
        <v>0.2</v>
      </c>
      <c r="L2828" s="21">
        <v>0.1</v>
      </c>
      <c r="M2828" s="16">
        <v>0.2</v>
      </c>
      <c r="N2828" s="21">
        <v>0</v>
      </c>
      <c r="O2828" s="16">
        <v>0</v>
      </c>
      <c r="P2828" s="21">
        <v>0.4</v>
      </c>
      <c r="Q2828" s="16">
        <v>672.06</v>
      </c>
      <c r="R2828" s="21">
        <v>446.37</v>
      </c>
      <c r="S2828" s="16">
        <v>519.41</v>
      </c>
      <c r="T2828" s="21">
        <v>259</v>
      </c>
      <c r="U2828" s="16">
        <v>9.99</v>
      </c>
      <c r="V2828" s="21">
        <v>9.36</v>
      </c>
      <c r="W2828" s="16">
        <v>9.7200000000000006</v>
      </c>
      <c r="X2828" s="8">
        <v>1.76</v>
      </c>
      <c r="Y2828" s="21">
        <v>2.0499999999999998</v>
      </c>
      <c r="Z2828" s="7">
        <v>2.0499999999999998</v>
      </c>
    </row>
    <row r="2829" spans="2:26" x14ac:dyDescent="0.25">
      <c r="B2829" s="21" t="s">
        <v>3310</v>
      </c>
      <c r="C2829" s="16">
        <v>0.1</v>
      </c>
      <c r="D2829" s="21">
        <v>9.3000000000000007</v>
      </c>
      <c r="E2829" s="16">
        <v>2.2999999999999998</v>
      </c>
      <c r="F2829" s="21">
        <v>0.2</v>
      </c>
      <c r="G2829" s="16">
        <v>2</v>
      </c>
      <c r="H2829" s="21">
        <v>0.5</v>
      </c>
      <c r="I2829" s="16">
        <v>0.1</v>
      </c>
      <c r="J2829" s="21">
        <v>0.7</v>
      </c>
      <c r="K2829" s="16">
        <v>0.2</v>
      </c>
      <c r="L2829" s="21">
        <v>0.1</v>
      </c>
      <c r="M2829" s="16">
        <v>0.3</v>
      </c>
      <c r="N2829" s="21">
        <v>0.1</v>
      </c>
      <c r="O2829" s="16">
        <v>0</v>
      </c>
      <c r="P2829" s="21">
        <v>0.2</v>
      </c>
      <c r="Q2829" s="16">
        <v>624.54</v>
      </c>
      <c r="R2829" s="21">
        <v>399.36</v>
      </c>
      <c r="S2829" s="16">
        <v>491.93</v>
      </c>
      <c r="T2829" s="21">
        <v>258.7</v>
      </c>
      <c r="U2829" s="16">
        <v>11.61</v>
      </c>
      <c r="V2829" s="21">
        <v>11.1</v>
      </c>
      <c r="W2829" s="16">
        <v>11.26</v>
      </c>
      <c r="X2829" s="8">
        <v>1.75</v>
      </c>
      <c r="Y2829" s="21">
        <v>2.0699999999999998</v>
      </c>
      <c r="Z2829" s="7">
        <v>2.0299999999999998</v>
      </c>
    </row>
    <row r="2830" spans="2:26" x14ac:dyDescent="0.25">
      <c r="B2830" s="21" t="s">
        <v>1120</v>
      </c>
      <c r="C2830" s="16">
        <v>0.5</v>
      </c>
      <c r="D2830" s="21">
        <v>9.3000000000000007</v>
      </c>
      <c r="E2830" s="16">
        <v>2.2999999999999998</v>
      </c>
      <c r="F2830" s="21">
        <v>0.2</v>
      </c>
      <c r="G2830" s="16">
        <v>2</v>
      </c>
      <c r="H2830" s="21">
        <v>0.4</v>
      </c>
      <c r="I2830" s="16">
        <v>0.1</v>
      </c>
      <c r="J2830" s="21">
        <v>0.7</v>
      </c>
      <c r="K2830" s="16">
        <v>0.2</v>
      </c>
      <c r="L2830" s="21">
        <v>0</v>
      </c>
      <c r="M2830" s="16">
        <v>0.2</v>
      </c>
      <c r="N2830" s="21">
        <v>0.1</v>
      </c>
      <c r="O2830" s="16">
        <v>0</v>
      </c>
      <c r="P2830" s="21">
        <v>0.3</v>
      </c>
      <c r="Q2830" s="16">
        <v>702.16</v>
      </c>
      <c r="R2830" s="21">
        <v>470.5</v>
      </c>
      <c r="S2830" s="16">
        <v>543.46</v>
      </c>
      <c r="T2830" s="21">
        <v>258.48</v>
      </c>
      <c r="U2830" s="16">
        <v>10.36</v>
      </c>
      <c r="V2830" s="21">
        <v>9.83</v>
      </c>
      <c r="W2830" s="16">
        <v>9.84</v>
      </c>
      <c r="X2830" s="8">
        <v>1.8</v>
      </c>
      <c r="Y2830" s="21">
        <v>1.96</v>
      </c>
      <c r="Z2830" s="7">
        <v>1.86</v>
      </c>
    </row>
    <row r="2831" spans="2:26" x14ac:dyDescent="0.25">
      <c r="B2831" s="21" t="s">
        <v>3311</v>
      </c>
      <c r="C2831" s="16">
        <v>0.4</v>
      </c>
      <c r="D2831" s="21">
        <v>10.6</v>
      </c>
      <c r="E2831" s="16">
        <v>2.6</v>
      </c>
      <c r="F2831" s="21">
        <v>0.2</v>
      </c>
      <c r="G2831" s="16">
        <v>2.2000000000000002</v>
      </c>
      <c r="H2831" s="21">
        <v>0.6</v>
      </c>
      <c r="I2831" s="16">
        <v>0.1</v>
      </c>
      <c r="J2831" s="21">
        <v>0.8</v>
      </c>
      <c r="K2831" s="16">
        <v>0.3</v>
      </c>
      <c r="L2831" s="21">
        <v>0</v>
      </c>
      <c r="M2831" s="16">
        <v>0.4</v>
      </c>
      <c r="N2831" s="21">
        <v>0.1</v>
      </c>
      <c r="O2831" s="16">
        <v>0</v>
      </c>
      <c r="P2831" s="21">
        <v>0.3</v>
      </c>
      <c r="Q2831" s="16">
        <v>633.1</v>
      </c>
      <c r="R2831" s="21">
        <v>405.88</v>
      </c>
      <c r="S2831" s="16">
        <v>490.82</v>
      </c>
      <c r="T2831" s="21">
        <v>258.95</v>
      </c>
      <c r="U2831" s="16">
        <v>11.2</v>
      </c>
      <c r="V2831" s="21">
        <v>10.82</v>
      </c>
      <c r="W2831" s="16">
        <v>10.85</v>
      </c>
      <c r="X2831" s="8">
        <v>2.1</v>
      </c>
      <c r="Y2831" s="21">
        <v>1.86</v>
      </c>
      <c r="Z2831" s="7">
        <v>1.76</v>
      </c>
    </row>
    <row r="2832" spans="2:26" x14ac:dyDescent="0.25">
      <c r="B2832" s="21" t="s">
        <v>3312</v>
      </c>
      <c r="C2832" s="16">
        <v>0.2</v>
      </c>
      <c r="D2832" s="21">
        <v>10.3</v>
      </c>
      <c r="E2832" s="16">
        <v>2.7</v>
      </c>
      <c r="F2832" s="21">
        <v>0.2</v>
      </c>
      <c r="G2832" s="16">
        <v>2.2000000000000002</v>
      </c>
      <c r="H2832" s="21">
        <v>0.5</v>
      </c>
      <c r="I2832" s="16">
        <v>0.1</v>
      </c>
      <c r="J2832" s="21">
        <v>0.8</v>
      </c>
      <c r="K2832" s="16">
        <v>0.3</v>
      </c>
      <c r="L2832" s="21">
        <v>0.1</v>
      </c>
      <c r="M2832" s="16">
        <v>0.3</v>
      </c>
      <c r="N2832" s="21">
        <v>0.1</v>
      </c>
      <c r="O2832" s="16">
        <v>0</v>
      </c>
      <c r="P2832" s="21">
        <v>0.4</v>
      </c>
      <c r="Q2832" s="16">
        <v>637.14</v>
      </c>
      <c r="R2832" s="21">
        <v>410.96</v>
      </c>
      <c r="S2832" s="16">
        <v>492.71</v>
      </c>
      <c r="T2832" s="21">
        <v>258.88</v>
      </c>
      <c r="U2832" s="16">
        <v>11.06</v>
      </c>
      <c r="V2832" s="21">
        <v>10.58</v>
      </c>
      <c r="W2832" s="16">
        <v>10.78</v>
      </c>
      <c r="X2832" s="8">
        <v>1.8</v>
      </c>
      <c r="Y2832" s="21">
        <v>2.13</v>
      </c>
      <c r="Z2832" s="7">
        <v>1.8</v>
      </c>
    </row>
    <row r="2833" spans="2:26" x14ac:dyDescent="0.25">
      <c r="B2833" s="21" t="s">
        <v>1121</v>
      </c>
      <c r="C2833" s="16">
        <v>0.1</v>
      </c>
      <c r="D2833" s="21">
        <v>10.9</v>
      </c>
      <c r="E2833" s="16">
        <v>3.1</v>
      </c>
      <c r="F2833" s="21">
        <v>0.2</v>
      </c>
      <c r="G2833" s="16">
        <v>2.1</v>
      </c>
      <c r="H2833" s="21">
        <v>0.6</v>
      </c>
      <c r="I2833" s="16">
        <v>0.1</v>
      </c>
      <c r="J2833" s="21">
        <v>0.4</v>
      </c>
      <c r="K2833" s="16">
        <v>0.2</v>
      </c>
      <c r="L2833" s="21">
        <v>0.1</v>
      </c>
      <c r="M2833" s="16">
        <v>0.2</v>
      </c>
      <c r="N2833" s="21">
        <v>0.2</v>
      </c>
      <c r="O2833" s="16">
        <v>0.1</v>
      </c>
      <c r="P2833" s="21">
        <v>0.5</v>
      </c>
      <c r="Q2833" s="16">
        <v>597.72</v>
      </c>
      <c r="R2833" s="21">
        <v>378.04</v>
      </c>
      <c r="S2833" s="16">
        <v>463.68</v>
      </c>
      <c r="T2833" s="21">
        <v>259.22000000000003</v>
      </c>
      <c r="U2833" s="16">
        <v>11.73</v>
      </c>
      <c r="V2833" s="21">
        <v>11.12</v>
      </c>
      <c r="W2833" s="16">
        <v>11.34</v>
      </c>
      <c r="X2833" s="8">
        <v>1.94</v>
      </c>
      <c r="Y2833" s="21">
        <v>1.8</v>
      </c>
      <c r="Z2833" s="7">
        <v>1.77</v>
      </c>
    </row>
    <row r="2834" spans="2:26" x14ac:dyDescent="0.25">
      <c r="B2834" s="21" t="s">
        <v>3313</v>
      </c>
      <c r="C2834" s="16">
        <v>0</v>
      </c>
      <c r="D2834" s="21">
        <v>10.4</v>
      </c>
      <c r="E2834" s="16">
        <v>3.1</v>
      </c>
      <c r="F2834" s="21">
        <v>0.1</v>
      </c>
      <c r="G2834" s="16">
        <v>1.9</v>
      </c>
      <c r="H2834" s="21">
        <v>0.6</v>
      </c>
      <c r="I2834" s="16">
        <v>0.1</v>
      </c>
      <c r="J2834" s="21">
        <v>0.4</v>
      </c>
      <c r="K2834" s="16">
        <v>0.2</v>
      </c>
      <c r="L2834" s="21">
        <v>0.1</v>
      </c>
      <c r="M2834" s="16">
        <v>0.2</v>
      </c>
      <c r="N2834" s="21">
        <v>0.3</v>
      </c>
      <c r="O2834" s="16">
        <v>0</v>
      </c>
      <c r="P2834" s="21">
        <v>0.6</v>
      </c>
      <c r="Q2834" s="16">
        <v>686.16</v>
      </c>
      <c r="R2834" s="21">
        <v>459.93</v>
      </c>
      <c r="S2834" s="16">
        <v>531.29</v>
      </c>
      <c r="T2834" s="21">
        <v>258.61</v>
      </c>
      <c r="U2834" s="16">
        <v>9.73</v>
      </c>
      <c r="V2834" s="21">
        <v>9.14</v>
      </c>
      <c r="W2834" s="16">
        <v>9.3000000000000007</v>
      </c>
      <c r="X2834" s="8">
        <v>1.63</v>
      </c>
      <c r="Y2834" s="21">
        <v>1.89</v>
      </c>
      <c r="Z2834" s="7">
        <v>1.83</v>
      </c>
    </row>
    <row r="2835" spans="2:26" x14ac:dyDescent="0.25">
      <c r="B2835" s="21" t="s">
        <v>3314</v>
      </c>
      <c r="C2835" s="16">
        <v>0.2</v>
      </c>
      <c r="D2835" s="21">
        <v>9.1999999999999993</v>
      </c>
      <c r="E2835" s="16">
        <v>2.6</v>
      </c>
      <c r="F2835" s="21">
        <v>0.2</v>
      </c>
      <c r="G2835" s="16">
        <v>1.9</v>
      </c>
      <c r="H2835" s="21">
        <v>0.5</v>
      </c>
      <c r="I2835" s="16">
        <v>0.1</v>
      </c>
      <c r="J2835" s="21">
        <v>0.4</v>
      </c>
      <c r="K2835" s="16">
        <v>0.3</v>
      </c>
      <c r="L2835" s="21">
        <v>0</v>
      </c>
      <c r="M2835" s="16">
        <v>0.1</v>
      </c>
      <c r="N2835" s="21">
        <v>0.2</v>
      </c>
      <c r="O2835" s="16">
        <v>0.1</v>
      </c>
      <c r="P2835" s="21">
        <v>0.5</v>
      </c>
      <c r="Q2835" s="16">
        <v>691.64</v>
      </c>
      <c r="R2835" s="21">
        <v>462.52</v>
      </c>
      <c r="S2835" s="16">
        <v>536.21</v>
      </c>
      <c r="T2835" s="21">
        <v>258.38</v>
      </c>
      <c r="U2835" s="16">
        <v>9.69</v>
      </c>
      <c r="V2835" s="21">
        <v>9.26</v>
      </c>
      <c r="W2835" s="16">
        <v>9.3699999999999992</v>
      </c>
      <c r="X2835" s="8">
        <v>1.64</v>
      </c>
      <c r="Y2835" s="21">
        <v>2</v>
      </c>
      <c r="Z2835" s="7">
        <v>1.58</v>
      </c>
    </row>
    <row r="2836" spans="2:26" x14ac:dyDescent="0.25">
      <c r="B2836" s="21" t="s">
        <v>1122</v>
      </c>
      <c r="C2836" s="16">
        <v>0.1</v>
      </c>
      <c r="D2836" s="21">
        <v>10.7</v>
      </c>
      <c r="E2836" s="16">
        <v>2.9</v>
      </c>
      <c r="F2836" s="21">
        <v>0.1</v>
      </c>
      <c r="G2836" s="16">
        <v>2</v>
      </c>
      <c r="H2836" s="21">
        <v>0.6</v>
      </c>
      <c r="I2836" s="16">
        <v>0.1</v>
      </c>
      <c r="J2836" s="21">
        <v>0.5</v>
      </c>
      <c r="K2836" s="16">
        <v>0.1</v>
      </c>
      <c r="L2836" s="21">
        <v>0.1</v>
      </c>
      <c r="M2836" s="16">
        <v>0.2</v>
      </c>
      <c r="N2836" s="21">
        <v>0.1</v>
      </c>
      <c r="O2836" s="16">
        <v>0.1</v>
      </c>
      <c r="P2836" s="21">
        <v>0.5</v>
      </c>
      <c r="Q2836" s="16">
        <v>664.26</v>
      </c>
      <c r="R2836" s="21">
        <v>435.46</v>
      </c>
      <c r="S2836" s="16">
        <v>515.04999999999995</v>
      </c>
      <c r="T2836" s="21">
        <v>258.72000000000003</v>
      </c>
      <c r="U2836" s="16">
        <v>10.3</v>
      </c>
      <c r="V2836" s="21">
        <v>9.86</v>
      </c>
      <c r="W2836" s="16">
        <v>9.77</v>
      </c>
      <c r="X2836" s="8">
        <v>1.78</v>
      </c>
      <c r="Y2836" s="21">
        <v>1.83</v>
      </c>
      <c r="Z2836" s="7">
        <v>1.73</v>
      </c>
    </row>
    <row r="2837" spans="2:26" x14ac:dyDescent="0.25">
      <c r="B2837" s="21" t="s">
        <v>3315</v>
      </c>
      <c r="C2837" s="16">
        <v>0.2</v>
      </c>
      <c r="D2837" s="21">
        <v>8.9</v>
      </c>
      <c r="E2837" s="16">
        <v>2.6</v>
      </c>
      <c r="F2837" s="21">
        <v>0.2</v>
      </c>
      <c r="G2837" s="16">
        <v>1.8</v>
      </c>
      <c r="H2837" s="21">
        <v>0.5</v>
      </c>
      <c r="I2837" s="16">
        <v>0.1</v>
      </c>
      <c r="J2837" s="21">
        <v>0.4</v>
      </c>
      <c r="K2837" s="16">
        <v>0.1</v>
      </c>
      <c r="L2837" s="21">
        <v>0</v>
      </c>
      <c r="M2837" s="16">
        <v>0.1</v>
      </c>
      <c r="N2837" s="21">
        <v>0.2</v>
      </c>
      <c r="O2837" s="16">
        <v>0.1</v>
      </c>
      <c r="P2837" s="21">
        <v>0.3</v>
      </c>
      <c r="Q2837" s="16">
        <v>590.04</v>
      </c>
      <c r="R2837" s="21">
        <v>374</v>
      </c>
      <c r="S2837" s="16">
        <v>463.9</v>
      </c>
      <c r="T2837" s="21">
        <v>259.33999999999997</v>
      </c>
      <c r="U2837" s="16">
        <v>11.7</v>
      </c>
      <c r="V2837" s="21">
        <v>10.93</v>
      </c>
      <c r="W2837" s="16">
        <v>11.38</v>
      </c>
      <c r="X2837" s="8">
        <v>1.62</v>
      </c>
      <c r="Y2837" s="21">
        <v>1.96</v>
      </c>
      <c r="Z2837" s="7">
        <v>2.0099999999999998</v>
      </c>
    </row>
    <row r="2838" spans="2:26" x14ac:dyDescent="0.25">
      <c r="B2838" s="21" t="s">
        <v>3316</v>
      </c>
      <c r="C2838" s="16">
        <v>0.1</v>
      </c>
      <c r="D2838" s="21">
        <v>10.9</v>
      </c>
      <c r="E2838" s="16">
        <v>3</v>
      </c>
      <c r="F2838" s="21">
        <v>0.2</v>
      </c>
      <c r="G2838" s="16">
        <v>2.1</v>
      </c>
      <c r="H2838" s="21">
        <v>0.5</v>
      </c>
      <c r="I2838" s="16">
        <v>0.1</v>
      </c>
      <c r="J2838" s="21">
        <v>0.4</v>
      </c>
      <c r="K2838" s="16">
        <v>0.2</v>
      </c>
      <c r="L2838" s="21">
        <v>0.1</v>
      </c>
      <c r="M2838" s="16">
        <v>0.2</v>
      </c>
      <c r="N2838" s="21">
        <v>0.2</v>
      </c>
      <c r="O2838" s="16">
        <v>0</v>
      </c>
      <c r="P2838" s="21">
        <v>0.3</v>
      </c>
      <c r="Q2838" s="16">
        <v>570.84</v>
      </c>
      <c r="R2838" s="21">
        <v>354.64</v>
      </c>
      <c r="S2838" s="16">
        <v>441.54</v>
      </c>
      <c r="T2838" s="21">
        <v>259.49</v>
      </c>
      <c r="U2838" s="16">
        <v>12.25</v>
      </c>
      <c r="V2838" s="21">
        <v>11.51</v>
      </c>
      <c r="W2838" s="16">
        <v>11.69</v>
      </c>
      <c r="X2838" s="8">
        <v>1.95</v>
      </c>
      <c r="Y2838" s="21">
        <v>1.95</v>
      </c>
      <c r="Z2838" s="7">
        <v>1.95</v>
      </c>
    </row>
    <row r="2839" spans="2:26" x14ac:dyDescent="0.25">
      <c r="B2839" s="21" t="s">
        <v>1123</v>
      </c>
      <c r="C2839" s="16">
        <v>0.3</v>
      </c>
      <c r="D2839" s="21">
        <v>11.2</v>
      </c>
      <c r="E2839" s="16">
        <v>3.2</v>
      </c>
      <c r="F2839" s="21">
        <v>0.1</v>
      </c>
      <c r="G2839" s="16">
        <v>2.1</v>
      </c>
      <c r="H2839" s="21">
        <v>0.6</v>
      </c>
      <c r="I2839" s="16">
        <v>0.1</v>
      </c>
      <c r="J2839" s="21">
        <v>0.5</v>
      </c>
      <c r="K2839" s="16">
        <v>0.2</v>
      </c>
      <c r="L2839" s="21">
        <v>0.1</v>
      </c>
      <c r="M2839" s="16">
        <v>0.1</v>
      </c>
      <c r="N2839" s="21">
        <v>0.3</v>
      </c>
      <c r="O2839" s="16">
        <v>0.1</v>
      </c>
      <c r="P2839" s="21">
        <v>0.6</v>
      </c>
      <c r="Q2839" s="16">
        <v>599.94000000000005</v>
      </c>
      <c r="R2839" s="21">
        <v>377.84</v>
      </c>
      <c r="S2839" s="16">
        <v>458.1</v>
      </c>
      <c r="T2839" s="21">
        <v>259.37</v>
      </c>
      <c r="U2839" s="16">
        <v>11.83</v>
      </c>
      <c r="V2839" s="21">
        <v>11.03</v>
      </c>
      <c r="W2839" s="16">
        <v>11.13</v>
      </c>
      <c r="X2839" s="8">
        <v>2.08</v>
      </c>
      <c r="Y2839" s="21">
        <v>1.84</v>
      </c>
      <c r="Z2839" s="7">
        <v>1.88</v>
      </c>
    </row>
    <row r="2840" spans="2:26" x14ac:dyDescent="0.25">
      <c r="B2840" s="21" t="s">
        <v>3317</v>
      </c>
      <c r="C2840" s="16">
        <v>0.3</v>
      </c>
      <c r="D2840" s="21">
        <v>11.2</v>
      </c>
      <c r="E2840" s="16">
        <v>2.7</v>
      </c>
      <c r="F2840" s="21">
        <v>0.3</v>
      </c>
      <c r="G2840" s="16">
        <v>2.2999999999999998</v>
      </c>
      <c r="H2840" s="21">
        <v>0.7</v>
      </c>
      <c r="I2840" s="16">
        <v>0.2</v>
      </c>
      <c r="J2840" s="21">
        <v>1.1000000000000001</v>
      </c>
      <c r="K2840" s="16">
        <v>0.4</v>
      </c>
      <c r="L2840" s="21">
        <v>0.1</v>
      </c>
      <c r="M2840" s="16">
        <v>0.6</v>
      </c>
      <c r="N2840" s="21">
        <v>0.3</v>
      </c>
      <c r="O2840" s="16">
        <v>0.1</v>
      </c>
      <c r="P2840" s="21">
        <v>0.4</v>
      </c>
      <c r="Q2840" s="16">
        <v>578.9</v>
      </c>
      <c r="R2840" s="21">
        <v>356.99</v>
      </c>
      <c r="S2840" s="16">
        <v>449.35</v>
      </c>
      <c r="T2840" s="21">
        <v>259.39999999999998</v>
      </c>
      <c r="U2840" s="16">
        <v>12.73</v>
      </c>
      <c r="V2840" s="21">
        <v>11.91</v>
      </c>
      <c r="W2840" s="16">
        <v>12.1</v>
      </c>
      <c r="X2840" s="8">
        <v>2.36</v>
      </c>
      <c r="Y2840" s="21">
        <v>1.95</v>
      </c>
      <c r="Z2840" s="7">
        <v>1.94</v>
      </c>
    </row>
    <row r="2841" spans="2:26" x14ac:dyDescent="0.25">
      <c r="B2841" s="21" t="s">
        <v>3318</v>
      </c>
      <c r="C2841" s="16">
        <v>0.4</v>
      </c>
      <c r="D2841" s="21">
        <v>11.3</v>
      </c>
      <c r="E2841" s="16">
        <v>2.4</v>
      </c>
      <c r="F2841" s="21">
        <v>0.1</v>
      </c>
      <c r="G2841" s="16">
        <v>2.2999999999999998</v>
      </c>
      <c r="H2841" s="21">
        <v>0.6</v>
      </c>
      <c r="I2841" s="16">
        <v>0.1</v>
      </c>
      <c r="J2841" s="21">
        <v>0.9</v>
      </c>
      <c r="K2841" s="16">
        <v>0.4</v>
      </c>
      <c r="L2841" s="21">
        <v>0.1</v>
      </c>
      <c r="M2841" s="16">
        <v>0.5</v>
      </c>
      <c r="N2841" s="21">
        <v>0.2</v>
      </c>
      <c r="O2841" s="16">
        <v>0</v>
      </c>
      <c r="P2841" s="21">
        <v>0.6</v>
      </c>
      <c r="Q2841" s="16">
        <v>580.34</v>
      </c>
      <c r="R2841" s="21">
        <v>363.54</v>
      </c>
      <c r="S2841" s="16">
        <v>451.49</v>
      </c>
      <c r="T2841" s="21">
        <v>259.39999999999998</v>
      </c>
      <c r="U2841" s="16">
        <v>12.17</v>
      </c>
      <c r="V2841" s="21">
        <v>11.43</v>
      </c>
      <c r="W2841" s="16">
        <v>11.5</v>
      </c>
      <c r="X2841" s="8">
        <v>2.37</v>
      </c>
      <c r="Y2841" s="21">
        <v>2.38</v>
      </c>
      <c r="Z2841" s="7">
        <v>2.2999999999999998</v>
      </c>
    </row>
    <row r="2842" spans="2:26" x14ac:dyDescent="0.25">
      <c r="B2842" s="21" t="s">
        <v>1124</v>
      </c>
      <c r="C2842" s="16">
        <v>0.1</v>
      </c>
      <c r="D2842" s="21">
        <v>10.6</v>
      </c>
      <c r="E2842" s="16">
        <v>2.5</v>
      </c>
      <c r="F2842" s="21">
        <v>0.2</v>
      </c>
      <c r="G2842" s="16">
        <v>2.2999999999999998</v>
      </c>
      <c r="H2842" s="21">
        <v>0.6</v>
      </c>
      <c r="I2842" s="16">
        <v>0</v>
      </c>
      <c r="J2842" s="21">
        <v>1</v>
      </c>
      <c r="K2842" s="16">
        <v>0.4</v>
      </c>
      <c r="L2842" s="21">
        <v>0</v>
      </c>
      <c r="M2842" s="16">
        <v>0.6</v>
      </c>
      <c r="N2842" s="21">
        <v>0.2</v>
      </c>
      <c r="O2842" s="16">
        <v>0.1</v>
      </c>
      <c r="P2842" s="21">
        <v>0.3</v>
      </c>
      <c r="Q2842" s="16">
        <v>605.17999999999995</v>
      </c>
      <c r="R2842" s="21">
        <v>384.43</v>
      </c>
      <c r="S2842" s="16">
        <v>474.94</v>
      </c>
      <c r="T2842" s="21">
        <v>259.14999999999998</v>
      </c>
      <c r="U2842" s="16">
        <v>12.01</v>
      </c>
      <c r="V2842" s="21">
        <v>11.46</v>
      </c>
      <c r="W2842" s="16">
        <v>11.6</v>
      </c>
      <c r="X2842" s="8">
        <v>2.0299999999999998</v>
      </c>
      <c r="Y2842" s="21">
        <v>2.12</v>
      </c>
      <c r="Z2842" s="7">
        <v>2.04</v>
      </c>
    </row>
    <row r="2843" spans="2:26" x14ac:dyDescent="0.25">
      <c r="B2843" s="21" t="s">
        <v>3319</v>
      </c>
      <c r="C2843" s="16">
        <v>0</v>
      </c>
      <c r="D2843" s="21">
        <v>9.4</v>
      </c>
      <c r="E2843" s="16">
        <v>2.2999999999999998</v>
      </c>
      <c r="F2843" s="21">
        <v>0.2</v>
      </c>
      <c r="G2843" s="16">
        <v>2.1</v>
      </c>
      <c r="H2843" s="21">
        <v>0.5</v>
      </c>
      <c r="I2843" s="16">
        <v>0.1</v>
      </c>
      <c r="J2843" s="21">
        <v>0.9</v>
      </c>
      <c r="K2843" s="16">
        <v>0.3</v>
      </c>
      <c r="L2843" s="21">
        <v>0</v>
      </c>
      <c r="M2843" s="16">
        <v>0.4</v>
      </c>
      <c r="N2843" s="21">
        <v>0.1</v>
      </c>
      <c r="O2843" s="16">
        <v>0.1</v>
      </c>
      <c r="P2843" s="21">
        <v>0.5</v>
      </c>
      <c r="Q2843" s="16">
        <v>666.22</v>
      </c>
      <c r="R2843" s="21">
        <v>442.8</v>
      </c>
      <c r="S2843" s="16">
        <v>518.96</v>
      </c>
      <c r="T2843" s="21">
        <v>258.26</v>
      </c>
      <c r="U2843" s="16">
        <v>10.5</v>
      </c>
      <c r="V2843" s="21">
        <v>9.76</v>
      </c>
      <c r="W2843" s="16">
        <v>10.09</v>
      </c>
      <c r="X2843" s="8">
        <v>2.0699999999999998</v>
      </c>
      <c r="Y2843" s="21">
        <v>1.87</v>
      </c>
      <c r="Z2843" s="7">
        <v>1.98</v>
      </c>
    </row>
    <row r="2844" spans="2:26" x14ac:dyDescent="0.25">
      <c r="B2844" s="21" t="s">
        <v>3320</v>
      </c>
      <c r="C2844" s="16">
        <v>0.1</v>
      </c>
      <c r="D2844" s="21">
        <v>9.8000000000000007</v>
      </c>
      <c r="E2844" s="16">
        <v>2.4</v>
      </c>
      <c r="F2844" s="21">
        <v>0.1</v>
      </c>
      <c r="G2844" s="16">
        <v>2.1</v>
      </c>
      <c r="H2844" s="21">
        <v>0.5</v>
      </c>
      <c r="I2844" s="16">
        <v>0.1</v>
      </c>
      <c r="J2844" s="21">
        <v>0.9</v>
      </c>
      <c r="K2844" s="16">
        <v>0.2</v>
      </c>
      <c r="L2844" s="21">
        <v>0.1</v>
      </c>
      <c r="M2844" s="16">
        <v>0.5</v>
      </c>
      <c r="N2844" s="21">
        <v>0.1</v>
      </c>
      <c r="O2844" s="16">
        <v>0.1</v>
      </c>
      <c r="P2844" s="21">
        <v>0.4</v>
      </c>
      <c r="Q2844" s="16">
        <v>692.5</v>
      </c>
      <c r="R2844" s="21">
        <v>460.1</v>
      </c>
      <c r="S2844" s="16">
        <v>527.82000000000005</v>
      </c>
      <c r="T2844" s="21">
        <v>257.93</v>
      </c>
      <c r="U2844" s="16">
        <v>10.32</v>
      </c>
      <c r="V2844" s="21">
        <v>9.67</v>
      </c>
      <c r="W2844" s="16">
        <v>9.8699999999999992</v>
      </c>
      <c r="X2844" s="8">
        <v>2.06</v>
      </c>
      <c r="Y2844" s="21">
        <v>1.9</v>
      </c>
      <c r="Z2844" s="7">
        <v>1.96</v>
      </c>
    </row>
    <row r="2845" spans="2:26" x14ac:dyDescent="0.25">
      <c r="B2845" s="21" t="s">
        <v>1125</v>
      </c>
      <c r="C2845" s="16">
        <v>0.1</v>
      </c>
      <c r="D2845" s="21">
        <v>9.4</v>
      </c>
      <c r="E2845" s="16">
        <v>2.2000000000000002</v>
      </c>
      <c r="F2845" s="21">
        <v>0.1</v>
      </c>
      <c r="G2845" s="16">
        <v>2.1</v>
      </c>
      <c r="H2845" s="21">
        <v>0.5</v>
      </c>
      <c r="I2845" s="16">
        <v>0.1</v>
      </c>
      <c r="J2845" s="21">
        <v>0.9</v>
      </c>
      <c r="K2845" s="16">
        <v>0.3</v>
      </c>
      <c r="L2845" s="21">
        <v>0.1</v>
      </c>
      <c r="M2845" s="16">
        <v>0.5</v>
      </c>
      <c r="N2845" s="21">
        <v>0.1</v>
      </c>
      <c r="O2845" s="16">
        <v>0.1</v>
      </c>
      <c r="P2845" s="21">
        <v>0.2</v>
      </c>
      <c r="Q2845" s="16">
        <v>664.36</v>
      </c>
      <c r="R2845" s="21">
        <v>441.6</v>
      </c>
      <c r="S2845" s="16">
        <v>514.66</v>
      </c>
      <c r="T2845" s="21">
        <v>258.57</v>
      </c>
      <c r="U2845" s="16">
        <v>10.76</v>
      </c>
      <c r="V2845" s="21">
        <v>10.16</v>
      </c>
      <c r="W2845" s="16">
        <v>10.26</v>
      </c>
      <c r="X2845" s="8">
        <v>1.83</v>
      </c>
      <c r="Y2845" s="21">
        <v>2.23</v>
      </c>
      <c r="Z2845" s="7">
        <v>1.9</v>
      </c>
    </row>
    <row r="2846" spans="2:26" x14ac:dyDescent="0.25">
      <c r="B2846" s="21" t="s">
        <v>3321</v>
      </c>
      <c r="C2846" s="16">
        <v>0.2</v>
      </c>
      <c r="D2846" s="21">
        <v>11.3</v>
      </c>
      <c r="E2846" s="16">
        <v>2.6</v>
      </c>
      <c r="F2846" s="21">
        <v>0.2</v>
      </c>
      <c r="G2846" s="16">
        <v>2.2999999999999998</v>
      </c>
      <c r="H2846" s="21">
        <v>0.6</v>
      </c>
      <c r="I2846" s="16">
        <v>0.1</v>
      </c>
      <c r="J2846" s="21">
        <v>1.1000000000000001</v>
      </c>
      <c r="K2846" s="16">
        <v>0.3</v>
      </c>
      <c r="L2846" s="21">
        <v>0.1</v>
      </c>
      <c r="M2846" s="16">
        <v>0.5</v>
      </c>
      <c r="N2846" s="21">
        <v>0.3</v>
      </c>
      <c r="O2846" s="16">
        <v>0.1</v>
      </c>
      <c r="P2846" s="21">
        <v>0.6</v>
      </c>
      <c r="Q2846" s="16">
        <v>585.26</v>
      </c>
      <c r="R2846" s="21">
        <v>367.21</v>
      </c>
      <c r="S2846" s="16">
        <v>456.02</v>
      </c>
      <c r="T2846" s="21">
        <v>259.3</v>
      </c>
      <c r="U2846" s="16">
        <v>12.42</v>
      </c>
      <c r="V2846" s="21">
        <v>11.99</v>
      </c>
      <c r="W2846" s="16">
        <v>11.99</v>
      </c>
      <c r="X2846" s="8">
        <v>2.02</v>
      </c>
      <c r="Y2846" s="21">
        <v>2.21</v>
      </c>
      <c r="Z2846" s="7">
        <v>2</v>
      </c>
    </row>
    <row r="2847" spans="2:26" x14ac:dyDescent="0.25">
      <c r="B2847" s="21" t="s">
        <v>3322</v>
      </c>
      <c r="C2847" s="16">
        <v>0</v>
      </c>
      <c r="D2847" s="21">
        <v>11.1</v>
      </c>
      <c r="E2847" s="16">
        <v>2.9</v>
      </c>
      <c r="F2847" s="21">
        <v>0.2</v>
      </c>
      <c r="G2847" s="16">
        <v>2.2999999999999998</v>
      </c>
      <c r="H2847" s="21">
        <v>0.6</v>
      </c>
      <c r="I2847" s="16">
        <v>0.2</v>
      </c>
      <c r="J2847" s="21">
        <v>1</v>
      </c>
      <c r="K2847" s="16">
        <v>0.4</v>
      </c>
      <c r="L2847" s="21">
        <v>0.1</v>
      </c>
      <c r="M2847" s="16">
        <v>0.7</v>
      </c>
      <c r="N2847" s="21">
        <v>0.3</v>
      </c>
      <c r="O2847" s="16">
        <v>0.1</v>
      </c>
      <c r="P2847" s="21">
        <v>0.1</v>
      </c>
      <c r="Q2847" s="16">
        <v>593.58000000000004</v>
      </c>
      <c r="R2847" s="21">
        <v>367.47</v>
      </c>
      <c r="S2847" s="16">
        <v>455.74</v>
      </c>
      <c r="T2847" s="21">
        <v>258.64</v>
      </c>
      <c r="U2847" s="16">
        <v>12.25</v>
      </c>
      <c r="V2847" s="21">
        <v>11.65</v>
      </c>
      <c r="W2847" s="16">
        <v>11.69</v>
      </c>
      <c r="X2847" s="8">
        <v>2</v>
      </c>
      <c r="Y2847" s="21">
        <v>2.14</v>
      </c>
      <c r="Z2847" s="7">
        <v>2.04</v>
      </c>
    </row>
    <row r="2848" spans="2:26" x14ac:dyDescent="0.25">
      <c r="B2848" s="21" t="s">
        <v>1126</v>
      </c>
      <c r="C2848" s="16">
        <v>0.1</v>
      </c>
      <c r="D2848" s="21">
        <v>10.3</v>
      </c>
      <c r="E2848" s="16">
        <v>2.2999999999999998</v>
      </c>
      <c r="F2848" s="21">
        <v>0.1</v>
      </c>
      <c r="G2848" s="16">
        <v>2.2999999999999998</v>
      </c>
      <c r="H2848" s="21">
        <v>0.6</v>
      </c>
      <c r="I2848" s="16">
        <v>0</v>
      </c>
      <c r="J2848" s="21">
        <v>1.1000000000000001</v>
      </c>
      <c r="K2848" s="16">
        <v>0.4</v>
      </c>
      <c r="L2848" s="21">
        <v>0.1</v>
      </c>
      <c r="M2848" s="16">
        <v>0.5</v>
      </c>
      <c r="N2848" s="21">
        <v>0.1</v>
      </c>
      <c r="O2848" s="16">
        <v>0.1</v>
      </c>
      <c r="P2848" s="21">
        <v>0.5</v>
      </c>
      <c r="Q2848" s="16">
        <v>621.08000000000004</v>
      </c>
      <c r="R2848" s="21">
        <v>395.92</v>
      </c>
      <c r="S2848" s="16">
        <v>486.42</v>
      </c>
      <c r="T2848" s="21">
        <v>259.02</v>
      </c>
      <c r="U2848" s="16">
        <v>11.55</v>
      </c>
      <c r="V2848" s="21">
        <v>11.13</v>
      </c>
      <c r="W2848" s="16">
        <v>11.13</v>
      </c>
      <c r="X2848" s="8">
        <v>1.86</v>
      </c>
      <c r="Y2848" s="21">
        <v>2.23</v>
      </c>
      <c r="Z2848" s="7">
        <v>2.0299999999999998</v>
      </c>
    </row>
    <row r="2849" spans="2:26" x14ac:dyDescent="0.25">
      <c r="B2849" s="21" t="s">
        <v>3323</v>
      </c>
      <c r="C2849" s="16">
        <v>0.1</v>
      </c>
      <c r="D2849" s="21">
        <v>10.9</v>
      </c>
      <c r="E2849" s="16">
        <v>2.4</v>
      </c>
      <c r="F2849" s="21">
        <v>0.2</v>
      </c>
      <c r="G2849" s="16">
        <v>2.2999999999999998</v>
      </c>
      <c r="H2849" s="21">
        <v>0.6</v>
      </c>
      <c r="I2849" s="16">
        <v>0.1</v>
      </c>
      <c r="J2849" s="21">
        <v>1.2</v>
      </c>
      <c r="K2849" s="16">
        <v>0.5</v>
      </c>
      <c r="L2849" s="21">
        <v>0.1</v>
      </c>
      <c r="M2849" s="16">
        <v>0.7</v>
      </c>
      <c r="N2849" s="21">
        <v>0.2</v>
      </c>
      <c r="O2849" s="16">
        <v>0.2</v>
      </c>
      <c r="P2849" s="21">
        <v>0.2</v>
      </c>
      <c r="Q2849" s="16">
        <v>592.66</v>
      </c>
      <c r="R2849" s="21">
        <v>374.66</v>
      </c>
      <c r="S2849" s="16">
        <v>459.99</v>
      </c>
      <c r="T2849" s="21">
        <v>259.27</v>
      </c>
      <c r="U2849" s="16">
        <v>11.73</v>
      </c>
      <c r="V2849" s="21">
        <v>10.95</v>
      </c>
      <c r="W2849" s="16">
        <v>11.07</v>
      </c>
      <c r="X2849" s="8">
        <v>2.06</v>
      </c>
      <c r="Y2849" s="21">
        <v>2.17</v>
      </c>
      <c r="Z2849" s="7">
        <v>2</v>
      </c>
    </row>
    <row r="2850" spans="2:26" x14ac:dyDescent="0.25">
      <c r="B2850" s="21" t="s">
        <v>3324</v>
      </c>
      <c r="C2850" s="16">
        <v>0.1</v>
      </c>
      <c r="D2850" s="21">
        <v>9.4</v>
      </c>
      <c r="E2850" s="16">
        <v>2.5</v>
      </c>
      <c r="F2850" s="21">
        <v>0.2</v>
      </c>
      <c r="G2850" s="16">
        <v>2.1</v>
      </c>
      <c r="H2850" s="21">
        <v>0.6</v>
      </c>
      <c r="I2850" s="16">
        <v>0.1</v>
      </c>
      <c r="J2850" s="21">
        <v>1.2</v>
      </c>
      <c r="K2850" s="16">
        <v>0.5</v>
      </c>
      <c r="L2850" s="21">
        <v>0.1</v>
      </c>
      <c r="M2850" s="16">
        <v>0.9</v>
      </c>
      <c r="N2850" s="21">
        <v>0.3</v>
      </c>
      <c r="O2850" s="16">
        <v>0.1</v>
      </c>
      <c r="P2850" s="21">
        <v>0.6</v>
      </c>
      <c r="Q2850" s="16">
        <v>687.4</v>
      </c>
      <c r="R2850" s="21">
        <v>461.26</v>
      </c>
      <c r="S2850" s="16">
        <v>532.66</v>
      </c>
      <c r="T2850" s="21">
        <v>258.77999999999997</v>
      </c>
      <c r="U2850" s="16">
        <v>10.63</v>
      </c>
      <c r="V2850" s="21">
        <v>10.130000000000001</v>
      </c>
      <c r="W2850" s="16">
        <v>10.08</v>
      </c>
      <c r="X2850" s="8">
        <v>2.2000000000000002</v>
      </c>
      <c r="Y2850" s="21">
        <v>2.27</v>
      </c>
      <c r="Z2850" s="7">
        <v>2.2000000000000002</v>
      </c>
    </row>
    <row r="2851" spans="2:26" x14ac:dyDescent="0.25">
      <c r="B2851" s="21" t="s">
        <v>1127</v>
      </c>
      <c r="C2851" s="16">
        <v>0.2</v>
      </c>
      <c r="D2851" s="21">
        <v>8.4</v>
      </c>
      <c r="E2851" s="16">
        <v>2.7</v>
      </c>
      <c r="F2851" s="21">
        <v>0.2</v>
      </c>
      <c r="G2851" s="16">
        <v>0.9</v>
      </c>
      <c r="H2851" s="21">
        <v>0.3</v>
      </c>
      <c r="I2851" s="16">
        <v>0.3</v>
      </c>
      <c r="J2851" s="21">
        <v>0.5</v>
      </c>
      <c r="K2851" s="16">
        <v>0.2</v>
      </c>
      <c r="L2851" s="21">
        <v>0.1</v>
      </c>
      <c r="M2851" s="16">
        <v>0.6</v>
      </c>
      <c r="N2851" s="21">
        <v>0.2</v>
      </c>
      <c r="O2851" s="16">
        <v>0.1</v>
      </c>
      <c r="P2851" s="21">
        <v>0.8</v>
      </c>
      <c r="Q2851" s="16">
        <v>582.24</v>
      </c>
      <c r="R2851" s="21">
        <v>368.4</v>
      </c>
      <c r="S2851" s="16">
        <v>452.78</v>
      </c>
      <c r="T2851" s="21">
        <v>259.64</v>
      </c>
      <c r="U2851" s="16">
        <v>9.41</v>
      </c>
      <c r="V2851" s="21">
        <v>8.8800000000000008</v>
      </c>
      <c r="W2851" s="16">
        <v>9.0399999999999991</v>
      </c>
      <c r="X2851" s="8">
        <v>2.4500000000000002</v>
      </c>
      <c r="Y2851" s="21">
        <v>2.5099999999999998</v>
      </c>
      <c r="Z2851" s="7">
        <v>2.4</v>
      </c>
    </row>
    <row r="2852" spans="2:26" x14ac:dyDescent="0.25">
      <c r="B2852" s="21" t="s">
        <v>3325</v>
      </c>
      <c r="C2852" s="16">
        <v>0.2</v>
      </c>
      <c r="D2852" s="21">
        <v>9.1999999999999993</v>
      </c>
      <c r="E2852" s="16">
        <v>2</v>
      </c>
      <c r="F2852" s="21">
        <v>0.2</v>
      </c>
      <c r="G2852" s="16">
        <v>2.1</v>
      </c>
      <c r="H2852" s="21">
        <v>0.5</v>
      </c>
      <c r="I2852" s="16">
        <v>0.1</v>
      </c>
      <c r="J2852" s="21">
        <v>1.1000000000000001</v>
      </c>
      <c r="K2852" s="16">
        <v>0.4</v>
      </c>
      <c r="L2852" s="21">
        <v>0</v>
      </c>
      <c r="M2852" s="16">
        <v>0.6</v>
      </c>
      <c r="N2852" s="21">
        <v>0.3</v>
      </c>
      <c r="O2852" s="16">
        <v>0</v>
      </c>
      <c r="P2852" s="21">
        <v>0.5</v>
      </c>
      <c r="Q2852" s="16">
        <v>694.96</v>
      </c>
      <c r="R2852" s="21">
        <v>466.3</v>
      </c>
      <c r="S2852" s="16">
        <v>539.08000000000004</v>
      </c>
      <c r="T2852" s="21">
        <v>258.7</v>
      </c>
      <c r="U2852" s="16">
        <v>10.130000000000001</v>
      </c>
      <c r="V2852" s="21">
        <v>9.5</v>
      </c>
      <c r="W2852" s="16">
        <v>9.4600000000000009</v>
      </c>
      <c r="X2852" s="8">
        <v>2.16</v>
      </c>
      <c r="Y2852" s="21">
        <v>2.2999999999999998</v>
      </c>
      <c r="Z2852" s="7">
        <v>2.2200000000000002</v>
      </c>
    </row>
    <row r="2853" spans="2:26" x14ac:dyDescent="0.25">
      <c r="B2853" s="21" t="s">
        <v>3326</v>
      </c>
      <c r="C2853" s="16">
        <v>0.1</v>
      </c>
      <c r="D2853" s="21">
        <v>9.1</v>
      </c>
      <c r="E2853" s="16">
        <v>2.1</v>
      </c>
      <c r="F2853" s="21">
        <v>0.1</v>
      </c>
      <c r="G2853" s="16">
        <v>2</v>
      </c>
      <c r="H2853" s="21">
        <v>0.5</v>
      </c>
      <c r="I2853" s="16">
        <v>0.1</v>
      </c>
      <c r="J2853" s="21">
        <v>1.1000000000000001</v>
      </c>
      <c r="K2853" s="16">
        <v>0.3</v>
      </c>
      <c r="L2853" s="21">
        <v>0.1</v>
      </c>
      <c r="M2853" s="16">
        <v>0.7</v>
      </c>
      <c r="N2853" s="21">
        <v>0.3</v>
      </c>
      <c r="O2853" s="16">
        <v>0</v>
      </c>
      <c r="P2853" s="21">
        <v>0.4</v>
      </c>
      <c r="Q2853" s="16">
        <v>607.6</v>
      </c>
      <c r="R2853" s="21">
        <v>386.16</v>
      </c>
      <c r="S2853" s="16">
        <v>487.5</v>
      </c>
      <c r="T2853" s="21">
        <v>258.82</v>
      </c>
      <c r="U2853" s="16">
        <v>12.2</v>
      </c>
      <c r="V2853" s="21">
        <v>11.17</v>
      </c>
      <c r="W2853" s="16">
        <v>11.5</v>
      </c>
      <c r="X2853" s="8">
        <v>2.5299999999999998</v>
      </c>
      <c r="Y2853" s="21">
        <v>2.0699999999999998</v>
      </c>
      <c r="Z2853" s="7">
        <v>2.33</v>
      </c>
    </row>
    <row r="2854" spans="2:26" x14ac:dyDescent="0.25">
      <c r="B2854" s="21" t="s">
        <v>1128</v>
      </c>
      <c r="C2854" s="16">
        <v>0.2</v>
      </c>
      <c r="D2854" s="21">
        <v>10.9</v>
      </c>
      <c r="E2854" s="16">
        <v>2.4</v>
      </c>
      <c r="F2854" s="21">
        <v>0.2</v>
      </c>
      <c r="G2854" s="16">
        <v>2.4</v>
      </c>
      <c r="H2854" s="21">
        <v>0.7</v>
      </c>
      <c r="I2854" s="16">
        <v>0.1</v>
      </c>
      <c r="J2854" s="21">
        <v>1.3</v>
      </c>
      <c r="K2854" s="16">
        <v>0.5</v>
      </c>
      <c r="L2854" s="21">
        <v>0.1</v>
      </c>
      <c r="M2854" s="16">
        <v>0.9</v>
      </c>
      <c r="N2854" s="21">
        <v>0.3</v>
      </c>
      <c r="O2854" s="16">
        <v>0.1</v>
      </c>
      <c r="P2854" s="21">
        <v>0.7</v>
      </c>
      <c r="Q2854" s="16">
        <v>593.86</v>
      </c>
      <c r="R2854" s="21">
        <v>373.82</v>
      </c>
      <c r="S2854" s="16">
        <v>460.96</v>
      </c>
      <c r="T2854" s="21">
        <v>259.02999999999997</v>
      </c>
      <c r="U2854" s="16">
        <v>12.08</v>
      </c>
      <c r="V2854" s="21">
        <v>11.44</v>
      </c>
      <c r="W2854" s="16">
        <v>11.46</v>
      </c>
      <c r="X2854" s="8">
        <v>2.2999999999999998</v>
      </c>
      <c r="Y2854" s="21">
        <v>2.66</v>
      </c>
      <c r="Z2854" s="7">
        <v>2.2000000000000002</v>
      </c>
    </row>
    <row r="2855" spans="2:26" x14ac:dyDescent="0.25">
      <c r="B2855" s="21" t="s">
        <v>3327</v>
      </c>
      <c r="C2855" s="16">
        <v>0.2</v>
      </c>
      <c r="D2855" s="21">
        <v>10.8</v>
      </c>
      <c r="E2855" s="16">
        <v>2.5</v>
      </c>
      <c r="F2855" s="21">
        <v>0.2</v>
      </c>
      <c r="G2855" s="16">
        <v>2.2999999999999998</v>
      </c>
      <c r="H2855" s="21">
        <v>0.7</v>
      </c>
      <c r="I2855" s="16">
        <v>0.1</v>
      </c>
      <c r="J2855" s="21">
        <v>1.3</v>
      </c>
      <c r="K2855" s="16">
        <v>0.5</v>
      </c>
      <c r="L2855" s="21">
        <v>0</v>
      </c>
      <c r="M2855" s="16">
        <v>0.9</v>
      </c>
      <c r="N2855" s="21">
        <v>0.4</v>
      </c>
      <c r="O2855" s="16">
        <v>0.1</v>
      </c>
      <c r="P2855" s="21">
        <v>0.3</v>
      </c>
      <c r="Q2855" s="16">
        <v>603.36</v>
      </c>
      <c r="R2855" s="21">
        <v>378.81</v>
      </c>
      <c r="S2855" s="16">
        <v>466.83</v>
      </c>
      <c r="T2855" s="21">
        <v>259.12</v>
      </c>
      <c r="U2855" s="16">
        <v>11.94</v>
      </c>
      <c r="V2855" s="21">
        <v>11.25</v>
      </c>
      <c r="W2855" s="16">
        <v>11.36</v>
      </c>
      <c r="X2855" s="8">
        <v>2.4700000000000002</v>
      </c>
      <c r="Y2855" s="21">
        <v>2.48</v>
      </c>
      <c r="Z2855" s="7">
        <v>2.06</v>
      </c>
    </row>
    <row r="2856" spans="2:26" x14ac:dyDescent="0.25">
      <c r="B2856" s="21" t="s">
        <v>3328</v>
      </c>
      <c r="C2856" s="16">
        <v>0.2</v>
      </c>
      <c r="D2856" s="21">
        <v>10.6</v>
      </c>
      <c r="E2856" s="16">
        <v>2.4</v>
      </c>
      <c r="F2856" s="21">
        <v>0.2</v>
      </c>
      <c r="G2856" s="16">
        <v>2.2999999999999998</v>
      </c>
      <c r="H2856" s="21">
        <v>0.6</v>
      </c>
      <c r="I2856" s="16">
        <v>0.1</v>
      </c>
      <c r="J2856" s="21">
        <v>1.3</v>
      </c>
      <c r="K2856" s="16">
        <v>0.4</v>
      </c>
      <c r="L2856" s="21">
        <v>0.1</v>
      </c>
      <c r="M2856" s="16">
        <v>0.8</v>
      </c>
      <c r="N2856" s="21">
        <v>0.4</v>
      </c>
      <c r="O2856" s="16">
        <v>0</v>
      </c>
      <c r="P2856" s="21">
        <v>0.8</v>
      </c>
      <c r="Q2856" s="16">
        <v>600.84</v>
      </c>
      <c r="R2856" s="21">
        <v>383.69</v>
      </c>
      <c r="S2856" s="16">
        <v>467.85</v>
      </c>
      <c r="T2856" s="21">
        <v>259.35000000000002</v>
      </c>
      <c r="U2856" s="16">
        <v>11.92</v>
      </c>
      <c r="V2856" s="21">
        <v>11.25</v>
      </c>
      <c r="W2856" s="16">
        <v>11.37</v>
      </c>
      <c r="X2856" s="8">
        <v>2.1</v>
      </c>
      <c r="Y2856" s="21">
        <v>2.48</v>
      </c>
      <c r="Z2856" s="7">
        <v>2.2999999999999998</v>
      </c>
    </row>
    <row r="2857" spans="2:26" x14ac:dyDescent="0.25">
      <c r="B2857" s="21" t="s">
        <v>1129</v>
      </c>
      <c r="C2857" s="16">
        <v>0.1</v>
      </c>
      <c r="D2857" s="21">
        <v>10.9</v>
      </c>
      <c r="E2857" s="16">
        <v>2.1</v>
      </c>
      <c r="F2857" s="21">
        <v>0.2</v>
      </c>
      <c r="G2857" s="16">
        <v>2.2999999999999998</v>
      </c>
      <c r="H2857" s="21">
        <v>0.6</v>
      </c>
      <c r="I2857" s="16">
        <v>0.1</v>
      </c>
      <c r="J2857" s="21">
        <v>1.2</v>
      </c>
      <c r="K2857" s="16">
        <v>0.4</v>
      </c>
      <c r="L2857" s="21">
        <v>0.1</v>
      </c>
      <c r="M2857" s="16">
        <v>0.8</v>
      </c>
      <c r="N2857" s="21">
        <v>0.4</v>
      </c>
      <c r="O2857" s="16">
        <v>0</v>
      </c>
      <c r="P2857" s="21">
        <v>0.7</v>
      </c>
      <c r="Q2857" s="16">
        <v>639.04</v>
      </c>
      <c r="R2857" s="21">
        <v>380.54</v>
      </c>
      <c r="S2857" s="16">
        <v>470.11</v>
      </c>
      <c r="T2857" s="21">
        <v>258.89999999999998</v>
      </c>
      <c r="U2857" s="16">
        <v>11.03</v>
      </c>
      <c r="V2857" s="21">
        <v>10.45</v>
      </c>
      <c r="W2857" s="16">
        <v>10.34</v>
      </c>
      <c r="X2857" s="8">
        <v>2.36</v>
      </c>
      <c r="Y2857" s="21">
        <v>2.4900000000000002</v>
      </c>
      <c r="Z2857" s="7">
        <v>2.0699999999999998</v>
      </c>
    </row>
    <row r="2858" spans="2:26" x14ac:dyDescent="0.25">
      <c r="B2858" s="21" t="s">
        <v>3329</v>
      </c>
      <c r="C2858" s="16">
        <v>0.2</v>
      </c>
      <c r="D2858" s="21">
        <v>11.5</v>
      </c>
      <c r="E2858" s="16">
        <v>2.7</v>
      </c>
      <c r="F2858" s="21">
        <v>0.2</v>
      </c>
      <c r="G2858" s="16">
        <v>2.5</v>
      </c>
      <c r="H2858" s="21">
        <v>0.7</v>
      </c>
      <c r="I2858" s="16">
        <v>0.1</v>
      </c>
      <c r="J2858" s="21">
        <v>1.4</v>
      </c>
      <c r="K2858" s="16">
        <v>0.5</v>
      </c>
      <c r="L2858" s="21">
        <v>0</v>
      </c>
      <c r="M2858" s="16">
        <v>0.9</v>
      </c>
      <c r="N2858" s="21">
        <v>0.4</v>
      </c>
      <c r="O2858" s="16">
        <v>0</v>
      </c>
      <c r="P2858" s="21">
        <v>1</v>
      </c>
      <c r="Q2858" s="16">
        <v>655.56</v>
      </c>
      <c r="R2858" s="21">
        <v>439.16</v>
      </c>
      <c r="S2858" s="16">
        <v>508.07</v>
      </c>
      <c r="T2858" s="21">
        <v>258.86</v>
      </c>
      <c r="U2858" s="16">
        <v>10.84</v>
      </c>
      <c r="V2858" s="21">
        <v>10.46</v>
      </c>
      <c r="W2858" s="16">
        <v>10.38</v>
      </c>
      <c r="X2858" s="8">
        <v>2.08</v>
      </c>
      <c r="Y2858" s="21">
        <v>2.4300000000000002</v>
      </c>
      <c r="Z2858" s="7">
        <v>2.31</v>
      </c>
    </row>
    <row r="2859" spans="2:26" x14ac:dyDescent="0.25">
      <c r="B2859" s="21" t="s">
        <v>3330</v>
      </c>
      <c r="C2859" s="16">
        <v>0.2</v>
      </c>
      <c r="D2859" s="21">
        <v>9.5</v>
      </c>
      <c r="E2859" s="16">
        <v>2.1</v>
      </c>
      <c r="F2859" s="21">
        <v>0.2</v>
      </c>
      <c r="G2859" s="16">
        <v>2.1</v>
      </c>
      <c r="H2859" s="21">
        <v>0.6</v>
      </c>
      <c r="I2859" s="16">
        <v>0.1</v>
      </c>
      <c r="J2859" s="21">
        <v>1.2</v>
      </c>
      <c r="K2859" s="16">
        <v>0.4</v>
      </c>
      <c r="L2859" s="21">
        <v>0.1</v>
      </c>
      <c r="M2859" s="16">
        <v>0.8</v>
      </c>
      <c r="N2859" s="21">
        <v>0.3</v>
      </c>
      <c r="O2859" s="16">
        <v>0</v>
      </c>
      <c r="P2859" s="21">
        <v>0.4</v>
      </c>
      <c r="Q2859" s="16">
        <v>685.24</v>
      </c>
      <c r="R2859" s="21">
        <v>450.2</v>
      </c>
      <c r="S2859" s="16">
        <v>515.48</v>
      </c>
      <c r="T2859" s="21">
        <v>258.35000000000002</v>
      </c>
      <c r="U2859" s="16">
        <v>10.53</v>
      </c>
      <c r="V2859" s="21">
        <v>9.93</v>
      </c>
      <c r="W2859" s="16">
        <v>9.93</v>
      </c>
      <c r="X2859" s="8">
        <v>2.4300000000000002</v>
      </c>
      <c r="Y2859" s="21">
        <v>2.09</v>
      </c>
      <c r="Z2859" s="7">
        <v>2.13</v>
      </c>
    </row>
    <row r="2860" spans="2:26" x14ac:dyDescent="0.25">
      <c r="B2860" s="21" t="s">
        <v>1130</v>
      </c>
      <c r="C2860" s="16">
        <v>0.1</v>
      </c>
      <c r="D2860" s="21">
        <v>11.2</v>
      </c>
      <c r="E2860" s="16">
        <v>2.5</v>
      </c>
      <c r="F2860" s="21">
        <v>0.2</v>
      </c>
      <c r="G2860" s="16">
        <v>2.5</v>
      </c>
      <c r="H2860" s="21">
        <v>0.8</v>
      </c>
      <c r="I2860" s="16">
        <v>0.1</v>
      </c>
      <c r="J2860" s="21">
        <v>1.4</v>
      </c>
      <c r="K2860" s="16">
        <v>0.5</v>
      </c>
      <c r="L2860" s="21">
        <v>0.1</v>
      </c>
      <c r="M2860" s="16">
        <v>0.9</v>
      </c>
      <c r="N2860" s="21">
        <v>0.5</v>
      </c>
      <c r="O2860" s="16">
        <v>0.1</v>
      </c>
      <c r="P2860" s="21">
        <v>0.7</v>
      </c>
      <c r="Q2860" s="16">
        <v>691.52</v>
      </c>
      <c r="R2860" s="21">
        <v>464.28</v>
      </c>
      <c r="S2860" s="16">
        <v>537.04</v>
      </c>
      <c r="T2860" s="21">
        <v>258.25</v>
      </c>
      <c r="U2860" s="16">
        <v>10.39</v>
      </c>
      <c r="V2860" s="21">
        <v>9.83</v>
      </c>
      <c r="W2860" s="16">
        <v>9.94</v>
      </c>
      <c r="X2860" s="8">
        <v>2.16</v>
      </c>
      <c r="Y2860" s="21">
        <v>2.4300000000000002</v>
      </c>
      <c r="Z2860" s="7">
        <v>2.11</v>
      </c>
    </row>
    <row r="2861" spans="2:26" x14ac:dyDescent="0.25">
      <c r="B2861" s="21" t="s">
        <v>3331</v>
      </c>
      <c r="C2861" s="16">
        <v>0.2</v>
      </c>
      <c r="D2861" s="21">
        <v>6.8</v>
      </c>
      <c r="E2861" s="16">
        <v>2.2999999999999998</v>
      </c>
      <c r="F2861" s="21">
        <v>0.2</v>
      </c>
      <c r="G2861" s="16">
        <v>0.8</v>
      </c>
      <c r="H2861" s="21">
        <v>0.3</v>
      </c>
      <c r="I2861" s="16">
        <v>0</v>
      </c>
      <c r="J2861" s="21">
        <v>0.5</v>
      </c>
      <c r="K2861" s="16">
        <v>0.1</v>
      </c>
      <c r="L2861" s="21">
        <v>0.1</v>
      </c>
      <c r="M2861" s="16">
        <v>0.4</v>
      </c>
      <c r="N2861" s="21">
        <v>0.1</v>
      </c>
      <c r="O2861" s="16">
        <v>0</v>
      </c>
      <c r="P2861" s="21">
        <v>0.6</v>
      </c>
      <c r="Q2861" s="16">
        <v>572.55999999999995</v>
      </c>
      <c r="R2861" s="21">
        <v>357.16</v>
      </c>
      <c r="S2861" s="16">
        <v>445.22</v>
      </c>
      <c r="T2861" s="21">
        <v>258.67</v>
      </c>
      <c r="U2861" s="16">
        <v>9.16</v>
      </c>
      <c r="V2861" s="21">
        <v>8.57</v>
      </c>
      <c r="W2861" s="16">
        <v>9.0500000000000007</v>
      </c>
      <c r="X2861" s="8">
        <v>2.42</v>
      </c>
      <c r="Y2861" s="21">
        <v>2.5099999999999998</v>
      </c>
      <c r="Z2861" s="7">
        <v>2.67</v>
      </c>
    </row>
    <row r="2862" spans="2:26" x14ac:dyDescent="0.25">
      <c r="B2862" s="21" t="s">
        <v>3332</v>
      </c>
      <c r="C2862" s="16">
        <v>0.1</v>
      </c>
      <c r="D2862" s="21">
        <v>10.4</v>
      </c>
      <c r="E2862" s="16">
        <v>2.2000000000000002</v>
      </c>
      <c r="F2862" s="21">
        <v>0.2</v>
      </c>
      <c r="G2862" s="16">
        <v>2.4</v>
      </c>
      <c r="H2862" s="21">
        <v>0.5</v>
      </c>
      <c r="I2862" s="16">
        <v>0.1</v>
      </c>
      <c r="J2862" s="21">
        <v>1.3</v>
      </c>
      <c r="K2862" s="16">
        <v>0.4</v>
      </c>
      <c r="L2862" s="21">
        <v>0.1</v>
      </c>
      <c r="M2862" s="16">
        <v>0.8</v>
      </c>
      <c r="N2862" s="21">
        <v>0.3</v>
      </c>
      <c r="O2862" s="16">
        <v>0.1</v>
      </c>
      <c r="P2862" s="21">
        <v>0.8</v>
      </c>
      <c r="Q2862" s="16">
        <v>605.96</v>
      </c>
      <c r="R2862" s="21">
        <v>387.37</v>
      </c>
      <c r="S2862" s="16">
        <v>469</v>
      </c>
      <c r="T2862" s="21">
        <v>258.39</v>
      </c>
      <c r="U2862" s="16">
        <v>11.8</v>
      </c>
      <c r="V2862" s="21">
        <v>11.22</v>
      </c>
      <c r="W2862" s="16">
        <v>11.43</v>
      </c>
      <c r="X2862" s="8">
        <v>2.17</v>
      </c>
      <c r="Y2862" s="21">
        <v>2.27</v>
      </c>
      <c r="Z2862" s="7">
        <v>2.4</v>
      </c>
    </row>
    <row r="2863" spans="2:26" x14ac:dyDescent="0.25">
      <c r="B2863" s="21" t="s">
        <v>1131</v>
      </c>
      <c r="C2863" s="16">
        <v>0.3</v>
      </c>
      <c r="D2863" s="21">
        <v>9.1999999999999993</v>
      </c>
      <c r="E2863" s="16">
        <v>3</v>
      </c>
      <c r="F2863" s="21">
        <v>0.2</v>
      </c>
      <c r="G2863" s="16">
        <v>0.9</v>
      </c>
      <c r="H2863" s="21">
        <v>0.4</v>
      </c>
      <c r="I2863" s="16">
        <v>0.1</v>
      </c>
      <c r="J2863" s="21">
        <v>0.8</v>
      </c>
      <c r="K2863" s="16">
        <v>0.2</v>
      </c>
      <c r="L2863" s="21">
        <v>0.1</v>
      </c>
      <c r="M2863" s="16">
        <v>0.9</v>
      </c>
      <c r="N2863" s="21">
        <v>0.2</v>
      </c>
      <c r="O2863" s="16">
        <v>0.1</v>
      </c>
      <c r="P2863" s="21">
        <v>0.2</v>
      </c>
      <c r="Q2863" s="16">
        <v>570.4</v>
      </c>
      <c r="R2863" s="21">
        <v>354.58</v>
      </c>
      <c r="S2863" s="16">
        <v>441.88</v>
      </c>
      <c r="T2863" s="21">
        <v>258.20999999999998</v>
      </c>
      <c r="U2863" s="16">
        <v>10.44</v>
      </c>
      <c r="V2863" s="21">
        <v>9.73</v>
      </c>
      <c r="W2863" s="16">
        <v>10.029999999999999</v>
      </c>
      <c r="X2863" s="8">
        <v>2.2599999999999998</v>
      </c>
      <c r="Y2863" s="21">
        <v>2.4</v>
      </c>
      <c r="Z2863" s="7">
        <v>2.29</v>
      </c>
    </row>
    <row r="2864" spans="2:26" x14ac:dyDescent="0.25">
      <c r="B2864" s="21" t="s">
        <v>3333</v>
      </c>
      <c r="C2864" s="16">
        <v>0.5</v>
      </c>
      <c r="D2864" s="21">
        <v>11</v>
      </c>
      <c r="E2864" s="16">
        <v>2.5</v>
      </c>
      <c r="F2864" s="21">
        <v>0.3</v>
      </c>
      <c r="G2864" s="16">
        <v>2.5</v>
      </c>
      <c r="H2864" s="21">
        <v>0.4</v>
      </c>
      <c r="I2864" s="16">
        <v>0.2</v>
      </c>
      <c r="J2864" s="21">
        <v>1.1000000000000001</v>
      </c>
      <c r="K2864" s="16">
        <v>0.2</v>
      </c>
      <c r="L2864" s="21">
        <v>0.2</v>
      </c>
      <c r="M2864" s="16">
        <v>0.5</v>
      </c>
      <c r="N2864" s="21">
        <v>0.1</v>
      </c>
      <c r="O2864" s="16">
        <v>0.1</v>
      </c>
      <c r="P2864" s="21">
        <v>0.7</v>
      </c>
      <c r="Q2864" s="16">
        <v>584.32000000000005</v>
      </c>
      <c r="R2864" s="21">
        <v>366.26</v>
      </c>
      <c r="S2864" s="16">
        <v>451.08</v>
      </c>
      <c r="T2864" s="21">
        <v>257.69</v>
      </c>
      <c r="U2864" s="16">
        <v>12.15</v>
      </c>
      <c r="V2864" s="21">
        <v>11.6</v>
      </c>
      <c r="W2864" s="16">
        <v>11.6</v>
      </c>
      <c r="X2864" s="8">
        <v>1.96</v>
      </c>
      <c r="Y2864" s="21">
        <v>2.36</v>
      </c>
      <c r="Z2864" s="7">
        <v>2.04</v>
      </c>
    </row>
    <row r="2865" spans="2:26" x14ac:dyDescent="0.25">
      <c r="B2865" s="21" t="s">
        <v>3334</v>
      </c>
      <c r="C2865" s="16">
        <v>0.2</v>
      </c>
      <c r="D2865" s="21">
        <v>10.6</v>
      </c>
      <c r="E2865" s="16">
        <v>2.5</v>
      </c>
      <c r="F2865" s="21">
        <v>0.2</v>
      </c>
      <c r="G2865" s="16">
        <v>2.2999999999999998</v>
      </c>
      <c r="H2865" s="21">
        <v>0.4</v>
      </c>
      <c r="I2865" s="16">
        <v>0.1</v>
      </c>
      <c r="J2865" s="21">
        <v>1.1000000000000001</v>
      </c>
      <c r="K2865" s="16">
        <v>0.3</v>
      </c>
      <c r="L2865" s="21">
        <v>0</v>
      </c>
      <c r="M2865" s="16">
        <v>0.6</v>
      </c>
      <c r="N2865" s="21">
        <v>0.1</v>
      </c>
      <c r="O2865" s="16">
        <v>0.1</v>
      </c>
      <c r="P2865" s="21">
        <v>0.4</v>
      </c>
      <c r="Q2865" s="16">
        <v>586.78</v>
      </c>
      <c r="R2865" s="21">
        <v>361.76</v>
      </c>
      <c r="S2865" s="16">
        <v>452.26</v>
      </c>
      <c r="T2865" s="21">
        <v>257.45</v>
      </c>
      <c r="U2865" s="16">
        <v>11.36</v>
      </c>
      <c r="V2865" s="21">
        <v>10.53</v>
      </c>
      <c r="W2865" s="16">
        <v>10.6</v>
      </c>
      <c r="X2865" s="8">
        <v>2.08</v>
      </c>
      <c r="Y2865" s="21">
        <v>2.15</v>
      </c>
      <c r="Z2865" s="7">
        <v>2.11</v>
      </c>
    </row>
    <row r="2866" spans="2:26" x14ac:dyDescent="0.25">
      <c r="B2866" s="21" t="s">
        <v>1132</v>
      </c>
      <c r="C2866" s="16">
        <v>0.1</v>
      </c>
      <c r="D2866" s="21">
        <v>8.6999999999999993</v>
      </c>
      <c r="E2866" s="16">
        <v>2.2999999999999998</v>
      </c>
      <c r="F2866" s="21">
        <v>0.1</v>
      </c>
      <c r="G2866" s="16">
        <v>2.1</v>
      </c>
      <c r="H2866" s="21">
        <v>0.4</v>
      </c>
      <c r="I2866" s="16">
        <v>0.2</v>
      </c>
      <c r="J2866" s="21">
        <v>0.8</v>
      </c>
      <c r="K2866" s="16">
        <v>0.2</v>
      </c>
      <c r="L2866" s="21">
        <v>0.1</v>
      </c>
      <c r="M2866" s="16">
        <v>0.2</v>
      </c>
      <c r="N2866" s="21">
        <v>0.1</v>
      </c>
      <c r="O2866" s="16">
        <v>0.1</v>
      </c>
      <c r="P2866" s="21">
        <v>0.4</v>
      </c>
      <c r="Q2866" s="16">
        <v>662.84</v>
      </c>
      <c r="R2866" s="21">
        <v>433.74</v>
      </c>
      <c r="S2866" s="16">
        <v>507.53</v>
      </c>
      <c r="T2866" s="21">
        <v>256.7</v>
      </c>
      <c r="U2866" s="16">
        <v>10.43</v>
      </c>
      <c r="V2866" s="21">
        <v>9.6300000000000008</v>
      </c>
      <c r="W2866" s="16">
        <v>9.9499999999999993</v>
      </c>
      <c r="X2866" s="8">
        <v>1.7</v>
      </c>
      <c r="Y2866" s="21">
        <v>1.9</v>
      </c>
      <c r="Z2866" s="7">
        <v>1.82</v>
      </c>
    </row>
    <row r="2867" spans="2:26" x14ac:dyDescent="0.25">
      <c r="B2867" s="21" t="s">
        <v>3335</v>
      </c>
      <c r="C2867" s="16">
        <v>0.2</v>
      </c>
      <c r="D2867" s="21">
        <v>9.1999999999999993</v>
      </c>
      <c r="E2867" s="16">
        <v>2.2999999999999998</v>
      </c>
      <c r="F2867" s="21">
        <v>0.1</v>
      </c>
      <c r="G2867" s="16">
        <v>2</v>
      </c>
      <c r="H2867" s="21">
        <v>0.4</v>
      </c>
      <c r="I2867" s="16">
        <v>0</v>
      </c>
      <c r="J2867" s="21">
        <v>0.7</v>
      </c>
      <c r="K2867" s="16">
        <v>0.1</v>
      </c>
      <c r="L2867" s="21">
        <v>0</v>
      </c>
      <c r="M2867" s="16">
        <v>0.3</v>
      </c>
      <c r="N2867" s="21">
        <v>0</v>
      </c>
      <c r="O2867" s="16">
        <v>0.1</v>
      </c>
      <c r="P2867" s="21">
        <v>0.2</v>
      </c>
      <c r="Q2867" s="16">
        <v>662.64</v>
      </c>
      <c r="R2867" s="21">
        <v>436.68</v>
      </c>
      <c r="S2867" s="16">
        <v>509.07</v>
      </c>
      <c r="T2867" s="21">
        <v>256.77999999999997</v>
      </c>
      <c r="U2867" s="16">
        <v>10.26</v>
      </c>
      <c r="V2867" s="21">
        <v>9.57</v>
      </c>
      <c r="W2867" s="16">
        <v>9.7100000000000009</v>
      </c>
      <c r="X2867" s="8">
        <v>1.78</v>
      </c>
      <c r="Y2867" s="21">
        <v>1.98</v>
      </c>
      <c r="Z2867" s="7">
        <v>1.72</v>
      </c>
    </row>
    <row r="2868" spans="2:26" x14ac:dyDescent="0.25">
      <c r="B2868" s="21" t="s">
        <v>3336</v>
      </c>
      <c r="C2868" s="16">
        <v>0.2</v>
      </c>
      <c r="D2868" s="21">
        <v>9.1</v>
      </c>
      <c r="E2868" s="16">
        <v>2.2000000000000002</v>
      </c>
      <c r="F2868" s="21">
        <v>0.2</v>
      </c>
      <c r="G2868" s="16">
        <v>2.1</v>
      </c>
      <c r="H2868" s="21">
        <v>0.4</v>
      </c>
      <c r="I2868" s="16">
        <v>0.1</v>
      </c>
      <c r="J2868" s="21">
        <v>0.8</v>
      </c>
      <c r="K2868" s="16">
        <v>0.2</v>
      </c>
      <c r="L2868" s="21">
        <v>0.1</v>
      </c>
      <c r="M2868" s="16">
        <v>0.3</v>
      </c>
      <c r="N2868" s="21">
        <v>0.1</v>
      </c>
      <c r="O2868" s="16">
        <v>0</v>
      </c>
      <c r="P2868" s="21">
        <v>0.3</v>
      </c>
      <c r="Q2868" s="16">
        <v>677.28</v>
      </c>
      <c r="R2868" s="21">
        <v>451.02</v>
      </c>
      <c r="S2868" s="16">
        <v>522.17999999999995</v>
      </c>
      <c r="T2868" s="21">
        <v>256.86</v>
      </c>
      <c r="U2868" s="16">
        <v>10.35</v>
      </c>
      <c r="V2868" s="21">
        <v>9.65</v>
      </c>
      <c r="W2868" s="16">
        <v>9.82</v>
      </c>
      <c r="X2868" s="8">
        <v>1.76</v>
      </c>
      <c r="Y2868" s="21">
        <v>1.96</v>
      </c>
      <c r="Z2868" s="7">
        <v>1.87</v>
      </c>
    </row>
    <row r="2869" spans="2:26" x14ac:dyDescent="0.25">
      <c r="B2869" s="21" t="s">
        <v>1133</v>
      </c>
      <c r="C2869" s="16">
        <v>0.1</v>
      </c>
      <c r="D2869" s="21">
        <v>9.1999999999999993</v>
      </c>
      <c r="E2869" s="16">
        <v>2.5</v>
      </c>
      <c r="F2869" s="21">
        <v>0.1</v>
      </c>
      <c r="G2869" s="16">
        <v>2.1</v>
      </c>
      <c r="H2869" s="21">
        <v>0.4</v>
      </c>
      <c r="I2869" s="16">
        <v>0.1</v>
      </c>
      <c r="J2869" s="21">
        <v>0.6</v>
      </c>
      <c r="K2869" s="16">
        <v>0.2</v>
      </c>
      <c r="L2869" s="21">
        <v>0.1</v>
      </c>
      <c r="M2869" s="16">
        <v>0.2</v>
      </c>
      <c r="N2869" s="21">
        <v>0</v>
      </c>
      <c r="O2869" s="16">
        <v>0.1</v>
      </c>
      <c r="P2869" s="21">
        <v>0.3</v>
      </c>
      <c r="Q2869" s="16">
        <v>579.05999999999995</v>
      </c>
      <c r="R2869" s="21">
        <v>357.16</v>
      </c>
      <c r="S2869" s="16">
        <v>444.66</v>
      </c>
      <c r="T2869" s="21">
        <v>257.39999999999998</v>
      </c>
      <c r="U2869" s="16">
        <v>12.09</v>
      </c>
      <c r="V2869" s="21">
        <v>11.22</v>
      </c>
      <c r="W2869" s="16">
        <v>11.4</v>
      </c>
      <c r="X2869" s="8">
        <v>1.96</v>
      </c>
      <c r="Y2869" s="21">
        <v>2.0299999999999998</v>
      </c>
      <c r="Z2869" s="7">
        <v>1.81</v>
      </c>
    </row>
    <row r="2870" spans="2:26" x14ac:dyDescent="0.25">
      <c r="B2870" s="21" t="s">
        <v>3337</v>
      </c>
      <c r="C2870" s="16">
        <v>0.6</v>
      </c>
      <c r="D2870" s="21">
        <v>10.7</v>
      </c>
      <c r="E2870" s="16">
        <v>2.5</v>
      </c>
      <c r="F2870" s="21">
        <v>0.3</v>
      </c>
      <c r="G2870" s="16">
        <v>2.4</v>
      </c>
      <c r="H2870" s="21">
        <v>0.4</v>
      </c>
      <c r="I2870" s="16">
        <v>0.2</v>
      </c>
      <c r="J2870" s="21">
        <v>0.8</v>
      </c>
      <c r="K2870" s="16">
        <v>0.1</v>
      </c>
      <c r="L2870" s="21">
        <v>0.2</v>
      </c>
      <c r="M2870" s="16">
        <v>0.2</v>
      </c>
      <c r="N2870" s="21">
        <v>0</v>
      </c>
      <c r="O2870" s="16">
        <v>0</v>
      </c>
      <c r="P2870" s="21">
        <v>0.4</v>
      </c>
      <c r="Q2870" s="16">
        <v>569.54</v>
      </c>
      <c r="R2870" s="21">
        <v>318.58</v>
      </c>
      <c r="S2870" s="16">
        <v>421.92</v>
      </c>
      <c r="T2870" s="21">
        <v>257.33</v>
      </c>
      <c r="U2870" s="16">
        <v>12.34</v>
      </c>
      <c r="V2870" s="21">
        <v>11.36</v>
      </c>
      <c r="W2870" s="16">
        <v>11.35</v>
      </c>
      <c r="X2870" s="8">
        <v>2</v>
      </c>
      <c r="Y2870" s="21">
        <v>2.0299999999999998</v>
      </c>
      <c r="Z2870" s="7">
        <v>1.86</v>
      </c>
    </row>
    <row r="2871" spans="2:26" x14ac:dyDescent="0.25">
      <c r="B2871" s="21" t="s">
        <v>1134</v>
      </c>
      <c r="C2871" s="16">
        <v>0.3</v>
      </c>
      <c r="D2871" s="21">
        <v>9.4</v>
      </c>
      <c r="E2871" s="16">
        <v>2.9</v>
      </c>
      <c r="F2871" s="21">
        <v>0.2</v>
      </c>
      <c r="G2871" s="16">
        <v>0.8</v>
      </c>
      <c r="H2871" s="21">
        <v>0.4</v>
      </c>
      <c r="I2871" s="16">
        <v>0.2</v>
      </c>
      <c r="J2871" s="21">
        <v>0.9</v>
      </c>
      <c r="K2871" s="16">
        <v>0.1</v>
      </c>
      <c r="L2871" s="21">
        <v>0.1</v>
      </c>
      <c r="M2871" s="16">
        <v>0.8</v>
      </c>
      <c r="N2871" s="21">
        <v>0.2</v>
      </c>
      <c r="O2871" s="16">
        <v>0.1</v>
      </c>
      <c r="P2871" s="21">
        <v>0.9</v>
      </c>
      <c r="Q2871" s="16">
        <v>551.98</v>
      </c>
      <c r="R2871" s="21">
        <v>335.66</v>
      </c>
      <c r="S2871" s="16">
        <v>427.25</v>
      </c>
      <c r="T2871" s="21">
        <v>257.62</v>
      </c>
      <c r="U2871" s="16">
        <v>10.65</v>
      </c>
      <c r="V2871" s="21">
        <v>9.93</v>
      </c>
      <c r="W2871" s="16">
        <v>10.130000000000001</v>
      </c>
      <c r="X2871" s="8">
        <v>2.38</v>
      </c>
      <c r="Y2871" s="21">
        <v>2.39</v>
      </c>
      <c r="Z2871" s="7">
        <v>2.21</v>
      </c>
    </row>
    <row r="2872" spans="2:26" x14ac:dyDescent="0.25">
      <c r="B2872" s="21" t="s">
        <v>3338</v>
      </c>
      <c r="C2872" s="16">
        <v>0.1</v>
      </c>
      <c r="D2872" s="21">
        <v>5.4</v>
      </c>
      <c r="E2872" s="16">
        <v>2</v>
      </c>
      <c r="F2872" s="21">
        <v>0.2</v>
      </c>
      <c r="G2872" s="16">
        <v>1.4</v>
      </c>
      <c r="H2872" s="21">
        <v>0.4</v>
      </c>
      <c r="I2872" s="16">
        <v>0.2</v>
      </c>
      <c r="J2872" s="21">
        <v>0.9</v>
      </c>
      <c r="K2872" s="16">
        <v>0.4</v>
      </c>
      <c r="L2872" s="21">
        <v>0.2</v>
      </c>
      <c r="M2872" s="16">
        <v>0.3</v>
      </c>
      <c r="N2872" s="21">
        <v>0.1</v>
      </c>
      <c r="O2872" s="16">
        <v>0.1</v>
      </c>
      <c r="P2872" s="21">
        <v>0.7</v>
      </c>
      <c r="Q2872" s="16">
        <v>505.84</v>
      </c>
      <c r="R2872" s="21">
        <v>304.41000000000003</v>
      </c>
      <c r="S2872" s="16">
        <v>393.6</v>
      </c>
      <c r="T2872" s="21">
        <v>257.89999999999998</v>
      </c>
      <c r="U2872" s="16">
        <v>5.97</v>
      </c>
      <c r="V2872" s="21">
        <v>5.26</v>
      </c>
      <c r="W2872" s="16">
        <v>5.6</v>
      </c>
      <c r="X2872" s="8">
        <v>2.5299999999999998</v>
      </c>
      <c r="Y2872" s="21">
        <v>2.6</v>
      </c>
      <c r="Z2872" s="7">
        <v>2.48</v>
      </c>
    </row>
    <row r="2873" spans="2:26" x14ac:dyDescent="0.25">
      <c r="B2873" s="21" t="s">
        <v>3339</v>
      </c>
      <c r="C2873" s="16">
        <v>0.1</v>
      </c>
      <c r="D2873" s="21">
        <v>7.6</v>
      </c>
      <c r="E2873" s="16">
        <v>2.7</v>
      </c>
      <c r="F2873" s="21">
        <v>0.1</v>
      </c>
      <c r="G2873" s="16">
        <v>0.9</v>
      </c>
      <c r="H2873" s="21">
        <v>0.4</v>
      </c>
      <c r="I2873" s="16">
        <v>0</v>
      </c>
      <c r="J2873" s="21">
        <v>0.6</v>
      </c>
      <c r="K2873" s="16">
        <v>0.2</v>
      </c>
      <c r="L2873" s="21">
        <v>0</v>
      </c>
      <c r="M2873" s="16">
        <v>0.8</v>
      </c>
      <c r="N2873" s="21">
        <v>0.2</v>
      </c>
      <c r="O2873" s="16">
        <v>0.1</v>
      </c>
      <c r="P2873" s="21">
        <v>0.8</v>
      </c>
      <c r="Q2873" s="16">
        <v>634.96</v>
      </c>
      <c r="R2873" s="21">
        <v>407.48</v>
      </c>
      <c r="S2873" s="16">
        <v>483.4</v>
      </c>
      <c r="T2873" s="21">
        <v>256.85000000000002</v>
      </c>
      <c r="U2873" s="16">
        <v>8.64</v>
      </c>
      <c r="V2873" s="21">
        <v>8</v>
      </c>
      <c r="W2873" s="16">
        <v>8.1999999999999993</v>
      </c>
      <c r="X2873" s="8">
        <v>2.37</v>
      </c>
      <c r="Y2873" s="21">
        <v>2.33</v>
      </c>
      <c r="Z2873" s="7">
        <v>2.2999999999999998</v>
      </c>
    </row>
    <row r="2874" spans="2:26" x14ac:dyDescent="0.25">
      <c r="B2874" s="21" t="s">
        <v>1135</v>
      </c>
      <c r="C2874" s="16">
        <v>0.2</v>
      </c>
      <c r="D2874" s="21">
        <v>9.1999999999999993</v>
      </c>
      <c r="E2874" s="16">
        <v>2.8</v>
      </c>
      <c r="F2874" s="21">
        <v>0.3</v>
      </c>
      <c r="G2874" s="16">
        <v>0.8</v>
      </c>
      <c r="H2874" s="21">
        <v>0.4</v>
      </c>
      <c r="I2874" s="16">
        <v>0.2</v>
      </c>
      <c r="J2874" s="21">
        <v>0.7</v>
      </c>
      <c r="K2874" s="16">
        <v>0.2</v>
      </c>
      <c r="L2874" s="21">
        <v>0</v>
      </c>
      <c r="M2874" s="16">
        <v>0.9</v>
      </c>
      <c r="N2874" s="21">
        <v>0.3</v>
      </c>
      <c r="O2874" s="16">
        <v>0</v>
      </c>
      <c r="P2874" s="21">
        <v>0.6</v>
      </c>
      <c r="Q2874" s="16">
        <v>633.6</v>
      </c>
      <c r="R2874" s="21">
        <v>348.17</v>
      </c>
      <c r="S2874" s="16">
        <v>423.41</v>
      </c>
      <c r="T2874" s="21">
        <v>256.27999999999997</v>
      </c>
      <c r="U2874" s="16">
        <v>8.81</v>
      </c>
      <c r="V2874" s="21">
        <v>8.25</v>
      </c>
      <c r="W2874" s="16">
        <v>8.3000000000000007</v>
      </c>
      <c r="X2874" s="8">
        <v>2.33</v>
      </c>
      <c r="Y2874" s="21">
        <v>2.58</v>
      </c>
      <c r="Z2874" s="7">
        <v>2.4</v>
      </c>
    </row>
    <row r="2875" spans="2:26" x14ac:dyDescent="0.25">
      <c r="B2875" s="21" t="s">
        <v>3340</v>
      </c>
      <c r="C2875" s="16">
        <v>0.3</v>
      </c>
      <c r="D2875" s="21">
        <v>7.6</v>
      </c>
      <c r="E2875" s="16">
        <v>1.9</v>
      </c>
      <c r="F2875" s="21">
        <v>0.2</v>
      </c>
      <c r="G2875" s="16">
        <v>0.7</v>
      </c>
      <c r="H2875" s="21">
        <v>0.3</v>
      </c>
      <c r="I2875" s="16">
        <v>0.1</v>
      </c>
      <c r="J2875" s="21">
        <v>0.6</v>
      </c>
      <c r="K2875" s="16">
        <v>0.2</v>
      </c>
      <c r="L2875" s="21">
        <v>0</v>
      </c>
      <c r="M2875" s="16">
        <v>0.6</v>
      </c>
      <c r="N2875" s="21">
        <v>0.1</v>
      </c>
      <c r="O2875" s="16">
        <v>0.1</v>
      </c>
      <c r="P2875" s="21">
        <v>0.6</v>
      </c>
      <c r="Q2875" s="16">
        <v>627.28</v>
      </c>
      <c r="R2875" s="21">
        <v>403.06</v>
      </c>
      <c r="S2875" s="16">
        <v>491.56</v>
      </c>
      <c r="T2875" s="21">
        <v>257.70999999999998</v>
      </c>
      <c r="U2875" s="16">
        <v>8.83</v>
      </c>
      <c r="V2875" s="21">
        <v>8</v>
      </c>
      <c r="W2875" s="16">
        <v>8.1</v>
      </c>
      <c r="X2875" s="8">
        <v>2.2999999999999998</v>
      </c>
      <c r="Y2875" s="21">
        <v>2.54</v>
      </c>
      <c r="Z2875" s="7">
        <v>2.48</v>
      </c>
    </row>
    <row r="2876" spans="2:26" x14ac:dyDescent="0.25">
      <c r="B2876" s="21" t="s">
        <v>3341</v>
      </c>
      <c r="C2876" s="16">
        <v>0.2</v>
      </c>
      <c r="D2876" s="21">
        <v>7.7</v>
      </c>
      <c r="E2876" s="16">
        <v>2</v>
      </c>
      <c r="F2876" s="21">
        <v>0.3</v>
      </c>
      <c r="G2876" s="16">
        <v>0.7</v>
      </c>
      <c r="H2876" s="21">
        <v>0.4</v>
      </c>
      <c r="I2876" s="16">
        <v>0.2</v>
      </c>
      <c r="J2876" s="21">
        <v>0.5</v>
      </c>
      <c r="K2876" s="16">
        <v>0.1</v>
      </c>
      <c r="L2876" s="21">
        <v>0.1</v>
      </c>
      <c r="M2876" s="16">
        <v>0.6</v>
      </c>
      <c r="N2876" s="21">
        <v>0.2</v>
      </c>
      <c r="O2876" s="16">
        <v>0</v>
      </c>
      <c r="P2876" s="21">
        <v>0.7</v>
      </c>
      <c r="Q2876" s="16">
        <v>515.54</v>
      </c>
      <c r="R2876" s="21">
        <v>303.52</v>
      </c>
      <c r="S2876" s="16">
        <v>400.17</v>
      </c>
      <c r="T2876" s="21">
        <v>258.76</v>
      </c>
      <c r="U2876" s="16">
        <v>11.61</v>
      </c>
      <c r="V2876" s="21">
        <v>10.68</v>
      </c>
      <c r="W2876" s="16">
        <v>10.76</v>
      </c>
      <c r="X2876" s="8">
        <v>2.35</v>
      </c>
      <c r="Y2876" s="21">
        <v>2.74</v>
      </c>
      <c r="Z2876" s="7">
        <v>2.44</v>
      </c>
    </row>
    <row r="2877" spans="2:26" x14ac:dyDescent="0.25">
      <c r="B2877" s="21" t="s">
        <v>1136</v>
      </c>
      <c r="C2877" s="16">
        <v>0.4</v>
      </c>
      <c r="D2877" s="21">
        <v>11.2</v>
      </c>
      <c r="E2877" s="16">
        <v>2.5</v>
      </c>
      <c r="F2877" s="21">
        <v>0.1</v>
      </c>
      <c r="G2877" s="16">
        <v>2.1</v>
      </c>
      <c r="H2877" s="21">
        <v>0.3</v>
      </c>
      <c r="I2877" s="16">
        <v>0</v>
      </c>
      <c r="J2877" s="21">
        <v>0.3</v>
      </c>
      <c r="K2877" s="16">
        <v>0.1</v>
      </c>
      <c r="L2877" s="21">
        <v>0.1</v>
      </c>
      <c r="M2877" s="16">
        <v>0.1</v>
      </c>
      <c r="N2877" s="21">
        <v>0</v>
      </c>
      <c r="O2877" s="16">
        <v>0.1</v>
      </c>
      <c r="P2877" s="21">
        <v>0.7</v>
      </c>
      <c r="Q2877" s="16">
        <v>538.78</v>
      </c>
      <c r="R2877" s="21">
        <v>317.94</v>
      </c>
      <c r="S2877" s="16">
        <v>417.28</v>
      </c>
      <c r="T2877" s="21">
        <v>258.49</v>
      </c>
      <c r="U2877" s="16">
        <v>13.02</v>
      </c>
      <c r="V2877" s="21">
        <v>12.02</v>
      </c>
      <c r="W2877" s="16">
        <v>12</v>
      </c>
      <c r="X2877" s="8">
        <v>2.23</v>
      </c>
      <c r="Y2877" s="21">
        <v>2.36</v>
      </c>
      <c r="Z2877" s="7">
        <v>2.19</v>
      </c>
    </row>
    <row r="2878" spans="2:26" x14ac:dyDescent="0.25">
      <c r="B2878" s="21" t="s">
        <v>3342</v>
      </c>
      <c r="C2878" s="16">
        <v>0.1</v>
      </c>
      <c r="D2878" s="21">
        <v>11.4</v>
      </c>
      <c r="E2878" s="16">
        <v>2.6</v>
      </c>
      <c r="F2878" s="21">
        <v>0.2</v>
      </c>
      <c r="G2878" s="16">
        <v>2.2999999999999998</v>
      </c>
      <c r="H2878" s="21">
        <v>0.7</v>
      </c>
      <c r="I2878" s="16">
        <v>0.2</v>
      </c>
      <c r="J2878" s="21">
        <v>0.9</v>
      </c>
      <c r="K2878" s="16">
        <v>0.4</v>
      </c>
      <c r="L2878" s="21">
        <v>0.1</v>
      </c>
      <c r="M2878" s="16">
        <v>0.3</v>
      </c>
      <c r="N2878" s="21">
        <v>0.1</v>
      </c>
      <c r="O2878" s="16">
        <v>0.1</v>
      </c>
      <c r="P2878" s="21">
        <v>0.4</v>
      </c>
      <c r="Q2878" s="16">
        <v>543.62</v>
      </c>
      <c r="R2878" s="21">
        <v>337.32</v>
      </c>
      <c r="S2878" s="16">
        <v>428.67</v>
      </c>
      <c r="T2878" s="21">
        <v>257.77</v>
      </c>
      <c r="U2878" s="16">
        <v>13.15</v>
      </c>
      <c r="V2878" s="21">
        <v>12.3</v>
      </c>
      <c r="W2878" s="16">
        <v>12.38</v>
      </c>
      <c r="X2878" s="8">
        <v>2.2400000000000002</v>
      </c>
      <c r="Y2878" s="21">
        <v>2.4</v>
      </c>
      <c r="Z2878" s="7">
        <v>1.78</v>
      </c>
    </row>
    <row r="2879" spans="2:26" x14ac:dyDescent="0.25">
      <c r="B2879" s="21" t="s">
        <v>3343</v>
      </c>
      <c r="C2879" s="16">
        <v>0.2</v>
      </c>
      <c r="D2879" s="21">
        <v>11.5</v>
      </c>
      <c r="E2879" s="16">
        <v>2.5</v>
      </c>
      <c r="F2879" s="21">
        <v>0.1</v>
      </c>
      <c r="G2879" s="16">
        <v>2.2999999999999998</v>
      </c>
      <c r="H2879" s="21">
        <v>0.6</v>
      </c>
      <c r="I2879" s="16">
        <v>0.1</v>
      </c>
      <c r="J2879" s="21">
        <v>0.8</v>
      </c>
      <c r="K2879" s="16">
        <v>0.2</v>
      </c>
      <c r="L2879" s="21">
        <v>0.1</v>
      </c>
      <c r="M2879" s="16">
        <v>0.3</v>
      </c>
      <c r="N2879" s="21">
        <v>0.2</v>
      </c>
      <c r="O2879" s="16">
        <v>0.2</v>
      </c>
      <c r="P2879" s="21">
        <v>0.4</v>
      </c>
      <c r="Q2879" s="16">
        <v>570.74</v>
      </c>
      <c r="R2879" s="21">
        <v>335.25</v>
      </c>
      <c r="S2879" s="16">
        <v>422.29</v>
      </c>
      <c r="T2879" s="21">
        <v>256.42</v>
      </c>
      <c r="U2879" s="16">
        <v>12.83</v>
      </c>
      <c r="V2879" s="21">
        <v>12.03</v>
      </c>
      <c r="W2879" s="16">
        <v>11.93</v>
      </c>
      <c r="X2879" s="8">
        <v>2.23</v>
      </c>
      <c r="Y2879" s="21">
        <v>2.11</v>
      </c>
      <c r="Z2879" s="7">
        <v>2.02</v>
      </c>
    </row>
    <row r="2880" spans="2:26" x14ac:dyDescent="0.25">
      <c r="B2880" s="21" t="s">
        <v>1137</v>
      </c>
      <c r="C2880" s="16">
        <v>0.1</v>
      </c>
      <c r="D2880" s="21">
        <v>11.2</v>
      </c>
      <c r="E2880" s="16">
        <v>2.6</v>
      </c>
      <c r="F2880" s="21">
        <v>0.2</v>
      </c>
      <c r="G2880" s="16">
        <v>2.1</v>
      </c>
      <c r="H2880" s="21">
        <v>0.7</v>
      </c>
      <c r="I2880" s="16">
        <v>0</v>
      </c>
      <c r="J2880" s="21">
        <v>0.7</v>
      </c>
      <c r="K2880" s="16">
        <v>0.3</v>
      </c>
      <c r="L2880" s="21">
        <v>0</v>
      </c>
      <c r="M2880" s="16">
        <v>0.2</v>
      </c>
      <c r="N2880" s="21">
        <v>0.2</v>
      </c>
      <c r="O2880" s="16">
        <v>0.1</v>
      </c>
      <c r="P2880" s="21">
        <v>0.5</v>
      </c>
      <c r="Q2880" s="16">
        <v>627.66</v>
      </c>
      <c r="R2880" s="21">
        <v>399.18</v>
      </c>
      <c r="S2880" s="16">
        <v>466.62</v>
      </c>
      <c r="T2880" s="21">
        <v>254.59</v>
      </c>
      <c r="U2880" s="16">
        <v>10.91</v>
      </c>
      <c r="V2880" s="21">
        <v>10.06</v>
      </c>
      <c r="W2880" s="16">
        <v>10.08</v>
      </c>
      <c r="X2880" s="8">
        <v>1.96</v>
      </c>
      <c r="Y2880" s="21">
        <v>2.14</v>
      </c>
      <c r="Z2880" s="7">
        <v>2</v>
      </c>
    </row>
    <row r="2881" spans="2:26" x14ac:dyDescent="0.25">
      <c r="B2881" s="21" t="s">
        <v>3344</v>
      </c>
      <c r="C2881" s="16">
        <v>0</v>
      </c>
      <c r="D2881" s="21">
        <v>9.6</v>
      </c>
      <c r="E2881" s="16">
        <v>2.7</v>
      </c>
      <c r="F2881" s="21">
        <v>0.1</v>
      </c>
      <c r="G2881" s="16">
        <v>1.9</v>
      </c>
      <c r="H2881" s="21">
        <v>0.6</v>
      </c>
      <c r="I2881" s="16">
        <v>0.1</v>
      </c>
      <c r="J2881" s="21">
        <v>0.7</v>
      </c>
      <c r="K2881" s="16">
        <v>0.2</v>
      </c>
      <c r="L2881" s="21">
        <v>0.1</v>
      </c>
      <c r="M2881" s="16">
        <v>0.1</v>
      </c>
      <c r="N2881" s="21">
        <v>0.3</v>
      </c>
      <c r="O2881" s="16">
        <v>0.2</v>
      </c>
      <c r="P2881" s="21">
        <v>0.3</v>
      </c>
      <c r="Q2881" s="16">
        <v>623.41999999999996</v>
      </c>
      <c r="R2881" s="21">
        <v>398.66</v>
      </c>
      <c r="S2881" s="16">
        <v>476.37</v>
      </c>
      <c r="T2881" s="21">
        <v>254.13</v>
      </c>
      <c r="U2881" s="16">
        <v>11.05</v>
      </c>
      <c r="V2881" s="21">
        <v>10.4</v>
      </c>
      <c r="W2881" s="16">
        <v>10.33</v>
      </c>
      <c r="X2881" s="8">
        <v>1.96</v>
      </c>
      <c r="Y2881" s="21">
        <v>1.99</v>
      </c>
      <c r="Z2881" s="7">
        <v>2.0499999999999998</v>
      </c>
    </row>
    <row r="2882" spans="2:26" x14ac:dyDescent="0.25">
      <c r="B2882" s="21" t="s">
        <v>3345</v>
      </c>
      <c r="C2882" s="16">
        <v>0.1</v>
      </c>
      <c r="D2882" s="21">
        <v>10.1</v>
      </c>
      <c r="E2882" s="16">
        <v>2.5</v>
      </c>
      <c r="F2882" s="21">
        <v>0.1</v>
      </c>
      <c r="G2882" s="16">
        <v>1.9</v>
      </c>
      <c r="H2882" s="21">
        <v>0.6</v>
      </c>
      <c r="I2882" s="16">
        <v>0.1</v>
      </c>
      <c r="J2882" s="21">
        <v>0.6</v>
      </c>
      <c r="K2882" s="16">
        <v>0.3</v>
      </c>
      <c r="L2882" s="21">
        <v>0.1</v>
      </c>
      <c r="M2882" s="16">
        <v>0.2</v>
      </c>
      <c r="N2882" s="21">
        <v>0.2</v>
      </c>
      <c r="O2882" s="16">
        <v>0</v>
      </c>
      <c r="P2882" s="21">
        <v>0.4</v>
      </c>
      <c r="Q2882" s="16">
        <v>648.79999999999995</v>
      </c>
      <c r="R2882" s="21">
        <v>424.09</v>
      </c>
      <c r="S2882" s="16">
        <v>497.67</v>
      </c>
      <c r="T2882" s="21">
        <v>255.25</v>
      </c>
      <c r="U2882" s="16">
        <v>11.22</v>
      </c>
      <c r="V2882" s="21">
        <v>10.4</v>
      </c>
      <c r="W2882" s="16">
        <v>10.51</v>
      </c>
      <c r="X2882" s="8">
        <v>1.7</v>
      </c>
      <c r="Y2882" s="21">
        <v>2.13</v>
      </c>
      <c r="Z2882" s="7">
        <v>1.96</v>
      </c>
    </row>
    <row r="2883" spans="2:26" x14ac:dyDescent="0.25">
      <c r="B2883" s="21" t="s">
        <v>1138</v>
      </c>
      <c r="C2883" s="16">
        <v>0.1</v>
      </c>
      <c r="D2883" s="21">
        <v>10.1</v>
      </c>
      <c r="E2883" s="16">
        <v>2.2999999999999998</v>
      </c>
      <c r="F2883" s="21">
        <v>0.1</v>
      </c>
      <c r="G2883" s="16">
        <v>2</v>
      </c>
      <c r="H2883" s="21">
        <v>0.5</v>
      </c>
      <c r="I2883" s="16">
        <v>0.1</v>
      </c>
      <c r="J2883" s="21">
        <v>0.7</v>
      </c>
      <c r="K2883" s="16">
        <v>0.2</v>
      </c>
      <c r="L2883" s="21">
        <v>0.1</v>
      </c>
      <c r="M2883" s="16">
        <v>0.2</v>
      </c>
      <c r="N2883" s="21">
        <v>0.2</v>
      </c>
      <c r="O2883" s="16">
        <v>0.1</v>
      </c>
      <c r="P2883" s="21">
        <v>0.3</v>
      </c>
      <c r="Q2883" s="16">
        <v>655.48</v>
      </c>
      <c r="R2883" s="21">
        <v>431.33</v>
      </c>
      <c r="S2883" s="16">
        <v>518.6</v>
      </c>
      <c r="T2883" s="21">
        <v>259.79000000000002</v>
      </c>
      <c r="U2883" s="16">
        <v>11.99</v>
      </c>
      <c r="V2883" s="21">
        <v>10.87</v>
      </c>
      <c r="W2883" s="16">
        <v>10.93</v>
      </c>
      <c r="X2883" s="8">
        <v>1.65</v>
      </c>
      <c r="Y2883" s="21">
        <v>2.19</v>
      </c>
      <c r="Z2883" s="7">
        <v>2</v>
      </c>
    </row>
    <row r="2884" spans="2:26" x14ac:dyDescent="0.25">
      <c r="B2884" s="21" t="s">
        <v>3346</v>
      </c>
      <c r="C2884" s="16">
        <v>0.2</v>
      </c>
      <c r="D2884" s="21">
        <v>7.5</v>
      </c>
      <c r="E2884" s="16">
        <v>2.5</v>
      </c>
      <c r="F2884" s="21">
        <v>0.1</v>
      </c>
      <c r="G2884" s="16">
        <v>0.9</v>
      </c>
      <c r="H2884" s="21">
        <v>0.3</v>
      </c>
      <c r="I2884" s="16">
        <v>0.1</v>
      </c>
      <c r="J2884" s="21">
        <v>0.6</v>
      </c>
      <c r="K2884" s="16">
        <v>0.1</v>
      </c>
      <c r="L2884" s="21">
        <v>0.1</v>
      </c>
      <c r="M2884" s="16">
        <v>0.5</v>
      </c>
      <c r="N2884" s="21">
        <v>0.1</v>
      </c>
      <c r="O2884" s="16">
        <v>0.1</v>
      </c>
      <c r="P2884" s="21">
        <v>0.4</v>
      </c>
      <c r="Q2884" s="16">
        <v>519.5</v>
      </c>
      <c r="R2884" s="21">
        <v>318.75</v>
      </c>
      <c r="S2884" s="16">
        <v>409.38</v>
      </c>
      <c r="T2884" s="21">
        <v>260.38</v>
      </c>
      <c r="U2884" s="16">
        <v>10.91</v>
      </c>
      <c r="V2884" s="21">
        <v>9.86</v>
      </c>
      <c r="W2884" s="16">
        <v>10.09</v>
      </c>
      <c r="X2884" s="8">
        <v>2.64</v>
      </c>
      <c r="Y2884" s="21">
        <v>2.88</v>
      </c>
      <c r="Z2884" s="7">
        <v>2.54</v>
      </c>
    </row>
    <row r="2885" spans="2:26" x14ac:dyDescent="0.25">
      <c r="B2885" s="21" t="s">
        <v>3347</v>
      </c>
      <c r="C2885" s="16">
        <v>0.2</v>
      </c>
      <c r="D2885" s="21">
        <v>11.1</v>
      </c>
      <c r="E2885" s="16">
        <v>2.6</v>
      </c>
      <c r="F2885" s="21">
        <v>0.1</v>
      </c>
      <c r="G2885" s="16">
        <v>2.2999999999999998</v>
      </c>
      <c r="H2885" s="21">
        <v>0.6</v>
      </c>
      <c r="I2885" s="16">
        <v>0.1</v>
      </c>
      <c r="J2885" s="21">
        <v>0.7</v>
      </c>
      <c r="K2885" s="16">
        <v>0.3</v>
      </c>
      <c r="L2885" s="21">
        <v>0</v>
      </c>
      <c r="M2885" s="16">
        <v>0.2</v>
      </c>
      <c r="N2885" s="21">
        <v>0.2</v>
      </c>
      <c r="O2885" s="16">
        <v>0.1</v>
      </c>
      <c r="P2885" s="21">
        <v>0.4</v>
      </c>
      <c r="Q2885" s="16">
        <v>589.74</v>
      </c>
      <c r="R2885" s="21">
        <v>367.2</v>
      </c>
      <c r="S2885" s="16">
        <v>459.84</v>
      </c>
      <c r="T2885" s="21">
        <v>260.27999999999997</v>
      </c>
      <c r="U2885" s="16">
        <v>12.4</v>
      </c>
      <c r="V2885" s="21">
        <v>11.53</v>
      </c>
      <c r="W2885" s="16">
        <v>11.51</v>
      </c>
      <c r="X2885" s="8">
        <v>1.79</v>
      </c>
      <c r="Y2885" s="21">
        <v>2.33</v>
      </c>
      <c r="Z2885" s="7">
        <v>2.02</v>
      </c>
    </row>
    <row r="2886" spans="2:26" x14ac:dyDescent="0.25">
      <c r="B2886" s="21" t="s">
        <v>1139</v>
      </c>
      <c r="C2886" s="16">
        <v>0.2</v>
      </c>
      <c r="D2886" s="21">
        <v>11.3</v>
      </c>
      <c r="E2886" s="16">
        <v>2.6</v>
      </c>
      <c r="F2886" s="21">
        <v>0</v>
      </c>
      <c r="G2886" s="16">
        <v>2.4</v>
      </c>
      <c r="H2886" s="21">
        <v>0.6</v>
      </c>
      <c r="I2886" s="16">
        <v>0.1</v>
      </c>
      <c r="J2886" s="21">
        <v>1</v>
      </c>
      <c r="K2886" s="16">
        <v>0.3</v>
      </c>
      <c r="L2886" s="21">
        <v>0.1</v>
      </c>
      <c r="M2886" s="16">
        <v>0.6</v>
      </c>
      <c r="N2886" s="21">
        <v>0.2</v>
      </c>
      <c r="O2886" s="16">
        <v>0.1</v>
      </c>
      <c r="P2886" s="21">
        <v>0.4</v>
      </c>
      <c r="Q2886" s="16">
        <v>629.29999999999995</v>
      </c>
      <c r="R2886" s="21">
        <v>374.08</v>
      </c>
      <c r="S2886" s="16">
        <v>467.16</v>
      </c>
      <c r="T2886" s="21">
        <v>261.86</v>
      </c>
      <c r="U2886" s="16">
        <v>12.26</v>
      </c>
      <c r="V2886" s="21">
        <v>11.36</v>
      </c>
      <c r="W2886" s="16">
        <v>11.43</v>
      </c>
      <c r="X2886" s="8">
        <v>2.12</v>
      </c>
      <c r="Y2886" s="21">
        <v>2.15</v>
      </c>
      <c r="Z2886" s="7">
        <v>2.1</v>
      </c>
    </row>
    <row r="2887" spans="2:26" x14ac:dyDescent="0.25">
      <c r="B2887" s="21" t="s">
        <v>3348</v>
      </c>
      <c r="C2887" s="16">
        <v>0.2</v>
      </c>
      <c r="D2887" s="21">
        <v>10.7</v>
      </c>
      <c r="E2887" s="16">
        <v>2.8</v>
      </c>
      <c r="F2887" s="21">
        <v>0</v>
      </c>
      <c r="G2887" s="16">
        <v>1.8</v>
      </c>
      <c r="H2887" s="21">
        <v>0.4</v>
      </c>
      <c r="I2887" s="16">
        <v>0.1</v>
      </c>
      <c r="J2887" s="21">
        <v>0.3</v>
      </c>
      <c r="K2887" s="16">
        <v>0.1</v>
      </c>
      <c r="L2887" s="21">
        <v>0.1</v>
      </c>
      <c r="M2887" s="16">
        <v>0.5</v>
      </c>
      <c r="N2887" s="21">
        <v>0.2</v>
      </c>
      <c r="O2887" s="16">
        <v>0.1</v>
      </c>
      <c r="P2887" s="21">
        <v>0.3</v>
      </c>
      <c r="Q2887" s="16">
        <v>561.94000000000005</v>
      </c>
      <c r="R2887" s="21">
        <v>342.25</v>
      </c>
      <c r="S2887" s="16">
        <v>437.55</v>
      </c>
      <c r="T2887" s="21">
        <v>260.83</v>
      </c>
      <c r="U2887" s="16">
        <v>11.7</v>
      </c>
      <c r="V2887" s="21">
        <v>10.83</v>
      </c>
      <c r="W2887" s="16">
        <v>11.15</v>
      </c>
      <c r="X2887" s="8">
        <v>2.2999999999999998</v>
      </c>
      <c r="Y2887" s="21">
        <v>2.5299999999999998</v>
      </c>
      <c r="Z2887" s="7">
        <v>2.37</v>
      </c>
    </row>
    <row r="2888" spans="2:26" x14ac:dyDescent="0.25">
      <c r="B2888" s="21" t="s">
        <v>3349</v>
      </c>
      <c r="C2888" s="16">
        <v>0.1</v>
      </c>
      <c r="D2888" s="21">
        <v>10.9</v>
      </c>
      <c r="E2888" s="16">
        <v>2.5</v>
      </c>
      <c r="F2888" s="21">
        <v>0.1</v>
      </c>
      <c r="G2888" s="16">
        <v>2.4</v>
      </c>
      <c r="H2888" s="21">
        <v>0.6</v>
      </c>
      <c r="I2888" s="16">
        <v>0.1</v>
      </c>
      <c r="J2888" s="21">
        <v>1.1000000000000001</v>
      </c>
      <c r="K2888" s="16">
        <v>0.3</v>
      </c>
      <c r="L2888" s="21">
        <v>0</v>
      </c>
      <c r="M2888" s="16">
        <v>0.5</v>
      </c>
      <c r="N2888" s="21">
        <v>0.1</v>
      </c>
      <c r="O2888" s="16">
        <v>0.1</v>
      </c>
      <c r="P2888" s="21">
        <v>0.6</v>
      </c>
      <c r="Q2888" s="16">
        <v>662.64</v>
      </c>
      <c r="R2888" s="21">
        <v>369.35</v>
      </c>
      <c r="S2888" s="16">
        <v>461.84</v>
      </c>
      <c r="T2888" s="21">
        <v>260.17</v>
      </c>
      <c r="U2888" s="16">
        <v>11.29</v>
      </c>
      <c r="V2888" s="21">
        <v>10.53</v>
      </c>
      <c r="W2888" s="16">
        <v>10.46</v>
      </c>
      <c r="X2888" s="8">
        <v>2.0099999999999998</v>
      </c>
      <c r="Y2888" s="21">
        <v>2.4900000000000002</v>
      </c>
      <c r="Z2888" s="7">
        <v>1.66</v>
      </c>
    </row>
    <row r="2889" spans="2:26" x14ac:dyDescent="0.25">
      <c r="B2889" s="21" t="s">
        <v>1140</v>
      </c>
      <c r="C2889" s="16">
        <v>0.2</v>
      </c>
      <c r="D2889" s="21">
        <v>10.8</v>
      </c>
      <c r="E2889" s="16">
        <v>2.7</v>
      </c>
      <c r="F2889" s="21">
        <v>0.2</v>
      </c>
      <c r="G2889" s="16">
        <v>2.2000000000000002</v>
      </c>
      <c r="H2889" s="21">
        <v>0.6</v>
      </c>
      <c r="I2889" s="16">
        <v>0.1</v>
      </c>
      <c r="J2889" s="21">
        <v>1</v>
      </c>
      <c r="K2889" s="16">
        <v>0.3</v>
      </c>
      <c r="L2889" s="21">
        <v>0</v>
      </c>
      <c r="M2889" s="16">
        <v>0.4</v>
      </c>
      <c r="N2889" s="21">
        <v>0.2</v>
      </c>
      <c r="O2889" s="16">
        <v>0.1</v>
      </c>
      <c r="P2889" s="21">
        <v>0.4</v>
      </c>
      <c r="Q2889" s="16">
        <v>659.3</v>
      </c>
      <c r="R2889" s="21">
        <v>435.41</v>
      </c>
      <c r="S2889" s="16">
        <v>516.02</v>
      </c>
      <c r="T2889" s="21">
        <v>258.54000000000002</v>
      </c>
      <c r="U2889" s="16">
        <v>10.82</v>
      </c>
      <c r="V2889" s="21">
        <v>10.07</v>
      </c>
      <c r="W2889" s="16">
        <v>10.23</v>
      </c>
      <c r="X2889" s="8">
        <v>1.75</v>
      </c>
      <c r="Y2889" s="21">
        <v>1.97</v>
      </c>
      <c r="Z2889" s="7">
        <v>2.0299999999999998</v>
      </c>
    </row>
    <row r="2890" spans="2:26" x14ac:dyDescent="0.25">
      <c r="B2890" s="21" t="s">
        <v>3350</v>
      </c>
      <c r="C2890" s="16">
        <v>0.1</v>
      </c>
      <c r="D2890" s="21">
        <v>9.5</v>
      </c>
      <c r="E2890" s="16">
        <v>2.4</v>
      </c>
      <c r="F2890" s="21">
        <v>0.2</v>
      </c>
      <c r="G2890" s="16">
        <v>2</v>
      </c>
      <c r="H2890" s="21">
        <v>0.5</v>
      </c>
      <c r="I2890" s="16">
        <v>0.1</v>
      </c>
      <c r="J2890" s="21">
        <v>0.9</v>
      </c>
      <c r="K2890" s="16">
        <v>0.2</v>
      </c>
      <c r="L2890" s="21">
        <v>0</v>
      </c>
      <c r="M2890" s="16">
        <v>0.3</v>
      </c>
      <c r="N2890" s="21">
        <v>0.1</v>
      </c>
      <c r="O2890" s="16">
        <v>0.1</v>
      </c>
      <c r="P2890" s="21">
        <v>0.5</v>
      </c>
      <c r="Q2890" s="16">
        <v>704.3</v>
      </c>
      <c r="R2890" s="21">
        <v>472.28</v>
      </c>
      <c r="S2890" s="16">
        <v>538.20000000000005</v>
      </c>
      <c r="T2890" s="21">
        <v>257.69</v>
      </c>
      <c r="U2890" s="16">
        <v>10.26</v>
      </c>
      <c r="V2890" s="21">
        <v>9.56</v>
      </c>
      <c r="W2890" s="16">
        <v>9.75</v>
      </c>
      <c r="X2890" s="8">
        <v>1.96</v>
      </c>
      <c r="Y2890" s="21">
        <v>1.8</v>
      </c>
      <c r="Z2890" s="7">
        <v>1.88</v>
      </c>
    </row>
    <row r="2891" spans="2:26" x14ac:dyDescent="0.25">
      <c r="B2891" s="21" t="s">
        <v>3351</v>
      </c>
      <c r="C2891" s="16">
        <v>0.2</v>
      </c>
      <c r="D2891" s="21">
        <v>9.1999999999999993</v>
      </c>
      <c r="E2891" s="16">
        <v>2.4</v>
      </c>
      <c r="F2891" s="21">
        <v>0.2</v>
      </c>
      <c r="G2891" s="16">
        <v>2</v>
      </c>
      <c r="H2891" s="21">
        <v>0.6</v>
      </c>
      <c r="I2891" s="16">
        <v>0.1</v>
      </c>
      <c r="J2891" s="21">
        <v>0.9</v>
      </c>
      <c r="K2891" s="16">
        <v>0.3</v>
      </c>
      <c r="L2891" s="21">
        <v>0</v>
      </c>
      <c r="M2891" s="16">
        <v>0.4</v>
      </c>
      <c r="N2891" s="21">
        <v>0.2</v>
      </c>
      <c r="O2891" s="16">
        <v>0.1</v>
      </c>
      <c r="P2891" s="21">
        <v>0.4</v>
      </c>
      <c r="Q2891" s="16">
        <v>682.76</v>
      </c>
      <c r="R2891" s="21">
        <v>456.92</v>
      </c>
      <c r="S2891" s="16">
        <v>528.15</v>
      </c>
      <c r="T2891" s="21">
        <v>257.47000000000003</v>
      </c>
      <c r="U2891" s="16">
        <v>11.01</v>
      </c>
      <c r="V2891" s="21">
        <v>10.26</v>
      </c>
      <c r="W2891" s="16">
        <v>10.31</v>
      </c>
      <c r="X2891" s="8">
        <v>2.08</v>
      </c>
      <c r="Y2891" s="21">
        <v>1.87</v>
      </c>
      <c r="Z2891" s="7">
        <v>1.8</v>
      </c>
    </row>
    <row r="2892" spans="2:26" x14ac:dyDescent="0.25">
      <c r="B2892" s="21" t="s">
        <v>1141</v>
      </c>
      <c r="C2892" s="16">
        <v>0.2</v>
      </c>
      <c r="D2892" s="21">
        <v>9.5</v>
      </c>
      <c r="E2892" s="16">
        <v>2.2999999999999998</v>
      </c>
      <c r="F2892" s="21">
        <v>0.2</v>
      </c>
      <c r="G2892" s="16">
        <v>2</v>
      </c>
      <c r="H2892" s="21">
        <v>0.6</v>
      </c>
      <c r="I2892" s="16">
        <v>0.1</v>
      </c>
      <c r="J2892" s="21">
        <v>0.9</v>
      </c>
      <c r="K2892" s="16">
        <v>0.2</v>
      </c>
      <c r="L2892" s="21">
        <v>0.1</v>
      </c>
      <c r="M2892" s="16">
        <v>0.3</v>
      </c>
      <c r="N2892" s="21">
        <v>0.2</v>
      </c>
      <c r="O2892" s="16">
        <v>0</v>
      </c>
      <c r="P2892" s="21">
        <v>0.4</v>
      </c>
      <c r="Q2892" s="16">
        <v>703.74</v>
      </c>
      <c r="R2892" s="21">
        <v>454.28</v>
      </c>
      <c r="S2892" s="16">
        <v>516.15</v>
      </c>
      <c r="T2892" s="21">
        <v>256.83</v>
      </c>
      <c r="U2892" s="16">
        <v>10.36</v>
      </c>
      <c r="V2892" s="21">
        <v>9.64</v>
      </c>
      <c r="W2892" s="16">
        <v>9.7200000000000006</v>
      </c>
      <c r="X2892" s="8">
        <v>1.98</v>
      </c>
      <c r="Y2892" s="21">
        <v>2.15</v>
      </c>
      <c r="Z2892" s="7">
        <v>1.6</v>
      </c>
    </row>
    <row r="2893" spans="2:26" x14ac:dyDescent="0.25">
      <c r="B2893" s="21" t="s">
        <v>3352</v>
      </c>
      <c r="C2893" s="16">
        <v>0.1</v>
      </c>
      <c r="D2893" s="21">
        <v>10.6</v>
      </c>
      <c r="E2893" s="16">
        <v>2.4</v>
      </c>
      <c r="F2893" s="21">
        <v>0.1</v>
      </c>
      <c r="G2893" s="16">
        <v>2.2000000000000002</v>
      </c>
      <c r="H2893" s="21">
        <v>0.6</v>
      </c>
      <c r="I2893" s="16">
        <v>0.1</v>
      </c>
      <c r="J2893" s="21">
        <v>1</v>
      </c>
      <c r="K2893" s="16">
        <v>0.4</v>
      </c>
      <c r="L2893" s="21">
        <v>0.1</v>
      </c>
      <c r="M2893" s="16">
        <v>0.5</v>
      </c>
      <c r="N2893" s="21">
        <v>0.2</v>
      </c>
      <c r="O2893" s="16">
        <v>0</v>
      </c>
      <c r="P2893" s="21">
        <v>0.2</v>
      </c>
      <c r="Q2893" s="16">
        <v>601.74</v>
      </c>
      <c r="R2893" s="21">
        <v>376.12</v>
      </c>
      <c r="S2893" s="16">
        <v>462.81</v>
      </c>
      <c r="T2893" s="21">
        <v>256.83999999999997</v>
      </c>
      <c r="U2893" s="16">
        <v>11.81</v>
      </c>
      <c r="V2893" s="21">
        <v>11.29</v>
      </c>
      <c r="W2893" s="16">
        <v>11.33</v>
      </c>
      <c r="X2893" s="8">
        <v>2</v>
      </c>
      <c r="Y2893" s="21">
        <v>2.52</v>
      </c>
      <c r="Z2893" s="7">
        <v>1.95</v>
      </c>
    </row>
    <row r="2894" spans="2:26" x14ac:dyDescent="0.25">
      <c r="B2894" s="21" t="s">
        <v>3353</v>
      </c>
      <c r="C2894" s="16">
        <v>0.3</v>
      </c>
      <c r="D2894" s="21">
        <v>9.6999999999999993</v>
      </c>
      <c r="E2894" s="16">
        <v>3.1</v>
      </c>
      <c r="F2894" s="21">
        <v>0.3</v>
      </c>
      <c r="G2894" s="16">
        <v>2.2999999999999998</v>
      </c>
      <c r="H2894" s="21">
        <v>0.5</v>
      </c>
      <c r="I2894" s="16">
        <v>0.2</v>
      </c>
      <c r="J2894" s="21">
        <v>1</v>
      </c>
      <c r="K2894" s="16">
        <v>0.2</v>
      </c>
      <c r="L2894" s="21">
        <v>0.2</v>
      </c>
      <c r="M2894" s="16">
        <v>0.6</v>
      </c>
      <c r="N2894" s="21">
        <v>0.1</v>
      </c>
      <c r="O2894" s="16">
        <v>0.1</v>
      </c>
      <c r="P2894" s="21">
        <v>1</v>
      </c>
      <c r="Q2894" s="16">
        <v>397.52</v>
      </c>
      <c r="R2894" s="21">
        <v>252.81</v>
      </c>
      <c r="S2894" s="16">
        <v>310.74</v>
      </c>
      <c r="T2894" s="21">
        <v>260.11</v>
      </c>
      <c r="U2894" s="16">
        <v>11.96</v>
      </c>
      <c r="V2894" s="21">
        <v>10.9</v>
      </c>
      <c r="W2894" s="16">
        <v>11.37</v>
      </c>
      <c r="X2894" s="8">
        <v>2.0099999999999998</v>
      </c>
      <c r="Y2894" s="21">
        <v>2.17</v>
      </c>
      <c r="Z2894" s="7">
        <v>2.0299999999999998</v>
      </c>
    </row>
    <row r="2895" spans="2:26" x14ac:dyDescent="0.25">
      <c r="B2895" s="21" t="s">
        <v>1142</v>
      </c>
      <c r="C2895" s="16">
        <v>0.3</v>
      </c>
      <c r="D2895" s="21">
        <v>9.9</v>
      </c>
      <c r="E2895" s="16">
        <v>3</v>
      </c>
      <c r="F2895" s="21">
        <v>0.2</v>
      </c>
      <c r="G2895" s="16">
        <v>2.1</v>
      </c>
      <c r="H2895" s="21">
        <v>0.5</v>
      </c>
      <c r="I2895" s="16">
        <v>0.1</v>
      </c>
      <c r="J2895" s="21">
        <v>0.9</v>
      </c>
      <c r="K2895" s="16">
        <v>0.2</v>
      </c>
      <c r="L2895" s="21">
        <v>0</v>
      </c>
      <c r="M2895" s="16">
        <v>0.5</v>
      </c>
      <c r="N2895" s="21">
        <v>0</v>
      </c>
      <c r="O2895" s="16">
        <v>0.1</v>
      </c>
      <c r="P2895" s="21">
        <v>1</v>
      </c>
      <c r="Q2895" s="16">
        <v>426.92</v>
      </c>
      <c r="R2895" s="21">
        <v>276.10000000000002</v>
      </c>
      <c r="S2895" s="16">
        <v>332.7</v>
      </c>
      <c r="T2895" s="21">
        <v>259.33999999999997</v>
      </c>
      <c r="U2895" s="16">
        <v>11.46</v>
      </c>
      <c r="V2895" s="21">
        <v>10.32</v>
      </c>
      <c r="W2895" s="16">
        <v>10.7</v>
      </c>
      <c r="X2895" s="8">
        <v>2.06</v>
      </c>
      <c r="Y2895" s="21">
        <v>2.16</v>
      </c>
      <c r="Z2895" s="7">
        <v>2.11</v>
      </c>
    </row>
    <row r="2896" spans="2:26" x14ac:dyDescent="0.25">
      <c r="B2896" s="21" t="s">
        <v>3354</v>
      </c>
      <c r="C2896" s="16">
        <v>0.2</v>
      </c>
      <c r="D2896" s="21">
        <v>11</v>
      </c>
      <c r="E2896" s="16">
        <v>3</v>
      </c>
      <c r="F2896" s="21">
        <v>0.1</v>
      </c>
      <c r="G2896" s="16">
        <v>2.2000000000000002</v>
      </c>
      <c r="H2896" s="21">
        <v>0.3</v>
      </c>
      <c r="I2896" s="16">
        <v>0.1</v>
      </c>
      <c r="J2896" s="21">
        <v>0.5</v>
      </c>
      <c r="K2896" s="16">
        <v>0.1</v>
      </c>
      <c r="L2896" s="21">
        <v>0</v>
      </c>
      <c r="M2896" s="16">
        <v>0.2</v>
      </c>
      <c r="N2896" s="21">
        <v>0.2</v>
      </c>
      <c r="O2896" s="16">
        <v>0</v>
      </c>
      <c r="P2896" s="21">
        <v>0.2</v>
      </c>
      <c r="Q2896" s="16">
        <v>555.74</v>
      </c>
      <c r="R2896" s="21">
        <v>332.94</v>
      </c>
      <c r="S2896" s="16">
        <v>428.71</v>
      </c>
      <c r="T2896" s="21">
        <v>255.92</v>
      </c>
      <c r="U2896" s="16">
        <v>11.05</v>
      </c>
      <c r="V2896" s="21">
        <v>10.35</v>
      </c>
      <c r="W2896" s="16">
        <v>10.37</v>
      </c>
      <c r="X2896" s="8">
        <v>2.15</v>
      </c>
      <c r="Y2896" s="21">
        <v>1.83</v>
      </c>
      <c r="Z2896" s="7">
        <v>1.8</v>
      </c>
    </row>
    <row r="2897" spans="2:26" x14ac:dyDescent="0.25">
      <c r="B2897" s="21" t="s">
        <v>3355</v>
      </c>
      <c r="C2897" s="16">
        <v>0.2</v>
      </c>
      <c r="D2897" s="21">
        <v>9.3000000000000007</v>
      </c>
      <c r="E2897" s="16">
        <v>3.4</v>
      </c>
      <c r="F2897" s="21">
        <v>0.2</v>
      </c>
      <c r="G2897" s="16">
        <v>1.9</v>
      </c>
      <c r="H2897" s="21">
        <v>0.3</v>
      </c>
      <c r="I2897" s="16">
        <v>0.1</v>
      </c>
      <c r="J2897" s="21">
        <v>0.3</v>
      </c>
      <c r="K2897" s="16">
        <v>0.1</v>
      </c>
      <c r="L2897" s="21">
        <v>0.1</v>
      </c>
      <c r="M2897" s="16">
        <v>0.2</v>
      </c>
      <c r="N2897" s="21">
        <v>0.2</v>
      </c>
      <c r="O2897" s="16">
        <v>0</v>
      </c>
      <c r="P2897" s="21">
        <v>0.4</v>
      </c>
      <c r="Q2897" s="16">
        <v>616.48</v>
      </c>
      <c r="R2897" s="21">
        <v>391</v>
      </c>
      <c r="S2897" s="16">
        <v>473.55</v>
      </c>
      <c r="T2897" s="21">
        <v>255.37</v>
      </c>
      <c r="U2897" s="16">
        <v>10.9</v>
      </c>
      <c r="V2897" s="21">
        <v>10.130000000000001</v>
      </c>
      <c r="W2897" s="16">
        <v>10.53</v>
      </c>
      <c r="X2897" s="8">
        <v>1.93</v>
      </c>
      <c r="Y2897" s="21">
        <v>2.12</v>
      </c>
      <c r="Z2897" s="7">
        <v>1.95</v>
      </c>
    </row>
    <row r="2898" spans="2:26" x14ac:dyDescent="0.25">
      <c r="B2898" s="21" t="s">
        <v>1143</v>
      </c>
      <c r="C2898" s="16">
        <v>0.2</v>
      </c>
      <c r="D2898" s="21">
        <v>11.5</v>
      </c>
      <c r="E2898" s="16">
        <v>2.9</v>
      </c>
      <c r="F2898" s="21">
        <v>0.2</v>
      </c>
      <c r="G2898" s="16">
        <v>2.6</v>
      </c>
      <c r="H2898" s="21">
        <v>0.5</v>
      </c>
      <c r="I2898" s="16">
        <v>0.1</v>
      </c>
      <c r="J2898" s="21">
        <v>1.2</v>
      </c>
      <c r="K2898" s="16">
        <v>0.4</v>
      </c>
      <c r="L2898" s="21">
        <v>0.1</v>
      </c>
      <c r="M2898" s="16">
        <v>0.7</v>
      </c>
      <c r="N2898" s="21">
        <v>0.3</v>
      </c>
      <c r="O2898" s="16">
        <v>0.1</v>
      </c>
      <c r="P2898" s="21">
        <v>0.9</v>
      </c>
      <c r="Q2898" s="16">
        <v>641.84</v>
      </c>
      <c r="R2898" s="21">
        <v>357.02</v>
      </c>
      <c r="S2898" s="16">
        <v>446.07</v>
      </c>
      <c r="T2898" s="21">
        <v>254.97</v>
      </c>
      <c r="U2898" s="16">
        <v>11.51</v>
      </c>
      <c r="V2898" s="21">
        <v>10.8</v>
      </c>
      <c r="W2898" s="16">
        <v>10.86</v>
      </c>
      <c r="X2898" s="8">
        <v>2.27</v>
      </c>
      <c r="Y2898" s="21">
        <v>2.2999999999999998</v>
      </c>
      <c r="Z2898" s="7">
        <v>1.93</v>
      </c>
    </row>
    <row r="2899" spans="2:26" x14ac:dyDescent="0.25">
      <c r="B2899" s="21" t="s">
        <v>3356</v>
      </c>
      <c r="C2899" s="16">
        <v>0.1</v>
      </c>
      <c r="D2899" s="21">
        <v>8.9</v>
      </c>
      <c r="E2899" s="16">
        <v>2.4</v>
      </c>
      <c r="F2899" s="21">
        <v>0.2</v>
      </c>
      <c r="G2899" s="16">
        <v>2.2000000000000002</v>
      </c>
      <c r="H2899" s="21">
        <v>0.4</v>
      </c>
      <c r="I2899" s="16">
        <v>0.1</v>
      </c>
      <c r="J2899" s="21">
        <v>1</v>
      </c>
      <c r="K2899" s="16">
        <v>0.3</v>
      </c>
      <c r="L2899" s="21">
        <v>0</v>
      </c>
      <c r="M2899" s="16">
        <v>0.5</v>
      </c>
      <c r="N2899" s="21">
        <v>0.2</v>
      </c>
      <c r="O2899" s="16">
        <v>0</v>
      </c>
      <c r="P2899" s="21">
        <v>0.7</v>
      </c>
      <c r="Q2899" s="16">
        <v>704.24</v>
      </c>
      <c r="R2899" s="21">
        <v>470.9</v>
      </c>
      <c r="S2899" s="16">
        <v>536.92999999999995</v>
      </c>
      <c r="T2899" s="21">
        <v>254.72</v>
      </c>
      <c r="U2899" s="16">
        <v>11.17</v>
      </c>
      <c r="V2899" s="21">
        <v>10.56</v>
      </c>
      <c r="W2899" s="16">
        <v>10.96</v>
      </c>
      <c r="X2899" s="8">
        <v>1.98</v>
      </c>
      <c r="Y2899" s="21">
        <v>2.36</v>
      </c>
      <c r="Z2899" s="7">
        <v>2.29</v>
      </c>
    </row>
    <row r="2900" spans="2:26" x14ac:dyDescent="0.25">
      <c r="B2900" s="21" t="s">
        <v>3357</v>
      </c>
      <c r="C2900" s="16">
        <v>0.3</v>
      </c>
      <c r="D2900" s="21">
        <v>8.6999999999999993</v>
      </c>
      <c r="E2900" s="16">
        <v>1.8</v>
      </c>
      <c r="F2900" s="21">
        <v>0.2</v>
      </c>
      <c r="G2900" s="16">
        <v>2.1</v>
      </c>
      <c r="H2900" s="21">
        <v>0.5</v>
      </c>
      <c r="I2900" s="16">
        <v>0.1</v>
      </c>
      <c r="J2900" s="21">
        <v>1</v>
      </c>
      <c r="K2900" s="16">
        <v>0.3</v>
      </c>
      <c r="L2900" s="21">
        <v>0.1</v>
      </c>
      <c r="M2900" s="16">
        <v>0.6</v>
      </c>
      <c r="N2900" s="21">
        <v>0.2</v>
      </c>
      <c r="O2900" s="16">
        <v>0.1</v>
      </c>
      <c r="P2900" s="21">
        <v>0.4</v>
      </c>
      <c r="Q2900" s="16">
        <v>618.88</v>
      </c>
      <c r="R2900" s="21">
        <v>394.75</v>
      </c>
      <c r="S2900" s="16">
        <v>473.26</v>
      </c>
      <c r="T2900" s="21">
        <v>254.17</v>
      </c>
      <c r="U2900" s="16">
        <v>11.22</v>
      </c>
      <c r="V2900" s="21">
        <v>10.69</v>
      </c>
      <c r="W2900" s="16">
        <v>10.65</v>
      </c>
      <c r="X2900" s="8">
        <v>2.4900000000000002</v>
      </c>
      <c r="Y2900" s="21">
        <v>2.2599999999999998</v>
      </c>
      <c r="Z2900" s="7">
        <v>2.23</v>
      </c>
    </row>
    <row r="2901" spans="2:26" x14ac:dyDescent="0.25">
      <c r="B2901" s="21" t="s">
        <v>1144</v>
      </c>
      <c r="C2901" s="16">
        <v>0.2</v>
      </c>
      <c r="D2901" s="21">
        <v>8.9</v>
      </c>
      <c r="E2901" s="16">
        <v>3</v>
      </c>
      <c r="F2901" s="21">
        <v>0.2</v>
      </c>
      <c r="G2901" s="16">
        <v>1.1000000000000001</v>
      </c>
      <c r="H2901" s="21">
        <v>0.4</v>
      </c>
      <c r="I2901" s="16">
        <v>0.1</v>
      </c>
      <c r="J2901" s="21">
        <v>0.5</v>
      </c>
      <c r="K2901" s="16">
        <v>0.2</v>
      </c>
      <c r="L2901" s="21">
        <v>0.1</v>
      </c>
      <c r="M2901" s="16">
        <v>0.7</v>
      </c>
      <c r="N2901" s="21">
        <v>0.1</v>
      </c>
      <c r="O2901" s="16">
        <v>0.1</v>
      </c>
      <c r="P2901" s="21">
        <v>0.3</v>
      </c>
      <c r="Q2901" s="16">
        <v>588.98</v>
      </c>
      <c r="R2901" s="21">
        <v>368.81</v>
      </c>
      <c r="S2901" s="16">
        <v>444.81</v>
      </c>
      <c r="T2901" s="21">
        <v>254.57</v>
      </c>
      <c r="U2901" s="16">
        <v>10.15</v>
      </c>
      <c r="V2901" s="21">
        <v>9.4700000000000006</v>
      </c>
      <c r="W2901" s="16">
        <v>9.8800000000000008</v>
      </c>
      <c r="X2901" s="8">
        <v>2.39</v>
      </c>
      <c r="Y2901" s="21">
        <v>2.4300000000000002</v>
      </c>
      <c r="Z2901" s="7">
        <v>2.31</v>
      </c>
    </row>
    <row r="2902" spans="2:26" x14ac:dyDescent="0.25">
      <c r="B2902" s="21" t="s">
        <v>3358</v>
      </c>
      <c r="C2902" s="16">
        <v>0.2</v>
      </c>
      <c r="D2902" s="21">
        <v>9.1999999999999993</v>
      </c>
      <c r="E2902" s="16">
        <v>3.1</v>
      </c>
      <c r="F2902" s="21">
        <v>0.2</v>
      </c>
      <c r="G2902" s="16">
        <v>2.1</v>
      </c>
      <c r="H2902" s="21">
        <v>0.4</v>
      </c>
      <c r="I2902" s="16">
        <v>0.2</v>
      </c>
      <c r="J2902" s="21">
        <v>1</v>
      </c>
      <c r="K2902" s="16">
        <v>0.2</v>
      </c>
      <c r="L2902" s="21">
        <v>0.1</v>
      </c>
      <c r="M2902" s="16">
        <v>0.5</v>
      </c>
      <c r="N2902" s="21">
        <v>0.2</v>
      </c>
      <c r="O2902" s="16">
        <v>0.1</v>
      </c>
      <c r="P2902" s="21">
        <v>1</v>
      </c>
      <c r="Q2902" s="16">
        <v>442.44</v>
      </c>
      <c r="R2902" s="21">
        <v>286.18</v>
      </c>
      <c r="S2902" s="16">
        <v>340.25</v>
      </c>
      <c r="T2902" s="21">
        <v>256.33</v>
      </c>
      <c r="U2902" s="16">
        <v>10.54</v>
      </c>
      <c r="V2902" s="21">
        <v>9.92</v>
      </c>
      <c r="W2902" s="16">
        <v>10</v>
      </c>
      <c r="X2902" s="8">
        <v>2.11</v>
      </c>
      <c r="Y2902" s="21">
        <v>2.14</v>
      </c>
      <c r="Z2902" s="7">
        <v>2.12</v>
      </c>
    </row>
    <row r="2903" spans="2:26" x14ac:dyDescent="0.25">
      <c r="B2903" s="21" t="s">
        <v>3359</v>
      </c>
      <c r="C2903" s="16">
        <v>0.1</v>
      </c>
      <c r="D2903" s="21">
        <v>8.8000000000000007</v>
      </c>
      <c r="E2903" s="16">
        <v>3</v>
      </c>
      <c r="F2903" s="21">
        <v>0.1</v>
      </c>
      <c r="G2903" s="16">
        <v>2.1</v>
      </c>
      <c r="H2903" s="21">
        <v>0.5</v>
      </c>
      <c r="I2903" s="16">
        <v>0.1</v>
      </c>
      <c r="J2903" s="21">
        <v>0.9</v>
      </c>
      <c r="K2903" s="16">
        <v>0.2</v>
      </c>
      <c r="L2903" s="21">
        <v>0.1</v>
      </c>
      <c r="M2903" s="16">
        <v>0.6</v>
      </c>
      <c r="N2903" s="21">
        <v>0.1</v>
      </c>
      <c r="O2903" s="16">
        <v>0.1</v>
      </c>
      <c r="P2903" s="21">
        <v>0.4</v>
      </c>
      <c r="Q2903" s="16">
        <v>429.32</v>
      </c>
      <c r="R2903" s="21">
        <v>279.26</v>
      </c>
      <c r="S2903" s="16">
        <v>333.67</v>
      </c>
      <c r="T2903" s="21">
        <v>257.14999999999998</v>
      </c>
      <c r="U2903" s="16">
        <v>10.51</v>
      </c>
      <c r="V2903" s="21">
        <v>9.5299999999999994</v>
      </c>
      <c r="W2903" s="16">
        <v>9.73</v>
      </c>
      <c r="X2903" s="8">
        <v>2.0699999999999998</v>
      </c>
      <c r="Y2903" s="21">
        <v>2.21</v>
      </c>
      <c r="Z2903" s="7">
        <v>2</v>
      </c>
    </row>
    <row r="2904" spans="2:26" x14ac:dyDescent="0.25">
      <c r="B2904" s="21" t="s">
        <v>1145</v>
      </c>
      <c r="C2904" s="16">
        <v>0.1</v>
      </c>
      <c r="D2904" s="21">
        <v>10.199999999999999</v>
      </c>
      <c r="E2904" s="16">
        <v>2.6</v>
      </c>
      <c r="F2904" s="21">
        <v>0</v>
      </c>
      <c r="G2904" s="16">
        <v>2.2000000000000002</v>
      </c>
      <c r="H2904" s="21">
        <v>0.2</v>
      </c>
      <c r="I2904" s="16">
        <v>0.1</v>
      </c>
      <c r="J2904" s="21">
        <v>0.4</v>
      </c>
      <c r="K2904" s="16">
        <v>0</v>
      </c>
      <c r="L2904" s="21">
        <v>0</v>
      </c>
      <c r="M2904" s="16">
        <v>0.2</v>
      </c>
      <c r="N2904" s="21">
        <v>0.1</v>
      </c>
      <c r="O2904" s="16">
        <v>0</v>
      </c>
      <c r="P2904" s="21">
        <v>0.5</v>
      </c>
      <c r="Q2904" s="16">
        <v>595.16</v>
      </c>
      <c r="R2904" s="21">
        <v>367.39</v>
      </c>
      <c r="S2904" s="16">
        <v>451.84</v>
      </c>
      <c r="T2904" s="21">
        <v>252.91</v>
      </c>
      <c r="U2904" s="16">
        <v>11.15</v>
      </c>
      <c r="V2904" s="21">
        <v>10.46</v>
      </c>
      <c r="W2904" s="16">
        <v>10.71</v>
      </c>
      <c r="X2904" s="8">
        <v>1.93</v>
      </c>
      <c r="Y2904" s="21">
        <v>2.1800000000000002</v>
      </c>
      <c r="Z2904" s="7">
        <v>1.99</v>
      </c>
    </row>
    <row r="2905" spans="2:26" x14ac:dyDescent="0.25">
      <c r="B2905" s="21" t="s">
        <v>3360</v>
      </c>
      <c r="C2905" s="16">
        <v>0.1</v>
      </c>
      <c r="D2905" s="21">
        <v>9.4</v>
      </c>
      <c r="E2905" s="16">
        <v>2.6</v>
      </c>
      <c r="F2905" s="21">
        <v>0.1</v>
      </c>
      <c r="G2905" s="16">
        <v>2.1</v>
      </c>
      <c r="H2905" s="21">
        <v>0.5</v>
      </c>
      <c r="I2905" s="16">
        <v>0.1</v>
      </c>
      <c r="J2905" s="21">
        <v>1.1000000000000001</v>
      </c>
      <c r="K2905" s="16">
        <v>0.3</v>
      </c>
      <c r="L2905" s="21">
        <v>0.1</v>
      </c>
      <c r="M2905" s="16">
        <v>0.8</v>
      </c>
      <c r="N2905" s="21">
        <v>0.2</v>
      </c>
      <c r="O2905" s="16">
        <v>0.1</v>
      </c>
      <c r="P2905" s="21">
        <v>0.2</v>
      </c>
      <c r="Q2905" s="16">
        <v>668.64</v>
      </c>
      <c r="R2905" s="21">
        <v>436.2</v>
      </c>
      <c r="S2905" s="16">
        <v>509.15</v>
      </c>
      <c r="T2905" s="21">
        <v>252.78</v>
      </c>
      <c r="U2905" s="16">
        <v>10.54</v>
      </c>
      <c r="V2905" s="21">
        <v>10.06</v>
      </c>
      <c r="W2905" s="16">
        <v>10.15</v>
      </c>
      <c r="X2905" s="8">
        <v>2.1</v>
      </c>
      <c r="Y2905" s="21">
        <v>2.48</v>
      </c>
      <c r="Z2905" s="7">
        <v>2.2999999999999998</v>
      </c>
    </row>
    <row r="2906" spans="2:26" x14ac:dyDescent="0.25">
      <c r="B2906" s="21" t="s">
        <v>3361</v>
      </c>
      <c r="C2906" s="16">
        <v>0.1</v>
      </c>
      <c r="D2906" s="21">
        <v>9.4</v>
      </c>
      <c r="E2906" s="16">
        <v>2.2000000000000002</v>
      </c>
      <c r="F2906" s="21">
        <v>0.2</v>
      </c>
      <c r="G2906" s="16">
        <v>2.1</v>
      </c>
      <c r="H2906" s="21">
        <v>0.5</v>
      </c>
      <c r="I2906" s="16">
        <v>0</v>
      </c>
      <c r="J2906" s="21">
        <v>1</v>
      </c>
      <c r="K2906" s="16">
        <v>0.4</v>
      </c>
      <c r="L2906" s="21">
        <v>0.1</v>
      </c>
      <c r="M2906" s="16">
        <v>0.5</v>
      </c>
      <c r="N2906" s="21">
        <v>0.3</v>
      </c>
      <c r="O2906" s="16">
        <v>0.1</v>
      </c>
      <c r="P2906" s="21">
        <v>0.7</v>
      </c>
      <c r="Q2906" s="16">
        <v>674.84</v>
      </c>
      <c r="R2906" s="21">
        <v>441.37</v>
      </c>
      <c r="S2906" s="16">
        <v>515.76</v>
      </c>
      <c r="T2906" s="21">
        <v>253.09</v>
      </c>
      <c r="U2906" s="16">
        <v>10.53</v>
      </c>
      <c r="V2906" s="21">
        <v>9.8000000000000007</v>
      </c>
      <c r="W2906" s="16">
        <v>9.89</v>
      </c>
      <c r="X2906" s="8">
        <v>2.2000000000000002</v>
      </c>
      <c r="Y2906" s="21">
        <v>2.0099999999999998</v>
      </c>
      <c r="Z2906" s="7">
        <v>2.42</v>
      </c>
    </row>
    <row r="2907" spans="2:26" x14ac:dyDescent="0.25">
      <c r="B2907" s="21" t="s">
        <v>1146</v>
      </c>
      <c r="C2907" s="16">
        <v>0.1</v>
      </c>
      <c r="D2907" s="21">
        <v>9.3000000000000007</v>
      </c>
      <c r="E2907" s="16">
        <v>2.2000000000000002</v>
      </c>
      <c r="F2907" s="21">
        <v>0.2</v>
      </c>
      <c r="G2907" s="16">
        <v>2.2000000000000002</v>
      </c>
      <c r="H2907" s="21">
        <v>0.5</v>
      </c>
      <c r="I2907" s="16">
        <v>0.2</v>
      </c>
      <c r="J2907" s="21">
        <v>1</v>
      </c>
      <c r="K2907" s="16">
        <v>0.4</v>
      </c>
      <c r="L2907" s="21">
        <v>0.1</v>
      </c>
      <c r="M2907" s="16">
        <v>0.5</v>
      </c>
      <c r="N2907" s="21">
        <v>0.2</v>
      </c>
      <c r="O2907" s="16">
        <v>0.1</v>
      </c>
      <c r="P2907" s="21">
        <v>0.7</v>
      </c>
      <c r="Q2907" s="16">
        <v>656.48</v>
      </c>
      <c r="R2907" s="21">
        <v>422.19</v>
      </c>
      <c r="S2907" s="16">
        <v>496.02</v>
      </c>
      <c r="T2907" s="21">
        <v>252.2</v>
      </c>
      <c r="U2907" s="16">
        <v>10.31</v>
      </c>
      <c r="V2907" s="21">
        <v>9.64</v>
      </c>
      <c r="W2907" s="16">
        <v>9.68</v>
      </c>
      <c r="X2907" s="8">
        <v>2.4</v>
      </c>
      <c r="Y2907" s="21">
        <v>2.1800000000000002</v>
      </c>
      <c r="Z2907" s="7">
        <v>2.2999999999999998</v>
      </c>
    </row>
    <row r="2908" spans="2:26" x14ac:dyDescent="0.25">
      <c r="B2908" s="21" t="s">
        <v>3362</v>
      </c>
      <c r="C2908" s="16">
        <v>0.3</v>
      </c>
      <c r="D2908" s="21">
        <v>11.1</v>
      </c>
      <c r="E2908" s="16">
        <v>2</v>
      </c>
      <c r="F2908" s="21">
        <v>0.3</v>
      </c>
      <c r="G2908" s="16">
        <v>2.2999999999999998</v>
      </c>
      <c r="H2908" s="21">
        <v>0.6</v>
      </c>
      <c r="I2908" s="16">
        <v>0.2</v>
      </c>
      <c r="J2908" s="21">
        <v>1.2</v>
      </c>
      <c r="K2908" s="16">
        <v>0.2</v>
      </c>
      <c r="L2908" s="21">
        <v>0.1</v>
      </c>
      <c r="M2908" s="16">
        <v>0.8</v>
      </c>
      <c r="N2908" s="21">
        <v>0.1</v>
      </c>
      <c r="O2908" s="16">
        <v>0.1</v>
      </c>
      <c r="P2908" s="21">
        <v>0.2</v>
      </c>
      <c r="Q2908" s="16">
        <v>564.76</v>
      </c>
      <c r="R2908" s="21">
        <v>340.56</v>
      </c>
      <c r="S2908" s="16">
        <v>427.8</v>
      </c>
      <c r="T2908" s="21">
        <v>252.95</v>
      </c>
      <c r="U2908" s="16">
        <v>12.43</v>
      </c>
      <c r="V2908" s="21">
        <v>12.03</v>
      </c>
      <c r="W2908" s="16">
        <v>11.67</v>
      </c>
      <c r="X2908" s="8">
        <v>2.41</v>
      </c>
      <c r="Y2908" s="21">
        <v>2.86</v>
      </c>
      <c r="Z2908" s="7">
        <v>2.23</v>
      </c>
    </row>
    <row r="2909" spans="2:26" x14ac:dyDescent="0.25">
      <c r="B2909" s="21" t="s">
        <v>3363</v>
      </c>
      <c r="C2909" s="16">
        <v>0.2</v>
      </c>
      <c r="D2909" s="21">
        <v>10.6</v>
      </c>
      <c r="E2909" s="16">
        <v>2.2999999999999998</v>
      </c>
      <c r="F2909" s="21">
        <v>0.2</v>
      </c>
      <c r="G2909" s="16">
        <v>2.2000000000000002</v>
      </c>
      <c r="H2909" s="21">
        <v>0.7</v>
      </c>
      <c r="I2909" s="16">
        <v>0.1</v>
      </c>
      <c r="J2909" s="21">
        <v>1.3</v>
      </c>
      <c r="K2909" s="16">
        <v>0.6</v>
      </c>
      <c r="L2909" s="21">
        <v>0.1</v>
      </c>
      <c r="M2909" s="16">
        <v>0.9</v>
      </c>
      <c r="N2909" s="21">
        <v>0.5</v>
      </c>
      <c r="O2909" s="16">
        <v>0</v>
      </c>
      <c r="P2909" s="21">
        <v>0.9</v>
      </c>
      <c r="Q2909" s="16">
        <v>573.4</v>
      </c>
      <c r="R2909" s="21">
        <v>350.55</v>
      </c>
      <c r="S2909" s="16">
        <v>432.25</v>
      </c>
      <c r="T2909" s="21">
        <v>253.38</v>
      </c>
      <c r="U2909" s="16">
        <v>11.98</v>
      </c>
      <c r="V2909" s="21">
        <v>11.4</v>
      </c>
      <c r="W2909" s="16">
        <v>11.32</v>
      </c>
      <c r="X2909" s="8">
        <v>2.64</v>
      </c>
      <c r="Y2909" s="21">
        <v>2.65</v>
      </c>
      <c r="Z2909" s="7">
        <v>2.4300000000000002</v>
      </c>
    </row>
    <row r="2910" spans="2:26" x14ac:dyDescent="0.25">
      <c r="B2910" s="21" t="s">
        <v>1147</v>
      </c>
      <c r="C2910" s="16">
        <v>0.1</v>
      </c>
      <c r="D2910" s="21">
        <v>11.2</v>
      </c>
      <c r="E2910" s="16">
        <v>2.6</v>
      </c>
      <c r="F2910" s="21">
        <v>0.2</v>
      </c>
      <c r="G2910" s="16">
        <v>2.5</v>
      </c>
      <c r="H2910" s="21">
        <v>0.7</v>
      </c>
      <c r="I2910" s="16">
        <v>0.1</v>
      </c>
      <c r="J2910" s="21">
        <v>1.3</v>
      </c>
      <c r="K2910" s="16">
        <v>0.5</v>
      </c>
      <c r="L2910" s="21">
        <v>0</v>
      </c>
      <c r="M2910" s="16">
        <v>0.8</v>
      </c>
      <c r="N2910" s="21">
        <v>0.4</v>
      </c>
      <c r="O2910" s="16">
        <v>0.1</v>
      </c>
      <c r="P2910" s="21">
        <v>1</v>
      </c>
      <c r="Q2910" s="16">
        <v>574.86</v>
      </c>
      <c r="R2910" s="21">
        <v>352.28</v>
      </c>
      <c r="S2910" s="16">
        <v>436.98</v>
      </c>
      <c r="T2910" s="21">
        <v>254.26</v>
      </c>
      <c r="U2910" s="16">
        <v>12.7</v>
      </c>
      <c r="V2910" s="21">
        <v>11.96</v>
      </c>
      <c r="W2910" s="16">
        <v>11.93</v>
      </c>
      <c r="X2910" s="8">
        <v>2.41</v>
      </c>
      <c r="Y2910" s="21">
        <v>2.83</v>
      </c>
      <c r="Z2910" s="7">
        <v>2.13</v>
      </c>
    </row>
    <row r="2911" spans="2:26" x14ac:dyDescent="0.25">
      <c r="B2911" s="21" t="s">
        <v>3364</v>
      </c>
      <c r="C2911" s="16">
        <v>0.3</v>
      </c>
      <c r="D2911" s="21">
        <v>10</v>
      </c>
      <c r="E2911" s="16">
        <v>2.8</v>
      </c>
      <c r="F2911" s="21">
        <v>0.2</v>
      </c>
      <c r="G2911" s="16">
        <v>1.5</v>
      </c>
      <c r="H2911" s="21">
        <v>0.6</v>
      </c>
      <c r="I2911" s="16">
        <v>0.1</v>
      </c>
      <c r="J2911" s="21">
        <v>0.5</v>
      </c>
      <c r="K2911" s="16">
        <v>0.1</v>
      </c>
      <c r="L2911" s="21">
        <v>0.1</v>
      </c>
      <c r="M2911" s="16">
        <v>0.1</v>
      </c>
      <c r="N2911" s="21">
        <v>0.2</v>
      </c>
      <c r="O2911" s="16">
        <v>0.1</v>
      </c>
      <c r="P2911" s="21">
        <v>0.3</v>
      </c>
      <c r="Q2911" s="16">
        <v>587.1</v>
      </c>
      <c r="R2911" s="21">
        <v>365.48</v>
      </c>
      <c r="S2911" s="16">
        <v>450.09</v>
      </c>
      <c r="T2911" s="21">
        <v>253.52</v>
      </c>
      <c r="U2911" s="16">
        <v>11.19</v>
      </c>
      <c r="V2911" s="21">
        <v>10.72</v>
      </c>
      <c r="W2911" s="16">
        <v>10.56</v>
      </c>
      <c r="X2911" s="8">
        <v>1.7</v>
      </c>
      <c r="Y2911" s="21">
        <v>2.29</v>
      </c>
      <c r="Z2911" s="7">
        <v>2.1</v>
      </c>
    </row>
    <row r="2912" spans="2:26" x14ac:dyDescent="0.25">
      <c r="B2912" s="21" t="s">
        <v>3365</v>
      </c>
      <c r="C2912" s="16">
        <v>0.4</v>
      </c>
      <c r="D2912" s="21">
        <v>10.7</v>
      </c>
      <c r="E2912" s="16">
        <v>2.8</v>
      </c>
      <c r="F2912" s="21">
        <v>0.2</v>
      </c>
      <c r="G2912" s="16">
        <v>1.7</v>
      </c>
      <c r="H2912" s="21">
        <v>0.7</v>
      </c>
      <c r="I2912" s="16">
        <v>0.1</v>
      </c>
      <c r="J2912" s="21">
        <v>0.7</v>
      </c>
      <c r="K2912" s="16">
        <v>0.1</v>
      </c>
      <c r="L2912" s="21">
        <v>0.1</v>
      </c>
      <c r="M2912" s="16">
        <v>0.1</v>
      </c>
      <c r="N2912" s="21">
        <v>0.2</v>
      </c>
      <c r="O2912" s="16">
        <v>0.1</v>
      </c>
      <c r="P2912" s="21">
        <v>0.4</v>
      </c>
      <c r="Q2912" s="16">
        <v>659.56</v>
      </c>
      <c r="R2912" s="21">
        <v>426.26</v>
      </c>
      <c r="S2912" s="16">
        <v>492.73</v>
      </c>
      <c r="T2912" s="21">
        <v>252.51</v>
      </c>
      <c r="U2912" s="16">
        <v>10.08</v>
      </c>
      <c r="V2912" s="21">
        <v>9.58</v>
      </c>
      <c r="W2912" s="16">
        <v>9.5</v>
      </c>
      <c r="X2912" s="8">
        <v>2</v>
      </c>
      <c r="Y2912" s="21">
        <v>1.88</v>
      </c>
      <c r="Z2912" s="7">
        <v>1.91</v>
      </c>
    </row>
    <row r="2913" spans="2:26" x14ac:dyDescent="0.25">
      <c r="B2913" s="21" t="s">
        <v>1148</v>
      </c>
      <c r="C2913" s="16">
        <v>0.1</v>
      </c>
      <c r="D2913" s="21">
        <v>10.5</v>
      </c>
      <c r="E2913" s="16">
        <v>2.7</v>
      </c>
      <c r="F2913" s="21">
        <v>0.2</v>
      </c>
      <c r="G2913" s="16">
        <v>1.6</v>
      </c>
      <c r="H2913" s="21">
        <v>0.6</v>
      </c>
      <c r="I2913" s="16">
        <v>0.1</v>
      </c>
      <c r="J2913" s="21">
        <v>0.7</v>
      </c>
      <c r="K2913" s="16">
        <v>0.2</v>
      </c>
      <c r="L2913" s="21">
        <v>0.1</v>
      </c>
      <c r="M2913" s="16">
        <v>0.2</v>
      </c>
      <c r="N2913" s="21">
        <v>0.3</v>
      </c>
      <c r="O2913" s="16">
        <v>0.1</v>
      </c>
      <c r="P2913" s="21">
        <v>0.3</v>
      </c>
      <c r="Q2913" s="16">
        <v>557.6</v>
      </c>
      <c r="R2913" s="21">
        <v>337.06</v>
      </c>
      <c r="S2913" s="16">
        <v>425.38</v>
      </c>
      <c r="T2913" s="21">
        <v>254.03</v>
      </c>
      <c r="U2913" s="16">
        <v>11.93</v>
      </c>
      <c r="V2913" s="21">
        <v>11.45</v>
      </c>
      <c r="W2913" s="16">
        <v>11.4</v>
      </c>
      <c r="X2913" s="8">
        <v>1.9</v>
      </c>
      <c r="Y2913" s="21">
        <v>2.44</v>
      </c>
      <c r="Z2913" s="7">
        <v>2.21</v>
      </c>
    </row>
    <row r="2914" spans="2:26" x14ac:dyDescent="0.25">
      <c r="B2914" s="21" t="s">
        <v>3366</v>
      </c>
      <c r="C2914" s="16">
        <v>0.2</v>
      </c>
      <c r="D2914" s="21">
        <v>9.1999999999999993</v>
      </c>
      <c r="E2914" s="16">
        <v>2.8</v>
      </c>
      <c r="F2914" s="21">
        <v>0.1</v>
      </c>
      <c r="G2914" s="16">
        <v>1.5</v>
      </c>
      <c r="H2914" s="21">
        <v>0.4</v>
      </c>
      <c r="I2914" s="16">
        <v>0</v>
      </c>
      <c r="J2914" s="21">
        <v>0.1</v>
      </c>
      <c r="K2914" s="16">
        <v>0.2</v>
      </c>
      <c r="L2914" s="21">
        <v>0.1</v>
      </c>
      <c r="M2914" s="16">
        <v>0.4</v>
      </c>
      <c r="N2914" s="21">
        <v>0.2</v>
      </c>
      <c r="O2914" s="16">
        <v>0.1</v>
      </c>
      <c r="P2914" s="21">
        <v>0.1</v>
      </c>
      <c r="Q2914" s="16">
        <v>623.44000000000005</v>
      </c>
      <c r="R2914" s="21">
        <v>399.48</v>
      </c>
      <c r="S2914" s="16">
        <v>469.49</v>
      </c>
      <c r="T2914" s="21">
        <v>252.98</v>
      </c>
      <c r="U2914" s="16">
        <v>10.32</v>
      </c>
      <c r="V2914" s="21">
        <v>9.2799999999999994</v>
      </c>
      <c r="W2914" s="16">
        <v>9.39</v>
      </c>
      <c r="X2914" s="8">
        <v>2.11</v>
      </c>
      <c r="Y2914" s="21">
        <v>1.96</v>
      </c>
      <c r="Z2914" s="7">
        <v>2.0299999999999998</v>
      </c>
    </row>
    <row r="2915" spans="2:26" x14ac:dyDescent="0.25">
      <c r="B2915" s="21" t="s">
        <v>3367</v>
      </c>
      <c r="C2915" s="16">
        <v>0.2</v>
      </c>
      <c r="D2915" s="21">
        <v>8.6999999999999993</v>
      </c>
      <c r="E2915" s="16">
        <v>2.5</v>
      </c>
      <c r="F2915" s="21">
        <v>0.2</v>
      </c>
      <c r="G2915" s="16">
        <v>1.4</v>
      </c>
      <c r="H2915" s="21">
        <v>0.5</v>
      </c>
      <c r="I2915" s="16">
        <v>0.1</v>
      </c>
      <c r="J2915" s="21">
        <v>0.5</v>
      </c>
      <c r="K2915" s="16">
        <v>0.2</v>
      </c>
      <c r="L2915" s="21">
        <v>0.1</v>
      </c>
      <c r="M2915" s="16">
        <v>0</v>
      </c>
      <c r="N2915" s="21">
        <v>0.1</v>
      </c>
      <c r="O2915" s="16">
        <v>0</v>
      </c>
      <c r="P2915" s="21">
        <v>0.2</v>
      </c>
      <c r="Q2915" s="16">
        <v>690.58</v>
      </c>
      <c r="R2915" s="21">
        <v>453.73</v>
      </c>
      <c r="S2915" s="16">
        <v>522.24</v>
      </c>
      <c r="T2915" s="21">
        <v>252.2</v>
      </c>
      <c r="U2915" s="16">
        <v>10.42</v>
      </c>
      <c r="V2915" s="21">
        <v>9.42</v>
      </c>
      <c r="W2915" s="16">
        <v>9.7799999999999994</v>
      </c>
      <c r="X2915" s="8">
        <v>2.0499999999999998</v>
      </c>
      <c r="Y2915" s="21">
        <v>2.0499999999999998</v>
      </c>
      <c r="Z2915" s="7">
        <v>1.86</v>
      </c>
    </row>
    <row r="2916" spans="2:26" x14ac:dyDescent="0.25">
      <c r="B2916" s="21" t="s">
        <v>1149</v>
      </c>
      <c r="C2916" s="16">
        <v>0.1</v>
      </c>
      <c r="D2916" s="21">
        <v>9.3000000000000007</v>
      </c>
      <c r="E2916" s="16">
        <v>2.4</v>
      </c>
      <c r="F2916" s="21">
        <v>0.1</v>
      </c>
      <c r="G2916" s="16">
        <v>1.5</v>
      </c>
      <c r="H2916" s="21">
        <v>0.6</v>
      </c>
      <c r="I2916" s="16">
        <v>0</v>
      </c>
      <c r="J2916" s="21">
        <v>0.5</v>
      </c>
      <c r="K2916" s="16">
        <v>0.2</v>
      </c>
      <c r="L2916" s="21">
        <v>0</v>
      </c>
      <c r="M2916" s="16">
        <v>0</v>
      </c>
      <c r="N2916" s="21">
        <v>0.3</v>
      </c>
      <c r="O2916" s="16">
        <v>0</v>
      </c>
      <c r="P2916" s="21">
        <v>0.1</v>
      </c>
      <c r="Q2916" s="16">
        <v>668.26</v>
      </c>
      <c r="R2916" s="21">
        <v>439.98</v>
      </c>
      <c r="S2916" s="16">
        <v>508.05</v>
      </c>
      <c r="T2916" s="21">
        <v>252.11</v>
      </c>
      <c r="U2916" s="16">
        <v>10.119999999999999</v>
      </c>
      <c r="V2916" s="21">
        <v>9.2899999999999991</v>
      </c>
      <c r="W2916" s="16">
        <v>9.51</v>
      </c>
      <c r="X2916" s="8">
        <v>1.95</v>
      </c>
      <c r="Y2916" s="21">
        <v>2.0699999999999998</v>
      </c>
      <c r="Z2916" s="7">
        <v>1.84</v>
      </c>
    </row>
    <row r="2917" spans="2:26" x14ac:dyDescent="0.25">
      <c r="B2917" s="21" t="s">
        <v>3368</v>
      </c>
      <c r="C2917" s="16">
        <v>0.1</v>
      </c>
      <c r="D2917" s="21">
        <v>10.6</v>
      </c>
      <c r="E2917" s="16">
        <v>3.1</v>
      </c>
      <c r="F2917" s="21">
        <v>0.3</v>
      </c>
      <c r="G2917" s="16">
        <v>1.7</v>
      </c>
      <c r="H2917" s="21">
        <v>0.6</v>
      </c>
      <c r="I2917" s="16">
        <v>0.1</v>
      </c>
      <c r="J2917" s="21">
        <v>0.6</v>
      </c>
      <c r="K2917" s="16">
        <v>0.1</v>
      </c>
      <c r="L2917" s="21">
        <v>0.1</v>
      </c>
      <c r="M2917" s="16">
        <v>0.1</v>
      </c>
      <c r="N2917" s="21">
        <v>0.2</v>
      </c>
      <c r="O2917" s="16">
        <v>0.1</v>
      </c>
      <c r="P2917" s="21">
        <v>0.3</v>
      </c>
      <c r="Q2917" s="16">
        <v>592.04</v>
      </c>
      <c r="R2917" s="21">
        <v>366.33</v>
      </c>
      <c r="S2917" s="16">
        <v>447.92</v>
      </c>
      <c r="T2917" s="21">
        <v>253.24</v>
      </c>
      <c r="U2917" s="16">
        <v>11.71</v>
      </c>
      <c r="V2917" s="21">
        <v>10.86</v>
      </c>
      <c r="W2917" s="16">
        <v>11.12</v>
      </c>
      <c r="X2917" s="8">
        <v>2.41</v>
      </c>
      <c r="Y2917" s="21">
        <v>2.11</v>
      </c>
      <c r="Z2917" s="7">
        <v>1.95</v>
      </c>
    </row>
    <row r="2918" spans="2:26" x14ac:dyDescent="0.25">
      <c r="B2918" s="21" t="s">
        <v>3369</v>
      </c>
      <c r="C2918" s="16">
        <v>0.1</v>
      </c>
      <c r="D2918" s="21">
        <v>10.3</v>
      </c>
      <c r="E2918" s="16">
        <v>2.8</v>
      </c>
      <c r="F2918" s="21">
        <v>0.3</v>
      </c>
      <c r="G2918" s="16">
        <v>1.8</v>
      </c>
      <c r="H2918" s="21">
        <v>0.7</v>
      </c>
      <c r="I2918" s="16">
        <v>0.1</v>
      </c>
      <c r="J2918" s="21">
        <v>0.8</v>
      </c>
      <c r="K2918" s="16">
        <v>0.4</v>
      </c>
      <c r="L2918" s="21">
        <v>0.1</v>
      </c>
      <c r="M2918" s="16">
        <v>0.4</v>
      </c>
      <c r="N2918" s="21">
        <v>0.3</v>
      </c>
      <c r="O2918" s="16">
        <v>0.1</v>
      </c>
      <c r="P2918" s="21">
        <v>0.3</v>
      </c>
      <c r="Q2918" s="16">
        <v>573.17999999999995</v>
      </c>
      <c r="R2918" s="21">
        <v>354.14</v>
      </c>
      <c r="S2918" s="16">
        <v>436.96</v>
      </c>
      <c r="T2918" s="21">
        <v>253.94</v>
      </c>
      <c r="U2918" s="16">
        <v>11.93</v>
      </c>
      <c r="V2918" s="21">
        <v>11.09</v>
      </c>
      <c r="W2918" s="16">
        <v>11.27</v>
      </c>
      <c r="X2918" s="8">
        <v>2.31</v>
      </c>
      <c r="Y2918" s="21">
        <v>2.17</v>
      </c>
      <c r="Z2918" s="7">
        <v>2.13</v>
      </c>
    </row>
    <row r="2919" spans="2:26" x14ac:dyDescent="0.25">
      <c r="B2919" s="21" t="s">
        <v>1150</v>
      </c>
      <c r="C2919" s="16">
        <v>0.1</v>
      </c>
      <c r="D2919" s="21">
        <v>10.3</v>
      </c>
      <c r="E2919" s="16">
        <v>2.7</v>
      </c>
      <c r="F2919" s="21">
        <v>0.2</v>
      </c>
      <c r="G2919" s="16">
        <v>1.7</v>
      </c>
      <c r="H2919" s="21">
        <v>0.6</v>
      </c>
      <c r="I2919" s="16">
        <v>0.1</v>
      </c>
      <c r="J2919" s="21">
        <v>0.7</v>
      </c>
      <c r="K2919" s="16">
        <v>0.2</v>
      </c>
      <c r="L2919" s="21">
        <v>0.1</v>
      </c>
      <c r="M2919" s="16">
        <v>0.1</v>
      </c>
      <c r="N2919" s="21">
        <v>0.2</v>
      </c>
      <c r="O2919" s="16">
        <v>0.1</v>
      </c>
      <c r="P2919" s="21">
        <v>0.6</v>
      </c>
      <c r="Q2919" s="16">
        <v>579.70000000000005</v>
      </c>
      <c r="R2919" s="21">
        <v>358.22</v>
      </c>
      <c r="S2919" s="16">
        <v>438.68</v>
      </c>
      <c r="T2919" s="21">
        <v>253.91</v>
      </c>
      <c r="U2919" s="16">
        <v>12.04</v>
      </c>
      <c r="V2919" s="21">
        <v>11.22</v>
      </c>
      <c r="W2919" s="16">
        <v>11.16</v>
      </c>
      <c r="X2919" s="8">
        <v>2.2799999999999998</v>
      </c>
      <c r="Y2919" s="21">
        <v>2.34</v>
      </c>
      <c r="Z2919" s="7">
        <v>2.06</v>
      </c>
    </row>
    <row r="2920" spans="2:26" x14ac:dyDescent="0.25">
      <c r="B2920" s="21" t="s">
        <v>3370</v>
      </c>
      <c r="C2920" s="16">
        <v>0.1</v>
      </c>
      <c r="D2920" s="21">
        <v>10.7</v>
      </c>
      <c r="E2920" s="16">
        <v>3</v>
      </c>
      <c r="F2920" s="21">
        <v>0.2</v>
      </c>
      <c r="G2920" s="16">
        <v>1.7</v>
      </c>
      <c r="H2920" s="21">
        <v>0.7</v>
      </c>
      <c r="I2920" s="16">
        <v>0.1</v>
      </c>
      <c r="J2920" s="21">
        <v>0.7</v>
      </c>
      <c r="K2920" s="16">
        <v>0.3</v>
      </c>
      <c r="L2920" s="21">
        <v>0.1</v>
      </c>
      <c r="M2920" s="16">
        <v>0.2</v>
      </c>
      <c r="N2920" s="21">
        <v>0.2</v>
      </c>
      <c r="O2920" s="16">
        <v>0.1</v>
      </c>
      <c r="P2920" s="21">
        <v>0.6</v>
      </c>
      <c r="Q2920" s="16">
        <v>655.88</v>
      </c>
      <c r="R2920" s="21">
        <v>427.28</v>
      </c>
      <c r="S2920" s="16">
        <v>500.04</v>
      </c>
      <c r="T2920" s="21">
        <v>253.81</v>
      </c>
      <c r="U2920" s="16">
        <v>10.72</v>
      </c>
      <c r="V2920" s="21">
        <v>9.86</v>
      </c>
      <c r="W2920" s="16">
        <v>9.92</v>
      </c>
      <c r="X2920" s="8">
        <v>2.06</v>
      </c>
      <c r="Y2920" s="21">
        <v>2</v>
      </c>
      <c r="Z2920" s="7">
        <v>1.92</v>
      </c>
    </row>
    <row r="2921" spans="2:26" x14ac:dyDescent="0.25">
      <c r="B2921" s="21" t="s">
        <v>3371</v>
      </c>
      <c r="C2921" s="16">
        <v>0.1</v>
      </c>
      <c r="D2921" s="21">
        <v>9.1999999999999993</v>
      </c>
      <c r="E2921" s="16">
        <v>2.9</v>
      </c>
      <c r="F2921" s="21">
        <v>0.3</v>
      </c>
      <c r="G2921" s="16">
        <v>1.6</v>
      </c>
      <c r="H2921" s="21">
        <v>0.6</v>
      </c>
      <c r="I2921" s="16">
        <v>0.1</v>
      </c>
      <c r="J2921" s="21">
        <v>0.4</v>
      </c>
      <c r="K2921" s="16">
        <v>0.1</v>
      </c>
      <c r="L2921" s="21">
        <v>0.1</v>
      </c>
      <c r="M2921" s="16">
        <v>0.1</v>
      </c>
      <c r="N2921" s="21">
        <v>0.2</v>
      </c>
      <c r="O2921" s="16">
        <v>0.1</v>
      </c>
      <c r="P2921" s="21">
        <v>0.5</v>
      </c>
      <c r="Q2921" s="16">
        <v>663.04</v>
      </c>
      <c r="R2921" s="21">
        <v>436.07</v>
      </c>
      <c r="S2921" s="16">
        <v>506.88</v>
      </c>
      <c r="T2921" s="21">
        <v>254.36</v>
      </c>
      <c r="U2921" s="16">
        <v>10.57</v>
      </c>
      <c r="V2921" s="21">
        <v>9.76</v>
      </c>
      <c r="W2921" s="16">
        <v>9.7200000000000006</v>
      </c>
      <c r="X2921" s="8">
        <v>1.91</v>
      </c>
      <c r="Y2921" s="21">
        <v>2.08</v>
      </c>
      <c r="Z2921" s="7">
        <v>1.85</v>
      </c>
    </row>
    <row r="2922" spans="2:26" x14ac:dyDescent="0.25">
      <c r="B2922" s="21" t="s">
        <v>3372</v>
      </c>
      <c r="C2922" s="16">
        <v>0.1</v>
      </c>
      <c r="D2922" s="21">
        <v>8.6999999999999993</v>
      </c>
      <c r="E2922" s="16">
        <v>2.8</v>
      </c>
      <c r="F2922" s="21">
        <v>0.2</v>
      </c>
      <c r="G2922" s="16">
        <v>1.5</v>
      </c>
      <c r="H2922" s="21">
        <v>0.4</v>
      </c>
      <c r="I2922" s="16">
        <v>0.1</v>
      </c>
      <c r="J2922" s="21">
        <v>0.1</v>
      </c>
      <c r="K2922" s="16">
        <v>0.2</v>
      </c>
      <c r="L2922" s="21">
        <v>0.1</v>
      </c>
      <c r="M2922" s="16">
        <v>0.4</v>
      </c>
      <c r="N2922" s="21">
        <v>0.2</v>
      </c>
      <c r="O2922" s="16">
        <v>0.1</v>
      </c>
      <c r="P2922" s="21">
        <v>0.6</v>
      </c>
      <c r="Q2922" s="16">
        <v>645.29999999999995</v>
      </c>
      <c r="R2922" s="21">
        <v>421.03</v>
      </c>
      <c r="S2922" s="16">
        <v>493.99</v>
      </c>
      <c r="T2922" s="21">
        <v>253.97</v>
      </c>
      <c r="U2922" s="16">
        <v>10.76</v>
      </c>
      <c r="V2922" s="21">
        <v>9.8699999999999992</v>
      </c>
      <c r="W2922" s="16">
        <v>9.92</v>
      </c>
      <c r="X2922" s="8">
        <v>2.02</v>
      </c>
      <c r="Y2922" s="21">
        <v>2.02</v>
      </c>
      <c r="Z2922" s="7">
        <v>2.2200000000000002</v>
      </c>
    </row>
    <row r="2923" spans="2:26" x14ac:dyDescent="0.25">
      <c r="B2923" s="21" t="s">
        <v>3373</v>
      </c>
      <c r="C2923" s="16">
        <v>0.3</v>
      </c>
      <c r="D2923" s="21">
        <v>8.6</v>
      </c>
      <c r="E2923" s="16">
        <v>2.4</v>
      </c>
      <c r="F2923" s="21">
        <v>0.3</v>
      </c>
      <c r="G2923" s="16">
        <v>1.5</v>
      </c>
      <c r="H2923" s="21">
        <v>0.5</v>
      </c>
      <c r="I2923" s="16">
        <v>0.1</v>
      </c>
      <c r="J2923" s="21">
        <v>0.5</v>
      </c>
      <c r="K2923" s="16">
        <v>0.2</v>
      </c>
      <c r="L2923" s="21">
        <v>0.1</v>
      </c>
      <c r="M2923" s="16">
        <v>0</v>
      </c>
      <c r="N2923" s="21">
        <v>0.2</v>
      </c>
      <c r="O2923" s="16">
        <v>0</v>
      </c>
      <c r="P2923" s="21">
        <v>0.1</v>
      </c>
      <c r="Q2923" s="16">
        <v>593.54</v>
      </c>
      <c r="R2923" s="21">
        <v>370.27</v>
      </c>
      <c r="S2923" s="16">
        <v>456.26</v>
      </c>
      <c r="T2923" s="21">
        <v>253.73</v>
      </c>
      <c r="U2923" s="16">
        <v>11.18</v>
      </c>
      <c r="V2923" s="21">
        <v>10.72</v>
      </c>
      <c r="W2923" s="16">
        <v>10.69</v>
      </c>
      <c r="X2923" s="8">
        <v>2.13</v>
      </c>
      <c r="Y2923" s="21">
        <v>1.96</v>
      </c>
      <c r="Z2923" s="7">
        <v>1.98</v>
      </c>
    </row>
    <row r="2924" spans="2:26" x14ac:dyDescent="0.25">
      <c r="B2924" s="21" t="s">
        <v>1152</v>
      </c>
      <c r="C2924" s="16">
        <v>0.1</v>
      </c>
      <c r="D2924" s="21">
        <v>9</v>
      </c>
      <c r="E2924" s="16">
        <v>2.2999999999999998</v>
      </c>
      <c r="F2924" s="21">
        <v>0.3</v>
      </c>
      <c r="G2924" s="16">
        <v>1.5</v>
      </c>
      <c r="H2924" s="21">
        <v>0.5</v>
      </c>
      <c r="I2924" s="16">
        <v>0.1</v>
      </c>
      <c r="J2924" s="21">
        <v>0.6</v>
      </c>
      <c r="K2924" s="16">
        <v>0.1</v>
      </c>
      <c r="L2924" s="21">
        <v>0.1</v>
      </c>
      <c r="M2924" s="16">
        <v>0.1</v>
      </c>
      <c r="N2924" s="21">
        <v>0.2</v>
      </c>
      <c r="O2924" s="16">
        <v>0.1</v>
      </c>
      <c r="P2924" s="21">
        <v>0.2</v>
      </c>
      <c r="Q2924" s="16">
        <v>749.34</v>
      </c>
      <c r="R2924" s="21">
        <v>489.63</v>
      </c>
      <c r="S2924" s="16">
        <v>533.76</v>
      </c>
      <c r="T2924" s="21">
        <v>252.12</v>
      </c>
      <c r="U2924" s="16">
        <v>9.27</v>
      </c>
      <c r="V2924" s="21">
        <v>8.93</v>
      </c>
      <c r="W2924" s="16">
        <v>8.67</v>
      </c>
      <c r="X2924" s="8">
        <v>1.73</v>
      </c>
      <c r="Y2924" s="21">
        <v>2.14</v>
      </c>
      <c r="Z2924" s="7">
        <v>1.71</v>
      </c>
    </row>
    <row r="2925" spans="2:26" x14ac:dyDescent="0.25">
      <c r="B2925" s="21" t="s">
        <v>3374</v>
      </c>
      <c r="C2925" s="16">
        <v>0.1</v>
      </c>
      <c r="D2925" s="21">
        <v>10.5</v>
      </c>
      <c r="E2925" s="16">
        <v>2.8</v>
      </c>
      <c r="F2925" s="21">
        <v>0.2</v>
      </c>
      <c r="G2925" s="16">
        <v>1.6</v>
      </c>
      <c r="H2925" s="21">
        <v>0.7</v>
      </c>
      <c r="I2925" s="16">
        <v>0.1</v>
      </c>
      <c r="J2925" s="21">
        <v>0.6</v>
      </c>
      <c r="K2925" s="16">
        <v>0.3</v>
      </c>
      <c r="L2925" s="21">
        <v>0.1</v>
      </c>
      <c r="M2925" s="16">
        <v>0.1</v>
      </c>
      <c r="N2925" s="21">
        <v>0.3</v>
      </c>
      <c r="O2925" s="16">
        <v>0.2</v>
      </c>
      <c r="P2925" s="21">
        <v>0.2</v>
      </c>
      <c r="Q2925" s="16">
        <v>572.84</v>
      </c>
      <c r="R2925" s="21">
        <v>356.89</v>
      </c>
      <c r="S2925" s="16">
        <v>436.41</v>
      </c>
      <c r="T2925" s="21">
        <v>253.35</v>
      </c>
      <c r="U2925" s="16">
        <v>11.78</v>
      </c>
      <c r="V2925" s="21">
        <v>11.12</v>
      </c>
      <c r="W2925" s="16">
        <v>10.96</v>
      </c>
      <c r="X2925" s="8">
        <v>1.95</v>
      </c>
      <c r="Y2925" s="21">
        <v>2.36</v>
      </c>
      <c r="Z2925" s="7">
        <v>2.15</v>
      </c>
    </row>
    <row r="2926" spans="2:26" x14ac:dyDescent="0.25">
      <c r="B2926" s="21" t="s">
        <v>3375</v>
      </c>
      <c r="C2926" s="16">
        <v>0.2</v>
      </c>
      <c r="D2926" s="21">
        <v>10.9</v>
      </c>
      <c r="E2926" s="16">
        <v>2.9</v>
      </c>
      <c r="F2926" s="21">
        <v>0.2</v>
      </c>
      <c r="G2926" s="16">
        <v>1.7</v>
      </c>
      <c r="H2926" s="21">
        <v>0.7</v>
      </c>
      <c r="I2926" s="16">
        <v>0.1</v>
      </c>
      <c r="J2926" s="21">
        <v>0.6</v>
      </c>
      <c r="K2926" s="16">
        <v>0.2</v>
      </c>
      <c r="L2926" s="21">
        <v>0.1</v>
      </c>
      <c r="M2926" s="16">
        <v>0.1</v>
      </c>
      <c r="N2926" s="21">
        <v>0.3</v>
      </c>
      <c r="O2926" s="16">
        <v>0.1</v>
      </c>
      <c r="P2926" s="21">
        <v>0.1</v>
      </c>
      <c r="Q2926" s="16">
        <v>583.02</v>
      </c>
      <c r="R2926" s="21">
        <v>362.03</v>
      </c>
      <c r="S2926" s="16">
        <v>444.13</v>
      </c>
      <c r="T2926" s="21">
        <v>253.67</v>
      </c>
      <c r="U2926" s="16">
        <v>12.02</v>
      </c>
      <c r="V2926" s="21">
        <v>10.9</v>
      </c>
      <c r="W2926" s="16">
        <v>11</v>
      </c>
      <c r="X2926" s="8">
        <v>2.2200000000000002</v>
      </c>
      <c r="Y2926" s="21">
        <v>2.34</v>
      </c>
      <c r="Z2926" s="7">
        <v>2.06</v>
      </c>
    </row>
    <row r="2927" spans="2:26" x14ac:dyDescent="0.25">
      <c r="B2927" s="21" t="s">
        <v>1153</v>
      </c>
      <c r="C2927" s="16">
        <v>0.2</v>
      </c>
      <c r="D2927" s="21">
        <v>10.199999999999999</v>
      </c>
      <c r="E2927" s="16">
        <v>2.7</v>
      </c>
      <c r="F2927" s="21">
        <v>0.2</v>
      </c>
      <c r="G2927" s="16">
        <v>1.6</v>
      </c>
      <c r="H2927" s="21">
        <v>0.8</v>
      </c>
      <c r="I2927" s="16">
        <v>0</v>
      </c>
      <c r="J2927" s="21">
        <v>0.6</v>
      </c>
      <c r="K2927" s="16">
        <v>0.2</v>
      </c>
      <c r="L2927" s="21">
        <v>0.2</v>
      </c>
      <c r="M2927" s="16">
        <v>0.2</v>
      </c>
      <c r="N2927" s="21">
        <v>0.3</v>
      </c>
      <c r="O2927" s="16">
        <v>0.2</v>
      </c>
      <c r="P2927" s="21">
        <v>0.5</v>
      </c>
      <c r="Q2927" s="16">
        <v>668.1</v>
      </c>
      <c r="R2927" s="21">
        <v>435.97</v>
      </c>
      <c r="S2927" s="16">
        <v>511.1</v>
      </c>
      <c r="T2927" s="21">
        <v>252.57</v>
      </c>
      <c r="U2927" s="16">
        <v>10.23</v>
      </c>
      <c r="V2927" s="21">
        <v>9.44</v>
      </c>
      <c r="W2927" s="16">
        <v>9.51</v>
      </c>
      <c r="X2927" s="8">
        <v>1.85</v>
      </c>
      <c r="Y2927" s="21">
        <v>2.0299999999999998</v>
      </c>
      <c r="Z2927" s="7">
        <v>1.91</v>
      </c>
    </row>
    <row r="2928" spans="2:26" x14ac:dyDescent="0.25">
      <c r="B2928" s="21" t="s">
        <v>3376</v>
      </c>
      <c r="C2928" s="16">
        <v>0.2</v>
      </c>
      <c r="D2928" s="21">
        <v>9.5</v>
      </c>
      <c r="E2928" s="16">
        <v>2.7</v>
      </c>
      <c r="F2928" s="21">
        <v>0.2</v>
      </c>
      <c r="G2928" s="16">
        <v>1.5</v>
      </c>
      <c r="H2928" s="21">
        <v>0.5</v>
      </c>
      <c r="I2928" s="16">
        <v>0.1</v>
      </c>
      <c r="J2928" s="21">
        <v>0.7</v>
      </c>
      <c r="K2928" s="16">
        <v>0.1</v>
      </c>
      <c r="L2928" s="21">
        <v>0</v>
      </c>
      <c r="M2928" s="16">
        <v>0.1</v>
      </c>
      <c r="N2928" s="21">
        <v>0.3</v>
      </c>
      <c r="O2928" s="16">
        <v>0.1</v>
      </c>
      <c r="P2928" s="21">
        <v>0.2</v>
      </c>
      <c r="Q2928" s="16">
        <v>675.26</v>
      </c>
      <c r="R2928" s="21">
        <v>442.28</v>
      </c>
      <c r="S2928" s="16">
        <v>511.28</v>
      </c>
      <c r="T2928" s="21">
        <v>252.85</v>
      </c>
      <c r="U2928" s="16">
        <v>10.3</v>
      </c>
      <c r="V2928" s="21">
        <v>9.68</v>
      </c>
      <c r="W2928" s="16">
        <v>9.7100000000000009</v>
      </c>
      <c r="X2928" s="8">
        <v>1.76</v>
      </c>
      <c r="Y2928" s="21">
        <v>1.93</v>
      </c>
      <c r="Z2928" s="7">
        <v>2</v>
      </c>
    </row>
    <row r="2929" spans="2:26" x14ac:dyDescent="0.25">
      <c r="B2929" s="21" t="s">
        <v>3377</v>
      </c>
      <c r="C2929" s="16">
        <v>0.2</v>
      </c>
      <c r="D2929" s="21">
        <v>8.9</v>
      </c>
      <c r="E2929" s="16">
        <v>2.5</v>
      </c>
      <c r="F2929" s="21">
        <v>0.2</v>
      </c>
      <c r="G2929" s="16">
        <v>1.4</v>
      </c>
      <c r="H2929" s="21">
        <v>0.5</v>
      </c>
      <c r="I2929" s="16">
        <v>0.1</v>
      </c>
      <c r="J2929" s="21">
        <v>0.5</v>
      </c>
      <c r="K2929" s="16">
        <v>0.2</v>
      </c>
      <c r="L2929" s="21">
        <v>0</v>
      </c>
      <c r="M2929" s="16">
        <v>0.1</v>
      </c>
      <c r="N2929" s="21">
        <v>0.2</v>
      </c>
      <c r="O2929" s="16">
        <v>0</v>
      </c>
      <c r="P2929" s="21">
        <v>0.4</v>
      </c>
      <c r="Q2929" s="16">
        <v>688.56</v>
      </c>
      <c r="R2929" s="21">
        <v>448.1</v>
      </c>
      <c r="S2929" s="16">
        <v>520.91</v>
      </c>
      <c r="T2929" s="21">
        <v>251.94</v>
      </c>
      <c r="U2929" s="16">
        <v>9.86</v>
      </c>
      <c r="V2929" s="21">
        <v>9.0500000000000007</v>
      </c>
      <c r="W2929" s="16">
        <v>9.19</v>
      </c>
      <c r="X2929" s="8">
        <v>1.76</v>
      </c>
      <c r="Y2929" s="21">
        <v>1.91</v>
      </c>
      <c r="Z2929" s="7">
        <v>1.93</v>
      </c>
    </row>
    <row r="2930" spans="2:26" x14ac:dyDescent="0.25">
      <c r="B2930" s="21" t="s">
        <v>1154</v>
      </c>
      <c r="C2930" s="16">
        <v>0.1</v>
      </c>
      <c r="D2930" s="21">
        <v>7.9</v>
      </c>
      <c r="E2930" s="16">
        <v>2.2999999999999998</v>
      </c>
      <c r="F2930" s="21">
        <v>0.2</v>
      </c>
      <c r="G2930" s="16">
        <v>1.3</v>
      </c>
      <c r="H2930" s="21">
        <v>0.7</v>
      </c>
      <c r="I2930" s="16">
        <v>0.1</v>
      </c>
      <c r="J2930" s="21">
        <v>0.4</v>
      </c>
      <c r="K2930" s="16">
        <v>0.1</v>
      </c>
      <c r="L2930" s="21">
        <v>0.1</v>
      </c>
      <c r="M2930" s="16">
        <v>0.1</v>
      </c>
      <c r="N2930" s="21">
        <v>0.3</v>
      </c>
      <c r="O2930" s="16">
        <v>0.1</v>
      </c>
      <c r="P2930" s="21">
        <v>0.3</v>
      </c>
      <c r="Q2930" s="16">
        <v>673.7</v>
      </c>
      <c r="R2930" s="21">
        <v>442.37</v>
      </c>
      <c r="S2930" s="16">
        <v>509.06</v>
      </c>
      <c r="T2930" s="21">
        <v>251.8</v>
      </c>
      <c r="U2930" s="16">
        <v>9.84</v>
      </c>
      <c r="V2930" s="21">
        <v>9.4</v>
      </c>
      <c r="W2930" s="16">
        <v>9.36</v>
      </c>
      <c r="X2930" s="8">
        <v>1.92</v>
      </c>
      <c r="Y2930" s="21">
        <v>2.0299999999999998</v>
      </c>
      <c r="Z2930" s="7">
        <v>1.93</v>
      </c>
    </row>
    <row r="2931" spans="2:26" x14ac:dyDescent="0.25">
      <c r="B2931" s="21" t="s">
        <v>3378</v>
      </c>
      <c r="C2931" s="16">
        <v>0.3</v>
      </c>
      <c r="D2931" s="21">
        <v>9.9</v>
      </c>
      <c r="E2931" s="16">
        <v>2.4</v>
      </c>
      <c r="F2931" s="21">
        <v>0.2</v>
      </c>
      <c r="G2931" s="16">
        <v>2.2999999999999998</v>
      </c>
      <c r="H2931" s="21">
        <v>0.4</v>
      </c>
      <c r="I2931" s="16">
        <v>0.2</v>
      </c>
      <c r="J2931" s="21">
        <v>1</v>
      </c>
      <c r="K2931" s="16">
        <v>0.3</v>
      </c>
      <c r="L2931" s="21">
        <v>0.2</v>
      </c>
      <c r="M2931" s="16">
        <v>0.6</v>
      </c>
      <c r="N2931" s="21">
        <v>0.2</v>
      </c>
      <c r="O2931" s="16">
        <v>0.1</v>
      </c>
      <c r="P2931" s="21">
        <v>0.2</v>
      </c>
      <c r="Q2931" s="16">
        <v>566.78</v>
      </c>
      <c r="R2931" s="21">
        <v>345.47</v>
      </c>
      <c r="S2931" s="16">
        <v>430.84</v>
      </c>
      <c r="T2931" s="21">
        <v>253.27</v>
      </c>
      <c r="U2931" s="16">
        <v>13.05</v>
      </c>
      <c r="V2931" s="21">
        <v>12.24</v>
      </c>
      <c r="W2931" s="16">
        <v>12.23</v>
      </c>
      <c r="X2931" s="8">
        <v>2.5499999999999998</v>
      </c>
      <c r="Y2931" s="21">
        <v>2.67</v>
      </c>
      <c r="Z2931" s="7">
        <v>2.3199999999999998</v>
      </c>
    </row>
    <row r="2932" spans="2:26" x14ac:dyDescent="0.25">
      <c r="B2932" s="21" t="s">
        <v>3379</v>
      </c>
      <c r="C2932" s="16">
        <v>0.1</v>
      </c>
      <c r="D2932" s="21">
        <v>10.5</v>
      </c>
      <c r="E2932" s="16">
        <v>2.6</v>
      </c>
      <c r="F2932" s="21">
        <v>0.1</v>
      </c>
      <c r="G2932" s="16">
        <v>2.2999999999999998</v>
      </c>
      <c r="H2932" s="21">
        <v>0.6</v>
      </c>
      <c r="I2932" s="16">
        <v>0.1</v>
      </c>
      <c r="J2932" s="21">
        <v>1.1000000000000001</v>
      </c>
      <c r="K2932" s="16">
        <v>0.5</v>
      </c>
      <c r="L2932" s="21">
        <v>0.2</v>
      </c>
      <c r="M2932" s="16">
        <v>0.8</v>
      </c>
      <c r="N2932" s="21">
        <v>0.4</v>
      </c>
      <c r="O2932" s="16">
        <v>0.2</v>
      </c>
      <c r="P2932" s="21">
        <v>0.4</v>
      </c>
      <c r="Q2932" s="16">
        <v>567.58000000000004</v>
      </c>
      <c r="R2932" s="21">
        <v>343.45</v>
      </c>
      <c r="S2932" s="16">
        <v>431.85</v>
      </c>
      <c r="T2932" s="21">
        <v>252.74</v>
      </c>
      <c r="U2932" s="16">
        <v>12.39</v>
      </c>
      <c r="V2932" s="21">
        <v>11.63</v>
      </c>
      <c r="W2932" s="16">
        <v>11.66</v>
      </c>
      <c r="X2932" s="8">
        <v>2.36</v>
      </c>
      <c r="Y2932" s="21">
        <v>2.15</v>
      </c>
      <c r="Z2932" s="7">
        <v>1.96</v>
      </c>
    </row>
    <row r="2933" spans="2:26" x14ac:dyDescent="0.25">
      <c r="B2933" s="21" t="s">
        <v>1155</v>
      </c>
      <c r="C2933" s="16">
        <v>0.2</v>
      </c>
      <c r="D2933" s="21">
        <v>7.6</v>
      </c>
      <c r="E2933" s="16">
        <v>3.7</v>
      </c>
      <c r="F2933" s="21">
        <v>0.2</v>
      </c>
      <c r="G2933" s="16">
        <v>0.8</v>
      </c>
      <c r="H2933" s="21">
        <v>0.4</v>
      </c>
      <c r="I2933" s="16">
        <v>0.1</v>
      </c>
      <c r="J2933" s="21">
        <v>1.3</v>
      </c>
      <c r="K2933" s="16">
        <v>0.4</v>
      </c>
      <c r="L2933" s="21">
        <v>0.1</v>
      </c>
      <c r="M2933" s="16">
        <v>0.6</v>
      </c>
      <c r="N2933" s="21">
        <v>0.5</v>
      </c>
      <c r="O2933" s="16">
        <v>0</v>
      </c>
      <c r="P2933" s="21">
        <v>0.3</v>
      </c>
      <c r="Q2933" s="16">
        <v>562.76</v>
      </c>
      <c r="R2933" s="21">
        <v>345.63</v>
      </c>
      <c r="S2933" s="16">
        <v>428.19</v>
      </c>
      <c r="T2933" s="21">
        <v>253.64</v>
      </c>
      <c r="U2933" s="16">
        <v>9.59</v>
      </c>
      <c r="V2933" s="21">
        <v>8.99</v>
      </c>
      <c r="W2933" s="16">
        <v>9.2899999999999991</v>
      </c>
      <c r="X2933" s="8">
        <v>2.4300000000000002</v>
      </c>
      <c r="Y2933" s="21">
        <v>2.65</v>
      </c>
      <c r="Z2933" s="7">
        <v>2.4700000000000002</v>
      </c>
    </row>
    <row r="2934" spans="2:26" x14ac:dyDescent="0.25">
      <c r="B2934" s="21" t="s">
        <v>3380</v>
      </c>
      <c r="C2934" s="16">
        <v>0.1</v>
      </c>
      <c r="D2934" s="21">
        <v>8.1</v>
      </c>
      <c r="E2934" s="16">
        <v>3</v>
      </c>
      <c r="F2934" s="21">
        <v>0.2</v>
      </c>
      <c r="G2934" s="16">
        <v>0.7</v>
      </c>
      <c r="H2934" s="21">
        <v>0.6</v>
      </c>
      <c r="I2934" s="16">
        <v>0.1</v>
      </c>
      <c r="J2934" s="21">
        <v>0.9</v>
      </c>
      <c r="K2934" s="16">
        <v>0.4</v>
      </c>
      <c r="L2934" s="21">
        <v>0.1</v>
      </c>
      <c r="M2934" s="16">
        <v>1</v>
      </c>
      <c r="N2934" s="21">
        <v>0.5</v>
      </c>
      <c r="O2934" s="16">
        <v>0</v>
      </c>
      <c r="P2934" s="21">
        <v>0.8</v>
      </c>
      <c r="Q2934" s="16">
        <v>581.62</v>
      </c>
      <c r="R2934" s="21">
        <v>360.71</v>
      </c>
      <c r="S2934" s="16">
        <v>464</v>
      </c>
      <c r="T2934" s="21">
        <v>253.02</v>
      </c>
      <c r="U2934" s="16">
        <v>9.66</v>
      </c>
      <c r="V2934" s="21">
        <v>9.26</v>
      </c>
      <c r="W2934" s="16">
        <v>9.43</v>
      </c>
      <c r="X2934" s="8">
        <v>2.13</v>
      </c>
      <c r="Y2934" s="21">
        <v>2.14</v>
      </c>
      <c r="Z2934" s="7">
        <v>1.99</v>
      </c>
    </row>
    <row r="2935" spans="2:26" x14ac:dyDescent="0.25">
      <c r="B2935" s="21" t="s">
        <v>3381</v>
      </c>
      <c r="C2935" s="16">
        <v>0.3</v>
      </c>
      <c r="D2935" s="21">
        <v>8.4</v>
      </c>
      <c r="E2935" s="16">
        <v>3.2</v>
      </c>
      <c r="F2935" s="21">
        <v>0.2</v>
      </c>
      <c r="G2935" s="16">
        <v>0.6</v>
      </c>
      <c r="H2935" s="21">
        <v>0.5</v>
      </c>
      <c r="I2935" s="16">
        <v>0</v>
      </c>
      <c r="J2935" s="21">
        <v>0.8</v>
      </c>
      <c r="K2935" s="16">
        <v>0.4</v>
      </c>
      <c r="L2935" s="21">
        <v>0</v>
      </c>
      <c r="M2935" s="16">
        <v>0.9</v>
      </c>
      <c r="N2935" s="21">
        <v>0.5</v>
      </c>
      <c r="O2935" s="16">
        <v>0.2</v>
      </c>
      <c r="P2935" s="21">
        <v>0.3</v>
      </c>
      <c r="Q2935" s="16">
        <v>650.38</v>
      </c>
      <c r="R2935" s="21">
        <v>422.06</v>
      </c>
      <c r="S2935" s="16">
        <v>506.15</v>
      </c>
      <c r="T2935" s="21">
        <v>252.42</v>
      </c>
      <c r="U2935" s="16">
        <v>9.36</v>
      </c>
      <c r="V2935" s="21">
        <v>8.77</v>
      </c>
      <c r="W2935" s="16">
        <v>8.8000000000000007</v>
      </c>
      <c r="X2935" s="8">
        <v>2.06</v>
      </c>
      <c r="Y2935" s="21">
        <v>2.1800000000000002</v>
      </c>
      <c r="Z2935" s="7">
        <v>2.16</v>
      </c>
    </row>
    <row r="2936" spans="2:26" x14ac:dyDescent="0.25">
      <c r="B2936" s="21" t="s">
        <v>3382</v>
      </c>
      <c r="C2936" s="16">
        <v>0.1</v>
      </c>
      <c r="D2936" s="21">
        <v>7.5</v>
      </c>
      <c r="E2936" s="16">
        <v>2.5</v>
      </c>
      <c r="F2936" s="21">
        <v>0.1</v>
      </c>
      <c r="G2936" s="16">
        <v>0.6</v>
      </c>
      <c r="H2936" s="21">
        <v>0.4</v>
      </c>
      <c r="I2936" s="16">
        <v>0.1</v>
      </c>
      <c r="J2936" s="21">
        <v>0.8</v>
      </c>
      <c r="K2936" s="16">
        <v>0.3</v>
      </c>
      <c r="L2936" s="21">
        <v>0</v>
      </c>
      <c r="M2936" s="16">
        <v>0.8</v>
      </c>
      <c r="N2936" s="21">
        <v>0.3</v>
      </c>
      <c r="O2936" s="16">
        <v>0.1</v>
      </c>
      <c r="P2936" s="21">
        <v>0.1</v>
      </c>
      <c r="Q2936" s="16">
        <v>692.62</v>
      </c>
      <c r="R2936" s="21">
        <v>455.79</v>
      </c>
      <c r="S2936" s="16">
        <v>523.41999999999996</v>
      </c>
      <c r="T2936" s="21">
        <v>252.45</v>
      </c>
      <c r="U2936" s="16">
        <v>8.23</v>
      </c>
      <c r="V2936" s="21">
        <v>7.7</v>
      </c>
      <c r="W2936" s="16">
        <v>7.71</v>
      </c>
      <c r="X2936" s="8">
        <v>2.09</v>
      </c>
      <c r="Y2936" s="21">
        <v>2.09</v>
      </c>
      <c r="Z2936" s="7">
        <v>2.0499999999999998</v>
      </c>
    </row>
    <row r="2937" spans="2:26" x14ac:dyDescent="0.25">
      <c r="B2937" s="21" t="s">
        <v>3383</v>
      </c>
      <c r="C2937" s="16">
        <v>0.2</v>
      </c>
      <c r="D2937" s="21">
        <v>9</v>
      </c>
      <c r="E2937" s="16">
        <v>3.1</v>
      </c>
      <c r="F2937" s="21">
        <v>0.1</v>
      </c>
      <c r="G2937" s="16">
        <v>2.2999999999999998</v>
      </c>
      <c r="H2937" s="21">
        <v>0.4</v>
      </c>
      <c r="I2937" s="16">
        <v>0</v>
      </c>
      <c r="J2937" s="21">
        <v>0.9</v>
      </c>
      <c r="K2937" s="16">
        <v>0.1</v>
      </c>
      <c r="L2937" s="21">
        <v>0.1</v>
      </c>
      <c r="M2937" s="16">
        <v>0.5</v>
      </c>
      <c r="N2937" s="21">
        <v>0.1</v>
      </c>
      <c r="O2937" s="16">
        <v>0</v>
      </c>
      <c r="P2937" s="21">
        <v>0.4</v>
      </c>
      <c r="Q2937" s="16">
        <v>652.78</v>
      </c>
      <c r="R2937" s="21">
        <v>426.77</v>
      </c>
      <c r="S2937" s="16">
        <v>501.63</v>
      </c>
      <c r="T2937" s="21">
        <v>253</v>
      </c>
      <c r="U2937" s="16">
        <v>11.99</v>
      </c>
      <c r="V2937" s="21">
        <v>11.09</v>
      </c>
      <c r="W2937" s="16">
        <v>11.38</v>
      </c>
      <c r="X2937" s="8">
        <v>2.8</v>
      </c>
      <c r="Y2937" s="21">
        <v>3.06</v>
      </c>
      <c r="Z2937" s="7">
        <v>2.8</v>
      </c>
    </row>
    <row r="2938" spans="2:26" x14ac:dyDescent="0.25">
      <c r="B2938" s="21" t="s">
        <v>1157</v>
      </c>
      <c r="C2938" s="16">
        <v>0.3</v>
      </c>
      <c r="D2938" s="21">
        <v>7.7</v>
      </c>
      <c r="E2938" s="16">
        <v>2.8</v>
      </c>
      <c r="F2938" s="21">
        <v>0.2</v>
      </c>
      <c r="G2938" s="16">
        <v>0.6</v>
      </c>
      <c r="H2938" s="21">
        <v>0.4</v>
      </c>
      <c r="I2938" s="16">
        <v>0.1</v>
      </c>
      <c r="J2938" s="21">
        <v>0.8</v>
      </c>
      <c r="K2938" s="16">
        <v>0.3</v>
      </c>
      <c r="L2938" s="21">
        <v>0.1</v>
      </c>
      <c r="M2938" s="16">
        <v>0.8</v>
      </c>
      <c r="N2938" s="21">
        <v>0.3</v>
      </c>
      <c r="O2938" s="16">
        <v>0.1</v>
      </c>
      <c r="P2938" s="21">
        <v>0.3</v>
      </c>
      <c r="Q2938" s="16">
        <v>691.42</v>
      </c>
      <c r="R2938" s="21">
        <v>457.46</v>
      </c>
      <c r="S2938" s="16">
        <v>521.37</v>
      </c>
      <c r="T2938" s="21">
        <v>252.3</v>
      </c>
      <c r="U2938" s="16">
        <v>8.61</v>
      </c>
      <c r="V2938" s="21">
        <v>8.1300000000000008</v>
      </c>
      <c r="W2938" s="16">
        <v>8.1</v>
      </c>
      <c r="X2938" s="8">
        <v>2.14</v>
      </c>
      <c r="Y2938" s="21">
        <v>2.23</v>
      </c>
      <c r="Z2938" s="7">
        <v>2.11</v>
      </c>
    </row>
    <row r="2939" spans="2:26" x14ac:dyDescent="0.25">
      <c r="B2939" s="21" t="s">
        <v>3384</v>
      </c>
      <c r="C2939" s="16">
        <v>0.2</v>
      </c>
      <c r="D2939" s="21">
        <v>9.1</v>
      </c>
      <c r="E2939" s="16">
        <v>3</v>
      </c>
      <c r="F2939" s="21">
        <v>0.2</v>
      </c>
      <c r="G2939" s="16">
        <v>0.8</v>
      </c>
      <c r="H2939" s="21">
        <v>0.4</v>
      </c>
      <c r="I2939" s="16">
        <v>0.1</v>
      </c>
      <c r="J2939" s="21">
        <v>0.9</v>
      </c>
      <c r="K2939" s="16">
        <v>0.3</v>
      </c>
      <c r="L2939" s="21">
        <v>0.1</v>
      </c>
      <c r="M2939" s="16">
        <v>1</v>
      </c>
      <c r="N2939" s="21">
        <v>0.4</v>
      </c>
      <c r="O2939" s="16">
        <v>0.1</v>
      </c>
      <c r="P2939" s="21">
        <v>0.4</v>
      </c>
      <c r="Q2939" s="16">
        <v>589.1</v>
      </c>
      <c r="R2939" s="21">
        <v>375.97</v>
      </c>
      <c r="S2939" s="16">
        <v>456.53</v>
      </c>
      <c r="T2939" s="21">
        <v>252.49</v>
      </c>
      <c r="U2939" s="16">
        <v>10.130000000000001</v>
      </c>
      <c r="V2939" s="21">
        <v>9.6300000000000008</v>
      </c>
      <c r="W2939" s="16">
        <v>9.56</v>
      </c>
      <c r="X2939" s="8">
        <v>2.14</v>
      </c>
      <c r="Y2939" s="21">
        <v>2.2599999999999998</v>
      </c>
      <c r="Z2939" s="7">
        <v>2.06</v>
      </c>
    </row>
    <row r="2940" spans="2:26" x14ac:dyDescent="0.25">
      <c r="B2940" s="21" t="s">
        <v>3385</v>
      </c>
      <c r="C2940" s="16">
        <v>0.3</v>
      </c>
      <c r="D2940" s="21">
        <v>9</v>
      </c>
      <c r="E2940" s="16">
        <v>3.1</v>
      </c>
      <c r="F2940" s="21">
        <v>0.2</v>
      </c>
      <c r="G2940" s="16">
        <v>0.7</v>
      </c>
      <c r="H2940" s="21">
        <v>0.6</v>
      </c>
      <c r="I2940" s="16">
        <v>0.1</v>
      </c>
      <c r="J2940" s="21">
        <v>0.9</v>
      </c>
      <c r="K2940" s="16">
        <v>0.3</v>
      </c>
      <c r="L2940" s="21">
        <v>0.1</v>
      </c>
      <c r="M2940" s="16">
        <v>0.9</v>
      </c>
      <c r="N2940" s="21">
        <v>0.5</v>
      </c>
      <c r="O2940" s="16">
        <v>0</v>
      </c>
      <c r="P2940" s="21">
        <v>0.8</v>
      </c>
      <c r="Q2940" s="16">
        <v>591</v>
      </c>
      <c r="R2940" s="21">
        <v>370.27</v>
      </c>
      <c r="S2940" s="16">
        <v>447.34</v>
      </c>
      <c r="T2940" s="21">
        <v>252.52</v>
      </c>
      <c r="U2940" s="16">
        <v>9.81</v>
      </c>
      <c r="V2940" s="21">
        <v>9.4499999999999993</v>
      </c>
      <c r="W2940" s="16">
        <v>9.61</v>
      </c>
      <c r="X2940" s="8">
        <v>2.1</v>
      </c>
      <c r="Y2940" s="21">
        <v>2.15</v>
      </c>
      <c r="Z2940" s="7">
        <v>1.92</v>
      </c>
    </row>
    <row r="2941" spans="2:26" x14ac:dyDescent="0.25">
      <c r="B2941" s="21" t="s">
        <v>1158</v>
      </c>
      <c r="C2941" s="16">
        <v>0.2</v>
      </c>
      <c r="D2941" s="21">
        <v>9.1</v>
      </c>
      <c r="E2941" s="16">
        <v>3.3</v>
      </c>
      <c r="F2941" s="21">
        <v>0.1</v>
      </c>
      <c r="G2941" s="16">
        <v>0.7</v>
      </c>
      <c r="H2941" s="21">
        <v>0.5</v>
      </c>
      <c r="I2941" s="16">
        <v>0</v>
      </c>
      <c r="J2941" s="21">
        <v>0.9</v>
      </c>
      <c r="K2941" s="16">
        <v>0.3</v>
      </c>
      <c r="L2941" s="21">
        <v>0.1</v>
      </c>
      <c r="M2941" s="16">
        <v>1</v>
      </c>
      <c r="N2941" s="21">
        <v>0.5</v>
      </c>
      <c r="O2941" s="16">
        <v>0</v>
      </c>
      <c r="P2941" s="21">
        <v>0.4</v>
      </c>
      <c r="Q2941" s="16">
        <v>591</v>
      </c>
      <c r="R2941" s="21">
        <v>361.38</v>
      </c>
      <c r="S2941" s="16">
        <v>440.97</v>
      </c>
      <c r="T2941" s="21">
        <v>251.84</v>
      </c>
      <c r="U2941" s="16">
        <v>9.8800000000000008</v>
      </c>
      <c r="V2941" s="21">
        <v>9.52</v>
      </c>
      <c r="W2941" s="16">
        <v>9.3800000000000008</v>
      </c>
      <c r="X2941" s="8">
        <v>1.9</v>
      </c>
      <c r="Y2941" s="21">
        <v>2.36</v>
      </c>
      <c r="Z2941" s="7">
        <v>2.0299999999999998</v>
      </c>
    </row>
    <row r="2942" spans="2:26" x14ac:dyDescent="0.25">
      <c r="B2942" s="21" t="s">
        <v>3386</v>
      </c>
      <c r="C2942" s="16">
        <v>0.1</v>
      </c>
      <c r="D2942" s="21">
        <v>8.6</v>
      </c>
      <c r="E2942" s="16">
        <v>3.3</v>
      </c>
      <c r="F2942" s="21">
        <v>0.2</v>
      </c>
      <c r="G2942" s="16">
        <v>0.7</v>
      </c>
      <c r="H2942" s="21">
        <v>0.5</v>
      </c>
      <c r="I2942" s="16">
        <v>0.1</v>
      </c>
      <c r="J2942" s="21">
        <v>0.9</v>
      </c>
      <c r="K2942" s="16">
        <v>0.4</v>
      </c>
      <c r="L2942" s="21">
        <v>0.1</v>
      </c>
      <c r="M2942" s="16">
        <v>0.9</v>
      </c>
      <c r="N2942" s="21">
        <v>0.5</v>
      </c>
      <c r="O2942" s="16">
        <v>0.1</v>
      </c>
      <c r="P2942" s="21">
        <v>0.8</v>
      </c>
      <c r="Q2942" s="16">
        <v>602.64</v>
      </c>
      <c r="R2942" s="21">
        <v>376.7</v>
      </c>
      <c r="S2942" s="16">
        <v>454.25</v>
      </c>
      <c r="T2942" s="21">
        <v>251.58</v>
      </c>
      <c r="U2942" s="16">
        <v>9.0299999999999994</v>
      </c>
      <c r="V2942" s="21">
        <v>8.51</v>
      </c>
      <c r="W2942" s="16">
        <v>8.6199999999999992</v>
      </c>
      <c r="X2942" s="8">
        <v>1.96</v>
      </c>
      <c r="Y2942" s="21">
        <v>2.09</v>
      </c>
      <c r="Z2942" s="7">
        <v>1.88</v>
      </c>
    </row>
    <row r="2943" spans="2:26" x14ac:dyDescent="0.25">
      <c r="B2943" s="21" t="s">
        <v>3387</v>
      </c>
      <c r="C2943" s="16">
        <v>0.2</v>
      </c>
      <c r="D2943" s="21">
        <v>7.7</v>
      </c>
      <c r="E2943" s="16">
        <v>2.7</v>
      </c>
      <c r="F2943" s="21">
        <v>0.1</v>
      </c>
      <c r="G2943" s="16">
        <v>0.7</v>
      </c>
      <c r="H2943" s="21">
        <v>0.6</v>
      </c>
      <c r="I2943" s="16">
        <v>0.1</v>
      </c>
      <c r="J2943" s="21">
        <v>0.8</v>
      </c>
      <c r="K2943" s="16">
        <v>0.3</v>
      </c>
      <c r="L2943" s="21">
        <v>0.1</v>
      </c>
      <c r="M2943" s="16">
        <v>0.8</v>
      </c>
      <c r="N2943" s="21">
        <v>0.4</v>
      </c>
      <c r="O2943" s="16">
        <v>0</v>
      </c>
      <c r="P2943" s="21">
        <v>0.4</v>
      </c>
      <c r="Q2943" s="16">
        <v>673.74</v>
      </c>
      <c r="R2943" s="21">
        <v>440.63</v>
      </c>
      <c r="S2943" s="16">
        <v>508.63</v>
      </c>
      <c r="T2943" s="21">
        <v>251.73</v>
      </c>
      <c r="U2943" s="16">
        <v>8.35</v>
      </c>
      <c r="V2943" s="21">
        <v>7.9</v>
      </c>
      <c r="W2943" s="16">
        <v>7.87</v>
      </c>
      <c r="X2943" s="8">
        <v>1.88</v>
      </c>
      <c r="Y2943" s="21">
        <v>2.2200000000000002</v>
      </c>
      <c r="Z2943" s="7">
        <v>2.06</v>
      </c>
    </row>
    <row r="2944" spans="2:26" x14ac:dyDescent="0.25">
      <c r="B2944" s="21" t="s">
        <v>1159</v>
      </c>
      <c r="C2944" s="16">
        <v>0.2</v>
      </c>
      <c r="D2944" s="21">
        <v>8.3000000000000007</v>
      </c>
      <c r="E2944" s="16">
        <v>3.2</v>
      </c>
      <c r="F2944" s="21">
        <v>0.2</v>
      </c>
      <c r="G2944" s="16">
        <v>0.7</v>
      </c>
      <c r="H2944" s="21">
        <v>0.6</v>
      </c>
      <c r="I2944" s="16">
        <v>0.1</v>
      </c>
      <c r="J2944" s="21">
        <v>1.2</v>
      </c>
      <c r="K2944" s="16">
        <v>0.3</v>
      </c>
      <c r="L2944" s="21">
        <v>0.1</v>
      </c>
      <c r="M2944" s="16">
        <v>0.9</v>
      </c>
      <c r="N2944" s="21">
        <v>0.4</v>
      </c>
      <c r="O2944" s="16">
        <v>0.1</v>
      </c>
      <c r="P2944" s="21">
        <v>0.5</v>
      </c>
      <c r="Q2944" s="16">
        <v>667.64</v>
      </c>
      <c r="R2944" s="21">
        <v>436.64</v>
      </c>
      <c r="S2944" s="16">
        <v>504.66</v>
      </c>
      <c r="T2944" s="21">
        <v>251.85</v>
      </c>
      <c r="U2944" s="16">
        <v>8.1</v>
      </c>
      <c r="V2944" s="21">
        <v>7.78</v>
      </c>
      <c r="W2944" s="16">
        <v>7.78</v>
      </c>
      <c r="X2944" s="8">
        <v>1.93</v>
      </c>
      <c r="Y2944" s="21">
        <v>2.36</v>
      </c>
      <c r="Z2944" s="7">
        <v>2.16</v>
      </c>
    </row>
    <row r="2945" spans="2:26" x14ac:dyDescent="0.25">
      <c r="B2945" s="21" t="s">
        <v>3388</v>
      </c>
      <c r="C2945" s="16">
        <v>0.5</v>
      </c>
      <c r="D2945" s="21">
        <v>8.1</v>
      </c>
      <c r="E2945" s="16">
        <v>2.6</v>
      </c>
      <c r="F2945" s="21">
        <v>0.2</v>
      </c>
      <c r="G2945" s="16">
        <v>1</v>
      </c>
      <c r="H2945" s="21">
        <v>0.5</v>
      </c>
      <c r="I2945" s="16">
        <v>0.1</v>
      </c>
      <c r="J2945" s="21">
        <v>0.1</v>
      </c>
      <c r="K2945" s="16">
        <v>0.2</v>
      </c>
      <c r="L2945" s="21">
        <v>0.1</v>
      </c>
      <c r="M2945" s="16">
        <v>0.5</v>
      </c>
      <c r="N2945" s="21">
        <v>0.4</v>
      </c>
      <c r="O2945" s="16">
        <v>0.1</v>
      </c>
      <c r="P2945" s="21">
        <v>0.7</v>
      </c>
      <c r="Q2945" s="16">
        <v>606.12</v>
      </c>
      <c r="R2945" s="21">
        <v>403.32</v>
      </c>
      <c r="S2945" s="16">
        <v>477.91</v>
      </c>
      <c r="T2945" s="21">
        <v>251.79</v>
      </c>
      <c r="U2945" s="16">
        <v>10.56</v>
      </c>
      <c r="V2945" s="21">
        <v>10.06</v>
      </c>
      <c r="W2945" s="16">
        <v>10.06</v>
      </c>
      <c r="X2945" s="8">
        <v>2.02</v>
      </c>
      <c r="Y2945" s="21">
        <v>2.0499999999999998</v>
      </c>
      <c r="Z2945" s="7">
        <v>1.84</v>
      </c>
    </row>
    <row r="2946" spans="2:26" x14ac:dyDescent="0.25">
      <c r="B2946" s="21" t="s">
        <v>3389</v>
      </c>
      <c r="C2946" s="16">
        <v>0.4</v>
      </c>
      <c r="D2946" s="21">
        <v>9.5</v>
      </c>
      <c r="E2946" s="16">
        <v>2.2000000000000002</v>
      </c>
      <c r="F2946" s="21">
        <v>0.1</v>
      </c>
      <c r="G2946" s="16">
        <v>1.1000000000000001</v>
      </c>
      <c r="H2946" s="21">
        <v>0.4</v>
      </c>
      <c r="I2946" s="16">
        <v>0.1</v>
      </c>
      <c r="J2946" s="21">
        <v>0.2</v>
      </c>
      <c r="K2946" s="16">
        <v>0.2</v>
      </c>
      <c r="L2946" s="21">
        <v>0</v>
      </c>
      <c r="M2946" s="16">
        <v>0.5</v>
      </c>
      <c r="N2946" s="21">
        <v>0.4</v>
      </c>
      <c r="O2946" s="16">
        <v>0.2</v>
      </c>
      <c r="P2946" s="21">
        <v>0.6</v>
      </c>
      <c r="Q2946" s="16">
        <v>593.29999999999995</v>
      </c>
      <c r="R2946" s="21">
        <v>369.1</v>
      </c>
      <c r="S2946" s="16">
        <v>447.81</v>
      </c>
      <c r="T2946" s="21">
        <v>252.01</v>
      </c>
      <c r="U2946" s="16">
        <v>10.46</v>
      </c>
      <c r="V2946" s="21">
        <v>10.039999999999999</v>
      </c>
      <c r="W2946" s="16">
        <v>9.7799999999999994</v>
      </c>
      <c r="X2946" s="8">
        <v>2.09</v>
      </c>
      <c r="Y2946" s="21">
        <v>2.02</v>
      </c>
      <c r="Z2946" s="7">
        <v>1.96</v>
      </c>
    </row>
    <row r="2947" spans="2:26" x14ac:dyDescent="0.25">
      <c r="B2947" s="21" t="s">
        <v>1160</v>
      </c>
      <c r="C2947" s="16">
        <v>0.3</v>
      </c>
      <c r="D2947" s="21">
        <v>8.1999999999999993</v>
      </c>
      <c r="E2947" s="16">
        <v>2.2000000000000002</v>
      </c>
      <c r="F2947" s="21">
        <v>0.3</v>
      </c>
      <c r="G2947" s="16">
        <v>1.1000000000000001</v>
      </c>
      <c r="H2947" s="21">
        <v>0.5</v>
      </c>
      <c r="I2947" s="16">
        <v>0.1</v>
      </c>
      <c r="J2947" s="21">
        <v>0.1</v>
      </c>
      <c r="K2947" s="16">
        <v>0.2</v>
      </c>
      <c r="L2947" s="21">
        <v>0.1</v>
      </c>
      <c r="M2947" s="16">
        <v>0.5</v>
      </c>
      <c r="N2947" s="21">
        <v>0.4</v>
      </c>
      <c r="O2947" s="16">
        <v>0.1</v>
      </c>
      <c r="P2947" s="21">
        <v>0.6</v>
      </c>
      <c r="Q2947" s="16">
        <v>633.22</v>
      </c>
      <c r="R2947" s="21">
        <v>475.02</v>
      </c>
      <c r="S2947" s="16">
        <v>539.14</v>
      </c>
      <c r="T2947" s="21">
        <v>252.03</v>
      </c>
      <c r="U2947" s="16">
        <v>10.3</v>
      </c>
      <c r="V2947" s="21">
        <v>9.86</v>
      </c>
      <c r="W2947" s="16">
        <v>9.69</v>
      </c>
      <c r="X2947" s="8">
        <v>2.0499999999999998</v>
      </c>
      <c r="Y2947" s="21">
        <v>2.13</v>
      </c>
      <c r="Z2947" s="7">
        <v>2.0099999999999998</v>
      </c>
    </row>
    <row r="2948" spans="2:26" x14ac:dyDescent="0.25">
      <c r="B2948" s="21" t="s">
        <v>3390</v>
      </c>
      <c r="C2948" s="16">
        <v>0.5</v>
      </c>
      <c r="D2948" s="21">
        <v>9.6</v>
      </c>
      <c r="E2948" s="16">
        <v>2.9</v>
      </c>
      <c r="F2948" s="21">
        <v>0.2</v>
      </c>
      <c r="G2948" s="16">
        <v>1.2</v>
      </c>
      <c r="H2948" s="21">
        <v>0.5</v>
      </c>
      <c r="I2948" s="16">
        <v>0.1</v>
      </c>
      <c r="J2948" s="21">
        <v>0.1</v>
      </c>
      <c r="K2948" s="16">
        <v>0.2</v>
      </c>
      <c r="L2948" s="21">
        <v>0</v>
      </c>
      <c r="M2948" s="16">
        <v>0.5</v>
      </c>
      <c r="N2948" s="21">
        <v>0.4</v>
      </c>
      <c r="O2948" s="16">
        <v>0.1</v>
      </c>
      <c r="P2948" s="21">
        <v>0.8</v>
      </c>
      <c r="Q2948" s="16">
        <v>609.20000000000005</v>
      </c>
      <c r="R2948" s="21">
        <v>384.66</v>
      </c>
      <c r="S2948" s="16">
        <v>461.11</v>
      </c>
      <c r="T2948" s="21">
        <v>251.78</v>
      </c>
      <c r="U2948" s="16">
        <v>10.8</v>
      </c>
      <c r="V2948" s="21">
        <v>10.199999999999999</v>
      </c>
      <c r="W2948" s="16">
        <v>10.029999999999999</v>
      </c>
      <c r="X2948" s="8">
        <v>2.0699999999999998</v>
      </c>
      <c r="Y2948" s="21">
        <v>2.12</v>
      </c>
      <c r="Z2948" s="7">
        <v>1.86</v>
      </c>
    </row>
    <row r="2949" spans="2:26" x14ac:dyDescent="0.25">
      <c r="B2949" s="21" t="s">
        <v>3391</v>
      </c>
      <c r="C2949" s="16">
        <v>0.3</v>
      </c>
      <c r="D2949" s="21">
        <v>10</v>
      </c>
      <c r="E2949" s="16">
        <v>2.5</v>
      </c>
      <c r="F2949" s="21">
        <v>0.2</v>
      </c>
      <c r="G2949" s="16">
        <v>2.1</v>
      </c>
      <c r="H2949" s="21">
        <v>0.6</v>
      </c>
      <c r="I2949" s="16">
        <v>0</v>
      </c>
      <c r="J2949" s="21">
        <v>0.8</v>
      </c>
      <c r="K2949" s="16">
        <v>0.3</v>
      </c>
      <c r="L2949" s="21">
        <v>0.1</v>
      </c>
      <c r="M2949" s="16">
        <v>0.4</v>
      </c>
      <c r="N2949" s="21">
        <v>0.2</v>
      </c>
      <c r="O2949" s="16">
        <v>0.1</v>
      </c>
      <c r="P2949" s="21">
        <v>0.5</v>
      </c>
      <c r="Q2949" s="16">
        <v>606.41999999999996</v>
      </c>
      <c r="R2949" s="21">
        <v>383.27</v>
      </c>
      <c r="S2949" s="16">
        <v>459.06</v>
      </c>
      <c r="T2949" s="21">
        <v>252.37</v>
      </c>
      <c r="U2949" s="16">
        <v>10</v>
      </c>
      <c r="V2949" s="21">
        <v>9.56</v>
      </c>
      <c r="W2949" s="16">
        <v>9.32</v>
      </c>
      <c r="X2949" s="8">
        <v>1.9</v>
      </c>
      <c r="Y2949" s="21">
        <v>1.96</v>
      </c>
      <c r="Z2949" s="7">
        <v>1.9</v>
      </c>
    </row>
    <row r="2950" spans="2:26" x14ac:dyDescent="0.25">
      <c r="B2950" s="21" t="s">
        <v>1161</v>
      </c>
      <c r="C2950" s="16">
        <v>0.3</v>
      </c>
      <c r="D2950" s="21">
        <v>9.1999999999999993</v>
      </c>
      <c r="E2950" s="16">
        <v>2.7</v>
      </c>
      <c r="F2950" s="21">
        <v>0.2</v>
      </c>
      <c r="G2950" s="16">
        <v>1.2</v>
      </c>
      <c r="H2950" s="21">
        <v>0.5</v>
      </c>
      <c r="I2950" s="16">
        <v>0.1</v>
      </c>
      <c r="J2950" s="21">
        <v>0.1</v>
      </c>
      <c r="K2950" s="16">
        <v>0.2</v>
      </c>
      <c r="L2950" s="21">
        <v>0.1</v>
      </c>
      <c r="M2950" s="16">
        <v>0.6</v>
      </c>
      <c r="N2950" s="21">
        <v>0.4</v>
      </c>
      <c r="O2950" s="16">
        <v>0.1</v>
      </c>
      <c r="P2950" s="21">
        <v>0.7</v>
      </c>
      <c r="Q2950" s="16">
        <v>615.52</v>
      </c>
      <c r="R2950" s="21">
        <v>390.24</v>
      </c>
      <c r="S2950" s="16">
        <v>469.21</v>
      </c>
      <c r="T2950" s="21">
        <v>252.23</v>
      </c>
      <c r="U2950" s="16">
        <v>10.11</v>
      </c>
      <c r="V2950" s="21">
        <v>9.6300000000000008</v>
      </c>
      <c r="W2950" s="16">
        <v>9.48</v>
      </c>
      <c r="X2950" s="8">
        <v>2.04</v>
      </c>
      <c r="Y2950" s="21">
        <v>2.06</v>
      </c>
      <c r="Z2950" s="7">
        <v>1.76</v>
      </c>
    </row>
    <row r="2951" spans="2:26" x14ac:dyDescent="0.25">
      <c r="B2951" s="21" t="s">
        <v>3392</v>
      </c>
      <c r="C2951" s="16">
        <v>0.3</v>
      </c>
      <c r="D2951" s="21">
        <v>8.4</v>
      </c>
      <c r="E2951" s="16">
        <v>2.2000000000000002</v>
      </c>
      <c r="F2951" s="21">
        <v>0.3</v>
      </c>
      <c r="G2951" s="16">
        <v>1.1000000000000001</v>
      </c>
      <c r="H2951" s="21">
        <v>0.4</v>
      </c>
      <c r="I2951" s="16">
        <v>0.1</v>
      </c>
      <c r="J2951" s="21">
        <v>0.1</v>
      </c>
      <c r="K2951" s="16">
        <v>0.2</v>
      </c>
      <c r="L2951" s="21">
        <v>0</v>
      </c>
      <c r="M2951" s="16">
        <v>0.5</v>
      </c>
      <c r="N2951" s="21">
        <v>0.5</v>
      </c>
      <c r="O2951" s="16">
        <v>0.1</v>
      </c>
      <c r="P2951" s="21">
        <v>0.2</v>
      </c>
      <c r="Q2951" s="16">
        <v>674.42</v>
      </c>
      <c r="R2951" s="21">
        <v>442.73</v>
      </c>
      <c r="S2951" s="16">
        <v>506.77</v>
      </c>
      <c r="T2951" s="21">
        <v>252.92</v>
      </c>
      <c r="U2951" s="16">
        <v>9.1</v>
      </c>
      <c r="V2951" s="21">
        <v>8.81</v>
      </c>
      <c r="W2951" s="16">
        <v>8.6</v>
      </c>
      <c r="X2951" s="8">
        <v>1.78</v>
      </c>
      <c r="Y2951" s="21">
        <v>2.17</v>
      </c>
      <c r="Z2951" s="7">
        <v>1.9</v>
      </c>
    </row>
    <row r="2952" spans="2:26" x14ac:dyDescent="0.25">
      <c r="B2952" s="21" t="s">
        <v>3393</v>
      </c>
      <c r="C2952" s="16">
        <v>0.4</v>
      </c>
      <c r="D2952" s="21">
        <v>9.3000000000000007</v>
      </c>
      <c r="E2952" s="16">
        <v>2.7</v>
      </c>
      <c r="F2952" s="21">
        <v>0.3</v>
      </c>
      <c r="G2952" s="16">
        <v>2.2999999999999998</v>
      </c>
      <c r="H2952" s="21">
        <v>0.3</v>
      </c>
      <c r="I2952" s="16">
        <v>0.1</v>
      </c>
      <c r="J2952" s="21">
        <v>0.9</v>
      </c>
      <c r="K2952" s="16">
        <v>0.2</v>
      </c>
      <c r="L2952" s="21">
        <v>0.1</v>
      </c>
      <c r="M2952" s="16">
        <v>0.5</v>
      </c>
      <c r="N2952" s="21">
        <v>0.2</v>
      </c>
      <c r="O2952" s="16">
        <v>0.1</v>
      </c>
      <c r="P2952" s="21">
        <v>0.2</v>
      </c>
      <c r="Q2952" s="16">
        <v>683.16</v>
      </c>
      <c r="R2952" s="21">
        <v>448.25</v>
      </c>
      <c r="S2952" s="16">
        <v>518.27</v>
      </c>
      <c r="T2952" s="21">
        <v>252.66</v>
      </c>
      <c r="U2952" s="16">
        <v>9.94</v>
      </c>
      <c r="V2952" s="21">
        <v>9.4600000000000009</v>
      </c>
      <c r="W2952" s="16">
        <v>9.1999999999999993</v>
      </c>
      <c r="X2952" s="8">
        <v>1.98</v>
      </c>
      <c r="Y2952" s="21">
        <v>2.1800000000000002</v>
      </c>
      <c r="Z2952" s="7">
        <v>2.16</v>
      </c>
    </row>
    <row r="2953" spans="2:26" x14ac:dyDescent="0.25">
      <c r="B2953" s="21" t="s">
        <v>1162</v>
      </c>
      <c r="C2953" s="16">
        <v>0.4</v>
      </c>
      <c r="D2953" s="21">
        <v>9</v>
      </c>
      <c r="E2953" s="16">
        <v>2.2000000000000002</v>
      </c>
      <c r="F2953" s="21">
        <v>0.2</v>
      </c>
      <c r="G2953" s="16">
        <v>2.1</v>
      </c>
      <c r="H2953" s="21">
        <v>0.5</v>
      </c>
      <c r="I2953" s="16">
        <v>0.1</v>
      </c>
      <c r="J2953" s="21">
        <v>1</v>
      </c>
      <c r="K2953" s="16">
        <v>0.4</v>
      </c>
      <c r="L2953" s="21">
        <v>0.1</v>
      </c>
      <c r="M2953" s="16">
        <v>0.5</v>
      </c>
      <c r="N2953" s="21">
        <v>0.2</v>
      </c>
      <c r="O2953" s="16">
        <v>0.1</v>
      </c>
      <c r="P2953" s="21">
        <v>0.2</v>
      </c>
      <c r="Q2953" s="16">
        <v>670.62</v>
      </c>
      <c r="R2953" s="21">
        <v>438.9</v>
      </c>
      <c r="S2953" s="16">
        <v>509.17</v>
      </c>
      <c r="T2953" s="21">
        <v>252.71</v>
      </c>
      <c r="U2953" s="16">
        <v>10.29</v>
      </c>
      <c r="V2953" s="21">
        <v>9.76</v>
      </c>
      <c r="W2953" s="16">
        <v>9.75</v>
      </c>
      <c r="X2953" s="8">
        <v>2.14</v>
      </c>
      <c r="Y2953" s="21">
        <v>2.04</v>
      </c>
      <c r="Z2953" s="7">
        <v>1.9</v>
      </c>
    </row>
    <row r="2954" spans="2:26" x14ac:dyDescent="0.25">
      <c r="B2954" s="21" t="s">
        <v>3394</v>
      </c>
      <c r="C2954" s="16">
        <v>0.1</v>
      </c>
      <c r="D2954" s="21">
        <v>9.1999999999999993</v>
      </c>
      <c r="E2954" s="16">
        <v>2.7</v>
      </c>
      <c r="F2954" s="21">
        <v>0.2</v>
      </c>
      <c r="G2954" s="16">
        <v>1.1000000000000001</v>
      </c>
      <c r="H2954" s="21">
        <v>0.4</v>
      </c>
      <c r="I2954" s="16">
        <v>0.1</v>
      </c>
      <c r="J2954" s="21">
        <v>0.1</v>
      </c>
      <c r="K2954" s="16">
        <v>0.2</v>
      </c>
      <c r="L2954" s="21">
        <v>0.1</v>
      </c>
      <c r="M2954" s="16">
        <v>0.4</v>
      </c>
      <c r="N2954" s="21">
        <v>0.4</v>
      </c>
      <c r="O2954" s="16">
        <v>0.1</v>
      </c>
      <c r="P2954" s="21">
        <v>0.4</v>
      </c>
      <c r="Q2954" s="16">
        <v>623.66</v>
      </c>
      <c r="R2954" s="21">
        <v>389.58</v>
      </c>
      <c r="S2954" s="16">
        <v>466.19</v>
      </c>
      <c r="T2954" s="21">
        <v>253.89</v>
      </c>
      <c r="U2954" s="16">
        <v>9.99</v>
      </c>
      <c r="V2954" s="21">
        <v>9.57</v>
      </c>
      <c r="W2954" s="16">
        <v>9.51</v>
      </c>
      <c r="X2954" s="8">
        <v>2</v>
      </c>
      <c r="Y2954" s="21">
        <v>1.97</v>
      </c>
      <c r="Z2954" s="7">
        <v>1.78</v>
      </c>
    </row>
    <row r="2955" spans="2:26" x14ac:dyDescent="0.25">
      <c r="B2955" s="21" t="s">
        <v>3395</v>
      </c>
      <c r="C2955" s="16">
        <v>0.3</v>
      </c>
      <c r="D2955" s="21">
        <v>9.4</v>
      </c>
      <c r="E2955" s="16">
        <v>2.6</v>
      </c>
      <c r="F2955" s="21">
        <v>0.3</v>
      </c>
      <c r="G2955" s="16">
        <v>1.2</v>
      </c>
      <c r="H2955" s="21">
        <v>0.5</v>
      </c>
      <c r="I2955" s="16">
        <v>0.2</v>
      </c>
      <c r="J2955" s="21">
        <v>0.1</v>
      </c>
      <c r="K2955" s="16">
        <v>0.2</v>
      </c>
      <c r="L2955" s="21">
        <v>0.1</v>
      </c>
      <c r="M2955" s="16">
        <v>0.5</v>
      </c>
      <c r="N2955" s="21">
        <v>0.4</v>
      </c>
      <c r="O2955" s="16">
        <v>0</v>
      </c>
      <c r="P2955" s="21">
        <v>0.8</v>
      </c>
      <c r="Q2955" s="16">
        <v>617.05999999999995</v>
      </c>
      <c r="R2955" s="21">
        <v>392.17</v>
      </c>
      <c r="S2955" s="16">
        <v>468.61</v>
      </c>
      <c r="T2955" s="21">
        <v>253.62</v>
      </c>
      <c r="U2955" s="16">
        <v>10.06</v>
      </c>
      <c r="V2955" s="21">
        <v>9.6</v>
      </c>
      <c r="W2955" s="16">
        <v>9.6199999999999992</v>
      </c>
      <c r="X2955" s="8">
        <v>2.12</v>
      </c>
      <c r="Y2955" s="21">
        <v>1.91</v>
      </c>
      <c r="Z2955" s="7">
        <v>2.15</v>
      </c>
    </row>
    <row r="2956" spans="2:26" x14ac:dyDescent="0.25">
      <c r="B2956" s="21" t="s">
        <v>1163</v>
      </c>
      <c r="C2956" s="16">
        <v>0.4</v>
      </c>
      <c r="D2956" s="21">
        <v>10</v>
      </c>
      <c r="E2956" s="16">
        <v>2.7</v>
      </c>
      <c r="F2956" s="21">
        <v>0.2</v>
      </c>
      <c r="G2956" s="16">
        <v>1.2</v>
      </c>
      <c r="H2956" s="21">
        <v>0.4</v>
      </c>
      <c r="I2956" s="16">
        <v>0</v>
      </c>
      <c r="J2956" s="21">
        <v>0.1</v>
      </c>
      <c r="K2956" s="16">
        <v>0.2</v>
      </c>
      <c r="L2956" s="21">
        <v>0.1</v>
      </c>
      <c r="M2956" s="16">
        <v>0.6</v>
      </c>
      <c r="N2956" s="21">
        <v>0.3</v>
      </c>
      <c r="O2956" s="16">
        <v>0.1</v>
      </c>
      <c r="P2956" s="21">
        <v>0.4</v>
      </c>
      <c r="Q2956" s="16">
        <v>598.66</v>
      </c>
      <c r="R2956" s="21">
        <v>374.7</v>
      </c>
      <c r="S2956" s="16">
        <v>452.74</v>
      </c>
      <c r="T2956" s="21">
        <v>253.76</v>
      </c>
      <c r="U2956" s="16">
        <v>10.83</v>
      </c>
      <c r="V2956" s="21">
        <v>10.57</v>
      </c>
      <c r="W2956" s="16">
        <v>10.44</v>
      </c>
      <c r="X2956" s="8">
        <v>1.91</v>
      </c>
      <c r="Y2956" s="21">
        <v>2.2000000000000002</v>
      </c>
      <c r="Z2956" s="7">
        <v>2.02</v>
      </c>
    </row>
    <row r="2957" spans="2:26" x14ac:dyDescent="0.25">
      <c r="B2957" s="21" t="s">
        <v>3396</v>
      </c>
      <c r="C2957" s="16">
        <v>0.4</v>
      </c>
      <c r="D2957" s="21">
        <v>9.8000000000000007</v>
      </c>
      <c r="E2957" s="16">
        <v>3.1</v>
      </c>
      <c r="F2957" s="21">
        <v>0.3</v>
      </c>
      <c r="G2957" s="16">
        <v>1.2</v>
      </c>
      <c r="H2957" s="21">
        <v>0.5</v>
      </c>
      <c r="I2957" s="16">
        <v>0.1</v>
      </c>
      <c r="J2957" s="21">
        <v>0.1</v>
      </c>
      <c r="K2957" s="16">
        <v>0.2</v>
      </c>
      <c r="L2957" s="21">
        <v>0.2</v>
      </c>
      <c r="M2957" s="16">
        <v>0.5</v>
      </c>
      <c r="N2957" s="21">
        <v>0.3</v>
      </c>
      <c r="O2957" s="16">
        <v>0.2</v>
      </c>
      <c r="P2957" s="21">
        <v>0.9</v>
      </c>
      <c r="Q2957" s="16">
        <v>608.86</v>
      </c>
      <c r="R2957" s="21">
        <v>379.9</v>
      </c>
      <c r="S2957" s="16">
        <v>453.46</v>
      </c>
      <c r="T2957" s="21">
        <v>252.94</v>
      </c>
      <c r="U2957" s="16">
        <v>10.48</v>
      </c>
      <c r="V2957" s="21">
        <v>10.25</v>
      </c>
      <c r="W2957" s="16">
        <v>10.039999999999999</v>
      </c>
      <c r="X2957" s="8">
        <v>1.9</v>
      </c>
      <c r="Y2957" s="21">
        <v>2.2200000000000002</v>
      </c>
      <c r="Z2957" s="7">
        <v>2.1</v>
      </c>
    </row>
    <row r="2958" spans="2:26" x14ac:dyDescent="0.25">
      <c r="B2958" s="21" t="s">
        <v>3397</v>
      </c>
      <c r="C2958" s="16">
        <v>0.2</v>
      </c>
      <c r="D2958" s="21">
        <v>10.3</v>
      </c>
      <c r="E2958" s="16">
        <v>3.1</v>
      </c>
      <c r="F2958" s="21">
        <v>0.2</v>
      </c>
      <c r="G2958" s="16">
        <v>1.4</v>
      </c>
      <c r="H2958" s="21">
        <v>0.4</v>
      </c>
      <c r="I2958" s="16">
        <v>0.1</v>
      </c>
      <c r="J2958" s="21">
        <v>0.1</v>
      </c>
      <c r="K2958" s="16">
        <v>0.2</v>
      </c>
      <c r="L2958" s="21">
        <v>0.1</v>
      </c>
      <c r="M2958" s="16">
        <v>0.5</v>
      </c>
      <c r="N2958" s="21">
        <v>0.5</v>
      </c>
      <c r="O2958" s="16">
        <v>0.2</v>
      </c>
      <c r="P2958" s="21">
        <v>0.3</v>
      </c>
      <c r="Q2958" s="16">
        <v>675.74</v>
      </c>
      <c r="R2958" s="21">
        <v>444.46</v>
      </c>
      <c r="S2958" s="16">
        <v>511.4</v>
      </c>
      <c r="T2958" s="21">
        <v>252.85</v>
      </c>
      <c r="U2958" s="16">
        <v>9.76</v>
      </c>
      <c r="V2958" s="21">
        <v>9.39</v>
      </c>
      <c r="W2958" s="16">
        <v>9.24</v>
      </c>
      <c r="X2958" s="8">
        <v>1.9</v>
      </c>
      <c r="Y2958" s="21">
        <v>2.2400000000000002</v>
      </c>
      <c r="Z2958" s="7">
        <v>1.89</v>
      </c>
    </row>
    <row r="2959" spans="2:26" x14ac:dyDescent="0.25">
      <c r="B2959" s="21" t="s">
        <v>1164</v>
      </c>
      <c r="C2959" s="16">
        <v>0.2</v>
      </c>
      <c r="D2959" s="21">
        <v>8.8000000000000007</v>
      </c>
      <c r="E2959" s="16">
        <v>2.9</v>
      </c>
      <c r="F2959" s="21">
        <v>0.1</v>
      </c>
      <c r="G2959" s="16">
        <v>1.9</v>
      </c>
      <c r="H2959" s="21">
        <v>0.3</v>
      </c>
      <c r="I2959" s="16">
        <v>0.1</v>
      </c>
      <c r="J2959" s="21">
        <v>0.4</v>
      </c>
      <c r="K2959" s="16">
        <v>0.1</v>
      </c>
      <c r="L2959" s="21">
        <v>0.1</v>
      </c>
      <c r="M2959" s="16">
        <v>0.1</v>
      </c>
      <c r="N2959" s="21">
        <v>0</v>
      </c>
      <c r="O2959" s="16">
        <v>0</v>
      </c>
      <c r="P2959" s="21">
        <v>0.4</v>
      </c>
      <c r="Q2959" s="16">
        <v>665.4</v>
      </c>
      <c r="R2959" s="21">
        <v>431.55</v>
      </c>
      <c r="S2959" s="16">
        <v>502.47</v>
      </c>
      <c r="T2959" s="21">
        <v>253.4</v>
      </c>
      <c r="U2959" s="16">
        <v>9.81</v>
      </c>
      <c r="V2959" s="21">
        <v>9.1999999999999993</v>
      </c>
      <c r="W2959" s="16">
        <v>9.33</v>
      </c>
      <c r="X2959" s="8">
        <v>2.46</v>
      </c>
      <c r="Y2959" s="21">
        <v>2.33</v>
      </c>
      <c r="Z2959" s="7">
        <v>2.4</v>
      </c>
    </row>
    <row r="2960" spans="2:26" x14ac:dyDescent="0.25">
      <c r="B2960" s="21" t="s">
        <v>3398</v>
      </c>
      <c r="C2960" s="16">
        <v>0.5</v>
      </c>
      <c r="D2960" s="21">
        <v>7.6</v>
      </c>
      <c r="E2960" s="16">
        <v>2.2000000000000002</v>
      </c>
      <c r="F2960" s="21">
        <v>0.1</v>
      </c>
      <c r="G2960" s="16">
        <v>1.9</v>
      </c>
      <c r="H2960" s="21">
        <v>0.3</v>
      </c>
      <c r="I2960" s="16">
        <v>0</v>
      </c>
      <c r="J2960" s="21">
        <v>0.8</v>
      </c>
      <c r="K2960" s="16">
        <v>0.1</v>
      </c>
      <c r="L2960" s="21">
        <v>0.1</v>
      </c>
      <c r="M2960" s="16">
        <v>0.5</v>
      </c>
      <c r="N2960" s="21">
        <v>0.1</v>
      </c>
      <c r="O2960" s="16">
        <v>0.1</v>
      </c>
      <c r="P2960" s="21">
        <v>0.3</v>
      </c>
      <c r="Q2960" s="16">
        <v>536.41999999999996</v>
      </c>
      <c r="R2960" s="21">
        <v>371.31</v>
      </c>
      <c r="S2960" s="16">
        <v>410.64</v>
      </c>
      <c r="T2960" s="21">
        <v>255.48</v>
      </c>
      <c r="U2960" s="16">
        <v>8.6300000000000008</v>
      </c>
      <c r="V2960" s="21">
        <v>8.0500000000000007</v>
      </c>
      <c r="W2960" s="16">
        <v>8.23</v>
      </c>
      <c r="X2960" s="8">
        <v>2.13</v>
      </c>
      <c r="Y2960" s="21">
        <v>2.19</v>
      </c>
      <c r="Z2960" s="7">
        <v>2.2400000000000002</v>
      </c>
    </row>
    <row r="2961" spans="2:26" x14ac:dyDescent="0.25">
      <c r="B2961" s="21" t="s">
        <v>3399</v>
      </c>
      <c r="C2961" s="16">
        <v>0.3</v>
      </c>
      <c r="D2961" s="21">
        <v>9.6</v>
      </c>
      <c r="E2961" s="16">
        <v>2.8</v>
      </c>
      <c r="F2961" s="21">
        <v>0.2</v>
      </c>
      <c r="G2961" s="16">
        <v>2.4</v>
      </c>
      <c r="H2961" s="21">
        <v>0.4</v>
      </c>
      <c r="I2961" s="16">
        <v>0.1</v>
      </c>
      <c r="J2961" s="21">
        <v>1</v>
      </c>
      <c r="K2961" s="16">
        <v>0.3</v>
      </c>
      <c r="L2961" s="21">
        <v>0.1</v>
      </c>
      <c r="M2961" s="16">
        <v>0.6</v>
      </c>
      <c r="N2961" s="21">
        <v>0.2</v>
      </c>
      <c r="O2961" s="16">
        <v>0.1</v>
      </c>
      <c r="P2961" s="21">
        <v>0.8</v>
      </c>
      <c r="Q2961" s="16">
        <v>602.17999999999995</v>
      </c>
      <c r="R2961" s="21">
        <v>375.84</v>
      </c>
      <c r="S2961" s="16">
        <v>518.12</v>
      </c>
      <c r="T2961" s="21">
        <v>253.39</v>
      </c>
      <c r="U2961" s="16">
        <v>12.69</v>
      </c>
      <c r="V2961" s="21">
        <v>11.98</v>
      </c>
      <c r="W2961" s="16">
        <v>12</v>
      </c>
      <c r="X2961" s="8">
        <v>2.5</v>
      </c>
      <c r="Y2961" s="21">
        <v>2.58</v>
      </c>
      <c r="Z2961" s="7">
        <v>2.39</v>
      </c>
    </row>
    <row r="2962" spans="2:26" x14ac:dyDescent="0.25">
      <c r="B2962" s="21" t="s">
        <v>1165</v>
      </c>
      <c r="C2962" s="16">
        <v>0.3</v>
      </c>
      <c r="D2962" s="21">
        <v>10.5</v>
      </c>
      <c r="E2962" s="16">
        <v>3</v>
      </c>
      <c r="F2962" s="21">
        <v>0.3</v>
      </c>
      <c r="G2962" s="16">
        <v>1.4</v>
      </c>
      <c r="H2962" s="21">
        <v>0.5</v>
      </c>
      <c r="I2962" s="16">
        <v>0.2</v>
      </c>
      <c r="J2962" s="21">
        <v>0.1</v>
      </c>
      <c r="K2962" s="16">
        <v>0.2</v>
      </c>
      <c r="L2962" s="21">
        <v>0.2</v>
      </c>
      <c r="M2962" s="16">
        <v>0.6</v>
      </c>
      <c r="N2962" s="21">
        <v>0.4</v>
      </c>
      <c r="O2962" s="16">
        <v>0.1</v>
      </c>
      <c r="P2962" s="21">
        <v>0.8</v>
      </c>
      <c r="Q2962" s="16">
        <v>615.38</v>
      </c>
      <c r="R2962" s="21">
        <v>389.98</v>
      </c>
      <c r="S2962" s="16">
        <v>467.02</v>
      </c>
      <c r="T2962" s="21">
        <v>253.58</v>
      </c>
      <c r="U2962" s="16">
        <v>10.91</v>
      </c>
      <c r="V2962" s="21">
        <v>10.3</v>
      </c>
      <c r="W2962" s="16">
        <v>10.4</v>
      </c>
      <c r="X2962" s="8">
        <v>2.06</v>
      </c>
      <c r="Y2962" s="21">
        <v>2.2400000000000002</v>
      </c>
      <c r="Z2962" s="7">
        <v>1.95</v>
      </c>
    </row>
    <row r="2963" spans="2:26" x14ac:dyDescent="0.25">
      <c r="B2963" s="21" t="s">
        <v>3400</v>
      </c>
      <c r="C2963" s="16">
        <v>0.1</v>
      </c>
      <c r="D2963" s="21">
        <v>9.5</v>
      </c>
      <c r="E2963" s="16">
        <v>2.9</v>
      </c>
      <c r="F2963" s="21">
        <v>0.3</v>
      </c>
      <c r="G2963" s="16">
        <v>1.2</v>
      </c>
      <c r="H2963" s="21">
        <v>0.6</v>
      </c>
      <c r="I2963" s="16">
        <v>0.2</v>
      </c>
      <c r="J2963" s="21">
        <v>0.1</v>
      </c>
      <c r="K2963" s="16">
        <v>0.2</v>
      </c>
      <c r="L2963" s="21">
        <v>0.1</v>
      </c>
      <c r="M2963" s="16">
        <v>0.6</v>
      </c>
      <c r="N2963" s="21">
        <v>0.5</v>
      </c>
      <c r="O2963" s="16">
        <v>0.2</v>
      </c>
      <c r="P2963" s="21">
        <v>0.6</v>
      </c>
      <c r="Q2963" s="16">
        <v>606.26</v>
      </c>
      <c r="R2963" s="21">
        <v>386.19</v>
      </c>
      <c r="S2963" s="16">
        <v>463.82</v>
      </c>
      <c r="T2963" s="21">
        <v>254.68</v>
      </c>
      <c r="U2963" s="16">
        <v>10.33</v>
      </c>
      <c r="V2963" s="21">
        <v>9.94</v>
      </c>
      <c r="W2963" s="16">
        <v>9.9499999999999993</v>
      </c>
      <c r="X2963" s="8">
        <v>2.12</v>
      </c>
      <c r="Y2963" s="21">
        <v>2</v>
      </c>
      <c r="Z2963" s="7">
        <v>2.02</v>
      </c>
    </row>
    <row r="2964" spans="2:26" x14ac:dyDescent="0.25">
      <c r="B2964" s="21" t="s">
        <v>3401</v>
      </c>
      <c r="C2964" s="16">
        <v>0.4</v>
      </c>
      <c r="D2964" s="21">
        <v>9.3000000000000007</v>
      </c>
      <c r="E2964" s="16">
        <v>3</v>
      </c>
      <c r="F2964" s="21">
        <v>0.2</v>
      </c>
      <c r="G2964" s="16">
        <v>1.2</v>
      </c>
      <c r="H2964" s="21">
        <v>0.6</v>
      </c>
      <c r="I2964" s="16">
        <v>0.2</v>
      </c>
      <c r="J2964" s="21">
        <v>0.1</v>
      </c>
      <c r="K2964" s="16">
        <v>0.1</v>
      </c>
      <c r="L2964" s="21">
        <v>0.1</v>
      </c>
      <c r="M2964" s="16">
        <v>0.5</v>
      </c>
      <c r="N2964" s="21">
        <v>0.4</v>
      </c>
      <c r="O2964" s="16">
        <v>0.1</v>
      </c>
      <c r="P2964" s="21">
        <v>0.5</v>
      </c>
      <c r="Q2964" s="16">
        <v>620.64</v>
      </c>
      <c r="R2964" s="21">
        <v>382.16</v>
      </c>
      <c r="S2964" s="16">
        <v>462.2</v>
      </c>
      <c r="T2964" s="21">
        <v>253.99</v>
      </c>
      <c r="U2964" s="16">
        <v>10.69</v>
      </c>
      <c r="V2964" s="21">
        <v>10.25</v>
      </c>
      <c r="W2964" s="16">
        <v>10.1</v>
      </c>
      <c r="X2964" s="8">
        <v>1.96</v>
      </c>
      <c r="Y2964" s="21">
        <v>2.17</v>
      </c>
      <c r="Z2964" s="7">
        <v>1.7</v>
      </c>
    </row>
    <row r="2965" spans="2:26" x14ac:dyDescent="0.25">
      <c r="B2965" s="21" t="s">
        <v>1166</v>
      </c>
      <c r="C2965" s="16">
        <v>0.3</v>
      </c>
      <c r="D2965" s="21">
        <v>9.1999999999999993</v>
      </c>
      <c r="E2965" s="16">
        <v>2.6</v>
      </c>
      <c r="F2965" s="21">
        <v>0.3</v>
      </c>
      <c r="G2965" s="16">
        <v>1.2</v>
      </c>
      <c r="H2965" s="21">
        <v>0.5</v>
      </c>
      <c r="I2965" s="16">
        <v>0.1</v>
      </c>
      <c r="J2965" s="21">
        <v>0.1</v>
      </c>
      <c r="K2965" s="16">
        <v>0.2</v>
      </c>
      <c r="L2965" s="21">
        <v>0.1</v>
      </c>
      <c r="M2965" s="16">
        <v>0.5</v>
      </c>
      <c r="N2965" s="21">
        <v>0.5</v>
      </c>
      <c r="O2965" s="16">
        <v>0.2</v>
      </c>
      <c r="P2965" s="21">
        <v>0.7</v>
      </c>
      <c r="Q2965" s="16">
        <v>596.36</v>
      </c>
      <c r="R2965" s="21">
        <v>374.15</v>
      </c>
      <c r="S2965" s="16">
        <v>454.61</v>
      </c>
      <c r="T2965" s="21">
        <v>254.32</v>
      </c>
      <c r="U2965" s="16">
        <v>9.94</v>
      </c>
      <c r="V2965" s="21">
        <v>9.56</v>
      </c>
      <c r="W2965" s="16">
        <v>9.42</v>
      </c>
      <c r="X2965" s="8">
        <v>1.91</v>
      </c>
      <c r="Y2965" s="21">
        <v>1.86</v>
      </c>
      <c r="Z2965" s="7">
        <v>1.98</v>
      </c>
    </row>
    <row r="2966" spans="2:26" x14ac:dyDescent="0.25">
      <c r="B2966" s="21" t="s">
        <v>3402</v>
      </c>
      <c r="C2966" s="16">
        <v>0.4</v>
      </c>
      <c r="D2966" s="21">
        <v>9.6</v>
      </c>
      <c r="E2966" s="16">
        <v>2.9</v>
      </c>
      <c r="F2966" s="21">
        <v>0.2</v>
      </c>
      <c r="G2966" s="16">
        <v>1.2</v>
      </c>
      <c r="H2966" s="21">
        <v>0.6</v>
      </c>
      <c r="I2966" s="16">
        <v>0.1</v>
      </c>
      <c r="J2966" s="21">
        <v>0.1</v>
      </c>
      <c r="K2966" s="16">
        <v>0.2</v>
      </c>
      <c r="L2966" s="21">
        <v>0.2</v>
      </c>
      <c r="M2966" s="16">
        <v>0.5</v>
      </c>
      <c r="N2966" s="21">
        <v>0.5</v>
      </c>
      <c r="O2966" s="16">
        <v>0.1</v>
      </c>
      <c r="P2966" s="21">
        <v>0.9</v>
      </c>
      <c r="Q2966" s="16">
        <v>676.52</v>
      </c>
      <c r="R2966" s="21">
        <v>445.7</v>
      </c>
      <c r="S2966" s="16">
        <v>513.88</v>
      </c>
      <c r="T2966" s="21">
        <v>253.64</v>
      </c>
      <c r="U2966" s="16">
        <v>9.01</v>
      </c>
      <c r="V2966" s="21">
        <v>8.66</v>
      </c>
      <c r="W2966" s="16">
        <v>8.65</v>
      </c>
      <c r="X2966" s="8">
        <v>1.75</v>
      </c>
      <c r="Y2966" s="21">
        <v>1.89</v>
      </c>
      <c r="Z2966" s="7">
        <v>2.0299999999999998</v>
      </c>
    </row>
    <row r="2967" spans="2:26" x14ac:dyDescent="0.25">
      <c r="B2967" s="21" t="s">
        <v>3403</v>
      </c>
      <c r="C2967" s="16">
        <v>0.4</v>
      </c>
      <c r="D2967" s="21">
        <v>8.9</v>
      </c>
      <c r="E2967" s="16">
        <v>2.8</v>
      </c>
      <c r="F2967" s="21">
        <v>0.2</v>
      </c>
      <c r="G2967" s="16">
        <v>2</v>
      </c>
      <c r="H2967" s="21">
        <v>0.3</v>
      </c>
      <c r="I2967" s="16">
        <v>0.1</v>
      </c>
      <c r="J2967" s="21">
        <v>0.4</v>
      </c>
      <c r="K2967" s="16">
        <v>0.2</v>
      </c>
      <c r="L2967" s="21">
        <v>0.1</v>
      </c>
      <c r="M2967" s="16">
        <v>0</v>
      </c>
      <c r="N2967" s="21">
        <v>0.1</v>
      </c>
      <c r="O2967" s="16">
        <v>0.1</v>
      </c>
      <c r="P2967" s="21">
        <v>0.2</v>
      </c>
      <c r="Q2967" s="16">
        <v>661.08</v>
      </c>
      <c r="R2967" s="21">
        <v>429.28</v>
      </c>
      <c r="S2967" s="16">
        <v>503.4</v>
      </c>
      <c r="T2967" s="21">
        <v>253.72</v>
      </c>
      <c r="U2967" s="16">
        <v>9.59</v>
      </c>
      <c r="V2967" s="21">
        <v>9.16</v>
      </c>
      <c r="W2967" s="16">
        <v>9.2200000000000006</v>
      </c>
      <c r="X2967" s="8">
        <v>2.21</v>
      </c>
      <c r="Y2967" s="21">
        <v>2.35</v>
      </c>
      <c r="Z2967" s="7">
        <v>2.2000000000000002</v>
      </c>
    </row>
    <row r="2968" spans="2:26" x14ac:dyDescent="0.25">
      <c r="B2968" s="21" t="s">
        <v>1167</v>
      </c>
      <c r="C2968" s="16">
        <v>0.1</v>
      </c>
      <c r="D2968" s="21">
        <v>9.6999999999999993</v>
      </c>
      <c r="E2968" s="16">
        <v>3.3</v>
      </c>
      <c r="F2968" s="21">
        <v>0.1</v>
      </c>
      <c r="G2968" s="16">
        <v>2.2000000000000002</v>
      </c>
      <c r="H2968" s="21">
        <v>0.4</v>
      </c>
      <c r="I2968" s="16">
        <v>0.1</v>
      </c>
      <c r="J2968" s="21">
        <v>0.6</v>
      </c>
      <c r="K2968" s="16">
        <v>0.2</v>
      </c>
      <c r="L2968" s="21">
        <v>0.1</v>
      </c>
      <c r="M2968" s="16">
        <v>0.2</v>
      </c>
      <c r="N2968" s="21">
        <v>0.2</v>
      </c>
      <c r="O2968" s="16">
        <v>0.1</v>
      </c>
      <c r="P2968" s="21">
        <v>0.6</v>
      </c>
      <c r="Q2968" s="16">
        <v>626.48</v>
      </c>
      <c r="R2968" s="21">
        <v>396.75</v>
      </c>
      <c r="S2968" s="16">
        <v>473.19</v>
      </c>
      <c r="T2968" s="21">
        <v>254.06</v>
      </c>
      <c r="U2968" s="16">
        <v>10.4</v>
      </c>
      <c r="V2968" s="21">
        <v>9.9700000000000006</v>
      </c>
      <c r="W2968" s="16">
        <v>9.93</v>
      </c>
      <c r="X2968" s="8">
        <v>2.37</v>
      </c>
      <c r="Y2968" s="21">
        <v>2.5499999999999998</v>
      </c>
      <c r="Z2968" s="7">
        <v>2.25</v>
      </c>
    </row>
    <row r="2969" spans="2:26" x14ac:dyDescent="0.25">
      <c r="B2969" s="21" t="s">
        <v>3404</v>
      </c>
      <c r="C2969" s="16">
        <v>0.4</v>
      </c>
      <c r="D2969" s="21">
        <v>8.5</v>
      </c>
      <c r="E2969" s="16">
        <v>2.7</v>
      </c>
      <c r="F2969" s="21">
        <v>0.2</v>
      </c>
      <c r="G2969" s="16">
        <v>2.2000000000000002</v>
      </c>
      <c r="H2969" s="21">
        <v>0.3</v>
      </c>
      <c r="I2969" s="16">
        <v>0.1</v>
      </c>
      <c r="J2969" s="21">
        <v>0.6</v>
      </c>
      <c r="K2969" s="16">
        <v>0.1</v>
      </c>
      <c r="L2969" s="21">
        <v>0.1</v>
      </c>
      <c r="M2969" s="16">
        <v>0.2</v>
      </c>
      <c r="N2969" s="21">
        <v>0.1</v>
      </c>
      <c r="O2969" s="16">
        <v>0.1</v>
      </c>
      <c r="P2969" s="21">
        <v>0.4</v>
      </c>
      <c r="Q2969" s="16">
        <v>558.78</v>
      </c>
      <c r="R2969" s="21">
        <v>331.91</v>
      </c>
      <c r="S2969" s="16">
        <v>420.33</v>
      </c>
      <c r="T2969" s="21">
        <v>254.61</v>
      </c>
      <c r="U2969" s="16">
        <v>11.64</v>
      </c>
      <c r="V2969" s="21">
        <v>11.26</v>
      </c>
      <c r="W2969" s="16">
        <v>11.22</v>
      </c>
      <c r="X2969" s="8">
        <v>2.34</v>
      </c>
      <c r="Y2969" s="21">
        <v>2.37</v>
      </c>
      <c r="Z2969" s="7">
        <v>2.35</v>
      </c>
    </row>
    <row r="2970" spans="2:26" x14ac:dyDescent="0.25">
      <c r="B2970" s="21" t="s">
        <v>3405</v>
      </c>
      <c r="C2970" s="16">
        <v>0.2</v>
      </c>
      <c r="D2970" s="21">
        <v>11.1</v>
      </c>
      <c r="E2970" s="16">
        <v>3.1</v>
      </c>
      <c r="F2970" s="21">
        <v>0.2</v>
      </c>
      <c r="G2970" s="16">
        <v>2.5</v>
      </c>
      <c r="H2970" s="21">
        <v>0.3</v>
      </c>
      <c r="I2970" s="16">
        <v>0.2</v>
      </c>
      <c r="J2970" s="21">
        <v>0.7</v>
      </c>
      <c r="K2970" s="16">
        <v>0.1</v>
      </c>
      <c r="L2970" s="21">
        <v>0.2</v>
      </c>
      <c r="M2970" s="16">
        <v>0.1</v>
      </c>
      <c r="N2970" s="21">
        <v>0</v>
      </c>
      <c r="O2970" s="16">
        <v>0.2</v>
      </c>
      <c r="P2970" s="21">
        <v>0.4</v>
      </c>
      <c r="Q2970" s="16">
        <v>570.79999999999995</v>
      </c>
      <c r="R2970" s="21">
        <v>349.88</v>
      </c>
      <c r="S2970" s="16">
        <v>436.31</v>
      </c>
      <c r="T2970" s="21">
        <v>254.66</v>
      </c>
      <c r="U2970" s="16">
        <v>11.67</v>
      </c>
      <c r="V2970" s="21">
        <v>11.08</v>
      </c>
      <c r="W2970" s="16">
        <v>11.15</v>
      </c>
      <c r="X2970" s="8">
        <v>2.59</v>
      </c>
      <c r="Y2970" s="21">
        <v>2.66</v>
      </c>
      <c r="Z2970" s="7">
        <v>2.4300000000000002</v>
      </c>
    </row>
    <row r="2971" spans="2:26" x14ac:dyDescent="0.25">
      <c r="B2971" s="21" t="s">
        <v>1168</v>
      </c>
      <c r="C2971" s="16">
        <v>0.5</v>
      </c>
      <c r="D2971" s="21">
        <v>10.7</v>
      </c>
      <c r="E2971" s="16">
        <v>3.4</v>
      </c>
      <c r="F2971" s="21">
        <v>0.2</v>
      </c>
      <c r="G2971" s="16">
        <v>1</v>
      </c>
      <c r="H2971" s="21">
        <v>0.6</v>
      </c>
      <c r="I2971" s="16">
        <v>0.1</v>
      </c>
      <c r="J2971" s="21">
        <v>0.4</v>
      </c>
      <c r="K2971" s="16">
        <v>0.4</v>
      </c>
      <c r="L2971" s="21">
        <v>0.2</v>
      </c>
      <c r="M2971" s="16">
        <v>0.8</v>
      </c>
      <c r="N2971" s="21">
        <v>0.5</v>
      </c>
      <c r="O2971" s="16">
        <v>0.2</v>
      </c>
      <c r="P2971" s="21">
        <v>1.2</v>
      </c>
      <c r="Q2971" s="16">
        <v>592.9</v>
      </c>
      <c r="R2971" s="21">
        <v>372.41</v>
      </c>
      <c r="S2971" s="16">
        <v>453.76</v>
      </c>
      <c r="T2971" s="21">
        <v>255.21</v>
      </c>
      <c r="U2971" s="16">
        <v>11.33</v>
      </c>
      <c r="V2971" s="21">
        <v>10.66</v>
      </c>
      <c r="W2971" s="16">
        <v>10.6</v>
      </c>
      <c r="X2971" s="8">
        <v>2.21</v>
      </c>
      <c r="Y2971" s="21">
        <v>2.33</v>
      </c>
      <c r="Z2971" s="7">
        <v>2.1800000000000002</v>
      </c>
    </row>
    <row r="2972" spans="2:26" x14ac:dyDescent="0.25">
      <c r="B2972" s="21" t="s">
        <v>3406</v>
      </c>
      <c r="C2972" s="16">
        <v>0.2</v>
      </c>
      <c r="D2972" s="21">
        <v>8.6</v>
      </c>
      <c r="E2972" s="16">
        <v>3.2</v>
      </c>
      <c r="F2972" s="21">
        <v>0.2</v>
      </c>
      <c r="G2972" s="16">
        <v>0.8</v>
      </c>
      <c r="H2972" s="21">
        <v>0.1</v>
      </c>
      <c r="I2972" s="16">
        <v>0.1</v>
      </c>
      <c r="J2972" s="21">
        <v>1</v>
      </c>
      <c r="K2972" s="16">
        <v>0.3</v>
      </c>
      <c r="L2972" s="21">
        <v>0.2</v>
      </c>
      <c r="M2972" s="16">
        <v>0.6</v>
      </c>
      <c r="N2972" s="21">
        <v>0.2</v>
      </c>
      <c r="O2972" s="16">
        <v>0.1</v>
      </c>
      <c r="P2972" s="21">
        <v>0.2</v>
      </c>
      <c r="Q2972" s="16">
        <v>539.4</v>
      </c>
      <c r="R2972" s="21">
        <v>334.88</v>
      </c>
      <c r="S2972" s="16">
        <v>413.89</v>
      </c>
      <c r="T2972" s="21">
        <v>255.38</v>
      </c>
      <c r="U2972" s="16">
        <v>8.8000000000000007</v>
      </c>
      <c r="V2972" s="21">
        <v>8.2200000000000006</v>
      </c>
      <c r="W2972" s="16">
        <v>8.9</v>
      </c>
      <c r="X2972" s="8">
        <v>3.03</v>
      </c>
      <c r="Y2972" s="21">
        <v>2.99</v>
      </c>
      <c r="Z2972" s="7">
        <v>2.91</v>
      </c>
    </row>
    <row r="2973" spans="2:26" x14ac:dyDescent="0.25">
      <c r="B2973" s="21" t="s">
        <v>3407</v>
      </c>
      <c r="C2973" s="16">
        <v>0.3</v>
      </c>
      <c r="D2973" s="21">
        <v>10.1</v>
      </c>
      <c r="E2973" s="16">
        <v>3.1</v>
      </c>
      <c r="F2973" s="21">
        <v>0.2</v>
      </c>
      <c r="G2973" s="16">
        <v>1.3</v>
      </c>
      <c r="H2973" s="21">
        <v>0.6</v>
      </c>
      <c r="I2973" s="16">
        <v>0.2</v>
      </c>
      <c r="J2973" s="21">
        <v>0.1</v>
      </c>
      <c r="K2973" s="16">
        <v>0.3</v>
      </c>
      <c r="L2973" s="21">
        <v>0.1</v>
      </c>
      <c r="M2973" s="16">
        <v>0.6</v>
      </c>
      <c r="N2973" s="21">
        <v>0.6</v>
      </c>
      <c r="O2973" s="16">
        <v>0.1</v>
      </c>
      <c r="P2973" s="21">
        <v>0.3</v>
      </c>
      <c r="Q2973" s="16">
        <v>602.16</v>
      </c>
      <c r="R2973" s="21">
        <v>379.85</v>
      </c>
      <c r="S2973" s="16">
        <v>459.89</v>
      </c>
      <c r="T2973" s="21">
        <v>254.64</v>
      </c>
      <c r="U2973" s="16">
        <v>10.58</v>
      </c>
      <c r="V2973" s="21">
        <v>10.07</v>
      </c>
      <c r="W2973" s="16">
        <v>10.210000000000001</v>
      </c>
      <c r="X2973" s="8">
        <v>1.92</v>
      </c>
      <c r="Y2973" s="21">
        <v>2.2799999999999998</v>
      </c>
      <c r="Z2973" s="7">
        <v>1.88</v>
      </c>
    </row>
    <row r="2974" spans="2:26" x14ac:dyDescent="0.25">
      <c r="B2974" s="21" t="s">
        <v>1169</v>
      </c>
      <c r="C2974" s="16">
        <v>0.3</v>
      </c>
      <c r="D2974" s="21">
        <v>9.5</v>
      </c>
      <c r="E2974" s="16">
        <v>3</v>
      </c>
      <c r="F2974" s="21">
        <v>0.2</v>
      </c>
      <c r="G2974" s="16">
        <v>1.2</v>
      </c>
      <c r="H2974" s="21">
        <v>0.6</v>
      </c>
      <c r="I2974" s="16">
        <v>0.1</v>
      </c>
      <c r="J2974" s="21">
        <v>0.1</v>
      </c>
      <c r="K2974" s="16">
        <v>0.2</v>
      </c>
      <c r="L2974" s="21">
        <v>0.1</v>
      </c>
      <c r="M2974" s="16">
        <v>0.5</v>
      </c>
      <c r="N2974" s="21">
        <v>0.3</v>
      </c>
      <c r="O2974" s="16">
        <v>0.1</v>
      </c>
      <c r="P2974" s="21">
        <v>1</v>
      </c>
      <c r="Q2974" s="16">
        <v>679.28</v>
      </c>
      <c r="R2974" s="21">
        <v>449.1</v>
      </c>
      <c r="S2974" s="16">
        <v>516.63</v>
      </c>
      <c r="T2974" s="21">
        <v>253.32</v>
      </c>
      <c r="U2974" s="16">
        <v>9.25</v>
      </c>
      <c r="V2974" s="21">
        <v>8.84</v>
      </c>
      <c r="W2974" s="16">
        <v>8.84</v>
      </c>
      <c r="X2974" s="8">
        <v>2</v>
      </c>
      <c r="Y2974" s="21">
        <v>1.9</v>
      </c>
      <c r="Z2974" s="7">
        <v>2.0299999999999998</v>
      </c>
    </row>
    <row r="2975" spans="2:26" x14ac:dyDescent="0.25">
      <c r="B2975" s="21" t="s">
        <v>3408</v>
      </c>
      <c r="C2975" s="16">
        <v>0.4</v>
      </c>
      <c r="D2975" s="21">
        <v>8.4</v>
      </c>
      <c r="E2975" s="16">
        <v>2.8</v>
      </c>
      <c r="F2975" s="21">
        <v>0.2</v>
      </c>
      <c r="G2975" s="16">
        <v>1.1000000000000001</v>
      </c>
      <c r="H2975" s="21">
        <v>0.5</v>
      </c>
      <c r="I2975" s="16">
        <v>0.1</v>
      </c>
      <c r="J2975" s="21">
        <v>0.1</v>
      </c>
      <c r="K2975" s="16">
        <v>0.2</v>
      </c>
      <c r="L2975" s="21">
        <v>0.1</v>
      </c>
      <c r="M2975" s="16">
        <v>0.6</v>
      </c>
      <c r="N2975" s="21">
        <v>0.4</v>
      </c>
      <c r="O2975" s="16">
        <v>0.2</v>
      </c>
      <c r="P2975" s="21">
        <v>0.5</v>
      </c>
      <c r="Q2975" s="16">
        <v>678.92</v>
      </c>
      <c r="R2975" s="21">
        <v>446.42</v>
      </c>
      <c r="S2975" s="16">
        <v>515.63</v>
      </c>
      <c r="T2975" s="21">
        <v>253.81</v>
      </c>
      <c r="U2975" s="16">
        <v>9.3000000000000007</v>
      </c>
      <c r="V2975" s="21">
        <v>8.8699999999999992</v>
      </c>
      <c r="W2975" s="16">
        <v>8.8699999999999992</v>
      </c>
      <c r="X2975" s="8">
        <v>1.66</v>
      </c>
      <c r="Y2975" s="21">
        <v>2.16</v>
      </c>
      <c r="Z2975" s="7">
        <v>2</v>
      </c>
    </row>
    <row r="2976" spans="2:26" x14ac:dyDescent="0.25">
      <c r="B2976" s="21" t="s">
        <v>3409</v>
      </c>
      <c r="C2976" s="16">
        <v>0.4</v>
      </c>
      <c r="D2976" s="21">
        <v>9.9</v>
      </c>
      <c r="E2976" s="16">
        <v>2.8</v>
      </c>
      <c r="F2976" s="21">
        <v>0.2</v>
      </c>
      <c r="G2976" s="16">
        <v>2</v>
      </c>
      <c r="H2976" s="21">
        <v>0.5</v>
      </c>
      <c r="I2976" s="16">
        <v>0.1</v>
      </c>
      <c r="J2976" s="21">
        <v>0.7</v>
      </c>
      <c r="K2976" s="16">
        <v>0.3</v>
      </c>
      <c r="L2976" s="21">
        <v>0.1</v>
      </c>
      <c r="M2976" s="16">
        <v>0.2</v>
      </c>
      <c r="N2976" s="21">
        <v>0.1</v>
      </c>
      <c r="O2976" s="16">
        <v>0</v>
      </c>
      <c r="P2976" s="21">
        <v>0.5</v>
      </c>
      <c r="Q2976" s="16">
        <v>640.88</v>
      </c>
      <c r="R2976" s="21">
        <v>400.62</v>
      </c>
      <c r="S2976" s="16">
        <v>468.72</v>
      </c>
      <c r="T2976" s="21">
        <v>252.9</v>
      </c>
      <c r="U2976" s="16">
        <v>10.52</v>
      </c>
      <c r="V2976" s="21">
        <v>10.01</v>
      </c>
      <c r="W2976" s="16">
        <v>9.9700000000000006</v>
      </c>
      <c r="X2976" s="8">
        <v>1.99</v>
      </c>
      <c r="Y2976" s="21">
        <v>2.11</v>
      </c>
      <c r="Z2976" s="7">
        <v>1.74</v>
      </c>
    </row>
    <row r="2977" spans="2:26" x14ac:dyDescent="0.25">
      <c r="B2977" s="21" t="s">
        <v>1170</v>
      </c>
      <c r="C2977" s="16">
        <v>0.3</v>
      </c>
      <c r="D2977" s="21">
        <v>9.6</v>
      </c>
      <c r="E2977" s="16">
        <v>2.5</v>
      </c>
      <c r="F2977" s="21">
        <v>0.2</v>
      </c>
      <c r="G2977" s="16">
        <v>2.2000000000000002</v>
      </c>
      <c r="H2977" s="21">
        <v>0.5</v>
      </c>
      <c r="I2977" s="16">
        <v>0.1</v>
      </c>
      <c r="J2977" s="21">
        <v>0.8</v>
      </c>
      <c r="K2977" s="16">
        <v>0.3</v>
      </c>
      <c r="L2977" s="21">
        <v>0</v>
      </c>
      <c r="M2977" s="16">
        <v>0.3</v>
      </c>
      <c r="N2977" s="21">
        <v>0.1</v>
      </c>
      <c r="O2977" s="16">
        <v>0</v>
      </c>
      <c r="P2977" s="21">
        <v>0.2</v>
      </c>
      <c r="Q2977" s="16">
        <v>619.05999999999995</v>
      </c>
      <c r="R2977" s="21">
        <v>393.44</v>
      </c>
      <c r="S2977" s="16">
        <v>470.09</v>
      </c>
      <c r="T2977" s="21">
        <v>253.19</v>
      </c>
      <c r="U2977" s="16">
        <v>10.79</v>
      </c>
      <c r="V2977" s="21">
        <v>10.16</v>
      </c>
      <c r="W2977" s="16">
        <v>10.029999999999999</v>
      </c>
      <c r="X2977" s="8">
        <v>2</v>
      </c>
      <c r="Y2977" s="21">
        <v>1.85</v>
      </c>
      <c r="Z2977" s="7">
        <v>2.27</v>
      </c>
    </row>
    <row r="2978" spans="2:26" x14ac:dyDescent="0.25">
      <c r="B2978" s="21" t="s">
        <v>3410</v>
      </c>
      <c r="C2978" s="16">
        <v>0.3</v>
      </c>
      <c r="D2978" s="21">
        <v>10.6</v>
      </c>
      <c r="E2978" s="16">
        <v>2.8</v>
      </c>
      <c r="F2978" s="21">
        <v>0.2</v>
      </c>
      <c r="G2978" s="16">
        <v>2.2000000000000002</v>
      </c>
      <c r="H2978" s="21">
        <v>0.5</v>
      </c>
      <c r="I2978" s="16">
        <v>0.1</v>
      </c>
      <c r="J2978" s="21">
        <v>0.8</v>
      </c>
      <c r="K2978" s="16">
        <v>0.2</v>
      </c>
      <c r="L2978" s="21">
        <v>0.2</v>
      </c>
      <c r="M2978" s="16">
        <v>0.2</v>
      </c>
      <c r="N2978" s="21">
        <v>0.1</v>
      </c>
      <c r="O2978" s="16">
        <v>0.1</v>
      </c>
      <c r="P2978" s="21">
        <v>0.5</v>
      </c>
      <c r="Q2978" s="16">
        <v>574.26</v>
      </c>
      <c r="R2978" s="21">
        <v>336.3</v>
      </c>
      <c r="S2978" s="16">
        <v>427.86</v>
      </c>
      <c r="T2978" s="21">
        <v>253.25</v>
      </c>
      <c r="U2978" s="16">
        <v>11.49</v>
      </c>
      <c r="V2978" s="21">
        <v>10.99</v>
      </c>
      <c r="W2978" s="16">
        <v>10.98</v>
      </c>
      <c r="X2978" s="8">
        <v>2.0299999999999998</v>
      </c>
      <c r="Y2978" s="21">
        <v>2.1800000000000002</v>
      </c>
      <c r="Z2978" s="7">
        <v>2.15</v>
      </c>
    </row>
    <row r="2979" spans="2:26" x14ac:dyDescent="0.25">
      <c r="B2979" s="21" t="s">
        <v>3411</v>
      </c>
      <c r="C2979" s="16">
        <v>0.1</v>
      </c>
      <c r="D2979" s="21">
        <v>11.1</v>
      </c>
      <c r="E2979" s="16">
        <v>2.9</v>
      </c>
      <c r="F2979" s="21">
        <v>0.1</v>
      </c>
      <c r="G2979" s="16">
        <v>2.2999999999999998</v>
      </c>
      <c r="H2979" s="21">
        <v>0.5</v>
      </c>
      <c r="I2979" s="16">
        <v>0.2</v>
      </c>
      <c r="J2979" s="21">
        <v>0.9</v>
      </c>
      <c r="K2979" s="16">
        <v>0.4</v>
      </c>
      <c r="L2979" s="21">
        <v>0.2</v>
      </c>
      <c r="M2979" s="16">
        <v>0.3</v>
      </c>
      <c r="N2979" s="21">
        <v>0.2</v>
      </c>
      <c r="O2979" s="16">
        <v>0</v>
      </c>
      <c r="P2979" s="21">
        <v>0.4</v>
      </c>
      <c r="Q2979" s="16">
        <v>555.54</v>
      </c>
      <c r="R2979" s="21">
        <v>334.45</v>
      </c>
      <c r="S2979" s="16">
        <v>424.13</v>
      </c>
      <c r="T2979" s="21">
        <v>254.85</v>
      </c>
      <c r="U2979" s="16">
        <v>11.9</v>
      </c>
      <c r="V2979" s="21">
        <v>11.36</v>
      </c>
      <c r="W2979" s="16">
        <v>11.46</v>
      </c>
      <c r="X2979" s="8">
        <v>2.16</v>
      </c>
      <c r="Y2979" s="21">
        <v>2.04</v>
      </c>
      <c r="Z2979" s="7">
        <v>2.34</v>
      </c>
    </row>
    <row r="2980" spans="2:26" x14ac:dyDescent="0.25">
      <c r="B2980" s="21" t="s">
        <v>1171</v>
      </c>
      <c r="C2980" s="16">
        <v>0.3</v>
      </c>
      <c r="D2980" s="21">
        <v>11.1</v>
      </c>
      <c r="E2980" s="16">
        <v>3</v>
      </c>
      <c r="F2980" s="21">
        <v>0.1</v>
      </c>
      <c r="G2980" s="16">
        <v>2.4</v>
      </c>
      <c r="H2980" s="21">
        <v>0.6</v>
      </c>
      <c r="I2980" s="16">
        <v>0.1</v>
      </c>
      <c r="J2980" s="21">
        <v>0.9</v>
      </c>
      <c r="K2980" s="16">
        <v>0.3</v>
      </c>
      <c r="L2980" s="21">
        <v>0.1</v>
      </c>
      <c r="M2980" s="16">
        <v>0.4</v>
      </c>
      <c r="N2980" s="21">
        <v>0.1</v>
      </c>
      <c r="O2980" s="16">
        <v>0</v>
      </c>
      <c r="P2980" s="21">
        <v>0.5</v>
      </c>
      <c r="Q2980" s="16">
        <v>569.91999999999996</v>
      </c>
      <c r="R2980" s="21">
        <v>348.15</v>
      </c>
      <c r="S2980" s="16">
        <v>435.11</v>
      </c>
      <c r="T2980" s="21">
        <v>254.04</v>
      </c>
      <c r="U2980" s="16">
        <v>12.16</v>
      </c>
      <c r="V2980" s="21">
        <v>11.74</v>
      </c>
      <c r="W2980" s="16">
        <v>11.6</v>
      </c>
      <c r="X2980" s="8">
        <v>2.08</v>
      </c>
      <c r="Y2980" s="21">
        <v>2.48</v>
      </c>
      <c r="Z2980" s="7">
        <v>1.86</v>
      </c>
    </row>
    <row r="2981" spans="2:26" x14ac:dyDescent="0.25">
      <c r="B2981" s="21" t="s">
        <v>3412</v>
      </c>
      <c r="C2981" s="16">
        <v>0.2</v>
      </c>
      <c r="D2981" s="21">
        <v>11.3</v>
      </c>
      <c r="E2981" s="16">
        <v>2.7</v>
      </c>
      <c r="F2981" s="21">
        <v>0.1</v>
      </c>
      <c r="G2981" s="16">
        <v>2.4</v>
      </c>
      <c r="H2981" s="21">
        <v>0.6</v>
      </c>
      <c r="I2981" s="16">
        <v>0.2</v>
      </c>
      <c r="J2981" s="21">
        <v>0.9</v>
      </c>
      <c r="K2981" s="16">
        <v>0.4</v>
      </c>
      <c r="L2981" s="21">
        <v>0.1</v>
      </c>
      <c r="M2981" s="16">
        <v>0.3</v>
      </c>
      <c r="N2981" s="21">
        <v>0.2</v>
      </c>
      <c r="O2981" s="16">
        <v>0.1</v>
      </c>
      <c r="P2981" s="21">
        <v>0.2</v>
      </c>
      <c r="Q2981" s="16">
        <v>552.91999999999996</v>
      </c>
      <c r="R2981" s="21">
        <v>333.97</v>
      </c>
      <c r="S2981" s="16">
        <v>424.74</v>
      </c>
      <c r="T2981" s="21">
        <v>255.47</v>
      </c>
      <c r="U2981" s="16">
        <v>12.58</v>
      </c>
      <c r="V2981" s="21">
        <v>11.89</v>
      </c>
      <c r="W2981" s="16">
        <v>11.77</v>
      </c>
      <c r="X2981" s="8">
        <v>2.56</v>
      </c>
      <c r="Y2981" s="21">
        <v>2.31</v>
      </c>
      <c r="Z2981" s="7">
        <v>2.16</v>
      </c>
    </row>
    <row r="2982" spans="2:26" x14ac:dyDescent="0.25">
      <c r="B2982" s="21" t="s">
        <v>3413</v>
      </c>
      <c r="C2982" s="16">
        <v>0.3</v>
      </c>
      <c r="D2982" s="21">
        <v>11.2</v>
      </c>
      <c r="E2982" s="16">
        <v>3</v>
      </c>
      <c r="F2982" s="21">
        <v>0.3</v>
      </c>
      <c r="G2982" s="16">
        <v>2.5</v>
      </c>
      <c r="H2982" s="21">
        <v>0.7</v>
      </c>
      <c r="I2982" s="16">
        <v>0.1</v>
      </c>
      <c r="J2982" s="21">
        <v>1</v>
      </c>
      <c r="K2982" s="16">
        <v>0.4</v>
      </c>
      <c r="L2982" s="21">
        <v>0.1</v>
      </c>
      <c r="M2982" s="16">
        <v>0.5</v>
      </c>
      <c r="N2982" s="21">
        <v>0.2</v>
      </c>
      <c r="O2982" s="16">
        <v>0</v>
      </c>
      <c r="P2982" s="21">
        <v>0.2</v>
      </c>
      <c r="Q2982" s="16">
        <v>632.84</v>
      </c>
      <c r="R2982" s="21">
        <v>403.59</v>
      </c>
      <c r="S2982" s="16">
        <v>482.89</v>
      </c>
      <c r="T2982" s="21">
        <v>254.75</v>
      </c>
      <c r="U2982" s="16">
        <v>11.12</v>
      </c>
      <c r="V2982" s="21">
        <v>10.43</v>
      </c>
      <c r="W2982" s="16">
        <v>10.29</v>
      </c>
      <c r="X2982" s="8">
        <v>2.06</v>
      </c>
      <c r="Y2982" s="21">
        <v>2.13</v>
      </c>
      <c r="Z2982" s="7">
        <v>1.74</v>
      </c>
    </row>
    <row r="2983" spans="2:26" x14ac:dyDescent="0.25">
      <c r="B2983" s="21" t="s">
        <v>1172</v>
      </c>
      <c r="C2983" s="16">
        <v>0.4</v>
      </c>
      <c r="D2983" s="21">
        <v>9.9</v>
      </c>
      <c r="E2983" s="16">
        <v>2.4</v>
      </c>
      <c r="F2983" s="21">
        <v>0.2</v>
      </c>
      <c r="G2983" s="16">
        <v>2.2999999999999998</v>
      </c>
      <c r="H2983" s="21">
        <v>0.5</v>
      </c>
      <c r="I2983" s="16">
        <v>0.1</v>
      </c>
      <c r="J2983" s="21">
        <v>0.8</v>
      </c>
      <c r="K2983" s="16">
        <v>0.2</v>
      </c>
      <c r="L2983" s="21">
        <v>0.1</v>
      </c>
      <c r="M2983" s="16">
        <v>0.3</v>
      </c>
      <c r="N2983" s="21">
        <v>0.1</v>
      </c>
      <c r="O2983" s="16">
        <v>0.1</v>
      </c>
      <c r="P2983" s="21">
        <v>0.3</v>
      </c>
      <c r="Q2983" s="16">
        <v>615.28</v>
      </c>
      <c r="R2983" s="21">
        <v>391.73</v>
      </c>
      <c r="S2983" s="16">
        <v>476.43</v>
      </c>
      <c r="T2983" s="21">
        <v>255.83</v>
      </c>
      <c r="U2983" s="16">
        <v>11.28</v>
      </c>
      <c r="V2983" s="21">
        <v>10.58</v>
      </c>
      <c r="W2983" s="16">
        <v>10.47</v>
      </c>
      <c r="X2983" s="8">
        <v>1.93</v>
      </c>
      <c r="Y2983" s="21">
        <v>2.38</v>
      </c>
      <c r="Z2983" s="7">
        <v>1.77</v>
      </c>
    </row>
    <row r="2984" spans="2:26" x14ac:dyDescent="0.25">
      <c r="B2984" s="21" t="s">
        <v>3414</v>
      </c>
      <c r="C2984" s="16">
        <v>0.1</v>
      </c>
      <c r="D2984" s="21">
        <v>9.6999999999999993</v>
      </c>
      <c r="E2984" s="16">
        <v>2.9</v>
      </c>
      <c r="F2984" s="21">
        <v>0.3</v>
      </c>
      <c r="G2984" s="16">
        <v>2.5</v>
      </c>
      <c r="H2984" s="21">
        <v>0.3</v>
      </c>
      <c r="I2984" s="16">
        <v>0.2</v>
      </c>
      <c r="J2984" s="21">
        <v>0.8</v>
      </c>
      <c r="K2984" s="16">
        <v>0.1</v>
      </c>
      <c r="L2984" s="21">
        <v>0.1</v>
      </c>
      <c r="M2984" s="16">
        <v>0.4</v>
      </c>
      <c r="N2984" s="21">
        <v>0.1</v>
      </c>
      <c r="O2984" s="16">
        <v>0.1</v>
      </c>
      <c r="P2984" s="21">
        <v>0.5</v>
      </c>
      <c r="Q2984" s="16">
        <v>612.62</v>
      </c>
      <c r="R2984" s="21">
        <v>391.93</v>
      </c>
      <c r="S2984" s="16">
        <v>470.26</v>
      </c>
      <c r="T2984" s="21">
        <v>255.66</v>
      </c>
      <c r="U2984" s="16">
        <v>10.91</v>
      </c>
      <c r="V2984" s="21">
        <v>10.119999999999999</v>
      </c>
      <c r="W2984" s="16">
        <v>10.23</v>
      </c>
      <c r="X2984" s="8">
        <v>2.29</v>
      </c>
      <c r="Y2984" s="21">
        <v>2.5</v>
      </c>
      <c r="Z2984" s="7">
        <v>2.33</v>
      </c>
    </row>
    <row r="2985" spans="2:26" x14ac:dyDescent="0.25">
      <c r="B2985" s="21" t="s">
        <v>3415</v>
      </c>
      <c r="C2985" s="16">
        <v>0.1</v>
      </c>
      <c r="D2985" s="21">
        <v>9.1999999999999993</v>
      </c>
      <c r="E2985" s="16">
        <v>2.5</v>
      </c>
      <c r="F2985" s="21">
        <v>0.2</v>
      </c>
      <c r="G2985" s="16">
        <v>2.1</v>
      </c>
      <c r="H2985" s="21">
        <v>0.5</v>
      </c>
      <c r="I2985" s="16">
        <v>0.1</v>
      </c>
      <c r="J2985" s="21">
        <v>0.8</v>
      </c>
      <c r="K2985" s="16">
        <v>0.2</v>
      </c>
      <c r="L2985" s="21">
        <v>0.1</v>
      </c>
      <c r="M2985" s="16">
        <v>0.3</v>
      </c>
      <c r="N2985" s="21">
        <v>0.1</v>
      </c>
      <c r="O2985" s="16">
        <v>0.1</v>
      </c>
      <c r="P2985" s="21">
        <v>0.2</v>
      </c>
      <c r="Q2985" s="16">
        <v>576</v>
      </c>
      <c r="R2985" s="21">
        <v>351.72</v>
      </c>
      <c r="S2985" s="16">
        <v>442.71</v>
      </c>
      <c r="T2985" s="21">
        <v>255.88</v>
      </c>
      <c r="U2985" s="16">
        <v>12.19</v>
      </c>
      <c r="V2985" s="21">
        <v>11.45</v>
      </c>
      <c r="W2985" s="16">
        <v>11.53</v>
      </c>
      <c r="X2985" s="8">
        <v>2.04</v>
      </c>
      <c r="Y2985" s="21">
        <v>2.2599999999999998</v>
      </c>
      <c r="Z2985" s="7">
        <v>2</v>
      </c>
    </row>
    <row r="2986" spans="2:26" x14ac:dyDescent="0.25">
      <c r="B2986" s="21" t="s">
        <v>1173</v>
      </c>
      <c r="C2986" s="16">
        <v>0.2</v>
      </c>
      <c r="D2986" s="21">
        <v>11.5</v>
      </c>
      <c r="E2986" s="16">
        <v>2.9</v>
      </c>
      <c r="F2986" s="21">
        <v>0.2</v>
      </c>
      <c r="G2986" s="16">
        <v>2.6</v>
      </c>
      <c r="H2986" s="21">
        <v>0.6</v>
      </c>
      <c r="I2986" s="16">
        <v>0.1</v>
      </c>
      <c r="J2986" s="21">
        <v>1</v>
      </c>
      <c r="K2986" s="16">
        <v>0.3</v>
      </c>
      <c r="L2986" s="21">
        <v>0.1</v>
      </c>
      <c r="M2986" s="16">
        <v>0.5</v>
      </c>
      <c r="N2986" s="21">
        <v>0.1</v>
      </c>
      <c r="O2986" s="16">
        <v>0.1</v>
      </c>
      <c r="P2986" s="21">
        <v>0.5</v>
      </c>
      <c r="Q2986" s="16">
        <v>567.70000000000005</v>
      </c>
      <c r="R2986" s="21">
        <v>343.95</v>
      </c>
      <c r="S2986" s="16">
        <v>435.02</v>
      </c>
      <c r="T2986" s="21">
        <v>255.59</v>
      </c>
      <c r="U2986" s="16">
        <v>12.62</v>
      </c>
      <c r="V2986" s="21">
        <v>11.86</v>
      </c>
      <c r="W2986" s="16">
        <v>11.94</v>
      </c>
      <c r="X2986" s="8">
        <v>2.13</v>
      </c>
      <c r="Y2986" s="21">
        <v>2.2200000000000002</v>
      </c>
      <c r="Z2986" s="7">
        <v>2</v>
      </c>
    </row>
    <row r="2987" spans="2:26" x14ac:dyDescent="0.25">
      <c r="B2987" s="21" t="s">
        <v>3416</v>
      </c>
      <c r="C2987" s="16">
        <v>0.3</v>
      </c>
      <c r="D2987" s="21">
        <v>11.8</v>
      </c>
      <c r="E2987" s="16">
        <v>2.9</v>
      </c>
      <c r="F2987" s="21">
        <v>0.1</v>
      </c>
      <c r="G2987" s="16">
        <v>2.5</v>
      </c>
      <c r="H2987" s="21">
        <v>0.7</v>
      </c>
      <c r="I2987" s="16">
        <v>0.1</v>
      </c>
      <c r="J2987" s="21">
        <v>1</v>
      </c>
      <c r="K2987" s="16">
        <v>0.3</v>
      </c>
      <c r="L2987" s="21">
        <v>0.1</v>
      </c>
      <c r="M2987" s="16">
        <v>0.5</v>
      </c>
      <c r="N2987" s="21">
        <v>0.2</v>
      </c>
      <c r="O2987" s="16">
        <v>0.1</v>
      </c>
      <c r="P2987" s="21">
        <v>0.2</v>
      </c>
      <c r="Q2987" s="16">
        <v>564.5</v>
      </c>
      <c r="R2987" s="21">
        <v>344.55</v>
      </c>
      <c r="S2987" s="16">
        <v>431.09</v>
      </c>
      <c r="T2987" s="21">
        <v>255.85</v>
      </c>
      <c r="U2987" s="16">
        <v>12.47</v>
      </c>
      <c r="V2987" s="21">
        <v>12</v>
      </c>
      <c r="W2987" s="16">
        <v>11.62</v>
      </c>
      <c r="X2987" s="8">
        <v>2.2599999999999998</v>
      </c>
      <c r="Y2987" s="21">
        <v>2.36</v>
      </c>
      <c r="Z2987" s="7">
        <v>1.84</v>
      </c>
    </row>
    <row r="2988" spans="2:26" x14ac:dyDescent="0.25">
      <c r="B2988" s="21" t="s">
        <v>3417</v>
      </c>
      <c r="C2988" s="16">
        <v>0.2</v>
      </c>
      <c r="D2988" s="21">
        <v>11.6</v>
      </c>
      <c r="E2988" s="16">
        <v>3.1</v>
      </c>
      <c r="F2988" s="21">
        <v>0.3</v>
      </c>
      <c r="G2988" s="16">
        <v>2.5</v>
      </c>
      <c r="H2988" s="21">
        <v>0.7</v>
      </c>
      <c r="I2988" s="16">
        <v>0.2</v>
      </c>
      <c r="J2988" s="21">
        <v>1.1000000000000001</v>
      </c>
      <c r="K2988" s="16">
        <v>0.3</v>
      </c>
      <c r="L2988" s="21">
        <v>0.1</v>
      </c>
      <c r="M2988" s="16">
        <v>0.5</v>
      </c>
      <c r="N2988" s="21">
        <v>0.2</v>
      </c>
      <c r="O2988" s="16">
        <v>0.1</v>
      </c>
      <c r="P2988" s="21">
        <v>0.6</v>
      </c>
      <c r="Q2988" s="16">
        <v>555.54</v>
      </c>
      <c r="R2988" s="21">
        <v>335.85</v>
      </c>
      <c r="S2988" s="16">
        <v>425.12</v>
      </c>
      <c r="T2988" s="21">
        <v>255.2</v>
      </c>
      <c r="U2988" s="16">
        <v>12.62</v>
      </c>
      <c r="V2988" s="21">
        <v>12.13</v>
      </c>
      <c r="W2988" s="16">
        <v>12.08</v>
      </c>
      <c r="X2988" s="8">
        <v>1.84</v>
      </c>
      <c r="Y2988" s="21">
        <v>2.37</v>
      </c>
      <c r="Z2988" s="7">
        <v>2.36</v>
      </c>
    </row>
    <row r="2989" spans="2:26" x14ac:dyDescent="0.25">
      <c r="B2989" s="21" t="s">
        <v>1174</v>
      </c>
      <c r="C2989" s="16">
        <v>0.8</v>
      </c>
      <c r="D2989" s="21">
        <v>11.1</v>
      </c>
      <c r="E2989" s="16">
        <v>2.8</v>
      </c>
      <c r="F2989" s="21">
        <v>0.1</v>
      </c>
      <c r="G2989" s="16">
        <v>2.4</v>
      </c>
      <c r="H2989" s="21">
        <v>0.6</v>
      </c>
      <c r="I2989" s="16">
        <v>0.1</v>
      </c>
      <c r="J2989" s="21">
        <v>1</v>
      </c>
      <c r="K2989" s="16">
        <v>0.3</v>
      </c>
      <c r="L2989" s="21">
        <v>0.1</v>
      </c>
      <c r="M2989" s="16">
        <v>0.3</v>
      </c>
      <c r="N2989" s="21">
        <v>0.1</v>
      </c>
      <c r="O2989" s="16">
        <v>0.1</v>
      </c>
      <c r="P2989" s="21">
        <v>0.4</v>
      </c>
      <c r="Q2989" s="16">
        <v>552.66</v>
      </c>
      <c r="R2989" s="21">
        <v>328.35</v>
      </c>
      <c r="S2989" s="16">
        <v>427.01</v>
      </c>
      <c r="T2989" s="21">
        <v>256.02999999999997</v>
      </c>
      <c r="U2989" s="16">
        <v>12.8</v>
      </c>
      <c r="V2989" s="21">
        <v>12.26</v>
      </c>
      <c r="W2989" s="16">
        <v>12</v>
      </c>
      <c r="X2989" s="8">
        <v>1.85</v>
      </c>
      <c r="Y2989" s="21">
        <v>2.5499999999999998</v>
      </c>
      <c r="Z2989" s="7">
        <v>2.0699999999999998</v>
      </c>
    </row>
    <row r="2990" spans="2:26" x14ac:dyDescent="0.25">
      <c r="B2990" s="21" t="s">
        <v>3418</v>
      </c>
      <c r="C2990" s="16">
        <v>0.3</v>
      </c>
      <c r="D2990" s="21">
        <v>11.6</v>
      </c>
      <c r="E2990" s="16">
        <v>3.4</v>
      </c>
      <c r="F2990" s="21">
        <v>0.2</v>
      </c>
      <c r="G2990" s="16">
        <v>2.8</v>
      </c>
      <c r="H2990" s="21">
        <v>0.4</v>
      </c>
      <c r="I2990" s="16">
        <v>0.1</v>
      </c>
      <c r="J2990" s="21">
        <v>0.9</v>
      </c>
      <c r="K2990" s="16">
        <v>0.2</v>
      </c>
      <c r="L2990" s="21">
        <v>0.1</v>
      </c>
      <c r="M2990" s="16">
        <v>0.4</v>
      </c>
      <c r="N2990" s="21">
        <v>0.1</v>
      </c>
      <c r="O2990" s="16">
        <v>0</v>
      </c>
      <c r="P2990" s="21">
        <v>0.6</v>
      </c>
      <c r="Q2990" s="16">
        <v>633.44000000000005</v>
      </c>
      <c r="R2990" s="21">
        <v>393.5</v>
      </c>
      <c r="S2990" s="16">
        <v>472.89</v>
      </c>
      <c r="T2990" s="21">
        <v>255.02</v>
      </c>
      <c r="U2990" s="16">
        <v>10.96</v>
      </c>
      <c r="V2990" s="21">
        <v>10.4</v>
      </c>
      <c r="W2990" s="16">
        <v>10.4</v>
      </c>
      <c r="X2990" s="8">
        <v>2.23</v>
      </c>
      <c r="Y2990" s="21">
        <v>2.63</v>
      </c>
      <c r="Z2990" s="7">
        <v>2.1800000000000002</v>
      </c>
    </row>
    <row r="2991" spans="2:26" x14ac:dyDescent="0.25">
      <c r="B2991" s="21" t="s">
        <v>3419</v>
      </c>
      <c r="C2991" s="16">
        <v>0.4</v>
      </c>
      <c r="D2991" s="21">
        <v>9.9</v>
      </c>
      <c r="E2991" s="16">
        <v>2.4</v>
      </c>
      <c r="F2991" s="21">
        <v>0.2</v>
      </c>
      <c r="G2991" s="16">
        <v>2.2000000000000002</v>
      </c>
      <c r="H2991" s="21">
        <v>0.5</v>
      </c>
      <c r="I2991" s="16">
        <v>0.1</v>
      </c>
      <c r="J2991" s="21">
        <v>0.7</v>
      </c>
      <c r="K2991" s="16">
        <v>0.3</v>
      </c>
      <c r="L2991" s="21">
        <v>0.1</v>
      </c>
      <c r="M2991" s="16">
        <v>0.3</v>
      </c>
      <c r="N2991" s="21">
        <v>0.1</v>
      </c>
      <c r="O2991" s="16">
        <v>0.1</v>
      </c>
      <c r="P2991" s="21">
        <v>0.2</v>
      </c>
      <c r="Q2991" s="16">
        <v>639.29999999999995</v>
      </c>
      <c r="R2991" s="21">
        <v>412.72</v>
      </c>
      <c r="S2991" s="16">
        <v>490.09</v>
      </c>
      <c r="T2991" s="21">
        <v>255.75</v>
      </c>
      <c r="U2991" s="16">
        <v>11.13</v>
      </c>
      <c r="V2991" s="21">
        <v>10.41</v>
      </c>
      <c r="W2991" s="16">
        <v>10.53</v>
      </c>
      <c r="X2991" s="8">
        <v>1.86</v>
      </c>
      <c r="Y2991" s="21">
        <v>2.2000000000000002</v>
      </c>
      <c r="Z2991" s="7">
        <v>2.15</v>
      </c>
    </row>
    <row r="2992" spans="2:26" x14ac:dyDescent="0.25">
      <c r="B2992" s="21" t="s">
        <v>1175</v>
      </c>
      <c r="C2992" s="16">
        <v>0.1</v>
      </c>
      <c r="D2992" s="21">
        <v>9.4</v>
      </c>
      <c r="E2992" s="16">
        <v>3.5</v>
      </c>
      <c r="F2992" s="21">
        <v>0.1</v>
      </c>
      <c r="G2992" s="16">
        <v>2.1</v>
      </c>
      <c r="H2992" s="21">
        <v>0.4</v>
      </c>
      <c r="I2992" s="16">
        <v>0</v>
      </c>
      <c r="J2992" s="21">
        <v>0.5</v>
      </c>
      <c r="K2992" s="16">
        <v>0.1</v>
      </c>
      <c r="L2992" s="21">
        <v>0</v>
      </c>
      <c r="M2992" s="16">
        <v>0.2</v>
      </c>
      <c r="N2992" s="21">
        <v>0.1</v>
      </c>
      <c r="O2992" s="16">
        <v>0.1</v>
      </c>
      <c r="P2992" s="21">
        <v>0.6</v>
      </c>
      <c r="Q2992" s="16">
        <v>618.26</v>
      </c>
      <c r="R2992" s="21">
        <v>394.9</v>
      </c>
      <c r="S2992" s="16">
        <v>474.05</v>
      </c>
      <c r="T2992" s="21">
        <v>255.26</v>
      </c>
      <c r="U2992" s="16">
        <v>10.82</v>
      </c>
      <c r="V2992" s="21">
        <v>10.14</v>
      </c>
      <c r="W2992" s="16">
        <v>10.18</v>
      </c>
      <c r="X2992" s="8">
        <v>2.46</v>
      </c>
      <c r="Y2992" s="21">
        <v>2.4500000000000002</v>
      </c>
      <c r="Z2992" s="7">
        <v>2.48</v>
      </c>
    </row>
    <row r="2993" spans="2:26" x14ac:dyDescent="0.25">
      <c r="B2993" s="21" t="s">
        <v>3420</v>
      </c>
      <c r="C2993" s="16">
        <v>0.3</v>
      </c>
      <c r="D2993" s="21">
        <v>10.1</v>
      </c>
      <c r="E2993" s="16">
        <v>2.5</v>
      </c>
      <c r="F2993" s="21">
        <v>0.3</v>
      </c>
      <c r="G2993" s="16">
        <v>2.2999999999999998</v>
      </c>
      <c r="H2993" s="21">
        <v>0.6</v>
      </c>
      <c r="I2993" s="16">
        <v>0.2</v>
      </c>
      <c r="J2993" s="21">
        <v>0.9</v>
      </c>
      <c r="K2993" s="16">
        <v>0.2</v>
      </c>
      <c r="L2993" s="21">
        <v>0.1</v>
      </c>
      <c r="M2993" s="16">
        <v>0.3</v>
      </c>
      <c r="N2993" s="21">
        <v>0.1</v>
      </c>
      <c r="O2993" s="16">
        <v>0</v>
      </c>
      <c r="P2993" s="21">
        <v>0.5</v>
      </c>
      <c r="Q2993" s="16">
        <v>541.67999999999995</v>
      </c>
      <c r="R2993" s="21">
        <v>321.97000000000003</v>
      </c>
      <c r="S2993" s="16">
        <v>418.42</v>
      </c>
      <c r="T2993" s="21">
        <v>256.99</v>
      </c>
      <c r="U2993" s="16">
        <v>13.3</v>
      </c>
      <c r="V2993" s="21">
        <v>12.7</v>
      </c>
      <c r="W2993" s="16">
        <v>12.57</v>
      </c>
      <c r="X2993" s="8">
        <v>2.23</v>
      </c>
      <c r="Y2993" s="21">
        <v>2.31</v>
      </c>
      <c r="Z2993" s="7">
        <v>2.2000000000000002</v>
      </c>
    </row>
    <row r="2994" spans="2:26" x14ac:dyDescent="0.25">
      <c r="B2994" s="21" t="s">
        <v>3421</v>
      </c>
      <c r="C2994" s="16">
        <v>0.2</v>
      </c>
      <c r="D2994" s="21">
        <v>11.7</v>
      </c>
      <c r="E2994" s="16">
        <v>2.9</v>
      </c>
      <c r="F2994" s="21">
        <v>0.2</v>
      </c>
      <c r="G2994" s="16">
        <v>2.5</v>
      </c>
      <c r="H2994" s="21">
        <v>0.6</v>
      </c>
      <c r="I2994" s="16">
        <v>0.2</v>
      </c>
      <c r="J2994" s="21">
        <v>0.9</v>
      </c>
      <c r="K2994" s="16">
        <v>0.2</v>
      </c>
      <c r="L2994" s="21">
        <v>0.3</v>
      </c>
      <c r="M2994" s="16">
        <v>0.4</v>
      </c>
      <c r="N2994" s="21">
        <v>0.1</v>
      </c>
      <c r="O2994" s="16">
        <v>0.2</v>
      </c>
      <c r="P2994" s="21">
        <v>0.3</v>
      </c>
      <c r="Q2994" s="16">
        <v>548.05999999999995</v>
      </c>
      <c r="R2994" s="21">
        <v>322.33999999999997</v>
      </c>
      <c r="S2994" s="16">
        <v>411.41</v>
      </c>
      <c r="T2994" s="21">
        <v>257.47000000000003</v>
      </c>
      <c r="U2994" s="16">
        <v>13.13</v>
      </c>
      <c r="V2994" s="21">
        <v>12.26</v>
      </c>
      <c r="W2994" s="16">
        <v>12.4</v>
      </c>
      <c r="X2994" s="8">
        <v>2.4500000000000002</v>
      </c>
      <c r="Y2994" s="21">
        <v>2.15</v>
      </c>
      <c r="Z2994" s="7">
        <v>2.4300000000000002</v>
      </c>
    </row>
    <row r="2995" spans="2:26" x14ac:dyDescent="0.25">
      <c r="B2995" s="21" t="s">
        <v>1176</v>
      </c>
      <c r="C2995" s="16">
        <v>0.2</v>
      </c>
      <c r="D2995" s="21">
        <v>9.4</v>
      </c>
      <c r="E2995" s="16">
        <v>2.4</v>
      </c>
      <c r="F2995" s="21">
        <v>0.2</v>
      </c>
      <c r="G2995" s="16">
        <v>2.2000000000000002</v>
      </c>
      <c r="H2995" s="21">
        <v>0.6</v>
      </c>
      <c r="I2995" s="16">
        <v>0.2</v>
      </c>
      <c r="J2995" s="21">
        <v>0.8</v>
      </c>
      <c r="K2995" s="16">
        <v>0.3</v>
      </c>
      <c r="L2995" s="21">
        <v>0.2</v>
      </c>
      <c r="M2995" s="16">
        <v>0.3</v>
      </c>
      <c r="N2995" s="21">
        <v>0.1</v>
      </c>
      <c r="O2995" s="16">
        <v>0</v>
      </c>
      <c r="P2995" s="21">
        <v>0.2</v>
      </c>
      <c r="Q2995" s="16">
        <v>559.08000000000004</v>
      </c>
      <c r="R2995" s="21">
        <v>335.71</v>
      </c>
      <c r="S2995" s="16">
        <v>431.53</v>
      </c>
      <c r="T2995" s="21">
        <v>257.27999999999997</v>
      </c>
      <c r="U2995" s="16">
        <v>13.19</v>
      </c>
      <c r="V2995" s="21">
        <v>12.28</v>
      </c>
      <c r="W2995" s="16">
        <v>12.11</v>
      </c>
      <c r="X2995" s="8">
        <v>2.34</v>
      </c>
      <c r="Y2995" s="21">
        <v>2.36</v>
      </c>
      <c r="Z2995" s="7">
        <v>1.96</v>
      </c>
    </row>
    <row r="2996" spans="2:26" x14ac:dyDescent="0.25">
      <c r="B2996" s="21" t="s">
        <v>3422</v>
      </c>
      <c r="C2996" s="16">
        <v>0.3</v>
      </c>
      <c r="D2996" s="21">
        <v>11.7</v>
      </c>
      <c r="E2996" s="16">
        <v>2.9</v>
      </c>
      <c r="F2996" s="21">
        <v>0.2</v>
      </c>
      <c r="G2996" s="16">
        <v>2.6</v>
      </c>
      <c r="H2996" s="21">
        <v>0.6</v>
      </c>
      <c r="I2996" s="16">
        <v>0.1</v>
      </c>
      <c r="J2996" s="21">
        <v>1.1000000000000001</v>
      </c>
      <c r="K2996" s="16">
        <v>0.3</v>
      </c>
      <c r="L2996" s="21">
        <v>0.1</v>
      </c>
      <c r="M2996" s="16">
        <v>0.5</v>
      </c>
      <c r="N2996" s="21">
        <v>0.1</v>
      </c>
      <c r="O2996" s="16">
        <v>0.1</v>
      </c>
      <c r="P2996" s="21">
        <v>0.3</v>
      </c>
      <c r="Q2996" s="16">
        <v>558.22</v>
      </c>
      <c r="R2996" s="21">
        <v>333.64</v>
      </c>
      <c r="S2996" s="16">
        <v>437.23</v>
      </c>
      <c r="T2996" s="21">
        <v>258.08</v>
      </c>
      <c r="U2996" s="16">
        <v>12.67</v>
      </c>
      <c r="V2996" s="21">
        <v>12.01</v>
      </c>
      <c r="W2996" s="16">
        <v>11.86</v>
      </c>
      <c r="X2996" s="8">
        <v>2.11</v>
      </c>
      <c r="Y2996" s="21">
        <v>2.3199999999999998</v>
      </c>
      <c r="Z2996" s="7">
        <v>2.1</v>
      </c>
    </row>
    <row r="2997" spans="2:26" x14ac:dyDescent="0.25">
      <c r="B2997" s="21" t="s">
        <v>3423</v>
      </c>
      <c r="C2997" s="16">
        <v>0.5</v>
      </c>
      <c r="D2997" s="21">
        <v>11.2</v>
      </c>
      <c r="E2997" s="16">
        <v>2.9</v>
      </c>
      <c r="F2997" s="21">
        <v>0.1</v>
      </c>
      <c r="G2997" s="16">
        <v>2.6</v>
      </c>
      <c r="H2997" s="21">
        <v>0.6</v>
      </c>
      <c r="I2997" s="16">
        <v>0</v>
      </c>
      <c r="J2997" s="21">
        <v>1.1000000000000001</v>
      </c>
      <c r="K2997" s="16">
        <v>0.3</v>
      </c>
      <c r="L2997" s="21">
        <v>0</v>
      </c>
      <c r="M2997" s="16">
        <v>0.5</v>
      </c>
      <c r="N2997" s="21">
        <v>0.1</v>
      </c>
      <c r="O2997" s="16">
        <v>0.1</v>
      </c>
      <c r="P2997" s="21">
        <v>0.4</v>
      </c>
      <c r="Q2997" s="16">
        <v>559.12</v>
      </c>
      <c r="R2997" s="21">
        <v>333.13</v>
      </c>
      <c r="S2997" s="16">
        <v>427.62</v>
      </c>
      <c r="T2997" s="21">
        <v>258.13</v>
      </c>
      <c r="U2997" s="16">
        <v>12.14</v>
      </c>
      <c r="V2997" s="21">
        <v>11.6</v>
      </c>
      <c r="W2997" s="16">
        <v>11.44</v>
      </c>
      <c r="X2997" s="8">
        <v>2.04</v>
      </c>
      <c r="Y2997" s="21">
        <v>2.4900000000000002</v>
      </c>
      <c r="Z2997" s="7">
        <v>1.95</v>
      </c>
    </row>
    <row r="2998" spans="2:26" x14ac:dyDescent="0.25">
      <c r="B2998" s="21" t="s">
        <v>1177</v>
      </c>
      <c r="C2998" s="16">
        <v>0.2</v>
      </c>
      <c r="D2998" s="21">
        <v>11.2</v>
      </c>
      <c r="E2998" s="16">
        <v>2.9</v>
      </c>
      <c r="F2998" s="21">
        <v>0.2</v>
      </c>
      <c r="G2998" s="16">
        <v>2.5</v>
      </c>
      <c r="H2998" s="21">
        <v>0.6</v>
      </c>
      <c r="I2998" s="16">
        <v>0.1</v>
      </c>
      <c r="J2998" s="21">
        <v>0.9</v>
      </c>
      <c r="K2998" s="16">
        <v>0.4</v>
      </c>
      <c r="L2998" s="21">
        <v>0</v>
      </c>
      <c r="M2998" s="16">
        <v>0.4</v>
      </c>
      <c r="N2998" s="21">
        <v>0.2</v>
      </c>
      <c r="O2998" s="16">
        <v>0.1</v>
      </c>
      <c r="P2998" s="21">
        <v>0.3</v>
      </c>
      <c r="Q2998" s="16">
        <v>553.22</v>
      </c>
      <c r="R2998" s="21">
        <v>343.94</v>
      </c>
      <c r="S2998" s="16">
        <v>436.08</v>
      </c>
      <c r="T2998" s="21">
        <v>258.04000000000002</v>
      </c>
      <c r="U2998" s="16">
        <v>12.73</v>
      </c>
      <c r="V2998" s="21">
        <v>12.24</v>
      </c>
      <c r="W2998" s="16">
        <v>12.21</v>
      </c>
      <c r="X2998" s="8">
        <v>1.78</v>
      </c>
      <c r="Y2998" s="21">
        <v>2.5499999999999998</v>
      </c>
      <c r="Z2998" s="7">
        <v>2.23</v>
      </c>
    </row>
    <row r="2999" spans="2:26" x14ac:dyDescent="0.25">
      <c r="B2999" s="21" t="s">
        <v>3424</v>
      </c>
      <c r="C2999" s="16">
        <v>0.2</v>
      </c>
      <c r="D2999" s="21">
        <v>10.3</v>
      </c>
      <c r="E2999" s="16">
        <v>2.4</v>
      </c>
      <c r="F2999" s="21">
        <v>0.2</v>
      </c>
      <c r="G2999" s="16">
        <v>2.2999999999999998</v>
      </c>
      <c r="H2999" s="21">
        <v>0.5</v>
      </c>
      <c r="I2999" s="16">
        <v>0.1</v>
      </c>
      <c r="J2999" s="21">
        <v>0.9</v>
      </c>
      <c r="K2999" s="16">
        <v>0.3</v>
      </c>
      <c r="L2999" s="21">
        <v>0.1</v>
      </c>
      <c r="M2999" s="16">
        <v>0.4</v>
      </c>
      <c r="N2999" s="21">
        <v>0.1</v>
      </c>
      <c r="O2999" s="16">
        <v>0</v>
      </c>
      <c r="P2999" s="21">
        <v>0.1</v>
      </c>
      <c r="Q2999" s="16">
        <v>623.74</v>
      </c>
      <c r="R2999" s="21">
        <v>404.8</v>
      </c>
      <c r="S2999" s="16">
        <v>492.05</v>
      </c>
      <c r="T2999" s="21">
        <v>258.04000000000002</v>
      </c>
      <c r="U2999" s="16">
        <v>11.28</v>
      </c>
      <c r="V2999" s="21">
        <v>10.68</v>
      </c>
      <c r="W2999" s="16">
        <v>10.74</v>
      </c>
      <c r="X2999" s="8">
        <v>1.8</v>
      </c>
      <c r="Y2999" s="21">
        <v>2.3199999999999998</v>
      </c>
      <c r="Z2999" s="7">
        <v>2.2400000000000002</v>
      </c>
    </row>
    <row r="3000" spans="2:26" x14ac:dyDescent="0.25">
      <c r="B3000" s="21" t="s">
        <v>3425</v>
      </c>
      <c r="C3000" s="16">
        <v>0.3</v>
      </c>
      <c r="D3000" s="21">
        <v>9.8000000000000007</v>
      </c>
      <c r="E3000" s="16">
        <v>2.5</v>
      </c>
      <c r="F3000" s="21">
        <v>0.2</v>
      </c>
      <c r="G3000" s="16">
        <v>2.2000000000000002</v>
      </c>
      <c r="H3000" s="21">
        <v>0.4</v>
      </c>
      <c r="I3000" s="16">
        <v>0.1</v>
      </c>
      <c r="J3000" s="21">
        <v>0.8</v>
      </c>
      <c r="K3000" s="16">
        <v>0.2</v>
      </c>
      <c r="L3000" s="21">
        <v>0.1</v>
      </c>
      <c r="M3000" s="16">
        <v>0.3</v>
      </c>
      <c r="N3000" s="21">
        <v>0.1</v>
      </c>
      <c r="O3000" s="16">
        <v>0</v>
      </c>
      <c r="P3000" s="21">
        <v>0.5</v>
      </c>
      <c r="Q3000" s="16">
        <v>651.54</v>
      </c>
      <c r="R3000" s="21">
        <v>416.85</v>
      </c>
      <c r="S3000" s="16">
        <v>496.97</v>
      </c>
      <c r="T3000" s="21">
        <v>256.76</v>
      </c>
      <c r="U3000" s="16">
        <v>11.03</v>
      </c>
      <c r="V3000" s="21">
        <v>10.4</v>
      </c>
      <c r="W3000" s="16">
        <v>10.36</v>
      </c>
      <c r="X3000" s="8">
        <v>1.74</v>
      </c>
      <c r="Y3000" s="21">
        <v>2.27</v>
      </c>
      <c r="Z3000" s="7">
        <v>2.15</v>
      </c>
    </row>
    <row r="3001" spans="2:26" x14ac:dyDescent="0.25">
      <c r="B3001" s="21" t="s">
        <v>1178</v>
      </c>
      <c r="C3001" s="16">
        <v>0.2</v>
      </c>
      <c r="D3001" s="21">
        <v>9.1999999999999993</v>
      </c>
      <c r="E3001" s="16">
        <v>2.8</v>
      </c>
      <c r="F3001" s="21">
        <v>0.2</v>
      </c>
      <c r="G3001" s="16">
        <v>2.2999999999999998</v>
      </c>
      <c r="H3001" s="21">
        <v>0.3</v>
      </c>
      <c r="I3001" s="16">
        <v>0.1</v>
      </c>
      <c r="J3001" s="21">
        <v>0.8</v>
      </c>
      <c r="K3001" s="16">
        <v>0.1</v>
      </c>
      <c r="L3001" s="21">
        <v>0.1</v>
      </c>
      <c r="M3001" s="16">
        <v>0.4</v>
      </c>
      <c r="N3001" s="21">
        <v>0.1</v>
      </c>
      <c r="O3001" s="16">
        <v>0</v>
      </c>
      <c r="P3001" s="21">
        <v>0.2</v>
      </c>
      <c r="Q3001" s="16">
        <v>565.52</v>
      </c>
      <c r="R3001" s="21">
        <v>311.49</v>
      </c>
      <c r="S3001" s="16">
        <v>412.34</v>
      </c>
      <c r="T3001" s="21">
        <v>257.18</v>
      </c>
      <c r="U3001" s="16">
        <v>13.14</v>
      </c>
      <c r="V3001" s="21">
        <v>12.34</v>
      </c>
      <c r="W3001" s="16">
        <v>12.08</v>
      </c>
      <c r="X3001" s="8">
        <v>2.34</v>
      </c>
      <c r="Y3001" s="21">
        <v>2.75</v>
      </c>
      <c r="Z3001" s="7">
        <v>2.4700000000000002</v>
      </c>
    </row>
    <row r="3002" spans="2:26" x14ac:dyDescent="0.25">
      <c r="B3002" s="21" t="s">
        <v>3426</v>
      </c>
      <c r="C3002" s="16">
        <v>0.3</v>
      </c>
      <c r="D3002" s="21">
        <v>11.5</v>
      </c>
      <c r="E3002" s="16">
        <v>3.4</v>
      </c>
      <c r="F3002" s="21">
        <v>0.3</v>
      </c>
      <c r="G3002" s="16">
        <v>2.6</v>
      </c>
      <c r="H3002" s="21">
        <v>0.4</v>
      </c>
      <c r="I3002" s="16">
        <v>0.2</v>
      </c>
      <c r="J3002" s="21">
        <v>0.7</v>
      </c>
      <c r="K3002" s="16">
        <v>0.1</v>
      </c>
      <c r="L3002" s="21">
        <v>0.1</v>
      </c>
      <c r="M3002" s="16">
        <v>0.1</v>
      </c>
      <c r="N3002" s="21">
        <v>0.1</v>
      </c>
      <c r="O3002" s="16">
        <v>0.1</v>
      </c>
      <c r="P3002" s="21">
        <v>0.7</v>
      </c>
      <c r="Q3002" s="16">
        <v>521.52</v>
      </c>
      <c r="R3002" s="21">
        <v>303.39999999999998</v>
      </c>
      <c r="S3002" s="16">
        <v>406.51</v>
      </c>
      <c r="T3002" s="21">
        <v>259.13</v>
      </c>
      <c r="U3002" s="16">
        <v>12.95</v>
      </c>
      <c r="V3002" s="21">
        <v>12.26</v>
      </c>
      <c r="W3002" s="16">
        <v>12.31</v>
      </c>
      <c r="X3002" s="8">
        <v>2.61</v>
      </c>
      <c r="Y3002" s="21">
        <v>2.61</v>
      </c>
      <c r="Z3002" s="7">
        <v>2.59</v>
      </c>
    </row>
    <row r="3003" spans="2:26" x14ac:dyDescent="0.25">
      <c r="B3003" s="21" t="s">
        <v>3427</v>
      </c>
      <c r="C3003" s="16">
        <v>0.2</v>
      </c>
      <c r="D3003" s="21">
        <v>11.2</v>
      </c>
      <c r="E3003" s="16">
        <v>3.2</v>
      </c>
      <c r="F3003" s="21">
        <v>0.2</v>
      </c>
      <c r="G3003" s="16">
        <v>2.4</v>
      </c>
      <c r="H3003" s="21">
        <v>0.6</v>
      </c>
      <c r="I3003" s="16">
        <v>0.2</v>
      </c>
      <c r="J3003" s="21">
        <v>0.7</v>
      </c>
      <c r="K3003" s="16">
        <v>0.2</v>
      </c>
      <c r="L3003" s="21">
        <v>0.2</v>
      </c>
      <c r="M3003" s="16">
        <v>0.1</v>
      </c>
      <c r="N3003" s="21">
        <v>0.2</v>
      </c>
      <c r="O3003" s="16">
        <v>0.1</v>
      </c>
      <c r="P3003" s="21">
        <v>0.3</v>
      </c>
      <c r="Q3003" s="16">
        <v>567.38</v>
      </c>
      <c r="R3003" s="21">
        <v>343.35</v>
      </c>
      <c r="S3003" s="16">
        <v>448.12</v>
      </c>
      <c r="T3003" s="21">
        <v>258.58</v>
      </c>
      <c r="U3003" s="16">
        <v>12.97</v>
      </c>
      <c r="V3003" s="21">
        <v>12.21</v>
      </c>
      <c r="W3003" s="16">
        <v>12.28</v>
      </c>
      <c r="X3003" s="8">
        <v>2.0499999999999998</v>
      </c>
      <c r="Y3003" s="21">
        <v>2.36</v>
      </c>
      <c r="Z3003" s="7">
        <v>2.04</v>
      </c>
    </row>
    <row r="3004" spans="2:26" x14ac:dyDescent="0.25">
      <c r="B3004" s="21" t="s">
        <v>1179</v>
      </c>
      <c r="C3004" s="16">
        <v>0.1</v>
      </c>
      <c r="D3004" s="21">
        <v>11.7</v>
      </c>
      <c r="E3004" s="16">
        <v>3.4</v>
      </c>
      <c r="F3004" s="21">
        <v>0.2</v>
      </c>
      <c r="G3004" s="16">
        <v>2.9</v>
      </c>
      <c r="H3004" s="21">
        <v>0.4</v>
      </c>
      <c r="I3004" s="16">
        <v>0.1</v>
      </c>
      <c r="J3004" s="21">
        <v>1.1000000000000001</v>
      </c>
      <c r="K3004" s="16">
        <v>0.1</v>
      </c>
      <c r="L3004" s="21">
        <v>0.1</v>
      </c>
      <c r="M3004" s="16">
        <v>0.6</v>
      </c>
      <c r="N3004" s="21">
        <v>0.1</v>
      </c>
      <c r="O3004" s="16">
        <v>0</v>
      </c>
      <c r="P3004" s="21">
        <v>0.8</v>
      </c>
      <c r="Q3004" s="16">
        <v>538.52</v>
      </c>
      <c r="R3004" s="21">
        <v>321.47000000000003</v>
      </c>
      <c r="S3004" s="16">
        <v>428.78</v>
      </c>
      <c r="T3004" s="21">
        <v>259.37</v>
      </c>
      <c r="U3004" s="16">
        <v>13.48</v>
      </c>
      <c r="V3004" s="21">
        <v>12.54</v>
      </c>
      <c r="W3004" s="16">
        <v>12.72</v>
      </c>
      <c r="X3004" s="8">
        <v>2.57</v>
      </c>
      <c r="Y3004" s="21">
        <v>2.81</v>
      </c>
      <c r="Z3004" s="7">
        <v>2.57</v>
      </c>
    </row>
    <row r="3005" spans="2:26" x14ac:dyDescent="0.25">
      <c r="B3005" s="21" t="s">
        <v>3428</v>
      </c>
      <c r="C3005" s="16">
        <v>0.4</v>
      </c>
      <c r="D3005" s="21">
        <v>11.7</v>
      </c>
      <c r="E3005" s="16">
        <v>3.1</v>
      </c>
      <c r="F3005" s="21">
        <v>0.3</v>
      </c>
      <c r="G3005" s="16">
        <v>2.5</v>
      </c>
      <c r="H3005" s="21">
        <v>0.6</v>
      </c>
      <c r="I3005" s="16">
        <v>0.2</v>
      </c>
      <c r="J3005" s="21">
        <v>0.8</v>
      </c>
      <c r="K3005" s="16">
        <v>0.3</v>
      </c>
      <c r="L3005" s="21">
        <v>0.1</v>
      </c>
      <c r="M3005" s="16">
        <v>0.3</v>
      </c>
      <c r="N3005" s="21">
        <v>0.2</v>
      </c>
      <c r="O3005" s="16">
        <v>0.1</v>
      </c>
      <c r="P3005" s="21">
        <v>0.3</v>
      </c>
      <c r="Q3005" s="16">
        <v>565.48</v>
      </c>
      <c r="R3005" s="21">
        <v>349.56</v>
      </c>
      <c r="S3005" s="16">
        <v>440.44</v>
      </c>
      <c r="T3005" s="21">
        <v>259.29000000000002</v>
      </c>
      <c r="U3005" s="16">
        <v>11.97</v>
      </c>
      <c r="V3005" s="21">
        <v>11.3</v>
      </c>
      <c r="W3005" s="16">
        <v>11.27</v>
      </c>
      <c r="X3005" s="8">
        <v>2.08</v>
      </c>
      <c r="Y3005" s="21">
        <v>2.13</v>
      </c>
      <c r="Z3005" s="7">
        <v>1.9</v>
      </c>
    </row>
    <row r="3006" spans="2:26" x14ac:dyDescent="0.25">
      <c r="B3006" s="21" t="s">
        <v>3429</v>
      </c>
      <c r="C3006" s="16">
        <v>0.3</v>
      </c>
      <c r="D3006" s="21">
        <v>11.5</v>
      </c>
      <c r="E3006" s="16">
        <v>3</v>
      </c>
      <c r="F3006" s="21">
        <v>0.1</v>
      </c>
      <c r="G3006" s="16">
        <v>2.5</v>
      </c>
      <c r="H3006" s="21">
        <v>0.6</v>
      </c>
      <c r="I3006" s="16">
        <v>0.1</v>
      </c>
      <c r="J3006" s="21">
        <v>0.8</v>
      </c>
      <c r="K3006" s="16">
        <v>0.3</v>
      </c>
      <c r="L3006" s="21">
        <v>0.1</v>
      </c>
      <c r="M3006" s="16">
        <v>0.2</v>
      </c>
      <c r="N3006" s="21">
        <v>0.1</v>
      </c>
      <c r="O3006" s="16">
        <v>0</v>
      </c>
      <c r="P3006" s="21">
        <v>0.4</v>
      </c>
      <c r="Q3006" s="16">
        <v>617.02</v>
      </c>
      <c r="R3006" s="21">
        <v>411.14</v>
      </c>
      <c r="S3006" s="16">
        <v>496.12</v>
      </c>
      <c r="T3006" s="21">
        <v>259.16000000000003</v>
      </c>
      <c r="U3006" s="16">
        <v>11.56</v>
      </c>
      <c r="V3006" s="21">
        <v>10.65</v>
      </c>
      <c r="W3006" s="16">
        <v>10.72</v>
      </c>
      <c r="X3006" s="8">
        <v>1.84</v>
      </c>
      <c r="Y3006" s="21">
        <v>2.25</v>
      </c>
      <c r="Z3006" s="7">
        <v>2.2000000000000002</v>
      </c>
    </row>
    <row r="3007" spans="2:26" x14ac:dyDescent="0.25">
      <c r="B3007" s="21" t="s">
        <v>1180</v>
      </c>
      <c r="C3007" s="16">
        <v>0.4</v>
      </c>
      <c r="D3007" s="21">
        <v>11.1</v>
      </c>
      <c r="E3007" s="16">
        <v>3</v>
      </c>
      <c r="F3007" s="21">
        <v>0.2</v>
      </c>
      <c r="G3007" s="16">
        <v>2.2000000000000002</v>
      </c>
      <c r="H3007" s="21">
        <v>0.6</v>
      </c>
      <c r="I3007" s="16">
        <v>0.2</v>
      </c>
      <c r="J3007" s="21">
        <v>0.7</v>
      </c>
      <c r="K3007" s="16">
        <v>0.2</v>
      </c>
      <c r="L3007" s="21">
        <v>0.2</v>
      </c>
      <c r="M3007" s="16">
        <v>0.2</v>
      </c>
      <c r="N3007" s="21">
        <v>0</v>
      </c>
      <c r="O3007" s="16">
        <v>0.1</v>
      </c>
      <c r="P3007" s="21">
        <v>0.3</v>
      </c>
      <c r="Q3007" s="16">
        <v>571.9</v>
      </c>
      <c r="R3007" s="21">
        <v>350.42</v>
      </c>
      <c r="S3007" s="16">
        <v>444.2</v>
      </c>
      <c r="T3007" s="21">
        <v>259.14999999999998</v>
      </c>
      <c r="U3007" s="16">
        <v>12.82</v>
      </c>
      <c r="V3007" s="21">
        <v>12</v>
      </c>
      <c r="W3007" s="16">
        <v>12.23</v>
      </c>
      <c r="X3007" s="8">
        <v>2.0699999999999998</v>
      </c>
      <c r="Y3007" s="21">
        <v>2.25</v>
      </c>
      <c r="Z3007" s="7">
        <v>1.81</v>
      </c>
    </row>
    <row r="3008" spans="2:26" x14ac:dyDescent="0.25">
      <c r="B3008" s="21" t="s">
        <v>3430</v>
      </c>
      <c r="C3008" s="16">
        <v>0.3</v>
      </c>
      <c r="D3008" s="21">
        <v>9.4</v>
      </c>
      <c r="E3008" s="16">
        <v>2.8</v>
      </c>
      <c r="F3008" s="21">
        <v>0.2</v>
      </c>
      <c r="G3008" s="16">
        <v>1.3</v>
      </c>
      <c r="H3008" s="21">
        <v>0.5</v>
      </c>
      <c r="I3008" s="16">
        <v>0.1</v>
      </c>
      <c r="J3008" s="21">
        <v>0.2</v>
      </c>
      <c r="K3008" s="16">
        <v>0.3</v>
      </c>
      <c r="L3008" s="21">
        <v>0</v>
      </c>
      <c r="M3008" s="16">
        <v>0.6</v>
      </c>
      <c r="N3008" s="21">
        <v>0.5</v>
      </c>
      <c r="O3008" s="16">
        <v>0.1</v>
      </c>
      <c r="P3008" s="21">
        <v>0.5</v>
      </c>
      <c r="Q3008" s="16">
        <v>665.24</v>
      </c>
      <c r="R3008" s="21">
        <v>446.26</v>
      </c>
      <c r="S3008" s="16">
        <v>519.21</v>
      </c>
      <c r="T3008" s="21">
        <v>259.32</v>
      </c>
      <c r="U3008" s="16">
        <v>11.24</v>
      </c>
      <c r="V3008" s="21">
        <v>10.47</v>
      </c>
      <c r="W3008" s="16">
        <v>10.26</v>
      </c>
      <c r="X3008" s="8">
        <v>2.11</v>
      </c>
      <c r="Y3008" s="21">
        <v>2.21</v>
      </c>
      <c r="Z3008" s="7">
        <v>1.8</v>
      </c>
    </row>
    <row r="3009" spans="2:26" x14ac:dyDescent="0.25">
      <c r="B3009" s="21" t="s">
        <v>3431</v>
      </c>
      <c r="C3009" s="16">
        <v>0.3</v>
      </c>
      <c r="D3009" s="21">
        <v>8.9</v>
      </c>
      <c r="E3009" s="16">
        <v>2.6</v>
      </c>
      <c r="F3009" s="21">
        <v>0.1</v>
      </c>
      <c r="G3009" s="16">
        <v>1.2</v>
      </c>
      <c r="H3009" s="21">
        <v>0.5</v>
      </c>
      <c r="I3009" s="16">
        <v>0.1</v>
      </c>
      <c r="J3009" s="21">
        <v>0.2</v>
      </c>
      <c r="K3009" s="16">
        <v>0.3</v>
      </c>
      <c r="L3009" s="21">
        <v>0.1</v>
      </c>
      <c r="M3009" s="16">
        <v>0.5</v>
      </c>
      <c r="N3009" s="21">
        <v>0.5</v>
      </c>
      <c r="O3009" s="16">
        <v>0.1</v>
      </c>
      <c r="P3009" s="21">
        <v>0.8</v>
      </c>
      <c r="Q3009" s="16">
        <v>555.94000000000005</v>
      </c>
      <c r="R3009" s="21">
        <v>334.78</v>
      </c>
      <c r="S3009" s="16">
        <v>442.07</v>
      </c>
      <c r="T3009" s="21">
        <v>260.83</v>
      </c>
      <c r="U3009" s="16">
        <v>12.3</v>
      </c>
      <c r="V3009" s="21">
        <v>11.47</v>
      </c>
      <c r="W3009" s="16">
        <v>11.4</v>
      </c>
      <c r="X3009" s="8">
        <v>2.23</v>
      </c>
      <c r="Y3009" s="21">
        <v>2.39</v>
      </c>
      <c r="Z3009" s="7">
        <v>1.98</v>
      </c>
    </row>
    <row r="3010" spans="2:26" x14ac:dyDescent="0.25">
      <c r="B3010" s="21" t="s">
        <v>1181</v>
      </c>
      <c r="C3010" s="16">
        <v>0.3</v>
      </c>
      <c r="D3010" s="21">
        <v>9.3000000000000007</v>
      </c>
      <c r="E3010" s="16">
        <v>2.4</v>
      </c>
      <c r="F3010" s="21">
        <v>0.1</v>
      </c>
      <c r="G3010" s="16">
        <v>1.3</v>
      </c>
      <c r="H3010" s="21">
        <v>0.5</v>
      </c>
      <c r="I3010" s="16">
        <v>0.1</v>
      </c>
      <c r="J3010" s="21">
        <v>0.2</v>
      </c>
      <c r="K3010" s="16">
        <v>0.2</v>
      </c>
      <c r="L3010" s="21">
        <v>0.1</v>
      </c>
      <c r="M3010" s="16">
        <v>0.6</v>
      </c>
      <c r="N3010" s="21">
        <v>0.3</v>
      </c>
      <c r="O3010" s="16">
        <v>0.1</v>
      </c>
      <c r="P3010" s="21">
        <v>0.9</v>
      </c>
      <c r="Q3010" s="16">
        <v>674.72</v>
      </c>
      <c r="R3010" s="21">
        <v>440.53</v>
      </c>
      <c r="S3010" s="16">
        <v>516.02</v>
      </c>
      <c r="T3010" s="21">
        <v>260.14999999999998</v>
      </c>
      <c r="U3010" s="16">
        <v>10.39</v>
      </c>
      <c r="V3010" s="21">
        <v>9.6999999999999993</v>
      </c>
      <c r="W3010" s="16">
        <v>9.8000000000000007</v>
      </c>
      <c r="X3010" s="8">
        <v>1.96</v>
      </c>
      <c r="Y3010" s="21">
        <v>2.02</v>
      </c>
      <c r="Z3010" s="7">
        <v>2.11</v>
      </c>
    </row>
    <row r="3011" spans="2:26" x14ac:dyDescent="0.25">
      <c r="B3011" s="21" t="s">
        <v>3432</v>
      </c>
      <c r="C3011" s="16">
        <v>0.4</v>
      </c>
      <c r="D3011" s="21">
        <v>10.7</v>
      </c>
      <c r="E3011" s="16">
        <v>3.1</v>
      </c>
      <c r="F3011" s="21">
        <v>0.2</v>
      </c>
      <c r="G3011" s="16">
        <v>1.5</v>
      </c>
      <c r="H3011" s="21">
        <v>0.7</v>
      </c>
      <c r="I3011" s="16">
        <v>0.2</v>
      </c>
      <c r="J3011" s="21">
        <v>0.2</v>
      </c>
      <c r="K3011" s="16">
        <v>0.3</v>
      </c>
      <c r="L3011" s="21">
        <v>0.2</v>
      </c>
      <c r="M3011" s="16">
        <v>0.6</v>
      </c>
      <c r="N3011" s="21">
        <v>0.4</v>
      </c>
      <c r="O3011" s="16">
        <v>0.3</v>
      </c>
      <c r="P3011" s="21">
        <v>1.1000000000000001</v>
      </c>
      <c r="Q3011" s="16">
        <v>556.54</v>
      </c>
      <c r="R3011" s="21">
        <v>339.82</v>
      </c>
      <c r="S3011" s="16">
        <v>434.46</v>
      </c>
      <c r="T3011" s="21">
        <v>261.23</v>
      </c>
      <c r="U3011" s="16">
        <v>12.05</v>
      </c>
      <c r="V3011" s="21">
        <v>11.53</v>
      </c>
      <c r="W3011" s="16">
        <v>11.39</v>
      </c>
      <c r="X3011" s="8">
        <v>1.93</v>
      </c>
      <c r="Y3011" s="21">
        <v>2.46</v>
      </c>
      <c r="Z3011" s="7">
        <v>2.04</v>
      </c>
    </row>
    <row r="3012" spans="2:26" x14ac:dyDescent="0.25">
      <c r="B3012" s="21" t="s">
        <v>3433</v>
      </c>
      <c r="C3012" s="16">
        <v>0.2</v>
      </c>
      <c r="D3012" s="21">
        <v>10.7</v>
      </c>
      <c r="E3012" s="16">
        <v>3.1</v>
      </c>
      <c r="F3012" s="21">
        <v>0.1</v>
      </c>
      <c r="G3012" s="16">
        <v>1.4</v>
      </c>
      <c r="H3012" s="21">
        <v>0.6</v>
      </c>
      <c r="I3012" s="16">
        <v>0.2</v>
      </c>
      <c r="J3012" s="21">
        <v>0.3</v>
      </c>
      <c r="K3012" s="16">
        <v>0.2</v>
      </c>
      <c r="L3012" s="21">
        <v>0</v>
      </c>
      <c r="M3012" s="16">
        <v>0.7</v>
      </c>
      <c r="N3012" s="21">
        <v>0.5</v>
      </c>
      <c r="O3012" s="16">
        <v>0.1</v>
      </c>
      <c r="P3012" s="21">
        <v>0.5</v>
      </c>
      <c r="Q3012" s="16">
        <v>556.05999999999995</v>
      </c>
      <c r="R3012" s="21">
        <v>339.74</v>
      </c>
      <c r="S3012" s="16">
        <v>435.66</v>
      </c>
      <c r="T3012" s="21">
        <v>261.3</v>
      </c>
      <c r="U3012" s="16">
        <v>11.98</v>
      </c>
      <c r="V3012" s="21">
        <v>11.4</v>
      </c>
      <c r="W3012" s="16">
        <v>11.4</v>
      </c>
      <c r="X3012" s="8">
        <v>2.2799999999999998</v>
      </c>
      <c r="Y3012" s="21">
        <v>2.2599999999999998</v>
      </c>
      <c r="Z3012" s="7">
        <v>2</v>
      </c>
    </row>
    <row r="3013" spans="2:26" x14ac:dyDescent="0.25">
      <c r="B3013" s="21" t="s">
        <v>1182</v>
      </c>
      <c r="C3013" s="16">
        <v>0.5</v>
      </c>
      <c r="D3013" s="21">
        <v>10.6</v>
      </c>
      <c r="E3013" s="16">
        <v>2.7</v>
      </c>
      <c r="F3013" s="21">
        <v>0.2</v>
      </c>
      <c r="G3013" s="16">
        <v>1.4</v>
      </c>
      <c r="H3013" s="21">
        <v>0.6</v>
      </c>
      <c r="I3013" s="16">
        <v>0.1</v>
      </c>
      <c r="J3013" s="21">
        <v>0.2</v>
      </c>
      <c r="K3013" s="16">
        <v>0.2</v>
      </c>
      <c r="L3013" s="21">
        <v>0.1</v>
      </c>
      <c r="M3013" s="16">
        <v>0.6</v>
      </c>
      <c r="N3013" s="21">
        <v>0.4</v>
      </c>
      <c r="O3013" s="16">
        <v>0.2</v>
      </c>
      <c r="P3013" s="21">
        <v>0.5</v>
      </c>
      <c r="Q3013" s="16">
        <v>572.02</v>
      </c>
      <c r="R3013" s="21">
        <v>351.13</v>
      </c>
      <c r="S3013" s="16">
        <v>445.24</v>
      </c>
      <c r="T3013" s="21">
        <v>260.83999999999997</v>
      </c>
      <c r="U3013" s="16">
        <v>11.86</v>
      </c>
      <c r="V3013" s="21">
        <v>11.26</v>
      </c>
      <c r="W3013" s="16">
        <v>11.47</v>
      </c>
      <c r="X3013" s="8">
        <v>1.86</v>
      </c>
      <c r="Y3013" s="21">
        <v>2.52</v>
      </c>
      <c r="Z3013" s="7">
        <v>2.08</v>
      </c>
    </row>
    <row r="3014" spans="2:26" x14ac:dyDescent="0.25">
      <c r="B3014" s="21" t="s">
        <v>3434</v>
      </c>
      <c r="C3014" s="16">
        <v>0.2</v>
      </c>
      <c r="D3014" s="21">
        <v>10.4</v>
      </c>
      <c r="E3014" s="16">
        <v>3.2</v>
      </c>
      <c r="F3014" s="21">
        <v>0.2</v>
      </c>
      <c r="G3014" s="16">
        <v>1.5</v>
      </c>
      <c r="H3014" s="21">
        <v>0.7</v>
      </c>
      <c r="I3014" s="16">
        <v>0.2</v>
      </c>
      <c r="J3014" s="21">
        <v>0.3</v>
      </c>
      <c r="K3014" s="16">
        <v>0.3</v>
      </c>
      <c r="L3014" s="21">
        <v>0.1</v>
      </c>
      <c r="M3014" s="16">
        <v>0.7</v>
      </c>
      <c r="N3014" s="21">
        <v>0.5</v>
      </c>
      <c r="O3014" s="16">
        <v>0.1</v>
      </c>
      <c r="P3014" s="21">
        <v>0.4</v>
      </c>
      <c r="Q3014" s="16">
        <v>644.58000000000004</v>
      </c>
      <c r="R3014" s="21">
        <v>423.8</v>
      </c>
      <c r="S3014" s="16">
        <v>504.71</v>
      </c>
      <c r="T3014" s="21">
        <v>261.07</v>
      </c>
      <c r="U3014" s="16">
        <v>10.220000000000001</v>
      </c>
      <c r="V3014" s="21">
        <v>9.65</v>
      </c>
      <c r="W3014" s="16">
        <v>9.73</v>
      </c>
      <c r="X3014" s="8">
        <v>1.81</v>
      </c>
      <c r="Y3014" s="21">
        <v>2.36</v>
      </c>
      <c r="Z3014" s="7">
        <v>1.95</v>
      </c>
    </row>
    <row r="3015" spans="2:26" x14ac:dyDescent="0.25">
      <c r="B3015" s="21" t="s">
        <v>3435</v>
      </c>
      <c r="C3015" s="16">
        <v>0.4</v>
      </c>
      <c r="D3015" s="21">
        <v>9.1999999999999993</v>
      </c>
      <c r="E3015" s="16">
        <v>2.5</v>
      </c>
      <c r="F3015" s="21">
        <v>0.2</v>
      </c>
      <c r="G3015" s="16">
        <v>1.3</v>
      </c>
      <c r="H3015" s="21">
        <v>0.5</v>
      </c>
      <c r="I3015" s="16">
        <v>0.1</v>
      </c>
      <c r="J3015" s="21">
        <v>0.2</v>
      </c>
      <c r="K3015" s="16">
        <v>0.2</v>
      </c>
      <c r="L3015" s="21">
        <v>0.1</v>
      </c>
      <c r="M3015" s="16">
        <v>0.6</v>
      </c>
      <c r="N3015" s="21">
        <v>0.4</v>
      </c>
      <c r="O3015" s="16">
        <v>0.1</v>
      </c>
      <c r="P3015" s="21">
        <v>0.9</v>
      </c>
      <c r="Q3015" s="16">
        <v>642.04</v>
      </c>
      <c r="R3015" s="21">
        <v>421.31</v>
      </c>
      <c r="S3015" s="16">
        <v>505.03</v>
      </c>
      <c r="T3015" s="21">
        <v>260.87</v>
      </c>
      <c r="U3015" s="16">
        <v>10.44</v>
      </c>
      <c r="V3015" s="21">
        <v>9.85</v>
      </c>
      <c r="W3015" s="16">
        <v>9.76</v>
      </c>
      <c r="X3015" s="8">
        <v>2.1</v>
      </c>
      <c r="Y3015" s="21">
        <v>2.16</v>
      </c>
      <c r="Z3015" s="7">
        <v>1.93</v>
      </c>
    </row>
    <row r="3016" spans="2:26" x14ac:dyDescent="0.25">
      <c r="B3016" s="21" t="s">
        <v>1183</v>
      </c>
      <c r="C3016" s="16">
        <v>0.3</v>
      </c>
      <c r="D3016" s="21">
        <v>9.6999999999999993</v>
      </c>
      <c r="E3016" s="16">
        <v>2.6</v>
      </c>
      <c r="F3016" s="21">
        <v>0.2</v>
      </c>
      <c r="G3016" s="16">
        <v>1.2</v>
      </c>
      <c r="H3016" s="21">
        <v>0.5</v>
      </c>
      <c r="I3016" s="16">
        <v>0.1</v>
      </c>
      <c r="J3016" s="21">
        <v>0.2</v>
      </c>
      <c r="K3016" s="16">
        <v>0.3</v>
      </c>
      <c r="L3016" s="21">
        <v>0.1</v>
      </c>
      <c r="M3016" s="16">
        <v>0.6</v>
      </c>
      <c r="N3016" s="21">
        <v>0.4</v>
      </c>
      <c r="O3016" s="16">
        <v>0.1</v>
      </c>
      <c r="P3016" s="21">
        <v>0.9</v>
      </c>
      <c r="Q3016" s="16">
        <v>674.62</v>
      </c>
      <c r="R3016" s="21">
        <v>448.39</v>
      </c>
      <c r="S3016" s="16">
        <v>526.99</v>
      </c>
      <c r="T3016" s="21">
        <v>260.49</v>
      </c>
      <c r="U3016" s="16">
        <v>9.74</v>
      </c>
      <c r="V3016" s="21">
        <v>9.18</v>
      </c>
      <c r="W3016" s="16">
        <v>9.1999999999999993</v>
      </c>
      <c r="X3016" s="8">
        <v>1.94</v>
      </c>
      <c r="Y3016" s="21">
        <v>2.14</v>
      </c>
      <c r="Z3016" s="7">
        <v>1.99</v>
      </c>
    </row>
    <row r="3017" spans="2:26" x14ac:dyDescent="0.25">
      <c r="B3017" s="21" t="s">
        <v>3436</v>
      </c>
      <c r="C3017" s="16">
        <v>0.1</v>
      </c>
      <c r="D3017" s="21">
        <v>9.1999999999999993</v>
      </c>
      <c r="E3017" s="16">
        <v>2.6</v>
      </c>
      <c r="F3017" s="21">
        <v>0.2</v>
      </c>
      <c r="G3017" s="16">
        <v>2.2000000000000002</v>
      </c>
      <c r="H3017" s="21">
        <v>0.4</v>
      </c>
      <c r="I3017" s="16">
        <v>0.2</v>
      </c>
      <c r="J3017" s="21">
        <v>0.8</v>
      </c>
      <c r="K3017" s="16">
        <v>0.1</v>
      </c>
      <c r="L3017" s="21">
        <v>0.2</v>
      </c>
      <c r="M3017" s="16">
        <v>0.4</v>
      </c>
      <c r="N3017" s="21">
        <v>0.1</v>
      </c>
      <c r="O3017" s="16">
        <v>0.2</v>
      </c>
      <c r="P3017" s="21">
        <v>0.5</v>
      </c>
      <c r="Q3017" s="16">
        <v>565.36</v>
      </c>
      <c r="R3017" s="21">
        <v>343.85</v>
      </c>
      <c r="S3017" s="16">
        <v>441.71</v>
      </c>
      <c r="T3017" s="21">
        <v>261.77999999999997</v>
      </c>
      <c r="U3017" s="16">
        <v>12.91</v>
      </c>
      <c r="V3017" s="21">
        <v>12.33</v>
      </c>
      <c r="W3017" s="16">
        <v>12.27</v>
      </c>
      <c r="X3017" s="8">
        <v>2.4500000000000002</v>
      </c>
      <c r="Y3017" s="21">
        <v>2.66</v>
      </c>
      <c r="Z3017" s="7">
        <v>2.82</v>
      </c>
    </row>
    <row r="3018" spans="2:26" x14ac:dyDescent="0.25">
      <c r="B3018" s="21" t="s">
        <v>3437</v>
      </c>
      <c r="C3018" s="16">
        <v>0.2</v>
      </c>
      <c r="D3018" s="21">
        <v>10.199999999999999</v>
      </c>
      <c r="E3018" s="16">
        <v>2.7</v>
      </c>
      <c r="F3018" s="21">
        <v>0.2</v>
      </c>
      <c r="G3018" s="16">
        <v>1.4</v>
      </c>
      <c r="H3018" s="21">
        <v>0.5</v>
      </c>
      <c r="I3018" s="16">
        <v>0.1</v>
      </c>
      <c r="J3018" s="21">
        <v>0.3</v>
      </c>
      <c r="K3018" s="16">
        <v>0.2</v>
      </c>
      <c r="L3018" s="21">
        <v>0.1</v>
      </c>
      <c r="M3018" s="16">
        <v>0.7</v>
      </c>
      <c r="N3018" s="21">
        <v>0.4</v>
      </c>
      <c r="O3018" s="16">
        <v>0.2</v>
      </c>
      <c r="P3018" s="21">
        <v>0.5</v>
      </c>
      <c r="Q3018" s="16">
        <v>579.66</v>
      </c>
      <c r="R3018" s="21">
        <v>364.06</v>
      </c>
      <c r="S3018" s="16">
        <v>455.38</v>
      </c>
      <c r="T3018" s="21">
        <v>262.54000000000002</v>
      </c>
      <c r="U3018" s="16">
        <v>11.59</v>
      </c>
      <c r="V3018" s="21">
        <v>10.85</v>
      </c>
      <c r="W3018" s="16">
        <v>11.16</v>
      </c>
      <c r="X3018" s="8">
        <v>1.92</v>
      </c>
      <c r="Y3018" s="21">
        <v>2.23</v>
      </c>
      <c r="Z3018" s="7">
        <v>2.33</v>
      </c>
    </row>
    <row r="3019" spans="2:26" x14ac:dyDescent="0.25">
      <c r="B3019" s="21" t="s">
        <v>1184</v>
      </c>
      <c r="C3019" s="16">
        <v>0.3</v>
      </c>
      <c r="D3019" s="21">
        <v>8.1999999999999993</v>
      </c>
      <c r="E3019" s="16">
        <v>2.4</v>
      </c>
      <c r="F3019" s="21">
        <v>0.1</v>
      </c>
      <c r="G3019" s="16">
        <v>1.2</v>
      </c>
      <c r="H3019" s="21">
        <v>0.5</v>
      </c>
      <c r="I3019" s="16">
        <v>0.1</v>
      </c>
      <c r="J3019" s="21">
        <v>0.1</v>
      </c>
      <c r="K3019" s="16">
        <v>0.2</v>
      </c>
      <c r="L3019" s="21">
        <v>0.1</v>
      </c>
      <c r="M3019" s="16">
        <v>0.5</v>
      </c>
      <c r="N3019" s="21">
        <v>0.3</v>
      </c>
      <c r="O3019" s="16">
        <v>0.1</v>
      </c>
      <c r="P3019" s="21">
        <v>0.7</v>
      </c>
      <c r="Q3019" s="16">
        <v>614.5</v>
      </c>
      <c r="R3019" s="21">
        <v>394.07</v>
      </c>
      <c r="S3019" s="16">
        <v>481.72</v>
      </c>
      <c r="T3019" s="21">
        <v>262.07</v>
      </c>
      <c r="U3019" s="16">
        <v>11.59</v>
      </c>
      <c r="V3019" s="21">
        <v>10.58</v>
      </c>
      <c r="W3019" s="16">
        <v>11.22</v>
      </c>
      <c r="X3019" s="8">
        <v>1.97</v>
      </c>
      <c r="Y3019" s="21">
        <v>2.2000000000000002</v>
      </c>
      <c r="Z3019" s="7">
        <v>2.3199999999999998</v>
      </c>
    </row>
    <row r="3020" spans="2:26" x14ac:dyDescent="0.25">
      <c r="B3020" s="21" t="s">
        <v>3438</v>
      </c>
      <c r="C3020" s="16">
        <v>0.3</v>
      </c>
      <c r="D3020" s="21">
        <v>10.6</v>
      </c>
      <c r="E3020" s="16">
        <v>3.1</v>
      </c>
      <c r="F3020" s="21">
        <v>0.2</v>
      </c>
      <c r="G3020" s="16">
        <v>1.4</v>
      </c>
      <c r="H3020" s="21">
        <v>0.6</v>
      </c>
      <c r="I3020" s="16">
        <v>0.2</v>
      </c>
      <c r="J3020" s="21">
        <v>0.2</v>
      </c>
      <c r="K3020" s="16">
        <v>0.2</v>
      </c>
      <c r="L3020" s="21">
        <v>0.1</v>
      </c>
      <c r="M3020" s="16">
        <v>0.7</v>
      </c>
      <c r="N3020" s="21">
        <v>0.5</v>
      </c>
      <c r="O3020" s="16">
        <v>0.1</v>
      </c>
      <c r="P3020" s="21">
        <v>0.4</v>
      </c>
      <c r="Q3020" s="16">
        <v>574.12</v>
      </c>
      <c r="R3020" s="21">
        <v>358.56</v>
      </c>
      <c r="S3020" s="16">
        <v>456.93</v>
      </c>
      <c r="T3020" s="21">
        <v>262.89999999999998</v>
      </c>
      <c r="U3020" s="16">
        <v>11.98</v>
      </c>
      <c r="V3020" s="21">
        <v>11.03</v>
      </c>
      <c r="W3020" s="16">
        <v>11.13</v>
      </c>
      <c r="X3020" s="8">
        <v>2.19</v>
      </c>
      <c r="Y3020" s="21">
        <v>2.0699999999999998</v>
      </c>
      <c r="Z3020" s="7">
        <v>1.95</v>
      </c>
    </row>
    <row r="3021" spans="2:26" x14ac:dyDescent="0.25">
      <c r="B3021" s="21" t="s">
        <v>3439</v>
      </c>
      <c r="C3021" s="16">
        <v>0.2</v>
      </c>
      <c r="D3021" s="21">
        <v>12</v>
      </c>
      <c r="E3021" s="16">
        <v>3.4</v>
      </c>
      <c r="F3021" s="21">
        <v>0.1</v>
      </c>
      <c r="G3021" s="16">
        <v>2.9</v>
      </c>
      <c r="H3021" s="21">
        <v>0.3</v>
      </c>
      <c r="I3021" s="16">
        <v>0.1</v>
      </c>
      <c r="J3021" s="21">
        <v>1.2</v>
      </c>
      <c r="K3021" s="16">
        <v>0.2</v>
      </c>
      <c r="L3021" s="21">
        <v>0.1</v>
      </c>
      <c r="M3021" s="16">
        <v>0.8</v>
      </c>
      <c r="N3021" s="21">
        <v>0.3</v>
      </c>
      <c r="O3021" s="16">
        <v>0.2</v>
      </c>
      <c r="P3021" s="21">
        <v>0.1</v>
      </c>
      <c r="Q3021" s="16">
        <v>526.26</v>
      </c>
      <c r="R3021" s="21">
        <v>310.95999999999998</v>
      </c>
      <c r="S3021" s="16">
        <v>415.89</v>
      </c>
      <c r="T3021" s="21">
        <v>262.91000000000003</v>
      </c>
      <c r="U3021" s="16">
        <v>13.02</v>
      </c>
      <c r="V3021" s="21">
        <v>12.37</v>
      </c>
      <c r="W3021" s="16">
        <v>12.18</v>
      </c>
      <c r="X3021" s="8">
        <v>2.73</v>
      </c>
      <c r="Y3021" s="21">
        <v>2.74</v>
      </c>
      <c r="Z3021" s="7">
        <v>2.52</v>
      </c>
    </row>
    <row r="3022" spans="2:26" x14ac:dyDescent="0.25">
      <c r="B3022" s="21" t="s">
        <v>1185</v>
      </c>
      <c r="C3022" s="16">
        <v>0.4</v>
      </c>
      <c r="D3022" s="21">
        <v>9.8000000000000007</v>
      </c>
      <c r="E3022" s="16">
        <v>2.8</v>
      </c>
      <c r="F3022" s="21">
        <v>0.2</v>
      </c>
      <c r="G3022" s="16">
        <v>1.4</v>
      </c>
      <c r="H3022" s="21">
        <v>0.5</v>
      </c>
      <c r="I3022" s="16">
        <v>0.1</v>
      </c>
      <c r="J3022" s="21">
        <v>0.2</v>
      </c>
      <c r="K3022" s="16">
        <v>0.2</v>
      </c>
      <c r="L3022" s="21">
        <v>0</v>
      </c>
      <c r="M3022" s="16">
        <v>0.6</v>
      </c>
      <c r="N3022" s="21">
        <v>0.5</v>
      </c>
      <c r="O3022" s="16">
        <v>0.1</v>
      </c>
      <c r="P3022" s="21">
        <v>0.3</v>
      </c>
      <c r="Q3022" s="16">
        <v>588.44000000000005</v>
      </c>
      <c r="R3022" s="21">
        <v>373</v>
      </c>
      <c r="S3022" s="16">
        <v>463.75</v>
      </c>
      <c r="T3022" s="21">
        <v>262.48</v>
      </c>
      <c r="U3022" s="16">
        <v>11.65</v>
      </c>
      <c r="V3022" s="21">
        <v>10.76</v>
      </c>
      <c r="W3022" s="16">
        <v>11.06</v>
      </c>
      <c r="X3022" s="8">
        <v>2.15</v>
      </c>
      <c r="Y3022" s="21">
        <v>2.0699999999999998</v>
      </c>
      <c r="Z3022" s="7">
        <v>2.1</v>
      </c>
    </row>
    <row r="3023" spans="2:26" x14ac:dyDescent="0.25">
      <c r="B3023" s="21" t="s">
        <v>3440</v>
      </c>
      <c r="C3023" s="16">
        <v>0.3</v>
      </c>
      <c r="D3023" s="21">
        <v>8.9</v>
      </c>
      <c r="E3023" s="16">
        <v>2.7</v>
      </c>
      <c r="F3023" s="21">
        <v>0.2</v>
      </c>
      <c r="G3023" s="16">
        <v>1.3</v>
      </c>
      <c r="H3023" s="21">
        <v>0.5</v>
      </c>
      <c r="I3023" s="16">
        <v>0.2</v>
      </c>
      <c r="J3023" s="21">
        <v>0.1</v>
      </c>
      <c r="K3023" s="16">
        <v>0.2</v>
      </c>
      <c r="L3023" s="21">
        <v>0</v>
      </c>
      <c r="M3023" s="16">
        <v>0.6</v>
      </c>
      <c r="N3023" s="21">
        <v>0.3</v>
      </c>
      <c r="O3023" s="16">
        <v>0.1</v>
      </c>
      <c r="P3023" s="21">
        <v>0.8</v>
      </c>
      <c r="Q3023" s="16">
        <v>647.16</v>
      </c>
      <c r="R3023" s="21">
        <v>427.27</v>
      </c>
      <c r="S3023" s="16">
        <v>508.49</v>
      </c>
      <c r="T3023" s="21">
        <v>260.98</v>
      </c>
      <c r="U3023" s="16">
        <v>10.24</v>
      </c>
      <c r="V3023" s="21">
        <v>9.33</v>
      </c>
      <c r="W3023" s="16">
        <v>9.43</v>
      </c>
      <c r="X3023" s="8">
        <v>1.86</v>
      </c>
      <c r="Y3023" s="21">
        <v>2.0699999999999998</v>
      </c>
      <c r="Z3023" s="7">
        <v>1.89</v>
      </c>
    </row>
    <row r="3024" spans="2:26" x14ac:dyDescent="0.25">
      <c r="B3024" s="21" t="s">
        <v>3441</v>
      </c>
      <c r="C3024" s="16">
        <v>0.2</v>
      </c>
      <c r="D3024" s="21">
        <v>8.9</v>
      </c>
      <c r="E3024" s="16">
        <v>2.6</v>
      </c>
      <c r="F3024" s="21">
        <v>0.1</v>
      </c>
      <c r="G3024" s="16">
        <v>1.3</v>
      </c>
      <c r="H3024" s="21">
        <v>0.5</v>
      </c>
      <c r="I3024" s="16">
        <v>0.1</v>
      </c>
      <c r="J3024" s="21">
        <v>0.3</v>
      </c>
      <c r="K3024" s="16">
        <v>0.3</v>
      </c>
      <c r="L3024" s="21">
        <v>0.1</v>
      </c>
      <c r="M3024" s="16">
        <v>0.7</v>
      </c>
      <c r="N3024" s="21">
        <v>0.4</v>
      </c>
      <c r="O3024" s="16">
        <v>0.1</v>
      </c>
      <c r="P3024" s="21">
        <v>0.3</v>
      </c>
      <c r="Q3024" s="16">
        <v>656.96</v>
      </c>
      <c r="R3024" s="21">
        <v>442.97</v>
      </c>
      <c r="S3024" s="16">
        <v>519.16999999999996</v>
      </c>
      <c r="T3024" s="21">
        <v>260.22000000000003</v>
      </c>
      <c r="U3024" s="16">
        <v>10.5</v>
      </c>
      <c r="V3024" s="21">
        <v>9.6999999999999993</v>
      </c>
      <c r="W3024" s="16">
        <v>9.81</v>
      </c>
      <c r="X3024" s="8">
        <v>1.78</v>
      </c>
      <c r="Y3024" s="21">
        <v>2.06</v>
      </c>
      <c r="Z3024" s="7">
        <v>2.19</v>
      </c>
    </row>
    <row r="3025" spans="2:26" x14ac:dyDescent="0.25">
      <c r="B3025" s="21" t="s">
        <v>1186</v>
      </c>
      <c r="C3025" s="16">
        <v>0.1</v>
      </c>
      <c r="D3025" s="21">
        <v>8</v>
      </c>
      <c r="E3025" s="16">
        <v>2.4</v>
      </c>
      <c r="F3025" s="21">
        <v>0.2</v>
      </c>
      <c r="G3025" s="16">
        <v>1.2</v>
      </c>
      <c r="H3025" s="21">
        <v>0.4</v>
      </c>
      <c r="I3025" s="16">
        <v>0.1</v>
      </c>
      <c r="J3025" s="21">
        <v>0.2</v>
      </c>
      <c r="K3025" s="16">
        <v>0.2</v>
      </c>
      <c r="L3025" s="21">
        <v>0</v>
      </c>
      <c r="M3025" s="16">
        <v>0.6</v>
      </c>
      <c r="N3025" s="21">
        <v>0.4</v>
      </c>
      <c r="O3025" s="16">
        <v>0.1</v>
      </c>
      <c r="P3025" s="21">
        <v>0.4</v>
      </c>
      <c r="Q3025" s="16">
        <v>681.26</v>
      </c>
      <c r="R3025" s="21">
        <v>459.15</v>
      </c>
      <c r="S3025" s="16">
        <v>531.04999999999995</v>
      </c>
      <c r="T3025" s="21">
        <v>259.74</v>
      </c>
      <c r="U3025" s="16">
        <v>9.17</v>
      </c>
      <c r="V3025" s="21">
        <v>8.61</v>
      </c>
      <c r="W3025" s="16">
        <v>8.69</v>
      </c>
      <c r="X3025" s="8">
        <v>1.82</v>
      </c>
      <c r="Y3025" s="21">
        <v>1.99</v>
      </c>
      <c r="Z3025" s="7">
        <v>2.13</v>
      </c>
    </row>
    <row r="3026" spans="2:26" x14ac:dyDescent="0.25">
      <c r="B3026" s="21" t="s">
        <v>3442</v>
      </c>
      <c r="C3026" s="16">
        <v>0.3</v>
      </c>
      <c r="D3026" s="21">
        <v>9.6</v>
      </c>
      <c r="E3026" s="16">
        <v>3.1</v>
      </c>
      <c r="F3026" s="21">
        <v>0.2</v>
      </c>
      <c r="G3026" s="16">
        <v>1.4</v>
      </c>
      <c r="H3026" s="21">
        <v>0.7</v>
      </c>
      <c r="I3026" s="16">
        <v>0.2</v>
      </c>
      <c r="J3026" s="21">
        <v>0.3</v>
      </c>
      <c r="K3026" s="16">
        <v>0.2</v>
      </c>
      <c r="L3026" s="21">
        <v>0.2</v>
      </c>
      <c r="M3026" s="16">
        <v>0.7</v>
      </c>
      <c r="N3026" s="21">
        <v>0.4</v>
      </c>
      <c r="O3026" s="16">
        <v>0.2</v>
      </c>
      <c r="P3026" s="21">
        <v>0.6</v>
      </c>
      <c r="Q3026" s="16">
        <v>560.55999999999995</v>
      </c>
      <c r="R3026" s="21">
        <v>344.09</v>
      </c>
      <c r="S3026" s="16">
        <v>445.08</v>
      </c>
      <c r="T3026" s="21">
        <v>260.99</v>
      </c>
      <c r="U3026" s="16">
        <v>11.6</v>
      </c>
      <c r="V3026" s="21">
        <v>11</v>
      </c>
      <c r="W3026" s="16">
        <v>11.13</v>
      </c>
      <c r="X3026" s="8">
        <v>1.67</v>
      </c>
      <c r="Y3026" s="21">
        <v>2.46</v>
      </c>
      <c r="Z3026" s="7">
        <v>2.1800000000000002</v>
      </c>
    </row>
    <row r="3027" spans="2:26" x14ac:dyDescent="0.25">
      <c r="B3027" s="21" t="s">
        <v>3443</v>
      </c>
      <c r="C3027" s="16">
        <v>0.4</v>
      </c>
      <c r="D3027" s="21">
        <v>9.1999999999999993</v>
      </c>
      <c r="E3027" s="16">
        <v>2.9</v>
      </c>
      <c r="F3027" s="21">
        <v>0.1</v>
      </c>
      <c r="G3027" s="16">
        <v>1.4</v>
      </c>
      <c r="H3027" s="21">
        <v>0.5</v>
      </c>
      <c r="I3027" s="16">
        <v>0.1</v>
      </c>
      <c r="J3027" s="21">
        <v>0.2</v>
      </c>
      <c r="K3027" s="16">
        <v>0.2</v>
      </c>
      <c r="L3027" s="21">
        <v>0.1</v>
      </c>
      <c r="M3027" s="16">
        <v>0.6</v>
      </c>
      <c r="N3027" s="21">
        <v>0.4</v>
      </c>
      <c r="O3027" s="16">
        <v>0.1</v>
      </c>
      <c r="P3027" s="21">
        <v>0.8</v>
      </c>
      <c r="Q3027" s="16">
        <v>582.55999999999995</v>
      </c>
      <c r="R3027" s="21">
        <v>363.15</v>
      </c>
      <c r="S3027" s="16">
        <v>461.04</v>
      </c>
      <c r="T3027" s="21">
        <v>261.06</v>
      </c>
      <c r="U3027" s="16">
        <v>11.2</v>
      </c>
      <c r="V3027" s="21">
        <v>10.55</v>
      </c>
      <c r="W3027" s="16">
        <v>10.39</v>
      </c>
      <c r="X3027" s="8">
        <v>1.93</v>
      </c>
      <c r="Y3027" s="21">
        <v>2.14</v>
      </c>
      <c r="Z3027" s="7">
        <v>2.3199999999999998</v>
      </c>
    </row>
    <row r="3028" spans="2:26" x14ac:dyDescent="0.25">
      <c r="B3028" s="21" t="s">
        <v>1187</v>
      </c>
      <c r="C3028" s="16">
        <v>0.4</v>
      </c>
      <c r="D3028" s="21">
        <v>9.1</v>
      </c>
      <c r="E3028" s="16">
        <v>2.9</v>
      </c>
      <c r="F3028" s="21">
        <v>0.1</v>
      </c>
      <c r="G3028" s="16">
        <v>1.4</v>
      </c>
      <c r="H3028" s="21">
        <v>0.5</v>
      </c>
      <c r="I3028" s="16">
        <v>0.1</v>
      </c>
      <c r="J3028" s="21">
        <v>0.2</v>
      </c>
      <c r="K3028" s="16">
        <v>0.2</v>
      </c>
      <c r="L3028" s="21">
        <v>0</v>
      </c>
      <c r="M3028" s="16">
        <v>0.5</v>
      </c>
      <c r="N3028" s="21">
        <v>0.4</v>
      </c>
      <c r="O3028" s="16">
        <v>0.1</v>
      </c>
      <c r="P3028" s="21">
        <v>0.8</v>
      </c>
      <c r="Q3028" s="16">
        <v>581.82000000000005</v>
      </c>
      <c r="R3028" s="21">
        <v>364.5</v>
      </c>
      <c r="S3028" s="16">
        <v>454.94</v>
      </c>
      <c r="T3028" s="21">
        <v>260.39</v>
      </c>
      <c r="U3028" s="16">
        <v>10.91</v>
      </c>
      <c r="V3028" s="21">
        <v>10.28</v>
      </c>
      <c r="W3028" s="16">
        <v>10.46</v>
      </c>
      <c r="X3028" s="8">
        <v>1.85</v>
      </c>
      <c r="Y3028" s="21">
        <v>2.16</v>
      </c>
      <c r="Z3028" s="7">
        <v>2.2999999999999998</v>
      </c>
    </row>
    <row r="3029" spans="2:26" x14ac:dyDescent="0.25">
      <c r="B3029" s="21" t="s">
        <v>3444</v>
      </c>
      <c r="C3029" s="16">
        <v>0.4</v>
      </c>
      <c r="D3029" s="21">
        <v>9.4</v>
      </c>
      <c r="E3029" s="16">
        <v>3</v>
      </c>
      <c r="F3029" s="21">
        <v>0.3</v>
      </c>
      <c r="G3029" s="16">
        <v>1.4</v>
      </c>
      <c r="H3029" s="21">
        <v>0.5</v>
      </c>
      <c r="I3029" s="16">
        <v>0.2</v>
      </c>
      <c r="J3029" s="21">
        <v>0.3</v>
      </c>
      <c r="K3029" s="16">
        <v>0.2</v>
      </c>
      <c r="L3029" s="21">
        <v>0.1</v>
      </c>
      <c r="M3029" s="16">
        <v>0.7</v>
      </c>
      <c r="N3029" s="21">
        <v>0.4</v>
      </c>
      <c r="O3029" s="16">
        <v>0.1</v>
      </c>
      <c r="P3029" s="21">
        <v>0.3</v>
      </c>
      <c r="Q3029" s="16">
        <v>648.6</v>
      </c>
      <c r="R3029" s="21">
        <v>430.08</v>
      </c>
      <c r="S3029" s="16">
        <v>445.79</v>
      </c>
      <c r="T3029" s="21">
        <v>260.27</v>
      </c>
      <c r="U3029" s="16">
        <v>9.8000000000000007</v>
      </c>
      <c r="V3029" s="21">
        <v>9.18</v>
      </c>
      <c r="W3029" s="16">
        <v>9.1199999999999992</v>
      </c>
      <c r="X3029" s="8">
        <v>1.77</v>
      </c>
      <c r="Y3029" s="21">
        <v>2.2799999999999998</v>
      </c>
      <c r="Z3029" s="7">
        <v>1.8</v>
      </c>
    </row>
    <row r="3030" spans="2:26" x14ac:dyDescent="0.25">
      <c r="B3030" s="21" t="s">
        <v>3445</v>
      </c>
      <c r="C3030" s="16">
        <v>0.1</v>
      </c>
      <c r="D3030" s="21">
        <v>8.9</v>
      </c>
      <c r="E3030" s="16">
        <v>3.7</v>
      </c>
      <c r="F3030" s="21">
        <v>0.1</v>
      </c>
      <c r="G3030" s="16">
        <v>2.2000000000000002</v>
      </c>
      <c r="H3030" s="21">
        <v>0.5</v>
      </c>
      <c r="I3030" s="16">
        <v>0.1</v>
      </c>
      <c r="J3030" s="21">
        <v>0.6</v>
      </c>
      <c r="K3030" s="16">
        <v>0.1</v>
      </c>
      <c r="L3030" s="21">
        <v>0.1</v>
      </c>
      <c r="M3030" s="16">
        <v>0.3</v>
      </c>
      <c r="N3030" s="21">
        <v>0.2</v>
      </c>
      <c r="O3030" s="16">
        <v>0.1</v>
      </c>
      <c r="P3030" s="21">
        <v>0.4</v>
      </c>
      <c r="Q3030" s="16">
        <v>603.98</v>
      </c>
      <c r="R3030" s="21">
        <v>389.11</v>
      </c>
      <c r="S3030" s="16">
        <v>479.05</v>
      </c>
      <c r="T3030" s="21">
        <v>260.82</v>
      </c>
      <c r="U3030" s="16">
        <v>11.3</v>
      </c>
      <c r="V3030" s="21">
        <v>10.43</v>
      </c>
      <c r="W3030" s="16">
        <v>10.6</v>
      </c>
      <c r="X3030" s="8">
        <v>2.4700000000000002</v>
      </c>
      <c r="Y3030" s="21">
        <v>2.4900000000000002</v>
      </c>
      <c r="Z3030" s="7">
        <v>2.56</v>
      </c>
    </row>
    <row r="3031" spans="2:26" x14ac:dyDescent="0.25">
      <c r="B3031" s="21" t="s">
        <v>1188</v>
      </c>
      <c r="C3031" s="16">
        <v>0.5</v>
      </c>
      <c r="D3031" s="21">
        <v>9.4</v>
      </c>
      <c r="E3031" s="16">
        <v>2.9</v>
      </c>
      <c r="F3031" s="21">
        <v>0.1</v>
      </c>
      <c r="G3031" s="16">
        <v>1.4</v>
      </c>
      <c r="H3031" s="21">
        <v>0.6</v>
      </c>
      <c r="I3031" s="16">
        <v>0</v>
      </c>
      <c r="J3031" s="21">
        <v>0.2</v>
      </c>
      <c r="K3031" s="16">
        <v>0.3</v>
      </c>
      <c r="L3031" s="21">
        <v>0.1</v>
      </c>
      <c r="M3031" s="16">
        <v>0.6</v>
      </c>
      <c r="N3031" s="21">
        <v>0.4</v>
      </c>
      <c r="O3031" s="16">
        <v>0.1</v>
      </c>
      <c r="P3031" s="21">
        <v>0.4</v>
      </c>
      <c r="Q3031" s="16">
        <v>610.76</v>
      </c>
      <c r="R3031" s="21">
        <v>381.84</v>
      </c>
      <c r="S3031" s="16">
        <v>469.58</v>
      </c>
      <c r="T3031" s="21">
        <v>260.41000000000003</v>
      </c>
      <c r="U3031" s="16">
        <v>10.61</v>
      </c>
      <c r="V3031" s="21">
        <v>9.8000000000000007</v>
      </c>
      <c r="W3031" s="16">
        <v>9.92</v>
      </c>
      <c r="X3031" s="8">
        <v>1.96</v>
      </c>
      <c r="Y3031" s="21">
        <v>1.9</v>
      </c>
      <c r="Z3031" s="7">
        <v>2</v>
      </c>
    </row>
    <row r="3032" spans="2:26" x14ac:dyDescent="0.25">
      <c r="B3032" s="21" t="s">
        <v>3446</v>
      </c>
      <c r="C3032" s="16">
        <v>0.3</v>
      </c>
      <c r="D3032" s="21">
        <v>7.7</v>
      </c>
      <c r="E3032" s="16">
        <v>2.5</v>
      </c>
      <c r="F3032" s="21">
        <v>0.2</v>
      </c>
      <c r="G3032" s="16">
        <v>1.2</v>
      </c>
      <c r="H3032" s="21">
        <v>0.4</v>
      </c>
      <c r="I3032" s="16">
        <v>0.1</v>
      </c>
      <c r="J3032" s="21">
        <v>0.2</v>
      </c>
      <c r="K3032" s="16">
        <v>0.2</v>
      </c>
      <c r="L3032" s="21">
        <v>0</v>
      </c>
      <c r="M3032" s="16">
        <v>0.6</v>
      </c>
      <c r="N3032" s="21">
        <v>0.4</v>
      </c>
      <c r="O3032" s="16">
        <v>0.1</v>
      </c>
      <c r="P3032" s="21">
        <v>0.3</v>
      </c>
      <c r="Q3032" s="16">
        <v>686.54</v>
      </c>
      <c r="R3032" s="21">
        <v>488.59</v>
      </c>
      <c r="S3032" s="16">
        <v>559.57000000000005</v>
      </c>
      <c r="T3032" s="21">
        <v>259.88</v>
      </c>
      <c r="U3032" s="16">
        <v>10.3</v>
      </c>
      <c r="V3032" s="21">
        <v>9.52</v>
      </c>
      <c r="W3032" s="16">
        <v>9.4700000000000006</v>
      </c>
      <c r="X3032" s="8">
        <v>1.92</v>
      </c>
      <c r="Y3032" s="21">
        <v>2.08</v>
      </c>
      <c r="Z3032" s="7">
        <v>1.94</v>
      </c>
    </row>
    <row r="3033" spans="2:26" x14ac:dyDescent="0.25">
      <c r="B3033" s="21" t="s">
        <v>3447</v>
      </c>
      <c r="C3033" s="16">
        <v>0.3</v>
      </c>
      <c r="D3033" s="21">
        <v>9.1999999999999993</v>
      </c>
      <c r="E3033" s="16">
        <v>2.2999999999999998</v>
      </c>
      <c r="F3033" s="21">
        <v>0.2</v>
      </c>
      <c r="G3033" s="16">
        <v>1.3</v>
      </c>
      <c r="H3033" s="21">
        <v>0.4</v>
      </c>
      <c r="I3033" s="16">
        <v>0.1</v>
      </c>
      <c r="J3033" s="21">
        <v>0.2</v>
      </c>
      <c r="K3033" s="16">
        <v>0.2</v>
      </c>
      <c r="L3033" s="21">
        <v>0.1</v>
      </c>
      <c r="M3033" s="16">
        <v>0.5</v>
      </c>
      <c r="N3033" s="21">
        <v>0.3</v>
      </c>
      <c r="O3033" s="16">
        <v>0</v>
      </c>
      <c r="P3033" s="21">
        <v>0.7</v>
      </c>
      <c r="Q3033" s="16">
        <v>609.22</v>
      </c>
      <c r="R3033" s="21">
        <v>389.84</v>
      </c>
      <c r="S3033" s="16">
        <v>475.4</v>
      </c>
      <c r="T3033" s="21">
        <v>260.73</v>
      </c>
      <c r="U3033" s="16">
        <v>11.32</v>
      </c>
      <c r="V3033" s="21">
        <v>10.42</v>
      </c>
      <c r="W3033" s="16">
        <v>10.44</v>
      </c>
      <c r="X3033" s="8">
        <v>2.17</v>
      </c>
      <c r="Y3033" s="21">
        <v>2.06</v>
      </c>
      <c r="Z3033" s="7">
        <v>1.85</v>
      </c>
    </row>
    <row r="3034" spans="2:26" x14ac:dyDescent="0.25">
      <c r="B3034" s="21" t="s">
        <v>1189</v>
      </c>
      <c r="C3034" s="16">
        <v>0.2</v>
      </c>
      <c r="D3034" s="21">
        <v>7.8</v>
      </c>
      <c r="E3034" s="16">
        <v>2.5</v>
      </c>
      <c r="F3034" s="21">
        <v>0.1</v>
      </c>
      <c r="G3034" s="16">
        <v>1.2</v>
      </c>
      <c r="H3034" s="21">
        <v>0.5</v>
      </c>
      <c r="I3034" s="16">
        <v>0</v>
      </c>
      <c r="J3034" s="21">
        <v>0.2</v>
      </c>
      <c r="K3034" s="16">
        <v>0.2</v>
      </c>
      <c r="L3034" s="21">
        <v>0.1</v>
      </c>
      <c r="M3034" s="16">
        <v>0.5</v>
      </c>
      <c r="N3034" s="21">
        <v>0.4</v>
      </c>
      <c r="O3034" s="16">
        <v>0.1</v>
      </c>
      <c r="P3034" s="21">
        <v>0.6</v>
      </c>
      <c r="Q3034" s="16">
        <v>622.5</v>
      </c>
      <c r="R3034" s="21">
        <v>426.87</v>
      </c>
      <c r="S3034" s="16">
        <v>549.12</v>
      </c>
      <c r="T3034" s="21">
        <v>260.58999999999997</v>
      </c>
      <c r="U3034" s="16">
        <v>10.52</v>
      </c>
      <c r="V3034" s="21">
        <v>9.84</v>
      </c>
      <c r="W3034" s="16">
        <v>9.8000000000000007</v>
      </c>
      <c r="X3034" s="8">
        <v>1.94</v>
      </c>
      <c r="Y3034" s="21">
        <v>2.08</v>
      </c>
      <c r="Z3034" s="7">
        <v>1.8</v>
      </c>
    </row>
    <row r="3035" spans="2:26" x14ac:dyDescent="0.25">
      <c r="B3035" s="21" t="s">
        <v>3448</v>
      </c>
      <c r="C3035" s="16">
        <v>0.2</v>
      </c>
      <c r="D3035" s="21">
        <v>9.3000000000000007</v>
      </c>
      <c r="E3035" s="16">
        <v>2.9</v>
      </c>
      <c r="F3035" s="21">
        <v>0.1</v>
      </c>
      <c r="G3035" s="16">
        <v>1.4</v>
      </c>
      <c r="H3035" s="21">
        <v>0.5</v>
      </c>
      <c r="I3035" s="16">
        <v>0.1</v>
      </c>
      <c r="J3035" s="21">
        <v>0.2</v>
      </c>
      <c r="K3035" s="16">
        <v>0.2</v>
      </c>
      <c r="L3035" s="21">
        <v>0.1</v>
      </c>
      <c r="M3035" s="16">
        <v>0.7</v>
      </c>
      <c r="N3035" s="21">
        <v>0.4</v>
      </c>
      <c r="O3035" s="16">
        <v>0.2</v>
      </c>
      <c r="P3035" s="21">
        <v>0.6</v>
      </c>
      <c r="Q3035" s="16">
        <v>605.94000000000005</v>
      </c>
      <c r="R3035" s="21">
        <v>387.73</v>
      </c>
      <c r="S3035" s="16">
        <v>471.15</v>
      </c>
      <c r="T3035" s="21">
        <v>260.32</v>
      </c>
      <c r="U3035" s="16">
        <v>10.94</v>
      </c>
      <c r="V3035" s="21">
        <v>10.220000000000001</v>
      </c>
      <c r="W3035" s="16">
        <v>10.3</v>
      </c>
      <c r="X3035" s="8">
        <v>2.13</v>
      </c>
      <c r="Y3035" s="21">
        <v>1.94</v>
      </c>
      <c r="Z3035" s="7">
        <v>1.87</v>
      </c>
    </row>
    <row r="3036" spans="2:26" x14ac:dyDescent="0.25">
      <c r="B3036" s="21" t="s">
        <v>3449</v>
      </c>
      <c r="C3036" s="16">
        <v>0.3</v>
      </c>
      <c r="D3036" s="21">
        <v>9.4</v>
      </c>
      <c r="E3036" s="16">
        <v>3</v>
      </c>
      <c r="F3036" s="21">
        <v>0.2</v>
      </c>
      <c r="G3036" s="16">
        <v>1.4</v>
      </c>
      <c r="H3036" s="21">
        <v>0.6</v>
      </c>
      <c r="I3036" s="16">
        <v>0.1</v>
      </c>
      <c r="J3036" s="21">
        <v>0.2</v>
      </c>
      <c r="K3036" s="16">
        <v>0.2</v>
      </c>
      <c r="L3036" s="21">
        <v>0</v>
      </c>
      <c r="M3036" s="16">
        <v>0.7</v>
      </c>
      <c r="N3036" s="21">
        <v>0.4</v>
      </c>
      <c r="O3036" s="16">
        <v>0.2</v>
      </c>
      <c r="P3036" s="21">
        <v>0.5</v>
      </c>
      <c r="Q3036" s="16">
        <v>584.88</v>
      </c>
      <c r="R3036" s="21">
        <v>366.79</v>
      </c>
      <c r="S3036" s="16">
        <v>455.04</v>
      </c>
      <c r="T3036" s="21">
        <v>260.19</v>
      </c>
      <c r="U3036" s="16">
        <v>11.23</v>
      </c>
      <c r="V3036" s="21">
        <v>10.55</v>
      </c>
      <c r="W3036" s="16">
        <v>10.54</v>
      </c>
      <c r="X3036" s="8">
        <v>1.94</v>
      </c>
      <c r="Y3036" s="21">
        <v>2.2000000000000002</v>
      </c>
      <c r="Z3036" s="7">
        <v>1.93</v>
      </c>
    </row>
    <row r="3037" spans="2:26" x14ac:dyDescent="0.25">
      <c r="B3037" s="21" t="s">
        <v>1190</v>
      </c>
      <c r="C3037" s="16">
        <v>0.3</v>
      </c>
      <c r="D3037" s="21">
        <v>9.6</v>
      </c>
      <c r="E3037" s="16">
        <v>2.8</v>
      </c>
      <c r="F3037" s="21">
        <v>0.1</v>
      </c>
      <c r="G3037" s="16">
        <v>1.3</v>
      </c>
      <c r="H3037" s="21">
        <v>0.6</v>
      </c>
      <c r="I3037" s="16">
        <v>0.1</v>
      </c>
      <c r="J3037" s="21">
        <v>0.2</v>
      </c>
      <c r="K3037" s="16">
        <v>0.3</v>
      </c>
      <c r="L3037" s="21">
        <v>0.1</v>
      </c>
      <c r="M3037" s="16">
        <v>0.6</v>
      </c>
      <c r="N3037" s="21">
        <v>0.4</v>
      </c>
      <c r="O3037" s="16">
        <v>0.1</v>
      </c>
      <c r="P3037" s="21">
        <v>0.9</v>
      </c>
      <c r="Q3037" s="16">
        <v>615.02</v>
      </c>
      <c r="R3037" s="21">
        <v>392.29</v>
      </c>
      <c r="S3037" s="16">
        <v>480.69</v>
      </c>
      <c r="T3037" s="21">
        <v>261.20999999999998</v>
      </c>
      <c r="U3037" s="16">
        <v>10.96</v>
      </c>
      <c r="V3037" s="21">
        <v>10.199999999999999</v>
      </c>
      <c r="W3037" s="16">
        <v>10.45</v>
      </c>
      <c r="X3037" s="8">
        <v>2.04</v>
      </c>
      <c r="Y3037" s="21">
        <v>1.97</v>
      </c>
      <c r="Z3037" s="7">
        <v>2.1</v>
      </c>
    </row>
    <row r="3038" spans="2:26" x14ac:dyDescent="0.25">
      <c r="B3038" s="21" t="s">
        <v>3450</v>
      </c>
      <c r="C3038" s="16">
        <v>0.1</v>
      </c>
      <c r="D3038" s="21">
        <v>8.3000000000000007</v>
      </c>
      <c r="E3038" s="16">
        <v>3.1</v>
      </c>
      <c r="F3038" s="21">
        <v>0.2</v>
      </c>
      <c r="G3038" s="16">
        <v>1.2</v>
      </c>
      <c r="H3038" s="21">
        <v>0.6</v>
      </c>
      <c r="I3038" s="16">
        <v>0.1</v>
      </c>
      <c r="J3038" s="21">
        <v>0.2</v>
      </c>
      <c r="K3038" s="16">
        <v>0.2</v>
      </c>
      <c r="L3038" s="21">
        <v>0</v>
      </c>
      <c r="M3038" s="16">
        <v>0.7</v>
      </c>
      <c r="N3038" s="21">
        <v>0.5</v>
      </c>
      <c r="O3038" s="16">
        <v>0.1</v>
      </c>
      <c r="P3038" s="21">
        <v>0.4</v>
      </c>
      <c r="Q3038" s="16">
        <v>675.72</v>
      </c>
      <c r="R3038" s="21">
        <v>453.32</v>
      </c>
      <c r="S3038" s="16">
        <v>528.17999999999995</v>
      </c>
      <c r="T3038" s="21">
        <v>260.54000000000002</v>
      </c>
      <c r="U3038" s="16">
        <v>9.3699999999999992</v>
      </c>
      <c r="V3038" s="21">
        <v>8.82</v>
      </c>
      <c r="W3038" s="16">
        <v>8.73</v>
      </c>
      <c r="X3038" s="8">
        <v>1.75</v>
      </c>
      <c r="Y3038" s="21">
        <v>2.02</v>
      </c>
      <c r="Z3038" s="7">
        <v>1.86</v>
      </c>
    </row>
    <row r="3039" spans="2:26" x14ac:dyDescent="0.25">
      <c r="B3039" s="21" t="s">
        <v>3451</v>
      </c>
      <c r="C3039" s="16">
        <v>0.4</v>
      </c>
      <c r="D3039" s="21">
        <v>8.5</v>
      </c>
      <c r="E3039" s="16">
        <v>2.6</v>
      </c>
      <c r="F3039" s="21">
        <v>0.2</v>
      </c>
      <c r="G3039" s="16">
        <v>1.2</v>
      </c>
      <c r="H3039" s="21">
        <v>0.4</v>
      </c>
      <c r="I3039" s="16">
        <v>0.1</v>
      </c>
      <c r="J3039" s="21">
        <v>0.2</v>
      </c>
      <c r="K3039" s="16">
        <v>0.2</v>
      </c>
      <c r="L3039" s="21">
        <v>0.1</v>
      </c>
      <c r="M3039" s="16">
        <v>0.5</v>
      </c>
      <c r="N3039" s="21">
        <v>0.3</v>
      </c>
      <c r="O3039" s="16">
        <v>0.1</v>
      </c>
      <c r="P3039" s="21">
        <v>0.4</v>
      </c>
      <c r="Q3039" s="16">
        <v>676.5</v>
      </c>
      <c r="R3039" s="21">
        <v>454.34</v>
      </c>
      <c r="S3039" s="16">
        <v>529.94000000000005</v>
      </c>
      <c r="T3039" s="21">
        <v>260.37</v>
      </c>
      <c r="U3039" s="16">
        <v>9.31</v>
      </c>
      <c r="V3039" s="21">
        <v>8.76</v>
      </c>
      <c r="W3039" s="16">
        <v>8.76</v>
      </c>
      <c r="X3039" s="8">
        <v>1.6</v>
      </c>
      <c r="Y3039" s="21">
        <v>2.06</v>
      </c>
      <c r="Z3039" s="7">
        <v>2.04</v>
      </c>
    </row>
    <row r="3040" spans="2:26" x14ac:dyDescent="0.25">
      <c r="B3040" s="21" t="s">
        <v>1191</v>
      </c>
      <c r="C3040" s="16">
        <v>0.1</v>
      </c>
      <c r="D3040" s="21">
        <v>8.6</v>
      </c>
      <c r="E3040" s="16">
        <v>2.6</v>
      </c>
      <c r="F3040" s="21">
        <v>0.2</v>
      </c>
      <c r="G3040" s="16">
        <v>1.3</v>
      </c>
      <c r="H3040" s="21">
        <v>0.5</v>
      </c>
      <c r="I3040" s="16">
        <v>0.1</v>
      </c>
      <c r="J3040" s="21">
        <v>0.3</v>
      </c>
      <c r="K3040" s="16">
        <v>0.2</v>
      </c>
      <c r="L3040" s="21">
        <v>0.1</v>
      </c>
      <c r="M3040" s="16">
        <v>0.5</v>
      </c>
      <c r="N3040" s="21">
        <v>0.4</v>
      </c>
      <c r="O3040" s="16">
        <v>0.1</v>
      </c>
      <c r="P3040" s="21">
        <v>0.6</v>
      </c>
      <c r="Q3040" s="16">
        <v>694.86</v>
      </c>
      <c r="R3040" s="21">
        <v>467.93</v>
      </c>
      <c r="S3040" s="16">
        <v>543.92999999999995</v>
      </c>
      <c r="T3040" s="21">
        <v>261.38</v>
      </c>
      <c r="U3040" s="16">
        <v>10.73</v>
      </c>
      <c r="V3040" s="21">
        <v>10.17</v>
      </c>
      <c r="W3040" s="16">
        <v>10.029999999999999</v>
      </c>
      <c r="X3040" s="8">
        <v>1.75</v>
      </c>
      <c r="Y3040" s="21">
        <v>2.0299999999999998</v>
      </c>
      <c r="Z3040" s="7">
        <v>1.93</v>
      </c>
    </row>
    <row r="3041" spans="2:26" x14ac:dyDescent="0.25">
      <c r="B3041" s="21" t="s">
        <v>3452</v>
      </c>
      <c r="C3041" s="16">
        <v>0.2</v>
      </c>
      <c r="D3041" s="21">
        <v>9.4</v>
      </c>
      <c r="E3041" s="16">
        <v>2.2999999999999998</v>
      </c>
      <c r="F3041" s="21">
        <v>0.1</v>
      </c>
      <c r="G3041" s="16">
        <v>1.4</v>
      </c>
      <c r="H3041" s="21">
        <v>0.4</v>
      </c>
      <c r="I3041" s="16">
        <v>0.1</v>
      </c>
      <c r="J3041" s="21">
        <v>0.1</v>
      </c>
      <c r="K3041" s="16">
        <v>0.2</v>
      </c>
      <c r="L3041" s="21">
        <v>0.1</v>
      </c>
      <c r="M3041" s="16">
        <v>0.5</v>
      </c>
      <c r="N3041" s="21">
        <v>0.3</v>
      </c>
      <c r="O3041" s="16">
        <v>0</v>
      </c>
      <c r="P3041" s="21">
        <v>0.5</v>
      </c>
      <c r="Q3041" s="16">
        <v>582.41999999999996</v>
      </c>
      <c r="R3041" s="21">
        <v>365.31</v>
      </c>
      <c r="S3041" s="16">
        <v>455.49</v>
      </c>
      <c r="T3041" s="21">
        <v>261.25</v>
      </c>
      <c r="U3041" s="16">
        <v>11.01</v>
      </c>
      <c r="V3041" s="21">
        <v>10.45</v>
      </c>
      <c r="W3041" s="16">
        <v>10.32</v>
      </c>
      <c r="X3041" s="8">
        <v>1.91</v>
      </c>
      <c r="Y3041" s="21">
        <v>1.85</v>
      </c>
      <c r="Z3041" s="7">
        <v>2.17</v>
      </c>
    </row>
    <row r="3042" spans="2:26" x14ac:dyDescent="0.25">
      <c r="B3042" s="21" t="s">
        <v>3453</v>
      </c>
      <c r="C3042" s="16">
        <v>0.4</v>
      </c>
      <c r="D3042" s="21">
        <v>10.1</v>
      </c>
      <c r="E3042" s="16">
        <v>3.1</v>
      </c>
      <c r="F3042" s="21">
        <v>0.2</v>
      </c>
      <c r="G3042" s="16">
        <v>1.4</v>
      </c>
      <c r="H3042" s="21">
        <v>0.6</v>
      </c>
      <c r="I3042" s="16">
        <v>0.1</v>
      </c>
      <c r="J3042" s="21">
        <v>0.2</v>
      </c>
      <c r="K3042" s="16">
        <v>0.2</v>
      </c>
      <c r="L3042" s="21">
        <v>0.1</v>
      </c>
      <c r="M3042" s="16">
        <v>0.6</v>
      </c>
      <c r="N3042" s="21">
        <v>0.5</v>
      </c>
      <c r="O3042" s="16">
        <v>0.1</v>
      </c>
      <c r="P3042" s="21">
        <v>1</v>
      </c>
      <c r="Q3042" s="16">
        <v>583.14</v>
      </c>
      <c r="R3042" s="21">
        <v>369.15</v>
      </c>
      <c r="S3042" s="16">
        <v>456.41</v>
      </c>
      <c r="T3042" s="21">
        <v>261.57</v>
      </c>
      <c r="U3042" s="16">
        <v>11</v>
      </c>
      <c r="V3042" s="21">
        <v>10.54</v>
      </c>
      <c r="W3042" s="16">
        <v>10.36</v>
      </c>
      <c r="X3042" s="8">
        <v>1.89</v>
      </c>
      <c r="Y3042" s="21">
        <v>2.2200000000000002</v>
      </c>
      <c r="Z3042" s="7">
        <v>2</v>
      </c>
    </row>
    <row r="3043" spans="2:26" x14ac:dyDescent="0.25">
      <c r="B3043" s="21" t="s">
        <v>1192</v>
      </c>
      <c r="C3043" s="16">
        <v>0.4</v>
      </c>
      <c r="D3043" s="21">
        <v>7.8</v>
      </c>
      <c r="E3043" s="16">
        <v>2.5</v>
      </c>
      <c r="F3043" s="21">
        <v>0.2</v>
      </c>
      <c r="G3043" s="16">
        <v>1.1000000000000001</v>
      </c>
      <c r="H3043" s="21">
        <v>0.5</v>
      </c>
      <c r="I3043" s="16">
        <v>0.1</v>
      </c>
      <c r="J3043" s="21">
        <v>0.1</v>
      </c>
      <c r="K3043" s="16">
        <v>0.2</v>
      </c>
      <c r="L3043" s="21">
        <v>0.1</v>
      </c>
      <c r="M3043" s="16">
        <v>0.4</v>
      </c>
      <c r="N3043" s="21">
        <v>0.3</v>
      </c>
      <c r="O3043" s="16">
        <v>0.1</v>
      </c>
      <c r="P3043" s="21">
        <v>0.5</v>
      </c>
      <c r="Q3043" s="16">
        <v>613.46</v>
      </c>
      <c r="R3043" s="21">
        <v>425.61</v>
      </c>
      <c r="S3043" s="16">
        <v>542.79999999999995</v>
      </c>
      <c r="T3043" s="21">
        <v>261.45</v>
      </c>
      <c r="U3043" s="16">
        <v>10.51</v>
      </c>
      <c r="V3043" s="21">
        <v>9.98</v>
      </c>
      <c r="W3043" s="16">
        <v>9.76</v>
      </c>
      <c r="X3043" s="8">
        <v>1.88</v>
      </c>
      <c r="Y3043" s="21">
        <v>2.16</v>
      </c>
      <c r="Z3043" s="7">
        <v>1.86</v>
      </c>
    </row>
    <row r="3044" spans="2:26" x14ac:dyDescent="0.25">
      <c r="B3044" s="21" t="s">
        <v>3454</v>
      </c>
      <c r="C3044" s="16">
        <v>0.3</v>
      </c>
      <c r="D3044" s="21">
        <v>9.9</v>
      </c>
      <c r="E3044" s="16">
        <v>2.9</v>
      </c>
      <c r="F3044" s="21">
        <v>0.1</v>
      </c>
      <c r="G3044" s="16">
        <v>1.3</v>
      </c>
      <c r="H3044" s="21">
        <v>0.5</v>
      </c>
      <c r="I3044" s="16">
        <v>0.1</v>
      </c>
      <c r="J3044" s="21">
        <v>0.3</v>
      </c>
      <c r="K3044" s="16">
        <v>0.2</v>
      </c>
      <c r="L3044" s="21">
        <v>0.1</v>
      </c>
      <c r="M3044" s="16">
        <v>0.6</v>
      </c>
      <c r="N3044" s="21">
        <v>0.5</v>
      </c>
      <c r="O3044" s="16">
        <v>0.1</v>
      </c>
      <c r="P3044" s="21">
        <v>0.8</v>
      </c>
      <c r="Q3044" s="16">
        <v>608.26</v>
      </c>
      <c r="R3044" s="21">
        <v>385.95</v>
      </c>
      <c r="S3044" s="16">
        <v>475.57</v>
      </c>
      <c r="T3044" s="21">
        <v>261.86</v>
      </c>
      <c r="U3044" s="16">
        <v>10.82</v>
      </c>
      <c r="V3044" s="21">
        <v>10.16</v>
      </c>
      <c r="W3044" s="16">
        <v>10.23</v>
      </c>
      <c r="X3044" s="8">
        <v>2.04</v>
      </c>
      <c r="Y3044" s="21">
        <v>2.0299999999999998</v>
      </c>
      <c r="Z3044" s="7">
        <v>2.06</v>
      </c>
    </row>
    <row r="3045" spans="2:26" x14ac:dyDescent="0.25">
      <c r="B3045" s="21" t="s">
        <v>3455</v>
      </c>
      <c r="C3045" s="16">
        <v>0.3</v>
      </c>
      <c r="D3045" s="21">
        <v>10.1</v>
      </c>
      <c r="E3045" s="16">
        <v>3</v>
      </c>
      <c r="F3045" s="21">
        <v>0.2</v>
      </c>
      <c r="G3045" s="16">
        <v>1.3</v>
      </c>
      <c r="H3045" s="21">
        <v>0.6</v>
      </c>
      <c r="I3045" s="16">
        <v>0.1</v>
      </c>
      <c r="J3045" s="21">
        <v>0.2</v>
      </c>
      <c r="K3045" s="16">
        <v>0.2</v>
      </c>
      <c r="L3045" s="21">
        <v>0.1</v>
      </c>
      <c r="M3045" s="16">
        <v>0.6</v>
      </c>
      <c r="N3045" s="21">
        <v>0.4</v>
      </c>
      <c r="O3045" s="16">
        <v>0.1</v>
      </c>
      <c r="P3045" s="21">
        <v>1</v>
      </c>
      <c r="Q3045" s="16">
        <v>595.14</v>
      </c>
      <c r="R3045" s="21">
        <v>374.25</v>
      </c>
      <c r="S3045" s="16">
        <v>465.32</v>
      </c>
      <c r="T3045" s="21">
        <v>261.13</v>
      </c>
      <c r="U3045" s="16">
        <v>10.37</v>
      </c>
      <c r="V3045" s="21">
        <v>9.8800000000000008</v>
      </c>
      <c r="W3045" s="16">
        <v>9.56</v>
      </c>
      <c r="X3045" s="8">
        <v>1.86</v>
      </c>
      <c r="Y3045" s="21">
        <v>2.2799999999999998</v>
      </c>
      <c r="Z3045" s="7">
        <v>1.85</v>
      </c>
    </row>
    <row r="3046" spans="2:26" x14ac:dyDescent="0.25">
      <c r="B3046" s="21" t="s">
        <v>1193</v>
      </c>
      <c r="C3046" s="16">
        <v>0.2</v>
      </c>
      <c r="D3046" s="21">
        <v>9.6999999999999993</v>
      </c>
      <c r="E3046" s="16">
        <v>2.8</v>
      </c>
      <c r="F3046" s="21">
        <v>0.2</v>
      </c>
      <c r="G3046" s="16">
        <v>1.3</v>
      </c>
      <c r="H3046" s="21">
        <v>0.5</v>
      </c>
      <c r="I3046" s="16">
        <v>0.1</v>
      </c>
      <c r="J3046" s="21">
        <v>0.2</v>
      </c>
      <c r="K3046" s="16">
        <v>0.2</v>
      </c>
      <c r="L3046" s="21">
        <v>0.1</v>
      </c>
      <c r="M3046" s="16">
        <v>0.5</v>
      </c>
      <c r="N3046" s="21">
        <v>0.3</v>
      </c>
      <c r="O3046" s="16">
        <v>0.1</v>
      </c>
      <c r="P3046" s="21">
        <v>0.8</v>
      </c>
      <c r="Q3046" s="16">
        <v>619.1</v>
      </c>
      <c r="R3046" s="21">
        <v>396.85</v>
      </c>
      <c r="S3046" s="16">
        <v>486.43</v>
      </c>
      <c r="T3046" s="21">
        <v>261.98</v>
      </c>
      <c r="U3046" s="16">
        <v>10.37</v>
      </c>
      <c r="V3046" s="21">
        <v>10.029999999999999</v>
      </c>
      <c r="W3046" s="16">
        <v>9.8800000000000008</v>
      </c>
      <c r="X3046" s="8">
        <v>1.68</v>
      </c>
      <c r="Y3046" s="21">
        <v>2.2400000000000002</v>
      </c>
      <c r="Z3046" s="7">
        <v>2.08</v>
      </c>
    </row>
    <row r="3047" spans="2:26" x14ac:dyDescent="0.25">
      <c r="B3047" s="21" t="s">
        <v>3456</v>
      </c>
      <c r="C3047" s="16">
        <v>0.3</v>
      </c>
      <c r="D3047" s="21">
        <v>9.6999999999999993</v>
      </c>
      <c r="E3047" s="16">
        <v>2.7</v>
      </c>
      <c r="F3047" s="21">
        <v>0.2</v>
      </c>
      <c r="G3047" s="16">
        <v>2.7</v>
      </c>
      <c r="H3047" s="21">
        <v>0.3</v>
      </c>
      <c r="I3047" s="16">
        <v>0.1</v>
      </c>
      <c r="J3047" s="21">
        <v>1.2</v>
      </c>
      <c r="K3047" s="16">
        <v>0.1</v>
      </c>
      <c r="L3047" s="21">
        <v>0.1</v>
      </c>
      <c r="M3047" s="16">
        <v>0.7</v>
      </c>
      <c r="N3047" s="21">
        <v>0.2</v>
      </c>
      <c r="O3047" s="16">
        <v>0.1</v>
      </c>
      <c r="P3047" s="21">
        <v>0.7</v>
      </c>
      <c r="Q3047" s="16">
        <v>671.42</v>
      </c>
      <c r="R3047" s="21">
        <v>432.08</v>
      </c>
      <c r="S3047" s="16">
        <v>515.05999999999995</v>
      </c>
      <c r="T3047" s="21">
        <v>262.29000000000002</v>
      </c>
      <c r="U3047" s="16">
        <v>10.39</v>
      </c>
      <c r="V3047" s="21">
        <v>9.91</v>
      </c>
      <c r="W3047" s="16">
        <v>9.9</v>
      </c>
      <c r="X3047" s="8">
        <v>2.16</v>
      </c>
      <c r="Y3047" s="21">
        <v>2.3199999999999998</v>
      </c>
      <c r="Z3047" s="7">
        <v>2.46</v>
      </c>
    </row>
    <row r="3048" spans="2:26" x14ac:dyDescent="0.25">
      <c r="B3048" s="21" t="s">
        <v>3457</v>
      </c>
      <c r="C3048" s="16">
        <v>0.4</v>
      </c>
      <c r="D3048" s="21">
        <v>8</v>
      </c>
      <c r="E3048" s="16">
        <v>2.6</v>
      </c>
      <c r="F3048" s="21">
        <v>0.2</v>
      </c>
      <c r="G3048" s="16">
        <v>1.1000000000000001</v>
      </c>
      <c r="H3048" s="21">
        <v>0.4</v>
      </c>
      <c r="I3048" s="16">
        <v>0.1</v>
      </c>
      <c r="J3048" s="21">
        <v>0.2</v>
      </c>
      <c r="K3048" s="16">
        <v>0.2</v>
      </c>
      <c r="L3048" s="21">
        <v>0.1</v>
      </c>
      <c r="M3048" s="16">
        <v>0.5</v>
      </c>
      <c r="N3048" s="21">
        <v>0.3</v>
      </c>
      <c r="O3048" s="16">
        <v>0.1</v>
      </c>
      <c r="P3048" s="21">
        <v>0.6</v>
      </c>
      <c r="Q3048" s="16">
        <v>634.41999999999996</v>
      </c>
      <c r="R3048" s="21">
        <v>411.4</v>
      </c>
      <c r="S3048" s="16">
        <v>557.19000000000005</v>
      </c>
      <c r="T3048" s="21">
        <v>260.39</v>
      </c>
      <c r="U3048" s="16">
        <v>10.36</v>
      </c>
      <c r="V3048" s="21">
        <v>9.76</v>
      </c>
      <c r="W3048" s="16">
        <v>9.66</v>
      </c>
      <c r="X3048" s="8">
        <v>2.0299999999999998</v>
      </c>
      <c r="Y3048" s="21">
        <v>1.97</v>
      </c>
      <c r="Z3048" s="7">
        <v>1.82</v>
      </c>
    </row>
    <row r="3049" spans="2:26" x14ac:dyDescent="0.25">
      <c r="B3049" s="21" t="s">
        <v>1194</v>
      </c>
      <c r="C3049" s="16">
        <v>0.1</v>
      </c>
      <c r="D3049" s="21">
        <v>8.6999999999999993</v>
      </c>
      <c r="E3049" s="16">
        <v>2.7</v>
      </c>
      <c r="F3049" s="21">
        <v>0.2</v>
      </c>
      <c r="G3049" s="16">
        <v>2.2999999999999998</v>
      </c>
      <c r="H3049" s="21">
        <v>0.3</v>
      </c>
      <c r="I3049" s="16">
        <v>0</v>
      </c>
      <c r="J3049" s="21">
        <v>0.8</v>
      </c>
      <c r="K3049" s="16">
        <v>0.1</v>
      </c>
      <c r="L3049" s="21">
        <v>0</v>
      </c>
      <c r="M3049" s="16">
        <v>0.4</v>
      </c>
      <c r="N3049" s="21">
        <v>0.1</v>
      </c>
      <c r="O3049" s="16">
        <v>0</v>
      </c>
      <c r="P3049" s="21">
        <v>0.4</v>
      </c>
      <c r="Q3049" s="16">
        <v>696.14</v>
      </c>
      <c r="R3049" s="21">
        <v>467.06</v>
      </c>
      <c r="S3049" s="16">
        <v>541.79999999999995</v>
      </c>
      <c r="T3049" s="21">
        <v>259.99</v>
      </c>
      <c r="U3049" s="16">
        <v>9.83</v>
      </c>
      <c r="V3049" s="21">
        <v>9.3699999999999992</v>
      </c>
      <c r="W3049" s="16">
        <v>9.3000000000000007</v>
      </c>
      <c r="X3049" s="8">
        <v>2.4</v>
      </c>
      <c r="Y3049" s="21">
        <v>2.4</v>
      </c>
      <c r="Z3049" s="7">
        <v>2.4900000000000002</v>
      </c>
    </row>
    <row r="3050" spans="2:26" x14ac:dyDescent="0.25">
      <c r="B3050" s="21" t="s">
        <v>3458</v>
      </c>
      <c r="C3050" s="16">
        <v>0.2</v>
      </c>
      <c r="D3050" s="21">
        <v>9.4</v>
      </c>
      <c r="E3050" s="16">
        <v>2.8</v>
      </c>
      <c r="F3050" s="21">
        <v>0.1</v>
      </c>
      <c r="G3050" s="16">
        <v>1.4</v>
      </c>
      <c r="H3050" s="21">
        <v>0.5</v>
      </c>
      <c r="I3050" s="16">
        <v>0.1</v>
      </c>
      <c r="J3050" s="21">
        <v>0.2</v>
      </c>
      <c r="K3050" s="16">
        <v>0.2</v>
      </c>
      <c r="L3050" s="21">
        <v>0</v>
      </c>
      <c r="M3050" s="16">
        <v>0.6</v>
      </c>
      <c r="N3050" s="21">
        <v>0.4</v>
      </c>
      <c r="O3050" s="16">
        <v>0.1</v>
      </c>
      <c r="P3050" s="21">
        <v>0.3</v>
      </c>
      <c r="Q3050" s="16">
        <v>609.72</v>
      </c>
      <c r="R3050" s="21">
        <v>388.98</v>
      </c>
      <c r="S3050" s="16">
        <v>476.81</v>
      </c>
      <c r="T3050" s="21">
        <v>261.08999999999997</v>
      </c>
      <c r="U3050" s="16">
        <v>10.5</v>
      </c>
      <c r="V3050" s="21">
        <v>10.119999999999999</v>
      </c>
      <c r="W3050" s="16">
        <v>10.06</v>
      </c>
      <c r="X3050" s="8">
        <v>1.75</v>
      </c>
      <c r="Y3050" s="21">
        <v>2.0499999999999998</v>
      </c>
      <c r="Z3050" s="7">
        <v>2.0299999999999998</v>
      </c>
    </row>
    <row r="3051" spans="2:26" x14ac:dyDescent="0.25">
      <c r="B3051" s="21" t="s">
        <v>3459</v>
      </c>
      <c r="C3051" s="16">
        <v>0.5</v>
      </c>
      <c r="D3051" s="21">
        <v>9.6999999999999993</v>
      </c>
      <c r="E3051" s="16">
        <v>2.6</v>
      </c>
      <c r="F3051" s="21">
        <v>0.2</v>
      </c>
      <c r="G3051" s="16">
        <v>1.3</v>
      </c>
      <c r="H3051" s="21">
        <v>0.5</v>
      </c>
      <c r="I3051" s="16">
        <v>0.1</v>
      </c>
      <c r="J3051" s="21">
        <v>0.3</v>
      </c>
      <c r="K3051" s="16">
        <v>0.2</v>
      </c>
      <c r="L3051" s="21">
        <v>0.2</v>
      </c>
      <c r="M3051" s="16">
        <v>0.7</v>
      </c>
      <c r="N3051" s="21">
        <v>0.4</v>
      </c>
      <c r="O3051" s="16">
        <v>0.2</v>
      </c>
      <c r="P3051" s="21">
        <v>0.2</v>
      </c>
      <c r="Q3051" s="16">
        <v>595.08000000000004</v>
      </c>
      <c r="R3051" s="21">
        <v>374.53</v>
      </c>
      <c r="S3051" s="16">
        <v>461.99</v>
      </c>
      <c r="T3051" s="21">
        <v>260.95999999999998</v>
      </c>
      <c r="U3051" s="16">
        <v>10.9</v>
      </c>
      <c r="V3051" s="21">
        <v>10.52</v>
      </c>
      <c r="W3051" s="16">
        <v>10.34</v>
      </c>
      <c r="X3051" s="8">
        <v>1.93</v>
      </c>
      <c r="Y3051" s="21">
        <v>2.06</v>
      </c>
      <c r="Z3051" s="7">
        <v>1.98</v>
      </c>
    </row>
    <row r="3052" spans="2:26" x14ac:dyDescent="0.25">
      <c r="B3052" s="21" t="s">
        <v>1195</v>
      </c>
      <c r="C3052" s="16">
        <v>0.2</v>
      </c>
      <c r="D3052" s="21">
        <v>9.1999999999999993</v>
      </c>
      <c r="E3052" s="16">
        <v>2.9</v>
      </c>
      <c r="F3052" s="21">
        <v>0.1</v>
      </c>
      <c r="G3052" s="16">
        <v>1.3</v>
      </c>
      <c r="H3052" s="21">
        <v>0.6</v>
      </c>
      <c r="I3052" s="16">
        <v>0.1</v>
      </c>
      <c r="J3052" s="21">
        <v>0.2</v>
      </c>
      <c r="K3052" s="16">
        <v>0.3</v>
      </c>
      <c r="L3052" s="21">
        <v>0</v>
      </c>
      <c r="M3052" s="16">
        <v>0.5</v>
      </c>
      <c r="N3052" s="21">
        <v>0.5</v>
      </c>
      <c r="O3052" s="16">
        <v>0</v>
      </c>
      <c r="P3052" s="21">
        <v>0.9</v>
      </c>
      <c r="Q3052" s="16">
        <v>606.88</v>
      </c>
      <c r="R3052" s="21">
        <v>390.81</v>
      </c>
      <c r="S3052" s="16">
        <v>475.42</v>
      </c>
      <c r="T3052" s="21">
        <v>261.62</v>
      </c>
      <c r="U3052" s="16">
        <v>10.69</v>
      </c>
      <c r="V3052" s="21">
        <v>10.18</v>
      </c>
      <c r="W3052" s="16">
        <v>10</v>
      </c>
      <c r="X3052" s="8">
        <v>1.97</v>
      </c>
      <c r="Y3052" s="21">
        <v>2.06</v>
      </c>
      <c r="Z3052" s="7">
        <v>1.77</v>
      </c>
    </row>
    <row r="3053" spans="2:26" x14ac:dyDescent="0.25">
      <c r="B3053" s="21" t="s">
        <v>3460</v>
      </c>
      <c r="C3053" s="16">
        <v>0.3</v>
      </c>
      <c r="D3053" s="21">
        <v>10</v>
      </c>
      <c r="E3053" s="16">
        <v>2.7</v>
      </c>
      <c r="F3053" s="21">
        <v>0.2</v>
      </c>
      <c r="G3053" s="16">
        <v>1.3</v>
      </c>
      <c r="H3053" s="21">
        <v>0.5</v>
      </c>
      <c r="I3053" s="16">
        <v>0.1</v>
      </c>
      <c r="J3053" s="21">
        <v>0.2</v>
      </c>
      <c r="K3053" s="16">
        <v>0.2</v>
      </c>
      <c r="L3053" s="21">
        <v>0.1</v>
      </c>
      <c r="M3053" s="16">
        <v>0.5</v>
      </c>
      <c r="N3053" s="21">
        <v>0.4</v>
      </c>
      <c r="O3053" s="16">
        <v>0.1</v>
      </c>
      <c r="P3053" s="21">
        <v>0.8</v>
      </c>
      <c r="Q3053" s="16">
        <v>587.94000000000005</v>
      </c>
      <c r="R3053" s="21">
        <v>372.14</v>
      </c>
      <c r="S3053" s="16">
        <v>459.25</v>
      </c>
      <c r="T3053" s="21">
        <v>261.17</v>
      </c>
      <c r="U3053" s="16">
        <v>10.17</v>
      </c>
      <c r="V3053" s="21">
        <v>9.73</v>
      </c>
      <c r="W3053" s="16">
        <v>9.6300000000000008</v>
      </c>
      <c r="X3053" s="8">
        <v>2.06</v>
      </c>
      <c r="Y3053" s="21">
        <v>2.1</v>
      </c>
      <c r="Z3053" s="7">
        <v>1.79</v>
      </c>
    </row>
    <row r="3054" spans="2:26" x14ac:dyDescent="0.25">
      <c r="B3054" s="21" t="s">
        <v>3461</v>
      </c>
      <c r="C3054" s="16">
        <v>0.4</v>
      </c>
      <c r="D3054" s="21">
        <v>8.6999999999999993</v>
      </c>
      <c r="E3054" s="16">
        <v>2.2999999999999998</v>
      </c>
      <c r="F3054" s="21">
        <v>0.2</v>
      </c>
      <c r="G3054" s="16">
        <v>1.2</v>
      </c>
      <c r="H3054" s="21">
        <v>0.5</v>
      </c>
      <c r="I3054" s="16">
        <v>0.1</v>
      </c>
      <c r="J3054" s="21">
        <v>0.2</v>
      </c>
      <c r="K3054" s="16">
        <v>0.2</v>
      </c>
      <c r="L3054" s="21">
        <v>0.1</v>
      </c>
      <c r="M3054" s="16">
        <v>0.5</v>
      </c>
      <c r="N3054" s="21">
        <v>0.5</v>
      </c>
      <c r="O3054" s="16">
        <v>0.1</v>
      </c>
      <c r="P3054" s="21">
        <v>0.6</v>
      </c>
      <c r="Q3054" s="16">
        <v>675.7</v>
      </c>
      <c r="R3054" s="21">
        <v>452.83</v>
      </c>
      <c r="S3054" s="16">
        <v>527.55999999999995</v>
      </c>
      <c r="T3054" s="21">
        <v>260.97000000000003</v>
      </c>
      <c r="U3054" s="16">
        <v>9.4600000000000009</v>
      </c>
      <c r="V3054" s="21">
        <v>9.19</v>
      </c>
      <c r="W3054" s="16">
        <v>8.9600000000000009</v>
      </c>
      <c r="X3054" s="8">
        <v>1.8</v>
      </c>
      <c r="Y3054" s="21">
        <v>2</v>
      </c>
      <c r="Z3054" s="7">
        <v>2.16</v>
      </c>
    </row>
    <row r="3055" spans="2:26" x14ac:dyDescent="0.25">
      <c r="B3055" s="21" t="s">
        <v>1196</v>
      </c>
      <c r="C3055" s="16">
        <v>0.4</v>
      </c>
      <c r="D3055" s="21">
        <v>9.4</v>
      </c>
      <c r="E3055" s="16">
        <v>3.3</v>
      </c>
      <c r="F3055" s="21">
        <v>0.1</v>
      </c>
      <c r="G3055" s="16">
        <v>1.2</v>
      </c>
      <c r="H3055" s="21">
        <v>0.6</v>
      </c>
      <c r="I3055" s="16">
        <v>0.1</v>
      </c>
      <c r="J3055" s="21">
        <v>0.2</v>
      </c>
      <c r="K3055" s="16">
        <v>0.2</v>
      </c>
      <c r="L3055" s="21">
        <v>0.1</v>
      </c>
      <c r="M3055" s="16">
        <v>0.5</v>
      </c>
      <c r="N3055" s="21">
        <v>0.4</v>
      </c>
      <c r="O3055" s="16">
        <v>0.1</v>
      </c>
      <c r="P3055" s="21">
        <v>0.9</v>
      </c>
      <c r="Q3055" s="16">
        <v>608.48</v>
      </c>
      <c r="R3055" s="21">
        <v>394.26</v>
      </c>
      <c r="S3055" s="16">
        <v>478.3</v>
      </c>
      <c r="T3055" s="21">
        <v>261.77</v>
      </c>
      <c r="U3055" s="16">
        <v>10.7</v>
      </c>
      <c r="V3055" s="21">
        <v>10</v>
      </c>
      <c r="W3055" s="16">
        <v>10.01</v>
      </c>
      <c r="X3055" s="8">
        <v>1.77</v>
      </c>
      <c r="Y3055" s="21">
        <v>2.08</v>
      </c>
      <c r="Z3055" s="7">
        <v>2.1800000000000002</v>
      </c>
    </row>
    <row r="3056" spans="2:26" x14ac:dyDescent="0.25">
      <c r="B3056" s="21" t="s">
        <v>3462</v>
      </c>
      <c r="C3056" s="16">
        <v>0.2</v>
      </c>
      <c r="D3056" s="21">
        <v>8.5</v>
      </c>
      <c r="E3056" s="16">
        <v>2.6</v>
      </c>
      <c r="F3056" s="21">
        <v>0.2</v>
      </c>
      <c r="G3056" s="16">
        <v>1.2</v>
      </c>
      <c r="H3056" s="21">
        <v>0.5</v>
      </c>
      <c r="I3056" s="16">
        <v>0.1</v>
      </c>
      <c r="J3056" s="21">
        <v>0.2</v>
      </c>
      <c r="K3056" s="16">
        <v>0.1</v>
      </c>
      <c r="L3056" s="21">
        <v>0.1</v>
      </c>
      <c r="M3056" s="16">
        <v>0.5</v>
      </c>
      <c r="N3056" s="21">
        <v>0.4</v>
      </c>
      <c r="O3056" s="16">
        <v>0.1</v>
      </c>
      <c r="P3056" s="21">
        <v>0.3</v>
      </c>
      <c r="Q3056" s="16">
        <v>695.86</v>
      </c>
      <c r="R3056" s="21">
        <v>469.47</v>
      </c>
      <c r="S3056" s="16">
        <v>543.52</v>
      </c>
      <c r="T3056" s="21">
        <v>260.89999999999998</v>
      </c>
      <c r="U3056" s="16">
        <v>9.56</v>
      </c>
      <c r="V3056" s="21">
        <v>9.3699999999999992</v>
      </c>
      <c r="W3056" s="16">
        <v>9.23</v>
      </c>
      <c r="X3056" s="8">
        <v>1.67</v>
      </c>
      <c r="Y3056" s="21">
        <v>2.31</v>
      </c>
      <c r="Z3056" s="7">
        <v>1.84</v>
      </c>
    </row>
    <row r="3057" spans="2:26" x14ac:dyDescent="0.25">
      <c r="B3057" s="21" t="s">
        <v>3463</v>
      </c>
      <c r="C3057" s="16">
        <v>0.2</v>
      </c>
      <c r="D3057" s="21">
        <v>9.5</v>
      </c>
      <c r="E3057" s="16">
        <v>2.2999999999999998</v>
      </c>
      <c r="F3057" s="21">
        <v>0.2</v>
      </c>
      <c r="G3057" s="16">
        <v>1.5</v>
      </c>
      <c r="H3057" s="21">
        <v>0.5</v>
      </c>
      <c r="I3057" s="16">
        <v>0.1</v>
      </c>
      <c r="J3057" s="21">
        <v>0.3</v>
      </c>
      <c r="K3057" s="16">
        <v>0.1</v>
      </c>
      <c r="L3057" s="21">
        <v>0.1</v>
      </c>
      <c r="M3057" s="16">
        <v>0.1</v>
      </c>
      <c r="N3057" s="21">
        <v>0.2</v>
      </c>
      <c r="O3057" s="16">
        <v>0.1</v>
      </c>
      <c r="P3057" s="21">
        <v>0.5</v>
      </c>
      <c r="Q3057" s="16">
        <v>601.04</v>
      </c>
      <c r="R3057" s="21">
        <v>409.01</v>
      </c>
      <c r="S3057" s="16">
        <v>512.35</v>
      </c>
      <c r="T3057" s="21">
        <v>261.76</v>
      </c>
      <c r="U3057" s="16">
        <v>11.17</v>
      </c>
      <c r="V3057" s="21">
        <v>10.83</v>
      </c>
      <c r="W3057" s="16">
        <v>10.74</v>
      </c>
      <c r="X3057" s="8">
        <v>1.71</v>
      </c>
      <c r="Y3057" s="21">
        <v>2.1</v>
      </c>
      <c r="Z3057" s="7">
        <v>1.95</v>
      </c>
    </row>
    <row r="3058" spans="2:26" x14ac:dyDescent="0.25">
      <c r="B3058" s="21" t="s">
        <v>1197</v>
      </c>
      <c r="C3058" s="16">
        <v>0.5</v>
      </c>
      <c r="D3058" s="21">
        <v>6.2</v>
      </c>
      <c r="E3058" s="16">
        <v>2.5</v>
      </c>
      <c r="F3058" s="21">
        <v>0.2</v>
      </c>
      <c r="G3058" s="16">
        <v>0.7</v>
      </c>
      <c r="H3058" s="21">
        <v>0.1</v>
      </c>
      <c r="I3058" s="16">
        <v>0.1</v>
      </c>
      <c r="J3058" s="21">
        <v>0.8</v>
      </c>
      <c r="K3058" s="16">
        <v>0.2</v>
      </c>
      <c r="L3058" s="21">
        <v>0.1</v>
      </c>
      <c r="M3058" s="16">
        <v>0.4</v>
      </c>
      <c r="N3058" s="21">
        <v>0.1</v>
      </c>
      <c r="O3058" s="16">
        <v>0.1</v>
      </c>
      <c r="P3058" s="21">
        <v>0.4</v>
      </c>
      <c r="Q3058" s="16">
        <v>585.34</v>
      </c>
      <c r="R3058" s="21">
        <v>430.13</v>
      </c>
      <c r="S3058" s="16">
        <v>502</v>
      </c>
      <c r="T3058" s="21">
        <v>263.02</v>
      </c>
      <c r="U3058" s="16">
        <v>9.0500000000000007</v>
      </c>
      <c r="V3058" s="21">
        <v>8.58</v>
      </c>
      <c r="W3058" s="16">
        <v>8.76</v>
      </c>
      <c r="X3058" s="8">
        <v>2.98</v>
      </c>
      <c r="Y3058" s="21">
        <v>3.13</v>
      </c>
      <c r="Z3058" s="7">
        <v>3.2</v>
      </c>
    </row>
    <row r="3059" spans="2:26" x14ac:dyDescent="0.25">
      <c r="B3059" s="21" t="s">
        <v>3464</v>
      </c>
      <c r="C3059" s="16">
        <v>0.3</v>
      </c>
      <c r="D3059" s="21">
        <v>10.1</v>
      </c>
      <c r="E3059" s="16">
        <v>3</v>
      </c>
      <c r="F3059" s="21">
        <v>0.1</v>
      </c>
      <c r="G3059" s="16">
        <v>1.9</v>
      </c>
      <c r="H3059" s="21">
        <v>0.7</v>
      </c>
      <c r="I3059" s="16">
        <v>0.1</v>
      </c>
      <c r="J3059" s="21">
        <v>0.4</v>
      </c>
      <c r="K3059" s="16">
        <v>0.1</v>
      </c>
      <c r="L3059" s="21">
        <v>0.1</v>
      </c>
      <c r="M3059" s="16">
        <v>0.2</v>
      </c>
      <c r="N3059" s="21">
        <v>0.2</v>
      </c>
      <c r="O3059" s="16">
        <v>0.1</v>
      </c>
      <c r="P3059" s="21">
        <v>0.1</v>
      </c>
      <c r="Q3059" s="16">
        <v>612.98</v>
      </c>
      <c r="R3059" s="21">
        <v>394.08</v>
      </c>
      <c r="S3059" s="16">
        <v>481.7</v>
      </c>
      <c r="T3059" s="21">
        <v>261.91000000000003</v>
      </c>
      <c r="U3059" s="16">
        <v>11.02</v>
      </c>
      <c r="V3059" s="21">
        <v>10.76</v>
      </c>
      <c r="W3059" s="16">
        <v>10.51</v>
      </c>
      <c r="X3059" s="8">
        <v>1.8</v>
      </c>
      <c r="Y3059" s="21">
        <v>2.2400000000000002</v>
      </c>
      <c r="Z3059" s="7">
        <v>1.92</v>
      </c>
    </row>
    <row r="3060" spans="2:26" x14ac:dyDescent="0.25">
      <c r="B3060" s="21" t="s">
        <v>3465</v>
      </c>
      <c r="C3060" s="16">
        <v>0.4</v>
      </c>
      <c r="D3060" s="21">
        <v>9.9</v>
      </c>
      <c r="E3060" s="16">
        <v>2.9</v>
      </c>
      <c r="F3060" s="21">
        <v>0.2</v>
      </c>
      <c r="G3060" s="16">
        <v>1.9</v>
      </c>
      <c r="H3060" s="21">
        <v>0.5</v>
      </c>
      <c r="I3060" s="16">
        <v>0.1</v>
      </c>
      <c r="J3060" s="21">
        <v>0.4</v>
      </c>
      <c r="K3060" s="16">
        <v>0.2</v>
      </c>
      <c r="L3060" s="21">
        <v>0.1</v>
      </c>
      <c r="M3060" s="16">
        <v>0.2</v>
      </c>
      <c r="N3060" s="21">
        <v>0.2</v>
      </c>
      <c r="O3060" s="16">
        <v>0.1</v>
      </c>
      <c r="P3060" s="21">
        <v>0.4</v>
      </c>
      <c r="Q3060" s="16">
        <v>602.34</v>
      </c>
      <c r="R3060" s="21">
        <v>385.29</v>
      </c>
      <c r="S3060" s="16">
        <v>472.51</v>
      </c>
      <c r="T3060" s="21">
        <v>261.85000000000002</v>
      </c>
      <c r="U3060" s="16">
        <v>10.89</v>
      </c>
      <c r="V3060" s="21">
        <v>10.44</v>
      </c>
      <c r="W3060" s="16">
        <v>10.26</v>
      </c>
      <c r="X3060" s="8">
        <v>1.9</v>
      </c>
      <c r="Y3060" s="21">
        <v>2.06</v>
      </c>
      <c r="Z3060" s="7">
        <v>1.9</v>
      </c>
    </row>
    <row r="3061" spans="2:26" x14ac:dyDescent="0.25">
      <c r="B3061" s="21" t="s">
        <v>1198</v>
      </c>
      <c r="C3061" s="16">
        <v>0.2</v>
      </c>
      <c r="D3061" s="21">
        <v>9.6999999999999993</v>
      </c>
      <c r="E3061" s="16">
        <v>3.2</v>
      </c>
      <c r="F3061" s="21">
        <v>0.2</v>
      </c>
      <c r="G3061" s="16">
        <v>2.2999999999999998</v>
      </c>
      <c r="H3061" s="21">
        <v>0.4</v>
      </c>
      <c r="I3061" s="16">
        <v>0.1</v>
      </c>
      <c r="J3061" s="21">
        <v>0.8</v>
      </c>
      <c r="K3061" s="16">
        <v>0.1</v>
      </c>
      <c r="L3061" s="21">
        <v>0</v>
      </c>
      <c r="M3061" s="16">
        <v>0.2</v>
      </c>
      <c r="N3061" s="21">
        <v>0.1</v>
      </c>
      <c r="O3061" s="16">
        <v>0</v>
      </c>
      <c r="P3061" s="21">
        <v>0.4</v>
      </c>
      <c r="Q3061" s="16">
        <v>577.91999999999996</v>
      </c>
      <c r="R3061" s="21">
        <v>363.15</v>
      </c>
      <c r="S3061" s="16">
        <v>463.94</v>
      </c>
      <c r="T3061" s="21">
        <v>261.58</v>
      </c>
      <c r="U3061" s="16">
        <v>11.32</v>
      </c>
      <c r="V3061" s="21">
        <v>10.7</v>
      </c>
      <c r="W3061" s="16">
        <v>10.88</v>
      </c>
      <c r="X3061" s="8">
        <v>2.68</v>
      </c>
      <c r="Y3061" s="21">
        <v>2.68</v>
      </c>
      <c r="Z3061" s="7">
        <v>2.74</v>
      </c>
    </row>
    <row r="3062" spans="2:26" x14ac:dyDescent="0.25">
      <c r="B3062" s="21" t="s">
        <v>3466</v>
      </c>
      <c r="C3062" s="16">
        <v>0.2</v>
      </c>
      <c r="D3062" s="21">
        <v>8.5</v>
      </c>
      <c r="E3062" s="16">
        <v>2.7</v>
      </c>
      <c r="F3062" s="21">
        <v>0.2</v>
      </c>
      <c r="G3062" s="16">
        <v>2</v>
      </c>
      <c r="H3062" s="21">
        <v>0.3</v>
      </c>
      <c r="I3062" s="16">
        <v>0.2</v>
      </c>
      <c r="J3062" s="21">
        <v>0.6</v>
      </c>
      <c r="K3062" s="16">
        <v>0.1</v>
      </c>
      <c r="L3062" s="21">
        <v>0.1</v>
      </c>
      <c r="M3062" s="16">
        <v>0.1</v>
      </c>
      <c r="N3062" s="21">
        <v>0.1</v>
      </c>
      <c r="O3062" s="16">
        <v>0.1</v>
      </c>
      <c r="P3062" s="21">
        <v>0.3</v>
      </c>
      <c r="Q3062" s="16">
        <v>655.74</v>
      </c>
      <c r="R3062" s="21">
        <v>434.56</v>
      </c>
      <c r="S3062" s="16">
        <v>513.19000000000005</v>
      </c>
      <c r="T3062" s="21">
        <v>260.72000000000003</v>
      </c>
      <c r="U3062" s="16">
        <v>9.6</v>
      </c>
      <c r="V3062" s="21">
        <v>9.15</v>
      </c>
      <c r="W3062" s="16">
        <v>9.25</v>
      </c>
      <c r="X3062" s="8">
        <v>2.7</v>
      </c>
      <c r="Y3062" s="21">
        <v>2.63</v>
      </c>
      <c r="Z3062" s="7">
        <v>2.56</v>
      </c>
    </row>
    <row r="3063" spans="2:26" x14ac:dyDescent="0.25">
      <c r="B3063" s="21" t="s">
        <v>3467</v>
      </c>
      <c r="C3063" s="16">
        <v>0.3</v>
      </c>
      <c r="D3063" s="21">
        <v>8.6</v>
      </c>
      <c r="E3063" s="16">
        <v>2.6</v>
      </c>
      <c r="F3063" s="21">
        <v>0.2</v>
      </c>
      <c r="G3063" s="16">
        <v>2</v>
      </c>
      <c r="H3063" s="21">
        <v>0.3</v>
      </c>
      <c r="I3063" s="16">
        <v>0.1</v>
      </c>
      <c r="J3063" s="21">
        <v>0.6</v>
      </c>
      <c r="K3063" s="16">
        <v>0</v>
      </c>
      <c r="L3063" s="21">
        <v>0.1</v>
      </c>
      <c r="M3063" s="16">
        <v>0.1</v>
      </c>
      <c r="N3063" s="21">
        <v>0.1</v>
      </c>
      <c r="O3063" s="16">
        <v>0.1</v>
      </c>
      <c r="P3063" s="21">
        <v>0.2</v>
      </c>
      <c r="Q3063" s="16">
        <v>675.94</v>
      </c>
      <c r="R3063" s="21">
        <v>444.11</v>
      </c>
      <c r="S3063" s="16">
        <v>509.9</v>
      </c>
      <c r="T3063" s="21">
        <v>260.86</v>
      </c>
      <c r="U3063" s="16">
        <v>9.49</v>
      </c>
      <c r="V3063" s="21">
        <v>8.89</v>
      </c>
      <c r="W3063" s="16">
        <v>9.08</v>
      </c>
      <c r="X3063" s="8">
        <v>2.7</v>
      </c>
      <c r="Y3063" s="21">
        <v>2.76</v>
      </c>
      <c r="Z3063" s="7">
        <v>2.7</v>
      </c>
    </row>
    <row r="3064" spans="2:26" x14ac:dyDescent="0.25">
      <c r="B3064" s="21" t="s">
        <v>1199</v>
      </c>
      <c r="C3064" s="16">
        <v>0.1</v>
      </c>
      <c r="D3064" s="21">
        <v>7.4</v>
      </c>
      <c r="E3064" s="16">
        <v>1.7</v>
      </c>
      <c r="F3064" s="21">
        <v>0.1</v>
      </c>
      <c r="G3064" s="16">
        <v>1.7</v>
      </c>
      <c r="H3064" s="21">
        <v>0.1</v>
      </c>
      <c r="I3064" s="16">
        <v>0.1</v>
      </c>
      <c r="J3064" s="21">
        <v>0.7</v>
      </c>
      <c r="K3064" s="16">
        <v>0.1</v>
      </c>
      <c r="L3064" s="21">
        <v>0.1</v>
      </c>
      <c r="M3064" s="16">
        <v>0.5</v>
      </c>
      <c r="N3064" s="21">
        <v>0.1</v>
      </c>
      <c r="O3064" s="16">
        <v>0.1</v>
      </c>
      <c r="P3064" s="21">
        <v>0.4</v>
      </c>
      <c r="Q3064" s="16">
        <v>387.12</v>
      </c>
      <c r="R3064" s="21">
        <v>263.7</v>
      </c>
      <c r="S3064" s="16">
        <v>324.31</v>
      </c>
      <c r="T3064" s="21">
        <v>264.95999999999998</v>
      </c>
      <c r="U3064" s="16">
        <v>9.33</v>
      </c>
      <c r="V3064" s="21">
        <v>8.86</v>
      </c>
      <c r="W3064" s="16">
        <v>9.1</v>
      </c>
      <c r="X3064" s="8">
        <v>2.3199999999999998</v>
      </c>
      <c r="Y3064" s="21">
        <v>2.57</v>
      </c>
      <c r="Z3064" s="7">
        <v>2.48</v>
      </c>
    </row>
    <row r="3065" spans="2:26" x14ac:dyDescent="0.25">
      <c r="B3065" s="21" t="s">
        <v>3468</v>
      </c>
      <c r="C3065" s="16">
        <v>0.2</v>
      </c>
      <c r="D3065" s="21">
        <v>9.8000000000000007</v>
      </c>
      <c r="E3065" s="16">
        <v>2</v>
      </c>
      <c r="F3065" s="21">
        <v>0.1</v>
      </c>
      <c r="G3065" s="16">
        <v>1.9</v>
      </c>
      <c r="H3065" s="21">
        <v>0.3</v>
      </c>
      <c r="I3065" s="16">
        <v>0.2</v>
      </c>
      <c r="J3065" s="21">
        <v>0.8</v>
      </c>
      <c r="K3065" s="16">
        <v>0</v>
      </c>
      <c r="L3065" s="21">
        <v>0.1</v>
      </c>
      <c r="M3065" s="16">
        <v>0.6</v>
      </c>
      <c r="N3065" s="21">
        <v>0.1</v>
      </c>
      <c r="O3065" s="16">
        <v>0.1</v>
      </c>
      <c r="P3065" s="21">
        <v>0.6</v>
      </c>
      <c r="Q3065" s="16">
        <v>367.32</v>
      </c>
      <c r="R3065" s="21">
        <v>238.54</v>
      </c>
      <c r="S3065" s="16">
        <v>292.54000000000002</v>
      </c>
      <c r="T3065" s="21">
        <v>265.87</v>
      </c>
      <c r="U3065" s="16">
        <v>11.02</v>
      </c>
      <c r="V3065" s="21">
        <v>10.31</v>
      </c>
      <c r="W3065" s="16">
        <v>10.43</v>
      </c>
      <c r="X3065" s="8">
        <v>2.4700000000000002</v>
      </c>
      <c r="Y3065" s="21">
        <v>2.48</v>
      </c>
      <c r="Z3065" s="7">
        <v>2.46</v>
      </c>
    </row>
    <row r="3066" spans="2:26" x14ac:dyDescent="0.25">
      <c r="B3066" s="21" t="s">
        <v>3469</v>
      </c>
      <c r="C3066" s="16">
        <v>0.3</v>
      </c>
      <c r="D3066" s="21">
        <v>10.199999999999999</v>
      </c>
      <c r="E3066" s="16">
        <v>2.1</v>
      </c>
      <c r="F3066" s="21">
        <v>0.2</v>
      </c>
      <c r="G3066" s="16">
        <v>2.2000000000000002</v>
      </c>
      <c r="H3066" s="21">
        <v>0.4</v>
      </c>
      <c r="I3066" s="16">
        <v>0.3</v>
      </c>
      <c r="J3066" s="21">
        <v>0.9</v>
      </c>
      <c r="K3066" s="16">
        <v>0.1</v>
      </c>
      <c r="L3066" s="21">
        <v>0.1</v>
      </c>
      <c r="M3066" s="16">
        <v>0.6</v>
      </c>
      <c r="N3066" s="21">
        <v>0</v>
      </c>
      <c r="O3066" s="16">
        <v>0.1</v>
      </c>
      <c r="P3066" s="21">
        <v>1</v>
      </c>
      <c r="Q3066" s="16">
        <v>347.72</v>
      </c>
      <c r="R3066" s="21">
        <v>219.14</v>
      </c>
      <c r="S3066" s="16">
        <v>276.8</v>
      </c>
      <c r="T3066" s="21">
        <v>265.29000000000002</v>
      </c>
      <c r="U3066" s="16">
        <v>11.23</v>
      </c>
      <c r="V3066" s="21">
        <v>10.53</v>
      </c>
      <c r="W3066" s="16">
        <v>10.63</v>
      </c>
      <c r="X3066" s="8">
        <v>2.4900000000000002</v>
      </c>
      <c r="Y3066" s="21">
        <v>2.86</v>
      </c>
      <c r="Z3066" s="7">
        <v>2.46</v>
      </c>
    </row>
    <row r="3067" spans="2:26" x14ac:dyDescent="0.25">
      <c r="B3067" s="21" t="s">
        <v>1200</v>
      </c>
      <c r="C3067" s="16">
        <v>0.4</v>
      </c>
      <c r="D3067" s="21">
        <v>10.199999999999999</v>
      </c>
      <c r="E3067" s="16">
        <v>1.4</v>
      </c>
      <c r="F3067" s="21">
        <v>0.2</v>
      </c>
      <c r="G3067" s="16">
        <v>1.6</v>
      </c>
      <c r="H3067" s="21">
        <v>0.4</v>
      </c>
      <c r="I3067" s="16">
        <v>0.2</v>
      </c>
      <c r="J3067" s="21">
        <v>1</v>
      </c>
      <c r="K3067" s="16">
        <v>0.4</v>
      </c>
      <c r="L3067" s="21">
        <v>0.1</v>
      </c>
      <c r="M3067" s="16">
        <v>0.7</v>
      </c>
      <c r="N3067" s="21">
        <v>0.3</v>
      </c>
      <c r="O3067" s="16">
        <v>0.2</v>
      </c>
      <c r="P3067" s="21">
        <v>0.9</v>
      </c>
      <c r="Q3067" s="16">
        <v>384.16</v>
      </c>
      <c r="R3067" s="21">
        <v>253.6</v>
      </c>
      <c r="S3067" s="16">
        <v>306.94</v>
      </c>
      <c r="T3067" s="21">
        <v>264.49</v>
      </c>
      <c r="U3067" s="16">
        <v>11.6</v>
      </c>
      <c r="V3067" s="21">
        <v>10.96</v>
      </c>
      <c r="W3067" s="16">
        <v>10.57</v>
      </c>
      <c r="X3067" s="8">
        <v>2.4300000000000002</v>
      </c>
      <c r="Y3067" s="21">
        <v>2.62</v>
      </c>
      <c r="Z3067" s="7">
        <v>2.44</v>
      </c>
    </row>
    <row r="3068" spans="2:26" x14ac:dyDescent="0.25">
      <c r="B3068" s="21" t="s">
        <v>3470</v>
      </c>
      <c r="C3068" s="16">
        <v>0.4</v>
      </c>
      <c r="D3068" s="21">
        <v>10.5</v>
      </c>
      <c r="E3068" s="16">
        <v>1.7</v>
      </c>
      <c r="F3068" s="21">
        <v>0.1</v>
      </c>
      <c r="G3068" s="16">
        <v>1.7</v>
      </c>
      <c r="H3068" s="21">
        <v>0.4</v>
      </c>
      <c r="I3068" s="16">
        <v>0</v>
      </c>
      <c r="J3068" s="21">
        <v>1.1000000000000001</v>
      </c>
      <c r="K3068" s="16">
        <v>0.3</v>
      </c>
      <c r="L3068" s="21">
        <v>0.1</v>
      </c>
      <c r="M3068" s="16">
        <v>0.7</v>
      </c>
      <c r="N3068" s="21">
        <v>0.3</v>
      </c>
      <c r="O3068" s="16">
        <v>0.2</v>
      </c>
      <c r="P3068" s="21">
        <v>0.8</v>
      </c>
      <c r="Q3068" s="16">
        <v>423.96</v>
      </c>
      <c r="R3068" s="21">
        <v>279.60000000000002</v>
      </c>
      <c r="S3068" s="16">
        <v>318.02999999999997</v>
      </c>
      <c r="T3068" s="21">
        <v>264.27999999999997</v>
      </c>
      <c r="U3068" s="16">
        <v>10.79</v>
      </c>
      <c r="V3068" s="21">
        <v>9.9499999999999993</v>
      </c>
      <c r="W3068" s="16">
        <v>9.9600000000000009</v>
      </c>
      <c r="X3068" s="8">
        <v>2.5</v>
      </c>
      <c r="Y3068" s="21">
        <v>2.6</v>
      </c>
      <c r="Z3068" s="7">
        <v>2.38</v>
      </c>
    </row>
    <row r="3069" spans="2:26" x14ac:dyDescent="0.25">
      <c r="B3069" s="21" t="s">
        <v>3471</v>
      </c>
      <c r="C3069" s="16">
        <v>0.3</v>
      </c>
      <c r="D3069" s="21">
        <v>9.4</v>
      </c>
      <c r="E3069" s="16">
        <v>1.6</v>
      </c>
      <c r="F3069" s="21">
        <v>0.2</v>
      </c>
      <c r="G3069" s="16">
        <v>1.5</v>
      </c>
      <c r="H3069" s="21">
        <v>0.4</v>
      </c>
      <c r="I3069" s="16">
        <v>0.1</v>
      </c>
      <c r="J3069" s="21">
        <v>1.1000000000000001</v>
      </c>
      <c r="K3069" s="16">
        <v>0.4</v>
      </c>
      <c r="L3069" s="21">
        <v>0.1</v>
      </c>
      <c r="M3069" s="16">
        <v>0.8</v>
      </c>
      <c r="N3069" s="21">
        <v>0.4</v>
      </c>
      <c r="O3069" s="16">
        <v>0.2</v>
      </c>
      <c r="P3069" s="21">
        <v>1</v>
      </c>
      <c r="Q3069" s="16">
        <v>423.74</v>
      </c>
      <c r="R3069" s="21">
        <v>298.08999999999997</v>
      </c>
      <c r="S3069" s="16">
        <v>343.36</v>
      </c>
      <c r="T3069" s="21">
        <v>264.5</v>
      </c>
      <c r="U3069" s="16">
        <v>10.57</v>
      </c>
      <c r="V3069" s="21">
        <v>9.93</v>
      </c>
      <c r="W3069" s="16">
        <v>9.99</v>
      </c>
      <c r="X3069" s="8">
        <v>2.21</v>
      </c>
      <c r="Y3069" s="21">
        <v>2.36</v>
      </c>
      <c r="Z3069" s="7">
        <v>2.2799999999999998</v>
      </c>
    </row>
    <row r="3070" spans="2:26" x14ac:dyDescent="0.25">
      <c r="B3070" s="21" t="s">
        <v>1201</v>
      </c>
      <c r="C3070" s="16">
        <v>0.4</v>
      </c>
      <c r="D3070" s="21">
        <v>10.6</v>
      </c>
      <c r="E3070" s="16">
        <v>1.9</v>
      </c>
      <c r="F3070" s="21">
        <v>0.2</v>
      </c>
      <c r="G3070" s="16">
        <v>1.6</v>
      </c>
      <c r="H3070" s="21">
        <v>0.5</v>
      </c>
      <c r="I3070" s="16">
        <v>0.2</v>
      </c>
      <c r="J3070" s="21">
        <v>1.1000000000000001</v>
      </c>
      <c r="K3070" s="16">
        <v>0.4</v>
      </c>
      <c r="L3070" s="21">
        <v>0.1</v>
      </c>
      <c r="M3070" s="16">
        <v>0.9</v>
      </c>
      <c r="N3070" s="21">
        <v>0.5</v>
      </c>
      <c r="O3070" s="16">
        <v>0.1</v>
      </c>
      <c r="P3070" s="21">
        <v>0.7</v>
      </c>
      <c r="Q3070" s="16">
        <v>379.3</v>
      </c>
      <c r="R3070" s="21">
        <v>241.35</v>
      </c>
      <c r="S3070" s="16">
        <v>298.05</v>
      </c>
      <c r="T3070" s="21">
        <v>265.12</v>
      </c>
      <c r="U3070" s="16">
        <v>10.84</v>
      </c>
      <c r="V3070" s="21">
        <v>10.15</v>
      </c>
      <c r="W3070" s="16">
        <v>10.06</v>
      </c>
      <c r="X3070" s="8">
        <v>2.44</v>
      </c>
      <c r="Y3070" s="21">
        <v>2.52</v>
      </c>
      <c r="Z3070" s="7">
        <v>2.23</v>
      </c>
    </row>
    <row r="3071" spans="2:26" x14ac:dyDescent="0.25">
      <c r="B3071" s="21" t="s">
        <v>3472</v>
      </c>
      <c r="C3071" s="16">
        <v>0.3</v>
      </c>
      <c r="D3071" s="21">
        <v>10.199999999999999</v>
      </c>
      <c r="E3071" s="16">
        <v>1.6</v>
      </c>
      <c r="F3071" s="21">
        <v>0.1</v>
      </c>
      <c r="G3071" s="16">
        <v>1.9</v>
      </c>
      <c r="H3071" s="21">
        <v>0.1</v>
      </c>
      <c r="I3071" s="16">
        <v>0.2</v>
      </c>
      <c r="J3071" s="21">
        <v>0.9</v>
      </c>
      <c r="K3071" s="16">
        <v>0.4</v>
      </c>
      <c r="L3071" s="21">
        <v>0.2</v>
      </c>
      <c r="M3071" s="16">
        <v>0.5</v>
      </c>
      <c r="N3071" s="21">
        <v>0.3</v>
      </c>
      <c r="O3071" s="16">
        <v>0.2</v>
      </c>
      <c r="P3071" s="21">
        <v>0.9</v>
      </c>
      <c r="Q3071" s="16">
        <v>384.06</v>
      </c>
      <c r="R3071" s="21">
        <v>248.54</v>
      </c>
      <c r="S3071" s="16">
        <v>305.17</v>
      </c>
      <c r="T3071" s="21">
        <v>265.06</v>
      </c>
      <c r="U3071" s="16">
        <v>11.66</v>
      </c>
      <c r="V3071" s="21">
        <v>10.7</v>
      </c>
      <c r="W3071" s="16">
        <v>10.71</v>
      </c>
      <c r="X3071" s="8">
        <v>2.0299999999999998</v>
      </c>
      <c r="Y3071" s="21">
        <v>2.2000000000000002</v>
      </c>
      <c r="Z3071" s="7">
        <v>2.0699999999999998</v>
      </c>
    </row>
    <row r="3072" spans="2:26" x14ac:dyDescent="0.25">
      <c r="B3072" s="21" t="s">
        <v>3473</v>
      </c>
      <c r="C3072" s="16">
        <v>0.3</v>
      </c>
      <c r="D3072" s="21">
        <v>9.9</v>
      </c>
      <c r="E3072" s="16">
        <v>1.7</v>
      </c>
      <c r="F3072" s="21">
        <v>0.2</v>
      </c>
      <c r="G3072" s="16">
        <v>2.2000000000000002</v>
      </c>
      <c r="H3072" s="21">
        <v>0.3</v>
      </c>
      <c r="I3072" s="16">
        <v>0.1</v>
      </c>
      <c r="J3072" s="21">
        <v>1.1000000000000001</v>
      </c>
      <c r="K3072" s="16">
        <v>0.4</v>
      </c>
      <c r="L3072" s="21">
        <v>0.1</v>
      </c>
      <c r="M3072" s="16">
        <v>0.7</v>
      </c>
      <c r="N3072" s="21">
        <v>0.3</v>
      </c>
      <c r="O3072" s="16">
        <v>0.1</v>
      </c>
      <c r="P3072" s="21">
        <v>0.9</v>
      </c>
      <c r="Q3072" s="16">
        <v>388.74</v>
      </c>
      <c r="R3072" s="21">
        <v>257.01</v>
      </c>
      <c r="S3072" s="16">
        <v>307.60000000000002</v>
      </c>
      <c r="T3072" s="21">
        <v>265.01</v>
      </c>
      <c r="U3072" s="16">
        <v>11.42</v>
      </c>
      <c r="V3072" s="21">
        <v>10.71</v>
      </c>
      <c r="W3072" s="16">
        <v>10.98</v>
      </c>
      <c r="X3072" s="8">
        <v>1.96</v>
      </c>
      <c r="Y3072" s="21">
        <v>2.2799999999999998</v>
      </c>
      <c r="Z3072" s="7">
        <v>2.12</v>
      </c>
    </row>
    <row r="3073" spans="2:26" x14ac:dyDescent="0.25">
      <c r="B3073" s="21" t="s">
        <v>1202</v>
      </c>
      <c r="C3073" s="16">
        <v>0.2</v>
      </c>
      <c r="D3073" s="21">
        <v>10.8</v>
      </c>
      <c r="E3073" s="16">
        <v>1.9</v>
      </c>
      <c r="F3073" s="21">
        <v>0.1</v>
      </c>
      <c r="G3073" s="16">
        <v>2.2000000000000002</v>
      </c>
      <c r="H3073" s="21">
        <v>0.2</v>
      </c>
      <c r="I3073" s="16">
        <v>0.1</v>
      </c>
      <c r="J3073" s="21">
        <v>1</v>
      </c>
      <c r="K3073" s="16">
        <v>0.4</v>
      </c>
      <c r="L3073" s="21">
        <v>0.1</v>
      </c>
      <c r="M3073" s="16">
        <v>0.6</v>
      </c>
      <c r="N3073" s="21">
        <v>0.4</v>
      </c>
      <c r="O3073" s="16">
        <v>0.2</v>
      </c>
      <c r="P3073" s="21">
        <v>0.9</v>
      </c>
      <c r="Q3073" s="16">
        <v>340.78</v>
      </c>
      <c r="R3073" s="21">
        <v>209.25</v>
      </c>
      <c r="S3073" s="16">
        <v>271.68</v>
      </c>
      <c r="T3073" s="21">
        <v>265.61</v>
      </c>
      <c r="U3073" s="16">
        <v>12.84</v>
      </c>
      <c r="V3073" s="21">
        <v>11.75</v>
      </c>
      <c r="W3073" s="16">
        <v>11.94</v>
      </c>
      <c r="X3073" s="8">
        <v>2.37</v>
      </c>
      <c r="Y3073" s="21">
        <v>2.1800000000000002</v>
      </c>
      <c r="Z3073" s="7">
        <v>2.31</v>
      </c>
    </row>
    <row r="3074" spans="2:26" x14ac:dyDescent="0.25">
      <c r="B3074" s="21" t="s">
        <v>3474</v>
      </c>
      <c r="C3074" s="16">
        <v>0.3</v>
      </c>
      <c r="D3074" s="21">
        <v>10</v>
      </c>
      <c r="E3074" s="16">
        <v>1.7</v>
      </c>
      <c r="F3074" s="21">
        <v>0.2</v>
      </c>
      <c r="G3074" s="16">
        <v>2.1</v>
      </c>
      <c r="H3074" s="21">
        <v>0.1</v>
      </c>
      <c r="I3074" s="16">
        <v>0.1</v>
      </c>
      <c r="J3074" s="21">
        <v>1</v>
      </c>
      <c r="K3074" s="16">
        <v>0.1</v>
      </c>
      <c r="L3074" s="21">
        <v>0.1</v>
      </c>
      <c r="M3074" s="16">
        <v>0.7</v>
      </c>
      <c r="N3074" s="21">
        <v>0.1</v>
      </c>
      <c r="O3074" s="16">
        <v>0.1</v>
      </c>
      <c r="P3074" s="21">
        <v>0.1</v>
      </c>
      <c r="Q3074" s="16">
        <v>384.14</v>
      </c>
      <c r="R3074" s="21">
        <v>250.63</v>
      </c>
      <c r="S3074" s="16">
        <v>306.23</v>
      </c>
      <c r="T3074" s="21">
        <v>265.83</v>
      </c>
      <c r="U3074" s="16">
        <v>11.43</v>
      </c>
      <c r="V3074" s="21">
        <v>10.6</v>
      </c>
      <c r="W3074" s="16">
        <v>10.83</v>
      </c>
      <c r="X3074" s="8">
        <v>2.04</v>
      </c>
      <c r="Y3074" s="21">
        <v>2.12</v>
      </c>
      <c r="Z3074" s="7">
        <v>2.1</v>
      </c>
    </row>
    <row r="3075" spans="2:26" x14ac:dyDescent="0.25">
      <c r="B3075" s="21" t="s">
        <v>3475</v>
      </c>
      <c r="C3075" s="16">
        <v>0.4</v>
      </c>
      <c r="D3075" s="21">
        <v>10.199999999999999</v>
      </c>
      <c r="E3075" s="16">
        <v>1.8</v>
      </c>
      <c r="F3075" s="21">
        <v>0.3</v>
      </c>
      <c r="G3075" s="16">
        <v>2.2999999999999998</v>
      </c>
      <c r="H3075" s="21">
        <v>0.2</v>
      </c>
      <c r="I3075" s="16">
        <v>0.2</v>
      </c>
      <c r="J3075" s="21">
        <v>1.2</v>
      </c>
      <c r="K3075" s="16">
        <v>0.2</v>
      </c>
      <c r="L3075" s="21">
        <v>0.2</v>
      </c>
      <c r="M3075" s="16">
        <v>0.8</v>
      </c>
      <c r="N3075" s="21">
        <v>0.1</v>
      </c>
      <c r="O3075" s="16">
        <v>0.1</v>
      </c>
      <c r="P3075" s="21">
        <v>0.8</v>
      </c>
      <c r="Q3075" s="16">
        <v>386.3</v>
      </c>
      <c r="R3075" s="21">
        <v>248.7</v>
      </c>
      <c r="S3075" s="16">
        <v>306</v>
      </c>
      <c r="T3075" s="21">
        <v>266.2</v>
      </c>
      <c r="U3075" s="16">
        <v>11.7</v>
      </c>
      <c r="V3075" s="21">
        <v>10.8</v>
      </c>
      <c r="W3075" s="16">
        <v>10.98</v>
      </c>
      <c r="X3075" s="8">
        <v>2.1800000000000002</v>
      </c>
      <c r="Y3075" s="21">
        <v>2.2999999999999998</v>
      </c>
      <c r="Z3075" s="7">
        <v>2.16</v>
      </c>
    </row>
    <row r="3076" spans="2:26" x14ac:dyDescent="0.25">
      <c r="B3076" s="21" t="s">
        <v>1203</v>
      </c>
      <c r="C3076" s="16">
        <v>0.2</v>
      </c>
      <c r="D3076" s="21">
        <v>10.7</v>
      </c>
      <c r="E3076" s="16">
        <v>2.9</v>
      </c>
      <c r="F3076" s="21">
        <v>0.1</v>
      </c>
      <c r="G3076" s="16">
        <v>2.7</v>
      </c>
      <c r="H3076" s="21">
        <v>0.2</v>
      </c>
      <c r="I3076" s="16">
        <v>0.1</v>
      </c>
      <c r="J3076" s="21">
        <v>1</v>
      </c>
      <c r="K3076" s="16">
        <v>0.2</v>
      </c>
      <c r="L3076" s="21">
        <v>0</v>
      </c>
      <c r="M3076" s="16">
        <v>0.7</v>
      </c>
      <c r="N3076" s="21">
        <v>0.1</v>
      </c>
      <c r="O3076" s="16">
        <v>0.1</v>
      </c>
      <c r="P3076" s="21">
        <v>0.3</v>
      </c>
      <c r="Q3076" s="16">
        <v>337.96</v>
      </c>
      <c r="R3076" s="21">
        <v>207.72</v>
      </c>
      <c r="S3076" s="16">
        <v>267.07</v>
      </c>
      <c r="T3076" s="21">
        <v>266.95999999999998</v>
      </c>
      <c r="U3076" s="16">
        <v>12.2</v>
      </c>
      <c r="V3076" s="21">
        <v>11.32</v>
      </c>
      <c r="W3076" s="16">
        <v>11.52</v>
      </c>
      <c r="X3076" s="8">
        <v>2.4900000000000002</v>
      </c>
      <c r="Y3076" s="21">
        <v>2.5</v>
      </c>
      <c r="Z3076" s="7">
        <v>2.4300000000000002</v>
      </c>
    </row>
    <row r="3077" spans="2:26" x14ac:dyDescent="0.25">
      <c r="B3077" s="21" t="s">
        <v>3476</v>
      </c>
      <c r="C3077" s="16">
        <v>0.3</v>
      </c>
      <c r="D3077" s="21">
        <v>11.2</v>
      </c>
      <c r="E3077" s="16">
        <v>1.8</v>
      </c>
      <c r="F3077" s="21">
        <v>0.1</v>
      </c>
      <c r="G3077" s="16">
        <v>2.2999999999999998</v>
      </c>
      <c r="H3077" s="21">
        <v>0.1</v>
      </c>
      <c r="I3077" s="16">
        <v>0.1</v>
      </c>
      <c r="J3077" s="21">
        <v>1</v>
      </c>
      <c r="K3077" s="16">
        <v>0.4</v>
      </c>
      <c r="L3077" s="21">
        <v>0.2</v>
      </c>
      <c r="M3077" s="16">
        <v>0.6</v>
      </c>
      <c r="N3077" s="21">
        <v>0.4</v>
      </c>
      <c r="O3077" s="16">
        <v>0.2</v>
      </c>
      <c r="P3077" s="21">
        <v>1</v>
      </c>
      <c r="Q3077" s="16">
        <v>409.78</v>
      </c>
      <c r="R3077" s="21">
        <v>280.02999999999997</v>
      </c>
      <c r="S3077" s="16">
        <v>330.04</v>
      </c>
      <c r="T3077" s="21">
        <v>266.79000000000002</v>
      </c>
      <c r="U3077" s="16">
        <v>11.47</v>
      </c>
      <c r="V3077" s="21">
        <v>10.83</v>
      </c>
      <c r="W3077" s="16">
        <v>10.72</v>
      </c>
      <c r="X3077" s="8">
        <v>2.19</v>
      </c>
      <c r="Y3077" s="21">
        <v>2.34</v>
      </c>
      <c r="Z3077" s="7">
        <v>2.27</v>
      </c>
    </row>
    <row r="3078" spans="2:26" x14ac:dyDescent="0.25">
      <c r="B3078" s="21" t="s">
        <v>3477</v>
      </c>
      <c r="C3078" s="16">
        <v>0.3</v>
      </c>
      <c r="D3078" s="21">
        <v>11.3</v>
      </c>
      <c r="E3078" s="16">
        <v>1.8</v>
      </c>
      <c r="F3078" s="21">
        <v>0.1</v>
      </c>
      <c r="G3078" s="16">
        <v>2.1</v>
      </c>
      <c r="H3078" s="21">
        <v>0.1</v>
      </c>
      <c r="I3078" s="16">
        <v>0.2</v>
      </c>
      <c r="J3078" s="21">
        <v>0.9</v>
      </c>
      <c r="K3078" s="16">
        <v>0.3</v>
      </c>
      <c r="L3078" s="21">
        <v>0.2</v>
      </c>
      <c r="M3078" s="16">
        <v>0.5</v>
      </c>
      <c r="N3078" s="21">
        <v>0.1</v>
      </c>
      <c r="O3078" s="16">
        <v>0.2</v>
      </c>
      <c r="P3078" s="21">
        <v>1</v>
      </c>
      <c r="Q3078" s="16">
        <v>381.72</v>
      </c>
      <c r="R3078" s="21">
        <v>248.11</v>
      </c>
      <c r="S3078" s="16">
        <v>305.83999999999997</v>
      </c>
      <c r="T3078" s="21">
        <v>266.39</v>
      </c>
      <c r="U3078" s="16">
        <v>11.78</v>
      </c>
      <c r="V3078" s="21">
        <v>11.22</v>
      </c>
      <c r="W3078" s="16">
        <v>11</v>
      </c>
      <c r="X3078" s="8">
        <v>2.13</v>
      </c>
      <c r="Y3078" s="21">
        <v>2.37</v>
      </c>
      <c r="Z3078" s="7">
        <v>2.27</v>
      </c>
    </row>
    <row r="3079" spans="2:26" x14ac:dyDescent="0.25">
      <c r="B3079" s="21" t="s">
        <v>1204</v>
      </c>
      <c r="C3079" s="16">
        <v>0.4</v>
      </c>
      <c r="D3079" s="21">
        <v>11.6</v>
      </c>
      <c r="E3079" s="16">
        <v>1.8</v>
      </c>
      <c r="F3079" s="21">
        <v>0.1</v>
      </c>
      <c r="G3079" s="16">
        <v>2.4</v>
      </c>
      <c r="H3079" s="21">
        <v>0.2</v>
      </c>
      <c r="I3079" s="16">
        <v>0.2</v>
      </c>
      <c r="J3079" s="21">
        <v>1.2</v>
      </c>
      <c r="K3079" s="16">
        <v>0.4</v>
      </c>
      <c r="L3079" s="21">
        <v>0.2</v>
      </c>
      <c r="M3079" s="16">
        <v>0.6</v>
      </c>
      <c r="N3079" s="21">
        <v>0.3</v>
      </c>
      <c r="O3079" s="16">
        <v>0.3</v>
      </c>
      <c r="P3079" s="21">
        <v>1.2</v>
      </c>
      <c r="Q3079" s="16">
        <v>379.78</v>
      </c>
      <c r="R3079" s="21">
        <v>218.23</v>
      </c>
      <c r="S3079" s="16">
        <v>281.01</v>
      </c>
      <c r="T3079" s="21">
        <v>266.95999999999998</v>
      </c>
      <c r="U3079" s="16">
        <v>11.61</v>
      </c>
      <c r="V3079" s="21">
        <v>10.77</v>
      </c>
      <c r="W3079" s="16">
        <v>10.61</v>
      </c>
      <c r="X3079" s="8">
        <v>2.16</v>
      </c>
      <c r="Y3079" s="21">
        <v>2.56</v>
      </c>
      <c r="Z3079" s="7">
        <v>2.09</v>
      </c>
    </row>
    <row r="3080" spans="2:26" x14ac:dyDescent="0.25">
      <c r="B3080" s="21" t="s">
        <v>3478</v>
      </c>
      <c r="C3080" s="16">
        <v>0.2</v>
      </c>
      <c r="D3080" s="21">
        <v>11.4</v>
      </c>
      <c r="E3080" s="16">
        <v>3.1</v>
      </c>
      <c r="F3080" s="21">
        <v>0.1</v>
      </c>
      <c r="G3080" s="16">
        <v>2.8</v>
      </c>
      <c r="H3080" s="21">
        <v>0.1</v>
      </c>
      <c r="I3080" s="16">
        <v>0.1</v>
      </c>
      <c r="J3080" s="21">
        <v>1.1000000000000001</v>
      </c>
      <c r="K3080" s="16">
        <v>0</v>
      </c>
      <c r="L3080" s="21">
        <v>0.2</v>
      </c>
      <c r="M3080" s="16">
        <v>0.8</v>
      </c>
      <c r="N3080" s="21">
        <v>0.2</v>
      </c>
      <c r="O3080" s="16">
        <v>0.1</v>
      </c>
      <c r="P3080" s="21">
        <v>1.2</v>
      </c>
      <c r="Q3080" s="16">
        <v>313.2</v>
      </c>
      <c r="R3080" s="21">
        <v>189.55</v>
      </c>
      <c r="S3080" s="16">
        <v>250.2</v>
      </c>
      <c r="T3080" s="21">
        <v>267.2</v>
      </c>
      <c r="U3080" s="16">
        <v>11.53</v>
      </c>
      <c r="V3080" s="21">
        <v>10.93</v>
      </c>
      <c r="W3080" s="16">
        <v>11.02</v>
      </c>
      <c r="X3080" s="8">
        <v>2.78</v>
      </c>
      <c r="Y3080" s="21">
        <v>2.54</v>
      </c>
      <c r="Z3080" s="7">
        <v>2.66</v>
      </c>
    </row>
    <row r="3081" spans="2:26" x14ac:dyDescent="0.25">
      <c r="B3081" s="21" t="s">
        <v>3479</v>
      </c>
      <c r="C3081" s="16">
        <v>0.2</v>
      </c>
      <c r="D3081" s="21">
        <v>11.4</v>
      </c>
      <c r="E3081" s="16">
        <v>1.9</v>
      </c>
      <c r="F3081" s="21">
        <v>0.2</v>
      </c>
      <c r="G3081" s="16">
        <v>2.4</v>
      </c>
      <c r="H3081" s="21">
        <v>0.1</v>
      </c>
      <c r="I3081" s="16">
        <v>0.2</v>
      </c>
      <c r="J3081" s="21">
        <v>1.2</v>
      </c>
      <c r="K3081" s="16">
        <v>0.2</v>
      </c>
      <c r="L3081" s="21">
        <v>0.3</v>
      </c>
      <c r="M3081" s="16">
        <v>0.8</v>
      </c>
      <c r="N3081" s="21">
        <v>0.2</v>
      </c>
      <c r="O3081" s="16">
        <v>0.2</v>
      </c>
      <c r="P3081" s="21">
        <v>0.7</v>
      </c>
      <c r="Q3081" s="16">
        <v>335.1</v>
      </c>
      <c r="R3081" s="21">
        <v>207.52</v>
      </c>
      <c r="S3081" s="16">
        <v>264.88</v>
      </c>
      <c r="T3081" s="21">
        <v>263.85000000000002</v>
      </c>
      <c r="U3081" s="16">
        <v>11.93</v>
      </c>
      <c r="V3081" s="21">
        <v>11.52</v>
      </c>
      <c r="W3081" s="16">
        <v>11.48</v>
      </c>
      <c r="X3081" s="8">
        <v>2.16</v>
      </c>
      <c r="Y3081" s="21">
        <v>2.4700000000000002</v>
      </c>
      <c r="Z3081" s="7">
        <v>2.31</v>
      </c>
    </row>
    <row r="3082" spans="2:26" x14ac:dyDescent="0.25">
      <c r="B3082" s="21" t="s">
        <v>1205</v>
      </c>
      <c r="C3082" s="16">
        <v>0.8</v>
      </c>
      <c r="D3082" s="21">
        <v>4.2</v>
      </c>
      <c r="E3082" s="16">
        <v>1.3</v>
      </c>
      <c r="F3082" s="21">
        <v>0.3</v>
      </c>
      <c r="G3082" s="16">
        <v>0.8</v>
      </c>
      <c r="H3082" s="21">
        <v>0.3</v>
      </c>
      <c r="I3082" s="16">
        <v>0.1</v>
      </c>
      <c r="J3082" s="21">
        <v>0.1</v>
      </c>
      <c r="K3082" s="16">
        <v>0.1</v>
      </c>
      <c r="L3082" s="21">
        <v>0.2</v>
      </c>
      <c r="M3082" s="16">
        <v>0.2</v>
      </c>
      <c r="N3082" s="21">
        <v>0.1</v>
      </c>
      <c r="O3082" s="16">
        <v>0.1</v>
      </c>
      <c r="P3082" s="21">
        <v>1.1000000000000001</v>
      </c>
      <c r="Q3082" s="16">
        <v>202.26</v>
      </c>
      <c r="R3082" s="21">
        <v>144.6</v>
      </c>
      <c r="S3082" s="16">
        <v>161.03</v>
      </c>
      <c r="T3082" s="21">
        <v>265.91000000000003</v>
      </c>
      <c r="U3082" s="16">
        <v>5.73</v>
      </c>
      <c r="V3082" s="21">
        <v>4.55</v>
      </c>
      <c r="W3082" s="16">
        <v>5.52</v>
      </c>
      <c r="X3082" s="8">
        <v>2.7</v>
      </c>
      <c r="Y3082" s="21">
        <v>2.74</v>
      </c>
      <c r="Z3082" s="7">
        <v>2.8</v>
      </c>
    </row>
    <row r="3083" spans="2:26" x14ac:dyDescent="0.25">
      <c r="B3083" s="21" t="s">
        <v>3480</v>
      </c>
      <c r="C3083" s="16">
        <v>0.8</v>
      </c>
      <c r="D3083" s="21">
        <v>4.9000000000000004</v>
      </c>
      <c r="E3083" s="16">
        <v>1.2</v>
      </c>
      <c r="F3083" s="21">
        <v>0.3</v>
      </c>
      <c r="G3083" s="16">
        <v>1</v>
      </c>
      <c r="H3083" s="21">
        <v>0.4</v>
      </c>
      <c r="I3083" s="16">
        <v>0.1</v>
      </c>
      <c r="J3083" s="21">
        <v>0.2</v>
      </c>
      <c r="K3083" s="16">
        <v>0.2</v>
      </c>
      <c r="L3083" s="21">
        <v>0.1</v>
      </c>
      <c r="M3083" s="16">
        <v>0.2</v>
      </c>
      <c r="N3083" s="21">
        <v>0.1</v>
      </c>
      <c r="O3083" s="16">
        <v>0.1</v>
      </c>
      <c r="P3083" s="21">
        <v>1.2</v>
      </c>
      <c r="Q3083" s="16">
        <v>202.08</v>
      </c>
      <c r="R3083" s="21">
        <v>141.69</v>
      </c>
      <c r="S3083" s="16">
        <v>162.21</v>
      </c>
      <c r="T3083" s="21">
        <v>266.44</v>
      </c>
      <c r="U3083" s="16">
        <v>5.97</v>
      </c>
      <c r="V3083" s="21">
        <v>5.13</v>
      </c>
      <c r="W3083" s="16">
        <v>5.49</v>
      </c>
      <c r="X3083" s="8">
        <v>2.7</v>
      </c>
      <c r="Y3083" s="21">
        <v>2.8</v>
      </c>
      <c r="Z3083" s="7">
        <v>2.8</v>
      </c>
    </row>
    <row r="3084" spans="2:26" x14ac:dyDescent="0.25">
      <c r="B3084" s="21" t="s">
        <v>3481</v>
      </c>
      <c r="C3084" s="16">
        <v>0.9</v>
      </c>
      <c r="D3084" s="21">
        <v>2.5</v>
      </c>
      <c r="E3084" s="16">
        <v>4.7</v>
      </c>
      <c r="F3084" s="21">
        <v>0.5</v>
      </c>
      <c r="G3084" s="16">
        <v>1.9</v>
      </c>
      <c r="H3084" s="21">
        <v>0.6</v>
      </c>
      <c r="I3084" s="16">
        <v>0.2</v>
      </c>
      <c r="J3084" s="21">
        <v>0.8</v>
      </c>
      <c r="K3084" s="16">
        <v>0.9</v>
      </c>
      <c r="L3084" s="21">
        <v>0</v>
      </c>
      <c r="M3084" s="16">
        <v>0.3</v>
      </c>
      <c r="N3084" s="21">
        <v>0.1</v>
      </c>
      <c r="O3084" s="16">
        <v>0.1</v>
      </c>
      <c r="P3084" s="21">
        <v>1.1000000000000001</v>
      </c>
      <c r="Q3084" s="16">
        <v>201.08</v>
      </c>
      <c r="R3084" s="21">
        <v>132.38999999999999</v>
      </c>
      <c r="S3084" s="16">
        <v>163.5</v>
      </c>
      <c r="T3084" s="21">
        <v>266.22000000000003</v>
      </c>
      <c r="U3084" s="16">
        <v>5.97</v>
      </c>
      <c r="V3084" s="21">
        <v>4.8</v>
      </c>
      <c r="W3084" s="16">
        <v>5.74</v>
      </c>
      <c r="X3084" s="8">
        <v>3.05</v>
      </c>
      <c r="Y3084" s="21">
        <v>3.14</v>
      </c>
      <c r="Z3084" s="7">
        <v>3.13</v>
      </c>
    </row>
    <row r="3085" spans="2:26" x14ac:dyDescent="0.25">
      <c r="B3085" s="21" t="s">
        <v>1206</v>
      </c>
      <c r="C3085" s="16">
        <v>0.6</v>
      </c>
      <c r="D3085" s="21">
        <v>11.5</v>
      </c>
      <c r="E3085" s="16">
        <v>7.6</v>
      </c>
      <c r="F3085" s="21">
        <v>0.1</v>
      </c>
      <c r="G3085" s="16">
        <v>1.3</v>
      </c>
      <c r="H3085" s="21">
        <v>2.2000000000000002</v>
      </c>
      <c r="I3085" s="16">
        <v>0.1</v>
      </c>
      <c r="J3085" s="21">
        <v>0.1</v>
      </c>
      <c r="K3085" s="16">
        <v>0.4</v>
      </c>
      <c r="L3085" s="21">
        <v>0.1</v>
      </c>
      <c r="M3085" s="16">
        <v>0.4</v>
      </c>
      <c r="N3085" s="21">
        <v>0.2</v>
      </c>
      <c r="O3085" s="16">
        <v>0.1</v>
      </c>
      <c r="P3085" s="21">
        <v>0.8</v>
      </c>
      <c r="Q3085" s="16">
        <v>311.74</v>
      </c>
      <c r="R3085" s="21">
        <v>177.07</v>
      </c>
      <c r="S3085" s="16">
        <v>245.53</v>
      </c>
      <c r="T3085" s="21">
        <v>264.70999999999998</v>
      </c>
      <c r="U3085" s="16">
        <v>15.25</v>
      </c>
      <c r="V3085" s="21">
        <v>14.49</v>
      </c>
      <c r="W3085" s="16">
        <v>15.19</v>
      </c>
      <c r="X3085" s="8">
        <v>4.2300000000000004</v>
      </c>
      <c r="Y3085" s="21">
        <v>4.16</v>
      </c>
      <c r="Z3085" s="7">
        <v>4.1900000000000004</v>
      </c>
    </row>
    <row r="3086" spans="2:26" x14ac:dyDescent="0.25">
      <c r="B3086" s="21" t="s">
        <v>3482</v>
      </c>
      <c r="C3086" s="16">
        <v>0.2</v>
      </c>
      <c r="D3086" s="21">
        <v>8.4</v>
      </c>
      <c r="E3086" s="16">
        <v>2.8</v>
      </c>
      <c r="F3086" s="21">
        <v>0.2</v>
      </c>
      <c r="G3086" s="16">
        <v>2</v>
      </c>
      <c r="H3086" s="21">
        <v>0.9</v>
      </c>
      <c r="I3086" s="16">
        <v>0.1</v>
      </c>
      <c r="J3086" s="21">
        <v>0.7</v>
      </c>
      <c r="K3086" s="16">
        <v>0.1</v>
      </c>
      <c r="L3086" s="21">
        <v>0.1</v>
      </c>
      <c r="M3086" s="16">
        <v>0.6</v>
      </c>
      <c r="N3086" s="21">
        <v>0.1</v>
      </c>
      <c r="O3086" s="16">
        <v>0.1</v>
      </c>
      <c r="P3086" s="21">
        <v>0.7</v>
      </c>
      <c r="Q3086" s="16">
        <v>410.92</v>
      </c>
      <c r="R3086" s="21">
        <v>269.08</v>
      </c>
      <c r="S3086" s="16">
        <v>327.18</v>
      </c>
      <c r="T3086" s="21">
        <v>262.86</v>
      </c>
      <c r="U3086" s="16">
        <v>10.199999999999999</v>
      </c>
      <c r="V3086" s="21">
        <v>9.75</v>
      </c>
      <c r="W3086" s="16">
        <v>10.050000000000001</v>
      </c>
      <c r="X3086" s="8">
        <v>3.3</v>
      </c>
      <c r="Y3086" s="21">
        <v>3.46</v>
      </c>
      <c r="Z3086" s="7">
        <v>3.4</v>
      </c>
    </row>
    <row r="3087" spans="2:26" x14ac:dyDescent="0.25">
      <c r="B3087" s="21" t="s">
        <v>3483</v>
      </c>
      <c r="C3087" s="16">
        <v>0.4</v>
      </c>
      <c r="D3087" s="21">
        <v>9.6999999999999993</v>
      </c>
      <c r="E3087" s="16">
        <v>1.5</v>
      </c>
      <c r="F3087" s="21">
        <v>0.1</v>
      </c>
      <c r="G3087" s="16">
        <v>1.7</v>
      </c>
      <c r="H3087" s="21">
        <v>0.3</v>
      </c>
      <c r="I3087" s="16">
        <v>0.1</v>
      </c>
      <c r="J3087" s="21">
        <v>1</v>
      </c>
      <c r="K3087" s="16">
        <v>0.2</v>
      </c>
      <c r="L3087" s="21">
        <v>0.1</v>
      </c>
      <c r="M3087" s="16">
        <v>0.7</v>
      </c>
      <c r="N3087" s="21">
        <v>0.3</v>
      </c>
      <c r="O3087" s="16">
        <v>0.2</v>
      </c>
      <c r="P3087" s="21">
        <v>0.4</v>
      </c>
      <c r="Q3087" s="16">
        <v>396.28</v>
      </c>
      <c r="R3087" s="21">
        <v>269.54000000000002</v>
      </c>
      <c r="S3087" s="16">
        <v>312.02999999999997</v>
      </c>
      <c r="T3087" s="21">
        <v>263.27</v>
      </c>
      <c r="U3087" s="16">
        <v>10.73</v>
      </c>
      <c r="V3087" s="21">
        <v>10.34</v>
      </c>
      <c r="W3087" s="16">
        <v>10.39</v>
      </c>
      <c r="X3087" s="8">
        <v>2.2400000000000002</v>
      </c>
      <c r="Y3087" s="21">
        <v>2.33</v>
      </c>
      <c r="Z3087" s="7">
        <v>2.2400000000000002</v>
      </c>
    </row>
    <row r="3088" spans="2:26" x14ac:dyDescent="0.25">
      <c r="B3088" s="21" t="s">
        <v>1207</v>
      </c>
      <c r="C3088" s="16">
        <v>0.4</v>
      </c>
      <c r="D3088" s="21">
        <v>6.3</v>
      </c>
      <c r="E3088" s="16">
        <v>1.6</v>
      </c>
      <c r="F3088" s="21">
        <v>0.3</v>
      </c>
      <c r="G3088" s="16">
        <v>1.1000000000000001</v>
      </c>
      <c r="H3088" s="21">
        <v>0.2</v>
      </c>
      <c r="I3088" s="16">
        <v>0.1</v>
      </c>
      <c r="J3088" s="21">
        <v>1.2</v>
      </c>
      <c r="K3088" s="16">
        <v>0.7</v>
      </c>
      <c r="L3088" s="21">
        <v>0.1</v>
      </c>
      <c r="M3088" s="16">
        <v>0.7</v>
      </c>
      <c r="N3088" s="21">
        <v>0.4</v>
      </c>
      <c r="O3088" s="16">
        <v>0.2</v>
      </c>
      <c r="P3088" s="21">
        <v>0.9</v>
      </c>
      <c r="Q3088" s="16">
        <v>385.32</v>
      </c>
      <c r="R3088" s="21">
        <v>249.03</v>
      </c>
      <c r="S3088" s="16">
        <v>307.23</v>
      </c>
      <c r="T3088" s="21">
        <v>263.57</v>
      </c>
      <c r="U3088" s="16">
        <v>7.04</v>
      </c>
      <c r="V3088" s="21">
        <v>6.63</v>
      </c>
      <c r="W3088" s="16">
        <v>6.37</v>
      </c>
      <c r="X3088" s="8">
        <v>2.33</v>
      </c>
      <c r="Y3088" s="21">
        <v>2.56</v>
      </c>
      <c r="Z3088" s="7">
        <v>2.4700000000000002</v>
      </c>
    </row>
    <row r="3089" spans="2:26" x14ac:dyDescent="0.25">
      <c r="B3089" s="21" t="s">
        <v>3484</v>
      </c>
      <c r="C3089" s="16">
        <v>0.3</v>
      </c>
      <c r="D3089" s="21">
        <v>10</v>
      </c>
      <c r="E3089" s="16">
        <v>1.4</v>
      </c>
      <c r="F3089" s="21">
        <v>0.1</v>
      </c>
      <c r="G3089" s="16">
        <v>2.2000000000000002</v>
      </c>
      <c r="H3089" s="21">
        <v>0.1</v>
      </c>
      <c r="I3089" s="16">
        <v>0.1</v>
      </c>
      <c r="J3089" s="21">
        <v>1.1000000000000001</v>
      </c>
      <c r="K3089" s="16">
        <v>0.3</v>
      </c>
      <c r="L3089" s="21">
        <v>0.1</v>
      </c>
      <c r="M3089" s="16">
        <v>0.7</v>
      </c>
      <c r="N3089" s="21">
        <v>0.2</v>
      </c>
      <c r="O3089" s="16">
        <v>0.1</v>
      </c>
      <c r="P3089" s="21">
        <v>0.5</v>
      </c>
      <c r="Q3089" s="16">
        <v>389.7</v>
      </c>
      <c r="R3089" s="21">
        <v>262.86</v>
      </c>
      <c r="S3089" s="16">
        <v>309.08</v>
      </c>
      <c r="T3089" s="21">
        <v>264.32</v>
      </c>
      <c r="U3089" s="16">
        <v>11.23</v>
      </c>
      <c r="V3089" s="21">
        <v>10.82</v>
      </c>
      <c r="W3089" s="16">
        <v>10.43</v>
      </c>
      <c r="X3089" s="8">
        <v>2.1</v>
      </c>
      <c r="Y3089" s="21">
        <v>2.23</v>
      </c>
      <c r="Z3089" s="7">
        <v>1.93</v>
      </c>
    </row>
    <row r="3090" spans="2:26" x14ac:dyDescent="0.25">
      <c r="B3090" s="21" t="s">
        <v>3485</v>
      </c>
      <c r="C3090" s="16">
        <v>0.3</v>
      </c>
      <c r="D3090" s="21">
        <v>10</v>
      </c>
      <c r="E3090" s="16">
        <v>2.7</v>
      </c>
      <c r="F3090" s="21">
        <v>0.1</v>
      </c>
      <c r="G3090" s="16">
        <v>2.4</v>
      </c>
      <c r="H3090" s="21">
        <v>0.1</v>
      </c>
      <c r="I3090" s="16">
        <v>0</v>
      </c>
      <c r="J3090" s="21">
        <v>0.9</v>
      </c>
      <c r="K3090" s="16">
        <v>0.3</v>
      </c>
      <c r="L3090" s="21">
        <v>0</v>
      </c>
      <c r="M3090" s="16">
        <v>0.8</v>
      </c>
      <c r="N3090" s="21">
        <v>0.2</v>
      </c>
      <c r="O3090" s="16">
        <v>0</v>
      </c>
      <c r="P3090" s="21">
        <v>0.2</v>
      </c>
      <c r="Q3090" s="16">
        <v>341.38</v>
      </c>
      <c r="R3090" s="21">
        <v>229.52</v>
      </c>
      <c r="S3090" s="16">
        <v>280.33999999999997</v>
      </c>
      <c r="T3090" s="21">
        <v>265.33</v>
      </c>
      <c r="U3090" s="16">
        <v>11.57</v>
      </c>
      <c r="V3090" s="21">
        <v>10.92</v>
      </c>
      <c r="W3090" s="16">
        <v>10.92</v>
      </c>
      <c r="X3090" s="8">
        <v>2.44</v>
      </c>
      <c r="Y3090" s="21">
        <v>2.46</v>
      </c>
      <c r="Z3090" s="7">
        <v>2.64</v>
      </c>
    </row>
    <row r="3091" spans="2:26" x14ac:dyDescent="0.25">
      <c r="B3091" s="21" t="s">
        <v>1208</v>
      </c>
      <c r="C3091" s="16">
        <v>0</v>
      </c>
      <c r="D3091" s="21">
        <v>5.6</v>
      </c>
      <c r="E3091" s="16">
        <v>0.9</v>
      </c>
      <c r="F3091" s="21">
        <v>0.2</v>
      </c>
      <c r="G3091" s="16">
        <v>2</v>
      </c>
      <c r="H3091" s="21">
        <v>0.3</v>
      </c>
      <c r="I3091" s="16">
        <v>0.1</v>
      </c>
      <c r="J3091" s="21">
        <v>0.4</v>
      </c>
      <c r="K3091" s="16">
        <v>0.2</v>
      </c>
      <c r="L3091" s="21">
        <v>0</v>
      </c>
      <c r="M3091" s="16">
        <v>0.3</v>
      </c>
      <c r="N3091" s="21">
        <v>0.1</v>
      </c>
      <c r="O3091" s="16">
        <v>0</v>
      </c>
      <c r="P3091" s="21">
        <v>0.5</v>
      </c>
      <c r="Q3091" s="16">
        <v>465.16</v>
      </c>
      <c r="R3091" s="21">
        <v>324.37</v>
      </c>
      <c r="S3091" s="16">
        <v>367.86</v>
      </c>
      <c r="T3091" s="21">
        <v>263.87</v>
      </c>
      <c r="U3091" s="16">
        <v>7.74</v>
      </c>
      <c r="V3091" s="21">
        <v>7.45</v>
      </c>
      <c r="W3091" s="16">
        <v>7.59</v>
      </c>
      <c r="X3091" s="8">
        <v>2.5099999999999998</v>
      </c>
      <c r="Y3091" s="21">
        <v>2.5299999999999998</v>
      </c>
      <c r="Z3091" s="7">
        <v>2.4700000000000002</v>
      </c>
    </row>
    <row r="3092" spans="2:26" x14ac:dyDescent="0.25">
      <c r="B3092" s="21" t="s">
        <v>3486</v>
      </c>
      <c r="C3092" s="16">
        <v>0.1</v>
      </c>
      <c r="D3092" s="21">
        <v>6.7</v>
      </c>
      <c r="E3092" s="16">
        <v>2.1</v>
      </c>
      <c r="F3092" s="21">
        <v>0.1</v>
      </c>
      <c r="G3092" s="16">
        <v>1.7</v>
      </c>
      <c r="H3092" s="21">
        <v>0</v>
      </c>
      <c r="I3092" s="16">
        <v>0</v>
      </c>
      <c r="J3092" s="21">
        <v>0.6</v>
      </c>
      <c r="K3092" s="16">
        <v>0.1</v>
      </c>
      <c r="L3092" s="21">
        <v>0</v>
      </c>
      <c r="M3092" s="16">
        <v>0.4</v>
      </c>
      <c r="N3092" s="21">
        <v>0</v>
      </c>
      <c r="O3092" s="16">
        <v>0</v>
      </c>
      <c r="P3092" s="21">
        <v>0.8</v>
      </c>
      <c r="Q3092" s="16">
        <v>485.14</v>
      </c>
      <c r="R3092" s="21">
        <v>337.21</v>
      </c>
      <c r="S3092" s="16">
        <v>380.26</v>
      </c>
      <c r="T3092" s="21">
        <v>261.7</v>
      </c>
      <c r="U3092" s="16">
        <v>7.39</v>
      </c>
      <c r="V3092" s="21">
        <v>7.1</v>
      </c>
      <c r="W3092" s="16">
        <v>7.28</v>
      </c>
      <c r="X3092" s="8">
        <v>2.4500000000000002</v>
      </c>
      <c r="Y3092" s="21">
        <v>2.35</v>
      </c>
      <c r="Z3092" s="7">
        <v>2.4700000000000002</v>
      </c>
    </row>
    <row r="3093" spans="2:26" x14ac:dyDescent="0.25">
      <c r="B3093" s="21" t="s">
        <v>3487</v>
      </c>
      <c r="C3093" s="16">
        <v>0.2</v>
      </c>
      <c r="D3093" s="21">
        <v>6.3</v>
      </c>
      <c r="E3093" s="16">
        <v>1.5</v>
      </c>
      <c r="F3093" s="21">
        <v>0.3</v>
      </c>
      <c r="G3093" s="16">
        <v>1.3</v>
      </c>
      <c r="H3093" s="21">
        <v>0.2</v>
      </c>
      <c r="I3093" s="16">
        <v>0.1</v>
      </c>
      <c r="J3093" s="21">
        <v>1.5</v>
      </c>
      <c r="K3093" s="16">
        <v>0.6</v>
      </c>
      <c r="L3093" s="21">
        <v>0.1</v>
      </c>
      <c r="M3093" s="16">
        <v>0.7</v>
      </c>
      <c r="N3093" s="21">
        <v>0.1</v>
      </c>
      <c r="O3093" s="16">
        <v>0</v>
      </c>
      <c r="P3093" s="21">
        <v>0.2</v>
      </c>
      <c r="Q3093" s="16">
        <v>406.46</v>
      </c>
      <c r="R3093" s="21">
        <v>258.3</v>
      </c>
      <c r="S3093" s="16">
        <v>315.31</v>
      </c>
      <c r="T3093" s="21">
        <v>259.87</v>
      </c>
      <c r="U3093" s="16">
        <v>6.96</v>
      </c>
      <c r="V3093" s="21">
        <v>6.54</v>
      </c>
      <c r="W3093" s="16">
        <v>6.83</v>
      </c>
      <c r="X3093" s="8">
        <v>2.44</v>
      </c>
      <c r="Y3093" s="21">
        <v>2.46</v>
      </c>
      <c r="Z3093" s="7">
        <v>2.5</v>
      </c>
    </row>
    <row r="3094" spans="2:26" x14ac:dyDescent="0.25">
      <c r="B3094" s="21" t="s">
        <v>1209</v>
      </c>
      <c r="C3094" s="16">
        <v>0.2</v>
      </c>
      <c r="D3094" s="21">
        <v>6.4</v>
      </c>
      <c r="E3094" s="16">
        <v>3.4</v>
      </c>
      <c r="F3094" s="21">
        <v>0.2</v>
      </c>
      <c r="G3094" s="16">
        <v>0.8</v>
      </c>
      <c r="H3094" s="21">
        <v>0.8</v>
      </c>
      <c r="I3094" s="16">
        <v>0</v>
      </c>
      <c r="J3094" s="21">
        <v>0.8</v>
      </c>
      <c r="K3094" s="16">
        <v>0.4</v>
      </c>
      <c r="L3094" s="21">
        <v>0.1</v>
      </c>
      <c r="M3094" s="16">
        <v>0.5</v>
      </c>
      <c r="N3094" s="21">
        <v>0.2</v>
      </c>
      <c r="O3094" s="16">
        <v>0.1</v>
      </c>
      <c r="P3094" s="21">
        <v>0.8</v>
      </c>
      <c r="Q3094" s="16">
        <v>329.26</v>
      </c>
      <c r="R3094" s="21">
        <v>216.15</v>
      </c>
      <c r="S3094" s="16">
        <v>257.08999999999997</v>
      </c>
      <c r="T3094" s="21">
        <v>259.60000000000002</v>
      </c>
      <c r="U3094" s="16">
        <v>8.1</v>
      </c>
      <c r="V3094" s="21">
        <v>7.83</v>
      </c>
      <c r="W3094" s="16">
        <v>8.75</v>
      </c>
      <c r="X3094" s="8">
        <v>3.43</v>
      </c>
      <c r="Y3094" s="21">
        <v>3.55</v>
      </c>
      <c r="Z3094" s="7">
        <v>3.56</v>
      </c>
    </row>
    <row r="3095" spans="2:26" x14ac:dyDescent="0.25">
      <c r="B3095" s="21" t="s">
        <v>3488</v>
      </c>
      <c r="C3095" s="16">
        <v>0.3</v>
      </c>
      <c r="D3095" s="21">
        <v>5.8</v>
      </c>
      <c r="E3095" s="16">
        <v>1.3</v>
      </c>
      <c r="F3095" s="21">
        <v>0.1</v>
      </c>
      <c r="G3095" s="16">
        <v>1</v>
      </c>
      <c r="H3095" s="21">
        <v>0.3</v>
      </c>
      <c r="I3095" s="16">
        <v>0</v>
      </c>
      <c r="J3095" s="21">
        <v>1</v>
      </c>
      <c r="K3095" s="16">
        <v>0.8</v>
      </c>
      <c r="L3095" s="21">
        <v>0.1</v>
      </c>
      <c r="M3095" s="16">
        <v>0.8</v>
      </c>
      <c r="N3095" s="21">
        <v>0.5</v>
      </c>
      <c r="O3095" s="16">
        <v>0.2</v>
      </c>
      <c r="P3095" s="21">
        <v>1.3</v>
      </c>
      <c r="Q3095" s="16">
        <v>470.66</v>
      </c>
      <c r="R3095" s="21">
        <v>310.20999999999998</v>
      </c>
      <c r="S3095" s="16">
        <v>362.49</v>
      </c>
      <c r="T3095" s="21">
        <v>257.33</v>
      </c>
      <c r="U3095" s="16">
        <v>6.25</v>
      </c>
      <c r="V3095" s="21">
        <v>5.75</v>
      </c>
      <c r="W3095" s="16">
        <v>5.95</v>
      </c>
      <c r="X3095" s="8">
        <v>2.8</v>
      </c>
      <c r="Y3095" s="21">
        <v>2.95</v>
      </c>
      <c r="Z3095" s="7">
        <v>3.12</v>
      </c>
    </row>
    <row r="3096" spans="2:26" x14ac:dyDescent="0.25">
      <c r="B3096" s="21" t="s">
        <v>3489</v>
      </c>
      <c r="C3096" s="16">
        <v>0.3</v>
      </c>
      <c r="D3096" s="21">
        <v>4.7</v>
      </c>
      <c r="E3096" s="16">
        <v>1.1000000000000001</v>
      </c>
      <c r="F3096" s="21">
        <v>0.1</v>
      </c>
      <c r="G3096" s="16">
        <v>0.9</v>
      </c>
      <c r="H3096" s="21">
        <v>0.3</v>
      </c>
      <c r="I3096" s="16">
        <v>0.1</v>
      </c>
      <c r="J3096" s="21">
        <v>0.9</v>
      </c>
      <c r="K3096" s="16">
        <v>0.7</v>
      </c>
      <c r="L3096" s="21">
        <v>0.1</v>
      </c>
      <c r="M3096" s="16">
        <v>1</v>
      </c>
      <c r="N3096" s="21">
        <v>0.5</v>
      </c>
      <c r="O3096" s="16">
        <v>0.2</v>
      </c>
      <c r="P3096" s="21">
        <v>1</v>
      </c>
      <c r="Q3096" s="16">
        <v>437.84</v>
      </c>
      <c r="R3096" s="21">
        <v>280.87</v>
      </c>
      <c r="S3096" s="16">
        <v>332.83</v>
      </c>
      <c r="T3096" s="21">
        <v>258.07</v>
      </c>
      <c r="U3096" s="16">
        <v>5.7</v>
      </c>
      <c r="V3096" s="21">
        <v>5.25</v>
      </c>
      <c r="W3096" s="16">
        <v>5.47</v>
      </c>
      <c r="X3096" s="8">
        <v>2.63</v>
      </c>
      <c r="Y3096" s="21">
        <v>2.76</v>
      </c>
      <c r="Z3096" s="7">
        <v>2.83</v>
      </c>
    </row>
    <row r="3097" spans="2:26" x14ac:dyDescent="0.25">
      <c r="B3097" s="21" t="s">
        <v>1210</v>
      </c>
      <c r="C3097" s="16">
        <v>0.2</v>
      </c>
      <c r="D3097" s="21">
        <v>4.2</v>
      </c>
      <c r="E3097" s="16">
        <v>1</v>
      </c>
      <c r="F3097" s="21">
        <v>0.2</v>
      </c>
      <c r="G3097" s="16">
        <v>0.7</v>
      </c>
      <c r="H3097" s="21">
        <v>0.5</v>
      </c>
      <c r="I3097" s="16">
        <v>0.1</v>
      </c>
      <c r="J3097" s="21">
        <v>0.8</v>
      </c>
      <c r="K3097" s="16">
        <v>0.7</v>
      </c>
      <c r="L3097" s="21">
        <v>0.1</v>
      </c>
      <c r="M3097" s="16">
        <v>0.8</v>
      </c>
      <c r="N3097" s="21">
        <v>0.6</v>
      </c>
      <c r="O3097" s="16">
        <v>0.1</v>
      </c>
      <c r="P3097" s="21">
        <v>0.8</v>
      </c>
      <c r="Q3097" s="16">
        <v>454.08</v>
      </c>
      <c r="R3097" s="21">
        <v>293.17</v>
      </c>
      <c r="S3097" s="16">
        <v>353.85</v>
      </c>
      <c r="T3097" s="21">
        <v>256.69</v>
      </c>
      <c r="U3097" s="16">
        <v>5.41</v>
      </c>
      <c r="V3097" s="21">
        <v>4.83</v>
      </c>
      <c r="W3097" s="16">
        <v>4.9800000000000004</v>
      </c>
      <c r="X3097" s="8">
        <v>2.65</v>
      </c>
      <c r="Y3097" s="21">
        <v>2.76</v>
      </c>
      <c r="Z3097" s="7">
        <v>2.83</v>
      </c>
    </row>
    <row r="3098" spans="2:26" x14ac:dyDescent="0.25">
      <c r="B3098" s="21" t="s">
        <v>3490</v>
      </c>
      <c r="C3098" s="16">
        <v>0.3</v>
      </c>
      <c r="D3098" s="21">
        <v>4.2</v>
      </c>
      <c r="E3098" s="16">
        <v>0.7</v>
      </c>
      <c r="F3098" s="21">
        <v>0.1</v>
      </c>
      <c r="G3098" s="16">
        <v>0.9</v>
      </c>
      <c r="H3098" s="21">
        <v>0.4</v>
      </c>
      <c r="I3098" s="16">
        <v>0.1</v>
      </c>
      <c r="J3098" s="21">
        <v>1</v>
      </c>
      <c r="K3098" s="16">
        <v>0.7</v>
      </c>
      <c r="L3098" s="21">
        <v>0.1</v>
      </c>
      <c r="M3098" s="16">
        <v>0.7</v>
      </c>
      <c r="N3098" s="21">
        <v>0.5</v>
      </c>
      <c r="O3098" s="16">
        <v>0.1</v>
      </c>
      <c r="P3098" s="21">
        <v>0.5</v>
      </c>
      <c r="Q3098" s="16">
        <v>540.64</v>
      </c>
      <c r="R3098" s="21">
        <v>371.52</v>
      </c>
      <c r="S3098" s="16">
        <v>419.2</v>
      </c>
      <c r="T3098" s="21">
        <v>258.58999999999997</v>
      </c>
      <c r="U3098" s="16">
        <v>4.4000000000000004</v>
      </c>
      <c r="V3098" s="21">
        <v>3.97</v>
      </c>
      <c r="W3098" s="16">
        <v>4.04</v>
      </c>
      <c r="X3098" s="8">
        <v>2.69</v>
      </c>
      <c r="Y3098" s="21">
        <v>2.71</v>
      </c>
      <c r="Z3098" s="7">
        <v>2.65</v>
      </c>
    </row>
    <row r="3099" spans="2:26" x14ac:dyDescent="0.25">
      <c r="B3099" s="21" t="s">
        <v>3491</v>
      </c>
      <c r="C3099" s="16">
        <v>0.3</v>
      </c>
      <c r="D3099" s="21">
        <v>5</v>
      </c>
      <c r="E3099" s="16">
        <v>1.2</v>
      </c>
      <c r="F3099" s="21">
        <v>0.1</v>
      </c>
      <c r="G3099" s="16">
        <v>2</v>
      </c>
      <c r="H3099" s="21">
        <v>0.2</v>
      </c>
      <c r="I3099" s="16">
        <v>0.1</v>
      </c>
      <c r="J3099" s="21">
        <v>0.5</v>
      </c>
      <c r="K3099" s="16">
        <v>0.3</v>
      </c>
      <c r="L3099" s="21">
        <v>0.1</v>
      </c>
      <c r="M3099" s="16">
        <v>0.5</v>
      </c>
      <c r="N3099" s="21">
        <v>0.2</v>
      </c>
      <c r="O3099" s="16">
        <v>0.1</v>
      </c>
      <c r="P3099" s="21">
        <v>0.4</v>
      </c>
      <c r="Q3099" s="16">
        <v>437.8</v>
      </c>
      <c r="R3099" s="21">
        <v>274.7</v>
      </c>
      <c r="S3099" s="16">
        <v>396.54</v>
      </c>
      <c r="T3099" s="21">
        <v>259.45999999999998</v>
      </c>
      <c r="U3099" s="16">
        <v>7.61</v>
      </c>
      <c r="V3099" s="21">
        <v>7.14</v>
      </c>
      <c r="W3099" s="16">
        <v>7.74</v>
      </c>
      <c r="X3099" s="8">
        <v>3.08</v>
      </c>
      <c r="Y3099" s="21">
        <v>3.07</v>
      </c>
      <c r="Z3099" s="7">
        <v>3.1</v>
      </c>
    </row>
    <row r="3100" spans="2:26" x14ac:dyDescent="0.25">
      <c r="B3100" s="21" t="s">
        <v>1211</v>
      </c>
      <c r="C3100" s="16">
        <v>0.2</v>
      </c>
      <c r="D3100" s="21">
        <v>4.8</v>
      </c>
      <c r="E3100" s="16">
        <v>1</v>
      </c>
      <c r="F3100" s="21">
        <v>0.2</v>
      </c>
      <c r="G3100" s="16">
        <v>1.3</v>
      </c>
      <c r="H3100" s="21">
        <v>0.4</v>
      </c>
      <c r="I3100" s="16">
        <v>0.1</v>
      </c>
      <c r="J3100" s="21">
        <v>1.2</v>
      </c>
      <c r="K3100" s="16">
        <v>0.5</v>
      </c>
      <c r="L3100" s="21">
        <v>0.1</v>
      </c>
      <c r="M3100" s="16">
        <v>0.6</v>
      </c>
      <c r="N3100" s="21">
        <v>0.2</v>
      </c>
      <c r="O3100" s="16">
        <v>0.1</v>
      </c>
      <c r="P3100" s="21">
        <v>0.6</v>
      </c>
      <c r="Q3100" s="16">
        <v>527.72</v>
      </c>
      <c r="R3100" s="21">
        <v>355.91</v>
      </c>
      <c r="S3100" s="16">
        <v>405.4</v>
      </c>
      <c r="T3100" s="21">
        <v>259.10000000000002</v>
      </c>
      <c r="U3100" s="16">
        <v>5.0199999999999996</v>
      </c>
      <c r="V3100" s="21">
        <v>4.54</v>
      </c>
      <c r="W3100" s="16">
        <v>4.82</v>
      </c>
      <c r="X3100" s="8">
        <v>2.66</v>
      </c>
      <c r="Y3100" s="21">
        <v>2.67</v>
      </c>
      <c r="Z3100" s="7">
        <v>2.74</v>
      </c>
    </row>
    <row r="3101" spans="2:26" x14ac:dyDescent="0.25">
      <c r="B3101" s="21" t="s">
        <v>3492</v>
      </c>
      <c r="C3101" s="16">
        <v>0.3</v>
      </c>
      <c r="D3101" s="21">
        <v>3.5</v>
      </c>
      <c r="E3101" s="16">
        <v>2</v>
      </c>
      <c r="F3101" s="21">
        <v>0.2</v>
      </c>
      <c r="G3101" s="16">
        <v>1.5</v>
      </c>
      <c r="H3101" s="21">
        <v>0.6</v>
      </c>
      <c r="I3101" s="16">
        <v>0.1</v>
      </c>
      <c r="J3101" s="21">
        <v>0.6</v>
      </c>
      <c r="K3101" s="16">
        <v>0.3</v>
      </c>
      <c r="L3101" s="21">
        <v>0.1</v>
      </c>
      <c r="M3101" s="16">
        <v>0.4</v>
      </c>
      <c r="N3101" s="21">
        <v>0.2</v>
      </c>
      <c r="O3101" s="16">
        <v>0</v>
      </c>
      <c r="P3101" s="21">
        <v>0.4</v>
      </c>
      <c r="Q3101" s="16">
        <v>567.16</v>
      </c>
      <c r="R3101" s="21">
        <v>387</v>
      </c>
      <c r="S3101" s="16">
        <v>440.2</v>
      </c>
      <c r="T3101" s="21">
        <v>258.64999999999998</v>
      </c>
      <c r="U3101" s="16">
        <v>4.45</v>
      </c>
      <c r="V3101" s="21">
        <v>4.0599999999999996</v>
      </c>
      <c r="W3101" s="16">
        <v>4.6399999999999997</v>
      </c>
      <c r="X3101" s="8">
        <v>2.86</v>
      </c>
      <c r="Y3101" s="21">
        <v>2.85</v>
      </c>
      <c r="Z3101" s="7">
        <v>2.88</v>
      </c>
    </row>
    <row r="3102" spans="2:26" x14ac:dyDescent="0.25">
      <c r="B3102" s="21" t="s">
        <v>3493</v>
      </c>
      <c r="C3102" s="16">
        <v>0.1</v>
      </c>
      <c r="D3102" s="21">
        <v>10.1</v>
      </c>
      <c r="E3102" s="16">
        <v>3.6</v>
      </c>
      <c r="F3102" s="21">
        <v>0.1</v>
      </c>
      <c r="G3102" s="16">
        <v>2</v>
      </c>
      <c r="H3102" s="21">
        <v>0.6</v>
      </c>
      <c r="I3102" s="16">
        <v>0</v>
      </c>
      <c r="J3102" s="21">
        <v>0.4</v>
      </c>
      <c r="K3102" s="16">
        <v>0.4</v>
      </c>
      <c r="L3102" s="21">
        <v>0.1</v>
      </c>
      <c r="M3102" s="16">
        <v>0.1</v>
      </c>
      <c r="N3102" s="21">
        <v>0.2</v>
      </c>
      <c r="O3102" s="16">
        <v>0.1</v>
      </c>
      <c r="P3102" s="21">
        <v>0.8</v>
      </c>
      <c r="Q3102" s="16">
        <v>650.29999999999995</v>
      </c>
      <c r="R3102" s="21">
        <v>364.41</v>
      </c>
      <c r="S3102" s="16">
        <v>442.48</v>
      </c>
      <c r="T3102" s="21">
        <v>257.38</v>
      </c>
      <c r="U3102" s="16">
        <v>9.56</v>
      </c>
      <c r="V3102" s="21">
        <v>9.11</v>
      </c>
      <c r="W3102" s="16">
        <v>9.26</v>
      </c>
      <c r="X3102" s="8">
        <v>3.68</v>
      </c>
      <c r="Y3102" s="21">
        <v>3.56</v>
      </c>
      <c r="Z3102" s="7">
        <v>3.7</v>
      </c>
    </row>
    <row r="3103" spans="2:26" x14ac:dyDescent="0.25">
      <c r="B3103" s="21" t="s">
        <v>1212</v>
      </c>
      <c r="C3103" s="16">
        <v>0.3</v>
      </c>
      <c r="D3103" s="21">
        <v>10.6</v>
      </c>
      <c r="E3103" s="16">
        <v>3.2</v>
      </c>
      <c r="F3103" s="21">
        <v>0.1</v>
      </c>
      <c r="G3103" s="16">
        <v>2</v>
      </c>
      <c r="H3103" s="21">
        <v>0.7</v>
      </c>
      <c r="I3103" s="16">
        <v>0.1</v>
      </c>
      <c r="J3103" s="21">
        <v>0.2</v>
      </c>
      <c r="K3103" s="16">
        <v>0.1</v>
      </c>
      <c r="L3103" s="21">
        <v>0.1</v>
      </c>
      <c r="M3103" s="16">
        <v>0.4</v>
      </c>
      <c r="N3103" s="21">
        <v>0.3</v>
      </c>
      <c r="O3103" s="16">
        <v>0.1</v>
      </c>
      <c r="P3103" s="21">
        <v>0.7</v>
      </c>
      <c r="Q3103" s="16">
        <v>576.05999999999995</v>
      </c>
      <c r="R3103" s="21">
        <v>354.23</v>
      </c>
      <c r="S3103" s="16">
        <v>443.07</v>
      </c>
      <c r="T3103" s="21">
        <v>257.88</v>
      </c>
      <c r="U3103" s="16">
        <v>11.37</v>
      </c>
      <c r="V3103" s="21">
        <v>11.02</v>
      </c>
      <c r="W3103" s="16">
        <v>11.16</v>
      </c>
      <c r="X3103" s="8">
        <v>2.36</v>
      </c>
      <c r="Y3103" s="21">
        <v>2.39</v>
      </c>
      <c r="Z3103" s="7">
        <v>2.4</v>
      </c>
    </row>
    <row r="3104" spans="2:26" x14ac:dyDescent="0.25">
      <c r="B3104" s="21" t="s">
        <v>3494</v>
      </c>
      <c r="C3104" s="16">
        <v>0.2</v>
      </c>
      <c r="D3104" s="21">
        <v>6</v>
      </c>
      <c r="E3104" s="16">
        <v>2.8</v>
      </c>
      <c r="F3104" s="21">
        <v>0.1</v>
      </c>
      <c r="G3104" s="16">
        <v>0.8</v>
      </c>
      <c r="H3104" s="21">
        <v>0.1</v>
      </c>
      <c r="I3104" s="16">
        <v>0.1</v>
      </c>
      <c r="J3104" s="21">
        <v>0.4</v>
      </c>
      <c r="K3104" s="16">
        <v>0.2</v>
      </c>
      <c r="L3104" s="21">
        <v>0.1</v>
      </c>
      <c r="M3104" s="16">
        <v>0.5</v>
      </c>
      <c r="N3104" s="21">
        <v>0.1</v>
      </c>
      <c r="O3104" s="16">
        <v>0</v>
      </c>
      <c r="P3104" s="21">
        <v>0.4</v>
      </c>
      <c r="Q3104" s="16">
        <v>625.22</v>
      </c>
      <c r="R3104" s="21">
        <v>412.38</v>
      </c>
      <c r="S3104" s="16">
        <v>483.03</v>
      </c>
      <c r="T3104" s="21">
        <v>257.82</v>
      </c>
      <c r="U3104" s="16">
        <v>7.6</v>
      </c>
      <c r="V3104" s="21">
        <v>7.24</v>
      </c>
      <c r="W3104" s="16">
        <v>7.54</v>
      </c>
      <c r="X3104" s="8">
        <v>3.47</v>
      </c>
      <c r="Y3104" s="21">
        <v>3.6</v>
      </c>
      <c r="Z3104" s="7">
        <v>3.63</v>
      </c>
    </row>
    <row r="3105" spans="2:26" x14ac:dyDescent="0.25">
      <c r="B3105" s="21" t="s">
        <v>3495</v>
      </c>
      <c r="C3105" s="16">
        <v>0.3</v>
      </c>
      <c r="D3105" s="21">
        <v>8.3000000000000007</v>
      </c>
      <c r="E3105" s="16">
        <v>2.7</v>
      </c>
      <c r="F3105" s="21">
        <v>0.2</v>
      </c>
      <c r="G3105" s="16">
        <v>1.2</v>
      </c>
      <c r="H3105" s="21">
        <v>0.5</v>
      </c>
      <c r="I3105" s="16">
        <v>0.2</v>
      </c>
      <c r="J3105" s="21">
        <v>0.2</v>
      </c>
      <c r="K3105" s="16">
        <v>0.2</v>
      </c>
      <c r="L3105" s="21">
        <v>0.1</v>
      </c>
      <c r="M3105" s="16">
        <v>0.6</v>
      </c>
      <c r="N3105" s="21">
        <v>0.3</v>
      </c>
      <c r="O3105" s="16">
        <v>0</v>
      </c>
      <c r="P3105" s="21">
        <v>0.2</v>
      </c>
      <c r="Q3105" s="16">
        <v>676.28</v>
      </c>
      <c r="R3105" s="21">
        <v>449.34</v>
      </c>
      <c r="S3105" s="16">
        <v>521.30999999999995</v>
      </c>
      <c r="T3105" s="21">
        <v>257.08999999999997</v>
      </c>
      <c r="U3105" s="16">
        <v>9.06</v>
      </c>
      <c r="V3105" s="21">
        <v>8.8000000000000007</v>
      </c>
      <c r="W3105" s="16">
        <v>8.83</v>
      </c>
      <c r="X3105" s="8">
        <v>2.2000000000000002</v>
      </c>
      <c r="Y3105" s="21">
        <v>2.41</v>
      </c>
      <c r="Z3105" s="7">
        <v>2.15</v>
      </c>
    </row>
    <row r="3106" spans="2:26" x14ac:dyDescent="0.25">
      <c r="B3106" s="21" t="s">
        <v>1213</v>
      </c>
      <c r="C3106" s="16">
        <v>0.3</v>
      </c>
      <c r="D3106" s="21">
        <v>8.1</v>
      </c>
      <c r="E3106" s="16">
        <v>2.9</v>
      </c>
      <c r="F3106" s="21">
        <v>0.2</v>
      </c>
      <c r="G3106" s="16">
        <v>1.4</v>
      </c>
      <c r="H3106" s="21">
        <v>0.7</v>
      </c>
      <c r="I3106" s="16">
        <v>0.1</v>
      </c>
      <c r="J3106" s="21">
        <v>0.2</v>
      </c>
      <c r="K3106" s="16">
        <v>0.3</v>
      </c>
      <c r="L3106" s="21">
        <v>0</v>
      </c>
      <c r="M3106" s="16">
        <v>0.6</v>
      </c>
      <c r="N3106" s="21">
        <v>0.3</v>
      </c>
      <c r="O3106" s="16">
        <v>0.1</v>
      </c>
      <c r="P3106" s="21">
        <v>0.6</v>
      </c>
      <c r="Q3106" s="16">
        <v>680.92</v>
      </c>
      <c r="R3106" s="21">
        <v>452.22</v>
      </c>
      <c r="S3106" s="16">
        <v>525.62</v>
      </c>
      <c r="T3106" s="21">
        <v>257.18</v>
      </c>
      <c r="U3106" s="16">
        <v>9.14</v>
      </c>
      <c r="V3106" s="21">
        <v>8.76</v>
      </c>
      <c r="W3106" s="16">
        <v>9</v>
      </c>
      <c r="X3106" s="8">
        <v>2.1</v>
      </c>
      <c r="Y3106" s="21">
        <v>2.23</v>
      </c>
      <c r="Z3106" s="7">
        <v>2.42</v>
      </c>
    </row>
    <row r="3107" spans="2:26" x14ac:dyDescent="0.25">
      <c r="B3107" s="21" t="s">
        <v>3496</v>
      </c>
      <c r="C3107" s="16">
        <v>0.2</v>
      </c>
      <c r="D3107" s="21">
        <v>9.4</v>
      </c>
      <c r="E3107" s="16">
        <v>2.6</v>
      </c>
      <c r="F3107" s="21">
        <v>0.2</v>
      </c>
      <c r="G3107" s="16">
        <v>1.5</v>
      </c>
      <c r="H3107" s="21">
        <v>0.6</v>
      </c>
      <c r="I3107" s="16">
        <v>0.2</v>
      </c>
      <c r="J3107" s="21">
        <v>0.1</v>
      </c>
      <c r="K3107" s="16">
        <v>0.2</v>
      </c>
      <c r="L3107" s="21">
        <v>0.1</v>
      </c>
      <c r="M3107" s="16">
        <v>0.4</v>
      </c>
      <c r="N3107" s="21">
        <v>0.3</v>
      </c>
      <c r="O3107" s="16">
        <v>0</v>
      </c>
      <c r="P3107" s="21">
        <v>0.6</v>
      </c>
      <c r="Q3107" s="16">
        <v>600.28</v>
      </c>
      <c r="R3107" s="21">
        <v>378.08</v>
      </c>
      <c r="S3107" s="16">
        <v>463.67</v>
      </c>
      <c r="T3107" s="21">
        <v>257.43</v>
      </c>
      <c r="U3107" s="16">
        <v>10.56</v>
      </c>
      <c r="V3107" s="21">
        <v>10.15</v>
      </c>
      <c r="W3107" s="16">
        <v>10.43</v>
      </c>
      <c r="X3107" s="8">
        <v>2.4500000000000002</v>
      </c>
      <c r="Y3107" s="21">
        <v>2.2000000000000002</v>
      </c>
      <c r="Z3107" s="7">
        <v>2.2599999999999998</v>
      </c>
    </row>
    <row r="3108" spans="2:26" x14ac:dyDescent="0.25">
      <c r="B3108" s="21" t="s">
        <v>3497</v>
      </c>
      <c r="C3108" s="16">
        <v>0.4</v>
      </c>
      <c r="D3108" s="21">
        <v>9.6999999999999993</v>
      </c>
      <c r="E3108" s="16">
        <v>3.1</v>
      </c>
      <c r="F3108" s="21">
        <v>0.2</v>
      </c>
      <c r="G3108" s="16">
        <v>1.1000000000000001</v>
      </c>
      <c r="H3108" s="21">
        <v>0.7</v>
      </c>
      <c r="I3108" s="16">
        <v>0.1</v>
      </c>
      <c r="J3108" s="21">
        <v>0.5</v>
      </c>
      <c r="K3108" s="16">
        <v>0.2</v>
      </c>
      <c r="L3108" s="21">
        <v>0</v>
      </c>
      <c r="M3108" s="16">
        <v>0.8</v>
      </c>
      <c r="N3108" s="21">
        <v>0.3</v>
      </c>
      <c r="O3108" s="16">
        <v>0.1</v>
      </c>
      <c r="P3108" s="21">
        <v>0.6</v>
      </c>
      <c r="Q3108" s="16">
        <v>597.26</v>
      </c>
      <c r="R3108" s="21">
        <v>376.39</v>
      </c>
      <c r="S3108" s="16">
        <v>462.46</v>
      </c>
      <c r="T3108" s="21">
        <v>257.83</v>
      </c>
      <c r="U3108" s="16">
        <v>10.53</v>
      </c>
      <c r="V3108" s="21">
        <v>10.3</v>
      </c>
      <c r="W3108" s="16">
        <v>10.4</v>
      </c>
      <c r="X3108" s="8">
        <v>2.25</v>
      </c>
      <c r="Y3108" s="21">
        <v>2.27</v>
      </c>
      <c r="Z3108" s="7">
        <v>2.33</v>
      </c>
    </row>
    <row r="3109" spans="2:26" x14ac:dyDescent="0.25">
      <c r="B3109" s="21" t="s">
        <v>1214</v>
      </c>
      <c r="C3109" s="16">
        <v>0.4</v>
      </c>
      <c r="D3109" s="21">
        <v>10.199999999999999</v>
      </c>
      <c r="E3109" s="16">
        <v>2.5</v>
      </c>
      <c r="F3109" s="21">
        <v>0.2</v>
      </c>
      <c r="G3109" s="16">
        <v>1.3</v>
      </c>
      <c r="H3109" s="21">
        <v>0.5</v>
      </c>
      <c r="I3109" s="16">
        <v>0.2</v>
      </c>
      <c r="J3109" s="21">
        <v>0.3</v>
      </c>
      <c r="K3109" s="16">
        <v>0.2</v>
      </c>
      <c r="L3109" s="21">
        <v>0.2</v>
      </c>
      <c r="M3109" s="16">
        <v>0.6</v>
      </c>
      <c r="N3109" s="21">
        <v>0.3</v>
      </c>
      <c r="O3109" s="16">
        <v>0</v>
      </c>
      <c r="P3109" s="21">
        <v>1</v>
      </c>
      <c r="Q3109" s="16">
        <v>578.4</v>
      </c>
      <c r="R3109" s="21">
        <v>359.61</v>
      </c>
      <c r="S3109" s="16">
        <v>447.91</v>
      </c>
      <c r="T3109" s="21">
        <v>257.89</v>
      </c>
      <c r="U3109" s="16">
        <v>11.08</v>
      </c>
      <c r="V3109" s="21">
        <v>10.73</v>
      </c>
      <c r="W3109" s="16">
        <v>10.89</v>
      </c>
      <c r="X3109" s="8">
        <v>2.2999999999999998</v>
      </c>
      <c r="Y3109" s="21">
        <v>2.35</v>
      </c>
      <c r="Z3109" s="7">
        <v>2.2799999999999998</v>
      </c>
    </row>
    <row r="3110" spans="2:26" x14ac:dyDescent="0.25">
      <c r="B3110" s="21" t="s">
        <v>3498</v>
      </c>
      <c r="C3110" s="16">
        <v>0.3</v>
      </c>
      <c r="D3110" s="21">
        <v>10.1</v>
      </c>
      <c r="E3110" s="16">
        <v>3</v>
      </c>
      <c r="F3110" s="21">
        <v>0.1</v>
      </c>
      <c r="G3110" s="16">
        <v>1.3</v>
      </c>
      <c r="H3110" s="21">
        <v>0.7</v>
      </c>
      <c r="I3110" s="16">
        <v>0.1</v>
      </c>
      <c r="J3110" s="21">
        <v>0.4</v>
      </c>
      <c r="K3110" s="16">
        <v>0.2</v>
      </c>
      <c r="L3110" s="21">
        <v>0.1</v>
      </c>
      <c r="M3110" s="16">
        <v>0.8</v>
      </c>
      <c r="N3110" s="21">
        <v>0.5</v>
      </c>
      <c r="O3110" s="16">
        <v>0.2</v>
      </c>
      <c r="P3110" s="21">
        <v>0.3</v>
      </c>
      <c r="Q3110" s="16">
        <v>590.94000000000005</v>
      </c>
      <c r="R3110" s="21">
        <v>372.79</v>
      </c>
      <c r="S3110" s="16">
        <v>457.98</v>
      </c>
      <c r="T3110" s="21">
        <v>258.14999999999998</v>
      </c>
      <c r="U3110" s="16">
        <v>10.37</v>
      </c>
      <c r="V3110" s="21">
        <v>10.119999999999999</v>
      </c>
      <c r="W3110" s="16">
        <v>10.26</v>
      </c>
      <c r="X3110" s="8">
        <v>2.33</v>
      </c>
      <c r="Y3110" s="21">
        <v>2.3199999999999998</v>
      </c>
      <c r="Z3110" s="7">
        <v>2.37</v>
      </c>
    </row>
    <row r="3111" spans="2:26" x14ac:dyDescent="0.25">
      <c r="B3111" s="21" t="s">
        <v>3499</v>
      </c>
      <c r="C3111" s="16">
        <v>0.2</v>
      </c>
      <c r="D3111" s="21">
        <v>9</v>
      </c>
      <c r="E3111" s="16">
        <v>2.9</v>
      </c>
      <c r="F3111" s="21">
        <v>0.2</v>
      </c>
      <c r="G3111" s="16">
        <v>1.1000000000000001</v>
      </c>
      <c r="H3111" s="21">
        <v>0.7</v>
      </c>
      <c r="I3111" s="16">
        <v>0.1</v>
      </c>
      <c r="J3111" s="21">
        <v>0.4</v>
      </c>
      <c r="K3111" s="16">
        <v>0.3</v>
      </c>
      <c r="L3111" s="21">
        <v>0</v>
      </c>
      <c r="M3111" s="16">
        <v>0.7</v>
      </c>
      <c r="N3111" s="21">
        <v>0.4</v>
      </c>
      <c r="O3111" s="16">
        <v>0.1</v>
      </c>
      <c r="P3111" s="21">
        <v>0.8</v>
      </c>
      <c r="Q3111" s="16">
        <v>690.4</v>
      </c>
      <c r="R3111" s="21">
        <v>463.66</v>
      </c>
      <c r="S3111" s="16">
        <v>531.05999999999995</v>
      </c>
      <c r="T3111" s="21">
        <v>257.51</v>
      </c>
      <c r="U3111" s="16">
        <v>8.9600000000000009</v>
      </c>
      <c r="V3111" s="21">
        <v>8.73</v>
      </c>
      <c r="W3111" s="16">
        <v>8.8800000000000008</v>
      </c>
      <c r="X3111" s="8">
        <v>2.29</v>
      </c>
      <c r="Y3111" s="21">
        <v>2.3199999999999998</v>
      </c>
      <c r="Z3111" s="7">
        <v>2.31</v>
      </c>
    </row>
    <row r="3112" spans="2:26" x14ac:dyDescent="0.25">
      <c r="B3112" s="21" t="s">
        <v>1215</v>
      </c>
      <c r="C3112" s="16">
        <v>0.3</v>
      </c>
      <c r="D3112" s="21">
        <v>10.6</v>
      </c>
      <c r="E3112" s="16">
        <v>3.2</v>
      </c>
      <c r="F3112" s="21">
        <v>0.3</v>
      </c>
      <c r="G3112" s="16">
        <v>1.3</v>
      </c>
      <c r="H3112" s="21">
        <v>0.6</v>
      </c>
      <c r="I3112" s="16">
        <v>0.3</v>
      </c>
      <c r="J3112" s="21">
        <v>0.5</v>
      </c>
      <c r="K3112" s="16">
        <v>0.2</v>
      </c>
      <c r="L3112" s="21">
        <v>0.1</v>
      </c>
      <c r="M3112" s="16">
        <v>0.7</v>
      </c>
      <c r="N3112" s="21">
        <v>0.4</v>
      </c>
      <c r="O3112" s="16">
        <v>0.1</v>
      </c>
      <c r="P3112" s="21">
        <v>0.9</v>
      </c>
      <c r="Q3112" s="16">
        <v>605.29999999999995</v>
      </c>
      <c r="R3112" s="21">
        <v>383.26</v>
      </c>
      <c r="S3112" s="16">
        <v>447.37</v>
      </c>
      <c r="T3112" s="21">
        <v>257.38</v>
      </c>
      <c r="U3112" s="16">
        <v>10.36</v>
      </c>
      <c r="V3112" s="21">
        <v>9.9</v>
      </c>
      <c r="W3112" s="16">
        <v>10.23</v>
      </c>
      <c r="X3112" s="8">
        <v>2.09</v>
      </c>
      <c r="Y3112" s="21">
        <v>2.2999999999999998</v>
      </c>
      <c r="Z3112" s="7">
        <v>2.27</v>
      </c>
    </row>
    <row r="3113" spans="2:26" x14ac:dyDescent="0.25">
      <c r="B3113" s="21" t="s">
        <v>3500</v>
      </c>
      <c r="C3113" s="16">
        <v>0.2</v>
      </c>
      <c r="D3113" s="21">
        <v>9.8000000000000007</v>
      </c>
      <c r="E3113" s="16">
        <v>3.4</v>
      </c>
      <c r="F3113" s="21">
        <v>0.3</v>
      </c>
      <c r="G3113" s="16">
        <v>2.6</v>
      </c>
      <c r="H3113" s="21">
        <v>0.4</v>
      </c>
      <c r="I3113" s="16">
        <v>0.2</v>
      </c>
      <c r="J3113" s="21">
        <v>1.2</v>
      </c>
      <c r="K3113" s="16">
        <v>0.1</v>
      </c>
      <c r="L3113" s="21">
        <v>0.2</v>
      </c>
      <c r="M3113" s="16">
        <v>0.8</v>
      </c>
      <c r="N3113" s="21">
        <v>0.3</v>
      </c>
      <c r="O3113" s="16">
        <v>0.1</v>
      </c>
      <c r="P3113" s="21">
        <v>0.5</v>
      </c>
      <c r="Q3113" s="16">
        <v>648.24</v>
      </c>
      <c r="R3113" s="21">
        <v>424.71</v>
      </c>
      <c r="S3113" s="16">
        <v>500.67</v>
      </c>
      <c r="T3113" s="21">
        <v>257.31</v>
      </c>
      <c r="U3113" s="16">
        <v>10.53</v>
      </c>
      <c r="V3113" s="21">
        <v>10.29</v>
      </c>
      <c r="W3113" s="16">
        <v>10.52</v>
      </c>
      <c r="X3113" s="8">
        <v>2.97</v>
      </c>
      <c r="Y3113" s="21">
        <v>3.02</v>
      </c>
      <c r="Z3113" s="7">
        <v>3.24</v>
      </c>
    </row>
    <row r="3114" spans="2:26" x14ac:dyDescent="0.25">
      <c r="B3114" s="21" t="s">
        <v>3501</v>
      </c>
      <c r="C3114" s="16">
        <v>0.1</v>
      </c>
      <c r="D3114" s="21">
        <v>9.3000000000000007</v>
      </c>
      <c r="E3114" s="16">
        <v>2.5</v>
      </c>
      <c r="F3114" s="21">
        <v>0.1</v>
      </c>
      <c r="G3114" s="16">
        <v>1.9</v>
      </c>
      <c r="H3114" s="21">
        <v>0.5</v>
      </c>
      <c r="I3114" s="16">
        <v>0.1</v>
      </c>
      <c r="J3114" s="21">
        <v>0.7</v>
      </c>
      <c r="K3114" s="16">
        <v>0.2</v>
      </c>
      <c r="L3114" s="21">
        <v>0</v>
      </c>
      <c r="M3114" s="16">
        <v>0.2</v>
      </c>
      <c r="N3114" s="21">
        <v>0.1</v>
      </c>
      <c r="O3114" s="16">
        <v>0.1</v>
      </c>
      <c r="P3114" s="21">
        <v>0.2</v>
      </c>
      <c r="Q3114" s="16">
        <v>684.34</v>
      </c>
      <c r="R3114" s="21">
        <v>453.27</v>
      </c>
      <c r="S3114" s="16">
        <v>528.38</v>
      </c>
      <c r="T3114" s="21">
        <v>257.10000000000002</v>
      </c>
      <c r="U3114" s="16">
        <v>10.98</v>
      </c>
      <c r="V3114" s="21">
        <v>10.41</v>
      </c>
      <c r="W3114" s="16">
        <v>10.65</v>
      </c>
      <c r="X3114" s="8">
        <v>2.21</v>
      </c>
      <c r="Y3114" s="21">
        <v>2.0299999999999998</v>
      </c>
      <c r="Z3114" s="7">
        <v>2.12</v>
      </c>
    </row>
    <row r="3115" spans="2:26" x14ac:dyDescent="0.25">
      <c r="B3115" s="21" t="s">
        <v>1216</v>
      </c>
      <c r="C3115" s="16">
        <v>0.2</v>
      </c>
      <c r="D3115" s="21">
        <v>10.3</v>
      </c>
      <c r="E3115" s="16">
        <v>2.8</v>
      </c>
      <c r="F3115" s="21">
        <v>0.2</v>
      </c>
      <c r="G3115" s="16">
        <v>2</v>
      </c>
      <c r="H3115" s="21">
        <v>0.6</v>
      </c>
      <c r="I3115" s="16">
        <v>0.2</v>
      </c>
      <c r="J3115" s="21">
        <v>0.6</v>
      </c>
      <c r="K3115" s="16">
        <v>0.2</v>
      </c>
      <c r="L3115" s="21">
        <v>0.1</v>
      </c>
      <c r="M3115" s="16">
        <v>0</v>
      </c>
      <c r="N3115" s="21">
        <v>0.2</v>
      </c>
      <c r="O3115" s="16">
        <v>0.1</v>
      </c>
      <c r="P3115" s="21">
        <v>0.3</v>
      </c>
      <c r="Q3115" s="16">
        <v>635.24</v>
      </c>
      <c r="R3115" s="21">
        <v>409.06</v>
      </c>
      <c r="S3115" s="16">
        <v>489.12</v>
      </c>
      <c r="T3115" s="21">
        <v>257.32</v>
      </c>
      <c r="U3115" s="16">
        <v>10.28</v>
      </c>
      <c r="V3115" s="21">
        <v>9.73</v>
      </c>
      <c r="W3115" s="16">
        <v>9.9600000000000009</v>
      </c>
      <c r="X3115" s="8">
        <v>1.85</v>
      </c>
      <c r="Y3115" s="21">
        <v>1.93</v>
      </c>
      <c r="Z3115" s="7">
        <v>2.2000000000000002</v>
      </c>
    </row>
    <row r="3116" spans="2:26" x14ac:dyDescent="0.25">
      <c r="B3116" s="21" t="s">
        <v>3502</v>
      </c>
      <c r="C3116" s="16">
        <v>0.4</v>
      </c>
      <c r="D3116" s="21">
        <v>10.6</v>
      </c>
      <c r="E3116" s="16">
        <v>3</v>
      </c>
      <c r="F3116" s="21">
        <v>0.2</v>
      </c>
      <c r="G3116" s="16">
        <v>2.2000000000000002</v>
      </c>
      <c r="H3116" s="21">
        <v>0.6</v>
      </c>
      <c r="I3116" s="16">
        <v>0.3</v>
      </c>
      <c r="J3116" s="21">
        <v>0.9</v>
      </c>
      <c r="K3116" s="16">
        <v>0.4</v>
      </c>
      <c r="L3116" s="21">
        <v>0.2</v>
      </c>
      <c r="M3116" s="16">
        <v>0.4</v>
      </c>
      <c r="N3116" s="21">
        <v>0.2</v>
      </c>
      <c r="O3116" s="16">
        <v>0.1</v>
      </c>
      <c r="P3116" s="21">
        <v>0.4</v>
      </c>
      <c r="Q3116" s="16">
        <v>606.98</v>
      </c>
      <c r="R3116" s="21">
        <v>383.18</v>
      </c>
      <c r="S3116" s="16">
        <v>468.45</v>
      </c>
      <c r="T3116" s="21">
        <v>257.18</v>
      </c>
      <c r="U3116" s="16">
        <v>11.44</v>
      </c>
      <c r="V3116" s="21">
        <v>11.04</v>
      </c>
      <c r="W3116" s="16">
        <v>11.25</v>
      </c>
      <c r="X3116" s="8">
        <v>2.2000000000000002</v>
      </c>
      <c r="Y3116" s="21">
        <v>1.88</v>
      </c>
      <c r="Z3116" s="7">
        <v>2.08</v>
      </c>
    </row>
    <row r="3117" spans="2:26" x14ac:dyDescent="0.25">
      <c r="B3117" s="21" t="s">
        <v>3503</v>
      </c>
      <c r="C3117" s="16">
        <v>0.3</v>
      </c>
      <c r="D3117" s="21">
        <v>10.5</v>
      </c>
      <c r="E3117" s="16">
        <v>3.4</v>
      </c>
      <c r="F3117" s="21">
        <v>0.1</v>
      </c>
      <c r="G3117" s="16">
        <v>2.5</v>
      </c>
      <c r="H3117" s="21">
        <v>0.3</v>
      </c>
      <c r="I3117" s="16">
        <v>0.1</v>
      </c>
      <c r="J3117" s="21">
        <v>0.8</v>
      </c>
      <c r="K3117" s="16">
        <v>0.1</v>
      </c>
      <c r="L3117" s="21">
        <v>0.1</v>
      </c>
      <c r="M3117" s="16">
        <v>0.4</v>
      </c>
      <c r="N3117" s="21">
        <v>0.1</v>
      </c>
      <c r="O3117" s="16">
        <v>0.1</v>
      </c>
      <c r="P3117" s="21">
        <v>0.3</v>
      </c>
      <c r="Q3117" s="16">
        <v>595.62</v>
      </c>
      <c r="R3117" s="21">
        <v>375.04</v>
      </c>
      <c r="S3117" s="16">
        <v>459.04</v>
      </c>
      <c r="T3117" s="21">
        <v>257.41000000000003</v>
      </c>
      <c r="U3117" s="16">
        <v>11.2</v>
      </c>
      <c r="V3117" s="21">
        <v>10.96</v>
      </c>
      <c r="W3117" s="16">
        <v>11.06</v>
      </c>
      <c r="X3117" s="8">
        <v>2.5</v>
      </c>
      <c r="Y3117" s="21">
        <v>2.2000000000000002</v>
      </c>
      <c r="Z3117" s="7">
        <v>2.2599999999999998</v>
      </c>
    </row>
    <row r="3118" spans="2:26" x14ac:dyDescent="0.25">
      <c r="B3118" s="21" t="s">
        <v>1217</v>
      </c>
      <c r="C3118" s="16">
        <v>0.4</v>
      </c>
      <c r="D3118" s="21">
        <v>8</v>
      </c>
      <c r="E3118" s="16">
        <v>2.9</v>
      </c>
      <c r="F3118" s="21">
        <v>0.3</v>
      </c>
      <c r="G3118" s="16">
        <v>2.1</v>
      </c>
      <c r="H3118" s="21">
        <v>0.4</v>
      </c>
      <c r="I3118" s="16">
        <v>0.1</v>
      </c>
      <c r="J3118" s="21">
        <v>0.8</v>
      </c>
      <c r="K3118" s="16">
        <v>0.2</v>
      </c>
      <c r="L3118" s="21">
        <v>0.1</v>
      </c>
      <c r="M3118" s="16">
        <v>0.5</v>
      </c>
      <c r="N3118" s="21">
        <v>0.1</v>
      </c>
      <c r="O3118" s="16">
        <v>0.1</v>
      </c>
      <c r="P3118" s="21">
        <v>0.6</v>
      </c>
      <c r="Q3118" s="16">
        <v>494.12</v>
      </c>
      <c r="R3118" s="21">
        <v>337.47</v>
      </c>
      <c r="S3118" s="16">
        <v>384.91</v>
      </c>
      <c r="T3118" s="21">
        <v>259.04000000000002</v>
      </c>
      <c r="U3118" s="16">
        <v>9.0500000000000007</v>
      </c>
      <c r="V3118" s="21">
        <v>8.57</v>
      </c>
      <c r="W3118" s="16">
        <v>8.91</v>
      </c>
      <c r="X3118" s="8">
        <v>2.31</v>
      </c>
      <c r="Y3118" s="21">
        <v>2.25</v>
      </c>
      <c r="Z3118" s="7">
        <v>2.36</v>
      </c>
    </row>
    <row r="3119" spans="2:26" x14ac:dyDescent="0.25">
      <c r="B3119" s="21" t="s">
        <v>3504</v>
      </c>
      <c r="C3119" s="16">
        <v>0.2</v>
      </c>
      <c r="D3119" s="21">
        <v>6.8</v>
      </c>
      <c r="E3119" s="16">
        <v>3.6</v>
      </c>
      <c r="F3119" s="21">
        <v>0.2</v>
      </c>
      <c r="G3119" s="16">
        <v>1.8</v>
      </c>
      <c r="H3119" s="21">
        <v>0.5</v>
      </c>
      <c r="I3119" s="16">
        <v>0.1</v>
      </c>
      <c r="J3119" s="21">
        <v>0.7</v>
      </c>
      <c r="K3119" s="16">
        <v>0.2</v>
      </c>
      <c r="L3119" s="21">
        <v>0.1</v>
      </c>
      <c r="M3119" s="16">
        <v>0.4</v>
      </c>
      <c r="N3119" s="21">
        <v>0.1</v>
      </c>
      <c r="O3119" s="16">
        <v>0.1</v>
      </c>
      <c r="P3119" s="21">
        <v>0.4</v>
      </c>
      <c r="Q3119" s="16">
        <v>513.67999999999995</v>
      </c>
      <c r="R3119" s="21">
        <v>369.36</v>
      </c>
      <c r="S3119" s="16">
        <v>416.77</v>
      </c>
      <c r="T3119" s="21">
        <v>260.08999999999997</v>
      </c>
      <c r="U3119" s="16">
        <v>8.7799999999999994</v>
      </c>
      <c r="V3119" s="21">
        <v>8.33</v>
      </c>
      <c r="W3119" s="16">
        <v>8.84</v>
      </c>
      <c r="X3119" s="8">
        <v>2.2599999999999998</v>
      </c>
      <c r="Y3119" s="21">
        <v>2.38</v>
      </c>
      <c r="Z3119" s="7">
        <v>2.34</v>
      </c>
    </row>
    <row r="3120" spans="2:26" x14ac:dyDescent="0.25">
      <c r="B3120" s="21" t="s">
        <v>3505</v>
      </c>
      <c r="C3120" s="16">
        <v>0.5</v>
      </c>
      <c r="D3120" s="21">
        <v>7.7</v>
      </c>
      <c r="E3120" s="16">
        <v>2.9</v>
      </c>
      <c r="F3120" s="21">
        <v>0.3</v>
      </c>
      <c r="G3120" s="16">
        <v>1.9</v>
      </c>
      <c r="H3120" s="21">
        <v>0.4</v>
      </c>
      <c r="I3120" s="16">
        <v>0.2</v>
      </c>
      <c r="J3120" s="21">
        <v>0.8</v>
      </c>
      <c r="K3120" s="16">
        <v>0.1</v>
      </c>
      <c r="L3120" s="21">
        <v>0.1</v>
      </c>
      <c r="M3120" s="16">
        <v>0.4</v>
      </c>
      <c r="N3120" s="21">
        <v>0</v>
      </c>
      <c r="O3120" s="16">
        <v>0</v>
      </c>
      <c r="P3120" s="21">
        <v>0.1</v>
      </c>
      <c r="Q3120" s="16">
        <v>507.38</v>
      </c>
      <c r="R3120" s="21">
        <v>342.57</v>
      </c>
      <c r="S3120" s="16">
        <v>385.5</v>
      </c>
      <c r="T3120" s="21">
        <v>259.95</v>
      </c>
      <c r="U3120" s="16">
        <v>9.0299999999999994</v>
      </c>
      <c r="V3120" s="21">
        <v>8.59</v>
      </c>
      <c r="W3120" s="16">
        <v>8.93</v>
      </c>
      <c r="X3120" s="8">
        <v>2.25</v>
      </c>
      <c r="Y3120" s="21">
        <v>2.35</v>
      </c>
      <c r="Z3120" s="7">
        <v>2.4300000000000002</v>
      </c>
    </row>
    <row r="3121" spans="2:26" x14ac:dyDescent="0.25">
      <c r="B3121" s="21" t="s">
        <v>1218</v>
      </c>
      <c r="C3121" s="16">
        <v>0.4</v>
      </c>
      <c r="D3121" s="21">
        <v>8.9</v>
      </c>
      <c r="E3121" s="16">
        <v>3.6</v>
      </c>
      <c r="F3121" s="21">
        <v>0.2</v>
      </c>
      <c r="G3121" s="16">
        <v>2.2000000000000002</v>
      </c>
      <c r="H3121" s="21">
        <v>0.6</v>
      </c>
      <c r="I3121" s="16">
        <v>0.1</v>
      </c>
      <c r="J3121" s="21">
        <v>1</v>
      </c>
      <c r="K3121" s="16">
        <v>0.2</v>
      </c>
      <c r="L3121" s="21">
        <v>0.1</v>
      </c>
      <c r="M3121" s="16">
        <v>0.7</v>
      </c>
      <c r="N3121" s="21">
        <v>0.2</v>
      </c>
      <c r="O3121" s="16">
        <v>0.1</v>
      </c>
      <c r="P3121" s="21">
        <v>0.2</v>
      </c>
      <c r="Q3121" s="16">
        <v>517.64</v>
      </c>
      <c r="R3121" s="21">
        <v>358.71</v>
      </c>
      <c r="S3121" s="16">
        <v>404.56</v>
      </c>
      <c r="T3121" s="21">
        <v>259.73</v>
      </c>
      <c r="U3121" s="16">
        <v>8.83</v>
      </c>
      <c r="V3121" s="21">
        <v>8.3699999999999992</v>
      </c>
      <c r="W3121" s="16">
        <v>8.77</v>
      </c>
      <c r="X3121" s="8">
        <v>2.16</v>
      </c>
      <c r="Y3121" s="21">
        <v>2.29</v>
      </c>
      <c r="Z3121" s="7">
        <v>2.36</v>
      </c>
    </row>
    <row r="3122" spans="2:26" x14ac:dyDescent="0.25">
      <c r="B3122" s="21" t="s">
        <v>3506</v>
      </c>
      <c r="C3122" s="16">
        <v>0.9</v>
      </c>
      <c r="D3122" s="21">
        <v>6.3</v>
      </c>
      <c r="E3122" s="16">
        <v>2.8</v>
      </c>
      <c r="F3122" s="21">
        <v>0.2</v>
      </c>
      <c r="G3122" s="16">
        <v>1.6</v>
      </c>
      <c r="H3122" s="21">
        <v>0.5</v>
      </c>
      <c r="I3122" s="16">
        <v>0.1</v>
      </c>
      <c r="J3122" s="21">
        <v>0.7</v>
      </c>
      <c r="K3122" s="16">
        <v>0.2</v>
      </c>
      <c r="L3122" s="21">
        <v>0.1</v>
      </c>
      <c r="M3122" s="16">
        <v>0.4</v>
      </c>
      <c r="N3122" s="21">
        <v>0.2</v>
      </c>
      <c r="O3122" s="16">
        <v>0.2</v>
      </c>
      <c r="P3122" s="21">
        <v>0.3</v>
      </c>
      <c r="Q3122" s="16">
        <v>439.72</v>
      </c>
      <c r="R3122" s="21">
        <v>275.06</v>
      </c>
      <c r="S3122" s="16">
        <v>344.87</v>
      </c>
      <c r="T3122" s="21">
        <v>259.91000000000003</v>
      </c>
      <c r="U3122" s="16">
        <v>8.34</v>
      </c>
      <c r="V3122" s="21">
        <v>7.96</v>
      </c>
      <c r="W3122" s="16">
        <v>8.1999999999999993</v>
      </c>
      <c r="X3122" s="8">
        <v>2.58</v>
      </c>
      <c r="Y3122" s="21">
        <v>2.7</v>
      </c>
      <c r="Z3122" s="7">
        <v>2.75</v>
      </c>
    </row>
    <row r="3123" spans="2:26" x14ac:dyDescent="0.25">
      <c r="B3123" s="21" t="s">
        <v>3507</v>
      </c>
      <c r="C3123" s="16">
        <v>0.5</v>
      </c>
      <c r="D3123" s="21">
        <v>10.199999999999999</v>
      </c>
      <c r="E3123" s="16">
        <v>4</v>
      </c>
      <c r="F3123" s="21">
        <v>0.2</v>
      </c>
      <c r="G3123" s="16">
        <v>2.4</v>
      </c>
      <c r="H3123" s="21">
        <v>0.4</v>
      </c>
      <c r="I3123" s="16">
        <v>0.2</v>
      </c>
      <c r="J3123" s="21">
        <v>0.9</v>
      </c>
      <c r="K3123" s="16">
        <v>0.2</v>
      </c>
      <c r="L3123" s="21">
        <v>0.1</v>
      </c>
      <c r="M3123" s="16">
        <v>0.5</v>
      </c>
      <c r="N3123" s="21">
        <v>0.1</v>
      </c>
      <c r="O3123" s="16">
        <v>0.2</v>
      </c>
      <c r="P3123" s="21">
        <v>1.1000000000000001</v>
      </c>
      <c r="Q3123" s="16">
        <v>411.4</v>
      </c>
      <c r="R3123" s="21">
        <v>254.25</v>
      </c>
      <c r="S3123" s="16">
        <v>312.88</v>
      </c>
      <c r="T3123" s="21">
        <v>260.2</v>
      </c>
      <c r="U3123" s="16">
        <v>11.76</v>
      </c>
      <c r="V3123" s="21">
        <v>11.06</v>
      </c>
      <c r="W3123" s="16">
        <v>11.6</v>
      </c>
      <c r="X3123" s="8">
        <v>2.2400000000000002</v>
      </c>
      <c r="Y3123" s="21">
        <v>2.46</v>
      </c>
      <c r="Z3123" s="7">
        <v>2.5299999999999998</v>
      </c>
    </row>
    <row r="3124" spans="2:26" x14ac:dyDescent="0.25">
      <c r="B3124" s="21" t="s">
        <v>1219</v>
      </c>
      <c r="C3124" s="16">
        <v>0.5</v>
      </c>
      <c r="D3124" s="21">
        <v>8</v>
      </c>
      <c r="E3124" s="16">
        <v>3</v>
      </c>
      <c r="F3124" s="21">
        <v>0.3</v>
      </c>
      <c r="G3124" s="16">
        <v>2</v>
      </c>
      <c r="H3124" s="21">
        <v>0.4</v>
      </c>
      <c r="I3124" s="16">
        <v>0.2</v>
      </c>
      <c r="J3124" s="21">
        <v>0.9</v>
      </c>
      <c r="K3124" s="16">
        <v>0.1</v>
      </c>
      <c r="L3124" s="21">
        <v>0.1</v>
      </c>
      <c r="M3124" s="16">
        <v>0.5</v>
      </c>
      <c r="N3124" s="21">
        <v>0.2</v>
      </c>
      <c r="O3124" s="16">
        <v>0.1</v>
      </c>
      <c r="P3124" s="21">
        <v>0.7</v>
      </c>
      <c r="Q3124" s="16">
        <v>406.02</v>
      </c>
      <c r="R3124" s="21">
        <v>255.63</v>
      </c>
      <c r="S3124" s="16">
        <v>315.39</v>
      </c>
      <c r="T3124" s="21">
        <v>260.14</v>
      </c>
      <c r="U3124" s="16">
        <v>11.86</v>
      </c>
      <c r="V3124" s="21">
        <v>11.48</v>
      </c>
      <c r="W3124" s="16">
        <v>12.06</v>
      </c>
      <c r="X3124" s="8">
        <v>2.36</v>
      </c>
      <c r="Y3124" s="21">
        <v>2.5099999999999998</v>
      </c>
      <c r="Z3124" s="7">
        <v>2.5</v>
      </c>
    </row>
    <row r="3125" spans="2:26" x14ac:dyDescent="0.25">
      <c r="B3125" s="21" t="s">
        <v>3508</v>
      </c>
      <c r="C3125" s="16">
        <v>0.4</v>
      </c>
      <c r="D3125" s="21">
        <v>11.7</v>
      </c>
      <c r="E3125" s="16">
        <v>2.9</v>
      </c>
      <c r="F3125" s="21">
        <v>0.3</v>
      </c>
      <c r="G3125" s="16">
        <v>2.7</v>
      </c>
      <c r="H3125" s="21">
        <v>0.4</v>
      </c>
      <c r="I3125" s="16">
        <v>0.2</v>
      </c>
      <c r="J3125" s="21">
        <v>0.9</v>
      </c>
      <c r="K3125" s="16">
        <v>0.1</v>
      </c>
      <c r="L3125" s="21">
        <v>0.2</v>
      </c>
      <c r="M3125" s="16">
        <v>0.4</v>
      </c>
      <c r="N3125" s="21">
        <v>0.2</v>
      </c>
      <c r="O3125" s="16">
        <v>0.1</v>
      </c>
      <c r="P3125" s="21">
        <v>0.6</v>
      </c>
      <c r="Q3125" s="16">
        <v>555.1</v>
      </c>
      <c r="R3125" s="21">
        <v>333.7</v>
      </c>
      <c r="S3125" s="16">
        <v>432</v>
      </c>
      <c r="T3125" s="21">
        <v>257.55</v>
      </c>
      <c r="U3125" s="16">
        <v>13.05</v>
      </c>
      <c r="V3125" s="21">
        <v>12.36</v>
      </c>
      <c r="W3125" s="16">
        <v>12.76</v>
      </c>
      <c r="X3125" s="8">
        <v>2.4500000000000002</v>
      </c>
      <c r="Y3125" s="21">
        <v>2.34</v>
      </c>
      <c r="Z3125" s="7">
        <v>2.5299999999999998</v>
      </c>
    </row>
    <row r="3126" spans="2:26" x14ac:dyDescent="0.25">
      <c r="B3126" s="21" t="s">
        <v>3509</v>
      </c>
      <c r="C3126" s="16">
        <v>0.3</v>
      </c>
      <c r="D3126" s="21">
        <v>11.8</v>
      </c>
      <c r="E3126" s="16">
        <v>3.4</v>
      </c>
      <c r="F3126" s="21">
        <v>0.1</v>
      </c>
      <c r="G3126" s="16">
        <v>2</v>
      </c>
      <c r="H3126" s="21">
        <v>0.3</v>
      </c>
      <c r="I3126" s="16">
        <v>0.2</v>
      </c>
      <c r="J3126" s="21">
        <v>0.2</v>
      </c>
      <c r="K3126" s="16">
        <v>0.1</v>
      </c>
      <c r="L3126" s="21">
        <v>0.1</v>
      </c>
      <c r="M3126" s="16">
        <v>0.4</v>
      </c>
      <c r="N3126" s="21">
        <v>0.1</v>
      </c>
      <c r="O3126" s="16">
        <v>0.1</v>
      </c>
      <c r="P3126" s="21">
        <v>0.8</v>
      </c>
      <c r="Q3126" s="16">
        <v>593.70000000000005</v>
      </c>
      <c r="R3126" s="21">
        <v>353.22</v>
      </c>
      <c r="S3126" s="16">
        <v>437.26</v>
      </c>
      <c r="T3126" s="21">
        <v>258.18</v>
      </c>
      <c r="U3126" s="16">
        <v>11.53</v>
      </c>
      <c r="V3126" s="21">
        <v>10.68</v>
      </c>
      <c r="W3126" s="16">
        <v>10.95</v>
      </c>
      <c r="X3126" s="8">
        <v>2.73</v>
      </c>
      <c r="Y3126" s="21">
        <v>2.75</v>
      </c>
      <c r="Z3126" s="7">
        <v>2.82</v>
      </c>
    </row>
    <row r="3127" spans="2:26" x14ac:dyDescent="0.25">
      <c r="B3127" s="21" t="s">
        <v>1220</v>
      </c>
      <c r="C3127" s="16">
        <v>0.5</v>
      </c>
      <c r="D3127" s="21">
        <v>10.5</v>
      </c>
      <c r="E3127" s="16">
        <v>3.4</v>
      </c>
      <c r="F3127" s="21">
        <v>0.1</v>
      </c>
      <c r="G3127" s="16">
        <v>1.3</v>
      </c>
      <c r="H3127" s="21">
        <v>0.7</v>
      </c>
      <c r="I3127" s="16">
        <v>0.2</v>
      </c>
      <c r="J3127" s="21">
        <v>0.1</v>
      </c>
      <c r="K3127" s="16">
        <v>0.2</v>
      </c>
      <c r="L3127" s="21">
        <v>0</v>
      </c>
      <c r="M3127" s="16">
        <v>0.6</v>
      </c>
      <c r="N3127" s="21">
        <v>0.4</v>
      </c>
      <c r="O3127" s="16">
        <v>0.1</v>
      </c>
      <c r="P3127" s="21">
        <v>0.6</v>
      </c>
      <c r="Q3127" s="16">
        <v>568.96</v>
      </c>
      <c r="R3127" s="21">
        <v>354.08</v>
      </c>
      <c r="S3127" s="16">
        <v>445.38</v>
      </c>
      <c r="T3127" s="21">
        <v>258.48</v>
      </c>
      <c r="U3127" s="16">
        <v>11.91</v>
      </c>
      <c r="V3127" s="21">
        <v>11.4</v>
      </c>
      <c r="W3127" s="16">
        <v>11.43</v>
      </c>
      <c r="X3127" s="8">
        <v>2.15</v>
      </c>
      <c r="Y3127" s="21">
        <v>2.21</v>
      </c>
      <c r="Z3127" s="7">
        <v>1.97</v>
      </c>
    </row>
    <row r="3128" spans="2:26" x14ac:dyDescent="0.25">
      <c r="B3128" s="21" t="s">
        <v>3510</v>
      </c>
      <c r="C3128" s="16">
        <v>0.5</v>
      </c>
      <c r="D3128" s="21">
        <v>9.1</v>
      </c>
      <c r="E3128" s="16">
        <v>2.8</v>
      </c>
      <c r="F3128" s="21">
        <v>0.2</v>
      </c>
      <c r="G3128" s="16">
        <v>1.3</v>
      </c>
      <c r="H3128" s="21">
        <v>0.5</v>
      </c>
      <c r="I3128" s="16">
        <v>0.1</v>
      </c>
      <c r="J3128" s="21">
        <v>0.1</v>
      </c>
      <c r="K3128" s="16">
        <v>0.3</v>
      </c>
      <c r="L3128" s="21">
        <v>0</v>
      </c>
      <c r="M3128" s="16">
        <v>0.4</v>
      </c>
      <c r="N3128" s="21">
        <v>0.5</v>
      </c>
      <c r="O3128" s="16">
        <v>0.1</v>
      </c>
      <c r="P3128" s="21">
        <v>0.3</v>
      </c>
      <c r="Q3128" s="16">
        <v>689.28</v>
      </c>
      <c r="R3128" s="21">
        <v>436.25</v>
      </c>
      <c r="S3128" s="16">
        <v>511.18</v>
      </c>
      <c r="T3128" s="21">
        <v>257.97000000000003</v>
      </c>
      <c r="U3128" s="16">
        <v>9.6</v>
      </c>
      <c r="V3128" s="21">
        <v>9.19</v>
      </c>
      <c r="W3128" s="16">
        <v>9.3000000000000007</v>
      </c>
      <c r="X3128" s="8">
        <v>1.88</v>
      </c>
      <c r="Y3128" s="21">
        <v>1.96</v>
      </c>
      <c r="Z3128" s="7">
        <v>1.84</v>
      </c>
    </row>
    <row r="3129" spans="2:26" x14ac:dyDescent="0.25">
      <c r="B3129" s="21" t="s">
        <v>3511</v>
      </c>
      <c r="C3129" s="16">
        <v>0.1</v>
      </c>
      <c r="D3129" s="21">
        <v>9.1</v>
      </c>
      <c r="E3129" s="16">
        <v>3</v>
      </c>
      <c r="F3129" s="21">
        <v>0.1</v>
      </c>
      <c r="G3129" s="16">
        <v>2.2000000000000002</v>
      </c>
      <c r="H3129" s="21">
        <v>0.2</v>
      </c>
      <c r="I3129" s="16">
        <v>0.1</v>
      </c>
      <c r="J3129" s="21">
        <v>0.7</v>
      </c>
      <c r="K3129" s="16">
        <v>0.1</v>
      </c>
      <c r="L3129" s="21">
        <v>0.1</v>
      </c>
      <c r="M3129" s="16">
        <v>0.3</v>
      </c>
      <c r="N3129" s="21">
        <v>0.1</v>
      </c>
      <c r="O3129" s="16">
        <v>0.1</v>
      </c>
      <c r="P3129" s="21">
        <v>0.3</v>
      </c>
      <c r="Q3129" s="16">
        <v>680.26</v>
      </c>
      <c r="R3129" s="21">
        <v>448.58</v>
      </c>
      <c r="S3129" s="16">
        <v>526.04</v>
      </c>
      <c r="T3129" s="21">
        <v>257.57</v>
      </c>
      <c r="U3129" s="16">
        <v>10.4</v>
      </c>
      <c r="V3129" s="21">
        <v>9.94</v>
      </c>
      <c r="W3129" s="16">
        <v>10.09</v>
      </c>
      <c r="X3129" s="8">
        <v>2.37</v>
      </c>
      <c r="Y3129" s="21">
        <v>2.33</v>
      </c>
      <c r="Z3129" s="7">
        <v>2.36</v>
      </c>
    </row>
    <row r="3130" spans="2:26" x14ac:dyDescent="0.25">
      <c r="B3130" s="21" t="s">
        <v>1221</v>
      </c>
      <c r="C3130" s="16">
        <v>0.1</v>
      </c>
      <c r="D3130" s="21">
        <v>9.3000000000000007</v>
      </c>
      <c r="E3130" s="16">
        <v>2.8</v>
      </c>
      <c r="F3130" s="21">
        <v>0.1</v>
      </c>
      <c r="G3130" s="16">
        <v>1.3</v>
      </c>
      <c r="H3130" s="21">
        <v>0.5</v>
      </c>
      <c r="I3130" s="16">
        <v>0.1</v>
      </c>
      <c r="J3130" s="21">
        <v>0</v>
      </c>
      <c r="K3130" s="16">
        <v>0.3</v>
      </c>
      <c r="L3130" s="21">
        <v>0</v>
      </c>
      <c r="M3130" s="16">
        <v>0.4</v>
      </c>
      <c r="N3130" s="21">
        <v>0.5</v>
      </c>
      <c r="O3130" s="16">
        <v>0.1</v>
      </c>
      <c r="P3130" s="21">
        <v>0.6</v>
      </c>
      <c r="Q3130" s="16">
        <v>655.68</v>
      </c>
      <c r="R3130" s="21">
        <v>427.57</v>
      </c>
      <c r="S3130" s="16">
        <v>506.27</v>
      </c>
      <c r="T3130" s="21">
        <v>257.85000000000002</v>
      </c>
      <c r="U3130" s="16">
        <v>9.91</v>
      </c>
      <c r="V3130" s="21">
        <v>9.43</v>
      </c>
      <c r="W3130" s="16">
        <v>9.65</v>
      </c>
      <c r="X3130" s="8">
        <v>1.8</v>
      </c>
      <c r="Y3130" s="21">
        <v>2.13</v>
      </c>
      <c r="Z3130" s="7">
        <v>1.91</v>
      </c>
    </row>
    <row r="3131" spans="2:26" x14ac:dyDescent="0.25">
      <c r="B3131" s="21" t="s">
        <v>3512</v>
      </c>
      <c r="C3131" s="16">
        <v>0.3</v>
      </c>
      <c r="D3131" s="21">
        <v>9.8000000000000007</v>
      </c>
      <c r="E3131" s="16">
        <v>2.9</v>
      </c>
      <c r="F3131" s="21">
        <v>0.2</v>
      </c>
      <c r="G3131" s="16">
        <v>1.3</v>
      </c>
      <c r="H3131" s="21">
        <v>0.6</v>
      </c>
      <c r="I3131" s="16">
        <v>0.1</v>
      </c>
      <c r="J3131" s="21">
        <v>0</v>
      </c>
      <c r="K3131" s="16">
        <v>0.2</v>
      </c>
      <c r="L3131" s="21">
        <v>0.1</v>
      </c>
      <c r="M3131" s="16">
        <v>0.4</v>
      </c>
      <c r="N3131" s="21">
        <v>0.3</v>
      </c>
      <c r="O3131" s="16">
        <v>0.1</v>
      </c>
      <c r="P3131" s="21">
        <v>0.8</v>
      </c>
      <c r="Q3131" s="16">
        <v>610.14</v>
      </c>
      <c r="R3131" s="21">
        <v>389.79</v>
      </c>
      <c r="S3131" s="16">
        <v>471.9</v>
      </c>
      <c r="T3131" s="21">
        <v>258.17</v>
      </c>
      <c r="U3131" s="16">
        <v>11</v>
      </c>
      <c r="V3131" s="21">
        <v>10.45</v>
      </c>
      <c r="W3131" s="16">
        <v>10.9</v>
      </c>
      <c r="X3131" s="8">
        <v>1.9</v>
      </c>
      <c r="Y3131" s="21">
        <v>2.13</v>
      </c>
      <c r="Z3131" s="7">
        <v>2</v>
      </c>
    </row>
    <row r="3132" spans="2:26" x14ac:dyDescent="0.25">
      <c r="B3132" s="21" t="s">
        <v>3513</v>
      </c>
      <c r="C3132" s="16">
        <v>0.5</v>
      </c>
      <c r="D3132" s="21">
        <v>10.3</v>
      </c>
      <c r="E3132" s="16">
        <v>3.3</v>
      </c>
      <c r="F3132" s="21">
        <v>0.2</v>
      </c>
      <c r="G3132" s="16">
        <v>1.3</v>
      </c>
      <c r="H3132" s="21">
        <v>0.6</v>
      </c>
      <c r="I3132" s="16">
        <v>0</v>
      </c>
      <c r="J3132" s="21">
        <v>0.1</v>
      </c>
      <c r="K3132" s="16">
        <v>0.3</v>
      </c>
      <c r="L3132" s="21">
        <v>0.2</v>
      </c>
      <c r="M3132" s="16">
        <v>0.6</v>
      </c>
      <c r="N3132" s="21">
        <v>0.6</v>
      </c>
      <c r="O3132" s="16">
        <v>0.2</v>
      </c>
      <c r="P3132" s="21">
        <v>0.4</v>
      </c>
      <c r="Q3132" s="16">
        <v>637.46</v>
      </c>
      <c r="R3132" s="21">
        <v>390.64</v>
      </c>
      <c r="S3132" s="16">
        <v>478.44</v>
      </c>
      <c r="T3132" s="21">
        <v>258.19</v>
      </c>
      <c r="U3132" s="16">
        <v>10.81</v>
      </c>
      <c r="V3132" s="21">
        <v>10.39</v>
      </c>
      <c r="W3132" s="16">
        <v>10.6</v>
      </c>
      <c r="X3132" s="8">
        <v>1.83</v>
      </c>
      <c r="Y3132" s="21">
        <v>2.2400000000000002</v>
      </c>
      <c r="Z3132" s="7">
        <v>2.1</v>
      </c>
    </row>
    <row r="3133" spans="2:26" x14ac:dyDescent="0.25">
      <c r="B3133" s="21" t="s">
        <v>1222</v>
      </c>
      <c r="C3133" s="16">
        <v>0.2</v>
      </c>
      <c r="D3133" s="21">
        <v>10.6</v>
      </c>
      <c r="E3133" s="16">
        <v>3.3</v>
      </c>
      <c r="F3133" s="21">
        <v>0.2</v>
      </c>
      <c r="G3133" s="16">
        <v>1.4</v>
      </c>
      <c r="H3133" s="21">
        <v>0.7</v>
      </c>
      <c r="I3133" s="16">
        <v>0.1</v>
      </c>
      <c r="J3133" s="21">
        <v>0</v>
      </c>
      <c r="K3133" s="16">
        <v>0.3</v>
      </c>
      <c r="L3133" s="21">
        <v>0.1</v>
      </c>
      <c r="M3133" s="16">
        <v>0.5</v>
      </c>
      <c r="N3133" s="21">
        <v>0.5</v>
      </c>
      <c r="O3133" s="16">
        <v>0.1</v>
      </c>
      <c r="P3133" s="21">
        <v>0.8</v>
      </c>
      <c r="Q3133" s="16">
        <v>595.08000000000004</v>
      </c>
      <c r="R3133" s="21">
        <v>370.56</v>
      </c>
      <c r="S3133" s="16">
        <v>458.16</v>
      </c>
      <c r="T3133" s="21">
        <v>258.35000000000002</v>
      </c>
      <c r="U3133" s="16">
        <v>11.24</v>
      </c>
      <c r="V3133" s="21">
        <v>10.93</v>
      </c>
      <c r="W3133" s="16">
        <v>11.18</v>
      </c>
      <c r="X3133" s="8">
        <v>2.12</v>
      </c>
      <c r="Y3133" s="21">
        <v>2.14</v>
      </c>
      <c r="Z3133" s="7">
        <v>2.0299999999999998</v>
      </c>
    </row>
    <row r="3134" spans="2:26" x14ac:dyDescent="0.25">
      <c r="B3134" s="21" t="s">
        <v>3514</v>
      </c>
      <c r="C3134" s="16">
        <v>0.4</v>
      </c>
      <c r="D3134" s="21">
        <v>10.5</v>
      </c>
      <c r="E3134" s="16">
        <v>3.2</v>
      </c>
      <c r="F3134" s="21">
        <v>0.3</v>
      </c>
      <c r="G3134" s="16">
        <v>1.4</v>
      </c>
      <c r="H3134" s="21">
        <v>0.7</v>
      </c>
      <c r="I3134" s="16">
        <v>0.2</v>
      </c>
      <c r="J3134" s="21">
        <v>0.1</v>
      </c>
      <c r="K3134" s="16">
        <v>0.2</v>
      </c>
      <c r="L3134" s="21">
        <v>0.1</v>
      </c>
      <c r="M3134" s="16">
        <v>0.5</v>
      </c>
      <c r="N3134" s="21">
        <v>0.4</v>
      </c>
      <c r="O3134" s="16">
        <v>0.1</v>
      </c>
      <c r="P3134" s="21">
        <v>0.6</v>
      </c>
      <c r="Q3134" s="16">
        <v>629.29999999999995</v>
      </c>
      <c r="R3134" s="21">
        <v>394.44</v>
      </c>
      <c r="S3134" s="16">
        <v>476.68</v>
      </c>
      <c r="T3134" s="21">
        <v>258.05</v>
      </c>
      <c r="U3134" s="16">
        <v>10.59</v>
      </c>
      <c r="V3134" s="21">
        <v>10.15</v>
      </c>
      <c r="W3134" s="16">
        <v>10.45</v>
      </c>
      <c r="X3134" s="8">
        <v>1.86</v>
      </c>
      <c r="Y3134" s="21">
        <v>2.16</v>
      </c>
      <c r="Z3134" s="7">
        <v>1.96</v>
      </c>
    </row>
    <row r="3135" spans="2:26" x14ac:dyDescent="0.25">
      <c r="B3135" s="21" t="s">
        <v>3515</v>
      </c>
      <c r="C3135" s="16">
        <v>0.4</v>
      </c>
      <c r="D3135" s="21">
        <v>8.5</v>
      </c>
      <c r="E3135" s="16">
        <v>3.1</v>
      </c>
      <c r="F3135" s="21">
        <v>0.1</v>
      </c>
      <c r="G3135" s="16">
        <v>1.2</v>
      </c>
      <c r="H3135" s="21">
        <v>0.6</v>
      </c>
      <c r="I3135" s="16">
        <v>0.1</v>
      </c>
      <c r="J3135" s="21">
        <v>0.1</v>
      </c>
      <c r="K3135" s="16">
        <v>0.2</v>
      </c>
      <c r="L3135" s="21">
        <v>0.1</v>
      </c>
      <c r="M3135" s="16">
        <v>0.3</v>
      </c>
      <c r="N3135" s="21">
        <v>0.5</v>
      </c>
      <c r="O3135" s="16">
        <v>0.1</v>
      </c>
      <c r="P3135" s="21">
        <v>0.2</v>
      </c>
      <c r="Q3135" s="16">
        <v>673.38</v>
      </c>
      <c r="R3135" s="21">
        <v>447.74</v>
      </c>
      <c r="S3135" s="16">
        <v>525.9</v>
      </c>
      <c r="T3135" s="21">
        <v>258.60000000000002</v>
      </c>
      <c r="U3135" s="16">
        <v>10.029999999999999</v>
      </c>
      <c r="V3135" s="21">
        <v>9.6999999999999993</v>
      </c>
      <c r="W3135" s="16">
        <v>9.69</v>
      </c>
      <c r="X3135" s="8">
        <v>1.73</v>
      </c>
      <c r="Y3135" s="21">
        <v>2.09</v>
      </c>
      <c r="Z3135" s="7">
        <v>2.0099999999999998</v>
      </c>
    </row>
    <row r="3136" spans="2:26" x14ac:dyDescent="0.25">
      <c r="B3136" s="21" t="s">
        <v>1223</v>
      </c>
      <c r="C3136" s="16">
        <v>0.2</v>
      </c>
      <c r="D3136" s="21">
        <v>8.8000000000000007</v>
      </c>
      <c r="E3136" s="16">
        <v>4</v>
      </c>
      <c r="F3136" s="21">
        <v>0.1</v>
      </c>
      <c r="G3136" s="16">
        <v>0.6</v>
      </c>
      <c r="H3136" s="21">
        <v>0.5</v>
      </c>
      <c r="I3136" s="16">
        <v>0.1</v>
      </c>
      <c r="J3136" s="21">
        <v>1.4</v>
      </c>
      <c r="K3136" s="16">
        <v>0.4</v>
      </c>
      <c r="L3136" s="21">
        <v>0.1</v>
      </c>
      <c r="M3136" s="16">
        <v>0.7</v>
      </c>
      <c r="N3136" s="21">
        <v>0.5</v>
      </c>
      <c r="O3136" s="16">
        <v>0.1</v>
      </c>
      <c r="P3136" s="21">
        <v>0.7</v>
      </c>
      <c r="Q3136" s="16">
        <v>564.67999999999995</v>
      </c>
      <c r="R3136" s="21">
        <v>351.56</v>
      </c>
      <c r="S3136" s="16">
        <v>439.09</v>
      </c>
      <c r="T3136" s="21">
        <v>259.85000000000002</v>
      </c>
      <c r="U3136" s="16">
        <v>9.6999999999999993</v>
      </c>
      <c r="V3136" s="21">
        <v>9.3699999999999992</v>
      </c>
      <c r="W3136" s="16">
        <v>9.7799999999999994</v>
      </c>
      <c r="X3136" s="8">
        <v>2.87</v>
      </c>
      <c r="Y3136" s="21">
        <v>2.91</v>
      </c>
      <c r="Z3136" s="7">
        <v>2.89</v>
      </c>
    </row>
    <row r="3137" spans="2:26" x14ac:dyDescent="0.25">
      <c r="B3137" s="21" t="s">
        <v>3516</v>
      </c>
      <c r="C3137" s="16">
        <v>0</v>
      </c>
      <c r="D3137" s="21">
        <v>8.5</v>
      </c>
      <c r="E3137" s="16">
        <v>4.2</v>
      </c>
      <c r="F3137" s="21">
        <v>0.2</v>
      </c>
      <c r="G3137" s="16">
        <v>0.9</v>
      </c>
      <c r="H3137" s="21">
        <v>0.6</v>
      </c>
      <c r="I3137" s="16">
        <v>0</v>
      </c>
      <c r="J3137" s="21">
        <v>1.3</v>
      </c>
      <c r="K3137" s="16">
        <v>0.2</v>
      </c>
      <c r="L3137" s="21">
        <v>0.1</v>
      </c>
      <c r="M3137" s="16">
        <v>0.5</v>
      </c>
      <c r="N3137" s="21">
        <v>0.5</v>
      </c>
      <c r="O3137" s="16">
        <v>0</v>
      </c>
      <c r="P3137" s="21">
        <v>0.3</v>
      </c>
      <c r="Q3137" s="16">
        <v>552.94000000000005</v>
      </c>
      <c r="R3137" s="21">
        <v>341.49</v>
      </c>
      <c r="S3137" s="16">
        <v>427.28</v>
      </c>
      <c r="T3137" s="21">
        <v>260.29000000000002</v>
      </c>
      <c r="U3137" s="16">
        <v>9.58</v>
      </c>
      <c r="V3137" s="21">
        <v>9.23</v>
      </c>
      <c r="W3137" s="16">
        <v>9.64</v>
      </c>
      <c r="X3137" s="8">
        <v>2.62</v>
      </c>
      <c r="Y3137" s="21">
        <v>2.82</v>
      </c>
      <c r="Z3137" s="7">
        <v>2.72</v>
      </c>
    </row>
    <row r="3138" spans="2:26" x14ac:dyDescent="0.25">
      <c r="B3138" s="21" t="s">
        <v>3517</v>
      </c>
      <c r="C3138" s="16">
        <v>0.1</v>
      </c>
      <c r="D3138" s="21">
        <v>8.6999999999999993</v>
      </c>
      <c r="E3138" s="16">
        <v>4.0999999999999996</v>
      </c>
      <c r="F3138" s="21">
        <v>0.1</v>
      </c>
      <c r="G3138" s="16">
        <v>0.8</v>
      </c>
      <c r="H3138" s="21">
        <v>0.7</v>
      </c>
      <c r="I3138" s="16">
        <v>0.1</v>
      </c>
      <c r="J3138" s="21">
        <v>1.4</v>
      </c>
      <c r="K3138" s="16">
        <v>0.2</v>
      </c>
      <c r="L3138" s="21">
        <v>0.1</v>
      </c>
      <c r="M3138" s="16">
        <v>0.6</v>
      </c>
      <c r="N3138" s="21">
        <v>0.5</v>
      </c>
      <c r="O3138" s="16">
        <v>0.1</v>
      </c>
      <c r="P3138" s="21">
        <v>0.5</v>
      </c>
      <c r="Q3138" s="16">
        <v>552.1</v>
      </c>
      <c r="R3138" s="21">
        <v>338.75</v>
      </c>
      <c r="S3138" s="16">
        <v>429.26</v>
      </c>
      <c r="T3138" s="21">
        <v>260.10000000000002</v>
      </c>
      <c r="U3138" s="16">
        <v>8.5</v>
      </c>
      <c r="V3138" s="21">
        <v>8.36</v>
      </c>
      <c r="W3138" s="16">
        <v>8.7100000000000009</v>
      </c>
      <c r="X3138" s="8">
        <v>2.61</v>
      </c>
      <c r="Y3138" s="21">
        <v>2.66</v>
      </c>
      <c r="Z3138" s="7">
        <v>2.76</v>
      </c>
    </row>
    <row r="3139" spans="2:26" x14ac:dyDescent="0.25">
      <c r="B3139" s="21" t="s">
        <v>1224</v>
      </c>
      <c r="C3139" s="16">
        <v>0.1</v>
      </c>
      <c r="D3139" s="21">
        <v>11.1</v>
      </c>
      <c r="E3139" s="16">
        <v>3.5</v>
      </c>
      <c r="F3139" s="21">
        <v>0.1</v>
      </c>
      <c r="G3139" s="16">
        <v>2.6</v>
      </c>
      <c r="H3139" s="21">
        <v>0.4</v>
      </c>
      <c r="I3139" s="16">
        <v>0</v>
      </c>
      <c r="J3139" s="21">
        <v>0.8</v>
      </c>
      <c r="K3139" s="16">
        <v>0.1</v>
      </c>
      <c r="L3139" s="21">
        <v>0.1</v>
      </c>
      <c r="M3139" s="16">
        <v>0.3</v>
      </c>
      <c r="N3139" s="21">
        <v>0.1</v>
      </c>
      <c r="O3139" s="16">
        <v>0.1</v>
      </c>
      <c r="P3139" s="21">
        <v>0.4</v>
      </c>
      <c r="Q3139" s="16">
        <v>559.41999999999996</v>
      </c>
      <c r="R3139" s="21">
        <v>338.9</v>
      </c>
      <c r="S3139" s="16">
        <v>437.94</v>
      </c>
      <c r="T3139" s="21">
        <v>260.44</v>
      </c>
      <c r="U3139" s="16">
        <v>12.48</v>
      </c>
      <c r="V3139" s="21">
        <v>12.13</v>
      </c>
      <c r="W3139" s="16">
        <v>12.17</v>
      </c>
      <c r="X3139" s="8">
        <v>2.63</v>
      </c>
      <c r="Y3139" s="21">
        <v>2.38</v>
      </c>
      <c r="Z3139" s="7">
        <v>2.42</v>
      </c>
    </row>
    <row r="3140" spans="2:26" x14ac:dyDescent="0.25">
      <c r="B3140" s="21" t="s">
        <v>3518</v>
      </c>
      <c r="C3140" s="16">
        <v>0.2</v>
      </c>
      <c r="D3140" s="21">
        <v>9.6</v>
      </c>
      <c r="E3140" s="16">
        <v>2.9</v>
      </c>
      <c r="F3140" s="21">
        <v>0.3</v>
      </c>
      <c r="G3140" s="16">
        <v>1.4</v>
      </c>
      <c r="H3140" s="21">
        <v>0.6</v>
      </c>
      <c r="I3140" s="16">
        <v>0.2</v>
      </c>
      <c r="J3140" s="21">
        <v>0.1</v>
      </c>
      <c r="K3140" s="16">
        <v>0.1</v>
      </c>
      <c r="L3140" s="21">
        <v>0.2</v>
      </c>
      <c r="M3140" s="16">
        <v>0.3</v>
      </c>
      <c r="N3140" s="21">
        <v>0.4</v>
      </c>
      <c r="O3140" s="16">
        <v>0</v>
      </c>
      <c r="P3140" s="21">
        <v>0.7</v>
      </c>
      <c r="Q3140" s="16">
        <v>657.54</v>
      </c>
      <c r="R3140" s="21">
        <v>433.69</v>
      </c>
      <c r="S3140" s="16">
        <v>508.2</v>
      </c>
      <c r="T3140" s="21">
        <v>259.89</v>
      </c>
      <c r="U3140" s="16">
        <v>10.199999999999999</v>
      </c>
      <c r="V3140" s="21">
        <v>10</v>
      </c>
      <c r="W3140" s="16">
        <v>9.9499999999999993</v>
      </c>
      <c r="X3140" s="8">
        <v>1.93</v>
      </c>
      <c r="Y3140" s="21">
        <v>1.96</v>
      </c>
      <c r="Z3140" s="7">
        <v>2.06</v>
      </c>
    </row>
    <row r="3141" spans="2:26" x14ac:dyDescent="0.25">
      <c r="B3141" s="21" t="s">
        <v>3519</v>
      </c>
      <c r="C3141" s="16">
        <v>0.3</v>
      </c>
      <c r="D3141" s="21">
        <v>10.199999999999999</v>
      </c>
      <c r="E3141" s="16">
        <v>3.2</v>
      </c>
      <c r="F3141" s="21">
        <v>0.2</v>
      </c>
      <c r="G3141" s="16">
        <v>2.5</v>
      </c>
      <c r="H3141" s="21">
        <v>0.5</v>
      </c>
      <c r="I3141" s="16">
        <v>0.1</v>
      </c>
      <c r="J3141" s="21">
        <v>1</v>
      </c>
      <c r="K3141" s="16">
        <v>0.3</v>
      </c>
      <c r="L3141" s="21">
        <v>0.1</v>
      </c>
      <c r="M3141" s="16">
        <v>0.6</v>
      </c>
      <c r="N3141" s="21">
        <v>0.2</v>
      </c>
      <c r="O3141" s="16">
        <v>0.1</v>
      </c>
      <c r="P3141" s="21">
        <v>0.8</v>
      </c>
      <c r="Q3141" s="16">
        <v>568.52</v>
      </c>
      <c r="R3141" s="21">
        <v>347.4</v>
      </c>
      <c r="S3141" s="16">
        <v>442.88</v>
      </c>
      <c r="T3141" s="21">
        <v>259.81</v>
      </c>
      <c r="U3141" s="16">
        <v>13.04</v>
      </c>
      <c r="V3141" s="21">
        <v>12.37</v>
      </c>
      <c r="W3141" s="16">
        <v>12.86</v>
      </c>
      <c r="X3141" s="8">
        <v>2.14</v>
      </c>
      <c r="Y3141" s="21">
        <v>2.4</v>
      </c>
      <c r="Z3141" s="7">
        <v>2.4900000000000002</v>
      </c>
    </row>
    <row r="3142" spans="2:26" x14ac:dyDescent="0.25">
      <c r="B3142" s="21" t="s">
        <v>1225</v>
      </c>
      <c r="C3142" s="16">
        <v>0.3</v>
      </c>
      <c r="D3142" s="21">
        <v>9.5</v>
      </c>
      <c r="E3142" s="16">
        <v>3.1</v>
      </c>
      <c r="F3142" s="21">
        <v>0.3</v>
      </c>
      <c r="G3142" s="16">
        <v>1.5</v>
      </c>
      <c r="H3142" s="21">
        <v>0.5</v>
      </c>
      <c r="I3142" s="16">
        <v>0.2</v>
      </c>
      <c r="J3142" s="21">
        <v>0.1</v>
      </c>
      <c r="K3142" s="16">
        <v>0.1</v>
      </c>
      <c r="L3142" s="21">
        <v>0.2</v>
      </c>
      <c r="M3142" s="16">
        <v>0.3</v>
      </c>
      <c r="N3142" s="21">
        <v>0.4</v>
      </c>
      <c r="O3142" s="16">
        <v>0.1</v>
      </c>
      <c r="P3142" s="21">
        <v>0.6</v>
      </c>
      <c r="Q3142" s="16">
        <v>635.5</v>
      </c>
      <c r="R3142" s="21">
        <v>411.72</v>
      </c>
      <c r="S3142" s="16">
        <v>492.51</v>
      </c>
      <c r="T3142" s="21">
        <v>259.18</v>
      </c>
      <c r="U3142" s="16">
        <v>11.45</v>
      </c>
      <c r="V3142" s="21">
        <v>10.91</v>
      </c>
      <c r="W3142" s="16">
        <v>11.31</v>
      </c>
      <c r="X3142" s="8">
        <v>2.23</v>
      </c>
      <c r="Y3142" s="21">
        <v>2.04</v>
      </c>
      <c r="Z3142" s="7">
        <v>1.87</v>
      </c>
    </row>
    <row r="3143" spans="2:26" x14ac:dyDescent="0.25">
      <c r="B3143" s="21" t="s">
        <v>3520</v>
      </c>
      <c r="C3143" s="16">
        <v>0.2</v>
      </c>
      <c r="D3143" s="21">
        <v>9.9</v>
      </c>
      <c r="E3143" s="16">
        <v>3.6</v>
      </c>
      <c r="F3143" s="21">
        <v>0.3</v>
      </c>
      <c r="G3143" s="16">
        <v>1.4</v>
      </c>
      <c r="H3143" s="21">
        <v>0.7</v>
      </c>
      <c r="I3143" s="16">
        <v>0.2</v>
      </c>
      <c r="J3143" s="21">
        <v>0.2</v>
      </c>
      <c r="K3143" s="16">
        <v>0.1</v>
      </c>
      <c r="L3143" s="21">
        <v>0.2</v>
      </c>
      <c r="M3143" s="16">
        <v>0.3</v>
      </c>
      <c r="N3143" s="21">
        <v>0.4</v>
      </c>
      <c r="O3143" s="16">
        <v>0</v>
      </c>
      <c r="P3143" s="21">
        <v>0.8</v>
      </c>
      <c r="Q3143" s="16">
        <v>597.17999999999995</v>
      </c>
      <c r="R3143" s="21">
        <v>390.94</v>
      </c>
      <c r="S3143" s="16">
        <v>477.36</v>
      </c>
      <c r="T3143" s="21">
        <v>259.95</v>
      </c>
      <c r="U3143" s="16">
        <v>11.29</v>
      </c>
      <c r="V3143" s="21">
        <v>10.66</v>
      </c>
      <c r="W3143" s="16">
        <v>11.16</v>
      </c>
      <c r="X3143" s="8">
        <v>1.92</v>
      </c>
      <c r="Y3143" s="21">
        <v>2.06</v>
      </c>
      <c r="Z3143" s="7">
        <v>2.0299999999999998</v>
      </c>
    </row>
    <row r="3144" spans="2:26" x14ac:dyDescent="0.25">
      <c r="B3144" s="21" t="s">
        <v>3521</v>
      </c>
      <c r="C3144" s="16">
        <v>0.4</v>
      </c>
      <c r="D3144" s="21">
        <v>10.4</v>
      </c>
      <c r="E3144" s="16">
        <v>3.1</v>
      </c>
      <c r="F3144" s="21">
        <v>0.3</v>
      </c>
      <c r="G3144" s="16">
        <v>1.5</v>
      </c>
      <c r="H3144" s="21">
        <v>0.6</v>
      </c>
      <c r="I3144" s="16">
        <v>0.3</v>
      </c>
      <c r="J3144" s="21">
        <v>0.2</v>
      </c>
      <c r="K3144" s="16">
        <v>0.3</v>
      </c>
      <c r="L3144" s="21">
        <v>0.2</v>
      </c>
      <c r="M3144" s="16">
        <v>0.4</v>
      </c>
      <c r="N3144" s="21">
        <v>0.5</v>
      </c>
      <c r="O3144" s="16">
        <v>0</v>
      </c>
      <c r="P3144" s="21">
        <v>0.8</v>
      </c>
      <c r="Q3144" s="16">
        <v>578.74</v>
      </c>
      <c r="R3144" s="21">
        <v>359.19</v>
      </c>
      <c r="S3144" s="16">
        <v>451.69</v>
      </c>
      <c r="T3144" s="21">
        <v>260.31</v>
      </c>
      <c r="U3144" s="16">
        <v>11.6</v>
      </c>
      <c r="V3144" s="21">
        <v>10.91</v>
      </c>
      <c r="W3144" s="16">
        <v>11.23</v>
      </c>
      <c r="X3144" s="8">
        <v>1.9</v>
      </c>
      <c r="Y3144" s="21">
        <v>2.1</v>
      </c>
      <c r="Z3144" s="7">
        <v>1.96</v>
      </c>
    </row>
    <row r="3145" spans="2:26" x14ac:dyDescent="0.25">
      <c r="B3145" s="21" t="s">
        <v>1226</v>
      </c>
      <c r="C3145" s="16">
        <v>0.4</v>
      </c>
      <c r="D3145" s="21">
        <v>10.4</v>
      </c>
      <c r="E3145" s="16">
        <v>3.2</v>
      </c>
      <c r="F3145" s="21">
        <v>0.1</v>
      </c>
      <c r="G3145" s="16">
        <v>1.5</v>
      </c>
      <c r="H3145" s="21">
        <v>0.6</v>
      </c>
      <c r="I3145" s="16">
        <v>0.1</v>
      </c>
      <c r="J3145" s="21">
        <v>0.1</v>
      </c>
      <c r="K3145" s="16">
        <v>0.2</v>
      </c>
      <c r="L3145" s="21">
        <v>0.2</v>
      </c>
      <c r="M3145" s="16">
        <v>0.5</v>
      </c>
      <c r="N3145" s="21">
        <v>0.5</v>
      </c>
      <c r="O3145" s="16">
        <v>0.2</v>
      </c>
      <c r="P3145" s="21">
        <v>0.4</v>
      </c>
      <c r="Q3145" s="16">
        <v>575.36</v>
      </c>
      <c r="R3145" s="21">
        <v>347.73</v>
      </c>
      <c r="S3145" s="16">
        <v>444.21</v>
      </c>
      <c r="T3145" s="21">
        <v>260.33999999999997</v>
      </c>
      <c r="U3145" s="16">
        <v>12.05</v>
      </c>
      <c r="V3145" s="21">
        <v>11.6</v>
      </c>
      <c r="W3145" s="16">
        <v>11.86</v>
      </c>
      <c r="X3145" s="8">
        <v>2</v>
      </c>
      <c r="Y3145" s="21">
        <v>2.0699999999999998</v>
      </c>
      <c r="Z3145" s="7">
        <v>2.2000000000000002</v>
      </c>
    </row>
    <row r="3146" spans="2:26" x14ac:dyDescent="0.25">
      <c r="B3146" s="21" t="s">
        <v>3522</v>
      </c>
      <c r="C3146" s="16">
        <v>0.2</v>
      </c>
      <c r="D3146" s="21">
        <v>12.4</v>
      </c>
      <c r="E3146" s="16">
        <v>3.6</v>
      </c>
      <c r="F3146" s="21">
        <v>0.2</v>
      </c>
      <c r="G3146" s="16">
        <v>2.9</v>
      </c>
      <c r="H3146" s="21">
        <v>0.5</v>
      </c>
      <c r="I3146" s="16">
        <v>0.1</v>
      </c>
      <c r="J3146" s="21">
        <v>1.3</v>
      </c>
      <c r="K3146" s="16">
        <v>0.3</v>
      </c>
      <c r="L3146" s="21">
        <v>0.1</v>
      </c>
      <c r="M3146" s="16">
        <v>0.7</v>
      </c>
      <c r="N3146" s="21">
        <v>0.4</v>
      </c>
      <c r="O3146" s="16">
        <v>0.1</v>
      </c>
      <c r="P3146" s="21">
        <v>0.9</v>
      </c>
      <c r="Q3146" s="16">
        <v>646.34</v>
      </c>
      <c r="R3146" s="21">
        <v>417.31</v>
      </c>
      <c r="S3146" s="16">
        <v>501.45</v>
      </c>
      <c r="T3146" s="21">
        <v>259.57</v>
      </c>
      <c r="U3146" s="16">
        <v>11.3</v>
      </c>
      <c r="V3146" s="21">
        <v>10.86</v>
      </c>
      <c r="W3146" s="16">
        <v>11</v>
      </c>
      <c r="X3146" s="8">
        <v>2.2000000000000002</v>
      </c>
      <c r="Y3146" s="21">
        <v>2.1</v>
      </c>
      <c r="Z3146" s="7">
        <v>2.2200000000000002</v>
      </c>
    </row>
    <row r="3147" spans="2:26" x14ac:dyDescent="0.25">
      <c r="B3147" s="21" t="s">
        <v>3523</v>
      </c>
      <c r="C3147" s="16">
        <v>0.5</v>
      </c>
      <c r="D3147" s="21">
        <v>9.4</v>
      </c>
      <c r="E3147" s="16">
        <v>3.2</v>
      </c>
      <c r="F3147" s="21">
        <v>0.1</v>
      </c>
      <c r="G3147" s="16">
        <v>1.4</v>
      </c>
      <c r="H3147" s="21">
        <v>0.6</v>
      </c>
      <c r="I3147" s="16">
        <v>0.1</v>
      </c>
      <c r="J3147" s="21">
        <v>0.1</v>
      </c>
      <c r="K3147" s="16">
        <v>0.2</v>
      </c>
      <c r="L3147" s="21">
        <v>0.1</v>
      </c>
      <c r="M3147" s="16">
        <v>0.5</v>
      </c>
      <c r="N3147" s="21">
        <v>0.4</v>
      </c>
      <c r="O3147" s="16">
        <v>0.2</v>
      </c>
      <c r="P3147" s="21">
        <v>0.7</v>
      </c>
      <c r="Q3147" s="16">
        <v>634.46</v>
      </c>
      <c r="R3147" s="21">
        <v>411.42</v>
      </c>
      <c r="S3147" s="16">
        <v>492.19</v>
      </c>
      <c r="T3147" s="21">
        <v>259.39</v>
      </c>
      <c r="U3147" s="16">
        <v>10.43</v>
      </c>
      <c r="V3147" s="21">
        <v>9.93</v>
      </c>
      <c r="W3147" s="16">
        <v>10.29</v>
      </c>
      <c r="X3147" s="8">
        <v>1.88</v>
      </c>
      <c r="Y3147" s="21">
        <v>1.96</v>
      </c>
      <c r="Z3147" s="7">
        <v>1.98</v>
      </c>
    </row>
    <row r="3148" spans="2:26" x14ac:dyDescent="0.25">
      <c r="B3148" s="21" t="s">
        <v>1227</v>
      </c>
      <c r="C3148" s="16">
        <v>0.6</v>
      </c>
      <c r="D3148" s="21">
        <v>9.4</v>
      </c>
      <c r="E3148" s="16">
        <v>3.4</v>
      </c>
      <c r="F3148" s="21">
        <v>0.2</v>
      </c>
      <c r="G3148" s="16">
        <v>1.3</v>
      </c>
      <c r="H3148" s="21">
        <v>0.5</v>
      </c>
      <c r="I3148" s="16">
        <v>0.1</v>
      </c>
      <c r="J3148" s="21">
        <v>0.1</v>
      </c>
      <c r="K3148" s="16">
        <v>0.3</v>
      </c>
      <c r="L3148" s="21">
        <v>0.1</v>
      </c>
      <c r="M3148" s="16">
        <v>0.4</v>
      </c>
      <c r="N3148" s="21">
        <v>0.5</v>
      </c>
      <c r="O3148" s="16">
        <v>0.1</v>
      </c>
      <c r="P3148" s="21">
        <v>0.9</v>
      </c>
      <c r="Q3148" s="16">
        <v>638.58000000000004</v>
      </c>
      <c r="R3148" s="21">
        <v>421.15</v>
      </c>
      <c r="S3148" s="16">
        <v>505.12</v>
      </c>
      <c r="T3148" s="21">
        <v>259.02</v>
      </c>
      <c r="U3148" s="16">
        <v>10.74</v>
      </c>
      <c r="V3148" s="21">
        <v>10.32</v>
      </c>
      <c r="W3148" s="16">
        <v>10.38</v>
      </c>
      <c r="X3148" s="8">
        <v>1.73</v>
      </c>
      <c r="Y3148" s="21">
        <v>2.2599999999999998</v>
      </c>
      <c r="Z3148" s="7">
        <v>2.0499999999999998</v>
      </c>
    </row>
    <row r="3149" spans="2:26" x14ac:dyDescent="0.25">
      <c r="B3149" s="21" t="s">
        <v>3524</v>
      </c>
      <c r="C3149" s="16">
        <v>0.2</v>
      </c>
      <c r="D3149" s="21">
        <v>7.8</v>
      </c>
      <c r="E3149" s="16">
        <v>3.8</v>
      </c>
      <c r="F3149" s="21">
        <v>0.1</v>
      </c>
      <c r="G3149" s="16">
        <v>0.5</v>
      </c>
      <c r="H3149" s="21">
        <v>0.6</v>
      </c>
      <c r="I3149" s="16">
        <v>0</v>
      </c>
      <c r="J3149" s="21">
        <v>1.2</v>
      </c>
      <c r="K3149" s="16">
        <v>0.3</v>
      </c>
      <c r="L3149" s="21">
        <v>0</v>
      </c>
      <c r="M3149" s="16">
        <v>0.8</v>
      </c>
      <c r="N3149" s="21">
        <v>0.5</v>
      </c>
      <c r="O3149" s="16">
        <v>0.1</v>
      </c>
      <c r="P3149" s="21">
        <v>0.3</v>
      </c>
      <c r="Q3149" s="16">
        <v>542.12</v>
      </c>
      <c r="R3149" s="21">
        <v>330.77</v>
      </c>
      <c r="S3149" s="16">
        <v>423.12</v>
      </c>
      <c r="T3149" s="21">
        <v>259.91000000000003</v>
      </c>
      <c r="U3149" s="16">
        <v>10.83</v>
      </c>
      <c r="V3149" s="21">
        <v>10.28</v>
      </c>
      <c r="W3149" s="16">
        <v>10.77</v>
      </c>
      <c r="X3149" s="8">
        <v>2.4</v>
      </c>
      <c r="Y3149" s="21">
        <v>2.5099999999999998</v>
      </c>
      <c r="Z3149" s="7">
        <v>2.5099999999999998</v>
      </c>
    </row>
    <row r="3150" spans="2:26" x14ac:dyDescent="0.25">
      <c r="B3150" s="21" t="s">
        <v>3525</v>
      </c>
      <c r="C3150" s="16">
        <v>0.1</v>
      </c>
      <c r="D3150" s="21">
        <v>9.3000000000000007</v>
      </c>
      <c r="E3150" s="16">
        <v>4.2</v>
      </c>
      <c r="F3150" s="21">
        <v>0.1</v>
      </c>
      <c r="G3150" s="16">
        <v>0.7</v>
      </c>
      <c r="H3150" s="21">
        <v>0.5</v>
      </c>
      <c r="I3150" s="16">
        <v>0.1</v>
      </c>
      <c r="J3150" s="21">
        <v>1.2</v>
      </c>
      <c r="K3150" s="16">
        <v>0.2</v>
      </c>
      <c r="L3150" s="21">
        <v>0</v>
      </c>
      <c r="M3150" s="16">
        <v>0.8</v>
      </c>
      <c r="N3150" s="21">
        <v>0.4</v>
      </c>
      <c r="O3150" s="16">
        <v>0.1</v>
      </c>
      <c r="P3150" s="21">
        <v>0.4</v>
      </c>
      <c r="Q3150" s="16">
        <v>559.24</v>
      </c>
      <c r="R3150" s="21">
        <v>344.32</v>
      </c>
      <c r="S3150" s="16">
        <v>432.62</v>
      </c>
      <c r="T3150" s="21">
        <v>260.05</v>
      </c>
      <c r="U3150" s="16">
        <v>10.48</v>
      </c>
      <c r="V3150" s="21">
        <v>9.68</v>
      </c>
      <c r="W3150" s="16">
        <v>10.26</v>
      </c>
      <c r="X3150" s="8">
        <v>2.4</v>
      </c>
      <c r="Y3150" s="21">
        <v>2.4900000000000002</v>
      </c>
      <c r="Z3150" s="7">
        <v>2.35</v>
      </c>
    </row>
    <row r="3151" spans="2:26" x14ac:dyDescent="0.25">
      <c r="B3151" s="21" t="s">
        <v>1228</v>
      </c>
      <c r="C3151" s="16">
        <v>0.4</v>
      </c>
      <c r="D3151" s="21">
        <v>10.9</v>
      </c>
      <c r="E3151" s="16">
        <v>5</v>
      </c>
      <c r="F3151" s="21">
        <v>0.1</v>
      </c>
      <c r="G3151" s="16">
        <v>1.7</v>
      </c>
      <c r="H3151" s="21">
        <v>0.3</v>
      </c>
      <c r="I3151" s="16">
        <v>0.1</v>
      </c>
      <c r="J3151" s="21">
        <v>0.4</v>
      </c>
      <c r="K3151" s="16">
        <v>0.2</v>
      </c>
      <c r="L3151" s="21">
        <v>0.1</v>
      </c>
      <c r="M3151" s="16">
        <v>0.6</v>
      </c>
      <c r="N3151" s="21">
        <v>0.1</v>
      </c>
      <c r="O3151" s="16">
        <v>0.1</v>
      </c>
      <c r="P3151" s="21">
        <v>0.4</v>
      </c>
      <c r="Q3151" s="16">
        <v>500.34</v>
      </c>
      <c r="R3151" s="21">
        <v>293.32</v>
      </c>
      <c r="S3151" s="16">
        <v>385.87</v>
      </c>
      <c r="T3151" s="21">
        <v>260.82</v>
      </c>
      <c r="U3151" s="16">
        <v>12.41</v>
      </c>
      <c r="V3151" s="21">
        <v>12.06</v>
      </c>
      <c r="W3151" s="16">
        <v>12.58</v>
      </c>
      <c r="X3151" s="8">
        <v>3.66</v>
      </c>
      <c r="Y3151" s="21">
        <v>3.77</v>
      </c>
      <c r="Z3151" s="7">
        <v>3.6</v>
      </c>
    </row>
    <row r="3152" spans="2:26" x14ac:dyDescent="0.25">
      <c r="B3152" s="21" t="s">
        <v>3526</v>
      </c>
      <c r="C3152" s="16">
        <v>0.1</v>
      </c>
      <c r="D3152" s="21">
        <v>10.8</v>
      </c>
      <c r="E3152" s="16">
        <v>4.2</v>
      </c>
      <c r="F3152" s="21">
        <v>0.1</v>
      </c>
      <c r="G3152" s="16">
        <v>1.5</v>
      </c>
      <c r="H3152" s="21">
        <v>0.8</v>
      </c>
      <c r="I3152" s="16">
        <v>0</v>
      </c>
      <c r="J3152" s="21">
        <v>0.5</v>
      </c>
      <c r="K3152" s="16">
        <v>0.2</v>
      </c>
      <c r="L3152" s="21">
        <v>0</v>
      </c>
      <c r="M3152" s="16">
        <v>0.8</v>
      </c>
      <c r="N3152" s="21">
        <v>0.2</v>
      </c>
      <c r="O3152" s="16">
        <v>0.1</v>
      </c>
      <c r="P3152" s="21">
        <v>0.2</v>
      </c>
      <c r="Q3152" s="16">
        <v>546.05999999999995</v>
      </c>
      <c r="R3152" s="21">
        <v>329.9</v>
      </c>
      <c r="S3152" s="16">
        <v>425.66</v>
      </c>
      <c r="T3152" s="21">
        <v>259.85000000000002</v>
      </c>
      <c r="U3152" s="16">
        <v>12.16</v>
      </c>
      <c r="V3152" s="21">
        <v>11.52</v>
      </c>
      <c r="W3152" s="16">
        <v>12.02</v>
      </c>
      <c r="X3152" s="8">
        <v>2.2999999999999998</v>
      </c>
      <c r="Y3152" s="21">
        <v>2.5</v>
      </c>
      <c r="Z3152" s="7">
        <v>2.4</v>
      </c>
    </row>
    <row r="3153" spans="2:26" x14ac:dyDescent="0.25">
      <c r="B3153" s="21" t="s">
        <v>3527</v>
      </c>
      <c r="C3153" s="16">
        <v>0.1</v>
      </c>
      <c r="D3153" s="21">
        <v>12</v>
      </c>
      <c r="E3153" s="16">
        <v>4.3</v>
      </c>
      <c r="F3153" s="21">
        <v>0.1</v>
      </c>
      <c r="G3153" s="16">
        <v>3.2</v>
      </c>
      <c r="H3153" s="21">
        <v>0.6</v>
      </c>
      <c r="I3153" s="16">
        <v>0.1</v>
      </c>
      <c r="J3153" s="21">
        <v>1.1000000000000001</v>
      </c>
      <c r="K3153" s="16">
        <v>0.1</v>
      </c>
      <c r="L3153" s="21">
        <v>0.1</v>
      </c>
      <c r="M3153" s="16">
        <v>0.6</v>
      </c>
      <c r="N3153" s="21">
        <v>0.2</v>
      </c>
      <c r="O3153" s="16">
        <v>0.1</v>
      </c>
      <c r="P3153" s="21">
        <v>0.5</v>
      </c>
      <c r="Q3153" s="16">
        <v>546.91999999999996</v>
      </c>
      <c r="R3153" s="21">
        <v>318.36</v>
      </c>
      <c r="S3153" s="16">
        <v>418.97</v>
      </c>
      <c r="T3153" s="21">
        <v>260.43</v>
      </c>
      <c r="U3153" s="16">
        <v>12.62</v>
      </c>
      <c r="V3153" s="21">
        <v>12.07</v>
      </c>
      <c r="W3153" s="16">
        <v>12.42</v>
      </c>
      <c r="X3153" s="8">
        <v>3.18</v>
      </c>
      <c r="Y3153" s="21">
        <v>3.23</v>
      </c>
      <c r="Z3153" s="7">
        <v>2.87</v>
      </c>
    </row>
    <row r="3154" spans="2:26" x14ac:dyDescent="0.25">
      <c r="B3154" s="21" t="s">
        <v>1229</v>
      </c>
      <c r="C3154" s="16">
        <v>0.3</v>
      </c>
      <c r="D3154" s="21">
        <v>10.4</v>
      </c>
      <c r="E3154" s="16">
        <v>3.7</v>
      </c>
      <c r="F3154" s="21">
        <v>0.2</v>
      </c>
      <c r="G3154" s="16">
        <v>1.5</v>
      </c>
      <c r="H3154" s="21">
        <v>0.7</v>
      </c>
      <c r="I3154" s="16">
        <v>0.2</v>
      </c>
      <c r="J3154" s="21">
        <v>0.4</v>
      </c>
      <c r="K3154" s="16">
        <v>0.2</v>
      </c>
      <c r="L3154" s="21">
        <v>0.1</v>
      </c>
      <c r="M3154" s="16">
        <v>0.8</v>
      </c>
      <c r="N3154" s="21">
        <v>0.1</v>
      </c>
      <c r="O3154" s="16">
        <v>0</v>
      </c>
      <c r="P3154" s="21">
        <v>0.4</v>
      </c>
      <c r="Q3154" s="16">
        <v>543.70000000000005</v>
      </c>
      <c r="R3154" s="21">
        <v>328.54</v>
      </c>
      <c r="S3154" s="16">
        <v>423.71</v>
      </c>
      <c r="T3154" s="21">
        <v>260.2</v>
      </c>
      <c r="U3154" s="16">
        <v>11.76</v>
      </c>
      <c r="V3154" s="21">
        <v>11.27</v>
      </c>
      <c r="W3154" s="16">
        <v>11.63</v>
      </c>
      <c r="X3154" s="8">
        <v>2.33</v>
      </c>
      <c r="Y3154" s="21">
        <v>2.5099999999999998</v>
      </c>
      <c r="Z3154" s="7">
        <v>2.5099999999999998</v>
      </c>
    </row>
    <row r="3155" spans="2:26" x14ac:dyDescent="0.25">
      <c r="B3155" s="21" t="s">
        <v>3528</v>
      </c>
      <c r="C3155" s="16">
        <v>0.4</v>
      </c>
      <c r="D3155" s="21">
        <v>9.1</v>
      </c>
      <c r="E3155" s="16">
        <v>3</v>
      </c>
      <c r="F3155" s="21">
        <v>0.2</v>
      </c>
      <c r="G3155" s="16">
        <v>1.3</v>
      </c>
      <c r="H3155" s="21">
        <v>0.5</v>
      </c>
      <c r="I3155" s="16">
        <v>0.1</v>
      </c>
      <c r="J3155" s="21">
        <v>0</v>
      </c>
      <c r="K3155" s="16">
        <v>0.2</v>
      </c>
      <c r="L3155" s="21">
        <v>0.1</v>
      </c>
      <c r="M3155" s="16">
        <v>0.3</v>
      </c>
      <c r="N3155" s="21">
        <v>0.3</v>
      </c>
      <c r="O3155" s="16">
        <v>0.2</v>
      </c>
      <c r="P3155" s="21">
        <v>0.8</v>
      </c>
      <c r="Q3155" s="16">
        <v>631.55999999999995</v>
      </c>
      <c r="R3155" s="21">
        <v>411.65</v>
      </c>
      <c r="S3155" s="16">
        <v>492.29</v>
      </c>
      <c r="T3155" s="21">
        <v>259.55</v>
      </c>
      <c r="U3155" s="16">
        <v>10.14</v>
      </c>
      <c r="V3155" s="21">
        <v>9.5</v>
      </c>
      <c r="W3155" s="16">
        <v>9.9</v>
      </c>
      <c r="X3155" s="8">
        <v>1.95</v>
      </c>
      <c r="Y3155" s="21">
        <v>1.86</v>
      </c>
      <c r="Z3155" s="7">
        <v>1.83</v>
      </c>
    </row>
    <row r="3156" spans="2:26" x14ac:dyDescent="0.25">
      <c r="B3156" s="21" t="s">
        <v>3529</v>
      </c>
      <c r="C3156" s="16">
        <v>0.3</v>
      </c>
      <c r="D3156" s="21">
        <v>9</v>
      </c>
      <c r="E3156" s="16">
        <v>2.6</v>
      </c>
      <c r="F3156" s="21">
        <v>0.2</v>
      </c>
      <c r="G3156" s="16">
        <v>1.3</v>
      </c>
      <c r="H3156" s="21">
        <v>0.5</v>
      </c>
      <c r="I3156" s="16">
        <v>0.2</v>
      </c>
      <c r="J3156" s="21">
        <v>0</v>
      </c>
      <c r="K3156" s="16">
        <v>0.2</v>
      </c>
      <c r="L3156" s="21">
        <v>0.1</v>
      </c>
      <c r="M3156" s="16">
        <v>0.5</v>
      </c>
      <c r="N3156" s="21">
        <v>0.3</v>
      </c>
      <c r="O3156" s="16">
        <v>0</v>
      </c>
      <c r="P3156" s="21">
        <v>0.5</v>
      </c>
      <c r="Q3156" s="16">
        <v>652.41999999999996</v>
      </c>
      <c r="R3156" s="21">
        <v>421.66</v>
      </c>
      <c r="S3156" s="16">
        <v>501.76</v>
      </c>
      <c r="T3156" s="21">
        <v>258.64</v>
      </c>
      <c r="U3156" s="16">
        <v>10.4</v>
      </c>
      <c r="V3156" s="21">
        <v>9.75</v>
      </c>
      <c r="W3156" s="16">
        <v>10.029999999999999</v>
      </c>
      <c r="X3156" s="8">
        <v>2.0499999999999998</v>
      </c>
      <c r="Y3156" s="21">
        <v>2.08</v>
      </c>
      <c r="Z3156" s="7">
        <v>1.94</v>
      </c>
    </row>
    <row r="3157" spans="2:26" x14ac:dyDescent="0.25">
      <c r="B3157" s="21" t="s">
        <v>1230</v>
      </c>
      <c r="C3157" s="16">
        <v>0.2</v>
      </c>
      <c r="D3157" s="21">
        <v>8.8000000000000007</v>
      </c>
      <c r="E3157" s="16">
        <v>2.6</v>
      </c>
      <c r="F3157" s="21">
        <v>0.3</v>
      </c>
      <c r="G3157" s="16">
        <v>1.3</v>
      </c>
      <c r="H3157" s="21">
        <v>0.5</v>
      </c>
      <c r="I3157" s="16">
        <v>0.2</v>
      </c>
      <c r="J3157" s="21">
        <v>0.1</v>
      </c>
      <c r="K3157" s="16">
        <v>0.2</v>
      </c>
      <c r="L3157" s="21">
        <v>0.2</v>
      </c>
      <c r="M3157" s="16">
        <v>0.5</v>
      </c>
      <c r="N3157" s="21">
        <v>0.4</v>
      </c>
      <c r="O3157" s="16">
        <v>0.1</v>
      </c>
      <c r="P3157" s="21">
        <v>0.3</v>
      </c>
      <c r="Q3157" s="16">
        <v>642.02</v>
      </c>
      <c r="R3157" s="21">
        <v>419.25</v>
      </c>
      <c r="S3157" s="16">
        <v>498.11</v>
      </c>
      <c r="T3157" s="21">
        <v>258.95999999999998</v>
      </c>
      <c r="U3157" s="16">
        <v>10</v>
      </c>
      <c r="V3157" s="21">
        <v>9.49</v>
      </c>
      <c r="W3157" s="16">
        <v>9.85</v>
      </c>
      <c r="X3157" s="8">
        <v>2.04</v>
      </c>
      <c r="Y3157" s="21">
        <v>1.91</v>
      </c>
      <c r="Z3157" s="7">
        <v>1.99</v>
      </c>
    </row>
    <row r="3158" spans="2:26" x14ac:dyDescent="0.25">
      <c r="B3158" s="21" t="s">
        <v>3530</v>
      </c>
      <c r="C3158" s="16">
        <v>0.5</v>
      </c>
      <c r="D3158" s="21">
        <v>10.1</v>
      </c>
      <c r="E3158" s="16">
        <v>2.9</v>
      </c>
      <c r="F3158" s="21">
        <v>0.1</v>
      </c>
      <c r="G3158" s="16">
        <v>1.5</v>
      </c>
      <c r="H3158" s="21">
        <v>0.7</v>
      </c>
      <c r="I3158" s="16">
        <v>0.1</v>
      </c>
      <c r="J3158" s="21">
        <v>0.1</v>
      </c>
      <c r="K3158" s="16">
        <v>0.2</v>
      </c>
      <c r="L3158" s="21">
        <v>0.1</v>
      </c>
      <c r="M3158" s="16">
        <v>0.6</v>
      </c>
      <c r="N3158" s="21">
        <v>0.3</v>
      </c>
      <c r="O3158" s="16">
        <v>0.1</v>
      </c>
      <c r="P3158" s="21">
        <v>0.4</v>
      </c>
      <c r="Q3158" s="16">
        <v>591.38</v>
      </c>
      <c r="R3158" s="21">
        <v>347.39</v>
      </c>
      <c r="S3158" s="16">
        <v>435.46</v>
      </c>
      <c r="T3158" s="21">
        <v>259.55</v>
      </c>
      <c r="U3158" s="16">
        <v>10.6</v>
      </c>
      <c r="V3158" s="21">
        <v>10.06</v>
      </c>
      <c r="W3158" s="16">
        <v>10.33</v>
      </c>
      <c r="X3158" s="8">
        <v>2.1</v>
      </c>
      <c r="Y3158" s="21">
        <v>2.09</v>
      </c>
      <c r="Z3158" s="7">
        <v>2.11</v>
      </c>
    </row>
    <row r="3159" spans="2:26" x14ac:dyDescent="0.25">
      <c r="B3159" s="21" t="s">
        <v>3531</v>
      </c>
      <c r="C3159" s="16">
        <v>0.4</v>
      </c>
      <c r="D3159" s="21">
        <v>9.5</v>
      </c>
      <c r="E3159" s="16">
        <v>2.7</v>
      </c>
      <c r="F3159" s="21">
        <v>0.1</v>
      </c>
      <c r="G3159" s="16">
        <v>1.4</v>
      </c>
      <c r="H3159" s="21">
        <v>0.5</v>
      </c>
      <c r="I3159" s="16">
        <v>0.1</v>
      </c>
      <c r="J3159" s="21">
        <v>0.1</v>
      </c>
      <c r="K3159" s="16">
        <v>0.3</v>
      </c>
      <c r="L3159" s="21">
        <v>0.1</v>
      </c>
      <c r="M3159" s="16">
        <v>0.5</v>
      </c>
      <c r="N3159" s="21">
        <v>0.5</v>
      </c>
      <c r="O3159" s="16">
        <v>0.2</v>
      </c>
      <c r="P3159" s="21">
        <v>0.4</v>
      </c>
      <c r="Q3159" s="16">
        <v>572.36</v>
      </c>
      <c r="R3159" s="21">
        <v>350.01</v>
      </c>
      <c r="S3159" s="16">
        <v>446.54</v>
      </c>
      <c r="T3159" s="21">
        <v>260.14</v>
      </c>
      <c r="U3159" s="16">
        <v>11.1</v>
      </c>
      <c r="V3159" s="21">
        <v>10.36</v>
      </c>
      <c r="W3159" s="16">
        <v>10.63</v>
      </c>
      <c r="X3159" s="8">
        <v>2.23</v>
      </c>
      <c r="Y3159" s="21">
        <v>2.13</v>
      </c>
      <c r="Z3159" s="7">
        <v>1.9</v>
      </c>
    </row>
    <row r="3160" spans="2:26" x14ac:dyDescent="0.25">
      <c r="B3160" s="21" t="s">
        <v>1231</v>
      </c>
      <c r="C3160" s="16">
        <v>0.1</v>
      </c>
      <c r="D3160" s="21">
        <v>10.3</v>
      </c>
      <c r="E3160" s="16">
        <v>3.4</v>
      </c>
      <c r="F3160" s="21">
        <v>0.1</v>
      </c>
      <c r="G3160" s="16">
        <v>2.6</v>
      </c>
      <c r="H3160" s="21">
        <v>0.4</v>
      </c>
      <c r="I3160" s="16">
        <v>0.2</v>
      </c>
      <c r="J3160" s="21">
        <v>0.9</v>
      </c>
      <c r="K3160" s="16">
        <v>0.1</v>
      </c>
      <c r="L3160" s="21">
        <v>0.1</v>
      </c>
      <c r="M3160" s="16">
        <v>0.3</v>
      </c>
      <c r="N3160" s="21">
        <v>0.1</v>
      </c>
      <c r="O3160" s="16">
        <v>0</v>
      </c>
      <c r="P3160" s="21">
        <v>0.5</v>
      </c>
      <c r="Q3160" s="16">
        <v>567.58000000000004</v>
      </c>
      <c r="R3160" s="21">
        <v>352.81</v>
      </c>
      <c r="S3160" s="16">
        <v>446.88</v>
      </c>
      <c r="T3160" s="21">
        <v>262.17</v>
      </c>
      <c r="U3160" s="16">
        <v>12.47</v>
      </c>
      <c r="V3160" s="21">
        <v>11.61</v>
      </c>
      <c r="W3160" s="16">
        <v>12.01</v>
      </c>
      <c r="X3160" s="8">
        <v>2.56</v>
      </c>
      <c r="Y3160" s="21">
        <v>2.5</v>
      </c>
      <c r="Z3160" s="7">
        <v>2.5499999999999998</v>
      </c>
    </row>
    <row r="3161" spans="2:26" x14ac:dyDescent="0.25">
      <c r="B3161" s="21" t="s">
        <v>3532</v>
      </c>
      <c r="C3161" s="16">
        <v>0.4</v>
      </c>
      <c r="D3161" s="21">
        <v>11</v>
      </c>
      <c r="E3161" s="16">
        <v>3.1</v>
      </c>
      <c r="F3161" s="21">
        <v>0.4</v>
      </c>
      <c r="G3161" s="16">
        <v>2.6</v>
      </c>
      <c r="H3161" s="21">
        <v>0.4</v>
      </c>
      <c r="I3161" s="16">
        <v>0.3</v>
      </c>
      <c r="J3161" s="21">
        <v>1</v>
      </c>
      <c r="K3161" s="16">
        <v>0.2</v>
      </c>
      <c r="L3161" s="21">
        <v>0.2</v>
      </c>
      <c r="M3161" s="16">
        <v>0.4</v>
      </c>
      <c r="N3161" s="21">
        <v>0</v>
      </c>
      <c r="O3161" s="16">
        <v>0.1</v>
      </c>
      <c r="P3161" s="21">
        <v>0.4</v>
      </c>
      <c r="Q3161" s="16">
        <v>529.94000000000005</v>
      </c>
      <c r="R3161" s="21">
        <v>310.85000000000002</v>
      </c>
      <c r="S3161" s="16">
        <v>414.01</v>
      </c>
      <c r="T3161" s="21">
        <v>262.18</v>
      </c>
      <c r="U3161" s="16">
        <v>11.7</v>
      </c>
      <c r="V3161" s="21">
        <v>10.89</v>
      </c>
      <c r="W3161" s="16">
        <v>11.43</v>
      </c>
      <c r="X3161" s="8">
        <v>2.5</v>
      </c>
      <c r="Y3161" s="21">
        <v>2.69</v>
      </c>
      <c r="Z3161" s="7">
        <v>2.85</v>
      </c>
    </row>
    <row r="3162" spans="2:26" x14ac:dyDescent="0.25">
      <c r="B3162" s="21" t="s">
        <v>3533</v>
      </c>
      <c r="C3162" s="16">
        <v>0.2</v>
      </c>
      <c r="D3162" s="21">
        <v>9</v>
      </c>
      <c r="E3162" s="16">
        <v>2.6</v>
      </c>
      <c r="F3162" s="21">
        <v>0.2</v>
      </c>
      <c r="G3162" s="16">
        <v>2.5</v>
      </c>
      <c r="H3162" s="21">
        <v>0.3</v>
      </c>
      <c r="I3162" s="16">
        <v>0.3</v>
      </c>
      <c r="J3162" s="21">
        <v>0.9</v>
      </c>
      <c r="K3162" s="16">
        <v>0.1</v>
      </c>
      <c r="L3162" s="21">
        <v>0.1</v>
      </c>
      <c r="M3162" s="16">
        <v>0.4</v>
      </c>
      <c r="N3162" s="21">
        <v>0.1</v>
      </c>
      <c r="O3162" s="16">
        <v>0.1</v>
      </c>
      <c r="P3162" s="21">
        <v>0.2</v>
      </c>
      <c r="Q3162" s="16">
        <v>628.96</v>
      </c>
      <c r="R3162" s="21">
        <v>408.32</v>
      </c>
      <c r="S3162" s="16">
        <v>495.24</v>
      </c>
      <c r="T3162" s="21">
        <v>261.68</v>
      </c>
      <c r="U3162" s="16">
        <v>10.64</v>
      </c>
      <c r="V3162" s="21">
        <v>9.58</v>
      </c>
      <c r="W3162" s="16">
        <v>9.9</v>
      </c>
      <c r="X3162" s="8">
        <v>2.37</v>
      </c>
      <c r="Y3162" s="21">
        <v>2.62</v>
      </c>
      <c r="Z3162" s="7">
        <v>2.83</v>
      </c>
    </row>
    <row r="3163" spans="2:26" x14ac:dyDescent="0.25">
      <c r="B3163" s="21" t="s">
        <v>1232</v>
      </c>
      <c r="C3163" s="16">
        <v>0.3</v>
      </c>
      <c r="D3163" s="21">
        <v>8.9</v>
      </c>
      <c r="E3163" s="16">
        <v>2.1</v>
      </c>
      <c r="F3163" s="21">
        <v>0.1</v>
      </c>
      <c r="G3163" s="16">
        <v>1.4</v>
      </c>
      <c r="H3163" s="21">
        <v>0.4</v>
      </c>
      <c r="I3163" s="16">
        <v>0.1</v>
      </c>
      <c r="J3163" s="21">
        <v>0.2</v>
      </c>
      <c r="K3163" s="16">
        <v>0.2</v>
      </c>
      <c r="L3163" s="21">
        <v>0.1</v>
      </c>
      <c r="M3163" s="16">
        <v>0.4</v>
      </c>
      <c r="N3163" s="21">
        <v>0.4</v>
      </c>
      <c r="O3163" s="16">
        <v>0.1</v>
      </c>
      <c r="P3163" s="21">
        <v>0.5</v>
      </c>
      <c r="Q3163" s="16">
        <v>643.22</v>
      </c>
      <c r="R3163" s="21">
        <v>422.56</v>
      </c>
      <c r="S3163" s="16">
        <v>504.71</v>
      </c>
      <c r="T3163" s="21">
        <v>260.51</v>
      </c>
      <c r="U3163" s="16">
        <v>10.06</v>
      </c>
      <c r="V3163" s="21">
        <v>9.5399999999999991</v>
      </c>
      <c r="W3163" s="16">
        <v>9.51</v>
      </c>
      <c r="X3163" s="8">
        <v>1.91</v>
      </c>
      <c r="Y3163" s="21">
        <v>2.0099999999999998</v>
      </c>
      <c r="Z3163" s="7">
        <v>2.2000000000000002</v>
      </c>
    </row>
    <row r="3164" spans="2:26" x14ac:dyDescent="0.25">
      <c r="B3164" s="21" t="s">
        <v>3534</v>
      </c>
      <c r="C3164" s="16">
        <v>0.2</v>
      </c>
      <c r="D3164" s="21">
        <v>8.5</v>
      </c>
      <c r="E3164" s="16">
        <v>2.6</v>
      </c>
      <c r="F3164" s="21">
        <v>0.2</v>
      </c>
      <c r="G3164" s="16">
        <v>1.2</v>
      </c>
      <c r="H3164" s="21">
        <v>0.4</v>
      </c>
      <c r="I3164" s="16">
        <v>0.1</v>
      </c>
      <c r="J3164" s="21">
        <v>0.2</v>
      </c>
      <c r="K3164" s="16">
        <v>0.2</v>
      </c>
      <c r="L3164" s="21">
        <v>0.1</v>
      </c>
      <c r="M3164" s="16">
        <v>0.6</v>
      </c>
      <c r="N3164" s="21">
        <v>0.4</v>
      </c>
      <c r="O3164" s="16">
        <v>0.1</v>
      </c>
      <c r="P3164" s="21">
        <v>0.5</v>
      </c>
      <c r="Q3164" s="16">
        <v>652.48</v>
      </c>
      <c r="R3164" s="21">
        <v>430.15</v>
      </c>
      <c r="S3164" s="16">
        <v>508.27</v>
      </c>
      <c r="T3164" s="21">
        <v>260.29000000000002</v>
      </c>
      <c r="U3164" s="16">
        <v>10.47</v>
      </c>
      <c r="V3164" s="21">
        <v>9.84</v>
      </c>
      <c r="W3164" s="16">
        <v>10.119999999999999</v>
      </c>
      <c r="X3164" s="8">
        <v>2.25</v>
      </c>
      <c r="Y3164" s="21">
        <v>2.08</v>
      </c>
      <c r="Z3164" s="7">
        <v>1.88</v>
      </c>
    </row>
    <row r="3165" spans="2:26" x14ac:dyDescent="0.25">
      <c r="B3165" s="21" t="s">
        <v>3535</v>
      </c>
      <c r="C3165" s="16">
        <v>0.4</v>
      </c>
      <c r="D3165" s="21">
        <v>8.6999999999999993</v>
      </c>
      <c r="E3165" s="16">
        <v>2.2999999999999998</v>
      </c>
      <c r="F3165" s="21">
        <v>0.4</v>
      </c>
      <c r="G3165" s="16">
        <v>1.1000000000000001</v>
      </c>
      <c r="H3165" s="21">
        <v>0.4</v>
      </c>
      <c r="I3165" s="16">
        <v>0.2</v>
      </c>
      <c r="J3165" s="21">
        <v>0.3</v>
      </c>
      <c r="K3165" s="16">
        <v>0.2</v>
      </c>
      <c r="L3165" s="21">
        <v>0.1</v>
      </c>
      <c r="M3165" s="16">
        <v>0.7</v>
      </c>
      <c r="N3165" s="21">
        <v>0.4</v>
      </c>
      <c r="O3165" s="16">
        <v>0.1</v>
      </c>
      <c r="P3165" s="21">
        <v>0.3</v>
      </c>
      <c r="Q3165" s="16">
        <v>562.98</v>
      </c>
      <c r="R3165" s="21">
        <v>347.39</v>
      </c>
      <c r="S3165" s="16">
        <v>438.73</v>
      </c>
      <c r="T3165" s="21">
        <v>260.20999999999998</v>
      </c>
      <c r="U3165" s="16">
        <v>11.26</v>
      </c>
      <c r="V3165" s="21">
        <v>10.31</v>
      </c>
      <c r="W3165" s="16">
        <v>10.71</v>
      </c>
      <c r="X3165" s="8">
        <v>2.06</v>
      </c>
      <c r="Y3165" s="21">
        <v>2.3199999999999998</v>
      </c>
      <c r="Z3165" s="7">
        <v>2.36</v>
      </c>
    </row>
    <row r="3166" spans="2:26" x14ac:dyDescent="0.25">
      <c r="B3166" s="21" t="s">
        <v>1233</v>
      </c>
      <c r="C3166" s="16">
        <v>0.3</v>
      </c>
      <c r="D3166" s="21">
        <v>7.9</v>
      </c>
      <c r="E3166" s="16">
        <v>2.2000000000000002</v>
      </c>
      <c r="F3166" s="21">
        <v>0.1</v>
      </c>
      <c r="G3166" s="16">
        <v>1.1000000000000001</v>
      </c>
      <c r="H3166" s="21">
        <v>0.5</v>
      </c>
      <c r="I3166" s="16">
        <v>0.1</v>
      </c>
      <c r="J3166" s="21">
        <v>0.2</v>
      </c>
      <c r="K3166" s="16">
        <v>0.3</v>
      </c>
      <c r="L3166" s="21">
        <v>0.1</v>
      </c>
      <c r="M3166" s="16">
        <v>0.6</v>
      </c>
      <c r="N3166" s="21">
        <v>0.3</v>
      </c>
      <c r="O3166" s="16">
        <v>0.1</v>
      </c>
      <c r="P3166" s="21">
        <v>0.6</v>
      </c>
      <c r="Q3166" s="16">
        <v>649</v>
      </c>
      <c r="R3166" s="21">
        <v>425.68</v>
      </c>
      <c r="S3166" s="16">
        <v>504.65</v>
      </c>
      <c r="T3166" s="21">
        <v>259.26</v>
      </c>
      <c r="U3166" s="16">
        <v>10.4</v>
      </c>
      <c r="V3166" s="21">
        <v>10.06</v>
      </c>
      <c r="W3166" s="16">
        <v>10.08</v>
      </c>
      <c r="X3166" s="8">
        <v>2</v>
      </c>
      <c r="Y3166" s="21">
        <v>2.12</v>
      </c>
      <c r="Z3166" s="7">
        <v>2.2599999999999998</v>
      </c>
    </row>
    <row r="3167" spans="2:26" x14ac:dyDescent="0.25">
      <c r="B3167" s="21" t="s">
        <v>3536</v>
      </c>
      <c r="C3167" s="16">
        <v>0.2</v>
      </c>
      <c r="D3167" s="21">
        <v>11.2</v>
      </c>
      <c r="E3167" s="16">
        <v>3</v>
      </c>
      <c r="F3167" s="21">
        <v>0.1</v>
      </c>
      <c r="G3167" s="16">
        <v>1.9</v>
      </c>
      <c r="H3167" s="21">
        <v>0.6</v>
      </c>
      <c r="I3167" s="16">
        <v>0.1</v>
      </c>
      <c r="J3167" s="21">
        <v>0.2</v>
      </c>
      <c r="K3167" s="16">
        <v>0.3</v>
      </c>
      <c r="L3167" s="21">
        <v>0.1</v>
      </c>
      <c r="M3167" s="16">
        <v>0.3</v>
      </c>
      <c r="N3167" s="21">
        <v>0.4</v>
      </c>
      <c r="O3167" s="16">
        <v>0.2</v>
      </c>
      <c r="P3167" s="21">
        <v>0.5</v>
      </c>
      <c r="Q3167" s="16">
        <v>584.96</v>
      </c>
      <c r="R3167" s="21">
        <v>366.08</v>
      </c>
      <c r="S3167" s="16">
        <v>454.42</v>
      </c>
      <c r="T3167" s="21">
        <v>259.45999999999998</v>
      </c>
      <c r="U3167" s="16">
        <v>11.73</v>
      </c>
      <c r="V3167" s="21">
        <v>11.22</v>
      </c>
      <c r="W3167" s="16">
        <v>11.44</v>
      </c>
      <c r="X3167" s="8">
        <v>2</v>
      </c>
      <c r="Y3167" s="21">
        <v>2.34</v>
      </c>
      <c r="Z3167" s="7">
        <v>2.2999999999999998</v>
      </c>
    </row>
    <row r="3168" spans="2:26" x14ac:dyDescent="0.25">
      <c r="B3168" s="21" t="s">
        <v>3537</v>
      </c>
      <c r="C3168" s="16">
        <v>0.3</v>
      </c>
      <c r="D3168" s="21">
        <v>11.2</v>
      </c>
      <c r="E3168" s="16">
        <v>3.2</v>
      </c>
      <c r="F3168" s="21">
        <v>0.1</v>
      </c>
      <c r="G3168" s="16">
        <v>2.7</v>
      </c>
      <c r="H3168" s="21">
        <v>0.5</v>
      </c>
      <c r="I3168" s="16">
        <v>0</v>
      </c>
      <c r="J3168" s="21">
        <v>0.9</v>
      </c>
      <c r="K3168" s="16">
        <v>0.1</v>
      </c>
      <c r="L3168" s="21">
        <v>0.1</v>
      </c>
      <c r="M3168" s="16">
        <v>0.5</v>
      </c>
      <c r="N3168" s="21">
        <v>0.2</v>
      </c>
      <c r="O3168" s="16">
        <v>0.1</v>
      </c>
      <c r="P3168" s="21">
        <v>0.4</v>
      </c>
      <c r="Q3168" s="16">
        <v>533.66</v>
      </c>
      <c r="R3168" s="21">
        <v>314.45</v>
      </c>
      <c r="S3168" s="16">
        <v>415.33</v>
      </c>
      <c r="T3168" s="21">
        <v>259.20999999999998</v>
      </c>
      <c r="U3168" s="16">
        <v>12.83</v>
      </c>
      <c r="V3168" s="21">
        <v>12.27</v>
      </c>
      <c r="W3168" s="16">
        <v>12.63</v>
      </c>
      <c r="X3168" s="8">
        <v>2.62</v>
      </c>
      <c r="Y3168" s="21">
        <v>2.73</v>
      </c>
      <c r="Z3168" s="7">
        <v>2.5299999999999998</v>
      </c>
    </row>
    <row r="3169" spans="2:26" x14ac:dyDescent="0.25">
      <c r="B3169" s="21" t="s">
        <v>1234</v>
      </c>
      <c r="C3169" s="16">
        <v>0.1</v>
      </c>
      <c r="D3169" s="21">
        <v>10.6</v>
      </c>
      <c r="E3169" s="16">
        <v>2.7</v>
      </c>
      <c r="F3169" s="21">
        <v>0.2</v>
      </c>
      <c r="G3169" s="16">
        <v>2.2000000000000002</v>
      </c>
      <c r="H3169" s="21">
        <v>0.6</v>
      </c>
      <c r="I3169" s="16">
        <v>0.1</v>
      </c>
      <c r="J3169" s="21">
        <v>0.6</v>
      </c>
      <c r="K3169" s="16">
        <v>0.3</v>
      </c>
      <c r="L3169" s="21">
        <v>0.1</v>
      </c>
      <c r="M3169" s="16">
        <v>0.2</v>
      </c>
      <c r="N3169" s="21">
        <v>0</v>
      </c>
      <c r="O3169" s="16">
        <v>0.1</v>
      </c>
      <c r="P3169" s="21">
        <v>0.4</v>
      </c>
      <c r="Q3169" s="16">
        <v>551</v>
      </c>
      <c r="R3169" s="21">
        <v>331.91</v>
      </c>
      <c r="S3169" s="16">
        <v>427.28</v>
      </c>
      <c r="T3169" s="21">
        <v>258.7</v>
      </c>
      <c r="U3169" s="16">
        <v>12.6</v>
      </c>
      <c r="V3169" s="21">
        <v>11.88</v>
      </c>
      <c r="W3169" s="16">
        <v>12.48</v>
      </c>
      <c r="X3169" s="8">
        <v>1.95</v>
      </c>
      <c r="Y3169" s="21">
        <v>2.25</v>
      </c>
      <c r="Z3169" s="7">
        <v>2.16</v>
      </c>
    </row>
    <row r="3170" spans="2:26" x14ac:dyDescent="0.25">
      <c r="B3170" s="21" t="s">
        <v>3538</v>
      </c>
      <c r="C3170" s="16">
        <v>0.1</v>
      </c>
      <c r="D3170" s="21">
        <v>10</v>
      </c>
      <c r="E3170" s="16">
        <v>3</v>
      </c>
      <c r="F3170" s="21">
        <v>0.1</v>
      </c>
      <c r="G3170" s="16">
        <v>2.2000000000000002</v>
      </c>
      <c r="H3170" s="21">
        <v>0.6</v>
      </c>
      <c r="I3170" s="16">
        <v>0.1</v>
      </c>
      <c r="J3170" s="21">
        <v>0.8</v>
      </c>
      <c r="K3170" s="16">
        <v>0.3</v>
      </c>
      <c r="L3170" s="21">
        <v>0.1</v>
      </c>
      <c r="M3170" s="16">
        <v>0.2</v>
      </c>
      <c r="N3170" s="21">
        <v>0</v>
      </c>
      <c r="O3170" s="16">
        <v>0.1</v>
      </c>
      <c r="P3170" s="21">
        <v>0.5</v>
      </c>
      <c r="Q3170" s="16">
        <v>637.84</v>
      </c>
      <c r="R3170" s="21">
        <v>412.66</v>
      </c>
      <c r="S3170" s="16">
        <v>483.23</v>
      </c>
      <c r="T3170" s="21">
        <v>258.11</v>
      </c>
      <c r="U3170" s="16">
        <v>10.68</v>
      </c>
      <c r="V3170" s="21">
        <v>10.06</v>
      </c>
      <c r="W3170" s="16">
        <v>10.38</v>
      </c>
      <c r="X3170" s="8">
        <v>1.7</v>
      </c>
      <c r="Y3170" s="21">
        <v>2.2999999999999998</v>
      </c>
      <c r="Z3170" s="7">
        <v>2</v>
      </c>
    </row>
    <row r="3171" spans="2:26" x14ac:dyDescent="0.25">
      <c r="B3171" s="21" t="s">
        <v>3539</v>
      </c>
      <c r="C3171" s="16">
        <v>0.3</v>
      </c>
      <c r="D3171" s="21">
        <v>9.1</v>
      </c>
      <c r="E3171" s="16">
        <v>2.7</v>
      </c>
      <c r="F3171" s="21">
        <v>0.1</v>
      </c>
      <c r="G3171" s="16">
        <v>2.2000000000000002</v>
      </c>
      <c r="H3171" s="21">
        <v>0.3</v>
      </c>
      <c r="I3171" s="16">
        <v>0.1</v>
      </c>
      <c r="J3171" s="21">
        <v>0.7</v>
      </c>
      <c r="K3171" s="16">
        <v>0</v>
      </c>
      <c r="L3171" s="21">
        <v>0</v>
      </c>
      <c r="M3171" s="16">
        <v>0.3</v>
      </c>
      <c r="N3171" s="21">
        <v>0.1</v>
      </c>
      <c r="O3171" s="16">
        <v>0</v>
      </c>
      <c r="P3171" s="21">
        <v>0.4</v>
      </c>
      <c r="Q3171" s="16">
        <v>628.26</v>
      </c>
      <c r="R3171" s="21">
        <v>406.2</v>
      </c>
      <c r="S3171" s="16">
        <v>485.92</v>
      </c>
      <c r="T3171" s="21">
        <v>257.98</v>
      </c>
      <c r="U3171" s="16">
        <v>10.24</v>
      </c>
      <c r="V3171" s="21">
        <v>9.81</v>
      </c>
      <c r="W3171" s="16">
        <v>10.220000000000001</v>
      </c>
      <c r="X3171" s="8">
        <v>2.78</v>
      </c>
      <c r="Y3171" s="21">
        <v>2.84</v>
      </c>
      <c r="Z3171" s="7">
        <v>2.6</v>
      </c>
    </row>
    <row r="3172" spans="2:26" x14ac:dyDescent="0.25">
      <c r="B3172" s="21" t="s">
        <v>1235</v>
      </c>
      <c r="C3172" s="16">
        <v>0.3</v>
      </c>
      <c r="D3172" s="21">
        <v>9.1</v>
      </c>
      <c r="E3172" s="16">
        <v>2.1</v>
      </c>
      <c r="F3172" s="21">
        <v>0.2</v>
      </c>
      <c r="G3172" s="16">
        <v>2</v>
      </c>
      <c r="H3172" s="21">
        <v>0.4</v>
      </c>
      <c r="I3172" s="16">
        <v>0.1</v>
      </c>
      <c r="J3172" s="21">
        <v>0.6</v>
      </c>
      <c r="K3172" s="16">
        <v>0.2</v>
      </c>
      <c r="L3172" s="21">
        <v>0.1</v>
      </c>
      <c r="M3172" s="16">
        <v>0.1</v>
      </c>
      <c r="N3172" s="21">
        <v>0.2</v>
      </c>
      <c r="O3172" s="16">
        <v>0.1</v>
      </c>
      <c r="P3172" s="21">
        <v>0.2</v>
      </c>
      <c r="Q3172" s="16">
        <v>668.44</v>
      </c>
      <c r="R3172" s="21">
        <v>430.63</v>
      </c>
      <c r="S3172" s="16">
        <v>509.43</v>
      </c>
      <c r="T3172" s="21">
        <v>257.58</v>
      </c>
      <c r="U3172" s="16">
        <v>10</v>
      </c>
      <c r="V3172" s="21">
        <v>9.66</v>
      </c>
      <c r="W3172" s="16">
        <v>9.66</v>
      </c>
      <c r="X3172" s="8">
        <v>2</v>
      </c>
      <c r="Y3172" s="21">
        <v>2.12</v>
      </c>
      <c r="Z3172" s="7">
        <v>2.06</v>
      </c>
    </row>
    <row r="3173" spans="2:26" x14ac:dyDescent="0.25">
      <c r="B3173" s="21" t="s">
        <v>3540</v>
      </c>
      <c r="C3173" s="16">
        <v>0</v>
      </c>
      <c r="D3173" s="21">
        <v>10.9</v>
      </c>
      <c r="E3173" s="16">
        <v>2.2000000000000002</v>
      </c>
      <c r="F3173" s="21">
        <v>0.2</v>
      </c>
      <c r="G3173" s="16">
        <v>1.9</v>
      </c>
      <c r="H3173" s="21">
        <v>0.5</v>
      </c>
      <c r="I3173" s="16">
        <v>0.3</v>
      </c>
      <c r="J3173" s="21">
        <v>0.6</v>
      </c>
      <c r="K3173" s="16">
        <v>0.2</v>
      </c>
      <c r="L3173" s="21">
        <v>0.3</v>
      </c>
      <c r="M3173" s="16">
        <v>0.1</v>
      </c>
      <c r="N3173" s="21">
        <v>0.1</v>
      </c>
      <c r="O3173" s="16">
        <v>0.2</v>
      </c>
      <c r="P3173" s="21">
        <v>0.4</v>
      </c>
      <c r="Q3173" s="16">
        <v>549.91999999999996</v>
      </c>
      <c r="R3173" s="21">
        <v>332.03</v>
      </c>
      <c r="S3173" s="16">
        <v>428.16</v>
      </c>
      <c r="T3173" s="21">
        <v>257.95</v>
      </c>
      <c r="U3173" s="16">
        <v>11.97</v>
      </c>
      <c r="V3173" s="21">
        <v>11.43</v>
      </c>
      <c r="W3173" s="16">
        <v>11.75</v>
      </c>
      <c r="X3173" s="8">
        <v>2.17</v>
      </c>
      <c r="Y3173" s="21">
        <v>2.44</v>
      </c>
      <c r="Z3173" s="7">
        <v>2.14</v>
      </c>
    </row>
    <row r="3174" spans="2:26" x14ac:dyDescent="0.25">
      <c r="B3174" s="21" t="s">
        <v>3541</v>
      </c>
      <c r="C3174" s="16">
        <v>0.1</v>
      </c>
      <c r="D3174" s="21">
        <v>9</v>
      </c>
      <c r="E3174" s="16">
        <v>2.2000000000000002</v>
      </c>
      <c r="F3174" s="21">
        <v>0.2</v>
      </c>
      <c r="G3174" s="16">
        <v>2</v>
      </c>
      <c r="H3174" s="21">
        <v>0.5</v>
      </c>
      <c r="I3174" s="16">
        <v>0.3</v>
      </c>
      <c r="J3174" s="21">
        <v>0.5</v>
      </c>
      <c r="K3174" s="16">
        <v>0.2</v>
      </c>
      <c r="L3174" s="21">
        <v>0.2</v>
      </c>
      <c r="M3174" s="16">
        <v>0</v>
      </c>
      <c r="N3174" s="21">
        <v>0.2</v>
      </c>
      <c r="O3174" s="16">
        <v>0.1</v>
      </c>
      <c r="P3174" s="21">
        <v>0.3</v>
      </c>
      <c r="Q3174" s="16">
        <v>576.88</v>
      </c>
      <c r="R3174" s="21">
        <v>356.7</v>
      </c>
      <c r="S3174" s="16">
        <v>447.86</v>
      </c>
      <c r="T3174" s="21">
        <v>257.45999999999998</v>
      </c>
      <c r="U3174" s="16">
        <v>11.43</v>
      </c>
      <c r="V3174" s="21">
        <v>11.28</v>
      </c>
      <c r="W3174" s="16">
        <v>11.33</v>
      </c>
      <c r="X3174" s="8">
        <v>2.2000000000000002</v>
      </c>
      <c r="Y3174" s="21">
        <v>2.23</v>
      </c>
      <c r="Z3174" s="7">
        <v>2.11</v>
      </c>
    </row>
    <row r="3175" spans="2:26" x14ac:dyDescent="0.25">
      <c r="B3175" s="21" t="s">
        <v>1236</v>
      </c>
      <c r="C3175" s="16">
        <v>0.3</v>
      </c>
      <c r="D3175" s="21">
        <v>8.9</v>
      </c>
      <c r="E3175" s="16">
        <v>2.5</v>
      </c>
      <c r="F3175" s="21">
        <v>0.1</v>
      </c>
      <c r="G3175" s="16">
        <v>1.8</v>
      </c>
      <c r="H3175" s="21">
        <v>0.5</v>
      </c>
      <c r="I3175" s="16">
        <v>0</v>
      </c>
      <c r="J3175" s="21">
        <v>0.5</v>
      </c>
      <c r="K3175" s="16">
        <v>0.2</v>
      </c>
      <c r="L3175" s="21">
        <v>0.1</v>
      </c>
      <c r="M3175" s="16">
        <v>0.1</v>
      </c>
      <c r="N3175" s="21">
        <v>0.2</v>
      </c>
      <c r="O3175" s="16">
        <v>0.1</v>
      </c>
      <c r="P3175" s="21">
        <v>0.3</v>
      </c>
      <c r="Q3175" s="16">
        <v>689.48</v>
      </c>
      <c r="R3175" s="21">
        <v>456.07</v>
      </c>
      <c r="S3175" s="16">
        <v>527.09</v>
      </c>
      <c r="T3175" s="21">
        <v>254.96</v>
      </c>
      <c r="U3175" s="16">
        <v>10.94</v>
      </c>
      <c r="V3175" s="21">
        <v>10.46</v>
      </c>
      <c r="W3175" s="16">
        <v>10.7</v>
      </c>
      <c r="X3175" s="8">
        <v>1.87</v>
      </c>
      <c r="Y3175" s="21">
        <v>2.11</v>
      </c>
      <c r="Z3175" s="7">
        <v>2.16</v>
      </c>
    </row>
    <row r="3176" spans="2:26" x14ac:dyDescent="0.25">
      <c r="B3176" s="21" t="s">
        <v>3542</v>
      </c>
      <c r="C3176" s="16">
        <v>0.4</v>
      </c>
      <c r="D3176" s="21">
        <v>11.5</v>
      </c>
      <c r="E3176" s="16">
        <v>2.6</v>
      </c>
      <c r="F3176" s="21">
        <v>0.3</v>
      </c>
      <c r="G3176" s="16">
        <v>2.4</v>
      </c>
      <c r="H3176" s="21">
        <v>0.5</v>
      </c>
      <c r="I3176" s="16">
        <v>0.2</v>
      </c>
      <c r="J3176" s="21">
        <v>1</v>
      </c>
      <c r="K3176" s="16">
        <v>0.3</v>
      </c>
      <c r="L3176" s="21">
        <v>0</v>
      </c>
      <c r="M3176" s="16">
        <v>0.4</v>
      </c>
      <c r="N3176" s="21">
        <v>0.1</v>
      </c>
      <c r="O3176" s="16">
        <v>0.1</v>
      </c>
      <c r="P3176" s="21">
        <v>0.4</v>
      </c>
      <c r="Q3176" s="16">
        <v>549.70000000000005</v>
      </c>
      <c r="R3176" s="21">
        <v>324.69</v>
      </c>
      <c r="S3176" s="16">
        <v>421.46</v>
      </c>
      <c r="T3176" s="21">
        <v>255.78</v>
      </c>
      <c r="U3176" s="16">
        <v>12.57</v>
      </c>
      <c r="V3176" s="21">
        <v>11.97</v>
      </c>
      <c r="W3176" s="16">
        <v>12.37</v>
      </c>
      <c r="X3176" s="8">
        <v>2.2999999999999998</v>
      </c>
      <c r="Y3176" s="21">
        <v>2.15</v>
      </c>
      <c r="Z3176" s="7">
        <v>2.25</v>
      </c>
    </row>
    <row r="3177" spans="2:26" x14ac:dyDescent="0.25">
      <c r="B3177" s="21" t="s">
        <v>3543</v>
      </c>
      <c r="C3177" s="16">
        <v>0.3</v>
      </c>
      <c r="D3177" s="21">
        <v>10.3</v>
      </c>
      <c r="E3177" s="16">
        <v>2.8</v>
      </c>
      <c r="F3177" s="21">
        <v>0.2</v>
      </c>
      <c r="G3177" s="16">
        <v>2.2000000000000002</v>
      </c>
      <c r="H3177" s="21">
        <v>0.5</v>
      </c>
      <c r="I3177" s="16">
        <v>0.2</v>
      </c>
      <c r="J3177" s="21">
        <v>0.9</v>
      </c>
      <c r="K3177" s="16">
        <v>0.3</v>
      </c>
      <c r="L3177" s="21">
        <v>0.2</v>
      </c>
      <c r="M3177" s="16">
        <v>0.3</v>
      </c>
      <c r="N3177" s="21">
        <v>0.2</v>
      </c>
      <c r="O3177" s="16">
        <v>0.1</v>
      </c>
      <c r="P3177" s="21">
        <v>0.5</v>
      </c>
      <c r="Q3177" s="16">
        <v>637.17999999999995</v>
      </c>
      <c r="R3177" s="21">
        <v>411.16</v>
      </c>
      <c r="S3177" s="16">
        <v>432.04</v>
      </c>
      <c r="T3177" s="21">
        <v>254.29</v>
      </c>
      <c r="U3177" s="16">
        <v>10.76</v>
      </c>
      <c r="V3177" s="21">
        <v>10.26</v>
      </c>
      <c r="W3177" s="16">
        <v>10.52</v>
      </c>
      <c r="X3177" s="8">
        <v>1.96</v>
      </c>
      <c r="Y3177" s="21">
        <v>2.2400000000000002</v>
      </c>
      <c r="Z3177" s="7">
        <v>2.0299999999999998</v>
      </c>
    </row>
    <row r="3178" spans="2:26" x14ac:dyDescent="0.25">
      <c r="B3178" s="21" t="s">
        <v>1237</v>
      </c>
      <c r="C3178" s="16">
        <v>0.4</v>
      </c>
      <c r="D3178" s="21">
        <v>10.1</v>
      </c>
      <c r="E3178" s="16">
        <v>2.5</v>
      </c>
      <c r="F3178" s="21">
        <v>0.2</v>
      </c>
      <c r="G3178" s="16">
        <v>2.2000000000000002</v>
      </c>
      <c r="H3178" s="21">
        <v>0.6</v>
      </c>
      <c r="I3178" s="16">
        <v>0.2</v>
      </c>
      <c r="J3178" s="21">
        <v>0.9</v>
      </c>
      <c r="K3178" s="16">
        <v>0.2</v>
      </c>
      <c r="L3178" s="21">
        <v>0.2</v>
      </c>
      <c r="M3178" s="16">
        <v>0.5</v>
      </c>
      <c r="N3178" s="21">
        <v>0.1</v>
      </c>
      <c r="O3178" s="16">
        <v>0.1</v>
      </c>
      <c r="P3178" s="21">
        <v>0.2</v>
      </c>
      <c r="Q3178" s="16">
        <v>593.48</v>
      </c>
      <c r="R3178" s="21">
        <v>366.06</v>
      </c>
      <c r="S3178" s="16">
        <v>450.78</v>
      </c>
      <c r="T3178" s="21">
        <v>253.43</v>
      </c>
      <c r="U3178" s="16">
        <v>11.64</v>
      </c>
      <c r="V3178" s="21">
        <v>11.12</v>
      </c>
      <c r="W3178" s="16">
        <v>11.26</v>
      </c>
      <c r="X3178" s="8">
        <v>2.2400000000000002</v>
      </c>
      <c r="Y3178" s="21">
        <v>2.15</v>
      </c>
      <c r="Z3178" s="7">
        <v>1.96</v>
      </c>
    </row>
    <row r="3179" spans="2:26" x14ac:dyDescent="0.25">
      <c r="B3179" s="21" t="s">
        <v>3544</v>
      </c>
      <c r="C3179" s="16">
        <v>0.3</v>
      </c>
      <c r="D3179" s="21">
        <v>9.5</v>
      </c>
      <c r="E3179" s="16">
        <v>2.9</v>
      </c>
      <c r="F3179" s="21">
        <v>0.3</v>
      </c>
      <c r="G3179" s="16">
        <v>2.1</v>
      </c>
      <c r="H3179" s="21">
        <v>0.2</v>
      </c>
      <c r="I3179" s="16">
        <v>0.2</v>
      </c>
      <c r="J3179" s="21">
        <v>0.8</v>
      </c>
      <c r="K3179" s="16">
        <v>0.1</v>
      </c>
      <c r="L3179" s="21">
        <v>0.1</v>
      </c>
      <c r="M3179" s="16">
        <v>0.4</v>
      </c>
      <c r="N3179" s="21">
        <v>0.1</v>
      </c>
      <c r="O3179" s="16">
        <v>0.1</v>
      </c>
      <c r="P3179" s="21">
        <v>0.5</v>
      </c>
      <c r="Q3179" s="16">
        <v>614.05999999999995</v>
      </c>
      <c r="R3179" s="21">
        <v>394.24</v>
      </c>
      <c r="S3179" s="16">
        <v>471.41</v>
      </c>
      <c r="T3179" s="21">
        <v>252.93</v>
      </c>
      <c r="U3179" s="16">
        <v>11.03</v>
      </c>
      <c r="V3179" s="21">
        <v>10.6</v>
      </c>
      <c r="W3179" s="16">
        <v>10.75</v>
      </c>
      <c r="X3179" s="8">
        <v>2.11</v>
      </c>
      <c r="Y3179" s="21">
        <v>2.23</v>
      </c>
      <c r="Z3179" s="7">
        <v>2.25</v>
      </c>
    </row>
    <row r="3180" spans="2:26" x14ac:dyDescent="0.25">
      <c r="B3180" s="21" t="s">
        <v>3545</v>
      </c>
      <c r="C3180" s="16">
        <v>0.3</v>
      </c>
      <c r="D3180" s="21">
        <v>9.5</v>
      </c>
      <c r="E3180" s="16">
        <v>2.5</v>
      </c>
      <c r="F3180" s="21">
        <v>0.2</v>
      </c>
      <c r="G3180" s="16">
        <v>2.1</v>
      </c>
      <c r="H3180" s="21">
        <v>0.5</v>
      </c>
      <c r="I3180" s="16">
        <v>0.2</v>
      </c>
      <c r="J3180" s="21">
        <v>0.7</v>
      </c>
      <c r="K3180" s="16">
        <v>0.2</v>
      </c>
      <c r="L3180" s="21">
        <v>0.1</v>
      </c>
      <c r="M3180" s="16">
        <v>0.3</v>
      </c>
      <c r="N3180" s="21">
        <v>0.1</v>
      </c>
      <c r="O3180" s="16">
        <v>0.1</v>
      </c>
      <c r="P3180" s="21">
        <v>0.4</v>
      </c>
      <c r="Q3180" s="16">
        <v>637.67999999999995</v>
      </c>
      <c r="R3180" s="21">
        <v>407.16</v>
      </c>
      <c r="S3180" s="16">
        <v>488.95</v>
      </c>
      <c r="T3180" s="21">
        <v>251.27</v>
      </c>
      <c r="U3180" s="16">
        <v>11.64</v>
      </c>
      <c r="V3180" s="21">
        <v>10.9</v>
      </c>
      <c r="W3180" s="16">
        <v>11.43</v>
      </c>
      <c r="X3180" s="8">
        <v>2.06</v>
      </c>
      <c r="Y3180" s="21">
        <v>1.82</v>
      </c>
      <c r="Z3180" s="7">
        <v>2.27</v>
      </c>
    </row>
    <row r="3181" spans="2:26" x14ac:dyDescent="0.25">
      <c r="B3181" s="21" t="s">
        <v>1238</v>
      </c>
      <c r="C3181" s="16">
        <v>0.3</v>
      </c>
      <c r="D3181" s="21">
        <v>8.6999999999999993</v>
      </c>
      <c r="E3181" s="16">
        <v>2.4</v>
      </c>
      <c r="F3181" s="21">
        <v>0.2</v>
      </c>
      <c r="G3181" s="16">
        <v>1.9</v>
      </c>
      <c r="H3181" s="21">
        <v>0.5</v>
      </c>
      <c r="I3181" s="16">
        <v>0.1</v>
      </c>
      <c r="J3181" s="21">
        <v>0.7</v>
      </c>
      <c r="K3181" s="16">
        <v>0.3</v>
      </c>
      <c r="L3181" s="21">
        <v>0.1</v>
      </c>
      <c r="M3181" s="16">
        <v>0.4</v>
      </c>
      <c r="N3181" s="21">
        <v>0.1</v>
      </c>
      <c r="O3181" s="16">
        <v>0.1</v>
      </c>
      <c r="P3181" s="21">
        <v>0.2</v>
      </c>
      <c r="Q3181" s="16">
        <v>644.84</v>
      </c>
      <c r="R3181" s="21">
        <v>414.9</v>
      </c>
      <c r="S3181" s="16">
        <v>508.25</v>
      </c>
      <c r="T3181" s="21">
        <v>251.17</v>
      </c>
      <c r="U3181" s="16">
        <v>10.49</v>
      </c>
      <c r="V3181" s="21">
        <v>9.93</v>
      </c>
      <c r="W3181" s="16">
        <v>10.07</v>
      </c>
      <c r="X3181" s="8">
        <v>2.0299999999999998</v>
      </c>
      <c r="Y3181" s="21">
        <v>2.06</v>
      </c>
      <c r="Z3181" s="7">
        <v>1.76</v>
      </c>
    </row>
    <row r="3182" spans="2:26" x14ac:dyDescent="0.25">
      <c r="B3182" s="21" t="s">
        <v>3546</v>
      </c>
      <c r="C3182" s="16">
        <v>0.3</v>
      </c>
      <c r="D3182" s="21">
        <v>11.2</v>
      </c>
      <c r="E3182" s="16">
        <v>3</v>
      </c>
      <c r="F3182" s="21">
        <v>0.3</v>
      </c>
      <c r="G3182" s="16">
        <v>2.2999999999999998</v>
      </c>
      <c r="H3182" s="21">
        <v>0.5</v>
      </c>
      <c r="I3182" s="16">
        <v>0.2</v>
      </c>
      <c r="J3182" s="21">
        <v>0.9</v>
      </c>
      <c r="K3182" s="16">
        <v>0.2</v>
      </c>
      <c r="L3182" s="21">
        <v>0.2</v>
      </c>
      <c r="M3182" s="16">
        <v>0.6</v>
      </c>
      <c r="N3182" s="21">
        <v>0</v>
      </c>
      <c r="O3182" s="16">
        <v>0.1</v>
      </c>
      <c r="P3182" s="21">
        <v>0.1</v>
      </c>
      <c r="Q3182" s="16">
        <v>594.32000000000005</v>
      </c>
      <c r="R3182" s="21">
        <v>358.61</v>
      </c>
      <c r="S3182" s="16">
        <v>435.52</v>
      </c>
      <c r="T3182" s="21">
        <v>251.87</v>
      </c>
      <c r="U3182" s="16">
        <v>12.02</v>
      </c>
      <c r="V3182" s="21">
        <v>11.4</v>
      </c>
      <c r="W3182" s="16">
        <v>11.81</v>
      </c>
      <c r="X3182" s="8">
        <v>2.14</v>
      </c>
      <c r="Y3182" s="21">
        <v>1.93</v>
      </c>
      <c r="Z3182" s="7">
        <v>2.19</v>
      </c>
    </row>
    <row r="3183" spans="2:26" x14ac:dyDescent="0.25">
      <c r="B3183" s="21" t="s">
        <v>3547</v>
      </c>
      <c r="C3183" s="16">
        <v>0.2</v>
      </c>
      <c r="D3183" s="21">
        <v>10.6</v>
      </c>
      <c r="E3183" s="16">
        <v>2.8</v>
      </c>
      <c r="F3183" s="21">
        <v>0.3</v>
      </c>
      <c r="G3183" s="16">
        <v>2.1</v>
      </c>
      <c r="H3183" s="21">
        <v>0.5</v>
      </c>
      <c r="I3183" s="16">
        <v>0.2</v>
      </c>
      <c r="J3183" s="21">
        <v>0.7</v>
      </c>
      <c r="K3183" s="16">
        <v>0.1</v>
      </c>
      <c r="L3183" s="21">
        <v>0.2</v>
      </c>
      <c r="M3183" s="16">
        <v>0.1</v>
      </c>
      <c r="N3183" s="21">
        <v>0.2</v>
      </c>
      <c r="O3183" s="16">
        <v>0.1</v>
      </c>
      <c r="P3183" s="21">
        <v>0.4</v>
      </c>
      <c r="Q3183" s="16">
        <v>554.12</v>
      </c>
      <c r="R3183" s="21">
        <v>327.68</v>
      </c>
      <c r="S3183" s="16">
        <v>424.54</v>
      </c>
      <c r="T3183" s="21">
        <v>254.64</v>
      </c>
      <c r="U3183" s="16">
        <v>12.6</v>
      </c>
      <c r="V3183" s="21">
        <v>11.9</v>
      </c>
      <c r="W3183" s="16">
        <v>12.53</v>
      </c>
      <c r="X3183" s="8">
        <v>2.14</v>
      </c>
      <c r="Y3183" s="21">
        <v>2.0699999999999998</v>
      </c>
      <c r="Z3183" s="7">
        <v>1.93</v>
      </c>
    </row>
    <row r="3184" spans="2:26" x14ac:dyDescent="0.25">
      <c r="B3184" s="21" t="s">
        <v>1239</v>
      </c>
      <c r="C3184" s="16">
        <v>0.2</v>
      </c>
      <c r="D3184" s="21">
        <v>10</v>
      </c>
      <c r="E3184" s="16">
        <v>3.1</v>
      </c>
      <c r="F3184" s="21">
        <v>0.2</v>
      </c>
      <c r="G3184" s="16">
        <v>2.1</v>
      </c>
      <c r="H3184" s="21">
        <v>0.5</v>
      </c>
      <c r="I3184" s="16">
        <v>0.2</v>
      </c>
      <c r="J3184" s="21">
        <v>0.6</v>
      </c>
      <c r="K3184" s="16">
        <v>0.1</v>
      </c>
      <c r="L3184" s="21">
        <v>0.1</v>
      </c>
      <c r="M3184" s="16">
        <v>0.2</v>
      </c>
      <c r="N3184" s="21">
        <v>0.2</v>
      </c>
      <c r="O3184" s="16">
        <v>0.1</v>
      </c>
      <c r="P3184" s="21">
        <v>0.4</v>
      </c>
      <c r="Q3184" s="16">
        <v>630</v>
      </c>
      <c r="R3184" s="21">
        <v>398.85</v>
      </c>
      <c r="S3184" s="16">
        <v>480.22</v>
      </c>
      <c r="T3184" s="21">
        <v>254.45</v>
      </c>
      <c r="U3184" s="16">
        <v>11.53</v>
      </c>
      <c r="V3184" s="21">
        <v>11.2</v>
      </c>
      <c r="W3184" s="16">
        <v>11.53</v>
      </c>
      <c r="X3184" s="8">
        <v>1.83</v>
      </c>
      <c r="Y3184" s="21">
        <v>2.23</v>
      </c>
      <c r="Z3184" s="7">
        <v>1.93</v>
      </c>
    </row>
    <row r="3185" spans="2:26" x14ac:dyDescent="0.25">
      <c r="B3185" s="21" t="s">
        <v>3548</v>
      </c>
      <c r="C3185" s="16">
        <v>0.3</v>
      </c>
      <c r="D3185" s="21">
        <v>11.6</v>
      </c>
      <c r="E3185" s="16">
        <v>3.7</v>
      </c>
      <c r="F3185" s="21">
        <v>0.3</v>
      </c>
      <c r="G3185" s="16">
        <v>2.6</v>
      </c>
      <c r="H3185" s="21">
        <v>0.3</v>
      </c>
      <c r="I3185" s="16">
        <v>0.2</v>
      </c>
      <c r="J3185" s="21">
        <v>0.8</v>
      </c>
      <c r="K3185" s="16">
        <v>0.1</v>
      </c>
      <c r="L3185" s="21">
        <v>0.2</v>
      </c>
      <c r="M3185" s="16">
        <v>0.3</v>
      </c>
      <c r="N3185" s="21">
        <v>0.1</v>
      </c>
      <c r="O3185" s="16">
        <v>0.1</v>
      </c>
      <c r="P3185" s="21">
        <v>0.4</v>
      </c>
      <c r="Q3185" s="16">
        <v>540.26</v>
      </c>
      <c r="R3185" s="21">
        <v>321.31</v>
      </c>
      <c r="S3185" s="16">
        <v>413.63</v>
      </c>
      <c r="T3185" s="21">
        <v>255.59</v>
      </c>
      <c r="U3185" s="16">
        <v>11.44</v>
      </c>
      <c r="V3185" s="21">
        <v>10.9</v>
      </c>
      <c r="W3185" s="16">
        <v>11.13</v>
      </c>
      <c r="X3185" s="8">
        <v>2.66</v>
      </c>
      <c r="Y3185" s="21">
        <v>2.62</v>
      </c>
      <c r="Z3185" s="7">
        <v>2.46</v>
      </c>
    </row>
    <row r="3186" spans="2:26" x14ac:dyDescent="0.25">
      <c r="B3186" s="21" t="s">
        <v>3549</v>
      </c>
      <c r="C3186" s="16">
        <v>0.2</v>
      </c>
      <c r="D3186" s="21">
        <v>9.5</v>
      </c>
      <c r="E3186" s="16">
        <v>3</v>
      </c>
      <c r="F3186" s="21">
        <v>0.2</v>
      </c>
      <c r="G3186" s="16">
        <v>2</v>
      </c>
      <c r="H3186" s="21">
        <v>0.6</v>
      </c>
      <c r="I3186" s="16">
        <v>0</v>
      </c>
      <c r="J3186" s="21">
        <v>0.5</v>
      </c>
      <c r="K3186" s="16">
        <v>0.2</v>
      </c>
      <c r="L3186" s="21">
        <v>0.1</v>
      </c>
      <c r="M3186" s="16">
        <v>0.1</v>
      </c>
      <c r="N3186" s="21">
        <v>0.2</v>
      </c>
      <c r="O3186" s="16">
        <v>0.1</v>
      </c>
      <c r="P3186" s="21">
        <v>0.3</v>
      </c>
      <c r="Q3186" s="16">
        <v>650.36</v>
      </c>
      <c r="R3186" s="21">
        <v>421.26</v>
      </c>
      <c r="S3186" s="16">
        <v>497.32</v>
      </c>
      <c r="T3186" s="21">
        <v>254.81</v>
      </c>
      <c r="U3186" s="16">
        <v>10.68</v>
      </c>
      <c r="V3186" s="21">
        <v>10.23</v>
      </c>
      <c r="W3186" s="16">
        <v>10.51</v>
      </c>
      <c r="X3186" s="8">
        <v>1.78</v>
      </c>
      <c r="Y3186" s="21">
        <v>2.14</v>
      </c>
      <c r="Z3186" s="7">
        <v>2.1</v>
      </c>
    </row>
    <row r="3187" spans="2:26" x14ac:dyDescent="0.25">
      <c r="B3187" s="21" t="s">
        <v>1240</v>
      </c>
      <c r="C3187" s="16">
        <v>0.2</v>
      </c>
      <c r="D3187" s="21">
        <v>10.6</v>
      </c>
      <c r="E3187" s="16">
        <v>3.3</v>
      </c>
      <c r="F3187" s="21">
        <v>0.3</v>
      </c>
      <c r="G3187" s="16">
        <v>2.1</v>
      </c>
      <c r="H3187" s="21">
        <v>0.6</v>
      </c>
      <c r="I3187" s="16">
        <v>0.2</v>
      </c>
      <c r="J3187" s="21">
        <v>0.7</v>
      </c>
      <c r="K3187" s="16">
        <v>0.2</v>
      </c>
      <c r="L3187" s="21">
        <v>0.2</v>
      </c>
      <c r="M3187" s="16">
        <v>0.1</v>
      </c>
      <c r="N3187" s="21">
        <v>0.2</v>
      </c>
      <c r="O3187" s="16">
        <v>0.1</v>
      </c>
      <c r="P3187" s="21">
        <v>0.4</v>
      </c>
      <c r="Q3187" s="16">
        <v>683.56</v>
      </c>
      <c r="R3187" s="21">
        <v>449.95</v>
      </c>
      <c r="S3187" s="16">
        <v>520.69000000000005</v>
      </c>
      <c r="T3187" s="21">
        <v>254.51</v>
      </c>
      <c r="U3187" s="16">
        <v>9.91</v>
      </c>
      <c r="V3187" s="21">
        <v>9.61</v>
      </c>
      <c r="W3187" s="16">
        <v>9.73</v>
      </c>
      <c r="X3187" s="8">
        <v>1.71</v>
      </c>
      <c r="Y3187" s="21">
        <v>2.1</v>
      </c>
      <c r="Z3187" s="7">
        <v>1.96</v>
      </c>
    </row>
    <row r="3188" spans="2:26" x14ac:dyDescent="0.25">
      <c r="B3188" s="21" t="s">
        <v>3550</v>
      </c>
      <c r="C3188" s="16">
        <v>0.2</v>
      </c>
      <c r="D3188" s="21">
        <v>9.1</v>
      </c>
      <c r="E3188" s="16">
        <v>2.6</v>
      </c>
      <c r="F3188" s="21">
        <v>0.2</v>
      </c>
      <c r="G3188" s="16">
        <v>1.8</v>
      </c>
      <c r="H3188" s="21">
        <v>0.5</v>
      </c>
      <c r="I3188" s="16">
        <v>0.2</v>
      </c>
      <c r="J3188" s="21">
        <v>0.5</v>
      </c>
      <c r="K3188" s="16">
        <v>0.2</v>
      </c>
      <c r="L3188" s="21">
        <v>0.1</v>
      </c>
      <c r="M3188" s="16">
        <v>0.1</v>
      </c>
      <c r="N3188" s="21">
        <v>0.1</v>
      </c>
      <c r="O3188" s="16">
        <v>0.1</v>
      </c>
      <c r="P3188" s="21">
        <v>0.3</v>
      </c>
      <c r="Q3188" s="16">
        <v>652.17999999999995</v>
      </c>
      <c r="R3188" s="21">
        <v>417.91</v>
      </c>
      <c r="S3188" s="16">
        <v>492.2</v>
      </c>
      <c r="T3188" s="21">
        <v>254.66</v>
      </c>
      <c r="U3188" s="16">
        <v>11.4</v>
      </c>
      <c r="V3188" s="21">
        <v>10.86</v>
      </c>
      <c r="W3188" s="16">
        <v>11.23</v>
      </c>
      <c r="X3188" s="8">
        <v>2.06</v>
      </c>
      <c r="Y3188" s="21">
        <v>1.96</v>
      </c>
      <c r="Z3188" s="7">
        <v>1.88</v>
      </c>
    </row>
    <row r="3189" spans="2:26" x14ac:dyDescent="0.25">
      <c r="B3189" s="21" t="s">
        <v>3551</v>
      </c>
      <c r="C3189" s="16">
        <v>0.3</v>
      </c>
      <c r="D3189" s="21">
        <v>8.9</v>
      </c>
      <c r="E3189" s="16">
        <v>2.6</v>
      </c>
      <c r="F3189" s="21">
        <v>0.3</v>
      </c>
      <c r="G3189" s="16">
        <v>1.9</v>
      </c>
      <c r="H3189" s="21">
        <v>0.5</v>
      </c>
      <c r="I3189" s="16">
        <v>0.1</v>
      </c>
      <c r="J3189" s="21">
        <v>0.5</v>
      </c>
      <c r="K3189" s="16">
        <v>0.2</v>
      </c>
      <c r="L3189" s="21">
        <v>0</v>
      </c>
      <c r="M3189" s="16">
        <v>0.1</v>
      </c>
      <c r="N3189" s="21">
        <v>0.1</v>
      </c>
      <c r="O3189" s="16">
        <v>0</v>
      </c>
      <c r="P3189" s="21">
        <v>0.3</v>
      </c>
      <c r="Q3189" s="16">
        <v>569.66</v>
      </c>
      <c r="R3189" s="21">
        <v>347.1</v>
      </c>
      <c r="S3189" s="16">
        <v>435.55</v>
      </c>
      <c r="T3189" s="21">
        <v>254.81</v>
      </c>
      <c r="U3189" s="16">
        <v>12.44</v>
      </c>
      <c r="V3189" s="21">
        <v>11.77</v>
      </c>
      <c r="W3189" s="16">
        <v>12.24</v>
      </c>
      <c r="X3189" s="8">
        <v>1.81</v>
      </c>
      <c r="Y3189" s="21">
        <v>2.29</v>
      </c>
      <c r="Z3189" s="7">
        <v>2.12</v>
      </c>
    </row>
    <row r="3190" spans="2:26" x14ac:dyDescent="0.25">
      <c r="B3190" s="21" t="s">
        <v>1241</v>
      </c>
      <c r="C3190" s="16">
        <v>0.1</v>
      </c>
      <c r="D3190" s="21">
        <v>10.5</v>
      </c>
      <c r="E3190" s="16">
        <v>3.1</v>
      </c>
      <c r="F3190" s="21">
        <v>0.3</v>
      </c>
      <c r="G3190" s="16">
        <v>2.2000000000000002</v>
      </c>
      <c r="H3190" s="21">
        <v>0.5</v>
      </c>
      <c r="I3190" s="16">
        <v>0.2</v>
      </c>
      <c r="J3190" s="21">
        <v>0.6</v>
      </c>
      <c r="K3190" s="16">
        <v>0.2</v>
      </c>
      <c r="L3190" s="21">
        <v>0.2</v>
      </c>
      <c r="M3190" s="16">
        <v>0.2</v>
      </c>
      <c r="N3190" s="21">
        <v>0.1</v>
      </c>
      <c r="O3190" s="16">
        <v>0.1</v>
      </c>
      <c r="P3190" s="21">
        <v>0.3</v>
      </c>
      <c r="Q3190" s="16">
        <v>599.72</v>
      </c>
      <c r="R3190" s="21">
        <v>375.83</v>
      </c>
      <c r="S3190" s="16">
        <v>459.06</v>
      </c>
      <c r="T3190" s="21">
        <v>254.48</v>
      </c>
      <c r="U3190" s="16">
        <v>11.96</v>
      </c>
      <c r="V3190" s="21">
        <v>11.29</v>
      </c>
      <c r="W3190" s="16">
        <v>11.91</v>
      </c>
      <c r="X3190" s="8">
        <v>1.98</v>
      </c>
      <c r="Y3190" s="21">
        <v>2.16</v>
      </c>
      <c r="Z3190" s="7">
        <v>1.98</v>
      </c>
    </row>
    <row r="3191" spans="2:26" x14ac:dyDescent="0.25">
      <c r="B3191" s="21" t="s">
        <v>3552</v>
      </c>
      <c r="C3191" s="16">
        <v>0.1</v>
      </c>
      <c r="D3191" s="21">
        <v>9.8000000000000007</v>
      </c>
      <c r="E3191" s="16">
        <v>2.9</v>
      </c>
      <c r="F3191" s="21">
        <v>0.2</v>
      </c>
      <c r="G3191" s="16">
        <v>2.2999999999999998</v>
      </c>
      <c r="H3191" s="21">
        <v>0.3</v>
      </c>
      <c r="I3191" s="16">
        <v>0.2</v>
      </c>
      <c r="J3191" s="21">
        <v>0.7</v>
      </c>
      <c r="K3191" s="16">
        <v>0.2</v>
      </c>
      <c r="L3191" s="21">
        <v>0.1</v>
      </c>
      <c r="M3191" s="16">
        <v>0.3</v>
      </c>
      <c r="N3191" s="21">
        <v>0.1</v>
      </c>
      <c r="O3191" s="16">
        <v>0.1</v>
      </c>
      <c r="P3191" s="21">
        <v>0.3</v>
      </c>
      <c r="Q3191" s="16">
        <v>539.78</v>
      </c>
      <c r="R3191" s="21">
        <v>320.77</v>
      </c>
      <c r="S3191" s="16">
        <v>411.89</v>
      </c>
      <c r="T3191" s="21">
        <v>254.53</v>
      </c>
      <c r="U3191" s="16">
        <v>12.55</v>
      </c>
      <c r="V3191" s="21">
        <v>12.03</v>
      </c>
      <c r="W3191" s="16">
        <v>12.35</v>
      </c>
      <c r="X3191" s="8">
        <v>2.41</v>
      </c>
      <c r="Y3191" s="21">
        <v>2.72</v>
      </c>
      <c r="Z3191" s="7">
        <v>2.6</v>
      </c>
    </row>
    <row r="3192" spans="2:26" x14ac:dyDescent="0.25">
      <c r="B3192" s="21" t="s">
        <v>3553</v>
      </c>
      <c r="C3192" s="16">
        <v>0.2</v>
      </c>
      <c r="D3192" s="21">
        <v>10</v>
      </c>
      <c r="E3192" s="16">
        <v>2.5</v>
      </c>
      <c r="F3192" s="21">
        <v>0.2</v>
      </c>
      <c r="G3192" s="16">
        <v>2.1</v>
      </c>
      <c r="H3192" s="21">
        <v>0.5</v>
      </c>
      <c r="I3192" s="16">
        <v>0.2</v>
      </c>
      <c r="J3192" s="21">
        <v>0.7</v>
      </c>
      <c r="K3192" s="16">
        <v>0.2</v>
      </c>
      <c r="L3192" s="21">
        <v>0.2</v>
      </c>
      <c r="M3192" s="16">
        <v>0.2</v>
      </c>
      <c r="N3192" s="21">
        <v>0.1</v>
      </c>
      <c r="O3192" s="16">
        <v>0.1</v>
      </c>
      <c r="P3192" s="21">
        <v>0.3</v>
      </c>
      <c r="Q3192" s="16">
        <v>575.54</v>
      </c>
      <c r="R3192" s="21">
        <v>350.44</v>
      </c>
      <c r="S3192" s="16">
        <v>438.72</v>
      </c>
      <c r="T3192" s="21">
        <v>254</v>
      </c>
      <c r="U3192" s="16">
        <v>11.72</v>
      </c>
      <c r="V3192" s="21">
        <v>11.15</v>
      </c>
      <c r="W3192" s="16">
        <v>11.39</v>
      </c>
      <c r="X3192" s="8">
        <v>2.21</v>
      </c>
      <c r="Y3192" s="21">
        <v>1.94</v>
      </c>
      <c r="Z3192" s="7">
        <v>2.16</v>
      </c>
    </row>
    <row r="3193" spans="2:26" x14ac:dyDescent="0.25">
      <c r="B3193" s="21" t="s">
        <v>1242</v>
      </c>
      <c r="C3193" s="16">
        <v>0.3</v>
      </c>
      <c r="D3193" s="21">
        <v>10.1</v>
      </c>
      <c r="E3193" s="16">
        <v>2.9</v>
      </c>
      <c r="F3193" s="21">
        <v>0.3</v>
      </c>
      <c r="G3193" s="16">
        <v>2.1</v>
      </c>
      <c r="H3193" s="21">
        <v>0.6</v>
      </c>
      <c r="I3193" s="16">
        <v>0.1</v>
      </c>
      <c r="J3193" s="21">
        <v>0.7</v>
      </c>
      <c r="K3193" s="16">
        <v>0.3</v>
      </c>
      <c r="L3193" s="21">
        <v>0</v>
      </c>
      <c r="M3193" s="16">
        <v>0.2</v>
      </c>
      <c r="N3193" s="21">
        <v>0.1</v>
      </c>
      <c r="O3193" s="16">
        <v>0</v>
      </c>
      <c r="P3193" s="21">
        <v>0.4</v>
      </c>
      <c r="Q3193" s="16">
        <v>600.4</v>
      </c>
      <c r="R3193" s="21">
        <v>370.24</v>
      </c>
      <c r="S3193" s="16">
        <v>452.93</v>
      </c>
      <c r="T3193" s="21">
        <v>253.53</v>
      </c>
      <c r="U3193" s="16">
        <v>11.33</v>
      </c>
      <c r="V3193" s="21">
        <v>10.93</v>
      </c>
      <c r="W3193" s="16">
        <v>11.18</v>
      </c>
      <c r="X3193" s="8">
        <v>2.13</v>
      </c>
      <c r="Y3193" s="21">
        <v>2.04</v>
      </c>
      <c r="Z3193" s="7">
        <v>1.89</v>
      </c>
    </row>
    <row r="3194" spans="2:26" x14ac:dyDescent="0.25">
      <c r="B3194" s="21" t="s">
        <v>3554</v>
      </c>
      <c r="C3194" s="16">
        <v>0.3</v>
      </c>
      <c r="D3194" s="21">
        <v>9.4</v>
      </c>
      <c r="E3194" s="16">
        <v>2.5</v>
      </c>
      <c r="F3194" s="21">
        <v>0.3</v>
      </c>
      <c r="G3194" s="16">
        <v>1.9</v>
      </c>
      <c r="H3194" s="21">
        <v>0.4</v>
      </c>
      <c r="I3194" s="16">
        <v>0</v>
      </c>
      <c r="J3194" s="21">
        <v>0.6</v>
      </c>
      <c r="K3194" s="16">
        <v>0.1</v>
      </c>
      <c r="L3194" s="21">
        <v>0.1</v>
      </c>
      <c r="M3194" s="16">
        <v>0.1</v>
      </c>
      <c r="N3194" s="21">
        <v>0.2</v>
      </c>
      <c r="O3194" s="16">
        <v>0.1</v>
      </c>
      <c r="P3194" s="21">
        <v>0.3</v>
      </c>
      <c r="Q3194" s="16">
        <v>631.82000000000005</v>
      </c>
      <c r="R3194" s="21">
        <v>404.92</v>
      </c>
      <c r="S3194" s="16">
        <v>482.38</v>
      </c>
      <c r="T3194" s="21">
        <v>253.59</v>
      </c>
      <c r="U3194" s="16">
        <v>10.88</v>
      </c>
      <c r="V3194" s="21">
        <v>10.43</v>
      </c>
      <c r="W3194" s="16">
        <v>10.65</v>
      </c>
      <c r="X3194" s="8">
        <v>1.73</v>
      </c>
      <c r="Y3194" s="21">
        <v>2.16</v>
      </c>
      <c r="Z3194" s="7">
        <v>2.19</v>
      </c>
    </row>
    <row r="3195" spans="2:26" x14ac:dyDescent="0.25">
      <c r="B3195" s="21" t="s">
        <v>3555</v>
      </c>
      <c r="C3195" s="16">
        <v>0.5</v>
      </c>
      <c r="D3195" s="21">
        <v>9.4</v>
      </c>
      <c r="E3195" s="16">
        <v>2.7</v>
      </c>
      <c r="F3195" s="21">
        <v>0.3</v>
      </c>
      <c r="G3195" s="16">
        <v>2</v>
      </c>
      <c r="H3195" s="21">
        <v>0.4</v>
      </c>
      <c r="I3195" s="16">
        <v>0.1</v>
      </c>
      <c r="J3195" s="21">
        <v>0.5</v>
      </c>
      <c r="K3195" s="16">
        <v>0.1</v>
      </c>
      <c r="L3195" s="21">
        <v>0</v>
      </c>
      <c r="M3195" s="16">
        <v>0.1</v>
      </c>
      <c r="N3195" s="21">
        <v>0.1</v>
      </c>
      <c r="O3195" s="16">
        <v>0.1</v>
      </c>
      <c r="P3195" s="21">
        <v>0.3</v>
      </c>
      <c r="Q3195" s="16">
        <v>659.76</v>
      </c>
      <c r="R3195" s="21">
        <v>427.59</v>
      </c>
      <c r="S3195" s="16">
        <v>500.79</v>
      </c>
      <c r="T3195" s="21">
        <v>253.1</v>
      </c>
      <c r="U3195" s="16">
        <v>10.5</v>
      </c>
      <c r="V3195" s="21">
        <v>10.15</v>
      </c>
      <c r="W3195" s="16">
        <v>10.38</v>
      </c>
      <c r="X3195" s="8">
        <v>1.9</v>
      </c>
      <c r="Y3195" s="21">
        <v>2.1</v>
      </c>
      <c r="Z3195" s="7">
        <v>1.84</v>
      </c>
    </row>
    <row r="3196" spans="2:26" x14ac:dyDescent="0.25">
      <c r="B3196" s="21" t="s">
        <v>1243</v>
      </c>
      <c r="C3196" s="16">
        <v>0.4</v>
      </c>
      <c r="D3196" s="21">
        <v>9.1999999999999993</v>
      </c>
      <c r="E3196" s="16">
        <v>2.5</v>
      </c>
      <c r="F3196" s="21">
        <v>0.2</v>
      </c>
      <c r="G3196" s="16">
        <v>2</v>
      </c>
      <c r="H3196" s="21">
        <v>0.4</v>
      </c>
      <c r="I3196" s="16">
        <v>0.1</v>
      </c>
      <c r="J3196" s="21">
        <v>0.6</v>
      </c>
      <c r="K3196" s="16">
        <v>0.1</v>
      </c>
      <c r="L3196" s="21">
        <v>0</v>
      </c>
      <c r="M3196" s="16">
        <v>0.1</v>
      </c>
      <c r="N3196" s="21">
        <v>0.1</v>
      </c>
      <c r="O3196" s="16">
        <v>0.1</v>
      </c>
      <c r="P3196" s="21">
        <v>0.3</v>
      </c>
      <c r="Q3196" s="16">
        <v>587.17999999999995</v>
      </c>
      <c r="R3196" s="21">
        <v>432.73</v>
      </c>
      <c r="S3196" s="16">
        <v>501.68</v>
      </c>
      <c r="T3196" s="21">
        <v>253.87</v>
      </c>
      <c r="U3196" s="16">
        <v>11.85</v>
      </c>
      <c r="V3196" s="21">
        <v>11.64</v>
      </c>
      <c r="W3196" s="16">
        <v>11.84</v>
      </c>
      <c r="X3196" s="8">
        <v>2.0299999999999998</v>
      </c>
      <c r="Y3196" s="21">
        <v>2.14</v>
      </c>
      <c r="Z3196" s="7">
        <v>1.75</v>
      </c>
    </row>
    <row r="3197" spans="2:26" x14ac:dyDescent="0.25">
      <c r="B3197" s="21" t="s">
        <v>3556</v>
      </c>
      <c r="C3197" s="16">
        <v>0.2</v>
      </c>
      <c r="D3197" s="21">
        <v>10.4</v>
      </c>
      <c r="E3197" s="16">
        <v>2.6</v>
      </c>
      <c r="F3197" s="21">
        <v>0.3</v>
      </c>
      <c r="G3197" s="16">
        <v>2.2000000000000002</v>
      </c>
      <c r="H3197" s="21">
        <v>0.5</v>
      </c>
      <c r="I3197" s="16">
        <v>0.2</v>
      </c>
      <c r="J3197" s="21">
        <v>0.7</v>
      </c>
      <c r="K3197" s="16">
        <v>0.2</v>
      </c>
      <c r="L3197" s="21">
        <v>0.1</v>
      </c>
      <c r="M3197" s="16">
        <v>0.1</v>
      </c>
      <c r="N3197" s="21">
        <v>0.1</v>
      </c>
      <c r="O3197" s="16">
        <v>0.2</v>
      </c>
      <c r="P3197" s="21">
        <v>0.2</v>
      </c>
      <c r="Q3197" s="16">
        <v>588.62</v>
      </c>
      <c r="R3197" s="21">
        <v>364.89</v>
      </c>
      <c r="S3197" s="16">
        <v>448.47</v>
      </c>
      <c r="T3197" s="21">
        <v>253.89</v>
      </c>
      <c r="U3197" s="16">
        <v>11.79</v>
      </c>
      <c r="V3197" s="21">
        <v>11.2</v>
      </c>
      <c r="W3197" s="16">
        <v>11.6</v>
      </c>
      <c r="X3197" s="8">
        <v>1.9</v>
      </c>
      <c r="Y3197" s="21">
        <v>2.2000000000000002</v>
      </c>
      <c r="Z3197" s="7">
        <v>1.97</v>
      </c>
    </row>
    <row r="3198" spans="2:26" x14ac:dyDescent="0.25">
      <c r="B3198" s="21" t="s">
        <v>3557</v>
      </c>
      <c r="C3198" s="16">
        <v>0.3</v>
      </c>
      <c r="D3198" s="21">
        <v>10.7</v>
      </c>
      <c r="E3198" s="16">
        <v>3.1</v>
      </c>
      <c r="F3198" s="21">
        <v>0.3</v>
      </c>
      <c r="G3198" s="16">
        <v>2.2999999999999998</v>
      </c>
      <c r="H3198" s="21">
        <v>0.6</v>
      </c>
      <c r="I3198" s="16">
        <v>0.2</v>
      </c>
      <c r="J3198" s="21">
        <v>0.7</v>
      </c>
      <c r="K3198" s="16">
        <v>0.2</v>
      </c>
      <c r="L3198" s="21">
        <v>0.2</v>
      </c>
      <c r="M3198" s="16">
        <v>0.3</v>
      </c>
      <c r="N3198" s="21">
        <v>0.1</v>
      </c>
      <c r="O3198" s="16">
        <v>0.1</v>
      </c>
      <c r="P3198" s="21">
        <v>0.3</v>
      </c>
      <c r="Q3198" s="16">
        <v>609.22</v>
      </c>
      <c r="R3198" s="21">
        <v>384.04</v>
      </c>
      <c r="S3198" s="16">
        <v>495.57</v>
      </c>
      <c r="T3198" s="21">
        <v>253.86</v>
      </c>
      <c r="U3198" s="16">
        <v>11.33</v>
      </c>
      <c r="V3198" s="21">
        <v>11.06</v>
      </c>
      <c r="W3198" s="16">
        <v>11.23</v>
      </c>
      <c r="X3198" s="8">
        <v>1.79</v>
      </c>
      <c r="Y3198" s="21">
        <v>2.1</v>
      </c>
      <c r="Z3198" s="7">
        <v>2.0299999999999998</v>
      </c>
    </row>
    <row r="3199" spans="2:26" x14ac:dyDescent="0.25">
      <c r="B3199" s="21" t="s">
        <v>1244</v>
      </c>
      <c r="C3199" s="16">
        <v>0.2</v>
      </c>
      <c r="D3199" s="21">
        <v>8.9</v>
      </c>
      <c r="E3199" s="16">
        <v>2.4</v>
      </c>
      <c r="F3199" s="21">
        <v>0.2</v>
      </c>
      <c r="G3199" s="16">
        <v>1.9</v>
      </c>
      <c r="H3199" s="21">
        <v>0.5</v>
      </c>
      <c r="I3199" s="16">
        <v>0.2</v>
      </c>
      <c r="J3199" s="21">
        <v>0.6</v>
      </c>
      <c r="K3199" s="16">
        <v>0.2</v>
      </c>
      <c r="L3199" s="21">
        <v>0.1</v>
      </c>
      <c r="M3199" s="16">
        <v>0.2</v>
      </c>
      <c r="N3199" s="21">
        <v>0</v>
      </c>
      <c r="O3199" s="16">
        <v>0.1</v>
      </c>
      <c r="P3199" s="21">
        <v>0.3</v>
      </c>
      <c r="Q3199" s="16">
        <v>657.78</v>
      </c>
      <c r="R3199" s="21">
        <v>430.33</v>
      </c>
      <c r="S3199" s="16">
        <v>510.78</v>
      </c>
      <c r="T3199" s="21">
        <v>254.32</v>
      </c>
      <c r="U3199" s="16">
        <v>11.08</v>
      </c>
      <c r="V3199" s="21">
        <v>10.57</v>
      </c>
      <c r="W3199" s="16">
        <v>10.57</v>
      </c>
      <c r="X3199" s="8">
        <v>1.97</v>
      </c>
      <c r="Y3199" s="21">
        <v>2.11</v>
      </c>
      <c r="Z3199" s="7">
        <v>1.78</v>
      </c>
    </row>
    <row r="3200" spans="2:26" x14ac:dyDescent="0.25">
      <c r="B3200" s="21" t="s">
        <v>3558</v>
      </c>
      <c r="C3200" s="16">
        <v>0.4</v>
      </c>
      <c r="D3200" s="21">
        <v>9.5</v>
      </c>
      <c r="E3200" s="16">
        <v>3.2</v>
      </c>
      <c r="F3200" s="21">
        <v>0.2</v>
      </c>
      <c r="G3200" s="16">
        <v>1.1000000000000001</v>
      </c>
      <c r="H3200" s="21">
        <v>0.5</v>
      </c>
      <c r="I3200" s="16">
        <v>0.1</v>
      </c>
      <c r="J3200" s="21">
        <v>0.3</v>
      </c>
      <c r="K3200" s="16">
        <v>0.3</v>
      </c>
      <c r="L3200" s="21">
        <v>0.2</v>
      </c>
      <c r="M3200" s="16">
        <v>0.7</v>
      </c>
      <c r="N3200" s="21">
        <v>0.4</v>
      </c>
      <c r="O3200" s="16">
        <v>0.2</v>
      </c>
      <c r="P3200" s="21">
        <v>0.4</v>
      </c>
      <c r="Q3200" s="16">
        <v>616.20000000000005</v>
      </c>
      <c r="R3200" s="21">
        <v>392.13</v>
      </c>
      <c r="S3200" s="16">
        <v>463.12</v>
      </c>
      <c r="T3200" s="21">
        <v>253.98</v>
      </c>
      <c r="U3200" s="16">
        <v>9.67</v>
      </c>
      <c r="V3200" s="21">
        <v>9.52</v>
      </c>
      <c r="W3200" s="16">
        <v>9.5399999999999991</v>
      </c>
      <c r="X3200" s="8">
        <v>1.83</v>
      </c>
      <c r="Y3200" s="21">
        <v>2.23</v>
      </c>
      <c r="Z3200" s="7">
        <v>1.82</v>
      </c>
    </row>
    <row r="3201" spans="2:26" x14ac:dyDescent="0.25">
      <c r="B3201" s="21" t="s">
        <v>3559</v>
      </c>
      <c r="C3201" s="16">
        <v>0.4</v>
      </c>
      <c r="D3201" s="21">
        <v>9.4</v>
      </c>
      <c r="E3201" s="16">
        <v>2.7</v>
      </c>
      <c r="F3201" s="21">
        <v>0.3</v>
      </c>
      <c r="G3201" s="16">
        <v>1</v>
      </c>
      <c r="H3201" s="21">
        <v>0.5</v>
      </c>
      <c r="I3201" s="16">
        <v>0.2</v>
      </c>
      <c r="J3201" s="21">
        <v>0.3</v>
      </c>
      <c r="K3201" s="16">
        <v>0.3</v>
      </c>
      <c r="L3201" s="21">
        <v>0.1</v>
      </c>
      <c r="M3201" s="16">
        <v>0.6</v>
      </c>
      <c r="N3201" s="21">
        <v>0.5</v>
      </c>
      <c r="O3201" s="16">
        <v>0.1</v>
      </c>
      <c r="P3201" s="21">
        <v>0.8</v>
      </c>
      <c r="Q3201" s="16">
        <v>600.54</v>
      </c>
      <c r="R3201" s="21">
        <v>377.17</v>
      </c>
      <c r="S3201" s="16">
        <v>455.95</v>
      </c>
      <c r="T3201" s="21">
        <v>253.67</v>
      </c>
      <c r="U3201" s="16">
        <v>9.73</v>
      </c>
      <c r="V3201" s="21">
        <v>9.2200000000000006</v>
      </c>
      <c r="W3201" s="16">
        <v>9.4499999999999993</v>
      </c>
      <c r="X3201" s="8">
        <v>1.86</v>
      </c>
      <c r="Y3201" s="21">
        <v>2.0299999999999998</v>
      </c>
      <c r="Z3201" s="7">
        <v>2.08</v>
      </c>
    </row>
    <row r="3202" spans="2:26" x14ac:dyDescent="0.25">
      <c r="B3202" s="21" t="s">
        <v>1245</v>
      </c>
      <c r="C3202" s="16">
        <v>0.3</v>
      </c>
      <c r="D3202" s="21">
        <v>9.3000000000000007</v>
      </c>
      <c r="E3202" s="16">
        <v>3.1</v>
      </c>
      <c r="F3202" s="21">
        <v>0.3</v>
      </c>
      <c r="G3202" s="16">
        <v>1</v>
      </c>
      <c r="H3202" s="21">
        <v>0.5</v>
      </c>
      <c r="I3202" s="16">
        <v>0.2</v>
      </c>
      <c r="J3202" s="21">
        <v>0.3</v>
      </c>
      <c r="K3202" s="16">
        <v>0.4</v>
      </c>
      <c r="L3202" s="21">
        <v>0.1</v>
      </c>
      <c r="M3202" s="16">
        <v>0.6</v>
      </c>
      <c r="N3202" s="21">
        <v>0.5</v>
      </c>
      <c r="O3202" s="16">
        <v>0.1</v>
      </c>
      <c r="P3202" s="21">
        <v>0.5</v>
      </c>
      <c r="Q3202" s="16">
        <v>581.12</v>
      </c>
      <c r="R3202" s="21">
        <v>367.01</v>
      </c>
      <c r="S3202" s="16">
        <v>449.1</v>
      </c>
      <c r="T3202" s="21">
        <v>254.49</v>
      </c>
      <c r="U3202" s="16">
        <v>10.91</v>
      </c>
      <c r="V3202" s="21">
        <v>10.47</v>
      </c>
      <c r="W3202" s="16">
        <v>10.6</v>
      </c>
      <c r="X3202" s="8">
        <v>1.9</v>
      </c>
      <c r="Y3202" s="21">
        <v>2.2000000000000002</v>
      </c>
      <c r="Z3202" s="7">
        <v>2.1</v>
      </c>
    </row>
    <row r="3203" spans="2:26" x14ac:dyDescent="0.25">
      <c r="B3203" s="21" t="s">
        <v>3560</v>
      </c>
      <c r="C3203" s="16">
        <v>0.2</v>
      </c>
      <c r="D3203" s="21">
        <v>7.9</v>
      </c>
      <c r="E3203" s="16">
        <v>2.5</v>
      </c>
      <c r="F3203" s="21">
        <v>0.3</v>
      </c>
      <c r="G3203" s="16">
        <v>1</v>
      </c>
      <c r="H3203" s="21">
        <v>0.5</v>
      </c>
      <c r="I3203" s="16">
        <v>0.1</v>
      </c>
      <c r="J3203" s="21">
        <v>0.2</v>
      </c>
      <c r="K3203" s="16">
        <v>0.2</v>
      </c>
      <c r="L3203" s="21">
        <v>0.1</v>
      </c>
      <c r="M3203" s="16">
        <v>0.5</v>
      </c>
      <c r="N3203" s="21">
        <v>0.4</v>
      </c>
      <c r="O3203" s="16">
        <v>0.1</v>
      </c>
      <c r="P3203" s="21">
        <v>0.8</v>
      </c>
      <c r="Q3203" s="16">
        <v>705.5</v>
      </c>
      <c r="R3203" s="21">
        <v>465.46</v>
      </c>
      <c r="S3203" s="16">
        <v>533.48</v>
      </c>
      <c r="T3203" s="21">
        <v>253.46</v>
      </c>
      <c r="U3203" s="16">
        <v>8.59</v>
      </c>
      <c r="V3203" s="21">
        <v>8.33</v>
      </c>
      <c r="W3203" s="16">
        <v>8.26</v>
      </c>
      <c r="X3203" s="8">
        <v>1.73</v>
      </c>
      <c r="Y3203" s="21">
        <v>1.99</v>
      </c>
      <c r="Z3203" s="7">
        <v>2</v>
      </c>
    </row>
    <row r="3204" spans="2:26" x14ac:dyDescent="0.25">
      <c r="B3204" s="21" t="s">
        <v>3561</v>
      </c>
      <c r="C3204" s="16">
        <v>0.2</v>
      </c>
      <c r="D3204" s="21">
        <v>7.9</v>
      </c>
      <c r="E3204" s="16">
        <v>2.8</v>
      </c>
      <c r="F3204" s="21">
        <v>0.2</v>
      </c>
      <c r="G3204" s="16">
        <v>1</v>
      </c>
      <c r="H3204" s="21">
        <v>0.5</v>
      </c>
      <c r="I3204" s="16">
        <v>0.1</v>
      </c>
      <c r="J3204" s="21">
        <v>0.2</v>
      </c>
      <c r="K3204" s="16">
        <v>0.3</v>
      </c>
      <c r="L3204" s="21">
        <v>0.1</v>
      </c>
      <c r="M3204" s="16">
        <v>0.6</v>
      </c>
      <c r="N3204" s="21">
        <v>0.4</v>
      </c>
      <c r="O3204" s="16">
        <v>0.1</v>
      </c>
      <c r="P3204" s="21">
        <v>0.3</v>
      </c>
      <c r="Q3204" s="16">
        <v>698.9</v>
      </c>
      <c r="R3204" s="21">
        <v>464.27</v>
      </c>
      <c r="S3204" s="16">
        <v>532.87</v>
      </c>
      <c r="T3204" s="21">
        <v>253.05</v>
      </c>
      <c r="U3204" s="16">
        <v>9.75</v>
      </c>
      <c r="V3204" s="21">
        <v>9.48</v>
      </c>
      <c r="W3204" s="16">
        <v>9.56</v>
      </c>
      <c r="X3204" s="8">
        <v>1.96</v>
      </c>
      <c r="Y3204" s="21">
        <v>1.94</v>
      </c>
      <c r="Z3204" s="7">
        <v>1.89</v>
      </c>
    </row>
    <row r="3205" spans="2:26" x14ac:dyDescent="0.25">
      <c r="B3205" s="21" t="s">
        <v>1246</v>
      </c>
      <c r="C3205" s="16">
        <v>0.2</v>
      </c>
      <c r="D3205" s="21">
        <v>8.3000000000000007</v>
      </c>
      <c r="E3205" s="16">
        <v>2.7</v>
      </c>
      <c r="F3205" s="21">
        <v>0.3</v>
      </c>
      <c r="G3205" s="16">
        <v>1</v>
      </c>
      <c r="H3205" s="21">
        <v>0.5</v>
      </c>
      <c r="I3205" s="16">
        <v>0.1</v>
      </c>
      <c r="J3205" s="21">
        <v>0.3</v>
      </c>
      <c r="K3205" s="16">
        <v>0.2</v>
      </c>
      <c r="L3205" s="21">
        <v>0.1</v>
      </c>
      <c r="M3205" s="16">
        <v>0.6</v>
      </c>
      <c r="N3205" s="21">
        <v>0.5</v>
      </c>
      <c r="O3205" s="16">
        <v>0.1</v>
      </c>
      <c r="P3205" s="21">
        <v>0.6</v>
      </c>
      <c r="Q3205" s="16">
        <v>672.02</v>
      </c>
      <c r="R3205" s="21">
        <v>443.7</v>
      </c>
      <c r="S3205" s="16">
        <v>514.27</v>
      </c>
      <c r="T3205" s="21">
        <v>253.42</v>
      </c>
      <c r="U3205" s="16">
        <v>9.19</v>
      </c>
      <c r="V3205" s="21">
        <v>8.86</v>
      </c>
      <c r="W3205" s="16">
        <v>8.8000000000000007</v>
      </c>
      <c r="X3205" s="8">
        <v>1.74</v>
      </c>
      <c r="Y3205" s="21">
        <v>1.92</v>
      </c>
      <c r="Z3205" s="7">
        <v>2.0299999999999998</v>
      </c>
    </row>
    <row r="3206" spans="2:26" x14ac:dyDescent="0.25">
      <c r="B3206" s="21" t="s">
        <v>3562</v>
      </c>
      <c r="C3206" s="16">
        <v>0.2</v>
      </c>
      <c r="D3206" s="21">
        <v>9.8000000000000007</v>
      </c>
      <c r="E3206" s="16">
        <v>3.2</v>
      </c>
      <c r="F3206" s="21">
        <v>0.2</v>
      </c>
      <c r="G3206" s="16">
        <v>1.7</v>
      </c>
      <c r="H3206" s="21">
        <v>0.7</v>
      </c>
      <c r="I3206" s="16">
        <v>0.1</v>
      </c>
      <c r="J3206" s="21">
        <v>0.2</v>
      </c>
      <c r="K3206" s="16">
        <v>0.2</v>
      </c>
      <c r="L3206" s="21">
        <v>0.1</v>
      </c>
      <c r="M3206" s="16">
        <v>0.3</v>
      </c>
      <c r="N3206" s="21">
        <v>0.3</v>
      </c>
      <c r="O3206" s="16">
        <v>0.1</v>
      </c>
      <c r="P3206" s="21">
        <v>0.6</v>
      </c>
      <c r="Q3206" s="16">
        <v>621.64</v>
      </c>
      <c r="R3206" s="21">
        <v>394.28</v>
      </c>
      <c r="S3206" s="16">
        <v>473.4</v>
      </c>
      <c r="T3206" s="21">
        <v>253.51</v>
      </c>
      <c r="U3206" s="16">
        <v>11.19</v>
      </c>
      <c r="V3206" s="21">
        <v>10.83</v>
      </c>
      <c r="W3206" s="16">
        <v>10.87</v>
      </c>
      <c r="X3206" s="8">
        <v>2.0699999999999998</v>
      </c>
      <c r="Y3206" s="21">
        <v>2.0499999999999998</v>
      </c>
      <c r="Z3206" s="7">
        <v>2.0099999999999998</v>
      </c>
    </row>
    <row r="3207" spans="2:26" x14ac:dyDescent="0.25">
      <c r="B3207" s="21" t="s">
        <v>3563</v>
      </c>
      <c r="C3207" s="16">
        <v>0.2</v>
      </c>
      <c r="D3207" s="21">
        <v>8.1999999999999993</v>
      </c>
      <c r="E3207" s="16">
        <v>2.8</v>
      </c>
      <c r="F3207" s="21">
        <v>0.1</v>
      </c>
      <c r="G3207" s="16">
        <v>1</v>
      </c>
      <c r="H3207" s="21">
        <v>0.4</v>
      </c>
      <c r="I3207" s="16">
        <v>0.1</v>
      </c>
      <c r="J3207" s="21">
        <v>0.3</v>
      </c>
      <c r="K3207" s="16">
        <v>0.3</v>
      </c>
      <c r="L3207" s="21">
        <v>0.1</v>
      </c>
      <c r="M3207" s="16">
        <v>0.6</v>
      </c>
      <c r="N3207" s="21">
        <v>0.5</v>
      </c>
      <c r="O3207" s="16">
        <v>0.1</v>
      </c>
      <c r="P3207" s="21">
        <v>0.6</v>
      </c>
      <c r="Q3207" s="16">
        <v>622.91999999999996</v>
      </c>
      <c r="R3207" s="21">
        <v>397.59</v>
      </c>
      <c r="S3207" s="16">
        <v>475.48</v>
      </c>
      <c r="T3207" s="21">
        <v>252.88</v>
      </c>
      <c r="U3207" s="16">
        <v>9.84</v>
      </c>
      <c r="V3207" s="21">
        <v>9.59</v>
      </c>
      <c r="W3207" s="16">
        <v>9.61</v>
      </c>
      <c r="X3207" s="8">
        <v>1.97</v>
      </c>
      <c r="Y3207" s="21">
        <v>1.9</v>
      </c>
      <c r="Z3207" s="7">
        <v>2.04</v>
      </c>
    </row>
    <row r="3208" spans="2:26" x14ac:dyDescent="0.25">
      <c r="B3208" s="21" t="s">
        <v>1247</v>
      </c>
      <c r="C3208" s="16">
        <v>0.1</v>
      </c>
      <c r="D3208" s="21">
        <v>8.6</v>
      </c>
      <c r="E3208" s="16">
        <v>3.1</v>
      </c>
      <c r="F3208" s="21">
        <v>0.1</v>
      </c>
      <c r="G3208" s="16">
        <v>1.1000000000000001</v>
      </c>
      <c r="H3208" s="21">
        <v>0.4</v>
      </c>
      <c r="I3208" s="16">
        <v>0.1</v>
      </c>
      <c r="J3208" s="21">
        <v>0.3</v>
      </c>
      <c r="K3208" s="16">
        <v>0.3</v>
      </c>
      <c r="L3208" s="21">
        <v>0.1</v>
      </c>
      <c r="M3208" s="16">
        <v>0.6</v>
      </c>
      <c r="N3208" s="21">
        <v>0.5</v>
      </c>
      <c r="O3208" s="16">
        <v>0.1</v>
      </c>
      <c r="P3208" s="21">
        <v>0.9</v>
      </c>
      <c r="Q3208" s="16">
        <v>616.82000000000005</v>
      </c>
      <c r="R3208" s="21">
        <v>390.36</v>
      </c>
      <c r="S3208" s="16">
        <v>464.61</v>
      </c>
      <c r="T3208" s="21">
        <v>253.08</v>
      </c>
      <c r="U3208" s="16">
        <v>9.92</v>
      </c>
      <c r="V3208" s="21">
        <v>9.59</v>
      </c>
      <c r="W3208" s="16">
        <v>9.6300000000000008</v>
      </c>
      <c r="X3208" s="8">
        <v>2.06</v>
      </c>
      <c r="Y3208" s="21">
        <v>1.92</v>
      </c>
      <c r="Z3208" s="7">
        <v>1.83</v>
      </c>
    </row>
    <row r="3209" spans="2:26" x14ac:dyDescent="0.25">
      <c r="B3209" s="21" t="s">
        <v>3564</v>
      </c>
      <c r="C3209" s="16">
        <v>0.2</v>
      </c>
      <c r="D3209" s="21">
        <v>9.3000000000000007</v>
      </c>
      <c r="E3209" s="16">
        <v>3.3</v>
      </c>
      <c r="F3209" s="21">
        <v>0.2</v>
      </c>
      <c r="G3209" s="16">
        <v>1.1000000000000001</v>
      </c>
      <c r="H3209" s="21">
        <v>0.6</v>
      </c>
      <c r="I3209" s="16">
        <v>0.1</v>
      </c>
      <c r="J3209" s="21">
        <v>0.3</v>
      </c>
      <c r="K3209" s="16">
        <v>0.3</v>
      </c>
      <c r="L3209" s="21">
        <v>0.1</v>
      </c>
      <c r="M3209" s="16">
        <v>0.7</v>
      </c>
      <c r="N3209" s="21">
        <v>0.5</v>
      </c>
      <c r="O3209" s="16">
        <v>0.1</v>
      </c>
      <c r="P3209" s="21">
        <v>0.9</v>
      </c>
      <c r="Q3209" s="16">
        <v>602.84</v>
      </c>
      <c r="R3209" s="21">
        <v>379.94</v>
      </c>
      <c r="S3209" s="16">
        <v>458.64</v>
      </c>
      <c r="T3209" s="21">
        <v>253.17</v>
      </c>
      <c r="U3209" s="16">
        <v>9.3000000000000007</v>
      </c>
      <c r="V3209" s="21">
        <v>9.15</v>
      </c>
      <c r="W3209" s="16">
        <v>9.26</v>
      </c>
      <c r="X3209" s="8">
        <v>1.74</v>
      </c>
      <c r="Y3209" s="21">
        <v>2.04</v>
      </c>
      <c r="Z3209" s="7">
        <v>1.93</v>
      </c>
    </row>
    <row r="3210" spans="2:26" x14ac:dyDescent="0.25">
      <c r="B3210" s="21" t="s">
        <v>3565</v>
      </c>
      <c r="C3210" s="16">
        <v>0.1</v>
      </c>
      <c r="D3210" s="21">
        <v>8.3000000000000007</v>
      </c>
      <c r="E3210" s="16">
        <v>3.4</v>
      </c>
      <c r="F3210" s="21">
        <v>0.2</v>
      </c>
      <c r="G3210" s="16">
        <v>1.1000000000000001</v>
      </c>
      <c r="H3210" s="21">
        <v>0.7</v>
      </c>
      <c r="I3210" s="16">
        <v>0</v>
      </c>
      <c r="J3210" s="21">
        <v>0.4</v>
      </c>
      <c r="K3210" s="16">
        <v>0.3</v>
      </c>
      <c r="L3210" s="21">
        <v>0.1</v>
      </c>
      <c r="M3210" s="16">
        <v>0.9</v>
      </c>
      <c r="N3210" s="21">
        <v>0.6</v>
      </c>
      <c r="O3210" s="16">
        <v>0.1</v>
      </c>
      <c r="P3210" s="21">
        <v>0.7</v>
      </c>
      <c r="Q3210" s="16">
        <v>676.26</v>
      </c>
      <c r="R3210" s="21">
        <v>444.86</v>
      </c>
      <c r="S3210" s="16">
        <v>511.53</v>
      </c>
      <c r="T3210" s="21">
        <v>252.37</v>
      </c>
      <c r="U3210" s="16">
        <v>8.9700000000000006</v>
      </c>
      <c r="V3210" s="21">
        <v>8.8699999999999992</v>
      </c>
      <c r="W3210" s="16">
        <v>8.67</v>
      </c>
      <c r="X3210" s="8">
        <v>1.92</v>
      </c>
      <c r="Y3210" s="21">
        <v>1.99</v>
      </c>
      <c r="Z3210" s="7">
        <v>1.8</v>
      </c>
    </row>
    <row r="3211" spans="2:26" x14ac:dyDescent="0.25">
      <c r="B3211" s="21" t="s">
        <v>1248</v>
      </c>
      <c r="C3211" s="16">
        <v>0.2</v>
      </c>
      <c r="D3211" s="21">
        <v>9.6999999999999993</v>
      </c>
      <c r="E3211" s="16">
        <v>3.5</v>
      </c>
      <c r="F3211" s="21">
        <v>0.2</v>
      </c>
      <c r="G3211" s="16">
        <v>1.1000000000000001</v>
      </c>
      <c r="H3211" s="21">
        <v>0.6</v>
      </c>
      <c r="I3211" s="16">
        <v>0.1</v>
      </c>
      <c r="J3211" s="21">
        <v>0.4</v>
      </c>
      <c r="K3211" s="16">
        <v>0.3</v>
      </c>
      <c r="L3211" s="21">
        <v>0.1</v>
      </c>
      <c r="M3211" s="16">
        <v>0.8</v>
      </c>
      <c r="N3211" s="21">
        <v>0.5</v>
      </c>
      <c r="O3211" s="16">
        <v>0.1</v>
      </c>
      <c r="P3211" s="21">
        <v>1.1000000000000001</v>
      </c>
      <c r="Q3211" s="16">
        <v>673.92</v>
      </c>
      <c r="R3211" s="21">
        <v>438.16</v>
      </c>
      <c r="S3211" s="16">
        <v>506.59</v>
      </c>
      <c r="T3211" s="21">
        <v>252.26</v>
      </c>
      <c r="U3211" s="16">
        <v>9.2899999999999991</v>
      </c>
      <c r="V3211" s="21">
        <v>8.8699999999999992</v>
      </c>
      <c r="W3211" s="16">
        <v>8.9600000000000009</v>
      </c>
      <c r="X3211" s="8">
        <v>1.96</v>
      </c>
      <c r="Y3211" s="21">
        <v>1.94</v>
      </c>
      <c r="Z3211" s="7">
        <v>1.89</v>
      </c>
    </row>
    <row r="3212" spans="2:26" x14ac:dyDescent="0.25">
      <c r="B3212" s="21" t="s">
        <v>3566</v>
      </c>
      <c r="C3212" s="16">
        <v>0.3</v>
      </c>
      <c r="D3212" s="21">
        <v>8.4</v>
      </c>
      <c r="E3212" s="16">
        <v>3.1</v>
      </c>
      <c r="F3212" s="21">
        <v>0.2</v>
      </c>
      <c r="G3212" s="16">
        <v>0.9</v>
      </c>
      <c r="H3212" s="21">
        <v>0.4</v>
      </c>
      <c r="I3212" s="16">
        <v>0</v>
      </c>
      <c r="J3212" s="21">
        <v>0.3</v>
      </c>
      <c r="K3212" s="16">
        <v>0.3</v>
      </c>
      <c r="L3212" s="21">
        <v>0.1</v>
      </c>
      <c r="M3212" s="16">
        <v>0.6</v>
      </c>
      <c r="N3212" s="21">
        <v>0.5</v>
      </c>
      <c r="O3212" s="16">
        <v>0.1</v>
      </c>
      <c r="P3212" s="21">
        <v>0.7</v>
      </c>
      <c r="Q3212" s="16">
        <v>677.64</v>
      </c>
      <c r="R3212" s="21">
        <v>441.04</v>
      </c>
      <c r="S3212" s="16">
        <v>511.49</v>
      </c>
      <c r="T3212" s="21">
        <v>252.22</v>
      </c>
      <c r="U3212" s="16">
        <v>10.1</v>
      </c>
      <c r="V3212" s="21">
        <v>9.7200000000000006</v>
      </c>
      <c r="W3212" s="16">
        <v>10.039999999999999</v>
      </c>
      <c r="X3212" s="8">
        <v>2.0299999999999998</v>
      </c>
      <c r="Y3212" s="21">
        <v>2</v>
      </c>
      <c r="Z3212" s="7">
        <v>1.97</v>
      </c>
    </row>
    <row r="3213" spans="2:26" x14ac:dyDescent="0.25">
      <c r="B3213" s="21" t="s">
        <v>3567</v>
      </c>
      <c r="C3213" s="16">
        <v>0.4</v>
      </c>
      <c r="D3213" s="21">
        <v>4.8</v>
      </c>
      <c r="E3213" s="16">
        <v>1.3</v>
      </c>
      <c r="F3213" s="21">
        <v>0.3</v>
      </c>
      <c r="G3213" s="16">
        <v>1.9</v>
      </c>
      <c r="H3213" s="21">
        <v>0.6</v>
      </c>
      <c r="I3213" s="16">
        <v>0.1</v>
      </c>
      <c r="J3213" s="21">
        <v>0.8</v>
      </c>
      <c r="K3213" s="16">
        <v>0.1</v>
      </c>
      <c r="L3213" s="21">
        <v>0.2</v>
      </c>
      <c r="M3213" s="16">
        <v>0.6</v>
      </c>
      <c r="N3213" s="21">
        <v>0.2</v>
      </c>
      <c r="O3213" s="16">
        <v>0.2</v>
      </c>
      <c r="P3213" s="21">
        <v>0.6</v>
      </c>
      <c r="Q3213" s="16">
        <v>489.42</v>
      </c>
      <c r="R3213" s="21">
        <v>294.55</v>
      </c>
      <c r="S3213" s="16">
        <v>350.75</v>
      </c>
      <c r="T3213" s="21">
        <v>254.39</v>
      </c>
      <c r="U3213" s="16">
        <v>6.43</v>
      </c>
      <c r="V3213" s="21">
        <v>6.13</v>
      </c>
      <c r="W3213" s="16">
        <v>6.43</v>
      </c>
      <c r="X3213" s="8">
        <v>2.7</v>
      </c>
      <c r="Y3213" s="21">
        <v>2.8</v>
      </c>
      <c r="Z3213" s="7">
        <v>2.68</v>
      </c>
    </row>
    <row r="3214" spans="2:26" x14ac:dyDescent="0.25">
      <c r="B3214" s="21" t="s">
        <v>1249</v>
      </c>
      <c r="C3214" s="16">
        <v>0.2</v>
      </c>
      <c r="D3214" s="21">
        <v>7.7</v>
      </c>
      <c r="E3214" s="16">
        <v>3.2</v>
      </c>
      <c r="F3214" s="21">
        <v>0.1</v>
      </c>
      <c r="G3214" s="16">
        <v>1.9</v>
      </c>
      <c r="H3214" s="21">
        <v>0.3</v>
      </c>
      <c r="I3214" s="16">
        <v>0</v>
      </c>
      <c r="J3214" s="21">
        <v>0.7</v>
      </c>
      <c r="K3214" s="16">
        <v>0.1</v>
      </c>
      <c r="L3214" s="21">
        <v>0.1</v>
      </c>
      <c r="M3214" s="16">
        <v>0.4</v>
      </c>
      <c r="N3214" s="21">
        <v>0.2</v>
      </c>
      <c r="O3214" s="16">
        <v>0.1</v>
      </c>
      <c r="P3214" s="21">
        <v>0.8</v>
      </c>
      <c r="Q3214" s="16">
        <v>424.1</v>
      </c>
      <c r="R3214" s="21">
        <v>314.91000000000003</v>
      </c>
      <c r="S3214" s="16">
        <v>361.49</v>
      </c>
      <c r="T3214" s="21">
        <v>255.9</v>
      </c>
      <c r="U3214" s="16">
        <v>11.3</v>
      </c>
      <c r="V3214" s="21">
        <v>10.62</v>
      </c>
      <c r="W3214" s="16">
        <v>10.6</v>
      </c>
      <c r="X3214" s="8">
        <v>2.4</v>
      </c>
      <c r="Y3214" s="21">
        <v>2.36</v>
      </c>
      <c r="Z3214" s="7">
        <v>2.33</v>
      </c>
    </row>
    <row r="3215" spans="2:26" x14ac:dyDescent="0.25">
      <c r="B3215" s="21" t="s">
        <v>3568</v>
      </c>
      <c r="C3215" s="16">
        <v>0.3</v>
      </c>
      <c r="D3215" s="21">
        <v>9.1</v>
      </c>
      <c r="E3215" s="16">
        <v>3.4</v>
      </c>
      <c r="F3215" s="21">
        <v>0.3</v>
      </c>
      <c r="G3215" s="16">
        <v>2.2999999999999998</v>
      </c>
      <c r="H3215" s="21">
        <v>0.4</v>
      </c>
      <c r="I3215" s="16">
        <v>0.1</v>
      </c>
      <c r="J3215" s="21">
        <v>1</v>
      </c>
      <c r="K3215" s="16">
        <v>0.1</v>
      </c>
      <c r="L3215" s="21">
        <v>0.1</v>
      </c>
      <c r="M3215" s="16">
        <v>0.5</v>
      </c>
      <c r="N3215" s="21">
        <v>0.2</v>
      </c>
      <c r="O3215" s="16">
        <v>0.1</v>
      </c>
      <c r="P3215" s="21">
        <v>0.6</v>
      </c>
      <c r="Q3215" s="16">
        <v>428.14</v>
      </c>
      <c r="R3215" s="21">
        <v>274.25</v>
      </c>
      <c r="S3215" s="16">
        <v>327.87</v>
      </c>
      <c r="T3215" s="21">
        <v>255.59</v>
      </c>
      <c r="U3215" s="16">
        <v>10.62</v>
      </c>
      <c r="V3215" s="21">
        <v>10.199999999999999</v>
      </c>
      <c r="W3215" s="16">
        <v>10.61</v>
      </c>
      <c r="X3215" s="8">
        <v>2.2999999999999998</v>
      </c>
      <c r="Y3215" s="21">
        <v>2.42</v>
      </c>
      <c r="Z3215" s="7">
        <v>2.4300000000000002</v>
      </c>
    </row>
    <row r="3216" spans="2:26" x14ac:dyDescent="0.25">
      <c r="B3216" s="21" t="s">
        <v>3569</v>
      </c>
      <c r="C3216" s="16">
        <v>0.4</v>
      </c>
      <c r="D3216" s="21">
        <v>9.3000000000000007</v>
      </c>
      <c r="E3216" s="16">
        <v>3.3</v>
      </c>
      <c r="F3216" s="21">
        <v>0.3</v>
      </c>
      <c r="G3216" s="16">
        <v>2.4</v>
      </c>
      <c r="H3216" s="21">
        <v>0.4</v>
      </c>
      <c r="I3216" s="16">
        <v>0.2</v>
      </c>
      <c r="J3216" s="21">
        <v>1.1000000000000001</v>
      </c>
      <c r="K3216" s="16">
        <v>0.2</v>
      </c>
      <c r="L3216" s="21">
        <v>0.2</v>
      </c>
      <c r="M3216" s="16">
        <v>0.7</v>
      </c>
      <c r="N3216" s="21">
        <v>0.2</v>
      </c>
      <c r="O3216" s="16">
        <v>0.2</v>
      </c>
      <c r="P3216" s="21">
        <v>0.4</v>
      </c>
      <c r="Q3216" s="16">
        <v>403.08</v>
      </c>
      <c r="R3216" s="21">
        <v>254.07</v>
      </c>
      <c r="S3216" s="16">
        <v>309.88</v>
      </c>
      <c r="T3216" s="21">
        <v>256.69</v>
      </c>
      <c r="U3216" s="16">
        <v>10.83</v>
      </c>
      <c r="V3216" s="21">
        <v>10.59</v>
      </c>
      <c r="W3216" s="16">
        <v>10.23</v>
      </c>
      <c r="X3216" s="8">
        <v>2.4</v>
      </c>
      <c r="Y3216" s="21">
        <v>2.42</v>
      </c>
      <c r="Z3216" s="7">
        <v>2.37</v>
      </c>
    </row>
    <row r="3217" spans="2:26" x14ac:dyDescent="0.25">
      <c r="B3217" s="21" t="s">
        <v>1250</v>
      </c>
      <c r="C3217" s="16">
        <v>0.5</v>
      </c>
      <c r="D3217" s="21">
        <v>9.1</v>
      </c>
      <c r="E3217" s="16">
        <v>3.7</v>
      </c>
      <c r="F3217" s="21">
        <v>0.4</v>
      </c>
      <c r="G3217" s="16">
        <v>2.2000000000000002</v>
      </c>
      <c r="H3217" s="21">
        <v>0.4</v>
      </c>
      <c r="I3217" s="16">
        <v>0.3</v>
      </c>
      <c r="J3217" s="21">
        <v>1</v>
      </c>
      <c r="K3217" s="16">
        <v>0.2</v>
      </c>
      <c r="L3217" s="21">
        <v>0.2</v>
      </c>
      <c r="M3217" s="16">
        <v>0.6</v>
      </c>
      <c r="N3217" s="21">
        <v>0.3</v>
      </c>
      <c r="O3217" s="16">
        <v>0.1</v>
      </c>
      <c r="P3217" s="21">
        <v>0.9</v>
      </c>
      <c r="Q3217" s="16">
        <v>389.48</v>
      </c>
      <c r="R3217" s="21">
        <v>244.3</v>
      </c>
      <c r="S3217" s="16">
        <v>301.44</v>
      </c>
      <c r="T3217" s="21">
        <v>257.02999999999997</v>
      </c>
      <c r="U3217" s="16">
        <v>11.64</v>
      </c>
      <c r="V3217" s="21">
        <v>11.16</v>
      </c>
      <c r="W3217" s="16">
        <v>11.43</v>
      </c>
      <c r="X3217" s="8">
        <v>2.44</v>
      </c>
      <c r="Y3217" s="21">
        <v>2.5</v>
      </c>
      <c r="Z3217" s="7">
        <v>2.52</v>
      </c>
    </row>
    <row r="3218" spans="2:26" x14ac:dyDescent="0.25">
      <c r="B3218" s="21" t="s">
        <v>3570</v>
      </c>
      <c r="C3218" s="16">
        <v>0.4</v>
      </c>
      <c r="D3218" s="21">
        <v>6.9</v>
      </c>
      <c r="E3218" s="16">
        <v>2.7</v>
      </c>
      <c r="F3218" s="21">
        <v>0.1</v>
      </c>
      <c r="G3218" s="16">
        <v>1.8</v>
      </c>
      <c r="H3218" s="21">
        <v>0.5</v>
      </c>
      <c r="I3218" s="16">
        <v>0.1</v>
      </c>
      <c r="J3218" s="21">
        <v>0.9</v>
      </c>
      <c r="K3218" s="16">
        <v>0.4</v>
      </c>
      <c r="L3218" s="21">
        <v>0.2</v>
      </c>
      <c r="M3218" s="16">
        <v>0.4</v>
      </c>
      <c r="N3218" s="21">
        <v>0.3</v>
      </c>
      <c r="O3218" s="16">
        <v>0.2</v>
      </c>
      <c r="P3218" s="21">
        <v>0.5</v>
      </c>
      <c r="Q3218" s="16">
        <v>443.34</v>
      </c>
      <c r="R3218" s="21">
        <v>280.39999999999998</v>
      </c>
      <c r="S3218" s="16">
        <v>342</v>
      </c>
      <c r="T3218" s="21">
        <v>256.17</v>
      </c>
      <c r="U3218" s="16">
        <v>7.47</v>
      </c>
      <c r="V3218" s="21">
        <v>7.18</v>
      </c>
      <c r="W3218" s="16">
        <v>7.2</v>
      </c>
      <c r="X3218" s="8">
        <v>2.94</v>
      </c>
      <c r="Y3218" s="21">
        <v>2.92</v>
      </c>
      <c r="Z3218" s="7">
        <v>3.06</v>
      </c>
    </row>
    <row r="3219" spans="2:26" x14ac:dyDescent="0.25">
      <c r="B3219" s="21" t="s">
        <v>3571</v>
      </c>
      <c r="C3219" s="16">
        <v>0.6</v>
      </c>
      <c r="D3219" s="21">
        <v>11.3</v>
      </c>
      <c r="E3219" s="16">
        <v>3.4</v>
      </c>
      <c r="F3219" s="21">
        <v>0.3</v>
      </c>
      <c r="G3219" s="16">
        <v>2.6</v>
      </c>
      <c r="H3219" s="21">
        <v>0.6</v>
      </c>
      <c r="I3219" s="16">
        <v>0.1</v>
      </c>
      <c r="J3219" s="21">
        <v>1</v>
      </c>
      <c r="K3219" s="16">
        <v>0.3</v>
      </c>
      <c r="L3219" s="21">
        <v>0.1</v>
      </c>
      <c r="M3219" s="16">
        <v>0.5</v>
      </c>
      <c r="N3219" s="21">
        <v>0.1</v>
      </c>
      <c r="O3219" s="16">
        <v>0.1</v>
      </c>
      <c r="P3219" s="21">
        <v>0.4</v>
      </c>
      <c r="Q3219" s="16">
        <v>559.72</v>
      </c>
      <c r="R3219" s="21">
        <v>345.78</v>
      </c>
      <c r="S3219" s="16">
        <v>427.42</v>
      </c>
      <c r="T3219" s="21">
        <v>254.41</v>
      </c>
      <c r="U3219" s="16">
        <v>12.3</v>
      </c>
      <c r="V3219" s="21">
        <v>11.92</v>
      </c>
      <c r="W3219" s="16">
        <v>11.93</v>
      </c>
      <c r="X3219" s="8">
        <v>2.11</v>
      </c>
      <c r="Y3219" s="21">
        <v>2.42</v>
      </c>
      <c r="Z3219" s="7">
        <v>2.1</v>
      </c>
    </row>
    <row r="3220" spans="2:26" x14ac:dyDescent="0.25">
      <c r="B3220" s="21" t="s">
        <v>1251</v>
      </c>
      <c r="C3220" s="16">
        <v>0.3</v>
      </c>
      <c r="D3220" s="21">
        <v>11.5</v>
      </c>
      <c r="E3220" s="16">
        <v>3.7</v>
      </c>
      <c r="F3220" s="21">
        <v>0.1</v>
      </c>
      <c r="G3220" s="16">
        <v>2.9</v>
      </c>
      <c r="H3220" s="21">
        <v>0.7</v>
      </c>
      <c r="I3220" s="16">
        <v>0.1</v>
      </c>
      <c r="J3220" s="21">
        <v>1.1000000000000001</v>
      </c>
      <c r="K3220" s="16">
        <v>0.3</v>
      </c>
      <c r="L3220" s="21">
        <v>0.1</v>
      </c>
      <c r="M3220" s="16">
        <v>0.5</v>
      </c>
      <c r="N3220" s="21">
        <v>0.2</v>
      </c>
      <c r="O3220" s="16">
        <v>0.1</v>
      </c>
      <c r="P3220" s="21">
        <v>0.2</v>
      </c>
      <c r="Q3220" s="16">
        <v>529.14</v>
      </c>
      <c r="R3220" s="21">
        <v>340.23</v>
      </c>
      <c r="S3220" s="16">
        <v>404.28</v>
      </c>
      <c r="T3220" s="21">
        <v>254.62</v>
      </c>
      <c r="U3220" s="16">
        <v>12.39</v>
      </c>
      <c r="V3220" s="21">
        <v>12.14</v>
      </c>
      <c r="W3220" s="16">
        <v>12.16</v>
      </c>
      <c r="X3220" s="8">
        <v>2.15</v>
      </c>
      <c r="Y3220" s="21">
        <v>2.4300000000000002</v>
      </c>
      <c r="Z3220" s="7">
        <v>2.33</v>
      </c>
    </row>
    <row r="3221" spans="2:26" x14ac:dyDescent="0.25">
      <c r="B3221" s="21" t="s">
        <v>3572</v>
      </c>
      <c r="C3221" s="16">
        <v>0.3</v>
      </c>
      <c r="D3221" s="21">
        <v>13.5</v>
      </c>
      <c r="E3221" s="16">
        <v>3.6</v>
      </c>
      <c r="F3221" s="21">
        <v>0.2</v>
      </c>
      <c r="G3221" s="16">
        <v>3.1</v>
      </c>
      <c r="H3221" s="21">
        <v>0.7</v>
      </c>
      <c r="I3221" s="16">
        <v>0.1</v>
      </c>
      <c r="J3221" s="21">
        <v>0.9</v>
      </c>
      <c r="K3221" s="16">
        <v>0.2</v>
      </c>
      <c r="L3221" s="21">
        <v>0.2</v>
      </c>
      <c r="M3221" s="16">
        <v>0.4</v>
      </c>
      <c r="N3221" s="21">
        <v>0.1</v>
      </c>
      <c r="O3221" s="16">
        <v>0.2</v>
      </c>
      <c r="P3221" s="21">
        <v>0.2</v>
      </c>
      <c r="Q3221" s="16">
        <v>474.06</v>
      </c>
      <c r="R3221" s="21">
        <v>288.43</v>
      </c>
      <c r="S3221" s="16">
        <v>366.82</v>
      </c>
      <c r="T3221" s="21">
        <v>254.55</v>
      </c>
      <c r="U3221" s="16">
        <v>14.2</v>
      </c>
      <c r="V3221" s="21">
        <v>13.82</v>
      </c>
      <c r="W3221" s="16">
        <v>14.03</v>
      </c>
      <c r="X3221" s="8">
        <v>2.46</v>
      </c>
      <c r="Y3221" s="21">
        <v>2.17</v>
      </c>
      <c r="Z3221" s="7">
        <v>2.42</v>
      </c>
    </row>
    <row r="3222" spans="2:26" x14ac:dyDescent="0.25">
      <c r="B3222" s="21" t="s">
        <v>3573</v>
      </c>
      <c r="C3222" s="16">
        <v>0.5</v>
      </c>
      <c r="D3222" s="21">
        <v>13.5</v>
      </c>
      <c r="E3222" s="16">
        <v>4.3</v>
      </c>
      <c r="F3222" s="21">
        <v>0.4</v>
      </c>
      <c r="G3222" s="16">
        <v>3.3</v>
      </c>
      <c r="H3222" s="21">
        <v>0.8</v>
      </c>
      <c r="I3222" s="16">
        <v>0.1</v>
      </c>
      <c r="J3222" s="21">
        <v>1.2</v>
      </c>
      <c r="K3222" s="16">
        <v>0.4</v>
      </c>
      <c r="L3222" s="21">
        <v>0.1</v>
      </c>
      <c r="M3222" s="16">
        <v>0.6</v>
      </c>
      <c r="N3222" s="21">
        <v>0.1</v>
      </c>
      <c r="O3222" s="16">
        <v>0.1</v>
      </c>
      <c r="P3222" s="21">
        <v>0.3</v>
      </c>
      <c r="Q3222" s="16">
        <v>479.04</v>
      </c>
      <c r="R3222" s="21">
        <v>294.88</v>
      </c>
      <c r="S3222" s="16">
        <v>357.33</v>
      </c>
      <c r="T3222" s="21">
        <v>254.7</v>
      </c>
      <c r="U3222" s="16">
        <v>14.21</v>
      </c>
      <c r="V3222" s="21">
        <v>13.92</v>
      </c>
      <c r="W3222" s="16">
        <v>14.1</v>
      </c>
      <c r="X3222" s="8">
        <v>2.29</v>
      </c>
      <c r="Y3222" s="21">
        <v>2.2599999999999998</v>
      </c>
      <c r="Z3222" s="7">
        <v>2.5299999999999998</v>
      </c>
    </row>
    <row r="3223" spans="2:26" x14ac:dyDescent="0.25">
      <c r="B3223" s="21" t="s">
        <v>1252</v>
      </c>
      <c r="C3223" s="16">
        <v>0.3</v>
      </c>
      <c r="D3223" s="21">
        <v>10.7</v>
      </c>
      <c r="E3223" s="16">
        <v>3.2</v>
      </c>
      <c r="F3223" s="21">
        <v>0.2</v>
      </c>
      <c r="G3223" s="16">
        <v>2.7</v>
      </c>
      <c r="H3223" s="21">
        <v>0.5</v>
      </c>
      <c r="I3223" s="16">
        <v>0.2</v>
      </c>
      <c r="J3223" s="21">
        <v>1</v>
      </c>
      <c r="K3223" s="16">
        <v>0.3</v>
      </c>
      <c r="L3223" s="21">
        <v>0.2</v>
      </c>
      <c r="M3223" s="16">
        <v>0.4</v>
      </c>
      <c r="N3223" s="21">
        <v>0.1</v>
      </c>
      <c r="O3223" s="16">
        <v>0.2</v>
      </c>
      <c r="P3223" s="21">
        <v>0.2</v>
      </c>
      <c r="Q3223" s="16">
        <v>537.55999999999995</v>
      </c>
      <c r="R3223" s="21">
        <v>346.85</v>
      </c>
      <c r="S3223" s="16">
        <v>410.96</v>
      </c>
      <c r="T3223" s="21">
        <v>254.52</v>
      </c>
      <c r="U3223" s="16">
        <v>12.41</v>
      </c>
      <c r="V3223" s="21">
        <v>12.07</v>
      </c>
      <c r="W3223" s="16">
        <v>11.9</v>
      </c>
      <c r="X3223" s="8">
        <v>2.37</v>
      </c>
      <c r="Y3223" s="21">
        <v>2.09</v>
      </c>
      <c r="Z3223" s="7">
        <v>2.33</v>
      </c>
    </row>
    <row r="3224" spans="2:26" x14ac:dyDescent="0.25">
      <c r="B3224" s="21" t="s">
        <v>3574</v>
      </c>
      <c r="C3224" s="16">
        <v>0.6</v>
      </c>
      <c r="D3224" s="21">
        <v>13.9</v>
      </c>
      <c r="E3224" s="16">
        <v>4.0999999999999996</v>
      </c>
      <c r="F3224" s="21">
        <v>0.4</v>
      </c>
      <c r="G3224" s="16">
        <v>3.2</v>
      </c>
      <c r="H3224" s="21">
        <v>0.8</v>
      </c>
      <c r="I3224" s="16">
        <v>0.2</v>
      </c>
      <c r="J3224" s="21">
        <v>1.2</v>
      </c>
      <c r="K3224" s="16">
        <v>0.4</v>
      </c>
      <c r="L3224" s="21">
        <v>0.1</v>
      </c>
      <c r="M3224" s="16">
        <v>0.6</v>
      </c>
      <c r="N3224" s="21">
        <v>0.2</v>
      </c>
      <c r="O3224" s="16">
        <v>0.1</v>
      </c>
      <c r="P3224" s="21">
        <v>0.3</v>
      </c>
      <c r="Q3224" s="16">
        <v>460.04</v>
      </c>
      <c r="R3224" s="21">
        <v>268.20999999999998</v>
      </c>
      <c r="S3224" s="16">
        <v>343.66</v>
      </c>
      <c r="T3224" s="21">
        <v>255.03</v>
      </c>
      <c r="U3224" s="16">
        <v>14.63</v>
      </c>
      <c r="V3224" s="21">
        <v>14.4</v>
      </c>
      <c r="W3224" s="16">
        <v>14.68</v>
      </c>
      <c r="X3224" s="8">
        <v>2.1</v>
      </c>
      <c r="Y3224" s="21">
        <v>2.48</v>
      </c>
      <c r="Z3224" s="7">
        <v>2.5299999999999998</v>
      </c>
    </row>
    <row r="3225" spans="2:26" x14ac:dyDescent="0.25">
      <c r="B3225" s="21" t="s">
        <v>3575</v>
      </c>
      <c r="C3225" s="16">
        <v>0.3</v>
      </c>
      <c r="D3225" s="21">
        <v>13.6</v>
      </c>
      <c r="E3225" s="16">
        <v>4.0999999999999996</v>
      </c>
      <c r="F3225" s="21">
        <v>0.2</v>
      </c>
      <c r="G3225" s="16">
        <v>3.3</v>
      </c>
      <c r="H3225" s="21">
        <v>0.8</v>
      </c>
      <c r="I3225" s="16">
        <v>0.2</v>
      </c>
      <c r="J3225" s="21">
        <v>1.3</v>
      </c>
      <c r="K3225" s="16">
        <v>0.4</v>
      </c>
      <c r="L3225" s="21">
        <v>0.3</v>
      </c>
      <c r="M3225" s="16">
        <v>0.6</v>
      </c>
      <c r="N3225" s="21">
        <v>0.2</v>
      </c>
      <c r="O3225" s="16">
        <v>0.2</v>
      </c>
      <c r="P3225" s="21">
        <v>0.3</v>
      </c>
      <c r="Q3225" s="16">
        <v>533.6</v>
      </c>
      <c r="R3225" s="21">
        <v>343.19</v>
      </c>
      <c r="S3225" s="16">
        <v>404.17</v>
      </c>
      <c r="T3225" s="21">
        <v>254.75</v>
      </c>
      <c r="U3225" s="16">
        <v>12.21</v>
      </c>
      <c r="V3225" s="21">
        <v>11.99</v>
      </c>
      <c r="W3225" s="16">
        <v>11.9</v>
      </c>
      <c r="X3225" s="8">
        <v>1.93</v>
      </c>
      <c r="Y3225" s="21">
        <v>2.36</v>
      </c>
      <c r="Z3225" s="7">
        <v>2.37</v>
      </c>
    </row>
    <row r="3226" spans="2:26" x14ac:dyDescent="0.25">
      <c r="B3226" s="21" t="s">
        <v>1253</v>
      </c>
      <c r="C3226" s="16">
        <v>0.2</v>
      </c>
      <c r="D3226" s="21">
        <v>13.6</v>
      </c>
      <c r="E3226" s="16">
        <v>4.3</v>
      </c>
      <c r="F3226" s="21">
        <v>0.3</v>
      </c>
      <c r="G3226" s="16">
        <v>3.2</v>
      </c>
      <c r="H3226" s="21">
        <v>0.8</v>
      </c>
      <c r="I3226" s="16">
        <v>0.2</v>
      </c>
      <c r="J3226" s="21">
        <v>1.1000000000000001</v>
      </c>
      <c r="K3226" s="16">
        <v>0.4</v>
      </c>
      <c r="L3226" s="21">
        <v>0.2</v>
      </c>
      <c r="M3226" s="16">
        <v>0.5</v>
      </c>
      <c r="N3226" s="21">
        <v>0.2</v>
      </c>
      <c r="O3226" s="16">
        <v>0.1</v>
      </c>
      <c r="P3226" s="21">
        <v>0.3</v>
      </c>
      <c r="Q3226" s="16">
        <v>438.76</v>
      </c>
      <c r="R3226" s="21">
        <v>255.01</v>
      </c>
      <c r="S3226" s="16">
        <v>340.09</v>
      </c>
      <c r="T3226" s="21">
        <v>254.83</v>
      </c>
      <c r="U3226" s="16">
        <v>14.39</v>
      </c>
      <c r="V3226" s="21">
        <v>13.75</v>
      </c>
      <c r="W3226" s="16">
        <v>14.05</v>
      </c>
      <c r="X3226" s="8">
        <v>2.4</v>
      </c>
      <c r="Y3226" s="21">
        <v>2.2599999999999998</v>
      </c>
      <c r="Z3226" s="7">
        <v>2.21</v>
      </c>
    </row>
    <row r="3227" spans="2:26" x14ac:dyDescent="0.25">
      <c r="B3227" s="21" t="s">
        <v>3576</v>
      </c>
      <c r="C3227" s="16">
        <v>0.3</v>
      </c>
      <c r="D3227" s="21">
        <v>11.6</v>
      </c>
      <c r="E3227" s="16">
        <v>3.6</v>
      </c>
      <c r="F3227" s="21">
        <v>0.3</v>
      </c>
      <c r="G3227" s="16">
        <v>2.9</v>
      </c>
      <c r="H3227" s="21">
        <v>0.7</v>
      </c>
      <c r="I3227" s="16">
        <v>0.2</v>
      </c>
      <c r="J3227" s="21">
        <v>1.1000000000000001</v>
      </c>
      <c r="K3227" s="16">
        <v>0.3</v>
      </c>
      <c r="L3227" s="21">
        <v>0.2</v>
      </c>
      <c r="M3227" s="16">
        <v>0.5</v>
      </c>
      <c r="N3227" s="21">
        <v>0.1</v>
      </c>
      <c r="O3227" s="16">
        <v>0.1</v>
      </c>
      <c r="P3227" s="21">
        <v>0.3</v>
      </c>
      <c r="Q3227" s="16">
        <v>513.91999999999996</v>
      </c>
      <c r="R3227" s="21">
        <v>321.08</v>
      </c>
      <c r="S3227" s="16">
        <v>386.93</v>
      </c>
      <c r="T3227" s="21">
        <v>254.27</v>
      </c>
      <c r="U3227" s="16">
        <v>12.42</v>
      </c>
      <c r="V3227" s="21">
        <v>12.19</v>
      </c>
      <c r="W3227" s="16">
        <v>12.19</v>
      </c>
      <c r="X3227" s="8">
        <v>2.2000000000000002</v>
      </c>
      <c r="Y3227" s="21">
        <v>2.21</v>
      </c>
      <c r="Z3227" s="7">
        <v>2.31</v>
      </c>
    </row>
    <row r="3228" spans="2:26" x14ac:dyDescent="0.25">
      <c r="B3228" s="21" t="s">
        <v>3577</v>
      </c>
      <c r="C3228" s="16">
        <v>0.4</v>
      </c>
      <c r="D3228" s="21">
        <v>9</v>
      </c>
      <c r="E3228" s="16">
        <v>2.6</v>
      </c>
      <c r="F3228" s="21">
        <v>0.1</v>
      </c>
      <c r="G3228" s="16">
        <v>2</v>
      </c>
      <c r="H3228" s="21">
        <v>0.4</v>
      </c>
      <c r="I3228" s="16">
        <v>0.1</v>
      </c>
      <c r="J3228" s="21">
        <v>0.7</v>
      </c>
      <c r="K3228" s="16">
        <v>0.2</v>
      </c>
      <c r="L3228" s="21">
        <v>0.1</v>
      </c>
      <c r="M3228" s="16">
        <v>0.3</v>
      </c>
      <c r="N3228" s="21">
        <v>0</v>
      </c>
      <c r="O3228" s="16">
        <v>0</v>
      </c>
      <c r="P3228" s="21">
        <v>0.3</v>
      </c>
      <c r="Q3228" s="16">
        <v>611.52</v>
      </c>
      <c r="R3228" s="21">
        <v>380.29</v>
      </c>
      <c r="S3228" s="16">
        <v>464.83</v>
      </c>
      <c r="T3228" s="21">
        <v>253.23</v>
      </c>
      <c r="U3228" s="16">
        <v>11.43</v>
      </c>
      <c r="V3228" s="21">
        <v>10.94</v>
      </c>
      <c r="W3228" s="16">
        <v>10.96</v>
      </c>
      <c r="X3228" s="8">
        <v>2.2000000000000002</v>
      </c>
      <c r="Y3228" s="21">
        <v>1.96</v>
      </c>
      <c r="Z3228" s="7">
        <v>2.21</v>
      </c>
    </row>
    <row r="3229" spans="2:26" x14ac:dyDescent="0.25">
      <c r="B3229" s="21" t="s">
        <v>1254</v>
      </c>
      <c r="C3229" s="16">
        <v>0.3</v>
      </c>
      <c r="D3229" s="21">
        <v>9.4</v>
      </c>
      <c r="E3229" s="16">
        <v>2.7</v>
      </c>
      <c r="F3229" s="21">
        <v>0.3</v>
      </c>
      <c r="G3229" s="16">
        <v>2.1</v>
      </c>
      <c r="H3229" s="21">
        <v>0.5</v>
      </c>
      <c r="I3229" s="16">
        <v>0.1</v>
      </c>
      <c r="J3229" s="21">
        <v>0.7</v>
      </c>
      <c r="K3229" s="16">
        <v>0.2</v>
      </c>
      <c r="L3229" s="21">
        <v>0</v>
      </c>
      <c r="M3229" s="16">
        <v>0.2</v>
      </c>
      <c r="N3229" s="21">
        <v>0.1</v>
      </c>
      <c r="O3229" s="16">
        <v>0</v>
      </c>
      <c r="P3229" s="21">
        <v>0.4</v>
      </c>
      <c r="Q3229" s="16">
        <v>662.82</v>
      </c>
      <c r="R3229" s="21">
        <v>427.23</v>
      </c>
      <c r="S3229" s="16">
        <v>499.5</v>
      </c>
      <c r="T3229" s="21">
        <v>252.84</v>
      </c>
      <c r="U3229" s="16">
        <v>10.47</v>
      </c>
      <c r="V3229" s="21">
        <v>10.3</v>
      </c>
      <c r="W3229" s="16">
        <v>10.130000000000001</v>
      </c>
      <c r="X3229" s="8">
        <v>1.9</v>
      </c>
      <c r="Y3229" s="21">
        <v>2.41</v>
      </c>
      <c r="Z3229" s="7">
        <v>2.02</v>
      </c>
    </row>
    <row r="3230" spans="2:26" x14ac:dyDescent="0.25">
      <c r="B3230" s="21" t="s">
        <v>3578</v>
      </c>
      <c r="C3230" s="16">
        <v>0.5</v>
      </c>
      <c r="D3230" s="21">
        <v>10.6</v>
      </c>
      <c r="E3230" s="16">
        <v>2.7</v>
      </c>
      <c r="F3230" s="21">
        <v>0.2</v>
      </c>
      <c r="G3230" s="16">
        <v>2.4</v>
      </c>
      <c r="H3230" s="21">
        <v>0.4</v>
      </c>
      <c r="I3230" s="16">
        <v>0.1</v>
      </c>
      <c r="J3230" s="21">
        <v>0.9</v>
      </c>
      <c r="K3230" s="16">
        <v>0.2</v>
      </c>
      <c r="L3230" s="21">
        <v>0.2</v>
      </c>
      <c r="M3230" s="16">
        <v>0.3</v>
      </c>
      <c r="N3230" s="21">
        <v>0</v>
      </c>
      <c r="O3230" s="16">
        <v>0.1</v>
      </c>
      <c r="P3230" s="21">
        <v>0.5</v>
      </c>
      <c r="Q3230" s="16">
        <v>599.08000000000004</v>
      </c>
      <c r="R3230" s="21">
        <v>367.7</v>
      </c>
      <c r="S3230" s="16">
        <v>452.04</v>
      </c>
      <c r="T3230" s="21">
        <v>252.44</v>
      </c>
      <c r="U3230" s="16">
        <v>11.73</v>
      </c>
      <c r="V3230" s="21">
        <v>11.13</v>
      </c>
      <c r="W3230" s="16">
        <v>11.23</v>
      </c>
      <c r="X3230" s="8">
        <v>2.17</v>
      </c>
      <c r="Y3230" s="21">
        <v>2</v>
      </c>
      <c r="Z3230" s="7">
        <v>2.02</v>
      </c>
    </row>
    <row r="3231" spans="2:26" x14ac:dyDescent="0.25">
      <c r="B3231" s="21" t="s">
        <v>3579</v>
      </c>
      <c r="C3231" s="16">
        <v>0.3</v>
      </c>
      <c r="D3231" s="21">
        <v>11</v>
      </c>
      <c r="E3231" s="16">
        <v>3</v>
      </c>
      <c r="F3231" s="21">
        <v>0.2</v>
      </c>
      <c r="G3231" s="16">
        <v>2.4</v>
      </c>
      <c r="H3231" s="21">
        <v>0.5</v>
      </c>
      <c r="I3231" s="16">
        <v>0.1</v>
      </c>
      <c r="J3231" s="21">
        <v>0.8</v>
      </c>
      <c r="K3231" s="16">
        <v>0.2</v>
      </c>
      <c r="L3231" s="21">
        <v>0.1</v>
      </c>
      <c r="M3231" s="16">
        <v>0.3</v>
      </c>
      <c r="N3231" s="21">
        <v>0.1</v>
      </c>
      <c r="O3231" s="16">
        <v>0.1</v>
      </c>
      <c r="P3231" s="21">
        <v>0.6</v>
      </c>
      <c r="Q3231" s="16">
        <v>589.04</v>
      </c>
      <c r="R3231" s="21">
        <v>357.23</v>
      </c>
      <c r="S3231" s="16">
        <v>441.8</v>
      </c>
      <c r="T3231" s="21">
        <v>252.41</v>
      </c>
      <c r="U3231" s="16">
        <v>11.9</v>
      </c>
      <c r="V3231" s="21">
        <v>11.45</v>
      </c>
      <c r="W3231" s="16">
        <v>11.59</v>
      </c>
      <c r="X3231" s="8">
        <v>1.97</v>
      </c>
      <c r="Y3231" s="21">
        <v>2.33</v>
      </c>
      <c r="Z3231" s="7">
        <v>2.13</v>
      </c>
    </row>
    <row r="3232" spans="2:26" x14ac:dyDescent="0.25">
      <c r="B3232" s="21" t="s">
        <v>1255</v>
      </c>
      <c r="C3232" s="16">
        <v>0.2</v>
      </c>
      <c r="D3232" s="21">
        <v>10.7</v>
      </c>
      <c r="E3232" s="16">
        <v>3.9</v>
      </c>
      <c r="F3232" s="21">
        <v>0.2</v>
      </c>
      <c r="G3232" s="16">
        <v>1.9</v>
      </c>
      <c r="H3232" s="21">
        <v>0.4</v>
      </c>
      <c r="I3232" s="16">
        <v>0.1</v>
      </c>
      <c r="J3232" s="21">
        <v>0.1</v>
      </c>
      <c r="K3232" s="16">
        <v>0.1</v>
      </c>
      <c r="L3232" s="21">
        <v>0.1</v>
      </c>
      <c r="M3232" s="16">
        <v>0.4</v>
      </c>
      <c r="N3232" s="21">
        <v>0.1</v>
      </c>
      <c r="O3232" s="16">
        <v>0</v>
      </c>
      <c r="P3232" s="21">
        <v>0.2</v>
      </c>
      <c r="Q3232" s="16">
        <v>562.28</v>
      </c>
      <c r="R3232" s="21">
        <v>344.36</v>
      </c>
      <c r="S3232" s="16">
        <v>424.78</v>
      </c>
      <c r="T3232" s="21">
        <v>253.13</v>
      </c>
      <c r="U3232" s="16">
        <v>11.13</v>
      </c>
      <c r="V3232" s="21">
        <v>10.76</v>
      </c>
      <c r="W3232" s="16">
        <v>10.88</v>
      </c>
      <c r="X3232" s="8">
        <v>2.74</v>
      </c>
      <c r="Y3232" s="21">
        <v>2.77</v>
      </c>
      <c r="Z3232" s="7">
        <v>2.63</v>
      </c>
    </row>
    <row r="3233" spans="2:26" x14ac:dyDescent="0.25">
      <c r="B3233" s="21" t="s">
        <v>3580</v>
      </c>
      <c r="C3233" s="16">
        <v>0.5</v>
      </c>
      <c r="D3233" s="21">
        <v>10.9</v>
      </c>
      <c r="E3233" s="16">
        <v>3.5</v>
      </c>
      <c r="F3233" s="21">
        <v>0.3</v>
      </c>
      <c r="G3233" s="16">
        <v>2.4</v>
      </c>
      <c r="H3233" s="21">
        <v>0.5</v>
      </c>
      <c r="I3233" s="16">
        <v>0.1</v>
      </c>
      <c r="J3233" s="21">
        <v>0.9</v>
      </c>
      <c r="K3233" s="16">
        <v>0.3</v>
      </c>
      <c r="L3233" s="21">
        <v>0.1</v>
      </c>
      <c r="M3233" s="16">
        <v>0.4</v>
      </c>
      <c r="N3233" s="21">
        <v>0.1</v>
      </c>
      <c r="O3233" s="16">
        <v>0.1</v>
      </c>
      <c r="P3233" s="21">
        <v>0.2</v>
      </c>
      <c r="Q3233" s="16">
        <v>678.92</v>
      </c>
      <c r="R3233" s="21">
        <v>431.6</v>
      </c>
      <c r="S3233" s="16">
        <v>503.01</v>
      </c>
      <c r="T3233" s="21">
        <v>251.37</v>
      </c>
      <c r="U3233" s="16">
        <v>10.26</v>
      </c>
      <c r="V3233" s="21">
        <v>10.1</v>
      </c>
      <c r="W3233" s="16">
        <v>10.16</v>
      </c>
      <c r="X3233" s="8">
        <v>1.97</v>
      </c>
      <c r="Y3233" s="21">
        <v>2.2000000000000002</v>
      </c>
      <c r="Z3233" s="7">
        <v>1.98</v>
      </c>
    </row>
    <row r="3234" spans="2:26" x14ac:dyDescent="0.25">
      <c r="B3234" s="21" t="s">
        <v>3581</v>
      </c>
      <c r="C3234" s="16">
        <v>0.2</v>
      </c>
      <c r="D3234" s="21">
        <v>9.4</v>
      </c>
      <c r="E3234" s="16">
        <v>2.9</v>
      </c>
      <c r="F3234" s="21">
        <v>0.2</v>
      </c>
      <c r="G3234" s="16">
        <v>2.1</v>
      </c>
      <c r="H3234" s="21">
        <v>0.4</v>
      </c>
      <c r="I3234" s="16">
        <v>0.1</v>
      </c>
      <c r="J3234" s="21">
        <v>0.8</v>
      </c>
      <c r="K3234" s="16">
        <v>0.3</v>
      </c>
      <c r="L3234" s="21">
        <v>0.1</v>
      </c>
      <c r="M3234" s="16">
        <v>0.3</v>
      </c>
      <c r="N3234" s="21">
        <v>0.1</v>
      </c>
      <c r="O3234" s="16">
        <v>0.1</v>
      </c>
      <c r="P3234" s="21">
        <v>0.5</v>
      </c>
      <c r="Q3234" s="16">
        <v>696.74</v>
      </c>
      <c r="R3234" s="21">
        <v>454.51</v>
      </c>
      <c r="S3234" s="16">
        <v>524.27</v>
      </c>
      <c r="T3234" s="21">
        <v>251.92</v>
      </c>
      <c r="U3234" s="16">
        <v>10.07</v>
      </c>
      <c r="V3234" s="21">
        <v>9.98</v>
      </c>
      <c r="W3234" s="16">
        <v>9.86</v>
      </c>
      <c r="X3234" s="8">
        <v>1.96</v>
      </c>
      <c r="Y3234" s="21">
        <v>2.04</v>
      </c>
      <c r="Z3234" s="7">
        <v>2.0699999999999998</v>
      </c>
    </row>
    <row r="3235" spans="2:26" x14ac:dyDescent="0.25">
      <c r="B3235" s="21" t="s">
        <v>1256</v>
      </c>
      <c r="C3235" s="16">
        <v>0.4</v>
      </c>
      <c r="D3235" s="21">
        <v>11</v>
      </c>
      <c r="E3235" s="16">
        <v>2.9</v>
      </c>
      <c r="F3235" s="21">
        <v>0.2</v>
      </c>
      <c r="G3235" s="16">
        <v>2.4</v>
      </c>
      <c r="H3235" s="21">
        <v>0.5</v>
      </c>
      <c r="I3235" s="16">
        <v>0.1</v>
      </c>
      <c r="J3235" s="21">
        <v>0.9</v>
      </c>
      <c r="K3235" s="16">
        <v>0.2</v>
      </c>
      <c r="L3235" s="21">
        <v>0.1</v>
      </c>
      <c r="M3235" s="16">
        <v>0.4</v>
      </c>
      <c r="N3235" s="21">
        <v>0.1</v>
      </c>
      <c r="O3235" s="16">
        <v>0</v>
      </c>
      <c r="P3235" s="21">
        <v>0.5</v>
      </c>
      <c r="Q3235" s="16">
        <v>588.9</v>
      </c>
      <c r="R3235" s="21">
        <v>365.6</v>
      </c>
      <c r="S3235" s="16">
        <v>446.22</v>
      </c>
      <c r="T3235" s="21">
        <v>252.82</v>
      </c>
      <c r="U3235" s="16">
        <v>11.13</v>
      </c>
      <c r="V3235" s="21">
        <v>10.82</v>
      </c>
      <c r="W3235" s="16">
        <v>10.9</v>
      </c>
      <c r="X3235" s="8">
        <v>1.87</v>
      </c>
      <c r="Y3235" s="21">
        <v>2.2000000000000002</v>
      </c>
      <c r="Z3235" s="7">
        <v>2.0699999999999998</v>
      </c>
    </row>
    <row r="3236" spans="2:26" x14ac:dyDescent="0.25">
      <c r="B3236" s="21" t="s">
        <v>3582</v>
      </c>
      <c r="C3236" s="16">
        <v>0.5</v>
      </c>
      <c r="D3236" s="21">
        <v>9.3000000000000007</v>
      </c>
      <c r="E3236" s="16">
        <v>2.7</v>
      </c>
      <c r="F3236" s="21">
        <v>0.3</v>
      </c>
      <c r="G3236" s="16">
        <v>2</v>
      </c>
      <c r="H3236" s="21">
        <v>0.4</v>
      </c>
      <c r="I3236" s="16">
        <v>0.1</v>
      </c>
      <c r="J3236" s="21">
        <v>0.8</v>
      </c>
      <c r="K3236" s="16">
        <v>0.2</v>
      </c>
      <c r="L3236" s="21">
        <v>0.1</v>
      </c>
      <c r="M3236" s="16">
        <v>0.2</v>
      </c>
      <c r="N3236" s="21">
        <v>0.1</v>
      </c>
      <c r="O3236" s="16">
        <v>0</v>
      </c>
      <c r="P3236" s="21">
        <v>0.4</v>
      </c>
      <c r="Q3236" s="16">
        <v>662.18</v>
      </c>
      <c r="R3236" s="21">
        <v>428.86</v>
      </c>
      <c r="S3236" s="16">
        <v>501.27</v>
      </c>
      <c r="T3236" s="21">
        <v>252.21</v>
      </c>
      <c r="U3236" s="16">
        <v>11.38</v>
      </c>
      <c r="V3236" s="21">
        <v>10.94</v>
      </c>
      <c r="W3236" s="16">
        <v>11.13</v>
      </c>
      <c r="X3236" s="8">
        <v>1.81</v>
      </c>
      <c r="Y3236" s="21">
        <v>2.2000000000000002</v>
      </c>
      <c r="Z3236" s="7">
        <v>2.13</v>
      </c>
    </row>
    <row r="3237" spans="2:26" x14ac:dyDescent="0.25">
      <c r="B3237" s="21" t="s">
        <v>3583</v>
      </c>
      <c r="C3237" s="16">
        <v>0.3</v>
      </c>
      <c r="D3237" s="21">
        <v>10.7</v>
      </c>
      <c r="E3237" s="16">
        <v>2.6</v>
      </c>
      <c r="F3237" s="21">
        <v>0.2</v>
      </c>
      <c r="G3237" s="16">
        <v>2.2000000000000002</v>
      </c>
      <c r="H3237" s="21">
        <v>0.4</v>
      </c>
      <c r="I3237" s="16">
        <v>0.2</v>
      </c>
      <c r="J3237" s="21">
        <v>0.8</v>
      </c>
      <c r="K3237" s="16">
        <v>0.2</v>
      </c>
      <c r="L3237" s="21">
        <v>0.2</v>
      </c>
      <c r="M3237" s="16">
        <v>0.3</v>
      </c>
      <c r="N3237" s="21">
        <v>0</v>
      </c>
      <c r="O3237" s="16">
        <v>0.1</v>
      </c>
      <c r="P3237" s="21">
        <v>0.5</v>
      </c>
      <c r="Q3237" s="16">
        <v>597.78</v>
      </c>
      <c r="R3237" s="21">
        <v>365.93</v>
      </c>
      <c r="S3237" s="16">
        <v>451.67</v>
      </c>
      <c r="T3237" s="21">
        <v>252.45</v>
      </c>
      <c r="U3237" s="16">
        <v>11.52</v>
      </c>
      <c r="V3237" s="21">
        <v>11.07</v>
      </c>
      <c r="W3237" s="16">
        <v>11.04</v>
      </c>
      <c r="X3237" s="8">
        <v>2.25</v>
      </c>
      <c r="Y3237" s="21">
        <v>2.06</v>
      </c>
      <c r="Z3237" s="7">
        <v>2</v>
      </c>
    </row>
    <row r="3238" spans="2:26" x14ac:dyDescent="0.25">
      <c r="B3238" s="21" t="s">
        <v>1257</v>
      </c>
      <c r="C3238" s="16">
        <v>0.2</v>
      </c>
      <c r="D3238" s="21">
        <v>9.6</v>
      </c>
      <c r="E3238" s="16">
        <v>2.7</v>
      </c>
      <c r="F3238" s="21">
        <v>0.3</v>
      </c>
      <c r="G3238" s="16">
        <v>2.2999999999999998</v>
      </c>
      <c r="H3238" s="21">
        <v>0.6</v>
      </c>
      <c r="I3238" s="16">
        <v>0.1</v>
      </c>
      <c r="J3238" s="21">
        <v>0.9</v>
      </c>
      <c r="K3238" s="16">
        <v>0.2</v>
      </c>
      <c r="L3238" s="21">
        <v>0.1</v>
      </c>
      <c r="M3238" s="16">
        <v>0.4</v>
      </c>
      <c r="N3238" s="21">
        <v>0.1</v>
      </c>
      <c r="O3238" s="16">
        <v>0</v>
      </c>
      <c r="P3238" s="21">
        <v>0.5</v>
      </c>
      <c r="Q3238" s="16">
        <v>563.38</v>
      </c>
      <c r="R3238" s="21">
        <v>344.05</v>
      </c>
      <c r="S3238" s="16">
        <v>435.84</v>
      </c>
      <c r="T3238" s="21">
        <v>253.45</v>
      </c>
      <c r="U3238" s="16">
        <v>12.14</v>
      </c>
      <c r="V3238" s="21">
        <v>11.84</v>
      </c>
      <c r="W3238" s="16">
        <v>11.93</v>
      </c>
      <c r="X3238" s="8">
        <v>1.95</v>
      </c>
      <c r="Y3238" s="21">
        <v>2.2000000000000002</v>
      </c>
      <c r="Z3238" s="7">
        <v>2.33</v>
      </c>
    </row>
    <row r="3239" spans="2:26" x14ac:dyDescent="0.25">
      <c r="B3239" s="21" t="s">
        <v>3584</v>
      </c>
      <c r="C3239" s="16">
        <v>0.1</v>
      </c>
      <c r="D3239" s="21">
        <v>11.1</v>
      </c>
      <c r="E3239" s="16">
        <v>3.1</v>
      </c>
      <c r="F3239" s="21">
        <v>0.1</v>
      </c>
      <c r="G3239" s="16">
        <v>2.6</v>
      </c>
      <c r="H3239" s="21">
        <v>0.4</v>
      </c>
      <c r="I3239" s="16">
        <v>0.1</v>
      </c>
      <c r="J3239" s="21">
        <v>1.2</v>
      </c>
      <c r="K3239" s="16">
        <v>0.3</v>
      </c>
      <c r="L3239" s="21">
        <v>0.1</v>
      </c>
      <c r="M3239" s="16">
        <v>0.6</v>
      </c>
      <c r="N3239" s="21">
        <v>0.1</v>
      </c>
      <c r="O3239" s="16">
        <v>0.1</v>
      </c>
      <c r="P3239" s="21">
        <v>0.6</v>
      </c>
      <c r="Q3239" s="16">
        <v>592.29999999999995</v>
      </c>
      <c r="R3239" s="21">
        <v>357.64</v>
      </c>
      <c r="S3239" s="16">
        <v>442.28</v>
      </c>
      <c r="T3239" s="21">
        <v>253.34</v>
      </c>
      <c r="U3239" s="16">
        <v>12.09</v>
      </c>
      <c r="V3239" s="21">
        <v>11.53</v>
      </c>
      <c r="W3239" s="16">
        <v>11.49</v>
      </c>
      <c r="X3239" s="8">
        <v>2.46</v>
      </c>
      <c r="Y3239" s="21">
        <v>2.33</v>
      </c>
      <c r="Z3239" s="7">
        <v>2.25</v>
      </c>
    </row>
    <row r="3240" spans="2:26" x14ac:dyDescent="0.25">
      <c r="B3240" s="21" t="s">
        <v>3585</v>
      </c>
      <c r="C3240" s="16">
        <v>0.3</v>
      </c>
      <c r="D3240" s="21">
        <v>11.5</v>
      </c>
      <c r="E3240" s="16">
        <v>3.4</v>
      </c>
      <c r="F3240" s="21">
        <v>0.3</v>
      </c>
      <c r="G3240" s="16">
        <v>2.4</v>
      </c>
      <c r="H3240" s="21">
        <v>0.6</v>
      </c>
      <c r="I3240" s="16">
        <v>0.1</v>
      </c>
      <c r="J3240" s="21">
        <v>0.9</v>
      </c>
      <c r="K3240" s="16">
        <v>0.2</v>
      </c>
      <c r="L3240" s="21">
        <v>0.1</v>
      </c>
      <c r="M3240" s="16">
        <v>0.4</v>
      </c>
      <c r="N3240" s="21">
        <v>0.1</v>
      </c>
      <c r="O3240" s="16">
        <v>0.1</v>
      </c>
      <c r="P3240" s="21">
        <v>0.6</v>
      </c>
      <c r="Q3240" s="16">
        <v>565.9</v>
      </c>
      <c r="R3240" s="21">
        <v>342.8</v>
      </c>
      <c r="S3240" s="16">
        <v>429.64</v>
      </c>
      <c r="T3240" s="21">
        <v>252.97</v>
      </c>
      <c r="U3240" s="16">
        <v>11.94</v>
      </c>
      <c r="V3240" s="21">
        <v>11.62</v>
      </c>
      <c r="W3240" s="16">
        <v>11.58</v>
      </c>
      <c r="X3240" s="8">
        <v>1.81</v>
      </c>
      <c r="Y3240" s="21">
        <v>2.34</v>
      </c>
      <c r="Z3240" s="7">
        <v>2.1</v>
      </c>
    </row>
    <row r="3241" spans="2:26" x14ac:dyDescent="0.25">
      <c r="B3241" s="21" t="s">
        <v>1258</v>
      </c>
      <c r="C3241" s="16">
        <v>0.2</v>
      </c>
      <c r="D3241" s="21">
        <v>12.1</v>
      </c>
      <c r="E3241" s="16">
        <v>3.4</v>
      </c>
      <c r="F3241" s="21">
        <v>0.2</v>
      </c>
      <c r="G3241" s="16">
        <v>2.2999999999999998</v>
      </c>
      <c r="H3241" s="21">
        <v>0.6</v>
      </c>
      <c r="I3241" s="16">
        <v>0</v>
      </c>
      <c r="J3241" s="21">
        <v>0.9</v>
      </c>
      <c r="K3241" s="16">
        <v>0.3</v>
      </c>
      <c r="L3241" s="21">
        <v>0.1</v>
      </c>
      <c r="M3241" s="16">
        <v>0.3</v>
      </c>
      <c r="N3241" s="21">
        <v>0.1</v>
      </c>
      <c r="O3241" s="16">
        <v>0.1</v>
      </c>
      <c r="P3241" s="21">
        <v>0.5</v>
      </c>
      <c r="Q3241" s="16">
        <v>530.08000000000004</v>
      </c>
      <c r="R3241" s="21">
        <v>307.83999999999997</v>
      </c>
      <c r="S3241" s="16">
        <v>405.25</v>
      </c>
      <c r="T3241" s="21">
        <v>253.19</v>
      </c>
      <c r="U3241" s="16">
        <v>12.78</v>
      </c>
      <c r="V3241" s="21">
        <v>12.56</v>
      </c>
      <c r="W3241" s="16">
        <v>12.61</v>
      </c>
      <c r="X3241" s="8">
        <v>1.8</v>
      </c>
      <c r="Y3241" s="21">
        <v>2.46</v>
      </c>
      <c r="Z3241" s="7">
        <v>2.31</v>
      </c>
    </row>
    <row r="3242" spans="2:26" x14ac:dyDescent="0.25">
      <c r="B3242" s="21" t="s">
        <v>3586</v>
      </c>
      <c r="C3242" s="16">
        <v>0.2</v>
      </c>
      <c r="D3242" s="21">
        <v>9.3000000000000007</v>
      </c>
      <c r="E3242" s="16">
        <v>2.5</v>
      </c>
      <c r="F3242" s="21">
        <v>0.2</v>
      </c>
      <c r="G3242" s="16">
        <v>2</v>
      </c>
      <c r="H3242" s="21">
        <v>0.4</v>
      </c>
      <c r="I3242" s="16">
        <v>0.1</v>
      </c>
      <c r="J3242" s="21">
        <v>0.8</v>
      </c>
      <c r="K3242" s="16">
        <v>0.3</v>
      </c>
      <c r="L3242" s="21">
        <v>0.1</v>
      </c>
      <c r="M3242" s="16">
        <v>0.3</v>
      </c>
      <c r="N3242" s="21">
        <v>0.1</v>
      </c>
      <c r="O3242" s="16">
        <v>0.1</v>
      </c>
      <c r="P3242" s="21">
        <v>0.5</v>
      </c>
      <c r="Q3242" s="16">
        <v>662.2</v>
      </c>
      <c r="R3242" s="21">
        <v>425.49</v>
      </c>
      <c r="S3242" s="16">
        <v>502.14</v>
      </c>
      <c r="T3242" s="21">
        <v>252.26</v>
      </c>
      <c r="U3242" s="16">
        <v>9.98</v>
      </c>
      <c r="V3242" s="21">
        <v>9.6</v>
      </c>
      <c r="W3242" s="16">
        <v>9.65</v>
      </c>
      <c r="X3242" s="8">
        <v>1.85</v>
      </c>
      <c r="Y3242" s="21">
        <v>2.23</v>
      </c>
      <c r="Z3242" s="7">
        <v>1.96</v>
      </c>
    </row>
    <row r="3243" spans="2:26" x14ac:dyDescent="0.25">
      <c r="B3243" s="21" t="s">
        <v>3587</v>
      </c>
      <c r="C3243" s="16">
        <v>0.5</v>
      </c>
      <c r="D3243" s="21">
        <v>9.5</v>
      </c>
      <c r="E3243" s="16">
        <v>2.6</v>
      </c>
      <c r="F3243" s="21">
        <v>0.3</v>
      </c>
      <c r="G3243" s="16">
        <v>2.2000000000000002</v>
      </c>
      <c r="H3243" s="21">
        <v>0.4</v>
      </c>
      <c r="I3243" s="16">
        <v>0.1</v>
      </c>
      <c r="J3243" s="21">
        <v>0.7</v>
      </c>
      <c r="K3243" s="16">
        <v>0.2</v>
      </c>
      <c r="L3243" s="21">
        <v>0</v>
      </c>
      <c r="M3243" s="16">
        <v>0.4</v>
      </c>
      <c r="N3243" s="21">
        <v>0.1</v>
      </c>
      <c r="O3243" s="16">
        <v>0</v>
      </c>
      <c r="P3243" s="21">
        <v>0.2</v>
      </c>
      <c r="Q3243" s="16">
        <v>655.7</v>
      </c>
      <c r="R3243" s="21">
        <v>421.77</v>
      </c>
      <c r="S3243" s="16">
        <v>496.41</v>
      </c>
      <c r="T3243" s="21">
        <v>252.23</v>
      </c>
      <c r="U3243" s="16">
        <v>10.220000000000001</v>
      </c>
      <c r="V3243" s="21">
        <v>9.7200000000000006</v>
      </c>
      <c r="W3243" s="16">
        <v>9.8800000000000008</v>
      </c>
      <c r="X3243" s="8">
        <v>1.93</v>
      </c>
      <c r="Y3243" s="21">
        <v>1.97</v>
      </c>
      <c r="Z3243" s="7">
        <v>2.09</v>
      </c>
    </row>
    <row r="3244" spans="2:26" x14ac:dyDescent="0.25">
      <c r="B3244" s="21" t="s">
        <v>1259</v>
      </c>
      <c r="C3244" s="16">
        <v>0.4</v>
      </c>
      <c r="D3244" s="21">
        <v>9.9</v>
      </c>
      <c r="E3244" s="16">
        <v>2.4</v>
      </c>
      <c r="F3244" s="21">
        <v>0.1</v>
      </c>
      <c r="G3244" s="16">
        <v>2.2999999999999998</v>
      </c>
      <c r="H3244" s="21">
        <v>0.4</v>
      </c>
      <c r="I3244" s="16">
        <v>0.1</v>
      </c>
      <c r="J3244" s="21">
        <v>0.8</v>
      </c>
      <c r="K3244" s="16">
        <v>0.2</v>
      </c>
      <c r="L3244" s="21">
        <v>0.1</v>
      </c>
      <c r="M3244" s="16">
        <v>0.4</v>
      </c>
      <c r="N3244" s="21">
        <v>0.1</v>
      </c>
      <c r="O3244" s="16">
        <v>0</v>
      </c>
      <c r="P3244" s="21">
        <v>0.1</v>
      </c>
      <c r="Q3244" s="16">
        <v>656.62</v>
      </c>
      <c r="R3244" s="21">
        <v>424.98</v>
      </c>
      <c r="S3244" s="16">
        <v>474.55</v>
      </c>
      <c r="T3244" s="21">
        <v>252.66</v>
      </c>
      <c r="U3244" s="16">
        <v>10.3</v>
      </c>
      <c r="V3244" s="21">
        <v>9.93</v>
      </c>
      <c r="W3244" s="16">
        <v>9.8000000000000007</v>
      </c>
      <c r="X3244" s="8">
        <v>2.21</v>
      </c>
      <c r="Y3244" s="21">
        <v>2.0499999999999998</v>
      </c>
      <c r="Z3244" s="7">
        <v>1.92</v>
      </c>
    </row>
    <row r="3245" spans="2:26" x14ac:dyDescent="0.25">
      <c r="B3245" s="21" t="s">
        <v>3588</v>
      </c>
      <c r="C3245" s="16">
        <v>0.5</v>
      </c>
      <c r="D3245" s="21">
        <v>11.5</v>
      </c>
      <c r="E3245" s="16">
        <v>3.3</v>
      </c>
      <c r="F3245" s="21">
        <v>0.4</v>
      </c>
      <c r="G3245" s="16">
        <v>2.5</v>
      </c>
      <c r="H3245" s="21">
        <v>0.5</v>
      </c>
      <c r="I3245" s="16">
        <v>0.2</v>
      </c>
      <c r="J3245" s="21">
        <v>1</v>
      </c>
      <c r="K3245" s="16">
        <v>0.2</v>
      </c>
      <c r="L3245" s="21">
        <v>0.1</v>
      </c>
      <c r="M3245" s="16">
        <v>0.5</v>
      </c>
      <c r="N3245" s="21">
        <v>0.1</v>
      </c>
      <c r="O3245" s="16">
        <v>0</v>
      </c>
      <c r="P3245" s="21">
        <v>0.6</v>
      </c>
      <c r="Q3245" s="16">
        <v>606.32000000000005</v>
      </c>
      <c r="R3245" s="21">
        <v>378.57</v>
      </c>
      <c r="S3245" s="16">
        <v>452.89</v>
      </c>
      <c r="T3245" s="21">
        <v>252.94</v>
      </c>
      <c r="U3245" s="16">
        <v>11.5</v>
      </c>
      <c r="V3245" s="21">
        <v>10.76</v>
      </c>
      <c r="W3245" s="16">
        <v>11.13</v>
      </c>
      <c r="X3245" s="8">
        <v>1.84</v>
      </c>
      <c r="Y3245" s="21">
        <v>2.0699999999999998</v>
      </c>
      <c r="Z3245" s="7">
        <v>2.31</v>
      </c>
    </row>
    <row r="3246" spans="2:26" x14ac:dyDescent="0.25">
      <c r="B3246" s="21" t="s">
        <v>3589</v>
      </c>
      <c r="C3246" s="16">
        <v>0.4</v>
      </c>
      <c r="D3246" s="21">
        <v>10.199999999999999</v>
      </c>
      <c r="E3246" s="16">
        <v>3</v>
      </c>
      <c r="F3246" s="21">
        <v>0.3</v>
      </c>
      <c r="G3246" s="16">
        <v>2.2999999999999998</v>
      </c>
      <c r="H3246" s="21">
        <v>0.5</v>
      </c>
      <c r="I3246" s="16">
        <v>0.2</v>
      </c>
      <c r="J3246" s="21">
        <v>0.9</v>
      </c>
      <c r="K3246" s="16">
        <v>0.3</v>
      </c>
      <c r="L3246" s="21">
        <v>0.1</v>
      </c>
      <c r="M3246" s="16">
        <v>0.5</v>
      </c>
      <c r="N3246" s="21">
        <v>0.1</v>
      </c>
      <c r="O3246" s="16">
        <v>0.1</v>
      </c>
      <c r="P3246" s="21">
        <v>0.6</v>
      </c>
      <c r="Q3246" s="16">
        <v>619.6</v>
      </c>
      <c r="R3246" s="21">
        <v>390.1</v>
      </c>
      <c r="S3246" s="16">
        <v>471.94</v>
      </c>
      <c r="T3246" s="21">
        <v>253.07</v>
      </c>
      <c r="U3246" s="16">
        <v>11.33</v>
      </c>
      <c r="V3246" s="21">
        <v>11.05</v>
      </c>
      <c r="W3246" s="16">
        <v>11.28</v>
      </c>
      <c r="X3246" s="8">
        <v>2.0299999999999998</v>
      </c>
      <c r="Y3246" s="21">
        <v>2.2999999999999998</v>
      </c>
      <c r="Z3246" s="7">
        <v>2.06</v>
      </c>
    </row>
    <row r="3247" spans="2:26" x14ac:dyDescent="0.25">
      <c r="B3247" s="21" t="s">
        <v>1260</v>
      </c>
      <c r="C3247" s="16">
        <v>0.5</v>
      </c>
      <c r="D3247" s="21">
        <v>11.4</v>
      </c>
      <c r="E3247" s="16">
        <v>2.8</v>
      </c>
      <c r="F3247" s="21">
        <v>0.4</v>
      </c>
      <c r="G3247" s="16">
        <v>2.5</v>
      </c>
      <c r="H3247" s="21">
        <v>0.5</v>
      </c>
      <c r="I3247" s="16">
        <v>0.2</v>
      </c>
      <c r="J3247" s="21">
        <v>1</v>
      </c>
      <c r="K3247" s="16">
        <v>0.3</v>
      </c>
      <c r="L3247" s="21">
        <v>0.1</v>
      </c>
      <c r="M3247" s="16">
        <v>0.5</v>
      </c>
      <c r="N3247" s="21">
        <v>0</v>
      </c>
      <c r="O3247" s="16">
        <v>0</v>
      </c>
      <c r="P3247" s="21">
        <v>0.6</v>
      </c>
      <c r="Q3247" s="16">
        <v>573.82000000000005</v>
      </c>
      <c r="R3247" s="21">
        <v>347.47</v>
      </c>
      <c r="S3247" s="16">
        <v>420.27</v>
      </c>
      <c r="T3247" s="21">
        <v>253.38</v>
      </c>
      <c r="U3247" s="16">
        <v>12.31</v>
      </c>
      <c r="V3247" s="21">
        <v>11.83</v>
      </c>
      <c r="W3247" s="16">
        <v>11.91</v>
      </c>
      <c r="X3247" s="8">
        <v>1.97</v>
      </c>
      <c r="Y3247" s="21">
        <v>2.3199999999999998</v>
      </c>
      <c r="Z3247" s="7">
        <v>2.44</v>
      </c>
    </row>
    <row r="3248" spans="2:26" x14ac:dyDescent="0.25">
      <c r="B3248" s="21" t="s">
        <v>3590</v>
      </c>
      <c r="C3248" s="16">
        <v>0.3</v>
      </c>
      <c r="D3248" s="21">
        <v>10.8</v>
      </c>
      <c r="E3248" s="16">
        <v>3</v>
      </c>
      <c r="F3248" s="21">
        <v>0.2</v>
      </c>
      <c r="G3248" s="16">
        <v>2.4</v>
      </c>
      <c r="H3248" s="21">
        <v>0.5</v>
      </c>
      <c r="I3248" s="16">
        <v>0.2</v>
      </c>
      <c r="J3248" s="21">
        <v>1.1000000000000001</v>
      </c>
      <c r="K3248" s="16">
        <v>0.2</v>
      </c>
      <c r="L3248" s="21">
        <v>0.2</v>
      </c>
      <c r="M3248" s="16">
        <v>0.6</v>
      </c>
      <c r="N3248" s="21">
        <v>0.1</v>
      </c>
      <c r="O3248" s="16">
        <v>0.1</v>
      </c>
      <c r="P3248" s="21">
        <v>0.6</v>
      </c>
      <c r="Q3248" s="16">
        <v>574.48</v>
      </c>
      <c r="R3248" s="21">
        <v>350.74</v>
      </c>
      <c r="S3248" s="16">
        <v>437.02</v>
      </c>
      <c r="T3248" s="21">
        <v>253.59</v>
      </c>
      <c r="U3248" s="16">
        <v>12.03</v>
      </c>
      <c r="V3248" s="21">
        <v>11.46</v>
      </c>
      <c r="W3248" s="16">
        <v>12</v>
      </c>
      <c r="X3248" s="8">
        <v>2.16</v>
      </c>
      <c r="Y3248" s="21">
        <v>2.29</v>
      </c>
      <c r="Z3248" s="7">
        <v>2.15</v>
      </c>
    </row>
    <row r="3249" spans="2:26" x14ac:dyDescent="0.25">
      <c r="B3249" s="21" t="s">
        <v>3591</v>
      </c>
      <c r="C3249" s="16">
        <v>0.5</v>
      </c>
      <c r="D3249" s="21">
        <v>11.7</v>
      </c>
      <c r="E3249" s="16">
        <v>3.4</v>
      </c>
      <c r="F3249" s="21">
        <v>0.4</v>
      </c>
      <c r="G3249" s="16">
        <v>2.5</v>
      </c>
      <c r="H3249" s="21">
        <v>0.6</v>
      </c>
      <c r="I3249" s="16">
        <v>0.2</v>
      </c>
      <c r="J3249" s="21">
        <v>1</v>
      </c>
      <c r="K3249" s="16">
        <v>0.3</v>
      </c>
      <c r="L3249" s="21">
        <v>0.1</v>
      </c>
      <c r="M3249" s="16">
        <v>0.4</v>
      </c>
      <c r="N3249" s="21">
        <v>0.1</v>
      </c>
      <c r="O3249" s="16">
        <v>0</v>
      </c>
      <c r="P3249" s="21">
        <v>0.4</v>
      </c>
      <c r="Q3249" s="16">
        <v>628.76</v>
      </c>
      <c r="R3249" s="21">
        <v>398.39</v>
      </c>
      <c r="S3249" s="16">
        <v>477.44</v>
      </c>
      <c r="T3249" s="21">
        <v>253.39</v>
      </c>
      <c r="U3249" s="16">
        <v>10.92</v>
      </c>
      <c r="V3249" s="21">
        <v>10.36</v>
      </c>
      <c r="W3249" s="16">
        <v>10.6</v>
      </c>
      <c r="X3249" s="8">
        <v>1.87</v>
      </c>
      <c r="Y3249" s="21">
        <v>2.2400000000000002</v>
      </c>
      <c r="Z3249" s="7">
        <v>2.23</v>
      </c>
    </row>
    <row r="3250" spans="2:26" x14ac:dyDescent="0.25">
      <c r="B3250" s="21" t="s">
        <v>1261</v>
      </c>
      <c r="C3250" s="16">
        <v>0.3</v>
      </c>
      <c r="D3250" s="21">
        <v>11.5</v>
      </c>
      <c r="E3250" s="16">
        <v>3.6</v>
      </c>
      <c r="F3250" s="21">
        <v>0.2</v>
      </c>
      <c r="G3250" s="16">
        <v>2.5</v>
      </c>
      <c r="H3250" s="21">
        <v>0.6</v>
      </c>
      <c r="I3250" s="16">
        <v>0.1</v>
      </c>
      <c r="J3250" s="21">
        <v>0.9</v>
      </c>
      <c r="K3250" s="16">
        <v>0.3</v>
      </c>
      <c r="L3250" s="21">
        <v>0.1</v>
      </c>
      <c r="M3250" s="16">
        <v>0.4</v>
      </c>
      <c r="N3250" s="21">
        <v>0.1</v>
      </c>
      <c r="O3250" s="16">
        <v>0.2</v>
      </c>
      <c r="P3250" s="21">
        <v>0.7</v>
      </c>
      <c r="Q3250" s="16">
        <v>550.24</v>
      </c>
      <c r="R3250" s="21">
        <v>327.68</v>
      </c>
      <c r="S3250" s="16">
        <v>417.38</v>
      </c>
      <c r="T3250" s="21">
        <v>253.63</v>
      </c>
      <c r="U3250" s="16">
        <v>12.23</v>
      </c>
      <c r="V3250" s="21">
        <v>11.67</v>
      </c>
      <c r="W3250" s="16">
        <v>12.03</v>
      </c>
      <c r="X3250" s="8">
        <v>1.96</v>
      </c>
      <c r="Y3250" s="21">
        <v>2.4300000000000002</v>
      </c>
      <c r="Z3250" s="7">
        <v>2.1800000000000002</v>
      </c>
    </row>
    <row r="3251" spans="2:26" x14ac:dyDescent="0.25">
      <c r="B3251" s="21" t="s">
        <v>3592</v>
      </c>
      <c r="C3251" s="16">
        <v>0.3</v>
      </c>
      <c r="D3251" s="21">
        <v>10.199999999999999</v>
      </c>
      <c r="E3251" s="16">
        <v>2.8</v>
      </c>
      <c r="F3251" s="21">
        <v>0.2</v>
      </c>
      <c r="G3251" s="16">
        <v>2.2000000000000002</v>
      </c>
      <c r="H3251" s="21">
        <v>0.5</v>
      </c>
      <c r="I3251" s="16">
        <v>0.1</v>
      </c>
      <c r="J3251" s="21">
        <v>0.8</v>
      </c>
      <c r="K3251" s="16">
        <v>0.2</v>
      </c>
      <c r="L3251" s="21">
        <v>0.1</v>
      </c>
      <c r="M3251" s="16">
        <v>0.3</v>
      </c>
      <c r="N3251" s="21">
        <v>0.1</v>
      </c>
      <c r="O3251" s="16">
        <v>0.1</v>
      </c>
      <c r="P3251" s="21">
        <v>0.4</v>
      </c>
      <c r="Q3251" s="16">
        <v>635.41999999999996</v>
      </c>
      <c r="R3251" s="21">
        <v>405.22</v>
      </c>
      <c r="S3251" s="16">
        <v>482.34</v>
      </c>
      <c r="T3251" s="21">
        <v>252.93</v>
      </c>
      <c r="U3251" s="16">
        <v>10.96</v>
      </c>
      <c r="V3251" s="21">
        <v>10.47</v>
      </c>
      <c r="W3251" s="16">
        <v>10.35</v>
      </c>
      <c r="X3251" s="8">
        <v>2.2000000000000002</v>
      </c>
      <c r="Y3251" s="21">
        <v>2.0499999999999998</v>
      </c>
      <c r="Z3251" s="7">
        <v>2.0299999999999998</v>
      </c>
    </row>
    <row r="3252" spans="2:26" x14ac:dyDescent="0.25">
      <c r="B3252" s="21" t="s">
        <v>3593</v>
      </c>
      <c r="C3252" s="16">
        <v>0.3</v>
      </c>
      <c r="D3252" s="21">
        <v>10.5</v>
      </c>
      <c r="E3252" s="16">
        <v>3</v>
      </c>
      <c r="F3252" s="21">
        <v>0.3</v>
      </c>
      <c r="G3252" s="16">
        <v>2.2999999999999998</v>
      </c>
      <c r="H3252" s="21">
        <v>0.5</v>
      </c>
      <c r="I3252" s="16">
        <v>0.1</v>
      </c>
      <c r="J3252" s="21">
        <v>0.9</v>
      </c>
      <c r="K3252" s="16">
        <v>0.3</v>
      </c>
      <c r="L3252" s="21">
        <v>0.1</v>
      </c>
      <c r="M3252" s="16">
        <v>0.4</v>
      </c>
      <c r="N3252" s="21">
        <v>0.1</v>
      </c>
      <c r="O3252" s="16">
        <v>0</v>
      </c>
      <c r="P3252" s="21">
        <v>0.5</v>
      </c>
      <c r="Q3252" s="16">
        <v>568</v>
      </c>
      <c r="R3252" s="21">
        <v>343.43</v>
      </c>
      <c r="S3252" s="16">
        <v>432.26</v>
      </c>
      <c r="T3252" s="21">
        <v>253.69</v>
      </c>
      <c r="U3252" s="16">
        <v>12.14</v>
      </c>
      <c r="V3252" s="21">
        <v>11.82</v>
      </c>
      <c r="W3252" s="16">
        <v>11.9</v>
      </c>
      <c r="X3252" s="8">
        <v>2.17</v>
      </c>
      <c r="Y3252" s="21">
        <v>2.2599999999999998</v>
      </c>
      <c r="Z3252" s="7">
        <v>2.1800000000000002</v>
      </c>
    </row>
    <row r="3253" spans="2:26" x14ac:dyDescent="0.25">
      <c r="B3253" s="21" t="s">
        <v>1262</v>
      </c>
      <c r="C3253" s="16">
        <v>0.3</v>
      </c>
      <c r="D3253" s="21">
        <v>11.3</v>
      </c>
      <c r="E3253" s="16">
        <v>3.6</v>
      </c>
      <c r="F3253" s="21">
        <v>0.3</v>
      </c>
      <c r="G3253" s="16">
        <v>2.5</v>
      </c>
      <c r="H3253" s="21">
        <v>0.6</v>
      </c>
      <c r="I3253" s="16">
        <v>0.1</v>
      </c>
      <c r="J3253" s="21">
        <v>1</v>
      </c>
      <c r="K3253" s="16">
        <v>0.4</v>
      </c>
      <c r="L3253" s="21">
        <v>0.1</v>
      </c>
      <c r="M3253" s="16">
        <v>0.6</v>
      </c>
      <c r="N3253" s="21">
        <v>0.1</v>
      </c>
      <c r="O3253" s="16">
        <v>0</v>
      </c>
      <c r="P3253" s="21">
        <v>0.7</v>
      </c>
      <c r="Q3253" s="16">
        <v>604.36</v>
      </c>
      <c r="R3253" s="21">
        <v>378.54</v>
      </c>
      <c r="S3253" s="16">
        <v>443.23</v>
      </c>
      <c r="T3253" s="21">
        <v>253.58</v>
      </c>
      <c r="U3253" s="16">
        <v>11.8</v>
      </c>
      <c r="V3253" s="21">
        <v>11.23</v>
      </c>
      <c r="W3253" s="16">
        <v>11.45</v>
      </c>
      <c r="X3253" s="8">
        <v>1.89</v>
      </c>
      <c r="Y3253" s="21">
        <v>2.42</v>
      </c>
      <c r="Z3253" s="7">
        <v>2.09</v>
      </c>
    </row>
    <row r="3254" spans="2:26" x14ac:dyDescent="0.25">
      <c r="B3254" s="21" t="s">
        <v>3594</v>
      </c>
      <c r="C3254" s="16">
        <v>0.3</v>
      </c>
      <c r="D3254" s="21">
        <v>11.1</v>
      </c>
      <c r="E3254" s="16">
        <v>4.2</v>
      </c>
      <c r="F3254" s="21">
        <v>0.2</v>
      </c>
      <c r="G3254" s="16">
        <v>2</v>
      </c>
      <c r="H3254" s="21">
        <v>0.4</v>
      </c>
      <c r="I3254" s="16">
        <v>0.2</v>
      </c>
      <c r="J3254" s="21">
        <v>0.2</v>
      </c>
      <c r="K3254" s="16">
        <v>0.2</v>
      </c>
      <c r="L3254" s="21">
        <v>0.1</v>
      </c>
      <c r="M3254" s="16">
        <v>0.2</v>
      </c>
      <c r="N3254" s="21">
        <v>0</v>
      </c>
      <c r="O3254" s="16">
        <v>0.2</v>
      </c>
      <c r="P3254" s="21">
        <v>0.7</v>
      </c>
      <c r="Q3254" s="16">
        <v>541.54</v>
      </c>
      <c r="R3254" s="21">
        <v>319.39</v>
      </c>
      <c r="S3254" s="16">
        <v>409.09</v>
      </c>
      <c r="T3254" s="21">
        <v>254.07</v>
      </c>
      <c r="U3254" s="16">
        <v>11.72</v>
      </c>
      <c r="V3254" s="21">
        <v>11.24</v>
      </c>
      <c r="W3254" s="16">
        <v>11.42</v>
      </c>
      <c r="X3254" s="8">
        <v>2.73</v>
      </c>
      <c r="Y3254" s="21">
        <v>2.81</v>
      </c>
      <c r="Z3254" s="7">
        <v>2.69</v>
      </c>
    </row>
    <row r="3255" spans="2:26" x14ac:dyDescent="0.25">
      <c r="B3255" s="21" t="s">
        <v>3595</v>
      </c>
      <c r="C3255" s="16">
        <v>0.2</v>
      </c>
      <c r="D3255" s="21">
        <v>11</v>
      </c>
      <c r="E3255" s="16">
        <v>3.6</v>
      </c>
      <c r="F3255" s="21">
        <v>0.2</v>
      </c>
      <c r="G3255" s="16">
        <v>2.1</v>
      </c>
      <c r="H3255" s="21">
        <v>0.2</v>
      </c>
      <c r="I3255" s="16">
        <v>0.2</v>
      </c>
      <c r="J3255" s="21">
        <v>0.3</v>
      </c>
      <c r="K3255" s="16">
        <v>0.1</v>
      </c>
      <c r="L3255" s="21">
        <v>0.1</v>
      </c>
      <c r="M3255" s="16">
        <v>0.2</v>
      </c>
      <c r="N3255" s="21">
        <v>0</v>
      </c>
      <c r="O3255" s="16">
        <v>0.1</v>
      </c>
      <c r="P3255" s="21">
        <v>0.7</v>
      </c>
      <c r="Q3255" s="16">
        <v>512.64</v>
      </c>
      <c r="R3255" s="21">
        <v>298.3</v>
      </c>
      <c r="S3255" s="16">
        <v>392.17</v>
      </c>
      <c r="T3255" s="21">
        <v>254.79</v>
      </c>
      <c r="U3255" s="16">
        <v>12.48</v>
      </c>
      <c r="V3255" s="21">
        <v>11.91</v>
      </c>
      <c r="W3255" s="16">
        <v>12.19</v>
      </c>
      <c r="X3255" s="8">
        <v>2.76</v>
      </c>
      <c r="Y3255" s="21">
        <v>2.83</v>
      </c>
      <c r="Z3255" s="7">
        <v>2.76</v>
      </c>
    </row>
    <row r="3256" spans="2:26" x14ac:dyDescent="0.25">
      <c r="B3256" s="21" t="s">
        <v>1263</v>
      </c>
      <c r="C3256" s="16">
        <v>0.3</v>
      </c>
      <c r="D3256" s="21">
        <v>10</v>
      </c>
      <c r="E3256" s="16">
        <v>3.6</v>
      </c>
      <c r="F3256" s="21">
        <v>0.3</v>
      </c>
      <c r="G3256" s="16">
        <v>2</v>
      </c>
      <c r="H3256" s="21">
        <v>0.3</v>
      </c>
      <c r="I3256" s="16">
        <v>0.2</v>
      </c>
      <c r="J3256" s="21">
        <v>0.4</v>
      </c>
      <c r="K3256" s="16">
        <v>0.2</v>
      </c>
      <c r="L3256" s="21">
        <v>0.2</v>
      </c>
      <c r="M3256" s="16">
        <v>0.2</v>
      </c>
      <c r="N3256" s="21">
        <v>0.1</v>
      </c>
      <c r="O3256" s="16">
        <v>0.2</v>
      </c>
      <c r="P3256" s="21">
        <v>0.7</v>
      </c>
      <c r="Q3256" s="16">
        <v>526.08000000000004</v>
      </c>
      <c r="R3256" s="21">
        <v>308.41000000000003</v>
      </c>
      <c r="S3256" s="16">
        <v>425.59</v>
      </c>
      <c r="T3256" s="21">
        <v>254.9</v>
      </c>
      <c r="U3256" s="16">
        <v>12.03</v>
      </c>
      <c r="V3256" s="21">
        <v>11.64</v>
      </c>
      <c r="W3256" s="16">
        <v>12.08</v>
      </c>
      <c r="X3256" s="8">
        <v>2.86</v>
      </c>
      <c r="Y3256" s="21">
        <v>2.83</v>
      </c>
      <c r="Z3256" s="7">
        <v>2.67</v>
      </c>
    </row>
    <row r="3257" spans="2:26" x14ac:dyDescent="0.25">
      <c r="B3257" s="21" t="s">
        <v>3596</v>
      </c>
      <c r="C3257" s="16">
        <v>0.4</v>
      </c>
      <c r="D3257" s="21">
        <v>10.9</v>
      </c>
      <c r="E3257" s="16">
        <v>3.1</v>
      </c>
      <c r="F3257" s="21">
        <v>0.2</v>
      </c>
      <c r="G3257" s="16">
        <v>2.1</v>
      </c>
      <c r="H3257" s="21">
        <v>0.3</v>
      </c>
      <c r="I3257" s="16">
        <v>0.2</v>
      </c>
      <c r="J3257" s="21">
        <v>0.2</v>
      </c>
      <c r="K3257" s="16">
        <v>0.2</v>
      </c>
      <c r="L3257" s="21">
        <v>0.2</v>
      </c>
      <c r="M3257" s="16">
        <v>0.4</v>
      </c>
      <c r="N3257" s="21">
        <v>0.2</v>
      </c>
      <c r="O3257" s="16">
        <v>0.1</v>
      </c>
      <c r="P3257" s="21">
        <v>0.4</v>
      </c>
      <c r="Q3257" s="16">
        <v>645.28</v>
      </c>
      <c r="R3257" s="21">
        <v>408.62</v>
      </c>
      <c r="S3257" s="16">
        <v>477.67</v>
      </c>
      <c r="T3257" s="21">
        <v>254.31</v>
      </c>
      <c r="U3257" s="16">
        <v>9.91</v>
      </c>
      <c r="V3257" s="21">
        <v>9.43</v>
      </c>
      <c r="W3257" s="16">
        <v>9.4600000000000009</v>
      </c>
      <c r="X3257" s="8">
        <v>2.84</v>
      </c>
      <c r="Y3257" s="21">
        <v>2.8</v>
      </c>
      <c r="Z3257" s="7">
        <v>2.91</v>
      </c>
    </row>
    <row r="3258" spans="2:26" x14ac:dyDescent="0.25">
      <c r="B3258" s="21" t="s">
        <v>3597</v>
      </c>
      <c r="C3258" s="16">
        <v>0.3</v>
      </c>
      <c r="D3258" s="21">
        <v>9.6</v>
      </c>
      <c r="E3258" s="16">
        <v>2.8</v>
      </c>
      <c r="F3258" s="21">
        <v>0.2</v>
      </c>
      <c r="G3258" s="16">
        <v>1.8</v>
      </c>
      <c r="H3258" s="21">
        <v>0.3</v>
      </c>
      <c r="I3258" s="16">
        <v>0.1</v>
      </c>
      <c r="J3258" s="21">
        <v>0.2</v>
      </c>
      <c r="K3258" s="16">
        <v>0.1</v>
      </c>
      <c r="L3258" s="21">
        <v>0.1</v>
      </c>
      <c r="M3258" s="16">
        <v>0.3</v>
      </c>
      <c r="N3258" s="21">
        <v>0.1</v>
      </c>
      <c r="O3258" s="16">
        <v>0</v>
      </c>
      <c r="P3258" s="21">
        <v>0.5</v>
      </c>
      <c r="Q3258" s="16">
        <v>587.62</v>
      </c>
      <c r="R3258" s="21">
        <v>370.02</v>
      </c>
      <c r="S3258" s="16">
        <v>454.51</v>
      </c>
      <c r="T3258" s="21">
        <v>254.91</v>
      </c>
      <c r="U3258" s="16">
        <v>10.28</v>
      </c>
      <c r="V3258" s="21">
        <v>9.92</v>
      </c>
      <c r="W3258" s="16">
        <v>10.09</v>
      </c>
      <c r="X3258" s="8">
        <v>2.97</v>
      </c>
      <c r="Y3258" s="21">
        <v>2.77</v>
      </c>
      <c r="Z3258" s="7">
        <v>2.82</v>
      </c>
    </row>
    <row r="3259" spans="2:26" x14ac:dyDescent="0.25">
      <c r="B3259" s="21" t="s">
        <v>1264</v>
      </c>
      <c r="C3259" s="16">
        <v>0.2</v>
      </c>
      <c r="D3259" s="21">
        <v>10.4</v>
      </c>
      <c r="E3259" s="16">
        <v>3.4</v>
      </c>
      <c r="F3259" s="21">
        <v>0.2</v>
      </c>
      <c r="G3259" s="16">
        <v>2</v>
      </c>
      <c r="H3259" s="21">
        <v>0.3</v>
      </c>
      <c r="I3259" s="16">
        <v>0.2</v>
      </c>
      <c r="J3259" s="21">
        <v>0.4</v>
      </c>
      <c r="K3259" s="16">
        <v>0.1</v>
      </c>
      <c r="L3259" s="21">
        <v>0.2</v>
      </c>
      <c r="M3259" s="16">
        <v>0.2</v>
      </c>
      <c r="N3259" s="21">
        <v>0.1</v>
      </c>
      <c r="O3259" s="16">
        <v>0.1</v>
      </c>
      <c r="P3259" s="21">
        <v>0.9</v>
      </c>
      <c r="Q3259" s="16">
        <v>555.41999999999996</v>
      </c>
      <c r="R3259" s="21">
        <v>335.66</v>
      </c>
      <c r="S3259" s="16">
        <v>424.44</v>
      </c>
      <c r="T3259" s="21">
        <v>255.07</v>
      </c>
      <c r="U3259" s="16">
        <v>11.1</v>
      </c>
      <c r="V3259" s="21">
        <v>10.78</v>
      </c>
      <c r="W3259" s="16">
        <v>10.83</v>
      </c>
      <c r="X3259" s="8">
        <v>2.77</v>
      </c>
      <c r="Y3259" s="21">
        <v>2.89</v>
      </c>
      <c r="Z3259" s="7">
        <v>2.96</v>
      </c>
    </row>
    <row r="3260" spans="2:26" x14ac:dyDescent="0.25">
      <c r="B3260" s="21" t="s">
        <v>3598</v>
      </c>
      <c r="C3260" s="16">
        <v>0.4</v>
      </c>
      <c r="D3260" s="21">
        <v>9.4</v>
      </c>
      <c r="E3260" s="16">
        <v>2.7</v>
      </c>
      <c r="F3260" s="21">
        <v>0.2</v>
      </c>
      <c r="G3260" s="16">
        <v>2</v>
      </c>
      <c r="H3260" s="21">
        <v>0.4</v>
      </c>
      <c r="I3260" s="16">
        <v>0.2</v>
      </c>
      <c r="J3260" s="21">
        <v>0.7</v>
      </c>
      <c r="K3260" s="16">
        <v>0.1</v>
      </c>
      <c r="L3260" s="21">
        <v>0.1</v>
      </c>
      <c r="M3260" s="16">
        <v>0.2</v>
      </c>
      <c r="N3260" s="21">
        <v>0.1</v>
      </c>
      <c r="O3260" s="16">
        <v>0.1</v>
      </c>
      <c r="P3260" s="21">
        <v>0.4</v>
      </c>
      <c r="Q3260" s="16">
        <v>582.41999999999996</v>
      </c>
      <c r="R3260" s="21">
        <v>354.69</v>
      </c>
      <c r="S3260" s="16">
        <v>443.42</v>
      </c>
      <c r="T3260" s="21">
        <v>254.09</v>
      </c>
      <c r="U3260" s="16">
        <v>12.31</v>
      </c>
      <c r="V3260" s="21">
        <v>11.76</v>
      </c>
      <c r="W3260" s="16">
        <v>11.96</v>
      </c>
      <c r="X3260" s="8">
        <v>2.2400000000000002</v>
      </c>
      <c r="Y3260" s="21">
        <v>2.23</v>
      </c>
      <c r="Z3260" s="7">
        <v>2.23</v>
      </c>
    </row>
    <row r="3261" spans="2:26" x14ac:dyDescent="0.25">
      <c r="B3261" s="21" t="s">
        <v>3599</v>
      </c>
      <c r="C3261" s="16">
        <v>0.5</v>
      </c>
      <c r="D3261" s="21">
        <v>11.4</v>
      </c>
      <c r="E3261" s="16">
        <v>3.2</v>
      </c>
      <c r="F3261" s="21">
        <v>0.2</v>
      </c>
      <c r="G3261" s="16">
        <v>2.4</v>
      </c>
      <c r="H3261" s="21">
        <v>0.5</v>
      </c>
      <c r="I3261" s="16">
        <v>0.2</v>
      </c>
      <c r="J3261" s="21">
        <v>0.8</v>
      </c>
      <c r="K3261" s="16">
        <v>0.2</v>
      </c>
      <c r="L3261" s="21">
        <v>0.2</v>
      </c>
      <c r="M3261" s="16">
        <v>0.3</v>
      </c>
      <c r="N3261" s="21">
        <v>0.2</v>
      </c>
      <c r="O3261" s="16">
        <v>0.1</v>
      </c>
      <c r="P3261" s="21">
        <v>0.3</v>
      </c>
      <c r="Q3261" s="16">
        <v>553.72</v>
      </c>
      <c r="R3261" s="21">
        <v>334.09</v>
      </c>
      <c r="S3261" s="16">
        <v>424.85</v>
      </c>
      <c r="T3261" s="21">
        <v>254.68</v>
      </c>
      <c r="U3261" s="16">
        <v>12.33</v>
      </c>
      <c r="V3261" s="21">
        <v>12.02</v>
      </c>
      <c r="W3261" s="16">
        <v>12.09</v>
      </c>
      <c r="X3261" s="8">
        <v>2.06</v>
      </c>
      <c r="Y3261" s="21">
        <v>2.2200000000000002</v>
      </c>
      <c r="Z3261" s="7">
        <v>1.98</v>
      </c>
    </row>
    <row r="3262" spans="2:26" x14ac:dyDescent="0.25">
      <c r="B3262" s="21" t="s">
        <v>1265</v>
      </c>
      <c r="C3262" s="16">
        <v>0.3</v>
      </c>
      <c r="D3262" s="21">
        <v>9.5</v>
      </c>
      <c r="E3262" s="16">
        <v>2.6</v>
      </c>
      <c r="F3262" s="21">
        <v>0.3</v>
      </c>
      <c r="G3262" s="16">
        <v>2.1</v>
      </c>
      <c r="H3262" s="21">
        <v>0.4</v>
      </c>
      <c r="I3262" s="16">
        <v>0.2</v>
      </c>
      <c r="J3262" s="21">
        <v>0.7</v>
      </c>
      <c r="K3262" s="16">
        <v>0.2</v>
      </c>
      <c r="L3262" s="21">
        <v>0.1</v>
      </c>
      <c r="M3262" s="16">
        <v>0.3</v>
      </c>
      <c r="N3262" s="21">
        <v>0</v>
      </c>
      <c r="O3262" s="16">
        <v>0.1</v>
      </c>
      <c r="P3262" s="21">
        <v>0.4</v>
      </c>
      <c r="Q3262" s="16">
        <v>559.28</v>
      </c>
      <c r="R3262" s="21">
        <v>357.98</v>
      </c>
      <c r="S3262" s="16">
        <v>442.36</v>
      </c>
      <c r="T3262" s="21">
        <v>254.91</v>
      </c>
      <c r="U3262" s="16">
        <v>12.73</v>
      </c>
      <c r="V3262" s="21">
        <v>12.21</v>
      </c>
      <c r="W3262" s="16">
        <v>12.29</v>
      </c>
      <c r="X3262" s="8">
        <v>2.44</v>
      </c>
      <c r="Y3262" s="21">
        <v>2.2200000000000002</v>
      </c>
      <c r="Z3262" s="7">
        <v>2.44</v>
      </c>
    </row>
    <row r="3263" spans="2:26" x14ac:dyDescent="0.25">
      <c r="B3263" s="21" t="s">
        <v>3600</v>
      </c>
      <c r="C3263" s="16">
        <v>0.6</v>
      </c>
      <c r="D3263" s="21">
        <v>11.8</v>
      </c>
      <c r="E3263" s="16">
        <v>2.7</v>
      </c>
      <c r="F3263" s="21">
        <v>0.5</v>
      </c>
      <c r="G3263" s="16">
        <v>2.5</v>
      </c>
      <c r="H3263" s="21">
        <v>0.5</v>
      </c>
      <c r="I3263" s="16">
        <v>0.3</v>
      </c>
      <c r="J3263" s="21">
        <v>1</v>
      </c>
      <c r="K3263" s="16">
        <v>0.2</v>
      </c>
      <c r="L3263" s="21">
        <v>0.1</v>
      </c>
      <c r="M3263" s="16">
        <v>0.5</v>
      </c>
      <c r="N3263" s="21">
        <v>0.1</v>
      </c>
      <c r="O3263" s="16">
        <v>0</v>
      </c>
      <c r="P3263" s="21">
        <v>0.2</v>
      </c>
      <c r="Q3263" s="16">
        <v>609.1</v>
      </c>
      <c r="R3263" s="21">
        <v>361.57</v>
      </c>
      <c r="S3263" s="16">
        <v>446.86</v>
      </c>
      <c r="T3263" s="21">
        <v>254.17</v>
      </c>
      <c r="U3263" s="16">
        <v>12.63</v>
      </c>
      <c r="V3263" s="21">
        <v>12.33</v>
      </c>
      <c r="W3263" s="16">
        <v>12.43</v>
      </c>
      <c r="X3263" s="8">
        <v>2.0099999999999998</v>
      </c>
      <c r="Y3263" s="21">
        <v>2.7</v>
      </c>
      <c r="Z3263" s="7">
        <v>2.37</v>
      </c>
    </row>
    <row r="3264" spans="2:26" x14ac:dyDescent="0.25">
      <c r="B3264" s="21" t="s">
        <v>3601</v>
      </c>
      <c r="C3264" s="16">
        <v>0.3</v>
      </c>
      <c r="D3264" s="21">
        <v>11.6</v>
      </c>
      <c r="E3264" s="16">
        <v>3.2</v>
      </c>
      <c r="F3264" s="21">
        <v>0.3</v>
      </c>
      <c r="G3264" s="16">
        <v>2.5</v>
      </c>
      <c r="H3264" s="21">
        <v>0.6</v>
      </c>
      <c r="I3264" s="16">
        <v>0.1</v>
      </c>
      <c r="J3264" s="21">
        <v>0.9</v>
      </c>
      <c r="K3264" s="16">
        <v>0.2</v>
      </c>
      <c r="L3264" s="21">
        <v>0.1</v>
      </c>
      <c r="M3264" s="16">
        <v>0.4</v>
      </c>
      <c r="N3264" s="21">
        <v>0.1</v>
      </c>
      <c r="O3264" s="16">
        <v>0</v>
      </c>
      <c r="P3264" s="21">
        <v>0.6</v>
      </c>
      <c r="Q3264" s="16">
        <v>561.02</v>
      </c>
      <c r="R3264" s="21">
        <v>346.16</v>
      </c>
      <c r="S3264" s="16">
        <v>434.02</v>
      </c>
      <c r="T3264" s="21">
        <v>254.16</v>
      </c>
      <c r="U3264" s="16">
        <v>12.07</v>
      </c>
      <c r="V3264" s="21">
        <v>11.76</v>
      </c>
      <c r="W3264" s="16">
        <v>11.65</v>
      </c>
      <c r="X3264" s="8">
        <v>2.2799999999999998</v>
      </c>
      <c r="Y3264" s="21">
        <v>2.4300000000000002</v>
      </c>
      <c r="Z3264" s="7">
        <v>2.1</v>
      </c>
    </row>
    <row r="3265" spans="2:26" x14ac:dyDescent="0.25">
      <c r="B3265" s="21" t="s">
        <v>1266</v>
      </c>
      <c r="C3265" s="16">
        <v>0.7</v>
      </c>
      <c r="D3265" s="21">
        <v>11.2</v>
      </c>
      <c r="E3265" s="16">
        <v>2.9</v>
      </c>
      <c r="F3265" s="21">
        <v>0.4</v>
      </c>
      <c r="G3265" s="16">
        <v>2.4</v>
      </c>
      <c r="H3265" s="21">
        <v>0.5</v>
      </c>
      <c r="I3265" s="16">
        <v>0.2</v>
      </c>
      <c r="J3265" s="21">
        <v>0.9</v>
      </c>
      <c r="K3265" s="16">
        <v>0.2</v>
      </c>
      <c r="L3265" s="21">
        <v>0.1</v>
      </c>
      <c r="M3265" s="16">
        <v>0.5</v>
      </c>
      <c r="N3265" s="21">
        <v>0.1</v>
      </c>
      <c r="O3265" s="16">
        <v>0.1</v>
      </c>
      <c r="P3265" s="21">
        <v>0.4</v>
      </c>
      <c r="Q3265" s="16">
        <v>575.67999999999995</v>
      </c>
      <c r="R3265" s="21">
        <v>365.4</v>
      </c>
      <c r="S3265" s="16">
        <v>459.99</v>
      </c>
      <c r="T3265" s="21">
        <v>254.51</v>
      </c>
      <c r="U3265" s="16">
        <v>12.7</v>
      </c>
      <c r="V3265" s="21">
        <v>12.13</v>
      </c>
      <c r="W3265" s="16">
        <v>12.45</v>
      </c>
      <c r="X3265" s="8">
        <v>2.04</v>
      </c>
      <c r="Y3265" s="21">
        <v>2.7</v>
      </c>
      <c r="Z3265" s="7">
        <v>2.33</v>
      </c>
    </row>
    <row r="3266" spans="2:26" x14ac:dyDescent="0.25">
      <c r="B3266" s="21" t="s">
        <v>3602</v>
      </c>
      <c r="C3266" s="16">
        <v>0.5</v>
      </c>
      <c r="D3266" s="21">
        <v>9.9</v>
      </c>
      <c r="E3266" s="16">
        <v>2.9</v>
      </c>
      <c r="F3266" s="21">
        <v>0.3</v>
      </c>
      <c r="G3266" s="16">
        <v>2.2000000000000002</v>
      </c>
      <c r="H3266" s="21">
        <v>0.5</v>
      </c>
      <c r="I3266" s="16">
        <v>0.1</v>
      </c>
      <c r="J3266" s="21">
        <v>0.8</v>
      </c>
      <c r="K3266" s="16">
        <v>0.2</v>
      </c>
      <c r="L3266" s="21">
        <v>0.1</v>
      </c>
      <c r="M3266" s="16">
        <v>0.3</v>
      </c>
      <c r="N3266" s="21">
        <v>0</v>
      </c>
      <c r="O3266" s="16">
        <v>0</v>
      </c>
      <c r="P3266" s="21">
        <v>0.3</v>
      </c>
      <c r="Q3266" s="16">
        <v>673.42</v>
      </c>
      <c r="R3266" s="21">
        <v>417.64</v>
      </c>
      <c r="S3266" s="16">
        <v>488.82</v>
      </c>
      <c r="T3266" s="21">
        <v>253.03</v>
      </c>
      <c r="U3266" s="16">
        <v>10.95</v>
      </c>
      <c r="V3266" s="21">
        <v>10.44</v>
      </c>
      <c r="W3266" s="16">
        <v>10.6</v>
      </c>
      <c r="X3266" s="8">
        <v>2.11</v>
      </c>
      <c r="Y3266" s="21">
        <v>2.1</v>
      </c>
      <c r="Z3266" s="7">
        <v>2.21</v>
      </c>
    </row>
    <row r="3267" spans="2:26" x14ac:dyDescent="0.25">
      <c r="B3267" s="21" t="s">
        <v>3603</v>
      </c>
      <c r="C3267" s="16">
        <v>0.3</v>
      </c>
      <c r="D3267" s="21">
        <v>10.199999999999999</v>
      </c>
      <c r="E3267" s="16">
        <v>2.8</v>
      </c>
      <c r="F3267" s="21">
        <v>0.3</v>
      </c>
      <c r="G3267" s="16">
        <v>2.2000000000000002</v>
      </c>
      <c r="H3267" s="21">
        <v>0.4</v>
      </c>
      <c r="I3267" s="16">
        <v>0.1</v>
      </c>
      <c r="J3267" s="21">
        <v>0.8</v>
      </c>
      <c r="K3267" s="16">
        <v>0.3</v>
      </c>
      <c r="L3267" s="21">
        <v>0.1</v>
      </c>
      <c r="M3267" s="16">
        <v>0.4</v>
      </c>
      <c r="N3267" s="21">
        <v>0</v>
      </c>
      <c r="O3267" s="16">
        <v>0.1</v>
      </c>
      <c r="P3267" s="21">
        <v>0.5</v>
      </c>
      <c r="Q3267" s="16">
        <v>630.86</v>
      </c>
      <c r="R3267" s="21">
        <v>401.63</v>
      </c>
      <c r="S3267" s="16">
        <v>477.29</v>
      </c>
      <c r="T3267" s="21">
        <v>254</v>
      </c>
      <c r="U3267" s="16">
        <v>11.9</v>
      </c>
      <c r="V3267" s="21">
        <v>11.27</v>
      </c>
      <c r="W3267" s="16">
        <v>11.39</v>
      </c>
      <c r="X3267" s="8">
        <v>2.23</v>
      </c>
      <c r="Y3267" s="21">
        <v>2.16</v>
      </c>
      <c r="Z3267" s="7">
        <v>2.4300000000000002</v>
      </c>
    </row>
    <row r="3268" spans="2:26" x14ac:dyDescent="0.25">
      <c r="B3268" s="21" t="s">
        <v>1267</v>
      </c>
      <c r="C3268" s="16">
        <v>0.4</v>
      </c>
      <c r="D3268" s="21">
        <v>9.4</v>
      </c>
      <c r="E3268" s="16">
        <v>2.6</v>
      </c>
      <c r="F3268" s="21">
        <v>0.1</v>
      </c>
      <c r="G3268" s="16">
        <v>2.2000000000000002</v>
      </c>
      <c r="H3268" s="21">
        <v>0.4</v>
      </c>
      <c r="I3268" s="16">
        <v>0.1</v>
      </c>
      <c r="J3268" s="21">
        <v>0.7</v>
      </c>
      <c r="K3268" s="16">
        <v>0.2</v>
      </c>
      <c r="L3268" s="21">
        <v>0.1</v>
      </c>
      <c r="M3268" s="16">
        <v>0.4</v>
      </c>
      <c r="N3268" s="21">
        <v>0</v>
      </c>
      <c r="O3268" s="16">
        <v>0.1</v>
      </c>
      <c r="P3268" s="21">
        <v>0.4</v>
      </c>
      <c r="Q3268" s="16">
        <v>640.67999999999995</v>
      </c>
      <c r="R3268" s="21">
        <v>410.12</v>
      </c>
      <c r="S3268" s="16">
        <v>491.86</v>
      </c>
      <c r="T3268" s="21">
        <v>254.32</v>
      </c>
      <c r="U3268" s="16">
        <v>10.93</v>
      </c>
      <c r="V3268" s="21">
        <v>10.66</v>
      </c>
      <c r="W3268" s="16">
        <v>10.63</v>
      </c>
      <c r="X3268" s="8">
        <v>2.0699999999999998</v>
      </c>
      <c r="Y3268" s="21">
        <v>2.44</v>
      </c>
      <c r="Z3268" s="7">
        <v>2.15</v>
      </c>
    </row>
    <row r="3269" spans="2:26" x14ac:dyDescent="0.25">
      <c r="B3269" s="21" t="s">
        <v>3604</v>
      </c>
      <c r="C3269" s="16">
        <v>0.4</v>
      </c>
      <c r="D3269" s="21">
        <v>11.5</v>
      </c>
      <c r="E3269" s="16">
        <v>3</v>
      </c>
      <c r="F3269" s="21">
        <v>0.2</v>
      </c>
      <c r="G3269" s="16">
        <v>2.5</v>
      </c>
      <c r="H3269" s="21">
        <v>0.5</v>
      </c>
      <c r="I3269" s="16">
        <v>0.1</v>
      </c>
      <c r="J3269" s="21">
        <v>0.9</v>
      </c>
      <c r="K3269" s="16">
        <v>0.3</v>
      </c>
      <c r="L3269" s="21">
        <v>0.1</v>
      </c>
      <c r="M3269" s="16">
        <v>0.4</v>
      </c>
      <c r="N3269" s="21">
        <v>0.1</v>
      </c>
      <c r="O3269" s="16">
        <v>0.1</v>
      </c>
      <c r="P3269" s="21">
        <v>0.2</v>
      </c>
      <c r="Q3269" s="16">
        <v>557.44000000000005</v>
      </c>
      <c r="R3269" s="21">
        <v>323.94</v>
      </c>
      <c r="S3269" s="16">
        <v>418.64</v>
      </c>
      <c r="T3269" s="21">
        <v>255.2</v>
      </c>
      <c r="U3269" s="16">
        <v>11.86</v>
      </c>
      <c r="V3269" s="21">
        <v>11.71</v>
      </c>
      <c r="W3269" s="16">
        <v>11.5</v>
      </c>
      <c r="X3269" s="8">
        <v>2.06</v>
      </c>
      <c r="Y3269" s="21">
        <v>2.75</v>
      </c>
      <c r="Z3269" s="7">
        <v>2.13</v>
      </c>
    </row>
    <row r="3270" spans="2:26" x14ac:dyDescent="0.25">
      <c r="B3270" s="21" t="s">
        <v>3605</v>
      </c>
      <c r="C3270" s="16">
        <v>0.4</v>
      </c>
      <c r="D3270" s="21">
        <v>11.1</v>
      </c>
      <c r="E3270" s="16">
        <v>3</v>
      </c>
      <c r="F3270" s="21">
        <v>0.1</v>
      </c>
      <c r="G3270" s="16">
        <v>2.5</v>
      </c>
      <c r="H3270" s="21">
        <v>0.6</v>
      </c>
      <c r="I3270" s="16">
        <v>0.2</v>
      </c>
      <c r="J3270" s="21">
        <v>0.8</v>
      </c>
      <c r="K3270" s="16">
        <v>0.2</v>
      </c>
      <c r="L3270" s="21">
        <v>0.2</v>
      </c>
      <c r="M3270" s="16">
        <v>0.3</v>
      </c>
      <c r="N3270" s="21">
        <v>0.1</v>
      </c>
      <c r="O3270" s="16">
        <v>0.1</v>
      </c>
      <c r="P3270" s="21">
        <v>0.6</v>
      </c>
      <c r="Q3270" s="16">
        <v>551.26</v>
      </c>
      <c r="R3270" s="21">
        <v>351.14</v>
      </c>
      <c r="S3270" s="16">
        <v>440.33</v>
      </c>
      <c r="T3270" s="21">
        <v>255.84</v>
      </c>
      <c r="U3270" s="16">
        <v>12.62</v>
      </c>
      <c r="V3270" s="21">
        <v>12.19</v>
      </c>
      <c r="W3270" s="16">
        <v>11.96</v>
      </c>
      <c r="X3270" s="8">
        <v>2.41</v>
      </c>
      <c r="Y3270" s="21">
        <v>2.4</v>
      </c>
      <c r="Z3270" s="7">
        <v>2.14</v>
      </c>
    </row>
    <row r="3271" spans="2:26" x14ac:dyDescent="0.25">
      <c r="B3271" s="21" t="s">
        <v>1268</v>
      </c>
      <c r="C3271" s="16">
        <v>0.4</v>
      </c>
      <c r="D3271" s="21">
        <v>11.8</v>
      </c>
      <c r="E3271" s="16">
        <v>3</v>
      </c>
      <c r="F3271" s="21">
        <v>0.1</v>
      </c>
      <c r="G3271" s="16">
        <v>3.1</v>
      </c>
      <c r="H3271" s="21">
        <v>0.5</v>
      </c>
      <c r="I3271" s="16">
        <v>0.1</v>
      </c>
      <c r="J3271" s="21">
        <v>1.3</v>
      </c>
      <c r="K3271" s="16">
        <v>0.3</v>
      </c>
      <c r="L3271" s="21">
        <v>0.2</v>
      </c>
      <c r="M3271" s="16">
        <v>0.8</v>
      </c>
      <c r="N3271" s="21">
        <v>0.3</v>
      </c>
      <c r="O3271" s="16">
        <v>0.1</v>
      </c>
      <c r="P3271" s="21">
        <v>0.7</v>
      </c>
      <c r="Q3271" s="16">
        <v>565.55999999999995</v>
      </c>
      <c r="R3271" s="21">
        <v>334.79</v>
      </c>
      <c r="S3271" s="16">
        <v>428.81</v>
      </c>
      <c r="T3271" s="21">
        <v>256.42</v>
      </c>
      <c r="U3271" s="16">
        <v>12.95</v>
      </c>
      <c r="V3271" s="21">
        <v>12.36</v>
      </c>
      <c r="W3271" s="16">
        <v>12.42</v>
      </c>
      <c r="X3271" s="8">
        <v>2.96</v>
      </c>
      <c r="Y3271" s="21">
        <v>2.63</v>
      </c>
      <c r="Z3271" s="7">
        <v>2.41</v>
      </c>
    </row>
    <row r="3272" spans="2:26" x14ac:dyDescent="0.25">
      <c r="B3272" s="21" t="s">
        <v>3606</v>
      </c>
      <c r="C3272" s="16">
        <v>0.4</v>
      </c>
      <c r="D3272" s="21">
        <v>11.9</v>
      </c>
      <c r="E3272" s="16">
        <v>3.1</v>
      </c>
      <c r="F3272" s="21">
        <v>0.2</v>
      </c>
      <c r="G3272" s="16">
        <v>3</v>
      </c>
      <c r="H3272" s="21">
        <v>0.5</v>
      </c>
      <c r="I3272" s="16">
        <v>0.2</v>
      </c>
      <c r="J3272" s="21">
        <v>1.4</v>
      </c>
      <c r="K3272" s="16">
        <v>0.3</v>
      </c>
      <c r="L3272" s="21">
        <v>0.1</v>
      </c>
      <c r="M3272" s="16">
        <v>0.9</v>
      </c>
      <c r="N3272" s="21">
        <v>0.3</v>
      </c>
      <c r="O3272" s="16">
        <v>0.1</v>
      </c>
      <c r="P3272" s="21">
        <v>0.5</v>
      </c>
      <c r="Q3272" s="16">
        <v>553.70000000000005</v>
      </c>
      <c r="R3272" s="21">
        <v>331.29</v>
      </c>
      <c r="S3272" s="16">
        <v>425.18</v>
      </c>
      <c r="T3272" s="21">
        <v>256.77</v>
      </c>
      <c r="U3272" s="16">
        <v>12.35</v>
      </c>
      <c r="V3272" s="21">
        <v>12.03</v>
      </c>
      <c r="W3272" s="16">
        <v>12.29</v>
      </c>
      <c r="X3272" s="8">
        <v>2.46</v>
      </c>
      <c r="Y3272" s="21">
        <v>2.84</v>
      </c>
      <c r="Z3272" s="7">
        <v>2.73</v>
      </c>
    </row>
    <row r="3273" spans="2:26" x14ac:dyDescent="0.25">
      <c r="B3273" s="21" t="s">
        <v>3607</v>
      </c>
      <c r="C3273" s="16">
        <v>0.2</v>
      </c>
      <c r="D3273" s="21">
        <v>11.5</v>
      </c>
      <c r="E3273" s="16">
        <v>2.9</v>
      </c>
      <c r="F3273" s="21">
        <v>0.2</v>
      </c>
      <c r="G3273" s="16">
        <v>3</v>
      </c>
      <c r="H3273" s="21">
        <v>0.5</v>
      </c>
      <c r="I3273" s="16">
        <v>0.1</v>
      </c>
      <c r="J3273" s="21">
        <v>1.4</v>
      </c>
      <c r="K3273" s="16">
        <v>0.4</v>
      </c>
      <c r="L3273" s="21">
        <v>0.1</v>
      </c>
      <c r="M3273" s="16">
        <v>1</v>
      </c>
      <c r="N3273" s="21">
        <v>0.3</v>
      </c>
      <c r="O3273" s="16">
        <v>0.1</v>
      </c>
      <c r="P3273" s="21">
        <v>0.4</v>
      </c>
      <c r="Q3273" s="16">
        <v>643.96</v>
      </c>
      <c r="R3273" s="21">
        <v>408.4</v>
      </c>
      <c r="S3273" s="16">
        <v>488.26</v>
      </c>
      <c r="T3273" s="21">
        <v>255.49</v>
      </c>
      <c r="U3273" s="16">
        <v>10.9</v>
      </c>
      <c r="V3273" s="21">
        <v>10.6</v>
      </c>
      <c r="W3273" s="16">
        <v>10.47</v>
      </c>
      <c r="X3273" s="8">
        <v>2.4</v>
      </c>
      <c r="Y3273" s="21">
        <v>2.6</v>
      </c>
      <c r="Z3273" s="7">
        <v>2.5099999999999998</v>
      </c>
    </row>
    <row r="3274" spans="2:26" x14ac:dyDescent="0.25">
      <c r="B3274" s="21" t="s">
        <v>1269</v>
      </c>
      <c r="C3274" s="16">
        <v>0.3</v>
      </c>
      <c r="D3274" s="21">
        <v>11</v>
      </c>
      <c r="E3274" s="16">
        <v>2.7</v>
      </c>
      <c r="F3274" s="21">
        <v>0.2</v>
      </c>
      <c r="G3274" s="16">
        <v>2.9</v>
      </c>
      <c r="H3274" s="21">
        <v>0.4</v>
      </c>
      <c r="I3274" s="16">
        <v>0.2</v>
      </c>
      <c r="J3274" s="21">
        <v>1.2</v>
      </c>
      <c r="K3274" s="16">
        <v>0.3</v>
      </c>
      <c r="L3274" s="21">
        <v>0.1</v>
      </c>
      <c r="M3274" s="16">
        <v>0.9</v>
      </c>
      <c r="N3274" s="21">
        <v>0.3</v>
      </c>
      <c r="O3274" s="16">
        <v>0.1</v>
      </c>
      <c r="P3274" s="21">
        <v>0.8</v>
      </c>
      <c r="Q3274" s="16">
        <v>567.14</v>
      </c>
      <c r="R3274" s="21">
        <v>347.66</v>
      </c>
      <c r="S3274" s="16">
        <v>445.33</v>
      </c>
      <c r="T3274" s="21">
        <v>256.3</v>
      </c>
      <c r="U3274" s="16">
        <v>11.5</v>
      </c>
      <c r="V3274" s="21">
        <v>11.16</v>
      </c>
      <c r="W3274" s="16">
        <v>11.43</v>
      </c>
      <c r="X3274" s="8">
        <v>2.34</v>
      </c>
      <c r="Y3274" s="21">
        <v>2.66</v>
      </c>
      <c r="Z3274" s="7">
        <v>2.67</v>
      </c>
    </row>
    <row r="3275" spans="2:26" x14ac:dyDescent="0.25">
      <c r="B3275" s="21" t="s">
        <v>3608</v>
      </c>
      <c r="C3275" s="16">
        <v>0.2</v>
      </c>
      <c r="D3275" s="21">
        <v>10.1</v>
      </c>
      <c r="E3275" s="16">
        <v>2.7</v>
      </c>
      <c r="F3275" s="21">
        <v>0.2</v>
      </c>
      <c r="G3275" s="16">
        <v>2.7</v>
      </c>
      <c r="H3275" s="21">
        <v>0.4</v>
      </c>
      <c r="I3275" s="16">
        <v>0.1</v>
      </c>
      <c r="J3275" s="21">
        <v>1.2</v>
      </c>
      <c r="K3275" s="16">
        <v>0.3</v>
      </c>
      <c r="L3275" s="21">
        <v>0.1</v>
      </c>
      <c r="M3275" s="16">
        <v>0.7</v>
      </c>
      <c r="N3275" s="21">
        <v>0.2</v>
      </c>
      <c r="O3275" s="16">
        <v>0</v>
      </c>
      <c r="P3275" s="21">
        <v>0.8</v>
      </c>
      <c r="Q3275" s="16">
        <v>626.6</v>
      </c>
      <c r="R3275" s="21">
        <v>395.98</v>
      </c>
      <c r="S3275" s="16">
        <v>480.79</v>
      </c>
      <c r="T3275" s="21">
        <v>255.39</v>
      </c>
      <c r="U3275" s="16">
        <v>12.3</v>
      </c>
      <c r="V3275" s="21">
        <v>11.99</v>
      </c>
      <c r="W3275" s="16">
        <v>11.82</v>
      </c>
      <c r="X3275" s="8">
        <v>2.2999999999999998</v>
      </c>
      <c r="Y3275" s="21">
        <v>3</v>
      </c>
      <c r="Z3275" s="7">
        <v>2.56</v>
      </c>
    </row>
    <row r="3276" spans="2:26" x14ac:dyDescent="0.25">
      <c r="B3276" s="21" t="s">
        <v>3609</v>
      </c>
      <c r="C3276" s="16">
        <v>0.2</v>
      </c>
      <c r="D3276" s="21">
        <v>9.9</v>
      </c>
      <c r="E3276" s="16">
        <v>2.2999999999999998</v>
      </c>
      <c r="F3276" s="21">
        <v>0.1</v>
      </c>
      <c r="G3276" s="16">
        <v>2.6</v>
      </c>
      <c r="H3276" s="21">
        <v>0.4</v>
      </c>
      <c r="I3276" s="16">
        <v>0.1</v>
      </c>
      <c r="J3276" s="21">
        <v>1.2</v>
      </c>
      <c r="K3276" s="16">
        <v>0.2</v>
      </c>
      <c r="L3276" s="21">
        <v>0.1</v>
      </c>
      <c r="M3276" s="16">
        <v>0.7</v>
      </c>
      <c r="N3276" s="21">
        <v>0.2</v>
      </c>
      <c r="O3276" s="16">
        <v>0.1</v>
      </c>
      <c r="P3276" s="21">
        <v>0.8</v>
      </c>
      <c r="Q3276" s="16">
        <v>549</v>
      </c>
      <c r="R3276" s="21">
        <v>328.59</v>
      </c>
      <c r="S3276" s="16">
        <v>426.14</v>
      </c>
      <c r="T3276" s="21">
        <v>257.11</v>
      </c>
      <c r="U3276" s="16">
        <v>13.56</v>
      </c>
      <c r="V3276" s="21">
        <v>13.16</v>
      </c>
      <c r="W3276" s="16">
        <v>12.82</v>
      </c>
      <c r="X3276" s="8">
        <v>2.83</v>
      </c>
      <c r="Y3276" s="21">
        <v>2.81</v>
      </c>
      <c r="Z3276" s="7">
        <v>2.5</v>
      </c>
    </row>
    <row r="3277" spans="2:26" x14ac:dyDescent="0.25">
      <c r="B3277" s="21" t="s">
        <v>1270</v>
      </c>
      <c r="C3277" s="16">
        <v>0.1</v>
      </c>
      <c r="D3277" s="21">
        <v>9</v>
      </c>
      <c r="E3277" s="16">
        <v>2.4</v>
      </c>
      <c r="F3277" s="21">
        <v>0.2</v>
      </c>
      <c r="G3277" s="16">
        <v>2.5</v>
      </c>
      <c r="H3277" s="21">
        <v>0.4</v>
      </c>
      <c r="I3277" s="16">
        <v>0.1</v>
      </c>
      <c r="J3277" s="21">
        <v>1</v>
      </c>
      <c r="K3277" s="16">
        <v>0.3</v>
      </c>
      <c r="L3277" s="21">
        <v>0.1</v>
      </c>
      <c r="M3277" s="16">
        <v>0.6</v>
      </c>
      <c r="N3277" s="21">
        <v>0.3</v>
      </c>
      <c r="O3277" s="16">
        <v>0.1</v>
      </c>
      <c r="P3277" s="21">
        <v>0.7</v>
      </c>
      <c r="Q3277" s="16">
        <v>664.8</v>
      </c>
      <c r="R3277" s="21">
        <v>445.17</v>
      </c>
      <c r="S3277" s="16">
        <v>519.47</v>
      </c>
      <c r="T3277" s="21">
        <v>254.73</v>
      </c>
      <c r="U3277" s="16">
        <v>11.2</v>
      </c>
      <c r="V3277" s="21">
        <v>10.71</v>
      </c>
      <c r="W3277" s="16">
        <v>10.93</v>
      </c>
      <c r="X3277" s="8">
        <v>2.42</v>
      </c>
      <c r="Y3277" s="21">
        <v>2.56</v>
      </c>
      <c r="Z3277" s="7">
        <v>2.81</v>
      </c>
    </row>
    <row r="3278" spans="2:26" x14ac:dyDescent="0.25">
      <c r="B3278" s="21" t="s">
        <v>3610</v>
      </c>
      <c r="C3278" s="16">
        <v>0.4</v>
      </c>
      <c r="D3278" s="21">
        <v>11</v>
      </c>
      <c r="E3278" s="16">
        <v>3</v>
      </c>
      <c r="F3278" s="21">
        <v>0.3</v>
      </c>
      <c r="G3278" s="16">
        <v>3</v>
      </c>
      <c r="H3278" s="21">
        <v>0.5</v>
      </c>
      <c r="I3278" s="16">
        <v>0.2</v>
      </c>
      <c r="J3278" s="21">
        <v>1.3</v>
      </c>
      <c r="K3278" s="16">
        <v>0.3</v>
      </c>
      <c r="L3278" s="21">
        <v>0.2</v>
      </c>
      <c r="M3278" s="16">
        <v>0.9</v>
      </c>
      <c r="N3278" s="21">
        <v>0.3</v>
      </c>
      <c r="O3278" s="16">
        <v>0.1</v>
      </c>
      <c r="P3278" s="21">
        <v>0.3</v>
      </c>
      <c r="Q3278" s="16">
        <v>576.6</v>
      </c>
      <c r="R3278" s="21">
        <v>352.35</v>
      </c>
      <c r="S3278" s="16">
        <v>441.89</v>
      </c>
      <c r="T3278" s="21">
        <v>256.49</v>
      </c>
      <c r="U3278" s="16">
        <v>13.13</v>
      </c>
      <c r="V3278" s="21">
        <v>12.83</v>
      </c>
      <c r="W3278" s="16">
        <v>12.87</v>
      </c>
      <c r="X3278" s="8">
        <v>2.52</v>
      </c>
      <c r="Y3278" s="21">
        <v>2.93</v>
      </c>
      <c r="Z3278" s="7">
        <v>2.9</v>
      </c>
    </row>
    <row r="3279" spans="2:26" x14ac:dyDescent="0.25">
      <c r="B3279" s="21" t="s">
        <v>3611</v>
      </c>
      <c r="C3279" s="16">
        <v>0.3</v>
      </c>
      <c r="D3279" s="21">
        <v>10.5</v>
      </c>
      <c r="E3279" s="16">
        <v>3.2</v>
      </c>
      <c r="F3279" s="21">
        <v>0.2</v>
      </c>
      <c r="G3279" s="16">
        <v>2.2999999999999998</v>
      </c>
      <c r="H3279" s="21">
        <v>0.4</v>
      </c>
      <c r="I3279" s="16">
        <v>0.1</v>
      </c>
      <c r="J3279" s="21">
        <v>0.6</v>
      </c>
      <c r="K3279" s="16">
        <v>0.2</v>
      </c>
      <c r="L3279" s="21">
        <v>0.1</v>
      </c>
      <c r="M3279" s="16">
        <v>0.1</v>
      </c>
      <c r="N3279" s="21">
        <v>0.1</v>
      </c>
      <c r="O3279" s="16">
        <v>0.1</v>
      </c>
      <c r="P3279" s="21">
        <v>0.2</v>
      </c>
      <c r="Q3279" s="16">
        <v>516.86</v>
      </c>
      <c r="R3279" s="21">
        <v>299.44</v>
      </c>
      <c r="S3279" s="16">
        <v>401.29</v>
      </c>
      <c r="T3279" s="21">
        <v>256.58</v>
      </c>
      <c r="U3279" s="16">
        <v>12.96</v>
      </c>
      <c r="V3279" s="21">
        <v>12.67</v>
      </c>
      <c r="W3279" s="16">
        <v>12.53</v>
      </c>
      <c r="X3279" s="8">
        <v>2.83</v>
      </c>
      <c r="Y3279" s="21">
        <v>2.95</v>
      </c>
      <c r="Z3279" s="7">
        <v>2.78</v>
      </c>
    </row>
    <row r="3280" spans="2:26" x14ac:dyDescent="0.25">
      <c r="B3280" s="21" t="s">
        <v>1271</v>
      </c>
      <c r="C3280" s="16">
        <v>0.2</v>
      </c>
      <c r="D3280" s="21">
        <v>12.7</v>
      </c>
      <c r="E3280" s="16">
        <v>3.4</v>
      </c>
      <c r="F3280" s="21">
        <v>0.2</v>
      </c>
      <c r="G3280" s="16">
        <v>3.1</v>
      </c>
      <c r="H3280" s="21">
        <v>0.5</v>
      </c>
      <c r="I3280" s="16">
        <v>0.1</v>
      </c>
      <c r="J3280" s="21">
        <v>1.3</v>
      </c>
      <c r="K3280" s="16">
        <v>0.4</v>
      </c>
      <c r="L3280" s="21">
        <v>0.1</v>
      </c>
      <c r="M3280" s="16">
        <v>0.8</v>
      </c>
      <c r="N3280" s="21">
        <v>0.3</v>
      </c>
      <c r="O3280" s="16">
        <v>0.2</v>
      </c>
      <c r="P3280" s="21">
        <v>0.5</v>
      </c>
      <c r="Q3280" s="16">
        <v>528.76</v>
      </c>
      <c r="R3280" s="21">
        <v>306.89</v>
      </c>
      <c r="S3280" s="16">
        <v>406</v>
      </c>
      <c r="T3280" s="21">
        <v>256.64</v>
      </c>
      <c r="U3280" s="16">
        <v>13.17</v>
      </c>
      <c r="V3280" s="21">
        <v>12.69</v>
      </c>
      <c r="W3280" s="16">
        <v>12.7</v>
      </c>
      <c r="X3280" s="8">
        <v>2.7</v>
      </c>
      <c r="Y3280" s="21">
        <v>2.65</v>
      </c>
      <c r="Z3280" s="7">
        <v>2.46</v>
      </c>
    </row>
    <row r="3281" spans="2:26" x14ac:dyDescent="0.25">
      <c r="B3281" s="21" t="s">
        <v>3612</v>
      </c>
      <c r="C3281" s="16">
        <v>0.5</v>
      </c>
      <c r="D3281" s="21">
        <v>11.8</v>
      </c>
      <c r="E3281" s="16">
        <v>3.1</v>
      </c>
      <c r="F3281" s="21">
        <v>0.2</v>
      </c>
      <c r="G3281" s="16">
        <v>3</v>
      </c>
      <c r="H3281" s="21">
        <v>0.4</v>
      </c>
      <c r="I3281" s="16">
        <v>0.1</v>
      </c>
      <c r="J3281" s="21">
        <v>1.3</v>
      </c>
      <c r="K3281" s="16">
        <v>0.2</v>
      </c>
      <c r="L3281" s="21">
        <v>0.2</v>
      </c>
      <c r="M3281" s="16">
        <v>0.8</v>
      </c>
      <c r="N3281" s="21">
        <v>0.2</v>
      </c>
      <c r="O3281" s="16">
        <v>0.1</v>
      </c>
      <c r="P3281" s="21">
        <v>0.9</v>
      </c>
      <c r="Q3281" s="16">
        <v>630.46</v>
      </c>
      <c r="R3281" s="21">
        <v>395.44</v>
      </c>
      <c r="S3281" s="16">
        <v>482.22</v>
      </c>
      <c r="T3281" s="21">
        <v>255.49</v>
      </c>
      <c r="U3281" s="16">
        <v>11.58</v>
      </c>
      <c r="V3281" s="21">
        <v>11.19</v>
      </c>
      <c r="W3281" s="16">
        <v>11.1</v>
      </c>
      <c r="X3281" s="8">
        <v>2.36</v>
      </c>
      <c r="Y3281" s="21">
        <v>2.81</v>
      </c>
      <c r="Z3281" s="7">
        <v>2.46</v>
      </c>
    </row>
    <row r="3282" spans="2:26" x14ac:dyDescent="0.25">
      <c r="B3282" s="21" t="s">
        <v>3613</v>
      </c>
      <c r="C3282" s="16">
        <v>0.2</v>
      </c>
      <c r="D3282" s="21">
        <v>9.6</v>
      </c>
      <c r="E3282" s="16">
        <v>3</v>
      </c>
      <c r="F3282" s="21">
        <v>0.1</v>
      </c>
      <c r="G3282" s="16">
        <v>2.2000000000000002</v>
      </c>
      <c r="H3282" s="21">
        <v>0.3</v>
      </c>
      <c r="I3282" s="16">
        <v>0.2</v>
      </c>
      <c r="J3282" s="21">
        <v>0.5</v>
      </c>
      <c r="K3282" s="16">
        <v>0.1</v>
      </c>
      <c r="L3282" s="21">
        <v>0.1</v>
      </c>
      <c r="M3282" s="16">
        <v>0.2</v>
      </c>
      <c r="N3282" s="21">
        <v>0.1</v>
      </c>
      <c r="O3282" s="16">
        <v>0.1</v>
      </c>
      <c r="P3282" s="21">
        <v>0.3</v>
      </c>
      <c r="Q3282" s="16">
        <v>588.20000000000005</v>
      </c>
      <c r="R3282" s="21">
        <v>367.37</v>
      </c>
      <c r="S3282" s="16">
        <v>451.88</v>
      </c>
      <c r="T3282" s="21">
        <v>256.3</v>
      </c>
      <c r="U3282" s="16">
        <v>10.84</v>
      </c>
      <c r="V3282" s="21">
        <v>10.59</v>
      </c>
      <c r="W3282" s="16">
        <v>10.56</v>
      </c>
      <c r="X3282" s="8">
        <v>2.66</v>
      </c>
      <c r="Y3282" s="21">
        <v>2.84</v>
      </c>
      <c r="Z3282" s="7">
        <v>3.01</v>
      </c>
    </row>
    <row r="3283" spans="2:26" x14ac:dyDescent="0.25">
      <c r="B3283" s="21" t="s">
        <v>1272</v>
      </c>
      <c r="C3283" s="16">
        <v>0.3</v>
      </c>
      <c r="D3283" s="21">
        <v>11.6</v>
      </c>
      <c r="E3283" s="16">
        <v>3</v>
      </c>
      <c r="F3283" s="21">
        <v>0.2</v>
      </c>
      <c r="G3283" s="16">
        <v>2.9</v>
      </c>
      <c r="H3283" s="21">
        <v>0.5</v>
      </c>
      <c r="I3283" s="16">
        <v>0.1</v>
      </c>
      <c r="J3283" s="21">
        <v>1.2</v>
      </c>
      <c r="K3283" s="16">
        <v>0.3</v>
      </c>
      <c r="L3283" s="21">
        <v>0.2</v>
      </c>
      <c r="M3283" s="16">
        <v>0.8</v>
      </c>
      <c r="N3283" s="21">
        <v>0.3</v>
      </c>
      <c r="O3283" s="16">
        <v>0.1</v>
      </c>
      <c r="P3283" s="21">
        <v>0.8</v>
      </c>
      <c r="Q3283" s="16">
        <v>569.84</v>
      </c>
      <c r="R3283" s="21">
        <v>348.36</v>
      </c>
      <c r="S3283" s="16">
        <v>438.82</v>
      </c>
      <c r="T3283" s="21">
        <v>256.91000000000003</v>
      </c>
      <c r="U3283" s="16">
        <v>12.4</v>
      </c>
      <c r="V3283" s="21">
        <v>12.06</v>
      </c>
      <c r="W3283" s="16">
        <v>12.26</v>
      </c>
      <c r="X3283" s="8">
        <v>2.56</v>
      </c>
      <c r="Y3283" s="21">
        <v>2.67</v>
      </c>
      <c r="Z3283" s="7">
        <v>2.82</v>
      </c>
    </row>
    <row r="3284" spans="2:26" x14ac:dyDescent="0.25">
      <c r="B3284" s="21" t="s">
        <v>3614</v>
      </c>
      <c r="C3284" s="16">
        <v>0.3</v>
      </c>
      <c r="D3284" s="21">
        <v>9.8000000000000007</v>
      </c>
      <c r="E3284" s="16">
        <v>2.6</v>
      </c>
      <c r="F3284" s="21">
        <v>0.2</v>
      </c>
      <c r="G3284" s="16">
        <v>2.5</v>
      </c>
      <c r="H3284" s="21">
        <v>0.4</v>
      </c>
      <c r="I3284" s="16">
        <v>0.1</v>
      </c>
      <c r="J3284" s="21">
        <v>1</v>
      </c>
      <c r="K3284" s="16">
        <v>0.2</v>
      </c>
      <c r="L3284" s="21">
        <v>0.1</v>
      </c>
      <c r="M3284" s="16">
        <v>0.7</v>
      </c>
      <c r="N3284" s="21">
        <v>0.2</v>
      </c>
      <c r="O3284" s="16">
        <v>0.1</v>
      </c>
      <c r="P3284" s="21">
        <v>0.8</v>
      </c>
      <c r="Q3284" s="16">
        <v>550.5</v>
      </c>
      <c r="R3284" s="21">
        <v>323.27999999999997</v>
      </c>
      <c r="S3284" s="16">
        <v>423.75</v>
      </c>
      <c r="T3284" s="21">
        <v>256.52999999999997</v>
      </c>
      <c r="U3284" s="16">
        <v>13.74</v>
      </c>
      <c r="V3284" s="21">
        <v>12.91</v>
      </c>
      <c r="W3284" s="16">
        <v>13.43</v>
      </c>
      <c r="X3284" s="8">
        <v>2.66</v>
      </c>
      <c r="Y3284" s="21">
        <v>2.59</v>
      </c>
      <c r="Z3284" s="7">
        <v>2.93</v>
      </c>
    </row>
    <row r="3285" spans="2:26" x14ac:dyDescent="0.25">
      <c r="B3285" s="21" t="s">
        <v>3615</v>
      </c>
      <c r="C3285" s="16">
        <v>0.3</v>
      </c>
      <c r="D3285" s="21">
        <v>11.9</v>
      </c>
      <c r="E3285" s="16">
        <v>3.3</v>
      </c>
      <c r="F3285" s="21">
        <v>0.2</v>
      </c>
      <c r="G3285" s="16">
        <v>3</v>
      </c>
      <c r="H3285" s="21">
        <v>0.5</v>
      </c>
      <c r="I3285" s="16">
        <v>0.1</v>
      </c>
      <c r="J3285" s="21">
        <v>1.2</v>
      </c>
      <c r="K3285" s="16">
        <v>0.3</v>
      </c>
      <c r="L3285" s="21">
        <v>0.1</v>
      </c>
      <c r="M3285" s="16">
        <v>0.8</v>
      </c>
      <c r="N3285" s="21">
        <v>0.2</v>
      </c>
      <c r="O3285" s="16">
        <v>0.1</v>
      </c>
      <c r="P3285" s="21">
        <v>1</v>
      </c>
      <c r="Q3285" s="16">
        <v>584.78</v>
      </c>
      <c r="R3285" s="21">
        <v>355.16</v>
      </c>
      <c r="S3285" s="16">
        <v>442.38</v>
      </c>
      <c r="T3285" s="21">
        <v>256.51</v>
      </c>
      <c r="U3285" s="16">
        <v>12.73</v>
      </c>
      <c r="V3285" s="21">
        <v>12.23</v>
      </c>
      <c r="W3285" s="16">
        <v>12.4</v>
      </c>
      <c r="X3285" s="8">
        <v>2.41</v>
      </c>
      <c r="Y3285" s="21">
        <v>2.63</v>
      </c>
      <c r="Z3285" s="7">
        <v>2.62</v>
      </c>
    </row>
    <row r="3286" spans="2:26" x14ac:dyDescent="0.25">
      <c r="B3286" s="21" t="s">
        <v>1273</v>
      </c>
      <c r="C3286" s="16">
        <v>0.3</v>
      </c>
      <c r="D3286" s="21">
        <v>13.2</v>
      </c>
      <c r="E3286" s="16">
        <v>3</v>
      </c>
      <c r="F3286" s="21">
        <v>0.2</v>
      </c>
      <c r="G3286" s="16">
        <v>3.4</v>
      </c>
      <c r="H3286" s="21">
        <v>0.5</v>
      </c>
      <c r="I3286" s="16">
        <v>0.1</v>
      </c>
      <c r="J3286" s="21">
        <v>1.5</v>
      </c>
      <c r="K3286" s="16">
        <v>0.3</v>
      </c>
      <c r="L3286" s="21">
        <v>0.1</v>
      </c>
      <c r="M3286" s="16">
        <v>0.9</v>
      </c>
      <c r="N3286" s="21">
        <v>0.3</v>
      </c>
      <c r="O3286" s="16">
        <v>0.1</v>
      </c>
      <c r="P3286" s="21">
        <v>0.7</v>
      </c>
      <c r="Q3286" s="16">
        <v>485.96</v>
      </c>
      <c r="R3286" s="21">
        <v>286.64</v>
      </c>
      <c r="S3286" s="16">
        <v>383.52</v>
      </c>
      <c r="T3286" s="21">
        <v>257.27</v>
      </c>
      <c r="U3286" s="16">
        <v>14.97</v>
      </c>
      <c r="V3286" s="21">
        <v>14.26</v>
      </c>
      <c r="W3286" s="16">
        <v>14.38</v>
      </c>
      <c r="X3286" s="8">
        <v>2.48</v>
      </c>
      <c r="Y3286" s="21">
        <v>2.73</v>
      </c>
      <c r="Z3286" s="7">
        <v>2.4500000000000002</v>
      </c>
    </row>
    <row r="3287" spans="2:26" x14ac:dyDescent="0.25">
      <c r="B3287" s="21" t="s">
        <v>3616</v>
      </c>
      <c r="C3287" s="16">
        <v>0.5</v>
      </c>
      <c r="D3287" s="21">
        <v>13.3</v>
      </c>
      <c r="E3287" s="16">
        <v>3.2</v>
      </c>
      <c r="F3287" s="21">
        <v>0.2</v>
      </c>
      <c r="G3287" s="16">
        <v>3.5</v>
      </c>
      <c r="H3287" s="21">
        <v>0.6</v>
      </c>
      <c r="I3287" s="16">
        <v>0.1</v>
      </c>
      <c r="J3287" s="21">
        <v>1.5</v>
      </c>
      <c r="K3287" s="16">
        <v>0.4</v>
      </c>
      <c r="L3287" s="21">
        <v>0.1</v>
      </c>
      <c r="M3287" s="16">
        <v>1</v>
      </c>
      <c r="N3287" s="21">
        <v>0.3</v>
      </c>
      <c r="O3287" s="16">
        <v>0.1</v>
      </c>
      <c r="P3287" s="21">
        <v>0.6</v>
      </c>
      <c r="Q3287" s="16">
        <v>481.24</v>
      </c>
      <c r="R3287" s="21">
        <v>269.39</v>
      </c>
      <c r="S3287" s="16">
        <v>370.86</v>
      </c>
      <c r="T3287" s="21">
        <v>257.16000000000003</v>
      </c>
      <c r="U3287" s="16">
        <v>15.16</v>
      </c>
      <c r="V3287" s="21">
        <v>14.59</v>
      </c>
      <c r="W3287" s="16">
        <v>15.07</v>
      </c>
      <c r="X3287" s="8">
        <v>2.71</v>
      </c>
      <c r="Y3287" s="21">
        <v>2.63</v>
      </c>
      <c r="Z3287" s="7">
        <v>2.3199999999999998</v>
      </c>
    </row>
    <row r="3288" spans="2:26" x14ac:dyDescent="0.25">
      <c r="B3288" s="21" t="s">
        <v>3617</v>
      </c>
      <c r="C3288" s="16">
        <v>0.1</v>
      </c>
      <c r="D3288" s="21">
        <v>14.4</v>
      </c>
      <c r="E3288" s="16">
        <v>4.5</v>
      </c>
      <c r="F3288" s="21">
        <v>0.3</v>
      </c>
      <c r="G3288" s="16">
        <v>4</v>
      </c>
      <c r="H3288" s="21">
        <v>0.9</v>
      </c>
      <c r="I3288" s="16">
        <v>0.2</v>
      </c>
      <c r="J3288" s="21">
        <v>1.9</v>
      </c>
      <c r="K3288" s="16">
        <v>0.5</v>
      </c>
      <c r="L3288" s="21">
        <v>0.1</v>
      </c>
      <c r="M3288" s="16">
        <v>1.2</v>
      </c>
      <c r="N3288" s="21">
        <v>0.4</v>
      </c>
      <c r="O3288" s="16">
        <v>0.1</v>
      </c>
      <c r="P3288" s="21">
        <v>1</v>
      </c>
      <c r="Q3288" s="16">
        <v>508.34</v>
      </c>
      <c r="R3288" s="21">
        <v>250.9</v>
      </c>
      <c r="S3288" s="16">
        <v>336.69</v>
      </c>
      <c r="T3288" s="21">
        <v>258.61</v>
      </c>
      <c r="U3288" s="16">
        <v>14.1</v>
      </c>
      <c r="V3288" s="21">
        <v>13.66</v>
      </c>
      <c r="W3288" s="16">
        <v>13.69</v>
      </c>
      <c r="X3288" s="8">
        <v>2.57</v>
      </c>
      <c r="Y3288" s="21">
        <v>2.66</v>
      </c>
      <c r="Z3288" s="7">
        <v>2.88</v>
      </c>
    </row>
    <row r="3289" spans="2:26" x14ac:dyDescent="0.25">
      <c r="B3289" s="21" t="s">
        <v>1274</v>
      </c>
      <c r="C3289" s="16">
        <v>0.3</v>
      </c>
      <c r="D3289" s="21">
        <v>13.5</v>
      </c>
      <c r="E3289" s="16">
        <v>3.8</v>
      </c>
      <c r="F3289" s="21">
        <v>0.3</v>
      </c>
      <c r="G3289" s="16">
        <v>3.8</v>
      </c>
      <c r="H3289" s="21">
        <v>0.7</v>
      </c>
      <c r="I3289" s="16">
        <v>0.2</v>
      </c>
      <c r="J3289" s="21">
        <v>1.7</v>
      </c>
      <c r="K3289" s="16">
        <v>0.5</v>
      </c>
      <c r="L3289" s="21">
        <v>0.2</v>
      </c>
      <c r="M3289" s="16">
        <v>1.1000000000000001</v>
      </c>
      <c r="N3289" s="21">
        <v>0.5</v>
      </c>
      <c r="O3289" s="16">
        <v>0.1</v>
      </c>
      <c r="P3289" s="21">
        <v>0.8</v>
      </c>
      <c r="Q3289" s="16">
        <v>493.1</v>
      </c>
      <c r="R3289" s="21">
        <v>298.92</v>
      </c>
      <c r="S3289" s="16">
        <v>376.01</v>
      </c>
      <c r="T3289" s="21">
        <v>258.52</v>
      </c>
      <c r="U3289" s="16">
        <v>14.63</v>
      </c>
      <c r="V3289" s="21">
        <v>14.08</v>
      </c>
      <c r="W3289" s="16">
        <v>14.42</v>
      </c>
      <c r="X3289" s="8">
        <v>2.73</v>
      </c>
      <c r="Y3289" s="21">
        <v>2.76</v>
      </c>
      <c r="Z3289" s="7">
        <v>2.67</v>
      </c>
    </row>
    <row r="3290" spans="2:26" x14ac:dyDescent="0.25">
      <c r="B3290" s="21" t="s">
        <v>3618</v>
      </c>
      <c r="C3290" s="16">
        <v>0.3</v>
      </c>
      <c r="D3290" s="21">
        <v>11.6</v>
      </c>
      <c r="E3290" s="16">
        <v>3.7</v>
      </c>
      <c r="F3290" s="21">
        <v>0.3</v>
      </c>
      <c r="G3290" s="16">
        <v>3.3</v>
      </c>
      <c r="H3290" s="21">
        <v>0.6</v>
      </c>
      <c r="I3290" s="16">
        <v>0.2</v>
      </c>
      <c r="J3290" s="21">
        <v>1.4</v>
      </c>
      <c r="K3290" s="16">
        <v>0.4</v>
      </c>
      <c r="L3290" s="21">
        <v>0.1</v>
      </c>
      <c r="M3290" s="16">
        <v>0.9</v>
      </c>
      <c r="N3290" s="21">
        <v>0.4</v>
      </c>
      <c r="O3290" s="16">
        <v>0.1</v>
      </c>
      <c r="P3290" s="21">
        <v>0.6</v>
      </c>
      <c r="Q3290" s="16">
        <v>500.8</v>
      </c>
      <c r="R3290" s="21">
        <v>330.28</v>
      </c>
      <c r="S3290" s="16">
        <v>396.25</v>
      </c>
      <c r="T3290" s="21">
        <v>259.57</v>
      </c>
      <c r="U3290" s="16">
        <v>14.21</v>
      </c>
      <c r="V3290" s="21">
        <v>13.66</v>
      </c>
      <c r="W3290" s="16">
        <v>13.75</v>
      </c>
      <c r="X3290" s="8">
        <v>2.66</v>
      </c>
      <c r="Y3290" s="21">
        <v>2.71</v>
      </c>
      <c r="Z3290" s="7">
        <v>2.88</v>
      </c>
    </row>
    <row r="3291" spans="2:26" x14ac:dyDescent="0.25">
      <c r="B3291" s="21" t="s">
        <v>3619</v>
      </c>
      <c r="C3291" s="16">
        <v>0.3</v>
      </c>
      <c r="D3291" s="21">
        <v>12.5</v>
      </c>
      <c r="E3291" s="16">
        <v>3.5</v>
      </c>
      <c r="F3291" s="21">
        <v>0.3</v>
      </c>
      <c r="G3291" s="16">
        <v>3.5</v>
      </c>
      <c r="H3291" s="21">
        <v>0.6</v>
      </c>
      <c r="I3291" s="16">
        <v>0.2</v>
      </c>
      <c r="J3291" s="21">
        <v>1.6</v>
      </c>
      <c r="K3291" s="16">
        <v>0.4</v>
      </c>
      <c r="L3291" s="21">
        <v>0.1</v>
      </c>
      <c r="M3291" s="16">
        <v>1</v>
      </c>
      <c r="N3291" s="21">
        <v>0.3</v>
      </c>
      <c r="O3291" s="16">
        <v>0.1</v>
      </c>
      <c r="P3291" s="21">
        <v>0.7</v>
      </c>
      <c r="Q3291" s="16">
        <v>494.38</v>
      </c>
      <c r="R3291" s="21">
        <v>311.37</v>
      </c>
      <c r="S3291" s="16">
        <v>384.28</v>
      </c>
      <c r="T3291" s="21">
        <v>259.7</v>
      </c>
      <c r="U3291" s="16">
        <v>15.99</v>
      </c>
      <c r="V3291" s="21">
        <v>15.54</v>
      </c>
      <c r="W3291" s="16">
        <v>15.49</v>
      </c>
      <c r="X3291" s="8">
        <v>2.64</v>
      </c>
      <c r="Y3291" s="21">
        <v>2.66</v>
      </c>
      <c r="Z3291" s="7">
        <v>2.75</v>
      </c>
    </row>
    <row r="3292" spans="2:26" x14ac:dyDescent="0.25">
      <c r="B3292" s="21" t="s">
        <v>1275</v>
      </c>
      <c r="C3292" s="16">
        <v>0.2</v>
      </c>
      <c r="D3292" s="21">
        <v>11.6</v>
      </c>
      <c r="E3292" s="16">
        <v>3.4</v>
      </c>
      <c r="F3292" s="21">
        <v>0.3</v>
      </c>
      <c r="G3292" s="16">
        <v>3.3</v>
      </c>
      <c r="H3292" s="21">
        <v>0.6</v>
      </c>
      <c r="I3292" s="16">
        <v>0.2</v>
      </c>
      <c r="J3292" s="21">
        <v>1.5</v>
      </c>
      <c r="K3292" s="16">
        <v>0.4</v>
      </c>
      <c r="L3292" s="21">
        <v>0.2</v>
      </c>
      <c r="M3292" s="16">
        <v>0.9</v>
      </c>
      <c r="N3292" s="21">
        <v>0.4</v>
      </c>
      <c r="O3292" s="16">
        <v>0.2</v>
      </c>
      <c r="P3292" s="21">
        <v>0.7</v>
      </c>
      <c r="Q3292" s="16">
        <v>527.05999999999995</v>
      </c>
      <c r="R3292" s="21">
        <v>342.27</v>
      </c>
      <c r="S3292" s="16">
        <v>410.46</v>
      </c>
      <c r="T3292" s="21">
        <v>259.87</v>
      </c>
      <c r="U3292" s="16">
        <v>13.8</v>
      </c>
      <c r="V3292" s="21">
        <v>13.3</v>
      </c>
      <c r="W3292" s="16">
        <v>13.26</v>
      </c>
      <c r="X3292" s="8">
        <v>2.5499999999999998</v>
      </c>
      <c r="Y3292" s="21">
        <v>2.76</v>
      </c>
      <c r="Z3292" s="7">
        <v>2.7</v>
      </c>
    </row>
    <row r="3293" spans="2:26" x14ac:dyDescent="0.25">
      <c r="B3293" s="21" t="s">
        <v>3620</v>
      </c>
      <c r="C3293" s="16">
        <v>0.2</v>
      </c>
      <c r="D3293" s="21">
        <v>14.6</v>
      </c>
      <c r="E3293" s="16">
        <v>4.3</v>
      </c>
      <c r="F3293" s="21">
        <v>0.2</v>
      </c>
      <c r="G3293" s="16">
        <v>4</v>
      </c>
      <c r="H3293" s="21">
        <v>0.6</v>
      </c>
      <c r="I3293" s="16">
        <v>0.2</v>
      </c>
      <c r="J3293" s="21">
        <v>1.8</v>
      </c>
      <c r="K3293" s="16">
        <v>0.4</v>
      </c>
      <c r="L3293" s="21">
        <v>0.2</v>
      </c>
      <c r="M3293" s="16">
        <v>1.1000000000000001</v>
      </c>
      <c r="N3293" s="21">
        <v>0.3</v>
      </c>
      <c r="O3293" s="16">
        <v>0.2</v>
      </c>
      <c r="P3293" s="21">
        <v>0.9</v>
      </c>
      <c r="Q3293" s="16">
        <v>426.8</v>
      </c>
      <c r="R3293" s="21">
        <v>246.11</v>
      </c>
      <c r="S3293" s="16">
        <v>341.39</v>
      </c>
      <c r="T3293" s="21">
        <v>260.14999999999998</v>
      </c>
      <c r="U3293" s="16">
        <v>16.66</v>
      </c>
      <c r="V3293" s="21">
        <v>16.16</v>
      </c>
      <c r="W3293" s="16">
        <v>16.420000000000002</v>
      </c>
      <c r="X3293" s="8">
        <v>2.62</v>
      </c>
      <c r="Y3293" s="21">
        <v>2.74</v>
      </c>
      <c r="Z3293" s="7">
        <v>2.5299999999999998</v>
      </c>
    </row>
    <row r="3294" spans="2:26" x14ac:dyDescent="0.25">
      <c r="B3294" s="21" t="s">
        <v>3621</v>
      </c>
      <c r="C3294" s="16">
        <v>0.1</v>
      </c>
      <c r="D3294" s="21">
        <v>14.3</v>
      </c>
      <c r="E3294" s="16">
        <v>4.0999999999999996</v>
      </c>
      <c r="F3294" s="21">
        <v>0.2</v>
      </c>
      <c r="G3294" s="16">
        <v>3.9</v>
      </c>
      <c r="H3294" s="21">
        <v>0.6</v>
      </c>
      <c r="I3294" s="16">
        <v>0.1</v>
      </c>
      <c r="J3294" s="21">
        <v>1.7</v>
      </c>
      <c r="K3294" s="16">
        <v>0.4</v>
      </c>
      <c r="L3294" s="21">
        <v>0.1</v>
      </c>
      <c r="M3294" s="16">
        <v>1.1000000000000001</v>
      </c>
      <c r="N3294" s="21">
        <v>0.4</v>
      </c>
      <c r="O3294" s="16">
        <v>0.1</v>
      </c>
      <c r="P3294" s="21">
        <v>0.8</v>
      </c>
      <c r="Q3294" s="16">
        <v>414.9</v>
      </c>
      <c r="R3294" s="21">
        <v>242.7</v>
      </c>
      <c r="S3294" s="16">
        <v>335.34</v>
      </c>
      <c r="T3294" s="21">
        <v>261.23</v>
      </c>
      <c r="U3294" s="16">
        <v>17.86</v>
      </c>
      <c r="V3294" s="21">
        <v>16.670000000000002</v>
      </c>
      <c r="W3294" s="16">
        <v>17.72</v>
      </c>
      <c r="X3294" s="8">
        <v>2.66</v>
      </c>
      <c r="Y3294" s="21">
        <v>2.63</v>
      </c>
      <c r="Z3294" s="7">
        <v>3.05</v>
      </c>
    </row>
    <row r="3295" spans="2:26" x14ac:dyDescent="0.25">
      <c r="B3295" s="21" t="s">
        <v>1276</v>
      </c>
      <c r="C3295" s="16">
        <v>0.3</v>
      </c>
      <c r="D3295" s="21">
        <v>10.6</v>
      </c>
      <c r="E3295" s="16">
        <v>3.2</v>
      </c>
      <c r="F3295" s="21">
        <v>0.4</v>
      </c>
      <c r="G3295" s="16">
        <v>2.7</v>
      </c>
      <c r="H3295" s="21">
        <v>0.6</v>
      </c>
      <c r="I3295" s="16">
        <v>0.1</v>
      </c>
      <c r="J3295" s="21">
        <v>0.9</v>
      </c>
      <c r="K3295" s="16">
        <v>0.3</v>
      </c>
      <c r="L3295" s="21">
        <v>0.2</v>
      </c>
      <c r="M3295" s="16">
        <v>0.3</v>
      </c>
      <c r="N3295" s="21">
        <v>0.1</v>
      </c>
      <c r="O3295" s="16">
        <v>0.2</v>
      </c>
      <c r="P3295" s="21">
        <v>0.2</v>
      </c>
      <c r="Q3295" s="16">
        <v>463.94</v>
      </c>
      <c r="R3295" s="21">
        <v>279.02</v>
      </c>
      <c r="S3295" s="16">
        <v>360.27</v>
      </c>
      <c r="T3295" s="21">
        <v>260.85000000000002</v>
      </c>
      <c r="U3295" s="16">
        <v>14.74</v>
      </c>
      <c r="V3295" s="21">
        <v>14.1</v>
      </c>
      <c r="W3295" s="16">
        <v>14.5</v>
      </c>
      <c r="X3295" s="8">
        <v>2.2000000000000002</v>
      </c>
      <c r="Y3295" s="21">
        <v>2.2799999999999998</v>
      </c>
      <c r="Z3295" s="7">
        <v>2.2400000000000002</v>
      </c>
    </row>
    <row r="3296" spans="2:26" x14ac:dyDescent="0.25">
      <c r="B3296" s="21" t="s">
        <v>3622</v>
      </c>
      <c r="C3296" s="16">
        <v>0.5</v>
      </c>
      <c r="D3296" s="21">
        <v>13.9</v>
      </c>
      <c r="E3296" s="16">
        <v>4.5</v>
      </c>
      <c r="F3296" s="21">
        <v>0.4</v>
      </c>
      <c r="G3296" s="16">
        <v>3.7</v>
      </c>
      <c r="H3296" s="21">
        <v>0.5</v>
      </c>
      <c r="I3296" s="16">
        <v>0.3</v>
      </c>
      <c r="J3296" s="21">
        <v>1.4</v>
      </c>
      <c r="K3296" s="16">
        <v>0.2</v>
      </c>
      <c r="L3296" s="21">
        <v>0.3</v>
      </c>
      <c r="M3296" s="16">
        <v>0.9</v>
      </c>
      <c r="N3296" s="21">
        <v>0.3</v>
      </c>
      <c r="O3296" s="16">
        <v>0.2</v>
      </c>
      <c r="P3296" s="21">
        <v>0.5</v>
      </c>
      <c r="Q3296" s="16">
        <v>419.94</v>
      </c>
      <c r="R3296" s="21">
        <v>239.98</v>
      </c>
      <c r="S3296" s="16">
        <v>330.22</v>
      </c>
      <c r="T3296" s="21">
        <v>261.75</v>
      </c>
      <c r="U3296" s="16">
        <v>15.6</v>
      </c>
      <c r="V3296" s="21">
        <v>15.65</v>
      </c>
      <c r="W3296" s="16">
        <v>15.45</v>
      </c>
      <c r="X3296" s="8">
        <v>2.77</v>
      </c>
      <c r="Y3296" s="21">
        <v>3.03</v>
      </c>
      <c r="Z3296" s="7">
        <v>3.17</v>
      </c>
    </row>
    <row r="3297" spans="2:26" x14ac:dyDescent="0.25">
      <c r="B3297" s="21" t="s">
        <v>3623</v>
      </c>
      <c r="C3297" s="16">
        <v>0.3</v>
      </c>
      <c r="D3297" s="21">
        <v>13.8</v>
      </c>
      <c r="E3297" s="16">
        <v>4.0999999999999996</v>
      </c>
      <c r="F3297" s="21">
        <v>0.4</v>
      </c>
      <c r="G3297" s="16">
        <v>3.4</v>
      </c>
      <c r="H3297" s="21">
        <v>0.7</v>
      </c>
      <c r="I3297" s="16">
        <v>0.2</v>
      </c>
      <c r="J3297" s="21">
        <v>1.2</v>
      </c>
      <c r="K3297" s="16">
        <v>0.4</v>
      </c>
      <c r="L3297" s="21">
        <v>0.1</v>
      </c>
      <c r="M3297" s="16">
        <v>0.5</v>
      </c>
      <c r="N3297" s="21">
        <v>0</v>
      </c>
      <c r="O3297" s="16">
        <v>0.1</v>
      </c>
      <c r="P3297" s="21">
        <v>0.2</v>
      </c>
      <c r="Q3297" s="16">
        <v>502.78</v>
      </c>
      <c r="R3297" s="21">
        <v>328.76</v>
      </c>
      <c r="S3297" s="16">
        <v>399.89</v>
      </c>
      <c r="T3297" s="21">
        <v>261.18</v>
      </c>
      <c r="U3297" s="16">
        <v>13.35</v>
      </c>
      <c r="V3297" s="21">
        <v>13.14</v>
      </c>
      <c r="W3297" s="16">
        <v>13.09</v>
      </c>
      <c r="X3297" s="8">
        <v>1.98</v>
      </c>
      <c r="Y3297" s="21">
        <v>2.56</v>
      </c>
      <c r="Z3297" s="7">
        <v>2.06</v>
      </c>
    </row>
    <row r="3298" spans="2:26" x14ac:dyDescent="0.25">
      <c r="B3298" s="21" t="s">
        <v>1277</v>
      </c>
      <c r="C3298" s="16">
        <v>0.3</v>
      </c>
      <c r="D3298" s="21">
        <v>14</v>
      </c>
      <c r="E3298" s="16">
        <v>3.6</v>
      </c>
      <c r="F3298" s="21">
        <v>0.3</v>
      </c>
      <c r="G3298" s="16">
        <v>3.5</v>
      </c>
      <c r="H3298" s="21">
        <v>0.8</v>
      </c>
      <c r="I3298" s="16">
        <v>0.2</v>
      </c>
      <c r="J3298" s="21">
        <v>1.2</v>
      </c>
      <c r="K3298" s="16">
        <v>0.3</v>
      </c>
      <c r="L3298" s="21">
        <v>0.1</v>
      </c>
      <c r="M3298" s="16">
        <v>0.4</v>
      </c>
      <c r="N3298" s="21">
        <v>0.1</v>
      </c>
      <c r="O3298" s="16">
        <v>0.1</v>
      </c>
      <c r="P3298" s="21">
        <v>0.2</v>
      </c>
      <c r="Q3298" s="16">
        <v>449.5</v>
      </c>
      <c r="R3298" s="21">
        <v>268.29000000000002</v>
      </c>
      <c r="S3298" s="16">
        <v>352.26</v>
      </c>
      <c r="T3298" s="21">
        <v>261.52</v>
      </c>
      <c r="U3298" s="16">
        <v>13.59</v>
      </c>
      <c r="V3298" s="21">
        <v>13.3</v>
      </c>
      <c r="W3298" s="16">
        <v>13.1</v>
      </c>
      <c r="X3298" s="8">
        <v>2.44</v>
      </c>
      <c r="Y3298" s="21">
        <v>2.13</v>
      </c>
      <c r="Z3298" s="7">
        <v>2.09</v>
      </c>
    </row>
    <row r="3299" spans="2:26" x14ac:dyDescent="0.25">
      <c r="B3299" s="21" t="s">
        <v>3624</v>
      </c>
      <c r="C3299" s="16">
        <v>0.3</v>
      </c>
      <c r="D3299" s="21">
        <v>11.2</v>
      </c>
      <c r="E3299" s="16">
        <v>3.4</v>
      </c>
      <c r="F3299" s="21">
        <v>0.2</v>
      </c>
      <c r="G3299" s="16">
        <v>2.8</v>
      </c>
      <c r="H3299" s="21">
        <v>0.7</v>
      </c>
      <c r="I3299" s="16">
        <v>0.2</v>
      </c>
      <c r="J3299" s="21">
        <v>0.9</v>
      </c>
      <c r="K3299" s="16">
        <v>0.2</v>
      </c>
      <c r="L3299" s="21">
        <v>0.1</v>
      </c>
      <c r="M3299" s="16">
        <v>0.4</v>
      </c>
      <c r="N3299" s="21">
        <v>0</v>
      </c>
      <c r="O3299" s="16">
        <v>0.1</v>
      </c>
      <c r="P3299" s="21">
        <v>0.2</v>
      </c>
      <c r="Q3299" s="16">
        <v>532.78</v>
      </c>
      <c r="R3299" s="21">
        <v>345.19</v>
      </c>
      <c r="S3299" s="16">
        <v>415.84</v>
      </c>
      <c r="T3299" s="21">
        <v>260.74</v>
      </c>
      <c r="U3299" s="16">
        <v>13.98</v>
      </c>
      <c r="V3299" s="21">
        <v>13.75</v>
      </c>
      <c r="W3299" s="16">
        <v>13.97</v>
      </c>
      <c r="X3299" s="8">
        <v>2.14</v>
      </c>
      <c r="Y3299" s="21">
        <v>2.2999999999999998</v>
      </c>
      <c r="Z3299" s="7">
        <v>2.25</v>
      </c>
    </row>
    <row r="3300" spans="2:26" x14ac:dyDescent="0.25">
      <c r="B3300" s="21" t="s">
        <v>3625</v>
      </c>
      <c r="C3300" s="16">
        <v>0.3</v>
      </c>
      <c r="D3300" s="21">
        <v>11.2</v>
      </c>
      <c r="E3300" s="16">
        <v>3.4</v>
      </c>
      <c r="F3300" s="21">
        <v>0.4</v>
      </c>
      <c r="G3300" s="16">
        <v>3</v>
      </c>
      <c r="H3300" s="21">
        <v>0.8</v>
      </c>
      <c r="I3300" s="16">
        <v>0.3</v>
      </c>
      <c r="J3300" s="21">
        <v>1</v>
      </c>
      <c r="K3300" s="16">
        <v>0.3</v>
      </c>
      <c r="L3300" s="21">
        <v>0.1</v>
      </c>
      <c r="M3300" s="16">
        <v>0.4</v>
      </c>
      <c r="N3300" s="21">
        <v>0.1</v>
      </c>
      <c r="O3300" s="16">
        <v>0</v>
      </c>
      <c r="P3300" s="21">
        <v>0.2</v>
      </c>
      <c r="Q3300" s="16">
        <v>450.72</v>
      </c>
      <c r="R3300" s="21">
        <v>268.8</v>
      </c>
      <c r="S3300" s="16">
        <v>348.89</v>
      </c>
      <c r="T3300" s="21">
        <v>261.83</v>
      </c>
      <c r="U3300" s="16">
        <v>15.46</v>
      </c>
      <c r="V3300" s="21">
        <v>14.91</v>
      </c>
      <c r="W3300" s="16">
        <v>15.56</v>
      </c>
      <c r="X3300" s="8">
        <v>2.11</v>
      </c>
      <c r="Y3300" s="21">
        <v>2.23</v>
      </c>
      <c r="Z3300" s="7">
        <v>2.48</v>
      </c>
    </row>
    <row r="3301" spans="2:26" x14ac:dyDescent="0.25">
      <c r="B3301" s="21" t="s">
        <v>1278</v>
      </c>
      <c r="C3301" s="16">
        <v>0.2</v>
      </c>
      <c r="D3301" s="21">
        <v>13</v>
      </c>
      <c r="E3301" s="16">
        <v>4</v>
      </c>
      <c r="F3301" s="21">
        <v>0.2</v>
      </c>
      <c r="G3301" s="16">
        <v>3.2</v>
      </c>
      <c r="H3301" s="21">
        <v>0.8</v>
      </c>
      <c r="I3301" s="16">
        <v>0.2</v>
      </c>
      <c r="J3301" s="21">
        <v>1.1000000000000001</v>
      </c>
      <c r="K3301" s="16">
        <v>0.3</v>
      </c>
      <c r="L3301" s="21">
        <v>0.2</v>
      </c>
      <c r="M3301" s="16">
        <v>0.4</v>
      </c>
      <c r="N3301" s="21">
        <v>0.1</v>
      </c>
      <c r="O3301" s="16">
        <v>0.2</v>
      </c>
      <c r="P3301" s="21">
        <v>0.2</v>
      </c>
      <c r="Q3301" s="16">
        <v>477</v>
      </c>
      <c r="R3301" s="21">
        <v>293.39999999999998</v>
      </c>
      <c r="S3301" s="16">
        <v>372.03</v>
      </c>
      <c r="T3301" s="21">
        <v>261.37</v>
      </c>
      <c r="U3301" s="16">
        <v>14.72</v>
      </c>
      <c r="V3301" s="21">
        <v>14.16</v>
      </c>
      <c r="W3301" s="16">
        <v>14.35</v>
      </c>
      <c r="X3301" s="8">
        <v>2.0299999999999998</v>
      </c>
      <c r="Y3301" s="21">
        <v>2.3199999999999998</v>
      </c>
      <c r="Z3301" s="7">
        <v>2.25</v>
      </c>
    </row>
    <row r="3302" spans="2:26" x14ac:dyDescent="0.25">
      <c r="B3302" s="21" t="s">
        <v>3626</v>
      </c>
      <c r="C3302" s="16">
        <v>0.2</v>
      </c>
      <c r="D3302" s="21">
        <v>12.3</v>
      </c>
      <c r="E3302" s="16">
        <v>3.9</v>
      </c>
      <c r="F3302" s="21">
        <v>0.2</v>
      </c>
      <c r="G3302" s="16">
        <v>3.2</v>
      </c>
      <c r="H3302" s="21">
        <v>0.8</v>
      </c>
      <c r="I3302" s="16">
        <v>0.2</v>
      </c>
      <c r="J3302" s="21">
        <v>1.2</v>
      </c>
      <c r="K3302" s="16">
        <v>0.4</v>
      </c>
      <c r="L3302" s="21">
        <v>0.1</v>
      </c>
      <c r="M3302" s="16">
        <v>0.4</v>
      </c>
      <c r="N3302" s="21">
        <v>0.2</v>
      </c>
      <c r="O3302" s="16">
        <v>0.1</v>
      </c>
      <c r="P3302" s="21">
        <v>0.2</v>
      </c>
      <c r="Q3302" s="16">
        <v>458.7</v>
      </c>
      <c r="R3302" s="21">
        <v>277.85000000000002</v>
      </c>
      <c r="S3302" s="16">
        <v>360.07</v>
      </c>
      <c r="T3302" s="21">
        <v>261.91000000000003</v>
      </c>
      <c r="U3302" s="16">
        <v>14.76</v>
      </c>
      <c r="V3302" s="21">
        <v>14.63</v>
      </c>
      <c r="W3302" s="16">
        <v>14.69</v>
      </c>
      <c r="X3302" s="8">
        <v>2.4500000000000002</v>
      </c>
      <c r="Y3302" s="21">
        <v>2.3199999999999998</v>
      </c>
      <c r="Z3302" s="7">
        <v>2.0699999999999998</v>
      </c>
    </row>
    <row r="3303" spans="2:26" x14ac:dyDescent="0.25">
      <c r="B3303" s="21" t="s">
        <v>3627</v>
      </c>
      <c r="C3303" s="16">
        <v>0.1</v>
      </c>
      <c r="D3303" s="21">
        <v>13.3</v>
      </c>
      <c r="E3303" s="16">
        <v>4</v>
      </c>
      <c r="F3303" s="21">
        <v>0.2</v>
      </c>
      <c r="G3303" s="16">
        <v>3.4</v>
      </c>
      <c r="H3303" s="21">
        <v>0.7</v>
      </c>
      <c r="I3303" s="16">
        <v>0.2</v>
      </c>
      <c r="J3303" s="21">
        <v>1.2</v>
      </c>
      <c r="K3303" s="16">
        <v>0.3</v>
      </c>
      <c r="L3303" s="21">
        <v>0.2</v>
      </c>
      <c r="M3303" s="16">
        <v>0.4</v>
      </c>
      <c r="N3303" s="21">
        <v>0</v>
      </c>
      <c r="O3303" s="16">
        <v>0.2</v>
      </c>
      <c r="P3303" s="21">
        <v>0.1</v>
      </c>
      <c r="Q3303" s="16">
        <v>442.8</v>
      </c>
      <c r="R3303" s="21">
        <v>262.68</v>
      </c>
      <c r="S3303" s="16">
        <v>349</v>
      </c>
      <c r="T3303" s="21">
        <v>262.61</v>
      </c>
      <c r="U3303" s="16">
        <v>15.42</v>
      </c>
      <c r="V3303" s="21">
        <v>15.1</v>
      </c>
      <c r="W3303" s="16">
        <v>15.02</v>
      </c>
      <c r="X3303" s="8">
        <v>2.44</v>
      </c>
      <c r="Y3303" s="21">
        <v>2.31</v>
      </c>
      <c r="Z3303" s="7">
        <v>2.1</v>
      </c>
    </row>
    <row r="3304" spans="2:26" x14ac:dyDescent="0.25">
      <c r="B3304" s="21" t="s">
        <v>1279</v>
      </c>
      <c r="C3304" s="16">
        <v>0.1</v>
      </c>
      <c r="D3304" s="21">
        <v>11.9</v>
      </c>
      <c r="E3304" s="16">
        <v>3.2</v>
      </c>
      <c r="F3304" s="21">
        <v>0.3</v>
      </c>
      <c r="G3304" s="16">
        <v>3</v>
      </c>
      <c r="H3304" s="21">
        <v>0.7</v>
      </c>
      <c r="I3304" s="16">
        <v>0.2</v>
      </c>
      <c r="J3304" s="21">
        <v>1.1000000000000001</v>
      </c>
      <c r="K3304" s="16">
        <v>0.3</v>
      </c>
      <c r="L3304" s="21">
        <v>0.2</v>
      </c>
      <c r="M3304" s="16">
        <v>0.4</v>
      </c>
      <c r="N3304" s="21">
        <v>0.1</v>
      </c>
      <c r="O3304" s="16">
        <v>0.2</v>
      </c>
      <c r="P3304" s="21">
        <v>0.2</v>
      </c>
      <c r="Q3304" s="16">
        <v>461.22</v>
      </c>
      <c r="R3304" s="21">
        <v>277.52</v>
      </c>
      <c r="S3304" s="16">
        <v>363.63</v>
      </c>
      <c r="T3304" s="21">
        <v>262.93</v>
      </c>
      <c r="U3304" s="16">
        <v>14.36</v>
      </c>
      <c r="V3304" s="21">
        <v>13.8</v>
      </c>
      <c r="W3304" s="16">
        <v>13.9</v>
      </c>
      <c r="X3304" s="8">
        <v>2.5099999999999998</v>
      </c>
      <c r="Y3304" s="21">
        <v>2.21</v>
      </c>
      <c r="Z3304" s="7">
        <v>2.36</v>
      </c>
    </row>
    <row r="3305" spans="2:26" x14ac:dyDescent="0.25">
      <c r="B3305" s="21" t="s">
        <v>3628</v>
      </c>
      <c r="C3305" s="16">
        <v>0.5</v>
      </c>
      <c r="D3305" s="21">
        <v>10.7</v>
      </c>
      <c r="E3305" s="16">
        <v>3.6</v>
      </c>
      <c r="F3305" s="21">
        <v>0.2</v>
      </c>
      <c r="G3305" s="16">
        <v>2.6</v>
      </c>
      <c r="H3305" s="21">
        <v>0.8</v>
      </c>
      <c r="I3305" s="16">
        <v>0.1</v>
      </c>
      <c r="J3305" s="21">
        <v>1</v>
      </c>
      <c r="K3305" s="16">
        <v>0.3</v>
      </c>
      <c r="L3305" s="21">
        <v>0.2</v>
      </c>
      <c r="M3305" s="16">
        <v>0.3</v>
      </c>
      <c r="N3305" s="21">
        <v>0.1</v>
      </c>
      <c r="O3305" s="16">
        <v>0.1</v>
      </c>
      <c r="P3305" s="21">
        <v>0.2</v>
      </c>
      <c r="Q3305" s="16">
        <v>528.38</v>
      </c>
      <c r="R3305" s="21">
        <v>340.41</v>
      </c>
      <c r="S3305" s="16">
        <v>413.53</v>
      </c>
      <c r="T3305" s="21">
        <v>262.08999999999997</v>
      </c>
      <c r="U3305" s="16">
        <v>12.81</v>
      </c>
      <c r="V3305" s="21">
        <v>12.46</v>
      </c>
      <c r="W3305" s="16">
        <v>12.27</v>
      </c>
      <c r="X3305" s="8">
        <v>2.04</v>
      </c>
      <c r="Y3305" s="21">
        <v>2.4</v>
      </c>
      <c r="Z3305" s="7">
        <v>2.2599999999999998</v>
      </c>
    </row>
    <row r="3306" spans="2:26" x14ac:dyDescent="0.25">
      <c r="B3306" s="21" t="s">
        <v>3629</v>
      </c>
      <c r="C3306" s="16">
        <v>0.2</v>
      </c>
      <c r="D3306" s="21">
        <v>11.4</v>
      </c>
      <c r="E3306" s="16">
        <v>3.2</v>
      </c>
      <c r="F3306" s="21">
        <v>0.3</v>
      </c>
      <c r="G3306" s="16">
        <v>2.9</v>
      </c>
      <c r="H3306" s="21">
        <v>0.7</v>
      </c>
      <c r="I3306" s="16">
        <v>0.2</v>
      </c>
      <c r="J3306" s="21">
        <v>1</v>
      </c>
      <c r="K3306" s="16">
        <v>0.3</v>
      </c>
      <c r="L3306" s="21">
        <v>0.1</v>
      </c>
      <c r="M3306" s="16">
        <v>0.4</v>
      </c>
      <c r="N3306" s="21">
        <v>0</v>
      </c>
      <c r="O3306" s="16">
        <v>0.1</v>
      </c>
      <c r="P3306" s="21">
        <v>0.1</v>
      </c>
      <c r="Q3306" s="16">
        <v>531.6</v>
      </c>
      <c r="R3306" s="21">
        <v>353</v>
      </c>
      <c r="S3306" s="16">
        <v>427.16</v>
      </c>
      <c r="T3306" s="21">
        <v>262.31</v>
      </c>
      <c r="U3306" s="16">
        <v>12.83</v>
      </c>
      <c r="V3306" s="21">
        <v>12.34</v>
      </c>
      <c r="W3306" s="16">
        <v>12.67</v>
      </c>
      <c r="X3306" s="8">
        <v>2.1800000000000002</v>
      </c>
      <c r="Y3306" s="21">
        <v>2.1800000000000002</v>
      </c>
      <c r="Z3306" s="7">
        <v>2.34</v>
      </c>
    </row>
    <row r="3307" spans="2:26" x14ac:dyDescent="0.25">
      <c r="B3307" s="21" t="s">
        <v>1280</v>
      </c>
      <c r="C3307" s="16">
        <v>0.5</v>
      </c>
      <c r="D3307" s="21">
        <v>11.3</v>
      </c>
      <c r="E3307" s="16">
        <v>2.9</v>
      </c>
      <c r="F3307" s="21">
        <v>0.3</v>
      </c>
      <c r="G3307" s="16">
        <v>2.9</v>
      </c>
      <c r="H3307" s="21">
        <v>0.6</v>
      </c>
      <c r="I3307" s="16">
        <v>0.2</v>
      </c>
      <c r="J3307" s="21">
        <v>1.1000000000000001</v>
      </c>
      <c r="K3307" s="16">
        <v>0.3</v>
      </c>
      <c r="L3307" s="21">
        <v>0.1</v>
      </c>
      <c r="M3307" s="16">
        <v>0.4</v>
      </c>
      <c r="N3307" s="21">
        <v>0.1</v>
      </c>
      <c r="O3307" s="16">
        <v>0.1</v>
      </c>
      <c r="P3307" s="21">
        <v>0.2</v>
      </c>
      <c r="Q3307" s="16">
        <v>505.82</v>
      </c>
      <c r="R3307" s="21">
        <v>320.92</v>
      </c>
      <c r="S3307" s="16">
        <v>400.84</v>
      </c>
      <c r="T3307" s="21">
        <v>263.11</v>
      </c>
      <c r="U3307" s="16">
        <v>15.63</v>
      </c>
      <c r="V3307" s="21">
        <v>15</v>
      </c>
      <c r="W3307" s="16">
        <v>15.2</v>
      </c>
      <c r="X3307" s="8">
        <v>2.2599999999999998</v>
      </c>
      <c r="Y3307" s="21">
        <v>2.2400000000000002</v>
      </c>
      <c r="Z3307" s="7">
        <v>2.48</v>
      </c>
    </row>
    <row r="3308" spans="2:26" x14ac:dyDescent="0.25">
      <c r="B3308" s="21" t="s">
        <v>3630</v>
      </c>
      <c r="C3308" s="16">
        <v>0.4</v>
      </c>
      <c r="D3308" s="21">
        <v>14.6</v>
      </c>
      <c r="E3308" s="16">
        <v>3.4</v>
      </c>
      <c r="F3308" s="21">
        <v>0.2</v>
      </c>
      <c r="G3308" s="16">
        <v>2.9</v>
      </c>
      <c r="H3308" s="21">
        <v>0.7</v>
      </c>
      <c r="I3308" s="16">
        <v>0.2</v>
      </c>
      <c r="J3308" s="21">
        <v>1</v>
      </c>
      <c r="K3308" s="16">
        <v>0.3</v>
      </c>
      <c r="L3308" s="21">
        <v>0.2</v>
      </c>
      <c r="M3308" s="16">
        <v>0.4</v>
      </c>
      <c r="N3308" s="21">
        <v>0.1</v>
      </c>
      <c r="O3308" s="16">
        <v>0.2</v>
      </c>
      <c r="P3308" s="21">
        <v>0.2</v>
      </c>
      <c r="Q3308" s="16">
        <v>413.22</v>
      </c>
      <c r="R3308" s="21">
        <v>232.73</v>
      </c>
      <c r="S3308" s="16">
        <v>336.39</v>
      </c>
      <c r="T3308" s="21">
        <v>263.79000000000002</v>
      </c>
      <c r="U3308" s="16">
        <v>17.55</v>
      </c>
      <c r="V3308" s="21">
        <v>16.649999999999999</v>
      </c>
      <c r="W3308" s="16">
        <v>17.2</v>
      </c>
      <c r="X3308" s="8">
        <v>2.2400000000000002</v>
      </c>
      <c r="Y3308" s="21">
        <v>2.27</v>
      </c>
      <c r="Z3308" s="7">
        <v>2.56</v>
      </c>
    </row>
    <row r="3309" spans="2:26" x14ac:dyDescent="0.25">
      <c r="B3309" s="21" t="s">
        <v>3631</v>
      </c>
      <c r="C3309" s="16">
        <v>0.3</v>
      </c>
      <c r="D3309" s="21">
        <v>14.4</v>
      </c>
      <c r="E3309" s="16">
        <v>4.2</v>
      </c>
      <c r="F3309" s="21">
        <v>0.2</v>
      </c>
      <c r="G3309" s="16">
        <v>3.5</v>
      </c>
      <c r="H3309" s="21">
        <v>0.8</v>
      </c>
      <c r="I3309" s="16">
        <v>0.2</v>
      </c>
      <c r="J3309" s="21">
        <v>1.2</v>
      </c>
      <c r="K3309" s="16">
        <v>0.3</v>
      </c>
      <c r="L3309" s="21">
        <v>0.2</v>
      </c>
      <c r="M3309" s="16">
        <v>0.5</v>
      </c>
      <c r="N3309" s="21">
        <v>0.1</v>
      </c>
      <c r="O3309" s="16">
        <v>0.2</v>
      </c>
      <c r="P3309" s="21">
        <v>0.2</v>
      </c>
      <c r="Q3309" s="16">
        <v>449.96</v>
      </c>
      <c r="R3309" s="21">
        <v>268.66000000000003</v>
      </c>
      <c r="S3309" s="16">
        <v>364.57</v>
      </c>
      <c r="T3309" s="21">
        <v>262.95999999999998</v>
      </c>
      <c r="U3309" s="16">
        <v>16.170000000000002</v>
      </c>
      <c r="V3309" s="21">
        <v>15.92</v>
      </c>
      <c r="W3309" s="16">
        <v>16.02</v>
      </c>
      <c r="X3309" s="8">
        <v>2.2799999999999998</v>
      </c>
      <c r="Y3309" s="21">
        <v>2.7</v>
      </c>
      <c r="Z3309" s="7">
        <v>1.98</v>
      </c>
    </row>
    <row r="3310" spans="2:26" x14ac:dyDescent="0.25">
      <c r="B3310" s="21" t="s">
        <v>1281</v>
      </c>
      <c r="C3310" s="16">
        <v>0.4</v>
      </c>
      <c r="D3310" s="21">
        <v>13.5</v>
      </c>
      <c r="E3310" s="16">
        <v>3.8</v>
      </c>
      <c r="F3310" s="21">
        <v>0.2</v>
      </c>
      <c r="G3310" s="16">
        <v>3.3</v>
      </c>
      <c r="H3310" s="21">
        <v>0.8</v>
      </c>
      <c r="I3310" s="16">
        <v>0.2</v>
      </c>
      <c r="J3310" s="21">
        <v>1.2</v>
      </c>
      <c r="K3310" s="16">
        <v>0.3</v>
      </c>
      <c r="L3310" s="21">
        <v>0.2</v>
      </c>
      <c r="M3310" s="16">
        <v>0.5</v>
      </c>
      <c r="N3310" s="21">
        <v>0.1</v>
      </c>
      <c r="O3310" s="16">
        <v>0.1</v>
      </c>
      <c r="P3310" s="21">
        <v>0.3</v>
      </c>
      <c r="Q3310" s="16">
        <v>421.64</v>
      </c>
      <c r="R3310" s="21">
        <v>248.96</v>
      </c>
      <c r="S3310" s="16">
        <v>350.2</v>
      </c>
      <c r="T3310" s="21">
        <v>263.17</v>
      </c>
      <c r="U3310" s="16">
        <v>17.22</v>
      </c>
      <c r="V3310" s="21">
        <v>16.45</v>
      </c>
      <c r="W3310" s="16">
        <v>16.8</v>
      </c>
      <c r="X3310" s="8">
        <v>2.27</v>
      </c>
      <c r="Y3310" s="21">
        <v>2.52</v>
      </c>
      <c r="Z3310" s="7">
        <v>2.31</v>
      </c>
    </row>
    <row r="3311" spans="2:26" x14ac:dyDescent="0.25">
      <c r="B3311" s="21" t="s">
        <v>3632</v>
      </c>
      <c r="C3311" s="16">
        <v>0.3</v>
      </c>
      <c r="D3311" s="21">
        <v>14.6</v>
      </c>
      <c r="E3311" s="16">
        <v>3.8</v>
      </c>
      <c r="F3311" s="21">
        <v>0.3</v>
      </c>
      <c r="G3311" s="16">
        <v>3.6</v>
      </c>
      <c r="H3311" s="21">
        <v>0.6</v>
      </c>
      <c r="I3311" s="16">
        <v>0.2</v>
      </c>
      <c r="J3311" s="21">
        <v>1.6</v>
      </c>
      <c r="K3311" s="16">
        <v>0.4</v>
      </c>
      <c r="L3311" s="21">
        <v>0.2</v>
      </c>
      <c r="M3311" s="16">
        <v>0.8</v>
      </c>
      <c r="N3311" s="21">
        <v>0.3</v>
      </c>
      <c r="O3311" s="16">
        <v>0.2</v>
      </c>
      <c r="P3311" s="21">
        <v>0.6</v>
      </c>
      <c r="Q3311" s="16">
        <v>456.3</v>
      </c>
      <c r="R3311" s="21">
        <v>271.91000000000003</v>
      </c>
      <c r="S3311" s="16">
        <v>357.48</v>
      </c>
      <c r="T3311" s="21">
        <v>262.73</v>
      </c>
      <c r="U3311" s="16">
        <v>16.739999999999998</v>
      </c>
      <c r="V3311" s="21">
        <v>15.86</v>
      </c>
      <c r="W3311" s="16">
        <v>16.47</v>
      </c>
      <c r="X3311" s="8">
        <v>2.35</v>
      </c>
      <c r="Y3311" s="21">
        <v>2.36</v>
      </c>
      <c r="Z3311" s="7">
        <v>2.4</v>
      </c>
    </row>
    <row r="3312" spans="2:26" x14ac:dyDescent="0.25">
      <c r="B3312" s="21" t="s">
        <v>3633</v>
      </c>
      <c r="C3312" s="16">
        <v>0</v>
      </c>
      <c r="D3312" s="21">
        <v>14</v>
      </c>
      <c r="E3312" s="16">
        <v>3.6</v>
      </c>
      <c r="F3312" s="21">
        <v>0.2</v>
      </c>
      <c r="G3312" s="16">
        <v>3.4</v>
      </c>
      <c r="H3312" s="21">
        <v>0.8</v>
      </c>
      <c r="I3312" s="16">
        <v>0.2</v>
      </c>
      <c r="J3312" s="21">
        <v>1.1000000000000001</v>
      </c>
      <c r="K3312" s="16">
        <v>0.4</v>
      </c>
      <c r="L3312" s="21">
        <v>0.2</v>
      </c>
      <c r="M3312" s="16">
        <v>0.5</v>
      </c>
      <c r="N3312" s="21">
        <v>0.1</v>
      </c>
      <c r="O3312" s="16">
        <v>0.2</v>
      </c>
      <c r="P3312" s="21">
        <v>0.2</v>
      </c>
      <c r="Q3312" s="16">
        <v>453.8</v>
      </c>
      <c r="R3312" s="21">
        <v>271.86</v>
      </c>
      <c r="S3312" s="16">
        <v>359.13</v>
      </c>
      <c r="T3312" s="21">
        <v>261.68</v>
      </c>
      <c r="U3312" s="16">
        <v>14.22</v>
      </c>
      <c r="V3312" s="21">
        <v>13.83</v>
      </c>
      <c r="W3312" s="16">
        <v>14.16</v>
      </c>
      <c r="X3312" s="8">
        <v>1.87</v>
      </c>
      <c r="Y3312" s="21">
        <v>2.17</v>
      </c>
      <c r="Z3312" s="7">
        <v>2.46</v>
      </c>
    </row>
    <row r="3313" spans="2:26" x14ac:dyDescent="0.25">
      <c r="B3313" s="21" t="s">
        <v>1282</v>
      </c>
      <c r="C3313" s="16">
        <v>0.2</v>
      </c>
      <c r="D3313" s="21">
        <v>10.9</v>
      </c>
      <c r="E3313" s="16">
        <v>3.8</v>
      </c>
      <c r="F3313" s="21">
        <v>0.3</v>
      </c>
      <c r="G3313" s="16">
        <v>3.3</v>
      </c>
      <c r="H3313" s="21">
        <v>0.8</v>
      </c>
      <c r="I3313" s="16">
        <v>0.2</v>
      </c>
      <c r="J3313" s="21">
        <v>1.2</v>
      </c>
      <c r="K3313" s="16">
        <v>0.4</v>
      </c>
      <c r="L3313" s="21">
        <v>0.1</v>
      </c>
      <c r="M3313" s="16">
        <v>0.5</v>
      </c>
      <c r="N3313" s="21">
        <v>0.1</v>
      </c>
      <c r="O3313" s="16">
        <v>0</v>
      </c>
      <c r="P3313" s="21">
        <v>0.2</v>
      </c>
      <c r="Q3313" s="16">
        <v>519.36</v>
      </c>
      <c r="R3313" s="21">
        <v>375.45</v>
      </c>
      <c r="S3313" s="16">
        <v>450.88</v>
      </c>
      <c r="T3313" s="21">
        <v>261.41000000000003</v>
      </c>
      <c r="U3313" s="16">
        <v>13.13</v>
      </c>
      <c r="V3313" s="21">
        <v>12.58</v>
      </c>
      <c r="W3313" s="16">
        <v>12.8</v>
      </c>
      <c r="X3313" s="8">
        <v>1.95</v>
      </c>
      <c r="Y3313" s="21">
        <v>2.19</v>
      </c>
      <c r="Z3313" s="7">
        <v>2.4300000000000002</v>
      </c>
    </row>
    <row r="3314" spans="2:26" x14ac:dyDescent="0.25">
      <c r="B3314" s="21" t="s">
        <v>3634</v>
      </c>
      <c r="C3314" s="16">
        <v>0.3</v>
      </c>
      <c r="D3314" s="21">
        <v>11.6</v>
      </c>
      <c r="E3314" s="16">
        <v>3.3</v>
      </c>
      <c r="F3314" s="21">
        <v>0.2</v>
      </c>
      <c r="G3314" s="16">
        <v>3</v>
      </c>
      <c r="H3314" s="21">
        <v>0.7</v>
      </c>
      <c r="I3314" s="16">
        <v>0.1</v>
      </c>
      <c r="J3314" s="21">
        <v>0.9</v>
      </c>
      <c r="K3314" s="16">
        <v>0.3</v>
      </c>
      <c r="L3314" s="21">
        <v>0.1</v>
      </c>
      <c r="M3314" s="16">
        <v>0.4</v>
      </c>
      <c r="N3314" s="21">
        <v>0.1</v>
      </c>
      <c r="O3314" s="16">
        <v>0.1</v>
      </c>
      <c r="P3314" s="21">
        <v>0.1</v>
      </c>
      <c r="Q3314" s="16">
        <v>524</v>
      </c>
      <c r="R3314" s="21">
        <v>341.89</v>
      </c>
      <c r="S3314" s="16">
        <v>412.68</v>
      </c>
      <c r="T3314" s="21">
        <v>261.10000000000002</v>
      </c>
      <c r="U3314" s="16">
        <v>13.35</v>
      </c>
      <c r="V3314" s="21">
        <v>12.73</v>
      </c>
      <c r="W3314" s="16">
        <v>12.95</v>
      </c>
      <c r="X3314" s="8">
        <v>2</v>
      </c>
      <c r="Y3314" s="21">
        <v>2.2200000000000002</v>
      </c>
      <c r="Z3314" s="7">
        <v>2.4</v>
      </c>
    </row>
    <row r="3315" spans="2:26" x14ac:dyDescent="0.25">
      <c r="B3315" s="21" t="s">
        <v>3635</v>
      </c>
      <c r="C3315" s="16">
        <v>0.3</v>
      </c>
      <c r="D3315" s="21">
        <v>10.9</v>
      </c>
      <c r="E3315" s="16">
        <v>3.3</v>
      </c>
      <c r="F3315" s="21">
        <v>0.2</v>
      </c>
      <c r="G3315" s="16">
        <v>2.8</v>
      </c>
      <c r="H3315" s="21">
        <v>0.7</v>
      </c>
      <c r="I3315" s="16">
        <v>0.2</v>
      </c>
      <c r="J3315" s="21">
        <v>1</v>
      </c>
      <c r="K3315" s="16">
        <v>0.3</v>
      </c>
      <c r="L3315" s="21">
        <v>0.1</v>
      </c>
      <c r="M3315" s="16">
        <v>0.4</v>
      </c>
      <c r="N3315" s="21">
        <v>0.1</v>
      </c>
      <c r="O3315" s="16">
        <v>0.1</v>
      </c>
      <c r="P3315" s="21">
        <v>0.2</v>
      </c>
      <c r="Q3315" s="16">
        <v>530.70000000000005</v>
      </c>
      <c r="R3315" s="21">
        <v>346.9</v>
      </c>
      <c r="S3315" s="16">
        <v>416.25</v>
      </c>
      <c r="T3315" s="21">
        <v>261.17</v>
      </c>
      <c r="U3315" s="16">
        <v>13.43</v>
      </c>
      <c r="V3315" s="21">
        <v>12.83</v>
      </c>
      <c r="W3315" s="16">
        <v>13.22</v>
      </c>
      <c r="X3315" s="8">
        <v>2.2400000000000002</v>
      </c>
      <c r="Y3315" s="21">
        <v>2.1800000000000002</v>
      </c>
      <c r="Z3315" s="7">
        <v>2.21</v>
      </c>
    </row>
    <row r="3316" spans="2:26" x14ac:dyDescent="0.25">
      <c r="B3316" s="21" t="s">
        <v>1283</v>
      </c>
      <c r="C3316" s="16">
        <v>0.4</v>
      </c>
      <c r="D3316" s="21">
        <v>10.5</v>
      </c>
      <c r="E3316" s="16">
        <v>3.1</v>
      </c>
      <c r="F3316" s="21">
        <v>0.3</v>
      </c>
      <c r="G3316" s="16">
        <v>2.8</v>
      </c>
      <c r="H3316" s="21">
        <v>0.7</v>
      </c>
      <c r="I3316" s="16">
        <v>0.2</v>
      </c>
      <c r="J3316" s="21">
        <v>1</v>
      </c>
      <c r="K3316" s="16">
        <v>0.3</v>
      </c>
      <c r="L3316" s="21">
        <v>0.2</v>
      </c>
      <c r="M3316" s="16">
        <v>0.3</v>
      </c>
      <c r="N3316" s="21">
        <v>0</v>
      </c>
      <c r="O3316" s="16">
        <v>0.1</v>
      </c>
      <c r="P3316" s="21">
        <v>0.1</v>
      </c>
      <c r="Q3316" s="16">
        <v>556.28</v>
      </c>
      <c r="R3316" s="21">
        <v>371.92</v>
      </c>
      <c r="S3316" s="16">
        <v>435.61</v>
      </c>
      <c r="T3316" s="21">
        <v>261.01</v>
      </c>
      <c r="U3316" s="16">
        <v>11.85</v>
      </c>
      <c r="V3316" s="21">
        <v>11.4</v>
      </c>
      <c r="W3316" s="16">
        <v>11.53</v>
      </c>
      <c r="X3316" s="8">
        <v>2.15</v>
      </c>
      <c r="Y3316" s="21">
        <v>2.27</v>
      </c>
      <c r="Z3316" s="7">
        <v>2.2000000000000002</v>
      </c>
    </row>
    <row r="3317" spans="2:26" x14ac:dyDescent="0.25">
      <c r="B3317" s="21" t="s">
        <v>3636</v>
      </c>
      <c r="C3317" s="16">
        <v>0.2</v>
      </c>
      <c r="D3317" s="21">
        <v>11</v>
      </c>
      <c r="E3317" s="16">
        <v>3.1</v>
      </c>
      <c r="F3317" s="21">
        <v>0.3</v>
      </c>
      <c r="G3317" s="16">
        <v>2.7</v>
      </c>
      <c r="H3317" s="21">
        <v>0.6</v>
      </c>
      <c r="I3317" s="16">
        <v>0.2</v>
      </c>
      <c r="J3317" s="21">
        <v>0.9</v>
      </c>
      <c r="K3317" s="16">
        <v>0.3</v>
      </c>
      <c r="L3317" s="21">
        <v>0.1</v>
      </c>
      <c r="M3317" s="16">
        <v>0.4</v>
      </c>
      <c r="N3317" s="21">
        <v>0</v>
      </c>
      <c r="O3317" s="16">
        <v>0</v>
      </c>
      <c r="P3317" s="21">
        <v>0.2</v>
      </c>
      <c r="Q3317" s="16">
        <v>555.44000000000005</v>
      </c>
      <c r="R3317" s="21">
        <v>336.73</v>
      </c>
      <c r="S3317" s="16">
        <v>427.5</v>
      </c>
      <c r="T3317" s="21">
        <v>260.33</v>
      </c>
      <c r="U3317" s="16">
        <v>12.79</v>
      </c>
      <c r="V3317" s="21">
        <v>12.27</v>
      </c>
      <c r="W3317" s="16">
        <v>12.49</v>
      </c>
      <c r="X3317" s="8">
        <v>2.0699999999999998</v>
      </c>
      <c r="Y3317" s="21">
        <v>2.36</v>
      </c>
      <c r="Z3317" s="7">
        <v>1.95</v>
      </c>
    </row>
    <row r="3318" spans="2:26" x14ac:dyDescent="0.25">
      <c r="B3318" s="21" t="s">
        <v>3637</v>
      </c>
      <c r="C3318" s="16">
        <v>0.1</v>
      </c>
      <c r="D3318" s="21">
        <v>11.3</v>
      </c>
      <c r="E3318" s="16">
        <v>3.2</v>
      </c>
      <c r="F3318" s="21">
        <v>0.3</v>
      </c>
      <c r="G3318" s="16">
        <v>2.9</v>
      </c>
      <c r="H3318" s="21">
        <v>0.8</v>
      </c>
      <c r="I3318" s="16">
        <v>0.2</v>
      </c>
      <c r="J3318" s="21">
        <v>1</v>
      </c>
      <c r="K3318" s="16">
        <v>0.3</v>
      </c>
      <c r="L3318" s="21">
        <v>0.1</v>
      </c>
      <c r="M3318" s="16">
        <v>0.3</v>
      </c>
      <c r="N3318" s="21">
        <v>0.1</v>
      </c>
      <c r="O3318" s="16">
        <v>0.1</v>
      </c>
      <c r="P3318" s="21">
        <v>0.2</v>
      </c>
      <c r="Q3318" s="16">
        <v>510.08</v>
      </c>
      <c r="R3318" s="21">
        <v>323.45999999999998</v>
      </c>
      <c r="S3318" s="16">
        <v>405.15</v>
      </c>
      <c r="T3318" s="21">
        <v>260.93</v>
      </c>
      <c r="U3318" s="16">
        <v>14.43</v>
      </c>
      <c r="V3318" s="21">
        <v>14</v>
      </c>
      <c r="W3318" s="16">
        <v>13.86</v>
      </c>
      <c r="X3318" s="8">
        <v>2.5099999999999998</v>
      </c>
      <c r="Y3318" s="21">
        <v>2.27</v>
      </c>
      <c r="Z3318" s="7">
        <v>2.14</v>
      </c>
    </row>
    <row r="3319" spans="2:26" x14ac:dyDescent="0.25">
      <c r="B3319" s="21" t="s">
        <v>1284</v>
      </c>
      <c r="C3319" s="16">
        <v>0.2</v>
      </c>
      <c r="D3319" s="21">
        <v>12.4</v>
      </c>
      <c r="E3319" s="16">
        <v>3.7</v>
      </c>
      <c r="F3319" s="21">
        <v>0.3</v>
      </c>
      <c r="G3319" s="16">
        <v>3.3</v>
      </c>
      <c r="H3319" s="21">
        <v>0.7</v>
      </c>
      <c r="I3319" s="16">
        <v>0.2</v>
      </c>
      <c r="J3319" s="21">
        <v>1.2</v>
      </c>
      <c r="K3319" s="16">
        <v>0.3</v>
      </c>
      <c r="L3319" s="21">
        <v>0.2</v>
      </c>
      <c r="M3319" s="16">
        <v>0.5</v>
      </c>
      <c r="N3319" s="21">
        <v>0</v>
      </c>
      <c r="O3319" s="16">
        <v>0.1</v>
      </c>
      <c r="P3319" s="21">
        <v>0.2</v>
      </c>
      <c r="Q3319" s="16">
        <v>468.36</v>
      </c>
      <c r="R3319" s="21">
        <v>283.95</v>
      </c>
      <c r="S3319" s="16">
        <v>393.84</v>
      </c>
      <c r="T3319" s="21">
        <v>261.61</v>
      </c>
      <c r="U3319" s="16">
        <v>14.96</v>
      </c>
      <c r="V3319" s="21">
        <v>14.5</v>
      </c>
      <c r="W3319" s="16">
        <v>14.87</v>
      </c>
      <c r="X3319" s="8">
        <v>2.16</v>
      </c>
      <c r="Y3319" s="21">
        <v>2.2000000000000002</v>
      </c>
      <c r="Z3319" s="7">
        <v>2.46</v>
      </c>
    </row>
    <row r="3320" spans="2:26" x14ac:dyDescent="0.25">
      <c r="B3320" s="21" t="s">
        <v>3638</v>
      </c>
      <c r="C3320" s="16">
        <v>0.1</v>
      </c>
      <c r="D3320" s="21">
        <v>12.4</v>
      </c>
      <c r="E3320" s="16">
        <v>3.7</v>
      </c>
      <c r="F3320" s="21">
        <v>0.2</v>
      </c>
      <c r="G3320" s="16">
        <v>3.3</v>
      </c>
      <c r="H3320" s="21">
        <v>0.7</v>
      </c>
      <c r="I3320" s="16">
        <v>0.2</v>
      </c>
      <c r="J3320" s="21">
        <v>1.2</v>
      </c>
      <c r="K3320" s="16">
        <v>0.3</v>
      </c>
      <c r="L3320" s="21">
        <v>0.2</v>
      </c>
      <c r="M3320" s="16">
        <v>0.4</v>
      </c>
      <c r="N3320" s="21">
        <v>0.1</v>
      </c>
      <c r="O3320" s="16">
        <v>0.1</v>
      </c>
      <c r="P3320" s="21">
        <v>0.2</v>
      </c>
      <c r="Q3320" s="16">
        <v>489.48</v>
      </c>
      <c r="R3320" s="21">
        <v>308.37</v>
      </c>
      <c r="S3320" s="16">
        <v>385.84</v>
      </c>
      <c r="T3320" s="21">
        <v>261.99</v>
      </c>
      <c r="U3320" s="16">
        <v>13.06</v>
      </c>
      <c r="V3320" s="21">
        <v>12.63</v>
      </c>
      <c r="W3320" s="16">
        <v>12.55</v>
      </c>
      <c r="X3320" s="8">
        <v>2.16</v>
      </c>
      <c r="Y3320" s="21">
        <v>2.13</v>
      </c>
      <c r="Z3320" s="7">
        <v>2.2999999999999998</v>
      </c>
    </row>
    <row r="3321" spans="2:26" x14ac:dyDescent="0.25">
      <c r="B3321" s="21" t="s">
        <v>3639</v>
      </c>
      <c r="C3321" s="16">
        <v>0.2</v>
      </c>
      <c r="D3321" s="21">
        <v>12.7</v>
      </c>
      <c r="E3321" s="16">
        <v>4.0999999999999996</v>
      </c>
      <c r="F3321" s="21">
        <v>0.1</v>
      </c>
      <c r="G3321" s="16">
        <v>3.3</v>
      </c>
      <c r="H3321" s="21">
        <v>0.6</v>
      </c>
      <c r="I3321" s="16">
        <v>0.1</v>
      </c>
      <c r="J3321" s="21">
        <v>1.1000000000000001</v>
      </c>
      <c r="K3321" s="16">
        <v>0.1</v>
      </c>
      <c r="L3321" s="21">
        <v>0.1</v>
      </c>
      <c r="M3321" s="16">
        <v>0.5</v>
      </c>
      <c r="N3321" s="21">
        <v>0.2</v>
      </c>
      <c r="O3321" s="16">
        <v>0.1</v>
      </c>
      <c r="P3321" s="21">
        <v>0.2</v>
      </c>
      <c r="Q3321" s="16">
        <v>554.24</v>
      </c>
      <c r="R3321" s="21">
        <v>369.45</v>
      </c>
      <c r="S3321" s="16">
        <v>434.88</v>
      </c>
      <c r="T3321" s="21">
        <v>261.61</v>
      </c>
      <c r="U3321" s="16">
        <v>12.2</v>
      </c>
      <c r="V3321" s="21">
        <v>12.02</v>
      </c>
      <c r="W3321" s="16">
        <v>12</v>
      </c>
      <c r="X3321" s="8">
        <v>2.66</v>
      </c>
      <c r="Y3321" s="21">
        <v>2.74</v>
      </c>
      <c r="Z3321" s="7">
        <v>3.08</v>
      </c>
    </row>
    <row r="3322" spans="2:26" x14ac:dyDescent="0.25">
      <c r="B3322" s="21" t="s">
        <v>1285</v>
      </c>
      <c r="C3322" s="16">
        <v>0.3</v>
      </c>
      <c r="D3322" s="21">
        <v>12.7</v>
      </c>
      <c r="E3322" s="16">
        <v>3.8</v>
      </c>
      <c r="F3322" s="21">
        <v>0.2</v>
      </c>
      <c r="G3322" s="16">
        <v>3.3</v>
      </c>
      <c r="H3322" s="21">
        <v>0.8</v>
      </c>
      <c r="I3322" s="16">
        <v>0.2</v>
      </c>
      <c r="J3322" s="21">
        <v>1.1000000000000001</v>
      </c>
      <c r="K3322" s="16">
        <v>0.3</v>
      </c>
      <c r="L3322" s="21">
        <v>0.1</v>
      </c>
      <c r="M3322" s="16">
        <v>0.5</v>
      </c>
      <c r="N3322" s="21">
        <v>0.1</v>
      </c>
      <c r="O3322" s="16">
        <v>0.1</v>
      </c>
      <c r="P3322" s="21">
        <v>0.2</v>
      </c>
      <c r="Q3322" s="16">
        <v>491</v>
      </c>
      <c r="R3322" s="21">
        <v>306.44</v>
      </c>
      <c r="S3322" s="16">
        <v>385.78</v>
      </c>
      <c r="T3322" s="21">
        <v>262.24</v>
      </c>
      <c r="U3322" s="16">
        <v>12.62</v>
      </c>
      <c r="V3322" s="21">
        <v>11.99</v>
      </c>
      <c r="W3322" s="16">
        <v>12.05</v>
      </c>
      <c r="X3322" s="8">
        <v>2.13</v>
      </c>
      <c r="Y3322" s="21">
        <v>2.36</v>
      </c>
      <c r="Z3322" s="7">
        <v>1.97</v>
      </c>
    </row>
    <row r="3323" spans="2:26" x14ac:dyDescent="0.25">
      <c r="B3323" s="21" t="s">
        <v>3640</v>
      </c>
      <c r="C3323" s="16">
        <v>0.5</v>
      </c>
      <c r="D3323" s="21">
        <v>10.5</v>
      </c>
      <c r="E3323" s="16">
        <v>3</v>
      </c>
      <c r="F3323" s="21">
        <v>0.3</v>
      </c>
      <c r="G3323" s="16">
        <v>2.8</v>
      </c>
      <c r="H3323" s="21">
        <v>0.6</v>
      </c>
      <c r="I3323" s="16">
        <v>0.1</v>
      </c>
      <c r="J3323" s="21">
        <v>1</v>
      </c>
      <c r="K3323" s="16">
        <v>0.3</v>
      </c>
      <c r="L3323" s="21">
        <v>0.1</v>
      </c>
      <c r="M3323" s="16">
        <v>0.4</v>
      </c>
      <c r="N3323" s="21">
        <v>0.1</v>
      </c>
      <c r="O3323" s="16">
        <v>0</v>
      </c>
      <c r="P3323" s="21">
        <v>0.2</v>
      </c>
      <c r="Q3323" s="16">
        <v>563.12</v>
      </c>
      <c r="R3323" s="21">
        <v>376.34</v>
      </c>
      <c r="S3323" s="16">
        <v>440.76</v>
      </c>
      <c r="T3323" s="21">
        <v>261.7</v>
      </c>
      <c r="U3323" s="16">
        <v>13</v>
      </c>
      <c r="V3323" s="21">
        <v>12.64</v>
      </c>
      <c r="W3323" s="16">
        <v>12.56</v>
      </c>
      <c r="X3323" s="8">
        <v>1.9</v>
      </c>
      <c r="Y3323" s="21">
        <v>2.52</v>
      </c>
      <c r="Z3323" s="7">
        <v>2.15</v>
      </c>
    </row>
    <row r="3324" spans="2:26" x14ac:dyDescent="0.25">
      <c r="B3324" s="21" t="s">
        <v>3641</v>
      </c>
      <c r="C3324" s="16">
        <v>0.2</v>
      </c>
      <c r="D3324" s="21">
        <v>12.7</v>
      </c>
      <c r="E3324" s="16">
        <v>2.9</v>
      </c>
      <c r="F3324" s="21">
        <v>0.3</v>
      </c>
      <c r="G3324" s="16">
        <v>2.8</v>
      </c>
      <c r="H3324" s="21">
        <v>0.6</v>
      </c>
      <c r="I3324" s="16">
        <v>0.2</v>
      </c>
      <c r="J3324" s="21">
        <v>0.9</v>
      </c>
      <c r="K3324" s="16">
        <v>0.3</v>
      </c>
      <c r="L3324" s="21">
        <v>0.2</v>
      </c>
      <c r="M3324" s="16">
        <v>0.3</v>
      </c>
      <c r="N3324" s="21">
        <v>0.1</v>
      </c>
      <c r="O3324" s="16">
        <v>0.2</v>
      </c>
      <c r="P3324" s="21">
        <v>0.2</v>
      </c>
      <c r="Q3324" s="16">
        <v>482.26</v>
      </c>
      <c r="R3324" s="21">
        <v>301.32</v>
      </c>
      <c r="S3324" s="16">
        <v>377.82</v>
      </c>
      <c r="T3324" s="21">
        <v>262.06</v>
      </c>
      <c r="U3324" s="16">
        <v>14.2</v>
      </c>
      <c r="V3324" s="21">
        <v>14.01</v>
      </c>
      <c r="W3324" s="16">
        <v>14.13</v>
      </c>
      <c r="X3324" s="8">
        <v>1.97</v>
      </c>
      <c r="Y3324" s="21">
        <v>2.56</v>
      </c>
      <c r="Z3324" s="7">
        <v>2.16</v>
      </c>
    </row>
    <row r="3325" spans="2:26" x14ac:dyDescent="0.25">
      <c r="B3325" s="21" t="s">
        <v>1286</v>
      </c>
      <c r="C3325" s="16">
        <v>0.2</v>
      </c>
      <c r="D3325" s="21">
        <v>10.8</v>
      </c>
      <c r="E3325" s="16">
        <v>3.1</v>
      </c>
      <c r="F3325" s="21">
        <v>0.2</v>
      </c>
      <c r="G3325" s="16">
        <v>2.9</v>
      </c>
      <c r="H3325" s="21">
        <v>0.6</v>
      </c>
      <c r="I3325" s="16">
        <v>0.1</v>
      </c>
      <c r="J3325" s="21">
        <v>1</v>
      </c>
      <c r="K3325" s="16">
        <v>0.3</v>
      </c>
      <c r="L3325" s="21">
        <v>0.1</v>
      </c>
      <c r="M3325" s="16">
        <v>0.3</v>
      </c>
      <c r="N3325" s="21">
        <v>0.1</v>
      </c>
      <c r="O3325" s="16">
        <v>0.1</v>
      </c>
      <c r="P3325" s="21">
        <v>0.1</v>
      </c>
      <c r="Q3325" s="16">
        <v>505.72</v>
      </c>
      <c r="R3325" s="21">
        <v>362.19</v>
      </c>
      <c r="S3325" s="16">
        <v>428.11</v>
      </c>
      <c r="T3325" s="21">
        <v>262.05</v>
      </c>
      <c r="U3325" s="16">
        <v>14.02</v>
      </c>
      <c r="V3325" s="21">
        <v>13.14</v>
      </c>
      <c r="W3325" s="16">
        <v>13.5</v>
      </c>
      <c r="X3325" s="8">
        <v>2.2000000000000002</v>
      </c>
      <c r="Y3325" s="21">
        <v>2.13</v>
      </c>
      <c r="Z3325" s="7">
        <v>2.31</v>
      </c>
    </row>
    <row r="3326" spans="2:26" x14ac:dyDescent="0.25">
      <c r="B3326" s="21" t="s">
        <v>3642</v>
      </c>
      <c r="C3326" s="16">
        <v>0.3</v>
      </c>
      <c r="D3326" s="21">
        <v>11.9</v>
      </c>
      <c r="E3326" s="16">
        <v>3.6</v>
      </c>
      <c r="F3326" s="21">
        <v>0.3</v>
      </c>
      <c r="G3326" s="16">
        <v>3.1</v>
      </c>
      <c r="H3326" s="21">
        <v>0.6</v>
      </c>
      <c r="I3326" s="16">
        <v>0.2</v>
      </c>
      <c r="J3326" s="21">
        <v>1.1000000000000001</v>
      </c>
      <c r="K3326" s="16">
        <v>0.3</v>
      </c>
      <c r="L3326" s="21">
        <v>0.1</v>
      </c>
      <c r="M3326" s="16">
        <v>0.4</v>
      </c>
      <c r="N3326" s="21">
        <v>0</v>
      </c>
      <c r="O3326" s="16">
        <v>0</v>
      </c>
      <c r="P3326" s="21">
        <v>0.2</v>
      </c>
      <c r="Q3326" s="16">
        <v>482.82</v>
      </c>
      <c r="R3326" s="21">
        <v>300.67</v>
      </c>
      <c r="S3326" s="16">
        <v>380.39</v>
      </c>
      <c r="T3326" s="21">
        <v>262.45999999999998</v>
      </c>
      <c r="U3326" s="16">
        <v>14.15</v>
      </c>
      <c r="V3326" s="21">
        <v>14.02</v>
      </c>
      <c r="W3326" s="16">
        <v>14.15</v>
      </c>
      <c r="X3326" s="8">
        <v>1.93</v>
      </c>
      <c r="Y3326" s="21">
        <v>2.33</v>
      </c>
      <c r="Z3326" s="7">
        <v>2.5299999999999998</v>
      </c>
    </row>
    <row r="3327" spans="2:26" x14ac:dyDescent="0.25">
      <c r="B3327" s="21" t="s">
        <v>3643</v>
      </c>
      <c r="C3327" s="16">
        <v>0.3</v>
      </c>
      <c r="D3327" s="21">
        <v>9.9</v>
      </c>
      <c r="E3327" s="16">
        <v>2.8</v>
      </c>
      <c r="F3327" s="21">
        <v>0.1</v>
      </c>
      <c r="G3327" s="16">
        <v>2.4</v>
      </c>
      <c r="H3327" s="21">
        <v>0.5</v>
      </c>
      <c r="I3327" s="16">
        <v>0.1</v>
      </c>
      <c r="J3327" s="21">
        <v>0.8</v>
      </c>
      <c r="K3327" s="16">
        <v>0.2</v>
      </c>
      <c r="L3327" s="21">
        <v>0.1</v>
      </c>
      <c r="M3327" s="16">
        <v>0.4</v>
      </c>
      <c r="N3327" s="21">
        <v>0</v>
      </c>
      <c r="O3327" s="16">
        <v>0.1</v>
      </c>
      <c r="P3327" s="21">
        <v>0.2</v>
      </c>
      <c r="Q3327" s="16">
        <v>623.02</v>
      </c>
      <c r="R3327" s="21">
        <v>401.38</v>
      </c>
      <c r="S3327" s="16">
        <v>485.29</v>
      </c>
      <c r="T3327" s="21">
        <v>260.26</v>
      </c>
      <c r="U3327" s="16">
        <v>11.2</v>
      </c>
      <c r="V3327" s="21">
        <v>10.86</v>
      </c>
      <c r="W3327" s="16">
        <v>10.8</v>
      </c>
      <c r="X3327" s="8">
        <v>2.23</v>
      </c>
      <c r="Y3327" s="21">
        <v>2.1</v>
      </c>
      <c r="Z3327" s="7">
        <v>2.04</v>
      </c>
    </row>
    <row r="3328" spans="2:26" x14ac:dyDescent="0.25">
      <c r="B3328" s="21" t="s">
        <v>1287</v>
      </c>
      <c r="C3328" s="16">
        <v>0.2</v>
      </c>
      <c r="D3328" s="21">
        <v>9.8000000000000007</v>
      </c>
      <c r="E3328" s="16">
        <v>3.3</v>
      </c>
      <c r="F3328" s="21">
        <v>0.1</v>
      </c>
      <c r="G3328" s="16">
        <v>2.2999999999999998</v>
      </c>
      <c r="H3328" s="21">
        <v>0.4</v>
      </c>
      <c r="I3328" s="16">
        <v>0.1</v>
      </c>
      <c r="J3328" s="21">
        <v>0.6</v>
      </c>
      <c r="K3328" s="16">
        <v>0.1</v>
      </c>
      <c r="L3328" s="21">
        <v>0.1</v>
      </c>
      <c r="M3328" s="16">
        <v>0.1</v>
      </c>
      <c r="N3328" s="21">
        <v>0.1</v>
      </c>
      <c r="O3328" s="16">
        <v>0.1</v>
      </c>
      <c r="P3328" s="21">
        <v>0.1</v>
      </c>
      <c r="Q3328" s="16">
        <v>596.22</v>
      </c>
      <c r="R3328" s="21">
        <v>378.6</v>
      </c>
      <c r="S3328" s="16">
        <v>465.27</v>
      </c>
      <c r="T3328" s="21">
        <v>260.66000000000003</v>
      </c>
      <c r="U3328" s="16">
        <v>11.35</v>
      </c>
      <c r="V3328" s="21">
        <v>10.77</v>
      </c>
      <c r="W3328" s="16">
        <v>10.9</v>
      </c>
      <c r="X3328" s="8">
        <v>2.73</v>
      </c>
      <c r="Y3328" s="21">
        <v>2.9</v>
      </c>
      <c r="Z3328" s="7">
        <v>2.85</v>
      </c>
    </row>
    <row r="3329" spans="2:26" x14ac:dyDescent="0.25">
      <c r="B3329" s="21" t="s">
        <v>3644</v>
      </c>
      <c r="C3329" s="16">
        <v>0.4</v>
      </c>
      <c r="D3329" s="21">
        <v>8.6999999999999993</v>
      </c>
      <c r="E3329" s="16">
        <v>2.9</v>
      </c>
      <c r="F3329" s="21">
        <v>0.2</v>
      </c>
      <c r="G3329" s="16">
        <v>2.4</v>
      </c>
      <c r="H3329" s="21">
        <v>0.5</v>
      </c>
      <c r="I3329" s="16">
        <v>0.1</v>
      </c>
      <c r="J3329" s="21">
        <v>0.8</v>
      </c>
      <c r="K3329" s="16">
        <v>0.3</v>
      </c>
      <c r="L3329" s="21">
        <v>0.1</v>
      </c>
      <c r="M3329" s="16">
        <v>0.3</v>
      </c>
      <c r="N3329" s="21">
        <v>0.1</v>
      </c>
      <c r="O3329" s="16">
        <v>0.1</v>
      </c>
      <c r="P3329" s="21">
        <v>0.5</v>
      </c>
      <c r="Q3329" s="16">
        <v>705.64</v>
      </c>
      <c r="R3329" s="21">
        <v>475.95</v>
      </c>
      <c r="S3329" s="16">
        <v>548.22</v>
      </c>
      <c r="T3329" s="21">
        <v>260.33999999999997</v>
      </c>
      <c r="U3329" s="16">
        <v>9.49</v>
      </c>
      <c r="V3329" s="21">
        <v>9.14</v>
      </c>
      <c r="W3329" s="16">
        <v>9.18</v>
      </c>
      <c r="X3329" s="8">
        <v>2.0099999999999998</v>
      </c>
      <c r="Y3329" s="21">
        <v>2.2599999999999998</v>
      </c>
      <c r="Z3329" s="7">
        <v>2.17</v>
      </c>
    </row>
    <row r="3330" spans="2:26" x14ac:dyDescent="0.25">
      <c r="B3330" s="21" t="s">
        <v>3645</v>
      </c>
      <c r="C3330" s="16">
        <v>0.1</v>
      </c>
      <c r="D3330" s="21">
        <v>8.3000000000000007</v>
      </c>
      <c r="E3330" s="16">
        <v>2.4</v>
      </c>
      <c r="F3330" s="21">
        <v>0.1</v>
      </c>
      <c r="G3330" s="16">
        <v>2</v>
      </c>
      <c r="H3330" s="21">
        <v>0.5</v>
      </c>
      <c r="I3330" s="16">
        <v>0.1</v>
      </c>
      <c r="J3330" s="21">
        <v>0.8</v>
      </c>
      <c r="K3330" s="16">
        <v>0.3</v>
      </c>
      <c r="L3330" s="21">
        <v>0.1</v>
      </c>
      <c r="M3330" s="16">
        <v>0.4</v>
      </c>
      <c r="N3330" s="21">
        <v>0.1</v>
      </c>
      <c r="O3330" s="16">
        <v>0.1</v>
      </c>
      <c r="P3330" s="21">
        <v>0.2</v>
      </c>
      <c r="Q3330" s="16">
        <v>723.6</v>
      </c>
      <c r="R3330" s="21">
        <v>488.39</v>
      </c>
      <c r="S3330" s="16">
        <v>563.25</v>
      </c>
      <c r="T3330" s="21">
        <v>259.43</v>
      </c>
      <c r="U3330" s="16">
        <v>9.24</v>
      </c>
      <c r="V3330" s="21">
        <v>8.9600000000000009</v>
      </c>
      <c r="W3330" s="16">
        <v>8.85</v>
      </c>
      <c r="X3330" s="8">
        <v>2.19</v>
      </c>
      <c r="Y3330" s="21">
        <v>2.12</v>
      </c>
      <c r="Z3330" s="7">
        <v>2.0299999999999998</v>
      </c>
    </row>
    <row r="3331" spans="2:26" x14ac:dyDescent="0.25">
      <c r="B3331" s="21" t="s">
        <v>1288</v>
      </c>
      <c r="C3331" s="16">
        <v>0.2</v>
      </c>
      <c r="D3331" s="21">
        <v>9.1</v>
      </c>
      <c r="E3331" s="16">
        <v>3.2</v>
      </c>
      <c r="F3331" s="21">
        <v>0.1</v>
      </c>
      <c r="G3331" s="16">
        <v>2.2000000000000002</v>
      </c>
      <c r="H3331" s="21">
        <v>0.5</v>
      </c>
      <c r="I3331" s="16">
        <v>0.1</v>
      </c>
      <c r="J3331" s="21">
        <v>0.7</v>
      </c>
      <c r="K3331" s="16">
        <v>0.2</v>
      </c>
      <c r="L3331" s="21">
        <v>0.1</v>
      </c>
      <c r="M3331" s="16">
        <v>0.2</v>
      </c>
      <c r="N3331" s="21">
        <v>0</v>
      </c>
      <c r="O3331" s="16">
        <v>0.1</v>
      </c>
      <c r="P3331" s="21">
        <v>0.4</v>
      </c>
      <c r="Q3331" s="16">
        <v>670.72</v>
      </c>
      <c r="R3331" s="21">
        <v>446.55</v>
      </c>
      <c r="S3331" s="16">
        <v>523.47</v>
      </c>
      <c r="T3331" s="21">
        <v>260.17</v>
      </c>
      <c r="U3331" s="16">
        <v>9.8800000000000008</v>
      </c>
      <c r="V3331" s="21">
        <v>9.4499999999999993</v>
      </c>
      <c r="W3331" s="16">
        <v>9.5</v>
      </c>
      <c r="X3331" s="8">
        <v>2.19</v>
      </c>
      <c r="Y3331" s="21">
        <v>2.23</v>
      </c>
      <c r="Z3331" s="7">
        <v>2.1</v>
      </c>
    </row>
    <row r="3332" spans="2:26" x14ac:dyDescent="0.25">
      <c r="B3332" s="21" t="s">
        <v>3646</v>
      </c>
      <c r="C3332" s="16">
        <v>0.2</v>
      </c>
      <c r="D3332" s="21">
        <v>8.6999999999999993</v>
      </c>
      <c r="E3332" s="16">
        <v>2.6</v>
      </c>
      <c r="F3332" s="21">
        <v>0.1</v>
      </c>
      <c r="G3332" s="16">
        <v>2.1</v>
      </c>
      <c r="H3332" s="21">
        <v>0.4</v>
      </c>
      <c r="I3332" s="16">
        <v>0.1</v>
      </c>
      <c r="J3332" s="21">
        <v>0.7</v>
      </c>
      <c r="K3332" s="16">
        <v>0.2</v>
      </c>
      <c r="L3332" s="21">
        <v>0.1</v>
      </c>
      <c r="M3332" s="16">
        <v>0.2</v>
      </c>
      <c r="N3332" s="21">
        <v>0</v>
      </c>
      <c r="O3332" s="16">
        <v>0.1</v>
      </c>
      <c r="P3332" s="21">
        <v>0.4</v>
      </c>
      <c r="Q3332" s="16">
        <v>622.55999999999995</v>
      </c>
      <c r="R3332" s="21">
        <v>399.94</v>
      </c>
      <c r="S3332" s="16">
        <v>483.18</v>
      </c>
      <c r="T3332" s="21">
        <v>260.76</v>
      </c>
      <c r="U3332" s="16">
        <v>11.11</v>
      </c>
      <c r="V3332" s="21">
        <v>10.68</v>
      </c>
      <c r="W3332" s="16">
        <v>10.58</v>
      </c>
      <c r="X3332" s="8">
        <v>2.35</v>
      </c>
      <c r="Y3332" s="21">
        <v>2.09</v>
      </c>
      <c r="Z3332" s="7">
        <v>2.06</v>
      </c>
    </row>
    <row r="3333" spans="2:26" x14ac:dyDescent="0.25">
      <c r="B3333" s="21" t="s">
        <v>3647</v>
      </c>
      <c r="C3333" s="16">
        <v>0.4</v>
      </c>
      <c r="D3333" s="21">
        <v>10.1</v>
      </c>
      <c r="E3333" s="16">
        <v>3</v>
      </c>
      <c r="F3333" s="21">
        <v>0.1</v>
      </c>
      <c r="G3333" s="16">
        <v>2.4</v>
      </c>
      <c r="H3333" s="21">
        <v>0.5</v>
      </c>
      <c r="I3333" s="16">
        <v>0.1</v>
      </c>
      <c r="J3333" s="21">
        <v>0.9</v>
      </c>
      <c r="K3333" s="16">
        <v>0.3</v>
      </c>
      <c r="L3333" s="21">
        <v>0.2</v>
      </c>
      <c r="M3333" s="16">
        <v>0.4</v>
      </c>
      <c r="N3333" s="21">
        <v>0.1</v>
      </c>
      <c r="O3333" s="16">
        <v>0.2</v>
      </c>
      <c r="P3333" s="21">
        <v>0.2</v>
      </c>
      <c r="Q3333" s="16">
        <v>641.46</v>
      </c>
      <c r="R3333" s="21">
        <v>417.33</v>
      </c>
      <c r="S3333" s="16">
        <v>494.18</v>
      </c>
      <c r="T3333" s="21">
        <v>260.8</v>
      </c>
      <c r="U3333" s="16">
        <v>10.69</v>
      </c>
      <c r="V3333" s="21">
        <v>10.220000000000001</v>
      </c>
      <c r="W3333" s="16">
        <v>10.26</v>
      </c>
      <c r="X3333" s="8">
        <v>1.96</v>
      </c>
      <c r="Y3333" s="21">
        <v>2.35</v>
      </c>
      <c r="Z3333" s="7">
        <v>2.2799999999999998</v>
      </c>
    </row>
    <row r="3334" spans="2:26" x14ac:dyDescent="0.25">
      <c r="B3334" s="21" t="s">
        <v>1289</v>
      </c>
      <c r="C3334" s="16">
        <v>0.2</v>
      </c>
      <c r="D3334" s="21">
        <v>9.6</v>
      </c>
      <c r="E3334" s="16">
        <v>2.7</v>
      </c>
      <c r="F3334" s="21">
        <v>0.2</v>
      </c>
      <c r="G3334" s="16">
        <v>2.2999999999999998</v>
      </c>
      <c r="H3334" s="21">
        <v>0.5</v>
      </c>
      <c r="I3334" s="16">
        <v>0.2</v>
      </c>
      <c r="J3334" s="21">
        <v>0.9</v>
      </c>
      <c r="K3334" s="16">
        <v>0.3</v>
      </c>
      <c r="L3334" s="21">
        <v>0.1</v>
      </c>
      <c r="M3334" s="16">
        <v>0.3</v>
      </c>
      <c r="N3334" s="21">
        <v>0.1</v>
      </c>
      <c r="O3334" s="16">
        <v>0</v>
      </c>
      <c r="P3334" s="21">
        <v>0.4</v>
      </c>
      <c r="Q3334" s="16">
        <v>624.72</v>
      </c>
      <c r="R3334" s="21">
        <v>392.58</v>
      </c>
      <c r="S3334" s="16">
        <v>483.72</v>
      </c>
      <c r="T3334" s="21">
        <v>261.04000000000002</v>
      </c>
      <c r="U3334" s="16">
        <v>10.96</v>
      </c>
      <c r="V3334" s="21">
        <v>10.47</v>
      </c>
      <c r="W3334" s="16">
        <v>10.69</v>
      </c>
      <c r="X3334" s="8">
        <v>1.92</v>
      </c>
      <c r="Y3334" s="21">
        <v>2.16</v>
      </c>
      <c r="Z3334" s="7">
        <v>2.5299999999999998</v>
      </c>
    </row>
    <row r="3335" spans="2:26" x14ac:dyDescent="0.25">
      <c r="B3335" s="21" t="s">
        <v>3648</v>
      </c>
      <c r="C3335" s="16">
        <v>0.4</v>
      </c>
      <c r="D3335" s="21">
        <v>10.4</v>
      </c>
      <c r="E3335" s="16">
        <v>3</v>
      </c>
      <c r="F3335" s="21">
        <v>0.2</v>
      </c>
      <c r="G3335" s="16">
        <v>2.5</v>
      </c>
      <c r="H3335" s="21">
        <v>0.6</v>
      </c>
      <c r="I3335" s="16">
        <v>0.1</v>
      </c>
      <c r="J3335" s="21">
        <v>0.9</v>
      </c>
      <c r="K3335" s="16">
        <v>0.3</v>
      </c>
      <c r="L3335" s="21">
        <v>0.1</v>
      </c>
      <c r="M3335" s="16">
        <v>0.4</v>
      </c>
      <c r="N3335" s="21">
        <v>0.1</v>
      </c>
      <c r="O3335" s="16">
        <v>0.1</v>
      </c>
      <c r="P3335" s="21">
        <v>0.2</v>
      </c>
      <c r="Q3335" s="16">
        <v>613.46</v>
      </c>
      <c r="R3335" s="21">
        <v>387.7</v>
      </c>
      <c r="S3335" s="16">
        <v>475.77</v>
      </c>
      <c r="T3335" s="21">
        <v>261.39999999999998</v>
      </c>
      <c r="U3335" s="16">
        <v>11.49</v>
      </c>
      <c r="V3335" s="21">
        <v>11.03</v>
      </c>
      <c r="W3335" s="16">
        <v>11.09</v>
      </c>
      <c r="X3335" s="8">
        <v>1.9</v>
      </c>
      <c r="Y3335" s="21">
        <v>2.41</v>
      </c>
      <c r="Z3335" s="7">
        <v>2.2599999999999998</v>
      </c>
    </row>
    <row r="3336" spans="2:26" x14ac:dyDescent="0.25">
      <c r="B3336" s="21" t="s">
        <v>3649</v>
      </c>
      <c r="C3336" s="16">
        <v>0.4</v>
      </c>
      <c r="D3336" s="21">
        <v>10.6</v>
      </c>
      <c r="E3336" s="16">
        <v>3</v>
      </c>
      <c r="F3336" s="21">
        <v>0.2</v>
      </c>
      <c r="G3336" s="16">
        <v>2.5</v>
      </c>
      <c r="H3336" s="21">
        <v>0.6</v>
      </c>
      <c r="I3336" s="16">
        <v>0.1</v>
      </c>
      <c r="J3336" s="21">
        <v>0.8</v>
      </c>
      <c r="K3336" s="16">
        <v>0.3</v>
      </c>
      <c r="L3336" s="21">
        <v>0.1</v>
      </c>
      <c r="M3336" s="16">
        <v>0.3</v>
      </c>
      <c r="N3336" s="21">
        <v>0.1</v>
      </c>
      <c r="O3336" s="16">
        <v>0.1</v>
      </c>
      <c r="P3336" s="21">
        <v>0.5</v>
      </c>
      <c r="Q3336" s="16">
        <v>648.98</v>
      </c>
      <c r="R3336" s="21">
        <v>391.9</v>
      </c>
      <c r="S3336" s="16">
        <v>484.3</v>
      </c>
      <c r="T3336" s="21">
        <v>260.87</v>
      </c>
      <c r="U3336" s="16">
        <v>10.199999999999999</v>
      </c>
      <c r="V3336" s="21">
        <v>9.73</v>
      </c>
      <c r="W3336" s="16">
        <v>9.9499999999999993</v>
      </c>
      <c r="X3336" s="8">
        <v>2.0099999999999998</v>
      </c>
      <c r="Y3336" s="21">
        <v>2.2400000000000002</v>
      </c>
      <c r="Z3336" s="7">
        <v>2.19</v>
      </c>
    </row>
    <row r="3337" spans="2:26" x14ac:dyDescent="0.25">
      <c r="B3337" s="21" t="s">
        <v>1290</v>
      </c>
      <c r="C3337" s="16">
        <v>0.3</v>
      </c>
      <c r="D3337" s="21">
        <v>10.4</v>
      </c>
      <c r="E3337" s="16">
        <v>2.9</v>
      </c>
      <c r="F3337" s="21">
        <v>0.2</v>
      </c>
      <c r="G3337" s="16">
        <v>2.4</v>
      </c>
      <c r="H3337" s="21">
        <v>0.5</v>
      </c>
      <c r="I3337" s="16">
        <v>0.1</v>
      </c>
      <c r="J3337" s="21">
        <v>0.9</v>
      </c>
      <c r="K3337" s="16">
        <v>0.2</v>
      </c>
      <c r="L3337" s="21">
        <v>0.1</v>
      </c>
      <c r="M3337" s="16">
        <v>0.3</v>
      </c>
      <c r="N3337" s="21">
        <v>0.1</v>
      </c>
      <c r="O3337" s="16">
        <v>0.1</v>
      </c>
      <c r="P3337" s="21">
        <v>0.4</v>
      </c>
      <c r="Q3337" s="16">
        <v>608.88</v>
      </c>
      <c r="R3337" s="21">
        <v>387.36</v>
      </c>
      <c r="S3337" s="16">
        <v>478.43</v>
      </c>
      <c r="T3337" s="21">
        <v>261.98</v>
      </c>
      <c r="U3337" s="16">
        <v>11.52</v>
      </c>
      <c r="V3337" s="21">
        <v>10.96</v>
      </c>
      <c r="W3337" s="16">
        <v>11.38</v>
      </c>
      <c r="X3337" s="8">
        <v>1.93</v>
      </c>
      <c r="Y3337" s="21">
        <v>2.1800000000000002</v>
      </c>
      <c r="Z3337" s="7">
        <v>2.5099999999999998</v>
      </c>
    </row>
    <row r="3338" spans="2:26" x14ac:dyDescent="0.25">
      <c r="B3338" s="21" t="s">
        <v>3650</v>
      </c>
      <c r="C3338" s="16">
        <v>0.3</v>
      </c>
      <c r="D3338" s="21">
        <v>9</v>
      </c>
      <c r="E3338" s="16">
        <v>2.5</v>
      </c>
      <c r="F3338" s="21">
        <v>0.2</v>
      </c>
      <c r="G3338" s="16">
        <v>2.1</v>
      </c>
      <c r="H3338" s="21">
        <v>0.4</v>
      </c>
      <c r="I3338" s="16">
        <v>0.1</v>
      </c>
      <c r="J3338" s="21">
        <v>0.7</v>
      </c>
      <c r="K3338" s="16">
        <v>0.2</v>
      </c>
      <c r="L3338" s="21">
        <v>0.1</v>
      </c>
      <c r="M3338" s="16">
        <v>0.2</v>
      </c>
      <c r="N3338" s="21">
        <v>0.1</v>
      </c>
      <c r="O3338" s="16">
        <v>0.1</v>
      </c>
      <c r="P3338" s="21">
        <v>0.4</v>
      </c>
      <c r="Q3338" s="16">
        <v>697.98</v>
      </c>
      <c r="R3338" s="21">
        <v>469.33</v>
      </c>
      <c r="S3338" s="16">
        <v>545.25</v>
      </c>
      <c r="T3338" s="21">
        <v>260.91000000000003</v>
      </c>
      <c r="U3338" s="16">
        <v>9.9</v>
      </c>
      <c r="V3338" s="21">
        <v>9.35</v>
      </c>
      <c r="W3338" s="16">
        <v>9.32</v>
      </c>
      <c r="X3338" s="8">
        <v>2.2999999999999998</v>
      </c>
      <c r="Y3338" s="21">
        <v>2</v>
      </c>
      <c r="Z3338" s="7">
        <v>2.2000000000000002</v>
      </c>
    </row>
    <row r="3339" spans="2:26" x14ac:dyDescent="0.25">
      <c r="B3339" s="21" t="s">
        <v>3651</v>
      </c>
      <c r="C3339" s="16">
        <v>0.4</v>
      </c>
      <c r="D3339" s="21">
        <v>8.6999999999999993</v>
      </c>
      <c r="E3339" s="16">
        <v>2.6</v>
      </c>
      <c r="F3339" s="21">
        <v>0.2</v>
      </c>
      <c r="G3339" s="16">
        <v>2.1</v>
      </c>
      <c r="H3339" s="21">
        <v>0.4</v>
      </c>
      <c r="I3339" s="16">
        <v>0.1</v>
      </c>
      <c r="J3339" s="21">
        <v>0.8</v>
      </c>
      <c r="K3339" s="16">
        <v>0.2</v>
      </c>
      <c r="L3339" s="21">
        <v>0.1</v>
      </c>
      <c r="M3339" s="16">
        <v>0.3</v>
      </c>
      <c r="N3339" s="21">
        <v>0.1</v>
      </c>
      <c r="O3339" s="16">
        <v>0.1</v>
      </c>
      <c r="P3339" s="21">
        <v>0.3</v>
      </c>
      <c r="Q3339" s="16">
        <v>694.96</v>
      </c>
      <c r="R3339" s="21">
        <v>470.12</v>
      </c>
      <c r="S3339" s="16">
        <v>546.70000000000005</v>
      </c>
      <c r="T3339" s="21">
        <v>261.70999999999998</v>
      </c>
      <c r="U3339" s="16">
        <v>10.58</v>
      </c>
      <c r="V3339" s="21">
        <v>10.23</v>
      </c>
      <c r="W3339" s="16">
        <v>10.26</v>
      </c>
      <c r="X3339" s="8">
        <v>1.93</v>
      </c>
      <c r="Y3339" s="21">
        <v>2.4300000000000002</v>
      </c>
      <c r="Z3339" s="7">
        <v>2.23</v>
      </c>
    </row>
    <row r="3340" spans="2:26" x14ac:dyDescent="0.25">
      <c r="B3340" s="21" t="s">
        <v>1291</v>
      </c>
      <c r="C3340" s="16">
        <v>0.4</v>
      </c>
      <c r="D3340" s="21">
        <v>9</v>
      </c>
      <c r="E3340" s="16">
        <v>2.5</v>
      </c>
      <c r="F3340" s="21">
        <v>0.2</v>
      </c>
      <c r="G3340" s="16">
        <v>2.2000000000000002</v>
      </c>
      <c r="H3340" s="21">
        <v>0.4</v>
      </c>
      <c r="I3340" s="16">
        <v>0.1</v>
      </c>
      <c r="J3340" s="21">
        <v>0.7</v>
      </c>
      <c r="K3340" s="16">
        <v>0.2</v>
      </c>
      <c r="L3340" s="21">
        <v>0</v>
      </c>
      <c r="M3340" s="16">
        <v>0.3</v>
      </c>
      <c r="N3340" s="21">
        <v>0</v>
      </c>
      <c r="O3340" s="16">
        <v>0</v>
      </c>
      <c r="P3340" s="21">
        <v>0.3</v>
      </c>
      <c r="Q3340" s="16">
        <v>679.12</v>
      </c>
      <c r="R3340" s="21">
        <v>455.13</v>
      </c>
      <c r="S3340" s="16">
        <v>533.32000000000005</v>
      </c>
      <c r="T3340" s="21">
        <v>261.91000000000003</v>
      </c>
      <c r="U3340" s="16">
        <v>9.9499999999999993</v>
      </c>
      <c r="V3340" s="21">
        <v>9.58</v>
      </c>
      <c r="W3340" s="16">
        <v>9.65</v>
      </c>
      <c r="X3340" s="8">
        <v>1.84</v>
      </c>
      <c r="Y3340" s="21">
        <v>2.15</v>
      </c>
      <c r="Z3340" s="7">
        <v>2.4500000000000002</v>
      </c>
    </row>
    <row r="3341" spans="2:26" x14ac:dyDescent="0.25">
      <c r="B3341" s="21" t="s">
        <v>3652</v>
      </c>
      <c r="C3341" s="16">
        <v>0.3</v>
      </c>
      <c r="D3341" s="21">
        <v>10.6</v>
      </c>
      <c r="E3341" s="16">
        <v>3</v>
      </c>
      <c r="F3341" s="21">
        <v>0.3</v>
      </c>
      <c r="G3341" s="16">
        <v>2.5</v>
      </c>
      <c r="H3341" s="21">
        <v>0.5</v>
      </c>
      <c r="I3341" s="16">
        <v>0.2</v>
      </c>
      <c r="J3341" s="21">
        <v>0.9</v>
      </c>
      <c r="K3341" s="16">
        <v>0.2</v>
      </c>
      <c r="L3341" s="21">
        <v>0.1</v>
      </c>
      <c r="M3341" s="16">
        <v>0.4</v>
      </c>
      <c r="N3341" s="21">
        <v>0.1</v>
      </c>
      <c r="O3341" s="16">
        <v>0</v>
      </c>
      <c r="P3341" s="21">
        <v>0.3</v>
      </c>
      <c r="Q3341" s="16">
        <v>634.12</v>
      </c>
      <c r="R3341" s="21">
        <v>416.23</v>
      </c>
      <c r="S3341" s="16">
        <v>498.79</v>
      </c>
      <c r="T3341" s="21">
        <v>262.18</v>
      </c>
      <c r="U3341" s="16">
        <v>10.98</v>
      </c>
      <c r="V3341" s="21">
        <v>10.42</v>
      </c>
      <c r="W3341" s="16">
        <v>10.5</v>
      </c>
      <c r="X3341" s="8">
        <v>2.06</v>
      </c>
      <c r="Y3341" s="21">
        <v>2.14</v>
      </c>
      <c r="Z3341" s="7">
        <v>2.2999999999999998</v>
      </c>
    </row>
    <row r="3342" spans="2:26" x14ac:dyDescent="0.25">
      <c r="B3342" s="21" t="s">
        <v>3653</v>
      </c>
      <c r="C3342" s="16">
        <v>0.4</v>
      </c>
      <c r="D3342" s="21">
        <v>9.6999999999999993</v>
      </c>
      <c r="E3342" s="16">
        <v>3</v>
      </c>
      <c r="F3342" s="21">
        <v>0.2</v>
      </c>
      <c r="G3342" s="16">
        <v>2.2999999999999998</v>
      </c>
      <c r="H3342" s="21">
        <v>0.5</v>
      </c>
      <c r="I3342" s="16">
        <v>0.2</v>
      </c>
      <c r="J3342" s="21">
        <v>0.9</v>
      </c>
      <c r="K3342" s="16">
        <v>0.3</v>
      </c>
      <c r="L3342" s="21">
        <v>0.1</v>
      </c>
      <c r="M3342" s="16">
        <v>0.4</v>
      </c>
      <c r="N3342" s="21">
        <v>0.1</v>
      </c>
      <c r="O3342" s="16">
        <v>0</v>
      </c>
      <c r="P3342" s="21">
        <v>0.3</v>
      </c>
      <c r="Q3342" s="16">
        <v>621.28</v>
      </c>
      <c r="R3342" s="21">
        <v>391.76</v>
      </c>
      <c r="S3342" s="16">
        <v>521.21</v>
      </c>
      <c r="T3342" s="21">
        <v>261.89</v>
      </c>
      <c r="U3342" s="16">
        <v>11.07</v>
      </c>
      <c r="V3342" s="21">
        <v>10.63</v>
      </c>
      <c r="W3342" s="16">
        <v>10.63</v>
      </c>
      <c r="X3342" s="8">
        <v>2.2999999999999998</v>
      </c>
      <c r="Y3342" s="21">
        <v>2.0699999999999998</v>
      </c>
      <c r="Z3342" s="7">
        <v>2.2000000000000002</v>
      </c>
    </row>
    <row r="3343" spans="2:26" x14ac:dyDescent="0.25">
      <c r="B3343" s="21" t="s">
        <v>1292</v>
      </c>
      <c r="C3343" s="16">
        <v>0.3</v>
      </c>
      <c r="D3343" s="21">
        <v>9.6</v>
      </c>
      <c r="E3343" s="16">
        <v>2.7</v>
      </c>
      <c r="F3343" s="21">
        <v>0.1</v>
      </c>
      <c r="G3343" s="16">
        <v>2.2000000000000002</v>
      </c>
      <c r="H3343" s="21">
        <v>0.4</v>
      </c>
      <c r="I3343" s="16">
        <v>0.1</v>
      </c>
      <c r="J3343" s="21">
        <v>0.8</v>
      </c>
      <c r="K3343" s="16">
        <v>0.2</v>
      </c>
      <c r="L3343" s="21">
        <v>0.1</v>
      </c>
      <c r="M3343" s="16">
        <v>0.3</v>
      </c>
      <c r="N3343" s="21">
        <v>0.1</v>
      </c>
      <c r="O3343" s="16">
        <v>0.1</v>
      </c>
      <c r="P3343" s="21">
        <v>0.3</v>
      </c>
      <c r="Q3343" s="16">
        <v>590.16</v>
      </c>
      <c r="R3343" s="21">
        <v>408.69</v>
      </c>
      <c r="S3343" s="16">
        <v>510.68</v>
      </c>
      <c r="T3343" s="21">
        <v>261.8</v>
      </c>
      <c r="U3343" s="16">
        <v>12.08</v>
      </c>
      <c r="V3343" s="21">
        <v>11.42</v>
      </c>
      <c r="W3343" s="16">
        <v>11.63</v>
      </c>
      <c r="X3343" s="8">
        <v>2.06</v>
      </c>
      <c r="Y3343" s="21">
        <v>2.41</v>
      </c>
      <c r="Z3343" s="7">
        <v>2.2000000000000002</v>
      </c>
    </row>
    <row r="3344" spans="2:26" x14ac:dyDescent="0.25">
      <c r="B3344" s="21" t="s">
        <v>3654</v>
      </c>
      <c r="C3344" s="16">
        <v>0.3</v>
      </c>
      <c r="D3344" s="21">
        <v>10.3</v>
      </c>
      <c r="E3344" s="16">
        <v>2.8</v>
      </c>
      <c r="F3344" s="21">
        <v>0.2</v>
      </c>
      <c r="G3344" s="16">
        <v>2.2999999999999998</v>
      </c>
      <c r="H3344" s="21">
        <v>0.4</v>
      </c>
      <c r="I3344" s="16">
        <v>0.1</v>
      </c>
      <c r="J3344" s="21">
        <v>0.8</v>
      </c>
      <c r="K3344" s="16">
        <v>0.2</v>
      </c>
      <c r="L3344" s="21">
        <v>0.1</v>
      </c>
      <c r="M3344" s="16">
        <v>0.3</v>
      </c>
      <c r="N3344" s="21">
        <v>0.1</v>
      </c>
      <c r="O3344" s="16">
        <v>0.1</v>
      </c>
      <c r="P3344" s="21">
        <v>0.3</v>
      </c>
      <c r="Q3344" s="16">
        <v>696.64</v>
      </c>
      <c r="R3344" s="21">
        <v>469.7</v>
      </c>
      <c r="S3344" s="16">
        <v>544.6</v>
      </c>
      <c r="T3344" s="21">
        <v>260.67</v>
      </c>
      <c r="U3344" s="16">
        <v>9.59</v>
      </c>
      <c r="V3344" s="21">
        <v>9.3000000000000007</v>
      </c>
      <c r="W3344" s="16">
        <v>9.2100000000000009</v>
      </c>
      <c r="X3344" s="8">
        <v>2.08</v>
      </c>
      <c r="Y3344" s="21">
        <v>2.34</v>
      </c>
      <c r="Z3344" s="7">
        <v>2.04</v>
      </c>
    </row>
    <row r="3345" spans="2:26" x14ac:dyDescent="0.25">
      <c r="B3345" s="21" t="s">
        <v>3655</v>
      </c>
      <c r="C3345" s="16">
        <v>0.4</v>
      </c>
      <c r="D3345" s="21">
        <v>9.1999999999999993</v>
      </c>
      <c r="E3345" s="16">
        <v>3.2</v>
      </c>
      <c r="F3345" s="21">
        <v>0.3</v>
      </c>
      <c r="G3345" s="16">
        <v>2.2000000000000002</v>
      </c>
      <c r="H3345" s="21">
        <v>0.6</v>
      </c>
      <c r="I3345" s="16">
        <v>0.1</v>
      </c>
      <c r="J3345" s="21">
        <v>0.8</v>
      </c>
      <c r="K3345" s="16">
        <v>0.3</v>
      </c>
      <c r="L3345" s="21">
        <v>0.1</v>
      </c>
      <c r="M3345" s="16">
        <v>0.3</v>
      </c>
      <c r="N3345" s="21">
        <v>0.1</v>
      </c>
      <c r="O3345" s="16">
        <v>0.1</v>
      </c>
      <c r="P3345" s="21">
        <v>0.4</v>
      </c>
      <c r="Q3345" s="16">
        <v>689.5</v>
      </c>
      <c r="R3345" s="21">
        <v>463.18</v>
      </c>
      <c r="S3345" s="16">
        <v>537.48</v>
      </c>
      <c r="T3345" s="21">
        <v>260.55</v>
      </c>
      <c r="U3345" s="16">
        <v>9.83</v>
      </c>
      <c r="V3345" s="21">
        <v>9.49</v>
      </c>
      <c r="W3345" s="16">
        <v>9.4700000000000006</v>
      </c>
      <c r="X3345" s="8">
        <v>2.0699999999999998</v>
      </c>
      <c r="Y3345" s="21">
        <v>2.44</v>
      </c>
      <c r="Z3345" s="7">
        <v>2.06</v>
      </c>
    </row>
    <row r="3346" spans="2:26" x14ac:dyDescent="0.25">
      <c r="B3346" s="21" t="s">
        <v>1293</v>
      </c>
      <c r="C3346" s="16">
        <v>0.3</v>
      </c>
      <c r="D3346" s="21">
        <v>9.1</v>
      </c>
      <c r="E3346" s="16">
        <v>3.3</v>
      </c>
      <c r="F3346" s="21">
        <v>0.2</v>
      </c>
      <c r="G3346" s="16">
        <v>2.2000000000000002</v>
      </c>
      <c r="H3346" s="21">
        <v>0.6</v>
      </c>
      <c r="I3346" s="16">
        <v>0.1</v>
      </c>
      <c r="J3346" s="21">
        <v>0.8</v>
      </c>
      <c r="K3346" s="16">
        <v>0.2</v>
      </c>
      <c r="L3346" s="21">
        <v>0.1</v>
      </c>
      <c r="M3346" s="16">
        <v>0.2</v>
      </c>
      <c r="N3346" s="21">
        <v>0.1</v>
      </c>
      <c r="O3346" s="16">
        <v>0.1</v>
      </c>
      <c r="P3346" s="21">
        <v>0.5</v>
      </c>
      <c r="Q3346" s="16">
        <v>665.32</v>
      </c>
      <c r="R3346" s="21">
        <v>439.86</v>
      </c>
      <c r="S3346" s="16">
        <v>518.41999999999996</v>
      </c>
      <c r="T3346" s="21">
        <v>260.63</v>
      </c>
      <c r="U3346" s="16">
        <v>10.3</v>
      </c>
      <c r="V3346" s="21">
        <v>9.76</v>
      </c>
      <c r="W3346" s="16">
        <v>9.77</v>
      </c>
      <c r="X3346" s="8">
        <v>2.2000000000000002</v>
      </c>
      <c r="Y3346" s="21">
        <v>2.33</v>
      </c>
      <c r="Z3346" s="7">
        <v>2.33</v>
      </c>
    </row>
    <row r="3347" spans="2:26" x14ac:dyDescent="0.25">
      <c r="B3347" s="21" t="s">
        <v>3656</v>
      </c>
      <c r="C3347" s="16">
        <v>0.4</v>
      </c>
      <c r="D3347" s="21">
        <v>8.9</v>
      </c>
      <c r="E3347" s="16">
        <v>2.4</v>
      </c>
      <c r="F3347" s="21">
        <v>0.2</v>
      </c>
      <c r="G3347" s="16">
        <v>2.2000000000000002</v>
      </c>
      <c r="H3347" s="21">
        <v>0.4</v>
      </c>
      <c r="I3347" s="16">
        <v>0.1</v>
      </c>
      <c r="J3347" s="21">
        <v>0.8</v>
      </c>
      <c r="K3347" s="16">
        <v>0.2</v>
      </c>
      <c r="L3347" s="21">
        <v>0.1</v>
      </c>
      <c r="M3347" s="16">
        <v>0.2</v>
      </c>
      <c r="N3347" s="21">
        <v>0.1</v>
      </c>
      <c r="O3347" s="16">
        <v>0.1</v>
      </c>
      <c r="P3347" s="21">
        <v>0.3</v>
      </c>
      <c r="Q3347" s="16">
        <v>607.70000000000005</v>
      </c>
      <c r="R3347" s="21">
        <v>385.66</v>
      </c>
      <c r="S3347" s="16">
        <v>482.88</v>
      </c>
      <c r="T3347" s="21">
        <v>261.57</v>
      </c>
      <c r="U3347" s="16">
        <v>11.33</v>
      </c>
      <c r="V3347" s="21">
        <v>10.82</v>
      </c>
      <c r="W3347" s="16">
        <v>10.96</v>
      </c>
      <c r="X3347" s="8">
        <v>2.2599999999999998</v>
      </c>
      <c r="Y3347" s="21">
        <v>2.2000000000000002</v>
      </c>
      <c r="Z3347" s="7">
        <v>2.5099999999999998</v>
      </c>
    </row>
    <row r="3348" spans="2:26" x14ac:dyDescent="0.25">
      <c r="B3348" s="21" t="s">
        <v>3657</v>
      </c>
      <c r="C3348" s="16">
        <v>0.5</v>
      </c>
      <c r="D3348" s="21">
        <v>10.4</v>
      </c>
      <c r="E3348" s="16">
        <v>2.5</v>
      </c>
      <c r="F3348" s="21">
        <v>0.1</v>
      </c>
      <c r="G3348" s="16">
        <v>2.4</v>
      </c>
      <c r="H3348" s="21">
        <v>0.4</v>
      </c>
      <c r="I3348" s="16">
        <v>0.1</v>
      </c>
      <c r="J3348" s="21">
        <v>0.8</v>
      </c>
      <c r="K3348" s="16">
        <v>0.2</v>
      </c>
      <c r="L3348" s="21">
        <v>0.1</v>
      </c>
      <c r="M3348" s="16">
        <v>0.3</v>
      </c>
      <c r="N3348" s="21">
        <v>0.1</v>
      </c>
      <c r="O3348" s="16">
        <v>0.1</v>
      </c>
      <c r="P3348" s="21">
        <v>0.2</v>
      </c>
      <c r="Q3348" s="16">
        <v>630.08000000000004</v>
      </c>
      <c r="R3348" s="21">
        <v>406.34</v>
      </c>
      <c r="S3348" s="16">
        <v>494.73</v>
      </c>
      <c r="T3348" s="21">
        <v>261.43</v>
      </c>
      <c r="U3348" s="16">
        <v>10.7</v>
      </c>
      <c r="V3348" s="21">
        <v>10.31</v>
      </c>
      <c r="W3348" s="16">
        <v>10.37</v>
      </c>
      <c r="X3348" s="8">
        <v>2.27</v>
      </c>
      <c r="Y3348" s="21">
        <v>2.34</v>
      </c>
      <c r="Z3348" s="7">
        <v>2.27</v>
      </c>
    </row>
    <row r="3349" spans="2:26" x14ac:dyDescent="0.25">
      <c r="B3349" s="21" t="s">
        <v>1294</v>
      </c>
      <c r="C3349" s="16">
        <v>0.1</v>
      </c>
      <c r="D3349" s="21">
        <v>10.3</v>
      </c>
      <c r="E3349" s="16">
        <v>2.9</v>
      </c>
      <c r="F3349" s="21">
        <v>0.2</v>
      </c>
      <c r="G3349" s="16">
        <v>2.4</v>
      </c>
      <c r="H3349" s="21">
        <v>0.5</v>
      </c>
      <c r="I3349" s="16">
        <v>0.1</v>
      </c>
      <c r="J3349" s="21">
        <v>0.9</v>
      </c>
      <c r="K3349" s="16">
        <v>0.2</v>
      </c>
      <c r="L3349" s="21">
        <v>0.1</v>
      </c>
      <c r="M3349" s="16">
        <v>0.4</v>
      </c>
      <c r="N3349" s="21">
        <v>0.1</v>
      </c>
      <c r="O3349" s="16">
        <v>0</v>
      </c>
      <c r="P3349" s="21">
        <v>0.5</v>
      </c>
      <c r="Q3349" s="16">
        <v>639.48</v>
      </c>
      <c r="R3349" s="21">
        <v>413.67</v>
      </c>
      <c r="S3349" s="16">
        <v>503.23</v>
      </c>
      <c r="T3349" s="21">
        <v>261.27999999999997</v>
      </c>
      <c r="U3349" s="16">
        <v>10.73</v>
      </c>
      <c r="V3349" s="21">
        <v>10.46</v>
      </c>
      <c r="W3349" s="16">
        <v>10.35</v>
      </c>
      <c r="X3349" s="8">
        <v>2.25</v>
      </c>
      <c r="Y3349" s="21">
        <v>2.2799999999999998</v>
      </c>
      <c r="Z3349" s="7">
        <v>2.17</v>
      </c>
    </row>
    <row r="3350" spans="2:26" x14ac:dyDescent="0.25">
      <c r="B3350" s="21" t="s">
        <v>3658</v>
      </c>
      <c r="C3350" s="16">
        <v>0.1</v>
      </c>
      <c r="D3350" s="21">
        <v>10.1</v>
      </c>
      <c r="E3350" s="16">
        <v>3.5</v>
      </c>
      <c r="F3350" s="21">
        <v>0.2</v>
      </c>
      <c r="G3350" s="16">
        <v>2.2000000000000002</v>
      </c>
      <c r="H3350" s="21">
        <v>0.4</v>
      </c>
      <c r="I3350" s="16">
        <v>0.2</v>
      </c>
      <c r="J3350" s="21">
        <v>0.4</v>
      </c>
      <c r="K3350" s="16">
        <v>0.1</v>
      </c>
      <c r="L3350" s="21">
        <v>0.1</v>
      </c>
      <c r="M3350" s="16">
        <v>0.2</v>
      </c>
      <c r="N3350" s="21">
        <v>0.1</v>
      </c>
      <c r="O3350" s="16">
        <v>0.1</v>
      </c>
      <c r="P3350" s="21">
        <v>0.4</v>
      </c>
      <c r="Q3350" s="16">
        <v>574.70000000000005</v>
      </c>
      <c r="R3350" s="21">
        <v>357.75</v>
      </c>
      <c r="S3350" s="16">
        <v>450.22</v>
      </c>
      <c r="T3350" s="21">
        <v>261.67</v>
      </c>
      <c r="U3350" s="16">
        <v>10.94</v>
      </c>
      <c r="V3350" s="21">
        <v>10.53</v>
      </c>
      <c r="W3350" s="16">
        <v>10.71</v>
      </c>
      <c r="X3350" s="8">
        <v>2.83</v>
      </c>
      <c r="Y3350" s="21">
        <v>3.02</v>
      </c>
      <c r="Z3350" s="7">
        <v>3</v>
      </c>
    </row>
    <row r="3351" spans="2:26" x14ac:dyDescent="0.25">
      <c r="B3351" s="21" t="s">
        <v>3659</v>
      </c>
      <c r="C3351" s="16">
        <v>0.3</v>
      </c>
      <c r="D3351" s="21">
        <v>10.8</v>
      </c>
      <c r="E3351" s="16">
        <v>3.6</v>
      </c>
      <c r="F3351" s="21">
        <v>0.3</v>
      </c>
      <c r="G3351" s="16">
        <v>2.2999999999999998</v>
      </c>
      <c r="H3351" s="21">
        <v>0.4</v>
      </c>
      <c r="I3351" s="16">
        <v>0.2</v>
      </c>
      <c r="J3351" s="21">
        <v>0.4</v>
      </c>
      <c r="K3351" s="16">
        <v>0.1</v>
      </c>
      <c r="L3351" s="21">
        <v>0.1</v>
      </c>
      <c r="M3351" s="16">
        <v>0.1</v>
      </c>
      <c r="N3351" s="21">
        <v>0.2</v>
      </c>
      <c r="O3351" s="16">
        <v>0</v>
      </c>
      <c r="P3351" s="21">
        <v>0.6</v>
      </c>
      <c r="Q3351" s="16">
        <v>536.64</v>
      </c>
      <c r="R3351" s="21">
        <v>321.38</v>
      </c>
      <c r="S3351" s="16">
        <v>420.63</v>
      </c>
      <c r="T3351" s="21">
        <v>261.74</v>
      </c>
      <c r="U3351" s="16">
        <v>11.46</v>
      </c>
      <c r="V3351" s="21">
        <v>10.9</v>
      </c>
      <c r="W3351" s="16">
        <v>11.13</v>
      </c>
      <c r="X3351" s="8">
        <v>2.86</v>
      </c>
      <c r="Y3351" s="21">
        <v>3.12</v>
      </c>
      <c r="Z3351" s="7">
        <v>2.91</v>
      </c>
    </row>
    <row r="3352" spans="2:26" x14ac:dyDescent="0.25">
      <c r="B3352" s="21" t="s">
        <v>1295</v>
      </c>
      <c r="C3352" s="16">
        <v>0.3</v>
      </c>
      <c r="D3352" s="21">
        <v>10.9</v>
      </c>
      <c r="E3352" s="16">
        <v>3.7</v>
      </c>
      <c r="F3352" s="21">
        <v>0.3</v>
      </c>
      <c r="G3352" s="16">
        <v>2.2999999999999998</v>
      </c>
      <c r="H3352" s="21">
        <v>0.4</v>
      </c>
      <c r="I3352" s="16">
        <v>0.2</v>
      </c>
      <c r="J3352" s="21">
        <v>0.4</v>
      </c>
      <c r="K3352" s="16">
        <v>0.1</v>
      </c>
      <c r="L3352" s="21">
        <v>0.1</v>
      </c>
      <c r="M3352" s="16">
        <v>0</v>
      </c>
      <c r="N3352" s="21">
        <v>0.1</v>
      </c>
      <c r="O3352" s="16">
        <v>0</v>
      </c>
      <c r="P3352" s="21">
        <v>0.7</v>
      </c>
      <c r="Q3352" s="16">
        <v>652.52</v>
      </c>
      <c r="R3352" s="21">
        <v>440.63</v>
      </c>
      <c r="S3352" s="16">
        <v>513.89</v>
      </c>
      <c r="T3352" s="21">
        <v>261.23</v>
      </c>
      <c r="U3352" s="16">
        <v>9.2899999999999991</v>
      </c>
      <c r="V3352" s="21">
        <v>8.93</v>
      </c>
      <c r="W3352" s="16">
        <v>9.1</v>
      </c>
      <c r="X3352" s="8">
        <v>2.9</v>
      </c>
      <c r="Y3352" s="21">
        <v>3.01</v>
      </c>
      <c r="Z3352" s="7">
        <v>2.9</v>
      </c>
    </row>
    <row r="3353" spans="2:26" x14ac:dyDescent="0.25">
      <c r="B3353" s="21" t="s">
        <v>3660</v>
      </c>
      <c r="C3353" s="16">
        <v>0.4</v>
      </c>
      <c r="D3353" s="21">
        <v>9.3000000000000007</v>
      </c>
      <c r="E3353" s="16">
        <v>2.9</v>
      </c>
      <c r="F3353" s="21">
        <v>0.2</v>
      </c>
      <c r="G3353" s="16">
        <v>1.8</v>
      </c>
      <c r="H3353" s="21">
        <v>0.5</v>
      </c>
      <c r="I3353" s="16">
        <v>0.2</v>
      </c>
      <c r="J3353" s="21">
        <v>0.4</v>
      </c>
      <c r="K3353" s="16">
        <v>0.2</v>
      </c>
      <c r="L3353" s="21">
        <v>0.1</v>
      </c>
      <c r="M3353" s="16">
        <v>0.2</v>
      </c>
      <c r="N3353" s="21">
        <v>0.1</v>
      </c>
      <c r="O3353" s="16">
        <v>0</v>
      </c>
      <c r="P3353" s="21">
        <v>0.2</v>
      </c>
      <c r="Q3353" s="16">
        <v>621.58000000000004</v>
      </c>
      <c r="R3353" s="21">
        <v>407.68</v>
      </c>
      <c r="S3353" s="16">
        <v>488.41</v>
      </c>
      <c r="T3353" s="21">
        <v>262</v>
      </c>
      <c r="U3353" s="16">
        <v>9.56</v>
      </c>
      <c r="V3353" s="21">
        <v>9.3800000000000008</v>
      </c>
      <c r="W3353" s="16">
        <v>9.26</v>
      </c>
      <c r="X3353" s="8">
        <v>3.01</v>
      </c>
      <c r="Y3353" s="21">
        <v>3.1</v>
      </c>
      <c r="Z3353" s="7">
        <v>3.04</v>
      </c>
    </row>
    <row r="3354" spans="2:26" x14ac:dyDescent="0.25">
      <c r="B3354" s="21" t="s">
        <v>3661</v>
      </c>
      <c r="C3354" s="16">
        <v>0.3</v>
      </c>
      <c r="D3354" s="21">
        <v>8.9</v>
      </c>
      <c r="E3354" s="16">
        <v>2.9</v>
      </c>
      <c r="F3354" s="21">
        <v>0.1</v>
      </c>
      <c r="G3354" s="16">
        <v>1.8</v>
      </c>
      <c r="H3354" s="21">
        <v>0.4</v>
      </c>
      <c r="I3354" s="16">
        <v>0.1</v>
      </c>
      <c r="J3354" s="21">
        <v>0.4</v>
      </c>
      <c r="K3354" s="16">
        <v>0.1</v>
      </c>
      <c r="L3354" s="21">
        <v>0.1</v>
      </c>
      <c r="M3354" s="16">
        <v>0.1</v>
      </c>
      <c r="N3354" s="21">
        <v>0.2</v>
      </c>
      <c r="O3354" s="16">
        <v>0.1</v>
      </c>
      <c r="P3354" s="21">
        <v>0.6</v>
      </c>
      <c r="Q3354" s="16">
        <v>664.08</v>
      </c>
      <c r="R3354" s="21">
        <v>443.21</v>
      </c>
      <c r="S3354" s="16">
        <v>521.01</v>
      </c>
      <c r="T3354" s="21">
        <v>261.69</v>
      </c>
      <c r="U3354" s="16">
        <v>9.08</v>
      </c>
      <c r="V3354" s="21">
        <v>8.6</v>
      </c>
      <c r="W3354" s="16">
        <v>8.6999999999999993</v>
      </c>
      <c r="X3354" s="8">
        <v>3.06</v>
      </c>
      <c r="Y3354" s="21">
        <v>3.13</v>
      </c>
      <c r="Z3354" s="7">
        <v>3.08</v>
      </c>
    </row>
    <row r="3355" spans="2:26" x14ac:dyDescent="0.25">
      <c r="B3355" s="21" t="s">
        <v>1296</v>
      </c>
      <c r="C3355" s="16">
        <v>0.3</v>
      </c>
      <c r="D3355" s="21">
        <v>9.6</v>
      </c>
      <c r="E3355" s="16">
        <v>2.7</v>
      </c>
      <c r="F3355" s="21">
        <v>0.2</v>
      </c>
      <c r="G3355" s="16">
        <v>2.1</v>
      </c>
      <c r="H3355" s="21">
        <v>0.5</v>
      </c>
      <c r="I3355" s="16">
        <v>0.2</v>
      </c>
      <c r="J3355" s="21">
        <v>0.6</v>
      </c>
      <c r="K3355" s="16">
        <v>0.1</v>
      </c>
      <c r="L3355" s="21">
        <v>0.1</v>
      </c>
      <c r="M3355" s="16">
        <v>0.2</v>
      </c>
      <c r="N3355" s="21">
        <v>0.1</v>
      </c>
      <c r="O3355" s="16">
        <v>0.1</v>
      </c>
      <c r="P3355" s="21">
        <v>0.3</v>
      </c>
      <c r="Q3355" s="16">
        <v>700.86</v>
      </c>
      <c r="R3355" s="21">
        <v>461.38</v>
      </c>
      <c r="S3355" s="16">
        <v>537.33000000000004</v>
      </c>
      <c r="T3355" s="21">
        <v>261.27999999999997</v>
      </c>
      <c r="U3355" s="16">
        <v>10.8</v>
      </c>
      <c r="V3355" s="21">
        <v>10.38</v>
      </c>
      <c r="W3355" s="16">
        <v>10.59</v>
      </c>
      <c r="X3355" s="8">
        <v>2.04</v>
      </c>
      <c r="Y3355" s="21">
        <v>2.3199999999999998</v>
      </c>
      <c r="Z3355" s="7">
        <v>1.98</v>
      </c>
    </row>
    <row r="3356" spans="2:26" x14ac:dyDescent="0.25">
      <c r="B3356" s="21" t="s">
        <v>3662</v>
      </c>
      <c r="C3356" s="16">
        <v>0.3</v>
      </c>
      <c r="D3356" s="21">
        <v>10.9</v>
      </c>
      <c r="E3356" s="16">
        <v>2.8</v>
      </c>
      <c r="F3356" s="21">
        <v>0.3</v>
      </c>
      <c r="G3356" s="16">
        <v>2.4</v>
      </c>
      <c r="H3356" s="21">
        <v>0.5</v>
      </c>
      <c r="I3356" s="16">
        <v>0.2</v>
      </c>
      <c r="J3356" s="21">
        <v>0.7</v>
      </c>
      <c r="K3356" s="16">
        <v>0.2</v>
      </c>
      <c r="L3356" s="21">
        <v>0.1</v>
      </c>
      <c r="M3356" s="16">
        <v>0.1</v>
      </c>
      <c r="N3356" s="21">
        <v>0.1</v>
      </c>
      <c r="O3356" s="16">
        <v>0.1</v>
      </c>
      <c r="P3356" s="21">
        <v>0.4</v>
      </c>
      <c r="Q3356" s="16">
        <v>615.70000000000005</v>
      </c>
      <c r="R3356" s="21">
        <v>393.09</v>
      </c>
      <c r="S3356" s="16">
        <v>483.57</v>
      </c>
      <c r="T3356" s="21">
        <v>261.24</v>
      </c>
      <c r="U3356" s="16">
        <v>11.09</v>
      </c>
      <c r="V3356" s="21">
        <v>10.82</v>
      </c>
      <c r="W3356" s="16">
        <v>10.88</v>
      </c>
      <c r="X3356" s="8">
        <v>2.23</v>
      </c>
      <c r="Y3356" s="21">
        <v>2.17</v>
      </c>
      <c r="Z3356" s="7">
        <v>2.06</v>
      </c>
    </row>
    <row r="3357" spans="2:26" x14ac:dyDescent="0.25">
      <c r="B3357" s="21" t="s">
        <v>3663</v>
      </c>
      <c r="C3357" s="16">
        <v>0.3</v>
      </c>
      <c r="D3357" s="21">
        <v>10.4</v>
      </c>
      <c r="E3357" s="16">
        <v>3.5</v>
      </c>
      <c r="F3357" s="21">
        <v>0.1</v>
      </c>
      <c r="G3357" s="16">
        <v>2.2999999999999998</v>
      </c>
      <c r="H3357" s="21">
        <v>0.5</v>
      </c>
      <c r="I3357" s="16">
        <v>0.1</v>
      </c>
      <c r="J3357" s="21">
        <v>0.7</v>
      </c>
      <c r="K3357" s="16">
        <v>0.2</v>
      </c>
      <c r="L3357" s="21">
        <v>0.1</v>
      </c>
      <c r="M3357" s="16">
        <v>0.3</v>
      </c>
      <c r="N3357" s="21">
        <v>0.1</v>
      </c>
      <c r="O3357" s="16">
        <v>0.1</v>
      </c>
      <c r="P3357" s="21">
        <v>0.3</v>
      </c>
      <c r="Q3357" s="16">
        <v>616.94000000000005</v>
      </c>
      <c r="R3357" s="21">
        <v>395.47</v>
      </c>
      <c r="S3357" s="16">
        <v>484.09</v>
      </c>
      <c r="T3357" s="21">
        <v>261.8</v>
      </c>
      <c r="U3357" s="16">
        <v>11.3</v>
      </c>
      <c r="V3357" s="21">
        <v>10.92</v>
      </c>
      <c r="W3357" s="16">
        <v>11.03</v>
      </c>
      <c r="X3357" s="8">
        <v>2.04</v>
      </c>
      <c r="Y3357" s="21">
        <v>2.09</v>
      </c>
      <c r="Z3357" s="7">
        <v>2</v>
      </c>
    </row>
    <row r="3358" spans="2:26" x14ac:dyDescent="0.25">
      <c r="B3358" s="21" t="s">
        <v>1297</v>
      </c>
      <c r="C3358" s="16">
        <v>0.5</v>
      </c>
      <c r="D3358" s="21">
        <v>11.5</v>
      </c>
      <c r="E3358" s="16">
        <v>3.2</v>
      </c>
      <c r="F3358" s="21">
        <v>0.3</v>
      </c>
      <c r="G3358" s="16">
        <v>2.5</v>
      </c>
      <c r="H3358" s="21">
        <v>0.5</v>
      </c>
      <c r="I3358" s="16">
        <v>0.2</v>
      </c>
      <c r="J3358" s="21">
        <v>0.7</v>
      </c>
      <c r="K3358" s="16">
        <v>0.1</v>
      </c>
      <c r="L3358" s="21">
        <v>0.1</v>
      </c>
      <c r="M3358" s="16">
        <v>0.2</v>
      </c>
      <c r="N3358" s="21">
        <v>0.1</v>
      </c>
      <c r="O3358" s="16">
        <v>0</v>
      </c>
      <c r="P3358" s="21">
        <v>0.4</v>
      </c>
      <c r="Q3358" s="16">
        <v>561.17999999999995</v>
      </c>
      <c r="R3358" s="21">
        <v>356.99</v>
      </c>
      <c r="S3358" s="16">
        <v>446.08</v>
      </c>
      <c r="T3358" s="21">
        <v>261.82</v>
      </c>
      <c r="U3358" s="16">
        <v>12.54</v>
      </c>
      <c r="V3358" s="21">
        <v>11.94</v>
      </c>
      <c r="W3358" s="16">
        <v>12.24</v>
      </c>
      <c r="X3358" s="8">
        <v>1.88</v>
      </c>
      <c r="Y3358" s="21">
        <v>2.33</v>
      </c>
      <c r="Z3358" s="7">
        <v>2.1800000000000002</v>
      </c>
    </row>
    <row r="3359" spans="2:26" x14ac:dyDescent="0.25">
      <c r="B3359" s="21" t="s">
        <v>3664</v>
      </c>
      <c r="C3359" s="16">
        <v>0.3</v>
      </c>
      <c r="D3359" s="21">
        <v>11.2</v>
      </c>
      <c r="E3359" s="16">
        <v>3.5</v>
      </c>
      <c r="F3359" s="21">
        <v>0.2</v>
      </c>
      <c r="G3359" s="16">
        <v>2.4</v>
      </c>
      <c r="H3359" s="21">
        <v>0.5</v>
      </c>
      <c r="I3359" s="16">
        <v>0.2</v>
      </c>
      <c r="J3359" s="21">
        <v>0.8</v>
      </c>
      <c r="K3359" s="16">
        <v>0.2</v>
      </c>
      <c r="L3359" s="21">
        <v>0.2</v>
      </c>
      <c r="M3359" s="16">
        <v>0.3</v>
      </c>
      <c r="N3359" s="21">
        <v>0.2</v>
      </c>
      <c r="O3359" s="16">
        <v>0.2</v>
      </c>
      <c r="P3359" s="21">
        <v>0.4</v>
      </c>
      <c r="Q3359" s="16">
        <v>623.26</v>
      </c>
      <c r="R3359" s="21">
        <v>398.59</v>
      </c>
      <c r="S3359" s="16">
        <v>489.19</v>
      </c>
      <c r="T3359" s="21">
        <v>261.32</v>
      </c>
      <c r="U3359" s="16">
        <v>11</v>
      </c>
      <c r="V3359" s="21">
        <v>10.67</v>
      </c>
      <c r="W3359" s="16">
        <v>10.7</v>
      </c>
      <c r="X3359" s="8">
        <v>1.87</v>
      </c>
      <c r="Y3359" s="21">
        <v>2.16</v>
      </c>
      <c r="Z3359" s="7">
        <v>2.13</v>
      </c>
    </row>
    <row r="3360" spans="2:26" x14ac:dyDescent="0.25">
      <c r="B3360" s="21" t="s">
        <v>3665</v>
      </c>
      <c r="C3360" s="16">
        <v>0.4</v>
      </c>
      <c r="D3360" s="21">
        <v>11.3</v>
      </c>
      <c r="E3360" s="16">
        <v>3.6</v>
      </c>
      <c r="F3360" s="21">
        <v>0.3</v>
      </c>
      <c r="G3360" s="16">
        <v>2.6</v>
      </c>
      <c r="H3360" s="21">
        <v>0.6</v>
      </c>
      <c r="I3360" s="16">
        <v>0.2</v>
      </c>
      <c r="J3360" s="21">
        <v>0.7</v>
      </c>
      <c r="K3360" s="16">
        <v>0.3</v>
      </c>
      <c r="L3360" s="21">
        <v>0.1</v>
      </c>
      <c r="M3360" s="16">
        <v>0.2</v>
      </c>
      <c r="N3360" s="21">
        <v>0.1</v>
      </c>
      <c r="O3360" s="16">
        <v>0.1</v>
      </c>
      <c r="P3360" s="21">
        <v>0.3</v>
      </c>
      <c r="Q3360" s="16">
        <v>646.84</v>
      </c>
      <c r="R3360" s="21">
        <v>402.15</v>
      </c>
      <c r="S3360" s="16">
        <v>447.41</v>
      </c>
      <c r="T3360" s="21">
        <v>261.55</v>
      </c>
      <c r="U3360" s="16">
        <v>10.39</v>
      </c>
      <c r="V3360" s="21">
        <v>10.039999999999999</v>
      </c>
      <c r="W3360" s="16">
        <v>10.039999999999999</v>
      </c>
      <c r="X3360" s="8">
        <v>1.9</v>
      </c>
      <c r="Y3360" s="21">
        <v>2.08</v>
      </c>
      <c r="Z3360" s="7">
        <v>2.16</v>
      </c>
    </row>
    <row r="3361" spans="2:26" x14ac:dyDescent="0.25">
      <c r="B3361" s="21" t="s">
        <v>1298</v>
      </c>
      <c r="C3361" s="16">
        <v>0.5</v>
      </c>
      <c r="D3361" s="21">
        <v>11</v>
      </c>
      <c r="E3361" s="16">
        <v>3.4</v>
      </c>
      <c r="F3361" s="21">
        <v>0.3</v>
      </c>
      <c r="G3361" s="16">
        <v>2.6</v>
      </c>
      <c r="H3361" s="21">
        <v>0.7</v>
      </c>
      <c r="I3361" s="16">
        <v>0.2</v>
      </c>
      <c r="J3361" s="21">
        <v>1</v>
      </c>
      <c r="K3361" s="16">
        <v>0.3</v>
      </c>
      <c r="L3361" s="21">
        <v>0.1</v>
      </c>
      <c r="M3361" s="16">
        <v>0.4</v>
      </c>
      <c r="N3361" s="21">
        <v>0.1</v>
      </c>
      <c r="O3361" s="16">
        <v>0</v>
      </c>
      <c r="P3361" s="21">
        <v>0.5</v>
      </c>
      <c r="Q3361" s="16">
        <v>594.58000000000004</v>
      </c>
      <c r="R3361" s="21">
        <v>374.83</v>
      </c>
      <c r="S3361" s="16">
        <v>470.13</v>
      </c>
      <c r="T3361" s="21">
        <v>261.79000000000002</v>
      </c>
      <c r="U3361" s="16">
        <v>11.47</v>
      </c>
      <c r="V3361" s="21">
        <v>11.17</v>
      </c>
      <c r="W3361" s="16">
        <v>11.37</v>
      </c>
      <c r="X3361" s="8">
        <v>2.06</v>
      </c>
      <c r="Y3361" s="21">
        <v>2.33</v>
      </c>
      <c r="Z3361" s="7">
        <v>2.25</v>
      </c>
    </row>
    <row r="3362" spans="2:26" x14ac:dyDescent="0.25">
      <c r="B3362" s="21" t="s">
        <v>3666</v>
      </c>
      <c r="C3362" s="16">
        <v>0.3</v>
      </c>
      <c r="D3362" s="21">
        <v>9.5</v>
      </c>
      <c r="E3362" s="16">
        <v>3.1</v>
      </c>
      <c r="F3362" s="21">
        <v>0.3</v>
      </c>
      <c r="G3362" s="16">
        <v>2.2999999999999998</v>
      </c>
      <c r="H3362" s="21">
        <v>0.5</v>
      </c>
      <c r="I3362" s="16">
        <v>0.2</v>
      </c>
      <c r="J3362" s="21">
        <v>0.8</v>
      </c>
      <c r="K3362" s="16">
        <v>0.2</v>
      </c>
      <c r="L3362" s="21">
        <v>0.1</v>
      </c>
      <c r="M3362" s="16">
        <v>0.3</v>
      </c>
      <c r="N3362" s="21">
        <v>0</v>
      </c>
      <c r="O3362" s="16">
        <v>0</v>
      </c>
      <c r="P3362" s="21">
        <v>0.4</v>
      </c>
      <c r="Q3362" s="16">
        <v>660.72</v>
      </c>
      <c r="R3362" s="21">
        <v>433.23</v>
      </c>
      <c r="S3362" s="16">
        <v>508.66</v>
      </c>
      <c r="T3362" s="21">
        <v>261.27999999999997</v>
      </c>
      <c r="U3362" s="16">
        <v>10.3</v>
      </c>
      <c r="V3362" s="21">
        <v>9.9499999999999993</v>
      </c>
      <c r="W3362" s="16">
        <v>10.27</v>
      </c>
      <c r="X3362" s="8">
        <v>1.93</v>
      </c>
      <c r="Y3362" s="21">
        <v>2.2799999999999998</v>
      </c>
      <c r="Z3362" s="7">
        <v>2.23</v>
      </c>
    </row>
    <row r="3363" spans="2:26" x14ac:dyDescent="0.25">
      <c r="B3363" s="21" t="s">
        <v>3667</v>
      </c>
      <c r="C3363" s="16">
        <v>0.3</v>
      </c>
      <c r="D3363" s="21">
        <v>9.9</v>
      </c>
      <c r="E3363" s="16">
        <v>3.1</v>
      </c>
      <c r="F3363" s="21">
        <v>0.2</v>
      </c>
      <c r="G3363" s="16">
        <v>2.2999999999999998</v>
      </c>
      <c r="H3363" s="21">
        <v>0.5</v>
      </c>
      <c r="I3363" s="16">
        <v>0.2</v>
      </c>
      <c r="J3363" s="21">
        <v>0.8</v>
      </c>
      <c r="K3363" s="16">
        <v>0.2</v>
      </c>
      <c r="L3363" s="21">
        <v>0.1</v>
      </c>
      <c r="M3363" s="16">
        <v>0.3</v>
      </c>
      <c r="N3363" s="21">
        <v>0.1</v>
      </c>
      <c r="O3363" s="16">
        <v>0.1</v>
      </c>
      <c r="P3363" s="21">
        <v>0.3</v>
      </c>
      <c r="Q3363" s="16">
        <v>590.5</v>
      </c>
      <c r="R3363" s="21">
        <v>426.29</v>
      </c>
      <c r="S3363" s="16">
        <v>503.86</v>
      </c>
      <c r="T3363" s="21">
        <v>261.77999999999997</v>
      </c>
      <c r="U3363" s="16">
        <v>11.53</v>
      </c>
      <c r="V3363" s="21">
        <v>11.15</v>
      </c>
      <c r="W3363" s="16">
        <v>11.33</v>
      </c>
      <c r="X3363" s="8">
        <v>2.2999999999999998</v>
      </c>
      <c r="Y3363" s="21">
        <v>2.13</v>
      </c>
      <c r="Z3363" s="7">
        <v>2.2599999999999998</v>
      </c>
    </row>
    <row r="3364" spans="2:26" x14ac:dyDescent="0.25">
      <c r="B3364" s="21" t="s">
        <v>1299</v>
      </c>
      <c r="C3364" s="16">
        <v>0.4</v>
      </c>
      <c r="D3364" s="21">
        <v>9.9</v>
      </c>
      <c r="E3364" s="16">
        <v>3.1</v>
      </c>
      <c r="F3364" s="21">
        <v>0.2</v>
      </c>
      <c r="G3364" s="16">
        <v>2.2999999999999998</v>
      </c>
      <c r="H3364" s="21">
        <v>0.5</v>
      </c>
      <c r="I3364" s="16">
        <v>0.1</v>
      </c>
      <c r="J3364" s="21">
        <v>0.7</v>
      </c>
      <c r="K3364" s="16">
        <v>0.2</v>
      </c>
      <c r="L3364" s="21">
        <v>0.1</v>
      </c>
      <c r="M3364" s="16">
        <v>0.2</v>
      </c>
      <c r="N3364" s="21">
        <v>0</v>
      </c>
      <c r="O3364" s="16">
        <v>0.1</v>
      </c>
      <c r="P3364" s="21">
        <v>0.4</v>
      </c>
      <c r="Q3364" s="16">
        <v>643.88</v>
      </c>
      <c r="R3364" s="21">
        <v>422.43</v>
      </c>
      <c r="S3364" s="16">
        <v>504.81</v>
      </c>
      <c r="T3364" s="21">
        <v>261.61</v>
      </c>
      <c r="U3364" s="16">
        <v>11.02</v>
      </c>
      <c r="V3364" s="21">
        <v>10.59</v>
      </c>
      <c r="W3364" s="16">
        <v>10.81</v>
      </c>
      <c r="X3364" s="8">
        <v>2.21</v>
      </c>
      <c r="Y3364" s="21">
        <v>2.06</v>
      </c>
      <c r="Z3364" s="7">
        <v>2.2999999999999998</v>
      </c>
    </row>
    <row r="3365" spans="2:26" x14ac:dyDescent="0.25">
      <c r="B3365" s="21" t="s">
        <v>3668</v>
      </c>
      <c r="C3365" s="16">
        <v>0.2</v>
      </c>
      <c r="D3365" s="21">
        <v>11.4</v>
      </c>
      <c r="E3365" s="16">
        <v>3.5</v>
      </c>
      <c r="F3365" s="21">
        <v>0.2</v>
      </c>
      <c r="G3365" s="16">
        <v>2.6</v>
      </c>
      <c r="H3365" s="21">
        <v>0.7</v>
      </c>
      <c r="I3365" s="16">
        <v>0.2</v>
      </c>
      <c r="J3365" s="21">
        <v>1</v>
      </c>
      <c r="K3365" s="16">
        <v>0.3</v>
      </c>
      <c r="L3365" s="21">
        <v>0.2</v>
      </c>
      <c r="M3365" s="16">
        <v>0.4</v>
      </c>
      <c r="N3365" s="21">
        <v>0.1</v>
      </c>
      <c r="O3365" s="16">
        <v>0.1</v>
      </c>
      <c r="P3365" s="21">
        <v>0.2</v>
      </c>
      <c r="Q3365" s="16">
        <v>583.78</v>
      </c>
      <c r="R3365" s="21">
        <v>362.94</v>
      </c>
      <c r="S3365" s="16">
        <v>457.19</v>
      </c>
      <c r="T3365" s="21">
        <v>262.18</v>
      </c>
      <c r="U3365" s="16">
        <v>12.23</v>
      </c>
      <c r="V3365" s="21">
        <v>11.74</v>
      </c>
      <c r="W3365" s="16">
        <v>12.11</v>
      </c>
      <c r="X3365" s="8">
        <v>2.2400000000000002</v>
      </c>
      <c r="Y3365" s="21">
        <v>2.36</v>
      </c>
      <c r="Z3365" s="7">
        <v>2.25</v>
      </c>
    </row>
    <row r="3366" spans="2:26" x14ac:dyDescent="0.25">
      <c r="B3366" s="21" t="s">
        <v>3669</v>
      </c>
      <c r="C3366" s="16">
        <v>0.3</v>
      </c>
      <c r="D3366" s="21">
        <v>12.1</v>
      </c>
      <c r="E3366" s="16">
        <v>3.6</v>
      </c>
      <c r="F3366" s="21">
        <v>0.1</v>
      </c>
      <c r="G3366" s="16">
        <v>2.7</v>
      </c>
      <c r="H3366" s="21">
        <v>0.5</v>
      </c>
      <c r="I3366" s="16">
        <v>0.1</v>
      </c>
      <c r="J3366" s="21">
        <v>1</v>
      </c>
      <c r="K3366" s="16">
        <v>0.3</v>
      </c>
      <c r="L3366" s="21">
        <v>0.2</v>
      </c>
      <c r="M3366" s="16">
        <v>0.6</v>
      </c>
      <c r="N3366" s="21">
        <v>0.3</v>
      </c>
      <c r="O3366" s="16">
        <v>0.2</v>
      </c>
      <c r="P3366" s="21">
        <v>0.6</v>
      </c>
      <c r="Q3366" s="16">
        <v>555.64</v>
      </c>
      <c r="R3366" s="21">
        <v>337.36</v>
      </c>
      <c r="S3366" s="16">
        <v>433.94</v>
      </c>
      <c r="T3366" s="21">
        <v>262.64</v>
      </c>
      <c r="U3366" s="16">
        <v>13.39</v>
      </c>
      <c r="V3366" s="21">
        <v>12.78</v>
      </c>
      <c r="W3366" s="16">
        <v>13.16</v>
      </c>
      <c r="X3366" s="8">
        <v>2.4300000000000002</v>
      </c>
      <c r="Y3366" s="21">
        <v>2.56</v>
      </c>
      <c r="Z3366" s="7">
        <v>2.75</v>
      </c>
    </row>
    <row r="3367" spans="2:26" x14ac:dyDescent="0.25">
      <c r="B3367" s="21" t="s">
        <v>1300</v>
      </c>
      <c r="C3367" s="16">
        <v>0.2</v>
      </c>
      <c r="D3367" s="21">
        <v>11</v>
      </c>
      <c r="E3367" s="16">
        <v>3</v>
      </c>
      <c r="F3367" s="21">
        <v>0.1</v>
      </c>
      <c r="G3367" s="16">
        <v>2.7</v>
      </c>
      <c r="H3367" s="21">
        <v>0.4</v>
      </c>
      <c r="I3367" s="16">
        <v>0.1</v>
      </c>
      <c r="J3367" s="21">
        <v>1.1000000000000001</v>
      </c>
      <c r="K3367" s="16">
        <v>0.3</v>
      </c>
      <c r="L3367" s="21">
        <v>0.1</v>
      </c>
      <c r="M3367" s="16">
        <v>0.6</v>
      </c>
      <c r="N3367" s="21">
        <v>0.2</v>
      </c>
      <c r="O3367" s="16">
        <v>0.2</v>
      </c>
      <c r="P3367" s="21">
        <v>0.3</v>
      </c>
      <c r="Q3367" s="16">
        <v>572.20000000000005</v>
      </c>
      <c r="R3367" s="21">
        <v>352.79</v>
      </c>
      <c r="S3367" s="16">
        <v>455.04</v>
      </c>
      <c r="T3367" s="21">
        <v>262.54000000000002</v>
      </c>
      <c r="U3367" s="16">
        <v>12.57</v>
      </c>
      <c r="V3367" s="21">
        <v>12.07</v>
      </c>
      <c r="W3367" s="16">
        <v>12.56</v>
      </c>
      <c r="X3367" s="8">
        <v>2.5099999999999998</v>
      </c>
      <c r="Y3367" s="21">
        <v>2.66</v>
      </c>
      <c r="Z3367" s="7">
        <v>2.4700000000000002</v>
      </c>
    </row>
    <row r="3368" spans="2:26" x14ac:dyDescent="0.25">
      <c r="B3368" s="21" t="s">
        <v>3670</v>
      </c>
      <c r="C3368" s="16">
        <v>0.4</v>
      </c>
      <c r="D3368" s="21">
        <v>12.2</v>
      </c>
      <c r="E3368" s="16">
        <v>3.5</v>
      </c>
      <c r="F3368" s="21">
        <v>0.3</v>
      </c>
      <c r="G3368" s="16">
        <v>2.9</v>
      </c>
      <c r="H3368" s="21">
        <v>0.5</v>
      </c>
      <c r="I3368" s="16">
        <v>0.2</v>
      </c>
      <c r="J3368" s="21">
        <v>1.2</v>
      </c>
      <c r="K3368" s="16">
        <v>0.3</v>
      </c>
      <c r="L3368" s="21">
        <v>0.2</v>
      </c>
      <c r="M3368" s="16">
        <v>0.6</v>
      </c>
      <c r="N3368" s="21">
        <v>0.2</v>
      </c>
      <c r="O3368" s="16">
        <v>0.3</v>
      </c>
      <c r="P3368" s="21">
        <v>0.3</v>
      </c>
      <c r="Q3368" s="16">
        <v>630.62</v>
      </c>
      <c r="R3368" s="21">
        <v>406.94</v>
      </c>
      <c r="S3368" s="16">
        <v>494.9</v>
      </c>
      <c r="T3368" s="21">
        <v>262.52999999999997</v>
      </c>
      <c r="U3368" s="16">
        <v>11.4</v>
      </c>
      <c r="V3368" s="21">
        <v>11.03</v>
      </c>
      <c r="W3368" s="16">
        <v>11.3</v>
      </c>
      <c r="X3368" s="8">
        <v>2.38</v>
      </c>
      <c r="Y3368" s="21">
        <v>2.64</v>
      </c>
      <c r="Z3368" s="7">
        <v>2.83</v>
      </c>
    </row>
    <row r="3369" spans="2:26" x14ac:dyDescent="0.25">
      <c r="B3369" s="21" t="s">
        <v>3671</v>
      </c>
      <c r="C3369" s="16">
        <v>0.4</v>
      </c>
      <c r="D3369" s="21">
        <v>10.4</v>
      </c>
      <c r="E3369" s="16">
        <v>3.3</v>
      </c>
      <c r="F3369" s="21">
        <v>0.2</v>
      </c>
      <c r="G3369" s="16">
        <v>2.8</v>
      </c>
      <c r="H3369" s="21">
        <v>0.4</v>
      </c>
      <c r="I3369" s="16">
        <v>0.1</v>
      </c>
      <c r="J3369" s="21">
        <v>1.2</v>
      </c>
      <c r="K3369" s="16">
        <v>0.2</v>
      </c>
      <c r="L3369" s="21">
        <v>0.1</v>
      </c>
      <c r="M3369" s="16">
        <v>0.8</v>
      </c>
      <c r="N3369" s="21">
        <v>0.2</v>
      </c>
      <c r="O3369" s="16">
        <v>0.1</v>
      </c>
      <c r="P3369" s="21">
        <v>0.3</v>
      </c>
      <c r="Q3369" s="16">
        <v>613.28</v>
      </c>
      <c r="R3369" s="21">
        <v>396.55</v>
      </c>
      <c r="S3369" s="16">
        <v>484.55</v>
      </c>
      <c r="T3369" s="21">
        <v>262.79000000000002</v>
      </c>
      <c r="U3369" s="16">
        <v>11.56</v>
      </c>
      <c r="V3369" s="21">
        <v>11.18</v>
      </c>
      <c r="W3369" s="16">
        <v>11.59</v>
      </c>
      <c r="X3369" s="8">
        <v>2.4300000000000002</v>
      </c>
      <c r="Y3369" s="21">
        <v>2.76</v>
      </c>
      <c r="Z3369" s="7">
        <v>2.4700000000000002</v>
      </c>
    </row>
    <row r="3370" spans="2:26" x14ac:dyDescent="0.25">
      <c r="B3370" s="21" t="s">
        <v>1301</v>
      </c>
      <c r="C3370" s="16">
        <v>0.5</v>
      </c>
      <c r="D3370" s="21">
        <v>12</v>
      </c>
      <c r="E3370" s="16">
        <v>3.8</v>
      </c>
      <c r="F3370" s="21">
        <v>0.4</v>
      </c>
      <c r="G3370" s="16">
        <v>3.3</v>
      </c>
      <c r="H3370" s="21">
        <v>0.6</v>
      </c>
      <c r="I3370" s="16">
        <v>0.2</v>
      </c>
      <c r="J3370" s="21">
        <v>1.4</v>
      </c>
      <c r="K3370" s="16">
        <v>0.3</v>
      </c>
      <c r="L3370" s="21">
        <v>0.2</v>
      </c>
      <c r="M3370" s="16">
        <v>0.8</v>
      </c>
      <c r="N3370" s="21">
        <v>0.3</v>
      </c>
      <c r="O3370" s="16">
        <v>0.1</v>
      </c>
      <c r="P3370" s="21">
        <v>1</v>
      </c>
      <c r="Q3370" s="16">
        <v>641.28</v>
      </c>
      <c r="R3370" s="21">
        <v>423.42</v>
      </c>
      <c r="S3370" s="16">
        <v>444.39</v>
      </c>
      <c r="T3370" s="21">
        <v>262.23</v>
      </c>
      <c r="U3370" s="16">
        <v>11.43</v>
      </c>
      <c r="V3370" s="21">
        <v>11.05</v>
      </c>
      <c r="W3370" s="16">
        <v>11.32</v>
      </c>
      <c r="X3370" s="8">
        <v>2.4500000000000002</v>
      </c>
      <c r="Y3370" s="21">
        <v>2.61</v>
      </c>
      <c r="Z3370" s="7">
        <v>2.6</v>
      </c>
    </row>
    <row r="3371" spans="2:26" x14ac:dyDescent="0.25">
      <c r="B3371" s="21" t="s">
        <v>3672</v>
      </c>
      <c r="C3371" s="16">
        <v>0.2</v>
      </c>
      <c r="D3371" s="21">
        <v>10.4</v>
      </c>
      <c r="E3371" s="16">
        <v>3.2</v>
      </c>
      <c r="F3371" s="21">
        <v>0.3</v>
      </c>
      <c r="G3371" s="16">
        <v>2.8</v>
      </c>
      <c r="H3371" s="21">
        <v>0.4</v>
      </c>
      <c r="I3371" s="16">
        <v>0.2</v>
      </c>
      <c r="J3371" s="21">
        <v>1.2</v>
      </c>
      <c r="K3371" s="16">
        <v>0.3</v>
      </c>
      <c r="L3371" s="21">
        <v>0.2</v>
      </c>
      <c r="M3371" s="16">
        <v>0.7</v>
      </c>
      <c r="N3371" s="21">
        <v>0.3</v>
      </c>
      <c r="O3371" s="16">
        <v>0.1</v>
      </c>
      <c r="P3371" s="21">
        <v>0.4</v>
      </c>
      <c r="Q3371" s="16">
        <v>561.4</v>
      </c>
      <c r="R3371" s="21">
        <v>344.54</v>
      </c>
      <c r="S3371" s="16">
        <v>439.43</v>
      </c>
      <c r="T3371" s="21">
        <v>262.66000000000003</v>
      </c>
      <c r="U3371" s="16">
        <v>13.27</v>
      </c>
      <c r="V3371" s="21">
        <v>13</v>
      </c>
      <c r="W3371" s="16">
        <v>13.09</v>
      </c>
      <c r="X3371" s="8">
        <v>2.5299999999999998</v>
      </c>
      <c r="Y3371" s="21">
        <v>2.69</v>
      </c>
      <c r="Z3371" s="7">
        <v>2.46</v>
      </c>
    </row>
    <row r="3372" spans="2:26" x14ac:dyDescent="0.25">
      <c r="B3372" s="21" t="s">
        <v>3673</v>
      </c>
      <c r="C3372" s="16">
        <v>0.3</v>
      </c>
      <c r="D3372" s="21">
        <v>11.9</v>
      </c>
      <c r="E3372" s="16">
        <v>3.1</v>
      </c>
      <c r="F3372" s="21">
        <v>0.4</v>
      </c>
      <c r="G3372" s="16">
        <v>3</v>
      </c>
      <c r="H3372" s="21">
        <v>0.4</v>
      </c>
      <c r="I3372" s="16">
        <v>0.3</v>
      </c>
      <c r="J3372" s="21">
        <v>1.3</v>
      </c>
      <c r="K3372" s="16">
        <v>0.3</v>
      </c>
      <c r="L3372" s="21">
        <v>0.2</v>
      </c>
      <c r="M3372" s="16">
        <v>0.8</v>
      </c>
      <c r="N3372" s="21">
        <v>0.1</v>
      </c>
      <c r="O3372" s="16">
        <v>0.1</v>
      </c>
      <c r="P3372" s="21">
        <v>0.1</v>
      </c>
      <c r="Q3372" s="16">
        <v>571.02</v>
      </c>
      <c r="R3372" s="21">
        <v>344.45</v>
      </c>
      <c r="S3372" s="16">
        <v>443.53</v>
      </c>
      <c r="T3372" s="21">
        <v>262.76</v>
      </c>
      <c r="U3372" s="16">
        <v>12.44</v>
      </c>
      <c r="V3372" s="21">
        <v>12.11</v>
      </c>
      <c r="W3372" s="16">
        <v>12.55</v>
      </c>
      <c r="X3372" s="8">
        <v>2.25</v>
      </c>
      <c r="Y3372" s="21">
        <v>2.89</v>
      </c>
      <c r="Z3372" s="7">
        <v>2.4</v>
      </c>
    </row>
    <row r="3373" spans="2:26" x14ac:dyDescent="0.25">
      <c r="B3373" s="21" t="s">
        <v>1302</v>
      </c>
      <c r="C3373" s="16">
        <v>0.3</v>
      </c>
      <c r="D3373" s="21">
        <v>11.1</v>
      </c>
      <c r="E3373" s="16">
        <v>3.7</v>
      </c>
      <c r="F3373" s="21">
        <v>0.3</v>
      </c>
      <c r="G3373" s="16">
        <v>2.8</v>
      </c>
      <c r="H3373" s="21">
        <v>0.4</v>
      </c>
      <c r="I3373" s="16">
        <v>0.2</v>
      </c>
      <c r="J3373" s="21">
        <v>1.1000000000000001</v>
      </c>
      <c r="K3373" s="16">
        <v>0.3</v>
      </c>
      <c r="L3373" s="21">
        <v>0.2</v>
      </c>
      <c r="M3373" s="16">
        <v>0.6</v>
      </c>
      <c r="N3373" s="21">
        <v>0.2</v>
      </c>
      <c r="O3373" s="16">
        <v>0.1</v>
      </c>
      <c r="P3373" s="21">
        <v>0.8</v>
      </c>
      <c r="Q3373" s="16">
        <v>573</v>
      </c>
      <c r="R3373" s="21">
        <v>373.5</v>
      </c>
      <c r="S3373" s="16">
        <v>466.9</v>
      </c>
      <c r="T3373" s="21">
        <v>261.76</v>
      </c>
      <c r="U3373" s="16">
        <v>12.46</v>
      </c>
      <c r="V3373" s="21">
        <v>12.13</v>
      </c>
      <c r="W3373" s="16">
        <v>12.3</v>
      </c>
      <c r="X3373" s="8">
        <v>2.59</v>
      </c>
      <c r="Y3373" s="21">
        <v>2.5</v>
      </c>
      <c r="Z3373" s="7">
        <v>2.56</v>
      </c>
    </row>
    <row r="3374" spans="2:26" x14ac:dyDescent="0.25">
      <c r="B3374" s="21" t="s">
        <v>3674</v>
      </c>
      <c r="C3374" s="16">
        <v>0.3</v>
      </c>
      <c r="D3374" s="21">
        <v>10.5</v>
      </c>
      <c r="E3374" s="16">
        <v>3.9</v>
      </c>
      <c r="F3374" s="21">
        <v>0.2</v>
      </c>
      <c r="G3374" s="16">
        <v>2.5</v>
      </c>
      <c r="H3374" s="21">
        <v>0.4</v>
      </c>
      <c r="I3374" s="16">
        <v>0.1</v>
      </c>
      <c r="J3374" s="21">
        <v>0.7</v>
      </c>
      <c r="K3374" s="16">
        <v>0.2</v>
      </c>
      <c r="L3374" s="21">
        <v>0.1</v>
      </c>
      <c r="M3374" s="16">
        <v>0.2</v>
      </c>
      <c r="N3374" s="21">
        <v>0.1</v>
      </c>
      <c r="O3374" s="16">
        <v>0.2</v>
      </c>
      <c r="P3374" s="21">
        <v>0.3</v>
      </c>
      <c r="Q3374" s="16">
        <v>551</v>
      </c>
      <c r="R3374" s="21">
        <v>335.13</v>
      </c>
      <c r="S3374" s="16">
        <v>432.03</v>
      </c>
      <c r="T3374" s="21">
        <v>262.23</v>
      </c>
      <c r="U3374" s="16">
        <v>12.21</v>
      </c>
      <c r="V3374" s="21">
        <v>12.1</v>
      </c>
      <c r="W3374" s="16">
        <v>12.26</v>
      </c>
      <c r="X3374" s="8">
        <v>2.78</v>
      </c>
      <c r="Y3374" s="21">
        <v>2.93</v>
      </c>
      <c r="Z3374" s="7">
        <v>2.78</v>
      </c>
    </row>
    <row r="3375" spans="2:26" x14ac:dyDescent="0.25">
      <c r="B3375" s="21" t="s">
        <v>3675</v>
      </c>
      <c r="C3375" s="16">
        <v>0.5</v>
      </c>
      <c r="D3375" s="21">
        <v>11.6</v>
      </c>
      <c r="E3375" s="16">
        <v>3.4</v>
      </c>
      <c r="F3375" s="21">
        <v>0.3</v>
      </c>
      <c r="G3375" s="16">
        <v>3</v>
      </c>
      <c r="H3375" s="21">
        <v>0.5</v>
      </c>
      <c r="I3375" s="16">
        <v>0.2</v>
      </c>
      <c r="J3375" s="21">
        <v>1.2</v>
      </c>
      <c r="K3375" s="16">
        <v>0.4</v>
      </c>
      <c r="L3375" s="21">
        <v>0.2</v>
      </c>
      <c r="M3375" s="16">
        <v>0.6</v>
      </c>
      <c r="N3375" s="21">
        <v>0.3</v>
      </c>
      <c r="O3375" s="16">
        <v>0.1</v>
      </c>
      <c r="P3375" s="21">
        <v>0.7</v>
      </c>
      <c r="Q3375" s="16">
        <v>564.02</v>
      </c>
      <c r="R3375" s="21">
        <v>347.47</v>
      </c>
      <c r="S3375" s="16">
        <v>446.47</v>
      </c>
      <c r="T3375" s="21">
        <v>262.05</v>
      </c>
      <c r="U3375" s="16">
        <v>12.46</v>
      </c>
      <c r="V3375" s="21">
        <v>12.26</v>
      </c>
      <c r="W3375" s="16">
        <v>12.7</v>
      </c>
      <c r="X3375" s="8">
        <v>2.29</v>
      </c>
      <c r="Y3375" s="21">
        <v>2.86</v>
      </c>
      <c r="Z3375" s="7">
        <v>2.4</v>
      </c>
    </row>
    <row r="3376" spans="2:26" x14ac:dyDescent="0.25">
      <c r="B3376" s="21" t="s">
        <v>1303</v>
      </c>
      <c r="C3376" s="16">
        <v>0.6</v>
      </c>
      <c r="D3376" s="21">
        <v>11.1</v>
      </c>
      <c r="E3376" s="16">
        <v>3.3</v>
      </c>
      <c r="F3376" s="21">
        <v>0.3</v>
      </c>
      <c r="G3376" s="16">
        <v>2.9</v>
      </c>
      <c r="H3376" s="21">
        <v>0.5</v>
      </c>
      <c r="I3376" s="16">
        <v>0.2</v>
      </c>
      <c r="J3376" s="21">
        <v>1.1000000000000001</v>
      </c>
      <c r="K3376" s="16">
        <v>0.3</v>
      </c>
      <c r="L3376" s="21">
        <v>0.2</v>
      </c>
      <c r="M3376" s="16">
        <v>0.6</v>
      </c>
      <c r="N3376" s="21">
        <v>0.2</v>
      </c>
      <c r="O3376" s="16">
        <v>0.2</v>
      </c>
      <c r="P3376" s="21">
        <v>0.7</v>
      </c>
      <c r="Q3376" s="16">
        <v>592.26</v>
      </c>
      <c r="R3376" s="21">
        <v>369.6</v>
      </c>
      <c r="S3376" s="16">
        <v>464.5</v>
      </c>
      <c r="T3376" s="21">
        <v>261.77</v>
      </c>
      <c r="U3376" s="16">
        <v>12.21</v>
      </c>
      <c r="V3376" s="21">
        <v>11.64</v>
      </c>
      <c r="W3376" s="16">
        <v>11.87</v>
      </c>
      <c r="X3376" s="8">
        <v>2.67</v>
      </c>
      <c r="Y3376" s="21">
        <v>2.4300000000000002</v>
      </c>
      <c r="Z3376" s="7">
        <v>2.68</v>
      </c>
    </row>
    <row r="3377" spans="2:26" x14ac:dyDescent="0.25">
      <c r="B3377" s="21" t="s">
        <v>3676</v>
      </c>
      <c r="C3377" s="16">
        <v>0.4</v>
      </c>
      <c r="D3377" s="21">
        <v>9.4</v>
      </c>
      <c r="E3377" s="16">
        <v>3.5</v>
      </c>
      <c r="F3377" s="21">
        <v>0.2</v>
      </c>
      <c r="G3377" s="16">
        <v>2.5</v>
      </c>
      <c r="H3377" s="21">
        <v>0.6</v>
      </c>
      <c r="I3377" s="16">
        <v>0.1</v>
      </c>
      <c r="J3377" s="21">
        <v>0.9</v>
      </c>
      <c r="K3377" s="16">
        <v>0.2</v>
      </c>
      <c r="L3377" s="21">
        <v>0.1</v>
      </c>
      <c r="M3377" s="16">
        <v>0.5</v>
      </c>
      <c r="N3377" s="21">
        <v>0.1</v>
      </c>
      <c r="O3377" s="16">
        <v>0.2</v>
      </c>
      <c r="P3377" s="21">
        <v>0.7</v>
      </c>
      <c r="Q3377" s="16">
        <v>656.32</v>
      </c>
      <c r="R3377" s="21">
        <v>435.66</v>
      </c>
      <c r="S3377" s="16">
        <v>518.37</v>
      </c>
      <c r="T3377" s="21">
        <v>263.36</v>
      </c>
      <c r="U3377" s="16">
        <v>10.46</v>
      </c>
      <c r="V3377" s="21">
        <v>10.31</v>
      </c>
      <c r="W3377" s="16">
        <v>10.38</v>
      </c>
      <c r="X3377" s="8">
        <v>2.4300000000000002</v>
      </c>
      <c r="Y3377" s="21">
        <v>2.5299999999999998</v>
      </c>
      <c r="Z3377" s="7">
        <v>2.41</v>
      </c>
    </row>
    <row r="3378" spans="2:26" x14ac:dyDescent="0.25">
      <c r="B3378" s="21" t="s">
        <v>3677</v>
      </c>
      <c r="C3378" s="16">
        <v>0.2</v>
      </c>
      <c r="D3378" s="21">
        <v>9.4</v>
      </c>
      <c r="E3378" s="16">
        <v>3.1</v>
      </c>
      <c r="F3378" s="21">
        <v>0.1</v>
      </c>
      <c r="G3378" s="16">
        <v>2.5</v>
      </c>
      <c r="H3378" s="21">
        <v>0.4</v>
      </c>
      <c r="I3378" s="16">
        <v>0</v>
      </c>
      <c r="J3378" s="21">
        <v>1</v>
      </c>
      <c r="K3378" s="16">
        <v>0.2</v>
      </c>
      <c r="L3378" s="21">
        <v>0.1</v>
      </c>
      <c r="M3378" s="16">
        <v>0.5</v>
      </c>
      <c r="N3378" s="21">
        <v>0.1</v>
      </c>
      <c r="O3378" s="16">
        <v>0.1</v>
      </c>
      <c r="P3378" s="21">
        <v>0.1</v>
      </c>
      <c r="Q3378" s="16">
        <v>658.88</v>
      </c>
      <c r="R3378" s="21">
        <v>436.27</v>
      </c>
      <c r="S3378" s="16">
        <v>520.57000000000005</v>
      </c>
      <c r="T3378" s="21">
        <v>263.61</v>
      </c>
      <c r="U3378" s="16">
        <v>11.4</v>
      </c>
      <c r="V3378" s="21">
        <v>10.97</v>
      </c>
      <c r="W3378" s="16">
        <v>11.16</v>
      </c>
      <c r="X3378" s="8">
        <v>2.38</v>
      </c>
      <c r="Y3378" s="21">
        <v>2.31</v>
      </c>
      <c r="Z3378" s="7">
        <v>2.58</v>
      </c>
    </row>
    <row r="3379" spans="2:26" x14ac:dyDescent="0.25">
      <c r="B3379" s="21" t="s">
        <v>1304</v>
      </c>
      <c r="C3379" s="16">
        <v>0.5</v>
      </c>
      <c r="D3379" s="21">
        <v>11.7</v>
      </c>
      <c r="E3379" s="16">
        <v>3.5</v>
      </c>
      <c r="F3379" s="21">
        <v>0.4</v>
      </c>
      <c r="G3379" s="16">
        <v>3</v>
      </c>
      <c r="H3379" s="21">
        <v>0.5</v>
      </c>
      <c r="I3379" s="16">
        <v>0.3</v>
      </c>
      <c r="J3379" s="21">
        <v>1.2</v>
      </c>
      <c r="K3379" s="16">
        <v>0.2</v>
      </c>
      <c r="L3379" s="21">
        <v>0.2</v>
      </c>
      <c r="M3379" s="16">
        <v>0.7</v>
      </c>
      <c r="N3379" s="21">
        <v>0.2</v>
      </c>
      <c r="O3379" s="16">
        <v>0.2</v>
      </c>
      <c r="P3379" s="21">
        <v>0.8</v>
      </c>
      <c r="Q3379" s="16">
        <v>646.91999999999996</v>
      </c>
      <c r="R3379" s="21">
        <v>424.97</v>
      </c>
      <c r="S3379" s="16">
        <v>511.23</v>
      </c>
      <c r="T3379" s="21">
        <v>262.95999999999998</v>
      </c>
      <c r="U3379" s="16">
        <v>10.8</v>
      </c>
      <c r="V3379" s="21">
        <v>10.42</v>
      </c>
      <c r="W3379" s="16">
        <v>10.65</v>
      </c>
      <c r="X3379" s="8">
        <v>2.6</v>
      </c>
      <c r="Y3379" s="21">
        <v>2.35</v>
      </c>
      <c r="Z3379" s="7">
        <v>2.48</v>
      </c>
    </row>
    <row r="3380" spans="2:26" x14ac:dyDescent="0.25">
      <c r="B3380" s="21" t="s">
        <v>3678</v>
      </c>
      <c r="C3380" s="16">
        <v>0.4</v>
      </c>
      <c r="D3380" s="21">
        <v>9.6999999999999993</v>
      </c>
      <c r="E3380" s="16">
        <v>3.8</v>
      </c>
      <c r="F3380" s="21">
        <v>0.3</v>
      </c>
      <c r="G3380" s="16">
        <v>2.6</v>
      </c>
      <c r="H3380" s="21">
        <v>0.5</v>
      </c>
      <c r="I3380" s="16">
        <v>0.2</v>
      </c>
      <c r="J3380" s="21">
        <v>1.1000000000000001</v>
      </c>
      <c r="K3380" s="16">
        <v>0</v>
      </c>
      <c r="L3380" s="21">
        <v>0.1</v>
      </c>
      <c r="M3380" s="16">
        <v>0.6</v>
      </c>
      <c r="N3380" s="21">
        <v>0.2</v>
      </c>
      <c r="O3380" s="16">
        <v>0.2</v>
      </c>
      <c r="P3380" s="21">
        <v>0.8</v>
      </c>
      <c r="Q3380" s="16">
        <v>445.16</v>
      </c>
      <c r="R3380" s="21">
        <v>298.33999999999997</v>
      </c>
      <c r="S3380" s="16">
        <v>354.99</v>
      </c>
      <c r="T3380" s="21">
        <v>265.35000000000002</v>
      </c>
      <c r="U3380" s="16">
        <v>10.73</v>
      </c>
      <c r="V3380" s="21">
        <v>10.1</v>
      </c>
      <c r="W3380" s="16">
        <v>10.63</v>
      </c>
      <c r="X3380" s="8">
        <v>2.5</v>
      </c>
      <c r="Y3380" s="21">
        <v>2.56</v>
      </c>
      <c r="Z3380" s="7">
        <v>2.63</v>
      </c>
    </row>
    <row r="3381" spans="2:26" x14ac:dyDescent="0.25">
      <c r="B3381" s="21" t="s">
        <v>3679</v>
      </c>
      <c r="C3381" s="16">
        <v>0.1</v>
      </c>
      <c r="D3381" s="21">
        <v>11.2</v>
      </c>
      <c r="E3381" s="16">
        <v>3.7</v>
      </c>
      <c r="F3381" s="21">
        <v>0.1</v>
      </c>
      <c r="G3381" s="16">
        <v>2.7</v>
      </c>
      <c r="H3381" s="21">
        <v>0.6</v>
      </c>
      <c r="I3381" s="16">
        <v>0.1</v>
      </c>
      <c r="J3381" s="21">
        <v>1.1000000000000001</v>
      </c>
      <c r="K3381" s="16">
        <v>0.3</v>
      </c>
      <c r="L3381" s="21">
        <v>0.2</v>
      </c>
      <c r="M3381" s="16">
        <v>0.7</v>
      </c>
      <c r="N3381" s="21">
        <v>0.3</v>
      </c>
      <c r="O3381" s="16">
        <v>0.2</v>
      </c>
      <c r="P3381" s="21">
        <v>0.3</v>
      </c>
      <c r="Q3381" s="16">
        <v>601.96</v>
      </c>
      <c r="R3381" s="21">
        <v>376.07</v>
      </c>
      <c r="S3381" s="16">
        <v>473.82</v>
      </c>
      <c r="T3381" s="21">
        <v>262.41000000000003</v>
      </c>
      <c r="U3381" s="16">
        <v>12.46</v>
      </c>
      <c r="V3381" s="21">
        <v>12.07</v>
      </c>
      <c r="W3381" s="16">
        <v>12.11</v>
      </c>
      <c r="X3381" s="8">
        <v>2.9</v>
      </c>
      <c r="Y3381" s="21">
        <v>2.63</v>
      </c>
      <c r="Z3381" s="7">
        <v>2.4300000000000002</v>
      </c>
    </row>
    <row r="3382" spans="2:26" x14ac:dyDescent="0.25">
      <c r="B3382" s="21" t="s">
        <v>1305</v>
      </c>
      <c r="C3382" s="16">
        <v>0.5</v>
      </c>
      <c r="D3382" s="21">
        <v>11.9</v>
      </c>
      <c r="E3382" s="16">
        <v>3.6</v>
      </c>
      <c r="F3382" s="21">
        <v>0.4</v>
      </c>
      <c r="G3382" s="16">
        <v>2.8</v>
      </c>
      <c r="H3382" s="21">
        <v>0.6</v>
      </c>
      <c r="I3382" s="16">
        <v>0.2</v>
      </c>
      <c r="J3382" s="21">
        <v>1.1000000000000001</v>
      </c>
      <c r="K3382" s="16">
        <v>0.3</v>
      </c>
      <c r="L3382" s="21">
        <v>0.2</v>
      </c>
      <c r="M3382" s="16">
        <v>0.6</v>
      </c>
      <c r="N3382" s="21">
        <v>0.1</v>
      </c>
      <c r="O3382" s="16">
        <v>0.2</v>
      </c>
      <c r="P3382" s="21">
        <v>0.6</v>
      </c>
      <c r="Q3382" s="16">
        <v>585.48</v>
      </c>
      <c r="R3382" s="21">
        <v>367</v>
      </c>
      <c r="S3382" s="16">
        <v>459.21</v>
      </c>
      <c r="T3382" s="21">
        <v>264.38</v>
      </c>
      <c r="U3382" s="16">
        <v>12.53</v>
      </c>
      <c r="V3382" s="21">
        <v>11.83</v>
      </c>
      <c r="W3382" s="16">
        <v>12.23</v>
      </c>
      <c r="X3382" s="8">
        <v>2.58</v>
      </c>
      <c r="Y3382" s="21">
        <v>2.58</v>
      </c>
      <c r="Z3382" s="7">
        <v>2.39</v>
      </c>
    </row>
    <row r="3383" spans="2:26" x14ac:dyDescent="0.25">
      <c r="B3383" s="21" t="s">
        <v>3680</v>
      </c>
      <c r="C3383" s="16">
        <v>0.2</v>
      </c>
      <c r="D3383" s="21">
        <v>11.7</v>
      </c>
      <c r="E3383" s="16">
        <v>3.5</v>
      </c>
      <c r="F3383" s="21">
        <v>0.2</v>
      </c>
      <c r="G3383" s="16">
        <v>3</v>
      </c>
      <c r="H3383" s="21">
        <v>0.6</v>
      </c>
      <c r="I3383" s="16">
        <v>0.3</v>
      </c>
      <c r="J3383" s="21">
        <v>1.3</v>
      </c>
      <c r="K3383" s="16">
        <v>0.3</v>
      </c>
      <c r="L3383" s="21">
        <v>0.2</v>
      </c>
      <c r="M3383" s="16">
        <v>0.7</v>
      </c>
      <c r="N3383" s="21">
        <v>0.2</v>
      </c>
      <c r="O3383" s="16">
        <v>0.1</v>
      </c>
      <c r="P3383" s="21">
        <v>0.7</v>
      </c>
      <c r="Q3383" s="16">
        <v>561.5</v>
      </c>
      <c r="R3383" s="21">
        <v>340.83</v>
      </c>
      <c r="S3383" s="16">
        <v>445.73</v>
      </c>
      <c r="T3383" s="21">
        <v>265.82</v>
      </c>
      <c r="U3383" s="16">
        <v>12.76</v>
      </c>
      <c r="V3383" s="21">
        <v>12.36</v>
      </c>
      <c r="W3383" s="16">
        <v>12.46</v>
      </c>
      <c r="X3383" s="8">
        <v>2.29</v>
      </c>
      <c r="Y3383" s="21">
        <v>2.85</v>
      </c>
      <c r="Z3383" s="7">
        <v>2.2999999999999998</v>
      </c>
    </row>
    <row r="3384" spans="2:26" x14ac:dyDescent="0.25">
      <c r="B3384" s="21" t="s">
        <v>3681</v>
      </c>
      <c r="C3384" s="16">
        <v>0.3</v>
      </c>
      <c r="D3384" s="21">
        <v>11.5</v>
      </c>
      <c r="E3384" s="16">
        <v>3.6</v>
      </c>
      <c r="F3384" s="21">
        <v>0.1</v>
      </c>
      <c r="G3384" s="16">
        <v>3</v>
      </c>
      <c r="H3384" s="21">
        <v>0.6</v>
      </c>
      <c r="I3384" s="16">
        <v>0.1</v>
      </c>
      <c r="J3384" s="21">
        <v>1.2</v>
      </c>
      <c r="K3384" s="16">
        <v>0.4</v>
      </c>
      <c r="L3384" s="21">
        <v>0.1</v>
      </c>
      <c r="M3384" s="16">
        <v>0.7</v>
      </c>
      <c r="N3384" s="21">
        <v>0.3</v>
      </c>
      <c r="O3384" s="16">
        <v>0.1</v>
      </c>
      <c r="P3384" s="21">
        <v>0.4</v>
      </c>
      <c r="Q3384" s="16">
        <v>637.94000000000005</v>
      </c>
      <c r="R3384" s="21">
        <v>417.59</v>
      </c>
      <c r="S3384" s="16">
        <v>502.67</v>
      </c>
      <c r="T3384" s="21">
        <v>263.27</v>
      </c>
      <c r="U3384" s="16">
        <v>11.4</v>
      </c>
      <c r="V3384" s="21">
        <v>10.98</v>
      </c>
      <c r="W3384" s="16">
        <v>11.13</v>
      </c>
      <c r="X3384" s="8">
        <v>2.41</v>
      </c>
      <c r="Y3384" s="21">
        <v>2.46</v>
      </c>
      <c r="Z3384" s="7">
        <v>2.42</v>
      </c>
    </row>
    <row r="3385" spans="2:26" x14ac:dyDescent="0.25">
      <c r="B3385" s="21" t="s">
        <v>1306</v>
      </c>
      <c r="C3385" s="16">
        <v>0.3</v>
      </c>
      <c r="D3385" s="21">
        <v>9.8000000000000007</v>
      </c>
      <c r="E3385" s="16">
        <v>2.8</v>
      </c>
      <c r="F3385" s="21">
        <v>0.3</v>
      </c>
      <c r="G3385" s="16">
        <v>2.4</v>
      </c>
      <c r="H3385" s="21">
        <v>0.4</v>
      </c>
      <c r="I3385" s="16">
        <v>0.1</v>
      </c>
      <c r="J3385" s="21">
        <v>0.8</v>
      </c>
      <c r="K3385" s="16">
        <v>0.2</v>
      </c>
      <c r="L3385" s="21">
        <v>0.1</v>
      </c>
      <c r="M3385" s="16">
        <v>0.2</v>
      </c>
      <c r="N3385" s="21">
        <v>0.1</v>
      </c>
      <c r="O3385" s="16">
        <v>0.1</v>
      </c>
      <c r="P3385" s="21">
        <v>0.3</v>
      </c>
      <c r="Q3385" s="16">
        <v>661.58</v>
      </c>
      <c r="R3385" s="21">
        <v>427.38</v>
      </c>
      <c r="S3385" s="16">
        <v>514.48</v>
      </c>
      <c r="T3385" s="21">
        <v>262.75</v>
      </c>
      <c r="U3385" s="16">
        <v>10.76</v>
      </c>
      <c r="V3385" s="21">
        <v>10.46</v>
      </c>
      <c r="W3385" s="16">
        <v>10.71</v>
      </c>
      <c r="X3385" s="8">
        <v>1.88</v>
      </c>
      <c r="Y3385" s="21">
        <v>2.19</v>
      </c>
      <c r="Z3385" s="7">
        <v>2.27</v>
      </c>
    </row>
    <row r="3386" spans="2:26" x14ac:dyDescent="0.25">
      <c r="B3386" s="21" t="s">
        <v>3682</v>
      </c>
      <c r="C3386" s="16">
        <v>0.1</v>
      </c>
      <c r="D3386" s="21">
        <v>8.8000000000000007</v>
      </c>
      <c r="E3386" s="16">
        <v>3.3</v>
      </c>
      <c r="F3386" s="21">
        <v>0.2</v>
      </c>
      <c r="G3386" s="16">
        <v>2.1</v>
      </c>
      <c r="H3386" s="21">
        <v>0.3</v>
      </c>
      <c r="I3386" s="16">
        <v>0.2</v>
      </c>
      <c r="J3386" s="21">
        <v>0.5</v>
      </c>
      <c r="K3386" s="16">
        <v>0.1</v>
      </c>
      <c r="L3386" s="21">
        <v>0.1</v>
      </c>
      <c r="M3386" s="16">
        <v>0.2</v>
      </c>
      <c r="N3386" s="21">
        <v>0.2</v>
      </c>
      <c r="O3386" s="16">
        <v>0.1</v>
      </c>
      <c r="P3386" s="21">
        <v>0.4</v>
      </c>
      <c r="Q3386" s="16">
        <v>642.94000000000005</v>
      </c>
      <c r="R3386" s="21">
        <v>421.82</v>
      </c>
      <c r="S3386" s="16">
        <v>506.4</v>
      </c>
      <c r="T3386" s="21">
        <v>262.70999999999998</v>
      </c>
      <c r="U3386" s="16">
        <v>10.33</v>
      </c>
      <c r="V3386" s="21">
        <v>9.89</v>
      </c>
      <c r="W3386" s="16">
        <v>10.119999999999999</v>
      </c>
      <c r="X3386" s="8">
        <v>2.82</v>
      </c>
      <c r="Y3386" s="21">
        <v>2.83</v>
      </c>
      <c r="Z3386" s="7">
        <v>2.73</v>
      </c>
    </row>
    <row r="3387" spans="2:26" x14ac:dyDescent="0.25">
      <c r="B3387" s="21" t="s">
        <v>3683</v>
      </c>
      <c r="C3387" s="16">
        <v>0.3</v>
      </c>
      <c r="D3387" s="21">
        <v>9.8000000000000007</v>
      </c>
      <c r="E3387" s="16">
        <v>2.5</v>
      </c>
      <c r="F3387" s="21">
        <v>0.1</v>
      </c>
      <c r="G3387" s="16">
        <v>2.4</v>
      </c>
      <c r="H3387" s="21">
        <v>0.4</v>
      </c>
      <c r="I3387" s="16">
        <v>0.2</v>
      </c>
      <c r="J3387" s="21">
        <v>1</v>
      </c>
      <c r="K3387" s="16">
        <v>0.2</v>
      </c>
      <c r="L3387" s="21">
        <v>0.2</v>
      </c>
      <c r="M3387" s="16">
        <v>0.6</v>
      </c>
      <c r="N3387" s="21">
        <v>0.1</v>
      </c>
      <c r="O3387" s="16">
        <v>0.2</v>
      </c>
      <c r="P3387" s="21">
        <v>0.1</v>
      </c>
      <c r="Q3387" s="16">
        <v>576.62</v>
      </c>
      <c r="R3387" s="21">
        <v>355.35</v>
      </c>
      <c r="S3387" s="16">
        <v>455.64</v>
      </c>
      <c r="T3387" s="21">
        <v>263.16000000000003</v>
      </c>
      <c r="U3387" s="16">
        <v>12.51</v>
      </c>
      <c r="V3387" s="21">
        <v>12.47</v>
      </c>
      <c r="W3387" s="16">
        <v>12.5</v>
      </c>
      <c r="X3387" s="8">
        <v>2.44</v>
      </c>
      <c r="Y3387" s="21">
        <v>2.86</v>
      </c>
      <c r="Z3387" s="7">
        <v>2.37</v>
      </c>
    </row>
    <row r="3388" spans="2:26" x14ac:dyDescent="0.25">
      <c r="B3388" s="21" t="s">
        <v>1307</v>
      </c>
      <c r="C3388" s="16">
        <v>0.4</v>
      </c>
      <c r="D3388" s="21">
        <v>9.3000000000000007</v>
      </c>
      <c r="E3388" s="16">
        <v>2.6</v>
      </c>
      <c r="F3388" s="21">
        <v>0.2</v>
      </c>
      <c r="G3388" s="16">
        <v>2.2000000000000002</v>
      </c>
      <c r="H3388" s="21">
        <v>0.5</v>
      </c>
      <c r="I3388" s="16">
        <v>0.1</v>
      </c>
      <c r="J3388" s="21">
        <v>0.8</v>
      </c>
      <c r="K3388" s="16">
        <v>0.2</v>
      </c>
      <c r="L3388" s="21">
        <v>0.1</v>
      </c>
      <c r="M3388" s="16">
        <v>0.2</v>
      </c>
      <c r="N3388" s="21">
        <v>0</v>
      </c>
      <c r="O3388" s="16">
        <v>0.1</v>
      </c>
      <c r="P3388" s="21">
        <v>0.4</v>
      </c>
      <c r="Q3388" s="16">
        <v>657.32</v>
      </c>
      <c r="R3388" s="21">
        <v>433.56</v>
      </c>
      <c r="S3388" s="16">
        <v>518.72</v>
      </c>
      <c r="T3388" s="21">
        <v>263.43</v>
      </c>
      <c r="U3388" s="16">
        <v>11.14</v>
      </c>
      <c r="V3388" s="21">
        <v>10.76</v>
      </c>
      <c r="W3388" s="16">
        <v>10.67</v>
      </c>
      <c r="X3388" s="8">
        <v>2.35</v>
      </c>
      <c r="Y3388" s="21">
        <v>2.1</v>
      </c>
      <c r="Z3388" s="7">
        <v>2.23</v>
      </c>
    </row>
    <row r="3389" spans="2:26" x14ac:dyDescent="0.25">
      <c r="B3389" s="21" t="s">
        <v>3684</v>
      </c>
      <c r="C3389" s="16">
        <v>0.4</v>
      </c>
      <c r="D3389" s="21">
        <v>10.8</v>
      </c>
      <c r="E3389" s="16">
        <v>3</v>
      </c>
      <c r="F3389" s="21">
        <v>0.2</v>
      </c>
      <c r="G3389" s="16">
        <v>2.5</v>
      </c>
      <c r="H3389" s="21">
        <v>0.6</v>
      </c>
      <c r="I3389" s="16">
        <v>0.2</v>
      </c>
      <c r="J3389" s="21">
        <v>0.9</v>
      </c>
      <c r="K3389" s="16">
        <v>0.2</v>
      </c>
      <c r="L3389" s="21">
        <v>0.1</v>
      </c>
      <c r="M3389" s="16">
        <v>0.4</v>
      </c>
      <c r="N3389" s="21">
        <v>0.1</v>
      </c>
      <c r="O3389" s="16">
        <v>0.1</v>
      </c>
      <c r="P3389" s="21">
        <v>0.3</v>
      </c>
      <c r="Q3389" s="16">
        <v>592.14</v>
      </c>
      <c r="R3389" s="21">
        <v>375.63</v>
      </c>
      <c r="S3389" s="16">
        <v>477.31</v>
      </c>
      <c r="T3389" s="21">
        <v>263.35000000000002</v>
      </c>
      <c r="U3389" s="16">
        <v>12.53</v>
      </c>
      <c r="V3389" s="21">
        <v>11.9</v>
      </c>
      <c r="W3389" s="16">
        <v>12.2</v>
      </c>
      <c r="X3389" s="8">
        <v>2.44</v>
      </c>
      <c r="Y3389" s="21">
        <v>2.2200000000000002</v>
      </c>
      <c r="Z3389" s="7">
        <v>2.4500000000000002</v>
      </c>
    </row>
    <row r="3390" spans="2:26" x14ac:dyDescent="0.25">
      <c r="B3390" s="21" t="s">
        <v>3685</v>
      </c>
      <c r="C3390" s="16">
        <v>0.4</v>
      </c>
      <c r="D3390" s="21">
        <v>11.6</v>
      </c>
      <c r="E3390" s="16">
        <v>2.5</v>
      </c>
      <c r="F3390" s="21">
        <v>0.3</v>
      </c>
      <c r="G3390" s="16">
        <v>2.6</v>
      </c>
      <c r="H3390" s="21">
        <v>0.5</v>
      </c>
      <c r="I3390" s="16">
        <v>0.1</v>
      </c>
      <c r="J3390" s="21">
        <v>0.9</v>
      </c>
      <c r="K3390" s="16">
        <v>0.2</v>
      </c>
      <c r="L3390" s="21">
        <v>0.1</v>
      </c>
      <c r="M3390" s="16">
        <v>0.4</v>
      </c>
      <c r="N3390" s="21">
        <v>0.1</v>
      </c>
      <c r="O3390" s="16">
        <v>0.1</v>
      </c>
      <c r="P3390" s="21">
        <v>0.3</v>
      </c>
      <c r="Q3390" s="16">
        <v>567.34</v>
      </c>
      <c r="R3390" s="21">
        <v>349.12</v>
      </c>
      <c r="S3390" s="16">
        <v>446.16</v>
      </c>
      <c r="T3390" s="21">
        <v>262.8</v>
      </c>
      <c r="U3390" s="16">
        <v>12.71</v>
      </c>
      <c r="V3390" s="21">
        <v>12.48</v>
      </c>
      <c r="W3390" s="16">
        <v>12.6</v>
      </c>
      <c r="X3390" s="8">
        <v>2.15</v>
      </c>
      <c r="Y3390" s="21">
        <v>2.5499999999999998</v>
      </c>
      <c r="Z3390" s="7">
        <v>2.38</v>
      </c>
    </row>
    <row r="3391" spans="2:26" x14ac:dyDescent="0.25">
      <c r="B3391" s="21" t="s">
        <v>1308</v>
      </c>
      <c r="C3391" s="16">
        <v>0.3</v>
      </c>
      <c r="D3391" s="21">
        <v>11</v>
      </c>
      <c r="E3391" s="16">
        <v>2.8</v>
      </c>
      <c r="F3391" s="21">
        <v>0.1</v>
      </c>
      <c r="G3391" s="16">
        <v>2.5</v>
      </c>
      <c r="H3391" s="21">
        <v>0.6</v>
      </c>
      <c r="I3391" s="16">
        <v>0.1</v>
      </c>
      <c r="J3391" s="21">
        <v>0.9</v>
      </c>
      <c r="K3391" s="16">
        <v>0.2</v>
      </c>
      <c r="L3391" s="21">
        <v>0.1</v>
      </c>
      <c r="M3391" s="16">
        <v>0.4</v>
      </c>
      <c r="N3391" s="21">
        <v>0</v>
      </c>
      <c r="O3391" s="16">
        <v>0.1</v>
      </c>
      <c r="P3391" s="21">
        <v>0.5</v>
      </c>
      <c r="Q3391" s="16">
        <v>626.38</v>
      </c>
      <c r="R3391" s="21">
        <v>405.82</v>
      </c>
      <c r="S3391" s="16">
        <v>493.72</v>
      </c>
      <c r="T3391" s="21">
        <v>261.57</v>
      </c>
      <c r="U3391" s="16">
        <v>12.03</v>
      </c>
      <c r="V3391" s="21">
        <v>11.45</v>
      </c>
      <c r="W3391" s="16">
        <v>11.75</v>
      </c>
      <c r="X3391" s="8">
        <v>2.2799999999999998</v>
      </c>
      <c r="Y3391" s="21">
        <v>2.33</v>
      </c>
      <c r="Z3391" s="7">
        <v>2.29</v>
      </c>
    </row>
    <row r="3392" spans="2:26" x14ac:dyDescent="0.25">
      <c r="B3392" s="21" t="s">
        <v>3686</v>
      </c>
      <c r="C3392" s="16">
        <v>0.3</v>
      </c>
      <c r="D3392" s="21">
        <v>11.1</v>
      </c>
      <c r="E3392" s="16">
        <v>3</v>
      </c>
      <c r="F3392" s="21">
        <v>0.1</v>
      </c>
      <c r="G3392" s="16">
        <v>2.4</v>
      </c>
      <c r="H3392" s="21">
        <v>0.5</v>
      </c>
      <c r="I3392" s="16">
        <v>0.2</v>
      </c>
      <c r="J3392" s="21">
        <v>0.7</v>
      </c>
      <c r="K3392" s="16">
        <v>0.2</v>
      </c>
      <c r="L3392" s="21">
        <v>0.1</v>
      </c>
      <c r="M3392" s="16">
        <v>0.4</v>
      </c>
      <c r="N3392" s="21">
        <v>0</v>
      </c>
      <c r="O3392" s="16">
        <v>0.1</v>
      </c>
      <c r="P3392" s="21">
        <v>0.4</v>
      </c>
      <c r="Q3392" s="16">
        <v>670.92</v>
      </c>
      <c r="R3392" s="21">
        <v>449.07</v>
      </c>
      <c r="S3392" s="16">
        <v>535.78</v>
      </c>
      <c r="T3392" s="21">
        <v>261.45999999999998</v>
      </c>
      <c r="U3392" s="16">
        <v>10.59</v>
      </c>
      <c r="V3392" s="21">
        <v>10.26</v>
      </c>
      <c r="W3392" s="16">
        <v>10.32</v>
      </c>
      <c r="X3392" s="8">
        <v>2.27</v>
      </c>
      <c r="Y3392" s="21">
        <v>2.0099999999999998</v>
      </c>
      <c r="Z3392" s="7">
        <v>2.29</v>
      </c>
    </row>
    <row r="3393" spans="2:26" x14ac:dyDescent="0.25">
      <c r="B3393" s="21" t="s">
        <v>3687</v>
      </c>
      <c r="C3393" s="16">
        <v>0.2</v>
      </c>
      <c r="D3393" s="21">
        <v>8.8000000000000007</v>
      </c>
      <c r="E3393" s="16">
        <v>3.1</v>
      </c>
      <c r="F3393" s="21">
        <v>0.2</v>
      </c>
      <c r="G3393" s="16">
        <v>1.8</v>
      </c>
      <c r="H3393" s="21">
        <v>0.5</v>
      </c>
      <c r="I3393" s="16">
        <v>0.2</v>
      </c>
      <c r="J3393" s="21">
        <v>0.3</v>
      </c>
      <c r="K3393" s="16">
        <v>0.2</v>
      </c>
      <c r="L3393" s="21">
        <v>0.1</v>
      </c>
      <c r="M3393" s="16">
        <v>0.1</v>
      </c>
      <c r="N3393" s="21">
        <v>0.1</v>
      </c>
      <c r="O3393" s="16">
        <v>0.1</v>
      </c>
      <c r="P3393" s="21">
        <v>0.3</v>
      </c>
      <c r="Q3393" s="16">
        <v>608.22</v>
      </c>
      <c r="R3393" s="21">
        <v>404.54</v>
      </c>
      <c r="S3393" s="16">
        <v>494.88</v>
      </c>
      <c r="T3393" s="21">
        <v>262.58999999999997</v>
      </c>
      <c r="U3393" s="16">
        <v>10.210000000000001</v>
      </c>
      <c r="V3393" s="21">
        <v>9.91</v>
      </c>
      <c r="W3393" s="16">
        <v>10.19</v>
      </c>
      <c r="X3393" s="8">
        <v>2.98</v>
      </c>
      <c r="Y3393" s="21">
        <v>2.98</v>
      </c>
      <c r="Z3393" s="7">
        <v>3.1</v>
      </c>
    </row>
    <row r="3394" spans="2:26" x14ac:dyDescent="0.25">
      <c r="B3394" s="21" t="s">
        <v>1309</v>
      </c>
      <c r="C3394" s="16">
        <v>0.3</v>
      </c>
      <c r="D3394" s="21">
        <v>11.3</v>
      </c>
      <c r="E3394" s="16">
        <v>3.2</v>
      </c>
      <c r="F3394" s="21">
        <v>0.1</v>
      </c>
      <c r="G3394" s="16">
        <v>2.5</v>
      </c>
      <c r="H3394" s="21">
        <v>0.6</v>
      </c>
      <c r="I3394" s="16">
        <v>0.1</v>
      </c>
      <c r="J3394" s="21">
        <v>0.9</v>
      </c>
      <c r="K3394" s="16">
        <v>0.4</v>
      </c>
      <c r="L3394" s="21">
        <v>0.1</v>
      </c>
      <c r="M3394" s="16">
        <v>0.4</v>
      </c>
      <c r="N3394" s="21">
        <v>0.1</v>
      </c>
      <c r="O3394" s="16">
        <v>0</v>
      </c>
      <c r="P3394" s="21">
        <v>0.2</v>
      </c>
      <c r="Q3394" s="16">
        <v>680.54</v>
      </c>
      <c r="R3394" s="21">
        <v>456.1</v>
      </c>
      <c r="S3394" s="16">
        <v>533.78</v>
      </c>
      <c r="T3394" s="21">
        <v>260.92</v>
      </c>
      <c r="U3394" s="16">
        <v>10.46</v>
      </c>
      <c r="V3394" s="21">
        <v>10.119999999999999</v>
      </c>
      <c r="W3394" s="16">
        <v>10.210000000000001</v>
      </c>
      <c r="X3394" s="8">
        <v>2.25</v>
      </c>
      <c r="Y3394" s="21">
        <v>2.06</v>
      </c>
      <c r="Z3394" s="7">
        <v>2.25</v>
      </c>
    </row>
    <row r="3395" spans="2:26" x14ac:dyDescent="0.25">
      <c r="B3395" s="21" t="s">
        <v>3688</v>
      </c>
      <c r="C3395" s="16">
        <v>0.5</v>
      </c>
      <c r="D3395" s="21">
        <v>10</v>
      </c>
      <c r="E3395" s="16">
        <v>2.5</v>
      </c>
      <c r="F3395" s="21">
        <v>0.2</v>
      </c>
      <c r="G3395" s="16">
        <v>2.2999999999999998</v>
      </c>
      <c r="H3395" s="21">
        <v>0.5</v>
      </c>
      <c r="I3395" s="16">
        <v>0.2</v>
      </c>
      <c r="J3395" s="21">
        <v>0.8</v>
      </c>
      <c r="K3395" s="16">
        <v>0.3</v>
      </c>
      <c r="L3395" s="21">
        <v>0.1</v>
      </c>
      <c r="M3395" s="16">
        <v>0.3</v>
      </c>
      <c r="N3395" s="21">
        <v>0.1</v>
      </c>
      <c r="O3395" s="16">
        <v>0.1</v>
      </c>
      <c r="P3395" s="21">
        <v>0.2</v>
      </c>
      <c r="Q3395" s="16">
        <v>575.94000000000005</v>
      </c>
      <c r="R3395" s="21">
        <v>355.79</v>
      </c>
      <c r="S3395" s="16">
        <v>457.18</v>
      </c>
      <c r="T3395" s="21">
        <v>261.62</v>
      </c>
      <c r="U3395" s="16">
        <v>12.47</v>
      </c>
      <c r="V3395" s="21">
        <v>12.11</v>
      </c>
      <c r="W3395" s="16">
        <v>12.36</v>
      </c>
      <c r="X3395" s="8">
        <v>2.34</v>
      </c>
      <c r="Y3395" s="21">
        <v>2.13</v>
      </c>
      <c r="Z3395" s="7">
        <v>2.52</v>
      </c>
    </row>
    <row r="3396" spans="2:26" x14ac:dyDescent="0.25">
      <c r="B3396" s="21" t="s">
        <v>3689</v>
      </c>
      <c r="C3396" s="16">
        <v>0.2</v>
      </c>
      <c r="D3396" s="21">
        <v>11.1</v>
      </c>
      <c r="E3396" s="16">
        <v>3.5</v>
      </c>
      <c r="F3396" s="21">
        <v>0.2</v>
      </c>
      <c r="G3396" s="16">
        <v>2.4</v>
      </c>
      <c r="H3396" s="21">
        <v>0.5</v>
      </c>
      <c r="I3396" s="16">
        <v>0.1</v>
      </c>
      <c r="J3396" s="21">
        <v>0.7</v>
      </c>
      <c r="K3396" s="16">
        <v>0.2</v>
      </c>
      <c r="L3396" s="21">
        <v>0.1</v>
      </c>
      <c r="M3396" s="16">
        <v>0.3</v>
      </c>
      <c r="N3396" s="21">
        <v>0.2</v>
      </c>
      <c r="O3396" s="16">
        <v>0.1</v>
      </c>
      <c r="P3396" s="21">
        <v>0.4</v>
      </c>
      <c r="Q3396" s="16">
        <v>572.94000000000005</v>
      </c>
      <c r="R3396" s="21">
        <v>356.77</v>
      </c>
      <c r="S3396" s="16">
        <v>455.88</v>
      </c>
      <c r="T3396" s="21">
        <v>262.35000000000002</v>
      </c>
      <c r="U3396" s="16">
        <v>12.33</v>
      </c>
      <c r="V3396" s="21">
        <v>11.84</v>
      </c>
      <c r="W3396" s="16">
        <v>11.81</v>
      </c>
      <c r="X3396" s="8">
        <v>3.08</v>
      </c>
      <c r="Y3396" s="21">
        <v>3.05</v>
      </c>
      <c r="Z3396" s="7">
        <v>2.82</v>
      </c>
    </row>
    <row r="3397" spans="2:26" x14ac:dyDescent="0.25">
      <c r="B3397" s="21" t="s">
        <v>1310</v>
      </c>
      <c r="C3397" s="16">
        <v>0.5</v>
      </c>
      <c r="D3397" s="21">
        <v>11</v>
      </c>
      <c r="E3397" s="16">
        <v>2.9</v>
      </c>
      <c r="F3397" s="21">
        <v>0.3</v>
      </c>
      <c r="G3397" s="16">
        <v>2.5</v>
      </c>
      <c r="H3397" s="21">
        <v>0.6</v>
      </c>
      <c r="I3397" s="16">
        <v>0.1</v>
      </c>
      <c r="J3397" s="21">
        <v>0.9</v>
      </c>
      <c r="K3397" s="16">
        <v>0.2</v>
      </c>
      <c r="L3397" s="21">
        <v>0.1</v>
      </c>
      <c r="M3397" s="16">
        <v>0.3</v>
      </c>
      <c r="N3397" s="21">
        <v>0</v>
      </c>
      <c r="O3397" s="16">
        <v>0.1</v>
      </c>
      <c r="P3397" s="21">
        <v>0.2</v>
      </c>
      <c r="Q3397" s="16">
        <v>569.96</v>
      </c>
      <c r="R3397" s="21">
        <v>360.02</v>
      </c>
      <c r="S3397" s="16">
        <v>522.20000000000005</v>
      </c>
      <c r="T3397" s="21">
        <v>263.16000000000003</v>
      </c>
      <c r="U3397" s="16">
        <v>12.48</v>
      </c>
      <c r="V3397" s="21">
        <v>12.31</v>
      </c>
      <c r="W3397" s="16">
        <v>12.36</v>
      </c>
      <c r="X3397" s="8">
        <v>2.12</v>
      </c>
      <c r="Y3397" s="21">
        <v>2.59</v>
      </c>
      <c r="Z3397" s="7">
        <v>2.25</v>
      </c>
    </row>
    <row r="3398" spans="2:26" x14ac:dyDescent="0.25">
      <c r="B3398" s="21" t="s">
        <v>3690</v>
      </c>
      <c r="C3398" s="16">
        <v>0.5</v>
      </c>
      <c r="D3398" s="21">
        <v>11.6</v>
      </c>
      <c r="E3398" s="16">
        <v>2.7</v>
      </c>
      <c r="F3398" s="21">
        <v>0.1</v>
      </c>
      <c r="G3398" s="16">
        <v>2.5</v>
      </c>
      <c r="H3398" s="21">
        <v>0.6</v>
      </c>
      <c r="I3398" s="16">
        <v>0.1</v>
      </c>
      <c r="J3398" s="21">
        <v>0.8</v>
      </c>
      <c r="K3398" s="16">
        <v>0.2</v>
      </c>
      <c r="L3398" s="21">
        <v>0.1</v>
      </c>
      <c r="M3398" s="16">
        <v>0.2</v>
      </c>
      <c r="N3398" s="21">
        <v>0</v>
      </c>
      <c r="O3398" s="16">
        <v>0.1</v>
      </c>
      <c r="P3398" s="21">
        <v>0.4</v>
      </c>
      <c r="Q3398" s="16">
        <v>576.26</v>
      </c>
      <c r="R3398" s="21">
        <v>357.34</v>
      </c>
      <c r="S3398" s="16">
        <v>451.53</v>
      </c>
      <c r="T3398" s="21">
        <v>261.74</v>
      </c>
      <c r="U3398" s="16">
        <v>12.79</v>
      </c>
      <c r="V3398" s="21">
        <v>12.38</v>
      </c>
      <c r="W3398" s="16">
        <v>12.38</v>
      </c>
      <c r="X3398" s="8">
        <v>2.33</v>
      </c>
      <c r="Y3398" s="21">
        <v>2.5099999999999998</v>
      </c>
      <c r="Z3398" s="7">
        <v>2.1</v>
      </c>
    </row>
    <row r="3399" spans="2:26" x14ac:dyDescent="0.25">
      <c r="B3399" s="21" t="s">
        <v>3691</v>
      </c>
      <c r="C3399" s="16">
        <v>0.5</v>
      </c>
      <c r="D3399" s="21">
        <v>10.8</v>
      </c>
      <c r="E3399" s="16">
        <v>2.8</v>
      </c>
      <c r="F3399" s="21">
        <v>0.2</v>
      </c>
      <c r="G3399" s="16">
        <v>2.2999999999999998</v>
      </c>
      <c r="H3399" s="21">
        <v>0.6</v>
      </c>
      <c r="I3399" s="16">
        <v>0.1</v>
      </c>
      <c r="J3399" s="21">
        <v>0.9</v>
      </c>
      <c r="K3399" s="16">
        <v>0.3</v>
      </c>
      <c r="L3399" s="21">
        <v>0.2</v>
      </c>
      <c r="M3399" s="16">
        <v>0.3</v>
      </c>
      <c r="N3399" s="21">
        <v>0.1</v>
      </c>
      <c r="O3399" s="16">
        <v>0.2</v>
      </c>
      <c r="P3399" s="21">
        <v>0.4</v>
      </c>
      <c r="Q3399" s="16">
        <v>582.96</v>
      </c>
      <c r="R3399" s="21">
        <v>362.59</v>
      </c>
      <c r="S3399" s="16">
        <v>457.68</v>
      </c>
      <c r="T3399" s="21">
        <v>261.58999999999997</v>
      </c>
      <c r="U3399" s="16">
        <v>11.43</v>
      </c>
      <c r="V3399" s="21">
        <v>11.25</v>
      </c>
      <c r="W3399" s="16">
        <v>11.34</v>
      </c>
      <c r="X3399" s="8">
        <v>2.12</v>
      </c>
      <c r="Y3399" s="21">
        <v>2.34</v>
      </c>
      <c r="Z3399" s="7">
        <v>2.1800000000000002</v>
      </c>
    </row>
    <row r="3400" spans="2:26" x14ac:dyDescent="0.25">
      <c r="B3400" s="21" t="s">
        <v>1311</v>
      </c>
      <c r="C3400" s="16">
        <v>0.3</v>
      </c>
      <c r="D3400" s="21">
        <v>11.5</v>
      </c>
      <c r="E3400" s="16">
        <v>3</v>
      </c>
      <c r="F3400" s="21">
        <v>0.3</v>
      </c>
      <c r="G3400" s="16">
        <v>2.5</v>
      </c>
      <c r="H3400" s="21">
        <v>0.6</v>
      </c>
      <c r="I3400" s="16">
        <v>0.2</v>
      </c>
      <c r="J3400" s="21">
        <v>0.9</v>
      </c>
      <c r="K3400" s="16">
        <v>0.3</v>
      </c>
      <c r="L3400" s="21">
        <v>0.1</v>
      </c>
      <c r="M3400" s="16">
        <v>0.4</v>
      </c>
      <c r="N3400" s="21">
        <v>0.1</v>
      </c>
      <c r="O3400" s="16">
        <v>0</v>
      </c>
      <c r="P3400" s="21">
        <v>0.2</v>
      </c>
      <c r="Q3400" s="16">
        <v>587.62</v>
      </c>
      <c r="R3400" s="21">
        <v>363.25</v>
      </c>
      <c r="S3400" s="16">
        <v>458.58</v>
      </c>
      <c r="T3400" s="21">
        <v>262.08</v>
      </c>
      <c r="U3400" s="16">
        <v>12.45</v>
      </c>
      <c r="V3400" s="21">
        <v>12.06</v>
      </c>
      <c r="W3400" s="16">
        <v>11.93</v>
      </c>
      <c r="X3400" s="8">
        <v>2.3199999999999998</v>
      </c>
      <c r="Y3400" s="21">
        <v>2.31</v>
      </c>
      <c r="Z3400" s="7">
        <v>2.27</v>
      </c>
    </row>
    <row r="3401" spans="2:26" x14ac:dyDescent="0.25">
      <c r="B3401" s="21" t="s">
        <v>3692</v>
      </c>
      <c r="C3401" s="16">
        <v>0.4</v>
      </c>
      <c r="D3401" s="21">
        <v>9.6999999999999993</v>
      </c>
      <c r="E3401" s="16">
        <v>2.4</v>
      </c>
      <c r="F3401" s="21">
        <v>0.2</v>
      </c>
      <c r="G3401" s="16">
        <v>2.2000000000000002</v>
      </c>
      <c r="H3401" s="21">
        <v>0.6</v>
      </c>
      <c r="I3401" s="16">
        <v>0.1</v>
      </c>
      <c r="J3401" s="21">
        <v>0.8</v>
      </c>
      <c r="K3401" s="16">
        <v>0.3</v>
      </c>
      <c r="L3401" s="21">
        <v>0.1</v>
      </c>
      <c r="M3401" s="16">
        <v>0.3</v>
      </c>
      <c r="N3401" s="21">
        <v>0.1</v>
      </c>
      <c r="O3401" s="16">
        <v>0.1</v>
      </c>
      <c r="P3401" s="21">
        <v>0.3</v>
      </c>
      <c r="Q3401" s="16">
        <v>661.24</v>
      </c>
      <c r="R3401" s="21">
        <v>437.17</v>
      </c>
      <c r="S3401" s="16">
        <v>533.29</v>
      </c>
      <c r="T3401" s="21">
        <v>260.77</v>
      </c>
      <c r="U3401" s="16">
        <v>10.6</v>
      </c>
      <c r="V3401" s="21">
        <v>10.32</v>
      </c>
      <c r="W3401" s="16">
        <v>10.3</v>
      </c>
      <c r="X3401" s="8">
        <v>2.11</v>
      </c>
      <c r="Y3401" s="21">
        <v>2.4500000000000002</v>
      </c>
      <c r="Z3401" s="7">
        <v>2.06</v>
      </c>
    </row>
    <row r="3402" spans="2:26" x14ac:dyDescent="0.25">
      <c r="B3402" s="21" t="s">
        <v>3693</v>
      </c>
      <c r="C3402" s="16">
        <v>0.3</v>
      </c>
      <c r="D3402" s="21">
        <v>9.6</v>
      </c>
      <c r="E3402" s="16">
        <v>2.5</v>
      </c>
      <c r="F3402" s="21">
        <v>0.1</v>
      </c>
      <c r="G3402" s="16">
        <v>2.1</v>
      </c>
      <c r="H3402" s="21">
        <v>0.5</v>
      </c>
      <c r="I3402" s="16">
        <v>0.1</v>
      </c>
      <c r="J3402" s="21">
        <v>0.6</v>
      </c>
      <c r="K3402" s="16">
        <v>0.2</v>
      </c>
      <c r="L3402" s="21">
        <v>0.1</v>
      </c>
      <c r="M3402" s="16">
        <v>0.2</v>
      </c>
      <c r="N3402" s="21">
        <v>0</v>
      </c>
      <c r="O3402" s="16">
        <v>0.1</v>
      </c>
      <c r="P3402" s="21">
        <v>0.4</v>
      </c>
      <c r="Q3402" s="16">
        <v>657.62</v>
      </c>
      <c r="R3402" s="21">
        <v>463.13</v>
      </c>
      <c r="S3402" s="16">
        <v>537.74</v>
      </c>
      <c r="T3402" s="21">
        <v>260.12</v>
      </c>
      <c r="U3402" s="16">
        <v>10.67</v>
      </c>
      <c r="V3402" s="21">
        <v>10.49</v>
      </c>
      <c r="W3402" s="16">
        <v>10.43</v>
      </c>
      <c r="X3402" s="8">
        <v>2.38</v>
      </c>
      <c r="Y3402" s="21">
        <v>2.12</v>
      </c>
      <c r="Z3402" s="7">
        <v>2.12</v>
      </c>
    </row>
    <row r="3403" spans="2:26" x14ac:dyDescent="0.25">
      <c r="B3403" s="21" t="s">
        <v>1312</v>
      </c>
      <c r="C3403" s="16">
        <v>0.4</v>
      </c>
      <c r="D3403" s="21">
        <v>9.1999999999999993</v>
      </c>
      <c r="E3403" s="16">
        <v>2.7</v>
      </c>
      <c r="F3403" s="21">
        <v>0.3</v>
      </c>
      <c r="G3403" s="16">
        <v>2.1</v>
      </c>
      <c r="H3403" s="21">
        <v>0.5</v>
      </c>
      <c r="I3403" s="16">
        <v>0.1</v>
      </c>
      <c r="J3403" s="21">
        <v>0.7</v>
      </c>
      <c r="K3403" s="16">
        <v>0.1</v>
      </c>
      <c r="L3403" s="21">
        <v>0.1</v>
      </c>
      <c r="M3403" s="16">
        <v>0.3</v>
      </c>
      <c r="N3403" s="21">
        <v>0</v>
      </c>
      <c r="O3403" s="16">
        <v>0.1</v>
      </c>
      <c r="P3403" s="21">
        <v>0.4</v>
      </c>
      <c r="Q3403" s="16">
        <v>685.48</v>
      </c>
      <c r="R3403" s="21">
        <v>453.48</v>
      </c>
      <c r="S3403" s="16">
        <v>531.62</v>
      </c>
      <c r="T3403" s="21">
        <v>259.02999999999997</v>
      </c>
      <c r="U3403" s="16">
        <v>10.16</v>
      </c>
      <c r="V3403" s="21">
        <v>9.82</v>
      </c>
      <c r="W3403" s="16">
        <v>10.220000000000001</v>
      </c>
      <c r="X3403" s="8">
        <v>1.95</v>
      </c>
      <c r="Y3403" s="21">
        <v>2.13</v>
      </c>
      <c r="Z3403" s="7">
        <v>2.2400000000000002</v>
      </c>
    </row>
    <row r="3404" spans="2:26" x14ac:dyDescent="0.25">
      <c r="B3404" s="21" t="s">
        <v>3694</v>
      </c>
      <c r="C3404" s="16">
        <v>0.3</v>
      </c>
      <c r="D3404" s="21">
        <v>10.5</v>
      </c>
      <c r="E3404" s="16">
        <v>3</v>
      </c>
      <c r="F3404" s="21">
        <v>0.1</v>
      </c>
      <c r="G3404" s="16">
        <v>2.2999999999999998</v>
      </c>
      <c r="H3404" s="21">
        <v>0.6</v>
      </c>
      <c r="I3404" s="16">
        <v>0.1</v>
      </c>
      <c r="J3404" s="21">
        <v>0.8</v>
      </c>
      <c r="K3404" s="16">
        <v>0.3</v>
      </c>
      <c r="L3404" s="21">
        <v>0.1</v>
      </c>
      <c r="M3404" s="16">
        <v>0.4</v>
      </c>
      <c r="N3404" s="21">
        <v>0</v>
      </c>
      <c r="O3404" s="16">
        <v>0.1</v>
      </c>
      <c r="P3404" s="21">
        <v>0.3</v>
      </c>
      <c r="Q3404" s="16">
        <v>615.29999999999995</v>
      </c>
      <c r="R3404" s="21">
        <v>391.68</v>
      </c>
      <c r="S3404" s="16">
        <v>479.62</v>
      </c>
      <c r="T3404" s="21">
        <v>260.02999999999997</v>
      </c>
      <c r="U3404" s="16">
        <v>11.91</v>
      </c>
      <c r="V3404" s="21">
        <v>11.53</v>
      </c>
      <c r="W3404" s="16">
        <v>11.85</v>
      </c>
      <c r="X3404" s="8">
        <v>2.16</v>
      </c>
      <c r="Y3404" s="21">
        <v>2.2200000000000002</v>
      </c>
      <c r="Z3404" s="7">
        <v>2.06</v>
      </c>
    </row>
    <row r="3405" spans="2:26" x14ac:dyDescent="0.25">
      <c r="B3405" s="21" t="s">
        <v>3695</v>
      </c>
      <c r="C3405" s="16">
        <v>0.3</v>
      </c>
      <c r="D3405" s="21">
        <v>10.199999999999999</v>
      </c>
      <c r="E3405" s="16">
        <v>3.2</v>
      </c>
      <c r="F3405" s="21">
        <v>0.3</v>
      </c>
      <c r="G3405" s="16">
        <v>2.2999999999999998</v>
      </c>
      <c r="H3405" s="21">
        <v>0.5</v>
      </c>
      <c r="I3405" s="16">
        <v>0.2</v>
      </c>
      <c r="J3405" s="21">
        <v>0.9</v>
      </c>
      <c r="K3405" s="16">
        <v>0.3</v>
      </c>
      <c r="L3405" s="21">
        <v>0.1</v>
      </c>
      <c r="M3405" s="16">
        <v>0.4</v>
      </c>
      <c r="N3405" s="21">
        <v>0.1</v>
      </c>
      <c r="O3405" s="16">
        <v>0</v>
      </c>
      <c r="P3405" s="21">
        <v>0.2</v>
      </c>
      <c r="Q3405" s="16">
        <v>582.94000000000005</v>
      </c>
      <c r="R3405" s="21">
        <v>392.22</v>
      </c>
      <c r="S3405" s="16">
        <v>474.72</v>
      </c>
      <c r="T3405" s="21">
        <v>260.33</v>
      </c>
      <c r="U3405" s="16">
        <v>12.61</v>
      </c>
      <c r="V3405" s="21">
        <v>12.09</v>
      </c>
      <c r="W3405" s="16">
        <v>12.5</v>
      </c>
      <c r="X3405" s="8">
        <v>2.1</v>
      </c>
      <c r="Y3405" s="21">
        <v>2.33</v>
      </c>
      <c r="Z3405" s="7">
        <v>2.17</v>
      </c>
    </row>
    <row r="3406" spans="2:26" x14ac:dyDescent="0.25">
      <c r="B3406" s="21" t="s">
        <v>1313</v>
      </c>
      <c r="C3406" s="16">
        <v>0.4</v>
      </c>
      <c r="D3406" s="21">
        <v>10.4</v>
      </c>
      <c r="E3406" s="16">
        <v>2.8</v>
      </c>
      <c r="F3406" s="21">
        <v>0.2</v>
      </c>
      <c r="G3406" s="16">
        <v>2.2999999999999998</v>
      </c>
      <c r="H3406" s="21">
        <v>0.5</v>
      </c>
      <c r="I3406" s="16">
        <v>0.1</v>
      </c>
      <c r="J3406" s="21">
        <v>0.8</v>
      </c>
      <c r="K3406" s="16">
        <v>0.2</v>
      </c>
      <c r="L3406" s="21">
        <v>0.1</v>
      </c>
      <c r="M3406" s="16">
        <v>0.3</v>
      </c>
      <c r="N3406" s="21">
        <v>0</v>
      </c>
      <c r="O3406" s="16">
        <v>0.1</v>
      </c>
      <c r="P3406" s="21">
        <v>0.2</v>
      </c>
      <c r="Q3406" s="16">
        <v>626.98</v>
      </c>
      <c r="R3406" s="21">
        <v>400.02</v>
      </c>
      <c r="S3406" s="16">
        <v>489.41</v>
      </c>
      <c r="T3406" s="21">
        <v>259.98</v>
      </c>
      <c r="U3406" s="16">
        <v>11.93</v>
      </c>
      <c r="V3406" s="21">
        <v>11.57</v>
      </c>
      <c r="W3406" s="16">
        <v>11.78</v>
      </c>
      <c r="X3406" s="8">
        <v>2.1</v>
      </c>
      <c r="Y3406" s="21">
        <v>2.21</v>
      </c>
      <c r="Z3406" s="7">
        <v>2.2000000000000002</v>
      </c>
    </row>
    <row r="3407" spans="2:26" x14ac:dyDescent="0.25">
      <c r="B3407" s="21" t="s">
        <v>3696</v>
      </c>
      <c r="C3407" s="16">
        <v>0.2</v>
      </c>
      <c r="D3407" s="21">
        <v>10.8</v>
      </c>
      <c r="E3407" s="16">
        <v>3</v>
      </c>
      <c r="F3407" s="21">
        <v>0.3</v>
      </c>
      <c r="G3407" s="16">
        <v>2.4</v>
      </c>
      <c r="H3407" s="21">
        <v>0.5</v>
      </c>
      <c r="I3407" s="16">
        <v>0.1</v>
      </c>
      <c r="J3407" s="21">
        <v>0.8</v>
      </c>
      <c r="K3407" s="16">
        <v>0.3</v>
      </c>
      <c r="L3407" s="21">
        <v>0.1</v>
      </c>
      <c r="M3407" s="16">
        <v>0.4</v>
      </c>
      <c r="N3407" s="21">
        <v>0</v>
      </c>
      <c r="O3407" s="16">
        <v>0.1</v>
      </c>
      <c r="P3407" s="21">
        <v>0.4</v>
      </c>
      <c r="Q3407" s="16">
        <v>607</v>
      </c>
      <c r="R3407" s="21">
        <v>389.41</v>
      </c>
      <c r="S3407" s="16">
        <v>478.01</v>
      </c>
      <c r="T3407" s="21">
        <v>259.83999999999997</v>
      </c>
      <c r="U3407" s="16">
        <v>11.53</v>
      </c>
      <c r="V3407" s="21">
        <v>11.16</v>
      </c>
      <c r="W3407" s="16">
        <v>11.21</v>
      </c>
      <c r="X3407" s="8">
        <v>2.09</v>
      </c>
      <c r="Y3407" s="21">
        <v>2.2599999999999998</v>
      </c>
      <c r="Z3407" s="7">
        <v>2.13</v>
      </c>
    </row>
    <row r="3408" spans="2:26" x14ac:dyDescent="0.25">
      <c r="B3408" s="21" t="s">
        <v>3697</v>
      </c>
      <c r="C3408" s="16">
        <v>0.4</v>
      </c>
      <c r="D3408" s="21">
        <v>11.2</v>
      </c>
      <c r="E3408" s="16">
        <v>3.1</v>
      </c>
      <c r="F3408" s="21">
        <v>0.2</v>
      </c>
      <c r="G3408" s="16">
        <v>2.5</v>
      </c>
      <c r="H3408" s="21">
        <v>0.5</v>
      </c>
      <c r="I3408" s="16">
        <v>0.1</v>
      </c>
      <c r="J3408" s="21">
        <v>0.9</v>
      </c>
      <c r="K3408" s="16">
        <v>0.3</v>
      </c>
      <c r="L3408" s="21">
        <v>0.1</v>
      </c>
      <c r="M3408" s="16">
        <v>0.4</v>
      </c>
      <c r="N3408" s="21">
        <v>0.1</v>
      </c>
      <c r="O3408" s="16">
        <v>0</v>
      </c>
      <c r="P3408" s="21">
        <v>0.5</v>
      </c>
      <c r="Q3408" s="16">
        <v>675.12</v>
      </c>
      <c r="R3408" s="21">
        <v>447.47</v>
      </c>
      <c r="S3408" s="16">
        <v>524.36</v>
      </c>
      <c r="T3408" s="21">
        <v>259.64</v>
      </c>
      <c r="U3408" s="16">
        <v>10.5</v>
      </c>
      <c r="V3408" s="21">
        <v>10.06</v>
      </c>
      <c r="W3408" s="16">
        <v>10.23</v>
      </c>
      <c r="X3408" s="8">
        <v>2.12</v>
      </c>
      <c r="Y3408" s="21">
        <v>2.09</v>
      </c>
      <c r="Z3408" s="7">
        <v>2.2200000000000002</v>
      </c>
    </row>
    <row r="3409" spans="2:26" x14ac:dyDescent="0.25">
      <c r="B3409" s="21" t="s">
        <v>1314</v>
      </c>
      <c r="C3409" s="16">
        <v>0.3</v>
      </c>
      <c r="D3409" s="21">
        <v>11</v>
      </c>
      <c r="E3409" s="16">
        <v>3.1</v>
      </c>
      <c r="F3409" s="21">
        <v>0.2</v>
      </c>
      <c r="G3409" s="16">
        <v>2.6</v>
      </c>
      <c r="H3409" s="21">
        <v>0.6</v>
      </c>
      <c r="I3409" s="16">
        <v>0.1</v>
      </c>
      <c r="J3409" s="21">
        <v>0.9</v>
      </c>
      <c r="K3409" s="16">
        <v>0.3</v>
      </c>
      <c r="L3409" s="21">
        <v>0.1</v>
      </c>
      <c r="M3409" s="16">
        <v>0.4</v>
      </c>
      <c r="N3409" s="21">
        <v>0.1</v>
      </c>
      <c r="O3409" s="16">
        <v>0.1</v>
      </c>
      <c r="P3409" s="21">
        <v>0.2</v>
      </c>
      <c r="Q3409" s="16">
        <v>679.08</v>
      </c>
      <c r="R3409" s="21">
        <v>455.35</v>
      </c>
      <c r="S3409" s="16">
        <v>531.66</v>
      </c>
      <c r="T3409" s="21">
        <v>259.88</v>
      </c>
      <c r="U3409" s="16">
        <v>10.53</v>
      </c>
      <c r="V3409" s="21">
        <v>10.07</v>
      </c>
      <c r="W3409" s="16">
        <v>10.29</v>
      </c>
      <c r="X3409" s="8">
        <v>2.0299999999999998</v>
      </c>
      <c r="Y3409" s="21">
        <v>2.0299999999999998</v>
      </c>
      <c r="Z3409" s="7">
        <v>2.16</v>
      </c>
    </row>
    <row r="3410" spans="2:26" x14ac:dyDescent="0.25">
      <c r="B3410" s="21" t="s">
        <v>3698</v>
      </c>
      <c r="C3410" s="16">
        <v>0.4</v>
      </c>
      <c r="D3410" s="21">
        <v>9.4</v>
      </c>
      <c r="E3410" s="16">
        <v>2.8</v>
      </c>
      <c r="F3410" s="21">
        <v>0.1</v>
      </c>
      <c r="G3410" s="16">
        <v>2.1</v>
      </c>
      <c r="H3410" s="21">
        <v>0.5</v>
      </c>
      <c r="I3410" s="16">
        <v>0.1</v>
      </c>
      <c r="J3410" s="21">
        <v>0.7</v>
      </c>
      <c r="K3410" s="16">
        <v>0.2</v>
      </c>
      <c r="L3410" s="21">
        <v>0.1</v>
      </c>
      <c r="M3410" s="16">
        <v>0.2</v>
      </c>
      <c r="N3410" s="21">
        <v>0</v>
      </c>
      <c r="O3410" s="16">
        <v>0.1</v>
      </c>
      <c r="P3410" s="21">
        <v>0.4</v>
      </c>
      <c r="Q3410" s="16">
        <v>684.76</v>
      </c>
      <c r="R3410" s="21">
        <v>455.3</v>
      </c>
      <c r="S3410" s="16">
        <v>532.14</v>
      </c>
      <c r="T3410" s="21">
        <v>259.52</v>
      </c>
      <c r="U3410" s="16">
        <v>10.53</v>
      </c>
      <c r="V3410" s="21">
        <v>10.029999999999999</v>
      </c>
      <c r="W3410" s="16">
        <v>10.5</v>
      </c>
      <c r="X3410" s="8">
        <v>2.1</v>
      </c>
      <c r="Y3410" s="21">
        <v>2.2000000000000002</v>
      </c>
      <c r="Z3410" s="7">
        <v>2.1</v>
      </c>
    </row>
    <row r="3411" spans="2:26" x14ac:dyDescent="0.25">
      <c r="B3411" s="21" t="s">
        <v>3699</v>
      </c>
      <c r="C3411" s="16">
        <v>0.4</v>
      </c>
      <c r="D3411" s="21">
        <v>9.4</v>
      </c>
      <c r="E3411" s="16">
        <v>2.9</v>
      </c>
      <c r="F3411" s="21">
        <v>0.2</v>
      </c>
      <c r="G3411" s="16">
        <v>2.2000000000000002</v>
      </c>
      <c r="H3411" s="21">
        <v>0.5</v>
      </c>
      <c r="I3411" s="16">
        <v>0.1</v>
      </c>
      <c r="J3411" s="21">
        <v>0.7</v>
      </c>
      <c r="K3411" s="16">
        <v>0.2</v>
      </c>
      <c r="L3411" s="21">
        <v>0.1</v>
      </c>
      <c r="M3411" s="16">
        <v>0.2</v>
      </c>
      <c r="N3411" s="21">
        <v>0</v>
      </c>
      <c r="O3411" s="16">
        <v>0.1</v>
      </c>
      <c r="P3411" s="21">
        <v>0.4</v>
      </c>
      <c r="Q3411" s="16">
        <v>605.02</v>
      </c>
      <c r="R3411" s="21">
        <v>376.24</v>
      </c>
      <c r="S3411" s="16">
        <v>496.12</v>
      </c>
      <c r="T3411" s="21">
        <v>259.81</v>
      </c>
      <c r="U3411" s="16">
        <v>11.9</v>
      </c>
      <c r="V3411" s="21">
        <v>11.37</v>
      </c>
      <c r="W3411" s="16">
        <v>11.73</v>
      </c>
      <c r="X3411" s="8">
        <v>2.15</v>
      </c>
      <c r="Y3411" s="21">
        <v>2.19</v>
      </c>
      <c r="Z3411" s="7">
        <v>2.16</v>
      </c>
    </row>
    <row r="3412" spans="2:26" x14ac:dyDescent="0.25">
      <c r="B3412" s="21" t="s">
        <v>1315</v>
      </c>
      <c r="C3412" s="16">
        <v>0.4</v>
      </c>
      <c r="D3412" s="21">
        <v>9.8000000000000007</v>
      </c>
      <c r="E3412" s="16">
        <v>3</v>
      </c>
      <c r="F3412" s="21">
        <v>0.2</v>
      </c>
      <c r="G3412" s="16">
        <v>2.2999999999999998</v>
      </c>
      <c r="H3412" s="21">
        <v>0.5</v>
      </c>
      <c r="I3412" s="16">
        <v>0.2</v>
      </c>
      <c r="J3412" s="21">
        <v>0.7</v>
      </c>
      <c r="K3412" s="16">
        <v>0.2</v>
      </c>
      <c r="L3412" s="21">
        <v>0.1</v>
      </c>
      <c r="M3412" s="16">
        <v>0.2</v>
      </c>
      <c r="N3412" s="21">
        <v>0</v>
      </c>
      <c r="O3412" s="16">
        <v>0.1</v>
      </c>
      <c r="P3412" s="21">
        <v>0.3</v>
      </c>
      <c r="Q3412" s="16">
        <v>670.84</v>
      </c>
      <c r="R3412" s="21">
        <v>444.62</v>
      </c>
      <c r="S3412" s="16">
        <v>512.58000000000004</v>
      </c>
      <c r="T3412" s="21">
        <v>259.8</v>
      </c>
      <c r="U3412" s="16">
        <v>11.41</v>
      </c>
      <c r="V3412" s="21">
        <v>10.89</v>
      </c>
      <c r="W3412" s="16">
        <v>10.91</v>
      </c>
      <c r="X3412" s="8">
        <v>2.13</v>
      </c>
      <c r="Y3412" s="21">
        <v>2.0499999999999998</v>
      </c>
      <c r="Z3412" s="7">
        <v>2.2799999999999998</v>
      </c>
    </row>
    <row r="3413" spans="2:26" x14ac:dyDescent="0.25">
      <c r="B3413" s="21" t="s">
        <v>3700</v>
      </c>
      <c r="C3413" s="16">
        <v>0.5</v>
      </c>
      <c r="D3413" s="21">
        <v>10.4</v>
      </c>
      <c r="E3413" s="16">
        <v>3.2</v>
      </c>
      <c r="F3413" s="21">
        <v>0.2</v>
      </c>
      <c r="G3413" s="16">
        <v>2.2999999999999998</v>
      </c>
      <c r="H3413" s="21">
        <v>0.6</v>
      </c>
      <c r="I3413" s="16">
        <v>0.1</v>
      </c>
      <c r="J3413" s="21">
        <v>0.8</v>
      </c>
      <c r="K3413" s="16">
        <v>0.2</v>
      </c>
      <c r="L3413" s="21">
        <v>0.2</v>
      </c>
      <c r="M3413" s="16">
        <v>0.3</v>
      </c>
      <c r="N3413" s="21">
        <v>0.1</v>
      </c>
      <c r="O3413" s="16">
        <v>0.1</v>
      </c>
      <c r="P3413" s="21">
        <v>0.2</v>
      </c>
      <c r="Q3413" s="16">
        <v>613.98</v>
      </c>
      <c r="R3413" s="21">
        <v>390.53</v>
      </c>
      <c r="S3413" s="16">
        <v>477.83</v>
      </c>
      <c r="T3413" s="21">
        <v>259.95999999999998</v>
      </c>
      <c r="U3413" s="16">
        <v>11.55</v>
      </c>
      <c r="V3413" s="21">
        <v>11.26</v>
      </c>
      <c r="W3413" s="16">
        <v>11.43</v>
      </c>
      <c r="X3413" s="8">
        <v>1.98</v>
      </c>
      <c r="Y3413" s="21">
        <v>2.2799999999999998</v>
      </c>
      <c r="Z3413" s="7">
        <v>2.15</v>
      </c>
    </row>
    <row r="3414" spans="2:26" x14ac:dyDescent="0.25">
      <c r="B3414" s="21" t="s">
        <v>3701</v>
      </c>
      <c r="C3414" s="16">
        <v>0.4</v>
      </c>
      <c r="D3414" s="21">
        <v>11.6</v>
      </c>
      <c r="E3414" s="16">
        <v>3.3</v>
      </c>
      <c r="F3414" s="21">
        <v>0.3</v>
      </c>
      <c r="G3414" s="16">
        <v>2.5</v>
      </c>
      <c r="H3414" s="21">
        <v>0.5</v>
      </c>
      <c r="I3414" s="16">
        <v>0.2</v>
      </c>
      <c r="J3414" s="21">
        <v>0.9</v>
      </c>
      <c r="K3414" s="16">
        <v>0.3</v>
      </c>
      <c r="L3414" s="21">
        <v>0.2</v>
      </c>
      <c r="M3414" s="16">
        <v>0.4</v>
      </c>
      <c r="N3414" s="21">
        <v>0</v>
      </c>
      <c r="O3414" s="16">
        <v>0.1</v>
      </c>
      <c r="P3414" s="21">
        <v>0.4</v>
      </c>
      <c r="Q3414" s="16">
        <v>614.44000000000005</v>
      </c>
      <c r="R3414" s="21">
        <v>386.52</v>
      </c>
      <c r="S3414" s="16">
        <v>474.51</v>
      </c>
      <c r="T3414" s="21">
        <v>260.22000000000003</v>
      </c>
      <c r="U3414" s="16">
        <v>11.47</v>
      </c>
      <c r="V3414" s="21">
        <v>11.05</v>
      </c>
      <c r="W3414" s="16">
        <v>11.5</v>
      </c>
      <c r="X3414" s="8">
        <v>1.9</v>
      </c>
      <c r="Y3414" s="21">
        <v>2.2200000000000002</v>
      </c>
      <c r="Z3414" s="7">
        <v>2.13</v>
      </c>
    </row>
    <row r="3415" spans="2:26" x14ac:dyDescent="0.25">
      <c r="B3415" s="21" t="s">
        <v>1316</v>
      </c>
      <c r="C3415" s="16">
        <v>0.5</v>
      </c>
      <c r="D3415" s="21">
        <v>10</v>
      </c>
      <c r="E3415" s="16">
        <v>3</v>
      </c>
      <c r="F3415" s="21">
        <v>0.3</v>
      </c>
      <c r="G3415" s="16">
        <v>2.2999999999999998</v>
      </c>
      <c r="H3415" s="21">
        <v>0.6</v>
      </c>
      <c r="I3415" s="16">
        <v>0.1</v>
      </c>
      <c r="J3415" s="21">
        <v>0.8</v>
      </c>
      <c r="K3415" s="16">
        <v>0.3</v>
      </c>
      <c r="L3415" s="21">
        <v>0.1</v>
      </c>
      <c r="M3415" s="16">
        <v>0.4</v>
      </c>
      <c r="N3415" s="21">
        <v>0.1</v>
      </c>
      <c r="O3415" s="16">
        <v>0</v>
      </c>
      <c r="P3415" s="21">
        <v>0.1</v>
      </c>
      <c r="Q3415" s="16">
        <v>582.26</v>
      </c>
      <c r="R3415" s="21">
        <v>364.31</v>
      </c>
      <c r="S3415" s="16">
        <v>472.56</v>
      </c>
      <c r="T3415" s="21">
        <v>260.54000000000002</v>
      </c>
      <c r="U3415" s="16">
        <v>12.23</v>
      </c>
      <c r="V3415" s="21">
        <v>11.71</v>
      </c>
      <c r="W3415" s="16">
        <v>12.09</v>
      </c>
      <c r="X3415" s="8">
        <v>2.33</v>
      </c>
      <c r="Y3415" s="21">
        <v>2.2000000000000002</v>
      </c>
      <c r="Z3415" s="7">
        <v>2</v>
      </c>
    </row>
    <row r="3416" spans="2:26" x14ac:dyDescent="0.25">
      <c r="B3416" s="21" t="s">
        <v>3702</v>
      </c>
      <c r="C3416" s="16">
        <v>0.1</v>
      </c>
      <c r="D3416" s="21">
        <v>9.5</v>
      </c>
      <c r="E3416" s="16">
        <v>3.4</v>
      </c>
      <c r="F3416" s="21">
        <v>0.1</v>
      </c>
      <c r="G3416" s="16">
        <v>2.5</v>
      </c>
      <c r="H3416" s="21">
        <v>0.5</v>
      </c>
      <c r="I3416" s="16">
        <v>0.1</v>
      </c>
      <c r="J3416" s="21">
        <v>1.3</v>
      </c>
      <c r="K3416" s="16">
        <v>0.3</v>
      </c>
      <c r="L3416" s="21">
        <v>0.1</v>
      </c>
      <c r="M3416" s="16">
        <v>0.8</v>
      </c>
      <c r="N3416" s="21">
        <v>0.3</v>
      </c>
      <c r="O3416" s="16">
        <v>0.1</v>
      </c>
      <c r="P3416" s="21">
        <v>0.6</v>
      </c>
      <c r="Q3416" s="16">
        <v>683.22</v>
      </c>
      <c r="R3416" s="21">
        <v>453.61</v>
      </c>
      <c r="S3416" s="16">
        <v>531.33000000000004</v>
      </c>
      <c r="T3416" s="21">
        <v>259.85000000000002</v>
      </c>
      <c r="U3416" s="16">
        <v>10.32</v>
      </c>
      <c r="V3416" s="21">
        <v>10.06</v>
      </c>
      <c r="W3416" s="16">
        <v>10.28</v>
      </c>
      <c r="X3416" s="8">
        <v>2.15</v>
      </c>
      <c r="Y3416" s="21">
        <v>2.23</v>
      </c>
      <c r="Z3416" s="7">
        <v>2.2599999999999998</v>
      </c>
    </row>
    <row r="3417" spans="2:26" x14ac:dyDescent="0.25">
      <c r="B3417" s="21" t="s">
        <v>3703</v>
      </c>
      <c r="C3417" s="16">
        <v>0.3</v>
      </c>
      <c r="D3417" s="21">
        <v>9.5</v>
      </c>
      <c r="E3417" s="16">
        <v>2.7</v>
      </c>
      <c r="F3417" s="21">
        <v>0.1</v>
      </c>
      <c r="G3417" s="16">
        <v>2.2000000000000002</v>
      </c>
      <c r="H3417" s="21">
        <v>0.5</v>
      </c>
      <c r="I3417" s="16">
        <v>0.1</v>
      </c>
      <c r="J3417" s="21">
        <v>0.8</v>
      </c>
      <c r="K3417" s="16">
        <v>0.2</v>
      </c>
      <c r="L3417" s="21">
        <v>0.2</v>
      </c>
      <c r="M3417" s="16">
        <v>0.3</v>
      </c>
      <c r="N3417" s="21">
        <v>0</v>
      </c>
      <c r="O3417" s="16">
        <v>0.1</v>
      </c>
      <c r="P3417" s="21">
        <v>0.1</v>
      </c>
      <c r="Q3417" s="16">
        <v>683.18</v>
      </c>
      <c r="R3417" s="21">
        <v>455.76</v>
      </c>
      <c r="S3417" s="16">
        <v>531.79</v>
      </c>
      <c r="T3417" s="21">
        <v>259.99</v>
      </c>
      <c r="U3417" s="16">
        <v>10.210000000000001</v>
      </c>
      <c r="V3417" s="21">
        <v>9.86</v>
      </c>
      <c r="W3417" s="16">
        <v>9.9</v>
      </c>
      <c r="X3417" s="8">
        <v>2.2799999999999998</v>
      </c>
      <c r="Y3417" s="21">
        <v>2.16</v>
      </c>
      <c r="Z3417" s="7">
        <v>2.1</v>
      </c>
    </row>
    <row r="3418" spans="2:26" x14ac:dyDescent="0.25">
      <c r="B3418" s="21" t="s">
        <v>1317</v>
      </c>
      <c r="C3418" s="16">
        <v>0.2</v>
      </c>
      <c r="D3418" s="21">
        <v>9.4</v>
      </c>
      <c r="E3418" s="16">
        <v>2.8</v>
      </c>
      <c r="F3418" s="21">
        <v>0.1</v>
      </c>
      <c r="G3418" s="16">
        <v>2.1</v>
      </c>
      <c r="H3418" s="21">
        <v>0.4</v>
      </c>
      <c r="I3418" s="16">
        <v>0.1</v>
      </c>
      <c r="J3418" s="21">
        <v>0.8</v>
      </c>
      <c r="K3418" s="16">
        <v>0.2</v>
      </c>
      <c r="L3418" s="21">
        <v>0.1</v>
      </c>
      <c r="M3418" s="16">
        <v>0.2</v>
      </c>
      <c r="N3418" s="21">
        <v>0</v>
      </c>
      <c r="O3418" s="16">
        <v>0.1</v>
      </c>
      <c r="P3418" s="21">
        <v>0.4</v>
      </c>
      <c r="Q3418" s="16">
        <v>677.98</v>
      </c>
      <c r="R3418" s="21">
        <v>450.63</v>
      </c>
      <c r="S3418" s="16">
        <v>529.41</v>
      </c>
      <c r="T3418" s="21">
        <v>260.02</v>
      </c>
      <c r="U3418" s="16">
        <v>11.06</v>
      </c>
      <c r="V3418" s="21">
        <v>10.63</v>
      </c>
      <c r="W3418" s="16">
        <v>10.96</v>
      </c>
      <c r="X3418" s="8">
        <v>2.1800000000000002</v>
      </c>
      <c r="Y3418" s="21">
        <v>2.14</v>
      </c>
      <c r="Z3418" s="7">
        <v>2.1</v>
      </c>
    </row>
    <row r="3419" spans="2:26" x14ac:dyDescent="0.25">
      <c r="B3419" s="21" t="s">
        <v>3704</v>
      </c>
      <c r="C3419" s="16">
        <v>0.6</v>
      </c>
      <c r="D3419" s="21">
        <v>9.6</v>
      </c>
      <c r="E3419" s="16">
        <v>2.7</v>
      </c>
      <c r="F3419" s="21">
        <v>0.1</v>
      </c>
      <c r="G3419" s="16">
        <v>2.2000000000000002</v>
      </c>
      <c r="H3419" s="21">
        <v>0.5</v>
      </c>
      <c r="I3419" s="16">
        <v>0.1</v>
      </c>
      <c r="J3419" s="21">
        <v>0.8</v>
      </c>
      <c r="K3419" s="16">
        <v>0.2</v>
      </c>
      <c r="L3419" s="21">
        <v>0.1</v>
      </c>
      <c r="M3419" s="16">
        <v>0.3</v>
      </c>
      <c r="N3419" s="21">
        <v>0.1</v>
      </c>
      <c r="O3419" s="16">
        <v>0.1</v>
      </c>
      <c r="P3419" s="21">
        <v>0.2</v>
      </c>
      <c r="Q3419" s="16">
        <v>602.91999999999996</v>
      </c>
      <c r="R3419" s="21">
        <v>377.07</v>
      </c>
      <c r="S3419" s="16">
        <v>460.3</v>
      </c>
      <c r="T3419" s="21">
        <v>260.47000000000003</v>
      </c>
      <c r="U3419" s="16">
        <v>12.05</v>
      </c>
      <c r="V3419" s="21">
        <v>11.33</v>
      </c>
      <c r="W3419" s="16">
        <v>11.88</v>
      </c>
      <c r="X3419" s="8">
        <v>2.0099999999999998</v>
      </c>
      <c r="Y3419" s="21">
        <v>2.08</v>
      </c>
      <c r="Z3419" s="7">
        <v>2.31</v>
      </c>
    </row>
    <row r="3420" spans="2:26" x14ac:dyDescent="0.25">
      <c r="B3420" s="21" t="s">
        <v>3705</v>
      </c>
      <c r="C3420" s="16">
        <v>0.4</v>
      </c>
      <c r="D3420" s="21">
        <v>10.9</v>
      </c>
      <c r="E3420" s="16">
        <v>3.2</v>
      </c>
      <c r="F3420" s="21">
        <v>0.2</v>
      </c>
      <c r="G3420" s="16">
        <v>2.5</v>
      </c>
      <c r="H3420" s="21">
        <v>0.6</v>
      </c>
      <c r="I3420" s="16">
        <v>0.2</v>
      </c>
      <c r="J3420" s="21">
        <v>0.8</v>
      </c>
      <c r="K3420" s="16">
        <v>0.3</v>
      </c>
      <c r="L3420" s="21">
        <v>0.1</v>
      </c>
      <c r="M3420" s="16">
        <v>0.3</v>
      </c>
      <c r="N3420" s="21">
        <v>0</v>
      </c>
      <c r="O3420" s="16">
        <v>0.1</v>
      </c>
      <c r="P3420" s="21">
        <v>0.4</v>
      </c>
      <c r="Q3420" s="16">
        <v>614.88</v>
      </c>
      <c r="R3420" s="21">
        <v>397.12</v>
      </c>
      <c r="S3420" s="16">
        <v>488.16</v>
      </c>
      <c r="T3420" s="21">
        <v>260.33999999999997</v>
      </c>
      <c r="U3420" s="16">
        <v>11.48</v>
      </c>
      <c r="V3420" s="21">
        <v>11.13</v>
      </c>
      <c r="W3420" s="16">
        <v>11.5</v>
      </c>
      <c r="X3420" s="8">
        <v>2.23</v>
      </c>
      <c r="Y3420" s="21">
        <v>2.06</v>
      </c>
      <c r="Z3420" s="7">
        <v>1.86</v>
      </c>
    </row>
    <row r="3421" spans="2:26" x14ac:dyDescent="0.25">
      <c r="B3421" s="21" t="s">
        <v>1318</v>
      </c>
      <c r="C3421" s="16">
        <v>0.2</v>
      </c>
      <c r="D3421" s="21">
        <v>10.1</v>
      </c>
      <c r="E3421" s="16">
        <v>2.7</v>
      </c>
      <c r="F3421" s="21">
        <v>0.1</v>
      </c>
      <c r="G3421" s="16">
        <v>2.2999999999999998</v>
      </c>
      <c r="H3421" s="21">
        <v>0.5</v>
      </c>
      <c r="I3421" s="16">
        <v>0.2</v>
      </c>
      <c r="J3421" s="21">
        <v>0.9</v>
      </c>
      <c r="K3421" s="16">
        <v>0.2</v>
      </c>
      <c r="L3421" s="21">
        <v>0.1</v>
      </c>
      <c r="M3421" s="16">
        <v>0.3</v>
      </c>
      <c r="N3421" s="21">
        <v>0.1</v>
      </c>
      <c r="O3421" s="16">
        <v>0.1</v>
      </c>
      <c r="P3421" s="21">
        <v>0.2</v>
      </c>
      <c r="Q3421" s="16">
        <v>611.14</v>
      </c>
      <c r="R3421" s="21">
        <v>387.44</v>
      </c>
      <c r="S3421" s="16">
        <v>469.23</v>
      </c>
      <c r="T3421" s="21">
        <v>260.31</v>
      </c>
      <c r="U3421" s="16">
        <v>11.83</v>
      </c>
      <c r="V3421" s="21">
        <v>11.39</v>
      </c>
      <c r="W3421" s="16">
        <v>11.56</v>
      </c>
      <c r="X3421" s="8">
        <v>2.2999999999999998</v>
      </c>
      <c r="Y3421" s="21">
        <v>2.13</v>
      </c>
      <c r="Z3421" s="7">
        <v>2.0699999999999998</v>
      </c>
    </row>
    <row r="3422" spans="2:26" x14ac:dyDescent="0.25">
      <c r="B3422" s="21" t="s">
        <v>3706</v>
      </c>
      <c r="C3422" s="16">
        <v>0.3</v>
      </c>
      <c r="D3422" s="21">
        <v>10.7</v>
      </c>
      <c r="E3422" s="16">
        <v>2.9</v>
      </c>
      <c r="F3422" s="21">
        <v>0.2</v>
      </c>
      <c r="G3422" s="16">
        <v>2.5</v>
      </c>
      <c r="H3422" s="21">
        <v>0.5</v>
      </c>
      <c r="I3422" s="16">
        <v>0.1</v>
      </c>
      <c r="J3422" s="21">
        <v>0.9</v>
      </c>
      <c r="K3422" s="16">
        <v>0.3</v>
      </c>
      <c r="L3422" s="21">
        <v>0.1</v>
      </c>
      <c r="M3422" s="16">
        <v>0.3</v>
      </c>
      <c r="N3422" s="21">
        <v>0</v>
      </c>
      <c r="O3422" s="16">
        <v>0.1</v>
      </c>
      <c r="P3422" s="21">
        <v>0.3</v>
      </c>
      <c r="Q3422" s="16">
        <v>588.1</v>
      </c>
      <c r="R3422" s="21">
        <v>368.76</v>
      </c>
      <c r="S3422" s="16">
        <v>466.17</v>
      </c>
      <c r="T3422" s="21">
        <v>260.57</v>
      </c>
      <c r="U3422" s="16">
        <v>11.87</v>
      </c>
      <c r="V3422" s="21">
        <v>11.53</v>
      </c>
      <c r="W3422" s="16">
        <v>11.76</v>
      </c>
      <c r="X3422" s="8">
        <v>2.29</v>
      </c>
      <c r="Y3422" s="21">
        <v>2.16</v>
      </c>
      <c r="Z3422" s="7">
        <v>1.92</v>
      </c>
    </row>
    <row r="3423" spans="2:26" x14ac:dyDescent="0.25">
      <c r="B3423" s="21" t="s">
        <v>3707</v>
      </c>
      <c r="C3423" s="16">
        <v>0.2</v>
      </c>
      <c r="D3423" s="21">
        <v>10.5</v>
      </c>
      <c r="E3423" s="16">
        <v>3.7</v>
      </c>
      <c r="F3423" s="21">
        <v>0.2</v>
      </c>
      <c r="G3423" s="16">
        <v>2.5</v>
      </c>
      <c r="H3423" s="21">
        <v>0.4</v>
      </c>
      <c r="I3423" s="16">
        <v>0.2</v>
      </c>
      <c r="J3423" s="21">
        <v>0.6</v>
      </c>
      <c r="K3423" s="16">
        <v>0.2</v>
      </c>
      <c r="L3423" s="21">
        <v>0.1</v>
      </c>
      <c r="M3423" s="16">
        <v>0.1</v>
      </c>
      <c r="N3423" s="21">
        <v>0.1</v>
      </c>
      <c r="O3423" s="16">
        <v>0.1</v>
      </c>
      <c r="P3423" s="21">
        <v>0.3</v>
      </c>
      <c r="Q3423" s="16">
        <v>573.6</v>
      </c>
      <c r="R3423" s="21">
        <v>354.39</v>
      </c>
      <c r="S3423" s="16">
        <v>448.14</v>
      </c>
      <c r="T3423" s="21">
        <v>260.68</v>
      </c>
      <c r="U3423" s="16">
        <v>11.23</v>
      </c>
      <c r="V3423" s="21">
        <v>10.93</v>
      </c>
      <c r="W3423" s="16">
        <v>11.17</v>
      </c>
      <c r="X3423" s="8">
        <v>2.66</v>
      </c>
      <c r="Y3423" s="21">
        <v>2.5</v>
      </c>
      <c r="Z3423" s="7">
        <v>2.5099999999999998</v>
      </c>
    </row>
    <row r="3424" spans="2:26" x14ac:dyDescent="0.25">
      <c r="B3424" s="21" t="s">
        <v>1319</v>
      </c>
      <c r="C3424" s="16">
        <v>0.3</v>
      </c>
      <c r="D3424" s="21">
        <v>10.9</v>
      </c>
      <c r="E3424" s="16">
        <v>3.1</v>
      </c>
      <c r="F3424" s="21">
        <v>0.1</v>
      </c>
      <c r="G3424" s="16">
        <v>2.4</v>
      </c>
      <c r="H3424" s="21">
        <v>0.6</v>
      </c>
      <c r="I3424" s="16">
        <v>0.1</v>
      </c>
      <c r="J3424" s="21">
        <v>0.9</v>
      </c>
      <c r="K3424" s="16">
        <v>0.2</v>
      </c>
      <c r="L3424" s="21">
        <v>0.1</v>
      </c>
      <c r="M3424" s="16">
        <v>0.3</v>
      </c>
      <c r="N3424" s="21">
        <v>0</v>
      </c>
      <c r="O3424" s="16">
        <v>0.1</v>
      </c>
      <c r="P3424" s="21">
        <v>0.5</v>
      </c>
      <c r="Q3424" s="16">
        <v>601.84</v>
      </c>
      <c r="R3424" s="21">
        <v>381.34</v>
      </c>
      <c r="S3424" s="16">
        <v>467.86</v>
      </c>
      <c r="T3424" s="21">
        <v>260.32</v>
      </c>
      <c r="U3424" s="16">
        <v>11.81</v>
      </c>
      <c r="V3424" s="21">
        <v>11.44</v>
      </c>
      <c r="W3424" s="16">
        <v>11.47</v>
      </c>
      <c r="X3424" s="8">
        <v>2.33</v>
      </c>
      <c r="Y3424" s="21">
        <v>2.14</v>
      </c>
      <c r="Z3424" s="7">
        <v>2.04</v>
      </c>
    </row>
    <row r="3425" spans="2:26" x14ac:dyDescent="0.25">
      <c r="B3425" s="21" t="s">
        <v>3708</v>
      </c>
      <c r="C3425" s="16">
        <v>0.3</v>
      </c>
      <c r="D3425" s="21">
        <v>9.3000000000000007</v>
      </c>
      <c r="E3425" s="16">
        <v>2.6</v>
      </c>
      <c r="F3425" s="21">
        <v>0.2</v>
      </c>
      <c r="G3425" s="16">
        <v>2.2000000000000002</v>
      </c>
      <c r="H3425" s="21">
        <v>0.5</v>
      </c>
      <c r="I3425" s="16">
        <v>0.1</v>
      </c>
      <c r="J3425" s="21">
        <v>0.7</v>
      </c>
      <c r="K3425" s="16">
        <v>0.2</v>
      </c>
      <c r="L3425" s="21">
        <v>0.1</v>
      </c>
      <c r="M3425" s="16">
        <v>0.3</v>
      </c>
      <c r="N3425" s="21">
        <v>0</v>
      </c>
      <c r="O3425" s="16">
        <v>0.1</v>
      </c>
      <c r="P3425" s="21">
        <v>0.4</v>
      </c>
      <c r="Q3425" s="16">
        <v>674.16</v>
      </c>
      <c r="R3425" s="21">
        <v>449.66</v>
      </c>
      <c r="S3425" s="16">
        <v>524.74</v>
      </c>
      <c r="T3425" s="21">
        <v>259.92</v>
      </c>
      <c r="U3425" s="16">
        <v>10.08</v>
      </c>
      <c r="V3425" s="21">
        <v>9.73</v>
      </c>
      <c r="W3425" s="16">
        <v>9.9700000000000006</v>
      </c>
      <c r="X3425" s="8">
        <v>2.0099999999999998</v>
      </c>
      <c r="Y3425" s="21">
        <v>2.1</v>
      </c>
      <c r="Z3425" s="7">
        <v>2.2000000000000002</v>
      </c>
    </row>
    <row r="3426" spans="2:26" x14ac:dyDescent="0.25">
      <c r="B3426" s="21" t="s">
        <v>3709</v>
      </c>
      <c r="C3426" s="16">
        <v>0.2</v>
      </c>
      <c r="D3426" s="21">
        <v>9.1</v>
      </c>
      <c r="E3426" s="16">
        <v>2.6</v>
      </c>
      <c r="F3426" s="21">
        <v>0.1</v>
      </c>
      <c r="G3426" s="16">
        <v>2.1</v>
      </c>
      <c r="H3426" s="21">
        <v>0.4</v>
      </c>
      <c r="I3426" s="16">
        <v>0.1</v>
      </c>
      <c r="J3426" s="21">
        <v>0.7</v>
      </c>
      <c r="K3426" s="16">
        <v>0.2</v>
      </c>
      <c r="L3426" s="21">
        <v>0.1</v>
      </c>
      <c r="M3426" s="16">
        <v>0.2</v>
      </c>
      <c r="N3426" s="21">
        <v>0</v>
      </c>
      <c r="O3426" s="16">
        <v>0.1</v>
      </c>
      <c r="P3426" s="21">
        <v>0.4</v>
      </c>
      <c r="Q3426" s="16">
        <v>670.02</v>
      </c>
      <c r="R3426" s="21">
        <v>444.13</v>
      </c>
      <c r="S3426" s="16">
        <v>522.35</v>
      </c>
      <c r="T3426" s="21">
        <v>259.56</v>
      </c>
      <c r="U3426" s="16">
        <v>10.67</v>
      </c>
      <c r="V3426" s="21">
        <v>10.26</v>
      </c>
      <c r="W3426" s="16">
        <v>10.44</v>
      </c>
      <c r="X3426" s="8">
        <v>2.29</v>
      </c>
      <c r="Y3426" s="21">
        <v>2.0699999999999998</v>
      </c>
      <c r="Z3426" s="7">
        <v>1.98</v>
      </c>
    </row>
    <row r="3427" spans="2:26" x14ac:dyDescent="0.25">
      <c r="B3427" s="21" t="s">
        <v>1320</v>
      </c>
      <c r="C3427" s="16">
        <v>0.6</v>
      </c>
      <c r="D3427" s="21">
        <v>10</v>
      </c>
      <c r="E3427" s="16">
        <v>3.1</v>
      </c>
      <c r="F3427" s="21">
        <v>0.3</v>
      </c>
      <c r="G3427" s="16">
        <v>2.2999999999999998</v>
      </c>
      <c r="H3427" s="21">
        <v>0.5</v>
      </c>
      <c r="I3427" s="16">
        <v>0.1</v>
      </c>
      <c r="J3427" s="21">
        <v>0.7</v>
      </c>
      <c r="K3427" s="16">
        <v>0.2</v>
      </c>
      <c r="L3427" s="21">
        <v>0.1</v>
      </c>
      <c r="M3427" s="16">
        <v>0.3</v>
      </c>
      <c r="N3427" s="21">
        <v>0.1</v>
      </c>
      <c r="O3427" s="16">
        <v>0</v>
      </c>
      <c r="P3427" s="21">
        <v>0.5</v>
      </c>
      <c r="Q3427" s="16">
        <v>660.86</v>
      </c>
      <c r="R3427" s="21">
        <v>434.69</v>
      </c>
      <c r="S3427" s="16">
        <v>514.6</v>
      </c>
      <c r="T3427" s="21">
        <v>259.94</v>
      </c>
      <c r="U3427" s="16">
        <v>10.71</v>
      </c>
      <c r="V3427" s="21">
        <v>10.27</v>
      </c>
      <c r="W3427" s="16">
        <v>10.44</v>
      </c>
      <c r="X3427" s="8">
        <v>1.88</v>
      </c>
      <c r="Y3427" s="21">
        <v>1.94</v>
      </c>
      <c r="Z3427" s="7">
        <v>2.2799999999999998</v>
      </c>
    </row>
    <row r="3428" spans="2:26" x14ac:dyDescent="0.25">
      <c r="B3428" s="21" t="s">
        <v>3710</v>
      </c>
      <c r="C3428" s="16">
        <v>0.3</v>
      </c>
      <c r="D3428" s="21">
        <v>10.4</v>
      </c>
      <c r="E3428" s="16">
        <v>3</v>
      </c>
      <c r="F3428" s="21">
        <v>0.3</v>
      </c>
      <c r="G3428" s="16">
        <v>2.4</v>
      </c>
      <c r="H3428" s="21">
        <v>0.6</v>
      </c>
      <c r="I3428" s="16">
        <v>0.2</v>
      </c>
      <c r="J3428" s="21">
        <v>0.8</v>
      </c>
      <c r="K3428" s="16">
        <v>0.2</v>
      </c>
      <c r="L3428" s="21">
        <v>0.1</v>
      </c>
      <c r="M3428" s="16">
        <v>0.3</v>
      </c>
      <c r="N3428" s="21">
        <v>0</v>
      </c>
      <c r="O3428" s="16">
        <v>0.1</v>
      </c>
      <c r="P3428" s="21">
        <v>0.4</v>
      </c>
      <c r="Q3428" s="16">
        <v>634.91999999999996</v>
      </c>
      <c r="R3428" s="21">
        <v>407.94</v>
      </c>
      <c r="S3428" s="16">
        <v>494.83</v>
      </c>
      <c r="T3428" s="21">
        <v>259.89999999999998</v>
      </c>
      <c r="U3428" s="16">
        <v>11.1</v>
      </c>
      <c r="V3428" s="21">
        <v>10.55</v>
      </c>
      <c r="W3428" s="16">
        <v>10.87</v>
      </c>
      <c r="X3428" s="8">
        <v>2.2200000000000002</v>
      </c>
      <c r="Y3428" s="21">
        <v>2.23</v>
      </c>
      <c r="Z3428" s="7">
        <v>2.0499999999999998</v>
      </c>
    </row>
    <row r="3429" spans="2:26" x14ac:dyDescent="0.25">
      <c r="B3429" s="21" t="s">
        <v>3711</v>
      </c>
      <c r="C3429" s="16">
        <v>0.5</v>
      </c>
      <c r="D3429" s="21">
        <v>10.199999999999999</v>
      </c>
      <c r="E3429" s="16">
        <v>2.9</v>
      </c>
      <c r="F3429" s="21">
        <v>0.2</v>
      </c>
      <c r="G3429" s="16">
        <v>2.2999999999999998</v>
      </c>
      <c r="H3429" s="21">
        <v>0.5</v>
      </c>
      <c r="I3429" s="16">
        <v>0.2</v>
      </c>
      <c r="J3429" s="21">
        <v>0.8</v>
      </c>
      <c r="K3429" s="16">
        <v>0.3</v>
      </c>
      <c r="L3429" s="21">
        <v>0.1</v>
      </c>
      <c r="M3429" s="16">
        <v>0.3</v>
      </c>
      <c r="N3429" s="21">
        <v>0.1</v>
      </c>
      <c r="O3429" s="16">
        <v>0.1</v>
      </c>
      <c r="P3429" s="21">
        <v>0.2</v>
      </c>
      <c r="Q3429" s="16">
        <v>597.29999999999995</v>
      </c>
      <c r="R3429" s="21">
        <v>382.78</v>
      </c>
      <c r="S3429" s="16">
        <v>464.36</v>
      </c>
      <c r="T3429" s="21">
        <v>260.38</v>
      </c>
      <c r="U3429" s="16">
        <v>11.56</v>
      </c>
      <c r="V3429" s="21">
        <v>11.23</v>
      </c>
      <c r="W3429" s="16">
        <v>11.66</v>
      </c>
      <c r="X3429" s="8">
        <v>1.93</v>
      </c>
      <c r="Y3429" s="21">
        <v>2.1800000000000002</v>
      </c>
      <c r="Z3429" s="7">
        <v>2.4</v>
      </c>
    </row>
    <row r="3430" spans="2:26" x14ac:dyDescent="0.25">
      <c r="B3430" s="21" t="s">
        <v>1321</v>
      </c>
      <c r="C3430" s="16">
        <v>0.2</v>
      </c>
      <c r="D3430" s="21">
        <v>12</v>
      </c>
      <c r="E3430" s="16">
        <v>3.4</v>
      </c>
      <c r="F3430" s="21">
        <v>0.3</v>
      </c>
      <c r="G3430" s="16">
        <v>2.6</v>
      </c>
      <c r="H3430" s="21">
        <v>0.6</v>
      </c>
      <c r="I3430" s="16">
        <v>0.1</v>
      </c>
      <c r="J3430" s="21">
        <v>1</v>
      </c>
      <c r="K3430" s="16">
        <v>0.2</v>
      </c>
      <c r="L3430" s="21">
        <v>0.1</v>
      </c>
      <c r="M3430" s="16">
        <v>0.3</v>
      </c>
      <c r="N3430" s="21">
        <v>0</v>
      </c>
      <c r="O3430" s="16">
        <v>0.1</v>
      </c>
      <c r="P3430" s="21">
        <v>0.6</v>
      </c>
      <c r="Q3430" s="16">
        <v>616.17999999999995</v>
      </c>
      <c r="R3430" s="21">
        <v>386.65</v>
      </c>
      <c r="S3430" s="16">
        <v>473.24</v>
      </c>
      <c r="T3430" s="21">
        <v>259.95</v>
      </c>
      <c r="U3430" s="16">
        <v>11.61</v>
      </c>
      <c r="V3430" s="21">
        <v>11.29</v>
      </c>
      <c r="W3430" s="16">
        <v>11.46</v>
      </c>
      <c r="X3430" s="8">
        <v>2.06</v>
      </c>
      <c r="Y3430" s="21">
        <v>2.4900000000000002</v>
      </c>
      <c r="Z3430" s="7">
        <v>2.08</v>
      </c>
    </row>
    <row r="3431" spans="2:26" x14ac:dyDescent="0.25">
      <c r="B3431" s="21" t="s">
        <v>3712</v>
      </c>
      <c r="C3431" s="16">
        <v>0.4</v>
      </c>
      <c r="D3431" s="21">
        <v>10.8</v>
      </c>
      <c r="E3431" s="16">
        <v>3.3</v>
      </c>
      <c r="F3431" s="21">
        <v>0.4</v>
      </c>
      <c r="G3431" s="16">
        <v>2.4</v>
      </c>
      <c r="H3431" s="21">
        <v>0.6</v>
      </c>
      <c r="I3431" s="16">
        <v>0.2</v>
      </c>
      <c r="J3431" s="21">
        <v>0.9</v>
      </c>
      <c r="K3431" s="16">
        <v>0.3</v>
      </c>
      <c r="L3431" s="21">
        <v>0.1</v>
      </c>
      <c r="M3431" s="16">
        <v>0.3</v>
      </c>
      <c r="N3431" s="21">
        <v>0.1</v>
      </c>
      <c r="O3431" s="16">
        <v>0</v>
      </c>
      <c r="P3431" s="21">
        <v>0.3</v>
      </c>
      <c r="Q3431" s="16">
        <v>599.05999999999995</v>
      </c>
      <c r="R3431" s="21">
        <v>382.67</v>
      </c>
      <c r="S3431" s="16">
        <v>469.09</v>
      </c>
      <c r="T3431" s="21">
        <v>259.69</v>
      </c>
      <c r="U3431" s="16">
        <v>10.83</v>
      </c>
      <c r="V3431" s="21">
        <v>10.46</v>
      </c>
      <c r="W3431" s="16">
        <v>10.58</v>
      </c>
      <c r="X3431" s="8">
        <v>2.04</v>
      </c>
      <c r="Y3431" s="21">
        <v>2.0499999999999998</v>
      </c>
      <c r="Z3431" s="7">
        <v>2.15</v>
      </c>
    </row>
    <row r="3432" spans="2:26" x14ac:dyDescent="0.25">
      <c r="B3432" s="21" t="s">
        <v>3713</v>
      </c>
      <c r="C3432" s="16">
        <v>0.3</v>
      </c>
      <c r="D3432" s="21">
        <v>9.1999999999999993</v>
      </c>
      <c r="E3432" s="16">
        <v>3.5</v>
      </c>
      <c r="F3432" s="21">
        <v>0.2</v>
      </c>
      <c r="G3432" s="16">
        <v>2.2999999999999998</v>
      </c>
      <c r="H3432" s="21">
        <v>0.6</v>
      </c>
      <c r="I3432" s="16">
        <v>0.1</v>
      </c>
      <c r="J3432" s="21">
        <v>0.8</v>
      </c>
      <c r="K3432" s="16">
        <v>0.3</v>
      </c>
      <c r="L3432" s="21">
        <v>0.1</v>
      </c>
      <c r="M3432" s="16">
        <v>0.4</v>
      </c>
      <c r="N3432" s="21">
        <v>0.1</v>
      </c>
      <c r="O3432" s="16">
        <v>0.1</v>
      </c>
      <c r="P3432" s="21">
        <v>0.2</v>
      </c>
      <c r="Q3432" s="16">
        <v>665.48</v>
      </c>
      <c r="R3432" s="21">
        <v>436.92</v>
      </c>
      <c r="S3432" s="16">
        <v>514.87</v>
      </c>
      <c r="T3432" s="21">
        <v>259.52999999999997</v>
      </c>
      <c r="U3432" s="16">
        <v>10.46</v>
      </c>
      <c r="V3432" s="21">
        <v>9.93</v>
      </c>
      <c r="W3432" s="16">
        <v>10.130000000000001</v>
      </c>
      <c r="X3432" s="8">
        <v>2.13</v>
      </c>
      <c r="Y3432" s="21">
        <v>1.98</v>
      </c>
      <c r="Z3432" s="7">
        <v>1.95</v>
      </c>
    </row>
    <row r="3433" spans="2:26" x14ac:dyDescent="0.25">
      <c r="B3433" s="21" t="s">
        <v>1322</v>
      </c>
      <c r="C3433" s="16">
        <v>0.5</v>
      </c>
      <c r="D3433" s="21">
        <v>11.7</v>
      </c>
      <c r="E3433" s="16">
        <v>3.6</v>
      </c>
      <c r="F3433" s="21">
        <v>0.2</v>
      </c>
      <c r="G3433" s="16">
        <v>2.7</v>
      </c>
      <c r="H3433" s="21">
        <v>0.5</v>
      </c>
      <c r="I3433" s="16">
        <v>0.2</v>
      </c>
      <c r="J3433" s="21">
        <v>0.9</v>
      </c>
      <c r="K3433" s="16">
        <v>0.2</v>
      </c>
      <c r="L3433" s="21">
        <v>0.1</v>
      </c>
      <c r="M3433" s="16">
        <v>0.4</v>
      </c>
      <c r="N3433" s="21">
        <v>0</v>
      </c>
      <c r="O3433" s="16">
        <v>0</v>
      </c>
      <c r="P3433" s="21">
        <v>0.5</v>
      </c>
      <c r="Q3433" s="16">
        <v>651.94000000000005</v>
      </c>
      <c r="R3433" s="21">
        <v>428.89</v>
      </c>
      <c r="S3433" s="16">
        <v>512.67999999999995</v>
      </c>
      <c r="T3433" s="21">
        <v>259.42</v>
      </c>
      <c r="U3433" s="16">
        <v>10.84</v>
      </c>
      <c r="V3433" s="21">
        <v>10.3</v>
      </c>
      <c r="W3433" s="16">
        <v>10.36</v>
      </c>
      <c r="X3433" s="8">
        <v>2.16</v>
      </c>
      <c r="Y3433" s="21">
        <v>1.96</v>
      </c>
      <c r="Z3433" s="7">
        <v>1.9</v>
      </c>
    </row>
    <row r="3434" spans="2:26" x14ac:dyDescent="0.25">
      <c r="B3434" s="21" t="s">
        <v>3714</v>
      </c>
      <c r="C3434" s="16">
        <v>0.3</v>
      </c>
      <c r="D3434" s="21">
        <v>9</v>
      </c>
      <c r="E3434" s="16">
        <v>3.1</v>
      </c>
      <c r="F3434" s="21">
        <v>0.2</v>
      </c>
      <c r="G3434" s="16">
        <v>2.1</v>
      </c>
      <c r="H3434" s="21">
        <v>0.4</v>
      </c>
      <c r="I3434" s="16">
        <v>0.2</v>
      </c>
      <c r="J3434" s="21">
        <v>0.7</v>
      </c>
      <c r="K3434" s="16">
        <v>0.2</v>
      </c>
      <c r="L3434" s="21">
        <v>0.1</v>
      </c>
      <c r="M3434" s="16">
        <v>0.2</v>
      </c>
      <c r="N3434" s="21">
        <v>0.1</v>
      </c>
      <c r="O3434" s="16">
        <v>0.1</v>
      </c>
      <c r="P3434" s="21">
        <v>0.4</v>
      </c>
      <c r="Q3434" s="16">
        <v>685.9</v>
      </c>
      <c r="R3434" s="21">
        <v>456.11</v>
      </c>
      <c r="S3434" s="16">
        <v>531.91999999999996</v>
      </c>
      <c r="T3434" s="21">
        <v>258.49</v>
      </c>
      <c r="U3434" s="16">
        <v>10.79</v>
      </c>
      <c r="V3434" s="21">
        <v>10.43</v>
      </c>
      <c r="W3434" s="16">
        <v>10.6</v>
      </c>
      <c r="X3434" s="8">
        <v>2.21</v>
      </c>
      <c r="Y3434" s="21">
        <v>1.95</v>
      </c>
      <c r="Z3434" s="7">
        <v>1.99</v>
      </c>
    </row>
    <row r="3435" spans="2:26" x14ac:dyDescent="0.25">
      <c r="B3435" s="21" t="s">
        <v>3715</v>
      </c>
      <c r="C3435" s="16">
        <v>0.2</v>
      </c>
      <c r="D3435" s="21">
        <v>9.5</v>
      </c>
      <c r="E3435" s="16">
        <v>2.9</v>
      </c>
      <c r="F3435" s="21">
        <v>0.1</v>
      </c>
      <c r="G3435" s="16">
        <v>2.2000000000000002</v>
      </c>
      <c r="H3435" s="21">
        <v>0.4</v>
      </c>
      <c r="I3435" s="16">
        <v>0.1</v>
      </c>
      <c r="J3435" s="21">
        <v>0.7</v>
      </c>
      <c r="K3435" s="16">
        <v>0.2</v>
      </c>
      <c r="L3435" s="21">
        <v>0.1</v>
      </c>
      <c r="M3435" s="16">
        <v>0.3</v>
      </c>
      <c r="N3435" s="21">
        <v>0</v>
      </c>
      <c r="O3435" s="16">
        <v>0.1</v>
      </c>
      <c r="P3435" s="21">
        <v>0.4</v>
      </c>
      <c r="Q3435" s="16">
        <v>595.38</v>
      </c>
      <c r="R3435" s="21">
        <v>375.43</v>
      </c>
      <c r="S3435" s="16">
        <v>464.34</v>
      </c>
      <c r="T3435" s="21">
        <v>259.29000000000002</v>
      </c>
      <c r="U3435" s="16">
        <v>12.23</v>
      </c>
      <c r="V3435" s="21">
        <v>11.68</v>
      </c>
      <c r="W3435" s="16">
        <v>11.93</v>
      </c>
      <c r="X3435" s="8">
        <v>1.96</v>
      </c>
      <c r="Y3435" s="21">
        <v>2.31</v>
      </c>
      <c r="Z3435" s="7">
        <v>2.0299999999999998</v>
      </c>
    </row>
    <row r="3436" spans="2:26" x14ac:dyDescent="0.25">
      <c r="B3436" s="21" t="s">
        <v>1323</v>
      </c>
      <c r="C3436" s="16">
        <v>0.2</v>
      </c>
      <c r="D3436" s="21">
        <v>10.4</v>
      </c>
      <c r="E3436" s="16">
        <v>3.3</v>
      </c>
      <c r="F3436" s="21">
        <v>0.1</v>
      </c>
      <c r="G3436" s="16">
        <v>2.4</v>
      </c>
      <c r="H3436" s="21">
        <v>0.6</v>
      </c>
      <c r="I3436" s="16">
        <v>0.1</v>
      </c>
      <c r="J3436" s="21">
        <v>0.8</v>
      </c>
      <c r="K3436" s="16">
        <v>0.2</v>
      </c>
      <c r="L3436" s="21">
        <v>0.1</v>
      </c>
      <c r="M3436" s="16">
        <v>0.4</v>
      </c>
      <c r="N3436" s="21">
        <v>0.1</v>
      </c>
      <c r="O3436" s="16">
        <v>0.1</v>
      </c>
      <c r="P3436" s="21">
        <v>0.3</v>
      </c>
      <c r="Q3436" s="16">
        <v>627.22</v>
      </c>
      <c r="R3436" s="21">
        <v>405.24</v>
      </c>
      <c r="S3436" s="16">
        <v>496.53</v>
      </c>
      <c r="T3436" s="21">
        <v>259.2</v>
      </c>
      <c r="U3436" s="16">
        <v>11.36</v>
      </c>
      <c r="V3436" s="21">
        <v>10.86</v>
      </c>
      <c r="W3436" s="16">
        <v>11.04</v>
      </c>
      <c r="X3436" s="8">
        <v>2.15</v>
      </c>
      <c r="Y3436" s="21">
        <v>1.93</v>
      </c>
      <c r="Z3436" s="7">
        <v>2.06</v>
      </c>
    </row>
    <row r="3437" spans="2:26" x14ac:dyDescent="0.25">
      <c r="B3437" s="21" t="s">
        <v>3716</v>
      </c>
      <c r="C3437" s="16">
        <v>0.4</v>
      </c>
      <c r="D3437" s="21">
        <v>10.3</v>
      </c>
      <c r="E3437" s="16">
        <v>3.5</v>
      </c>
      <c r="F3437" s="21">
        <v>0.2</v>
      </c>
      <c r="G3437" s="16">
        <v>2.2000000000000002</v>
      </c>
      <c r="H3437" s="21">
        <v>0.5</v>
      </c>
      <c r="I3437" s="16">
        <v>0.2</v>
      </c>
      <c r="J3437" s="21">
        <v>0.8</v>
      </c>
      <c r="K3437" s="16">
        <v>0.2</v>
      </c>
      <c r="L3437" s="21">
        <v>0.1</v>
      </c>
      <c r="M3437" s="16">
        <v>0.3</v>
      </c>
      <c r="N3437" s="21">
        <v>0</v>
      </c>
      <c r="O3437" s="16">
        <v>0.1</v>
      </c>
      <c r="P3437" s="21">
        <v>0.4</v>
      </c>
      <c r="Q3437" s="16">
        <v>592.88</v>
      </c>
      <c r="R3437" s="21">
        <v>373.72</v>
      </c>
      <c r="S3437" s="16">
        <v>461.68</v>
      </c>
      <c r="T3437" s="21">
        <v>259.26</v>
      </c>
      <c r="U3437" s="16">
        <v>12.34</v>
      </c>
      <c r="V3437" s="21">
        <v>11.9</v>
      </c>
      <c r="W3437" s="16">
        <v>12.11</v>
      </c>
      <c r="X3437" s="8">
        <v>2.14</v>
      </c>
      <c r="Y3437" s="21">
        <v>2.14</v>
      </c>
      <c r="Z3437" s="7">
        <v>2</v>
      </c>
    </row>
    <row r="3438" spans="2:26" x14ac:dyDescent="0.25">
      <c r="B3438" s="21" t="s">
        <v>3717</v>
      </c>
      <c r="C3438" s="16">
        <v>0.2</v>
      </c>
      <c r="D3438" s="21">
        <v>11.3</v>
      </c>
      <c r="E3438" s="16">
        <v>4.3</v>
      </c>
      <c r="F3438" s="21">
        <v>0.3</v>
      </c>
      <c r="G3438" s="16">
        <v>2.6</v>
      </c>
      <c r="H3438" s="21">
        <v>0.5</v>
      </c>
      <c r="I3438" s="16">
        <v>0.1</v>
      </c>
      <c r="J3438" s="21">
        <v>0.7</v>
      </c>
      <c r="K3438" s="16">
        <v>0.2</v>
      </c>
      <c r="L3438" s="21">
        <v>0.2</v>
      </c>
      <c r="M3438" s="16">
        <v>0.1</v>
      </c>
      <c r="N3438" s="21">
        <v>0.2</v>
      </c>
      <c r="O3438" s="16">
        <v>0.2</v>
      </c>
      <c r="P3438" s="21">
        <v>0.6</v>
      </c>
      <c r="Q3438" s="16">
        <v>552.72</v>
      </c>
      <c r="R3438" s="21">
        <v>339.04</v>
      </c>
      <c r="S3438" s="16">
        <v>430.94</v>
      </c>
      <c r="T3438" s="21">
        <v>259.68</v>
      </c>
      <c r="U3438" s="16">
        <v>12.58</v>
      </c>
      <c r="V3438" s="21">
        <v>12.16</v>
      </c>
      <c r="W3438" s="16">
        <v>12.36</v>
      </c>
      <c r="X3438" s="8">
        <v>2.4</v>
      </c>
      <c r="Y3438" s="21">
        <v>2.63</v>
      </c>
      <c r="Z3438" s="7">
        <v>2.68</v>
      </c>
    </row>
    <row r="3439" spans="2:26" x14ac:dyDescent="0.25">
      <c r="B3439" s="21" t="s">
        <v>1324</v>
      </c>
      <c r="C3439" s="16">
        <v>0.3</v>
      </c>
      <c r="D3439" s="21">
        <v>11.5</v>
      </c>
      <c r="E3439" s="16">
        <v>3.5</v>
      </c>
      <c r="F3439" s="21">
        <v>0.2</v>
      </c>
      <c r="G3439" s="16">
        <v>3.1</v>
      </c>
      <c r="H3439" s="21">
        <v>0.5</v>
      </c>
      <c r="I3439" s="16">
        <v>0.1</v>
      </c>
      <c r="J3439" s="21">
        <v>1.3</v>
      </c>
      <c r="K3439" s="16">
        <v>0.3</v>
      </c>
      <c r="L3439" s="21">
        <v>0.1</v>
      </c>
      <c r="M3439" s="16">
        <v>0.8</v>
      </c>
      <c r="N3439" s="21">
        <v>0.3</v>
      </c>
      <c r="O3439" s="16">
        <v>0.1</v>
      </c>
      <c r="P3439" s="21">
        <v>0.7</v>
      </c>
      <c r="Q3439" s="16">
        <v>571.5</v>
      </c>
      <c r="R3439" s="21">
        <v>349.91</v>
      </c>
      <c r="S3439" s="16">
        <v>444.98</v>
      </c>
      <c r="T3439" s="21">
        <v>259.89</v>
      </c>
      <c r="U3439" s="16">
        <v>13.59</v>
      </c>
      <c r="V3439" s="21">
        <v>12.93</v>
      </c>
      <c r="W3439" s="16">
        <v>13.57</v>
      </c>
      <c r="X3439" s="8">
        <v>2.4500000000000002</v>
      </c>
      <c r="Y3439" s="21">
        <v>2.2799999999999998</v>
      </c>
      <c r="Z3439" s="7">
        <v>2.64</v>
      </c>
    </row>
    <row r="3440" spans="2:26" x14ac:dyDescent="0.25">
      <c r="B3440" s="21" t="s">
        <v>3718</v>
      </c>
      <c r="C3440" s="16">
        <v>0.2</v>
      </c>
      <c r="D3440" s="21">
        <v>12.2</v>
      </c>
      <c r="E3440" s="16">
        <v>3.8</v>
      </c>
      <c r="F3440" s="21">
        <v>0.2</v>
      </c>
      <c r="G3440" s="16">
        <v>3.3</v>
      </c>
      <c r="H3440" s="21">
        <v>0.6</v>
      </c>
      <c r="I3440" s="16">
        <v>0.2</v>
      </c>
      <c r="J3440" s="21">
        <v>1.5</v>
      </c>
      <c r="K3440" s="16">
        <v>0.4</v>
      </c>
      <c r="L3440" s="21">
        <v>0.2</v>
      </c>
      <c r="M3440" s="16">
        <v>0.9</v>
      </c>
      <c r="N3440" s="21">
        <v>0.4</v>
      </c>
      <c r="O3440" s="16">
        <v>0.1</v>
      </c>
      <c r="P3440" s="21">
        <v>1</v>
      </c>
      <c r="Q3440" s="16">
        <v>542.5</v>
      </c>
      <c r="R3440" s="21">
        <v>323.52999999999997</v>
      </c>
      <c r="S3440" s="16">
        <v>422.98</v>
      </c>
      <c r="T3440" s="21">
        <v>259.98</v>
      </c>
      <c r="U3440" s="16">
        <v>12.71</v>
      </c>
      <c r="V3440" s="21">
        <v>11.93</v>
      </c>
      <c r="W3440" s="16">
        <v>12.33</v>
      </c>
      <c r="X3440" s="8">
        <v>2.4</v>
      </c>
      <c r="Y3440" s="21">
        <v>2.4500000000000002</v>
      </c>
      <c r="Z3440" s="7">
        <v>2.46</v>
      </c>
    </row>
    <row r="3441" spans="2:26" x14ac:dyDescent="0.25">
      <c r="B3441" s="21" t="s">
        <v>3719</v>
      </c>
      <c r="C3441" s="16">
        <v>0.3</v>
      </c>
      <c r="D3441" s="21">
        <v>9.5</v>
      </c>
      <c r="E3441" s="16">
        <v>3.1</v>
      </c>
      <c r="F3441" s="21">
        <v>0.1</v>
      </c>
      <c r="G3441" s="16">
        <v>2.7</v>
      </c>
      <c r="H3441" s="21">
        <v>0.4</v>
      </c>
      <c r="I3441" s="16">
        <v>0.1</v>
      </c>
      <c r="J3441" s="21">
        <v>1.1000000000000001</v>
      </c>
      <c r="K3441" s="16">
        <v>0.3</v>
      </c>
      <c r="L3441" s="21">
        <v>0.1</v>
      </c>
      <c r="M3441" s="16">
        <v>0.6</v>
      </c>
      <c r="N3441" s="21">
        <v>0.3</v>
      </c>
      <c r="O3441" s="16">
        <v>0.1</v>
      </c>
      <c r="P3441" s="21">
        <v>0.8</v>
      </c>
      <c r="Q3441" s="16">
        <v>663.94</v>
      </c>
      <c r="R3441" s="21">
        <v>435.58</v>
      </c>
      <c r="S3441" s="16">
        <v>518.20000000000005</v>
      </c>
      <c r="T3441" s="21">
        <v>259.67</v>
      </c>
      <c r="U3441" s="16">
        <v>10.86</v>
      </c>
      <c r="V3441" s="21">
        <v>10.47</v>
      </c>
      <c r="W3441" s="16">
        <v>10.7</v>
      </c>
      <c r="X3441" s="8">
        <v>2.48</v>
      </c>
      <c r="Y3441" s="21">
        <v>2.29</v>
      </c>
      <c r="Z3441" s="7">
        <v>2.2000000000000002</v>
      </c>
    </row>
    <row r="3442" spans="2:26" x14ac:dyDescent="0.25">
      <c r="B3442" s="21" t="s">
        <v>1325</v>
      </c>
      <c r="C3442" s="16">
        <v>0.3</v>
      </c>
      <c r="D3442" s="21">
        <v>9.5</v>
      </c>
      <c r="E3442" s="16">
        <v>3.9</v>
      </c>
      <c r="F3442" s="21">
        <v>0.2</v>
      </c>
      <c r="G3442" s="16">
        <v>3.1</v>
      </c>
      <c r="H3442" s="21">
        <v>0.6</v>
      </c>
      <c r="I3442" s="16">
        <v>0.1</v>
      </c>
      <c r="J3442" s="21">
        <v>1.4</v>
      </c>
      <c r="K3442" s="16">
        <v>0.3</v>
      </c>
      <c r="L3442" s="21">
        <v>0.1</v>
      </c>
      <c r="M3442" s="16">
        <v>1</v>
      </c>
      <c r="N3442" s="21">
        <v>0.2</v>
      </c>
      <c r="O3442" s="16">
        <v>0.1</v>
      </c>
      <c r="P3442" s="21">
        <v>0.6</v>
      </c>
      <c r="Q3442" s="16">
        <v>607.55999999999995</v>
      </c>
      <c r="R3442" s="21">
        <v>387.85</v>
      </c>
      <c r="S3442" s="16">
        <v>473.12</v>
      </c>
      <c r="T3442" s="21">
        <v>260.18</v>
      </c>
      <c r="U3442" s="16">
        <v>12.21</v>
      </c>
      <c r="V3442" s="21">
        <v>11.72</v>
      </c>
      <c r="W3442" s="16">
        <v>12.05</v>
      </c>
      <c r="X3442" s="8">
        <v>2.35</v>
      </c>
      <c r="Y3442" s="21">
        <v>2.41</v>
      </c>
      <c r="Z3442" s="7">
        <v>2.2200000000000002</v>
      </c>
    </row>
    <row r="3443" spans="2:26" x14ac:dyDescent="0.25">
      <c r="B3443" s="21" t="s">
        <v>3720</v>
      </c>
      <c r="C3443" s="16">
        <v>0.4</v>
      </c>
      <c r="D3443" s="21">
        <v>10.199999999999999</v>
      </c>
      <c r="E3443" s="16">
        <v>2.9</v>
      </c>
      <c r="F3443" s="21">
        <v>0.3</v>
      </c>
      <c r="G3443" s="16">
        <v>2.7</v>
      </c>
      <c r="H3443" s="21">
        <v>0.5</v>
      </c>
      <c r="I3443" s="16">
        <v>0.2</v>
      </c>
      <c r="J3443" s="21">
        <v>1.2</v>
      </c>
      <c r="K3443" s="16">
        <v>0.3</v>
      </c>
      <c r="L3443" s="21">
        <v>0.2</v>
      </c>
      <c r="M3443" s="16">
        <v>0.8</v>
      </c>
      <c r="N3443" s="21">
        <v>0.2</v>
      </c>
      <c r="O3443" s="16">
        <v>0.1</v>
      </c>
      <c r="P3443" s="21">
        <v>0.5</v>
      </c>
      <c r="Q3443" s="16">
        <v>600.12</v>
      </c>
      <c r="R3443" s="21">
        <v>379.36</v>
      </c>
      <c r="S3443" s="16">
        <v>471.62</v>
      </c>
      <c r="T3443" s="21">
        <v>259.98</v>
      </c>
      <c r="U3443" s="16">
        <v>12.13</v>
      </c>
      <c r="V3443" s="21">
        <v>11.82</v>
      </c>
      <c r="W3443" s="16">
        <v>12.02</v>
      </c>
      <c r="X3443" s="8">
        <v>2.46</v>
      </c>
      <c r="Y3443" s="21">
        <v>2.4700000000000002</v>
      </c>
      <c r="Z3443" s="7">
        <v>2.16</v>
      </c>
    </row>
    <row r="3444" spans="2:26" x14ac:dyDescent="0.25">
      <c r="B3444" s="21" t="s">
        <v>3721</v>
      </c>
      <c r="C3444" s="16">
        <v>0.2</v>
      </c>
      <c r="D3444" s="21">
        <v>12.1</v>
      </c>
      <c r="E3444" s="16">
        <v>3.7</v>
      </c>
      <c r="F3444" s="21">
        <v>0.2</v>
      </c>
      <c r="G3444" s="16">
        <v>3.2</v>
      </c>
      <c r="H3444" s="21">
        <v>0.5</v>
      </c>
      <c r="I3444" s="16">
        <v>0.1</v>
      </c>
      <c r="J3444" s="21">
        <v>1.4</v>
      </c>
      <c r="K3444" s="16">
        <v>0.3</v>
      </c>
      <c r="L3444" s="21">
        <v>0.1</v>
      </c>
      <c r="M3444" s="16">
        <v>0.9</v>
      </c>
      <c r="N3444" s="21">
        <v>0.3</v>
      </c>
      <c r="O3444" s="16">
        <v>0.1</v>
      </c>
      <c r="P3444" s="21">
        <v>0.7</v>
      </c>
      <c r="Q3444" s="16">
        <v>594.04</v>
      </c>
      <c r="R3444" s="21">
        <v>374.42</v>
      </c>
      <c r="S3444" s="16">
        <v>463.93</v>
      </c>
      <c r="T3444" s="21">
        <v>260.25</v>
      </c>
      <c r="U3444" s="16">
        <v>12.56</v>
      </c>
      <c r="V3444" s="21">
        <v>11.96</v>
      </c>
      <c r="W3444" s="16">
        <v>12.23</v>
      </c>
      <c r="X3444" s="8">
        <v>2.5</v>
      </c>
      <c r="Y3444" s="21">
        <v>2.36</v>
      </c>
      <c r="Z3444" s="7">
        <v>2.2599999999999998</v>
      </c>
    </row>
    <row r="3445" spans="2:26" x14ac:dyDescent="0.25">
      <c r="B3445" s="21" t="s">
        <v>1326</v>
      </c>
      <c r="C3445" s="16">
        <v>0.3</v>
      </c>
      <c r="D3445" s="21">
        <v>12.1</v>
      </c>
      <c r="E3445" s="16">
        <v>2.9</v>
      </c>
      <c r="F3445" s="21">
        <v>0.2</v>
      </c>
      <c r="G3445" s="16">
        <v>3.2</v>
      </c>
      <c r="H3445" s="21">
        <v>0.4</v>
      </c>
      <c r="I3445" s="16">
        <v>0.2</v>
      </c>
      <c r="J3445" s="21">
        <v>1.5</v>
      </c>
      <c r="K3445" s="16">
        <v>0.2</v>
      </c>
      <c r="L3445" s="21">
        <v>0.1</v>
      </c>
      <c r="M3445" s="16">
        <v>0.9</v>
      </c>
      <c r="N3445" s="21">
        <v>0.3</v>
      </c>
      <c r="O3445" s="16">
        <v>0.2</v>
      </c>
      <c r="P3445" s="21">
        <v>0.6</v>
      </c>
      <c r="Q3445" s="16">
        <v>561.5</v>
      </c>
      <c r="R3445" s="21">
        <v>337.41</v>
      </c>
      <c r="S3445" s="16">
        <v>433.41</v>
      </c>
      <c r="T3445" s="21">
        <v>259.99</v>
      </c>
      <c r="U3445" s="16">
        <v>12.95</v>
      </c>
      <c r="V3445" s="21">
        <v>12.41</v>
      </c>
      <c r="W3445" s="16">
        <v>12.6</v>
      </c>
      <c r="X3445" s="8">
        <v>2.4</v>
      </c>
      <c r="Y3445" s="21">
        <v>2.62</v>
      </c>
      <c r="Z3445" s="7">
        <v>2.35</v>
      </c>
    </row>
    <row r="3446" spans="2:26" x14ac:dyDescent="0.25">
      <c r="B3446" s="21" t="s">
        <v>3722</v>
      </c>
      <c r="C3446" s="16">
        <v>0.2</v>
      </c>
      <c r="D3446" s="21">
        <v>11.6</v>
      </c>
      <c r="E3446" s="16">
        <v>3.2</v>
      </c>
      <c r="F3446" s="21">
        <v>0.1</v>
      </c>
      <c r="G3446" s="16">
        <v>3.1</v>
      </c>
      <c r="H3446" s="21">
        <v>0.4</v>
      </c>
      <c r="I3446" s="16">
        <v>0.1</v>
      </c>
      <c r="J3446" s="21">
        <v>1.4</v>
      </c>
      <c r="K3446" s="16">
        <v>0.4</v>
      </c>
      <c r="L3446" s="21">
        <v>0.1</v>
      </c>
      <c r="M3446" s="16">
        <v>0.9</v>
      </c>
      <c r="N3446" s="21">
        <v>0.3</v>
      </c>
      <c r="O3446" s="16">
        <v>0.1</v>
      </c>
      <c r="P3446" s="21">
        <v>0.4</v>
      </c>
      <c r="Q3446" s="16">
        <v>602.58000000000004</v>
      </c>
      <c r="R3446" s="21">
        <v>370.07</v>
      </c>
      <c r="S3446" s="16">
        <v>446.03</v>
      </c>
      <c r="T3446" s="21">
        <v>259.97000000000003</v>
      </c>
      <c r="U3446" s="16">
        <v>12.36</v>
      </c>
      <c r="V3446" s="21">
        <v>11.63</v>
      </c>
      <c r="W3446" s="16">
        <v>11.69</v>
      </c>
      <c r="X3446" s="8">
        <v>2.5299999999999998</v>
      </c>
      <c r="Y3446" s="21">
        <v>2.38</v>
      </c>
      <c r="Z3446" s="7">
        <v>2.36</v>
      </c>
    </row>
    <row r="3447" spans="2:26" x14ac:dyDescent="0.25">
      <c r="B3447" s="21" t="s">
        <v>3723</v>
      </c>
      <c r="C3447" s="16">
        <v>0.3</v>
      </c>
      <c r="D3447" s="21">
        <v>11.2</v>
      </c>
      <c r="E3447" s="16">
        <v>3.6</v>
      </c>
      <c r="F3447" s="21">
        <v>0.2</v>
      </c>
      <c r="G3447" s="16">
        <v>2.4</v>
      </c>
      <c r="H3447" s="21">
        <v>0.5</v>
      </c>
      <c r="I3447" s="16">
        <v>0.2</v>
      </c>
      <c r="J3447" s="21">
        <v>0.4</v>
      </c>
      <c r="K3447" s="16">
        <v>0.2</v>
      </c>
      <c r="L3447" s="21">
        <v>0.2</v>
      </c>
      <c r="M3447" s="16">
        <v>0.1</v>
      </c>
      <c r="N3447" s="21">
        <v>0.2</v>
      </c>
      <c r="O3447" s="16">
        <v>0.2</v>
      </c>
      <c r="P3447" s="21">
        <v>0.7</v>
      </c>
      <c r="Q3447" s="16">
        <v>606.64</v>
      </c>
      <c r="R3447" s="21">
        <v>392.65</v>
      </c>
      <c r="S3447" s="16">
        <v>415</v>
      </c>
      <c r="T3447" s="21">
        <v>260.57</v>
      </c>
      <c r="U3447" s="16">
        <v>10.47</v>
      </c>
      <c r="V3447" s="21">
        <v>9.85</v>
      </c>
      <c r="W3447" s="16">
        <v>10.1</v>
      </c>
      <c r="X3447" s="8">
        <v>2.69</v>
      </c>
      <c r="Y3447" s="21">
        <v>2.93</v>
      </c>
      <c r="Z3447" s="7">
        <v>2.81</v>
      </c>
    </row>
    <row r="3448" spans="2:26" x14ac:dyDescent="0.25">
      <c r="B3448" s="21" t="s">
        <v>1327</v>
      </c>
      <c r="C3448" s="16">
        <v>0</v>
      </c>
      <c r="D3448" s="21">
        <v>11</v>
      </c>
      <c r="E3448" s="16">
        <v>3.4</v>
      </c>
      <c r="F3448" s="21">
        <v>0.2</v>
      </c>
      <c r="G3448" s="16">
        <v>2.4</v>
      </c>
      <c r="H3448" s="21">
        <v>0.5</v>
      </c>
      <c r="I3448" s="16">
        <v>0.1</v>
      </c>
      <c r="J3448" s="21">
        <v>0.4</v>
      </c>
      <c r="K3448" s="16">
        <v>0.2</v>
      </c>
      <c r="L3448" s="21">
        <v>0.1</v>
      </c>
      <c r="M3448" s="16">
        <v>0.2</v>
      </c>
      <c r="N3448" s="21">
        <v>0.1</v>
      </c>
      <c r="O3448" s="16">
        <v>0.1</v>
      </c>
      <c r="P3448" s="21">
        <v>0.4</v>
      </c>
      <c r="Q3448" s="16">
        <v>515.67999999999995</v>
      </c>
      <c r="R3448" s="21">
        <v>299.95</v>
      </c>
      <c r="S3448" s="16">
        <v>403.21</v>
      </c>
      <c r="T3448" s="21">
        <v>260.93</v>
      </c>
      <c r="U3448" s="16">
        <v>12.76</v>
      </c>
      <c r="V3448" s="21">
        <v>11.99</v>
      </c>
      <c r="W3448" s="16">
        <v>12.24</v>
      </c>
      <c r="X3448" s="8">
        <v>2.89</v>
      </c>
      <c r="Y3448" s="21">
        <v>2.8</v>
      </c>
      <c r="Z3448" s="7">
        <v>2.89</v>
      </c>
    </row>
    <row r="3449" spans="2:26" x14ac:dyDescent="0.25">
      <c r="B3449" s="21" t="s">
        <v>3724</v>
      </c>
      <c r="C3449" s="16">
        <v>0.1</v>
      </c>
      <c r="D3449" s="21">
        <v>9.1</v>
      </c>
      <c r="E3449" s="16">
        <v>2.7</v>
      </c>
      <c r="F3449" s="21">
        <v>0.2</v>
      </c>
      <c r="G3449" s="16">
        <v>1.9</v>
      </c>
      <c r="H3449" s="21">
        <v>0.4</v>
      </c>
      <c r="I3449" s="16">
        <v>0.1</v>
      </c>
      <c r="J3449" s="21">
        <v>0.3</v>
      </c>
      <c r="K3449" s="16">
        <v>0.1</v>
      </c>
      <c r="L3449" s="21">
        <v>0.1</v>
      </c>
      <c r="M3449" s="16">
        <v>0.2</v>
      </c>
      <c r="N3449" s="21">
        <v>0.1</v>
      </c>
      <c r="O3449" s="16">
        <v>0.1</v>
      </c>
      <c r="P3449" s="21">
        <v>0.4</v>
      </c>
      <c r="Q3449" s="16">
        <v>609.20000000000005</v>
      </c>
      <c r="R3449" s="21">
        <v>380.48</v>
      </c>
      <c r="S3449" s="16">
        <v>469.87</v>
      </c>
      <c r="T3449" s="21">
        <v>260.66000000000003</v>
      </c>
      <c r="U3449" s="16">
        <v>10.4</v>
      </c>
      <c r="V3449" s="21">
        <v>9.6300000000000008</v>
      </c>
      <c r="W3449" s="16">
        <v>9.93</v>
      </c>
      <c r="X3449" s="8">
        <v>2.71</v>
      </c>
      <c r="Y3449" s="21">
        <v>2.89</v>
      </c>
      <c r="Z3449" s="7">
        <v>2.91</v>
      </c>
    </row>
    <row r="3450" spans="2:26" x14ac:dyDescent="0.25">
      <c r="B3450" s="21" t="s">
        <v>3725</v>
      </c>
      <c r="C3450" s="16">
        <v>0.1</v>
      </c>
      <c r="D3450" s="21">
        <v>9.5</v>
      </c>
      <c r="E3450" s="16">
        <v>3</v>
      </c>
      <c r="F3450" s="21">
        <v>0.2</v>
      </c>
      <c r="G3450" s="16">
        <v>1.9</v>
      </c>
      <c r="H3450" s="21">
        <v>0.5</v>
      </c>
      <c r="I3450" s="16">
        <v>0.1</v>
      </c>
      <c r="J3450" s="21">
        <v>0.4</v>
      </c>
      <c r="K3450" s="16">
        <v>0.1</v>
      </c>
      <c r="L3450" s="21">
        <v>0.1</v>
      </c>
      <c r="M3450" s="16">
        <v>0.2</v>
      </c>
      <c r="N3450" s="21">
        <v>0.1</v>
      </c>
      <c r="O3450" s="16">
        <v>0</v>
      </c>
      <c r="P3450" s="21">
        <v>0.3</v>
      </c>
      <c r="Q3450" s="16">
        <v>581.79999999999995</v>
      </c>
      <c r="R3450" s="21">
        <v>366.93</v>
      </c>
      <c r="S3450" s="16">
        <v>455.05</v>
      </c>
      <c r="T3450" s="21">
        <v>261.08999999999997</v>
      </c>
      <c r="U3450" s="16">
        <v>12.2</v>
      </c>
      <c r="V3450" s="21">
        <v>11.09</v>
      </c>
      <c r="W3450" s="16">
        <v>11.3</v>
      </c>
      <c r="X3450" s="8">
        <v>2.84</v>
      </c>
      <c r="Y3450" s="21">
        <v>2.76</v>
      </c>
      <c r="Z3450" s="7">
        <v>2.8</v>
      </c>
    </row>
    <row r="3451" spans="2:26" x14ac:dyDescent="0.25">
      <c r="B3451" s="21" t="s">
        <v>1328</v>
      </c>
      <c r="C3451" s="16">
        <v>0</v>
      </c>
      <c r="D3451" s="21">
        <v>9.1</v>
      </c>
      <c r="E3451" s="16">
        <v>3.3</v>
      </c>
      <c r="F3451" s="21">
        <v>0</v>
      </c>
      <c r="G3451" s="16">
        <v>1.9</v>
      </c>
      <c r="H3451" s="21">
        <v>0.5</v>
      </c>
      <c r="I3451" s="16">
        <v>0.1</v>
      </c>
      <c r="J3451" s="21">
        <v>0.3</v>
      </c>
      <c r="K3451" s="16">
        <v>0.2</v>
      </c>
      <c r="L3451" s="21">
        <v>0</v>
      </c>
      <c r="M3451" s="16">
        <v>0.2</v>
      </c>
      <c r="N3451" s="21">
        <v>0.1</v>
      </c>
      <c r="O3451" s="16">
        <v>0.1</v>
      </c>
      <c r="P3451" s="21">
        <v>0.6</v>
      </c>
      <c r="Q3451" s="16">
        <v>605.12</v>
      </c>
      <c r="R3451" s="21">
        <v>390.01</v>
      </c>
      <c r="S3451" s="16">
        <v>473.78</v>
      </c>
      <c r="T3451" s="21">
        <v>261.39</v>
      </c>
      <c r="U3451" s="16">
        <v>10.56</v>
      </c>
      <c r="V3451" s="21">
        <v>9.82</v>
      </c>
      <c r="W3451" s="16">
        <v>10.130000000000001</v>
      </c>
      <c r="X3451" s="8">
        <v>2.9</v>
      </c>
      <c r="Y3451" s="21">
        <v>2.83</v>
      </c>
      <c r="Z3451" s="7">
        <v>2.9</v>
      </c>
    </row>
    <row r="3452" spans="2:26" x14ac:dyDescent="0.25">
      <c r="B3452" s="21" t="s">
        <v>3726</v>
      </c>
      <c r="C3452" s="16">
        <v>0.3</v>
      </c>
      <c r="D3452" s="21">
        <v>10.7</v>
      </c>
      <c r="E3452" s="16">
        <v>3.1</v>
      </c>
      <c r="F3452" s="21">
        <v>0</v>
      </c>
      <c r="G3452" s="16">
        <v>2.2000000000000002</v>
      </c>
      <c r="H3452" s="21">
        <v>0.6</v>
      </c>
      <c r="I3452" s="16">
        <v>0.1</v>
      </c>
      <c r="J3452" s="21">
        <v>0.5</v>
      </c>
      <c r="K3452" s="16">
        <v>0.3</v>
      </c>
      <c r="L3452" s="21">
        <v>0.1</v>
      </c>
      <c r="M3452" s="16">
        <v>0.1</v>
      </c>
      <c r="N3452" s="21">
        <v>0.1</v>
      </c>
      <c r="O3452" s="16">
        <v>0</v>
      </c>
      <c r="P3452" s="21">
        <v>0.7</v>
      </c>
      <c r="Q3452" s="16">
        <v>584.64</v>
      </c>
      <c r="R3452" s="21">
        <v>357.67</v>
      </c>
      <c r="S3452" s="16">
        <v>446.7</v>
      </c>
      <c r="T3452" s="21">
        <v>260.45</v>
      </c>
      <c r="U3452" s="16">
        <v>12.12</v>
      </c>
      <c r="V3452" s="21">
        <v>11.1</v>
      </c>
      <c r="W3452" s="16">
        <v>11.33</v>
      </c>
      <c r="X3452" s="8">
        <v>2.33</v>
      </c>
      <c r="Y3452" s="21">
        <v>2.0299999999999998</v>
      </c>
      <c r="Z3452" s="7">
        <v>2.2999999999999998</v>
      </c>
    </row>
    <row r="3453" spans="2:26" x14ac:dyDescent="0.25">
      <c r="B3453" s="21" t="s">
        <v>3727</v>
      </c>
      <c r="C3453" s="16">
        <v>0.2</v>
      </c>
      <c r="D3453" s="21">
        <v>11</v>
      </c>
      <c r="E3453" s="16">
        <v>2.9</v>
      </c>
      <c r="F3453" s="21">
        <v>0.3</v>
      </c>
      <c r="G3453" s="16">
        <v>2.2999999999999998</v>
      </c>
      <c r="H3453" s="21">
        <v>0.7</v>
      </c>
      <c r="I3453" s="16">
        <v>0.1</v>
      </c>
      <c r="J3453" s="21">
        <v>0.5</v>
      </c>
      <c r="K3453" s="16">
        <v>0.3</v>
      </c>
      <c r="L3453" s="21">
        <v>0</v>
      </c>
      <c r="M3453" s="16">
        <v>0.1</v>
      </c>
      <c r="N3453" s="21">
        <v>0.2</v>
      </c>
      <c r="O3453" s="16">
        <v>0.1</v>
      </c>
      <c r="P3453" s="21">
        <v>0.7</v>
      </c>
      <c r="Q3453" s="16">
        <v>546.94000000000005</v>
      </c>
      <c r="R3453" s="21">
        <v>317.45</v>
      </c>
      <c r="S3453" s="16">
        <v>418.91</v>
      </c>
      <c r="T3453" s="21">
        <v>259.91000000000003</v>
      </c>
      <c r="U3453" s="16">
        <v>12.3</v>
      </c>
      <c r="V3453" s="21">
        <v>11.58</v>
      </c>
      <c r="W3453" s="16">
        <v>12.02</v>
      </c>
      <c r="X3453" s="8">
        <v>2.1</v>
      </c>
      <c r="Y3453" s="21">
        <v>2.41</v>
      </c>
      <c r="Z3453" s="7">
        <v>2.2400000000000002</v>
      </c>
    </row>
    <row r="3454" spans="2:26" x14ac:dyDescent="0.25">
      <c r="B3454" s="21" t="s">
        <v>1329</v>
      </c>
      <c r="C3454" s="16">
        <v>0.3</v>
      </c>
      <c r="D3454" s="21">
        <v>9.4</v>
      </c>
      <c r="E3454" s="16">
        <v>3.1</v>
      </c>
      <c r="F3454" s="21">
        <v>0.3</v>
      </c>
      <c r="G3454" s="16">
        <v>2.2000000000000002</v>
      </c>
      <c r="H3454" s="21">
        <v>0.5</v>
      </c>
      <c r="I3454" s="16">
        <v>0.1</v>
      </c>
      <c r="J3454" s="21">
        <v>0.6</v>
      </c>
      <c r="K3454" s="16">
        <v>0.2</v>
      </c>
      <c r="L3454" s="21">
        <v>0.2</v>
      </c>
      <c r="M3454" s="16">
        <v>0.2</v>
      </c>
      <c r="N3454" s="21">
        <v>0</v>
      </c>
      <c r="O3454" s="16">
        <v>0.1</v>
      </c>
      <c r="P3454" s="21">
        <v>0.3</v>
      </c>
      <c r="Q3454" s="16">
        <v>562.04</v>
      </c>
      <c r="R3454" s="21">
        <v>352.24</v>
      </c>
      <c r="S3454" s="16">
        <v>443.33</v>
      </c>
      <c r="T3454" s="21">
        <v>259.31</v>
      </c>
      <c r="U3454" s="16">
        <v>12.2</v>
      </c>
      <c r="V3454" s="21">
        <v>11.66</v>
      </c>
      <c r="W3454" s="16">
        <v>11.89</v>
      </c>
      <c r="X3454" s="8">
        <v>2.1800000000000002</v>
      </c>
      <c r="Y3454" s="21">
        <v>2.73</v>
      </c>
      <c r="Z3454" s="7">
        <v>2.04</v>
      </c>
    </row>
    <row r="3455" spans="2:26" x14ac:dyDescent="0.25">
      <c r="B3455" s="21" t="s">
        <v>3728</v>
      </c>
      <c r="C3455" s="16">
        <v>0.2</v>
      </c>
      <c r="D3455" s="21">
        <v>11.2</v>
      </c>
      <c r="E3455" s="16">
        <v>3.3</v>
      </c>
      <c r="F3455" s="21">
        <v>0.3</v>
      </c>
      <c r="G3455" s="16">
        <v>2.5</v>
      </c>
      <c r="H3455" s="21">
        <v>0.6</v>
      </c>
      <c r="I3455" s="16">
        <v>0.1</v>
      </c>
      <c r="J3455" s="21">
        <v>0.7</v>
      </c>
      <c r="K3455" s="16">
        <v>0.3</v>
      </c>
      <c r="L3455" s="21">
        <v>0</v>
      </c>
      <c r="M3455" s="16">
        <v>0.1</v>
      </c>
      <c r="N3455" s="21">
        <v>0.2</v>
      </c>
      <c r="O3455" s="16">
        <v>0.2</v>
      </c>
      <c r="P3455" s="21">
        <v>0.3</v>
      </c>
      <c r="Q3455" s="16">
        <v>633.78</v>
      </c>
      <c r="R3455" s="21">
        <v>403.03</v>
      </c>
      <c r="S3455" s="16">
        <v>488.11</v>
      </c>
      <c r="T3455" s="21">
        <v>258.12</v>
      </c>
      <c r="U3455" s="16">
        <v>10.17</v>
      </c>
      <c r="V3455" s="21">
        <v>9.61</v>
      </c>
      <c r="W3455" s="16">
        <v>9.8000000000000007</v>
      </c>
      <c r="X3455" s="8">
        <v>2.02</v>
      </c>
      <c r="Y3455" s="21">
        <v>2.11</v>
      </c>
      <c r="Z3455" s="7">
        <v>2.19</v>
      </c>
    </row>
    <row r="3456" spans="2:26" x14ac:dyDescent="0.25">
      <c r="B3456" s="21" t="s">
        <v>3729</v>
      </c>
      <c r="C3456" s="16">
        <v>0.1</v>
      </c>
      <c r="D3456" s="21">
        <v>9.5</v>
      </c>
      <c r="E3456" s="16">
        <v>3.7</v>
      </c>
      <c r="F3456" s="21">
        <v>0.2</v>
      </c>
      <c r="G3456" s="16">
        <v>2.2999999999999998</v>
      </c>
      <c r="H3456" s="21">
        <v>0.5</v>
      </c>
      <c r="I3456" s="16">
        <v>0.1</v>
      </c>
      <c r="J3456" s="21">
        <v>0.6</v>
      </c>
      <c r="K3456" s="16">
        <v>0.1</v>
      </c>
      <c r="L3456" s="21">
        <v>0.1</v>
      </c>
      <c r="M3456" s="16">
        <v>0.2</v>
      </c>
      <c r="N3456" s="21">
        <v>0.2</v>
      </c>
      <c r="O3456" s="16">
        <v>0.1</v>
      </c>
      <c r="P3456" s="21">
        <v>0.5</v>
      </c>
      <c r="Q3456" s="16">
        <v>601.98</v>
      </c>
      <c r="R3456" s="21">
        <v>387.05</v>
      </c>
      <c r="S3456" s="16">
        <v>458.65</v>
      </c>
      <c r="T3456" s="21">
        <v>258.87</v>
      </c>
      <c r="U3456" s="16">
        <v>10.58</v>
      </c>
      <c r="V3456" s="21">
        <v>9.9600000000000009</v>
      </c>
      <c r="W3456" s="16">
        <v>10.35</v>
      </c>
      <c r="X3456" s="8">
        <v>2.77</v>
      </c>
      <c r="Y3456" s="21">
        <v>3.1</v>
      </c>
      <c r="Z3456" s="7">
        <v>2.96</v>
      </c>
    </row>
    <row r="3457" spans="2:26" x14ac:dyDescent="0.25">
      <c r="B3457" s="21" t="s">
        <v>1330</v>
      </c>
      <c r="C3457" s="16">
        <v>0.4</v>
      </c>
      <c r="D3457" s="21">
        <v>11.5</v>
      </c>
      <c r="E3457" s="16">
        <v>3.4</v>
      </c>
      <c r="F3457" s="21">
        <v>0.2</v>
      </c>
      <c r="G3457" s="16">
        <v>2.5</v>
      </c>
      <c r="H3457" s="21">
        <v>0.7</v>
      </c>
      <c r="I3457" s="16">
        <v>0.1</v>
      </c>
      <c r="J3457" s="21">
        <v>0.6</v>
      </c>
      <c r="K3457" s="16">
        <v>0.3</v>
      </c>
      <c r="L3457" s="21">
        <v>0.1</v>
      </c>
      <c r="M3457" s="16">
        <v>0.1</v>
      </c>
      <c r="N3457" s="21">
        <v>0.1</v>
      </c>
      <c r="O3457" s="16">
        <v>0.1</v>
      </c>
      <c r="P3457" s="21">
        <v>0.3</v>
      </c>
      <c r="Q3457" s="16">
        <v>627.55999999999995</v>
      </c>
      <c r="R3457" s="21">
        <v>404.64</v>
      </c>
      <c r="S3457" s="16">
        <v>486.17</v>
      </c>
      <c r="T3457" s="21">
        <v>258.57</v>
      </c>
      <c r="U3457" s="16">
        <v>11.35</v>
      </c>
      <c r="V3457" s="21">
        <v>10.46</v>
      </c>
      <c r="W3457" s="16">
        <v>10.58</v>
      </c>
      <c r="X3457" s="8">
        <v>2.08</v>
      </c>
      <c r="Y3457" s="21">
        <v>2.2200000000000002</v>
      </c>
      <c r="Z3457" s="7">
        <v>1.88</v>
      </c>
    </row>
    <row r="3458" spans="2:26" x14ac:dyDescent="0.25">
      <c r="B3458" s="21" t="s">
        <v>3730</v>
      </c>
      <c r="C3458" s="16">
        <v>0.3</v>
      </c>
      <c r="D3458" s="21">
        <v>9.6999999999999993</v>
      </c>
      <c r="E3458" s="16">
        <v>3</v>
      </c>
      <c r="F3458" s="21">
        <v>0.2</v>
      </c>
      <c r="G3458" s="16">
        <v>2.2000000000000002</v>
      </c>
      <c r="H3458" s="21">
        <v>0.5</v>
      </c>
      <c r="I3458" s="16">
        <v>0</v>
      </c>
      <c r="J3458" s="21">
        <v>0.6</v>
      </c>
      <c r="K3458" s="16">
        <v>0.2</v>
      </c>
      <c r="L3458" s="21">
        <v>0</v>
      </c>
      <c r="M3458" s="16">
        <v>0.2</v>
      </c>
      <c r="N3458" s="21">
        <v>0</v>
      </c>
      <c r="O3458" s="16">
        <v>0.1</v>
      </c>
      <c r="P3458" s="21">
        <v>0.4</v>
      </c>
      <c r="Q3458" s="16">
        <v>622.94000000000005</v>
      </c>
      <c r="R3458" s="21">
        <v>400.85</v>
      </c>
      <c r="S3458" s="16">
        <v>481.74</v>
      </c>
      <c r="T3458" s="21">
        <v>257.77</v>
      </c>
      <c r="U3458" s="16">
        <v>11.72</v>
      </c>
      <c r="V3458" s="21">
        <v>10.94</v>
      </c>
      <c r="W3458" s="16">
        <v>11</v>
      </c>
      <c r="X3458" s="8">
        <v>2.1800000000000002</v>
      </c>
      <c r="Y3458" s="21">
        <v>2.2599999999999998</v>
      </c>
      <c r="Z3458" s="7">
        <v>1.92</v>
      </c>
    </row>
    <row r="3459" spans="2:26" x14ac:dyDescent="0.25">
      <c r="B3459" s="21" t="s">
        <v>3731</v>
      </c>
      <c r="C3459" s="16">
        <v>0.3</v>
      </c>
      <c r="D3459" s="21">
        <v>11.4</v>
      </c>
      <c r="E3459" s="16">
        <v>3</v>
      </c>
      <c r="F3459" s="21">
        <v>0.3</v>
      </c>
      <c r="G3459" s="16">
        <v>2.5</v>
      </c>
      <c r="H3459" s="21">
        <v>0.5</v>
      </c>
      <c r="I3459" s="16">
        <v>0.2</v>
      </c>
      <c r="J3459" s="21">
        <v>0.7</v>
      </c>
      <c r="K3459" s="16">
        <v>0.2</v>
      </c>
      <c r="L3459" s="21">
        <v>0.2</v>
      </c>
      <c r="M3459" s="16">
        <v>0.2</v>
      </c>
      <c r="N3459" s="21">
        <v>0.2</v>
      </c>
      <c r="O3459" s="16">
        <v>0.1</v>
      </c>
      <c r="P3459" s="21">
        <v>0.4</v>
      </c>
      <c r="Q3459" s="16">
        <v>572.58000000000004</v>
      </c>
      <c r="R3459" s="21">
        <v>352.16</v>
      </c>
      <c r="S3459" s="16">
        <v>435.55</v>
      </c>
      <c r="T3459" s="21">
        <v>257.95999999999998</v>
      </c>
      <c r="U3459" s="16">
        <v>11.94</v>
      </c>
      <c r="V3459" s="21">
        <v>11.26</v>
      </c>
      <c r="W3459" s="16">
        <v>10.99</v>
      </c>
      <c r="X3459" s="8">
        <v>2.15</v>
      </c>
      <c r="Y3459" s="21">
        <v>2.3199999999999998</v>
      </c>
      <c r="Z3459" s="7">
        <v>2</v>
      </c>
    </row>
    <row r="3460" spans="2:26" x14ac:dyDescent="0.25">
      <c r="B3460" s="21" t="s">
        <v>1331</v>
      </c>
      <c r="C3460" s="16">
        <v>0.3</v>
      </c>
      <c r="D3460" s="21">
        <v>9.9</v>
      </c>
      <c r="E3460" s="16">
        <v>2.9</v>
      </c>
      <c r="F3460" s="21">
        <v>0.2</v>
      </c>
      <c r="G3460" s="16">
        <v>2.1</v>
      </c>
      <c r="H3460" s="21">
        <v>0.6</v>
      </c>
      <c r="I3460" s="16">
        <v>0.1</v>
      </c>
      <c r="J3460" s="21">
        <v>0.5</v>
      </c>
      <c r="K3460" s="16">
        <v>0.3</v>
      </c>
      <c r="L3460" s="21">
        <v>0.1</v>
      </c>
      <c r="M3460" s="16">
        <v>0.1</v>
      </c>
      <c r="N3460" s="21">
        <v>0.1</v>
      </c>
      <c r="O3460" s="16">
        <v>0</v>
      </c>
      <c r="P3460" s="21">
        <v>0.2</v>
      </c>
      <c r="Q3460" s="16">
        <v>559.32000000000005</v>
      </c>
      <c r="R3460" s="21">
        <v>338.44</v>
      </c>
      <c r="S3460" s="16">
        <v>431.44</v>
      </c>
      <c r="T3460" s="21">
        <v>258.94</v>
      </c>
      <c r="U3460" s="16">
        <v>12.76</v>
      </c>
      <c r="V3460" s="21">
        <v>12.16</v>
      </c>
      <c r="W3460" s="16">
        <v>12.06</v>
      </c>
      <c r="X3460" s="8">
        <v>2.16</v>
      </c>
      <c r="Y3460" s="21">
        <v>2.5299999999999998</v>
      </c>
      <c r="Z3460" s="7">
        <v>2.2999999999999998</v>
      </c>
    </row>
    <row r="3461" spans="2:26" x14ac:dyDescent="0.25">
      <c r="B3461" s="21" t="s">
        <v>3732</v>
      </c>
      <c r="C3461" s="16">
        <v>0.2</v>
      </c>
      <c r="D3461" s="21">
        <v>10.9</v>
      </c>
      <c r="E3461" s="16">
        <v>3.7</v>
      </c>
      <c r="F3461" s="21">
        <v>0</v>
      </c>
      <c r="G3461" s="16">
        <v>3.1</v>
      </c>
      <c r="H3461" s="21">
        <v>0.4</v>
      </c>
      <c r="I3461" s="16">
        <v>0</v>
      </c>
      <c r="J3461" s="21">
        <v>1.4</v>
      </c>
      <c r="K3461" s="16">
        <v>0.2</v>
      </c>
      <c r="L3461" s="21">
        <v>0</v>
      </c>
      <c r="M3461" s="16">
        <v>1</v>
      </c>
      <c r="N3461" s="21">
        <v>0.2</v>
      </c>
      <c r="O3461" s="16">
        <v>0</v>
      </c>
      <c r="P3461" s="21">
        <v>0.2</v>
      </c>
      <c r="Q3461" s="16">
        <v>547.16</v>
      </c>
      <c r="R3461" s="21">
        <v>326.54000000000002</v>
      </c>
      <c r="S3461" s="16">
        <v>423.71</v>
      </c>
      <c r="T3461" s="21">
        <v>259.89999999999998</v>
      </c>
      <c r="U3461" s="16">
        <v>12.9</v>
      </c>
      <c r="V3461" s="21">
        <v>12.25</v>
      </c>
      <c r="W3461" s="16">
        <v>12.35</v>
      </c>
      <c r="X3461" s="8">
        <v>2.41</v>
      </c>
      <c r="Y3461" s="21">
        <v>3.04</v>
      </c>
      <c r="Z3461" s="7">
        <v>2.66</v>
      </c>
    </row>
    <row r="3462" spans="2:26" x14ac:dyDescent="0.25">
      <c r="B3462" s="21" t="s">
        <v>3733</v>
      </c>
      <c r="C3462" s="16">
        <v>0.1</v>
      </c>
      <c r="D3462" s="21">
        <v>10.8</v>
      </c>
      <c r="E3462" s="16">
        <v>3.4</v>
      </c>
      <c r="F3462" s="21">
        <v>0.2</v>
      </c>
      <c r="G3462" s="16">
        <v>2.4</v>
      </c>
      <c r="H3462" s="21">
        <v>0.7</v>
      </c>
      <c r="I3462" s="16">
        <v>0.2</v>
      </c>
      <c r="J3462" s="21">
        <v>0.7</v>
      </c>
      <c r="K3462" s="16">
        <v>0.3</v>
      </c>
      <c r="L3462" s="21">
        <v>0.2</v>
      </c>
      <c r="M3462" s="16">
        <v>0.2</v>
      </c>
      <c r="N3462" s="21">
        <v>0.1</v>
      </c>
      <c r="O3462" s="16">
        <v>0.2</v>
      </c>
      <c r="P3462" s="21">
        <v>0.5</v>
      </c>
      <c r="Q3462" s="16">
        <v>555.1</v>
      </c>
      <c r="R3462" s="21">
        <v>335.65</v>
      </c>
      <c r="S3462" s="16">
        <v>434.25</v>
      </c>
      <c r="T3462" s="21">
        <v>261.48</v>
      </c>
      <c r="U3462" s="16">
        <v>11.88</v>
      </c>
      <c r="V3462" s="21">
        <v>11.32</v>
      </c>
      <c r="W3462" s="16">
        <v>11.57</v>
      </c>
      <c r="X3462" s="8">
        <v>2.15</v>
      </c>
      <c r="Y3462" s="21">
        <v>2.4300000000000002</v>
      </c>
      <c r="Z3462" s="7">
        <v>2.0299999999999998</v>
      </c>
    </row>
    <row r="3463" spans="2:26" x14ac:dyDescent="0.25">
      <c r="B3463" s="21" t="s">
        <v>1332</v>
      </c>
      <c r="C3463" s="16">
        <v>0.2</v>
      </c>
      <c r="D3463" s="21">
        <v>10.7</v>
      </c>
      <c r="E3463" s="16">
        <v>3.6</v>
      </c>
      <c r="F3463" s="21">
        <v>0.2</v>
      </c>
      <c r="G3463" s="16">
        <v>2.2999999999999998</v>
      </c>
      <c r="H3463" s="21">
        <v>0.6</v>
      </c>
      <c r="I3463" s="16">
        <v>0.1</v>
      </c>
      <c r="J3463" s="21">
        <v>0.6</v>
      </c>
      <c r="K3463" s="16">
        <v>0.3</v>
      </c>
      <c r="L3463" s="21">
        <v>0.1</v>
      </c>
      <c r="M3463" s="16">
        <v>0.1</v>
      </c>
      <c r="N3463" s="21">
        <v>0</v>
      </c>
      <c r="O3463" s="16">
        <v>0.1</v>
      </c>
      <c r="P3463" s="21">
        <v>0.4</v>
      </c>
      <c r="Q3463" s="16">
        <v>564.5</v>
      </c>
      <c r="R3463" s="21">
        <v>344.04</v>
      </c>
      <c r="S3463" s="16">
        <v>439.63</v>
      </c>
      <c r="T3463" s="21">
        <v>260</v>
      </c>
      <c r="U3463" s="16">
        <v>12.55</v>
      </c>
      <c r="V3463" s="21">
        <v>11.97</v>
      </c>
      <c r="W3463" s="16">
        <v>11.97</v>
      </c>
      <c r="X3463" s="8">
        <v>2.13</v>
      </c>
      <c r="Y3463" s="21">
        <v>2.3199999999999998</v>
      </c>
      <c r="Z3463" s="7">
        <v>2.25</v>
      </c>
    </row>
    <row r="3464" spans="2:26" x14ac:dyDescent="0.25">
      <c r="B3464" s="21" t="s">
        <v>3734</v>
      </c>
      <c r="C3464" s="16">
        <v>0.2</v>
      </c>
      <c r="D3464" s="21">
        <v>9.8000000000000007</v>
      </c>
      <c r="E3464" s="16">
        <v>3.3</v>
      </c>
      <c r="F3464" s="21">
        <v>0.2</v>
      </c>
      <c r="G3464" s="16">
        <v>2.2000000000000002</v>
      </c>
      <c r="H3464" s="21">
        <v>0.5</v>
      </c>
      <c r="I3464" s="16">
        <v>0.1</v>
      </c>
      <c r="J3464" s="21">
        <v>0.7</v>
      </c>
      <c r="K3464" s="16">
        <v>0.4</v>
      </c>
      <c r="L3464" s="21">
        <v>0.1</v>
      </c>
      <c r="M3464" s="16">
        <v>0.2</v>
      </c>
      <c r="N3464" s="21">
        <v>0.2</v>
      </c>
      <c r="O3464" s="16">
        <v>0.1</v>
      </c>
      <c r="P3464" s="21">
        <v>0.5</v>
      </c>
      <c r="Q3464" s="16">
        <v>609</v>
      </c>
      <c r="R3464" s="21">
        <v>389.97</v>
      </c>
      <c r="S3464" s="16">
        <v>473.37</v>
      </c>
      <c r="T3464" s="21">
        <v>259.14</v>
      </c>
      <c r="U3464" s="16">
        <v>11.04</v>
      </c>
      <c r="V3464" s="21">
        <v>10.53</v>
      </c>
      <c r="W3464" s="16">
        <v>10.66</v>
      </c>
      <c r="X3464" s="8">
        <v>2.1</v>
      </c>
      <c r="Y3464" s="21">
        <v>2.06</v>
      </c>
      <c r="Z3464" s="7">
        <v>2.0299999999999998</v>
      </c>
    </row>
    <row r="3465" spans="2:26" x14ac:dyDescent="0.25">
      <c r="B3465" s="21" t="s">
        <v>3735</v>
      </c>
      <c r="C3465" s="16">
        <v>0.2</v>
      </c>
      <c r="D3465" s="21">
        <v>9.8000000000000007</v>
      </c>
      <c r="E3465" s="16">
        <v>3.3</v>
      </c>
      <c r="F3465" s="21">
        <v>0.3</v>
      </c>
      <c r="G3465" s="16">
        <v>2.2000000000000002</v>
      </c>
      <c r="H3465" s="21">
        <v>0.5</v>
      </c>
      <c r="I3465" s="16">
        <v>0</v>
      </c>
      <c r="J3465" s="21">
        <v>0.7</v>
      </c>
      <c r="K3465" s="16">
        <v>0.1</v>
      </c>
      <c r="L3465" s="21">
        <v>0</v>
      </c>
      <c r="M3465" s="16">
        <v>0.1</v>
      </c>
      <c r="N3465" s="21">
        <v>0.1</v>
      </c>
      <c r="O3465" s="16">
        <v>0.1</v>
      </c>
      <c r="P3465" s="21">
        <v>0.4</v>
      </c>
      <c r="Q3465" s="16">
        <v>607.82000000000005</v>
      </c>
      <c r="R3465" s="21">
        <v>393.86</v>
      </c>
      <c r="S3465" s="16">
        <v>478.03</v>
      </c>
      <c r="T3465" s="21">
        <v>258.49</v>
      </c>
      <c r="U3465" s="16">
        <v>11</v>
      </c>
      <c r="V3465" s="21">
        <v>10.42</v>
      </c>
      <c r="W3465" s="16">
        <v>10.41</v>
      </c>
      <c r="X3465" s="8">
        <v>1.97</v>
      </c>
      <c r="Y3465" s="21">
        <v>2.21</v>
      </c>
      <c r="Z3465" s="7">
        <v>1.9</v>
      </c>
    </row>
    <row r="3466" spans="2:26" x14ac:dyDescent="0.25">
      <c r="B3466" s="21" t="s">
        <v>1333</v>
      </c>
      <c r="C3466" s="16">
        <v>0.2</v>
      </c>
      <c r="D3466" s="21">
        <v>8.4</v>
      </c>
      <c r="E3466" s="16">
        <v>2.7</v>
      </c>
      <c r="F3466" s="21">
        <v>0.1</v>
      </c>
      <c r="G3466" s="16">
        <v>2</v>
      </c>
      <c r="H3466" s="21">
        <v>0.5</v>
      </c>
      <c r="I3466" s="16">
        <v>0.1</v>
      </c>
      <c r="J3466" s="21">
        <v>0.6</v>
      </c>
      <c r="K3466" s="16">
        <v>0.3</v>
      </c>
      <c r="L3466" s="21">
        <v>0</v>
      </c>
      <c r="M3466" s="16">
        <v>0</v>
      </c>
      <c r="N3466" s="21">
        <v>0.1</v>
      </c>
      <c r="O3466" s="16">
        <v>0</v>
      </c>
      <c r="P3466" s="21">
        <v>0.3</v>
      </c>
      <c r="Q3466" s="16">
        <v>629.55999999999995</v>
      </c>
      <c r="R3466" s="21">
        <v>403.22</v>
      </c>
      <c r="S3466" s="16">
        <v>484.01</v>
      </c>
      <c r="T3466" s="21">
        <v>257.10000000000002</v>
      </c>
      <c r="U3466" s="16">
        <v>10.57</v>
      </c>
      <c r="V3466" s="21">
        <v>10.19</v>
      </c>
      <c r="W3466" s="16">
        <v>10.27</v>
      </c>
      <c r="X3466" s="8">
        <v>2.04</v>
      </c>
      <c r="Y3466" s="21">
        <v>2.25</v>
      </c>
      <c r="Z3466" s="7">
        <v>2.0099999999999998</v>
      </c>
    </row>
    <row r="3467" spans="2:26" x14ac:dyDescent="0.25">
      <c r="B3467" s="21" t="s">
        <v>3736</v>
      </c>
      <c r="C3467" s="16">
        <v>0.2</v>
      </c>
      <c r="D3467" s="21">
        <v>9.4</v>
      </c>
      <c r="E3467" s="16">
        <v>3.2</v>
      </c>
      <c r="F3467" s="21">
        <v>0.3</v>
      </c>
      <c r="G3467" s="16">
        <v>2</v>
      </c>
      <c r="H3467" s="21">
        <v>0.5</v>
      </c>
      <c r="I3467" s="16">
        <v>0.1</v>
      </c>
      <c r="J3467" s="21">
        <v>0.7</v>
      </c>
      <c r="K3467" s="16">
        <v>0.1</v>
      </c>
      <c r="L3467" s="21">
        <v>0.1</v>
      </c>
      <c r="M3467" s="16">
        <v>0.1</v>
      </c>
      <c r="N3467" s="21">
        <v>0.1</v>
      </c>
      <c r="O3467" s="16">
        <v>0.2</v>
      </c>
      <c r="P3467" s="21">
        <v>0.5</v>
      </c>
      <c r="Q3467" s="16">
        <v>543.98</v>
      </c>
      <c r="R3467" s="21">
        <v>323.52999999999997</v>
      </c>
      <c r="S3467" s="16">
        <v>420.52</v>
      </c>
      <c r="T3467" s="21">
        <v>258.95999999999998</v>
      </c>
      <c r="U3467" s="16">
        <v>12.58</v>
      </c>
      <c r="V3467" s="21">
        <v>11.87</v>
      </c>
      <c r="W3467" s="16">
        <v>11.9</v>
      </c>
      <c r="X3467" s="8">
        <v>2</v>
      </c>
      <c r="Y3467" s="21">
        <v>2.13</v>
      </c>
      <c r="Z3467" s="7">
        <v>2.31</v>
      </c>
    </row>
    <row r="3468" spans="2:26" x14ac:dyDescent="0.25">
      <c r="B3468" s="21" t="s">
        <v>3737</v>
      </c>
      <c r="C3468" s="16">
        <v>0.2</v>
      </c>
      <c r="D3468" s="21">
        <v>10.9</v>
      </c>
      <c r="E3468" s="16">
        <v>3.8</v>
      </c>
      <c r="F3468" s="21">
        <v>0.2</v>
      </c>
      <c r="G3468" s="16">
        <v>2.4</v>
      </c>
      <c r="H3468" s="21">
        <v>0.6</v>
      </c>
      <c r="I3468" s="16">
        <v>0.2</v>
      </c>
      <c r="J3468" s="21">
        <v>0.7</v>
      </c>
      <c r="K3468" s="16">
        <v>0.2</v>
      </c>
      <c r="L3468" s="21">
        <v>0.1</v>
      </c>
      <c r="M3468" s="16">
        <v>0.2</v>
      </c>
      <c r="N3468" s="21">
        <v>0.1</v>
      </c>
      <c r="O3468" s="16">
        <v>0.1</v>
      </c>
      <c r="P3468" s="21">
        <v>0.4</v>
      </c>
      <c r="Q3468" s="16">
        <v>574.88</v>
      </c>
      <c r="R3468" s="21">
        <v>353.57</v>
      </c>
      <c r="S3468" s="16">
        <v>444.97</v>
      </c>
      <c r="T3468" s="21">
        <v>258.3</v>
      </c>
      <c r="U3468" s="16">
        <v>12.27</v>
      </c>
      <c r="V3468" s="21">
        <v>11.7</v>
      </c>
      <c r="W3468" s="16">
        <v>12.23</v>
      </c>
      <c r="X3468" s="8">
        <v>2.04</v>
      </c>
      <c r="Y3468" s="21">
        <v>2.2400000000000002</v>
      </c>
      <c r="Z3468" s="7">
        <v>2.12</v>
      </c>
    </row>
    <row r="3469" spans="2:26" x14ac:dyDescent="0.25">
      <c r="B3469" s="21" t="s">
        <v>1334</v>
      </c>
      <c r="C3469" s="16">
        <v>0.4</v>
      </c>
      <c r="D3469" s="21">
        <v>11.1</v>
      </c>
      <c r="E3469" s="16">
        <v>3.5</v>
      </c>
      <c r="F3469" s="21">
        <v>0.2</v>
      </c>
      <c r="G3469" s="16">
        <v>2.2999999999999998</v>
      </c>
      <c r="H3469" s="21">
        <v>0.5</v>
      </c>
      <c r="I3469" s="16">
        <v>0.1</v>
      </c>
      <c r="J3469" s="21">
        <v>0.7</v>
      </c>
      <c r="K3469" s="16">
        <v>0.3</v>
      </c>
      <c r="L3469" s="21">
        <v>0.2</v>
      </c>
      <c r="M3469" s="16">
        <v>0.1</v>
      </c>
      <c r="N3469" s="21">
        <v>0.1</v>
      </c>
      <c r="O3469" s="16">
        <v>0.2</v>
      </c>
      <c r="P3469" s="21">
        <v>0.3</v>
      </c>
      <c r="Q3469" s="16">
        <v>549.88</v>
      </c>
      <c r="R3469" s="21">
        <v>327.47000000000003</v>
      </c>
      <c r="S3469" s="16">
        <v>424.73</v>
      </c>
      <c r="T3469" s="21">
        <v>257.77</v>
      </c>
      <c r="U3469" s="16">
        <v>12.75</v>
      </c>
      <c r="V3469" s="21">
        <v>12.49</v>
      </c>
      <c r="W3469" s="16">
        <v>12.42</v>
      </c>
      <c r="X3469" s="8">
        <v>2.06</v>
      </c>
      <c r="Y3469" s="21">
        <v>2.31</v>
      </c>
      <c r="Z3469" s="7">
        <v>2.23</v>
      </c>
    </row>
    <row r="3470" spans="2:26" x14ac:dyDescent="0.25">
      <c r="B3470" s="21" t="s">
        <v>3738</v>
      </c>
      <c r="C3470" s="16">
        <v>0.4</v>
      </c>
      <c r="D3470" s="21">
        <v>11.4</v>
      </c>
      <c r="E3470" s="16">
        <v>3.5</v>
      </c>
      <c r="F3470" s="21">
        <v>0.2</v>
      </c>
      <c r="G3470" s="16">
        <v>2.4</v>
      </c>
      <c r="H3470" s="21">
        <v>0.5</v>
      </c>
      <c r="I3470" s="16">
        <v>0.1</v>
      </c>
      <c r="J3470" s="21">
        <v>0.6</v>
      </c>
      <c r="K3470" s="16">
        <v>0.2</v>
      </c>
      <c r="L3470" s="21">
        <v>0.1</v>
      </c>
      <c r="M3470" s="16">
        <v>0.2</v>
      </c>
      <c r="N3470" s="21">
        <v>0.1</v>
      </c>
      <c r="O3470" s="16">
        <v>0.2</v>
      </c>
      <c r="P3470" s="21">
        <v>0.4</v>
      </c>
      <c r="Q3470" s="16">
        <v>539.54</v>
      </c>
      <c r="R3470" s="21">
        <v>312.33</v>
      </c>
      <c r="S3470" s="16">
        <v>435.31</v>
      </c>
      <c r="T3470" s="21">
        <v>257.98</v>
      </c>
      <c r="U3470" s="16">
        <v>12.89</v>
      </c>
      <c r="V3470" s="21">
        <v>12.08</v>
      </c>
      <c r="W3470" s="16">
        <v>12.26</v>
      </c>
      <c r="X3470" s="8">
        <v>2.16</v>
      </c>
      <c r="Y3470" s="21">
        <v>2.54</v>
      </c>
      <c r="Z3470" s="7">
        <v>2.13</v>
      </c>
    </row>
    <row r="3471" spans="2:26" x14ac:dyDescent="0.25">
      <c r="B3471" s="21" t="s">
        <v>3739</v>
      </c>
      <c r="C3471" s="16">
        <v>0.3</v>
      </c>
      <c r="D3471" s="21">
        <v>11.4</v>
      </c>
      <c r="E3471" s="16">
        <v>4.2</v>
      </c>
      <c r="F3471" s="21">
        <v>0.2</v>
      </c>
      <c r="G3471" s="16">
        <v>2.6</v>
      </c>
      <c r="H3471" s="21">
        <v>0.4</v>
      </c>
      <c r="I3471" s="16">
        <v>0.1</v>
      </c>
      <c r="J3471" s="21">
        <v>0.7</v>
      </c>
      <c r="K3471" s="16">
        <v>0.1</v>
      </c>
      <c r="L3471" s="21">
        <v>0.1</v>
      </c>
      <c r="M3471" s="16">
        <v>0.2</v>
      </c>
      <c r="N3471" s="21">
        <v>0.1</v>
      </c>
      <c r="O3471" s="16">
        <v>0.1</v>
      </c>
      <c r="P3471" s="21">
        <v>0.5</v>
      </c>
      <c r="Q3471" s="16">
        <v>611.74</v>
      </c>
      <c r="R3471" s="21">
        <v>389.67</v>
      </c>
      <c r="S3471" s="16">
        <v>415.14</v>
      </c>
      <c r="T3471" s="21">
        <v>256.76</v>
      </c>
      <c r="U3471" s="16">
        <v>10.65</v>
      </c>
      <c r="V3471" s="21">
        <v>10.130000000000001</v>
      </c>
      <c r="W3471" s="16">
        <v>10.08</v>
      </c>
      <c r="X3471" s="8">
        <v>2.97</v>
      </c>
      <c r="Y3471" s="21">
        <v>2.8</v>
      </c>
      <c r="Z3471" s="7">
        <v>2.81</v>
      </c>
    </row>
    <row r="3472" spans="2:26" x14ac:dyDescent="0.25">
      <c r="B3472" s="21" t="s">
        <v>1335</v>
      </c>
      <c r="C3472" s="16">
        <v>0.3</v>
      </c>
      <c r="D3472" s="21">
        <v>9.6</v>
      </c>
      <c r="E3472" s="16">
        <v>3.3</v>
      </c>
      <c r="F3472" s="21">
        <v>0.3</v>
      </c>
      <c r="G3472" s="16">
        <v>2.2000000000000002</v>
      </c>
      <c r="H3472" s="21">
        <v>0.5</v>
      </c>
      <c r="I3472" s="16">
        <v>0.1</v>
      </c>
      <c r="J3472" s="21">
        <v>0.6</v>
      </c>
      <c r="K3472" s="16">
        <v>0.1</v>
      </c>
      <c r="L3472" s="21">
        <v>0.1</v>
      </c>
      <c r="M3472" s="16">
        <v>0.1</v>
      </c>
      <c r="N3472" s="21">
        <v>0.1</v>
      </c>
      <c r="O3472" s="16">
        <v>0.1</v>
      </c>
      <c r="P3472" s="21">
        <v>0.2</v>
      </c>
      <c r="Q3472" s="16">
        <v>646.17999999999995</v>
      </c>
      <c r="R3472" s="21">
        <v>414.73</v>
      </c>
      <c r="S3472" s="16">
        <v>493.87</v>
      </c>
      <c r="T3472" s="21">
        <v>255.7</v>
      </c>
      <c r="U3472" s="16">
        <v>10.36</v>
      </c>
      <c r="V3472" s="21">
        <v>10.050000000000001</v>
      </c>
      <c r="W3472" s="16">
        <v>10</v>
      </c>
      <c r="X3472" s="8">
        <v>2.17</v>
      </c>
      <c r="Y3472" s="21">
        <v>1.96</v>
      </c>
      <c r="Z3472" s="7">
        <v>1.97</v>
      </c>
    </row>
    <row r="3473" spans="2:26" x14ac:dyDescent="0.25">
      <c r="B3473" s="21" t="s">
        <v>3740</v>
      </c>
      <c r="C3473" s="16">
        <v>0.3</v>
      </c>
      <c r="D3473" s="21">
        <v>9.5</v>
      </c>
      <c r="E3473" s="16">
        <v>2.8</v>
      </c>
      <c r="F3473" s="21">
        <v>0.2</v>
      </c>
      <c r="G3473" s="16">
        <v>2.1</v>
      </c>
      <c r="H3473" s="21">
        <v>0.4</v>
      </c>
      <c r="I3473" s="16">
        <v>0</v>
      </c>
      <c r="J3473" s="21">
        <v>0.5</v>
      </c>
      <c r="K3473" s="16">
        <v>0.2</v>
      </c>
      <c r="L3473" s="21">
        <v>0.1</v>
      </c>
      <c r="M3473" s="16">
        <v>0.1</v>
      </c>
      <c r="N3473" s="21">
        <v>0.1</v>
      </c>
      <c r="O3473" s="16">
        <v>0.1</v>
      </c>
      <c r="P3473" s="21">
        <v>0.4</v>
      </c>
      <c r="Q3473" s="16">
        <v>641.28</v>
      </c>
      <c r="R3473" s="21">
        <v>417.49</v>
      </c>
      <c r="S3473" s="16">
        <v>493.16</v>
      </c>
      <c r="T3473" s="21">
        <v>255.92</v>
      </c>
      <c r="U3473" s="16">
        <v>10.32</v>
      </c>
      <c r="V3473" s="21">
        <v>10.050000000000001</v>
      </c>
      <c r="W3473" s="16">
        <v>9.8800000000000008</v>
      </c>
      <c r="X3473" s="8">
        <v>2.02</v>
      </c>
      <c r="Y3473" s="21">
        <v>2.0099999999999998</v>
      </c>
      <c r="Z3473" s="7">
        <v>2.08</v>
      </c>
    </row>
    <row r="3474" spans="2:26" x14ac:dyDescent="0.25">
      <c r="B3474" s="21" t="s">
        <v>3741</v>
      </c>
      <c r="C3474" s="16">
        <v>0.2</v>
      </c>
      <c r="D3474" s="21">
        <v>9.6999999999999993</v>
      </c>
      <c r="E3474" s="16">
        <v>3</v>
      </c>
      <c r="F3474" s="21">
        <v>0.3</v>
      </c>
      <c r="G3474" s="16">
        <v>2.2000000000000002</v>
      </c>
      <c r="H3474" s="21">
        <v>0.5</v>
      </c>
      <c r="I3474" s="16">
        <v>0.1</v>
      </c>
      <c r="J3474" s="21">
        <v>0.7</v>
      </c>
      <c r="K3474" s="16">
        <v>0.1</v>
      </c>
      <c r="L3474" s="21">
        <v>0.1</v>
      </c>
      <c r="M3474" s="16">
        <v>0.1</v>
      </c>
      <c r="N3474" s="21">
        <v>0.1</v>
      </c>
      <c r="O3474" s="16">
        <v>0.1</v>
      </c>
      <c r="P3474" s="21">
        <v>0.3</v>
      </c>
      <c r="Q3474" s="16">
        <v>621.58000000000004</v>
      </c>
      <c r="R3474" s="21">
        <v>392.37</v>
      </c>
      <c r="S3474" s="16">
        <v>476</v>
      </c>
      <c r="T3474" s="21">
        <v>255.67</v>
      </c>
      <c r="U3474" s="16">
        <v>12.29</v>
      </c>
      <c r="V3474" s="21">
        <v>12</v>
      </c>
      <c r="W3474" s="16">
        <v>11.85</v>
      </c>
      <c r="X3474" s="8">
        <v>2.25</v>
      </c>
      <c r="Y3474" s="21">
        <v>2.16</v>
      </c>
      <c r="Z3474" s="7">
        <v>2.08</v>
      </c>
    </row>
    <row r="3475" spans="2:26" x14ac:dyDescent="0.25">
      <c r="B3475" s="21" t="s">
        <v>1336</v>
      </c>
      <c r="C3475" s="16">
        <v>0.2</v>
      </c>
      <c r="D3475" s="21">
        <v>10.9</v>
      </c>
      <c r="E3475" s="16">
        <v>2.9</v>
      </c>
      <c r="F3475" s="21">
        <v>0.3</v>
      </c>
      <c r="G3475" s="16">
        <v>2</v>
      </c>
      <c r="H3475" s="21">
        <v>0.5</v>
      </c>
      <c r="I3475" s="16">
        <v>0.2</v>
      </c>
      <c r="J3475" s="21">
        <v>0.6</v>
      </c>
      <c r="K3475" s="16">
        <v>0.2</v>
      </c>
      <c r="L3475" s="21">
        <v>0.2</v>
      </c>
      <c r="M3475" s="16">
        <v>0.1</v>
      </c>
      <c r="N3475" s="21">
        <v>0</v>
      </c>
      <c r="O3475" s="16">
        <v>0.2</v>
      </c>
      <c r="P3475" s="21">
        <v>0.2</v>
      </c>
      <c r="Q3475" s="16">
        <v>554.04</v>
      </c>
      <c r="R3475" s="21">
        <v>330.1</v>
      </c>
      <c r="S3475" s="16">
        <v>420.09</v>
      </c>
      <c r="T3475" s="21">
        <v>255.08</v>
      </c>
      <c r="U3475" s="16">
        <v>11.91</v>
      </c>
      <c r="V3475" s="21">
        <v>11.43</v>
      </c>
      <c r="W3475" s="16">
        <v>11.56</v>
      </c>
      <c r="X3475" s="8">
        <v>1.96</v>
      </c>
      <c r="Y3475" s="21">
        <v>2.36</v>
      </c>
      <c r="Z3475" s="7">
        <v>1.97</v>
      </c>
    </row>
    <row r="3476" spans="2:26" x14ac:dyDescent="0.25">
      <c r="B3476" s="21" t="s">
        <v>3742</v>
      </c>
      <c r="C3476" s="16">
        <v>0.4</v>
      </c>
      <c r="D3476" s="21">
        <v>11.3</v>
      </c>
      <c r="E3476" s="16">
        <v>3.6</v>
      </c>
      <c r="F3476" s="21">
        <v>0.3</v>
      </c>
      <c r="G3476" s="16">
        <v>2.4</v>
      </c>
      <c r="H3476" s="21">
        <v>0.7</v>
      </c>
      <c r="I3476" s="16">
        <v>0</v>
      </c>
      <c r="J3476" s="21">
        <v>0.8</v>
      </c>
      <c r="K3476" s="16">
        <v>0.2</v>
      </c>
      <c r="L3476" s="21">
        <v>0</v>
      </c>
      <c r="M3476" s="16">
        <v>0.2</v>
      </c>
      <c r="N3476" s="21">
        <v>0.2</v>
      </c>
      <c r="O3476" s="16">
        <v>0.1</v>
      </c>
      <c r="P3476" s="21">
        <v>0.5</v>
      </c>
      <c r="Q3476" s="16">
        <v>564.76</v>
      </c>
      <c r="R3476" s="21">
        <v>343.17</v>
      </c>
      <c r="S3476" s="16">
        <v>434.22</v>
      </c>
      <c r="T3476" s="21">
        <v>255.47</v>
      </c>
      <c r="U3476" s="16">
        <v>12.5</v>
      </c>
      <c r="V3476" s="21">
        <v>11.81</v>
      </c>
      <c r="W3476" s="16">
        <v>11.99</v>
      </c>
      <c r="X3476" s="8">
        <v>2.02</v>
      </c>
      <c r="Y3476" s="21">
        <v>2.39</v>
      </c>
      <c r="Z3476" s="7">
        <v>2.02</v>
      </c>
    </row>
    <row r="3477" spans="2:26" x14ac:dyDescent="0.25">
      <c r="B3477" s="21" t="s">
        <v>3743</v>
      </c>
      <c r="C3477" s="16">
        <v>0.1</v>
      </c>
      <c r="D3477" s="21">
        <v>10</v>
      </c>
      <c r="E3477" s="16">
        <v>3.4</v>
      </c>
      <c r="F3477" s="21">
        <v>0.3</v>
      </c>
      <c r="G3477" s="16">
        <v>2.2999999999999998</v>
      </c>
      <c r="H3477" s="21">
        <v>0.6</v>
      </c>
      <c r="I3477" s="16">
        <v>0.2</v>
      </c>
      <c r="J3477" s="21">
        <v>0.6</v>
      </c>
      <c r="K3477" s="16">
        <v>0.3</v>
      </c>
      <c r="L3477" s="21">
        <v>0.1</v>
      </c>
      <c r="M3477" s="16">
        <v>0</v>
      </c>
      <c r="N3477" s="21">
        <v>0.1</v>
      </c>
      <c r="O3477" s="16">
        <v>0</v>
      </c>
      <c r="P3477" s="21">
        <v>0.3</v>
      </c>
      <c r="Q3477" s="16">
        <v>566.32000000000005</v>
      </c>
      <c r="R3477" s="21">
        <v>342.89</v>
      </c>
      <c r="S3477" s="16">
        <v>432.54</v>
      </c>
      <c r="T3477" s="21">
        <v>255.7</v>
      </c>
      <c r="U3477" s="16">
        <v>12.51</v>
      </c>
      <c r="V3477" s="21">
        <v>11.76</v>
      </c>
      <c r="W3477" s="16">
        <v>12.39</v>
      </c>
      <c r="X3477" s="8">
        <v>2.27</v>
      </c>
      <c r="Y3477" s="21">
        <v>2.13</v>
      </c>
      <c r="Z3477" s="7">
        <v>1.94</v>
      </c>
    </row>
    <row r="3478" spans="2:26" x14ac:dyDescent="0.25">
      <c r="B3478" s="21" t="s">
        <v>1337</v>
      </c>
      <c r="C3478" s="16">
        <v>0.3</v>
      </c>
      <c r="D3478" s="21">
        <v>10.9</v>
      </c>
      <c r="E3478" s="16">
        <v>3.6</v>
      </c>
      <c r="F3478" s="21">
        <v>0.4</v>
      </c>
      <c r="G3478" s="16">
        <v>2.4</v>
      </c>
      <c r="H3478" s="21">
        <v>0.7</v>
      </c>
      <c r="I3478" s="16">
        <v>0.1</v>
      </c>
      <c r="J3478" s="21">
        <v>1.1000000000000001</v>
      </c>
      <c r="K3478" s="16">
        <v>0.2</v>
      </c>
      <c r="L3478" s="21">
        <v>0.1</v>
      </c>
      <c r="M3478" s="16">
        <v>0.5</v>
      </c>
      <c r="N3478" s="21">
        <v>0</v>
      </c>
      <c r="O3478" s="16">
        <v>0.1</v>
      </c>
      <c r="P3478" s="21">
        <v>0.4</v>
      </c>
      <c r="Q3478" s="16">
        <v>561.79999999999995</v>
      </c>
      <c r="R3478" s="21">
        <v>338.01</v>
      </c>
      <c r="S3478" s="16">
        <v>427.36</v>
      </c>
      <c r="T3478" s="21">
        <v>255.28</v>
      </c>
      <c r="U3478" s="16">
        <v>11.82</v>
      </c>
      <c r="V3478" s="21">
        <v>11.36</v>
      </c>
      <c r="W3478" s="16">
        <v>11.6</v>
      </c>
      <c r="X3478" s="8">
        <v>1.91</v>
      </c>
      <c r="Y3478" s="21">
        <v>2.2999999999999998</v>
      </c>
      <c r="Z3478" s="7">
        <v>2.0299999999999998</v>
      </c>
    </row>
    <row r="3479" spans="2:26" x14ac:dyDescent="0.25">
      <c r="B3479" s="21" t="s">
        <v>3744</v>
      </c>
      <c r="C3479" s="16">
        <v>0.4</v>
      </c>
      <c r="D3479" s="21">
        <v>10.5</v>
      </c>
      <c r="E3479" s="16">
        <v>3.4</v>
      </c>
      <c r="F3479" s="21">
        <v>0.3</v>
      </c>
      <c r="G3479" s="16">
        <v>2.4</v>
      </c>
      <c r="H3479" s="21">
        <v>0.6</v>
      </c>
      <c r="I3479" s="16">
        <v>0.2</v>
      </c>
      <c r="J3479" s="21">
        <v>1</v>
      </c>
      <c r="K3479" s="16">
        <v>0.3</v>
      </c>
      <c r="L3479" s="21">
        <v>0.1</v>
      </c>
      <c r="M3479" s="16">
        <v>0.4</v>
      </c>
      <c r="N3479" s="21">
        <v>0.1</v>
      </c>
      <c r="O3479" s="16">
        <v>0.1</v>
      </c>
      <c r="P3479" s="21">
        <v>0.1</v>
      </c>
      <c r="Q3479" s="16">
        <v>659.5</v>
      </c>
      <c r="R3479" s="21">
        <v>427.13</v>
      </c>
      <c r="S3479" s="16">
        <v>501.31</v>
      </c>
      <c r="T3479" s="21">
        <v>254.6</v>
      </c>
      <c r="U3479" s="16">
        <v>10.55</v>
      </c>
      <c r="V3479" s="21">
        <v>9.9</v>
      </c>
      <c r="W3479" s="16">
        <v>10.36</v>
      </c>
      <c r="X3479" s="8">
        <v>1.96</v>
      </c>
      <c r="Y3479" s="21">
        <v>1.91</v>
      </c>
      <c r="Z3479" s="7">
        <v>2.11</v>
      </c>
    </row>
    <row r="3480" spans="2:26" x14ac:dyDescent="0.25">
      <c r="B3480" s="21" t="s">
        <v>3745</v>
      </c>
      <c r="C3480" s="16">
        <v>0.4</v>
      </c>
      <c r="D3480" s="21">
        <v>9.4</v>
      </c>
      <c r="E3480" s="16">
        <v>2.9</v>
      </c>
      <c r="F3480" s="21">
        <v>0.3</v>
      </c>
      <c r="G3480" s="16">
        <v>2.2000000000000002</v>
      </c>
      <c r="H3480" s="21">
        <v>0.5</v>
      </c>
      <c r="I3480" s="16">
        <v>0.2</v>
      </c>
      <c r="J3480" s="21">
        <v>0.9</v>
      </c>
      <c r="K3480" s="16">
        <v>0.3</v>
      </c>
      <c r="L3480" s="21">
        <v>0</v>
      </c>
      <c r="M3480" s="16">
        <v>0.4</v>
      </c>
      <c r="N3480" s="21">
        <v>0.1</v>
      </c>
      <c r="O3480" s="16">
        <v>0.1</v>
      </c>
      <c r="P3480" s="21">
        <v>0.4</v>
      </c>
      <c r="Q3480" s="16">
        <v>629.84</v>
      </c>
      <c r="R3480" s="21">
        <v>403.19</v>
      </c>
      <c r="S3480" s="16">
        <v>482.51</v>
      </c>
      <c r="T3480" s="21">
        <v>255.84</v>
      </c>
      <c r="U3480" s="16">
        <v>10.94</v>
      </c>
      <c r="V3480" s="21">
        <v>10.31</v>
      </c>
      <c r="W3480" s="16">
        <v>10.56</v>
      </c>
      <c r="X3480" s="8">
        <v>2</v>
      </c>
      <c r="Y3480" s="21">
        <v>2.0299999999999998</v>
      </c>
      <c r="Z3480" s="7">
        <v>2.12</v>
      </c>
    </row>
    <row r="3481" spans="2:26" x14ac:dyDescent="0.25">
      <c r="B3481" s="21" t="s">
        <v>1338</v>
      </c>
      <c r="C3481" s="16">
        <v>0.4</v>
      </c>
      <c r="D3481" s="21">
        <v>9.4</v>
      </c>
      <c r="E3481" s="16">
        <v>3</v>
      </c>
      <c r="F3481" s="21">
        <v>0.3</v>
      </c>
      <c r="G3481" s="16">
        <v>2.2999999999999998</v>
      </c>
      <c r="H3481" s="21">
        <v>0.5</v>
      </c>
      <c r="I3481" s="16">
        <v>0.1</v>
      </c>
      <c r="J3481" s="21">
        <v>0.9</v>
      </c>
      <c r="K3481" s="16">
        <v>0.3</v>
      </c>
      <c r="L3481" s="21">
        <v>0</v>
      </c>
      <c r="M3481" s="16">
        <v>0.3</v>
      </c>
      <c r="N3481" s="21">
        <v>0.1</v>
      </c>
      <c r="O3481" s="16">
        <v>0</v>
      </c>
      <c r="P3481" s="21">
        <v>0.5</v>
      </c>
      <c r="Q3481" s="16">
        <v>641.84</v>
      </c>
      <c r="R3481" s="21">
        <v>401.28</v>
      </c>
      <c r="S3481" s="16">
        <v>479.84</v>
      </c>
      <c r="T3481" s="21">
        <v>254.55</v>
      </c>
      <c r="U3481" s="16">
        <v>10.48</v>
      </c>
      <c r="V3481" s="21">
        <v>10.07</v>
      </c>
      <c r="W3481" s="16">
        <v>10.17</v>
      </c>
      <c r="X3481" s="8">
        <v>1.83</v>
      </c>
      <c r="Y3481" s="21">
        <v>2.31</v>
      </c>
      <c r="Z3481" s="7">
        <v>2.2200000000000002</v>
      </c>
    </row>
    <row r="3482" spans="2:26" x14ac:dyDescent="0.25">
      <c r="B3482" s="21" t="s">
        <v>3746</v>
      </c>
      <c r="C3482" s="16">
        <v>0.4</v>
      </c>
      <c r="D3482" s="21">
        <v>10.199999999999999</v>
      </c>
      <c r="E3482" s="16">
        <v>3.4</v>
      </c>
      <c r="F3482" s="21">
        <v>0.4</v>
      </c>
      <c r="G3482" s="16">
        <v>2.7</v>
      </c>
      <c r="H3482" s="21">
        <v>0.3</v>
      </c>
      <c r="I3482" s="16">
        <v>0.2</v>
      </c>
      <c r="J3482" s="21">
        <v>1.1000000000000001</v>
      </c>
      <c r="K3482" s="16">
        <v>0.3</v>
      </c>
      <c r="L3482" s="21">
        <v>0.1</v>
      </c>
      <c r="M3482" s="16">
        <v>0.6</v>
      </c>
      <c r="N3482" s="21">
        <v>0.3</v>
      </c>
      <c r="O3482" s="16">
        <v>0.1</v>
      </c>
      <c r="P3482" s="21">
        <v>0.8</v>
      </c>
      <c r="Q3482" s="16">
        <v>535</v>
      </c>
      <c r="R3482" s="21">
        <v>363.19</v>
      </c>
      <c r="S3482" s="16">
        <v>471.62</v>
      </c>
      <c r="T3482" s="21">
        <v>256.68</v>
      </c>
      <c r="U3482" s="16">
        <v>13.53</v>
      </c>
      <c r="V3482" s="21">
        <v>12.79</v>
      </c>
      <c r="W3482" s="16">
        <v>12.94</v>
      </c>
      <c r="X3482" s="8">
        <v>2.4700000000000002</v>
      </c>
      <c r="Y3482" s="21">
        <v>2.66</v>
      </c>
      <c r="Z3482" s="7">
        <v>2.41</v>
      </c>
    </row>
    <row r="3483" spans="2:26" x14ac:dyDescent="0.25">
      <c r="B3483" s="21" t="s">
        <v>3747</v>
      </c>
      <c r="C3483" s="16">
        <v>0.1</v>
      </c>
      <c r="D3483" s="21">
        <v>11.1</v>
      </c>
      <c r="E3483" s="16">
        <v>2.9</v>
      </c>
      <c r="F3483" s="21">
        <v>0.3</v>
      </c>
      <c r="G3483" s="16">
        <v>2.5</v>
      </c>
      <c r="H3483" s="21">
        <v>0.4</v>
      </c>
      <c r="I3483" s="16">
        <v>0.2</v>
      </c>
      <c r="J3483" s="21">
        <v>1</v>
      </c>
      <c r="K3483" s="16">
        <v>0.2</v>
      </c>
      <c r="L3483" s="21">
        <v>0.2</v>
      </c>
      <c r="M3483" s="16">
        <v>0.5</v>
      </c>
      <c r="N3483" s="21">
        <v>0</v>
      </c>
      <c r="O3483" s="16">
        <v>0.2</v>
      </c>
      <c r="P3483" s="21">
        <v>0</v>
      </c>
      <c r="Q3483" s="16">
        <v>569.72</v>
      </c>
      <c r="R3483" s="21">
        <v>346.26</v>
      </c>
      <c r="S3483" s="16">
        <v>437.82</v>
      </c>
      <c r="T3483" s="21">
        <v>255.93</v>
      </c>
      <c r="U3483" s="16">
        <v>12.01</v>
      </c>
      <c r="V3483" s="21">
        <v>11.28</v>
      </c>
      <c r="W3483" s="16">
        <v>11.53</v>
      </c>
      <c r="X3483" s="8">
        <v>2.13</v>
      </c>
      <c r="Y3483" s="21">
        <v>2.36</v>
      </c>
      <c r="Z3483" s="7">
        <v>1.94</v>
      </c>
    </row>
    <row r="3484" spans="2:26" x14ac:dyDescent="0.25">
      <c r="B3484" s="21" t="s">
        <v>1339</v>
      </c>
      <c r="C3484" s="16">
        <v>0.4</v>
      </c>
      <c r="D3484" s="21">
        <v>10.6</v>
      </c>
      <c r="E3484" s="16">
        <v>3.6</v>
      </c>
      <c r="F3484" s="21">
        <v>0.2</v>
      </c>
      <c r="G3484" s="16">
        <v>2.2999999999999998</v>
      </c>
      <c r="H3484" s="21">
        <v>0.6</v>
      </c>
      <c r="I3484" s="16">
        <v>0.1</v>
      </c>
      <c r="J3484" s="21">
        <v>0.9</v>
      </c>
      <c r="K3484" s="16">
        <v>0.3</v>
      </c>
      <c r="L3484" s="21">
        <v>0.2</v>
      </c>
      <c r="M3484" s="16">
        <v>0.4</v>
      </c>
      <c r="N3484" s="21">
        <v>0.1</v>
      </c>
      <c r="O3484" s="16">
        <v>0.1</v>
      </c>
      <c r="P3484" s="21">
        <v>0.2</v>
      </c>
      <c r="Q3484" s="16">
        <v>584.66</v>
      </c>
      <c r="R3484" s="21">
        <v>357.24</v>
      </c>
      <c r="S3484" s="16">
        <v>449.71</v>
      </c>
      <c r="T3484" s="21">
        <v>256.13</v>
      </c>
      <c r="U3484" s="16">
        <v>12.54</v>
      </c>
      <c r="V3484" s="21">
        <v>11.86</v>
      </c>
      <c r="W3484" s="16">
        <v>11.93</v>
      </c>
      <c r="X3484" s="8">
        <v>2.0299999999999998</v>
      </c>
      <c r="Y3484" s="21">
        <v>2.4300000000000002</v>
      </c>
      <c r="Z3484" s="7">
        <v>2.09</v>
      </c>
    </row>
    <row r="3485" spans="2:26" x14ac:dyDescent="0.25">
      <c r="B3485" s="21" t="s">
        <v>3748</v>
      </c>
      <c r="C3485" s="16">
        <v>0.5</v>
      </c>
      <c r="D3485" s="21">
        <v>11.6</v>
      </c>
      <c r="E3485" s="16">
        <v>3.7</v>
      </c>
      <c r="F3485" s="21">
        <v>0.4</v>
      </c>
      <c r="G3485" s="16">
        <v>2.4</v>
      </c>
      <c r="H3485" s="21">
        <v>0.6</v>
      </c>
      <c r="I3485" s="16">
        <v>0.1</v>
      </c>
      <c r="J3485" s="21">
        <v>0.9</v>
      </c>
      <c r="K3485" s="16">
        <v>0.3</v>
      </c>
      <c r="L3485" s="21">
        <v>0.1</v>
      </c>
      <c r="M3485" s="16">
        <v>0.4</v>
      </c>
      <c r="N3485" s="21">
        <v>0.1</v>
      </c>
      <c r="O3485" s="16">
        <v>0.1</v>
      </c>
      <c r="P3485" s="21">
        <v>0.3</v>
      </c>
      <c r="Q3485" s="16">
        <v>564.82000000000005</v>
      </c>
      <c r="R3485" s="21">
        <v>337.56</v>
      </c>
      <c r="S3485" s="16">
        <v>433.06</v>
      </c>
      <c r="T3485" s="21">
        <v>256.07</v>
      </c>
      <c r="U3485" s="16">
        <v>12.74</v>
      </c>
      <c r="V3485" s="21">
        <v>12.25</v>
      </c>
      <c r="W3485" s="16">
        <v>12.34</v>
      </c>
      <c r="X3485" s="8">
        <v>1.94</v>
      </c>
      <c r="Y3485" s="21">
        <v>2.36</v>
      </c>
      <c r="Z3485" s="7">
        <v>2.29</v>
      </c>
    </row>
    <row r="3486" spans="2:26" x14ac:dyDescent="0.25">
      <c r="B3486" s="21" t="s">
        <v>3749</v>
      </c>
      <c r="C3486" s="16">
        <v>0.4</v>
      </c>
      <c r="D3486" s="21">
        <v>11.6</v>
      </c>
      <c r="E3486" s="16">
        <v>3.7</v>
      </c>
      <c r="F3486" s="21">
        <v>0.3</v>
      </c>
      <c r="G3486" s="16">
        <v>2.5</v>
      </c>
      <c r="H3486" s="21">
        <v>0.6</v>
      </c>
      <c r="I3486" s="16">
        <v>0.2</v>
      </c>
      <c r="J3486" s="21">
        <v>0.9</v>
      </c>
      <c r="K3486" s="16">
        <v>0.3</v>
      </c>
      <c r="L3486" s="21">
        <v>0.2</v>
      </c>
      <c r="M3486" s="16">
        <v>0.4</v>
      </c>
      <c r="N3486" s="21">
        <v>0.1</v>
      </c>
      <c r="O3486" s="16">
        <v>0.2</v>
      </c>
      <c r="P3486" s="21">
        <v>0.4</v>
      </c>
      <c r="Q3486" s="16">
        <v>548.98</v>
      </c>
      <c r="R3486" s="21">
        <v>327.43</v>
      </c>
      <c r="S3486" s="16">
        <v>422.73</v>
      </c>
      <c r="T3486" s="21">
        <v>256.47000000000003</v>
      </c>
      <c r="U3486" s="16">
        <v>12.45</v>
      </c>
      <c r="V3486" s="21">
        <v>11.9</v>
      </c>
      <c r="W3486" s="16">
        <v>11.9</v>
      </c>
      <c r="X3486" s="8">
        <v>1.92</v>
      </c>
      <c r="Y3486" s="21">
        <v>2.52</v>
      </c>
      <c r="Z3486" s="7">
        <v>2.4</v>
      </c>
    </row>
    <row r="3487" spans="2:26" x14ac:dyDescent="0.25">
      <c r="B3487" s="21" t="s">
        <v>1340</v>
      </c>
      <c r="C3487" s="16">
        <v>0.4</v>
      </c>
      <c r="D3487" s="21">
        <v>10.7</v>
      </c>
      <c r="E3487" s="16">
        <v>3.5</v>
      </c>
      <c r="F3487" s="21">
        <v>0.4</v>
      </c>
      <c r="G3487" s="16">
        <v>2.2999999999999998</v>
      </c>
      <c r="H3487" s="21">
        <v>0.6</v>
      </c>
      <c r="I3487" s="16">
        <v>0.3</v>
      </c>
      <c r="J3487" s="21">
        <v>0.9</v>
      </c>
      <c r="K3487" s="16">
        <v>0.3</v>
      </c>
      <c r="L3487" s="21">
        <v>0.2</v>
      </c>
      <c r="M3487" s="16">
        <v>0.3</v>
      </c>
      <c r="N3487" s="21">
        <v>0.1</v>
      </c>
      <c r="O3487" s="16">
        <v>0.2</v>
      </c>
      <c r="P3487" s="21">
        <v>0.5</v>
      </c>
      <c r="Q3487" s="16">
        <v>564.9</v>
      </c>
      <c r="R3487" s="21">
        <v>341.16</v>
      </c>
      <c r="S3487" s="16">
        <v>433.51</v>
      </c>
      <c r="T3487" s="21">
        <v>256.14</v>
      </c>
      <c r="U3487" s="16">
        <v>13.03</v>
      </c>
      <c r="V3487" s="21">
        <v>12.45</v>
      </c>
      <c r="W3487" s="16">
        <v>12.57</v>
      </c>
      <c r="X3487" s="8">
        <v>1.88</v>
      </c>
      <c r="Y3487" s="21">
        <v>2.37</v>
      </c>
      <c r="Z3487" s="7">
        <v>2.4</v>
      </c>
    </row>
    <row r="3488" spans="2:26" x14ac:dyDescent="0.25">
      <c r="B3488" s="21" t="s">
        <v>3750</v>
      </c>
      <c r="C3488" s="16">
        <v>0.2</v>
      </c>
      <c r="D3488" s="21">
        <v>11.8</v>
      </c>
      <c r="E3488" s="16">
        <v>3.2</v>
      </c>
      <c r="F3488" s="21">
        <v>0.3</v>
      </c>
      <c r="G3488" s="16">
        <v>2.7</v>
      </c>
      <c r="H3488" s="21">
        <v>0.6</v>
      </c>
      <c r="I3488" s="16">
        <v>0.2</v>
      </c>
      <c r="J3488" s="21">
        <v>1.1000000000000001</v>
      </c>
      <c r="K3488" s="16">
        <v>0.3</v>
      </c>
      <c r="L3488" s="21">
        <v>0.2</v>
      </c>
      <c r="M3488" s="16">
        <v>0.4</v>
      </c>
      <c r="N3488" s="21">
        <v>0.1</v>
      </c>
      <c r="O3488" s="16">
        <v>0</v>
      </c>
      <c r="P3488" s="21">
        <v>0.2</v>
      </c>
      <c r="Q3488" s="16">
        <v>553.36</v>
      </c>
      <c r="R3488" s="21">
        <v>331.92</v>
      </c>
      <c r="S3488" s="16">
        <v>434.1</v>
      </c>
      <c r="T3488" s="21">
        <v>257.62</v>
      </c>
      <c r="U3488" s="16">
        <v>12.36</v>
      </c>
      <c r="V3488" s="21">
        <v>11.83</v>
      </c>
      <c r="W3488" s="16">
        <v>11.97</v>
      </c>
      <c r="X3488" s="8">
        <v>1.9</v>
      </c>
      <c r="Y3488" s="21">
        <v>2.08</v>
      </c>
      <c r="Z3488" s="7">
        <v>2.46</v>
      </c>
    </row>
    <row r="3489" spans="2:26" x14ac:dyDescent="0.25">
      <c r="B3489" s="21" t="s">
        <v>3751</v>
      </c>
      <c r="C3489" s="16">
        <v>0.1</v>
      </c>
      <c r="D3489" s="21">
        <v>9.8000000000000007</v>
      </c>
      <c r="E3489" s="16">
        <v>2.8</v>
      </c>
      <c r="F3489" s="21">
        <v>0.1</v>
      </c>
      <c r="G3489" s="16">
        <v>2.2999999999999998</v>
      </c>
      <c r="H3489" s="21">
        <v>0.4</v>
      </c>
      <c r="I3489" s="16">
        <v>0.1</v>
      </c>
      <c r="J3489" s="21">
        <v>0.8</v>
      </c>
      <c r="K3489" s="16">
        <v>0.2</v>
      </c>
      <c r="L3489" s="21">
        <v>0.1</v>
      </c>
      <c r="M3489" s="16">
        <v>0.2</v>
      </c>
      <c r="N3489" s="21">
        <v>0.1</v>
      </c>
      <c r="O3489" s="16">
        <v>0.1</v>
      </c>
      <c r="P3489" s="21">
        <v>0.4</v>
      </c>
      <c r="Q3489" s="16">
        <v>622.1</v>
      </c>
      <c r="R3489" s="21">
        <v>403.06</v>
      </c>
      <c r="S3489" s="16">
        <v>489.77</v>
      </c>
      <c r="T3489" s="21">
        <v>257.35000000000002</v>
      </c>
      <c r="U3489" s="16">
        <v>11.2</v>
      </c>
      <c r="V3489" s="21">
        <v>10.67</v>
      </c>
      <c r="W3489" s="16">
        <v>10.66</v>
      </c>
      <c r="X3489" s="8">
        <v>2.2799999999999998</v>
      </c>
      <c r="Y3489" s="21">
        <v>2.0499999999999998</v>
      </c>
      <c r="Z3489" s="7">
        <v>1.9</v>
      </c>
    </row>
    <row r="3490" spans="2:26" x14ac:dyDescent="0.25">
      <c r="B3490" s="21" t="s">
        <v>1341</v>
      </c>
      <c r="C3490" s="16">
        <v>0.1</v>
      </c>
      <c r="D3490" s="21">
        <v>10</v>
      </c>
      <c r="E3490" s="16">
        <v>3.4</v>
      </c>
      <c r="F3490" s="21">
        <v>0.2</v>
      </c>
      <c r="G3490" s="16">
        <v>2.4</v>
      </c>
      <c r="H3490" s="21">
        <v>0.6</v>
      </c>
      <c r="I3490" s="16">
        <v>0.1</v>
      </c>
      <c r="J3490" s="21">
        <v>0.9</v>
      </c>
      <c r="K3490" s="16">
        <v>0.4</v>
      </c>
      <c r="L3490" s="21">
        <v>0.1</v>
      </c>
      <c r="M3490" s="16">
        <v>0.4</v>
      </c>
      <c r="N3490" s="21">
        <v>0.2</v>
      </c>
      <c r="O3490" s="16">
        <v>0</v>
      </c>
      <c r="P3490" s="21">
        <v>0.2</v>
      </c>
      <c r="Q3490" s="16">
        <v>638.76</v>
      </c>
      <c r="R3490" s="21">
        <v>412.82</v>
      </c>
      <c r="S3490" s="16">
        <v>492.07</v>
      </c>
      <c r="T3490" s="21">
        <v>257.27</v>
      </c>
      <c r="U3490" s="16">
        <v>10.86</v>
      </c>
      <c r="V3490" s="21">
        <v>10.48</v>
      </c>
      <c r="W3490" s="16">
        <v>10.23</v>
      </c>
      <c r="X3490" s="8">
        <v>1.86</v>
      </c>
      <c r="Y3490" s="21">
        <v>2.2999999999999998</v>
      </c>
      <c r="Z3490" s="7">
        <v>1.8</v>
      </c>
    </row>
    <row r="3491" spans="2:26" x14ac:dyDescent="0.25">
      <c r="B3491" s="21" t="s">
        <v>3752</v>
      </c>
      <c r="C3491" s="16">
        <v>0.1</v>
      </c>
      <c r="D3491" s="21">
        <v>11.1</v>
      </c>
      <c r="E3491" s="16">
        <v>2.9</v>
      </c>
      <c r="F3491" s="21">
        <v>0.1</v>
      </c>
      <c r="G3491" s="16">
        <v>2.6</v>
      </c>
      <c r="H3491" s="21">
        <v>0.5</v>
      </c>
      <c r="I3491" s="16">
        <v>0.1</v>
      </c>
      <c r="J3491" s="21">
        <v>0.8</v>
      </c>
      <c r="K3491" s="16">
        <v>0.2</v>
      </c>
      <c r="L3491" s="21">
        <v>0.1</v>
      </c>
      <c r="M3491" s="16">
        <v>0.2</v>
      </c>
      <c r="N3491" s="21">
        <v>0.1</v>
      </c>
      <c r="O3491" s="16">
        <v>0.1</v>
      </c>
      <c r="P3491" s="21">
        <v>0.4</v>
      </c>
      <c r="Q3491" s="16">
        <v>572.26</v>
      </c>
      <c r="R3491" s="21">
        <v>348.86</v>
      </c>
      <c r="S3491" s="16">
        <v>441.43</v>
      </c>
      <c r="T3491" s="21">
        <v>257.08999999999997</v>
      </c>
      <c r="U3491" s="16">
        <v>12.34</v>
      </c>
      <c r="V3491" s="21">
        <v>11.62</v>
      </c>
      <c r="W3491" s="16">
        <v>11.84</v>
      </c>
      <c r="X3491" s="8">
        <v>2.33</v>
      </c>
      <c r="Y3491" s="21">
        <v>2.08</v>
      </c>
      <c r="Z3491" s="7">
        <v>2.12</v>
      </c>
    </row>
    <row r="3492" spans="2:26" x14ac:dyDescent="0.25">
      <c r="B3492" s="21" t="s">
        <v>3753</v>
      </c>
      <c r="C3492" s="16">
        <v>0.1</v>
      </c>
      <c r="D3492" s="21">
        <v>11.9</v>
      </c>
      <c r="E3492" s="16">
        <v>3.3</v>
      </c>
      <c r="F3492" s="21">
        <v>0.2</v>
      </c>
      <c r="G3492" s="16">
        <v>2.8</v>
      </c>
      <c r="H3492" s="21">
        <v>0.7</v>
      </c>
      <c r="I3492" s="16">
        <v>0.1</v>
      </c>
      <c r="J3492" s="21">
        <v>1.4</v>
      </c>
      <c r="K3492" s="16">
        <v>0.4</v>
      </c>
      <c r="L3492" s="21">
        <v>0</v>
      </c>
      <c r="M3492" s="16">
        <v>0.9</v>
      </c>
      <c r="N3492" s="21">
        <v>0.4</v>
      </c>
      <c r="O3492" s="16">
        <v>0.1</v>
      </c>
      <c r="P3492" s="21">
        <v>0.9</v>
      </c>
      <c r="Q3492" s="16">
        <v>589.96</v>
      </c>
      <c r="R3492" s="21">
        <v>368.87</v>
      </c>
      <c r="S3492" s="16">
        <v>454.3</v>
      </c>
      <c r="T3492" s="21">
        <v>257.08</v>
      </c>
      <c r="U3492" s="16">
        <v>13.23</v>
      </c>
      <c r="V3492" s="21">
        <v>12.61</v>
      </c>
      <c r="W3492" s="16">
        <v>12.5</v>
      </c>
      <c r="X3492" s="8">
        <v>2.38</v>
      </c>
      <c r="Y3492" s="21">
        <v>2.67</v>
      </c>
      <c r="Z3492" s="7">
        <v>2</v>
      </c>
    </row>
    <row r="3493" spans="2:26" x14ac:dyDescent="0.25">
      <c r="B3493" s="21" t="s">
        <v>1342</v>
      </c>
      <c r="C3493" s="16">
        <v>0.1</v>
      </c>
      <c r="D3493" s="21">
        <v>11.4</v>
      </c>
      <c r="E3493" s="16">
        <v>2.8</v>
      </c>
      <c r="F3493" s="21">
        <v>0.2</v>
      </c>
      <c r="G3493" s="16">
        <v>2.6</v>
      </c>
      <c r="H3493" s="21">
        <v>0.5</v>
      </c>
      <c r="I3493" s="16">
        <v>0.1</v>
      </c>
      <c r="J3493" s="21">
        <v>1.2</v>
      </c>
      <c r="K3493" s="16">
        <v>0.4</v>
      </c>
      <c r="L3493" s="21">
        <v>0.1</v>
      </c>
      <c r="M3493" s="16">
        <v>0.8</v>
      </c>
      <c r="N3493" s="21">
        <v>0.3</v>
      </c>
      <c r="O3493" s="16">
        <v>0.1</v>
      </c>
      <c r="P3493" s="21">
        <v>0.4</v>
      </c>
      <c r="Q3493" s="16">
        <v>598.84</v>
      </c>
      <c r="R3493" s="21">
        <v>375.41</v>
      </c>
      <c r="S3493" s="16">
        <v>460.71</v>
      </c>
      <c r="T3493" s="21">
        <v>256.70999999999998</v>
      </c>
      <c r="U3493" s="16">
        <v>12.43</v>
      </c>
      <c r="V3493" s="21">
        <v>11.84</v>
      </c>
      <c r="W3493" s="16">
        <v>11.73</v>
      </c>
      <c r="X3493" s="8">
        <v>2.2999999999999998</v>
      </c>
      <c r="Y3493" s="21">
        <v>2.5299999999999998</v>
      </c>
      <c r="Z3493" s="7">
        <v>1.92</v>
      </c>
    </row>
    <row r="3494" spans="2:26" x14ac:dyDescent="0.25">
      <c r="B3494" s="21" t="s">
        <v>3754</v>
      </c>
      <c r="C3494" s="16">
        <v>0.2</v>
      </c>
      <c r="D3494" s="21">
        <v>11.7</v>
      </c>
      <c r="E3494" s="16">
        <v>3.2</v>
      </c>
      <c r="F3494" s="21">
        <v>0.2</v>
      </c>
      <c r="G3494" s="16">
        <v>2.6</v>
      </c>
      <c r="H3494" s="21">
        <v>0.6</v>
      </c>
      <c r="I3494" s="16">
        <v>0.1</v>
      </c>
      <c r="J3494" s="21">
        <v>1.3</v>
      </c>
      <c r="K3494" s="16">
        <v>0.4</v>
      </c>
      <c r="L3494" s="21">
        <v>0.1</v>
      </c>
      <c r="M3494" s="16">
        <v>0.8</v>
      </c>
      <c r="N3494" s="21">
        <v>0.3</v>
      </c>
      <c r="O3494" s="16">
        <v>0.2</v>
      </c>
      <c r="P3494" s="21">
        <v>1</v>
      </c>
      <c r="Q3494" s="16">
        <v>555.76</v>
      </c>
      <c r="R3494" s="21">
        <v>331.77</v>
      </c>
      <c r="S3494" s="16">
        <v>428.17</v>
      </c>
      <c r="T3494" s="21">
        <v>256.57</v>
      </c>
      <c r="U3494" s="16">
        <v>13.43</v>
      </c>
      <c r="V3494" s="21">
        <v>12.7</v>
      </c>
      <c r="W3494" s="16">
        <v>12.5</v>
      </c>
      <c r="X3494" s="8">
        <v>2.5299999999999998</v>
      </c>
      <c r="Y3494" s="21">
        <v>2.4300000000000002</v>
      </c>
      <c r="Z3494" s="7">
        <v>1.93</v>
      </c>
    </row>
    <row r="3495" spans="2:26" x14ac:dyDescent="0.25">
      <c r="B3495" s="21" t="s">
        <v>3755</v>
      </c>
      <c r="C3495" s="16">
        <v>0.2</v>
      </c>
      <c r="D3495" s="21">
        <v>11.9</v>
      </c>
      <c r="E3495" s="16">
        <v>3.3</v>
      </c>
      <c r="F3495" s="21">
        <v>0.2</v>
      </c>
      <c r="G3495" s="16">
        <v>2.8</v>
      </c>
      <c r="H3495" s="21">
        <v>0.6</v>
      </c>
      <c r="I3495" s="16">
        <v>0.1</v>
      </c>
      <c r="J3495" s="21">
        <v>1.4</v>
      </c>
      <c r="K3495" s="16">
        <v>0.5</v>
      </c>
      <c r="L3495" s="21">
        <v>0.1</v>
      </c>
      <c r="M3495" s="16">
        <v>0.8</v>
      </c>
      <c r="N3495" s="21">
        <v>0.3</v>
      </c>
      <c r="O3495" s="16">
        <v>0.2</v>
      </c>
      <c r="P3495" s="21">
        <v>0.8</v>
      </c>
      <c r="Q3495" s="16">
        <v>642.98</v>
      </c>
      <c r="R3495" s="21">
        <v>347.42</v>
      </c>
      <c r="S3495" s="16">
        <v>435.79</v>
      </c>
      <c r="T3495" s="21">
        <v>256.52</v>
      </c>
      <c r="U3495" s="16">
        <v>11.74</v>
      </c>
      <c r="V3495" s="21">
        <v>11.08</v>
      </c>
      <c r="W3495" s="16">
        <v>11.19</v>
      </c>
      <c r="X3495" s="8">
        <v>2.46</v>
      </c>
      <c r="Y3495" s="21">
        <v>2.0699999999999998</v>
      </c>
      <c r="Z3495" s="7">
        <v>2.2999999999999998</v>
      </c>
    </row>
    <row r="3496" spans="2:26" x14ac:dyDescent="0.25">
      <c r="B3496" s="21" t="s">
        <v>1343</v>
      </c>
      <c r="C3496" s="16">
        <v>0.2</v>
      </c>
      <c r="D3496" s="21">
        <v>10.199999999999999</v>
      </c>
      <c r="E3496" s="16">
        <v>2.7</v>
      </c>
      <c r="F3496" s="21">
        <v>0.2</v>
      </c>
      <c r="G3496" s="16">
        <v>2.4</v>
      </c>
      <c r="H3496" s="21">
        <v>0.5</v>
      </c>
      <c r="I3496" s="16">
        <v>0.1</v>
      </c>
      <c r="J3496" s="21">
        <v>1.2</v>
      </c>
      <c r="K3496" s="16">
        <v>0.4</v>
      </c>
      <c r="L3496" s="21">
        <v>0.1</v>
      </c>
      <c r="M3496" s="16">
        <v>0.6</v>
      </c>
      <c r="N3496" s="21">
        <v>0.4</v>
      </c>
      <c r="O3496" s="16">
        <v>0</v>
      </c>
      <c r="P3496" s="21">
        <v>0.9</v>
      </c>
      <c r="Q3496" s="16">
        <v>641.17999999999995</v>
      </c>
      <c r="R3496" s="21">
        <v>412.85</v>
      </c>
      <c r="S3496" s="16">
        <v>492.95</v>
      </c>
      <c r="T3496" s="21">
        <v>256.44</v>
      </c>
      <c r="U3496" s="16">
        <v>11.71</v>
      </c>
      <c r="V3496" s="21">
        <v>10.93</v>
      </c>
      <c r="W3496" s="16">
        <v>11.03</v>
      </c>
      <c r="X3496" s="8">
        <v>1.96</v>
      </c>
      <c r="Y3496" s="21">
        <v>2.5299999999999998</v>
      </c>
      <c r="Z3496" s="7">
        <v>2.4500000000000002</v>
      </c>
    </row>
    <row r="3497" spans="2:26" x14ac:dyDescent="0.25">
      <c r="B3497" s="21" t="s">
        <v>3756</v>
      </c>
      <c r="C3497" s="16">
        <v>0.2</v>
      </c>
      <c r="D3497" s="21">
        <v>10.3</v>
      </c>
      <c r="E3497" s="16">
        <v>2.8</v>
      </c>
      <c r="F3497" s="21">
        <v>0.2</v>
      </c>
      <c r="G3497" s="16">
        <v>2.6</v>
      </c>
      <c r="H3497" s="21">
        <v>0.5</v>
      </c>
      <c r="I3497" s="16">
        <v>0.1</v>
      </c>
      <c r="J3497" s="21">
        <v>1.2</v>
      </c>
      <c r="K3497" s="16">
        <v>0.4</v>
      </c>
      <c r="L3497" s="21">
        <v>0.1</v>
      </c>
      <c r="M3497" s="16">
        <v>0.7</v>
      </c>
      <c r="N3497" s="21">
        <v>0.3</v>
      </c>
      <c r="O3497" s="16">
        <v>0</v>
      </c>
      <c r="P3497" s="21">
        <v>0.4</v>
      </c>
      <c r="Q3497" s="16">
        <v>638.55999999999995</v>
      </c>
      <c r="R3497" s="21">
        <v>410.64</v>
      </c>
      <c r="S3497" s="16">
        <v>489.36</v>
      </c>
      <c r="T3497" s="21">
        <v>256.08</v>
      </c>
      <c r="U3497" s="16">
        <v>11.75</v>
      </c>
      <c r="V3497" s="21">
        <v>11.06</v>
      </c>
      <c r="W3497" s="16">
        <v>11.09</v>
      </c>
      <c r="X3497" s="8">
        <v>2.23</v>
      </c>
      <c r="Y3497" s="21">
        <v>2.0299999999999998</v>
      </c>
      <c r="Z3497" s="7">
        <v>2.2999999999999998</v>
      </c>
    </row>
    <row r="3498" spans="2:26" x14ac:dyDescent="0.25">
      <c r="B3498" s="21" t="s">
        <v>3757</v>
      </c>
      <c r="C3498" s="16">
        <v>0.2</v>
      </c>
      <c r="D3498" s="21">
        <v>10.1</v>
      </c>
      <c r="E3498" s="16">
        <v>2.6</v>
      </c>
      <c r="F3498" s="21">
        <v>0.3</v>
      </c>
      <c r="G3498" s="16">
        <v>2.4</v>
      </c>
      <c r="H3498" s="21">
        <v>0.5</v>
      </c>
      <c r="I3498" s="16">
        <v>0.1</v>
      </c>
      <c r="J3498" s="21">
        <v>1.1000000000000001</v>
      </c>
      <c r="K3498" s="16">
        <v>0.4</v>
      </c>
      <c r="L3498" s="21">
        <v>0.1</v>
      </c>
      <c r="M3498" s="16">
        <v>0.6</v>
      </c>
      <c r="N3498" s="21">
        <v>0.2</v>
      </c>
      <c r="O3498" s="16">
        <v>0</v>
      </c>
      <c r="P3498" s="21">
        <v>0.8</v>
      </c>
      <c r="Q3498" s="16">
        <v>637.28</v>
      </c>
      <c r="R3498" s="21">
        <v>404.59</v>
      </c>
      <c r="S3498" s="16">
        <v>486.81</v>
      </c>
      <c r="T3498" s="21">
        <v>256.25</v>
      </c>
      <c r="U3498" s="16">
        <v>12.96</v>
      </c>
      <c r="V3498" s="21">
        <v>12.33</v>
      </c>
      <c r="W3498" s="16">
        <v>11.94</v>
      </c>
      <c r="X3498" s="8">
        <v>2.37</v>
      </c>
      <c r="Y3498" s="21">
        <v>2.67</v>
      </c>
      <c r="Z3498" s="7">
        <v>1.93</v>
      </c>
    </row>
    <row r="3499" spans="2:26" x14ac:dyDescent="0.25">
      <c r="B3499" s="21" t="s">
        <v>1344</v>
      </c>
      <c r="C3499" s="16">
        <v>0.1</v>
      </c>
      <c r="D3499" s="21">
        <v>9.6999999999999993</v>
      </c>
      <c r="E3499" s="16">
        <v>2.4</v>
      </c>
      <c r="F3499" s="21">
        <v>0.2</v>
      </c>
      <c r="G3499" s="16">
        <v>2.2999999999999998</v>
      </c>
      <c r="H3499" s="21">
        <v>0.4</v>
      </c>
      <c r="I3499" s="16">
        <v>0.1</v>
      </c>
      <c r="J3499" s="21">
        <v>1.1000000000000001</v>
      </c>
      <c r="K3499" s="16">
        <v>0.3</v>
      </c>
      <c r="L3499" s="21">
        <v>0.1</v>
      </c>
      <c r="M3499" s="16">
        <v>0.6</v>
      </c>
      <c r="N3499" s="21">
        <v>0.3</v>
      </c>
      <c r="O3499" s="16">
        <v>0.1</v>
      </c>
      <c r="P3499" s="21">
        <v>0.4</v>
      </c>
      <c r="Q3499" s="16">
        <v>625.58000000000004</v>
      </c>
      <c r="R3499" s="21">
        <v>411.57</v>
      </c>
      <c r="S3499" s="16">
        <v>506.35</v>
      </c>
      <c r="T3499" s="21">
        <v>256.38</v>
      </c>
      <c r="U3499" s="16">
        <v>11.5</v>
      </c>
      <c r="V3499" s="21">
        <v>10.86</v>
      </c>
      <c r="W3499" s="16">
        <v>10.53</v>
      </c>
      <c r="X3499" s="8">
        <v>2.4</v>
      </c>
      <c r="Y3499" s="21">
        <v>2.63</v>
      </c>
      <c r="Z3499" s="7">
        <v>1.96</v>
      </c>
    </row>
    <row r="3500" spans="2:26" x14ac:dyDescent="0.25">
      <c r="B3500" s="21" t="s">
        <v>3758</v>
      </c>
      <c r="C3500" s="16">
        <v>0.1</v>
      </c>
      <c r="D3500" s="21">
        <v>10.6</v>
      </c>
      <c r="E3500" s="16">
        <v>2.9</v>
      </c>
      <c r="F3500" s="21">
        <v>0.2</v>
      </c>
      <c r="G3500" s="16">
        <v>2.5</v>
      </c>
      <c r="H3500" s="21">
        <v>0.5</v>
      </c>
      <c r="I3500" s="16">
        <v>0.2</v>
      </c>
      <c r="J3500" s="21">
        <v>1.2</v>
      </c>
      <c r="K3500" s="16">
        <v>0.4</v>
      </c>
      <c r="L3500" s="21">
        <v>0.1</v>
      </c>
      <c r="M3500" s="16">
        <v>0.7</v>
      </c>
      <c r="N3500" s="21">
        <v>0.3</v>
      </c>
      <c r="O3500" s="16">
        <v>0.1</v>
      </c>
      <c r="P3500" s="21">
        <v>0.4</v>
      </c>
      <c r="Q3500" s="16">
        <v>593.29999999999995</v>
      </c>
      <c r="R3500" s="21">
        <v>368.12</v>
      </c>
      <c r="S3500" s="16">
        <v>457.07</v>
      </c>
      <c r="T3500" s="21">
        <v>256.61</v>
      </c>
      <c r="U3500" s="16">
        <v>12.39</v>
      </c>
      <c r="V3500" s="21">
        <v>11.61</v>
      </c>
      <c r="W3500" s="16">
        <v>11.77</v>
      </c>
      <c r="X3500" s="8">
        <v>2.09</v>
      </c>
      <c r="Y3500" s="21">
        <v>2.52</v>
      </c>
      <c r="Z3500" s="7">
        <v>2.66</v>
      </c>
    </row>
    <row r="3501" spans="2:26" x14ac:dyDescent="0.25">
      <c r="B3501" s="21" t="s">
        <v>3759</v>
      </c>
      <c r="C3501" s="16">
        <v>0.1</v>
      </c>
      <c r="D3501" s="21">
        <v>10.8</v>
      </c>
      <c r="E3501" s="16">
        <v>2.6</v>
      </c>
      <c r="F3501" s="21">
        <v>0.2</v>
      </c>
      <c r="G3501" s="16">
        <v>2.5</v>
      </c>
      <c r="H3501" s="21">
        <v>0.5</v>
      </c>
      <c r="I3501" s="16">
        <v>0.1</v>
      </c>
      <c r="J3501" s="21">
        <v>1.2</v>
      </c>
      <c r="K3501" s="16">
        <v>0.3</v>
      </c>
      <c r="L3501" s="21">
        <v>0.1</v>
      </c>
      <c r="M3501" s="16">
        <v>0.7</v>
      </c>
      <c r="N3501" s="21">
        <v>0.3</v>
      </c>
      <c r="O3501" s="16">
        <v>0.1</v>
      </c>
      <c r="P3501" s="21">
        <v>0.9</v>
      </c>
      <c r="Q3501" s="16">
        <v>574.44000000000005</v>
      </c>
      <c r="R3501" s="21">
        <v>347.23</v>
      </c>
      <c r="S3501" s="16">
        <v>435.02</v>
      </c>
      <c r="T3501" s="21">
        <v>256.41000000000003</v>
      </c>
      <c r="U3501" s="16">
        <v>12.87</v>
      </c>
      <c r="V3501" s="21">
        <v>12.27</v>
      </c>
      <c r="W3501" s="16">
        <v>12.15</v>
      </c>
      <c r="X3501" s="8">
        <v>2.2799999999999998</v>
      </c>
      <c r="Y3501" s="21">
        <v>2.7</v>
      </c>
      <c r="Z3501" s="7">
        <v>2.16</v>
      </c>
    </row>
    <row r="3502" spans="2:26" x14ac:dyDescent="0.25">
      <c r="B3502" s="21" t="s">
        <v>1345</v>
      </c>
      <c r="C3502" s="16">
        <v>0.2</v>
      </c>
      <c r="D3502" s="21">
        <v>10.3</v>
      </c>
      <c r="E3502" s="16">
        <v>2.7</v>
      </c>
      <c r="F3502" s="21">
        <v>0.2</v>
      </c>
      <c r="G3502" s="16">
        <v>2.5</v>
      </c>
      <c r="H3502" s="21">
        <v>0.5</v>
      </c>
      <c r="I3502" s="16">
        <v>0.1</v>
      </c>
      <c r="J3502" s="21">
        <v>1.2</v>
      </c>
      <c r="K3502" s="16">
        <v>0.4</v>
      </c>
      <c r="L3502" s="21">
        <v>0.1</v>
      </c>
      <c r="M3502" s="16">
        <v>0.8</v>
      </c>
      <c r="N3502" s="21">
        <v>0.3</v>
      </c>
      <c r="O3502" s="16">
        <v>0.1</v>
      </c>
      <c r="P3502" s="21">
        <v>0.3</v>
      </c>
      <c r="Q3502" s="16">
        <v>621.34</v>
      </c>
      <c r="R3502" s="21">
        <v>394.49</v>
      </c>
      <c r="S3502" s="16">
        <v>468.91</v>
      </c>
      <c r="T3502" s="21">
        <v>255.56</v>
      </c>
      <c r="U3502" s="16">
        <v>11.81</v>
      </c>
      <c r="V3502" s="21">
        <v>11.4</v>
      </c>
      <c r="W3502" s="16">
        <v>11.5</v>
      </c>
      <c r="X3502" s="8">
        <v>2.06</v>
      </c>
      <c r="Y3502" s="21">
        <v>2.4</v>
      </c>
      <c r="Z3502" s="7">
        <v>2.4300000000000002</v>
      </c>
    </row>
    <row r="3503" spans="2:26" x14ac:dyDescent="0.25">
      <c r="B3503" s="21" t="s">
        <v>3760</v>
      </c>
      <c r="C3503" s="16">
        <v>0.1</v>
      </c>
      <c r="D3503" s="21">
        <v>11</v>
      </c>
      <c r="E3503" s="16">
        <v>2.8</v>
      </c>
      <c r="F3503" s="21">
        <v>0.3</v>
      </c>
      <c r="G3503" s="16">
        <v>2.5</v>
      </c>
      <c r="H3503" s="21">
        <v>0.6</v>
      </c>
      <c r="I3503" s="16">
        <v>0.1</v>
      </c>
      <c r="J3503" s="21">
        <v>1.3</v>
      </c>
      <c r="K3503" s="16">
        <v>0.4</v>
      </c>
      <c r="L3503" s="21">
        <v>0.1</v>
      </c>
      <c r="M3503" s="16">
        <v>0.8</v>
      </c>
      <c r="N3503" s="21">
        <v>0.3</v>
      </c>
      <c r="O3503" s="16">
        <v>0.1</v>
      </c>
      <c r="P3503" s="21">
        <v>1</v>
      </c>
      <c r="Q3503" s="16">
        <v>657.04</v>
      </c>
      <c r="R3503" s="21">
        <v>388.25</v>
      </c>
      <c r="S3503" s="16">
        <v>441.53</v>
      </c>
      <c r="T3503" s="21">
        <v>255.4</v>
      </c>
      <c r="U3503" s="16">
        <v>10.96</v>
      </c>
      <c r="V3503" s="21">
        <v>10.4</v>
      </c>
      <c r="W3503" s="16">
        <v>10.53</v>
      </c>
      <c r="X3503" s="8">
        <v>2.46</v>
      </c>
      <c r="Y3503" s="21">
        <v>1.99</v>
      </c>
      <c r="Z3503" s="7">
        <v>2.36</v>
      </c>
    </row>
    <row r="3504" spans="2:26" x14ac:dyDescent="0.25">
      <c r="B3504" s="21" t="s">
        <v>3761</v>
      </c>
      <c r="C3504" s="16">
        <v>0.2</v>
      </c>
      <c r="D3504" s="21">
        <v>9.1999999999999993</v>
      </c>
      <c r="E3504" s="16">
        <v>2</v>
      </c>
      <c r="F3504" s="21">
        <v>0.1</v>
      </c>
      <c r="G3504" s="16">
        <v>2.2999999999999998</v>
      </c>
      <c r="H3504" s="21">
        <v>0.5</v>
      </c>
      <c r="I3504" s="16">
        <v>0.1</v>
      </c>
      <c r="J3504" s="21">
        <v>1.1000000000000001</v>
      </c>
      <c r="K3504" s="16">
        <v>0.4</v>
      </c>
      <c r="L3504" s="21">
        <v>0</v>
      </c>
      <c r="M3504" s="16">
        <v>0.7</v>
      </c>
      <c r="N3504" s="21">
        <v>0.4</v>
      </c>
      <c r="O3504" s="16">
        <v>0.1</v>
      </c>
      <c r="P3504" s="21">
        <v>0.2</v>
      </c>
      <c r="Q3504" s="16">
        <v>658.1</v>
      </c>
      <c r="R3504" s="21">
        <v>424.02</v>
      </c>
      <c r="S3504" s="16">
        <v>503.67</v>
      </c>
      <c r="T3504" s="21">
        <v>254.99</v>
      </c>
      <c r="U3504" s="16">
        <v>10.43</v>
      </c>
      <c r="V3504" s="21">
        <v>9.9700000000000006</v>
      </c>
      <c r="W3504" s="16">
        <v>9.8800000000000008</v>
      </c>
      <c r="X3504" s="8">
        <v>2.2999999999999998</v>
      </c>
      <c r="Y3504" s="21">
        <v>2.36</v>
      </c>
      <c r="Z3504" s="7">
        <v>2.5</v>
      </c>
    </row>
    <row r="3505" spans="2:26" x14ac:dyDescent="0.25">
      <c r="B3505" s="21" t="s">
        <v>1346</v>
      </c>
      <c r="C3505" s="16">
        <v>0.1</v>
      </c>
      <c r="D3505" s="21">
        <v>10.6</v>
      </c>
      <c r="E3505" s="16">
        <v>2.5</v>
      </c>
      <c r="F3505" s="21">
        <v>0.1</v>
      </c>
      <c r="G3505" s="16">
        <v>2.5</v>
      </c>
      <c r="H3505" s="21">
        <v>0.6</v>
      </c>
      <c r="I3505" s="16">
        <v>0.1</v>
      </c>
      <c r="J3505" s="21">
        <v>1.2</v>
      </c>
      <c r="K3505" s="16">
        <v>0.4</v>
      </c>
      <c r="L3505" s="21">
        <v>0.1</v>
      </c>
      <c r="M3505" s="16">
        <v>0.7</v>
      </c>
      <c r="N3505" s="21">
        <v>0.3</v>
      </c>
      <c r="O3505" s="16">
        <v>0.1</v>
      </c>
      <c r="P3505" s="21">
        <v>0.9</v>
      </c>
      <c r="Q3505" s="16">
        <v>666.6</v>
      </c>
      <c r="R3505" s="21">
        <v>434.43</v>
      </c>
      <c r="S3505" s="16">
        <v>508.83</v>
      </c>
      <c r="T3505" s="21">
        <v>255.2</v>
      </c>
      <c r="U3505" s="16">
        <v>10.16</v>
      </c>
      <c r="V3505" s="21">
        <v>9.6999999999999993</v>
      </c>
      <c r="W3505" s="16">
        <v>9.7200000000000006</v>
      </c>
      <c r="X3505" s="8">
        <v>2.21</v>
      </c>
      <c r="Y3505" s="21">
        <v>2.5</v>
      </c>
      <c r="Z3505" s="7">
        <v>2.36</v>
      </c>
    </row>
    <row r="3506" spans="2:26" x14ac:dyDescent="0.25">
      <c r="B3506" s="21" t="s">
        <v>3762</v>
      </c>
      <c r="C3506" s="16">
        <v>0.1</v>
      </c>
      <c r="D3506" s="21">
        <v>9.1999999999999993</v>
      </c>
      <c r="E3506" s="16">
        <v>2.5</v>
      </c>
      <c r="F3506" s="21">
        <v>0.2</v>
      </c>
      <c r="G3506" s="16">
        <v>2.2999999999999998</v>
      </c>
      <c r="H3506" s="21">
        <v>0.4</v>
      </c>
      <c r="I3506" s="16">
        <v>0.1</v>
      </c>
      <c r="J3506" s="21">
        <v>1.2</v>
      </c>
      <c r="K3506" s="16">
        <v>0.4</v>
      </c>
      <c r="L3506" s="21">
        <v>0.1</v>
      </c>
      <c r="M3506" s="16">
        <v>0.6</v>
      </c>
      <c r="N3506" s="21">
        <v>0.3</v>
      </c>
      <c r="O3506" s="16">
        <v>0.1</v>
      </c>
      <c r="P3506" s="21">
        <v>0.8</v>
      </c>
      <c r="Q3506" s="16">
        <v>633.34</v>
      </c>
      <c r="R3506" s="21">
        <v>406.61</v>
      </c>
      <c r="S3506" s="16">
        <v>483.54</v>
      </c>
      <c r="T3506" s="21">
        <v>254.78</v>
      </c>
      <c r="U3506" s="16">
        <v>12.14</v>
      </c>
      <c r="V3506" s="21">
        <v>11.5</v>
      </c>
      <c r="W3506" s="16">
        <v>11.42</v>
      </c>
      <c r="X3506" s="8">
        <v>2.56</v>
      </c>
      <c r="Y3506" s="21">
        <v>2.63</v>
      </c>
      <c r="Z3506" s="7">
        <v>1.93</v>
      </c>
    </row>
    <row r="3507" spans="2:26" x14ac:dyDescent="0.25">
      <c r="B3507" s="21" t="s">
        <v>3763</v>
      </c>
      <c r="C3507" s="16">
        <v>0.2</v>
      </c>
      <c r="D3507" s="21">
        <v>10.6</v>
      </c>
      <c r="E3507" s="16">
        <v>2.2999999999999998</v>
      </c>
      <c r="F3507" s="21">
        <v>0.3</v>
      </c>
      <c r="G3507" s="16">
        <v>2.6</v>
      </c>
      <c r="H3507" s="21">
        <v>0.5</v>
      </c>
      <c r="I3507" s="16">
        <v>0.1</v>
      </c>
      <c r="J3507" s="21">
        <v>1.4</v>
      </c>
      <c r="K3507" s="16">
        <v>0.3</v>
      </c>
      <c r="L3507" s="21">
        <v>0.1</v>
      </c>
      <c r="M3507" s="16">
        <v>0.7</v>
      </c>
      <c r="N3507" s="21">
        <v>0.3</v>
      </c>
      <c r="O3507" s="16">
        <v>0.1</v>
      </c>
      <c r="P3507" s="21">
        <v>0.4</v>
      </c>
      <c r="Q3507" s="16">
        <v>603.22</v>
      </c>
      <c r="R3507" s="21">
        <v>353.1</v>
      </c>
      <c r="S3507" s="16">
        <v>439.24</v>
      </c>
      <c r="T3507" s="21">
        <v>255.88</v>
      </c>
      <c r="U3507" s="16">
        <v>12.15</v>
      </c>
      <c r="V3507" s="21">
        <v>11.23</v>
      </c>
      <c r="W3507" s="16">
        <v>11.63</v>
      </c>
      <c r="X3507" s="8">
        <v>2.31</v>
      </c>
      <c r="Y3507" s="21">
        <v>2.2400000000000002</v>
      </c>
      <c r="Z3507" s="7">
        <v>2.5499999999999998</v>
      </c>
    </row>
    <row r="3508" spans="2:26" x14ac:dyDescent="0.25">
      <c r="B3508" s="21" t="s">
        <v>1347</v>
      </c>
      <c r="C3508" s="16">
        <v>0</v>
      </c>
      <c r="D3508" s="21">
        <v>9.5</v>
      </c>
      <c r="E3508" s="16">
        <v>2.5</v>
      </c>
      <c r="F3508" s="21">
        <v>0.3</v>
      </c>
      <c r="G3508" s="16">
        <v>2.4</v>
      </c>
      <c r="H3508" s="21">
        <v>0.4</v>
      </c>
      <c r="I3508" s="16">
        <v>0.1</v>
      </c>
      <c r="J3508" s="21">
        <v>1.2</v>
      </c>
      <c r="K3508" s="16">
        <v>0.3</v>
      </c>
      <c r="L3508" s="21">
        <v>0.1</v>
      </c>
      <c r="M3508" s="16">
        <v>0.6</v>
      </c>
      <c r="N3508" s="21">
        <v>0.2</v>
      </c>
      <c r="O3508" s="16">
        <v>0</v>
      </c>
      <c r="P3508" s="21">
        <v>0.8</v>
      </c>
      <c r="Q3508" s="16">
        <v>592.74</v>
      </c>
      <c r="R3508" s="21">
        <v>365.14</v>
      </c>
      <c r="S3508" s="16">
        <v>452.37</v>
      </c>
      <c r="T3508" s="21">
        <v>254.81</v>
      </c>
      <c r="U3508" s="16">
        <v>11.76</v>
      </c>
      <c r="V3508" s="21">
        <v>11.26</v>
      </c>
      <c r="W3508" s="16">
        <v>11.3</v>
      </c>
      <c r="X3508" s="8">
        <v>2.36</v>
      </c>
      <c r="Y3508" s="21">
        <v>2.0499999999999998</v>
      </c>
      <c r="Z3508" s="7">
        <v>2.36</v>
      </c>
    </row>
    <row r="3509" spans="2:26" x14ac:dyDescent="0.25">
      <c r="B3509" s="21" t="s">
        <v>3764</v>
      </c>
      <c r="C3509" s="16">
        <v>0.1</v>
      </c>
      <c r="D3509" s="21">
        <v>10.6</v>
      </c>
      <c r="E3509" s="16">
        <v>2.7</v>
      </c>
      <c r="F3509" s="21">
        <v>0.2</v>
      </c>
      <c r="G3509" s="16">
        <v>2.5</v>
      </c>
      <c r="H3509" s="21">
        <v>0.5</v>
      </c>
      <c r="I3509" s="16">
        <v>0.1</v>
      </c>
      <c r="J3509" s="21">
        <v>1.2</v>
      </c>
      <c r="K3509" s="16">
        <v>0.3</v>
      </c>
      <c r="L3509" s="21">
        <v>0.1</v>
      </c>
      <c r="M3509" s="16">
        <v>0.7</v>
      </c>
      <c r="N3509" s="21">
        <v>0.2</v>
      </c>
      <c r="O3509" s="16">
        <v>0.1</v>
      </c>
      <c r="P3509" s="21">
        <v>0.9</v>
      </c>
      <c r="Q3509" s="16">
        <v>563.64</v>
      </c>
      <c r="R3509" s="21">
        <v>342.75</v>
      </c>
      <c r="S3509" s="16">
        <v>431.42</v>
      </c>
      <c r="T3509" s="21">
        <v>255.45</v>
      </c>
      <c r="U3509" s="16">
        <v>13.16</v>
      </c>
      <c r="V3509" s="21">
        <v>12.49</v>
      </c>
      <c r="W3509" s="16">
        <v>12.59</v>
      </c>
      <c r="X3509" s="8">
        <v>2.4300000000000002</v>
      </c>
      <c r="Y3509" s="21">
        <v>2.4900000000000002</v>
      </c>
      <c r="Z3509" s="7">
        <v>1.95</v>
      </c>
    </row>
    <row r="3510" spans="2:26" x14ac:dyDescent="0.25">
      <c r="B3510" s="21" t="s">
        <v>3765</v>
      </c>
      <c r="C3510" s="16">
        <v>0.2</v>
      </c>
      <c r="D3510" s="21">
        <v>11.1</v>
      </c>
      <c r="E3510" s="16">
        <v>2.8</v>
      </c>
      <c r="F3510" s="21">
        <v>0.3</v>
      </c>
      <c r="G3510" s="16">
        <v>2.6</v>
      </c>
      <c r="H3510" s="21">
        <v>0.5</v>
      </c>
      <c r="I3510" s="16">
        <v>0.1</v>
      </c>
      <c r="J3510" s="21">
        <v>1.4</v>
      </c>
      <c r="K3510" s="16">
        <v>0.4</v>
      </c>
      <c r="L3510" s="21">
        <v>0.1</v>
      </c>
      <c r="M3510" s="16">
        <v>0.7</v>
      </c>
      <c r="N3510" s="21">
        <v>0.3</v>
      </c>
      <c r="O3510" s="16">
        <v>0.1</v>
      </c>
      <c r="P3510" s="21">
        <v>0.8</v>
      </c>
      <c r="Q3510" s="16">
        <v>542.82000000000005</v>
      </c>
      <c r="R3510" s="21">
        <v>322.16000000000003</v>
      </c>
      <c r="S3510" s="16">
        <v>416.56</v>
      </c>
      <c r="T3510" s="21">
        <v>255.6</v>
      </c>
      <c r="U3510" s="16">
        <v>13.5</v>
      </c>
      <c r="V3510" s="21">
        <v>12.76</v>
      </c>
      <c r="W3510" s="16">
        <v>12.72</v>
      </c>
      <c r="X3510" s="8">
        <v>2.2999999999999998</v>
      </c>
      <c r="Y3510" s="21">
        <v>2.23</v>
      </c>
      <c r="Z3510" s="7">
        <v>2.5099999999999998</v>
      </c>
    </row>
    <row r="3511" spans="2:26" x14ac:dyDescent="0.25">
      <c r="B3511" s="21" t="s">
        <v>1348</v>
      </c>
      <c r="C3511" s="16">
        <v>0.1</v>
      </c>
      <c r="D3511" s="21">
        <v>11.1</v>
      </c>
      <c r="E3511" s="16">
        <v>2.8</v>
      </c>
      <c r="F3511" s="21">
        <v>0.3</v>
      </c>
      <c r="G3511" s="16">
        <v>2.5</v>
      </c>
      <c r="H3511" s="21">
        <v>0.5</v>
      </c>
      <c r="I3511" s="16">
        <v>0.1</v>
      </c>
      <c r="J3511" s="21">
        <v>1.2</v>
      </c>
      <c r="K3511" s="16">
        <v>0.3</v>
      </c>
      <c r="L3511" s="21">
        <v>0.1</v>
      </c>
      <c r="M3511" s="16">
        <v>0.8</v>
      </c>
      <c r="N3511" s="21">
        <v>0.3</v>
      </c>
      <c r="O3511" s="16">
        <v>0.1</v>
      </c>
      <c r="P3511" s="21">
        <v>0.6</v>
      </c>
      <c r="Q3511" s="16">
        <v>570.52</v>
      </c>
      <c r="R3511" s="21">
        <v>351.94</v>
      </c>
      <c r="S3511" s="16">
        <v>439.68</v>
      </c>
      <c r="T3511" s="21">
        <v>254.87</v>
      </c>
      <c r="U3511" s="16">
        <v>12.86</v>
      </c>
      <c r="V3511" s="21">
        <v>12.24</v>
      </c>
      <c r="W3511" s="16">
        <v>12.15</v>
      </c>
      <c r="X3511" s="8">
        <v>2.0099999999999998</v>
      </c>
      <c r="Y3511" s="21">
        <v>2.65</v>
      </c>
      <c r="Z3511" s="7">
        <v>2.5499999999999998</v>
      </c>
    </row>
    <row r="3512" spans="2:26" x14ac:dyDescent="0.25">
      <c r="B3512" s="21" t="s">
        <v>3766</v>
      </c>
      <c r="C3512" s="16">
        <v>0.2</v>
      </c>
      <c r="D3512" s="21">
        <v>9.1</v>
      </c>
      <c r="E3512" s="16">
        <v>2</v>
      </c>
      <c r="F3512" s="21">
        <v>0.2</v>
      </c>
      <c r="G3512" s="16">
        <v>2.2999999999999998</v>
      </c>
      <c r="H3512" s="21">
        <v>0.5</v>
      </c>
      <c r="I3512" s="16">
        <v>0.1</v>
      </c>
      <c r="J3512" s="21">
        <v>1.1000000000000001</v>
      </c>
      <c r="K3512" s="16">
        <v>0.4</v>
      </c>
      <c r="L3512" s="21">
        <v>0.1</v>
      </c>
      <c r="M3512" s="16">
        <v>0.6</v>
      </c>
      <c r="N3512" s="21">
        <v>0.3</v>
      </c>
      <c r="O3512" s="16">
        <v>0.1</v>
      </c>
      <c r="P3512" s="21">
        <v>0.7</v>
      </c>
      <c r="Q3512" s="16">
        <v>664.08</v>
      </c>
      <c r="R3512" s="21">
        <v>433.78</v>
      </c>
      <c r="S3512" s="16">
        <v>509.6</v>
      </c>
      <c r="T3512" s="21">
        <v>255.29</v>
      </c>
      <c r="U3512" s="16">
        <v>10.89</v>
      </c>
      <c r="V3512" s="21">
        <v>10.28</v>
      </c>
      <c r="W3512" s="16">
        <v>10.28</v>
      </c>
      <c r="X3512" s="8">
        <v>2.57</v>
      </c>
      <c r="Y3512" s="21">
        <v>2.1</v>
      </c>
      <c r="Z3512" s="7">
        <v>2.2599999999999998</v>
      </c>
    </row>
    <row r="3513" spans="2:26" x14ac:dyDescent="0.25">
      <c r="B3513" s="21" t="s">
        <v>3767</v>
      </c>
      <c r="C3513" s="16">
        <v>0.1</v>
      </c>
      <c r="D3513" s="21">
        <v>9.5</v>
      </c>
      <c r="E3513" s="16">
        <v>2.5</v>
      </c>
      <c r="F3513" s="21">
        <v>0.3</v>
      </c>
      <c r="G3513" s="16">
        <v>2.4</v>
      </c>
      <c r="H3513" s="21">
        <v>0.3</v>
      </c>
      <c r="I3513" s="16">
        <v>0.1</v>
      </c>
      <c r="J3513" s="21">
        <v>1.1000000000000001</v>
      </c>
      <c r="K3513" s="16">
        <v>0.3</v>
      </c>
      <c r="L3513" s="21">
        <v>0.1</v>
      </c>
      <c r="M3513" s="16">
        <v>0.6</v>
      </c>
      <c r="N3513" s="21">
        <v>0.4</v>
      </c>
      <c r="O3513" s="16">
        <v>0.1</v>
      </c>
      <c r="P3513" s="21">
        <v>0.7</v>
      </c>
      <c r="Q3513" s="16">
        <v>668.52</v>
      </c>
      <c r="R3513" s="21">
        <v>430.81</v>
      </c>
      <c r="S3513" s="16">
        <v>505.68</v>
      </c>
      <c r="T3513" s="21">
        <v>253.84</v>
      </c>
      <c r="U3513" s="16">
        <v>11.43</v>
      </c>
      <c r="V3513" s="21">
        <v>10.7</v>
      </c>
      <c r="W3513" s="16">
        <v>11.07</v>
      </c>
      <c r="X3513" s="8">
        <v>2.19</v>
      </c>
      <c r="Y3513" s="21">
        <v>2.52</v>
      </c>
      <c r="Z3513" s="7">
        <v>2.56</v>
      </c>
    </row>
    <row r="3514" spans="2:26" x14ac:dyDescent="0.25">
      <c r="B3514" s="21" t="s">
        <v>1349</v>
      </c>
      <c r="C3514" s="16">
        <v>0.2</v>
      </c>
      <c r="D3514" s="21">
        <v>9.1</v>
      </c>
      <c r="E3514" s="16">
        <v>2.1</v>
      </c>
      <c r="F3514" s="21">
        <v>0.3</v>
      </c>
      <c r="G3514" s="16">
        <v>2.4</v>
      </c>
      <c r="H3514" s="21">
        <v>0.4</v>
      </c>
      <c r="I3514" s="16">
        <v>0.1</v>
      </c>
      <c r="J3514" s="21">
        <v>1.2</v>
      </c>
      <c r="K3514" s="16">
        <v>0.3</v>
      </c>
      <c r="L3514" s="21">
        <v>0.1</v>
      </c>
      <c r="M3514" s="16">
        <v>0.8</v>
      </c>
      <c r="N3514" s="21">
        <v>0.3</v>
      </c>
      <c r="O3514" s="16">
        <v>0.1</v>
      </c>
      <c r="P3514" s="21">
        <v>0.6</v>
      </c>
      <c r="Q3514" s="16">
        <v>596.1</v>
      </c>
      <c r="R3514" s="21">
        <v>368.02</v>
      </c>
      <c r="S3514" s="16">
        <v>456.69</v>
      </c>
      <c r="T3514" s="21">
        <v>254.13</v>
      </c>
      <c r="U3514" s="16">
        <v>11.95</v>
      </c>
      <c r="V3514" s="21">
        <v>11.29</v>
      </c>
      <c r="W3514" s="16">
        <v>11.5</v>
      </c>
      <c r="X3514" s="8">
        <v>2.78</v>
      </c>
      <c r="Y3514" s="21">
        <v>2.19</v>
      </c>
      <c r="Z3514" s="7">
        <v>3</v>
      </c>
    </row>
    <row r="3515" spans="2:26" x14ac:dyDescent="0.25">
      <c r="B3515" s="21" t="s">
        <v>3768</v>
      </c>
      <c r="C3515" s="16">
        <v>0.2</v>
      </c>
      <c r="D3515" s="21">
        <v>10.8</v>
      </c>
      <c r="E3515" s="16">
        <v>2.6</v>
      </c>
      <c r="F3515" s="21">
        <v>0.3</v>
      </c>
      <c r="G3515" s="16">
        <v>2.7</v>
      </c>
      <c r="H3515" s="21">
        <v>0.4</v>
      </c>
      <c r="I3515" s="16">
        <v>0.1</v>
      </c>
      <c r="J3515" s="21">
        <v>1.4</v>
      </c>
      <c r="K3515" s="16">
        <v>0.3</v>
      </c>
      <c r="L3515" s="21">
        <v>0.2</v>
      </c>
      <c r="M3515" s="16">
        <v>0.9</v>
      </c>
      <c r="N3515" s="21">
        <v>0.3</v>
      </c>
      <c r="O3515" s="16">
        <v>0.1</v>
      </c>
      <c r="P3515" s="21">
        <v>1</v>
      </c>
      <c r="Q3515" s="16">
        <v>633.44000000000005</v>
      </c>
      <c r="R3515" s="21">
        <v>409.44</v>
      </c>
      <c r="S3515" s="16">
        <v>469.01</v>
      </c>
      <c r="T3515" s="21">
        <v>254.12</v>
      </c>
      <c r="U3515" s="16">
        <v>11.49</v>
      </c>
      <c r="V3515" s="21">
        <v>10.84</v>
      </c>
      <c r="W3515" s="16">
        <v>10.93</v>
      </c>
      <c r="X3515" s="8">
        <v>2.29</v>
      </c>
      <c r="Y3515" s="21">
        <v>2.34</v>
      </c>
      <c r="Z3515" s="7">
        <v>2.61</v>
      </c>
    </row>
    <row r="3516" spans="2:26" x14ac:dyDescent="0.25">
      <c r="B3516" s="21" t="s">
        <v>3769</v>
      </c>
      <c r="C3516" s="16">
        <v>0.2</v>
      </c>
      <c r="D3516" s="21">
        <v>9.9</v>
      </c>
      <c r="E3516" s="16">
        <v>2.2999999999999998</v>
      </c>
      <c r="F3516" s="21">
        <v>0.2</v>
      </c>
      <c r="G3516" s="16">
        <v>2.4</v>
      </c>
      <c r="H3516" s="21">
        <v>0.6</v>
      </c>
      <c r="I3516" s="16">
        <v>0.1</v>
      </c>
      <c r="J3516" s="21">
        <v>1.2</v>
      </c>
      <c r="K3516" s="16">
        <v>0.4</v>
      </c>
      <c r="L3516" s="21">
        <v>0.1</v>
      </c>
      <c r="M3516" s="16">
        <v>0.8</v>
      </c>
      <c r="N3516" s="21">
        <v>0.3</v>
      </c>
      <c r="O3516" s="16">
        <v>0.1</v>
      </c>
      <c r="P3516" s="21">
        <v>1</v>
      </c>
      <c r="Q3516" s="16">
        <v>600.62</v>
      </c>
      <c r="R3516" s="21">
        <v>376.85</v>
      </c>
      <c r="S3516" s="16">
        <v>465.95</v>
      </c>
      <c r="T3516" s="21">
        <v>253.27</v>
      </c>
      <c r="U3516" s="16">
        <v>11.94</v>
      </c>
      <c r="V3516" s="21">
        <v>11.4</v>
      </c>
      <c r="W3516" s="16">
        <v>11.21</v>
      </c>
      <c r="X3516" s="8">
        <v>2.57</v>
      </c>
      <c r="Y3516" s="21">
        <v>2.66</v>
      </c>
      <c r="Z3516" s="7">
        <v>2.04</v>
      </c>
    </row>
    <row r="3517" spans="2:26" x14ac:dyDescent="0.25">
      <c r="B3517" s="21" t="s">
        <v>1350</v>
      </c>
      <c r="C3517" s="16">
        <v>0.2</v>
      </c>
      <c r="D3517" s="21">
        <v>9.4</v>
      </c>
      <c r="E3517" s="16">
        <v>2.1</v>
      </c>
      <c r="F3517" s="21">
        <v>0.2</v>
      </c>
      <c r="G3517" s="16">
        <v>2.2999999999999998</v>
      </c>
      <c r="H3517" s="21">
        <v>0.5</v>
      </c>
      <c r="I3517" s="16">
        <v>0.1</v>
      </c>
      <c r="J3517" s="21">
        <v>1.2</v>
      </c>
      <c r="K3517" s="16">
        <v>0.3</v>
      </c>
      <c r="L3517" s="21">
        <v>0.1</v>
      </c>
      <c r="M3517" s="16">
        <v>0.8</v>
      </c>
      <c r="N3517" s="21">
        <v>0.2</v>
      </c>
      <c r="O3517" s="16">
        <v>0</v>
      </c>
      <c r="P3517" s="21">
        <v>0.6</v>
      </c>
      <c r="Q3517" s="16">
        <v>573.12</v>
      </c>
      <c r="R3517" s="21">
        <v>348.55</v>
      </c>
      <c r="S3517" s="16">
        <v>435.31</v>
      </c>
      <c r="T3517" s="21">
        <v>253.71</v>
      </c>
      <c r="U3517" s="16">
        <v>12.2</v>
      </c>
      <c r="V3517" s="21">
        <v>11.43</v>
      </c>
      <c r="W3517" s="16">
        <v>11.55</v>
      </c>
      <c r="X3517" s="8">
        <v>2.5099999999999998</v>
      </c>
      <c r="Y3517" s="21">
        <v>2.5299999999999998</v>
      </c>
      <c r="Z3517" s="7">
        <v>2.4900000000000002</v>
      </c>
    </row>
    <row r="3518" spans="2:26" x14ac:dyDescent="0.25">
      <c r="B3518" s="21" t="s">
        <v>3770</v>
      </c>
      <c r="C3518" s="16">
        <v>0.2</v>
      </c>
      <c r="D3518" s="21">
        <v>10</v>
      </c>
      <c r="E3518" s="16">
        <v>2.6</v>
      </c>
      <c r="F3518" s="21">
        <v>0.2</v>
      </c>
      <c r="G3518" s="16">
        <v>2.4</v>
      </c>
      <c r="H3518" s="21">
        <v>0.6</v>
      </c>
      <c r="I3518" s="16">
        <v>0.1</v>
      </c>
      <c r="J3518" s="21">
        <v>1.3</v>
      </c>
      <c r="K3518" s="16">
        <v>0.3</v>
      </c>
      <c r="L3518" s="21">
        <v>0.1</v>
      </c>
      <c r="M3518" s="16">
        <v>0.7</v>
      </c>
      <c r="N3518" s="21">
        <v>0.4</v>
      </c>
      <c r="O3518" s="16">
        <v>0.1</v>
      </c>
      <c r="P3518" s="21">
        <v>0.8</v>
      </c>
      <c r="Q3518" s="16">
        <v>619.91999999999996</v>
      </c>
      <c r="R3518" s="21">
        <v>391.35</v>
      </c>
      <c r="S3518" s="16">
        <v>472.58</v>
      </c>
      <c r="T3518" s="21">
        <v>253.6</v>
      </c>
      <c r="U3518" s="16">
        <v>11.33</v>
      </c>
      <c r="V3518" s="21">
        <v>10.86</v>
      </c>
      <c r="W3518" s="16">
        <v>10.61</v>
      </c>
      <c r="X3518" s="8">
        <v>2.34</v>
      </c>
      <c r="Y3518" s="21">
        <v>2.17</v>
      </c>
      <c r="Z3518" s="7">
        <v>2.09</v>
      </c>
    </row>
    <row r="3519" spans="2:26" x14ac:dyDescent="0.25">
      <c r="B3519" s="21" t="s">
        <v>3771</v>
      </c>
      <c r="C3519" s="16">
        <v>0.2</v>
      </c>
      <c r="D3519" s="21">
        <v>10.5</v>
      </c>
      <c r="E3519" s="16">
        <v>2.7</v>
      </c>
      <c r="F3519" s="21">
        <v>0.2</v>
      </c>
      <c r="G3519" s="16">
        <v>2.5</v>
      </c>
      <c r="H3519" s="21">
        <v>0.6</v>
      </c>
      <c r="I3519" s="16">
        <v>0</v>
      </c>
      <c r="J3519" s="21">
        <v>1.3</v>
      </c>
      <c r="K3519" s="16">
        <v>0.4</v>
      </c>
      <c r="L3519" s="21">
        <v>0.1</v>
      </c>
      <c r="M3519" s="16">
        <v>0.8</v>
      </c>
      <c r="N3519" s="21">
        <v>0.4</v>
      </c>
      <c r="O3519" s="16">
        <v>0.1</v>
      </c>
      <c r="P3519" s="21">
        <v>1</v>
      </c>
      <c r="Q3519" s="16">
        <v>675.3</v>
      </c>
      <c r="R3519" s="21">
        <v>443.75</v>
      </c>
      <c r="S3519" s="16">
        <v>516.44000000000005</v>
      </c>
      <c r="T3519" s="21">
        <v>254.57</v>
      </c>
      <c r="U3519" s="16">
        <v>10.34</v>
      </c>
      <c r="V3519" s="21">
        <v>9.8000000000000007</v>
      </c>
      <c r="W3519" s="16">
        <v>9.7200000000000006</v>
      </c>
      <c r="X3519" s="8">
        <v>2.29</v>
      </c>
      <c r="Y3519" s="21">
        <v>2.2599999999999998</v>
      </c>
      <c r="Z3519" s="7">
        <v>2.29</v>
      </c>
    </row>
    <row r="3520" spans="2:26" x14ac:dyDescent="0.25">
      <c r="B3520" s="21" t="s">
        <v>1351</v>
      </c>
      <c r="C3520" s="16">
        <v>0.2</v>
      </c>
      <c r="D3520" s="21">
        <v>9.8000000000000007</v>
      </c>
      <c r="E3520" s="16">
        <v>2.5</v>
      </c>
      <c r="F3520" s="21">
        <v>0.2</v>
      </c>
      <c r="G3520" s="16">
        <v>2.2999999999999998</v>
      </c>
      <c r="H3520" s="21">
        <v>0.5</v>
      </c>
      <c r="I3520" s="16">
        <v>0.1</v>
      </c>
      <c r="J3520" s="21">
        <v>1.1000000000000001</v>
      </c>
      <c r="K3520" s="16">
        <v>0.5</v>
      </c>
      <c r="L3520" s="21">
        <v>0.1</v>
      </c>
      <c r="M3520" s="16">
        <v>0.7</v>
      </c>
      <c r="N3520" s="21">
        <v>0.4</v>
      </c>
      <c r="O3520" s="16">
        <v>0.1</v>
      </c>
      <c r="P3520" s="21">
        <v>0.6</v>
      </c>
      <c r="Q3520" s="16">
        <v>689.86</v>
      </c>
      <c r="R3520" s="21">
        <v>453.67</v>
      </c>
      <c r="S3520" s="16">
        <v>523.78</v>
      </c>
      <c r="T3520" s="21">
        <v>254.88</v>
      </c>
      <c r="U3520" s="16">
        <v>10.47</v>
      </c>
      <c r="V3520" s="21">
        <v>9.82</v>
      </c>
      <c r="W3520" s="16">
        <v>9.9</v>
      </c>
      <c r="X3520" s="8">
        <v>2.2200000000000002</v>
      </c>
      <c r="Y3520" s="21">
        <v>2.2599999999999998</v>
      </c>
      <c r="Z3520" s="7">
        <v>2.27</v>
      </c>
    </row>
    <row r="3521" spans="2:26" x14ac:dyDescent="0.25">
      <c r="B3521" s="21" t="s">
        <v>3772</v>
      </c>
      <c r="C3521" s="16">
        <v>0.1</v>
      </c>
      <c r="D3521" s="21">
        <v>7.2</v>
      </c>
      <c r="E3521" s="16">
        <v>2.6</v>
      </c>
      <c r="F3521" s="21">
        <v>0.2</v>
      </c>
      <c r="G3521" s="16">
        <v>1.9</v>
      </c>
      <c r="H3521" s="21">
        <v>0.4</v>
      </c>
      <c r="I3521" s="16">
        <v>0.1</v>
      </c>
      <c r="J3521" s="21">
        <v>0.9</v>
      </c>
      <c r="K3521" s="16">
        <v>0.2</v>
      </c>
      <c r="L3521" s="21">
        <v>0.1</v>
      </c>
      <c r="M3521" s="16">
        <v>0.5</v>
      </c>
      <c r="N3521" s="21">
        <v>0.1</v>
      </c>
      <c r="O3521" s="16">
        <v>0.1</v>
      </c>
      <c r="P3521" s="21">
        <v>0.1</v>
      </c>
      <c r="Q3521" s="16">
        <v>555.9</v>
      </c>
      <c r="R3521" s="21">
        <v>382.77</v>
      </c>
      <c r="S3521" s="16">
        <v>417.89</v>
      </c>
      <c r="T3521" s="21">
        <v>257.23</v>
      </c>
      <c r="U3521" s="16">
        <v>8.6999999999999993</v>
      </c>
      <c r="V3521" s="21">
        <v>7.93</v>
      </c>
      <c r="W3521" s="16">
        <v>7.8</v>
      </c>
      <c r="X3521" s="8">
        <v>2.0299999999999998</v>
      </c>
      <c r="Y3521" s="21">
        <v>2.19</v>
      </c>
      <c r="Z3521" s="7">
        <v>2</v>
      </c>
    </row>
    <row r="3522" spans="2:26" x14ac:dyDescent="0.25">
      <c r="B3522" s="21" t="s">
        <v>3773</v>
      </c>
      <c r="C3522" s="16">
        <v>0.1</v>
      </c>
      <c r="D3522" s="21">
        <v>8</v>
      </c>
      <c r="E3522" s="16">
        <v>2.8</v>
      </c>
      <c r="F3522" s="21">
        <v>0.3</v>
      </c>
      <c r="G3522" s="16">
        <v>2</v>
      </c>
      <c r="H3522" s="21">
        <v>0.4</v>
      </c>
      <c r="I3522" s="16">
        <v>0.1</v>
      </c>
      <c r="J3522" s="21">
        <v>0.9</v>
      </c>
      <c r="K3522" s="16">
        <v>0.2</v>
      </c>
      <c r="L3522" s="21">
        <v>0.1</v>
      </c>
      <c r="M3522" s="16">
        <v>0.6</v>
      </c>
      <c r="N3522" s="21">
        <v>0.1</v>
      </c>
      <c r="O3522" s="16">
        <v>0.1</v>
      </c>
      <c r="P3522" s="21">
        <v>0.5</v>
      </c>
      <c r="Q3522" s="16">
        <v>411.34</v>
      </c>
      <c r="R3522" s="21">
        <v>263.85000000000002</v>
      </c>
      <c r="S3522" s="16">
        <v>324.16000000000003</v>
      </c>
      <c r="T3522" s="21">
        <v>258.52</v>
      </c>
      <c r="U3522" s="16">
        <v>11.66</v>
      </c>
      <c r="V3522" s="21">
        <v>10.56</v>
      </c>
      <c r="W3522" s="16">
        <v>10.76</v>
      </c>
      <c r="X3522" s="8">
        <v>2.2000000000000002</v>
      </c>
      <c r="Y3522" s="21">
        <v>2.17</v>
      </c>
      <c r="Z3522" s="7">
        <v>2.29</v>
      </c>
    </row>
    <row r="3523" spans="2:26" x14ac:dyDescent="0.25">
      <c r="B3523" s="21" t="s">
        <v>1352</v>
      </c>
      <c r="C3523" s="16">
        <v>0.2</v>
      </c>
      <c r="D3523" s="21">
        <v>7.9</v>
      </c>
      <c r="E3523" s="16">
        <v>2.5</v>
      </c>
      <c r="F3523" s="21">
        <v>0.4</v>
      </c>
      <c r="G3523" s="16">
        <v>2</v>
      </c>
      <c r="H3523" s="21">
        <v>0.5</v>
      </c>
      <c r="I3523" s="16">
        <v>0.2</v>
      </c>
      <c r="J3523" s="21">
        <v>0.9</v>
      </c>
      <c r="K3523" s="16">
        <v>0.3</v>
      </c>
      <c r="L3523" s="21">
        <v>0.2</v>
      </c>
      <c r="M3523" s="16">
        <v>0.5</v>
      </c>
      <c r="N3523" s="21">
        <v>0.2</v>
      </c>
      <c r="O3523" s="16">
        <v>0.1</v>
      </c>
      <c r="P3523" s="21">
        <v>0.6</v>
      </c>
      <c r="Q3523" s="16">
        <v>397.78</v>
      </c>
      <c r="R3523" s="21">
        <v>249.48</v>
      </c>
      <c r="S3523" s="16">
        <v>310.95</v>
      </c>
      <c r="T3523" s="21">
        <v>258.75</v>
      </c>
      <c r="U3523" s="16">
        <v>11.3</v>
      </c>
      <c r="V3523" s="21">
        <v>10.33</v>
      </c>
      <c r="W3523" s="16">
        <v>10.4</v>
      </c>
      <c r="X3523" s="8">
        <v>1.86</v>
      </c>
      <c r="Y3523" s="21">
        <v>2.2599999999999998</v>
      </c>
      <c r="Z3523" s="7">
        <v>2.0299999999999998</v>
      </c>
    </row>
    <row r="3524" spans="2:26" x14ac:dyDescent="0.25">
      <c r="B3524" s="21" t="s">
        <v>3774</v>
      </c>
      <c r="C3524" s="16">
        <v>0.2</v>
      </c>
      <c r="D3524" s="21">
        <v>9.3000000000000007</v>
      </c>
      <c r="E3524" s="16">
        <v>3.3</v>
      </c>
      <c r="F3524" s="21">
        <v>0.3</v>
      </c>
      <c r="G3524" s="16">
        <v>2.2000000000000002</v>
      </c>
      <c r="H3524" s="21">
        <v>0.4</v>
      </c>
      <c r="I3524" s="16">
        <v>0.2</v>
      </c>
      <c r="J3524" s="21">
        <v>1.2</v>
      </c>
      <c r="K3524" s="16">
        <v>0.3</v>
      </c>
      <c r="L3524" s="21">
        <v>0.1</v>
      </c>
      <c r="M3524" s="16">
        <v>0.8</v>
      </c>
      <c r="N3524" s="21">
        <v>0.2</v>
      </c>
      <c r="O3524" s="16">
        <v>0.1</v>
      </c>
      <c r="P3524" s="21">
        <v>0.1</v>
      </c>
      <c r="Q3524" s="16">
        <v>429.58</v>
      </c>
      <c r="R3524" s="21">
        <v>269.41000000000003</v>
      </c>
      <c r="S3524" s="16">
        <v>340.98</v>
      </c>
      <c r="T3524" s="21">
        <v>258.91000000000003</v>
      </c>
      <c r="U3524" s="16">
        <v>11.09</v>
      </c>
      <c r="V3524" s="21">
        <v>10.199999999999999</v>
      </c>
      <c r="W3524" s="16">
        <v>10.199999999999999</v>
      </c>
      <c r="X3524" s="8">
        <v>2.06</v>
      </c>
      <c r="Y3524" s="21">
        <v>2.16</v>
      </c>
      <c r="Z3524" s="7">
        <v>2.06</v>
      </c>
    </row>
    <row r="3525" spans="2:26" x14ac:dyDescent="0.25">
      <c r="B3525" s="21" t="s">
        <v>3775</v>
      </c>
      <c r="C3525" s="16">
        <v>0</v>
      </c>
      <c r="D3525" s="21">
        <v>9.6</v>
      </c>
      <c r="E3525" s="16">
        <v>3.3</v>
      </c>
      <c r="F3525" s="21">
        <v>0.1</v>
      </c>
      <c r="G3525" s="16">
        <v>2.2000000000000002</v>
      </c>
      <c r="H3525" s="21">
        <v>0.4</v>
      </c>
      <c r="I3525" s="16">
        <v>0.1</v>
      </c>
      <c r="J3525" s="21">
        <v>1.1000000000000001</v>
      </c>
      <c r="K3525" s="16">
        <v>0.3</v>
      </c>
      <c r="L3525" s="21">
        <v>0.3</v>
      </c>
      <c r="M3525" s="16">
        <v>0.6</v>
      </c>
      <c r="N3525" s="21">
        <v>0.3</v>
      </c>
      <c r="O3525" s="16">
        <v>0.2</v>
      </c>
      <c r="P3525" s="21">
        <v>0.6</v>
      </c>
      <c r="Q3525" s="16">
        <v>431.62</v>
      </c>
      <c r="R3525" s="21">
        <v>279.08999999999997</v>
      </c>
      <c r="S3525" s="16">
        <v>332.29</v>
      </c>
      <c r="T3525" s="21">
        <v>259.42</v>
      </c>
      <c r="U3525" s="16">
        <v>11.19</v>
      </c>
      <c r="V3525" s="21">
        <v>10.37</v>
      </c>
      <c r="W3525" s="16">
        <v>10.36</v>
      </c>
      <c r="X3525" s="8">
        <v>2.13</v>
      </c>
      <c r="Y3525" s="21">
        <v>2.12</v>
      </c>
      <c r="Z3525" s="7">
        <v>1.93</v>
      </c>
    </row>
    <row r="3526" spans="2:26" x14ac:dyDescent="0.25">
      <c r="B3526" s="21" t="s">
        <v>1353</v>
      </c>
      <c r="C3526" s="16">
        <v>0.2</v>
      </c>
      <c r="D3526" s="21">
        <v>8.1</v>
      </c>
      <c r="E3526" s="16">
        <v>2.2000000000000002</v>
      </c>
      <c r="F3526" s="21">
        <v>0.2</v>
      </c>
      <c r="G3526" s="16">
        <v>1.9</v>
      </c>
      <c r="H3526" s="21">
        <v>0.3</v>
      </c>
      <c r="I3526" s="16">
        <v>0.1</v>
      </c>
      <c r="J3526" s="21">
        <v>0.9</v>
      </c>
      <c r="K3526" s="16">
        <v>0.2</v>
      </c>
      <c r="L3526" s="21">
        <v>0.2</v>
      </c>
      <c r="M3526" s="16">
        <v>0.5</v>
      </c>
      <c r="N3526" s="21">
        <v>0.2</v>
      </c>
      <c r="O3526" s="16">
        <v>0.2</v>
      </c>
      <c r="P3526" s="21">
        <v>0.3</v>
      </c>
      <c r="Q3526" s="16">
        <v>423.36</v>
      </c>
      <c r="R3526" s="21">
        <v>279.16000000000003</v>
      </c>
      <c r="S3526" s="16">
        <v>336.03</v>
      </c>
      <c r="T3526" s="21">
        <v>259.68</v>
      </c>
      <c r="U3526" s="16">
        <v>11.48</v>
      </c>
      <c r="V3526" s="21">
        <v>10.76</v>
      </c>
      <c r="W3526" s="16">
        <v>10.49</v>
      </c>
      <c r="X3526" s="8">
        <v>2.25</v>
      </c>
      <c r="Y3526" s="21">
        <v>2.2000000000000002</v>
      </c>
      <c r="Z3526" s="7">
        <v>2</v>
      </c>
    </row>
    <row r="3527" spans="2:26" x14ac:dyDescent="0.25">
      <c r="B3527" s="21" t="s">
        <v>3776</v>
      </c>
      <c r="C3527" s="16">
        <v>0.3</v>
      </c>
      <c r="D3527" s="21">
        <v>11.7</v>
      </c>
      <c r="E3527" s="16">
        <v>2.6</v>
      </c>
      <c r="F3527" s="21">
        <v>0.2</v>
      </c>
      <c r="G3527" s="16">
        <v>1.6</v>
      </c>
      <c r="H3527" s="21">
        <v>0.3</v>
      </c>
      <c r="I3527" s="16">
        <v>0.2</v>
      </c>
      <c r="J3527" s="21">
        <v>0.4</v>
      </c>
      <c r="K3527" s="16">
        <v>0.1</v>
      </c>
      <c r="L3527" s="21">
        <v>0.2</v>
      </c>
      <c r="M3527" s="16">
        <v>0.8</v>
      </c>
      <c r="N3527" s="21">
        <v>0.2</v>
      </c>
      <c r="O3527" s="16">
        <v>0.1</v>
      </c>
      <c r="P3527" s="21">
        <v>0.6</v>
      </c>
      <c r="Q3527" s="16">
        <v>599.67999999999995</v>
      </c>
      <c r="R3527" s="21">
        <v>318.57</v>
      </c>
      <c r="S3527" s="16">
        <v>440.48</v>
      </c>
      <c r="T3527" s="21">
        <v>256.95</v>
      </c>
      <c r="U3527" s="16">
        <v>10.92</v>
      </c>
      <c r="V3527" s="21">
        <v>10.39</v>
      </c>
      <c r="W3527" s="16">
        <v>10.37</v>
      </c>
      <c r="X3527" s="8">
        <v>2.37</v>
      </c>
      <c r="Y3527" s="21">
        <v>2.46</v>
      </c>
      <c r="Z3527" s="7">
        <v>2.5</v>
      </c>
    </row>
    <row r="3528" spans="2:26" x14ac:dyDescent="0.25">
      <c r="B3528" s="21" t="s">
        <v>3777</v>
      </c>
      <c r="C3528" s="16">
        <v>0.1</v>
      </c>
      <c r="D3528" s="21">
        <v>10.199999999999999</v>
      </c>
      <c r="E3528" s="16">
        <v>2.9</v>
      </c>
      <c r="F3528" s="21">
        <v>0.1</v>
      </c>
      <c r="G3528" s="16">
        <v>2.4</v>
      </c>
      <c r="H3528" s="21">
        <v>0.4</v>
      </c>
      <c r="I3528" s="16">
        <v>0.1</v>
      </c>
      <c r="J3528" s="21">
        <v>1.1000000000000001</v>
      </c>
      <c r="K3528" s="16">
        <v>0.3</v>
      </c>
      <c r="L3528" s="21">
        <v>0.1</v>
      </c>
      <c r="M3528" s="16">
        <v>0.8</v>
      </c>
      <c r="N3528" s="21">
        <v>0.3</v>
      </c>
      <c r="O3528" s="16">
        <v>0.1</v>
      </c>
      <c r="P3528" s="21">
        <v>0.8</v>
      </c>
      <c r="Q3528" s="16">
        <v>626.62</v>
      </c>
      <c r="R3528" s="21">
        <v>394.62</v>
      </c>
      <c r="S3528" s="16">
        <v>476.35</v>
      </c>
      <c r="T3528" s="21">
        <v>255.71</v>
      </c>
      <c r="U3528" s="16">
        <v>11.62</v>
      </c>
      <c r="V3528" s="21">
        <v>11.07</v>
      </c>
      <c r="W3528" s="16">
        <v>10.83</v>
      </c>
      <c r="X3528" s="8">
        <v>2.33</v>
      </c>
      <c r="Y3528" s="21">
        <v>2.38</v>
      </c>
      <c r="Z3528" s="7">
        <v>2.23</v>
      </c>
    </row>
    <row r="3529" spans="2:26" x14ac:dyDescent="0.25">
      <c r="B3529" s="21" t="s">
        <v>1354</v>
      </c>
      <c r="C3529" s="16">
        <v>0.1</v>
      </c>
      <c r="D3529" s="21">
        <v>10.1</v>
      </c>
      <c r="E3529" s="16">
        <v>3.4</v>
      </c>
      <c r="F3529" s="21">
        <v>0.2</v>
      </c>
      <c r="G3529" s="16">
        <v>0.4</v>
      </c>
      <c r="H3529" s="21">
        <v>0.5</v>
      </c>
      <c r="I3529" s="16">
        <v>0</v>
      </c>
      <c r="J3529" s="21">
        <v>0.8</v>
      </c>
      <c r="K3529" s="16">
        <v>0.5</v>
      </c>
      <c r="L3529" s="21">
        <v>0.2</v>
      </c>
      <c r="M3529" s="16">
        <v>1.1000000000000001</v>
      </c>
      <c r="N3529" s="21">
        <v>0.5</v>
      </c>
      <c r="O3529" s="16">
        <v>0.1</v>
      </c>
      <c r="P3529" s="21">
        <v>1.1000000000000001</v>
      </c>
      <c r="Q3529" s="16">
        <v>636.84</v>
      </c>
      <c r="R3529" s="21">
        <v>424.41</v>
      </c>
      <c r="S3529" s="16">
        <v>496.33</v>
      </c>
      <c r="T3529" s="21">
        <v>254.86</v>
      </c>
      <c r="U3529" s="16">
        <v>9.91</v>
      </c>
      <c r="V3529" s="21">
        <v>9.5</v>
      </c>
      <c r="W3529" s="16">
        <v>9.19</v>
      </c>
      <c r="X3529" s="8">
        <v>2.2000000000000002</v>
      </c>
      <c r="Y3529" s="21">
        <v>2.46</v>
      </c>
      <c r="Z3529" s="7">
        <v>2.46</v>
      </c>
    </row>
    <row r="3530" spans="2:26" x14ac:dyDescent="0.25">
      <c r="B3530" s="21" t="s">
        <v>3778</v>
      </c>
      <c r="C3530" s="16">
        <v>0.2</v>
      </c>
      <c r="D3530" s="21">
        <v>7.1</v>
      </c>
      <c r="E3530" s="16">
        <v>2.4</v>
      </c>
      <c r="F3530" s="21">
        <v>0.1</v>
      </c>
      <c r="G3530" s="16">
        <v>0.6</v>
      </c>
      <c r="H3530" s="21">
        <v>0.2</v>
      </c>
      <c r="I3530" s="16">
        <v>0.1</v>
      </c>
      <c r="J3530" s="21">
        <v>0.9</v>
      </c>
      <c r="K3530" s="16">
        <v>0</v>
      </c>
      <c r="L3530" s="21">
        <v>0.1</v>
      </c>
      <c r="M3530" s="16">
        <v>0.6</v>
      </c>
      <c r="N3530" s="21">
        <v>0.1</v>
      </c>
      <c r="O3530" s="16">
        <v>0.1</v>
      </c>
      <c r="P3530" s="21">
        <v>0.2</v>
      </c>
      <c r="Q3530" s="16">
        <v>554.78</v>
      </c>
      <c r="R3530" s="21">
        <v>341.44</v>
      </c>
      <c r="S3530" s="16">
        <v>425.93</v>
      </c>
      <c r="T3530" s="21">
        <v>255.91</v>
      </c>
      <c r="U3530" s="16">
        <v>9.44</v>
      </c>
      <c r="V3530" s="21">
        <v>8.7200000000000006</v>
      </c>
      <c r="W3530" s="16">
        <v>8.76</v>
      </c>
      <c r="X3530" s="8">
        <v>2.62</v>
      </c>
      <c r="Y3530" s="21">
        <v>2.67</v>
      </c>
      <c r="Z3530" s="7">
        <v>2.79</v>
      </c>
    </row>
    <row r="3531" spans="2:26" x14ac:dyDescent="0.25">
      <c r="B3531" s="21" t="s">
        <v>3779</v>
      </c>
      <c r="C3531" s="16">
        <v>0.1</v>
      </c>
      <c r="D3531" s="21">
        <v>11.5</v>
      </c>
      <c r="E3531" s="16">
        <v>3</v>
      </c>
      <c r="F3531" s="21">
        <v>0.1</v>
      </c>
      <c r="G3531" s="16">
        <v>2.7</v>
      </c>
      <c r="H3531" s="21">
        <v>0.5</v>
      </c>
      <c r="I3531" s="16">
        <v>0.1</v>
      </c>
      <c r="J3531" s="21">
        <v>1.4</v>
      </c>
      <c r="K3531" s="16">
        <v>0.4</v>
      </c>
      <c r="L3531" s="21">
        <v>0.1</v>
      </c>
      <c r="M3531" s="16">
        <v>0.9</v>
      </c>
      <c r="N3531" s="21">
        <v>0.4</v>
      </c>
      <c r="O3531" s="16">
        <v>0.1</v>
      </c>
      <c r="P3531" s="21">
        <v>0.4</v>
      </c>
      <c r="Q3531" s="16">
        <v>615.41999999999996</v>
      </c>
      <c r="R3531" s="21">
        <v>374.19</v>
      </c>
      <c r="S3531" s="16">
        <v>461.71</v>
      </c>
      <c r="T3531" s="21">
        <v>254.58</v>
      </c>
      <c r="U3531" s="16">
        <v>12.61</v>
      </c>
      <c r="V3531" s="21">
        <v>11.66</v>
      </c>
      <c r="W3531" s="16">
        <v>11.89</v>
      </c>
      <c r="X3531" s="8">
        <v>2.63</v>
      </c>
      <c r="Y3531" s="21">
        <v>2.14</v>
      </c>
      <c r="Z3531" s="7">
        <v>2.93</v>
      </c>
    </row>
    <row r="3532" spans="2:26" x14ac:dyDescent="0.25">
      <c r="B3532" s="21" t="s">
        <v>1355</v>
      </c>
      <c r="C3532" s="16">
        <v>0.2</v>
      </c>
      <c r="D3532" s="21">
        <v>11.2</v>
      </c>
      <c r="E3532" s="16">
        <v>2.9</v>
      </c>
      <c r="F3532" s="21">
        <v>0.1</v>
      </c>
      <c r="G3532" s="16">
        <v>2.7</v>
      </c>
      <c r="H3532" s="21">
        <v>0.6</v>
      </c>
      <c r="I3532" s="16">
        <v>0.2</v>
      </c>
      <c r="J3532" s="21">
        <v>1.3</v>
      </c>
      <c r="K3532" s="16">
        <v>0.5</v>
      </c>
      <c r="L3532" s="21">
        <v>0.2</v>
      </c>
      <c r="M3532" s="16">
        <v>0.8</v>
      </c>
      <c r="N3532" s="21">
        <v>0.4</v>
      </c>
      <c r="O3532" s="16">
        <v>0.2</v>
      </c>
      <c r="P3532" s="21">
        <v>1</v>
      </c>
      <c r="Q3532" s="16">
        <v>601.44000000000005</v>
      </c>
      <c r="R3532" s="21">
        <v>374.51</v>
      </c>
      <c r="S3532" s="16">
        <v>461.1</v>
      </c>
      <c r="T3532" s="21">
        <v>255.59</v>
      </c>
      <c r="U3532" s="16">
        <v>12.86</v>
      </c>
      <c r="V3532" s="21">
        <v>11.94</v>
      </c>
      <c r="W3532" s="16">
        <v>12.01</v>
      </c>
      <c r="X3532" s="8">
        <v>2.8</v>
      </c>
      <c r="Y3532" s="21">
        <v>2.54</v>
      </c>
      <c r="Z3532" s="7">
        <v>2.35</v>
      </c>
    </row>
    <row r="3533" spans="2:26" x14ac:dyDescent="0.25">
      <c r="B3533" s="21" t="s">
        <v>3780</v>
      </c>
      <c r="C3533" s="16">
        <v>0.1</v>
      </c>
      <c r="D3533" s="21">
        <v>11.3</v>
      </c>
      <c r="E3533" s="16">
        <v>2.8</v>
      </c>
      <c r="F3533" s="21">
        <v>0.1</v>
      </c>
      <c r="G3533" s="16">
        <v>2.7</v>
      </c>
      <c r="H3533" s="21">
        <v>0.5</v>
      </c>
      <c r="I3533" s="16">
        <v>0.1</v>
      </c>
      <c r="J3533" s="21">
        <v>1.3</v>
      </c>
      <c r="K3533" s="16">
        <v>0.4</v>
      </c>
      <c r="L3533" s="21">
        <v>0.2</v>
      </c>
      <c r="M3533" s="16">
        <v>0.7</v>
      </c>
      <c r="N3533" s="21">
        <v>0.4</v>
      </c>
      <c r="O3533" s="16">
        <v>0.2</v>
      </c>
      <c r="P3533" s="21">
        <v>0.9</v>
      </c>
      <c r="Q3533" s="16">
        <v>621.67999999999995</v>
      </c>
      <c r="R3533" s="21">
        <v>376.15</v>
      </c>
      <c r="S3533" s="16">
        <v>459.58</v>
      </c>
      <c r="T3533" s="21">
        <v>255.12</v>
      </c>
      <c r="U3533" s="16">
        <v>12.64</v>
      </c>
      <c r="V3533" s="21">
        <v>11.83</v>
      </c>
      <c r="W3533" s="16">
        <v>11.73</v>
      </c>
      <c r="X3533" s="8">
        <v>2.7</v>
      </c>
      <c r="Y3533" s="21">
        <v>2.35</v>
      </c>
      <c r="Z3533" s="7">
        <v>2.34</v>
      </c>
    </row>
    <row r="3534" spans="2:26" x14ac:dyDescent="0.25">
      <c r="B3534" s="21" t="s">
        <v>3781</v>
      </c>
      <c r="C3534" s="16">
        <v>0.1</v>
      </c>
      <c r="D3534" s="21">
        <v>10.9</v>
      </c>
      <c r="E3534" s="16">
        <v>3</v>
      </c>
      <c r="F3534" s="21">
        <v>0.1</v>
      </c>
      <c r="G3534" s="16">
        <v>2.6</v>
      </c>
      <c r="H3534" s="21">
        <v>0.6</v>
      </c>
      <c r="I3534" s="16">
        <v>0.1</v>
      </c>
      <c r="J3534" s="21">
        <v>1.3</v>
      </c>
      <c r="K3534" s="16">
        <v>0.5</v>
      </c>
      <c r="L3534" s="21">
        <v>0.1</v>
      </c>
      <c r="M3534" s="16">
        <v>0.8</v>
      </c>
      <c r="N3534" s="21">
        <v>0.6</v>
      </c>
      <c r="O3534" s="16">
        <v>0</v>
      </c>
      <c r="P3534" s="21">
        <v>0.9</v>
      </c>
      <c r="Q3534" s="16">
        <v>594.72</v>
      </c>
      <c r="R3534" s="21">
        <v>365.13</v>
      </c>
      <c r="S3534" s="16">
        <v>454.55</v>
      </c>
      <c r="T3534" s="21">
        <v>255.42</v>
      </c>
      <c r="U3534" s="16">
        <v>12.04</v>
      </c>
      <c r="V3534" s="21">
        <v>11.37</v>
      </c>
      <c r="W3534" s="16">
        <v>11.3</v>
      </c>
      <c r="X3534" s="8">
        <v>2.44</v>
      </c>
      <c r="Y3534" s="21">
        <v>2.66</v>
      </c>
      <c r="Z3534" s="7">
        <v>2.2999999999999998</v>
      </c>
    </row>
    <row r="3535" spans="2:26" x14ac:dyDescent="0.25">
      <c r="B3535" s="21" t="s">
        <v>1356</v>
      </c>
      <c r="C3535" s="16">
        <v>0.1</v>
      </c>
      <c r="D3535" s="21">
        <v>12.1</v>
      </c>
      <c r="E3535" s="16">
        <v>3</v>
      </c>
      <c r="F3535" s="21">
        <v>0.3</v>
      </c>
      <c r="G3535" s="16">
        <v>2.9</v>
      </c>
      <c r="H3535" s="21">
        <v>0.5</v>
      </c>
      <c r="I3535" s="16">
        <v>0.2</v>
      </c>
      <c r="J3535" s="21">
        <v>1.5</v>
      </c>
      <c r="K3535" s="16">
        <v>0.4</v>
      </c>
      <c r="L3535" s="21">
        <v>0.2</v>
      </c>
      <c r="M3535" s="16">
        <v>0.8</v>
      </c>
      <c r="N3535" s="21">
        <v>0.3</v>
      </c>
      <c r="O3535" s="16">
        <v>0.1</v>
      </c>
      <c r="P3535" s="21">
        <v>0.9</v>
      </c>
      <c r="Q3535" s="16">
        <v>574.48</v>
      </c>
      <c r="R3535" s="21">
        <v>347.79</v>
      </c>
      <c r="S3535" s="16">
        <v>440.2</v>
      </c>
      <c r="T3535" s="21">
        <v>255.85</v>
      </c>
      <c r="U3535" s="16">
        <v>13.76</v>
      </c>
      <c r="V3535" s="21">
        <v>12.94</v>
      </c>
      <c r="W3535" s="16">
        <v>12.76</v>
      </c>
      <c r="X3535" s="8">
        <v>2.83</v>
      </c>
      <c r="Y3535" s="21">
        <v>2.58</v>
      </c>
      <c r="Z3535" s="7">
        <v>2.2200000000000002</v>
      </c>
    </row>
    <row r="3536" spans="2:26" x14ac:dyDescent="0.25">
      <c r="B3536" s="21" t="s">
        <v>3782</v>
      </c>
      <c r="C3536" s="16">
        <v>0.2</v>
      </c>
      <c r="D3536" s="21">
        <v>10.8</v>
      </c>
      <c r="E3536" s="16">
        <v>2.7</v>
      </c>
      <c r="F3536" s="21">
        <v>0.3</v>
      </c>
      <c r="G3536" s="16">
        <v>2.7</v>
      </c>
      <c r="H3536" s="21">
        <v>0.6</v>
      </c>
      <c r="I3536" s="16">
        <v>0.1</v>
      </c>
      <c r="J3536" s="21">
        <v>1.4</v>
      </c>
      <c r="K3536" s="16">
        <v>0.6</v>
      </c>
      <c r="L3536" s="21">
        <v>0.1</v>
      </c>
      <c r="M3536" s="16">
        <v>0.9</v>
      </c>
      <c r="N3536" s="21">
        <v>0.5</v>
      </c>
      <c r="O3536" s="16">
        <v>0.1</v>
      </c>
      <c r="P3536" s="21">
        <v>0.4</v>
      </c>
      <c r="Q3536" s="16">
        <v>659.72</v>
      </c>
      <c r="R3536" s="21">
        <v>428.46</v>
      </c>
      <c r="S3536" s="16">
        <v>504.17</v>
      </c>
      <c r="T3536" s="21">
        <v>255.15</v>
      </c>
      <c r="U3536" s="16">
        <v>11.4</v>
      </c>
      <c r="V3536" s="21">
        <v>10.76</v>
      </c>
      <c r="W3536" s="16">
        <v>10.87</v>
      </c>
      <c r="X3536" s="8">
        <v>2.33</v>
      </c>
      <c r="Y3536" s="21">
        <v>2.42</v>
      </c>
      <c r="Z3536" s="7">
        <v>2.65</v>
      </c>
    </row>
    <row r="3537" spans="2:26" x14ac:dyDescent="0.25">
      <c r="B3537" s="21" t="s">
        <v>3783</v>
      </c>
      <c r="C3537" s="16">
        <v>0.1</v>
      </c>
      <c r="D3537" s="21">
        <v>10.4</v>
      </c>
      <c r="E3537" s="16">
        <v>2.8</v>
      </c>
      <c r="F3537" s="21">
        <v>0.3</v>
      </c>
      <c r="G3537" s="16">
        <v>2.7</v>
      </c>
      <c r="H3537" s="21">
        <v>0.6</v>
      </c>
      <c r="I3537" s="16">
        <v>0.1</v>
      </c>
      <c r="J3537" s="21">
        <v>1.3</v>
      </c>
      <c r="K3537" s="16">
        <v>0.4</v>
      </c>
      <c r="L3537" s="21">
        <v>0.1</v>
      </c>
      <c r="M3537" s="16">
        <v>0.8</v>
      </c>
      <c r="N3537" s="21">
        <v>0.4</v>
      </c>
      <c r="O3537" s="16">
        <v>0.1</v>
      </c>
      <c r="P3537" s="21">
        <v>0.8</v>
      </c>
      <c r="Q3537" s="16">
        <v>666.4</v>
      </c>
      <c r="R3537" s="21">
        <v>434.06</v>
      </c>
      <c r="S3537" s="16">
        <v>508.43</v>
      </c>
      <c r="T3537" s="21">
        <v>255</v>
      </c>
      <c r="U3537" s="16">
        <v>11.22</v>
      </c>
      <c r="V3537" s="21">
        <v>10.55</v>
      </c>
      <c r="W3537" s="16">
        <v>10.56</v>
      </c>
      <c r="X3537" s="8">
        <v>2.4900000000000002</v>
      </c>
      <c r="Y3537" s="21">
        <v>2.63</v>
      </c>
      <c r="Z3537" s="7">
        <v>2.16</v>
      </c>
    </row>
    <row r="3538" spans="2:26" x14ac:dyDescent="0.25">
      <c r="B3538" s="21" t="s">
        <v>1357</v>
      </c>
      <c r="C3538" s="16">
        <v>0.3</v>
      </c>
      <c r="D3538" s="21">
        <v>10.199999999999999</v>
      </c>
      <c r="E3538" s="16">
        <v>2.2000000000000002</v>
      </c>
      <c r="F3538" s="21">
        <v>0.3</v>
      </c>
      <c r="G3538" s="16">
        <v>2.5</v>
      </c>
      <c r="H3538" s="21">
        <v>0.5</v>
      </c>
      <c r="I3538" s="16">
        <v>0.1</v>
      </c>
      <c r="J3538" s="21">
        <v>1.2</v>
      </c>
      <c r="K3538" s="16">
        <v>0.4</v>
      </c>
      <c r="L3538" s="21">
        <v>0.1</v>
      </c>
      <c r="M3538" s="16">
        <v>0.8</v>
      </c>
      <c r="N3538" s="21">
        <v>0.3</v>
      </c>
      <c r="O3538" s="16">
        <v>0.1</v>
      </c>
      <c r="P3538" s="21">
        <v>0.6</v>
      </c>
      <c r="Q3538" s="16">
        <v>636.70000000000005</v>
      </c>
      <c r="R3538" s="21">
        <v>405.01</v>
      </c>
      <c r="S3538" s="16">
        <v>485.9</v>
      </c>
      <c r="T3538" s="21">
        <v>255.1</v>
      </c>
      <c r="U3538" s="16">
        <v>11.63</v>
      </c>
      <c r="V3538" s="21">
        <v>11.05</v>
      </c>
      <c r="W3538" s="16">
        <v>10.96</v>
      </c>
      <c r="X3538" s="8">
        <v>2.33</v>
      </c>
      <c r="Y3538" s="21">
        <v>2.4300000000000002</v>
      </c>
      <c r="Z3538" s="7">
        <v>2.72</v>
      </c>
    </row>
    <row r="3539" spans="2:26" x14ac:dyDescent="0.25">
      <c r="B3539" s="21" t="s">
        <v>3784</v>
      </c>
      <c r="C3539" s="16">
        <v>0.4</v>
      </c>
      <c r="D3539" s="21">
        <v>9.4</v>
      </c>
      <c r="E3539" s="16">
        <v>2.4</v>
      </c>
      <c r="F3539" s="21">
        <v>0.2</v>
      </c>
      <c r="G3539" s="16">
        <v>2.2999999999999998</v>
      </c>
      <c r="H3539" s="21">
        <v>0.4</v>
      </c>
      <c r="I3539" s="16">
        <v>0.2</v>
      </c>
      <c r="J3539" s="21">
        <v>1.2</v>
      </c>
      <c r="K3539" s="16">
        <v>0.2</v>
      </c>
      <c r="L3539" s="21">
        <v>0.2</v>
      </c>
      <c r="M3539" s="16">
        <v>0.7</v>
      </c>
      <c r="N3539" s="21">
        <v>0.2</v>
      </c>
      <c r="O3539" s="16">
        <v>0.1</v>
      </c>
      <c r="P3539" s="21">
        <v>0.1</v>
      </c>
      <c r="Q3539" s="16">
        <v>448.42</v>
      </c>
      <c r="R3539" s="21">
        <v>296.29000000000002</v>
      </c>
      <c r="S3539" s="16">
        <v>347.11</v>
      </c>
      <c r="T3539" s="21">
        <v>258.37</v>
      </c>
      <c r="U3539" s="16">
        <v>9.58</v>
      </c>
      <c r="V3539" s="21">
        <v>9.09</v>
      </c>
      <c r="W3539" s="16">
        <v>8.82</v>
      </c>
      <c r="X3539" s="8">
        <v>1.93</v>
      </c>
      <c r="Y3539" s="21">
        <v>2.0299999999999998</v>
      </c>
      <c r="Z3539" s="7">
        <v>1.9</v>
      </c>
    </row>
    <row r="3540" spans="2:26" x14ac:dyDescent="0.25">
      <c r="B3540" s="21" t="s">
        <v>3785</v>
      </c>
      <c r="C3540" s="16">
        <v>0.3</v>
      </c>
      <c r="D3540" s="21">
        <v>9.4</v>
      </c>
      <c r="E3540" s="16">
        <v>2.9</v>
      </c>
      <c r="F3540" s="21">
        <v>0.2</v>
      </c>
      <c r="G3540" s="16">
        <v>2.2999999999999998</v>
      </c>
      <c r="H3540" s="21">
        <v>0.4</v>
      </c>
      <c r="I3540" s="16">
        <v>0.1</v>
      </c>
      <c r="J3540" s="21">
        <v>1</v>
      </c>
      <c r="K3540" s="16">
        <v>0.3</v>
      </c>
      <c r="L3540" s="21">
        <v>0.1</v>
      </c>
      <c r="M3540" s="16">
        <v>0.5</v>
      </c>
      <c r="N3540" s="21">
        <v>0.2</v>
      </c>
      <c r="O3540" s="16">
        <v>0.1</v>
      </c>
      <c r="P3540" s="21">
        <v>0.7</v>
      </c>
      <c r="Q3540" s="16">
        <v>399.86</v>
      </c>
      <c r="R3540" s="21">
        <v>245.2</v>
      </c>
      <c r="S3540" s="16">
        <v>307.33</v>
      </c>
      <c r="T3540" s="21">
        <v>258.95</v>
      </c>
      <c r="U3540" s="16">
        <v>11.83</v>
      </c>
      <c r="V3540" s="21">
        <v>11.05</v>
      </c>
      <c r="W3540" s="16">
        <v>11.17</v>
      </c>
      <c r="X3540" s="8">
        <v>2.1</v>
      </c>
      <c r="Y3540" s="21">
        <v>2.12</v>
      </c>
      <c r="Z3540" s="7">
        <v>2.1</v>
      </c>
    </row>
    <row r="3541" spans="2:26" x14ac:dyDescent="0.25">
      <c r="B3541" s="21" t="s">
        <v>1358</v>
      </c>
      <c r="C3541" s="16">
        <v>0.2</v>
      </c>
      <c r="D3541" s="21">
        <v>9.6999999999999993</v>
      </c>
      <c r="E3541" s="16">
        <v>3.2</v>
      </c>
      <c r="F3541" s="21">
        <v>0.3</v>
      </c>
      <c r="G3541" s="16">
        <v>2.2000000000000002</v>
      </c>
      <c r="H3541" s="21">
        <v>0.4</v>
      </c>
      <c r="I3541" s="16">
        <v>0.1</v>
      </c>
      <c r="J3541" s="21">
        <v>1.1000000000000001</v>
      </c>
      <c r="K3541" s="16">
        <v>0.2</v>
      </c>
      <c r="L3541" s="21">
        <v>0</v>
      </c>
      <c r="M3541" s="16">
        <v>0.6</v>
      </c>
      <c r="N3541" s="21">
        <v>0.2</v>
      </c>
      <c r="O3541" s="16">
        <v>0</v>
      </c>
      <c r="P3541" s="21">
        <v>0.9</v>
      </c>
      <c r="Q3541" s="16">
        <v>436.98</v>
      </c>
      <c r="R3541" s="21">
        <v>281.95999999999998</v>
      </c>
      <c r="S3541" s="16">
        <v>342.71</v>
      </c>
      <c r="T3541" s="21">
        <v>258.27</v>
      </c>
      <c r="U3541" s="16">
        <v>10.86</v>
      </c>
      <c r="V3541" s="21">
        <v>10.06</v>
      </c>
      <c r="W3541" s="16">
        <v>10.53</v>
      </c>
      <c r="X3541" s="8">
        <v>2.0299999999999998</v>
      </c>
      <c r="Y3541" s="21">
        <v>2.0099999999999998</v>
      </c>
      <c r="Z3541" s="7">
        <v>2.1</v>
      </c>
    </row>
    <row r="3542" spans="2:26" x14ac:dyDescent="0.25">
      <c r="B3542" s="21" t="s">
        <v>3786</v>
      </c>
      <c r="C3542" s="16">
        <v>0.3</v>
      </c>
      <c r="D3542" s="21">
        <v>11.3</v>
      </c>
      <c r="E3542" s="16">
        <v>3.6</v>
      </c>
      <c r="F3542" s="21">
        <v>0.3</v>
      </c>
      <c r="G3542" s="16">
        <v>1.9</v>
      </c>
      <c r="H3542" s="21">
        <v>0.4</v>
      </c>
      <c r="I3542" s="16">
        <v>0.1</v>
      </c>
      <c r="J3542" s="21">
        <v>0.1</v>
      </c>
      <c r="K3542" s="16">
        <v>0.1</v>
      </c>
      <c r="L3542" s="21">
        <v>0.1</v>
      </c>
      <c r="M3542" s="16">
        <v>0.6</v>
      </c>
      <c r="N3542" s="21">
        <v>0.2</v>
      </c>
      <c r="O3542" s="16">
        <v>0.1</v>
      </c>
      <c r="P3542" s="21">
        <v>1.1000000000000001</v>
      </c>
      <c r="Q3542" s="16">
        <v>519.46</v>
      </c>
      <c r="R3542" s="21">
        <v>296.79000000000002</v>
      </c>
      <c r="S3542" s="16">
        <v>399.36</v>
      </c>
      <c r="T3542" s="21">
        <v>255.99</v>
      </c>
      <c r="U3542" s="16">
        <v>11.63</v>
      </c>
      <c r="V3542" s="21">
        <v>10.81</v>
      </c>
      <c r="W3542" s="16">
        <v>11.34</v>
      </c>
      <c r="X3542" s="8">
        <v>2.25</v>
      </c>
      <c r="Y3542" s="21">
        <v>2.3199999999999998</v>
      </c>
      <c r="Z3542" s="7">
        <v>2.2799999999999998</v>
      </c>
    </row>
    <row r="3543" spans="2:26" x14ac:dyDescent="0.25">
      <c r="B3543" s="21" t="s">
        <v>3787</v>
      </c>
      <c r="C3543" s="16">
        <v>0.2</v>
      </c>
      <c r="D3543" s="21">
        <v>11.1</v>
      </c>
      <c r="E3543" s="16">
        <v>3.6</v>
      </c>
      <c r="F3543" s="21">
        <v>0.2</v>
      </c>
      <c r="G3543" s="16">
        <v>1.9</v>
      </c>
      <c r="H3543" s="21">
        <v>0.3</v>
      </c>
      <c r="I3543" s="16">
        <v>0.1</v>
      </c>
      <c r="J3543" s="21">
        <v>0.2</v>
      </c>
      <c r="K3543" s="16">
        <v>0.1</v>
      </c>
      <c r="L3543" s="21">
        <v>0.1</v>
      </c>
      <c r="M3543" s="16">
        <v>0.6</v>
      </c>
      <c r="N3543" s="21">
        <v>0.1</v>
      </c>
      <c r="O3543" s="16">
        <v>0.1</v>
      </c>
      <c r="P3543" s="21">
        <v>0.9</v>
      </c>
      <c r="Q3543" s="16">
        <v>636.34</v>
      </c>
      <c r="R3543" s="21">
        <v>396.33</v>
      </c>
      <c r="S3543" s="16">
        <v>471.6</v>
      </c>
      <c r="T3543" s="21">
        <v>256.25</v>
      </c>
      <c r="U3543" s="16">
        <v>10.77</v>
      </c>
      <c r="V3543" s="21">
        <v>10.130000000000001</v>
      </c>
      <c r="W3543" s="16">
        <v>10.34</v>
      </c>
      <c r="X3543" s="8">
        <v>2.2000000000000002</v>
      </c>
      <c r="Y3543" s="21">
        <v>2.23</v>
      </c>
      <c r="Z3543" s="7">
        <v>2.54</v>
      </c>
    </row>
    <row r="3544" spans="2:26" x14ac:dyDescent="0.25">
      <c r="B3544" s="21" t="s">
        <v>1359</v>
      </c>
      <c r="C3544" s="16">
        <v>0.2</v>
      </c>
      <c r="D3544" s="21">
        <v>11</v>
      </c>
      <c r="E3544" s="16">
        <v>3.3</v>
      </c>
      <c r="F3544" s="21">
        <v>0.3</v>
      </c>
      <c r="G3544" s="16">
        <v>1.7</v>
      </c>
      <c r="H3544" s="21">
        <v>0.2</v>
      </c>
      <c r="I3544" s="16">
        <v>0.2</v>
      </c>
      <c r="J3544" s="21">
        <v>0.3</v>
      </c>
      <c r="K3544" s="16">
        <v>0.2</v>
      </c>
      <c r="L3544" s="21">
        <v>0.1</v>
      </c>
      <c r="M3544" s="16">
        <v>0.7</v>
      </c>
      <c r="N3544" s="21">
        <v>0.2</v>
      </c>
      <c r="O3544" s="16">
        <v>0.1</v>
      </c>
      <c r="P3544" s="21">
        <v>0.4</v>
      </c>
      <c r="Q3544" s="16">
        <v>569.48</v>
      </c>
      <c r="R3544" s="21">
        <v>327.24</v>
      </c>
      <c r="S3544" s="16">
        <v>425.91</v>
      </c>
      <c r="T3544" s="21">
        <v>256.92</v>
      </c>
      <c r="U3544" s="16">
        <v>12.02</v>
      </c>
      <c r="V3544" s="21">
        <v>11.38</v>
      </c>
      <c r="W3544" s="16">
        <v>11.9</v>
      </c>
      <c r="X3544" s="8">
        <v>2.4900000000000002</v>
      </c>
      <c r="Y3544" s="21">
        <v>2.93</v>
      </c>
      <c r="Z3544" s="7">
        <v>2.37</v>
      </c>
    </row>
    <row r="3545" spans="2:26" x14ac:dyDescent="0.25">
      <c r="B3545" s="21" t="s">
        <v>3788</v>
      </c>
      <c r="C3545" s="16">
        <v>0.2</v>
      </c>
      <c r="D3545" s="21">
        <v>9.5</v>
      </c>
      <c r="E3545" s="16">
        <v>3</v>
      </c>
      <c r="F3545" s="21">
        <v>0.1</v>
      </c>
      <c r="G3545" s="16">
        <v>1.9</v>
      </c>
      <c r="H3545" s="21">
        <v>0.3</v>
      </c>
      <c r="I3545" s="16">
        <v>0.1</v>
      </c>
      <c r="J3545" s="21">
        <v>0.3</v>
      </c>
      <c r="K3545" s="16">
        <v>0.1</v>
      </c>
      <c r="L3545" s="21">
        <v>0.1</v>
      </c>
      <c r="M3545" s="16">
        <v>0.2</v>
      </c>
      <c r="N3545" s="21">
        <v>0.1</v>
      </c>
      <c r="O3545" s="16">
        <v>0.1</v>
      </c>
      <c r="P3545" s="21">
        <v>0.2</v>
      </c>
      <c r="Q3545" s="16">
        <v>664.82</v>
      </c>
      <c r="R3545" s="21">
        <v>434.82</v>
      </c>
      <c r="S3545" s="16">
        <v>510.56</v>
      </c>
      <c r="T3545" s="21">
        <v>256.02</v>
      </c>
      <c r="U3545" s="16">
        <v>10.32</v>
      </c>
      <c r="V3545" s="21">
        <v>9.64</v>
      </c>
      <c r="W3545" s="16">
        <v>10.01</v>
      </c>
      <c r="X3545" s="8">
        <v>2.27</v>
      </c>
      <c r="Y3545" s="21">
        <v>2.27</v>
      </c>
      <c r="Z3545" s="7">
        <v>1.99</v>
      </c>
    </row>
    <row r="3546" spans="2:26" x14ac:dyDescent="0.25">
      <c r="B3546" s="21" t="s">
        <v>3789</v>
      </c>
      <c r="C3546" s="16">
        <v>0.2</v>
      </c>
      <c r="D3546" s="21">
        <v>9.4</v>
      </c>
      <c r="E3546" s="16">
        <v>2.8</v>
      </c>
      <c r="F3546" s="21">
        <v>0.1</v>
      </c>
      <c r="G3546" s="16">
        <v>1.9</v>
      </c>
      <c r="H3546" s="21">
        <v>0.2</v>
      </c>
      <c r="I3546" s="16">
        <v>0.1</v>
      </c>
      <c r="J3546" s="21">
        <v>0.3</v>
      </c>
      <c r="K3546" s="16">
        <v>0.1</v>
      </c>
      <c r="L3546" s="21">
        <v>0.1</v>
      </c>
      <c r="M3546" s="16">
        <v>0</v>
      </c>
      <c r="N3546" s="21">
        <v>0</v>
      </c>
      <c r="O3546" s="16">
        <v>0</v>
      </c>
      <c r="P3546" s="21">
        <v>0.4</v>
      </c>
      <c r="Q3546" s="16">
        <v>552.12</v>
      </c>
      <c r="R3546" s="21">
        <v>333.47</v>
      </c>
      <c r="S3546" s="16">
        <v>426.79</v>
      </c>
      <c r="T3546" s="21">
        <v>257.13</v>
      </c>
      <c r="U3546" s="16">
        <v>12.67</v>
      </c>
      <c r="V3546" s="21">
        <v>11.98</v>
      </c>
      <c r="W3546" s="16">
        <v>11.9</v>
      </c>
      <c r="X3546" s="8">
        <v>2.37</v>
      </c>
      <c r="Y3546" s="21">
        <v>2.12</v>
      </c>
      <c r="Z3546" s="7">
        <v>2.17</v>
      </c>
    </row>
    <row r="3547" spans="2:26" x14ac:dyDescent="0.25">
      <c r="B3547" s="21" t="s">
        <v>1360</v>
      </c>
      <c r="C3547" s="16">
        <v>0.2</v>
      </c>
      <c r="D3547" s="21">
        <v>9.8000000000000007</v>
      </c>
      <c r="E3547" s="16">
        <v>3.4</v>
      </c>
      <c r="F3547" s="21">
        <v>0.2</v>
      </c>
      <c r="G3547" s="16">
        <v>2</v>
      </c>
      <c r="H3547" s="21">
        <v>0.3</v>
      </c>
      <c r="I3547" s="16">
        <v>0.1</v>
      </c>
      <c r="J3547" s="21">
        <v>0.4</v>
      </c>
      <c r="K3547" s="16">
        <v>0.1</v>
      </c>
      <c r="L3547" s="21">
        <v>0</v>
      </c>
      <c r="M3547" s="16">
        <v>0</v>
      </c>
      <c r="N3547" s="21">
        <v>0.1</v>
      </c>
      <c r="O3547" s="16">
        <v>0.1</v>
      </c>
      <c r="P3547" s="21">
        <v>0.5</v>
      </c>
      <c r="Q3547" s="16">
        <v>603.22</v>
      </c>
      <c r="R3547" s="21">
        <v>383.15</v>
      </c>
      <c r="S3547" s="16">
        <v>465.79</v>
      </c>
      <c r="T3547" s="21">
        <v>257.44</v>
      </c>
      <c r="U3547" s="16">
        <v>11.31</v>
      </c>
      <c r="V3547" s="21">
        <v>10.89</v>
      </c>
      <c r="W3547" s="16">
        <v>10.9</v>
      </c>
      <c r="X3547" s="8">
        <v>2.13</v>
      </c>
      <c r="Y3547" s="21">
        <v>2.38</v>
      </c>
      <c r="Z3547" s="7">
        <v>2.1</v>
      </c>
    </row>
    <row r="3548" spans="2:26" x14ac:dyDescent="0.25">
      <c r="B3548" s="21" t="s">
        <v>3790</v>
      </c>
      <c r="C3548" s="16">
        <v>0.4</v>
      </c>
      <c r="D3548" s="21">
        <v>11.1</v>
      </c>
      <c r="E3548" s="16">
        <v>3.3</v>
      </c>
      <c r="F3548" s="21">
        <v>0.2</v>
      </c>
      <c r="G3548" s="16">
        <v>2.2999999999999998</v>
      </c>
      <c r="H3548" s="21">
        <v>0.3</v>
      </c>
      <c r="I3548" s="16">
        <v>0.1</v>
      </c>
      <c r="J3548" s="21">
        <v>0.4</v>
      </c>
      <c r="K3548" s="16">
        <v>0.2</v>
      </c>
      <c r="L3548" s="21">
        <v>0.1</v>
      </c>
      <c r="M3548" s="16">
        <v>0.2</v>
      </c>
      <c r="N3548" s="21">
        <v>0.1</v>
      </c>
      <c r="O3548" s="16">
        <v>0</v>
      </c>
      <c r="P3548" s="21">
        <v>0.1</v>
      </c>
      <c r="Q3548" s="16">
        <v>565.96</v>
      </c>
      <c r="R3548" s="21">
        <v>348.64</v>
      </c>
      <c r="S3548" s="16">
        <v>436.42</v>
      </c>
      <c r="T3548" s="21">
        <v>256.39999999999998</v>
      </c>
      <c r="U3548" s="16">
        <v>11.93</v>
      </c>
      <c r="V3548" s="21">
        <v>11.41</v>
      </c>
      <c r="W3548" s="16">
        <v>11.25</v>
      </c>
      <c r="X3548" s="8">
        <v>2.21</v>
      </c>
      <c r="Y3548" s="21">
        <v>2.5</v>
      </c>
      <c r="Z3548" s="7">
        <v>2.02</v>
      </c>
    </row>
    <row r="3549" spans="2:26" x14ac:dyDescent="0.25">
      <c r="B3549" s="21" t="s">
        <v>3791</v>
      </c>
      <c r="C3549" s="16">
        <v>0</v>
      </c>
      <c r="D3549" s="21">
        <v>12.4</v>
      </c>
      <c r="E3549" s="16">
        <v>3.5</v>
      </c>
      <c r="F3549" s="21">
        <v>0.2</v>
      </c>
      <c r="G3549" s="16">
        <v>2.8</v>
      </c>
      <c r="H3549" s="21">
        <v>0.3</v>
      </c>
      <c r="I3549" s="16">
        <v>0</v>
      </c>
      <c r="J3549" s="21">
        <v>1</v>
      </c>
      <c r="K3549" s="16">
        <v>0.2</v>
      </c>
      <c r="L3549" s="21">
        <v>0.1</v>
      </c>
      <c r="M3549" s="16">
        <v>0.5</v>
      </c>
      <c r="N3549" s="21">
        <v>0.1</v>
      </c>
      <c r="O3549" s="16">
        <v>0</v>
      </c>
      <c r="P3549" s="21">
        <v>0.3</v>
      </c>
      <c r="Q3549" s="16">
        <v>541.22</v>
      </c>
      <c r="R3549" s="21">
        <v>319.27999999999997</v>
      </c>
      <c r="S3549" s="16">
        <v>417.48</v>
      </c>
      <c r="T3549" s="21">
        <v>257.13</v>
      </c>
      <c r="U3549" s="16">
        <v>13.37</v>
      </c>
      <c r="V3549" s="21">
        <v>12.89</v>
      </c>
      <c r="W3549" s="16">
        <v>12.6</v>
      </c>
      <c r="X3549" s="8">
        <v>2.2799999999999998</v>
      </c>
      <c r="Y3549" s="21">
        <v>2.33</v>
      </c>
      <c r="Z3549" s="7">
        <v>2.14</v>
      </c>
    </row>
    <row r="3550" spans="2:26" x14ac:dyDescent="0.25">
      <c r="B3550" s="21" t="s">
        <v>1361</v>
      </c>
      <c r="C3550" s="16">
        <v>0.2</v>
      </c>
      <c r="D3550" s="21">
        <v>12.2</v>
      </c>
      <c r="E3550" s="16">
        <v>3.3</v>
      </c>
      <c r="F3550" s="21">
        <v>0.4</v>
      </c>
      <c r="G3550" s="16">
        <v>2.7</v>
      </c>
      <c r="H3550" s="21">
        <v>0.3</v>
      </c>
      <c r="I3550" s="16">
        <v>0.2</v>
      </c>
      <c r="J3550" s="21">
        <v>1</v>
      </c>
      <c r="K3550" s="16">
        <v>0.2</v>
      </c>
      <c r="L3550" s="21">
        <v>0.1</v>
      </c>
      <c r="M3550" s="16">
        <v>0.4</v>
      </c>
      <c r="N3550" s="21">
        <v>0.1</v>
      </c>
      <c r="O3550" s="16">
        <v>0.1</v>
      </c>
      <c r="P3550" s="21">
        <v>0.5</v>
      </c>
      <c r="Q3550" s="16">
        <v>536.64</v>
      </c>
      <c r="R3550" s="21">
        <v>317.16000000000003</v>
      </c>
      <c r="S3550" s="16">
        <v>413.89</v>
      </c>
      <c r="T3550" s="21">
        <v>257.48</v>
      </c>
      <c r="U3550" s="16">
        <v>13.51</v>
      </c>
      <c r="V3550" s="21">
        <v>13.26</v>
      </c>
      <c r="W3550" s="16">
        <v>13.32</v>
      </c>
      <c r="X3550" s="8">
        <v>2.13</v>
      </c>
      <c r="Y3550" s="21">
        <v>2.33</v>
      </c>
      <c r="Z3550" s="7">
        <v>2.37</v>
      </c>
    </row>
    <row r="3551" spans="2:26" x14ac:dyDescent="0.25">
      <c r="B3551" s="21" t="s">
        <v>3792</v>
      </c>
      <c r="C3551" s="16">
        <v>0.1</v>
      </c>
      <c r="D3551" s="21">
        <v>11.9</v>
      </c>
      <c r="E3551" s="16">
        <v>3</v>
      </c>
      <c r="F3551" s="21">
        <v>0.2</v>
      </c>
      <c r="G3551" s="16">
        <v>2.7</v>
      </c>
      <c r="H3551" s="21">
        <v>0.2</v>
      </c>
      <c r="I3551" s="16">
        <v>0.1</v>
      </c>
      <c r="J3551" s="21">
        <v>1</v>
      </c>
      <c r="K3551" s="16">
        <v>0.2</v>
      </c>
      <c r="L3551" s="21">
        <v>0.1</v>
      </c>
      <c r="M3551" s="16">
        <v>0.4</v>
      </c>
      <c r="N3551" s="21">
        <v>0.1</v>
      </c>
      <c r="O3551" s="16">
        <v>0.1</v>
      </c>
      <c r="P3551" s="21">
        <v>0.3</v>
      </c>
      <c r="Q3551" s="16">
        <v>649.34</v>
      </c>
      <c r="R3551" s="21">
        <v>392.55</v>
      </c>
      <c r="S3551" s="16">
        <v>476.86</v>
      </c>
      <c r="T3551" s="21">
        <v>256.39999999999998</v>
      </c>
      <c r="U3551" s="16">
        <v>10.78</v>
      </c>
      <c r="V3551" s="21">
        <v>10.26</v>
      </c>
      <c r="W3551" s="16">
        <v>9.9700000000000006</v>
      </c>
      <c r="X3551" s="8">
        <v>2.15</v>
      </c>
      <c r="Y3551" s="21">
        <v>2.2599999999999998</v>
      </c>
      <c r="Z3551" s="7">
        <v>2.2000000000000002</v>
      </c>
    </row>
    <row r="3552" spans="2:26" x14ac:dyDescent="0.25">
      <c r="B3552" s="21" t="s">
        <v>3793</v>
      </c>
      <c r="C3552" s="16">
        <v>0.2</v>
      </c>
      <c r="D3552" s="21">
        <v>10.4</v>
      </c>
      <c r="E3552" s="16">
        <v>3.2</v>
      </c>
      <c r="F3552" s="21">
        <v>0.2</v>
      </c>
      <c r="G3552" s="16">
        <v>2.5</v>
      </c>
      <c r="H3552" s="21">
        <v>0.3</v>
      </c>
      <c r="I3552" s="16">
        <v>0.1</v>
      </c>
      <c r="J3552" s="21">
        <v>0.9</v>
      </c>
      <c r="K3552" s="16">
        <v>0.2</v>
      </c>
      <c r="L3552" s="21">
        <v>0.1</v>
      </c>
      <c r="M3552" s="16">
        <v>0.4</v>
      </c>
      <c r="N3552" s="21">
        <v>0.1</v>
      </c>
      <c r="O3552" s="16">
        <v>0</v>
      </c>
      <c r="P3552" s="21">
        <v>0.3</v>
      </c>
      <c r="Q3552" s="16">
        <v>636.29999999999995</v>
      </c>
      <c r="R3552" s="21">
        <v>411.25</v>
      </c>
      <c r="S3552" s="16">
        <v>489.66</v>
      </c>
      <c r="T3552" s="21">
        <v>256.64</v>
      </c>
      <c r="U3552" s="16">
        <v>10.87</v>
      </c>
      <c r="V3552" s="21">
        <v>10.4</v>
      </c>
      <c r="W3552" s="16">
        <v>10.24</v>
      </c>
      <c r="X3552" s="8">
        <v>2.0299999999999998</v>
      </c>
      <c r="Y3552" s="21">
        <v>2.16</v>
      </c>
      <c r="Z3552" s="7">
        <v>2.09</v>
      </c>
    </row>
    <row r="3553" spans="2:26" x14ac:dyDescent="0.25">
      <c r="B3553" s="21" t="s">
        <v>1362</v>
      </c>
      <c r="C3553" s="16">
        <v>0</v>
      </c>
      <c r="D3553" s="21">
        <v>11.9</v>
      </c>
      <c r="E3553" s="16">
        <v>3.5</v>
      </c>
      <c r="F3553" s="21">
        <v>0.2</v>
      </c>
      <c r="G3553" s="16">
        <v>2.8</v>
      </c>
      <c r="H3553" s="21">
        <v>0.4</v>
      </c>
      <c r="I3553" s="16">
        <v>0.1</v>
      </c>
      <c r="J3553" s="21">
        <v>1.1000000000000001</v>
      </c>
      <c r="K3553" s="16">
        <v>0.2</v>
      </c>
      <c r="L3553" s="21">
        <v>0.1</v>
      </c>
      <c r="M3553" s="16">
        <v>0.4</v>
      </c>
      <c r="N3553" s="21">
        <v>0.2</v>
      </c>
      <c r="O3553" s="16">
        <v>0.1</v>
      </c>
      <c r="P3553" s="21">
        <v>0.6</v>
      </c>
      <c r="Q3553" s="16">
        <v>602.96</v>
      </c>
      <c r="R3553" s="21">
        <v>377.47</v>
      </c>
      <c r="S3553" s="16">
        <v>459.66</v>
      </c>
      <c r="T3553" s="21">
        <v>256.16000000000003</v>
      </c>
      <c r="U3553" s="16">
        <v>11.93</v>
      </c>
      <c r="V3553" s="21">
        <v>11.45</v>
      </c>
      <c r="W3553" s="16">
        <v>11.23</v>
      </c>
      <c r="X3553" s="8">
        <v>2.17</v>
      </c>
      <c r="Y3553" s="21">
        <v>2.14</v>
      </c>
      <c r="Z3553" s="7">
        <v>1.94</v>
      </c>
    </row>
    <row r="3554" spans="2:26" x14ac:dyDescent="0.25">
      <c r="B3554" s="21" t="s">
        <v>3794</v>
      </c>
      <c r="C3554" s="16">
        <v>0.3</v>
      </c>
      <c r="D3554" s="21">
        <v>10.1</v>
      </c>
      <c r="E3554" s="16">
        <v>3</v>
      </c>
      <c r="F3554" s="21">
        <v>0.2</v>
      </c>
      <c r="G3554" s="16">
        <v>2.4</v>
      </c>
      <c r="H3554" s="21">
        <v>0.4</v>
      </c>
      <c r="I3554" s="16">
        <v>0.1</v>
      </c>
      <c r="J3554" s="21">
        <v>0.8</v>
      </c>
      <c r="K3554" s="16">
        <v>0.2</v>
      </c>
      <c r="L3554" s="21">
        <v>0.1</v>
      </c>
      <c r="M3554" s="16">
        <v>0.3</v>
      </c>
      <c r="N3554" s="21">
        <v>0.1</v>
      </c>
      <c r="O3554" s="16">
        <v>0</v>
      </c>
      <c r="P3554" s="21">
        <v>0.4</v>
      </c>
      <c r="Q3554" s="16">
        <v>560.26</v>
      </c>
      <c r="R3554" s="21">
        <v>338.93</v>
      </c>
      <c r="S3554" s="16">
        <v>432.58</v>
      </c>
      <c r="T3554" s="21">
        <v>257.19</v>
      </c>
      <c r="U3554" s="16">
        <v>12.8</v>
      </c>
      <c r="V3554" s="21">
        <v>11.88</v>
      </c>
      <c r="W3554" s="16">
        <v>11.87</v>
      </c>
      <c r="X3554" s="8">
        <v>2.16</v>
      </c>
      <c r="Y3554" s="21">
        <v>2.13</v>
      </c>
      <c r="Z3554" s="7">
        <v>2.2400000000000002</v>
      </c>
    </row>
    <row r="3555" spans="2:26" x14ac:dyDescent="0.25">
      <c r="B3555" s="21" t="s">
        <v>3795</v>
      </c>
      <c r="C3555" s="16">
        <v>0</v>
      </c>
      <c r="D3555" s="21">
        <v>11.6</v>
      </c>
      <c r="E3555" s="16">
        <v>3.7</v>
      </c>
      <c r="F3555" s="21">
        <v>0.1</v>
      </c>
      <c r="G3555" s="16">
        <v>2.6</v>
      </c>
      <c r="H3555" s="21">
        <v>0.5</v>
      </c>
      <c r="I3555" s="16">
        <v>0.1</v>
      </c>
      <c r="J3555" s="21">
        <v>0.8</v>
      </c>
      <c r="K3555" s="16">
        <v>0.2</v>
      </c>
      <c r="L3555" s="21">
        <v>0.1</v>
      </c>
      <c r="M3555" s="16">
        <v>0.3</v>
      </c>
      <c r="N3555" s="21">
        <v>0.1</v>
      </c>
      <c r="O3555" s="16">
        <v>0</v>
      </c>
      <c r="P3555" s="21">
        <v>0.5</v>
      </c>
      <c r="Q3555" s="16">
        <v>573.64</v>
      </c>
      <c r="R3555" s="21">
        <v>347.76</v>
      </c>
      <c r="S3555" s="16">
        <v>441.17</v>
      </c>
      <c r="T3555" s="21">
        <v>256.98</v>
      </c>
      <c r="U3555" s="16">
        <v>12.7</v>
      </c>
      <c r="V3555" s="21">
        <v>12.09</v>
      </c>
      <c r="W3555" s="16">
        <v>12</v>
      </c>
      <c r="X3555" s="8">
        <v>2.35</v>
      </c>
      <c r="Y3555" s="21">
        <v>2.16</v>
      </c>
      <c r="Z3555" s="7">
        <v>2.04</v>
      </c>
    </row>
    <row r="3556" spans="2:26" x14ac:dyDescent="0.25">
      <c r="B3556" s="21" t="s">
        <v>1363</v>
      </c>
      <c r="C3556" s="16">
        <v>0.2</v>
      </c>
      <c r="D3556" s="21">
        <v>10.3</v>
      </c>
      <c r="E3556" s="16">
        <v>3</v>
      </c>
      <c r="F3556" s="21">
        <v>0.2</v>
      </c>
      <c r="G3556" s="16">
        <v>2.2999999999999998</v>
      </c>
      <c r="H3556" s="21">
        <v>0.3</v>
      </c>
      <c r="I3556" s="16">
        <v>0.2</v>
      </c>
      <c r="J3556" s="21">
        <v>0.8</v>
      </c>
      <c r="K3556" s="16">
        <v>0.2</v>
      </c>
      <c r="L3556" s="21">
        <v>0.1</v>
      </c>
      <c r="M3556" s="16">
        <v>0.3</v>
      </c>
      <c r="N3556" s="21">
        <v>0.1</v>
      </c>
      <c r="O3556" s="16">
        <v>0.1</v>
      </c>
      <c r="P3556" s="21">
        <v>0.2</v>
      </c>
      <c r="Q3556" s="16">
        <v>542.4</v>
      </c>
      <c r="R3556" s="21">
        <v>318.52</v>
      </c>
      <c r="S3556" s="16">
        <v>415.81</v>
      </c>
      <c r="T3556" s="21">
        <v>257.20999999999998</v>
      </c>
      <c r="U3556" s="16">
        <v>13.25</v>
      </c>
      <c r="V3556" s="21">
        <v>12.66</v>
      </c>
      <c r="W3556" s="16">
        <v>12.82</v>
      </c>
      <c r="X3556" s="8">
        <v>2.1</v>
      </c>
      <c r="Y3556" s="21">
        <v>2.54</v>
      </c>
      <c r="Z3556" s="7">
        <v>2.02</v>
      </c>
    </row>
    <row r="3557" spans="2:26" x14ac:dyDescent="0.25">
      <c r="B3557" s="21" t="s">
        <v>3796</v>
      </c>
      <c r="C3557" s="16">
        <v>0.4</v>
      </c>
      <c r="D3557" s="21">
        <v>12.2</v>
      </c>
      <c r="E3557" s="16">
        <v>3.2</v>
      </c>
      <c r="F3557" s="21">
        <v>0.3</v>
      </c>
      <c r="G3557" s="16">
        <v>2.8</v>
      </c>
      <c r="H3557" s="21">
        <v>0.5</v>
      </c>
      <c r="I3557" s="16">
        <v>0.2</v>
      </c>
      <c r="J3557" s="21">
        <v>1</v>
      </c>
      <c r="K3557" s="16">
        <v>0.2</v>
      </c>
      <c r="L3557" s="21">
        <v>0.2</v>
      </c>
      <c r="M3557" s="16">
        <v>0.3</v>
      </c>
      <c r="N3557" s="21">
        <v>0.1</v>
      </c>
      <c r="O3557" s="16">
        <v>0.1</v>
      </c>
      <c r="P3557" s="21">
        <v>0.6</v>
      </c>
      <c r="Q3557" s="16">
        <v>545.20000000000005</v>
      </c>
      <c r="R3557" s="21">
        <v>322.45999999999998</v>
      </c>
      <c r="S3557" s="16">
        <v>423.25</v>
      </c>
      <c r="T3557" s="21">
        <v>258.86</v>
      </c>
      <c r="U3557" s="16">
        <v>13.33</v>
      </c>
      <c r="V3557" s="21">
        <v>12.49</v>
      </c>
      <c r="W3557" s="16">
        <v>12.57</v>
      </c>
      <c r="X3557" s="8">
        <v>2.3199999999999998</v>
      </c>
      <c r="Y3557" s="21">
        <v>2.34</v>
      </c>
      <c r="Z3557" s="7">
        <v>2.3199999999999998</v>
      </c>
    </row>
    <row r="3558" spans="2:26" x14ac:dyDescent="0.25">
      <c r="B3558" s="21" t="s">
        <v>3797</v>
      </c>
      <c r="C3558" s="16">
        <v>0.3</v>
      </c>
      <c r="D3558" s="21">
        <v>12.3</v>
      </c>
      <c r="E3558" s="16">
        <v>3.1</v>
      </c>
      <c r="F3558" s="21">
        <v>0.2</v>
      </c>
      <c r="G3558" s="16">
        <v>3</v>
      </c>
      <c r="H3558" s="21">
        <v>0.5</v>
      </c>
      <c r="I3558" s="16">
        <v>0.2</v>
      </c>
      <c r="J3558" s="21">
        <v>1</v>
      </c>
      <c r="K3558" s="16">
        <v>0.3</v>
      </c>
      <c r="L3558" s="21">
        <v>0.2</v>
      </c>
      <c r="M3558" s="16">
        <v>0.4</v>
      </c>
      <c r="N3558" s="21">
        <v>0.1</v>
      </c>
      <c r="O3558" s="16">
        <v>0.1</v>
      </c>
      <c r="P3558" s="21">
        <v>0.5</v>
      </c>
      <c r="Q3558" s="16">
        <v>540.20000000000005</v>
      </c>
      <c r="R3558" s="21">
        <v>314.61</v>
      </c>
      <c r="S3558" s="16">
        <v>419.79</v>
      </c>
      <c r="T3558" s="21">
        <v>259.18</v>
      </c>
      <c r="U3558" s="16">
        <v>13.31</v>
      </c>
      <c r="V3558" s="21">
        <v>12.5</v>
      </c>
      <c r="W3558" s="16">
        <v>12.3</v>
      </c>
      <c r="X3558" s="8">
        <v>2.25</v>
      </c>
      <c r="Y3558" s="21">
        <v>2.37</v>
      </c>
      <c r="Z3558" s="7">
        <v>2.1800000000000002</v>
      </c>
    </row>
    <row r="3559" spans="2:26" x14ac:dyDescent="0.25">
      <c r="B3559" s="21" t="s">
        <v>1364</v>
      </c>
      <c r="C3559" s="16">
        <v>0.3</v>
      </c>
      <c r="D3559" s="21">
        <v>11.1</v>
      </c>
      <c r="E3559" s="16">
        <v>3.1</v>
      </c>
      <c r="F3559" s="21">
        <v>0.3</v>
      </c>
      <c r="G3559" s="16">
        <v>2.6</v>
      </c>
      <c r="H3559" s="21">
        <v>0.4</v>
      </c>
      <c r="I3559" s="16">
        <v>0.1</v>
      </c>
      <c r="J3559" s="21">
        <v>1</v>
      </c>
      <c r="K3559" s="16">
        <v>0.2</v>
      </c>
      <c r="L3559" s="21">
        <v>0.1</v>
      </c>
      <c r="M3559" s="16">
        <v>0.4</v>
      </c>
      <c r="N3559" s="21">
        <v>0.1</v>
      </c>
      <c r="O3559" s="16">
        <v>0.1</v>
      </c>
      <c r="P3559" s="21">
        <v>0.4</v>
      </c>
      <c r="Q3559" s="16">
        <v>555.88</v>
      </c>
      <c r="R3559" s="21">
        <v>342.58</v>
      </c>
      <c r="S3559" s="16">
        <v>440.75</v>
      </c>
      <c r="T3559" s="21">
        <v>259.81</v>
      </c>
      <c r="U3559" s="16">
        <v>13.66</v>
      </c>
      <c r="V3559" s="21">
        <v>13.03</v>
      </c>
      <c r="W3559" s="16">
        <v>13.3</v>
      </c>
      <c r="X3559" s="8">
        <v>2.13</v>
      </c>
      <c r="Y3559" s="21">
        <v>2.59</v>
      </c>
      <c r="Z3559" s="7">
        <v>2.1800000000000002</v>
      </c>
    </row>
    <row r="3560" spans="2:26" x14ac:dyDescent="0.25">
      <c r="B3560" s="21" t="s">
        <v>3798</v>
      </c>
      <c r="C3560" s="16">
        <v>0.3</v>
      </c>
      <c r="D3560" s="21">
        <v>10.7</v>
      </c>
      <c r="E3560" s="16">
        <v>2.5</v>
      </c>
      <c r="F3560" s="21">
        <v>0.3</v>
      </c>
      <c r="G3560" s="16">
        <v>2.5</v>
      </c>
      <c r="H3560" s="21">
        <v>0.3</v>
      </c>
      <c r="I3560" s="16">
        <v>0.2</v>
      </c>
      <c r="J3560" s="21">
        <v>0.9</v>
      </c>
      <c r="K3560" s="16">
        <v>0.1</v>
      </c>
      <c r="L3560" s="21">
        <v>0.1</v>
      </c>
      <c r="M3560" s="16">
        <v>0.3</v>
      </c>
      <c r="N3560" s="21">
        <v>0.1</v>
      </c>
      <c r="O3560" s="16">
        <v>0.1</v>
      </c>
      <c r="P3560" s="21">
        <v>0.4</v>
      </c>
      <c r="Q3560" s="16">
        <v>603.05999999999995</v>
      </c>
      <c r="R3560" s="21">
        <v>380.44</v>
      </c>
      <c r="S3560" s="16">
        <v>469.47</v>
      </c>
      <c r="T3560" s="21">
        <v>259.19</v>
      </c>
      <c r="U3560" s="16">
        <v>12.21</v>
      </c>
      <c r="V3560" s="21">
        <v>11.36</v>
      </c>
      <c r="W3560" s="16">
        <v>11.23</v>
      </c>
      <c r="X3560" s="8">
        <v>2.2599999999999998</v>
      </c>
      <c r="Y3560" s="21">
        <v>2.2599999999999998</v>
      </c>
      <c r="Z3560" s="7">
        <v>2.1800000000000002</v>
      </c>
    </row>
    <row r="3561" spans="2:26" x14ac:dyDescent="0.25">
      <c r="B3561" s="21" t="s">
        <v>3799</v>
      </c>
      <c r="C3561" s="16">
        <v>0</v>
      </c>
      <c r="D3561" s="21">
        <v>10.6</v>
      </c>
      <c r="E3561" s="16">
        <v>2.6</v>
      </c>
      <c r="F3561" s="21">
        <v>0.1</v>
      </c>
      <c r="G3561" s="16">
        <v>2.6</v>
      </c>
      <c r="H3561" s="21">
        <v>0.3</v>
      </c>
      <c r="I3561" s="16">
        <v>0.1</v>
      </c>
      <c r="J3561" s="21">
        <v>0.9</v>
      </c>
      <c r="K3561" s="16">
        <v>0.2</v>
      </c>
      <c r="L3561" s="21">
        <v>0.1</v>
      </c>
      <c r="M3561" s="16">
        <v>0.4</v>
      </c>
      <c r="N3561" s="21">
        <v>0.1</v>
      </c>
      <c r="O3561" s="16">
        <v>0.1</v>
      </c>
      <c r="P3561" s="21">
        <v>0.3</v>
      </c>
      <c r="Q3561" s="16">
        <v>591.16</v>
      </c>
      <c r="R3561" s="21">
        <v>369.73</v>
      </c>
      <c r="S3561" s="16">
        <v>465.93</v>
      </c>
      <c r="T3561" s="21">
        <v>259.05</v>
      </c>
      <c r="U3561" s="16">
        <v>12.48</v>
      </c>
      <c r="V3561" s="21">
        <v>11.82</v>
      </c>
      <c r="W3561" s="16">
        <v>11.68</v>
      </c>
      <c r="X3561" s="8">
        <v>2.17</v>
      </c>
      <c r="Y3561" s="21">
        <v>2.27</v>
      </c>
      <c r="Z3561" s="7">
        <v>2.1</v>
      </c>
    </row>
    <row r="3562" spans="2:26" x14ac:dyDescent="0.25">
      <c r="B3562" s="21" t="s">
        <v>1365</v>
      </c>
      <c r="C3562" s="16">
        <v>0.1</v>
      </c>
      <c r="D3562" s="21">
        <v>9.6999999999999993</v>
      </c>
      <c r="E3562" s="16">
        <v>2.2999999999999998</v>
      </c>
      <c r="F3562" s="21">
        <v>0.2</v>
      </c>
      <c r="G3562" s="16">
        <v>2.4</v>
      </c>
      <c r="H3562" s="21">
        <v>0.3</v>
      </c>
      <c r="I3562" s="16">
        <v>0.1</v>
      </c>
      <c r="J3562" s="21">
        <v>0.9</v>
      </c>
      <c r="K3562" s="16">
        <v>0.2</v>
      </c>
      <c r="L3562" s="21">
        <v>0.1</v>
      </c>
      <c r="M3562" s="16">
        <v>0.4</v>
      </c>
      <c r="N3562" s="21">
        <v>0.1</v>
      </c>
      <c r="O3562" s="16">
        <v>0.1</v>
      </c>
      <c r="P3562" s="21">
        <v>0.4</v>
      </c>
      <c r="Q3562" s="16">
        <v>624</v>
      </c>
      <c r="R3562" s="21">
        <v>399.17</v>
      </c>
      <c r="S3562" s="16">
        <v>488.63</v>
      </c>
      <c r="T3562" s="21">
        <v>259.75</v>
      </c>
      <c r="U3562" s="16">
        <v>11.16</v>
      </c>
      <c r="V3562" s="21">
        <v>10.62</v>
      </c>
      <c r="W3562" s="16">
        <v>10.55</v>
      </c>
      <c r="X3562" s="8">
        <v>2.3199999999999998</v>
      </c>
      <c r="Y3562" s="21">
        <v>2.31</v>
      </c>
      <c r="Z3562" s="7">
        <v>2.0699999999999998</v>
      </c>
    </row>
    <row r="3563" spans="2:26" x14ac:dyDescent="0.25">
      <c r="B3563" s="21" t="s">
        <v>3800</v>
      </c>
      <c r="C3563" s="16">
        <v>0.3</v>
      </c>
      <c r="D3563" s="21">
        <v>12.3</v>
      </c>
      <c r="E3563" s="16">
        <v>3</v>
      </c>
      <c r="F3563" s="21">
        <v>0.3</v>
      </c>
      <c r="G3563" s="16">
        <v>2.7</v>
      </c>
      <c r="H3563" s="21">
        <v>0.4</v>
      </c>
      <c r="I3563" s="16">
        <v>0.1</v>
      </c>
      <c r="J3563" s="21">
        <v>1</v>
      </c>
      <c r="K3563" s="16">
        <v>0.2</v>
      </c>
      <c r="L3563" s="21">
        <v>0.1</v>
      </c>
      <c r="M3563" s="16">
        <v>0.4</v>
      </c>
      <c r="N3563" s="21">
        <v>0.1</v>
      </c>
      <c r="O3563" s="16">
        <v>0.1</v>
      </c>
      <c r="P3563" s="21">
        <v>0.3</v>
      </c>
      <c r="Q3563" s="16">
        <v>558.55999999999995</v>
      </c>
      <c r="R3563" s="21">
        <v>336.72</v>
      </c>
      <c r="S3563" s="16">
        <v>435.48</v>
      </c>
      <c r="T3563" s="21">
        <v>259.88</v>
      </c>
      <c r="U3563" s="16">
        <v>13.33</v>
      </c>
      <c r="V3563" s="21">
        <v>12.44</v>
      </c>
      <c r="W3563" s="16">
        <v>12.53</v>
      </c>
      <c r="X3563" s="8">
        <v>2.36</v>
      </c>
      <c r="Y3563" s="21">
        <v>2.41</v>
      </c>
      <c r="Z3563" s="7">
        <v>2.44</v>
      </c>
    </row>
    <row r="3564" spans="2:26" x14ac:dyDescent="0.25">
      <c r="B3564" s="21" t="s">
        <v>3801</v>
      </c>
      <c r="C3564" s="16">
        <v>0.2</v>
      </c>
      <c r="D3564" s="21">
        <v>11.1</v>
      </c>
      <c r="E3564" s="16">
        <v>2.9</v>
      </c>
      <c r="F3564" s="21">
        <v>0.1</v>
      </c>
      <c r="G3564" s="16">
        <v>2.7</v>
      </c>
      <c r="H3564" s="21">
        <v>0.5</v>
      </c>
      <c r="I3564" s="16">
        <v>0.1</v>
      </c>
      <c r="J3564" s="21">
        <v>1</v>
      </c>
      <c r="K3564" s="16">
        <v>0.2</v>
      </c>
      <c r="L3564" s="21">
        <v>0.1</v>
      </c>
      <c r="M3564" s="16">
        <v>0.4</v>
      </c>
      <c r="N3564" s="21">
        <v>0.1</v>
      </c>
      <c r="O3564" s="16">
        <v>0.1</v>
      </c>
      <c r="P3564" s="21">
        <v>0.5</v>
      </c>
      <c r="Q3564" s="16">
        <v>533.14</v>
      </c>
      <c r="R3564" s="21">
        <v>311.81</v>
      </c>
      <c r="S3564" s="16">
        <v>416.27</v>
      </c>
      <c r="T3564" s="21">
        <v>260.37</v>
      </c>
      <c r="U3564" s="16">
        <v>13.79</v>
      </c>
      <c r="V3564" s="21">
        <v>12.73</v>
      </c>
      <c r="W3564" s="16">
        <v>12.86</v>
      </c>
      <c r="X3564" s="8">
        <v>2.74</v>
      </c>
      <c r="Y3564" s="21">
        <v>2.54</v>
      </c>
      <c r="Z3564" s="7">
        <v>2.33</v>
      </c>
    </row>
    <row r="3565" spans="2:26" x14ac:dyDescent="0.25">
      <c r="B3565" s="21" t="s">
        <v>1366</v>
      </c>
      <c r="C3565" s="16">
        <v>0.2</v>
      </c>
      <c r="D3565" s="21">
        <v>11.6</v>
      </c>
      <c r="E3565" s="16">
        <v>2.8</v>
      </c>
      <c r="F3565" s="21">
        <v>0.2</v>
      </c>
      <c r="G3565" s="16">
        <v>2.9</v>
      </c>
      <c r="H3565" s="21">
        <v>0.3</v>
      </c>
      <c r="I3565" s="16">
        <v>0.1</v>
      </c>
      <c r="J3565" s="21">
        <v>1</v>
      </c>
      <c r="K3565" s="16">
        <v>0.2</v>
      </c>
      <c r="L3565" s="21">
        <v>0.1</v>
      </c>
      <c r="M3565" s="16">
        <v>0.4</v>
      </c>
      <c r="N3565" s="21">
        <v>0.2</v>
      </c>
      <c r="O3565" s="16">
        <v>0.1</v>
      </c>
      <c r="P3565" s="21">
        <v>0.2</v>
      </c>
      <c r="Q3565" s="16">
        <v>563.79999999999995</v>
      </c>
      <c r="R3565" s="21">
        <v>343.39</v>
      </c>
      <c r="S3565" s="16">
        <v>440.9</v>
      </c>
      <c r="T3565" s="21">
        <v>259</v>
      </c>
      <c r="U3565" s="16">
        <v>12.97</v>
      </c>
      <c r="V3565" s="21">
        <v>12.39</v>
      </c>
      <c r="W3565" s="16">
        <v>12.37</v>
      </c>
      <c r="X3565" s="8">
        <v>1.93</v>
      </c>
      <c r="Y3565" s="21">
        <v>2.5499999999999998</v>
      </c>
      <c r="Z3565" s="7">
        <v>2.02</v>
      </c>
    </row>
    <row r="3566" spans="2:26" x14ac:dyDescent="0.25">
      <c r="B3566" s="21" t="s">
        <v>3802</v>
      </c>
      <c r="C3566" s="16">
        <v>0.3</v>
      </c>
      <c r="D3566" s="21">
        <v>12.6</v>
      </c>
      <c r="E3566" s="16">
        <v>3.2</v>
      </c>
      <c r="F3566" s="21">
        <v>0.4</v>
      </c>
      <c r="G3566" s="16">
        <v>3.1</v>
      </c>
      <c r="H3566" s="21">
        <v>0.4</v>
      </c>
      <c r="I3566" s="16">
        <v>0.2</v>
      </c>
      <c r="J3566" s="21">
        <v>1.1000000000000001</v>
      </c>
      <c r="K3566" s="16">
        <v>0.3</v>
      </c>
      <c r="L3566" s="21">
        <v>0.2</v>
      </c>
      <c r="M3566" s="16">
        <v>0.4</v>
      </c>
      <c r="N3566" s="21">
        <v>0.2</v>
      </c>
      <c r="O3566" s="16">
        <v>0.1</v>
      </c>
      <c r="P3566" s="21">
        <v>0.6</v>
      </c>
      <c r="Q3566" s="16">
        <v>518.36</v>
      </c>
      <c r="R3566" s="21">
        <v>303.77999999999997</v>
      </c>
      <c r="S3566" s="16">
        <v>408.94</v>
      </c>
      <c r="T3566" s="21">
        <v>259.36</v>
      </c>
      <c r="U3566" s="16">
        <v>13.86</v>
      </c>
      <c r="V3566" s="21">
        <v>12.96</v>
      </c>
      <c r="W3566" s="16">
        <v>13</v>
      </c>
      <c r="X3566" s="8">
        <v>1.97</v>
      </c>
      <c r="Y3566" s="21">
        <v>2.46</v>
      </c>
      <c r="Z3566" s="7">
        <v>2.0299999999999998</v>
      </c>
    </row>
    <row r="3567" spans="2:26" x14ac:dyDescent="0.25">
      <c r="B3567" s="21" t="s">
        <v>3803</v>
      </c>
      <c r="C3567" s="16">
        <v>0</v>
      </c>
      <c r="D3567" s="21">
        <v>13</v>
      </c>
      <c r="E3567" s="16">
        <v>3.9</v>
      </c>
      <c r="F3567" s="21">
        <v>0</v>
      </c>
      <c r="G3567" s="16">
        <v>3.2</v>
      </c>
      <c r="H3567" s="21">
        <v>0.4</v>
      </c>
      <c r="I3567" s="16">
        <v>0.1</v>
      </c>
      <c r="J3567" s="21">
        <v>1.1000000000000001</v>
      </c>
      <c r="K3567" s="16">
        <v>0.2</v>
      </c>
      <c r="L3567" s="21">
        <v>0.1</v>
      </c>
      <c r="M3567" s="16">
        <v>0.4</v>
      </c>
      <c r="N3567" s="21">
        <v>0.3</v>
      </c>
      <c r="O3567" s="16">
        <v>0.1</v>
      </c>
      <c r="P3567" s="21">
        <v>0.6</v>
      </c>
      <c r="Q3567" s="16">
        <v>489.74</v>
      </c>
      <c r="R3567" s="21">
        <v>280.93</v>
      </c>
      <c r="S3567" s="16">
        <v>385.38</v>
      </c>
      <c r="T3567" s="21">
        <v>257.61</v>
      </c>
      <c r="U3567" s="16">
        <v>14.96</v>
      </c>
      <c r="V3567" s="21">
        <v>14.11</v>
      </c>
      <c r="W3567" s="16">
        <v>14.35</v>
      </c>
      <c r="X3567" s="8">
        <v>2.9</v>
      </c>
      <c r="Y3567" s="21">
        <v>2.96</v>
      </c>
      <c r="Z3567" s="7">
        <v>2.82</v>
      </c>
    </row>
    <row r="3568" spans="2:26" x14ac:dyDescent="0.25">
      <c r="B3568" s="21" t="s">
        <v>1367</v>
      </c>
      <c r="C3568" s="16">
        <v>0.2</v>
      </c>
      <c r="D3568" s="21">
        <v>10</v>
      </c>
      <c r="E3568" s="16">
        <v>2.9</v>
      </c>
      <c r="F3568" s="21">
        <v>0.2</v>
      </c>
      <c r="G3568" s="16">
        <v>2.5</v>
      </c>
      <c r="H3568" s="21">
        <v>0.4</v>
      </c>
      <c r="I3568" s="16">
        <v>0.2</v>
      </c>
      <c r="J3568" s="21">
        <v>0.9</v>
      </c>
      <c r="K3568" s="16">
        <v>0.1</v>
      </c>
      <c r="L3568" s="21">
        <v>0.1</v>
      </c>
      <c r="M3568" s="16">
        <v>0.3</v>
      </c>
      <c r="N3568" s="21">
        <v>0.2</v>
      </c>
      <c r="O3568" s="16">
        <v>0</v>
      </c>
      <c r="P3568" s="21">
        <v>0.4</v>
      </c>
      <c r="Q3568" s="16">
        <v>495.32</v>
      </c>
      <c r="R3568" s="21">
        <v>288.73</v>
      </c>
      <c r="S3568" s="16">
        <v>392.69</v>
      </c>
      <c r="T3568" s="21">
        <v>257.44</v>
      </c>
      <c r="U3568" s="16">
        <v>14.59</v>
      </c>
      <c r="V3568" s="21">
        <v>13.99</v>
      </c>
      <c r="W3568" s="16">
        <v>14.16</v>
      </c>
      <c r="X3568" s="8">
        <v>2.9</v>
      </c>
      <c r="Y3568" s="21">
        <v>3.12</v>
      </c>
      <c r="Z3568" s="7">
        <v>3.15</v>
      </c>
    </row>
    <row r="3569" spans="2:26" x14ac:dyDescent="0.25">
      <c r="B3569" s="21" t="s">
        <v>3804</v>
      </c>
      <c r="C3569" s="16">
        <v>0.2</v>
      </c>
      <c r="D3569" s="21">
        <v>12.8</v>
      </c>
      <c r="E3569" s="16">
        <v>4.0999999999999996</v>
      </c>
      <c r="F3569" s="21">
        <v>0.2</v>
      </c>
      <c r="G3569" s="16">
        <v>3.2</v>
      </c>
      <c r="H3569" s="21">
        <v>0.5</v>
      </c>
      <c r="I3569" s="16">
        <v>0.1</v>
      </c>
      <c r="J3569" s="21">
        <v>1</v>
      </c>
      <c r="K3569" s="16">
        <v>0.3</v>
      </c>
      <c r="L3569" s="21">
        <v>0.1</v>
      </c>
      <c r="M3569" s="16">
        <v>0.5</v>
      </c>
      <c r="N3569" s="21">
        <v>0.3</v>
      </c>
      <c r="O3569" s="16">
        <v>0</v>
      </c>
      <c r="P3569" s="21">
        <v>0.3</v>
      </c>
      <c r="Q3569" s="16">
        <v>503.62</v>
      </c>
      <c r="R3569" s="21">
        <v>299.86</v>
      </c>
      <c r="S3569" s="16">
        <v>401.37</v>
      </c>
      <c r="T3569" s="21">
        <v>259.95999999999998</v>
      </c>
      <c r="U3569" s="16">
        <v>14.57</v>
      </c>
      <c r="V3569" s="21">
        <v>13.86</v>
      </c>
      <c r="W3569" s="16">
        <v>14.26</v>
      </c>
      <c r="X3569" s="8">
        <v>2.91</v>
      </c>
      <c r="Y3569" s="21">
        <v>3.03</v>
      </c>
      <c r="Z3569" s="7">
        <v>2.82</v>
      </c>
    </row>
    <row r="3570" spans="2:26" x14ac:dyDescent="0.25">
      <c r="B3570" s="21" t="s">
        <v>3805</v>
      </c>
      <c r="C3570" s="16">
        <v>0.1</v>
      </c>
      <c r="D3570" s="21">
        <v>11.2</v>
      </c>
      <c r="E3570" s="16">
        <v>5.0999999999999996</v>
      </c>
      <c r="F3570" s="21">
        <v>0.1</v>
      </c>
      <c r="G3570" s="16">
        <v>2.8</v>
      </c>
      <c r="H3570" s="21">
        <v>0.6</v>
      </c>
      <c r="I3570" s="16">
        <v>0.1</v>
      </c>
      <c r="J3570" s="21">
        <v>1.2</v>
      </c>
      <c r="K3570" s="16">
        <v>0.2</v>
      </c>
      <c r="L3570" s="21">
        <v>0</v>
      </c>
      <c r="M3570" s="16">
        <v>0.9</v>
      </c>
      <c r="N3570" s="21">
        <v>0.2</v>
      </c>
      <c r="O3570" s="16">
        <v>0</v>
      </c>
      <c r="P3570" s="21">
        <v>0.9</v>
      </c>
      <c r="Q3570" s="16">
        <v>363.92</v>
      </c>
      <c r="R3570" s="21">
        <v>220.36</v>
      </c>
      <c r="S3570" s="16">
        <v>290.83</v>
      </c>
      <c r="T3570" s="21">
        <v>262.16000000000003</v>
      </c>
      <c r="U3570" s="16">
        <v>13.6</v>
      </c>
      <c r="V3570" s="21">
        <v>12.65</v>
      </c>
      <c r="W3570" s="16">
        <v>13.23</v>
      </c>
      <c r="X3570" s="8">
        <v>2.98</v>
      </c>
      <c r="Y3570" s="21">
        <v>2.96</v>
      </c>
      <c r="Z3570" s="7">
        <v>2.87</v>
      </c>
    </row>
    <row r="3571" spans="2:26" x14ac:dyDescent="0.25">
      <c r="B3571" s="21" t="s">
        <v>1368</v>
      </c>
      <c r="C3571" s="16">
        <v>0.2</v>
      </c>
      <c r="D3571" s="21">
        <v>10.9</v>
      </c>
      <c r="E3571" s="16">
        <v>4.5</v>
      </c>
      <c r="F3571" s="21">
        <v>0.2</v>
      </c>
      <c r="G3571" s="16">
        <v>2.7</v>
      </c>
      <c r="H3571" s="21">
        <v>0.7</v>
      </c>
      <c r="I3571" s="16">
        <v>0.2</v>
      </c>
      <c r="J3571" s="21">
        <v>1</v>
      </c>
      <c r="K3571" s="16">
        <v>0.2</v>
      </c>
      <c r="L3571" s="21">
        <v>0.2</v>
      </c>
      <c r="M3571" s="16">
        <v>0.6</v>
      </c>
      <c r="N3571" s="21">
        <v>0.1</v>
      </c>
      <c r="O3571" s="16">
        <v>0.1</v>
      </c>
      <c r="P3571" s="21">
        <v>0.7</v>
      </c>
      <c r="Q3571" s="16">
        <v>393.92</v>
      </c>
      <c r="R3571" s="21">
        <v>253.09</v>
      </c>
      <c r="S3571" s="16">
        <v>311.69</v>
      </c>
      <c r="T3571" s="21">
        <v>264.31</v>
      </c>
      <c r="U3571" s="16">
        <v>10.44</v>
      </c>
      <c r="V3571" s="21">
        <v>9.6300000000000008</v>
      </c>
      <c r="W3571" s="16">
        <v>10.17</v>
      </c>
      <c r="X3571" s="8">
        <v>3.03</v>
      </c>
      <c r="Y3571" s="21">
        <v>3.03</v>
      </c>
      <c r="Z3571" s="7">
        <v>3.03</v>
      </c>
    </row>
    <row r="3572" spans="2:26" x14ac:dyDescent="0.25">
      <c r="B3572" s="21" t="s">
        <v>3806</v>
      </c>
      <c r="C3572" s="16">
        <v>0.2</v>
      </c>
      <c r="D3572" s="21">
        <v>5.4</v>
      </c>
      <c r="E3572" s="16">
        <v>3.9</v>
      </c>
      <c r="F3572" s="21">
        <v>0.1</v>
      </c>
      <c r="G3572" s="16">
        <v>2</v>
      </c>
      <c r="H3572" s="21">
        <v>0.5</v>
      </c>
      <c r="I3572" s="16">
        <v>0</v>
      </c>
      <c r="J3572" s="21">
        <v>0.9</v>
      </c>
      <c r="K3572" s="16">
        <v>0.9</v>
      </c>
      <c r="L3572" s="21">
        <v>0.1</v>
      </c>
      <c r="M3572" s="16">
        <v>0.8</v>
      </c>
      <c r="N3572" s="21">
        <v>0.5</v>
      </c>
      <c r="O3572" s="16">
        <v>0</v>
      </c>
      <c r="P3572" s="21">
        <v>1</v>
      </c>
      <c r="Q3572" s="16">
        <v>630.72</v>
      </c>
      <c r="R3572" s="21">
        <v>401.15</v>
      </c>
      <c r="S3572" s="16">
        <v>488.1</v>
      </c>
      <c r="T3572" s="21">
        <v>260.75</v>
      </c>
      <c r="U3572" s="16">
        <v>7.27</v>
      </c>
      <c r="V3572" s="21">
        <v>6.92</v>
      </c>
      <c r="W3572" s="16">
        <v>6.89</v>
      </c>
      <c r="X3572" s="8">
        <v>2.91</v>
      </c>
      <c r="Y3572" s="21">
        <v>2.99</v>
      </c>
      <c r="Z3572" s="7">
        <v>2.96</v>
      </c>
    </row>
    <row r="3573" spans="2:26" x14ac:dyDescent="0.25">
      <c r="B3573" s="21" t="s">
        <v>3807</v>
      </c>
      <c r="C3573" s="16">
        <v>0.1</v>
      </c>
      <c r="D3573" s="21">
        <v>9.5</v>
      </c>
      <c r="E3573" s="16">
        <v>3.1</v>
      </c>
      <c r="F3573" s="21">
        <v>0.1</v>
      </c>
      <c r="G3573" s="16">
        <v>1.8</v>
      </c>
      <c r="H3573" s="21">
        <v>0.3</v>
      </c>
      <c r="I3573" s="16">
        <v>0.1</v>
      </c>
      <c r="J3573" s="21">
        <v>0.3</v>
      </c>
      <c r="K3573" s="16">
        <v>0.1</v>
      </c>
      <c r="L3573" s="21">
        <v>0</v>
      </c>
      <c r="M3573" s="16">
        <v>0.2</v>
      </c>
      <c r="N3573" s="21">
        <v>0.1</v>
      </c>
      <c r="O3573" s="16">
        <v>0.1</v>
      </c>
      <c r="P3573" s="21">
        <v>0.7</v>
      </c>
      <c r="Q3573" s="16">
        <v>607.36</v>
      </c>
      <c r="R3573" s="21">
        <v>391.21</v>
      </c>
      <c r="S3573" s="16">
        <v>476.11</v>
      </c>
      <c r="T3573" s="21">
        <v>261.08</v>
      </c>
      <c r="U3573" s="16">
        <v>10.68</v>
      </c>
      <c r="V3573" s="21">
        <v>10.029999999999999</v>
      </c>
      <c r="W3573" s="16">
        <v>10.06</v>
      </c>
      <c r="X3573" s="8">
        <v>2.74</v>
      </c>
      <c r="Y3573" s="21">
        <v>2.9</v>
      </c>
      <c r="Z3573" s="7">
        <v>2.86</v>
      </c>
    </row>
    <row r="3574" spans="2:26" x14ac:dyDescent="0.25">
      <c r="B3574" s="21" t="s">
        <v>1369</v>
      </c>
      <c r="C3574" s="16">
        <v>0.1</v>
      </c>
      <c r="D3574" s="21">
        <v>9.6</v>
      </c>
      <c r="E3574" s="16">
        <v>3</v>
      </c>
      <c r="F3574" s="21">
        <v>0.2</v>
      </c>
      <c r="G3574" s="16">
        <v>2.7</v>
      </c>
      <c r="H3574" s="21">
        <v>0.4</v>
      </c>
      <c r="I3574" s="16">
        <v>0.1</v>
      </c>
      <c r="J3574" s="21">
        <v>1.2</v>
      </c>
      <c r="K3574" s="16">
        <v>0.3</v>
      </c>
      <c r="L3574" s="21">
        <v>0.1</v>
      </c>
      <c r="M3574" s="16">
        <v>0.8</v>
      </c>
      <c r="N3574" s="21">
        <v>0.3</v>
      </c>
      <c r="O3574" s="16">
        <v>0.1</v>
      </c>
      <c r="P3574" s="21">
        <v>0.4</v>
      </c>
      <c r="Q3574" s="16">
        <v>628.20000000000005</v>
      </c>
      <c r="R3574" s="21">
        <v>415.62</v>
      </c>
      <c r="S3574" s="16">
        <v>500.45</v>
      </c>
      <c r="T3574" s="21">
        <v>261.14999999999998</v>
      </c>
      <c r="U3574" s="16">
        <v>11.8</v>
      </c>
      <c r="V3574" s="21">
        <v>11.13</v>
      </c>
      <c r="W3574" s="16">
        <v>10.79</v>
      </c>
      <c r="X3574" s="8">
        <v>2.57</v>
      </c>
      <c r="Y3574" s="21">
        <v>2.62</v>
      </c>
      <c r="Z3574" s="7">
        <v>2.5299999999999998</v>
      </c>
    </row>
    <row r="3575" spans="2:26" x14ac:dyDescent="0.25">
      <c r="B3575" s="21" t="s">
        <v>3808</v>
      </c>
      <c r="C3575" s="16">
        <v>0.1</v>
      </c>
      <c r="D3575" s="21">
        <v>10.6</v>
      </c>
      <c r="E3575" s="16">
        <v>2.8</v>
      </c>
      <c r="F3575" s="21">
        <v>0.2</v>
      </c>
      <c r="G3575" s="16">
        <v>1.2</v>
      </c>
      <c r="H3575" s="21">
        <v>0.6</v>
      </c>
      <c r="I3575" s="16">
        <v>0.1</v>
      </c>
      <c r="J3575" s="21">
        <v>0.3</v>
      </c>
      <c r="K3575" s="16">
        <v>0.3</v>
      </c>
      <c r="L3575" s="21">
        <v>0.1</v>
      </c>
      <c r="M3575" s="16">
        <v>0.7</v>
      </c>
      <c r="N3575" s="21">
        <v>0.4</v>
      </c>
      <c r="O3575" s="16">
        <v>0.2</v>
      </c>
      <c r="P3575" s="21">
        <v>0.9</v>
      </c>
      <c r="Q3575" s="16">
        <v>626.84</v>
      </c>
      <c r="R3575" s="21">
        <v>379.84</v>
      </c>
      <c r="S3575" s="16">
        <v>476.29</v>
      </c>
      <c r="T3575" s="21">
        <v>261.23</v>
      </c>
      <c r="U3575" s="16">
        <v>11.61</v>
      </c>
      <c r="V3575" s="21">
        <v>11.2</v>
      </c>
      <c r="W3575" s="16">
        <v>10.93</v>
      </c>
      <c r="X3575" s="8">
        <v>2.13</v>
      </c>
      <c r="Y3575" s="21">
        <v>2.36</v>
      </c>
      <c r="Z3575" s="7">
        <v>2</v>
      </c>
    </row>
    <row r="3576" spans="2:26" x14ac:dyDescent="0.25">
      <c r="B3576" s="21" t="s">
        <v>3809</v>
      </c>
      <c r="C3576" s="16">
        <v>0.2</v>
      </c>
      <c r="D3576" s="21">
        <v>10.8</v>
      </c>
      <c r="E3576" s="16">
        <v>3.4</v>
      </c>
      <c r="F3576" s="21">
        <v>0.1</v>
      </c>
      <c r="G3576" s="16">
        <v>1.5</v>
      </c>
      <c r="H3576" s="21">
        <v>0.6</v>
      </c>
      <c r="I3576" s="16">
        <v>0</v>
      </c>
      <c r="J3576" s="21">
        <v>0.3</v>
      </c>
      <c r="K3576" s="16">
        <v>0.2</v>
      </c>
      <c r="L3576" s="21">
        <v>0.1</v>
      </c>
      <c r="M3576" s="16">
        <v>0.8</v>
      </c>
      <c r="N3576" s="21">
        <v>0.5</v>
      </c>
      <c r="O3576" s="16">
        <v>0.1</v>
      </c>
      <c r="P3576" s="21">
        <v>0.5</v>
      </c>
      <c r="Q3576" s="16">
        <v>567.08000000000004</v>
      </c>
      <c r="R3576" s="21">
        <v>357.33</v>
      </c>
      <c r="S3576" s="16">
        <v>451.97</v>
      </c>
      <c r="T3576" s="21">
        <v>260.58999999999997</v>
      </c>
      <c r="U3576" s="16">
        <v>12.12</v>
      </c>
      <c r="V3576" s="21">
        <v>11.28</v>
      </c>
      <c r="W3576" s="16">
        <v>11.41</v>
      </c>
      <c r="X3576" s="8">
        <v>2.1</v>
      </c>
      <c r="Y3576" s="21">
        <v>1.93</v>
      </c>
      <c r="Z3576" s="7">
        <v>2.13</v>
      </c>
    </row>
    <row r="3577" spans="2:26" x14ac:dyDescent="0.25">
      <c r="B3577" s="21" t="s">
        <v>1370</v>
      </c>
      <c r="C3577" s="16">
        <v>0.1</v>
      </c>
      <c r="D3577" s="21">
        <v>10.8</v>
      </c>
      <c r="E3577" s="16">
        <v>3.5</v>
      </c>
      <c r="F3577" s="21">
        <v>0.1</v>
      </c>
      <c r="G3577" s="16">
        <v>1.5</v>
      </c>
      <c r="H3577" s="21">
        <v>0.7</v>
      </c>
      <c r="I3577" s="16">
        <v>0.1</v>
      </c>
      <c r="J3577" s="21">
        <v>0.2</v>
      </c>
      <c r="K3577" s="16">
        <v>0.2</v>
      </c>
      <c r="L3577" s="21">
        <v>0.1</v>
      </c>
      <c r="M3577" s="16">
        <v>0.8</v>
      </c>
      <c r="N3577" s="21">
        <v>0.5</v>
      </c>
      <c r="O3577" s="16">
        <v>0</v>
      </c>
      <c r="P3577" s="21">
        <v>0.7</v>
      </c>
      <c r="Q3577" s="16">
        <v>607.91999999999996</v>
      </c>
      <c r="R3577" s="21">
        <v>365.11</v>
      </c>
      <c r="S3577" s="16">
        <v>455.3</v>
      </c>
      <c r="T3577" s="21">
        <v>260.98</v>
      </c>
      <c r="U3577" s="16">
        <v>12.05</v>
      </c>
      <c r="V3577" s="21">
        <v>11.32</v>
      </c>
      <c r="W3577" s="16">
        <v>11.36</v>
      </c>
      <c r="X3577" s="8">
        <v>2</v>
      </c>
      <c r="Y3577" s="21">
        <v>2.19</v>
      </c>
      <c r="Z3577" s="7">
        <v>2.41</v>
      </c>
    </row>
    <row r="3578" spans="2:26" x14ac:dyDescent="0.25">
      <c r="B3578" s="21" t="s">
        <v>3810</v>
      </c>
      <c r="C3578" s="16">
        <v>0.3</v>
      </c>
      <c r="D3578" s="21">
        <v>11.8</v>
      </c>
      <c r="E3578" s="16">
        <v>3.1</v>
      </c>
      <c r="F3578" s="21">
        <v>0.3</v>
      </c>
      <c r="G3578" s="16">
        <v>2.7</v>
      </c>
      <c r="H3578" s="21">
        <v>0.6</v>
      </c>
      <c r="I3578" s="16">
        <v>0.2</v>
      </c>
      <c r="J3578" s="21">
        <v>1</v>
      </c>
      <c r="K3578" s="16">
        <v>0.4</v>
      </c>
      <c r="L3578" s="21">
        <v>0.1</v>
      </c>
      <c r="M3578" s="16">
        <v>0.3</v>
      </c>
      <c r="N3578" s="21">
        <v>0.1</v>
      </c>
      <c r="O3578" s="16">
        <v>0.1</v>
      </c>
      <c r="P3578" s="21">
        <v>0.4</v>
      </c>
      <c r="Q3578" s="16">
        <v>568.34</v>
      </c>
      <c r="R3578" s="21">
        <v>344.9</v>
      </c>
      <c r="S3578" s="16">
        <v>444.76</v>
      </c>
      <c r="T3578" s="21">
        <v>260.83999999999997</v>
      </c>
      <c r="U3578" s="16">
        <v>12.6</v>
      </c>
      <c r="V3578" s="21">
        <v>12.1</v>
      </c>
      <c r="W3578" s="16">
        <v>11.99</v>
      </c>
      <c r="X3578" s="8">
        <v>1.9</v>
      </c>
      <c r="Y3578" s="21">
        <v>2.42</v>
      </c>
      <c r="Z3578" s="7">
        <v>1.73</v>
      </c>
    </row>
    <row r="3579" spans="2:26" x14ac:dyDescent="0.25">
      <c r="B3579" s="21" t="s">
        <v>3811</v>
      </c>
      <c r="C3579" s="16">
        <v>0.1</v>
      </c>
      <c r="D3579" s="21">
        <v>12.4</v>
      </c>
      <c r="E3579" s="16">
        <v>3.4</v>
      </c>
      <c r="F3579" s="21">
        <v>0.2</v>
      </c>
      <c r="G3579" s="16">
        <v>2.7</v>
      </c>
      <c r="H3579" s="21">
        <v>0.7</v>
      </c>
      <c r="I3579" s="16">
        <v>0.1</v>
      </c>
      <c r="J3579" s="21">
        <v>0.9</v>
      </c>
      <c r="K3579" s="16">
        <v>0.3</v>
      </c>
      <c r="L3579" s="21">
        <v>0.1</v>
      </c>
      <c r="M3579" s="16">
        <v>0.2</v>
      </c>
      <c r="N3579" s="21">
        <v>0.1</v>
      </c>
      <c r="O3579" s="16">
        <v>0.1</v>
      </c>
      <c r="P3579" s="21">
        <v>0.3</v>
      </c>
      <c r="Q3579" s="16">
        <v>567.12</v>
      </c>
      <c r="R3579" s="21">
        <v>346.41</v>
      </c>
      <c r="S3579" s="16">
        <v>441.46</v>
      </c>
      <c r="T3579" s="21">
        <v>262.04000000000002</v>
      </c>
      <c r="U3579" s="16">
        <v>12.13</v>
      </c>
      <c r="V3579" s="21">
        <v>11.51</v>
      </c>
      <c r="W3579" s="16">
        <v>11.42</v>
      </c>
      <c r="X3579" s="8">
        <v>2.2000000000000002</v>
      </c>
      <c r="Y3579" s="21">
        <v>2</v>
      </c>
      <c r="Z3579" s="7">
        <v>1.96</v>
      </c>
    </row>
    <row r="3580" spans="2:26" x14ac:dyDescent="0.25">
      <c r="B3580" s="21" t="s">
        <v>1371</v>
      </c>
      <c r="C3580" s="16">
        <v>0</v>
      </c>
      <c r="D3580" s="21">
        <v>10.7</v>
      </c>
      <c r="E3580" s="16">
        <v>3.1</v>
      </c>
      <c r="F3580" s="21">
        <v>0.2</v>
      </c>
      <c r="G3580" s="16">
        <v>2.7</v>
      </c>
      <c r="H3580" s="21">
        <v>0.3</v>
      </c>
      <c r="I3580" s="16">
        <v>0.2</v>
      </c>
      <c r="J3580" s="21">
        <v>1.1000000000000001</v>
      </c>
      <c r="K3580" s="16">
        <v>0.2</v>
      </c>
      <c r="L3580" s="21">
        <v>0.2</v>
      </c>
      <c r="M3580" s="16">
        <v>0.6</v>
      </c>
      <c r="N3580" s="21">
        <v>0.2</v>
      </c>
      <c r="O3580" s="16">
        <v>0.1</v>
      </c>
      <c r="P3580" s="21">
        <v>0.2</v>
      </c>
      <c r="Q3580" s="16">
        <v>558.70000000000005</v>
      </c>
      <c r="R3580" s="21">
        <v>343.41</v>
      </c>
      <c r="S3580" s="16">
        <v>449.6</v>
      </c>
      <c r="T3580" s="21">
        <v>261.91000000000003</v>
      </c>
      <c r="U3580" s="16">
        <v>13.04</v>
      </c>
      <c r="V3580" s="21">
        <v>12.41</v>
      </c>
      <c r="W3580" s="16">
        <v>12.22</v>
      </c>
      <c r="X3580" s="8">
        <v>2.77</v>
      </c>
      <c r="Y3580" s="21">
        <v>2.7</v>
      </c>
      <c r="Z3580" s="7">
        <v>2.5299999999999998</v>
      </c>
    </row>
    <row r="3581" spans="2:26" x14ac:dyDescent="0.25">
      <c r="B3581" s="21" t="s">
        <v>3812</v>
      </c>
      <c r="C3581" s="16">
        <v>0.2</v>
      </c>
      <c r="D3581" s="21">
        <v>9.6999999999999993</v>
      </c>
      <c r="E3581" s="16">
        <v>2.4</v>
      </c>
      <c r="F3581" s="21">
        <v>0.2</v>
      </c>
      <c r="G3581" s="16">
        <v>1.4</v>
      </c>
      <c r="H3581" s="21">
        <v>0.4</v>
      </c>
      <c r="I3581" s="16">
        <v>0</v>
      </c>
      <c r="J3581" s="21">
        <v>0.2</v>
      </c>
      <c r="K3581" s="16">
        <v>0.2</v>
      </c>
      <c r="L3581" s="21">
        <v>0.1</v>
      </c>
      <c r="M3581" s="16">
        <v>0.6</v>
      </c>
      <c r="N3581" s="21">
        <v>0.3</v>
      </c>
      <c r="O3581" s="16">
        <v>0.1</v>
      </c>
      <c r="P3581" s="21">
        <v>0.7</v>
      </c>
      <c r="Q3581" s="16">
        <v>619.96</v>
      </c>
      <c r="R3581" s="21">
        <v>400.95</v>
      </c>
      <c r="S3581" s="16">
        <v>484.67</v>
      </c>
      <c r="T3581" s="21">
        <v>261.88</v>
      </c>
      <c r="U3581" s="16">
        <v>11.02</v>
      </c>
      <c r="V3581" s="21">
        <v>10.4</v>
      </c>
      <c r="W3581" s="16">
        <v>10.32</v>
      </c>
      <c r="X3581" s="8">
        <v>1.86</v>
      </c>
      <c r="Y3581" s="21">
        <v>2.23</v>
      </c>
      <c r="Z3581" s="7">
        <v>2.2599999999999998</v>
      </c>
    </row>
    <row r="3582" spans="2:26" x14ac:dyDescent="0.25">
      <c r="B3582" s="21" t="s">
        <v>3813</v>
      </c>
      <c r="C3582" s="16">
        <v>0.2</v>
      </c>
      <c r="D3582" s="21">
        <v>9.6</v>
      </c>
      <c r="E3582" s="16">
        <v>2.8</v>
      </c>
      <c r="F3582" s="21">
        <v>0.1</v>
      </c>
      <c r="G3582" s="16">
        <v>1.4</v>
      </c>
      <c r="H3582" s="21">
        <v>0.5</v>
      </c>
      <c r="I3582" s="16">
        <v>0.1</v>
      </c>
      <c r="J3582" s="21">
        <v>0.2</v>
      </c>
      <c r="K3582" s="16">
        <v>0.2</v>
      </c>
      <c r="L3582" s="21">
        <v>0</v>
      </c>
      <c r="M3582" s="16">
        <v>0.5</v>
      </c>
      <c r="N3582" s="21">
        <v>0.4</v>
      </c>
      <c r="O3582" s="16">
        <v>0</v>
      </c>
      <c r="P3582" s="21">
        <v>0.8</v>
      </c>
      <c r="Q3582" s="16">
        <v>608.17999999999995</v>
      </c>
      <c r="R3582" s="21">
        <v>416.15</v>
      </c>
      <c r="S3582" s="16">
        <v>499.84</v>
      </c>
      <c r="T3582" s="21">
        <v>261.95</v>
      </c>
      <c r="U3582" s="16">
        <v>12</v>
      </c>
      <c r="V3582" s="21">
        <v>11.32</v>
      </c>
      <c r="W3582" s="16">
        <v>11.05</v>
      </c>
      <c r="X3582" s="8">
        <v>2.2799999999999998</v>
      </c>
      <c r="Y3582" s="21">
        <v>2.2000000000000002</v>
      </c>
      <c r="Z3582" s="7">
        <v>1.76</v>
      </c>
    </row>
    <row r="3583" spans="2:26" x14ac:dyDescent="0.25">
      <c r="B3583" s="21" t="s">
        <v>1372</v>
      </c>
      <c r="C3583" s="16">
        <v>0.1</v>
      </c>
      <c r="D3583" s="21">
        <v>9.1</v>
      </c>
      <c r="E3583" s="16">
        <v>2.8</v>
      </c>
      <c r="F3583" s="21">
        <v>0.1</v>
      </c>
      <c r="G3583" s="16">
        <v>1.4</v>
      </c>
      <c r="H3583" s="21">
        <v>0.5</v>
      </c>
      <c r="I3583" s="16">
        <v>0.1</v>
      </c>
      <c r="J3583" s="21">
        <v>0.2</v>
      </c>
      <c r="K3583" s="16">
        <v>0.1</v>
      </c>
      <c r="L3583" s="21">
        <v>0</v>
      </c>
      <c r="M3583" s="16">
        <v>0.5</v>
      </c>
      <c r="N3583" s="21">
        <v>0.4</v>
      </c>
      <c r="O3583" s="16">
        <v>0.1</v>
      </c>
      <c r="P3583" s="21">
        <v>0.8</v>
      </c>
      <c r="Q3583" s="16">
        <v>563.14</v>
      </c>
      <c r="R3583" s="21">
        <v>345.43</v>
      </c>
      <c r="S3583" s="16">
        <v>443.18</v>
      </c>
      <c r="T3583" s="21">
        <v>262.07</v>
      </c>
      <c r="U3583" s="16">
        <v>12.2</v>
      </c>
      <c r="V3583" s="21">
        <v>11.66</v>
      </c>
      <c r="W3583" s="16">
        <v>11.66</v>
      </c>
      <c r="X3583" s="8">
        <v>1.83</v>
      </c>
      <c r="Y3583" s="21">
        <v>2.39</v>
      </c>
      <c r="Z3583" s="7">
        <v>2.0499999999999998</v>
      </c>
    </row>
    <row r="3584" spans="2:26" x14ac:dyDescent="0.25">
      <c r="B3584" s="21" t="s">
        <v>3814</v>
      </c>
      <c r="C3584" s="16">
        <v>0.2</v>
      </c>
      <c r="D3584" s="21">
        <v>10.3</v>
      </c>
      <c r="E3584" s="16">
        <v>3.8</v>
      </c>
      <c r="F3584" s="21">
        <v>0.2</v>
      </c>
      <c r="G3584" s="16">
        <v>2.7</v>
      </c>
      <c r="H3584" s="21">
        <v>0.5</v>
      </c>
      <c r="I3584" s="16">
        <v>0.2</v>
      </c>
      <c r="J3584" s="21">
        <v>1.2</v>
      </c>
      <c r="K3584" s="16">
        <v>0.2</v>
      </c>
      <c r="L3584" s="21">
        <v>0.1</v>
      </c>
      <c r="M3584" s="16">
        <v>0.8</v>
      </c>
      <c r="N3584" s="21">
        <v>0.1</v>
      </c>
      <c r="O3584" s="16">
        <v>0.1</v>
      </c>
      <c r="P3584" s="21">
        <v>0.9</v>
      </c>
      <c r="Q3584" s="16">
        <v>405.42</v>
      </c>
      <c r="R3584" s="21">
        <v>264.05</v>
      </c>
      <c r="S3584" s="16">
        <v>326.11</v>
      </c>
      <c r="T3584" s="21">
        <v>265.02</v>
      </c>
      <c r="U3584" s="16">
        <v>12.24</v>
      </c>
      <c r="V3584" s="21">
        <v>11.13</v>
      </c>
      <c r="W3584" s="16">
        <v>11.55</v>
      </c>
      <c r="X3584" s="8">
        <v>2.14</v>
      </c>
      <c r="Y3584" s="21">
        <v>2.37</v>
      </c>
      <c r="Z3584" s="7">
        <v>2.2000000000000002</v>
      </c>
    </row>
    <row r="3585" spans="2:26" x14ac:dyDescent="0.25">
      <c r="B3585" s="21" t="s">
        <v>3815</v>
      </c>
      <c r="C3585" s="16">
        <v>0.1</v>
      </c>
      <c r="D3585" s="21">
        <v>10.8</v>
      </c>
      <c r="E3585" s="16">
        <v>3.8</v>
      </c>
      <c r="F3585" s="21">
        <v>0.3</v>
      </c>
      <c r="G3585" s="16">
        <v>2.6</v>
      </c>
      <c r="H3585" s="21">
        <v>0.6</v>
      </c>
      <c r="I3585" s="16">
        <v>0.1</v>
      </c>
      <c r="J3585" s="21">
        <v>1.1000000000000001</v>
      </c>
      <c r="K3585" s="16">
        <v>0.2</v>
      </c>
      <c r="L3585" s="21">
        <v>0.2</v>
      </c>
      <c r="M3585" s="16">
        <v>0.7</v>
      </c>
      <c r="N3585" s="21">
        <v>0.1</v>
      </c>
      <c r="O3585" s="16">
        <v>0.1</v>
      </c>
      <c r="P3585" s="21">
        <v>0.7</v>
      </c>
      <c r="Q3585" s="16">
        <v>393.98</v>
      </c>
      <c r="R3585" s="21">
        <v>248.94</v>
      </c>
      <c r="S3585" s="16">
        <v>313.61</v>
      </c>
      <c r="T3585" s="21">
        <v>265.14999999999998</v>
      </c>
      <c r="U3585" s="16">
        <v>12.7</v>
      </c>
      <c r="V3585" s="21">
        <v>11.7</v>
      </c>
      <c r="W3585" s="16">
        <v>12.13</v>
      </c>
      <c r="X3585" s="8">
        <v>2.2000000000000002</v>
      </c>
      <c r="Y3585" s="21">
        <v>2.36</v>
      </c>
      <c r="Z3585" s="7">
        <v>2.2999999999999998</v>
      </c>
    </row>
    <row r="3586" spans="2:26" x14ac:dyDescent="0.25">
      <c r="B3586" s="21" t="s">
        <v>1373</v>
      </c>
      <c r="C3586" s="16">
        <v>0.1</v>
      </c>
      <c r="D3586" s="21">
        <v>10.6</v>
      </c>
      <c r="E3586" s="16">
        <v>3.8</v>
      </c>
      <c r="F3586" s="21">
        <v>0.2</v>
      </c>
      <c r="G3586" s="16">
        <v>2.8</v>
      </c>
      <c r="H3586" s="21">
        <v>0.6</v>
      </c>
      <c r="I3586" s="16">
        <v>0.2</v>
      </c>
      <c r="J3586" s="21">
        <v>1.3</v>
      </c>
      <c r="K3586" s="16">
        <v>0.2</v>
      </c>
      <c r="L3586" s="21">
        <v>0.2</v>
      </c>
      <c r="M3586" s="16">
        <v>0.9</v>
      </c>
      <c r="N3586" s="21">
        <v>0.1</v>
      </c>
      <c r="O3586" s="16">
        <v>0.1</v>
      </c>
      <c r="P3586" s="21">
        <v>0.3</v>
      </c>
      <c r="Q3586" s="16">
        <v>399.66</v>
      </c>
      <c r="R3586" s="21">
        <v>251.91</v>
      </c>
      <c r="S3586" s="16">
        <v>318.69</v>
      </c>
      <c r="T3586" s="21">
        <v>265.88</v>
      </c>
      <c r="U3586" s="16">
        <v>12.23</v>
      </c>
      <c r="V3586" s="21">
        <v>11.38</v>
      </c>
      <c r="W3586" s="16">
        <v>11.2</v>
      </c>
      <c r="X3586" s="8">
        <v>2.2599999999999998</v>
      </c>
      <c r="Y3586" s="21">
        <v>2.3199999999999998</v>
      </c>
      <c r="Z3586" s="7">
        <v>2.23</v>
      </c>
    </row>
    <row r="3587" spans="2:26" x14ac:dyDescent="0.25">
      <c r="B3587" s="21" t="s">
        <v>3816</v>
      </c>
      <c r="C3587" s="16">
        <v>0.1</v>
      </c>
      <c r="D3587" s="21">
        <v>10</v>
      </c>
      <c r="E3587" s="16">
        <v>3.7</v>
      </c>
      <c r="F3587" s="21">
        <v>0.3</v>
      </c>
      <c r="G3587" s="16">
        <v>2.7</v>
      </c>
      <c r="H3587" s="21">
        <v>0.6</v>
      </c>
      <c r="I3587" s="16">
        <v>0.2</v>
      </c>
      <c r="J3587" s="21">
        <v>1.1000000000000001</v>
      </c>
      <c r="K3587" s="16">
        <v>0.1</v>
      </c>
      <c r="L3587" s="21">
        <v>0.2</v>
      </c>
      <c r="M3587" s="16">
        <v>0.7</v>
      </c>
      <c r="N3587" s="21">
        <v>0.1</v>
      </c>
      <c r="O3587" s="16">
        <v>0.1</v>
      </c>
      <c r="P3587" s="21">
        <v>0.8</v>
      </c>
      <c r="Q3587" s="16">
        <v>526.29999999999995</v>
      </c>
      <c r="R3587" s="21">
        <v>358.4</v>
      </c>
      <c r="S3587" s="16">
        <v>350.76</v>
      </c>
      <c r="T3587" s="21">
        <v>264.58</v>
      </c>
      <c r="U3587" s="16">
        <v>9.5</v>
      </c>
      <c r="V3587" s="21">
        <v>8.7100000000000009</v>
      </c>
      <c r="W3587" s="16">
        <v>8.73</v>
      </c>
      <c r="X3587" s="8">
        <v>2.25</v>
      </c>
      <c r="Y3587" s="21">
        <v>2.2999999999999998</v>
      </c>
      <c r="Z3587" s="7">
        <v>2.21</v>
      </c>
    </row>
    <row r="3588" spans="2:26" x14ac:dyDescent="0.25">
      <c r="B3588" s="21" t="s">
        <v>3817</v>
      </c>
      <c r="C3588" s="16">
        <v>0.2</v>
      </c>
      <c r="D3588" s="21">
        <v>9.4</v>
      </c>
      <c r="E3588" s="16">
        <v>2.6</v>
      </c>
      <c r="F3588" s="21">
        <v>0.1</v>
      </c>
      <c r="G3588" s="16">
        <v>1.8</v>
      </c>
      <c r="H3588" s="21">
        <v>0.3</v>
      </c>
      <c r="I3588" s="16">
        <v>0.1</v>
      </c>
      <c r="J3588" s="21">
        <v>0.2</v>
      </c>
      <c r="K3588" s="16">
        <v>0.1</v>
      </c>
      <c r="L3588" s="21">
        <v>0</v>
      </c>
      <c r="M3588" s="16">
        <v>0.2</v>
      </c>
      <c r="N3588" s="21">
        <v>0.2</v>
      </c>
      <c r="O3588" s="16">
        <v>0</v>
      </c>
      <c r="P3588" s="21">
        <v>0.7</v>
      </c>
      <c r="Q3588" s="16">
        <v>625.02</v>
      </c>
      <c r="R3588" s="21">
        <v>403.78</v>
      </c>
      <c r="S3588" s="16">
        <v>488.96</v>
      </c>
      <c r="T3588" s="21">
        <v>262.67</v>
      </c>
      <c r="U3588" s="16">
        <v>11.25</v>
      </c>
      <c r="V3588" s="21">
        <v>10.59</v>
      </c>
      <c r="W3588" s="16">
        <v>10.7</v>
      </c>
      <c r="X3588" s="8">
        <v>2.57</v>
      </c>
      <c r="Y3588" s="21">
        <v>2.68</v>
      </c>
      <c r="Z3588" s="7">
        <v>2.52</v>
      </c>
    </row>
    <row r="3589" spans="2:26" x14ac:dyDescent="0.25">
      <c r="B3589" s="21" t="s">
        <v>1374</v>
      </c>
      <c r="C3589" s="16">
        <v>0.1</v>
      </c>
      <c r="D3589" s="21">
        <v>9.5</v>
      </c>
      <c r="E3589" s="16">
        <v>3.1</v>
      </c>
      <c r="F3589" s="21">
        <v>0.1</v>
      </c>
      <c r="G3589" s="16">
        <v>1.5</v>
      </c>
      <c r="H3589" s="21">
        <v>0.6</v>
      </c>
      <c r="I3589" s="16">
        <v>0</v>
      </c>
      <c r="J3589" s="21">
        <v>0.1</v>
      </c>
      <c r="K3589" s="16">
        <v>0.3</v>
      </c>
      <c r="L3589" s="21">
        <v>0</v>
      </c>
      <c r="M3589" s="16">
        <v>0.6</v>
      </c>
      <c r="N3589" s="21">
        <v>0.5</v>
      </c>
      <c r="O3589" s="16">
        <v>0.1</v>
      </c>
      <c r="P3589" s="21">
        <v>0.6</v>
      </c>
      <c r="Q3589" s="16">
        <v>732.54</v>
      </c>
      <c r="R3589" s="21">
        <v>450.23</v>
      </c>
      <c r="S3589" s="16">
        <v>511.86</v>
      </c>
      <c r="T3589" s="21">
        <v>262.94</v>
      </c>
      <c r="U3589" s="16">
        <v>9.8699999999999992</v>
      </c>
      <c r="V3589" s="21">
        <v>9.14</v>
      </c>
      <c r="W3589" s="16">
        <v>9.1999999999999993</v>
      </c>
      <c r="X3589" s="8">
        <v>2.04</v>
      </c>
      <c r="Y3589" s="21">
        <v>1.89</v>
      </c>
      <c r="Z3589" s="7">
        <v>1.6</v>
      </c>
    </row>
    <row r="3590" spans="2:26" x14ac:dyDescent="0.25">
      <c r="B3590" s="21" t="s">
        <v>3818</v>
      </c>
      <c r="C3590" s="16">
        <v>0.1</v>
      </c>
      <c r="D3590" s="21">
        <v>8.8000000000000007</v>
      </c>
      <c r="E3590" s="16">
        <v>2.4</v>
      </c>
      <c r="F3590" s="21">
        <v>0.1</v>
      </c>
      <c r="G3590" s="16">
        <v>1.2</v>
      </c>
      <c r="H3590" s="21">
        <v>0.4</v>
      </c>
      <c r="I3590" s="16">
        <v>0</v>
      </c>
      <c r="J3590" s="21">
        <v>0.2</v>
      </c>
      <c r="K3590" s="16">
        <v>0.3</v>
      </c>
      <c r="L3590" s="21">
        <v>0.1</v>
      </c>
      <c r="M3590" s="16">
        <v>0.5</v>
      </c>
      <c r="N3590" s="21">
        <v>0.3</v>
      </c>
      <c r="O3590" s="16">
        <v>0.1</v>
      </c>
      <c r="P3590" s="21">
        <v>0.8</v>
      </c>
      <c r="Q3590" s="16">
        <v>568.5</v>
      </c>
      <c r="R3590" s="21">
        <v>349.39</v>
      </c>
      <c r="S3590" s="16">
        <v>508.63</v>
      </c>
      <c r="T3590" s="21">
        <v>263.51</v>
      </c>
      <c r="U3590" s="16">
        <v>11.73</v>
      </c>
      <c r="V3590" s="21">
        <v>11.07</v>
      </c>
      <c r="W3590" s="16">
        <v>10.96</v>
      </c>
      <c r="X3590" s="8">
        <v>2.06</v>
      </c>
      <c r="Y3590" s="21">
        <v>2.23</v>
      </c>
      <c r="Z3590" s="7">
        <v>1.92</v>
      </c>
    </row>
    <row r="3591" spans="2:26" x14ac:dyDescent="0.25">
      <c r="B3591" s="21" t="s">
        <v>3819</v>
      </c>
      <c r="C3591" s="16">
        <v>0.2</v>
      </c>
      <c r="D3591" s="21">
        <v>9.6</v>
      </c>
      <c r="E3591" s="16">
        <v>2.5</v>
      </c>
      <c r="F3591" s="21">
        <v>0.2</v>
      </c>
      <c r="G3591" s="16">
        <v>1.4</v>
      </c>
      <c r="H3591" s="21">
        <v>0.5</v>
      </c>
      <c r="I3591" s="16">
        <v>0.1</v>
      </c>
      <c r="J3591" s="21">
        <v>0.3</v>
      </c>
      <c r="K3591" s="16">
        <v>0.3</v>
      </c>
      <c r="L3591" s="21">
        <v>0.1</v>
      </c>
      <c r="M3591" s="16">
        <v>0.8</v>
      </c>
      <c r="N3591" s="21">
        <v>0.3</v>
      </c>
      <c r="O3591" s="16">
        <v>0.1</v>
      </c>
      <c r="P3591" s="21">
        <v>0.4</v>
      </c>
      <c r="Q3591" s="16">
        <v>544.34</v>
      </c>
      <c r="R3591" s="21">
        <v>333.55</v>
      </c>
      <c r="S3591" s="16">
        <v>434.38</v>
      </c>
      <c r="T3591" s="21">
        <v>264.07</v>
      </c>
      <c r="U3591" s="16">
        <v>12.23</v>
      </c>
      <c r="V3591" s="21">
        <v>11.34</v>
      </c>
      <c r="W3591" s="16">
        <v>11.48</v>
      </c>
      <c r="X3591" s="8">
        <v>2.2000000000000002</v>
      </c>
      <c r="Y3591" s="21">
        <v>2.13</v>
      </c>
      <c r="Z3591" s="7">
        <v>2.0299999999999998</v>
      </c>
    </row>
    <row r="3592" spans="2:26" x14ac:dyDescent="0.25">
      <c r="B3592" s="21" t="s">
        <v>1375</v>
      </c>
      <c r="C3592" s="16">
        <v>0.1</v>
      </c>
      <c r="D3592" s="21">
        <v>9.6999999999999993</v>
      </c>
      <c r="E3592" s="16">
        <v>2.7</v>
      </c>
      <c r="F3592" s="21">
        <v>0.2</v>
      </c>
      <c r="G3592" s="16">
        <v>1.4</v>
      </c>
      <c r="H3592" s="21">
        <v>0.4</v>
      </c>
      <c r="I3592" s="16">
        <v>0.2</v>
      </c>
      <c r="J3592" s="21">
        <v>0.3</v>
      </c>
      <c r="K3592" s="16">
        <v>0.2</v>
      </c>
      <c r="L3592" s="21">
        <v>0</v>
      </c>
      <c r="M3592" s="16">
        <v>0.7</v>
      </c>
      <c r="N3592" s="21">
        <v>0.3</v>
      </c>
      <c r="O3592" s="16">
        <v>0.1</v>
      </c>
      <c r="P3592" s="21">
        <v>0.3</v>
      </c>
      <c r="Q3592" s="16">
        <v>556.17999999999995</v>
      </c>
      <c r="R3592" s="21">
        <v>341.03</v>
      </c>
      <c r="S3592" s="16">
        <v>440.26</v>
      </c>
      <c r="T3592" s="21">
        <v>264.81</v>
      </c>
      <c r="U3592" s="16">
        <v>12.07</v>
      </c>
      <c r="V3592" s="21">
        <v>11.36</v>
      </c>
      <c r="W3592" s="16">
        <v>11.43</v>
      </c>
      <c r="X3592" s="8">
        <v>2.0499999999999998</v>
      </c>
      <c r="Y3592" s="21">
        <v>2.4300000000000002</v>
      </c>
      <c r="Z3592" s="7">
        <v>1.89</v>
      </c>
    </row>
    <row r="3593" spans="2:26" x14ac:dyDescent="0.25">
      <c r="B3593" s="21" t="s">
        <v>3820</v>
      </c>
      <c r="C3593" s="16">
        <v>0.1</v>
      </c>
      <c r="D3593" s="21">
        <v>9.9</v>
      </c>
      <c r="E3593" s="16">
        <v>2.8</v>
      </c>
      <c r="F3593" s="21">
        <v>0.2</v>
      </c>
      <c r="G3593" s="16">
        <v>1.4</v>
      </c>
      <c r="H3593" s="21">
        <v>0.4</v>
      </c>
      <c r="I3593" s="16">
        <v>0.2</v>
      </c>
      <c r="J3593" s="21">
        <v>0.2</v>
      </c>
      <c r="K3593" s="16">
        <v>0.3</v>
      </c>
      <c r="L3593" s="21">
        <v>0</v>
      </c>
      <c r="M3593" s="16">
        <v>0.6</v>
      </c>
      <c r="N3593" s="21">
        <v>0.4</v>
      </c>
      <c r="O3593" s="16">
        <v>0.1</v>
      </c>
      <c r="P3593" s="21">
        <v>0.9</v>
      </c>
      <c r="Q3593" s="16">
        <v>556.66</v>
      </c>
      <c r="R3593" s="21">
        <v>341.19</v>
      </c>
      <c r="S3593" s="16">
        <v>464.37</v>
      </c>
      <c r="T3593" s="21">
        <v>264.32</v>
      </c>
      <c r="U3593" s="16">
        <v>11.99</v>
      </c>
      <c r="V3593" s="21">
        <v>11.33</v>
      </c>
      <c r="W3593" s="16">
        <v>11.41</v>
      </c>
      <c r="X3593" s="8">
        <v>2.13</v>
      </c>
      <c r="Y3593" s="21">
        <v>2.38</v>
      </c>
      <c r="Z3593" s="7">
        <v>1.77</v>
      </c>
    </row>
    <row r="3594" spans="2:26" x14ac:dyDescent="0.25">
      <c r="B3594" s="21" t="s">
        <v>3821</v>
      </c>
      <c r="C3594" s="16">
        <v>0.1</v>
      </c>
      <c r="D3594" s="21">
        <v>10</v>
      </c>
      <c r="E3594" s="16">
        <v>2.7</v>
      </c>
      <c r="F3594" s="21">
        <v>0.2</v>
      </c>
      <c r="G3594" s="16">
        <v>1.4</v>
      </c>
      <c r="H3594" s="21">
        <v>0.5</v>
      </c>
      <c r="I3594" s="16">
        <v>0.1</v>
      </c>
      <c r="J3594" s="21">
        <v>0.2</v>
      </c>
      <c r="K3594" s="16">
        <v>0.3</v>
      </c>
      <c r="L3594" s="21">
        <v>0</v>
      </c>
      <c r="M3594" s="16">
        <v>0.7</v>
      </c>
      <c r="N3594" s="21">
        <v>0.4</v>
      </c>
      <c r="O3594" s="16">
        <v>0.1</v>
      </c>
      <c r="P3594" s="21">
        <v>0.5</v>
      </c>
      <c r="Q3594" s="16">
        <v>577.20000000000005</v>
      </c>
      <c r="R3594" s="21">
        <v>368</v>
      </c>
      <c r="S3594" s="16">
        <v>471.64</v>
      </c>
      <c r="T3594" s="21">
        <v>264.33</v>
      </c>
      <c r="U3594" s="16">
        <v>12.16</v>
      </c>
      <c r="V3594" s="21">
        <v>11.29</v>
      </c>
      <c r="W3594" s="16">
        <v>11.48</v>
      </c>
      <c r="X3594" s="8">
        <v>2.27</v>
      </c>
      <c r="Y3594" s="21">
        <v>2.0299999999999998</v>
      </c>
      <c r="Z3594" s="7">
        <v>1.9</v>
      </c>
    </row>
    <row r="3595" spans="2:26" x14ac:dyDescent="0.25">
      <c r="B3595" s="21" t="s">
        <v>1376</v>
      </c>
      <c r="C3595" s="16">
        <v>0.2</v>
      </c>
      <c r="D3595" s="21">
        <v>9.4</v>
      </c>
      <c r="E3595" s="16">
        <v>2.7</v>
      </c>
      <c r="F3595" s="21">
        <v>0.1</v>
      </c>
      <c r="G3595" s="16">
        <v>1.4</v>
      </c>
      <c r="H3595" s="21">
        <v>0.4</v>
      </c>
      <c r="I3595" s="16">
        <v>0</v>
      </c>
      <c r="J3595" s="21">
        <v>0.3</v>
      </c>
      <c r="K3595" s="16">
        <v>0.2</v>
      </c>
      <c r="L3595" s="21">
        <v>0</v>
      </c>
      <c r="M3595" s="16">
        <v>0.8</v>
      </c>
      <c r="N3595" s="21">
        <v>0.4</v>
      </c>
      <c r="O3595" s="16">
        <v>0.1</v>
      </c>
      <c r="P3595" s="21">
        <v>1.1000000000000001</v>
      </c>
      <c r="Q3595" s="16">
        <v>664</v>
      </c>
      <c r="R3595" s="21">
        <v>423.1</v>
      </c>
      <c r="S3595" s="16">
        <v>507.76</v>
      </c>
      <c r="T3595" s="21">
        <v>262.99</v>
      </c>
      <c r="U3595" s="16">
        <v>10.65</v>
      </c>
      <c r="V3595" s="21">
        <v>9.84</v>
      </c>
      <c r="W3595" s="16">
        <v>10.01</v>
      </c>
      <c r="X3595" s="8">
        <v>2.12</v>
      </c>
      <c r="Y3595" s="21">
        <v>1.87</v>
      </c>
      <c r="Z3595" s="7">
        <v>1.92</v>
      </c>
    </row>
    <row r="3596" spans="2:26" x14ac:dyDescent="0.25">
      <c r="B3596" s="21" t="s">
        <v>3822</v>
      </c>
      <c r="C3596" s="16">
        <v>0.2</v>
      </c>
      <c r="D3596" s="21">
        <v>9.1999999999999993</v>
      </c>
      <c r="E3596" s="16">
        <v>3</v>
      </c>
      <c r="F3596" s="21">
        <v>0.2</v>
      </c>
      <c r="G3596" s="16">
        <v>2.8</v>
      </c>
      <c r="H3596" s="21">
        <v>0.3</v>
      </c>
      <c r="I3596" s="16">
        <v>0.2</v>
      </c>
      <c r="J3596" s="21">
        <v>1.2</v>
      </c>
      <c r="K3596" s="16">
        <v>0.1</v>
      </c>
      <c r="L3596" s="21">
        <v>0.1</v>
      </c>
      <c r="M3596" s="16">
        <v>0.8</v>
      </c>
      <c r="N3596" s="21">
        <v>0.2</v>
      </c>
      <c r="O3596" s="16">
        <v>0.1</v>
      </c>
      <c r="P3596" s="21">
        <v>0.2</v>
      </c>
      <c r="Q3596" s="16">
        <v>620.74</v>
      </c>
      <c r="R3596" s="21">
        <v>400.89</v>
      </c>
      <c r="S3596" s="16">
        <v>492.63</v>
      </c>
      <c r="T3596" s="21">
        <v>264.20999999999998</v>
      </c>
      <c r="U3596" s="16">
        <v>11.86</v>
      </c>
      <c r="V3596" s="21">
        <v>11.16</v>
      </c>
      <c r="W3596" s="16">
        <v>11.41</v>
      </c>
      <c r="X3596" s="8">
        <v>2.72</v>
      </c>
      <c r="Y3596" s="21">
        <v>2.74</v>
      </c>
      <c r="Z3596" s="7">
        <v>2.7</v>
      </c>
    </row>
    <row r="3597" spans="2:26" x14ac:dyDescent="0.25">
      <c r="B3597" s="21" t="s">
        <v>3823</v>
      </c>
      <c r="C3597" s="16">
        <v>0.2</v>
      </c>
      <c r="D3597" s="21">
        <v>8.6</v>
      </c>
      <c r="E3597" s="16">
        <v>2.2999999999999998</v>
      </c>
      <c r="F3597" s="21">
        <v>0.2</v>
      </c>
      <c r="G3597" s="16">
        <v>1.3</v>
      </c>
      <c r="H3597" s="21">
        <v>0.4</v>
      </c>
      <c r="I3597" s="16">
        <v>0.2</v>
      </c>
      <c r="J3597" s="21">
        <v>0.2</v>
      </c>
      <c r="K3597" s="16">
        <v>0.2</v>
      </c>
      <c r="L3597" s="21">
        <v>0</v>
      </c>
      <c r="M3597" s="16">
        <v>0.6</v>
      </c>
      <c r="N3597" s="21">
        <v>0.3</v>
      </c>
      <c r="O3597" s="16">
        <v>0.1</v>
      </c>
      <c r="P3597" s="21">
        <v>0.3</v>
      </c>
      <c r="Q3597" s="16">
        <v>656.08</v>
      </c>
      <c r="R3597" s="21">
        <v>436.89</v>
      </c>
      <c r="S3597" s="16">
        <v>519.98</v>
      </c>
      <c r="T3597" s="21">
        <v>264.5</v>
      </c>
      <c r="U3597" s="16">
        <v>10.25</v>
      </c>
      <c r="V3597" s="21">
        <v>9.57</v>
      </c>
      <c r="W3597" s="16">
        <v>9.57</v>
      </c>
      <c r="X3597" s="8">
        <v>1.86</v>
      </c>
      <c r="Y3597" s="21">
        <v>2.21</v>
      </c>
      <c r="Z3597" s="7">
        <v>1.66</v>
      </c>
    </row>
    <row r="3598" spans="2:26" x14ac:dyDescent="0.25">
      <c r="B3598" s="21" t="s">
        <v>1377</v>
      </c>
      <c r="C3598" s="16">
        <v>0</v>
      </c>
      <c r="D3598" s="21">
        <v>8.6</v>
      </c>
      <c r="E3598" s="16">
        <v>2.8</v>
      </c>
      <c r="F3598" s="21">
        <v>0.1</v>
      </c>
      <c r="G3598" s="16">
        <v>1.2</v>
      </c>
      <c r="H3598" s="21">
        <v>0.5</v>
      </c>
      <c r="I3598" s="16">
        <v>0.1</v>
      </c>
      <c r="J3598" s="21">
        <v>0.1</v>
      </c>
      <c r="K3598" s="16">
        <v>0.3</v>
      </c>
      <c r="L3598" s="21">
        <v>0</v>
      </c>
      <c r="M3598" s="16">
        <v>0.5</v>
      </c>
      <c r="N3598" s="21">
        <v>0.3</v>
      </c>
      <c r="O3598" s="16">
        <v>0</v>
      </c>
      <c r="P3598" s="21">
        <v>1</v>
      </c>
      <c r="Q3598" s="16">
        <v>677</v>
      </c>
      <c r="R3598" s="21">
        <v>458.98</v>
      </c>
      <c r="S3598" s="16">
        <v>535.27</v>
      </c>
      <c r="T3598" s="21">
        <v>263.64999999999998</v>
      </c>
      <c r="U3598" s="16">
        <v>9.59</v>
      </c>
      <c r="V3598" s="21">
        <v>8.98</v>
      </c>
      <c r="W3598" s="16">
        <v>8.9</v>
      </c>
      <c r="X3598" s="8">
        <v>1.99</v>
      </c>
      <c r="Y3598" s="21">
        <v>1.83</v>
      </c>
      <c r="Z3598" s="7">
        <v>1.73</v>
      </c>
    </row>
    <row r="3599" spans="2:26" x14ac:dyDescent="0.25">
      <c r="B3599" s="21" t="s">
        <v>3824</v>
      </c>
      <c r="C3599" s="16">
        <v>0.2</v>
      </c>
      <c r="D3599" s="21">
        <v>9.9</v>
      </c>
      <c r="E3599" s="16">
        <v>2.4</v>
      </c>
      <c r="F3599" s="21">
        <v>0.2</v>
      </c>
      <c r="G3599" s="16">
        <v>1.5</v>
      </c>
      <c r="H3599" s="21">
        <v>0.5</v>
      </c>
      <c r="I3599" s="16">
        <v>0.1</v>
      </c>
      <c r="J3599" s="21">
        <v>0.3</v>
      </c>
      <c r="K3599" s="16">
        <v>0.2</v>
      </c>
      <c r="L3599" s="21">
        <v>0.1</v>
      </c>
      <c r="M3599" s="16">
        <v>0.6</v>
      </c>
      <c r="N3599" s="21">
        <v>0.3</v>
      </c>
      <c r="O3599" s="16">
        <v>0.1</v>
      </c>
      <c r="P3599" s="21">
        <v>0.4</v>
      </c>
      <c r="Q3599" s="16">
        <v>587.70000000000005</v>
      </c>
      <c r="R3599" s="21">
        <v>370.89</v>
      </c>
      <c r="S3599" s="16">
        <v>464.43</v>
      </c>
      <c r="T3599" s="21">
        <v>263.86</v>
      </c>
      <c r="U3599" s="16">
        <v>11.74</v>
      </c>
      <c r="V3599" s="21">
        <v>11.14</v>
      </c>
      <c r="W3599" s="16">
        <v>11</v>
      </c>
      <c r="X3599" s="8">
        <v>1.93</v>
      </c>
      <c r="Y3599" s="21">
        <v>2.39</v>
      </c>
      <c r="Z3599" s="7">
        <v>1.72</v>
      </c>
    </row>
    <row r="3600" spans="2:26" x14ac:dyDescent="0.25">
      <c r="B3600" s="21" t="s">
        <v>3825</v>
      </c>
      <c r="C3600" s="16">
        <v>0.1</v>
      </c>
      <c r="D3600" s="21">
        <v>10.199999999999999</v>
      </c>
      <c r="E3600" s="16">
        <v>2.7</v>
      </c>
      <c r="F3600" s="21">
        <v>0.2</v>
      </c>
      <c r="G3600" s="16">
        <v>1.5</v>
      </c>
      <c r="H3600" s="21">
        <v>0.5</v>
      </c>
      <c r="I3600" s="16">
        <v>0.2</v>
      </c>
      <c r="J3600" s="21">
        <v>0.3</v>
      </c>
      <c r="K3600" s="16">
        <v>0.2</v>
      </c>
      <c r="L3600" s="21">
        <v>0.1</v>
      </c>
      <c r="M3600" s="16">
        <v>0.7</v>
      </c>
      <c r="N3600" s="21">
        <v>0.3</v>
      </c>
      <c r="O3600" s="16">
        <v>0.1</v>
      </c>
      <c r="P3600" s="21">
        <v>0.3</v>
      </c>
      <c r="Q3600" s="16">
        <v>588.22</v>
      </c>
      <c r="R3600" s="21">
        <v>366.91</v>
      </c>
      <c r="S3600" s="16">
        <v>466.48</v>
      </c>
      <c r="T3600" s="21">
        <v>263.61</v>
      </c>
      <c r="U3600" s="16">
        <v>11.4</v>
      </c>
      <c r="V3600" s="21">
        <v>11.03</v>
      </c>
      <c r="W3600" s="16">
        <v>10.77</v>
      </c>
      <c r="X3600" s="8">
        <v>1.93</v>
      </c>
      <c r="Y3600" s="21">
        <v>2.35</v>
      </c>
      <c r="Z3600" s="7">
        <v>1.68</v>
      </c>
    </row>
    <row r="3601" spans="2:26" x14ac:dyDescent="0.25">
      <c r="B3601" s="21" t="s">
        <v>1378</v>
      </c>
      <c r="C3601" s="16">
        <v>0.1</v>
      </c>
      <c r="D3601" s="21">
        <v>9.3000000000000007</v>
      </c>
      <c r="E3601" s="16">
        <v>2.8</v>
      </c>
      <c r="F3601" s="21">
        <v>0.2</v>
      </c>
      <c r="G3601" s="16">
        <v>1.4</v>
      </c>
      <c r="H3601" s="21">
        <v>0.6</v>
      </c>
      <c r="I3601" s="16">
        <v>0.2</v>
      </c>
      <c r="J3601" s="21">
        <v>0.3</v>
      </c>
      <c r="K3601" s="16">
        <v>0.2</v>
      </c>
      <c r="L3601" s="21">
        <v>0.1</v>
      </c>
      <c r="M3601" s="16">
        <v>0.8</v>
      </c>
      <c r="N3601" s="21">
        <v>0.3</v>
      </c>
      <c r="O3601" s="16">
        <v>0</v>
      </c>
      <c r="P3601" s="21">
        <v>0.7</v>
      </c>
      <c r="Q3601" s="16">
        <v>612.41999999999996</v>
      </c>
      <c r="R3601" s="21">
        <v>394.43</v>
      </c>
      <c r="S3601" s="16">
        <v>483.7</v>
      </c>
      <c r="T3601" s="21">
        <v>262.98</v>
      </c>
      <c r="U3601" s="16">
        <v>10.67</v>
      </c>
      <c r="V3601" s="21">
        <v>10.039999999999999</v>
      </c>
      <c r="W3601" s="16">
        <v>10.029999999999999</v>
      </c>
      <c r="X3601" s="8">
        <v>2.12</v>
      </c>
      <c r="Y3601" s="21">
        <v>1.88</v>
      </c>
      <c r="Z3601" s="7">
        <v>1.81</v>
      </c>
    </row>
    <row r="3602" spans="2:26" x14ac:dyDescent="0.25">
      <c r="B3602" s="21" t="s">
        <v>3826</v>
      </c>
      <c r="C3602" s="16">
        <v>0.1</v>
      </c>
      <c r="D3602" s="21">
        <v>9.4</v>
      </c>
      <c r="E3602" s="16">
        <v>2.9</v>
      </c>
      <c r="F3602" s="21">
        <v>0.1</v>
      </c>
      <c r="G3602" s="16">
        <v>1.5</v>
      </c>
      <c r="H3602" s="21">
        <v>0.6</v>
      </c>
      <c r="I3602" s="16">
        <v>0.1</v>
      </c>
      <c r="J3602" s="21">
        <v>0.4</v>
      </c>
      <c r="K3602" s="16">
        <v>0.2</v>
      </c>
      <c r="L3602" s="21">
        <v>0.1</v>
      </c>
      <c r="M3602" s="16">
        <v>0.8</v>
      </c>
      <c r="N3602" s="21">
        <v>0.3</v>
      </c>
      <c r="O3602" s="16">
        <v>0.1</v>
      </c>
      <c r="P3602" s="21">
        <v>0.7</v>
      </c>
      <c r="Q3602" s="16">
        <v>584.28</v>
      </c>
      <c r="R3602" s="21">
        <v>371.53</v>
      </c>
      <c r="S3602" s="16">
        <v>463.47</v>
      </c>
      <c r="T3602" s="21">
        <v>263.26</v>
      </c>
      <c r="U3602" s="16">
        <v>10.98</v>
      </c>
      <c r="V3602" s="21">
        <v>10.5</v>
      </c>
      <c r="W3602" s="16">
        <v>10.53</v>
      </c>
      <c r="X3602" s="8">
        <v>1.71</v>
      </c>
      <c r="Y3602" s="21">
        <v>2.2599999999999998</v>
      </c>
      <c r="Z3602" s="7">
        <v>2.06</v>
      </c>
    </row>
    <row r="3603" spans="2:26" x14ac:dyDescent="0.25">
      <c r="B3603" s="21" t="s">
        <v>3827</v>
      </c>
      <c r="C3603" s="16">
        <v>0.1</v>
      </c>
      <c r="D3603" s="21">
        <v>9.9</v>
      </c>
      <c r="E3603" s="16">
        <v>3.2</v>
      </c>
      <c r="F3603" s="21">
        <v>0.2</v>
      </c>
      <c r="G3603" s="16">
        <v>2.8</v>
      </c>
      <c r="H3603" s="21">
        <v>0.4</v>
      </c>
      <c r="I3603" s="16">
        <v>0.2</v>
      </c>
      <c r="J3603" s="21">
        <v>1.1000000000000001</v>
      </c>
      <c r="K3603" s="16">
        <v>0.1</v>
      </c>
      <c r="L3603" s="21">
        <v>0.2</v>
      </c>
      <c r="M3603" s="16">
        <v>0.7</v>
      </c>
      <c r="N3603" s="21">
        <v>0.2</v>
      </c>
      <c r="O3603" s="16">
        <v>0.2</v>
      </c>
      <c r="P3603" s="21">
        <v>0.4</v>
      </c>
      <c r="Q3603" s="16">
        <v>674.04</v>
      </c>
      <c r="R3603" s="21">
        <v>393.01</v>
      </c>
      <c r="S3603" s="16">
        <v>481.53</v>
      </c>
      <c r="T3603" s="21">
        <v>262.56</v>
      </c>
      <c r="U3603" s="16">
        <v>11.06</v>
      </c>
      <c r="V3603" s="21">
        <v>10.34</v>
      </c>
      <c r="W3603" s="16">
        <v>10.38</v>
      </c>
      <c r="X3603" s="8">
        <v>2.66</v>
      </c>
      <c r="Y3603" s="21">
        <v>2.5299999999999998</v>
      </c>
      <c r="Z3603" s="7">
        <v>2.4500000000000002</v>
      </c>
    </row>
    <row r="3604" spans="2:26" x14ac:dyDescent="0.25">
      <c r="B3604" s="21" t="s">
        <v>1379</v>
      </c>
      <c r="C3604" s="16">
        <v>0</v>
      </c>
      <c r="D3604" s="21">
        <v>9</v>
      </c>
      <c r="E3604" s="16">
        <v>2.8</v>
      </c>
      <c r="F3604" s="21">
        <v>0.1</v>
      </c>
      <c r="G3604" s="16">
        <v>1.3</v>
      </c>
      <c r="H3604" s="21">
        <v>0.6</v>
      </c>
      <c r="I3604" s="16">
        <v>0.2</v>
      </c>
      <c r="J3604" s="21">
        <v>0.3</v>
      </c>
      <c r="K3604" s="16">
        <v>0.2</v>
      </c>
      <c r="L3604" s="21">
        <v>0.1</v>
      </c>
      <c r="M3604" s="16">
        <v>0.7</v>
      </c>
      <c r="N3604" s="21">
        <v>0.4</v>
      </c>
      <c r="O3604" s="16">
        <v>0.1</v>
      </c>
      <c r="P3604" s="21">
        <v>0.4</v>
      </c>
      <c r="Q3604" s="16">
        <v>653.66</v>
      </c>
      <c r="R3604" s="21">
        <v>407.1</v>
      </c>
      <c r="S3604" s="16">
        <v>496.07</v>
      </c>
      <c r="T3604" s="21">
        <v>262.2</v>
      </c>
      <c r="U3604" s="16">
        <v>9.65</v>
      </c>
      <c r="V3604" s="21">
        <v>9.14</v>
      </c>
      <c r="W3604" s="16">
        <v>9.3000000000000007</v>
      </c>
      <c r="X3604" s="8">
        <v>1.88</v>
      </c>
      <c r="Y3604" s="21">
        <v>2.15</v>
      </c>
      <c r="Z3604" s="7">
        <v>1.63</v>
      </c>
    </row>
    <row r="3605" spans="2:26" x14ac:dyDescent="0.25">
      <c r="B3605" s="21" t="s">
        <v>3828</v>
      </c>
      <c r="C3605" s="16">
        <v>0.1</v>
      </c>
      <c r="D3605" s="21">
        <v>7.7</v>
      </c>
      <c r="E3605" s="16">
        <v>2.4</v>
      </c>
      <c r="F3605" s="21">
        <v>0.1</v>
      </c>
      <c r="G3605" s="16">
        <v>1.2</v>
      </c>
      <c r="H3605" s="21">
        <v>0.5</v>
      </c>
      <c r="I3605" s="16">
        <v>0.1</v>
      </c>
      <c r="J3605" s="21">
        <v>0.1</v>
      </c>
      <c r="K3605" s="16">
        <v>0.3</v>
      </c>
      <c r="L3605" s="21">
        <v>0</v>
      </c>
      <c r="M3605" s="16">
        <v>0.5</v>
      </c>
      <c r="N3605" s="21">
        <v>0.3</v>
      </c>
      <c r="O3605" s="16">
        <v>0.1</v>
      </c>
      <c r="P3605" s="21">
        <v>0.8</v>
      </c>
      <c r="Q3605" s="16">
        <v>694.98</v>
      </c>
      <c r="R3605" s="21">
        <v>470.12</v>
      </c>
      <c r="S3605" s="16">
        <v>547.55999999999995</v>
      </c>
      <c r="T3605" s="21">
        <v>262.37</v>
      </c>
      <c r="U3605" s="16">
        <v>9.41</v>
      </c>
      <c r="V3605" s="21">
        <v>8.77</v>
      </c>
      <c r="W3605" s="16">
        <v>8.85</v>
      </c>
      <c r="X3605" s="8">
        <v>1.96</v>
      </c>
      <c r="Y3605" s="21">
        <v>1.83</v>
      </c>
      <c r="Z3605" s="7">
        <v>1.92</v>
      </c>
    </row>
    <row r="3606" spans="2:26" x14ac:dyDescent="0.25">
      <c r="B3606" s="21" t="s">
        <v>3829</v>
      </c>
      <c r="C3606" s="16">
        <v>0.1</v>
      </c>
      <c r="D3606" s="21">
        <v>7.8</v>
      </c>
      <c r="E3606" s="16">
        <v>2.4</v>
      </c>
      <c r="F3606" s="21">
        <v>0.1</v>
      </c>
      <c r="G3606" s="16">
        <v>1.2</v>
      </c>
      <c r="H3606" s="21">
        <v>0.5</v>
      </c>
      <c r="I3606" s="16">
        <v>0.1</v>
      </c>
      <c r="J3606" s="21">
        <v>0.2</v>
      </c>
      <c r="K3606" s="16">
        <v>0.2</v>
      </c>
      <c r="L3606" s="21">
        <v>0.1</v>
      </c>
      <c r="M3606" s="16">
        <v>0.6</v>
      </c>
      <c r="N3606" s="21">
        <v>0.4</v>
      </c>
      <c r="O3606" s="16">
        <v>0.1</v>
      </c>
      <c r="P3606" s="21">
        <v>0.3</v>
      </c>
      <c r="Q3606" s="16">
        <v>619.64</v>
      </c>
      <c r="R3606" s="21">
        <v>400.21</v>
      </c>
      <c r="S3606" s="16">
        <v>549.23</v>
      </c>
      <c r="T3606" s="21">
        <v>262.66000000000003</v>
      </c>
      <c r="U3606" s="16">
        <v>10.59</v>
      </c>
      <c r="V3606" s="21">
        <v>10</v>
      </c>
      <c r="W3606" s="16">
        <v>9.98</v>
      </c>
      <c r="X3606" s="8">
        <v>2.06</v>
      </c>
      <c r="Y3606" s="21">
        <v>1.9</v>
      </c>
      <c r="Z3606" s="7">
        <v>1.82</v>
      </c>
    </row>
    <row r="3607" spans="2:26" x14ac:dyDescent="0.25">
      <c r="B3607" s="21" t="s">
        <v>1380</v>
      </c>
      <c r="C3607" s="16">
        <v>0.1</v>
      </c>
      <c r="D3607" s="21">
        <v>9.1999999999999993</v>
      </c>
      <c r="E3607" s="16">
        <v>2.5</v>
      </c>
      <c r="F3607" s="21">
        <v>0.1</v>
      </c>
      <c r="G3607" s="16">
        <v>1.3</v>
      </c>
      <c r="H3607" s="21">
        <v>0.5</v>
      </c>
      <c r="I3607" s="16">
        <v>0.1</v>
      </c>
      <c r="J3607" s="21">
        <v>0.2</v>
      </c>
      <c r="K3607" s="16">
        <v>0.2</v>
      </c>
      <c r="L3607" s="21">
        <v>0</v>
      </c>
      <c r="M3607" s="16">
        <v>0.6</v>
      </c>
      <c r="N3607" s="21">
        <v>0.4</v>
      </c>
      <c r="O3607" s="16">
        <v>0.1</v>
      </c>
      <c r="P3607" s="21">
        <v>0.4</v>
      </c>
      <c r="Q3607" s="16">
        <v>610.55999999999995</v>
      </c>
      <c r="R3607" s="21">
        <v>390.76</v>
      </c>
      <c r="S3607" s="16">
        <v>480.68</v>
      </c>
      <c r="T3607" s="21">
        <v>262.83</v>
      </c>
      <c r="U3607" s="16">
        <v>10.93</v>
      </c>
      <c r="V3607" s="21">
        <v>10.24</v>
      </c>
      <c r="W3607" s="16">
        <v>10.28</v>
      </c>
      <c r="X3607" s="8">
        <v>2.14</v>
      </c>
      <c r="Y3607" s="21">
        <v>1.9</v>
      </c>
      <c r="Z3607" s="7">
        <v>1.86</v>
      </c>
    </row>
    <row r="3608" spans="2:26" x14ac:dyDescent="0.25">
      <c r="B3608" s="21" t="s">
        <v>3830</v>
      </c>
      <c r="C3608" s="16">
        <v>0.1</v>
      </c>
      <c r="D3608" s="21">
        <v>9.4</v>
      </c>
      <c r="E3608" s="16">
        <v>2.9</v>
      </c>
      <c r="F3608" s="21">
        <v>0.3</v>
      </c>
      <c r="G3608" s="16">
        <v>1.4</v>
      </c>
      <c r="H3608" s="21">
        <v>0.6</v>
      </c>
      <c r="I3608" s="16">
        <v>0.1</v>
      </c>
      <c r="J3608" s="21">
        <v>0.2</v>
      </c>
      <c r="K3608" s="16">
        <v>0.2</v>
      </c>
      <c r="L3608" s="21">
        <v>0</v>
      </c>
      <c r="M3608" s="16">
        <v>0.6</v>
      </c>
      <c r="N3608" s="21">
        <v>0.4</v>
      </c>
      <c r="O3608" s="16">
        <v>0.1</v>
      </c>
      <c r="P3608" s="21">
        <v>0.9</v>
      </c>
      <c r="Q3608" s="16">
        <v>599.29999999999995</v>
      </c>
      <c r="R3608" s="21">
        <v>391.6</v>
      </c>
      <c r="S3608" s="16">
        <v>476.73</v>
      </c>
      <c r="T3608" s="21">
        <v>262.11</v>
      </c>
      <c r="U3608" s="16">
        <v>11.16</v>
      </c>
      <c r="V3608" s="21">
        <v>10.77</v>
      </c>
      <c r="W3608" s="16">
        <v>10.7</v>
      </c>
      <c r="X3608" s="8">
        <v>1.86</v>
      </c>
      <c r="Y3608" s="21">
        <v>2.23</v>
      </c>
      <c r="Z3608" s="7">
        <v>1.75</v>
      </c>
    </row>
    <row r="3609" spans="2:26" x14ac:dyDescent="0.25">
      <c r="B3609" s="21" t="s">
        <v>3831</v>
      </c>
      <c r="C3609" s="16">
        <v>0.1</v>
      </c>
      <c r="D3609" s="21">
        <v>9.4</v>
      </c>
      <c r="E3609" s="16">
        <v>2.9</v>
      </c>
      <c r="F3609" s="21">
        <v>0.2</v>
      </c>
      <c r="G3609" s="16">
        <v>1.3</v>
      </c>
      <c r="H3609" s="21">
        <v>0.7</v>
      </c>
      <c r="I3609" s="16">
        <v>0.2</v>
      </c>
      <c r="J3609" s="21">
        <v>0.3</v>
      </c>
      <c r="K3609" s="16">
        <v>0.2</v>
      </c>
      <c r="L3609" s="21">
        <v>0.1</v>
      </c>
      <c r="M3609" s="16">
        <v>0.7</v>
      </c>
      <c r="N3609" s="21">
        <v>0.4</v>
      </c>
      <c r="O3609" s="16">
        <v>0</v>
      </c>
      <c r="P3609" s="21">
        <v>0.7</v>
      </c>
      <c r="Q3609" s="16">
        <v>596.72</v>
      </c>
      <c r="R3609" s="21">
        <v>379.17</v>
      </c>
      <c r="S3609" s="16">
        <v>470.5</v>
      </c>
      <c r="T3609" s="21">
        <v>262.32</v>
      </c>
      <c r="U3609" s="16">
        <v>11.15</v>
      </c>
      <c r="V3609" s="21">
        <v>10.54</v>
      </c>
      <c r="W3609" s="16">
        <v>10.47</v>
      </c>
      <c r="X3609" s="8">
        <v>1.9</v>
      </c>
      <c r="Y3609" s="21">
        <v>2.31</v>
      </c>
      <c r="Z3609" s="7">
        <v>1.66</v>
      </c>
    </row>
    <row r="3610" spans="2:26" x14ac:dyDescent="0.25">
      <c r="B3610" s="21" t="s">
        <v>1381</v>
      </c>
      <c r="C3610" s="16">
        <v>0.1</v>
      </c>
      <c r="D3610" s="21">
        <v>9.9</v>
      </c>
      <c r="E3610" s="16">
        <v>3.2</v>
      </c>
      <c r="F3610" s="21">
        <v>0.1</v>
      </c>
      <c r="G3610" s="16">
        <v>1.3</v>
      </c>
      <c r="H3610" s="21">
        <v>0.6</v>
      </c>
      <c r="I3610" s="16">
        <v>0</v>
      </c>
      <c r="J3610" s="21">
        <v>0.4</v>
      </c>
      <c r="K3610" s="16">
        <v>0.2</v>
      </c>
      <c r="L3610" s="21">
        <v>0.1</v>
      </c>
      <c r="M3610" s="16">
        <v>0.8</v>
      </c>
      <c r="N3610" s="21">
        <v>0.4</v>
      </c>
      <c r="O3610" s="16">
        <v>0.1</v>
      </c>
      <c r="P3610" s="21">
        <v>0.5</v>
      </c>
      <c r="Q3610" s="16">
        <v>606.17999999999995</v>
      </c>
      <c r="R3610" s="21">
        <v>384.02</v>
      </c>
      <c r="S3610" s="16">
        <v>470.77</v>
      </c>
      <c r="T3610" s="21">
        <v>261.39999999999998</v>
      </c>
      <c r="U3610" s="16">
        <v>11.16</v>
      </c>
      <c r="V3610" s="21">
        <v>10.64</v>
      </c>
      <c r="W3610" s="16">
        <v>10.56</v>
      </c>
      <c r="X3610" s="8">
        <v>1.86</v>
      </c>
      <c r="Y3610" s="21">
        <v>2.3199999999999998</v>
      </c>
      <c r="Z3610" s="7">
        <v>2.09</v>
      </c>
    </row>
    <row r="3611" spans="2:26" x14ac:dyDescent="0.25">
      <c r="B3611" s="21" t="s">
        <v>3832</v>
      </c>
      <c r="C3611" s="16">
        <v>0.2</v>
      </c>
      <c r="D3611" s="21">
        <v>9.9</v>
      </c>
      <c r="E3611" s="16">
        <v>3.2</v>
      </c>
      <c r="F3611" s="21">
        <v>0.2</v>
      </c>
      <c r="G3611" s="16">
        <v>1.3</v>
      </c>
      <c r="H3611" s="21">
        <v>0.7</v>
      </c>
      <c r="I3611" s="16">
        <v>0.1</v>
      </c>
      <c r="J3611" s="21">
        <v>0.4</v>
      </c>
      <c r="K3611" s="16">
        <v>0.2</v>
      </c>
      <c r="L3611" s="21">
        <v>0.1</v>
      </c>
      <c r="M3611" s="16">
        <v>0.9</v>
      </c>
      <c r="N3611" s="21">
        <v>0.4</v>
      </c>
      <c r="O3611" s="16">
        <v>0.1</v>
      </c>
      <c r="P3611" s="21">
        <v>0.4</v>
      </c>
      <c r="Q3611" s="16">
        <v>706.68</v>
      </c>
      <c r="R3611" s="21">
        <v>404.12</v>
      </c>
      <c r="S3611" s="16">
        <v>497.15</v>
      </c>
      <c r="T3611" s="21">
        <v>260.73</v>
      </c>
      <c r="U3611" s="16">
        <v>9.6</v>
      </c>
      <c r="V3611" s="21">
        <v>9.15</v>
      </c>
      <c r="W3611" s="16">
        <v>9.01</v>
      </c>
      <c r="X3611" s="8">
        <v>1.68</v>
      </c>
      <c r="Y3611" s="21">
        <v>2.11</v>
      </c>
      <c r="Z3611" s="7">
        <v>1.94</v>
      </c>
    </row>
    <row r="3612" spans="2:26" x14ac:dyDescent="0.25">
      <c r="B3612" s="21" t="s">
        <v>3833</v>
      </c>
      <c r="C3612" s="16">
        <v>0.1</v>
      </c>
      <c r="D3612" s="21">
        <v>7.8</v>
      </c>
      <c r="E3612" s="16">
        <v>2.7</v>
      </c>
      <c r="F3612" s="21">
        <v>0.1</v>
      </c>
      <c r="G3612" s="16">
        <v>1.2</v>
      </c>
      <c r="H3612" s="21">
        <v>0.5</v>
      </c>
      <c r="I3612" s="16">
        <v>0</v>
      </c>
      <c r="J3612" s="21">
        <v>0.2</v>
      </c>
      <c r="K3612" s="16">
        <v>0.1</v>
      </c>
      <c r="L3612" s="21">
        <v>0</v>
      </c>
      <c r="M3612" s="16">
        <v>0.6</v>
      </c>
      <c r="N3612" s="21">
        <v>0.4</v>
      </c>
      <c r="O3612" s="16">
        <v>0.1</v>
      </c>
      <c r="P3612" s="21">
        <v>0.4</v>
      </c>
      <c r="Q3612" s="16">
        <v>681.34</v>
      </c>
      <c r="R3612" s="21">
        <v>456.81</v>
      </c>
      <c r="S3612" s="16">
        <v>543</v>
      </c>
      <c r="T3612" s="21">
        <v>261.39999999999998</v>
      </c>
      <c r="U3612" s="16">
        <v>9.56</v>
      </c>
      <c r="V3612" s="21">
        <v>9.0299999999999994</v>
      </c>
      <c r="W3612" s="16">
        <v>8.9700000000000006</v>
      </c>
      <c r="X3612" s="8">
        <v>1.9</v>
      </c>
      <c r="Y3612" s="21">
        <v>1.87</v>
      </c>
      <c r="Z3612" s="7">
        <v>1.96</v>
      </c>
    </row>
    <row r="3613" spans="2:26" x14ac:dyDescent="0.25">
      <c r="B3613" s="21" t="s">
        <v>1382</v>
      </c>
      <c r="C3613" s="16">
        <v>0.1</v>
      </c>
      <c r="D3613" s="21">
        <v>8.1</v>
      </c>
      <c r="E3613" s="16">
        <v>2.4</v>
      </c>
      <c r="F3613" s="21">
        <v>0.1</v>
      </c>
      <c r="G3613" s="16">
        <v>1.2</v>
      </c>
      <c r="H3613" s="21">
        <v>0.4</v>
      </c>
      <c r="I3613" s="16">
        <v>0</v>
      </c>
      <c r="J3613" s="21">
        <v>0.2</v>
      </c>
      <c r="K3613" s="16">
        <v>0.2</v>
      </c>
      <c r="L3613" s="21">
        <v>0</v>
      </c>
      <c r="M3613" s="16">
        <v>0.6</v>
      </c>
      <c r="N3613" s="21">
        <v>0.4</v>
      </c>
      <c r="O3613" s="16">
        <v>0.1</v>
      </c>
      <c r="P3613" s="21">
        <v>0.8</v>
      </c>
      <c r="Q3613" s="16">
        <v>669.84</v>
      </c>
      <c r="R3613" s="21">
        <v>443.04</v>
      </c>
      <c r="S3613" s="16">
        <v>525.02</v>
      </c>
      <c r="T3613" s="21">
        <v>261.49</v>
      </c>
      <c r="U3613" s="16">
        <v>10</v>
      </c>
      <c r="V3613" s="21">
        <v>9.33</v>
      </c>
      <c r="W3613" s="16">
        <v>9.4</v>
      </c>
      <c r="X3613" s="8">
        <v>2.13</v>
      </c>
      <c r="Y3613" s="21">
        <v>2</v>
      </c>
      <c r="Z3613" s="7">
        <v>1.83</v>
      </c>
    </row>
    <row r="3614" spans="2:26" x14ac:dyDescent="0.25">
      <c r="B3614" s="21" t="s">
        <v>3834</v>
      </c>
      <c r="C3614" s="16">
        <v>0.1</v>
      </c>
      <c r="D3614" s="21">
        <v>8.3000000000000007</v>
      </c>
      <c r="E3614" s="16">
        <v>2.6</v>
      </c>
      <c r="F3614" s="21">
        <v>0.2</v>
      </c>
      <c r="G3614" s="16">
        <v>1.3</v>
      </c>
      <c r="H3614" s="21">
        <v>0.5</v>
      </c>
      <c r="I3614" s="16">
        <v>0.1</v>
      </c>
      <c r="J3614" s="21">
        <v>0.2</v>
      </c>
      <c r="K3614" s="16">
        <v>0.2</v>
      </c>
      <c r="L3614" s="21">
        <v>0.1</v>
      </c>
      <c r="M3614" s="16">
        <v>0.6</v>
      </c>
      <c r="N3614" s="21">
        <v>0.4</v>
      </c>
      <c r="O3614" s="16">
        <v>0.1</v>
      </c>
      <c r="P3614" s="21">
        <v>0.8</v>
      </c>
      <c r="Q3614" s="16">
        <v>692.26</v>
      </c>
      <c r="R3614" s="21">
        <v>467.39</v>
      </c>
      <c r="S3614" s="16">
        <v>544.13</v>
      </c>
      <c r="T3614" s="21">
        <v>261.41000000000003</v>
      </c>
      <c r="U3614" s="16">
        <v>10.56</v>
      </c>
      <c r="V3614" s="21">
        <v>9.9600000000000009</v>
      </c>
      <c r="W3614" s="16">
        <v>9.84</v>
      </c>
      <c r="X3614" s="8">
        <v>1.82</v>
      </c>
      <c r="Y3614" s="21">
        <v>2.13</v>
      </c>
      <c r="Z3614" s="7">
        <v>2.02</v>
      </c>
    </row>
    <row r="3615" spans="2:26" x14ac:dyDescent="0.25">
      <c r="B3615" s="21" t="s">
        <v>3835</v>
      </c>
      <c r="C3615" s="16">
        <v>0.1</v>
      </c>
      <c r="D3615" s="21">
        <v>9.4</v>
      </c>
      <c r="E3615" s="16">
        <v>3</v>
      </c>
      <c r="F3615" s="21">
        <v>0.2</v>
      </c>
      <c r="G3615" s="16">
        <v>1.4</v>
      </c>
      <c r="H3615" s="21">
        <v>0.5</v>
      </c>
      <c r="I3615" s="16">
        <v>0.1</v>
      </c>
      <c r="J3615" s="21">
        <v>0.3</v>
      </c>
      <c r="K3615" s="16">
        <v>0.2</v>
      </c>
      <c r="L3615" s="21">
        <v>0.1</v>
      </c>
      <c r="M3615" s="16">
        <v>0.7</v>
      </c>
      <c r="N3615" s="21">
        <v>0.4</v>
      </c>
      <c r="O3615" s="16">
        <v>0.1</v>
      </c>
      <c r="P3615" s="21">
        <v>0.9</v>
      </c>
      <c r="Q3615" s="16">
        <v>590.70000000000005</v>
      </c>
      <c r="R3615" s="21">
        <v>371.99</v>
      </c>
      <c r="S3615" s="16">
        <v>464.6</v>
      </c>
      <c r="T3615" s="21">
        <v>262.24</v>
      </c>
      <c r="U3615" s="16">
        <v>11.12</v>
      </c>
      <c r="V3615" s="21">
        <v>10.61</v>
      </c>
      <c r="W3615" s="16">
        <v>10.63</v>
      </c>
      <c r="X3615" s="8">
        <v>1.96</v>
      </c>
      <c r="Y3615" s="21">
        <v>2.09</v>
      </c>
      <c r="Z3615" s="7">
        <v>2.08</v>
      </c>
    </row>
    <row r="3616" spans="2:26" x14ac:dyDescent="0.25">
      <c r="B3616" s="21" t="s">
        <v>1383</v>
      </c>
      <c r="C3616" s="16">
        <v>0</v>
      </c>
      <c r="D3616" s="21">
        <v>9.3000000000000007</v>
      </c>
      <c r="E3616" s="16">
        <v>3.1</v>
      </c>
      <c r="F3616" s="21">
        <v>0.1</v>
      </c>
      <c r="G3616" s="16">
        <v>1.4</v>
      </c>
      <c r="H3616" s="21">
        <v>0.7</v>
      </c>
      <c r="I3616" s="16">
        <v>0.1</v>
      </c>
      <c r="J3616" s="21">
        <v>0.3</v>
      </c>
      <c r="K3616" s="16">
        <v>0.3</v>
      </c>
      <c r="L3616" s="21">
        <v>0.1</v>
      </c>
      <c r="M3616" s="16">
        <v>0.6</v>
      </c>
      <c r="N3616" s="21">
        <v>0.5</v>
      </c>
      <c r="O3616" s="16">
        <v>0.1</v>
      </c>
      <c r="P3616" s="21">
        <v>0.9</v>
      </c>
      <c r="Q3616" s="16">
        <v>598.76</v>
      </c>
      <c r="R3616" s="21">
        <v>382.32</v>
      </c>
      <c r="S3616" s="16">
        <v>480.74</v>
      </c>
      <c r="T3616" s="21">
        <v>262.01</v>
      </c>
      <c r="U3616" s="16">
        <v>11.08</v>
      </c>
      <c r="V3616" s="21">
        <v>10.4</v>
      </c>
      <c r="W3616" s="16">
        <v>10.53</v>
      </c>
      <c r="X3616" s="8">
        <v>2.0699999999999998</v>
      </c>
      <c r="Y3616" s="21">
        <v>2.09</v>
      </c>
      <c r="Z3616" s="7">
        <v>1.66</v>
      </c>
    </row>
    <row r="3617" spans="2:26" x14ac:dyDescent="0.25">
      <c r="B3617" s="21" t="s">
        <v>3836</v>
      </c>
      <c r="C3617" s="16">
        <v>0.2</v>
      </c>
      <c r="D3617" s="21">
        <v>9.3000000000000007</v>
      </c>
      <c r="E3617" s="16">
        <v>3.1</v>
      </c>
      <c r="F3617" s="21">
        <v>0.1</v>
      </c>
      <c r="G3617" s="16">
        <v>1.4</v>
      </c>
      <c r="H3617" s="21">
        <v>0.6</v>
      </c>
      <c r="I3617" s="16">
        <v>0.1</v>
      </c>
      <c r="J3617" s="21">
        <v>0.2</v>
      </c>
      <c r="K3617" s="16">
        <v>0.3</v>
      </c>
      <c r="L3617" s="21">
        <v>0</v>
      </c>
      <c r="M3617" s="16">
        <v>0.6</v>
      </c>
      <c r="N3617" s="21">
        <v>0.4</v>
      </c>
      <c r="O3617" s="16">
        <v>0.1</v>
      </c>
      <c r="P3617" s="21">
        <v>0.7</v>
      </c>
      <c r="Q3617" s="16">
        <v>609.62</v>
      </c>
      <c r="R3617" s="21">
        <v>392.45</v>
      </c>
      <c r="S3617" s="16">
        <v>491.02</v>
      </c>
      <c r="T3617" s="21">
        <v>262.16000000000003</v>
      </c>
      <c r="U3617" s="16">
        <v>10.96</v>
      </c>
      <c r="V3617" s="21">
        <v>10.26</v>
      </c>
      <c r="W3617" s="16">
        <v>10.47</v>
      </c>
      <c r="X3617" s="8">
        <v>2.0699999999999998</v>
      </c>
      <c r="Y3617" s="21">
        <v>1.82</v>
      </c>
      <c r="Z3617" s="7">
        <v>1.95</v>
      </c>
    </row>
    <row r="3618" spans="2:26" x14ac:dyDescent="0.25">
      <c r="B3618" s="21" t="s">
        <v>3837</v>
      </c>
      <c r="C3618" s="16">
        <v>0.1</v>
      </c>
      <c r="D3618" s="21">
        <v>10.6</v>
      </c>
      <c r="E3618" s="16">
        <v>3.4</v>
      </c>
      <c r="F3618" s="21">
        <v>0.2</v>
      </c>
      <c r="G3618" s="16">
        <v>2.9</v>
      </c>
      <c r="H3618" s="21">
        <v>0.4</v>
      </c>
      <c r="I3618" s="16">
        <v>0.2</v>
      </c>
      <c r="J3618" s="21">
        <v>1.2</v>
      </c>
      <c r="K3618" s="16">
        <v>0</v>
      </c>
      <c r="L3618" s="21">
        <v>0.1</v>
      </c>
      <c r="M3618" s="16">
        <v>0.7</v>
      </c>
      <c r="N3618" s="21">
        <v>0.2</v>
      </c>
      <c r="O3618" s="16">
        <v>0.1</v>
      </c>
      <c r="P3618" s="21">
        <v>0.7</v>
      </c>
      <c r="Q3618" s="16">
        <v>593.5</v>
      </c>
      <c r="R3618" s="21">
        <v>388.17</v>
      </c>
      <c r="S3618" s="16">
        <v>459.76</v>
      </c>
      <c r="T3618" s="21">
        <v>262.16000000000003</v>
      </c>
      <c r="U3618" s="16">
        <v>11.91</v>
      </c>
      <c r="V3618" s="21">
        <v>11.27</v>
      </c>
      <c r="W3618" s="16">
        <v>11.6</v>
      </c>
      <c r="X3618" s="8">
        <v>2.62</v>
      </c>
      <c r="Y3618" s="21">
        <v>2.73</v>
      </c>
      <c r="Z3618" s="7">
        <v>2.42</v>
      </c>
    </row>
    <row r="3619" spans="2:26" x14ac:dyDescent="0.25">
      <c r="B3619" s="21" t="s">
        <v>1384</v>
      </c>
      <c r="C3619" s="16">
        <v>0.2</v>
      </c>
      <c r="D3619" s="21">
        <v>10</v>
      </c>
      <c r="E3619" s="16">
        <v>3.3</v>
      </c>
      <c r="F3619" s="21">
        <v>0.1</v>
      </c>
      <c r="G3619" s="16">
        <v>1.4</v>
      </c>
      <c r="H3619" s="21">
        <v>0.7</v>
      </c>
      <c r="I3619" s="16">
        <v>0</v>
      </c>
      <c r="J3619" s="21">
        <v>0.3</v>
      </c>
      <c r="K3619" s="16">
        <v>0.2</v>
      </c>
      <c r="L3619" s="21">
        <v>0.1</v>
      </c>
      <c r="M3619" s="16">
        <v>0.8</v>
      </c>
      <c r="N3619" s="21">
        <v>0.4</v>
      </c>
      <c r="O3619" s="16">
        <v>0.1</v>
      </c>
      <c r="P3619" s="21">
        <v>0.9</v>
      </c>
      <c r="Q3619" s="16">
        <v>621.67999999999995</v>
      </c>
      <c r="R3619" s="21">
        <v>399.98</v>
      </c>
      <c r="S3619" s="16">
        <v>482.28</v>
      </c>
      <c r="T3619" s="21">
        <v>261.95999999999998</v>
      </c>
      <c r="U3619" s="16">
        <v>10.59</v>
      </c>
      <c r="V3619" s="21">
        <v>9.83</v>
      </c>
      <c r="W3619" s="16">
        <v>9.94</v>
      </c>
      <c r="X3619" s="8">
        <v>1.97</v>
      </c>
      <c r="Y3619" s="21">
        <v>1.89</v>
      </c>
      <c r="Z3619" s="7">
        <v>1.94</v>
      </c>
    </row>
    <row r="3620" spans="2:26" x14ac:dyDescent="0.25">
      <c r="B3620" s="21" t="s">
        <v>3838</v>
      </c>
      <c r="C3620" s="16">
        <v>0.2</v>
      </c>
      <c r="D3620" s="21">
        <v>7.5</v>
      </c>
      <c r="E3620" s="16">
        <v>2.2999999999999998</v>
      </c>
      <c r="F3620" s="21">
        <v>0.2</v>
      </c>
      <c r="G3620" s="16">
        <v>1.2</v>
      </c>
      <c r="H3620" s="21">
        <v>0.3</v>
      </c>
      <c r="I3620" s="16">
        <v>0</v>
      </c>
      <c r="J3620" s="21">
        <v>0.2</v>
      </c>
      <c r="K3620" s="16">
        <v>0.2</v>
      </c>
      <c r="L3620" s="21">
        <v>0.1</v>
      </c>
      <c r="M3620" s="16">
        <v>0.6</v>
      </c>
      <c r="N3620" s="21">
        <v>0.3</v>
      </c>
      <c r="O3620" s="16">
        <v>0.1</v>
      </c>
      <c r="P3620" s="21">
        <v>0.6</v>
      </c>
      <c r="Q3620" s="16">
        <v>732.3</v>
      </c>
      <c r="R3620" s="21">
        <v>498.8</v>
      </c>
      <c r="S3620" s="16">
        <v>573.28</v>
      </c>
      <c r="T3620" s="21">
        <v>261.86</v>
      </c>
      <c r="U3620" s="16">
        <v>9.0299999999999994</v>
      </c>
      <c r="V3620" s="21">
        <v>8.52</v>
      </c>
      <c r="W3620" s="16">
        <v>8.41</v>
      </c>
      <c r="X3620" s="8">
        <v>1.79</v>
      </c>
      <c r="Y3620" s="21">
        <v>2.13</v>
      </c>
      <c r="Z3620" s="7">
        <v>1.71</v>
      </c>
    </row>
    <row r="3621" spans="2:26" x14ac:dyDescent="0.25">
      <c r="B3621" s="21" t="s">
        <v>3839</v>
      </c>
      <c r="C3621" s="16">
        <v>0.1</v>
      </c>
      <c r="D3621" s="21">
        <v>8</v>
      </c>
      <c r="E3621" s="16">
        <v>2.5</v>
      </c>
      <c r="F3621" s="21">
        <v>0.1</v>
      </c>
      <c r="G3621" s="16">
        <v>1.2</v>
      </c>
      <c r="H3621" s="21">
        <v>0.5</v>
      </c>
      <c r="I3621" s="16">
        <v>0</v>
      </c>
      <c r="J3621" s="21">
        <v>0.2</v>
      </c>
      <c r="K3621" s="16">
        <v>0.2</v>
      </c>
      <c r="L3621" s="21">
        <v>0</v>
      </c>
      <c r="M3621" s="16">
        <v>0.6</v>
      </c>
      <c r="N3621" s="21">
        <v>0.3</v>
      </c>
      <c r="O3621" s="16">
        <v>0.1</v>
      </c>
      <c r="P3621" s="21">
        <v>0.5</v>
      </c>
      <c r="Q3621" s="16">
        <v>715.74</v>
      </c>
      <c r="R3621" s="21">
        <v>489.52</v>
      </c>
      <c r="S3621" s="16">
        <v>562.53</v>
      </c>
      <c r="T3621" s="21">
        <v>261.56</v>
      </c>
      <c r="U3621" s="16">
        <v>9.18</v>
      </c>
      <c r="V3621" s="21">
        <v>8.75</v>
      </c>
      <c r="W3621" s="16">
        <v>8.6300000000000008</v>
      </c>
      <c r="X3621" s="8">
        <v>1.94</v>
      </c>
      <c r="Y3621" s="21">
        <v>1.9</v>
      </c>
      <c r="Z3621" s="7">
        <v>1.8</v>
      </c>
    </row>
    <row r="3622" spans="2:26" x14ac:dyDescent="0.25">
      <c r="B3622" s="21" t="s">
        <v>1385</v>
      </c>
      <c r="C3622" s="16">
        <v>0.9</v>
      </c>
      <c r="D3622" s="21">
        <v>8</v>
      </c>
      <c r="E3622" s="16">
        <v>2.5</v>
      </c>
      <c r="F3622" s="21">
        <v>0.1</v>
      </c>
      <c r="G3622" s="16">
        <v>1.2</v>
      </c>
      <c r="H3622" s="21">
        <v>0.6</v>
      </c>
      <c r="I3622" s="16">
        <v>0.1</v>
      </c>
      <c r="J3622" s="21">
        <v>0.3</v>
      </c>
      <c r="K3622" s="16">
        <v>0.2</v>
      </c>
      <c r="L3622" s="21">
        <v>0.1</v>
      </c>
      <c r="M3622" s="16">
        <v>0.7</v>
      </c>
      <c r="N3622" s="21">
        <v>0.4</v>
      </c>
      <c r="O3622" s="16">
        <v>0.1</v>
      </c>
      <c r="P3622" s="21">
        <v>0.3</v>
      </c>
      <c r="Q3622" s="16">
        <v>628.64</v>
      </c>
      <c r="R3622" s="21">
        <v>417.06</v>
      </c>
      <c r="S3622" s="16">
        <v>501.02</v>
      </c>
      <c r="T3622" s="21">
        <v>261.87</v>
      </c>
      <c r="U3622" s="16">
        <v>10.73</v>
      </c>
      <c r="V3622" s="21">
        <v>10.31</v>
      </c>
      <c r="W3622" s="16">
        <v>10.17</v>
      </c>
      <c r="X3622" s="8">
        <v>1.75</v>
      </c>
      <c r="Y3622" s="21">
        <v>2.16</v>
      </c>
      <c r="Z3622" s="7">
        <v>2.08</v>
      </c>
    </row>
    <row r="3623" spans="2:26" x14ac:dyDescent="0.25">
      <c r="B3623" s="21" t="s">
        <v>3840</v>
      </c>
      <c r="C3623" s="16">
        <v>0.2</v>
      </c>
      <c r="D3623" s="21">
        <v>9.6</v>
      </c>
      <c r="E3623" s="16">
        <v>2.9</v>
      </c>
      <c r="F3623" s="21">
        <v>0.1</v>
      </c>
      <c r="G3623" s="16">
        <v>1.2</v>
      </c>
      <c r="H3623" s="21">
        <v>0.6</v>
      </c>
      <c r="I3623" s="16">
        <v>0.1</v>
      </c>
      <c r="J3623" s="21">
        <v>0.3</v>
      </c>
      <c r="K3623" s="16">
        <v>0.3</v>
      </c>
      <c r="L3623" s="21">
        <v>0.1</v>
      </c>
      <c r="M3623" s="16">
        <v>0.7</v>
      </c>
      <c r="N3623" s="21">
        <v>0.4</v>
      </c>
      <c r="O3623" s="16">
        <v>0.1</v>
      </c>
      <c r="P3623" s="21">
        <v>1</v>
      </c>
      <c r="Q3623" s="16">
        <v>633.74</v>
      </c>
      <c r="R3623" s="21">
        <v>414.12</v>
      </c>
      <c r="S3623" s="16">
        <v>497.45</v>
      </c>
      <c r="T3623" s="21">
        <v>262.39999999999998</v>
      </c>
      <c r="U3623" s="16">
        <v>10.88</v>
      </c>
      <c r="V3623" s="21">
        <v>10.3</v>
      </c>
      <c r="W3623" s="16">
        <v>10.23</v>
      </c>
      <c r="X3623" s="8">
        <v>2.0499999999999998</v>
      </c>
      <c r="Y3623" s="21">
        <v>2.16</v>
      </c>
      <c r="Z3623" s="7">
        <v>1.73</v>
      </c>
    </row>
    <row r="3624" spans="2:26" x14ac:dyDescent="0.25">
      <c r="B3624" s="21" t="s">
        <v>3841</v>
      </c>
      <c r="C3624" s="16">
        <v>0.1</v>
      </c>
      <c r="D3624" s="21">
        <v>9.4</v>
      </c>
      <c r="E3624" s="16">
        <v>3</v>
      </c>
      <c r="F3624" s="21">
        <v>0.1</v>
      </c>
      <c r="G3624" s="16">
        <v>1.4</v>
      </c>
      <c r="H3624" s="21">
        <v>0.6</v>
      </c>
      <c r="I3624" s="16">
        <v>0.1</v>
      </c>
      <c r="J3624" s="21">
        <v>0.3</v>
      </c>
      <c r="K3624" s="16">
        <v>0.2</v>
      </c>
      <c r="L3624" s="21">
        <v>0.1</v>
      </c>
      <c r="M3624" s="16">
        <v>0.8</v>
      </c>
      <c r="N3624" s="21">
        <v>0.4</v>
      </c>
      <c r="O3624" s="16">
        <v>0.1</v>
      </c>
      <c r="P3624" s="21">
        <v>0.3</v>
      </c>
      <c r="Q3624" s="16">
        <v>634.74</v>
      </c>
      <c r="R3624" s="21">
        <v>411.55</v>
      </c>
      <c r="S3624" s="16">
        <v>495.78</v>
      </c>
      <c r="T3624" s="21">
        <v>261.08999999999997</v>
      </c>
      <c r="U3624" s="16">
        <v>10.73</v>
      </c>
      <c r="V3624" s="21">
        <v>10.16</v>
      </c>
      <c r="W3624" s="16">
        <v>10.18</v>
      </c>
      <c r="X3624" s="8">
        <v>2</v>
      </c>
      <c r="Y3624" s="21">
        <v>2</v>
      </c>
      <c r="Z3624" s="7">
        <v>1.86</v>
      </c>
    </row>
    <row r="3625" spans="2:26" x14ac:dyDescent="0.25">
      <c r="B3625" s="21" t="s">
        <v>1386</v>
      </c>
      <c r="C3625" s="16">
        <v>0.2</v>
      </c>
      <c r="D3625" s="21">
        <v>9.6999999999999993</v>
      </c>
      <c r="E3625" s="16">
        <v>2.7</v>
      </c>
      <c r="F3625" s="21">
        <v>0.1</v>
      </c>
      <c r="G3625" s="16">
        <v>1.3</v>
      </c>
      <c r="H3625" s="21">
        <v>0.5</v>
      </c>
      <c r="I3625" s="16">
        <v>0</v>
      </c>
      <c r="J3625" s="21">
        <v>0.4</v>
      </c>
      <c r="K3625" s="16">
        <v>0.2</v>
      </c>
      <c r="L3625" s="21">
        <v>0.1</v>
      </c>
      <c r="M3625" s="16">
        <v>0.8</v>
      </c>
      <c r="N3625" s="21">
        <v>0.4</v>
      </c>
      <c r="O3625" s="16">
        <v>0.1</v>
      </c>
      <c r="P3625" s="21">
        <v>0.9</v>
      </c>
      <c r="Q3625" s="16">
        <v>629.04</v>
      </c>
      <c r="R3625" s="21">
        <v>406.95</v>
      </c>
      <c r="S3625" s="16">
        <v>491.04</v>
      </c>
      <c r="T3625" s="21">
        <v>260.37</v>
      </c>
      <c r="U3625" s="16">
        <v>10.86</v>
      </c>
      <c r="V3625" s="21">
        <v>10.31</v>
      </c>
      <c r="W3625" s="16">
        <v>10.17</v>
      </c>
      <c r="X3625" s="8">
        <v>1.9</v>
      </c>
      <c r="Y3625" s="21">
        <v>2.1</v>
      </c>
      <c r="Z3625" s="7">
        <v>2.12</v>
      </c>
    </row>
    <row r="3626" spans="2:26" x14ac:dyDescent="0.25">
      <c r="B3626" s="21" t="s">
        <v>3842</v>
      </c>
      <c r="C3626" s="16">
        <v>0.3</v>
      </c>
      <c r="D3626" s="21">
        <v>9.6</v>
      </c>
      <c r="E3626" s="16">
        <v>3.1</v>
      </c>
      <c r="F3626" s="21">
        <v>0.2</v>
      </c>
      <c r="G3626" s="16">
        <v>1.3</v>
      </c>
      <c r="H3626" s="21">
        <v>0.7</v>
      </c>
      <c r="I3626" s="16">
        <v>0.1</v>
      </c>
      <c r="J3626" s="21">
        <v>0.4</v>
      </c>
      <c r="K3626" s="16">
        <v>0.3</v>
      </c>
      <c r="L3626" s="21">
        <v>0.1</v>
      </c>
      <c r="M3626" s="16">
        <v>0.8</v>
      </c>
      <c r="N3626" s="21">
        <v>0.4</v>
      </c>
      <c r="O3626" s="16">
        <v>0.1</v>
      </c>
      <c r="P3626" s="21">
        <v>0.7</v>
      </c>
      <c r="Q3626" s="16">
        <v>667.84</v>
      </c>
      <c r="R3626" s="21">
        <v>438.18</v>
      </c>
      <c r="S3626" s="16">
        <v>517.91999999999996</v>
      </c>
      <c r="T3626" s="21">
        <v>259.43</v>
      </c>
      <c r="U3626" s="16">
        <v>10.130000000000001</v>
      </c>
      <c r="V3626" s="21">
        <v>9.42</v>
      </c>
      <c r="W3626" s="16">
        <v>9.3000000000000007</v>
      </c>
      <c r="X3626" s="8">
        <v>1.73</v>
      </c>
      <c r="Y3626" s="21">
        <v>2.2000000000000002</v>
      </c>
      <c r="Z3626" s="7">
        <v>2</v>
      </c>
    </row>
    <row r="3627" spans="2:26" x14ac:dyDescent="0.25">
      <c r="B3627" s="21" t="s">
        <v>3843</v>
      </c>
      <c r="C3627" s="16">
        <v>0.1</v>
      </c>
      <c r="D3627" s="21">
        <v>8.8000000000000007</v>
      </c>
      <c r="E3627" s="16">
        <v>2.9</v>
      </c>
      <c r="F3627" s="21">
        <v>0.2</v>
      </c>
      <c r="G3627" s="16">
        <v>1.3</v>
      </c>
      <c r="H3627" s="21">
        <v>0.6</v>
      </c>
      <c r="I3627" s="16">
        <v>0.1</v>
      </c>
      <c r="J3627" s="21">
        <v>0.2</v>
      </c>
      <c r="K3627" s="16">
        <v>0.2</v>
      </c>
      <c r="L3627" s="21">
        <v>0</v>
      </c>
      <c r="M3627" s="16">
        <v>0.6</v>
      </c>
      <c r="N3627" s="21">
        <v>0.4</v>
      </c>
      <c r="O3627" s="16">
        <v>0.1</v>
      </c>
      <c r="P3627" s="21">
        <v>0.8</v>
      </c>
      <c r="Q3627" s="16">
        <v>725.14</v>
      </c>
      <c r="R3627" s="21">
        <v>443.68</v>
      </c>
      <c r="S3627" s="16">
        <v>501.95</v>
      </c>
      <c r="T3627" s="21">
        <v>259.06</v>
      </c>
      <c r="U3627" s="16">
        <v>9.3000000000000007</v>
      </c>
      <c r="V3627" s="21">
        <v>8.8000000000000007</v>
      </c>
      <c r="W3627" s="16">
        <v>8.6</v>
      </c>
      <c r="X3627" s="8">
        <v>1.82</v>
      </c>
      <c r="Y3627" s="21">
        <v>2.0299999999999998</v>
      </c>
      <c r="Z3627" s="7">
        <v>1.58</v>
      </c>
    </row>
    <row r="3628" spans="2:26" x14ac:dyDescent="0.25">
      <c r="B3628" s="21" t="s">
        <v>1387</v>
      </c>
      <c r="C3628" s="16">
        <v>0.1</v>
      </c>
      <c r="D3628" s="21">
        <v>10.4</v>
      </c>
      <c r="E3628" s="16">
        <v>3.2</v>
      </c>
      <c r="F3628" s="21">
        <v>0.2</v>
      </c>
      <c r="G3628" s="16">
        <v>1.4</v>
      </c>
      <c r="H3628" s="21">
        <v>0.5</v>
      </c>
      <c r="I3628" s="16">
        <v>0.1</v>
      </c>
      <c r="J3628" s="21">
        <v>0.4</v>
      </c>
      <c r="K3628" s="16">
        <v>0.2</v>
      </c>
      <c r="L3628" s="21">
        <v>0.1</v>
      </c>
      <c r="M3628" s="16">
        <v>0.8</v>
      </c>
      <c r="N3628" s="21">
        <v>0.4</v>
      </c>
      <c r="O3628" s="16">
        <v>0</v>
      </c>
      <c r="P3628" s="21">
        <v>0.8</v>
      </c>
      <c r="Q3628" s="16">
        <v>630.91999999999996</v>
      </c>
      <c r="R3628" s="21">
        <v>381.92</v>
      </c>
      <c r="S3628" s="16">
        <v>467.96</v>
      </c>
      <c r="T3628" s="21">
        <v>259.88</v>
      </c>
      <c r="U3628" s="16">
        <v>10.31</v>
      </c>
      <c r="V3628" s="21">
        <v>9.26</v>
      </c>
      <c r="W3628" s="16">
        <v>9.4700000000000006</v>
      </c>
      <c r="X3628" s="8">
        <v>2</v>
      </c>
      <c r="Y3628" s="21">
        <v>1.79</v>
      </c>
      <c r="Z3628" s="7">
        <v>1.95</v>
      </c>
    </row>
    <row r="3629" spans="2:26" x14ac:dyDescent="0.25">
      <c r="B3629" s="21" t="s">
        <v>3844</v>
      </c>
      <c r="C3629" s="16">
        <v>0.2</v>
      </c>
      <c r="D3629" s="21">
        <v>8.1999999999999993</v>
      </c>
      <c r="E3629" s="16">
        <v>2.5</v>
      </c>
      <c r="F3629" s="21">
        <v>0.1</v>
      </c>
      <c r="G3629" s="16">
        <v>1.1000000000000001</v>
      </c>
      <c r="H3629" s="21">
        <v>0.5</v>
      </c>
      <c r="I3629" s="16">
        <v>0</v>
      </c>
      <c r="J3629" s="21">
        <v>0.3</v>
      </c>
      <c r="K3629" s="16">
        <v>0.1</v>
      </c>
      <c r="L3629" s="21">
        <v>0.1</v>
      </c>
      <c r="M3629" s="16">
        <v>0.6</v>
      </c>
      <c r="N3629" s="21">
        <v>0.3</v>
      </c>
      <c r="O3629" s="16">
        <v>0.1</v>
      </c>
      <c r="P3629" s="21">
        <v>0.6</v>
      </c>
      <c r="Q3629" s="16">
        <v>713.3</v>
      </c>
      <c r="R3629" s="21">
        <v>479.48</v>
      </c>
      <c r="S3629" s="16">
        <v>549.09</v>
      </c>
      <c r="T3629" s="21">
        <v>259.17</v>
      </c>
      <c r="U3629" s="16">
        <v>9.76</v>
      </c>
      <c r="V3629" s="21">
        <v>9</v>
      </c>
      <c r="W3629" s="16">
        <v>9</v>
      </c>
      <c r="X3629" s="8">
        <v>1.9</v>
      </c>
      <c r="Y3629" s="21">
        <v>1.93</v>
      </c>
      <c r="Z3629" s="7">
        <v>1.89</v>
      </c>
    </row>
    <row r="3630" spans="2:26" x14ac:dyDescent="0.25">
      <c r="B3630" s="21" t="s">
        <v>3845</v>
      </c>
      <c r="C3630" s="16">
        <v>0.1</v>
      </c>
      <c r="D3630" s="21">
        <v>8.1</v>
      </c>
      <c r="E3630" s="16">
        <v>2.7</v>
      </c>
      <c r="F3630" s="21">
        <v>0.1</v>
      </c>
      <c r="G3630" s="16">
        <v>1.2</v>
      </c>
      <c r="H3630" s="21">
        <v>0.6</v>
      </c>
      <c r="I3630" s="16">
        <v>0.1</v>
      </c>
      <c r="J3630" s="21">
        <v>0.3</v>
      </c>
      <c r="K3630" s="16">
        <v>0.2</v>
      </c>
      <c r="L3630" s="21">
        <v>0.1</v>
      </c>
      <c r="M3630" s="16">
        <v>0.7</v>
      </c>
      <c r="N3630" s="21">
        <v>0.4</v>
      </c>
      <c r="O3630" s="16">
        <v>0.1</v>
      </c>
      <c r="P3630" s="21">
        <v>0.3</v>
      </c>
      <c r="Q3630" s="16">
        <v>624.70000000000005</v>
      </c>
      <c r="R3630" s="21">
        <v>402.8</v>
      </c>
      <c r="S3630" s="16">
        <v>486.37</v>
      </c>
      <c r="T3630" s="21">
        <v>260.16000000000003</v>
      </c>
      <c r="U3630" s="16">
        <v>10.65</v>
      </c>
      <c r="V3630" s="21">
        <v>10.029999999999999</v>
      </c>
      <c r="W3630" s="16">
        <v>10.07</v>
      </c>
      <c r="X3630" s="8">
        <v>2</v>
      </c>
      <c r="Y3630" s="21">
        <v>1.9</v>
      </c>
      <c r="Z3630" s="7">
        <v>1.97</v>
      </c>
    </row>
    <row r="3631" spans="2:26" x14ac:dyDescent="0.25">
      <c r="B3631" s="21" t="s">
        <v>1388</v>
      </c>
      <c r="C3631" s="16">
        <v>0.2</v>
      </c>
      <c r="D3631" s="21">
        <v>8.8000000000000007</v>
      </c>
      <c r="E3631" s="16">
        <v>2.6</v>
      </c>
      <c r="F3631" s="21">
        <v>0.2</v>
      </c>
      <c r="G3631" s="16">
        <v>1.2</v>
      </c>
      <c r="H3631" s="21">
        <v>0.6</v>
      </c>
      <c r="I3631" s="16">
        <v>0.1</v>
      </c>
      <c r="J3631" s="21">
        <v>0.3</v>
      </c>
      <c r="K3631" s="16">
        <v>0.2</v>
      </c>
      <c r="L3631" s="21">
        <v>0.1</v>
      </c>
      <c r="M3631" s="16">
        <v>0.6</v>
      </c>
      <c r="N3631" s="21">
        <v>0.4</v>
      </c>
      <c r="O3631" s="16">
        <v>0.1</v>
      </c>
      <c r="P3631" s="21">
        <v>0.8</v>
      </c>
      <c r="Q3631" s="16">
        <v>655.29999999999995</v>
      </c>
      <c r="R3631" s="21">
        <v>431.5</v>
      </c>
      <c r="S3631" s="16">
        <v>506.42</v>
      </c>
      <c r="T3631" s="21">
        <v>260.70999999999998</v>
      </c>
      <c r="U3631" s="16">
        <v>10.27</v>
      </c>
      <c r="V3631" s="21">
        <v>9.49</v>
      </c>
      <c r="W3631" s="16">
        <v>9.64</v>
      </c>
      <c r="X3631" s="8">
        <v>1.73</v>
      </c>
      <c r="Y3631" s="21">
        <v>2.16</v>
      </c>
      <c r="Z3631" s="7">
        <v>1.83</v>
      </c>
    </row>
    <row r="3632" spans="2:26" x14ac:dyDescent="0.25">
      <c r="B3632" s="21" t="s">
        <v>3846</v>
      </c>
      <c r="C3632" s="16">
        <v>0.1</v>
      </c>
      <c r="D3632" s="21">
        <v>9.8000000000000007</v>
      </c>
      <c r="E3632" s="16">
        <v>3.2</v>
      </c>
      <c r="F3632" s="21">
        <v>0.2</v>
      </c>
      <c r="G3632" s="16">
        <v>1.3</v>
      </c>
      <c r="H3632" s="21">
        <v>0.7</v>
      </c>
      <c r="I3632" s="16">
        <v>0.1</v>
      </c>
      <c r="J3632" s="21">
        <v>0.3</v>
      </c>
      <c r="K3632" s="16">
        <v>0.2</v>
      </c>
      <c r="L3632" s="21">
        <v>0.1</v>
      </c>
      <c r="M3632" s="16">
        <v>0.8</v>
      </c>
      <c r="N3632" s="21">
        <v>0.4</v>
      </c>
      <c r="O3632" s="16">
        <v>0.1</v>
      </c>
      <c r="P3632" s="21">
        <v>1</v>
      </c>
      <c r="Q3632" s="16">
        <v>625.96</v>
      </c>
      <c r="R3632" s="21">
        <v>439.95</v>
      </c>
      <c r="S3632" s="16">
        <v>527.35</v>
      </c>
      <c r="T3632" s="21">
        <v>260.10000000000002</v>
      </c>
      <c r="U3632" s="16">
        <v>10.4</v>
      </c>
      <c r="V3632" s="21">
        <v>9.7799999999999994</v>
      </c>
      <c r="W3632" s="16">
        <v>9.89</v>
      </c>
      <c r="X3632" s="8">
        <v>1.82</v>
      </c>
      <c r="Y3632" s="21">
        <v>2.16</v>
      </c>
      <c r="Z3632" s="7">
        <v>1.86</v>
      </c>
    </row>
    <row r="3633" spans="2:26" x14ac:dyDescent="0.25">
      <c r="B3633" s="21" t="s">
        <v>3847</v>
      </c>
      <c r="C3633" s="16">
        <v>0.1</v>
      </c>
      <c r="D3633" s="21">
        <v>9.5</v>
      </c>
      <c r="E3633" s="16">
        <v>3</v>
      </c>
      <c r="F3633" s="21">
        <v>0.1</v>
      </c>
      <c r="G3633" s="16">
        <v>1.3</v>
      </c>
      <c r="H3633" s="21">
        <v>0.5</v>
      </c>
      <c r="I3633" s="16">
        <v>0.1</v>
      </c>
      <c r="J3633" s="21">
        <v>0.3</v>
      </c>
      <c r="K3633" s="16">
        <v>0.2</v>
      </c>
      <c r="L3633" s="21">
        <v>0.1</v>
      </c>
      <c r="M3633" s="16">
        <v>0.8</v>
      </c>
      <c r="N3633" s="21">
        <v>0.5</v>
      </c>
      <c r="O3633" s="16">
        <v>0.1</v>
      </c>
      <c r="P3633" s="21">
        <v>0.5</v>
      </c>
      <c r="Q3633" s="16">
        <v>620.04</v>
      </c>
      <c r="R3633" s="21">
        <v>400.82</v>
      </c>
      <c r="S3633" s="16">
        <v>484.97</v>
      </c>
      <c r="T3633" s="21">
        <v>260.35000000000002</v>
      </c>
      <c r="U3633" s="16">
        <v>10.67</v>
      </c>
      <c r="V3633" s="21">
        <v>9.93</v>
      </c>
      <c r="W3633" s="16">
        <v>9.89</v>
      </c>
      <c r="X3633" s="8">
        <v>1.67</v>
      </c>
      <c r="Y3633" s="21">
        <v>2.2200000000000002</v>
      </c>
      <c r="Z3633" s="7">
        <v>2.1</v>
      </c>
    </row>
    <row r="3634" spans="2:26" x14ac:dyDescent="0.25">
      <c r="B3634" s="21" t="s">
        <v>1389</v>
      </c>
      <c r="C3634" s="16">
        <v>0.2</v>
      </c>
      <c r="D3634" s="21">
        <v>10.199999999999999</v>
      </c>
      <c r="E3634" s="16">
        <v>3.3</v>
      </c>
      <c r="F3634" s="21">
        <v>0.2</v>
      </c>
      <c r="G3634" s="16">
        <v>1.4</v>
      </c>
      <c r="H3634" s="21">
        <v>0.7</v>
      </c>
      <c r="I3634" s="16">
        <v>0.2</v>
      </c>
      <c r="J3634" s="21">
        <v>0.3</v>
      </c>
      <c r="K3634" s="16">
        <v>0.3</v>
      </c>
      <c r="L3634" s="21">
        <v>0.1</v>
      </c>
      <c r="M3634" s="16">
        <v>0.7</v>
      </c>
      <c r="N3634" s="21">
        <v>0.4</v>
      </c>
      <c r="O3634" s="16">
        <v>0.1</v>
      </c>
      <c r="P3634" s="21">
        <v>0.8</v>
      </c>
      <c r="Q3634" s="16">
        <v>576.22</v>
      </c>
      <c r="R3634" s="21">
        <v>357.82</v>
      </c>
      <c r="S3634" s="16">
        <v>448.93</v>
      </c>
      <c r="T3634" s="21">
        <v>260.83</v>
      </c>
      <c r="U3634" s="16">
        <v>11.69</v>
      </c>
      <c r="V3634" s="21">
        <v>10.65</v>
      </c>
      <c r="W3634" s="16">
        <v>10.68</v>
      </c>
      <c r="X3634" s="8">
        <v>1.97</v>
      </c>
      <c r="Y3634" s="21">
        <v>2.25</v>
      </c>
      <c r="Z3634" s="7">
        <v>1.94</v>
      </c>
    </row>
    <row r="3635" spans="2:26" x14ac:dyDescent="0.25">
      <c r="B3635" s="21" t="s">
        <v>3848</v>
      </c>
      <c r="C3635" s="16">
        <v>0.2</v>
      </c>
      <c r="D3635" s="21">
        <v>9</v>
      </c>
      <c r="E3635" s="16">
        <v>2.8</v>
      </c>
      <c r="F3635" s="21">
        <v>0.2</v>
      </c>
      <c r="G3635" s="16">
        <v>1.3</v>
      </c>
      <c r="H3635" s="21">
        <v>0.6</v>
      </c>
      <c r="I3635" s="16">
        <v>0.1</v>
      </c>
      <c r="J3635" s="21">
        <v>0.3</v>
      </c>
      <c r="K3635" s="16">
        <v>0.2</v>
      </c>
      <c r="L3635" s="21">
        <v>0.1</v>
      </c>
      <c r="M3635" s="16">
        <v>0.7</v>
      </c>
      <c r="N3635" s="21">
        <v>0.5</v>
      </c>
      <c r="O3635" s="16">
        <v>0.1</v>
      </c>
      <c r="P3635" s="21">
        <v>1</v>
      </c>
      <c r="Q3635" s="16">
        <v>724.9</v>
      </c>
      <c r="R3635" s="21">
        <v>490.13</v>
      </c>
      <c r="S3635" s="16">
        <v>559.30999999999995</v>
      </c>
      <c r="T3635" s="21">
        <v>260.42</v>
      </c>
      <c r="U3635" s="16">
        <v>9.1300000000000008</v>
      </c>
      <c r="V3635" s="21">
        <v>8.4</v>
      </c>
      <c r="W3635" s="16">
        <v>8.31</v>
      </c>
      <c r="X3635" s="8">
        <v>1.72</v>
      </c>
      <c r="Y3635" s="21">
        <v>2.0699999999999998</v>
      </c>
      <c r="Z3635" s="7">
        <v>1.81</v>
      </c>
    </row>
    <row r="3636" spans="2:26" x14ac:dyDescent="0.25">
      <c r="B3636" s="21" t="s">
        <v>3849</v>
      </c>
      <c r="C3636" s="16">
        <v>0.1</v>
      </c>
      <c r="D3636" s="21">
        <v>8.3000000000000007</v>
      </c>
      <c r="E3636" s="16">
        <v>2.2999999999999998</v>
      </c>
      <c r="F3636" s="21">
        <v>0.2</v>
      </c>
      <c r="G3636" s="16">
        <v>1.1000000000000001</v>
      </c>
      <c r="H3636" s="21">
        <v>0.3</v>
      </c>
      <c r="I3636" s="16">
        <v>0.1</v>
      </c>
      <c r="J3636" s="21">
        <v>0.3</v>
      </c>
      <c r="K3636" s="16">
        <v>0.2</v>
      </c>
      <c r="L3636" s="21">
        <v>0</v>
      </c>
      <c r="M3636" s="16">
        <v>0.6</v>
      </c>
      <c r="N3636" s="21">
        <v>0.4</v>
      </c>
      <c r="O3636" s="16">
        <v>0.1</v>
      </c>
      <c r="P3636" s="21">
        <v>0.7</v>
      </c>
      <c r="Q3636" s="16">
        <v>699.24</v>
      </c>
      <c r="R3636" s="21">
        <v>471.36</v>
      </c>
      <c r="S3636" s="16">
        <v>541.72</v>
      </c>
      <c r="T3636" s="21">
        <v>259.73</v>
      </c>
      <c r="U3636" s="16">
        <v>9.26</v>
      </c>
      <c r="V3636" s="21">
        <v>8.64</v>
      </c>
      <c r="W3636" s="16">
        <v>8.64</v>
      </c>
      <c r="X3636" s="8">
        <v>1.76</v>
      </c>
      <c r="Y3636" s="21">
        <v>2.1800000000000002</v>
      </c>
      <c r="Z3636" s="7">
        <v>1.87</v>
      </c>
    </row>
    <row r="3637" spans="2:26" x14ac:dyDescent="0.25">
      <c r="B3637" s="21" t="s">
        <v>1390</v>
      </c>
      <c r="C3637" s="16">
        <v>0.2</v>
      </c>
      <c r="D3637" s="21">
        <v>10</v>
      </c>
      <c r="E3637" s="16">
        <v>3.1</v>
      </c>
      <c r="F3637" s="21">
        <v>0.1</v>
      </c>
      <c r="G3637" s="16">
        <v>1.4</v>
      </c>
      <c r="H3637" s="21">
        <v>0.6</v>
      </c>
      <c r="I3637" s="16">
        <v>0.1</v>
      </c>
      <c r="J3637" s="21">
        <v>0.3</v>
      </c>
      <c r="K3637" s="16">
        <v>0.2</v>
      </c>
      <c r="L3637" s="21">
        <v>0.1</v>
      </c>
      <c r="M3637" s="16">
        <v>0.8</v>
      </c>
      <c r="N3637" s="21">
        <v>0.4</v>
      </c>
      <c r="O3637" s="16">
        <v>0</v>
      </c>
      <c r="P3637" s="21">
        <v>0.9</v>
      </c>
      <c r="Q3637" s="16">
        <v>674.74</v>
      </c>
      <c r="R3637" s="21">
        <v>454.05</v>
      </c>
      <c r="S3637" s="16">
        <v>529.05999999999995</v>
      </c>
      <c r="T3637" s="21">
        <v>260.23</v>
      </c>
      <c r="U3637" s="16">
        <v>9.85</v>
      </c>
      <c r="V3637" s="21">
        <v>9.1999999999999993</v>
      </c>
      <c r="W3637" s="16">
        <v>8.98</v>
      </c>
      <c r="X3637" s="8">
        <v>2.0299999999999998</v>
      </c>
      <c r="Y3637" s="21">
        <v>1.83</v>
      </c>
      <c r="Z3637" s="7">
        <v>1.8</v>
      </c>
    </row>
    <row r="3638" spans="2:26" x14ac:dyDescent="0.25">
      <c r="B3638" s="21" t="s">
        <v>3850</v>
      </c>
      <c r="C3638" s="16">
        <v>0.4</v>
      </c>
      <c r="D3638" s="21">
        <v>9.5</v>
      </c>
      <c r="E3638" s="16">
        <v>2.9</v>
      </c>
      <c r="F3638" s="21">
        <v>0.2</v>
      </c>
      <c r="G3638" s="16">
        <v>2.4</v>
      </c>
      <c r="H3638" s="21">
        <v>0.3</v>
      </c>
      <c r="I3638" s="16">
        <v>0.1</v>
      </c>
      <c r="J3638" s="21">
        <v>0.8</v>
      </c>
      <c r="K3638" s="16">
        <v>0</v>
      </c>
      <c r="L3638" s="21">
        <v>0.1</v>
      </c>
      <c r="M3638" s="16">
        <v>0.4</v>
      </c>
      <c r="N3638" s="21">
        <v>0.1</v>
      </c>
      <c r="O3638" s="16">
        <v>0</v>
      </c>
      <c r="P3638" s="21">
        <v>0.5</v>
      </c>
      <c r="Q3638" s="16">
        <v>591.22</v>
      </c>
      <c r="R3638" s="21">
        <v>369.68</v>
      </c>
      <c r="S3638" s="16">
        <v>462.18</v>
      </c>
      <c r="T3638" s="21">
        <v>260.56</v>
      </c>
      <c r="U3638" s="16">
        <v>11.99</v>
      </c>
      <c r="V3638" s="21">
        <v>11.1</v>
      </c>
      <c r="W3638" s="16">
        <v>11.4</v>
      </c>
      <c r="X3638" s="8">
        <v>2.5299999999999998</v>
      </c>
      <c r="Y3638" s="21">
        <v>2.63</v>
      </c>
      <c r="Z3638" s="7">
        <v>2.4500000000000002</v>
      </c>
    </row>
    <row r="3639" spans="2:26" x14ac:dyDescent="0.25">
      <c r="B3639" s="21" t="s">
        <v>3851</v>
      </c>
      <c r="C3639" s="16">
        <v>0.3</v>
      </c>
      <c r="D3639" s="21">
        <v>11.4</v>
      </c>
      <c r="E3639" s="16">
        <v>3.6</v>
      </c>
      <c r="F3639" s="21">
        <v>0.1</v>
      </c>
      <c r="G3639" s="16">
        <v>2.9</v>
      </c>
      <c r="H3639" s="21">
        <v>0.5</v>
      </c>
      <c r="I3639" s="16">
        <v>0.2</v>
      </c>
      <c r="J3639" s="21">
        <v>1</v>
      </c>
      <c r="K3639" s="16">
        <v>0.2</v>
      </c>
      <c r="L3639" s="21">
        <v>0.1</v>
      </c>
      <c r="M3639" s="16">
        <v>0.4</v>
      </c>
      <c r="N3639" s="21">
        <v>0.1</v>
      </c>
      <c r="O3639" s="16">
        <v>0.1</v>
      </c>
      <c r="P3639" s="21">
        <v>0.4</v>
      </c>
      <c r="Q3639" s="16">
        <v>560.96</v>
      </c>
      <c r="R3639" s="21">
        <v>343.91</v>
      </c>
      <c r="S3639" s="16">
        <v>439.92</v>
      </c>
      <c r="T3639" s="21">
        <v>261.23</v>
      </c>
      <c r="U3639" s="16">
        <v>12.37</v>
      </c>
      <c r="V3639" s="21">
        <v>11.32</v>
      </c>
      <c r="W3639" s="16">
        <v>11.54</v>
      </c>
      <c r="X3639" s="8">
        <v>2.5299999999999998</v>
      </c>
      <c r="Y3639" s="21">
        <v>2.62</v>
      </c>
      <c r="Z3639" s="7">
        <v>2.61</v>
      </c>
    </row>
    <row r="3640" spans="2:26" x14ac:dyDescent="0.25">
      <c r="B3640" s="21" t="s">
        <v>1391</v>
      </c>
      <c r="C3640" s="16">
        <v>0.2</v>
      </c>
      <c r="D3640" s="21">
        <v>10.199999999999999</v>
      </c>
      <c r="E3640" s="16">
        <v>3</v>
      </c>
      <c r="F3640" s="21">
        <v>0</v>
      </c>
      <c r="G3640" s="16">
        <v>2.4</v>
      </c>
      <c r="H3640" s="21">
        <v>0.4</v>
      </c>
      <c r="I3640" s="16">
        <v>0.1</v>
      </c>
      <c r="J3640" s="21">
        <v>0.8</v>
      </c>
      <c r="K3640" s="16">
        <v>0</v>
      </c>
      <c r="L3640" s="21">
        <v>0.1</v>
      </c>
      <c r="M3640" s="16">
        <v>0.4</v>
      </c>
      <c r="N3640" s="21">
        <v>0.1</v>
      </c>
      <c r="O3640" s="16">
        <v>0.1</v>
      </c>
      <c r="P3640" s="21">
        <v>0.4</v>
      </c>
      <c r="Q3640" s="16">
        <v>533.4</v>
      </c>
      <c r="R3640" s="21">
        <v>314.07</v>
      </c>
      <c r="S3640" s="16">
        <v>413.94</v>
      </c>
      <c r="T3640" s="21">
        <v>261.56</v>
      </c>
      <c r="U3640" s="16">
        <v>13.72</v>
      </c>
      <c r="V3640" s="21">
        <v>12.76</v>
      </c>
      <c r="W3640" s="16">
        <v>12.78</v>
      </c>
      <c r="X3640" s="8">
        <v>2.84</v>
      </c>
      <c r="Y3640" s="21">
        <v>2.5299999999999998</v>
      </c>
      <c r="Z3640" s="7">
        <v>2.54</v>
      </c>
    </row>
    <row r="3641" spans="2:26" x14ac:dyDescent="0.25">
      <c r="B3641" s="21" t="s">
        <v>3852</v>
      </c>
      <c r="C3641" s="16">
        <v>0.3</v>
      </c>
      <c r="D3641" s="21">
        <v>11.3</v>
      </c>
      <c r="E3641" s="16">
        <v>3.5</v>
      </c>
      <c r="F3641" s="21">
        <v>0.2</v>
      </c>
      <c r="G3641" s="16">
        <v>2.6</v>
      </c>
      <c r="H3641" s="21">
        <v>0.5</v>
      </c>
      <c r="I3641" s="16">
        <v>0.1</v>
      </c>
      <c r="J3641" s="21">
        <v>0.9</v>
      </c>
      <c r="K3641" s="16">
        <v>0.1</v>
      </c>
      <c r="L3641" s="21">
        <v>0.1</v>
      </c>
      <c r="M3641" s="16">
        <v>0.5</v>
      </c>
      <c r="N3641" s="21">
        <v>0.1</v>
      </c>
      <c r="O3641" s="16">
        <v>0</v>
      </c>
      <c r="P3641" s="21">
        <v>0.2</v>
      </c>
      <c r="Q3641" s="16">
        <v>559.4</v>
      </c>
      <c r="R3641" s="21">
        <v>337.74</v>
      </c>
      <c r="S3641" s="16">
        <v>435.93</v>
      </c>
      <c r="T3641" s="21">
        <v>261.08</v>
      </c>
      <c r="U3641" s="16">
        <v>12.86</v>
      </c>
      <c r="V3641" s="21">
        <v>12.1</v>
      </c>
      <c r="W3641" s="16">
        <v>12.3</v>
      </c>
      <c r="X3641" s="8">
        <v>2.59</v>
      </c>
      <c r="Y3641" s="21">
        <v>2.68</v>
      </c>
      <c r="Z3641" s="7">
        <v>2.78</v>
      </c>
    </row>
    <row r="3642" spans="2:26" x14ac:dyDescent="0.25">
      <c r="B3642" s="21" t="s">
        <v>3853</v>
      </c>
      <c r="C3642" s="16">
        <v>0.3</v>
      </c>
      <c r="D3642" s="21">
        <v>12</v>
      </c>
      <c r="E3642" s="16">
        <v>3.1</v>
      </c>
      <c r="F3642" s="21">
        <v>0.2</v>
      </c>
      <c r="G3642" s="16">
        <v>3</v>
      </c>
      <c r="H3642" s="21">
        <v>0.5</v>
      </c>
      <c r="I3642" s="16">
        <v>0.2</v>
      </c>
      <c r="J3642" s="21">
        <v>1.3</v>
      </c>
      <c r="K3642" s="16">
        <v>0.4</v>
      </c>
      <c r="L3642" s="21">
        <v>0.1</v>
      </c>
      <c r="M3642" s="16">
        <v>0.8</v>
      </c>
      <c r="N3642" s="21">
        <v>0.4</v>
      </c>
      <c r="O3642" s="16">
        <v>0.2</v>
      </c>
      <c r="P3642" s="21">
        <v>0.9</v>
      </c>
      <c r="Q3642" s="16">
        <v>585.5</v>
      </c>
      <c r="R3642" s="21">
        <v>358.8</v>
      </c>
      <c r="S3642" s="16">
        <v>448.85</v>
      </c>
      <c r="T3642" s="21">
        <v>260.81</v>
      </c>
      <c r="U3642" s="16">
        <v>11.81</v>
      </c>
      <c r="V3642" s="21">
        <v>11.05</v>
      </c>
      <c r="W3642" s="16">
        <v>11.25</v>
      </c>
      <c r="X3642" s="8">
        <v>2.4500000000000002</v>
      </c>
      <c r="Y3642" s="21">
        <v>2.33</v>
      </c>
      <c r="Z3642" s="7">
        <v>2.4</v>
      </c>
    </row>
    <row r="3643" spans="2:26" x14ac:dyDescent="0.25">
      <c r="B3643" s="21" t="s">
        <v>1392</v>
      </c>
      <c r="C3643" s="16">
        <v>0.1</v>
      </c>
      <c r="D3643" s="21">
        <v>11.1</v>
      </c>
      <c r="E3643" s="16">
        <v>2.6</v>
      </c>
      <c r="F3643" s="21">
        <v>0.3</v>
      </c>
      <c r="G3643" s="16">
        <v>1.8</v>
      </c>
      <c r="H3643" s="21">
        <v>0.6</v>
      </c>
      <c r="I3643" s="16">
        <v>0.2</v>
      </c>
      <c r="J3643" s="21">
        <v>0.2</v>
      </c>
      <c r="K3643" s="16">
        <v>0.2</v>
      </c>
      <c r="L3643" s="21">
        <v>0.2</v>
      </c>
      <c r="M3643" s="16">
        <v>0.3</v>
      </c>
      <c r="N3643" s="21">
        <v>0.4</v>
      </c>
      <c r="O3643" s="16">
        <v>0.1</v>
      </c>
      <c r="P3643" s="21">
        <v>0.8</v>
      </c>
      <c r="Q3643" s="16">
        <v>561</v>
      </c>
      <c r="R3643" s="21">
        <v>346.96</v>
      </c>
      <c r="S3643" s="16">
        <v>444.4</v>
      </c>
      <c r="T3643" s="21">
        <v>260.42</v>
      </c>
      <c r="U3643" s="16">
        <v>12.35</v>
      </c>
      <c r="V3643" s="21">
        <v>11.68</v>
      </c>
      <c r="W3643" s="16">
        <v>11.72</v>
      </c>
      <c r="X3643" s="8">
        <v>2.11</v>
      </c>
      <c r="Y3643" s="21">
        <v>2.16</v>
      </c>
      <c r="Z3643" s="7">
        <v>2.08</v>
      </c>
    </row>
    <row r="3644" spans="2:26" x14ac:dyDescent="0.25">
      <c r="B3644" s="21" t="s">
        <v>3854</v>
      </c>
      <c r="C3644" s="16">
        <v>0.3</v>
      </c>
      <c r="D3644" s="21">
        <v>9.5</v>
      </c>
      <c r="E3644" s="16">
        <v>2.2999999999999998</v>
      </c>
      <c r="F3644" s="21">
        <v>0.1</v>
      </c>
      <c r="G3644" s="16">
        <v>1.5</v>
      </c>
      <c r="H3644" s="21">
        <v>0.4</v>
      </c>
      <c r="I3644" s="16">
        <v>0.1</v>
      </c>
      <c r="J3644" s="21">
        <v>0.1</v>
      </c>
      <c r="K3644" s="16">
        <v>0.2</v>
      </c>
      <c r="L3644" s="21">
        <v>0.1</v>
      </c>
      <c r="M3644" s="16">
        <v>0.3</v>
      </c>
      <c r="N3644" s="21">
        <v>0.4</v>
      </c>
      <c r="O3644" s="16">
        <v>0.2</v>
      </c>
      <c r="P3644" s="21">
        <v>0.4</v>
      </c>
      <c r="Q3644" s="16">
        <v>686.32</v>
      </c>
      <c r="R3644" s="21">
        <v>456.71</v>
      </c>
      <c r="S3644" s="16">
        <v>534.91999999999996</v>
      </c>
      <c r="T3644" s="21">
        <v>260.20999999999998</v>
      </c>
      <c r="U3644" s="16">
        <v>9.86</v>
      </c>
      <c r="V3644" s="21">
        <v>9.41</v>
      </c>
      <c r="W3644" s="16">
        <v>9.26</v>
      </c>
      <c r="X3644" s="8">
        <v>1.86</v>
      </c>
      <c r="Y3644" s="21">
        <v>1.83</v>
      </c>
      <c r="Z3644" s="7">
        <v>1.98</v>
      </c>
    </row>
    <row r="3645" spans="2:26" x14ac:dyDescent="0.25">
      <c r="B3645" s="21" t="s">
        <v>3855</v>
      </c>
      <c r="C3645" s="16">
        <v>0.2</v>
      </c>
      <c r="D3645" s="21">
        <v>9</v>
      </c>
      <c r="E3645" s="16">
        <v>2.7</v>
      </c>
      <c r="F3645" s="21">
        <v>0.2</v>
      </c>
      <c r="G3645" s="16">
        <v>1.5</v>
      </c>
      <c r="H3645" s="21">
        <v>0.4</v>
      </c>
      <c r="I3645" s="16">
        <v>0.1</v>
      </c>
      <c r="J3645" s="21">
        <v>0.1</v>
      </c>
      <c r="K3645" s="16">
        <v>0.2</v>
      </c>
      <c r="L3645" s="21">
        <v>0.1</v>
      </c>
      <c r="M3645" s="16">
        <v>0.3</v>
      </c>
      <c r="N3645" s="21">
        <v>0.4</v>
      </c>
      <c r="O3645" s="16">
        <v>0</v>
      </c>
      <c r="P3645" s="21">
        <v>0.5</v>
      </c>
      <c r="Q3645" s="16">
        <v>717.14</v>
      </c>
      <c r="R3645" s="21">
        <v>485.53</v>
      </c>
      <c r="S3645" s="16">
        <v>557.91</v>
      </c>
      <c r="T3645" s="21">
        <v>259.61</v>
      </c>
      <c r="U3645" s="16">
        <v>9.83</v>
      </c>
      <c r="V3645" s="21">
        <v>9.5299999999999994</v>
      </c>
      <c r="W3645" s="16">
        <v>9.4600000000000009</v>
      </c>
      <c r="X3645" s="8">
        <v>1.79</v>
      </c>
      <c r="Y3645" s="21">
        <v>1.98</v>
      </c>
      <c r="Z3645" s="7">
        <v>1.76</v>
      </c>
    </row>
    <row r="3646" spans="2:26" x14ac:dyDescent="0.25">
      <c r="B3646" s="21" t="s">
        <v>1393</v>
      </c>
      <c r="C3646" s="16">
        <v>0.3</v>
      </c>
      <c r="D3646" s="21">
        <v>9.3000000000000007</v>
      </c>
      <c r="E3646" s="16">
        <v>2.9</v>
      </c>
      <c r="F3646" s="21">
        <v>0.3</v>
      </c>
      <c r="G3646" s="16">
        <v>1.5</v>
      </c>
      <c r="H3646" s="21">
        <v>0.5</v>
      </c>
      <c r="I3646" s="16">
        <v>0.2</v>
      </c>
      <c r="J3646" s="21">
        <v>0.2</v>
      </c>
      <c r="K3646" s="16">
        <v>0.1</v>
      </c>
      <c r="L3646" s="21">
        <v>0.1</v>
      </c>
      <c r="M3646" s="16">
        <v>0.2</v>
      </c>
      <c r="N3646" s="21">
        <v>0.3</v>
      </c>
      <c r="O3646" s="16">
        <v>0</v>
      </c>
      <c r="P3646" s="21">
        <v>0.3</v>
      </c>
      <c r="Q3646" s="16">
        <v>644.70000000000005</v>
      </c>
      <c r="R3646" s="21">
        <v>414.06</v>
      </c>
      <c r="S3646" s="16">
        <v>498.94</v>
      </c>
      <c r="T3646" s="21">
        <v>260.27999999999997</v>
      </c>
      <c r="U3646" s="16">
        <v>10.83</v>
      </c>
      <c r="V3646" s="21">
        <v>10.39</v>
      </c>
      <c r="W3646" s="16">
        <v>10.3</v>
      </c>
      <c r="X3646" s="8">
        <v>1.93</v>
      </c>
      <c r="Y3646" s="21">
        <v>2</v>
      </c>
      <c r="Z3646" s="7">
        <v>1.66</v>
      </c>
    </row>
    <row r="3647" spans="2:26" x14ac:dyDescent="0.25">
      <c r="B3647" s="21" t="s">
        <v>3856</v>
      </c>
      <c r="C3647" s="16">
        <v>0.2</v>
      </c>
      <c r="D3647" s="21">
        <v>10.7</v>
      </c>
      <c r="E3647" s="16">
        <v>3.1</v>
      </c>
      <c r="F3647" s="21">
        <v>0.2</v>
      </c>
      <c r="G3647" s="16">
        <v>1.7</v>
      </c>
      <c r="H3647" s="21">
        <v>0.7</v>
      </c>
      <c r="I3647" s="16">
        <v>0.2</v>
      </c>
      <c r="J3647" s="21">
        <v>0.2</v>
      </c>
      <c r="K3647" s="16">
        <v>0.1</v>
      </c>
      <c r="L3647" s="21">
        <v>0.2</v>
      </c>
      <c r="M3647" s="16">
        <v>0.4</v>
      </c>
      <c r="N3647" s="21">
        <v>0.4</v>
      </c>
      <c r="O3647" s="16">
        <v>0</v>
      </c>
      <c r="P3647" s="21">
        <v>0.2</v>
      </c>
      <c r="Q3647" s="16">
        <v>596.72</v>
      </c>
      <c r="R3647" s="21">
        <v>376.09</v>
      </c>
      <c r="S3647" s="16">
        <v>465.93</v>
      </c>
      <c r="T3647" s="21">
        <v>260.70999999999998</v>
      </c>
      <c r="U3647" s="16">
        <v>11.06</v>
      </c>
      <c r="V3647" s="21">
        <v>10.79</v>
      </c>
      <c r="W3647" s="16">
        <v>10.69</v>
      </c>
      <c r="X3647" s="8">
        <v>1.96</v>
      </c>
      <c r="Y3647" s="21">
        <v>2.08</v>
      </c>
      <c r="Z3647" s="7">
        <v>1.81</v>
      </c>
    </row>
    <row r="3648" spans="2:26" x14ac:dyDescent="0.25">
      <c r="B3648" s="21" t="s">
        <v>3857</v>
      </c>
      <c r="C3648" s="16">
        <v>0.2</v>
      </c>
      <c r="D3648" s="21">
        <v>10.6</v>
      </c>
      <c r="E3648" s="16">
        <v>3.2</v>
      </c>
      <c r="F3648" s="21">
        <v>0.1</v>
      </c>
      <c r="G3648" s="16">
        <v>1.6</v>
      </c>
      <c r="H3648" s="21">
        <v>0.6</v>
      </c>
      <c r="I3648" s="16">
        <v>0.1</v>
      </c>
      <c r="J3648" s="21">
        <v>0.2</v>
      </c>
      <c r="K3648" s="16">
        <v>0.2</v>
      </c>
      <c r="L3648" s="21">
        <v>0.2</v>
      </c>
      <c r="M3648" s="16">
        <v>0.3</v>
      </c>
      <c r="N3648" s="21">
        <v>0.4</v>
      </c>
      <c r="O3648" s="16">
        <v>0.2</v>
      </c>
      <c r="P3648" s="21">
        <v>0.9</v>
      </c>
      <c r="Q3648" s="16">
        <v>602.9</v>
      </c>
      <c r="R3648" s="21">
        <v>380.08</v>
      </c>
      <c r="S3648" s="16">
        <v>467.32</v>
      </c>
      <c r="T3648" s="21">
        <v>259.14</v>
      </c>
      <c r="U3648" s="16">
        <v>11.06</v>
      </c>
      <c r="V3648" s="21">
        <v>10.44</v>
      </c>
      <c r="W3648" s="16">
        <v>10.4</v>
      </c>
      <c r="X3648" s="8">
        <v>1.87</v>
      </c>
      <c r="Y3648" s="21">
        <v>2.0499999999999998</v>
      </c>
      <c r="Z3648" s="7">
        <v>2</v>
      </c>
    </row>
    <row r="3649" spans="2:26" x14ac:dyDescent="0.25">
      <c r="B3649" s="21" t="s">
        <v>1394</v>
      </c>
      <c r="C3649" s="16">
        <v>0.3</v>
      </c>
      <c r="D3649" s="21">
        <v>10.9</v>
      </c>
      <c r="E3649" s="16">
        <v>3.1</v>
      </c>
      <c r="F3649" s="21">
        <v>0.2</v>
      </c>
      <c r="G3649" s="16">
        <v>1.6</v>
      </c>
      <c r="H3649" s="21">
        <v>0.7</v>
      </c>
      <c r="I3649" s="16">
        <v>0.2</v>
      </c>
      <c r="J3649" s="21">
        <v>0.1</v>
      </c>
      <c r="K3649" s="16">
        <v>0.1</v>
      </c>
      <c r="L3649" s="21">
        <v>0.1</v>
      </c>
      <c r="M3649" s="16">
        <v>0.4</v>
      </c>
      <c r="N3649" s="21">
        <v>0.3</v>
      </c>
      <c r="O3649" s="16">
        <v>0.1</v>
      </c>
      <c r="P3649" s="21">
        <v>0.9</v>
      </c>
      <c r="Q3649" s="16">
        <v>579.66</v>
      </c>
      <c r="R3649" s="21">
        <v>357.72</v>
      </c>
      <c r="S3649" s="16">
        <v>451.04</v>
      </c>
      <c r="T3649" s="21">
        <v>259.77999999999997</v>
      </c>
      <c r="U3649" s="16">
        <v>12.06</v>
      </c>
      <c r="V3649" s="21">
        <v>11.66</v>
      </c>
      <c r="W3649" s="16">
        <v>11.83</v>
      </c>
      <c r="X3649" s="8">
        <v>2.09</v>
      </c>
      <c r="Y3649" s="21">
        <v>2.23</v>
      </c>
      <c r="Z3649" s="7">
        <v>2.12</v>
      </c>
    </row>
    <row r="3650" spans="2:26" x14ac:dyDescent="0.25">
      <c r="B3650" s="21" t="s">
        <v>3858</v>
      </c>
      <c r="C3650" s="16">
        <v>0.1</v>
      </c>
      <c r="D3650" s="21">
        <v>11</v>
      </c>
      <c r="E3650" s="16">
        <v>3.2</v>
      </c>
      <c r="F3650" s="21">
        <v>0.3</v>
      </c>
      <c r="G3650" s="16">
        <v>1.7</v>
      </c>
      <c r="H3650" s="21">
        <v>0.6</v>
      </c>
      <c r="I3650" s="16">
        <v>0.3</v>
      </c>
      <c r="J3650" s="21">
        <v>0.2</v>
      </c>
      <c r="K3650" s="16">
        <v>0.2</v>
      </c>
      <c r="L3650" s="21">
        <v>0.2</v>
      </c>
      <c r="M3650" s="16">
        <v>0.4</v>
      </c>
      <c r="N3650" s="21">
        <v>0.4</v>
      </c>
      <c r="O3650" s="16">
        <v>0.1</v>
      </c>
      <c r="P3650" s="21">
        <v>0.7</v>
      </c>
      <c r="Q3650" s="16">
        <v>613.16</v>
      </c>
      <c r="R3650" s="21">
        <v>419.41</v>
      </c>
      <c r="S3650" s="16">
        <v>509.17</v>
      </c>
      <c r="T3650" s="21">
        <v>259.64</v>
      </c>
      <c r="U3650" s="16">
        <v>10.36</v>
      </c>
      <c r="V3650" s="21">
        <v>9.9700000000000006</v>
      </c>
      <c r="W3650" s="16">
        <v>10.02</v>
      </c>
      <c r="X3650" s="8">
        <v>1.8</v>
      </c>
      <c r="Y3650" s="21">
        <v>2.0499999999999998</v>
      </c>
      <c r="Z3650" s="7">
        <v>1.96</v>
      </c>
    </row>
    <row r="3651" spans="2:26" x14ac:dyDescent="0.25">
      <c r="B3651" s="21" t="s">
        <v>3859</v>
      </c>
      <c r="C3651" s="16">
        <v>0.2</v>
      </c>
      <c r="D3651" s="21">
        <v>10.8</v>
      </c>
      <c r="E3651" s="16">
        <v>3.6</v>
      </c>
      <c r="F3651" s="21">
        <v>0.2</v>
      </c>
      <c r="G3651" s="16">
        <v>2.2000000000000002</v>
      </c>
      <c r="H3651" s="21">
        <v>0.6</v>
      </c>
      <c r="I3651" s="16">
        <v>0.1</v>
      </c>
      <c r="J3651" s="21">
        <v>0.5</v>
      </c>
      <c r="K3651" s="16">
        <v>0.2</v>
      </c>
      <c r="L3651" s="21">
        <v>0.1</v>
      </c>
      <c r="M3651" s="16">
        <v>0.1</v>
      </c>
      <c r="N3651" s="21">
        <v>0</v>
      </c>
      <c r="O3651" s="16">
        <v>0</v>
      </c>
      <c r="P3651" s="21">
        <v>0.5</v>
      </c>
      <c r="Q3651" s="16">
        <v>628.67999999999995</v>
      </c>
      <c r="R3651" s="21">
        <v>410.43</v>
      </c>
      <c r="S3651" s="16">
        <v>510.69</v>
      </c>
      <c r="T3651" s="21">
        <v>259.89</v>
      </c>
      <c r="U3651" s="16">
        <v>10.54</v>
      </c>
      <c r="V3651" s="21">
        <v>10.130000000000001</v>
      </c>
      <c r="W3651" s="16">
        <v>10.25</v>
      </c>
      <c r="X3651" s="8">
        <v>2.25</v>
      </c>
      <c r="Y3651" s="21">
        <v>2.5299999999999998</v>
      </c>
      <c r="Z3651" s="7">
        <v>2.73</v>
      </c>
    </row>
    <row r="3652" spans="2:26" x14ac:dyDescent="0.25">
      <c r="B3652" s="21" t="s">
        <v>1395</v>
      </c>
      <c r="C3652" s="16">
        <v>0.2</v>
      </c>
      <c r="D3652" s="21">
        <v>10.199999999999999</v>
      </c>
      <c r="E3652" s="16">
        <v>3.1</v>
      </c>
      <c r="F3652" s="21">
        <v>0.1</v>
      </c>
      <c r="G3652" s="16">
        <v>2.4</v>
      </c>
      <c r="H3652" s="21">
        <v>0.4</v>
      </c>
      <c r="I3652" s="16">
        <v>0.1</v>
      </c>
      <c r="J3652" s="21">
        <v>0.8</v>
      </c>
      <c r="K3652" s="16">
        <v>0.1</v>
      </c>
      <c r="L3652" s="21">
        <v>0</v>
      </c>
      <c r="M3652" s="16">
        <v>0.3</v>
      </c>
      <c r="N3652" s="21">
        <v>0.1</v>
      </c>
      <c r="O3652" s="16">
        <v>0</v>
      </c>
      <c r="P3652" s="21">
        <v>0.4</v>
      </c>
      <c r="Q3652" s="16">
        <v>630.48</v>
      </c>
      <c r="R3652" s="21">
        <v>409.21</v>
      </c>
      <c r="S3652" s="16">
        <v>490.17</v>
      </c>
      <c r="T3652" s="21">
        <v>259.8</v>
      </c>
      <c r="U3652" s="16">
        <v>11.06</v>
      </c>
      <c r="V3652" s="21">
        <v>10.56</v>
      </c>
      <c r="W3652" s="16">
        <v>10.6</v>
      </c>
      <c r="X3652" s="8">
        <v>2.46</v>
      </c>
      <c r="Y3652" s="21">
        <v>2.33</v>
      </c>
      <c r="Z3652" s="7">
        <v>2.34</v>
      </c>
    </row>
    <row r="3653" spans="2:26" x14ac:dyDescent="0.25">
      <c r="B3653" s="21" t="s">
        <v>3860</v>
      </c>
      <c r="C3653" s="16">
        <v>0.2</v>
      </c>
      <c r="D3653" s="21">
        <v>10.4</v>
      </c>
      <c r="E3653" s="16">
        <v>3.3</v>
      </c>
      <c r="F3653" s="21">
        <v>0.2</v>
      </c>
      <c r="G3653" s="16">
        <v>2.2000000000000002</v>
      </c>
      <c r="H3653" s="21">
        <v>0.4</v>
      </c>
      <c r="I3653" s="16">
        <v>0.1</v>
      </c>
      <c r="J3653" s="21">
        <v>0.7</v>
      </c>
      <c r="K3653" s="16">
        <v>0.1</v>
      </c>
      <c r="L3653" s="21">
        <v>0.1</v>
      </c>
      <c r="M3653" s="16">
        <v>0.2</v>
      </c>
      <c r="N3653" s="21">
        <v>0.1</v>
      </c>
      <c r="O3653" s="16">
        <v>0</v>
      </c>
      <c r="P3653" s="21">
        <v>0.4</v>
      </c>
      <c r="Q3653" s="16">
        <v>627.36</v>
      </c>
      <c r="R3653" s="21">
        <v>406.68</v>
      </c>
      <c r="S3653" s="16">
        <v>487.75</v>
      </c>
      <c r="T3653" s="21">
        <v>258.88</v>
      </c>
      <c r="U3653" s="16">
        <v>11.36</v>
      </c>
      <c r="V3653" s="21">
        <v>11.06</v>
      </c>
      <c r="W3653" s="16">
        <v>11.24</v>
      </c>
      <c r="X3653" s="8">
        <v>2.27</v>
      </c>
      <c r="Y3653" s="21">
        <v>2.4700000000000002</v>
      </c>
      <c r="Z3653" s="7">
        <v>2.4700000000000002</v>
      </c>
    </row>
    <row r="3654" spans="2:26" x14ac:dyDescent="0.25">
      <c r="B3654" s="21" t="s">
        <v>3861</v>
      </c>
      <c r="C3654" s="16">
        <v>0.1</v>
      </c>
      <c r="D3654" s="21">
        <v>10.7</v>
      </c>
      <c r="E3654" s="16">
        <v>3.4</v>
      </c>
      <c r="F3654" s="21">
        <v>0.2</v>
      </c>
      <c r="G3654" s="16">
        <v>2.8</v>
      </c>
      <c r="H3654" s="21">
        <v>0.5</v>
      </c>
      <c r="I3654" s="16">
        <v>0.1</v>
      </c>
      <c r="J3654" s="21">
        <v>1.2</v>
      </c>
      <c r="K3654" s="16">
        <v>0.2</v>
      </c>
      <c r="L3654" s="21">
        <v>0.1</v>
      </c>
      <c r="M3654" s="16">
        <v>0.7</v>
      </c>
      <c r="N3654" s="21">
        <v>0.2</v>
      </c>
      <c r="O3654" s="16">
        <v>0.2</v>
      </c>
      <c r="P3654" s="21">
        <v>0.6</v>
      </c>
      <c r="Q3654" s="16">
        <v>541.04</v>
      </c>
      <c r="R3654" s="21">
        <v>322.98</v>
      </c>
      <c r="S3654" s="16">
        <v>420.72</v>
      </c>
      <c r="T3654" s="21">
        <v>259.81</v>
      </c>
      <c r="U3654" s="16">
        <v>13.5</v>
      </c>
      <c r="V3654" s="21">
        <v>13.11</v>
      </c>
      <c r="W3654" s="16">
        <v>13.21</v>
      </c>
      <c r="X3654" s="8">
        <v>2.7</v>
      </c>
      <c r="Y3654" s="21">
        <v>2.94</v>
      </c>
      <c r="Z3654" s="7">
        <v>2.59</v>
      </c>
    </row>
    <row r="3655" spans="2:26" x14ac:dyDescent="0.25">
      <c r="B3655" s="21" t="s">
        <v>1396</v>
      </c>
      <c r="C3655" s="16">
        <v>0.4</v>
      </c>
      <c r="D3655" s="21">
        <v>10.5</v>
      </c>
      <c r="E3655" s="16">
        <v>2.9</v>
      </c>
      <c r="F3655" s="21">
        <v>0.2</v>
      </c>
      <c r="G3655" s="16">
        <v>2.7</v>
      </c>
      <c r="H3655" s="21">
        <v>0.4</v>
      </c>
      <c r="I3655" s="16">
        <v>0.1</v>
      </c>
      <c r="J3655" s="21">
        <v>1.1000000000000001</v>
      </c>
      <c r="K3655" s="16">
        <v>0.1</v>
      </c>
      <c r="L3655" s="21">
        <v>0.1</v>
      </c>
      <c r="M3655" s="16">
        <v>0.7</v>
      </c>
      <c r="N3655" s="21">
        <v>0.2</v>
      </c>
      <c r="O3655" s="16">
        <v>0.1</v>
      </c>
      <c r="P3655" s="21">
        <v>1.1000000000000001</v>
      </c>
      <c r="Q3655" s="16">
        <v>417.9</v>
      </c>
      <c r="R3655" s="21">
        <v>270.13</v>
      </c>
      <c r="S3655" s="16">
        <v>328.36</v>
      </c>
      <c r="T3655" s="21">
        <v>262.41000000000003</v>
      </c>
      <c r="U3655" s="16">
        <v>12.04</v>
      </c>
      <c r="V3655" s="21">
        <v>11.44</v>
      </c>
      <c r="W3655" s="16">
        <v>11.65</v>
      </c>
      <c r="X3655" s="8">
        <v>2.5299999999999998</v>
      </c>
      <c r="Y3655" s="21">
        <v>2.5</v>
      </c>
      <c r="Z3655" s="7">
        <v>2.4900000000000002</v>
      </c>
    </row>
    <row r="3656" spans="2:26" x14ac:dyDescent="0.25">
      <c r="B3656" s="21" t="s">
        <v>3862</v>
      </c>
      <c r="C3656" s="16">
        <v>0.5</v>
      </c>
      <c r="D3656" s="21">
        <v>10.4</v>
      </c>
      <c r="E3656" s="16">
        <v>4</v>
      </c>
      <c r="F3656" s="21">
        <v>0.3</v>
      </c>
      <c r="G3656" s="16">
        <v>2.7</v>
      </c>
      <c r="H3656" s="21">
        <v>0.6</v>
      </c>
      <c r="I3656" s="16">
        <v>0.2</v>
      </c>
      <c r="J3656" s="21">
        <v>1.1000000000000001</v>
      </c>
      <c r="K3656" s="16">
        <v>0</v>
      </c>
      <c r="L3656" s="21">
        <v>0.2</v>
      </c>
      <c r="M3656" s="16">
        <v>0.7</v>
      </c>
      <c r="N3656" s="21">
        <v>0.2</v>
      </c>
      <c r="O3656" s="16">
        <v>0.2</v>
      </c>
      <c r="P3656" s="21">
        <v>1.1000000000000001</v>
      </c>
      <c r="Q3656" s="16">
        <v>412.02</v>
      </c>
      <c r="R3656" s="21">
        <v>262.41000000000003</v>
      </c>
      <c r="S3656" s="16">
        <v>323.85000000000002</v>
      </c>
      <c r="T3656" s="21">
        <v>262.7</v>
      </c>
      <c r="U3656" s="16">
        <v>12.01</v>
      </c>
      <c r="V3656" s="21">
        <v>11.32</v>
      </c>
      <c r="W3656" s="16">
        <v>11.65</v>
      </c>
      <c r="X3656" s="8">
        <v>2.42</v>
      </c>
      <c r="Y3656" s="21">
        <v>2.58</v>
      </c>
      <c r="Z3656" s="7">
        <v>2.56</v>
      </c>
    </row>
    <row r="3657" spans="2:26" x14ac:dyDescent="0.25">
      <c r="B3657" s="21" t="s">
        <v>3863</v>
      </c>
      <c r="C3657" s="16">
        <v>0.2</v>
      </c>
      <c r="D3657" s="21">
        <v>10.3</v>
      </c>
      <c r="E3657" s="16">
        <v>4</v>
      </c>
      <c r="F3657" s="21">
        <v>0.2</v>
      </c>
      <c r="G3657" s="16">
        <v>2.7</v>
      </c>
      <c r="H3657" s="21">
        <v>0.6</v>
      </c>
      <c r="I3657" s="16">
        <v>0.1</v>
      </c>
      <c r="J3657" s="21">
        <v>1.2</v>
      </c>
      <c r="K3657" s="16">
        <v>0.2</v>
      </c>
      <c r="L3657" s="21">
        <v>0.1</v>
      </c>
      <c r="M3657" s="16">
        <v>0.8</v>
      </c>
      <c r="N3657" s="21">
        <v>0.1</v>
      </c>
      <c r="O3657" s="16">
        <v>0.2</v>
      </c>
      <c r="P3657" s="21">
        <v>0.3</v>
      </c>
      <c r="Q3657" s="16">
        <v>417.04</v>
      </c>
      <c r="R3657" s="21">
        <v>269.45999999999998</v>
      </c>
      <c r="S3657" s="16">
        <v>329.37</v>
      </c>
      <c r="T3657" s="21">
        <v>263.27999999999997</v>
      </c>
      <c r="U3657" s="16">
        <v>11.3</v>
      </c>
      <c r="V3657" s="21">
        <v>10.96</v>
      </c>
      <c r="W3657" s="16">
        <v>11.11</v>
      </c>
      <c r="X3657" s="8">
        <v>2.48</v>
      </c>
      <c r="Y3657" s="21">
        <v>2.5299999999999998</v>
      </c>
      <c r="Z3657" s="7">
        <v>2.5</v>
      </c>
    </row>
    <row r="3658" spans="2:26" x14ac:dyDescent="0.25">
      <c r="B3658" s="21" t="s">
        <v>1397</v>
      </c>
      <c r="C3658" s="16">
        <v>0.3</v>
      </c>
      <c r="D3658" s="21">
        <v>9.9</v>
      </c>
      <c r="E3658" s="16">
        <v>3.7</v>
      </c>
      <c r="F3658" s="21">
        <v>0.2</v>
      </c>
      <c r="G3658" s="16">
        <v>2.5</v>
      </c>
      <c r="H3658" s="21">
        <v>0.6</v>
      </c>
      <c r="I3658" s="16">
        <v>0</v>
      </c>
      <c r="J3658" s="21">
        <v>0.9</v>
      </c>
      <c r="K3658" s="16">
        <v>0.2</v>
      </c>
      <c r="L3658" s="21">
        <v>0.1</v>
      </c>
      <c r="M3658" s="16">
        <v>0.6</v>
      </c>
      <c r="N3658" s="21">
        <v>0.2</v>
      </c>
      <c r="O3658" s="16">
        <v>0.1</v>
      </c>
      <c r="P3658" s="21">
        <v>0.8</v>
      </c>
      <c r="Q3658" s="16">
        <v>458.78</v>
      </c>
      <c r="R3658" s="21">
        <v>307.35000000000002</v>
      </c>
      <c r="S3658" s="16">
        <v>361.74</v>
      </c>
      <c r="T3658" s="21">
        <v>262.95999999999998</v>
      </c>
      <c r="U3658" s="16">
        <v>9.82</v>
      </c>
      <c r="V3658" s="21">
        <v>9.1999999999999993</v>
      </c>
      <c r="W3658" s="16">
        <v>9.41</v>
      </c>
      <c r="X3658" s="8">
        <v>2.37</v>
      </c>
      <c r="Y3658" s="21">
        <v>2.46</v>
      </c>
      <c r="Z3658" s="7">
        <v>2.4</v>
      </c>
    </row>
    <row r="3659" spans="2:26" x14ac:dyDescent="0.25">
      <c r="B3659" s="21" t="s">
        <v>3864</v>
      </c>
      <c r="C3659" s="16">
        <v>0.4</v>
      </c>
      <c r="D3659" s="21">
        <v>9.6999999999999993</v>
      </c>
      <c r="E3659" s="16">
        <v>3.6</v>
      </c>
      <c r="F3659" s="21">
        <v>0.4</v>
      </c>
      <c r="G3659" s="16">
        <v>2.4</v>
      </c>
      <c r="H3659" s="21">
        <v>0.5</v>
      </c>
      <c r="I3659" s="16">
        <v>0.1</v>
      </c>
      <c r="J3659" s="21">
        <v>1</v>
      </c>
      <c r="K3659" s="16">
        <v>0.1</v>
      </c>
      <c r="L3659" s="21">
        <v>0.1</v>
      </c>
      <c r="M3659" s="16">
        <v>0.6</v>
      </c>
      <c r="N3659" s="21">
        <v>0.1</v>
      </c>
      <c r="O3659" s="16">
        <v>0.2</v>
      </c>
      <c r="P3659" s="21">
        <v>0.9</v>
      </c>
      <c r="Q3659" s="16">
        <v>500.46</v>
      </c>
      <c r="R3659" s="21">
        <v>344.57</v>
      </c>
      <c r="S3659" s="16">
        <v>393.45</v>
      </c>
      <c r="T3659" s="21">
        <v>262.97000000000003</v>
      </c>
      <c r="U3659" s="16">
        <v>9.3000000000000007</v>
      </c>
      <c r="V3659" s="21">
        <v>8.6</v>
      </c>
      <c r="W3659" s="16">
        <v>8.8699999999999992</v>
      </c>
      <c r="X3659" s="8">
        <v>2.33</v>
      </c>
      <c r="Y3659" s="21">
        <v>2.56</v>
      </c>
      <c r="Z3659" s="7">
        <v>2.42</v>
      </c>
    </row>
    <row r="3660" spans="2:26" x14ac:dyDescent="0.25">
      <c r="B3660" s="21" t="s">
        <v>3865</v>
      </c>
      <c r="C3660" s="16">
        <v>0.3</v>
      </c>
      <c r="D3660" s="21">
        <v>8.1999999999999993</v>
      </c>
      <c r="E3660" s="16">
        <v>2.9</v>
      </c>
      <c r="F3660" s="21">
        <v>0.3</v>
      </c>
      <c r="G3660" s="16">
        <v>2.2000000000000002</v>
      </c>
      <c r="H3660" s="21">
        <v>0.4</v>
      </c>
      <c r="I3660" s="16">
        <v>0.1</v>
      </c>
      <c r="J3660" s="21">
        <v>0.9</v>
      </c>
      <c r="K3660" s="16">
        <v>0</v>
      </c>
      <c r="L3660" s="21">
        <v>0.1</v>
      </c>
      <c r="M3660" s="16">
        <v>0.6</v>
      </c>
      <c r="N3660" s="21">
        <v>0.1</v>
      </c>
      <c r="O3660" s="16">
        <v>0.1</v>
      </c>
      <c r="P3660" s="21">
        <v>0.6</v>
      </c>
      <c r="Q3660" s="16">
        <v>499.5</v>
      </c>
      <c r="R3660" s="21">
        <v>345.24</v>
      </c>
      <c r="S3660" s="16">
        <v>391.54</v>
      </c>
      <c r="T3660" s="21">
        <v>263.05</v>
      </c>
      <c r="U3660" s="16">
        <v>9.51</v>
      </c>
      <c r="V3660" s="21">
        <v>8.77</v>
      </c>
      <c r="W3660" s="16">
        <v>8.91</v>
      </c>
      <c r="X3660" s="8">
        <v>2.27</v>
      </c>
      <c r="Y3660" s="21">
        <v>2.46</v>
      </c>
      <c r="Z3660" s="7">
        <v>2.4300000000000002</v>
      </c>
    </row>
    <row r="3661" spans="2:26" x14ac:dyDescent="0.25">
      <c r="B3661" s="21" t="s">
        <v>1398</v>
      </c>
      <c r="C3661" s="16">
        <v>0.3</v>
      </c>
      <c r="D3661" s="21">
        <v>7</v>
      </c>
      <c r="E3661" s="16">
        <v>3.4</v>
      </c>
      <c r="F3661" s="21">
        <v>0.1</v>
      </c>
      <c r="G3661" s="16">
        <v>2.2999999999999998</v>
      </c>
      <c r="H3661" s="21">
        <v>0.4</v>
      </c>
      <c r="I3661" s="16">
        <v>0.1</v>
      </c>
      <c r="J3661" s="21">
        <v>0.9</v>
      </c>
      <c r="K3661" s="16">
        <v>0.1</v>
      </c>
      <c r="L3661" s="21">
        <v>0</v>
      </c>
      <c r="M3661" s="16">
        <v>0.6</v>
      </c>
      <c r="N3661" s="21">
        <v>0.2</v>
      </c>
      <c r="O3661" s="16">
        <v>0.1</v>
      </c>
      <c r="P3661" s="21">
        <v>0.8</v>
      </c>
      <c r="Q3661" s="16">
        <v>496.66</v>
      </c>
      <c r="R3661" s="21">
        <v>342.92</v>
      </c>
      <c r="S3661" s="16">
        <v>391.97</v>
      </c>
      <c r="T3661" s="21">
        <v>263.33</v>
      </c>
      <c r="U3661" s="16">
        <v>9.4</v>
      </c>
      <c r="V3661" s="21">
        <v>8.7799999999999994</v>
      </c>
      <c r="W3661" s="16">
        <v>9.1</v>
      </c>
      <c r="X3661" s="8">
        <v>2.37</v>
      </c>
      <c r="Y3661" s="21">
        <v>2.4</v>
      </c>
      <c r="Z3661" s="7">
        <v>2.4</v>
      </c>
    </row>
    <row r="3662" spans="2:26" x14ac:dyDescent="0.25">
      <c r="B3662" s="21" t="s">
        <v>3866</v>
      </c>
      <c r="C3662" s="16">
        <v>0.4</v>
      </c>
      <c r="D3662" s="21">
        <v>7.6</v>
      </c>
      <c r="E3662" s="16">
        <v>3</v>
      </c>
      <c r="F3662" s="21">
        <v>0.3</v>
      </c>
      <c r="G3662" s="16">
        <v>2.2000000000000002</v>
      </c>
      <c r="H3662" s="21">
        <v>0.4</v>
      </c>
      <c r="I3662" s="16">
        <v>0.1</v>
      </c>
      <c r="J3662" s="21">
        <v>0.9</v>
      </c>
      <c r="K3662" s="16">
        <v>0</v>
      </c>
      <c r="L3662" s="21">
        <v>0.1</v>
      </c>
      <c r="M3662" s="16">
        <v>0.6</v>
      </c>
      <c r="N3662" s="21">
        <v>0.2</v>
      </c>
      <c r="O3662" s="16">
        <v>0.1</v>
      </c>
      <c r="P3662" s="21">
        <v>0.8</v>
      </c>
      <c r="Q3662" s="16">
        <v>447.9</v>
      </c>
      <c r="R3662" s="21">
        <v>271.06</v>
      </c>
      <c r="S3662" s="16">
        <v>332.45</v>
      </c>
      <c r="T3662" s="21">
        <v>263.13</v>
      </c>
      <c r="U3662" s="16">
        <v>10.92</v>
      </c>
      <c r="V3662" s="21">
        <v>10.210000000000001</v>
      </c>
      <c r="W3662" s="16">
        <v>10.63</v>
      </c>
      <c r="X3662" s="8">
        <v>2.27</v>
      </c>
      <c r="Y3662" s="21">
        <v>2.2999999999999998</v>
      </c>
      <c r="Z3662" s="7">
        <v>2.2999999999999998</v>
      </c>
    </row>
    <row r="3663" spans="2:26" x14ac:dyDescent="0.25">
      <c r="B3663" s="21" t="s">
        <v>3867</v>
      </c>
      <c r="C3663" s="16">
        <v>0.4</v>
      </c>
      <c r="D3663" s="21">
        <v>9.3000000000000007</v>
      </c>
      <c r="E3663" s="16">
        <v>3.7</v>
      </c>
      <c r="F3663" s="21">
        <v>0.2</v>
      </c>
      <c r="G3663" s="16">
        <v>2.5</v>
      </c>
      <c r="H3663" s="21">
        <v>0.5</v>
      </c>
      <c r="I3663" s="16">
        <v>0.1</v>
      </c>
      <c r="J3663" s="21">
        <v>1</v>
      </c>
      <c r="K3663" s="16">
        <v>0.1</v>
      </c>
      <c r="L3663" s="21">
        <v>0</v>
      </c>
      <c r="M3663" s="16">
        <v>0.7</v>
      </c>
      <c r="N3663" s="21">
        <v>0.2</v>
      </c>
      <c r="O3663" s="16">
        <v>0.1</v>
      </c>
      <c r="P3663" s="21">
        <v>0.9</v>
      </c>
      <c r="Q3663" s="16">
        <v>436.96</v>
      </c>
      <c r="R3663" s="21">
        <v>277.92</v>
      </c>
      <c r="S3663" s="16">
        <v>338.17</v>
      </c>
      <c r="T3663" s="21">
        <v>263.47000000000003</v>
      </c>
      <c r="U3663" s="16">
        <v>11.17</v>
      </c>
      <c r="V3663" s="21">
        <v>10.41</v>
      </c>
      <c r="W3663" s="16">
        <v>10.62</v>
      </c>
      <c r="X3663" s="8">
        <v>2.39</v>
      </c>
      <c r="Y3663" s="21">
        <v>2.4</v>
      </c>
      <c r="Z3663" s="7">
        <v>2.34</v>
      </c>
    </row>
    <row r="3664" spans="2:26" x14ac:dyDescent="0.25">
      <c r="B3664" s="21" t="s">
        <v>1399</v>
      </c>
      <c r="C3664" s="16">
        <v>0.3</v>
      </c>
      <c r="D3664" s="21">
        <v>7.5</v>
      </c>
      <c r="E3664" s="16">
        <v>3.2</v>
      </c>
      <c r="F3664" s="21">
        <v>0.1</v>
      </c>
      <c r="G3664" s="16">
        <v>2.2999999999999998</v>
      </c>
      <c r="H3664" s="21">
        <v>0.5</v>
      </c>
      <c r="I3664" s="16">
        <v>0</v>
      </c>
      <c r="J3664" s="21">
        <v>0.8</v>
      </c>
      <c r="K3664" s="16">
        <v>0</v>
      </c>
      <c r="L3664" s="21">
        <v>0</v>
      </c>
      <c r="M3664" s="16">
        <v>0.5</v>
      </c>
      <c r="N3664" s="21">
        <v>0.1</v>
      </c>
      <c r="O3664" s="16">
        <v>0</v>
      </c>
      <c r="P3664" s="21">
        <v>0.8</v>
      </c>
      <c r="Q3664" s="16">
        <v>422</v>
      </c>
      <c r="R3664" s="21">
        <v>274.18</v>
      </c>
      <c r="S3664" s="16">
        <v>334.15</v>
      </c>
      <c r="T3664" s="21">
        <v>263.77</v>
      </c>
      <c r="U3664" s="16">
        <v>11.52</v>
      </c>
      <c r="V3664" s="21">
        <v>11</v>
      </c>
      <c r="W3664" s="16">
        <v>11.06</v>
      </c>
      <c r="X3664" s="8">
        <v>2.35</v>
      </c>
      <c r="Y3664" s="21">
        <v>2.41</v>
      </c>
      <c r="Z3664" s="7">
        <v>2.23</v>
      </c>
    </row>
    <row r="3665" spans="2:26" x14ac:dyDescent="0.25">
      <c r="B3665" s="21" t="s">
        <v>3868</v>
      </c>
      <c r="C3665" s="16">
        <v>0.3</v>
      </c>
      <c r="D3665" s="21">
        <v>10.1</v>
      </c>
      <c r="E3665" s="16">
        <v>4.0999999999999996</v>
      </c>
      <c r="F3665" s="21">
        <v>0.2</v>
      </c>
      <c r="G3665" s="16">
        <v>2.7</v>
      </c>
      <c r="H3665" s="21">
        <v>0.6</v>
      </c>
      <c r="I3665" s="16">
        <v>0.1</v>
      </c>
      <c r="J3665" s="21">
        <v>1.1000000000000001</v>
      </c>
      <c r="K3665" s="16">
        <v>0.1</v>
      </c>
      <c r="L3665" s="21">
        <v>0.1</v>
      </c>
      <c r="M3665" s="16">
        <v>0.6</v>
      </c>
      <c r="N3665" s="21">
        <v>0.2</v>
      </c>
      <c r="O3665" s="16">
        <v>0.1</v>
      </c>
      <c r="P3665" s="21">
        <v>1</v>
      </c>
      <c r="Q3665" s="16">
        <v>421.88</v>
      </c>
      <c r="R3665" s="21">
        <v>275.10000000000002</v>
      </c>
      <c r="S3665" s="16">
        <v>333.04</v>
      </c>
      <c r="T3665" s="21">
        <v>264.18</v>
      </c>
      <c r="U3665" s="16">
        <v>11.25</v>
      </c>
      <c r="V3665" s="21">
        <v>10.58</v>
      </c>
      <c r="W3665" s="16">
        <v>10.93</v>
      </c>
      <c r="X3665" s="8">
        <v>2.2599999999999998</v>
      </c>
      <c r="Y3665" s="21">
        <v>2.48</v>
      </c>
      <c r="Z3665" s="7">
        <v>2.29</v>
      </c>
    </row>
    <row r="3666" spans="2:26" ht="15.75" thickBot="1" x14ac:dyDescent="0.3">
      <c r="B3666" s="22" t="s">
        <v>3869</v>
      </c>
      <c r="C3666" s="15">
        <v>0.2</v>
      </c>
      <c r="D3666" s="22">
        <v>9.4</v>
      </c>
      <c r="E3666" s="15">
        <v>5.0999999999999996</v>
      </c>
      <c r="F3666" s="22">
        <v>0.1</v>
      </c>
      <c r="G3666" s="15">
        <v>2.5</v>
      </c>
      <c r="H3666" s="22">
        <v>0.7</v>
      </c>
      <c r="I3666" s="15">
        <v>0.1</v>
      </c>
      <c r="J3666" s="22">
        <v>1</v>
      </c>
      <c r="K3666" s="15">
        <v>0.2</v>
      </c>
      <c r="L3666" s="22">
        <v>0.1</v>
      </c>
      <c r="M3666" s="15">
        <v>0.7</v>
      </c>
      <c r="N3666" s="22">
        <v>0.3</v>
      </c>
      <c r="O3666" s="15">
        <v>0.1</v>
      </c>
      <c r="P3666" s="22">
        <v>0.5</v>
      </c>
      <c r="Q3666" s="15">
        <v>419.58</v>
      </c>
      <c r="R3666" s="22">
        <v>273.24</v>
      </c>
      <c r="S3666" s="15">
        <v>332.75</v>
      </c>
      <c r="T3666" s="22">
        <v>264.82</v>
      </c>
      <c r="U3666" s="15">
        <v>10.36</v>
      </c>
      <c r="V3666" s="22">
        <v>9.4600000000000009</v>
      </c>
      <c r="W3666" s="15">
        <v>9.98</v>
      </c>
      <c r="X3666" s="17">
        <v>2.94</v>
      </c>
      <c r="Y3666" s="22">
        <v>3.14</v>
      </c>
      <c r="Z3666" s="28">
        <v>3.08</v>
      </c>
    </row>
    <row r="3667" spans="2:26" ht="15.75" thickBot="1" x14ac:dyDescent="0.3">
      <c r="B3667" s="103" t="s">
        <v>1401</v>
      </c>
      <c r="C3667" s="17">
        <f t="shared" ref="C3667:Z3667" si="0">MIN(C4:C3666)</f>
        <v>0</v>
      </c>
      <c r="D3667" s="22">
        <f t="shared" si="0"/>
        <v>0.2</v>
      </c>
      <c r="E3667" s="15">
        <f t="shared" si="0"/>
        <v>0.2</v>
      </c>
      <c r="F3667" s="22">
        <f t="shared" si="0"/>
        <v>0</v>
      </c>
      <c r="G3667" s="15">
        <f t="shared" si="0"/>
        <v>0.1</v>
      </c>
      <c r="H3667" s="22">
        <f t="shared" si="0"/>
        <v>0</v>
      </c>
      <c r="I3667" s="15">
        <f t="shared" si="0"/>
        <v>0</v>
      </c>
      <c r="J3667" s="22">
        <f t="shared" si="0"/>
        <v>0</v>
      </c>
      <c r="K3667" s="15">
        <f t="shared" si="0"/>
        <v>0</v>
      </c>
      <c r="L3667" s="22">
        <f t="shared" si="0"/>
        <v>0</v>
      </c>
      <c r="M3667" s="15">
        <f t="shared" si="0"/>
        <v>0</v>
      </c>
      <c r="N3667" s="22">
        <f t="shared" si="0"/>
        <v>0</v>
      </c>
      <c r="O3667" s="15">
        <f t="shared" si="0"/>
        <v>0</v>
      </c>
      <c r="P3667" s="22">
        <f t="shared" si="0"/>
        <v>0</v>
      </c>
      <c r="Q3667" s="15">
        <f t="shared" si="0"/>
        <v>21</v>
      </c>
      <c r="R3667" s="22">
        <f t="shared" si="0"/>
        <v>12.12</v>
      </c>
      <c r="S3667" s="15">
        <f t="shared" si="0"/>
        <v>17.43</v>
      </c>
      <c r="T3667" s="22">
        <f t="shared" si="0"/>
        <v>251.16</v>
      </c>
      <c r="U3667" s="15">
        <f t="shared" si="0"/>
        <v>1.74</v>
      </c>
      <c r="V3667" s="22">
        <f t="shared" si="0"/>
        <v>1.62</v>
      </c>
      <c r="W3667" s="28">
        <f t="shared" si="0"/>
        <v>1.23</v>
      </c>
      <c r="X3667" s="17">
        <f t="shared" si="0"/>
        <v>1.59</v>
      </c>
      <c r="Y3667" s="22">
        <f t="shared" si="0"/>
        <v>1.6</v>
      </c>
      <c r="Z3667" s="28">
        <f t="shared" si="0"/>
        <v>1.58</v>
      </c>
    </row>
    <row r="3668" spans="2:26" ht="15.75" thickBot="1" x14ac:dyDescent="0.3">
      <c r="B3668" s="1" t="s">
        <v>1400</v>
      </c>
      <c r="C3668" s="43">
        <f t="shared" ref="C3668:Z3668" si="1">AVERAGE(C4:C3666)</f>
        <v>0.28812448812448599</v>
      </c>
      <c r="D3668" s="14">
        <f t="shared" si="1"/>
        <v>9.0525798525798589</v>
      </c>
      <c r="E3668" s="49">
        <f t="shared" si="1"/>
        <v>3.0758121758121781</v>
      </c>
      <c r="F3668" s="14">
        <f t="shared" si="1"/>
        <v>0.19260169260169765</v>
      </c>
      <c r="G3668" s="49">
        <f t="shared" si="1"/>
        <v>1.6832650832650813</v>
      </c>
      <c r="H3668" s="14">
        <f t="shared" si="1"/>
        <v>0.42645372645372143</v>
      </c>
      <c r="I3668" s="49">
        <f t="shared" si="1"/>
        <v>0.1197652197652217</v>
      </c>
      <c r="J3668" s="14">
        <f t="shared" si="1"/>
        <v>0.73311493311493436</v>
      </c>
      <c r="K3668" s="49">
        <f t="shared" si="1"/>
        <v>0.22951132951133599</v>
      </c>
      <c r="L3668" s="14">
        <f t="shared" si="1"/>
        <v>0.11348621348621625</v>
      </c>
      <c r="M3668" s="49">
        <f t="shared" si="1"/>
        <v>0.55932295932295806</v>
      </c>
      <c r="N3668" s="14">
        <f t="shared" si="1"/>
        <v>0.1707889707889747</v>
      </c>
      <c r="O3668" s="49">
        <f t="shared" si="1"/>
        <v>0.10838110838111153</v>
      </c>
      <c r="P3668" s="14">
        <f t="shared" si="1"/>
        <v>0.55776685776685908</v>
      </c>
      <c r="Q3668" s="49">
        <f t="shared" si="1"/>
        <v>522.98450450450491</v>
      </c>
      <c r="R3668" s="14">
        <f t="shared" si="1"/>
        <v>331.53177450177429</v>
      </c>
      <c r="S3668" s="49">
        <f t="shared" si="1"/>
        <v>407.03240513240485</v>
      </c>
      <c r="T3668" s="14">
        <f t="shared" si="1"/>
        <v>260.26043134043118</v>
      </c>
      <c r="U3668" s="49">
        <f t="shared" si="1"/>
        <v>10.32073437073438</v>
      </c>
      <c r="V3668" s="14">
        <f t="shared" si="1"/>
        <v>9.857624897624909</v>
      </c>
      <c r="W3668" s="46">
        <f t="shared" si="1"/>
        <v>10.045511875511879</v>
      </c>
      <c r="X3668" s="43">
        <f t="shared" si="1"/>
        <v>2.6817826917826921</v>
      </c>
      <c r="Y3668" s="14">
        <f t="shared" si="1"/>
        <v>2.7599180999180866</v>
      </c>
      <c r="Z3668" s="46">
        <f t="shared" si="1"/>
        <v>2.746104286104285</v>
      </c>
    </row>
    <row r="3669" spans="2:26" ht="15.75" thickBot="1" x14ac:dyDescent="0.3">
      <c r="B3669" s="1" t="s">
        <v>3870</v>
      </c>
      <c r="C3669" s="42">
        <f t="shared" ref="C3669:Z3669" si="2">MAX(C4:C3666)</f>
        <v>3.5</v>
      </c>
      <c r="D3669" s="13">
        <f t="shared" si="2"/>
        <v>21.8</v>
      </c>
      <c r="E3669" s="48">
        <f t="shared" si="2"/>
        <v>7.6</v>
      </c>
      <c r="F3669" s="13">
        <f t="shared" si="2"/>
        <v>1.5</v>
      </c>
      <c r="G3669" s="48">
        <f t="shared" si="2"/>
        <v>4.4000000000000004</v>
      </c>
      <c r="H3669" s="13">
        <f t="shared" si="2"/>
        <v>2.4</v>
      </c>
      <c r="I3669" s="48">
        <f t="shared" si="2"/>
        <v>0.5</v>
      </c>
      <c r="J3669" s="13">
        <f t="shared" si="2"/>
        <v>2.8</v>
      </c>
      <c r="K3669" s="48">
        <f t="shared" si="2"/>
        <v>1.9</v>
      </c>
      <c r="L3669" s="13">
        <f t="shared" si="2"/>
        <v>0.6</v>
      </c>
      <c r="M3669" s="48">
        <f t="shared" si="2"/>
        <v>2.1</v>
      </c>
      <c r="N3669" s="13">
        <f t="shared" si="2"/>
        <v>1.5</v>
      </c>
      <c r="O3669" s="48">
        <f t="shared" si="2"/>
        <v>0.5</v>
      </c>
      <c r="P3669" s="13">
        <f t="shared" si="2"/>
        <v>1.8</v>
      </c>
      <c r="Q3669" s="48">
        <f t="shared" si="2"/>
        <v>749.34</v>
      </c>
      <c r="R3669" s="13">
        <f t="shared" si="2"/>
        <v>500.86</v>
      </c>
      <c r="S3669" s="48">
        <f t="shared" si="2"/>
        <v>573.67999999999995</v>
      </c>
      <c r="T3669" s="13">
        <f t="shared" si="2"/>
        <v>278.61</v>
      </c>
      <c r="U3669" s="48">
        <f t="shared" si="2"/>
        <v>19.940000000000001</v>
      </c>
      <c r="V3669" s="13">
        <f t="shared" si="2"/>
        <v>19.68</v>
      </c>
      <c r="W3669" s="45">
        <f t="shared" si="2"/>
        <v>19.87</v>
      </c>
      <c r="X3669" s="42">
        <f t="shared" si="2"/>
        <v>4.8600000000000003</v>
      </c>
      <c r="Y3669" s="13">
        <f t="shared" si="2"/>
        <v>4.82</v>
      </c>
      <c r="Z3669" s="45">
        <f t="shared" si="2"/>
        <v>4.8600000000000003</v>
      </c>
    </row>
    <row r="3670" spans="2:26" ht="15.75" thickBot="1" x14ac:dyDescent="0.3">
      <c r="C3670" s="44" t="s">
        <v>1403</v>
      </c>
      <c r="D3670" s="11" t="s">
        <v>1404</v>
      </c>
      <c r="E3670" s="50" t="s">
        <v>1405</v>
      </c>
      <c r="F3670" s="11" t="s">
        <v>1406</v>
      </c>
      <c r="G3670" s="50" t="s">
        <v>1407</v>
      </c>
      <c r="H3670" s="11" t="s">
        <v>1408</v>
      </c>
      <c r="I3670" s="50" t="s">
        <v>1409</v>
      </c>
      <c r="J3670" s="11" t="s">
        <v>1410</v>
      </c>
      <c r="K3670" s="50" t="s">
        <v>1411</v>
      </c>
      <c r="L3670" s="11" t="s">
        <v>1412</v>
      </c>
      <c r="M3670" s="50" t="s">
        <v>1413</v>
      </c>
      <c r="N3670" s="11" t="s">
        <v>1414</v>
      </c>
      <c r="O3670" s="50" t="s">
        <v>1415</v>
      </c>
      <c r="P3670" s="11" t="s">
        <v>1416</v>
      </c>
      <c r="Q3670" s="50" t="s">
        <v>1</v>
      </c>
      <c r="R3670" s="11" t="s">
        <v>1417</v>
      </c>
      <c r="S3670" s="50" t="s">
        <v>1418</v>
      </c>
      <c r="T3670" s="11" t="s">
        <v>1419</v>
      </c>
      <c r="U3670" s="50" t="s">
        <v>1420</v>
      </c>
      <c r="V3670" s="11" t="s">
        <v>1421</v>
      </c>
      <c r="W3670" s="47" t="s">
        <v>1422</v>
      </c>
      <c r="X3670" s="51" t="s">
        <v>1423</v>
      </c>
      <c r="Y3670" s="12" t="s">
        <v>1424</v>
      </c>
      <c r="Z3670" s="52" t="s">
        <v>1425</v>
      </c>
    </row>
    <row r="3671" spans="2:26" ht="15.75" thickBot="1" x14ac:dyDescent="0.3">
      <c r="C3671" s="138">
        <v>3</v>
      </c>
      <c r="D3671" s="139">
        <v>5</v>
      </c>
      <c r="E3671" s="139">
        <v>7</v>
      </c>
      <c r="F3671" s="138">
        <v>9</v>
      </c>
      <c r="G3671" s="139">
        <v>11</v>
      </c>
      <c r="H3671" s="140">
        <v>13</v>
      </c>
      <c r="I3671" s="139">
        <v>15</v>
      </c>
      <c r="J3671" s="140">
        <v>17</v>
      </c>
      <c r="K3671" s="139">
        <v>19</v>
      </c>
      <c r="L3671" s="140">
        <v>21</v>
      </c>
      <c r="M3671" s="139">
        <v>23</v>
      </c>
      <c r="N3671" s="140">
        <v>25</v>
      </c>
      <c r="O3671" s="139">
        <v>27</v>
      </c>
      <c r="P3671" s="141">
        <v>29</v>
      </c>
    </row>
  </sheetData>
  <mergeCells count="2">
    <mergeCell ref="C2:W2"/>
    <mergeCell ref="X2:Z2"/>
  </mergeCells>
  <phoneticPr fontId="5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1389"/>
  <sheetViews>
    <sheetView showGridLines="0" zoomScale="85" zoomScaleNormal="85" workbookViewId="0">
      <selection activeCell="AN1391" sqref="AN1391"/>
    </sheetView>
  </sheetViews>
  <sheetFormatPr baseColWidth="10" defaultRowHeight="15" x14ac:dyDescent="0.25"/>
  <cols>
    <col min="1" max="1" width="3.7109375" customWidth="1"/>
    <col min="2" max="2" width="27.85546875" bestFit="1" customWidth="1"/>
    <col min="4" max="4" width="14.140625" customWidth="1"/>
    <col min="5" max="5" width="15.85546875" customWidth="1"/>
    <col min="6" max="6" width="14.5703125" customWidth="1"/>
    <col min="7" max="7" width="13.140625" bestFit="1" customWidth="1"/>
    <col min="8" max="8" width="15.28515625" customWidth="1"/>
    <col min="9" max="9" width="11.28515625" customWidth="1"/>
    <col min="10" max="10" width="10.85546875" bestFit="1" customWidth="1"/>
    <col min="11" max="11" width="12.7109375" bestFit="1" customWidth="1"/>
    <col min="12" max="12" width="13.140625" bestFit="1" customWidth="1"/>
    <col min="13" max="13" width="13.140625" customWidth="1"/>
    <col min="14" max="14" width="6.7109375" customWidth="1"/>
    <col min="15" max="15" width="13" bestFit="1" customWidth="1"/>
    <col min="16" max="16" width="12.7109375" bestFit="1" customWidth="1"/>
    <col min="17" max="17" width="13.85546875" bestFit="1" customWidth="1"/>
    <col min="18" max="18" width="6.7109375" customWidth="1"/>
    <col min="19" max="19" width="10.7109375" customWidth="1"/>
    <col min="20" max="20" width="13.140625" customWidth="1"/>
    <col min="21" max="21" width="13.85546875" bestFit="1" customWidth="1"/>
    <col min="22" max="22" width="23.42578125" bestFit="1" customWidth="1"/>
    <col min="23" max="23" width="7.7109375" bestFit="1" customWidth="1"/>
    <col min="24" max="24" width="6.7109375" customWidth="1"/>
    <col min="25" max="25" width="20.140625" customWidth="1"/>
    <col min="26" max="26" width="21.140625" customWidth="1"/>
    <col min="27" max="27" width="14.28515625" bestFit="1" customWidth="1"/>
    <col min="28" max="28" width="17.140625" bestFit="1" customWidth="1"/>
    <col min="30" max="30" width="18.7109375" customWidth="1"/>
    <col min="31" max="31" width="21" customWidth="1"/>
    <col min="32" max="32" width="20.28515625" bestFit="1" customWidth="1"/>
    <col min="33" max="33" width="13.7109375" bestFit="1" customWidth="1"/>
    <col min="34" max="34" width="7.5703125" customWidth="1"/>
    <col min="35" max="35" width="19.140625" customWidth="1"/>
    <col min="36" max="36" width="21.5703125" customWidth="1"/>
    <col min="37" max="37" width="21.7109375" customWidth="1"/>
    <col min="38" max="38" width="13" customWidth="1"/>
    <col min="39" max="39" width="24.5703125" bestFit="1" customWidth="1"/>
    <col min="40" max="40" width="12.42578125" customWidth="1"/>
  </cols>
  <sheetData>
    <row r="1" spans="2:40" ht="11.25" customHeight="1" thickBot="1" x14ac:dyDescent="0.3"/>
    <row r="2" spans="2:40" ht="27.75" customHeight="1" thickBot="1" x14ac:dyDescent="0.3">
      <c r="B2" s="104" t="s">
        <v>3882</v>
      </c>
      <c r="C2" s="154" t="s">
        <v>3881</v>
      </c>
      <c r="D2" s="155"/>
      <c r="E2" s="155"/>
      <c r="F2" s="155"/>
      <c r="G2" s="155"/>
      <c r="H2" s="155"/>
      <c r="I2" s="155"/>
      <c r="J2" s="155"/>
      <c r="K2" s="155"/>
      <c r="L2" s="155"/>
      <c r="M2" s="156"/>
      <c r="O2" s="160" t="s">
        <v>3955</v>
      </c>
      <c r="P2" s="161"/>
      <c r="Q2" s="162"/>
      <c r="S2" s="160" t="s">
        <v>3953</v>
      </c>
      <c r="T2" s="161"/>
      <c r="U2" s="162"/>
      <c r="V2" s="163" t="s">
        <v>3944</v>
      </c>
      <c r="W2" s="164"/>
      <c r="Y2" s="160" t="s">
        <v>3946</v>
      </c>
      <c r="Z2" s="161"/>
      <c r="AA2" s="162"/>
      <c r="AD2" s="160" t="s">
        <v>3954</v>
      </c>
      <c r="AE2" s="161"/>
      <c r="AF2" s="162"/>
      <c r="AI2" s="157" t="s">
        <v>3956</v>
      </c>
      <c r="AJ2" s="158"/>
      <c r="AK2" s="158"/>
      <c r="AL2" s="159"/>
    </row>
    <row r="3" spans="2:40" ht="18.75" thickBot="1" x14ac:dyDescent="0.3">
      <c r="B3" s="90" t="s">
        <v>0</v>
      </c>
      <c r="C3" s="82" t="s">
        <v>1</v>
      </c>
      <c r="D3" s="82" t="s">
        <v>2</v>
      </c>
      <c r="E3" s="82" t="s">
        <v>3</v>
      </c>
      <c r="F3" s="82" t="s">
        <v>4</v>
      </c>
      <c r="G3" s="82" t="s">
        <v>3934</v>
      </c>
      <c r="H3" s="82" t="s">
        <v>6</v>
      </c>
      <c r="I3" s="83" t="s">
        <v>15</v>
      </c>
      <c r="J3" s="82" t="s">
        <v>16</v>
      </c>
      <c r="K3" s="84" t="s">
        <v>17</v>
      </c>
      <c r="L3" s="81" t="s">
        <v>3938</v>
      </c>
      <c r="M3" s="89" t="s">
        <v>3939</v>
      </c>
      <c r="O3" s="107" t="s">
        <v>3938</v>
      </c>
      <c r="P3" s="82" t="s">
        <v>3939</v>
      </c>
      <c r="Q3" s="83" t="s">
        <v>3936</v>
      </c>
      <c r="R3" s="71"/>
      <c r="S3" s="108" t="s">
        <v>3937</v>
      </c>
      <c r="T3" s="109" t="s">
        <v>3942</v>
      </c>
      <c r="U3" s="83" t="s">
        <v>3936</v>
      </c>
      <c r="V3" s="27" t="s">
        <v>3940</v>
      </c>
      <c r="W3" s="13">
        <v>1.7100000000000001E-2</v>
      </c>
      <c r="Y3" s="107" t="s">
        <v>3965</v>
      </c>
      <c r="Z3" s="83" t="s">
        <v>3948</v>
      </c>
      <c r="AA3" s="27" t="s">
        <v>3951</v>
      </c>
      <c r="AB3" s="13">
        <v>0.16400000000000001</v>
      </c>
      <c r="AD3" s="115" t="s">
        <v>3949</v>
      </c>
      <c r="AE3" s="116" t="s">
        <v>3950</v>
      </c>
      <c r="AF3" s="117" t="s">
        <v>3952</v>
      </c>
      <c r="AI3" s="108" t="s">
        <v>3957</v>
      </c>
      <c r="AJ3" s="109" t="s">
        <v>3958</v>
      </c>
      <c r="AK3" s="109" t="s">
        <v>3963</v>
      </c>
      <c r="AL3" s="117" t="s">
        <v>3964</v>
      </c>
    </row>
    <row r="4" spans="2:40" ht="15.75" thickBot="1" x14ac:dyDescent="0.3">
      <c r="B4" s="16" t="s">
        <v>18</v>
      </c>
      <c r="C4" s="29">
        <v>506.38</v>
      </c>
      <c r="D4" s="29">
        <v>316.3</v>
      </c>
      <c r="E4" s="16">
        <v>188.27</v>
      </c>
      <c r="F4" s="58">
        <f>SQRT((D4)^2+(E4)^2)</f>
        <v>368.09140563180767</v>
      </c>
      <c r="G4" s="16">
        <v>0.85</v>
      </c>
      <c r="H4" s="29">
        <v>456.41</v>
      </c>
      <c r="I4" s="6">
        <f>'Datos y Cálculos'!R4</f>
        <v>28.27000000000001</v>
      </c>
      <c r="J4" s="59">
        <f>'Datos y Cálculos'!S4</f>
        <v>317.56083338472331</v>
      </c>
      <c r="K4" s="59">
        <f>'Datos y Cálculos'!T4</f>
        <v>0.99602963195654604</v>
      </c>
      <c r="L4" s="58">
        <f>(F4)/(SQRT(3)*0.46)</f>
        <v>461.99493940850414</v>
      </c>
      <c r="M4" s="68">
        <f>(J4)/(SQRT(3)*0.46)</f>
        <v>398.57354921467805</v>
      </c>
      <c r="O4" s="126">
        <f t="shared" ref="O4:O67" si="0">(D4)/(SQRT(3)*0.46*G4)</f>
        <v>467.04831239048247</v>
      </c>
      <c r="P4" s="127">
        <f t="shared" ref="P4:P67" si="1">(D4)/(SQRT(3)*0.46*K4)</f>
        <v>398.57354921467811</v>
      </c>
      <c r="Q4" s="105">
        <f>(1-P4/O4)</f>
        <v>0.14661173450200815</v>
      </c>
      <c r="S4" s="125">
        <f>(SQRT(3)*(O4)*((($W$3)*($W$5))/(($W$4)*($W$6))))</f>
        <v>0.2150463118133949</v>
      </c>
      <c r="T4" s="124">
        <f>(SQRT(3)*(P4)*((($W$3)*($W$5))/(($W$4)*($W$6))))</f>
        <v>0.18351799904017341</v>
      </c>
      <c r="U4" s="131">
        <f>(1-T4/S4)</f>
        <v>0.14661173450200804</v>
      </c>
      <c r="V4" s="66" t="s">
        <v>3945</v>
      </c>
      <c r="W4" s="13">
        <v>107.21</v>
      </c>
      <c r="Y4" s="110">
        <f>($AB$3)*(((D4)^2+(E4)^2)/(460)^2)</f>
        <v>0.10501214742722116</v>
      </c>
      <c r="Z4" s="91">
        <f>(Y4)*(1-(((G4)^2/(K4)^2)))</f>
        <v>2.8534789974377268E-2</v>
      </c>
      <c r="AD4" s="105">
        <f t="shared" ref="AD4:AD67" si="2">F4/630</f>
        <v>0.58427207243144075</v>
      </c>
      <c r="AE4" s="73">
        <f>IF(J4&gt;0,J4/630,Tabla13[[#This Row],[Cargabilidad Antes]]-0.02)</f>
        <v>0.50406481489638622</v>
      </c>
      <c r="AF4" s="113">
        <f>AD4-AE4</f>
        <v>8.0207257535054532E-2</v>
      </c>
      <c r="AI4" s="77">
        <f>$AN$4+($AN$5-$AN$4)*((O4/($AN$6*$AN$7))^2)</f>
        <v>30.826232000715748</v>
      </c>
      <c r="AJ4" s="58">
        <f>$AN$4+($AN$5-$AN$4)*((P4/($AN$6*$AN$7))^2)</f>
        <v>29.243078903140635</v>
      </c>
      <c r="AK4" s="77">
        <f>AI4-AJ4</f>
        <v>1.5831530975751136</v>
      </c>
      <c r="AL4" s="78">
        <f>(1-AJ4/AI4)</f>
        <v>5.1357334154182532E-2</v>
      </c>
      <c r="AM4" s="66" t="s">
        <v>3959</v>
      </c>
      <c r="AN4" s="13">
        <v>25</v>
      </c>
    </row>
    <row r="5" spans="2:40" ht="15.75" thickBot="1" x14ac:dyDescent="0.3">
      <c r="B5" s="16" t="s">
        <v>19</v>
      </c>
      <c r="C5" s="21">
        <v>433.22</v>
      </c>
      <c r="D5" s="21">
        <v>316.70999999999998</v>
      </c>
      <c r="E5" s="16">
        <v>192.12</v>
      </c>
      <c r="F5" s="59">
        <f t="shared" ref="F5:F68" si="3">SQRT((D5)^2+(E5)^2)</f>
        <v>370.42586100325121</v>
      </c>
      <c r="G5" s="16">
        <v>0.85</v>
      </c>
      <c r="H5" s="21">
        <v>456.59</v>
      </c>
      <c r="I5" s="6">
        <f>'Datos y Cálculos'!R5</f>
        <v>32.120000000000005</v>
      </c>
      <c r="J5" s="59">
        <f>'Datos y Cálculos'!S5</f>
        <v>318.33460148089461</v>
      </c>
      <c r="K5" s="59">
        <f>'Datos y Cálculos'!T5</f>
        <v>0.99489656018121508</v>
      </c>
      <c r="L5" s="59">
        <f>(F5)/(SQRT(3)*0.46)</f>
        <v>464.9249360109261</v>
      </c>
      <c r="M5" s="69">
        <f t="shared" ref="M5:M68" si="4">(J5)/(SQRT(3)*0.46)</f>
        <v>399.54471273340596</v>
      </c>
      <c r="O5" s="20">
        <f t="shared" si="0"/>
        <v>467.65371804359688</v>
      </c>
      <c r="P5" s="128">
        <f t="shared" si="1"/>
        <v>399.54471273340602</v>
      </c>
      <c r="Q5" s="106">
        <f t="shared" ref="Q5:Q17" si="5">(1-P5/O5)</f>
        <v>0.14563982425954203</v>
      </c>
      <c r="S5" s="129">
        <f t="shared" ref="S5:S14" si="6">(SQRT(3)*(O5)*((($W$3)*($W$5))/(($W$4)*($W$6))))</f>
        <v>0.21532506296054474</v>
      </c>
      <c r="T5" s="124">
        <f t="shared" ref="T5:T14" si="7">(SQRT(3)*(P5)*((($W$3)*($W$5))/(($W$4)*($W$6))))</f>
        <v>0.18396515863229618</v>
      </c>
      <c r="U5" s="79">
        <f t="shared" ref="U5:U10" si="8">(1-T5/S5)</f>
        <v>0.14563982425954203</v>
      </c>
      <c r="V5" s="66" t="s">
        <v>3941</v>
      </c>
      <c r="W5" s="13">
        <v>10</v>
      </c>
      <c r="Y5" s="111">
        <f t="shared" ref="Y5:Y67" si="9">($AB$3)*(((D5)^2+(E5)^2)/(460)^2)</f>
        <v>0.10634835649338376</v>
      </c>
      <c r="Z5" s="92">
        <f t="shared" ref="Z5" si="10">(Y5)*(1-(((G5)^2/(K5)^2)))</f>
        <v>2.8721361333384817E-2</v>
      </c>
      <c r="AD5" s="106">
        <f t="shared" si="2"/>
        <v>0.5879775571480178</v>
      </c>
      <c r="AE5" s="74">
        <f>IF(J5&gt;0,J5/630,Tabla13[[#This Row],[Cargabilidad Antes]]-0.02)</f>
        <v>0.50529301822364225</v>
      </c>
      <c r="AF5" s="114">
        <f t="shared" ref="AF5:AF68" si="11">AD5-AE5</f>
        <v>8.268453892437555E-2</v>
      </c>
      <c r="AI5" s="4">
        <f t="shared" ref="AI5:AI67" si="12">$AN$4+($AN$5-$AN$4)*((O5/($AN$6*$AN$7))^2)</f>
        <v>30.841346153846153</v>
      </c>
      <c r="AJ5" s="59">
        <f t="shared" ref="AJ5:AJ67" si="13">$AN$4+($AN$5-$AN$4)*((P5/($AN$6*$AN$7))^2)</f>
        <v>29.263781449605233</v>
      </c>
      <c r="AK5" s="4">
        <f>AI5-AJ5</f>
        <v>1.5775647042409204</v>
      </c>
      <c r="AL5" s="79">
        <f>(1-AJ5/AI5)</f>
        <v>5.115096780703221E-2</v>
      </c>
      <c r="AM5" s="66" t="s">
        <v>3960</v>
      </c>
      <c r="AN5" s="13">
        <v>90</v>
      </c>
    </row>
    <row r="6" spans="2:40" ht="15.75" thickBot="1" x14ac:dyDescent="0.3">
      <c r="B6" s="16" t="s">
        <v>20</v>
      </c>
      <c r="C6" s="21">
        <v>520.32000000000005</v>
      </c>
      <c r="D6" s="21">
        <v>364.37</v>
      </c>
      <c r="E6" s="16">
        <v>266.3</v>
      </c>
      <c r="F6" s="59">
        <f t="shared" si="3"/>
        <v>451.31052159239539</v>
      </c>
      <c r="G6" s="16">
        <v>0.8</v>
      </c>
      <c r="H6" s="21">
        <v>453.58</v>
      </c>
      <c r="I6" s="6">
        <f>'Datos y Cálculos'!R6</f>
        <v>106.30000000000001</v>
      </c>
      <c r="J6" s="59">
        <f>'Datos y Cálculos'!S6</f>
        <v>379.55920078427818</v>
      </c>
      <c r="K6" s="59">
        <f>'Datos y Cálculos'!T6</f>
        <v>0.95998199818923391</v>
      </c>
      <c r="L6" s="59">
        <f t="shared" ref="L6:L69" si="14">(F6)/(SQRT(3)*0.46)</f>
        <v>566.44402419452149</v>
      </c>
      <c r="M6" s="69">
        <f t="shared" si="4"/>
        <v>476.38827553522225</v>
      </c>
      <c r="O6" s="20">
        <f t="shared" si="0"/>
        <v>571.65521082778253</v>
      </c>
      <c r="P6" s="128">
        <f t="shared" si="1"/>
        <v>476.38827553522225</v>
      </c>
      <c r="Q6" s="106">
        <f t="shared" si="5"/>
        <v>0.16665103980178797</v>
      </c>
      <c r="S6" s="129">
        <f t="shared" si="6"/>
        <v>0.26321119562175821</v>
      </c>
      <c r="T6" s="124">
        <f t="shared" si="7"/>
        <v>0.2193467761839204</v>
      </c>
      <c r="U6" s="79">
        <f t="shared" si="8"/>
        <v>0.16665103980178786</v>
      </c>
      <c r="V6" s="66" t="s">
        <v>3943</v>
      </c>
      <c r="W6" s="72">
        <v>6</v>
      </c>
      <c r="Y6" s="111">
        <f t="shared" si="9"/>
        <v>0.15786254561247637</v>
      </c>
      <c r="Z6" s="92">
        <f>(Y6)*(1-(((G6)^2/(K6)^2)))</f>
        <v>4.8231666293035068E-2</v>
      </c>
      <c r="AD6" s="106">
        <f t="shared" si="2"/>
        <v>0.71636590728951655</v>
      </c>
      <c r="AE6" s="74">
        <f>IF(J6&gt;0,J6/630,Tabla13[[#This Row],[Cargabilidad Antes]]-0.02)</f>
        <v>0.60247492187980667</v>
      </c>
      <c r="AF6" s="114">
        <f t="shared" si="11"/>
        <v>0.11389098540970988</v>
      </c>
      <c r="AI6" s="4">
        <f t="shared" si="12"/>
        <v>33.728356839384517</v>
      </c>
      <c r="AJ6" s="59">
        <f t="shared" si="13"/>
        <v>31.061586246458944</v>
      </c>
      <c r="AK6" s="4">
        <f>AI6-AJ6</f>
        <v>2.6667705929255732</v>
      </c>
      <c r="AL6" s="79">
        <f t="shared" ref="AL6:AL69" si="15">(1-AJ6/AI6)</f>
        <v>7.9066128410133274E-2</v>
      </c>
      <c r="AM6" s="66" t="s">
        <v>3961</v>
      </c>
      <c r="AN6" s="13">
        <v>260</v>
      </c>
    </row>
    <row r="7" spans="2:40" ht="15.75" thickBot="1" x14ac:dyDescent="0.3">
      <c r="B7" s="16" t="s">
        <v>21</v>
      </c>
      <c r="C7" s="21">
        <v>561.72</v>
      </c>
      <c r="D7" s="21">
        <v>369.74</v>
      </c>
      <c r="E7" s="16">
        <v>270.08</v>
      </c>
      <c r="F7" s="59">
        <f t="shared" si="3"/>
        <v>457.87648334458061</v>
      </c>
      <c r="G7" s="16">
        <v>0.8</v>
      </c>
      <c r="H7" s="21">
        <v>452.63</v>
      </c>
      <c r="I7" s="6">
        <f>'Datos y Cálculos'!R7</f>
        <v>110.07999999999998</v>
      </c>
      <c r="J7" s="59">
        <f>'Datos y Cálculos'!S7</f>
        <v>385.77878894516738</v>
      </c>
      <c r="K7" s="59">
        <f>'Datos y Cálculos'!T7</f>
        <v>0.95842490721425577</v>
      </c>
      <c r="L7" s="59">
        <f t="shared" si="14"/>
        <v>574.68502372737566</v>
      </c>
      <c r="M7" s="69">
        <f t="shared" si="4"/>
        <v>484.19453835900049</v>
      </c>
      <c r="O7" s="20">
        <f t="shared" si="0"/>
        <v>580.08013187546806</v>
      </c>
      <c r="P7" s="128">
        <f t="shared" si="1"/>
        <v>484.19453835900049</v>
      </c>
      <c r="Q7" s="106">
        <f t="shared" si="5"/>
        <v>0.16529715163051362</v>
      </c>
      <c r="S7" s="129">
        <f t="shared" si="6"/>
        <v>0.26709034077775029</v>
      </c>
      <c r="T7" s="124">
        <f t="shared" si="7"/>
        <v>0.22294106821916496</v>
      </c>
      <c r="U7" s="79">
        <f t="shared" si="8"/>
        <v>0.16529715163051362</v>
      </c>
      <c r="Y7" s="111">
        <f t="shared" si="9"/>
        <v>0.16248933523629491</v>
      </c>
      <c r="Z7" s="92">
        <f t="shared" ref="Z7:Z70" si="16">(Y7)*(1-(((G7)^2/(K7)^2)))</f>
        <v>4.9278328359922415E-2</v>
      </c>
      <c r="AD7" s="106">
        <f t="shared" si="2"/>
        <v>0.72678806880092162</v>
      </c>
      <c r="AE7" s="74">
        <f>IF(J7&gt;0,J7/630,Tabla13[[#This Row],[Cargabilidad Antes]]-0.02)</f>
        <v>0.6123472840399482</v>
      </c>
      <c r="AF7" s="114">
        <f t="shared" si="11"/>
        <v>0.11444078476097341</v>
      </c>
      <c r="AI7" s="4">
        <f t="shared" si="12"/>
        <v>33.987525624910802</v>
      </c>
      <c r="AJ7" s="59">
        <f t="shared" si="13"/>
        <v>31.261868348736261</v>
      </c>
      <c r="AK7" s="4">
        <f t="shared" ref="AK7:AK70" si="17">AI7-AJ7</f>
        <v>2.725657276174541</v>
      </c>
      <c r="AL7" s="79">
        <f t="shared" si="15"/>
        <v>8.0195813789303849E-2</v>
      </c>
      <c r="AM7" s="66" t="s">
        <v>3962</v>
      </c>
      <c r="AN7" s="72">
        <v>6</v>
      </c>
    </row>
    <row r="8" spans="2:40" x14ac:dyDescent="0.25">
      <c r="B8" s="16" t="s">
        <v>22</v>
      </c>
      <c r="C8" s="21">
        <v>523.04</v>
      </c>
      <c r="D8" s="21">
        <v>346.94</v>
      </c>
      <c r="E8" s="16">
        <v>248.72</v>
      </c>
      <c r="F8" s="59">
        <f t="shared" si="3"/>
        <v>426.88289026382864</v>
      </c>
      <c r="G8" s="16">
        <v>0.81</v>
      </c>
      <c r="H8" s="21">
        <v>452.23</v>
      </c>
      <c r="I8" s="6">
        <f>'Datos y Cálculos'!R8</f>
        <v>88.72</v>
      </c>
      <c r="J8" s="59">
        <f>'Datos y Cálculos'!S8</f>
        <v>358.10417757965348</v>
      </c>
      <c r="K8" s="59">
        <f>'Datos y Cálculos'!T8</f>
        <v>0.96882421854134826</v>
      </c>
      <c r="L8" s="59">
        <f t="shared" si="14"/>
        <v>535.78467740492817</v>
      </c>
      <c r="M8" s="69">
        <f t="shared" si="4"/>
        <v>449.45987679030975</v>
      </c>
      <c r="O8" s="20">
        <f t="shared" si="0"/>
        <v>537.58964678649693</v>
      </c>
      <c r="P8" s="128">
        <f t="shared" si="1"/>
        <v>449.45987679030975</v>
      </c>
      <c r="Q8" s="106">
        <f t="shared" si="5"/>
        <v>0.16393502092719392</v>
      </c>
      <c r="S8" s="129">
        <f t="shared" si="6"/>
        <v>0.24752615038644488</v>
      </c>
      <c r="T8" s="124">
        <f t="shared" si="7"/>
        <v>0.20694794574281528</v>
      </c>
      <c r="U8" s="79">
        <f t="shared" si="8"/>
        <v>0.16393502092719392</v>
      </c>
      <c r="Y8" s="111">
        <f t="shared" si="9"/>
        <v>0.14123608850661626</v>
      </c>
      <c r="Z8" s="92">
        <f t="shared" si="16"/>
        <v>4.2511406001147591E-2</v>
      </c>
      <c r="AD8" s="106">
        <f t="shared" si="2"/>
        <v>0.67759188930766456</v>
      </c>
      <c r="AE8" s="74">
        <f>IF(J8&gt;0,J8/630,Tabla13[[#This Row],[Cargabilidad Antes]]-0.02)</f>
        <v>0.56841932949151341</v>
      </c>
      <c r="AF8" s="114">
        <f t="shared" si="11"/>
        <v>0.10917255981615115</v>
      </c>
      <c r="AI8" s="4">
        <f t="shared" si="12"/>
        <v>32.71908729519312</v>
      </c>
      <c r="AJ8" s="59">
        <f t="shared" si="13"/>
        <v>30.395677907167748</v>
      </c>
      <c r="AK8" s="4">
        <f t="shared" si="17"/>
        <v>2.3234093880253717</v>
      </c>
      <c r="AL8" s="79">
        <f t="shared" si="15"/>
        <v>7.1010825181749837E-2</v>
      </c>
    </row>
    <row r="9" spans="2:40" x14ac:dyDescent="0.25">
      <c r="B9" s="16" t="s">
        <v>23</v>
      </c>
      <c r="C9" s="21">
        <v>513.04</v>
      </c>
      <c r="D9" s="21">
        <v>370.58</v>
      </c>
      <c r="E9" s="16">
        <v>268.44</v>
      </c>
      <c r="F9" s="59">
        <f t="shared" si="3"/>
        <v>457.59105104885953</v>
      </c>
      <c r="G9" s="16">
        <v>0.81</v>
      </c>
      <c r="H9" s="21">
        <v>452.91</v>
      </c>
      <c r="I9" s="6">
        <f>'Datos y Cálculos'!R9</f>
        <v>108.44</v>
      </c>
      <c r="J9" s="59">
        <f>'Datos y Cálculos'!S9</f>
        <v>386.12014969436649</v>
      </c>
      <c r="K9" s="59">
        <f>'Datos y Cálculos'!T9</f>
        <v>0.95975307243958308</v>
      </c>
      <c r="L9" s="59">
        <f t="shared" si="14"/>
        <v>574.32677500396267</v>
      </c>
      <c r="M9" s="69">
        <f t="shared" si="4"/>
        <v>484.62298340343716</v>
      </c>
      <c r="O9" s="20">
        <f t="shared" si="0"/>
        <v>574.22024357566158</v>
      </c>
      <c r="P9" s="128">
        <f t="shared" si="1"/>
        <v>484.62298340343716</v>
      </c>
      <c r="Q9" s="106">
        <f t="shared" si="5"/>
        <v>0.15603291798683983</v>
      </c>
      <c r="S9" s="129">
        <f t="shared" si="6"/>
        <v>0.26439223153919622</v>
      </c>
      <c r="T9" s="124">
        <f t="shared" si="7"/>
        <v>0.22313834015908324</v>
      </c>
      <c r="U9" s="79">
        <f t="shared" si="8"/>
        <v>0.15603291798683983</v>
      </c>
      <c r="Y9" s="111">
        <f t="shared" si="9"/>
        <v>0.16228681228733458</v>
      </c>
      <c r="Z9" s="92">
        <f t="shared" si="16"/>
        <v>4.6693090951865954E-2</v>
      </c>
      <c r="AD9" s="106">
        <f t="shared" si="2"/>
        <v>0.72633500166485643</v>
      </c>
      <c r="AE9" s="74">
        <f>IF(J9&gt;0,J9/630,Tabla13[[#This Row],[Cargabilidad Antes]]-0.02)</f>
        <v>0.61288912649899441</v>
      </c>
      <c r="AF9" s="114">
        <f t="shared" si="11"/>
        <v>0.11344587516586202</v>
      </c>
      <c r="AI9" s="4">
        <f t="shared" si="12"/>
        <v>33.806861328314426</v>
      </c>
      <c r="AJ9" s="59">
        <f t="shared" si="13"/>
        <v>31.272955022511969</v>
      </c>
      <c r="AK9" s="4">
        <f t="shared" si="17"/>
        <v>2.5339063058024571</v>
      </c>
      <c r="AL9" s="79">
        <f t="shared" si="15"/>
        <v>7.4952426999788435E-2</v>
      </c>
    </row>
    <row r="10" spans="2:40" x14ac:dyDescent="0.25">
      <c r="B10" s="16" t="s">
        <v>24</v>
      </c>
      <c r="C10" s="21">
        <v>362.12</v>
      </c>
      <c r="D10" s="21">
        <v>278.22000000000003</v>
      </c>
      <c r="E10" s="16">
        <v>183.21</v>
      </c>
      <c r="F10" s="59">
        <f t="shared" si="3"/>
        <v>333.12501031894919</v>
      </c>
      <c r="G10" s="16">
        <v>0.83</v>
      </c>
      <c r="H10" s="21">
        <v>458.87</v>
      </c>
      <c r="I10" s="6">
        <f>'Datos y Cálculos'!R10</f>
        <v>23.210000000000008</v>
      </c>
      <c r="J10" s="59">
        <f>'Datos y Cálculos'!S10</f>
        <v>279.18644755789995</v>
      </c>
      <c r="K10" s="59">
        <f>'Datos y Cálculos'!T10</f>
        <v>0.99653834358238502</v>
      </c>
      <c r="L10" s="59">
        <f t="shared" si="14"/>
        <v>418.10829213356999</v>
      </c>
      <c r="M10" s="69">
        <f t="shared" si="4"/>
        <v>350.40950141662802</v>
      </c>
      <c r="O10" s="20">
        <f t="shared" si="0"/>
        <v>420.71867965934445</v>
      </c>
      <c r="P10" s="128">
        <f t="shared" si="1"/>
        <v>350.40950141662802</v>
      </c>
      <c r="Q10" s="106">
        <f t="shared" si="5"/>
        <v>0.167116844680264</v>
      </c>
      <c r="S10" s="129">
        <f t="shared" si="6"/>
        <v>0.19371443589780302</v>
      </c>
      <c r="T10" s="124">
        <f t="shared" si="7"/>
        <v>0.1613414906015449</v>
      </c>
      <c r="U10" s="79">
        <f t="shared" si="8"/>
        <v>0.16711684468026411</v>
      </c>
      <c r="Y10" s="111">
        <f t="shared" si="9"/>
        <v>8.6008755623818545E-2</v>
      </c>
      <c r="Z10" s="92">
        <f t="shared" si="16"/>
        <v>2.6344967761320347E-2</v>
      </c>
      <c r="AD10" s="106">
        <f t="shared" si="2"/>
        <v>0.52876985764912565</v>
      </c>
      <c r="AE10" s="74">
        <f>IF(J10&gt;0,J10/630,Tabla13[[#This Row],[Cargabilidad Antes]]-0.02)</f>
        <v>0.44315309136174597</v>
      </c>
      <c r="AF10" s="114">
        <f t="shared" si="11"/>
        <v>8.5616766287379686E-2</v>
      </c>
      <c r="AI10" s="4">
        <f t="shared" si="12"/>
        <v>29.727676480082856</v>
      </c>
      <c r="AJ10" s="59">
        <f t="shared" si="13"/>
        <v>28.279562464825048</v>
      </c>
      <c r="AK10" s="4">
        <f t="shared" si="17"/>
        <v>1.4481140152578078</v>
      </c>
      <c r="AL10" s="79">
        <f t="shared" si="15"/>
        <v>4.8712653887633128E-2</v>
      </c>
    </row>
    <row r="11" spans="2:40" x14ac:dyDescent="0.25">
      <c r="B11" s="16" t="s">
        <v>25</v>
      </c>
      <c r="C11" s="21">
        <v>334.24</v>
      </c>
      <c r="D11" s="21">
        <v>214.2</v>
      </c>
      <c r="E11" s="16">
        <v>165.02</v>
      </c>
      <c r="F11" s="59">
        <f t="shared" si="3"/>
        <v>270.39460127746634</v>
      </c>
      <c r="G11" s="16">
        <v>0.79</v>
      </c>
      <c r="H11" s="21">
        <v>459.31</v>
      </c>
      <c r="I11" s="6">
        <f>'Datos y Cálculos'!R11</f>
        <v>5.0200000000000102</v>
      </c>
      <c r="J11" s="59">
        <f>'Datos y Cálculos'!S11</f>
        <v>214.25881638803102</v>
      </c>
      <c r="K11" s="59">
        <f>'Datos y Cálculos'!T11</f>
        <v>0.9997254890649423</v>
      </c>
      <c r="L11" s="59">
        <f t="shared" si="14"/>
        <v>339.37477355427546</v>
      </c>
      <c r="M11" s="69">
        <f t="shared" si="4"/>
        <v>268.91822895191376</v>
      </c>
      <c r="O11" s="20">
        <f t="shared" si="0"/>
        <v>340.30937716130387</v>
      </c>
      <c r="P11" s="128">
        <f t="shared" si="1"/>
        <v>268.91822895191376</v>
      </c>
      <c r="Q11" s="106">
        <f t="shared" si="5"/>
        <v>0.20978307681351749</v>
      </c>
      <c r="S11" s="129">
        <f t="shared" si="6"/>
        <v>0.15669101994927426</v>
      </c>
      <c r="T11" s="124">
        <f t="shared" si="7"/>
        <v>0.12381989567526724</v>
      </c>
      <c r="U11" s="79">
        <f t="shared" ref="U11:U74" si="18">(1-T11/S11)</f>
        <v>0.2097830768135176</v>
      </c>
      <c r="Y11" s="111">
        <f t="shared" si="9"/>
        <v>5.6666216567107748E-2</v>
      </c>
      <c r="Z11" s="92">
        <f t="shared" si="16"/>
        <v>2.128140643941253E-2</v>
      </c>
      <c r="AD11" s="106">
        <f t="shared" si="2"/>
        <v>0.42919777980550211</v>
      </c>
      <c r="AE11" s="74">
        <f>IF(J11&gt;0,J11/630,Tabla13[[#This Row],[Cargabilidad Antes]]-0.02)</f>
        <v>0.34009335934608098</v>
      </c>
      <c r="AF11" s="114">
        <f t="shared" si="11"/>
        <v>8.910442045942113E-2</v>
      </c>
      <c r="AI11" s="4">
        <f t="shared" si="12"/>
        <v>28.093228423715669</v>
      </c>
      <c r="AJ11" s="59">
        <f t="shared" si="13"/>
        <v>26.931544173681463</v>
      </c>
      <c r="AK11" s="4">
        <f t="shared" si="17"/>
        <v>1.1616842500342059</v>
      </c>
      <c r="AL11" s="79">
        <f t="shared" si="15"/>
        <v>4.1351041343953843E-2</v>
      </c>
    </row>
    <row r="12" spans="2:40" x14ac:dyDescent="0.25">
      <c r="B12" s="16" t="s">
        <v>26</v>
      </c>
      <c r="C12" s="21">
        <v>336.26</v>
      </c>
      <c r="D12" s="21">
        <v>221.46</v>
      </c>
      <c r="E12" s="16">
        <v>167.71</v>
      </c>
      <c r="F12" s="59">
        <f t="shared" si="3"/>
        <v>277.79700448348973</v>
      </c>
      <c r="G12" s="16">
        <v>0.8</v>
      </c>
      <c r="H12" s="21">
        <v>459.7</v>
      </c>
      <c r="I12" s="6">
        <f>'Datos y Cálculos'!R12</f>
        <v>7.710000000000008</v>
      </c>
      <c r="J12" s="59">
        <f>'Datos y Cálculos'!S12</f>
        <v>221.59416892147681</v>
      </c>
      <c r="K12" s="59">
        <f>'Datos y Cálculos'!T12</f>
        <v>0.99939452864608391</v>
      </c>
      <c r="L12" s="59">
        <f t="shared" si="14"/>
        <v>348.66559851872711</v>
      </c>
      <c r="M12" s="69">
        <f t="shared" si="4"/>
        <v>278.12489799492619</v>
      </c>
      <c r="O12" s="20">
        <f t="shared" si="0"/>
        <v>347.44562667047427</v>
      </c>
      <c r="P12" s="128">
        <f t="shared" si="1"/>
        <v>278.12489799492619</v>
      </c>
      <c r="Q12" s="106">
        <f t="shared" si="5"/>
        <v>0.19951532946274075</v>
      </c>
      <c r="S12" s="129">
        <f t="shared" si="6"/>
        <v>0.15997681308119377</v>
      </c>
      <c r="T12" s="124">
        <f t="shared" si="7"/>
        <v>0.1280589865129001</v>
      </c>
      <c r="U12" s="79">
        <f t="shared" si="18"/>
        <v>0.19951532946274075</v>
      </c>
      <c r="Y12" s="111">
        <f t="shared" si="9"/>
        <v>5.981130819848772E-2</v>
      </c>
      <c r="Z12" s="92">
        <f t="shared" si="16"/>
        <v>2.1485674855242557E-2</v>
      </c>
      <c r="AD12" s="106">
        <f t="shared" si="2"/>
        <v>0.44094762616426941</v>
      </c>
      <c r="AE12" s="74">
        <f>IF(J12&gt;0,J12/630,Tabla13[[#This Row],[Cargabilidad Antes]]-0.02)</f>
        <v>0.3517367760658362</v>
      </c>
      <c r="AF12" s="114">
        <f t="shared" si="11"/>
        <v>8.9210850098433214E-2</v>
      </c>
      <c r="AI12" s="4">
        <f t="shared" si="12"/>
        <v>28.224317935161288</v>
      </c>
      <c r="AJ12" s="59">
        <f t="shared" si="13"/>
        <v>27.066064606962822</v>
      </c>
      <c r="AK12" s="4">
        <f t="shared" si="17"/>
        <v>1.1582533281984659</v>
      </c>
      <c r="AL12" s="79">
        <f t="shared" si="15"/>
        <v>4.1037424920569499E-2</v>
      </c>
    </row>
    <row r="13" spans="2:40" x14ac:dyDescent="0.25">
      <c r="B13" s="16" t="s">
        <v>27</v>
      </c>
      <c r="C13" s="21">
        <v>338.82</v>
      </c>
      <c r="D13" s="21">
        <v>210.58</v>
      </c>
      <c r="E13" s="16">
        <v>164.69</v>
      </c>
      <c r="F13" s="59">
        <f t="shared" si="3"/>
        <v>267.33262520687595</v>
      </c>
      <c r="G13" s="16">
        <v>0.79</v>
      </c>
      <c r="H13" s="21">
        <v>459.3</v>
      </c>
      <c r="I13" s="6">
        <f>'Datos y Cálculos'!R13</f>
        <v>4.6899999999999977</v>
      </c>
      <c r="J13" s="59">
        <f>'Datos y Cálculos'!S13</f>
        <v>210.63222094446994</v>
      </c>
      <c r="K13" s="59">
        <f>'Datos y Cálculos'!T13</f>
        <v>0.99975207523219489</v>
      </c>
      <c r="L13" s="59">
        <f t="shared" si="14"/>
        <v>335.53165897034603</v>
      </c>
      <c r="M13" s="69">
        <f t="shared" si="4"/>
        <v>264.36645535282275</v>
      </c>
      <c r="O13" s="20">
        <f t="shared" si="0"/>
        <v>334.55811691235937</v>
      </c>
      <c r="P13" s="128">
        <f t="shared" si="1"/>
        <v>264.36645535282275</v>
      </c>
      <c r="Q13" s="106">
        <f t="shared" si="5"/>
        <v>0.20980409086270646</v>
      </c>
      <c r="S13" s="129">
        <f t="shared" si="6"/>
        <v>0.15404292708178421</v>
      </c>
      <c r="T13" s="124">
        <f t="shared" si="7"/>
        <v>0.12172409081156028</v>
      </c>
      <c r="U13" s="79">
        <f t="shared" si="18"/>
        <v>0.20980409086270657</v>
      </c>
      <c r="Y13" s="111">
        <f t="shared" si="9"/>
        <v>5.5390095132325158E-2</v>
      </c>
      <c r="Z13" s="92">
        <f t="shared" si="16"/>
        <v>2.0803989381659446E-2</v>
      </c>
      <c r="AD13" s="106">
        <f t="shared" si="2"/>
        <v>0.42433750032837453</v>
      </c>
      <c r="AE13" s="74">
        <f>IF(J13&gt;0,J13/630,Tabla13[[#This Row],[Cargabilidad Antes]]-0.02)</f>
        <v>0.33433685864201579</v>
      </c>
      <c r="AF13" s="114">
        <f t="shared" si="11"/>
        <v>9.000064168635874E-2</v>
      </c>
      <c r="AI13" s="4">
        <f t="shared" si="12"/>
        <v>27.989560192092519</v>
      </c>
      <c r="AJ13" s="59">
        <f t="shared" si="13"/>
        <v>26.866710008435259</v>
      </c>
      <c r="AK13" s="4">
        <f t="shared" si="17"/>
        <v>1.1228501836572597</v>
      </c>
      <c r="AL13" s="79">
        <f t="shared" si="15"/>
        <v>4.0116749814971486E-2</v>
      </c>
    </row>
    <row r="14" spans="2:40" x14ac:dyDescent="0.25">
      <c r="B14" s="16" t="s">
        <v>28</v>
      </c>
      <c r="C14" s="21">
        <v>337.02</v>
      </c>
      <c r="D14" s="21">
        <v>195.19</v>
      </c>
      <c r="E14" s="16">
        <v>150.77000000000001</v>
      </c>
      <c r="F14" s="59">
        <f t="shared" si="3"/>
        <v>246.63886352316823</v>
      </c>
      <c r="G14" s="16">
        <v>0.79</v>
      </c>
      <c r="H14" s="21">
        <v>458.4</v>
      </c>
      <c r="I14" s="6">
        <f>'Datos y Cálculos'!R14</f>
        <v>-9.2299999999999898</v>
      </c>
      <c r="J14" s="59">
        <f>'Datos y Cálculos'!S14</f>
        <v>0</v>
      </c>
      <c r="K14" s="59">
        <f>'Datos y Cálculos'!T14</f>
        <v>1</v>
      </c>
      <c r="L14" s="59">
        <f t="shared" si="14"/>
        <v>309.55872662548819</v>
      </c>
      <c r="M14" s="69">
        <f t="shared" si="4"/>
        <v>0</v>
      </c>
      <c r="O14" s="20">
        <f t="shared" si="0"/>
        <v>310.10731712471943</v>
      </c>
      <c r="P14" s="128">
        <f t="shared" si="1"/>
        <v>244.98478052852838</v>
      </c>
      <c r="Q14" s="106">
        <f t="shared" si="5"/>
        <v>0.20999999999999996</v>
      </c>
      <c r="S14" s="129">
        <f t="shared" si="6"/>
        <v>0.14278487480811783</v>
      </c>
      <c r="T14" s="124">
        <f t="shared" si="7"/>
        <v>0.1128000510984131</v>
      </c>
      <c r="U14" s="79">
        <f t="shared" si="18"/>
        <v>0.20999999999999996</v>
      </c>
      <c r="Y14" s="111">
        <f t="shared" si="9"/>
        <v>4.7146689773156905E-2</v>
      </c>
      <c r="Z14" s="92">
        <f t="shared" si="16"/>
        <v>1.7722440685729677E-2</v>
      </c>
      <c r="AD14" s="106">
        <f t="shared" si="2"/>
        <v>0.39149025956058447</v>
      </c>
      <c r="AE14" s="74">
        <f>IF(J14&gt;0,J14/630,Tabla13[[#This Row],[Cargabilidad Antes]]-0.02)</f>
        <v>0.37149025956058446</v>
      </c>
      <c r="AF14" s="114">
        <f t="shared" si="11"/>
        <v>2.0000000000000018E-2</v>
      </c>
      <c r="AI14" s="4">
        <f t="shared" si="12"/>
        <v>27.568550965125301</v>
      </c>
      <c r="AJ14" s="59">
        <f t="shared" si="13"/>
        <v>26.603032657334701</v>
      </c>
      <c r="AK14" s="4">
        <f t="shared" si="17"/>
        <v>0.96551830779059955</v>
      </c>
      <c r="AL14" s="79">
        <f t="shared" si="15"/>
        <v>3.5022453991578884E-2</v>
      </c>
    </row>
    <row r="15" spans="2:40" x14ac:dyDescent="0.25">
      <c r="B15" s="16" t="s">
        <v>29</v>
      </c>
      <c r="C15" s="21">
        <v>327.06</v>
      </c>
      <c r="D15" s="21">
        <v>209.18</v>
      </c>
      <c r="E15" s="16">
        <v>164</v>
      </c>
      <c r="F15" s="59">
        <f t="shared" si="3"/>
        <v>265.8049517973659</v>
      </c>
      <c r="G15" s="16">
        <v>0.79</v>
      </c>
      <c r="H15" s="21">
        <v>458.71</v>
      </c>
      <c r="I15" s="6">
        <f>'Datos y Cálculos'!R15</f>
        <v>4</v>
      </c>
      <c r="J15" s="59">
        <f>'Datos y Cálculos'!S15</f>
        <v>209.21824107854459</v>
      </c>
      <c r="K15" s="59">
        <f>'Datos y Cálculos'!T15</f>
        <v>0.99981721919490651</v>
      </c>
      <c r="L15" s="59">
        <f t="shared" si="14"/>
        <v>333.61426189596676</v>
      </c>
      <c r="M15" s="69">
        <f t="shared" si="4"/>
        <v>262.59175610016899</v>
      </c>
      <c r="O15" s="20">
        <f t="shared" si="0"/>
        <v>332.33387261718747</v>
      </c>
      <c r="P15" s="128">
        <f t="shared" si="1"/>
        <v>262.59175610016899</v>
      </c>
      <c r="Q15" s="106">
        <f t="shared" si="5"/>
        <v>0.20985557676618116</v>
      </c>
      <c r="S15" s="129">
        <f t="shared" ref="S15:S78" si="19">(SQRT(3)*(O15)*((($W$3)*($W$5))/(($W$4)*($W$6))))</f>
        <v>0.15301880276839025</v>
      </c>
      <c r="T15" s="124">
        <f t="shared" ref="T15:T78" si="20">(SQRT(3)*(P15)*((($W$3)*($W$5))/(($W$4)*($W$6))))</f>
        <v>0.12090695365735919</v>
      </c>
      <c r="U15" s="79">
        <f t="shared" si="18"/>
        <v>0.20985557676618116</v>
      </c>
      <c r="Y15" s="111">
        <f t="shared" si="9"/>
        <v>5.4758850064272217E-2</v>
      </c>
      <c r="Z15" s="92">
        <f t="shared" si="16"/>
        <v>2.0571355245669731E-2</v>
      </c>
      <c r="AD15" s="106">
        <f t="shared" si="2"/>
        <v>0.42191262190058082</v>
      </c>
      <c r="AE15" s="74">
        <f>IF(J15&gt;0,J15/630,Tabla13[[#This Row],[Cargabilidad Antes]]-0.02)</f>
        <v>0.33209244615641997</v>
      </c>
      <c r="AF15" s="114">
        <f t="shared" si="11"/>
        <v>8.9820175744160846E-2</v>
      </c>
      <c r="AI15" s="4">
        <f t="shared" si="12"/>
        <v>27.949941316472675</v>
      </c>
      <c r="AJ15" s="59">
        <f t="shared" si="13"/>
        <v>26.841731580442591</v>
      </c>
      <c r="AK15" s="4">
        <f t="shared" si="17"/>
        <v>1.1082097360300835</v>
      </c>
      <c r="AL15" s="79">
        <f t="shared" si="15"/>
        <v>3.9649805467639521E-2</v>
      </c>
    </row>
    <row r="16" spans="2:40" x14ac:dyDescent="0.25">
      <c r="B16" s="16" t="s">
        <v>30</v>
      </c>
      <c r="C16" s="21">
        <v>325.22000000000003</v>
      </c>
      <c r="D16" s="21">
        <v>214.39</v>
      </c>
      <c r="E16" s="16">
        <v>164.94</v>
      </c>
      <c r="F16" s="59">
        <f t="shared" si="3"/>
        <v>270.49635062233278</v>
      </c>
      <c r="G16" s="16">
        <v>0.79</v>
      </c>
      <c r="H16" s="21">
        <v>459.36</v>
      </c>
      <c r="I16" s="6">
        <f>'Datos y Cálculos'!R16</f>
        <v>4.9399999999999977</v>
      </c>
      <c r="J16" s="59">
        <f>'Datos y Cálculos'!S16</f>
        <v>214.44690648270026</v>
      </c>
      <c r="K16" s="59">
        <f>'Datos y Cálculos'!T16</f>
        <v>0.99973463602887247</v>
      </c>
      <c r="L16" s="59">
        <f t="shared" si="14"/>
        <v>339.50248010133748</v>
      </c>
      <c r="M16" s="69">
        <f t="shared" si="4"/>
        <v>269.15430257536849</v>
      </c>
      <c r="O16" s="20">
        <f t="shared" si="0"/>
        <v>340.61123888707721</v>
      </c>
      <c r="P16" s="128">
        <f t="shared" si="1"/>
        <v>269.15430257536849</v>
      </c>
      <c r="Q16" s="106">
        <f t="shared" si="5"/>
        <v>0.20979030681779365</v>
      </c>
      <c r="S16" s="129">
        <f t="shared" si="19"/>
        <v>0.15683000824894916</v>
      </c>
      <c r="T16" s="124">
        <f t="shared" si="20"/>
        <v>0.12392859270016501</v>
      </c>
      <c r="U16" s="79">
        <f t="shared" si="18"/>
        <v>0.20979030681779365</v>
      </c>
      <c r="Y16" s="111">
        <f t="shared" si="9"/>
        <v>5.6708871525519851E-2</v>
      </c>
      <c r="Z16" s="92">
        <f t="shared" si="16"/>
        <v>2.12980738001914E-2</v>
      </c>
      <c r="AD16" s="106">
        <f t="shared" si="2"/>
        <v>0.42935928670211554</v>
      </c>
      <c r="AE16" s="74">
        <f>IF(J16&gt;0,J16/630,Tabla13[[#This Row],[Cargabilidad Antes]]-0.02)</f>
        <v>0.34039191505190519</v>
      </c>
      <c r="AF16" s="114">
        <f t="shared" si="11"/>
        <v>8.8967371650210347E-2</v>
      </c>
      <c r="AI16" s="4">
        <f t="shared" si="12"/>
        <v>28.098718377569167</v>
      </c>
      <c r="AJ16" s="59">
        <f t="shared" si="13"/>
        <v>26.934936928280795</v>
      </c>
      <c r="AK16" s="4">
        <f t="shared" si="17"/>
        <v>1.163781449288372</v>
      </c>
      <c r="AL16" s="79">
        <f t="shared" si="15"/>
        <v>4.1417598968407132E-2</v>
      </c>
    </row>
    <row r="17" spans="2:38" x14ac:dyDescent="0.25">
      <c r="B17" s="16" t="s">
        <v>31</v>
      </c>
      <c r="C17" s="21">
        <v>290.60000000000002</v>
      </c>
      <c r="D17" s="21">
        <v>172.3</v>
      </c>
      <c r="E17" s="16">
        <v>144.88</v>
      </c>
      <c r="F17" s="59">
        <f t="shared" si="3"/>
        <v>225.11664620813806</v>
      </c>
      <c r="G17" s="16">
        <v>0.76</v>
      </c>
      <c r="H17" s="21">
        <v>458.59</v>
      </c>
      <c r="I17" s="6">
        <f>'Datos y Cálculos'!R17</f>
        <v>-15.120000000000005</v>
      </c>
      <c r="J17" s="59">
        <f>'Datos y Cálculos'!S17</f>
        <v>0</v>
      </c>
      <c r="K17" s="59">
        <f>'Datos y Cálculos'!T17</f>
        <v>1</v>
      </c>
      <c r="L17" s="59">
        <f t="shared" si="14"/>
        <v>282.54599192898752</v>
      </c>
      <c r="M17" s="69">
        <f t="shared" si="4"/>
        <v>0</v>
      </c>
      <c r="O17" s="20">
        <f t="shared" si="0"/>
        <v>284.54648564465828</v>
      </c>
      <c r="P17" s="128">
        <f t="shared" si="1"/>
        <v>216.25532908994029</v>
      </c>
      <c r="Q17" s="106">
        <f t="shared" si="5"/>
        <v>0.24</v>
      </c>
      <c r="S17" s="129">
        <f t="shared" si="19"/>
        <v>0.13101572290060551</v>
      </c>
      <c r="T17" s="124">
        <f t="shared" si="20"/>
        <v>9.9571949404460167E-2</v>
      </c>
      <c r="U17" s="79">
        <f t="shared" si="18"/>
        <v>0.2400000000000001</v>
      </c>
      <c r="Y17" s="111">
        <f t="shared" si="9"/>
        <v>3.9277460877126663E-2</v>
      </c>
      <c r="Z17" s="92">
        <f t="shared" si="16"/>
        <v>1.6590799474498302E-2</v>
      </c>
      <c r="AD17" s="106">
        <f t="shared" si="2"/>
        <v>0.35732800985418739</v>
      </c>
      <c r="AE17" s="74">
        <f>IF(J17&gt;0,J17/630,Tabla13[[#This Row],[Cargabilidad Antes]]-0.02)</f>
        <v>0.33732800985418737</v>
      </c>
      <c r="AF17" s="114">
        <f t="shared" si="11"/>
        <v>2.0000000000000018E-2</v>
      </c>
      <c r="AI17" s="4">
        <f t="shared" si="12"/>
        <v>27.162572181963828</v>
      </c>
      <c r="AJ17" s="59">
        <f t="shared" si="13"/>
        <v>26.249101692302307</v>
      </c>
      <c r="AK17" s="4">
        <f t="shared" si="17"/>
        <v>0.91347048966152045</v>
      </c>
      <c r="AL17" s="79">
        <f t="shared" si="15"/>
        <v>3.3629749183623825E-2</v>
      </c>
    </row>
    <row r="18" spans="2:38" x14ac:dyDescent="0.25">
      <c r="B18" s="16" t="s">
        <v>32</v>
      </c>
      <c r="C18" s="21">
        <v>199.4</v>
      </c>
      <c r="D18" s="21">
        <v>144.72999999999999</v>
      </c>
      <c r="E18" s="16">
        <v>69.680000000000007</v>
      </c>
      <c r="F18" s="59">
        <f t="shared" si="3"/>
        <v>160.63024403891066</v>
      </c>
      <c r="G18" s="16">
        <v>0.9</v>
      </c>
      <c r="H18" s="21">
        <v>461.29</v>
      </c>
      <c r="I18" s="6">
        <f>'Datos y Cálculos'!R18</f>
        <v>-90.32</v>
      </c>
      <c r="J18" s="59">
        <f>'Datos y Cálculos'!S18</f>
        <v>0</v>
      </c>
      <c r="K18" s="59">
        <f>'Datos y Cálculos'!T18</f>
        <v>1</v>
      </c>
      <c r="L18" s="59">
        <f t="shared" si="14"/>
        <v>201.60851007795731</v>
      </c>
      <c r="M18" s="69">
        <f t="shared" si="4"/>
        <v>0</v>
      </c>
      <c r="O18" s="20">
        <f t="shared" si="0"/>
        <v>201.83551801887569</v>
      </c>
      <c r="P18" s="128">
        <f t="shared" si="1"/>
        <v>181.65196621698811</v>
      </c>
      <c r="Q18" s="106">
        <f t="shared" ref="Q18:Q81" si="21">(1-P18/O18)</f>
        <v>9.9999999999999978E-2</v>
      </c>
      <c r="S18" s="129">
        <f t="shared" si="19"/>
        <v>9.2932535224785687E-2</v>
      </c>
      <c r="T18" s="124">
        <f t="shared" si="20"/>
        <v>8.3639281702307139E-2</v>
      </c>
      <c r="U18" s="79">
        <f t="shared" si="18"/>
        <v>9.9999999999999756E-2</v>
      </c>
      <c r="Y18" s="111">
        <f t="shared" si="9"/>
        <v>1.9997827737240074E-2</v>
      </c>
      <c r="Z18" s="92">
        <f t="shared" si="16"/>
        <v>3.799587270075613E-3</v>
      </c>
      <c r="AD18" s="106">
        <f t="shared" si="2"/>
        <v>0.25496864133160424</v>
      </c>
      <c r="AE18" s="74">
        <f>IF(J18&gt;0,J18/630,Tabla13[[#This Row],[Cargabilidad Antes]]-0.02)</f>
        <v>0.23496864133160425</v>
      </c>
      <c r="AF18" s="114">
        <f t="shared" si="11"/>
        <v>1.999999999999999E-2</v>
      </c>
      <c r="AI18" s="4">
        <f t="shared" si="12"/>
        <v>26.088076290970829</v>
      </c>
      <c r="AJ18" s="59">
        <f t="shared" si="13"/>
        <v>25.881341795686371</v>
      </c>
      <c r="AK18" s="4">
        <f t="shared" si="17"/>
        <v>0.20673449528445786</v>
      </c>
      <c r="AL18" s="79">
        <f t="shared" si="15"/>
        <v>7.9244821649041564E-3</v>
      </c>
    </row>
    <row r="19" spans="2:38" x14ac:dyDescent="0.25">
      <c r="B19" s="16" t="s">
        <v>33</v>
      </c>
      <c r="C19" s="21">
        <v>205.52</v>
      </c>
      <c r="D19" s="21">
        <v>156.22999999999999</v>
      </c>
      <c r="E19" s="16">
        <v>70.61</v>
      </c>
      <c r="F19" s="59">
        <f t="shared" si="3"/>
        <v>171.44557445440228</v>
      </c>
      <c r="G19" s="16">
        <v>0.91</v>
      </c>
      <c r="H19" s="21">
        <v>461.4</v>
      </c>
      <c r="I19" s="6">
        <f>'Datos y Cálculos'!R19</f>
        <v>-89.39</v>
      </c>
      <c r="J19" s="59">
        <f>'Datos y Cálculos'!S19</f>
        <v>0</v>
      </c>
      <c r="K19" s="59">
        <f>'Datos y Cálculos'!T19</f>
        <v>1</v>
      </c>
      <c r="L19" s="59">
        <f t="shared" si="14"/>
        <v>215.18293165786781</v>
      </c>
      <c r="M19" s="69">
        <f t="shared" si="4"/>
        <v>0</v>
      </c>
      <c r="O19" s="20">
        <f t="shared" si="0"/>
        <v>215.47881642497666</v>
      </c>
      <c r="P19" s="128">
        <f t="shared" si="1"/>
        <v>196.08572294672877</v>
      </c>
      <c r="Q19" s="106">
        <f t="shared" si="21"/>
        <v>8.9999999999999969E-2</v>
      </c>
      <c r="S19" s="129">
        <f t="shared" si="19"/>
        <v>9.9214414262491377E-2</v>
      </c>
      <c r="T19" s="124">
        <f t="shared" si="20"/>
        <v>9.0285116978867153E-2</v>
      </c>
      <c r="U19" s="79">
        <f t="shared" si="18"/>
        <v>8.9999999999999969E-2</v>
      </c>
      <c r="Y19" s="111">
        <f t="shared" si="9"/>
        <v>2.2781417485822308E-2</v>
      </c>
      <c r="Z19" s="92">
        <f t="shared" si="16"/>
        <v>3.9161256658128531E-3</v>
      </c>
      <c r="AD19" s="106">
        <f t="shared" si="2"/>
        <v>0.27213583246730522</v>
      </c>
      <c r="AE19" s="74">
        <f>IF(J19&gt;0,J19/630,Tabla13[[#This Row],[Cargabilidad Antes]]-0.02)</f>
        <v>0.2521358324673052</v>
      </c>
      <c r="AF19" s="114">
        <f t="shared" si="11"/>
        <v>2.0000000000000018E-2</v>
      </c>
      <c r="AI19" s="4">
        <f t="shared" si="12"/>
        <v>26.240147444655683</v>
      </c>
      <c r="AJ19" s="59">
        <f t="shared" si="13"/>
        <v>26.02696609891937</v>
      </c>
      <c r="AK19" s="4">
        <f t="shared" si="17"/>
        <v>0.21318134573631298</v>
      </c>
      <c r="AL19" s="79">
        <f t="shared" si="15"/>
        <v>8.1242434397880148E-3</v>
      </c>
    </row>
    <row r="20" spans="2:38" x14ac:dyDescent="0.25">
      <c r="B20" s="16" t="s">
        <v>34</v>
      </c>
      <c r="C20" s="21">
        <v>360.58</v>
      </c>
      <c r="D20" s="21">
        <v>306.60000000000002</v>
      </c>
      <c r="E20" s="16">
        <v>193.52</v>
      </c>
      <c r="F20" s="59">
        <f t="shared" si="3"/>
        <v>362.56523606104327</v>
      </c>
      <c r="G20" s="16">
        <v>0.85</v>
      </c>
      <c r="H20" s="21">
        <v>455.95</v>
      </c>
      <c r="I20" s="6">
        <f>'Datos y Cálculos'!R20</f>
        <v>33.52000000000001</v>
      </c>
      <c r="J20" s="59">
        <f>'Datos y Cálculos'!S20</f>
        <v>308.42689636281727</v>
      </c>
      <c r="K20" s="59">
        <f>'Datos y Cálculos'!T20</f>
        <v>0.99407672811819825</v>
      </c>
      <c r="L20" s="59">
        <f t="shared" si="14"/>
        <v>455.05899269270338</v>
      </c>
      <c r="M20" s="69">
        <f t="shared" si="4"/>
        <v>387.10946008781167</v>
      </c>
      <c r="O20" s="20">
        <f t="shared" si="0"/>
        <v>452.72530059728717</v>
      </c>
      <c r="P20" s="128">
        <f t="shared" si="1"/>
        <v>387.10946008781167</v>
      </c>
      <c r="Q20" s="106">
        <f t="shared" si="21"/>
        <v>0.14493521882454452</v>
      </c>
      <c r="S20" s="129">
        <f t="shared" si="19"/>
        <v>0.20845146760033792</v>
      </c>
      <c r="T20" s="124">
        <f t="shared" si="20"/>
        <v>0.1782395085293855</v>
      </c>
      <c r="U20" s="79">
        <f t="shared" si="18"/>
        <v>0.14493521882454452</v>
      </c>
      <c r="Y20" s="111">
        <f t="shared" si="9"/>
        <v>0.10188271392060493</v>
      </c>
      <c r="Z20" s="92">
        <f t="shared" si="16"/>
        <v>2.7392616409071143E-2</v>
      </c>
      <c r="AD20" s="106">
        <f t="shared" si="2"/>
        <v>0.57550037470006865</v>
      </c>
      <c r="AE20" s="74">
        <f>IF(J20&gt;0,J20/630,Tabla13[[#This Row],[Cargabilidad Antes]]-0.02)</f>
        <v>0.48956650216320202</v>
      </c>
      <c r="AF20" s="114">
        <f t="shared" si="11"/>
        <v>8.5933872536866629E-2</v>
      </c>
      <c r="AI20" s="4">
        <f t="shared" si="12"/>
        <v>30.474364257502778</v>
      </c>
      <c r="AJ20" s="59">
        <f t="shared" si="13"/>
        <v>29.002503581449709</v>
      </c>
      <c r="AK20" s="4">
        <f t="shared" si="17"/>
        <v>1.471860676053069</v>
      </c>
      <c r="AL20" s="79">
        <f t="shared" si="15"/>
        <v>4.8298322603750332E-2</v>
      </c>
    </row>
    <row r="21" spans="2:38" x14ac:dyDescent="0.25">
      <c r="B21" s="16" t="s">
        <v>35</v>
      </c>
      <c r="C21" s="21">
        <v>473.14</v>
      </c>
      <c r="D21" s="21">
        <v>254.73</v>
      </c>
      <c r="E21" s="16">
        <v>193.01</v>
      </c>
      <c r="F21" s="59">
        <f t="shared" si="3"/>
        <v>319.59385632392872</v>
      </c>
      <c r="G21" s="16">
        <v>0.79</v>
      </c>
      <c r="H21" s="21">
        <v>454.96</v>
      </c>
      <c r="I21" s="6">
        <f>'Datos y Cálculos'!R21</f>
        <v>33.009999999999991</v>
      </c>
      <c r="J21" s="59">
        <f>'Datos y Cálculos'!S21</f>
        <v>256.85994822081545</v>
      </c>
      <c r="K21" s="59">
        <f>'Datos y Cálculos'!T21</f>
        <v>0.99170774487977231</v>
      </c>
      <c r="L21" s="59">
        <f t="shared" si="14"/>
        <v>401.12521517384965</v>
      </c>
      <c r="M21" s="69">
        <f t="shared" si="4"/>
        <v>322.38730488982856</v>
      </c>
      <c r="O21" s="20">
        <f t="shared" si="0"/>
        <v>404.70124950653098</v>
      </c>
      <c r="P21" s="128">
        <f t="shared" si="1"/>
        <v>322.38730488982861</v>
      </c>
      <c r="Q21" s="106">
        <f t="shared" si="21"/>
        <v>0.2033943426591126</v>
      </c>
      <c r="S21" s="129">
        <f t="shared" si="19"/>
        <v>0.18633941882202909</v>
      </c>
      <c r="T21" s="124">
        <f t="shared" si="20"/>
        <v>0.14843903521924143</v>
      </c>
      <c r="U21" s="79">
        <f t="shared" si="18"/>
        <v>0.20339434265911249</v>
      </c>
      <c r="Y21" s="111">
        <f t="shared" si="9"/>
        <v>7.9163507618147444E-2</v>
      </c>
      <c r="Z21" s="92">
        <f t="shared" si="16"/>
        <v>2.8927883568790218E-2</v>
      </c>
      <c r="AD21" s="106">
        <f t="shared" si="2"/>
        <v>0.50729183543480749</v>
      </c>
      <c r="AE21" s="74">
        <f>IF(J21&gt;0,J21/630,Tabla13[[#This Row],[Cargabilidad Antes]]-0.02)</f>
        <v>0.4077142035251039</v>
      </c>
      <c r="AF21" s="114">
        <f t="shared" si="11"/>
        <v>9.957763190970359E-2</v>
      </c>
      <c r="AI21" s="4">
        <f t="shared" si="12"/>
        <v>29.37454864722616</v>
      </c>
      <c r="AJ21" s="59">
        <f t="shared" si="13"/>
        <v>27.776003588518357</v>
      </c>
      <c r="AK21" s="4">
        <f t="shared" si="17"/>
        <v>1.5985450587078027</v>
      </c>
      <c r="AL21" s="79">
        <f t="shared" si="15"/>
        <v>5.4419391354929125E-2</v>
      </c>
    </row>
    <row r="22" spans="2:38" x14ac:dyDescent="0.25">
      <c r="B22" s="16" t="s">
        <v>36</v>
      </c>
      <c r="C22" s="21">
        <v>514.86</v>
      </c>
      <c r="D22" s="21">
        <v>377.97</v>
      </c>
      <c r="E22" s="16">
        <v>258.75</v>
      </c>
      <c r="F22" s="59">
        <f t="shared" si="3"/>
        <v>458.05336304845531</v>
      </c>
      <c r="G22" s="16">
        <v>0.82</v>
      </c>
      <c r="H22" s="21">
        <v>450.43</v>
      </c>
      <c r="I22" s="6">
        <f>'Datos y Cálculos'!R22</f>
        <v>98.75</v>
      </c>
      <c r="J22" s="59">
        <f>'Datos y Cálculos'!S22</f>
        <v>390.65698944214478</v>
      </c>
      <c r="K22" s="59">
        <f>'Datos y Cálculos'!T22</f>
        <v>0.96752396658700091</v>
      </c>
      <c r="L22" s="59">
        <f t="shared" si="14"/>
        <v>574.90702708530227</v>
      </c>
      <c r="M22" s="69">
        <f t="shared" si="4"/>
        <v>490.31721307658933</v>
      </c>
      <c r="O22" s="20">
        <f t="shared" si="0"/>
        <v>578.52884741676269</v>
      </c>
      <c r="P22" s="128">
        <f t="shared" si="1"/>
        <v>490.31721307658927</v>
      </c>
      <c r="Q22" s="106">
        <f t="shared" si="21"/>
        <v>0.15247577494891484</v>
      </c>
      <c r="S22" s="129">
        <f t="shared" si="19"/>
        <v>0.26637607205529079</v>
      </c>
      <c r="T22" s="124">
        <f t="shared" si="20"/>
        <v>0.22576017404081233</v>
      </c>
      <c r="U22" s="79">
        <f t="shared" si="18"/>
        <v>0.15247577494891484</v>
      </c>
      <c r="Y22" s="111">
        <f t="shared" si="9"/>
        <v>0.16261490017769378</v>
      </c>
      <c r="Z22" s="92">
        <f t="shared" si="16"/>
        <v>4.5809054481030564E-2</v>
      </c>
      <c r="AD22" s="106">
        <f t="shared" si="2"/>
        <v>0.72706883023564339</v>
      </c>
      <c r="AE22" s="74">
        <f>IF(J22&gt;0,J22/630,Tabla13[[#This Row],[Cargabilidad Antes]]-0.02)</f>
        <v>0.62009045943197583</v>
      </c>
      <c r="AF22" s="114">
        <f t="shared" si="11"/>
        <v>0.10697837080366757</v>
      </c>
      <c r="AI22" s="4">
        <f t="shared" si="12"/>
        <v>33.939519959758755</v>
      </c>
      <c r="AJ22" s="59">
        <f t="shared" si="13"/>
        <v>31.421233158098115</v>
      </c>
      <c r="AK22" s="4">
        <f t="shared" si="17"/>
        <v>2.5182868016606399</v>
      </c>
      <c r="AL22" s="79">
        <f t="shared" si="15"/>
        <v>7.4199246325419743E-2</v>
      </c>
    </row>
    <row r="23" spans="2:38" x14ac:dyDescent="0.25">
      <c r="B23" s="16" t="s">
        <v>37</v>
      </c>
      <c r="C23" s="21">
        <v>357.48</v>
      </c>
      <c r="D23" s="21">
        <v>240.81</v>
      </c>
      <c r="E23" s="16">
        <v>179.75</v>
      </c>
      <c r="F23" s="59">
        <f t="shared" si="3"/>
        <v>300.49878302582192</v>
      </c>
      <c r="G23" s="16">
        <v>0.8</v>
      </c>
      <c r="H23" s="21">
        <v>454.74</v>
      </c>
      <c r="I23" s="6">
        <f>'Datos y Cálculos'!R23</f>
        <v>19.75</v>
      </c>
      <c r="J23" s="59">
        <f>'Datos y Cálculos'!S23</f>
        <v>241.61853943768472</v>
      </c>
      <c r="K23" s="59">
        <f>'Datos y Cálculos'!T23</f>
        <v>0.9966536531527489</v>
      </c>
      <c r="L23" s="59">
        <f t="shared" si="14"/>
        <v>377.15881145894184</v>
      </c>
      <c r="M23" s="69">
        <f t="shared" si="4"/>
        <v>303.25767127293801</v>
      </c>
      <c r="O23" s="20">
        <f t="shared" si="0"/>
        <v>377.80358240096137</v>
      </c>
      <c r="P23" s="128">
        <f t="shared" si="1"/>
        <v>303.25767127293801</v>
      </c>
      <c r="Q23" s="106">
        <f t="shared" si="21"/>
        <v>0.19731393401375452</v>
      </c>
      <c r="S23" s="129">
        <f t="shared" si="19"/>
        <v>0.17395473836395858</v>
      </c>
      <c r="T23" s="124">
        <f t="shared" si="20"/>
        <v>0.13963104459703252</v>
      </c>
      <c r="U23" s="79">
        <f t="shared" si="18"/>
        <v>0.19731393401375463</v>
      </c>
      <c r="Y23" s="111">
        <f t="shared" si="9"/>
        <v>6.9986394378071845E-2</v>
      </c>
      <c r="Z23" s="92">
        <f t="shared" si="16"/>
        <v>2.4893816110233735E-2</v>
      </c>
      <c r="AD23" s="106">
        <f t="shared" si="2"/>
        <v>0.47698219527908242</v>
      </c>
      <c r="AE23" s="74">
        <f>IF(J23&gt;0,J23/630,Tabla13[[#This Row],[Cargabilidad Antes]]-0.02)</f>
        <v>0.3835214911709281</v>
      </c>
      <c r="AF23" s="114">
        <f t="shared" si="11"/>
        <v>9.3460704108154324E-2</v>
      </c>
      <c r="AI23" s="4">
        <f t="shared" si="12"/>
        <v>28.812381059695515</v>
      </c>
      <c r="AJ23" s="59">
        <f t="shared" si="13"/>
        <v>27.45633587569138</v>
      </c>
      <c r="AK23" s="4">
        <f t="shared" si="17"/>
        <v>1.3560451840041345</v>
      </c>
      <c r="AL23" s="79">
        <f t="shared" si="15"/>
        <v>4.7064669219617272E-2</v>
      </c>
    </row>
    <row r="24" spans="2:38" x14ac:dyDescent="0.25">
      <c r="B24" s="16" t="s">
        <v>38</v>
      </c>
      <c r="C24" s="21">
        <v>351.62</v>
      </c>
      <c r="D24" s="21">
        <v>214.67</v>
      </c>
      <c r="E24" s="16">
        <v>160.66999999999999</v>
      </c>
      <c r="F24" s="59">
        <f t="shared" si="3"/>
        <v>268.13813193949119</v>
      </c>
      <c r="G24" s="16">
        <v>0.8</v>
      </c>
      <c r="H24" s="21">
        <v>455.72</v>
      </c>
      <c r="I24" s="6">
        <f>'Datos y Cálculos'!R24</f>
        <v>0.66999999999998749</v>
      </c>
      <c r="J24" s="59">
        <f>'Datos y Cálculos'!S24</f>
        <v>0</v>
      </c>
      <c r="K24" s="59">
        <f>'Datos y Cálculos'!T24</f>
        <v>1</v>
      </c>
      <c r="L24" s="59">
        <f t="shared" si="14"/>
        <v>336.54265794623615</v>
      </c>
      <c r="M24" s="69">
        <f t="shared" si="4"/>
        <v>0</v>
      </c>
      <c r="O24" s="20">
        <f t="shared" si="0"/>
        <v>336.79288664928521</v>
      </c>
      <c r="P24" s="128">
        <f t="shared" si="1"/>
        <v>269.43430931942817</v>
      </c>
      <c r="Q24" s="106">
        <f t="shared" si="21"/>
        <v>0.19999999999999996</v>
      </c>
      <c r="S24" s="129">
        <f t="shared" si="19"/>
        <v>0.15507189769773261</v>
      </c>
      <c r="T24" s="124">
        <f t="shared" si="20"/>
        <v>0.12405751815818607</v>
      </c>
      <c r="U24" s="79">
        <f t="shared" si="18"/>
        <v>0.20000000000000018</v>
      </c>
      <c r="Y24" s="111">
        <f t="shared" si="9"/>
        <v>5.5724392623818522E-2</v>
      </c>
      <c r="Z24" s="92">
        <f t="shared" si="16"/>
        <v>2.006078134457466E-2</v>
      </c>
      <c r="AD24" s="106">
        <f t="shared" si="2"/>
        <v>0.4256160824436368</v>
      </c>
      <c r="AE24" s="74">
        <f>IF(J24&gt;0,J24/630,Tabla13[[#This Row],[Cargabilidad Antes]]-0.02)</f>
        <v>0.40561608244363678</v>
      </c>
      <c r="AF24" s="114">
        <f t="shared" si="11"/>
        <v>2.0000000000000018E-2</v>
      </c>
      <c r="AI24" s="4">
        <f t="shared" si="12"/>
        <v>28.029632705597177</v>
      </c>
      <c r="AJ24" s="59">
        <f t="shared" si="13"/>
        <v>26.938964931582191</v>
      </c>
      <c r="AK24" s="4">
        <f t="shared" si="17"/>
        <v>1.0906677740149853</v>
      </c>
      <c r="AL24" s="79">
        <f t="shared" si="15"/>
        <v>3.8911240310230411E-2</v>
      </c>
    </row>
    <row r="25" spans="2:38" x14ac:dyDescent="0.25">
      <c r="B25" s="16" t="s">
        <v>39</v>
      </c>
      <c r="C25" s="21">
        <v>322.88</v>
      </c>
      <c r="D25" s="21">
        <v>210.38</v>
      </c>
      <c r="E25" s="16">
        <v>161.44</v>
      </c>
      <c r="F25" s="59">
        <f t="shared" si="3"/>
        <v>265.18412094241239</v>
      </c>
      <c r="G25" s="16">
        <v>0.79</v>
      </c>
      <c r="H25" s="21">
        <v>456.74</v>
      </c>
      <c r="I25" s="6">
        <f>'Datos y Cálculos'!R25</f>
        <v>1.4399999999999977</v>
      </c>
      <c r="J25" s="59">
        <f>'Datos y Cálculos'!S25</f>
        <v>210.38492816739512</v>
      </c>
      <c r="K25" s="59">
        <f>'Datos y Cálculos'!T25</f>
        <v>0.99997657547316698</v>
      </c>
      <c r="L25" s="59">
        <f t="shared" si="14"/>
        <v>332.83505132807841</v>
      </c>
      <c r="M25" s="69">
        <f t="shared" si="4"/>
        <v>264.05607589322972</v>
      </c>
      <c r="O25" s="20">
        <f t="shared" si="0"/>
        <v>334.24036772733479</v>
      </c>
      <c r="P25" s="128">
        <f t="shared" si="1"/>
        <v>264.05607589322966</v>
      </c>
      <c r="Q25" s="106">
        <f t="shared" si="21"/>
        <v>0.20998149419031209</v>
      </c>
      <c r="S25" s="129">
        <f t="shared" si="19"/>
        <v>0.1538966236084422</v>
      </c>
      <c r="T25" s="124">
        <f t="shared" si="20"/>
        <v>0.12158118063229745</v>
      </c>
      <c r="U25" s="79">
        <f t="shared" si="18"/>
        <v>0.20998149419031209</v>
      </c>
      <c r="Y25" s="111">
        <f t="shared" si="9"/>
        <v>5.4503352325141766E-2</v>
      </c>
      <c r="Z25" s="92">
        <f t="shared" si="16"/>
        <v>2.0486216487063832E-2</v>
      </c>
      <c r="AD25" s="106">
        <f t="shared" si="2"/>
        <v>0.42092717609906727</v>
      </c>
      <c r="AE25" s="74">
        <f>IF(J25&gt;0,J25/630,Tabla13[[#This Row],[Cargabilidad Antes]]-0.02)</f>
        <v>0.33394433042443672</v>
      </c>
      <c r="AF25" s="114">
        <f t="shared" si="11"/>
        <v>8.6982845674630549E-2</v>
      </c>
      <c r="AI25" s="4">
        <f t="shared" si="12"/>
        <v>27.983884172502776</v>
      </c>
      <c r="AJ25" s="59">
        <f t="shared" si="13"/>
        <v>26.862329359405209</v>
      </c>
      <c r="AK25" s="4">
        <f t="shared" si="17"/>
        <v>1.1215548130975677</v>
      </c>
      <c r="AL25" s="79">
        <f t="shared" si="15"/>
        <v>4.0078596887547779E-2</v>
      </c>
    </row>
    <row r="26" spans="2:38" x14ac:dyDescent="0.25">
      <c r="B26" s="16" t="s">
        <v>40</v>
      </c>
      <c r="C26" s="21">
        <v>322.22000000000003</v>
      </c>
      <c r="D26" s="21">
        <v>209.12</v>
      </c>
      <c r="E26" s="16">
        <v>163.04</v>
      </c>
      <c r="F26" s="59">
        <f t="shared" si="3"/>
        <v>265.16639304406584</v>
      </c>
      <c r="G26" s="16">
        <v>0.79</v>
      </c>
      <c r="H26" s="21">
        <v>456.56</v>
      </c>
      <c r="I26" s="6">
        <f>'Datos y Cálculos'!R26</f>
        <v>3.039999999999992</v>
      </c>
      <c r="J26" s="59">
        <f>'Datos y Cálculos'!S26</f>
        <v>209.14209523670743</v>
      </c>
      <c r="K26" s="59">
        <f>'Datos y Cálculos'!T26</f>
        <v>0.99989435299152751</v>
      </c>
      <c r="L26" s="59">
        <f t="shared" si="14"/>
        <v>332.81280087833375</v>
      </c>
      <c r="M26" s="69">
        <f t="shared" si="4"/>
        <v>262.49618474738128</v>
      </c>
      <c r="O26" s="20">
        <f t="shared" si="0"/>
        <v>332.2385478616801</v>
      </c>
      <c r="P26" s="128">
        <f t="shared" si="1"/>
        <v>262.49618474738128</v>
      </c>
      <c r="Q26" s="106">
        <f t="shared" si="21"/>
        <v>0.2099165300449557</v>
      </c>
      <c r="S26" s="129">
        <f t="shared" si="19"/>
        <v>0.15297491172638766</v>
      </c>
      <c r="T26" s="124">
        <f t="shared" si="20"/>
        <v>0.12086294907285096</v>
      </c>
      <c r="U26" s="79">
        <f t="shared" si="18"/>
        <v>0.2099165300449557</v>
      </c>
      <c r="Y26" s="111">
        <f t="shared" si="9"/>
        <v>5.4496065330812853E-2</v>
      </c>
      <c r="Z26" s="92">
        <f t="shared" si="16"/>
        <v>2.0477883499251E-2</v>
      </c>
      <c r="AD26" s="106">
        <f t="shared" si="2"/>
        <v>0.4208990365778823</v>
      </c>
      <c r="AE26" s="74">
        <f>IF(J26&gt;0,J26/630,Tabla13[[#This Row],[Cargabilidad Antes]]-0.02)</f>
        <v>0.33197157974080543</v>
      </c>
      <c r="AF26" s="114">
        <f t="shared" si="11"/>
        <v>8.8927456837076868E-2</v>
      </c>
      <c r="AI26" s="4">
        <f t="shared" si="12"/>
        <v>27.948249270439046</v>
      </c>
      <c r="AJ26" s="59">
        <f t="shared" si="13"/>
        <v>26.840391212791967</v>
      </c>
      <c r="AK26" s="4">
        <f t="shared" si="17"/>
        <v>1.1078580576470785</v>
      </c>
      <c r="AL26" s="79">
        <f t="shared" si="15"/>
        <v>3.963962275157118E-2</v>
      </c>
    </row>
    <row r="27" spans="2:38" x14ac:dyDescent="0.25">
      <c r="B27" s="16" t="s">
        <v>41</v>
      </c>
      <c r="C27" s="21">
        <v>321.38</v>
      </c>
      <c r="D27" s="21">
        <v>220.3</v>
      </c>
      <c r="E27" s="16">
        <v>162.09</v>
      </c>
      <c r="F27" s="59">
        <f t="shared" si="3"/>
        <v>273.50549921345277</v>
      </c>
      <c r="G27" s="16">
        <v>0.8</v>
      </c>
      <c r="H27" s="21">
        <v>456.64</v>
      </c>
      <c r="I27" s="6">
        <f>'Datos y Cálculos'!R27</f>
        <v>2.0900000000000034</v>
      </c>
      <c r="J27" s="59">
        <f>'Datos y Cálculos'!S27</f>
        <v>220.30991375786974</v>
      </c>
      <c r="K27" s="59">
        <f>'Datos y Cálculos'!T27</f>
        <v>0.99995500085447531</v>
      </c>
      <c r="L27" s="59">
        <f t="shared" si="14"/>
        <v>343.27929042549988</v>
      </c>
      <c r="M27" s="69">
        <f t="shared" si="4"/>
        <v>276.51301742010725</v>
      </c>
      <c r="O27" s="20">
        <f t="shared" si="0"/>
        <v>345.6257182132461</v>
      </c>
      <c r="P27" s="128">
        <f t="shared" si="1"/>
        <v>276.51301742010725</v>
      </c>
      <c r="Q27" s="106">
        <f t="shared" si="21"/>
        <v>0.19996399906356888</v>
      </c>
      <c r="S27" s="129">
        <f t="shared" si="19"/>
        <v>0.1591388599376275</v>
      </c>
      <c r="T27" s="124">
        <f t="shared" si="20"/>
        <v>0.12731681709808235</v>
      </c>
      <c r="U27" s="79">
        <f t="shared" si="18"/>
        <v>0.19996399906356876</v>
      </c>
      <c r="Y27" s="111">
        <f t="shared" si="9"/>
        <v>5.7977610247637056E-2</v>
      </c>
      <c r="Z27" s="92">
        <f t="shared" si="16"/>
        <v>2.0868600016788919E-2</v>
      </c>
      <c r="AD27" s="106">
        <f t="shared" si="2"/>
        <v>0.43413571303722659</v>
      </c>
      <c r="AE27" s="74">
        <f>IF(J27&gt;0,J27/630,Tabla13[[#This Row],[Cargabilidad Antes]]-0.02)</f>
        <v>0.34969827580614243</v>
      </c>
      <c r="AF27" s="114">
        <f t="shared" si="11"/>
        <v>8.4437437231084156E-2</v>
      </c>
      <c r="AI27" s="4">
        <f t="shared" si="12"/>
        <v>28.190628661603157</v>
      </c>
      <c r="AJ27" s="59">
        <f t="shared" si="13"/>
        <v>27.042186132552686</v>
      </c>
      <c r="AK27" s="4">
        <f t="shared" si="17"/>
        <v>1.1484425290504703</v>
      </c>
      <c r="AL27" s="79">
        <f t="shared" si="15"/>
        <v>4.0738450455867214E-2</v>
      </c>
    </row>
    <row r="28" spans="2:38" x14ac:dyDescent="0.25">
      <c r="B28" s="16" t="s">
        <v>42</v>
      </c>
      <c r="C28" s="21">
        <v>332.66</v>
      </c>
      <c r="D28" s="21">
        <v>207.22</v>
      </c>
      <c r="E28" s="16">
        <v>158.99</v>
      </c>
      <c r="F28" s="59">
        <f t="shared" si="3"/>
        <v>261.18565906266753</v>
      </c>
      <c r="G28" s="16">
        <v>0.79</v>
      </c>
      <c r="H28" s="21">
        <v>457.93</v>
      </c>
      <c r="I28" s="6">
        <f>'Datos y Cálculos'!R28</f>
        <v>-1.0099999999999909</v>
      </c>
      <c r="J28" s="59">
        <f>'Datos y Cálculos'!S28</f>
        <v>0</v>
      </c>
      <c r="K28" s="59">
        <f>'Datos y Cálculos'!T28</f>
        <v>1</v>
      </c>
      <c r="L28" s="59">
        <f t="shared" si="14"/>
        <v>327.81654471369768</v>
      </c>
      <c r="M28" s="69">
        <f t="shared" si="4"/>
        <v>0</v>
      </c>
      <c r="O28" s="20">
        <f t="shared" si="0"/>
        <v>329.21993060394675</v>
      </c>
      <c r="P28" s="128">
        <f t="shared" si="1"/>
        <v>260.08374517711798</v>
      </c>
      <c r="Q28" s="106">
        <f t="shared" si="21"/>
        <v>0.20999999999999985</v>
      </c>
      <c r="S28" s="129">
        <f t="shared" si="19"/>
        <v>0.15158502872963872</v>
      </c>
      <c r="T28" s="124">
        <f t="shared" si="20"/>
        <v>0.11975217269641461</v>
      </c>
      <c r="U28" s="79">
        <f t="shared" si="18"/>
        <v>0.20999999999999985</v>
      </c>
      <c r="Y28" s="111">
        <f t="shared" si="9"/>
        <v>5.2872133998109638E-2</v>
      </c>
      <c r="Z28" s="92">
        <f t="shared" si="16"/>
        <v>1.9874635169889406E-2</v>
      </c>
      <c r="AD28" s="106">
        <f t="shared" si="2"/>
        <v>0.41458041121058337</v>
      </c>
      <c r="AE28" s="74">
        <f>IF(J28&gt;0,J28/630,Tabla13[[#This Row],[Cargabilidad Antes]]-0.02)</f>
        <v>0.39458041121058335</v>
      </c>
      <c r="AF28" s="114">
        <f t="shared" si="11"/>
        <v>2.0000000000000018E-2</v>
      </c>
      <c r="AI28" s="4">
        <f t="shared" si="12"/>
        <v>27.894918875717615</v>
      </c>
      <c r="AJ28" s="59">
        <f t="shared" si="13"/>
        <v>26.806718870335363</v>
      </c>
      <c r="AK28" s="4">
        <f t="shared" si="17"/>
        <v>1.0882000053822516</v>
      </c>
      <c r="AL28" s="79">
        <f t="shared" si="15"/>
        <v>3.9010689015823719E-2</v>
      </c>
    </row>
    <row r="29" spans="2:38" x14ac:dyDescent="0.25">
      <c r="B29" s="16" t="s">
        <v>43</v>
      </c>
      <c r="C29" s="21">
        <v>295.48</v>
      </c>
      <c r="D29" s="21">
        <v>201.83</v>
      </c>
      <c r="E29" s="16">
        <v>155.08000000000001</v>
      </c>
      <c r="F29" s="59">
        <f t="shared" si="3"/>
        <v>254.52928181252548</v>
      </c>
      <c r="G29" s="16">
        <v>0.79</v>
      </c>
      <c r="H29" s="21">
        <v>458.32</v>
      </c>
      <c r="I29" s="6">
        <f>'Datos y Cálculos'!R29</f>
        <v>-4.9199999999999875</v>
      </c>
      <c r="J29" s="59">
        <f>'Datos y Cálculos'!S29</f>
        <v>0</v>
      </c>
      <c r="K29" s="59">
        <f>'Datos y Cálculos'!T29</f>
        <v>1</v>
      </c>
      <c r="L29" s="59">
        <f t="shared" si="14"/>
        <v>319.46206385022549</v>
      </c>
      <c r="M29" s="69">
        <f t="shared" si="4"/>
        <v>0</v>
      </c>
      <c r="O29" s="20">
        <f t="shared" si="0"/>
        <v>320.65659006753486</v>
      </c>
      <c r="P29" s="128">
        <f t="shared" si="1"/>
        <v>253.31870615335257</v>
      </c>
      <c r="Q29" s="106">
        <f t="shared" si="21"/>
        <v>0.20999999999999996</v>
      </c>
      <c r="S29" s="129">
        <f t="shared" si="19"/>
        <v>0.14764215012307202</v>
      </c>
      <c r="T29" s="124">
        <f t="shared" si="20"/>
        <v>0.11663729859722691</v>
      </c>
      <c r="U29" s="79">
        <f t="shared" si="18"/>
        <v>0.20999999999999996</v>
      </c>
      <c r="Y29" s="111">
        <f t="shared" si="9"/>
        <v>5.0211557037807192E-2</v>
      </c>
      <c r="Z29" s="92">
        <f t="shared" si="16"/>
        <v>1.8874524290511719E-2</v>
      </c>
      <c r="AD29" s="106">
        <f t="shared" si="2"/>
        <v>0.40401473303575475</v>
      </c>
      <c r="AE29" s="74">
        <f>IF(J29&gt;0,J29/630,Tabla13[[#This Row],[Cargabilidad Antes]]-0.02)</f>
        <v>0.38401473303575473</v>
      </c>
      <c r="AF29" s="114">
        <f t="shared" si="11"/>
        <v>2.0000000000000018E-2</v>
      </c>
      <c r="AI29" s="4">
        <f t="shared" si="12"/>
        <v>27.746278011584913</v>
      </c>
      <c r="AJ29" s="59">
        <f t="shared" si="13"/>
        <v>26.713952107030146</v>
      </c>
      <c r="AK29" s="4">
        <f t="shared" si="17"/>
        <v>1.0323259045547672</v>
      </c>
      <c r="AL29" s="79">
        <f t="shared" si="15"/>
        <v>3.7205923768360516E-2</v>
      </c>
    </row>
    <row r="30" spans="2:38" x14ac:dyDescent="0.25">
      <c r="B30" s="16" t="s">
        <v>44</v>
      </c>
      <c r="C30" s="21">
        <v>400.84</v>
      </c>
      <c r="D30" s="21">
        <v>266.79000000000002</v>
      </c>
      <c r="E30" s="16">
        <v>167.45</v>
      </c>
      <c r="F30" s="59">
        <f t="shared" si="3"/>
        <v>314.98635938719633</v>
      </c>
      <c r="G30" s="16">
        <v>0.84</v>
      </c>
      <c r="H30" s="21">
        <v>456.23</v>
      </c>
      <c r="I30" s="6">
        <f>'Datos y Cálculos'!R30</f>
        <v>7.4499999999999886</v>
      </c>
      <c r="J30" s="59">
        <f>'Datos y Cálculos'!S30</f>
        <v>266.89399880851579</v>
      </c>
      <c r="K30" s="59">
        <f>'Datos y Cálculos'!T30</f>
        <v>0.99961033665432697</v>
      </c>
      <c r="L30" s="59">
        <f t="shared" si="14"/>
        <v>395.34230300708265</v>
      </c>
      <c r="M30" s="69">
        <f t="shared" si="4"/>
        <v>334.9811349069397</v>
      </c>
      <c r="O30" s="20">
        <f t="shared" si="0"/>
        <v>398.63167266330299</v>
      </c>
      <c r="P30" s="128">
        <f t="shared" si="1"/>
        <v>334.9811349069397</v>
      </c>
      <c r="Q30" s="106">
        <f t="shared" si="21"/>
        <v>0.159672555196397</v>
      </c>
      <c r="S30" s="129">
        <f t="shared" si="19"/>
        <v>0.18354476122499469</v>
      </c>
      <c r="T30" s="124">
        <f t="shared" si="20"/>
        <v>0.15423770020728722</v>
      </c>
      <c r="U30" s="79">
        <f t="shared" si="18"/>
        <v>0.159672555196397</v>
      </c>
      <c r="Y30" s="111">
        <f t="shared" si="9"/>
        <v>7.6897403981096429E-2</v>
      </c>
      <c r="Z30" s="92">
        <f t="shared" si="16"/>
        <v>2.259628566610929E-2</v>
      </c>
      <c r="AD30" s="106">
        <f t="shared" si="2"/>
        <v>0.49997834823364495</v>
      </c>
      <c r="AE30" s="74">
        <f>IF(J30&gt;0,J30/630,Tabla13[[#This Row],[Cargabilidad Antes]]-0.02)</f>
        <v>0.42364126795002505</v>
      </c>
      <c r="AF30" s="114">
        <f t="shared" si="11"/>
        <v>7.6337080283619907E-2</v>
      </c>
      <c r="AI30" s="4">
        <f t="shared" si="12"/>
        <v>29.244316518438641</v>
      </c>
      <c r="AJ30" s="59">
        <f t="shared" si="13"/>
        <v>27.997125019859546</v>
      </c>
      <c r="AK30" s="4">
        <f t="shared" si="17"/>
        <v>1.2471914985790953</v>
      </c>
      <c r="AL30" s="79">
        <f t="shared" si="15"/>
        <v>4.2647312266393289E-2</v>
      </c>
    </row>
    <row r="31" spans="2:38" x14ac:dyDescent="0.25">
      <c r="B31" s="16" t="s">
        <v>45</v>
      </c>
      <c r="C31" s="21">
        <v>346.38</v>
      </c>
      <c r="D31" s="21">
        <v>220.99</v>
      </c>
      <c r="E31" s="16">
        <v>164.5</v>
      </c>
      <c r="F31" s="59">
        <f t="shared" si="3"/>
        <v>275.49379321501965</v>
      </c>
      <c r="G31" s="16">
        <v>0.8</v>
      </c>
      <c r="H31" s="21">
        <v>456.29</v>
      </c>
      <c r="I31" s="6">
        <f>'Datos y Cálculos'!R31</f>
        <v>4.5</v>
      </c>
      <c r="J31" s="59">
        <f>'Datos y Cálculos'!S31</f>
        <v>221.03581180433184</v>
      </c>
      <c r="K31" s="59">
        <f>'Datos y Cálculos'!T31</f>
        <v>0.99979274035298682</v>
      </c>
      <c r="L31" s="59">
        <f t="shared" si="14"/>
        <v>345.7748166799189</v>
      </c>
      <c r="M31" s="69">
        <f t="shared" si="4"/>
        <v>277.42409879517055</v>
      </c>
      <c r="O31" s="20">
        <f t="shared" si="0"/>
        <v>346.70824996797666</v>
      </c>
      <c r="P31" s="128">
        <f t="shared" si="1"/>
        <v>277.42409879517055</v>
      </c>
      <c r="Q31" s="106">
        <f t="shared" si="21"/>
        <v>0.19983415791001646</v>
      </c>
      <c r="S31" s="129">
        <f t="shared" si="19"/>
        <v>0.1596372975833695</v>
      </c>
      <c r="T31" s="124">
        <f t="shared" si="20"/>
        <v>0.12773631264976615</v>
      </c>
      <c r="U31" s="79">
        <f t="shared" si="18"/>
        <v>0.19983415791001646</v>
      </c>
      <c r="Y31" s="111">
        <f t="shared" si="9"/>
        <v>5.8823630134215509E-2</v>
      </c>
      <c r="Z31" s="92">
        <f t="shared" si="16"/>
        <v>2.1160896536437046E-2</v>
      </c>
      <c r="AD31" s="106">
        <f t="shared" si="2"/>
        <v>0.43729173526193593</v>
      </c>
      <c r="AE31" s="74">
        <f>IF(J31&gt;0,J31/630,Tabla13[[#This Row],[Cargabilidad Antes]]-0.02)</f>
        <v>0.35085049492751086</v>
      </c>
      <c r="AF31" s="114">
        <f t="shared" si="11"/>
        <v>8.6441240334425073E-2</v>
      </c>
      <c r="AI31" s="4">
        <f t="shared" si="12"/>
        <v>28.210646650530368</v>
      </c>
      <c r="AJ31" s="59">
        <f t="shared" si="13"/>
        <v>27.055665881204931</v>
      </c>
      <c r="AK31" s="4">
        <f t="shared" si="17"/>
        <v>1.1549807693254373</v>
      </c>
      <c r="AL31" s="79">
        <f t="shared" si="15"/>
        <v>4.0941307855618558E-2</v>
      </c>
    </row>
    <row r="32" spans="2:38" x14ac:dyDescent="0.25">
      <c r="B32" s="16" t="s">
        <v>46</v>
      </c>
      <c r="C32" s="21">
        <v>342.88</v>
      </c>
      <c r="D32" s="21">
        <v>222.83</v>
      </c>
      <c r="E32" s="16">
        <v>159.53</v>
      </c>
      <c r="F32" s="59">
        <f t="shared" si="3"/>
        <v>274.04932001375226</v>
      </c>
      <c r="G32" s="16">
        <v>0.81</v>
      </c>
      <c r="H32" s="21">
        <v>455.9</v>
      </c>
      <c r="I32" s="6">
        <f>'Datos y Cálculos'!R32</f>
        <v>-0.46999999999999886</v>
      </c>
      <c r="J32" s="59">
        <f>'Datos y Cálculos'!S32</f>
        <v>0</v>
      </c>
      <c r="K32" s="59">
        <f>'Datos y Cálculos'!T32</f>
        <v>1</v>
      </c>
      <c r="L32" s="59">
        <f t="shared" si="14"/>
        <v>343.9618449590734</v>
      </c>
      <c r="M32" s="69">
        <f t="shared" si="4"/>
        <v>0</v>
      </c>
      <c r="O32" s="20">
        <f t="shared" si="0"/>
        <v>345.27901364338248</v>
      </c>
      <c r="P32" s="128">
        <f t="shared" si="1"/>
        <v>279.67600105113985</v>
      </c>
      <c r="Q32" s="106">
        <f t="shared" si="21"/>
        <v>0.18999999999999995</v>
      </c>
      <c r="S32" s="129">
        <f t="shared" si="19"/>
        <v>0.15897922433450024</v>
      </c>
      <c r="T32" s="124">
        <f t="shared" si="20"/>
        <v>0.12877317171094521</v>
      </c>
      <c r="U32" s="79">
        <f t="shared" si="18"/>
        <v>0.18999999999999984</v>
      </c>
      <c r="Y32" s="111">
        <f t="shared" si="9"/>
        <v>5.8208397387523633E-2</v>
      </c>
      <c r="Z32" s="92">
        <f t="shared" si="16"/>
        <v>2.001786786156937E-2</v>
      </c>
      <c r="AD32" s="106">
        <f t="shared" si="2"/>
        <v>0.43499892065674961</v>
      </c>
      <c r="AE32" s="74">
        <f>IF(J32&gt;0,J32/630,Tabla13[[#This Row],[Cargabilidad Antes]]-0.02)</f>
        <v>0.41499892065674959</v>
      </c>
      <c r="AF32" s="114">
        <f t="shared" si="11"/>
        <v>2.0000000000000018E-2</v>
      </c>
      <c r="AI32" s="4">
        <f t="shared" si="12"/>
        <v>28.184230696115041</v>
      </c>
      <c r="AJ32" s="59">
        <f t="shared" si="13"/>
        <v>27.089173759721078</v>
      </c>
      <c r="AK32" s="4">
        <f t="shared" si="17"/>
        <v>1.0950569363939628</v>
      </c>
      <c r="AL32" s="79">
        <f t="shared" si="15"/>
        <v>3.8853532963200821E-2</v>
      </c>
    </row>
    <row r="33" spans="2:38" x14ac:dyDescent="0.25">
      <c r="B33" s="16" t="s">
        <v>47</v>
      </c>
      <c r="C33" s="21">
        <v>377.36</v>
      </c>
      <c r="D33" s="21">
        <v>250.69</v>
      </c>
      <c r="E33" s="16">
        <v>196.51</v>
      </c>
      <c r="F33" s="59">
        <f t="shared" si="3"/>
        <v>318.53046353527947</v>
      </c>
      <c r="G33" s="16">
        <v>0.78</v>
      </c>
      <c r="H33" s="21">
        <v>453.53</v>
      </c>
      <c r="I33" s="6">
        <f>'Datos y Cálculos'!R33</f>
        <v>36.509999999999991</v>
      </c>
      <c r="J33" s="59">
        <f>'Datos y Cálculos'!S33</f>
        <v>253.33467232102282</v>
      </c>
      <c r="K33" s="59">
        <f>'Datos y Cálculos'!T33</f>
        <v>0.98956055917339447</v>
      </c>
      <c r="L33" s="59">
        <f t="shared" si="14"/>
        <v>399.7905410156302</v>
      </c>
      <c r="M33" s="69">
        <f t="shared" si="4"/>
        <v>317.96269839045254</v>
      </c>
      <c r="O33" s="20">
        <f t="shared" si="0"/>
        <v>403.38890463530458</v>
      </c>
      <c r="P33" s="128">
        <f t="shared" si="1"/>
        <v>317.96269839045254</v>
      </c>
      <c r="Q33" s="106">
        <f t="shared" si="21"/>
        <v>0.21177133347800947</v>
      </c>
      <c r="S33" s="129">
        <f t="shared" si="19"/>
        <v>0.18573516672027113</v>
      </c>
      <c r="T33" s="124">
        <f t="shared" si="20"/>
        <v>0.14640178279015892</v>
      </c>
      <c r="U33" s="79">
        <f t="shared" si="18"/>
        <v>0.21177133347800936</v>
      </c>
      <c r="Y33" s="111">
        <f t="shared" si="9"/>
        <v>7.8637578529300561E-2</v>
      </c>
      <c r="Z33" s="92">
        <f t="shared" si="16"/>
        <v>2.977970256740094E-2</v>
      </c>
      <c r="AD33" s="106">
        <f t="shared" si="2"/>
        <v>0.50560391037345942</v>
      </c>
      <c r="AE33" s="74">
        <f>IF(J33&gt;0,J33/630,Tabla13[[#This Row],[Cargabilidad Antes]]-0.02)</f>
        <v>0.40211852749368704</v>
      </c>
      <c r="AF33" s="114">
        <f t="shared" si="11"/>
        <v>0.10348538287977238</v>
      </c>
      <c r="AI33" s="4">
        <f t="shared" si="12"/>
        <v>29.346223514499755</v>
      </c>
      <c r="AJ33" s="59">
        <f t="shared" si="13"/>
        <v>27.700327926488725</v>
      </c>
      <c r="AK33" s="4">
        <f t="shared" si="17"/>
        <v>1.6458955880110295</v>
      </c>
      <c r="AL33" s="79">
        <f t="shared" si="15"/>
        <v>5.6085430794793889E-2</v>
      </c>
    </row>
    <row r="34" spans="2:38" x14ac:dyDescent="0.25">
      <c r="B34" s="16" t="s">
        <v>48</v>
      </c>
      <c r="C34" s="21">
        <v>399.42</v>
      </c>
      <c r="D34" s="21">
        <v>266.14999999999998</v>
      </c>
      <c r="E34" s="16">
        <v>197.22</v>
      </c>
      <c r="F34" s="59">
        <f t="shared" si="3"/>
        <v>331.25752957480074</v>
      </c>
      <c r="G34" s="16">
        <v>0.8</v>
      </c>
      <c r="H34" s="21">
        <v>452.54</v>
      </c>
      <c r="I34" s="6">
        <f>'Datos y Cálculos'!R34</f>
        <v>37.22</v>
      </c>
      <c r="J34" s="59">
        <f>'Datos y Cálculos'!S34</f>
        <v>268.73993171838083</v>
      </c>
      <c r="K34" s="59">
        <f>'Datos y Cálculos'!T34</f>
        <v>0.99036268372243652</v>
      </c>
      <c r="L34" s="59">
        <f t="shared" si="14"/>
        <v>415.76439971978618</v>
      </c>
      <c r="M34" s="69">
        <f t="shared" si="4"/>
        <v>337.29798243393225</v>
      </c>
      <c r="O34" s="20">
        <f t="shared" si="0"/>
        <v>417.55916887179046</v>
      </c>
      <c r="P34" s="128">
        <f t="shared" si="1"/>
        <v>337.29798243393225</v>
      </c>
      <c r="Q34" s="106">
        <f t="shared" si="21"/>
        <v>0.19221512164304078</v>
      </c>
      <c r="S34" s="129">
        <f t="shared" si="19"/>
        <v>0.19225968031048368</v>
      </c>
      <c r="T34" s="124">
        <f t="shared" si="20"/>
        <v>0.15530446247255195</v>
      </c>
      <c r="U34" s="79">
        <f t="shared" si="18"/>
        <v>0.19221512164304067</v>
      </c>
      <c r="Y34" s="111">
        <f t="shared" si="9"/>
        <v>8.5047137748582247E-2</v>
      </c>
      <c r="Z34" s="92">
        <f t="shared" si="16"/>
        <v>2.9552484769431685E-2</v>
      </c>
      <c r="AD34" s="106">
        <f t="shared" si="2"/>
        <v>0.52580560249968367</v>
      </c>
      <c r="AE34" s="74">
        <f>IF(J34&gt;0,J34/630,Tabla13[[#This Row],[Cargabilidad Antes]]-0.02)</f>
        <v>0.42657132018790606</v>
      </c>
      <c r="AF34" s="114">
        <f t="shared" si="11"/>
        <v>9.9234282311777611E-2</v>
      </c>
      <c r="AI34" s="4">
        <f t="shared" si="12"/>
        <v>29.656935350130887</v>
      </c>
      <c r="AJ34" s="59">
        <f t="shared" si="13"/>
        <v>28.038726734882513</v>
      </c>
      <c r="AK34" s="4">
        <f t="shared" si="17"/>
        <v>1.6182086152483741</v>
      </c>
      <c r="AL34" s="79">
        <f t="shared" si="15"/>
        <v>5.4564256088626251E-2</v>
      </c>
    </row>
    <row r="35" spans="2:38" x14ac:dyDescent="0.25">
      <c r="B35" s="16" t="s">
        <v>49</v>
      </c>
      <c r="C35" s="21">
        <v>543.58000000000004</v>
      </c>
      <c r="D35" s="21">
        <v>352.55</v>
      </c>
      <c r="E35" s="16">
        <v>261.81</v>
      </c>
      <c r="F35" s="59">
        <f t="shared" si="3"/>
        <v>439.13093559893957</v>
      </c>
      <c r="G35" s="16">
        <v>0.8</v>
      </c>
      <c r="H35" s="21">
        <v>447.68</v>
      </c>
      <c r="I35" s="6">
        <f>'Datos y Cálculos'!R35</f>
        <v>101.81</v>
      </c>
      <c r="J35" s="59">
        <f>'Datos y Cálculos'!S35</f>
        <v>366.95609900913212</v>
      </c>
      <c r="K35" s="59">
        <f>'Datos y Cálculos'!T35</f>
        <v>0.96074162809112051</v>
      </c>
      <c r="L35" s="59">
        <f t="shared" si="14"/>
        <v>551.15731277726081</v>
      </c>
      <c r="M35" s="69">
        <f t="shared" si="4"/>
        <v>460.57000552977695</v>
      </c>
      <c r="O35" s="20">
        <f t="shared" si="0"/>
        <v>553.11097120326792</v>
      </c>
      <c r="P35" s="128">
        <f t="shared" si="1"/>
        <v>460.57000552977701</v>
      </c>
      <c r="Q35" s="106">
        <f t="shared" si="21"/>
        <v>0.16730994410067879</v>
      </c>
      <c r="S35" s="129">
        <f t="shared" si="19"/>
        <v>0.25467274203817786</v>
      </c>
      <c r="T35" s="124">
        <f t="shared" si="20"/>
        <v>0.21206345980380373</v>
      </c>
      <c r="U35" s="79">
        <f t="shared" si="18"/>
        <v>0.16730994410067879</v>
      </c>
      <c r="Y35" s="111">
        <f t="shared" si="9"/>
        <v>0.14945699664650286</v>
      </c>
      <c r="Z35" s="92">
        <f t="shared" si="16"/>
        <v>4.5827590984636235E-2</v>
      </c>
      <c r="AD35" s="106">
        <f t="shared" si="2"/>
        <v>0.69703323110942794</v>
      </c>
      <c r="AE35" s="74">
        <f>IF(J35&gt;0,J35/630,Tabla13[[#This Row],[Cargabilidad Antes]]-0.02)</f>
        <v>0.58246999842719382</v>
      </c>
      <c r="AF35" s="114">
        <f t="shared" si="11"/>
        <v>0.11456323268223412</v>
      </c>
      <c r="AI35" s="4">
        <f t="shared" si="12"/>
        <v>33.171253912003799</v>
      </c>
      <c r="AJ35" s="59">
        <f t="shared" si="13"/>
        <v>30.665724625900076</v>
      </c>
      <c r="AK35" s="4">
        <f t="shared" si="17"/>
        <v>2.5055292861037231</v>
      </c>
      <c r="AL35" s="79">
        <f t="shared" si="15"/>
        <v>7.5533149658748355E-2</v>
      </c>
    </row>
    <row r="36" spans="2:38" x14ac:dyDescent="0.25">
      <c r="B36" s="16" t="s">
        <v>50</v>
      </c>
      <c r="C36" s="21">
        <v>564.5</v>
      </c>
      <c r="D36" s="21">
        <v>363.29</v>
      </c>
      <c r="E36" s="16">
        <v>264.39999999999998</v>
      </c>
      <c r="F36" s="59">
        <f t="shared" si="3"/>
        <v>449.31835495559272</v>
      </c>
      <c r="G36" s="16">
        <v>0.81</v>
      </c>
      <c r="H36" s="21">
        <v>447.24</v>
      </c>
      <c r="I36" s="6">
        <f>'Datos y Cálculos'!R36</f>
        <v>104.39999999999998</v>
      </c>
      <c r="J36" s="59">
        <f>'Datos y Cálculos'!S36</f>
        <v>377.9933651534111</v>
      </c>
      <c r="K36" s="59">
        <f>'Datos y Cálculos'!T36</f>
        <v>0.96110152582322805</v>
      </c>
      <c r="L36" s="59">
        <f t="shared" si="14"/>
        <v>563.9436373596767</v>
      </c>
      <c r="M36" s="69">
        <f t="shared" si="4"/>
        <v>474.42298070264007</v>
      </c>
      <c r="O36" s="20">
        <f t="shared" si="0"/>
        <v>562.92426004803849</v>
      </c>
      <c r="P36" s="128">
        <f t="shared" si="1"/>
        <v>474.42298070264002</v>
      </c>
      <c r="Q36" s="106">
        <f t="shared" si="21"/>
        <v>0.15721702834027085</v>
      </c>
      <c r="S36" s="129">
        <f t="shared" si="19"/>
        <v>0.2591911430618884</v>
      </c>
      <c r="T36" s="124">
        <f t="shared" si="20"/>
        <v>0.21844188177758028</v>
      </c>
      <c r="U36" s="79">
        <f t="shared" si="18"/>
        <v>0.15721702834027085</v>
      </c>
      <c r="Y36" s="111">
        <f t="shared" si="9"/>
        <v>0.15647195365028355</v>
      </c>
      <c r="Z36" s="92">
        <f t="shared" si="16"/>
        <v>4.5332563509032517E-2</v>
      </c>
      <c r="AD36" s="106">
        <f t="shared" si="2"/>
        <v>0.71320373802475034</v>
      </c>
      <c r="AE36" s="74">
        <f>IF(J36&gt;0,J36/630,Tabla13[[#This Row],[Cargabilidad Antes]]-0.02)</f>
        <v>0.59998946849747792</v>
      </c>
      <c r="AF36" s="114">
        <f t="shared" si="11"/>
        <v>0.11321426952727243</v>
      </c>
      <c r="AI36" s="4">
        <f t="shared" si="12"/>
        <v>33.463774640775419</v>
      </c>
      <c r="AJ36" s="59">
        <f t="shared" si="13"/>
        <v>31.011676405416068</v>
      </c>
      <c r="AK36" s="4">
        <f t="shared" si="17"/>
        <v>2.452098235359351</v>
      </c>
      <c r="AL36" s="79">
        <f t="shared" si="15"/>
        <v>7.3276199761741267E-2</v>
      </c>
    </row>
    <row r="37" spans="2:38" x14ac:dyDescent="0.25">
      <c r="B37" s="16" t="s">
        <v>51</v>
      </c>
      <c r="C37" s="21">
        <v>659.48</v>
      </c>
      <c r="D37" s="21">
        <v>353.03</v>
      </c>
      <c r="E37" s="16">
        <v>259.97000000000003</v>
      </c>
      <c r="F37" s="59">
        <f t="shared" si="3"/>
        <v>438.42283448743859</v>
      </c>
      <c r="G37" s="16">
        <v>0.8</v>
      </c>
      <c r="H37" s="21">
        <v>446.12</v>
      </c>
      <c r="I37" s="6">
        <f>'Datos y Cálculos'!R37</f>
        <v>99.970000000000027</v>
      </c>
      <c r="J37" s="59">
        <f>'Datos y Cálculos'!S37</f>
        <v>366.91168119862306</v>
      </c>
      <c r="K37" s="59">
        <f>'Datos y Cálculos'!T37</f>
        <v>0.96216615084787005</v>
      </c>
      <c r="L37" s="59">
        <f t="shared" si="14"/>
        <v>550.26856850043794</v>
      </c>
      <c r="M37" s="69">
        <f t="shared" si="4"/>
        <v>460.51425632357217</v>
      </c>
      <c r="O37" s="20">
        <f t="shared" si="0"/>
        <v>553.864036771776</v>
      </c>
      <c r="P37" s="128">
        <f t="shared" si="1"/>
        <v>460.51425632357217</v>
      </c>
      <c r="Q37" s="106">
        <f t="shared" si="21"/>
        <v>0.16854277268532847</v>
      </c>
      <c r="S37" s="129">
        <f t="shared" si="19"/>
        <v>0.25501948126999829</v>
      </c>
      <c r="T37" s="124">
        <f t="shared" si="20"/>
        <v>0.2120377908079786</v>
      </c>
      <c r="U37" s="79">
        <f t="shared" si="18"/>
        <v>0.16854277268532847</v>
      </c>
      <c r="Y37" s="111">
        <f t="shared" si="9"/>
        <v>0.14897538475992439</v>
      </c>
      <c r="Z37" s="92">
        <f t="shared" si="16"/>
        <v>4.5985554788067123E-2</v>
      </c>
      <c r="AD37" s="106">
        <f t="shared" si="2"/>
        <v>0.69590926109117235</v>
      </c>
      <c r="AE37" s="74">
        <f>IF(J37&gt;0,J37/630,Tabla13[[#This Row],[Cargabilidad Antes]]-0.02)</f>
        <v>0.58239949396606838</v>
      </c>
      <c r="AF37" s="114">
        <f t="shared" si="11"/>
        <v>0.11350976712510397</v>
      </c>
      <c r="AI37" s="4">
        <f t="shared" si="12"/>
        <v>33.193519530692498</v>
      </c>
      <c r="AJ37" s="59">
        <f t="shared" si="13"/>
        <v>30.664353105695852</v>
      </c>
      <c r="AK37" s="4">
        <f t="shared" si="17"/>
        <v>2.5291664249966459</v>
      </c>
      <c r="AL37" s="79">
        <f t="shared" si="15"/>
        <v>7.6194584387414666E-2</v>
      </c>
    </row>
    <row r="38" spans="2:38" x14ac:dyDescent="0.25">
      <c r="B38" s="16" t="s">
        <v>52</v>
      </c>
      <c r="C38" s="21">
        <v>538.74</v>
      </c>
      <c r="D38" s="21">
        <v>362.8</v>
      </c>
      <c r="E38" s="16">
        <v>260.93</v>
      </c>
      <c r="F38" s="59">
        <f t="shared" si="3"/>
        <v>446.88735146566859</v>
      </c>
      <c r="G38" s="16">
        <v>0.81</v>
      </c>
      <c r="H38" s="21">
        <v>447.15</v>
      </c>
      <c r="I38" s="6">
        <f>'Datos y Cálculos'!R38</f>
        <v>100.93</v>
      </c>
      <c r="J38" s="59">
        <f>'Datos y Cálculos'!S38</f>
        <v>376.57762134784377</v>
      </c>
      <c r="K38" s="59">
        <f>'Datos y Cálculos'!T38</f>
        <v>0.96341359505503543</v>
      </c>
      <c r="L38" s="59">
        <f t="shared" si="14"/>
        <v>560.89246231770142</v>
      </c>
      <c r="M38" s="69">
        <f t="shared" si="4"/>
        <v>472.64606751297083</v>
      </c>
      <c r="O38" s="20">
        <f t="shared" si="0"/>
        <v>562.16499640900759</v>
      </c>
      <c r="P38" s="128">
        <f t="shared" si="1"/>
        <v>472.64606751297083</v>
      </c>
      <c r="Q38" s="106">
        <f t="shared" si="21"/>
        <v>0.15923959952658906</v>
      </c>
      <c r="S38" s="129">
        <f t="shared" si="19"/>
        <v>0.25884155000922987</v>
      </c>
      <c r="T38" s="124">
        <f t="shared" si="20"/>
        <v>0.21762372524491849</v>
      </c>
      <c r="U38" s="79">
        <f t="shared" si="18"/>
        <v>0.15923959952658917</v>
      </c>
      <c r="Y38" s="111">
        <f t="shared" si="9"/>
        <v>0.15478337430812855</v>
      </c>
      <c r="Z38" s="92">
        <f t="shared" si="16"/>
        <v>4.5370404349343502E-2</v>
      </c>
      <c r="AD38" s="106">
        <f t="shared" si="2"/>
        <v>0.70934500232645803</v>
      </c>
      <c r="AE38" s="74">
        <f>IF(J38&gt;0,J38/630,Tabla13[[#This Row],[Cargabilidad Antes]]-0.02)</f>
        <v>0.5977422561076885</v>
      </c>
      <c r="AF38" s="114">
        <f t="shared" si="11"/>
        <v>0.11160274621876953</v>
      </c>
      <c r="AI38" s="4">
        <f t="shared" si="12"/>
        <v>33.440958418470608</v>
      </c>
      <c r="AJ38" s="59">
        <f t="shared" si="13"/>
        <v>30.966728235456085</v>
      </c>
      <c r="AK38" s="4">
        <f t="shared" si="17"/>
        <v>2.474230183014523</v>
      </c>
      <c r="AL38" s="79">
        <f t="shared" si="15"/>
        <v>7.3988016493209074E-2</v>
      </c>
    </row>
    <row r="39" spans="2:38" x14ac:dyDescent="0.25">
      <c r="B39" s="16" t="s">
        <v>53</v>
      </c>
      <c r="C39" s="21">
        <v>544.9</v>
      </c>
      <c r="D39" s="21">
        <v>355.86</v>
      </c>
      <c r="E39" s="16">
        <v>264.37</v>
      </c>
      <c r="F39" s="59">
        <f t="shared" si="3"/>
        <v>443.31460217321967</v>
      </c>
      <c r="G39" s="16">
        <v>0.8</v>
      </c>
      <c r="H39" s="21">
        <v>449.29</v>
      </c>
      <c r="I39" s="6">
        <f>'Datos y Cálculos'!R39</f>
        <v>104.37</v>
      </c>
      <c r="J39" s="59">
        <f>'Datos y Cálculos'!S39</f>
        <v>370.84961439915236</v>
      </c>
      <c r="K39" s="59">
        <f>'Datos y Cálculos'!T39</f>
        <v>0.95958034249694879</v>
      </c>
      <c r="L39" s="59">
        <f t="shared" si="14"/>
        <v>556.4082715226092</v>
      </c>
      <c r="M39" s="69">
        <f t="shared" si="4"/>
        <v>465.45679283091204</v>
      </c>
      <c r="O39" s="20">
        <f t="shared" si="0"/>
        <v>558.30398585277237</v>
      </c>
      <c r="P39" s="128">
        <f t="shared" si="1"/>
        <v>465.45679283091209</v>
      </c>
      <c r="Q39" s="106">
        <f t="shared" si="21"/>
        <v>0.16630222132489769</v>
      </c>
      <c r="S39" s="129">
        <f t="shared" si="19"/>
        <v>0.25706379799094015</v>
      </c>
      <c r="T39" s="124">
        <f t="shared" si="20"/>
        <v>0.21431351736283205</v>
      </c>
      <c r="U39" s="79">
        <f t="shared" si="18"/>
        <v>0.16630222132489758</v>
      </c>
      <c r="Y39" s="111">
        <f t="shared" si="9"/>
        <v>0.15231836099243856</v>
      </c>
      <c r="Z39" s="92">
        <f t="shared" si="16"/>
        <v>4.6449181654820211E-2</v>
      </c>
      <c r="AD39" s="106">
        <f t="shared" si="2"/>
        <v>0.7036739717035233</v>
      </c>
      <c r="AE39" s="74">
        <f>IF(J39&gt;0,J39/630,Tabla13[[#This Row],[Cargabilidad Antes]]-0.02)</f>
        <v>0.58865018158595617</v>
      </c>
      <c r="AF39" s="114">
        <f t="shared" si="11"/>
        <v>0.11502379011756714</v>
      </c>
      <c r="AI39" s="4">
        <f t="shared" si="12"/>
        <v>33.325409738757813</v>
      </c>
      <c r="AJ39" s="59">
        <f t="shared" si="13"/>
        <v>30.786592574584365</v>
      </c>
      <c r="AK39" s="4">
        <f t="shared" si="17"/>
        <v>2.538817164173448</v>
      </c>
      <c r="AL39" s="79">
        <f t="shared" si="15"/>
        <v>7.6182624132023036E-2</v>
      </c>
    </row>
    <row r="40" spans="2:38" x14ac:dyDescent="0.25">
      <c r="B40" s="16" t="s">
        <v>54</v>
      </c>
      <c r="C40" s="21">
        <v>557.04</v>
      </c>
      <c r="D40" s="21">
        <v>354.71</v>
      </c>
      <c r="E40" s="16">
        <v>263.49</v>
      </c>
      <c r="F40" s="59">
        <f t="shared" si="3"/>
        <v>441.86668147756967</v>
      </c>
      <c r="G40" s="16">
        <v>0.8</v>
      </c>
      <c r="H40" s="21">
        <v>449.84</v>
      </c>
      <c r="I40" s="6">
        <f>'Datos y Cálculos'!R40</f>
        <v>103.49000000000001</v>
      </c>
      <c r="J40" s="59">
        <f>'Datos y Cálculos'!S40</f>
        <v>369.49880135123573</v>
      </c>
      <c r="K40" s="59">
        <f>'Datos y Cálculos'!T40</f>
        <v>0.95997605053885438</v>
      </c>
      <c r="L40" s="59">
        <f t="shared" si="14"/>
        <v>554.59097281956849</v>
      </c>
      <c r="M40" s="69">
        <f t="shared" si="4"/>
        <v>463.76137483778263</v>
      </c>
      <c r="O40" s="20">
        <f t="shared" si="0"/>
        <v>556.49976626155478</v>
      </c>
      <c r="P40" s="128">
        <f t="shared" si="1"/>
        <v>463.76137483778263</v>
      </c>
      <c r="Q40" s="106">
        <f t="shared" si="21"/>
        <v>0.16664587668521158</v>
      </c>
      <c r="S40" s="129">
        <f t="shared" si="19"/>
        <v>0.25623306858137018</v>
      </c>
      <c r="T40" s="124">
        <f t="shared" si="20"/>
        <v>0.21353288423188577</v>
      </c>
      <c r="U40" s="79">
        <f t="shared" si="18"/>
        <v>0.16664587668521169</v>
      </c>
      <c r="Y40" s="111">
        <f t="shared" si="9"/>
        <v>0.15132500438941399</v>
      </c>
      <c r="Z40" s="92">
        <f t="shared" si="16"/>
        <v>4.6232952313523153E-2</v>
      </c>
      <c r="AD40" s="106">
        <f t="shared" si="2"/>
        <v>0.70137568488503121</v>
      </c>
      <c r="AE40" s="74">
        <f>IF(J40&gt;0,J40/630,Tabla13[[#This Row],[Cargabilidad Antes]]-0.02)</f>
        <v>0.58650603389085032</v>
      </c>
      <c r="AF40" s="114">
        <f t="shared" si="11"/>
        <v>0.11486965099418089</v>
      </c>
      <c r="AI40" s="4">
        <f t="shared" si="12"/>
        <v>33.271687763065309</v>
      </c>
      <c r="AJ40" s="59">
        <f t="shared" si="13"/>
        <v>30.744514230540339</v>
      </c>
      <c r="AK40" s="4">
        <f t="shared" si="17"/>
        <v>2.5271735325249693</v>
      </c>
      <c r="AL40" s="79">
        <f t="shared" si="15"/>
        <v>7.5955675904435749E-2</v>
      </c>
    </row>
    <row r="41" spans="2:38" x14ac:dyDescent="0.25">
      <c r="B41" s="16" t="s">
        <v>55</v>
      </c>
      <c r="C41" s="21">
        <v>544.08000000000004</v>
      </c>
      <c r="D41" s="21">
        <v>350.75</v>
      </c>
      <c r="E41" s="16">
        <v>263.67</v>
      </c>
      <c r="F41" s="59">
        <f t="shared" si="3"/>
        <v>438.80226913725045</v>
      </c>
      <c r="G41" s="16">
        <v>0.8</v>
      </c>
      <c r="H41" s="21">
        <v>449.55</v>
      </c>
      <c r="I41" s="6">
        <f>'Datos y Cálculos'!R41</f>
        <v>103.67000000000002</v>
      </c>
      <c r="J41" s="59">
        <f>'Datos y Cálculos'!S41</f>
        <v>365.74995748461816</v>
      </c>
      <c r="K41" s="59">
        <f>'Datos y Cálculos'!T41</f>
        <v>0.95898849151541188</v>
      </c>
      <c r="L41" s="59">
        <f t="shared" si="14"/>
        <v>550.74480045089172</v>
      </c>
      <c r="M41" s="69">
        <f t="shared" si="4"/>
        <v>459.05616610834454</v>
      </c>
      <c r="O41" s="20">
        <f t="shared" si="0"/>
        <v>550.28697532136209</v>
      </c>
      <c r="P41" s="128">
        <f t="shared" si="1"/>
        <v>459.05616610834454</v>
      </c>
      <c r="Q41" s="106">
        <f t="shared" si="21"/>
        <v>0.16578769497449886</v>
      </c>
      <c r="S41" s="129">
        <f t="shared" si="19"/>
        <v>0.25337246991885087</v>
      </c>
      <c r="T41" s="124">
        <f t="shared" si="20"/>
        <v>0.21136643216100903</v>
      </c>
      <c r="U41" s="79">
        <f t="shared" si="18"/>
        <v>0.16578769497449886</v>
      </c>
      <c r="Y41" s="111">
        <f t="shared" si="9"/>
        <v>0.14923335893005671</v>
      </c>
      <c r="Z41" s="92">
        <f t="shared" si="16"/>
        <v>4.5380346768865515E-2</v>
      </c>
      <c r="AD41" s="106">
        <f t="shared" si="2"/>
        <v>0.69651153831309598</v>
      </c>
      <c r="AE41" s="74">
        <f>IF(J41&gt;0,J41/630,Tabla13[[#This Row],[Cargabilidad Antes]]-0.02)</f>
        <v>0.58055548807082247</v>
      </c>
      <c r="AF41" s="114">
        <f t="shared" si="11"/>
        <v>0.11595605024227351</v>
      </c>
      <c r="AI41" s="4">
        <f t="shared" si="12"/>
        <v>33.088027649795229</v>
      </c>
      <c r="AJ41" s="59">
        <f t="shared" si="13"/>
        <v>30.628540695568699</v>
      </c>
      <c r="AK41" s="4">
        <f t="shared" si="17"/>
        <v>2.4594869542265307</v>
      </c>
      <c r="AL41" s="79">
        <f t="shared" si="15"/>
        <v>7.433162774940294E-2</v>
      </c>
    </row>
    <row r="42" spans="2:38" x14ac:dyDescent="0.25">
      <c r="B42" s="16" t="s">
        <v>56</v>
      </c>
      <c r="C42" s="21">
        <v>567.44000000000005</v>
      </c>
      <c r="D42" s="21">
        <v>353.08</v>
      </c>
      <c r="E42" s="16">
        <v>260.12</v>
      </c>
      <c r="F42" s="59">
        <f t="shared" si="3"/>
        <v>438.55205027453695</v>
      </c>
      <c r="G42" s="16">
        <v>0.8</v>
      </c>
      <c r="H42" s="21">
        <v>448.62</v>
      </c>
      <c r="I42" s="6">
        <f>'Datos y Cálculos'!R42</f>
        <v>100.12</v>
      </c>
      <c r="J42" s="59">
        <f>'Datos y Cálculos'!S42</f>
        <v>367.00068228819407</v>
      </c>
      <c r="K42" s="59">
        <f>'Datos y Cálculos'!T42</f>
        <v>0.96206905610801396</v>
      </c>
      <c r="L42" s="59">
        <f t="shared" si="14"/>
        <v>550.43074843405702</v>
      </c>
      <c r="M42" s="69">
        <f t="shared" si="4"/>
        <v>460.62596241709821</v>
      </c>
      <c r="O42" s="20">
        <f t="shared" si="0"/>
        <v>553.942481101829</v>
      </c>
      <c r="P42" s="128">
        <f t="shared" si="1"/>
        <v>460.62596241709821</v>
      </c>
      <c r="Q42" s="106">
        <f t="shared" si="21"/>
        <v>0.16845885966195973</v>
      </c>
      <c r="S42" s="129">
        <f t="shared" si="19"/>
        <v>0.25505559993997962</v>
      </c>
      <c r="T42" s="124">
        <f t="shared" si="20"/>
        <v>0.21208922442369366</v>
      </c>
      <c r="U42" s="79">
        <f t="shared" si="18"/>
        <v>0.16845885966195973</v>
      </c>
      <c r="Y42" s="111">
        <f t="shared" si="9"/>
        <v>0.14906321234026465</v>
      </c>
      <c r="Z42" s="92">
        <f t="shared" si="16"/>
        <v>4.5991863950106099E-2</v>
      </c>
      <c r="AD42" s="106">
        <f t="shared" si="2"/>
        <v>0.69611436551513806</v>
      </c>
      <c r="AE42" s="74">
        <f>IF(J42&gt;0,J42/630,Tabla13[[#This Row],[Cargabilidad Antes]]-0.02)</f>
        <v>0.582540765536816</v>
      </c>
      <c r="AF42" s="114">
        <f t="shared" si="11"/>
        <v>0.11357359997832206</v>
      </c>
      <c r="AI42" s="4">
        <f t="shared" si="12"/>
        <v>33.195840608153048</v>
      </c>
      <c r="AJ42" s="59">
        <f t="shared" si="13"/>
        <v>30.667101422347166</v>
      </c>
      <c r="AK42" s="4">
        <f t="shared" si="17"/>
        <v>2.5287391858058825</v>
      </c>
      <c r="AL42" s="79">
        <f t="shared" si="15"/>
        <v>7.6176386543584385E-2</v>
      </c>
    </row>
    <row r="43" spans="2:38" x14ac:dyDescent="0.25">
      <c r="B43" s="16" t="s">
        <v>57</v>
      </c>
      <c r="C43" s="21">
        <v>666.9</v>
      </c>
      <c r="D43" s="21">
        <v>350.2</v>
      </c>
      <c r="E43" s="16">
        <v>258.43</v>
      </c>
      <c r="F43" s="59">
        <f t="shared" si="3"/>
        <v>435.23109367323468</v>
      </c>
      <c r="G43" s="16">
        <v>0.8</v>
      </c>
      <c r="H43" s="21">
        <v>447.66</v>
      </c>
      <c r="I43" s="6">
        <f>'Datos y Cálculos'!R43</f>
        <v>98.43</v>
      </c>
      <c r="J43" s="59">
        <f>'Datos y Cálculos'!S43</f>
        <v>363.76985155452343</v>
      </c>
      <c r="K43" s="59">
        <f>'Datos y Cálculos'!T43</f>
        <v>0.96269660199564522</v>
      </c>
      <c r="L43" s="59">
        <f t="shared" si="14"/>
        <v>546.26258498247239</v>
      </c>
      <c r="M43" s="69">
        <f t="shared" si="4"/>
        <v>456.57091677842243</v>
      </c>
      <c r="O43" s="20">
        <f t="shared" si="0"/>
        <v>549.42408769077974</v>
      </c>
      <c r="P43" s="128">
        <f t="shared" si="1"/>
        <v>456.57091677842243</v>
      </c>
      <c r="Q43" s="106">
        <f t="shared" si="21"/>
        <v>0.16900091021239649</v>
      </c>
      <c r="S43" s="129">
        <f t="shared" si="19"/>
        <v>0.2529751645490565</v>
      </c>
      <c r="T43" s="124">
        <f t="shared" si="20"/>
        <v>0.21022213147913518</v>
      </c>
      <c r="U43" s="79">
        <f t="shared" si="18"/>
        <v>0.16900091021239649</v>
      </c>
      <c r="Y43" s="111">
        <f t="shared" si="9"/>
        <v>0.14681418338185254</v>
      </c>
      <c r="Z43" s="92">
        <f t="shared" si="16"/>
        <v>4.5430256187908483E-2</v>
      </c>
      <c r="AD43" s="106">
        <f t="shared" si="2"/>
        <v>0.69084300583053126</v>
      </c>
      <c r="AE43" s="74">
        <f>IF(J43&gt;0,J43/630,Tabla13[[#This Row],[Cargabilidad Antes]]-0.02)</f>
        <v>0.57741246278495784</v>
      </c>
      <c r="AF43" s="114">
        <f t="shared" si="11"/>
        <v>0.11343054304557343</v>
      </c>
      <c r="AI43" s="4">
        <f t="shared" si="12"/>
        <v>33.06268237539652</v>
      </c>
      <c r="AJ43" s="59">
        <f t="shared" si="13"/>
        <v>30.567761806834646</v>
      </c>
      <c r="AK43" s="4">
        <f t="shared" si="17"/>
        <v>2.4949205685618736</v>
      </c>
      <c r="AL43" s="79">
        <f t="shared" si="15"/>
        <v>7.5460319287900868E-2</v>
      </c>
    </row>
    <row r="44" spans="2:38" x14ac:dyDescent="0.25">
      <c r="B44" s="16" t="s">
        <v>58</v>
      </c>
      <c r="C44" s="21">
        <v>602.29999999999995</v>
      </c>
      <c r="D44" s="21">
        <v>355.75</v>
      </c>
      <c r="E44" s="16">
        <v>259.57</v>
      </c>
      <c r="F44" s="59">
        <f t="shared" si="3"/>
        <v>440.38011694444157</v>
      </c>
      <c r="G44" s="16">
        <v>0.8</v>
      </c>
      <c r="H44" s="21">
        <v>446.45</v>
      </c>
      <c r="I44" s="6">
        <f>'Datos y Cálculos'!R44</f>
        <v>99.57</v>
      </c>
      <c r="J44" s="59">
        <f>'Datos y Cálculos'!S44</f>
        <v>369.42150370545568</v>
      </c>
      <c r="K44" s="59">
        <f>'Datos y Cálculos'!T44</f>
        <v>0.96299212804797596</v>
      </c>
      <c r="L44" s="59">
        <f t="shared" si="14"/>
        <v>552.72517187746132</v>
      </c>
      <c r="M44" s="69">
        <f t="shared" si="4"/>
        <v>463.66435784517648</v>
      </c>
      <c r="O44" s="20">
        <f t="shared" si="0"/>
        <v>558.1314083266559</v>
      </c>
      <c r="P44" s="128">
        <f t="shared" si="1"/>
        <v>463.66435784517648</v>
      </c>
      <c r="Q44" s="106">
        <f t="shared" si="21"/>
        <v>0.16925592982610105</v>
      </c>
      <c r="S44" s="129">
        <f t="shared" si="19"/>
        <v>0.2569843369169813</v>
      </c>
      <c r="T44" s="124">
        <f t="shared" si="20"/>
        <v>0.2134882140213536</v>
      </c>
      <c r="U44" s="79">
        <f t="shared" si="18"/>
        <v>0.16925592982610105</v>
      </c>
      <c r="Y44" s="111">
        <f t="shared" si="9"/>
        <v>0.15030851688846883</v>
      </c>
      <c r="Z44" s="92">
        <f t="shared" si="16"/>
        <v>4.6575241847194172E-2</v>
      </c>
      <c r="AD44" s="106">
        <f t="shared" si="2"/>
        <v>0.69901605864197069</v>
      </c>
      <c r="AE44" s="74">
        <f>IF(J44&gt;0,J44/630,Tabla13[[#This Row],[Cargabilidad Antes]]-0.02)</f>
        <v>0.58638333921500896</v>
      </c>
      <c r="AF44" s="114">
        <f t="shared" si="11"/>
        <v>0.11263271942696174</v>
      </c>
      <c r="AI44" s="4">
        <f t="shared" si="12"/>
        <v>33.320263594035694</v>
      </c>
      <c r="AJ44" s="59">
        <f t="shared" si="13"/>
        <v>30.742111023931088</v>
      </c>
      <c r="AK44" s="4">
        <f t="shared" si="17"/>
        <v>2.5781525701046064</v>
      </c>
      <c r="AL44" s="79">
        <f t="shared" si="15"/>
        <v>7.7374915202234273E-2</v>
      </c>
    </row>
    <row r="45" spans="2:38" x14ac:dyDescent="0.25">
      <c r="B45" s="16" t="s">
        <v>59</v>
      </c>
      <c r="C45" s="21">
        <v>626.4</v>
      </c>
      <c r="D45" s="21">
        <v>347.93</v>
      </c>
      <c r="E45" s="16">
        <v>259.08</v>
      </c>
      <c r="F45" s="59">
        <f t="shared" si="3"/>
        <v>433.79457269541763</v>
      </c>
      <c r="G45" s="16">
        <v>0.8</v>
      </c>
      <c r="H45" s="21">
        <v>446.71</v>
      </c>
      <c r="I45" s="6">
        <f>'Datos y Cálculos'!R45</f>
        <v>99.079999999999984</v>
      </c>
      <c r="J45" s="59">
        <f>'Datos y Cálculos'!S45</f>
        <v>361.76253440620411</v>
      </c>
      <c r="K45" s="59">
        <f>'Datos y Cálculos'!T45</f>
        <v>0.96176349651876258</v>
      </c>
      <c r="L45" s="59">
        <f t="shared" si="14"/>
        <v>544.4595941710827</v>
      </c>
      <c r="M45" s="69">
        <f t="shared" si="4"/>
        <v>454.05151439596352</v>
      </c>
      <c r="O45" s="20">
        <f t="shared" si="0"/>
        <v>545.86271510637641</v>
      </c>
      <c r="P45" s="128">
        <f t="shared" si="1"/>
        <v>454.05151439596347</v>
      </c>
      <c r="Q45" s="106">
        <f t="shared" si="21"/>
        <v>0.16819467270725941</v>
      </c>
      <c r="S45" s="129">
        <f t="shared" si="19"/>
        <v>0.25133537693190533</v>
      </c>
      <c r="T45" s="124">
        <f t="shared" si="20"/>
        <v>0.20906210546908785</v>
      </c>
      <c r="U45" s="79">
        <f t="shared" si="18"/>
        <v>0.16819467270725941</v>
      </c>
      <c r="Y45" s="111">
        <f t="shared" si="9"/>
        <v>0.14584663484499055</v>
      </c>
      <c r="Z45" s="92">
        <f t="shared" si="16"/>
        <v>4.4935333244626244E-2</v>
      </c>
      <c r="AD45" s="106">
        <f t="shared" si="2"/>
        <v>0.68856281380225015</v>
      </c>
      <c r="AE45" s="74">
        <f>IF(J45&gt;0,J45/630,Tabla13[[#This Row],[Cargabilidad Antes]]-0.02)</f>
        <v>0.57422624508921283</v>
      </c>
      <c r="AF45" s="114">
        <f t="shared" si="11"/>
        <v>0.11433656871303732</v>
      </c>
      <c r="AI45" s="4">
        <f t="shared" si="12"/>
        <v>32.958496360665201</v>
      </c>
      <c r="AJ45" s="59">
        <f t="shared" si="13"/>
        <v>30.506484447790271</v>
      </c>
      <c r="AK45" s="4">
        <f t="shared" si="17"/>
        <v>2.45201191287493</v>
      </c>
      <c r="AL45" s="79">
        <f t="shared" si="15"/>
        <v>7.4396959316424427E-2</v>
      </c>
    </row>
    <row r="46" spans="2:38" x14ac:dyDescent="0.25">
      <c r="B46" s="16" t="s">
        <v>60</v>
      </c>
      <c r="C46" s="21">
        <v>564.72</v>
      </c>
      <c r="D46" s="21">
        <v>357</v>
      </c>
      <c r="E46" s="16">
        <v>260.55</v>
      </c>
      <c r="F46" s="59">
        <f t="shared" si="3"/>
        <v>441.96753557246711</v>
      </c>
      <c r="G46" s="16">
        <v>0.8</v>
      </c>
      <c r="H46" s="21">
        <v>446.38</v>
      </c>
      <c r="I46" s="6">
        <f>'Datos y Cálculos'!R46</f>
        <v>100.55000000000001</v>
      </c>
      <c r="J46" s="59">
        <f>'Datos y Cálculos'!S46</f>
        <v>370.88987920944942</v>
      </c>
      <c r="K46" s="59">
        <f>'Datos y Cálculos'!T46</f>
        <v>0.96254985647207292</v>
      </c>
      <c r="L46" s="59">
        <f t="shared" si="14"/>
        <v>554.71755573008568</v>
      </c>
      <c r="M46" s="69">
        <f t="shared" si="4"/>
        <v>465.50732956800744</v>
      </c>
      <c r="O46" s="20">
        <f t="shared" si="0"/>
        <v>560.09251657797938</v>
      </c>
      <c r="P46" s="128">
        <f t="shared" si="1"/>
        <v>465.50732956800744</v>
      </c>
      <c r="Q46" s="106">
        <f t="shared" si="21"/>
        <v>0.16887422025893684</v>
      </c>
      <c r="S46" s="129">
        <f t="shared" si="19"/>
        <v>0.25788730366651391</v>
      </c>
      <c r="T46" s="124">
        <f t="shared" si="20"/>
        <v>0.21433678634515171</v>
      </c>
      <c r="U46" s="79">
        <f t="shared" si="18"/>
        <v>0.16887422025893684</v>
      </c>
      <c r="Y46" s="111">
        <f t="shared" si="9"/>
        <v>0.15139409078449906</v>
      </c>
      <c r="Z46" s="92">
        <f t="shared" si="16"/>
        <v>4.6815585344676731E-2</v>
      </c>
      <c r="AD46" s="106">
        <f t="shared" si="2"/>
        <v>0.70153577074994777</v>
      </c>
      <c r="AE46" s="74">
        <f>IF(J46&gt;0,J46/630,Tabla13[[#This Row],[Cargabilidad Antes]]-0.02)</f>
        <v>0.58871409398325303</v>
      </c>
      <c r="AF46" s="114">
        <f t="shared" si="11"/>
        <v>0.11282167676669475</v>
      </c>
      <c r="AI46" s="4">
        <f t="shared" si="12"/>
        <v>33.378836194622174</v>
      </c>
      <c r="AJ46" s="59">
        <f t="shared" si="13"/>
        <v>30.787849195553886</v>
      </c>
      <c r="AK46" s="4">
        <f t="shared" si="17"/>
        <v>2.5909869990682886</v>
      </c>
      <c r="AL46" s="79">
        <f t="shared" si="15"/>
        <v>7.7623647030741427E-2</v>
      </c>
    </row>
    <row r="47" spans="2:38" x14ac:dyDescent="0.25">
      <c r="B47" s="16" t="s">
        <v>61</v>
      </c>
      <c r="C47" s="21">
        <v>574.94000000000005</v>
      </c>
      <c r="D47" s="21">
        <v>350.92</v>
      </c>
      <c r="E47" s="16">
        <v>257.93</v>
      </c>
      <c r="F47" s="59">
        <f t="shared" si="3"/>
        <v>435.51432961499671</v>
      </c>
      <c r="G47" s="16">
        <v>0.8</v>
      </c>
      <c r="H47" s="21">
        <v>447.22</v>
      </c>
      <c r="I47" s="6">
        <f>'Datos y Cálculos'!R47</f>
        <v>97.93</v>
      </c>
      <c r="J47" s="59">
        <f>'Datos y Cálculos'!S47</f>
        <v>364.32832898362432</v>
      </c>
      <c r="K47" s="59">
        <f>'Datos y Cálculos'!T47</f>
        <v>0.96319712765397669</v>
      </c>
      <c r="L47" s="59">
        <f t="shared" si="14"/>
        <v>546.61807704164733</v>
      </c>
      <c r="M47" s="69">
        <f t="shared" si="4"/>
        <v>457.27186698283055</v>
      </c>
      <c r="O47" s="20">
        <f t="shared" si="0"/>
        <v>550.55368604354214</v>
      </c>
      <c r="P47" s="128">
        <f t="shared" si="1"/>
        <v>457.2718669828306</v>
      </c>
      <c r="Q47" s="106">
        <f t="shared" si="21"/>
        <v>0.16943273912316348</v>
      </c>
      <c r="S47" s="129">
        <f t="shared" si="19"/>
        <v>0.25349527339678735</v>
      </c>
      <c r="T47" s="124">
        <f t="shared" si="20"/>
        <v>0.21054487487039444</v>
      </c>
      <c r="U47" s="79">
        <f t="shared" si="18"/>
        <v>0.16943273912316359</v>
      </c>
      <c r="Y47" s="111">
        <f t="shared" si="9"/>
        <v>0.14700533049716449</v>
      </c>
      <c r="Z47" s="92">
        <f t="shared" si="16"/>
        <v>4.5594882994927352E-2</v>
      </c>
      <c r="AD47" s="106">
        <f t="shared" si="2"/>
        <v>0.691292586690471</v>
      </c>
      <c r="AE47" s="74">
        <f>IF(J47&gt;0,J47/630,Tabla13[[#This Row],[Cargabilidad Antes]]-0.02)</f>
        <v>0.57829893489464179</v>
      </c>
      <c r="AF47" s="114">
        <f t="shared" si="11"/>
        <v>0.11299365179582921</v>
      </c>
      <c r="AI47" s="4">
        <f t="shared" si="12"/>
        <v>33.095869690601795</v>
      </c>
      <c r="AJ47" s="59">
        <f t="shared" si="13"/>
        <v>30.584870735415691</v>
      </c>
      <c r="AK47" s="4">
        <f t="shared" si="17"/>
        <v>2.5109989551861034</v>
      </c>
      <c r="AL47" s="79">
        <f t="shared" si="15"/>
        <v>7.5870462950824002E-2</v>
      </c>
    </row>
    <row r="48" spans="2:38" x14ac:dyDescent="0.25">
      <c r="B48" s="16" t="s">
        <v>62</v>
      </c>
      <c r="C48" s="21">
        <v>579.91999999999996</v>
      </c>
      <c r="D48" s="21">
        <v>359.22</v>
      </c>
      <c r="E48" s="16">
        <v>261.35000000000002</v>
      </c>
      <c r="F48" s="59">
        <f t="shared" si="3"/>
        <v>444.23285661913849</v>
      </c>
      <c r="G48" s="16">
        <v>0.8</v>
      </c>
      <c r="H48" s="21">
        <v>447.29</v>
      </c>
      <c r="I48" s="6">
        <f>'Datos y Cálculos'!R48</f>
        <v>101.35000000000002</v>
      </c>
      <c r="J48" s="59">
        <f>'Datos y Cálculos'!S48</f>
        <v>373.24366156707879</v>
      </c>
      <c r="K48" s="59">
        <f>'Datos y Cálculos'!T48</f>
        <v>0.96242759620297413</v>
      </c>
      <c r="L48" s="59">
        <f t="shared" si="14"/>
        <v>557.56078119986103</v>
      </c>
      <c r="M48" s="69">
        <f t="shared" si="4"/>
        <v>468.46158365016203</v>
      </c>
      <c r="O48" s="20">
        <f t="shared" si="0"/>
        <v>563.57544483232994</v>
      </c>
      <c r="P48" s="128">
        <f t="shared" si="1"/>
        <v>468.46158365016197</v>
      </c>
      <c r="Q48" s="106">
        <f t="shared" si="21"/>
        <v>0.16876863968135702</v>
      </c>
      <c r="S48" s="129">
        <f t="shared" si="19"/>
        <v>0.25949097261368387</v>
      </c>
      <c r="T48" s="124">
        <f t="shared" si="20"/>
        <v>0.21569703415608019</v>
      </c>
      <c r="U48" s="79">
        <f t="shared" si="18"/>
        <v>0.16876863968135691</v>
      </c>
      <c r="Y48" s="111">
        <f t="shared" si="9"/>
        <v>0.152950020168242</v>
      </c>
      <c r="Z48" s="92">
        <f t="shared" si="16"/>
        <v>4.7269880632094446E-2</v>
      </c>
      <c r="AD48" s="106">
        <f t="shared" si="2"/>
        <v>0.70513151844307698</v>
      </c>
      <c r="AE48" s="74">
        <f>IF(J48&gt;0,J48/630,Tabla13[[#This Row],[Cargabilidad Antes]]-0.02)</f>
        <v>0.59245025645568061</v>
      </c>
      <c r="AF48" s="114">
        <f t="shared" si="11"/>
        <v>0.11268126198739636</v>
      </c>
      <c r="AI48" s="4">
        <f t="shared" si="12"/>
        <v>33.483367575265987</v>
      </c>
      <c r="AJ48" s="59">
        <f t="shared" si="13"/>
        <v>30.861545281944917</v>
      </c>
      <c r="AK48" s="4">
        <f t="shared" si="17"/>
        <v>2.6218222933210704</v>
      </c>
      <c r="AL48" s="79">
        <f t="shared" si="15"/>
        <v>7.8302228335533353E-2</v>
      </c>
    </row>
    <row r="49" spans="2:38" x14ac:dyDescent="0.25">
      <c r="B49" s="16" t="s">
        <v>63</v>
      </c>
      <c r="C49" s="21">
        <v>568.67999999999995</v>
      </c>
      <c r="D49" s="21">
        <v>341.66</v>
      </c>
      <c r="E49" s="16">
        <v>248.44</v>
      </c>
      <c r="F49" s="59">
        <f t="shared" si="3"/>
        <v>422.43814837204275</v>
      </c>
      <c r="G49" s="16">
        <v>0.81</v>
      </c>
      <c r="H49" s="21">
        <v>446.06</v>
      </c>
      <c r="I49" s="6">
        <f>'Datos y Cálculos'!R49</f>
        <v>88.44</v>
      </c>
      <c r="J49" s="59">
        <f>'Datos y Cálculos'!S49</f>
        <v>352.92093902175884</v>
      </c>
      <c r="K49" s="59">
        <f>'Datos y Cálculos'!T49</f>
        <v>0.9680921765283399</v>
      </c>
      <c r="L49" s="59">
        <f t="shared" si="14"/>
        <v>530.20604060557821</v>
      </c>
      <c r="M49" s="69">
        <f t="shared" si="4"/>
        <v>442.95434597145214</v>
      </c>
      <c r="O49" s="20">
        <f t="shared" si="0"/>
        <v>529.40819369653127</v>
      </c>
      <c r="P49" s="128">
        <f t="shared" si="1"/>
        <v>442.95434597145214</v>
      </c>
      <c r="Q49" s="106">
        <f t="shared" si="21"/>
        <v>0.16330281388624757</v>
      </c>
      <c r="S49" s="129">
        <f t="shared" si="19"/>
        <v>0.24375910688024663</v>
      </c>
      <c r="T49" s="124">
        <f t="shared" si="20"/>
        <v>0.20395255881630378</v>
      </c>
      <c r="U49" s="79">
        <f t="shared" si="18"/>
        <v>0.16330281388624757</v>
      </c>
      <c r="Y49" s="111">
        <f t="shared" si="9"/>
        <v>0.13831027518336486</v>
      </c>
      <c r="Z49" s="92">
        <f t="shared" si="16"/>
        <v>4.1484482249117861E-2</v>
      </c>
      <c r="AD49" s="106">
        <f t="shared" si="2"/>
        <v>0.67053674344768688</v>
      </c>
      <c r="AE49" s="74">
        <f>IF(J49&gt;0,J49/630,Tabla13[[#This Row],[Cargabilidad Antes]]-0.02)</f>
        <v>0.56019196670120452</v>
      </c>
      <c r="AF49" s="114">
        <f t="shared" si="11"/>
        <v>0.11034477674648235</v>
      </c>
      <c r="AI49" s="4">
        <f t="shared" si="12"/>
        <v>32.485925094899144</v>
      </c>
      <c r="AJ49" s="59">
        <f t="shared" si="13"/>
        <v>30.240613050614236</v>
      </c>
      <c r="AK49" s="4">
        <f t="shared" si="17"/>
        <v>2.2453120442849084</v>
      </c>
      <c r="AL49" s="79">
        <f t="shared" si="15"/>
        <v>6.9116456980240382E-2</v>
      </c>
    </row>
    <row r="50" spans="2:38" x14ac:dyDescent="0.25">
      <c r="B50" s="16" t="s">
        <v>64</v>
      </c>
      <c r="C50" s="21">
        <v>566.98</v>
      </c>
      <c r="D50" s="21">
        <v>365.42</v>
      </c>
      <c r="E50" s="16">
        <v>261.95999999999998</v>
      </c>
      <c r="F50" s="59">
        <f t="shared" si="3"/>
        <v>449.61630086107863</v>
      </c>
      <c r="G50" s="16">
        <v>0.81</v>
      </c>
      <c r="H50" s="21">
        <v>444.33</v>
      </c>
      <c r="I50" s="6">
        <f>'Datos y Cálculos'!R50</f>
        <v>101.95999999999998</v>
      </c>
      <c r="J50" s="59">
        <f>'Datos y Cálculos'!S50</f>
        <v>379.37793557348584</v>
      </c>
      <c r="K50" s="59">
        <f>'Datos y Cálculos'!T50</f>
        <v>0.96320836225652828</v>
      </c>
      <c r="L50" s="59">
        <f t="shared" si="14"/>
        <v>564.31759203084243</v>
      </c>
      <c r="M50" s="69">
        <f t="shared" si="4"/>
        <v>476.16076788686212</v>
      </c>
      <c r="O50" s="20">
        <f t="shared" si="0"/>
        <v>566.2247326013769</v>
      </c>
      <c r="P50" s="128">
        <f t="shared" si="1"/>
        <v>476.16076788686212</v>
      </c>
      <c r="Q50" s="106">
        <f t="shared" si="21"/>
        <v>0.15906045696862903</v>
      </c>
      <c r="S50" s="129">
        <f t="shared" si="19"/>
        <v>0.26071080265813884</v>
      </c>
      <c r="T50" s="124">
        <f t="shared" si="20"/>
        <v>0.21924202325067721</v>
      </c>
      <c r="U50" s="79">
        <f t="shared" si="18"/>
        <v>0.15906045696862903</v>
      </c>
      <c r="Y50" s="111">
        <f t="shared" si="9"/>
        <v>0.15667953758034026</v>
      </c>
      <c r="Z50" s="92">
        <f t="shared" si="16"/>
        <v>4.5879009514460993E-2</v>
      </c>
      <c r="AD50" s="106">
        <f t="shared" si="2"/>
        <v>0.71367666803345819</v>
      </c>
      <c r="AE50" s="74">
        <f>IF(J50&gt;0,J50/630,Tabla13[[#This Row],[Cargabilidad Antes]]-0.02)</f>
        <v>0.60218719932299336</v>
      </c>
      <c r="AF50" s="114">
        <f t="shared" si="11"/>
        <v>0.11148946871046483</v>
      </c>
      <c r="AI50" s="4">
        <f t="shared" si="12"/>
        <v>33.563313242775124</v>
      </c>
      <c r="AJ50" s="59">
        <f t="shared" si="13"/>
        <v>31.05579799344568</v>
      </c>
      <c r="AK50" s="4">
        <f t="shared" si="17"/>
        <v>2.5075152493294439</v>
      </c>
      <c r="AL50" s="79">
        <f t="shared" si="15"/>
        <v>7.4710003484808385E-2</v>
      </c>
    </row>
    <row r="51" spans="2:38" x14ac:dyDescent="0.25">
      <c r="B51" s="16" t="s">
        <v>65</v>
      </c>
      <c r="C51" s="21">
        <v>623.74</v>
      </c>
      <c r="D51" s="21">
        <v>363.96</v>
      </c>
      <c r="E51" s="16">
        <v>258.66000000000003</v>
      </c>
      <c r="F51" s="59">
        <f t="shared" si="3"/>
        <v>446.51078060893445</v>
      </c>
      <c r="G51" s="16">
        <v>0.81</v>
      </c>
      <c r="H51" s="21">
        <v>444.8</v>
      </c>
      <c r="I51" s="6">
        <f>'Datos y Cálculos'!R51</f>
        <v>98.660000000000025</v>
      </c>
      <c r="J51" s="59">
        <f>'Datos y Cálculos'!S51</f>
        <v>377.09505061721507</v>
      </c>
      <c r="K51" s="59">
        <f>'Datos y Cálculos'!T51</f>
        <v>0.96516779895223725</v>
      </c>
      <c r="L51" s="59">
        <f t="shared" si="14"/>
        <v>560.41982474051792</v>
      </c>
      <c r="M51" s="69">
        <f t="shared" si="4"/>
        <v>473.29549779114063</v>
      </c>
      <c r="O51" s="20">
        <f t="shared" si="0"/>
        <v>563.96243686059097</v>
      </c>
      <c r="P51" s="128">
        <f t="shared" si="1"/>
        <v>473.29549779114069</v>
      </c>
      <c r="Q51" s="106">
        <f t="shared" si="21"/>
        <v>0.16076769150471404</v>
      </c>
      <c r="S51" s="129">
        <f t="shared" si="19"/>
        <v>0.25966915805225826</v>
      </c>
      <c r="T51" s="124">
        <f t="shared" si="20"/>
        <v>0.21792274695722397</v>
      </c>
      <c r="U51" s="79">
        <f t="shared" si="18"/>
        <v>0.16076769150471404</v>
      </c>
      <c r="Y51" s="111">
        <f t="shared" si="9"/>
        <v>0.15452262694139884</v>
      </c>
      <c r="Z51" s="92">
        <f t="shared" si="16"/>
        <v>4.5690661493021104E-2</v>
      </c>
      <c r="AD51" s="106">
        <f t="shared" si="2"/>
        <v>0.70874727080783251</v>
      </c>
      <c r="AE51" s="74">
        <f>IF(J51&gt;0,J51/630,Tabla13[[#This Row],[Cargabilidad Antes]]-0.02)</f>
        <v>0.59856357240827784</v>
      </c>
      <c r="AF51" s="114">
        <f t="shared" si="11"/>
        <v>0.11018369839955466</v>
      </c>
      <c r="AI51" s="4">
        <f t="shared" si="12"/>
        <v>33.495022173871156</v>
      </c>
      <c r="AJ51" s="59">
        <f t="shared" si="13"/>
        <v>30.983136437750098</v>
      </c>
      <c r="AK51" s="4">
        <f t="shared" si="17"/>
        <v>2.5118857361210587</v>
      </c>
      <c r="AL51" s="79">
        <f t="shared" si="15"/>
        <v>7.4992807082854607E-2</v>
      </c>
    </row>
    <row r="52" spans="2:38" x14ac:dyDescent="0.25">
      <c r="B52" s="16" t="s">
        <v>66</v>
      </c>
      <c r="C52" s="21">
        <v>537.70000000000005</v>
      </c>
      <c r="D52" s="21">
        <v>359.74</v>
      </c>
      <c r="E52" s="16">
        <v>257.61</v>
      </c>
      <c r="F52" s="59">
        <f t="shared" si="3"/>
        <v>442.46556894294048</v>
      </c>
      <c r="G52" s="16">
        <v>0.81</v>
      </c>
      <c r="H52" s="21">
        <v>443.43</v>
      </c>
      <c r="I52" s="6">
        <f>'Datos y Cálculos'!R52</f>
        <v>97.610000000000014</v>
      </c>
      <c r="J52" s="59">
        <f>'Datos y Cálculos'!S52</f>
        <v>372.74734029902885</v>
      </c>
      <c r="K52" s="59">
        <f>'Datos y Cálculos'!T52</f>
        <v>0.9651041365215538</v>
      </c>
      <c r="L52" s="59">
        <f t="shared" si="14"/>
        <v>555.34264203553835</v>
      </c>
      <c r="M52" s="69">
        <f t="shared" si="4"/>
        <v>467.83864622035077</v>
      </c>
      <c r="O52" s="20">
        <f t="shared" si="0"/>
        <v>557.42347245914107</v>
      </c>
      <c r="P52" s="128">
        <f t="shared" si="1"/>
        <v>467.83864622035077</v>
      </c>
      <c r="Q52" s="106">
        <f t="shared" si="21"/>
        <v>0.16071233212260694</v>
      </c>
      <c r="S52" s="129">
        <f t="shared" si="19"/>
        <v>0.25665837706813766</v>
      </c>
      <c r="T52" s="124">
        <f t="shared" si="20"/>
        <v>0.21541021073071384</v>
      </c>
      <c r="U52" s="79">
        <f t="shared" si="18"/>
        <v>0.16071233212260694</v>
      </c>
      <c r="Y52" s="111">
        <f t="shared" si="9"/>
        <v>0.15173548143100191</v>
      </c>
      <c r="Z52" s="92">
        <f t="shared" si="16"/>
        <v>4.4852433316821198E-2</v>
      </c>
      <c r="AD52" s="106">
        <f t="shared" si="2"/>
        <v>0.7023262999094293</v>
      </c>
      <c r="AE52" s="74">
        <f>IF(J52&gt;0,J52/630,Tabla13[[#This Row],[Cargabilidad Antes]]-0.02)</f>
        <v>0.59166244491909337</v>
      </c>
      <c r="AF52" s="114">
        <f t="shared" si="11"/>
        <v>0.11066385499033593</v>
      </c>
      <c r="AI52" s="4">
        <f t="shared" si="12"/>
        <v>33.299170076079243</v>
      </c>
      <c r="AJ52" s="59">
        <f t="shared" si="13"/>
        <v>30.84596685088917</v>
      </c>
      <c r="AK52" s="4">
        <f t="shared" si="17"/>
        <v>2.4532032251900731</v>
      </c>
      <c r="AL52" s="79">
        <f t="shared" si="15"/>
        <v>7.3671602613073928E-2</v>
      </c>
    </row>
    <row r="53" spans="2:38" x14ac:dyDescent="0.25">
      <c r="B53" s="16" t="s">
        <v>67</v>
      </c>
      <c r="C53" s="21">
        <v>663.48</v>
      </c>
      <c r="D53" s="21">
        <v>358.47</v>
      </c>
      <c r="E53" s="16">
        <v>254.07</v>
      </c>
      <c r="F53" s="59">
        <f t="shared" si="3"/>
        <v>439.37717942560471</v>
      </c>
      <c r="G53" s="16">
        <v>0.81</v>
      </c>
      <c r="H53" s="21">
        <v>441.6</v>
      </c>
      <c r="I53" s="6">
        <f>'Datos y Cálculos'!R53</f>
        <v>94.07</v>
      </c>
      <c r="J53" s="59">
        <f>'Datos y Cálculos'!S53</f>
        <v>370.6074821155126</v>
      </c>
      <c r="K53" s="59">
        <f>'Datos y Cálculos'!T53</f>
        <v>0.96724976504459914</v>
      </c>
      <c r="L53" s="59">
        <f t="shared" si="14"/>
        <v>551.4663756894596</v>
      </c>
      <c r="M53" s="69">
        <f t="shared" si="4"/>
        <v>465.15289035452309</v>
      </c>
      <c r="O53" s="20">
        <f t="shared" si="0"/>
        <v>555.4555850681835</v>
      </c>
      <c r="P53" s="128">
        <f t="shared" si="1"/>
        <v>465.15289035452309</v>
      </c>
      <c r="Q53" s="106">
        <f t="shared" si="21"/>
        <v>0.1625741051871421</v>
      </c>
      <c r="S53" s="129">
        <f t="shared" si="19"/>
        <v>0.25575228895206348</v>
      </c>
      <c r="T53" s="124">
        <f t="shared" si="20"/>
        <v>0.21417358942611836</v>
      </c>
      <c r="U53" s="79">
        <f t="shared" si="18"/>
        <v>0.1625741051871421</v>
      </c>
      <c r="Y53" s="111">
        <f t="shared" si="9"/>
        <v>0.14962466044990552</v>
      </c>
      <c r="Z53" s="92">
        <f t="shared" si="16"/>
        <v>4.4695559973340078E-2</v>
      </c>
      <c r="AD53" s="106">
        <f t="shared" si="2"/>
        <v>0.69742409432635666</v>
      </c>
      <c r="AE53" s="74">
        <f>IF(J53&gt;0,J53/630,Tabla13[[#This Row],[Cargabilidad Antes]]-0.02)</f>
        <v>0.58826584462779774</v>
      </c>
      <c r="AF53" s="114">
        <f t="shared" si="11"/>
        <v>0.10915824969855892</v>
      </c>
      <c r="AI53" s="4">
        <f t="shared" si="12"/>
        <v>33.240675934386701</v>
      </c>
      <c r="AJ53" s="59">
        <f t="shared" si="13"/>
        <v>30.779038766163648</v>
      </c>
      <c r="AK53" s="4">
        <f t="shared" si="17"/>
        <v>2.4616371682230529</v>
      </c>
      <c r="AL53" s="79">
        <f t="shared" si="15"/>
        <v>7.4054967266070193E-2</v>
      </c>
    </row>
    <row r="54" spans="2:38" x14ac:dyDescent="0.25">
      <c r="B54" s="16" t="s">
        <v>68</v>
      </c>
      <c r="C54" s="21">
        <v>604.74</v>
      </c>
      <c r="D54" s="21">
        <v>358.93</v>
      </c>
      <c r="E54" s="16">
        <v>263.19</v>
      </c>
      <c r="F54" s="59">
        <f t="shared" si="3"/>
        <v>445.08394826144877</v>
      </c>
      <c r="G54" s="16">
        <v>0.8</v>
      </c>
      <c r="H54" s="21">
        <v>447.7</v>
      </c>
      <c r="I54" s="6">
        <f>'Datos y Cálculos'!R54</f>
        <v>103.19</v>
      </c>
      <c r="J54" s="59">
        <f>'Datos y Cálculos'!S54</f>
        <v>373.46876843987906</v>
      </c>
      <c r="K54" s="59">
        <f>'Datos y Cálculos'!T54</f>
        <v>0.96107099262780926</v>
      </c>
      <c r="L54" s="59">
        <f t="shared" si="14"/>
        <v>558.62899421897589</v>
      </c>
      <c r="M54" s="69">
        <f t="shared" si="4"/>
        <v>468.74411737539606</v>
      </c>
      <c r="O54" s="20">
        <f t="shared" si="0"/>
        <v>563.12046771802284</v>
      </c>
      <c r="P54" s="128">
        <f t="shared" si="1"/>
        <v>468.74411737539612</v>
      </c>
      <c r="Q54" s="106">
        <f t="shared" si="21"/>
        <v>0.1675953117546507</v>
      </c>
      <c r="S54" s="129">
        <f t="shared" si="19"/>
        <v>0.2592814843277923</v>
      </c>
      <c r="T54" s="124">
        <f t="shared" si="20"/>
        <v>0.21582712312966737</v>
      </c>
      <c r="U54" s="79">
        <f t="shared" si="18"/>
        <v>0.1675953117546507</v>
      </c>
      <c r="Y54" s="111">
        <f t="shared" si="9"/>
        <v>0.15353664576559548</v>
      </c>
      <c r="Z54" s="92">
        <f t="shared" si="16"/>
        <v>4.7151477774375818E-2</v>
      </c>
      <c r="AD54" s="106">
        <f t="shared" si="2"/>
        <v>0.70648245755785521</v>
      </c>
      <c r="AE54" s="74">
        <f>IF(J54&gt;0,J54/630,Tabla13[[#This Row],[Cargabilidad Antes]]-0.02)</f>
        <v>0.592807568952189</v>
      </c>
      <c r="AF54" s="114">
        <f t="shared" si="11"/>
        <v>0.11367488860566621</v>
      </c>
      <c r="AI54" s="4">
        <f t="shared" si="12"/>
        <v>33.469675778925343</v>
      </c>
      <c r="AJ54" s="59">
        <f t="shared" si="13"/>
        <v>30.868617723665576</v>
      </c>
      <c r="AK54" s="4">
        <f t="shared" si="17"/>
        <v>2.6010580552597666</v>
      </c>
      <c r="AL54" s="79">
        <f t="shared" si="15"/>
        <v>7.7713870682235897E-2</v>
      </c>
    </row>
    <row r="55" spans="2:38" x14ac:dyDescent="0.25">
      <c r="B55" s="16" t="s">
        <v>69</v>
      </c>
      <c r="C55" s="21">
        <v>547.76</v>
      </c>
      <c r="D55" s="21">
        <v>360.9</v>
      </c>
      <c r="E55" s="16">
        <v>259.37</v>
      </c>
      <c r="F55" s="59">
        <f t="shared" si="3"/>
        <v>444.43402986270075</v>
      </c>
      <c r="G55" s="16">
        <v>0.81</v>
      </c>
      <c r="H55" s="21">
        <v>446.88</v>
      </c>
      <c r="I55" s="6">
        <f>'Datos y Cálculos'!R55</f>
        <v>99.37</v>
      </c>
      <c r="J55" s="59">
        <f>'Datos y Cálculos'!S55</f>
        <v>374.33034461555479</v>
      </c>
      <c r="K55" s="59">
        <f>'Datos y Cálculos'!T55</f>
        <v>0.96412167806126414</v>
      </c>
      <c r="L55" s="59">
        <f t="shared" si="14"/>
        <v>557.81327560491411</v>
      </c>
      <c r="M55" s="69">
        <f t="shared" si="4"/>
        <v>469.82548962964336</v>
      </c>
      <c r="O55" s="20">
        <f t="shared" si="0"/>
        <v>559.22091291072445</v>
      </c>
      <c r="P55" s="128">
        <f t="shared" si="1"/>
        <v>469.82548962964341</v>
      </c>
      <c r="Q55" s="106">
        <f t="shared" si="21"/>
        <v>0.15985708191022596</v>
      </c>
      <c r="S55" s="129">
        <f t="shared" si="19"/>
        <v>0.25748598511116605</v>
      </c>
      <c r="T55" s="124">
        <f t="shared" si="20"/>
        <v>0.21632502689851518</v>
      </c>
      <c r="U55" s="79">
        <f t="shared" si="18"/>
        <v>0.15985708191022585</v>
      </c>
      <c r="Y55" s="111">
        <f t="shared" si="9"/>
        <v>0.15308858001701323</v>
      </c>
      <c r="Z55" s="92">
        <f t="shared" si="16"/>
        <v>4.5032517896016235E-2</v>
      </c>
      <c r="AD55" s="106">
        <f t="shared" si="2"/>
        <v>0.70545084105190592</v>
      </c>
      <c r="AE55" s="74">
        <f>IF(J55&gt;0,J55/630,Tabla13[[#This Row],[Cargabilidad Antes]]-0.02)</f>
        <v>0.59417515018342026</v>
      </c>
      <c r="AF55" s="114">
        <f t="shared" si="11"/>
        <v>0.11127569086848565</v>
      </c>
      <c r="AI55" s="4">
        <f t="shared" si="12"/>
        <v>33.352778564014528</v>
      </c>
      <c r="AJ55" s="59">
        <f t="shared" si="13"/>
        <v>30.895726247482216</v>
      </c>
      <c r="AK55" s="4">
        <f t="shared" si="17"/>
        <v>2.4570523165323124</v>
      </c>
      <c r="AL55" s="79">
        <f t="shared" si="15"/>
        <v>7.3668594411600563E-2</v>
      </c>
    </row>
    <row r="56" spans="2:38" x14ac:dyDescent="0.25">
      <c r="B56" s="16" t="s">
        <v>70</v>
      </c>
      <c r="C56" s="21">
        <v>638.86</v>
      </c>
      <c r="D56" s="21">
        <v>361.65</v>
      </c>
      <c r="E56" s="16">
        <v>261.45</v>
      </c>
      <c r="F56" s="59">
        <f t="shared" si="3"/>
        <v>446.25869739423564</v>
      </c>
      <c r="G56" s="16">
        <v>0.81</v>
      </c>
      <c r="H56" s="21">
        <v>448.21</v>
      </c>
      <c r="I56" s="6">
        <f>'Datos y Cálculos'!R56</f>
        <v>101.44999999999999</v>
      </c>
      <c r="J56" s="59">
        <f>'Datos y Cálculos'!S56</f>
        <v>375.60993730198351</v>
      </c>
      <c r="K56" s="59">
        <f>'Datos y Cálculos'!T56</f>
        <v>0.96283395108697567</v>
      </c>
      <c r="L56" s="59">
        <f t="shared" si="14"/>
        <v>560.10343275820367</v>
      </c>
      <c r="M56" s="69">
        <f t="shared" si="4"/>
        <v>471.43151828608404</v>
      </c>
      <c r="O56" s="20">
        <f t="shared" si="0"/>
        <v>560.38305113373087</v>
      </c>
      <c r="P56" s="128">
        <f t="shared" si="1"/>
        <v>471.43151828608399</v>
      </c>
      <c r="Q56" s="106">
        <f t="shared" si="21"/>
        <v>0.15873344610920315</v>
      </c>
      <c r="S56" s="129">
        <f t="shared" si="19"/>
        <v>0.25802107651829648</v>
      </c>
      <c r="T56" s="124">
        <f t="shared" si="20"/>
        <v>0.21706450187374088</v>
      </c>
      <c r="U56" s="79">
        <f t="shared" si="18"/>
        <v>0.15873344610920315</v>
      </c>
      <c r="Y56" s="111">
        <f t="shared" si="9"/>
        <v>0.15434820085066162</v>
      </c>
      <c r="Z56" s="92">
        <f t="shared" si="16"/>
        <v>4.5111439003350719E-2</v>
      </c>
      <c r="AD56" s="106">
        <f t="shared" si="2"/>
        <v>0.70834713872100896</v>
      </c>
      <c r="AE56" s="74">
        <f>IF(J56&gt;0,J56/630,Tabla13[[#This Row],[Cargabilidad Antes]]-0.02)</f>
        <v>0.59620624968568814</v>
      </c>
      <c r="AF56" s="114">
        <f t="shared" si="11"/>
        <v>0.11214088903532082</v>
      </c>
      <c r="AI56" s="4">
        <f t="shared" si="12"/>
        <v>33.387531089688828</v>
      </c>
      <c r="AJ56" s="59">
        <f t="shared" si="13"/>
        <v>30.93610246884408</v>
      </c>
      <c r="AK56" s="4">
        <f t="shared" si="17"/>
        <v>2.451428620844748</v>
      </c>
      <c r="AL56" s="79">
        <f t="shared" si="15"/>
        <v>7.342347699383589E-2</v>
      </c>
    </row>
    <row r="57" spans="2:38" x14ac:dyDescent="0.25">
      <c r="B57" s="16" t="s">
        <v>71</v>
      </c>
      <c r="C57" s="21">
        <v>542.98</v>
      </c>
      <c r="D57" s="21">
        <v>362.72</v>
      </c>
      <c r="E57" s="16">
        <v>259.43</v>
      </c>
      <c r="F57" s="59">
        <f t="shared" si="3"/>
        <v>445.94811727374747</v>
      </c>
      <c r="G57" s="16">
        <v>0.81</v>
      </c>
      <c r="H57" s="21">
        <v>449.25</v>
      </c>
      <c r="I57" s="6">
        <f>'Datos y Cálculos'!R57</f>
        <v>99.43</v>
      </c>
      <c r="J57" s="59">
        <f>'Datos y Cálculos'!S57</f>
        <v>376.10121416980303</v>
      </c>
      <c r="K57" s="59">
        <f>'Datos y Cálculos'!T57</f>
        <v>0.96442124176775024</v>
      </c>
      <c r="L57" s="59">
        <f t="shared" si="14"/>
        <v>559.71362076653247</v>
      </c>
      <c r="M57" s="69">
        <f t="shared" si="4"/>
        <v>472.04812444234977</v>
      </c>
      <c r="O57" s="20">
        <f t="shared" si="0"/>
        <v>562.04103499855364</v>
      </c>
      <c r="P57" s="128">
        <f t="shared" si="1"/>
        <v>472.04812444234977</v>
      </c>
      <c r="Q57" s="106">
        <f t="shared" si="21"/>
        <v>0.16011804290488407</v>
      </c>
      <c r="S57" s="129">
        <f t="shared" si="19"/>
        <v>0.25878447359246931</v>
      </c>
      <c r="T57" s="124">
        <f t="shared" si="20"/>
        <v>0.21734841014667244</v>
      </c>
      <c r="U57" s="79">
        <f t="shared" si="18"/>
        <v>0.16011804290488418</v>
      </c>
      <c r="Y57" s="111">
        <f t="shared" si="9"/>
        <v>0.15413343393761816</v>
      </c>
      <c r="Z57" s="92">
        <f t="shared" si="16"/>
        <v>4.5407447325433212E-2</v>
      </c>
      <c r="AD57" s="106">
        <f t="shared" si="2"/>
        <v>0.70785415440277377</v>
      </c>
      <c r="AE57" s="74">
        <f>IF(J57&gt;0,J57/630,Tabla13[[#This Row],[Cargabilidad Antes]]-0.02)</f>
        <v>0.59698605423778262</v>
      </c>
      <c r="AF57" s="114">
        <f t="shared" si="11"/>
        <v>0.11086810016499116</v>
      </c>
      <c r="AI57" s="4">
        <f t="shared" si="12"/>
        <v>33.437236245252279</v>
      </c>
      <c r="AJ57" s="59">
        <f t="shared" si="13"/>
        <v>30.951640806344557</v>
      </c>
      <c r="AK57" s="4">
        <f t="shared" si="17"/>
        <v>2.4855954389077226</v>
      </c>
      <c r="AL57" s="79">
        <f t="shared" si="15"/>
        <v>7.4336150891078812E-2</v>
      </c>
    </row>
    <row r="58" spans="2:38" x14ac:dyDescent="0.25">
      <c r="B58" s="16" t="s">
        <v>72</v>
      </c>
      <c r="C58" s="21">
        <v>630.6</v>
      </c>
      <c r="D58" s="21">
        <v>368.13</v>
      </c>
      <c r="E58" s="16">
        <v>265.08999999999997</v>
      </c>
      <c r="F58" s="59">
        <f t="shared" si="3"/>
        <v>453.64347785458131</v>
      </c>
      <c r="G58" s="16">
        <v>0.81</v>
      </c>
      <c r="H58" s="21">
        <v>448.73</v>
      </c>
      <c r="I58" s="6">
        <f>'Datos y Cálculos'!R58</f>
        <v>105.08999999999997</v>
      </c>
      <c r="J58" s="59">
        <f>'Datos y Cálculos'!S58</f>
        <v>382.83626395627675</v>
      </c>
      <c r="K58" s="59">
        <f>'Datos y Cálculos'!T58</f>
        <v>0.96158602164721696</v>
      </c>
      <c r="L58" s="59">
        <f t="shared" si="14"/>
        <v>569.37213925100127</v>
      </c>
      <c r="M58" s="69">
        <f t="shared" si="4"/>
        <v>480.50134793631963</v>
      </c>
      <c r="O58" s="20">
        <f t="shared" si="0"/>
        <v>570.42392538050706</v>
      </c>
      <c r="P58" s="128">
        <f t="shared" si="1"/>
        <v>480.50134793631963</v>
      </c>
      <c r="Q58" s="106">
        <f t="shared" si="21"/>
        <v>0.15764166516017653</v>
      </c>
      <c r="S58" s="129">
        <f t="shared" si="19"/>
        <v>0.26264426627590348</v>
      </c>
      <c r="T58" s="124">
        <f t="shared" si="20"/>
        <v>0.22124058679539726</v>
      </c>
      <c r="U58" s="79">
        <f t="shared" si="18"/>
        <v>0.15764166516017653</v>
      </c>
      <c r="Y58" s="111">
        <f t="shared" si="9"/>
        <v>0.15949883941398865</v>
      </c>
      <c r="Z58" s="92">
        <f t="shared" si="16"/>
        <v>4.6323636426455705E-2</v>
      </c>
      <c r="AD58" s="106">
        <f t="shared" si="2"/>
        <v>0.72006901246758936</v>
      </c>
      <c r="AE58" s="74">
        <f>IF(J58&gt;0,J58/630,Tabla13[[#This Row],[Cargabilidad Antes]]-0.02)</f>
        <v>0.60767660945440749</v>
      </c>
      <c r="AF58" s="114">
        <f t="shared" si="11"/>
        <v>0.11239240301318187</v>
      </c>
      <c r="AI58" s="4">
        <f t="shared" si="12"/>
        <v>33.69079739974643</v>
      </c>
      <c r="AJ58" s="59">
        <f t="shared" si="13"/>
        <v>31.166707942537929</v>
      </c>
      <c r="AK58" s="4">
        <f t="shared" si="17"/>
        <v>2.5240894572085004</v>
      </c>
      <c r="AL58" s="79">
        <f t="shared" si="15"/>
        <v>7.4919255464921064E-2</v>
      </c>
    </row>
    <row r="59" spans="2:38" x14ac:dyDescent="0.25">
      <c r="B59" s="16" t="s">
        <v>73</v>
      </c>
      <c r="C59" s="21">
        <v>601.02</v>
      </c>
      <c r="D59" s="21">
        <v>353.74</v>
      </c>
      <c r="E59" s="16">
        <v>250.93</v>
      </c>
      <c r="F59" s="59">
        <f t="shared" si="3"/>
        <v>433.70249307561056</v>
      </c>
      <c r="G59" s="16">
        <v>0.81</v>
      </c>
      <c r="H59" s="21">
        <v>450.17</v>
      </c>
      <c r="I59" s="6">
        <f>'Datos y Cálculos'!R59</f>
        <v>90.93</v>
      </c>
      <c r="J59" s="59">
        <f>'Datos y Cálculos'!S59</f>
        <v>365.23999301828928</v>
      </c>
      <c r="K59" s="59">
        <f>'Datos y Cálculos'!T59</f>
        <v>0.96851387241781761</v>
      </c>
      <c r="L59" s="59">
        <f t="shared" si="14"/>
        <v>544.34402418568607</v>
      </c>
      <c r="M59" s="69">
        <f t="shared" si="4"/>
        <v>458.41610497375297</v>
      </c>
      <c r="O59" s="20">
        <f t="shared" si="0"/>
        <v>548.12636667508912</v>
      </c>
      <c r="P59" s="128">
        <f t="shared" si="1"/>
        <v>458.41610497375297</v>
      </c>
      <c r="Q59" s="106">
        <f t="shared" si="21"/>
        <v>0.16366711611688145</v>
      </c>
      <c r="S59" s="129">
        <f t="shared" si="19"/>
        <v>0.25237764581109418</v>
      </c>
      <c r="T59" s="124">
        <f t="shared" si="20"/>
        <v>0.21107172434882462</v>
      </c>
      <c r="U59" s="79">
        <f t="shared" si="18"/>
        <v>0.16366711611688156</v>
      </c>
      <c r="Y59" s="111">
        <f t="shared" si="9"/>
        <v>0.145784725</v>
      </c>
      <c r="Z59" s="92">
        <f t="shared" si="16"/>
        <v>4.3815206549432259E-2</v>
      </c>
      <c r="AD59" s="106">
        <f t="shared" si="2"/>
        <v>0.68841665567557231</v>
      </c>
      <c r="AE59" s="74">
        <f>IF(J59&gt;0,J59/630,Tabla13[[#This Row],[Cargabilidad Antes]]-0.02)</f>
        <v>0.5797460206639512</v>
      </c>
      <c r="AF59" s="114">
        <f t="shared" si="11"/>
        <v>0.10867063501162111</v>
      </c>
      <c r="AI59" s="4">
        <f t="shared" si="12"/>
        <v>33.024639792853478</v>
      </c>
      <c r="AJ59" s="59">
        <f t="shared" si="13"/>
        <v>30.612855910772087</v>
      </c>
      <c r="AK59" s="4">
        <f t="shared" si="17"/>
        <v>2.4117838820813908</v>
      </c>
      <c r="AL59" s="79">
        <f t="shared" si="15"/>
        <v>7.3029831580579407E-2</v>
      </c>
    </row>
    <row r="60" spans="2:38" x14ac:dyDescent="0.25">
      <c r="B60" s="16" t="s">
        <v>74</v>
      </c>
      <c r="C60" s="21">
        <v>561.91999999999996</v>
      </c>
      <c r="D60" s="21">
        <v>366.37</v>
      </c>
      <c r="E60" s="16">
        <v>263.70999999999998</v>
      </c>
      <c r="F60" s="59">
        <f t="shared" si="3"/>
        <v>451.40884018813807</v>
      </c>
      <c r="G60" s="16">
        <v>0.81</v>
      </c>
      <c r="H60" s="21">
        <v>449.04</v>
      </c>
      <c r="I60" s="6">
        <f>'Datos y Cálculos'!R60</f>
        <v>103.70999999999998</v>
      </c>
      <c r="J60" s="59">
        <f>'Datos y Cálculos'!S60</f>
        <v>380.76599244155199</v>
      </c>
      <c r="K60" s="59">
        <f>'Datos y Cálculos'!T60</f>
        <v>0.96219202153731787</v>
      </c>
      <c r="L60" s="59">
        <f t="shared" si="14"/>
        <v>566.56742477651801</v>
      </c>
      <c r="M60" s="69">
        <f t="shared" si="4"/>
        <v>477.90293094431536</v>
      </c>
      <c r="O60" s="20">
        <f t="shared" si="0"/>
        <v>567.69677435051847</v>
      </c>
      <c r="P60" s="128">
        <f t="shared" si="1"/>
        <v>477.90293094431536</v>
      </c>
      <c r="Q60" s="106">
        <f t="shared" si="21"/>
        <v>0.15817219238022451</v>
      </c>
      <c r="S60" s="129">
        <f t="shared" si="19"/>
        <v>0.26138858510717072</v>
      </c>
      <c r="T60" s="124">
        <f t="shared" si="20"/>
        <v>0.22004417953760461</v>
      </c>
      <c r="U60" s="79">
        <f t="shared" si="18"/>
        <v>0.15817219238022462</v>
      </c>
      <c r="Y60" s="111">
        <f t="shared" si="9"/>
        <v>0.15793133423440453</v>
      </c>
      <c r="Z60" s="92">
        <f t="shared" si="16"/>
        <v>4.6009494767389907E-2</v>
      </c>
      <c r="AD60" s="106">
        <f t="shared" si="2"/>
        <v>0.71652196855260009</v>
      </c>
      <c r="AE60" s="74">
        <f>IF(J60&gt;0,J60/630,Tabla13[[#This Row],[Cargabilidad Antes]]-0.02)</f>
        <v>0.60439046419293962</v>
      </c>
      <c r="AF60" s="114">
        <f t="shared" si="11"/>
        <v>0.11213150435966046</v>
      </c>
      <c r="AI60" s="4">
        <f t="shared" si="12"/>
        <v>33.607896036538023</v>
      </c>
      <c r="AJ60" s="59">
        <f t="shared" si="13"/>
        <v>31.100192612317496</v>
      </c>
      <c r="AK60" s="4">
        <f t="shared" si="17"/>
        <v>2.5077034242205265</v>
      </c>
      <c r="AL60" s="79">
        <f t="shared" si="15"/>
        <v>7.461649552516425E-2</v>
      </c>
    </row>
    <row r="61" spans="2:38" x14ac:dyDescent="0.25">
      <c r="B61" s="16" t="s">
        <v>75</v>
      </c>
      <c r="C61" s="21">
        <v>641.29999999999995</v>
      </c>
      <c r="D61" s="21">
        <v>374.83</v>
      </c>
      <c r="E61" s="16">
        <v>259.31</v>
      </c>
      <c r="F61" s="59">
        <f t="shared" si="3"/>
        <v>455.78416492897156</v>
      </c>
      <c r="G61" s="16">
        <v>0.82</v>
      </c>
      <c r="H61" s="21">
        <v>449.81</v>
      </c>
      <c r="I61" s="6">
        <f>'Datos y Cálculos'!R61</f>
        <v>99.31</v>
      </c>
      <c r="J61" s="59">
        <f>'Datos y Cálculos'!S61</f>
        <v>387.76282054885041</v>
      </c>
      <c r="K61" s="59">
        <f>'Datos y Cálculos'!T61</f>
        <v>0.9666476003796729</v>
      </c>
      <c r="L61" s="59">
        <f t="shared" si="14"/>
        <v>572.05893546545769</v>
      </c>
      <c r="M61" s="69">
        <f t="shared" si="4"/>
        <v>486.68471483827682</v>
      </c>
      <c r="O61" s="20">
        <f t="shared" si="0"/>
        <v>573.72269724376304</v>
      </c>
      <c r="P61" s="128">
        <f t="shared" si="1"/>
        <v>486.68471483827682</v>
      </c>
      <c r="Q61" s="106">
        <f t="shared" si="21"/>
        <v>0.15170740642409264</v>
      </c>
      <c r="S61" s="129">
        <f t="shared" si="19"/>
        <v>0.26416314281155812</v>
      </c>
      <c r="T61" s="124">
        <f t="shared" si="20"/>
        <v>0.22408763754277944</v>
      </c>
      <c r="U61" s="79">
        <f t="shared" si="18"/>
        <v>0.15170740642409264</v>
      </c>
      <c r="Y61" s="111">
        <f t="shared" si="9"/>
        <v>0.16100770141776935</v>
      </c>
      <c r="Z61" s="92">
        <f t="shared" si="16"/>
        <v>4.5146507260210772E-2</v>
      </c>
      <c r="AD61" s="106">
        <f t="shared" si="2"/>
        <v>0.72346692845868499</v>
      </c>
      <c r="AE61" s="74">
        <f>IF(J61&gt;0,J61/630,Tabla13[[#This Row],[Cargabilidad Antes]]-0.02)</f>
        <v>0.61549654055373082</v>
      </c>
      <c r="AF61" s="114">
        <f t="shared" si="11"/>
        <v>0.10797038790495417</v>
      </c>
      <c r="AI61" s="4">
        <f t="shared" si="12"/>
        <v>33.791606125338106</v>
      </c>
      <c r="AJ61" s="59">
        <f t="shared" si="13"/>
        <v>31.326442619049541</v>
      </c>
      <c r="AK61" s="4">
        <f t="shared" si="17"/>
        <v>2.4651635062885653</v>
      </c>
      <c r="AL61" s="79">
        <f t="shared" si="15"/>
        <v>7.2951948396442146E-2</v>
      </c>
    </row>
    <row r="62" spans="2:38" x14ac:dyDescent="0.25">
      <c r="B62" s="16" t="s">
        <v>76</v>
      </c>
      <c r="C62" s="21">
        <v>455.08</v>
      </c>
      <c r="D62" s="21">
        <v>316.77999999999997</v>
      </c>
      <c r="E62" s="16">
        <v>187.46</v>
      </c>
      <c r="F62" s="59">
        <f t="shared" si="3"/>
        <v>368.09077684723371</v>
      </c>
      <c r="G62" s="16">
        <v>0.86</v>
      </c>
      <c r="H62" s="21">
        <v>453.6</v>
      </c>
      <c r="I62" s="6">
        <f>'Datos y Cálculos'!R62</f>
        <v>27.460000000000008</v>
      </c>
      <c r="J62" s="59">
        <f>'Datos y Cálculos'!S62</f>
        <v>317.96795436018391</v>
      </c>
      <c r="K62" s="59">
        <f>'Datos y Cálculos'!T62</f>
        <v>0.99626391797068248</v>
      </c>
      <c r="L62" s="59">
        <f t="shared" si="14"/>
        <v>461.99415021514972</v>
      </c>
      <c r="M62" s="69">
        <f t="shared" si="4"/>
        <v>399.08453052940615</v>
      </c>
      <c r="O62" s="20">
        <f t="shared" si="0"/>
        <v>462.31804417060067</v>
      </c>
      <c r="P62" s="128">
        <f t="shared" si="1"/>
        <v>399.08453052940615</v>
      </c>
      <c r="Q62" s="106">
        <f t="shared" si="21"/>
        <v>0.13677492029244831</v>
      </c>
      <c r="S62" s="129">
        <f t="shared" si="19"/>
        <v>0.21286832142656051</v>
      </c>
      <c r="T62" s="124">
        <f t="shared" si="20"/>
        <v>0.18375327373065542</v>
      </c>
      <c r="U62" s="79">
        <f t="shared" si="18"/>
        <v>0.13677492029244831</v>
      </c>
      <c r="Y62" s="111">
        <f t="shared" si="9"/>
        <v>0.10501178865784501</v>
      </c>
      <c r="Z62" s="92">
        <f t="shared" si="16"/>
        <v>2.6761462735794706E-2</v>
      </c>
      <c r="AD62" s="106">
        <f t="shared" si="2"/>
        <v>0.58427107436068848</v>
      </c>
      <c r="AE62" s="74">
        <f>IF(J62&gt;0,J62/630,Tabla13[[#This Row],[Cargabilidad Antes]]-0.02)</f>
        <v>0.50471103866695854</v>
      </c>
      <c r="AF62" s="114">
        <f t="shared" si="11"/>
        <v>7.9560035693729936E-2</v>
      </c>
      <c r="AI62" s="4">
        <f t="shared" si="12"/>
        <v>30.70881340720431</v>
      </c>
      <c r="AJ62" s="59">
        <f t="shared" si="13"/>
        <v>29.253965344761657</v>
      </c>
      <c r="AK62" s="4">
        <f t="shared" si="17"/>
        <v>1.4548480624426539</v>
      </c>
      <c r="AL62" s="79">
        <f t="shared" si="15"/>
        <v>4.7375587039170552E-2</v>
      </c>
    </row>
    <row r="63" spans="2:38" x14ac:dyDescent="0.25">
      <c r="B63" s="16" t="s">
        <v>77</v>
      </c>
      <c r="C63" s="21">
        <v>481.82</v>
      </c>
      <c r="D63" s="21">
        <v>303.60000000000002</v>
      </c>
      <c r="E63" s="16">
        <v>183.82</v>
      </c>
      <c r="F63" s="59">
        <f t="shared" si="3"/>
        <v>354.91231649521552</v>
      </c>
      <c r="G63" s="16">
        <v>0.85</v>
      </c>
      <c r="H63" s="21">
        <v>453.16</v>
      </c>
      <c r="I63" s="6">
        <f>'Datos y Cálculos'!R63</f>
        <v>23.819999999999993</v>
      </c>
      <c r="J63" s="59">
        <f>'Datos y Cálculos'!S63</f>
        <v>304.53300707805062</v>
      </c>
      <c r="K63" s="59">
        <f>'Datos y Cálculos'!T63</f>
        <v>0.99693626944743141</v>
      </c>
      <c r="L63" s="59">
        <f t="shared" si="14"/>
        <v>445.4537423200573</v>
      </c>
      <c r="M63" s="69">
        <f t="shared" si="4"/>
        <v>382.22220350791031</v>
      </c>
      <c r="O63" s="20">
        <f t="shared" si="0"/>
        <v>448.29550313547418</v>
      </c>
      <c r="P63" s="128">
        <f t="shared" si="1"/>
        <v>382.22220350791031</v>
      </c>
      <c r="Q63" s="106">
        <f t="shared" si="21"/>
        <v>0.14738782603312583</v>
      </c>
      <c r="S63" s="129">
        <f t="shared" si="19"/>
        <v>0.20641182506021719</v>
      </c>
      <c r="T63" s="124">
        <f t="shared" si="20"/>
        <v>0.17598923489706189</v>
      </c>
      <c r="U63" s="79">
        <f t="shared" si="18"/>
        <v>0.14738782603312583</v>
      </c>
      <c r="Y63" s="111">
        <f t="shared" si="9"/>
        <v>9.7627085981096429E-2</v>
      </c>
      <c r="Z63" s="92">
        <f t="shared" si="16"/>
        <v>2.665731802075309E-2</v>
      </c>
      <c r="AD63" s="106">
        <f t="shared" si="2"/>
        <v>0.56335288332573896</v>
      </c>
      <c r="AE63" s="74">
        <f>IF(J63&gt;0,J63/630,Tabla13[[#This Row],[Cargabilidad Antes]]-0.02)</f>
        <v>0.48338572552071524</v>
      </c>
      <c r="AF63" s="114">
        <f t="shared" si="11"/>
        <v>7.9967157805023725E-2</v>
      </c>
      <c r="AI63" s="4">
        <f t="shared" si="12"/>
        <v>30.367757962913672</v>
      </c>
      <c r="AJ63" s="59">
        <f t="shared" si="13"/>
        <v>28.902078334787458</v>
      </c>
      <c r="AK63" s="4">
        <f t="shared" si="17"/>
        <v>1.4656796281262139</v>
      </c>
      <c r="AL63" s="79">
        <f t="shared" si="15"/>
        <v>4.826433449305545E-2</v>
      </c>
    </row>
    <row r="64" spans="2:38" x14ac:dyDescent="0.25">
      <c r="B64" s="16" t="s">
        <v>78</v>
      </c>
      <c r="C64" s="21">
        <v>457.68</v>
      </c>
      <c r="D64" s="21">
        <v>281.83999999999997</v>
      </c>
      <c r="E64" s="16">
        <v>176.73</v>
      </c>
      <c r="F64" s="59">
        <f t="shared" si="3"/>
        <v>332.66691825307788</v>
      </c>
      <c r="G64" s="16">
        <v>0.84</v>
      </c>
      <c r="H64" s="21">
        <v>454</v>
      </c>
      <c r="I64" s="6">
        <f>'Datos y Cálculos'!R64</f>
        <v>16.72999999999999</v>
      </c>
      <c r="J64" s="59">
        <f>'Datos y Cálculos'!S64</f>
        <v>282.33610909694141</v>
      </c>
      <c r="K64" s="59">
        <f>'Datos y Cálculos'!T64</f>
        <v>0.99824284219780368</v>
      </c>
      <c r="L64" s="59">
        <f t="shared" si="14"/>
        <v>417.53333653021252</v>
      </c>
      <c r="M64" s="69">
        <f t="shared" si="4"/>
        <v>354.36267084580584</v>
      </c>
      <c r="O64" s="20">
        <f t="shared" si="0"/>
        <v>421.11904727847855</v>
      </c>
      <c r="P64" s="128">
        <f t="shared" si="1"/>
        <v>354.36267084580584</v>
      </c>
      <c r="Q64" s="106">
        <f t="shared" si="21"/>
        <v>0.15852138929381621</v>
      </c>
      <c r="S64" s="129">
        <f t="shared" si="19"/>
        <v>0.19389877995296859</v>
      </c>
      <c r="T64" s="124">
        <f t="shared" si="20"/>
        <v>0.16316167597244802</v>
      </c>
      <c r="U64" s="79">
        <f t="shared" si="18"/>
        <v>0.15852138929381632</v>
      </c>
      <c r="Y64" s="111">
        <f t="shared" si="9"/>
        <v>8.5772370860113425E-2</v>
      </c>
      <c r="Z64" s="92">
        <f t="shared" si="16"/>
        <v>2.503813422894775E-2</v>
      </c>
      <c r="AD64" s="106">
        <f t="shared" si="2"/>
        <v>0.52804272738583791</v>
      </c>
      <c r="AE64" s="74">
        <f>IF(J64&gt;0,J64/630,Tabla13[[#This Row],[Cargabilidad Antes]]-0.02)</f>
        <v>0.44815255412212923</v>
      </c>
      <c r="AF64" s="114">
        <f t="shared" si="11"/>
        <v>7.9890173263708675E-2</v>
      </c>
      <c r="AI64" s="4">
        <f t="shared" si="12"/>
        <v>29.736678738801643</v>
      </c>
      <c r="AJ64" s="59">
        <f t="shared" si="13"/>
        <v>28.353977096393507</v>
      </c>
      <c r="AK64" s="4">
        <f t="shared" si="17"/>
        <v>1.3827016424081364</v>
      </c>
      <c r="AL64" s="79">
        <f t="shared" si="15"/>
        <v>4.6498186786540163E-2</v>
      </c>
    </row>
    <row r="65" spans="2:38" x14ac:dyDescent="0.25">
      <c r="B65" s="16" t="s">
        <v>79</v>
      </c>
      <c r="C65" s="21">
        <v>559.4</v>
      </c>
      <c r="D65" s="21">
        <v>406.53</v>
      </c>
      <c r="E65" s="16">
        <v>270.70999999999998</v>
      </c>
      <c r="F65" s="59">
        <f t="shared" si="3"/>
        <v>488.41636438596112</v>
      </c>
      <c r="G65" s="16">
        <v>0.83</v>
      </c>
      <c r="H65" s="21">
        <v>449.34</v>
      </c>
      <c r="I65" s="6">
        <f>'Datos y Cálculos'!R65</f>
        <v>110.70999999999998</v>
      </c>
      <c r="J65" s="59">
        <f>'Datos y Cálculos'!S65</f>
        <v>421.33519316572637</v>
      </c>
      <c r="K65" s="59">
        <f>'Datos y Cálculos'!T65</f>
        <v>0.96486124727800038</v>
      </c>
      <c r="L65" s="59">
        <f t="shared" si="14"/>
        <v>613.01591185837617</v>
      </c>
      <c r="M65" s="69">
        <f t="shared" si="4"/>
        <v>528.821711289772</v>
      </c>
      <c r="O65" s="20">
        <f t="shared" si="0"/>
        <v>614.74647703944095</v>
      </c>
      <c r="P65" s="128">
        <f t="shared" si="1"/>
        <v>528.821711289772</v>
      </c>
      <c r="Q65" s="106">
        <f t="shared" si="21"/>
        <v>0.13977268509691054</v>
      </c>
      <c r="S65" s="129">
        <f t="shared" si="19"/>
        <v>0.28305200785541595</v>
      </c>
      <c r="T65" s="124">
        <f t="shared" si="20"/>
        <v>0.24348906869539269</v>
      </c>
      <c r="U65" s="79">
        <f t="shared" si="18"/>
        <v>0.13977268509691043</v>
      </c>
      <c r="Y65" s="111">
        <f t="shared" si="9"/>
        <v>0.18488794603024572</v>
      </c>
      <c r="Z65" s="92">
        <f t="shared" si="16"/>
        <v>4.8072523801615072E-2</v>
      </c>
      <c r="AD65" s="106">
        <f t="shared" si="2"/>
        <v>0.77526407045390655</v>
      </c>
      <c r="AE65" s="74">
        <f>IF(J65&gt;0,J65/630,Tabla13[[#This Row],[Cargabilidad Antes]]-0.02)</f>
        <v>0.66878602089797834</v>
      </c>
      <c r="AF65" s="114">
        <f t="shared" si="11"/>
        <v>0.10647804955592821</v>
      </c>
      <c r="AI65" s="4">
        <f t="shared" si="12"/>
        <v>35.093836298942406</v>
      </c>
      <c r="AJ65" s="59">
        <f t="shared" si="13"/>
        <v>32.469348352869737</v>
      </c>
      <c r="AK65" s="4">
        <f t="shared" si="17"/>
        <v>2.6244879460726693</v>
      </c>
      <c r="AL65" s="79">
        <f t="shared" si="15"/>
        <v>7.4784868878862376E-2</v>
      </c>
    </row>
    <row r="66" spans="2:38" x14ac:dyDescent="0.25">
      <c r="B66" s="16" t="s">
        <v>80</v>
      </c>
      <c r="C66" s="21">
        <v>637.20000000000005</v>
      </c>
      <c r="D66" s="21">
        <v>363.14</v>
      </c>
      <c r="E66" s="16">
        <v>265.11</v>
      </c>
      <c r="F66" s="59">
        <f t="shared" si="3"/>
        <v>449.61535972428698</v>
      </c>
      <c r="G66" s="16">
        <v>0.8</v>
      </c>
      <c r="H66" s="21">
        <v>449.26</v>
      </c>
      <c r="I66" s="6">
        <f>'Datos y Cálculos'!R66</f>
        <v>105.11000000000001</v>
      </c>
      <c r="J66" s="59">
        <f>'Datos y Cálculos'!S66</f>
        <v>378.04599151426004</v>
      </c>
      <c r="K66" s="59">
        <f>'Datos y Cálculos'!T66</f>
        <v>0.96057095737332321</v>
      </c>
      <c r="L66" s="59">
        <f t="shared" si="14"/>
        <v>564.31641080132067</v>
      </c>
      <c r="M66" s="69">
        <f t="shared" si="4"/>
        <v>474.48903253655874</v>
      </c>
      <c r="O66" s="20">
        <f t="shared" si="0"/>
        <v>569.7254803084802</v>
      </c>
      <c r="P66" s="128">
        <f t="shared" si="1"/>
        <v>474.4890325365588</v>
      </c>
      <c r="Q66" s="106">
        <f t="shared" si="21"/>
        <v>0.16716199479151828</v>
      </c>
      <c r="S66" s="129">
        <f t="shared" si="19"/>
        <v>0.26232267634021811</v>
      </c>
      <c r="T66" s="124">
        <f t="shared" si="20"/>
        <v>0.21847229448413746</v>
      </c>
      <c r="U66" s="79">
        <f t="shared" si="18"/>
        <v>0.16716199479151816</v>
      </c>
      <c r="Y66" s="111">
        <f t="shared" si="9"/>
        <v>0.15667888165784499</v>
      </c>
      <c r="Z66" s="92">
        <f t="shared" si="16"/>
        <v>4.8003410048722356E-2</v>
      </c>
      <c r="AD66" s="106">
        <f t="shared" si="2"/>
        <v>0.71367517416553483</v>
      </c>
      <c r="AE66" s="74">
        <f>IF(J66&gt;0,J66/630,Tabla13[[#This Row],[Cargabilidad Antes]]-0.02)</f>
        <v>0.60007300240358741</v>
      </c>
      <c r="AF66" s="114">
        <f t="shared" si="11"/>
        <v>0.11360217176194742</v>
      </c>
      <c r="AI66" s="4">
        <f t="shared" si="12"/>
        <v>33.669527855575012</v>
      </c>
      <c r="AJ66" s="59">
        <f t="shared" si="13"/>
        <v>31.013350480701913</v>
      </c>
      <c r="AK66" s="4">
        <f t="shared" si="17"/>
        <v>2.6561773748730992</v>
      </c>
      <c r="AL66" s="79">
        <f t="shared" si="15"/>
        <v>7.8889653168489171E-2</v>
      </c>
    </row>
    <row r="67" spans="2:38" x14ac:dyDescent="0.25">
      <c r="B67" s="16" t="s">
        <v>81</v>
      </c>
      <c r="C67" s="21">
        <v>619.86</v>
      </c>
      <c r="D67" s="21">
        <v>363.62</v>
      </c>
      <c r="E67" s="16">
        <v>259.82</v>
      </c>
      <c r="F67" s="59">
        <f t="shared" si="3"/>
        <v>446.90707848500227</v>
      </c>
      <c r="G67" s="16">
        <v>0.81</v>
      </c>
      <c r="H67" s="21">
        <v>449.82</v>
      </c>
      <c r="I67" s="6">
        <f>'Datos y Cálculos'!R67</f>
        <v>99.82</v>
      </c>
      <c r="J67" s="59">
        <f>'Datos y Cálculos'!S67</f>
        <v>377.07232303631088</v>
      </c>
      <c r="K67" s="59">
        <f>'Datos y Cálculos'!T67</f>
        <v>0.96432428949441762</v>
      </c>
      <c r="L67" s="59">
        <f t="shared" si="14"/>
        <v>560.9172218827506</v>
      </c>
      <c r="M67" s="69">
        <f t="shared" si="4"/>
        <v>473.26697219341656</v>
      </c>
      <c r="O67" s="20">
        <f t="shared" si="0"/>
        <v>563.43560086616139</v>
      </c>
      <c r="P67" s="128">
        <f t="shared" si="1"/>
        <v>473.26697219341662</v>
      </c>
      <c r="Q67" s="106">
        <f t="shared" si="21"/>
        <v>0.16003360194870508</v>
      </c>
      <c r="S67" s="129">
        <f t="shared" si="19"/>
        <v>0.2594265832810258</v>
      </c>
      <c r="T67" s="124">
        <f t="shared" si="20"/>
        <v>0.21790961271731751</v>
      </c>
      <c r="U67" s="79">
        <f t="shared" si="18"/>
        <v>0.1600336019487052</v>
      </c>
      <c r="Y67" s="111">
        <f t="shared" si="9"/>
        <v>0.15479703986389415</v>
      </c>
      <c r="Z67" s="92">
        <f t="shared" si="16"/>
        <v>4.5580986851235114E-2</v>
      </c>
      <c r="AD67" s="106">
        <f t="shared" si="2"/>
        <v>0.7093763150555592</v>
      </c>
      <c r="AE67" s="74">
        <f>IF(J67&gt;0,J67/630,Tabla13[[#This Row],[Cargabilidad Antes]]-0.02)</f>
        <v>0.59852749688303308</v>
      </c>
      <c r="AF67" s="114">
        <f t="shared" si="11"/>
        <v>0.11084881817252612</v>
      </c>
      <c r="AI67" s="4">
        <f t="shared" si="12"/>
        <v>33.479158021458659</v>
      </c>
      <c r="AJ67" s="59">
        <f t="shared" si="13"/>
        <v>30.982415250243701</v>
      </c>
      <c r="AK67" s="4">
        <f t="shared" si="17"/>
        <v>2.4967427712149579</v>
      </c>
      <c r="AL67" s="79">
        <f t="shared" si="15"/>
        <v>7.4576032336734932E-2</v>
      </c>
    </row>
    <row r="68" spans="2:38" x14ac:dyDescent="0.25">
      <c r="B68" s="16" t="s">
        <v>82</v>
      </c>
      <c r="C68" s="21">
        <v>551.62</v>
      </c>
      <c r="D68" s="21">
        <v>363.14</v>
      </c>
      <c r="E68" s="16">
        <v>263.95</v>
      </c>
      <c r="F68" s="59">
        <f t="shared" si="3"/>
        <v>448.93235804517366</v>
      </c>
      <c r="G68" s="16">
        <v>0.81</v>
      </c>
      <c r="H68" s="21">
        <v>449.47</v>
      </c>
      <c r="I68" s="6">
        <f>'Datos y Cálculos'!R68</f>
        <v>103.94999999999999</v>
      </c>
      <c r="J68" s="59">
        <f>'Datos y Cálculos'!S68</f>
        <v>377.72511446818044</v>
      </c>
      <c r="K68" s="59">
        <f>'Datos y Cálculos'!T68</f>
        <v>0.96138696128607803</v>
      </c>
      <c r="L68" s="59">
        <f t="shared" si="14"/>
        <v>563.45916905503145</v>
      </c>
      <c r="M68" s="69">
        <f t="shared" si="4"/>
        <v>474.08629677801349</v>
      </c>
      <c r="O68" s="20">
        <f t="shared" ref="O68:O131" si="22">(D68)/(SQRT(3)*0.46*G68)</f>
        <v>562.69183240343716</v>
      </c>
      <c r="P68" s="128">
        <f t="shared" ref="P68:P131" si="23">(D68)/(SQRT(3)*0.46*K68)</f>
        <v>474.08629677801349</v>
      </c>
      <c r="Q68" s="106">
        <f t="shared" si="21"/>
        <v>0.15746725031881315</v>
      </c>
      <c r="S68" s="129">
        <f t="shared" si="19"/>
        <v>0.25908412478046228</v>
      </c>
      <c r="T68" s="124">
        <f t="shared" si="20"/>
        <v>0.21828686005002662</v>
      </c>
      <c r="U68" s="79">
        <f t="shared" si="18"/>
        <v>0.15746725031881303</v>
      </c>
      <c r="Y68" s="111">
        <f t="shared" ref="Y68:Y131" si="24">($AB$3)*(((D68)^2+(E68)^2)/(460)^2)</f>
        <v>0.15620322771455578</v>
      </c>
      <c r="Z68" s="92">
        <f t="shared" si="16"/>
        <v>4.5320580449101401E-2</v>
      </c>
      <c r="AD68" s="106">
        <f t="shared" ref="AD68:AD131" si="25">F68/630</f>
        <v>0.71259104451614863</v>
      </c>
      <c r="AE68" s="74">
        <f>IF(J68&gt;0,J68/630,Tabla13[[#This Row],[Cargabilidad Antes]]-0.02)</f>
        <v>0.59956367375901654</v>
      </c>
      <c r="AF68" s="114">
        <f t="shared" si="11"/>
        <v>0.1130273707571321</v>
      </c>
      <c r="AI68" s="4">
        <f t="shared" ref="AI68:AI131" si="26">$AN$4+($AN$5-$AN$4)*((O68/($AN$6*$AN$7))^2)</f>
        <v>33.456786812327394</v>
      </c>
      <c r="AJ68" s="59">
        <f t="shared" ref="AJ68:AJ131" si="27">$AN$4+($AN$5-$AN$4)*((P68/($AN$6*$AN$7))^2)</f>
        <v>31.003146816044087</v>
      </c>
      <c r="AK68" s="4">
        <f t="shared" si="17"/>
        <v>2.4536399962833073</v>
      </c>
      <c r="AL68" s="79">
        <f t="shared" si="15"/>
        <v>7.3337586482729589E-2</v>
      </c>
    </row>
    <row r="69" spans="2:38" x14ac:dyDescent="0.25">
      <c r="B69" s="16" t="s">
        <v>83</v>
      </c>
      <c r="C69" s="21">
        <v>662.7</v>
      </c>
      <c r="D69" s="21">
        <v>364.42</v>
      </c>
      <c r="E69" s="16">
        <v>261.62</v>
      </c>
      <c r="F69" s="59">
        <f t="shared" ref="F69:F132" si="28">SQRT((D69)^2+(E69)^2)</f>
        <v>448.60557375048296</v>
      </c>
      <c r="G69" s="16">
        <v>0.81</v>
      </c>
      <c r="H69" s="21">
        <v>449</v>
      </c>
      <c r="I69" s="6">
        <f>'Datos y Cálculos'!R69</f>
        <v>101.62</v>
      </c>
      <c r="J69" s="59">
        <f>'Datos y Cálculos'!S69</f>
        <v>378.32335481701364</v>
      </c>
      <c r="K69" s="59">
        <f>'Datos y Cálculos'!T69</f>
        <v>0.96325007525972495</v>
      </c>
      <c r="L69" s="59">
        <f t="shared" si="14"/>
        <v>563.04901905393012</v>
      </c>
      <c r="M69" s="69">
        <f t="shared" ref="M69:M132" si="29">(J69)/(SQRT(3)*0.46)</f>
        <v>474.83715379201118</v>
      </c>
      <c r="O69" s="20">
        <f t="shared" si="22"/>
        <v>564.67521497070163</v>
      </c>
      <c r="P69" s="128">
        <f t="shared" si="23"/>
        <v>474.83715379201118</v>
      </c>
      <c r="Q69" s="106">
        <f t="shared" si="21"/>
        <v>0.15909687338296175</v>
      </c>
      <c r="S69" s="129">
        <f t="shared" si="19"/>
        <v>0.25999734744863162</v>
      </c>
      <c r="T69" s="124">
        <f t="shared" si="20"/>
        <v>0.21863258238169073</v>
      </c>
      <c r="U69" s="79">
        <f t="shared" si="18"/>
        <v>0.15909687338296186</v>
      </c>
      <c r="Y69" s="111">
        <f t="shared" si="24"/>
        <v>0.15597590534593575</v>
      </c>
      <c r="Z69" s="92">
        <f t="shared" si="16"/>
        <v>4.5682524447902877E-2</v>
      </c>
      <c r="AD69" s="106">
        <f t="shared" si="25"/>
        <v>0.71207233928648084</v>
      </c>
      <c r="AE69" s="74">
        <f>IF(J69&gt;0,J69/630,Tabla13[[#This Row],[Cargabilidad Antes]]-0.02)</f>
        <v>0.6005132616143074</v>
      </c>
      <c r="AF69" s="114">
        <f t="shared" ref="AF69:AF132" si="30">AD69-AE69</f>
        <v>0.11155907767217343</v>
      </c>
      <c r="AI69" s="4">
        <f t="shared" si="26"/>
        <v>33.516509038520518</v>
      </c>
      <c r="AJ69" s="59">
        <f t="shared" si="27"/>
        <v>31.022177420440652</v>
      </c>
      <c r="AK69" s="4">
        <f t="shared" si="17"/>
        <v>2.4943316180798654</v>
      </c>
      <c r="AL69" s="79">
        <f t="shared" si="15"/>
        <v>7.4420985049878818E-2</v>
      </c>
    </row>
    <row r="70" spans="2:38" x14ac:dyDescent="0.25">
      <c r="B70" s="16" t="s">
        <v>84</v>
      </c>
      <c r="C70" s="21">
        <v>585.58000000000004</v>
      </c>
      <c r="D70" s="21">
        <v>366.56</v>
      </c>
      <c r="E70" s="16">
        <v>267.36</v>
      </c>
      <c r="F70" s="59">
        <f t="shared" si="28"/>
        <v>453.70431252083114</v>
      </c>
      <c r="G70" s="16">
        <v>0.8</v>
      </c>
      <c r="H70" s="21">
        <v>451.37</v>
      </c>
      <c r="I70" s="6">
        <f>'Datos y Cálculos'!R70</f>
        <v>107.36000000000001</v>
      </c>
      <c r="J70" s="59">
        <f>'Datos y Cálculos'!S70</f>
        <v>381.95864069294203</v>
      </c>
      <c r="K70" s="59">
        <f>'Datos y Cálculos'!T70</f>
        <v>0.95968505735331422</v>
      </c>
      <c r="L70" s="59">
        <f t="shared" ref="L70:L133" si="31">(F70)/(SQRT(3)*0.46)</f>
        <v>569.44849340520864</v>
      </c>
      <c r="M70" s="69">
        <f t="shared" si="29"/>
        <v>479.39983483342093</v>
      </c>
      <c r="O70" s="20">
        <f t="shared" si="22"/>
        <v>575.09107248410123</v>
      </c>
      <c r="P70" s="128">
        <f t="shared" si="23"/>
        <v>479.39983483342093</v>
      </c>
      <c r="Q70" s="106">
        <f t="shared" si="21"/>
        <v>0.16639318923408564</v>
      </c>
      <c r="S70" s="129">
        <f t="shared" si="19"/>
        <v>0.26479319336693935</v>
      </c>
      <c r="T70" s="124">
        <f t="shared" si="20"/>
        <v>0.22073340943513639</v>
      </c>
      <c r="U70" s="79">
        <f t="shared" si="18"/>
        <v>0.16639318923408564</v>
      </c>
      <c r="Y70" s="111">
        <f t="shared" si="24"/>
        <v>0.15954162062759927</v>
      </c>
      <c r="Z70" s="92">
        <f t="shared" si="16"/>
        <v>4.8676098204998464E-2</v>
      </c>
      <c r="AD70" s="106">
        <f t="shared" si="25"/>
        <v>0.72016557542989068</v>
      </c>
      <c r="AE70" s="74">
        <f>IF(J70&gt;0,J70/630,Tabla13[[#This Row],[Cargabilidad Antes]]-0.02)</f>
        <v>0.60628355665546352</v>
      </c>
      <c r="AF70" s="114">
        <f t="shared" si="30"/>
        <v>0.11388201877442716</v>
      </c>
      <c r="AI70" s="4">
        <f t="shared" si="26"/>
        <v>33.8335935270009</v>
      </c>
      <c r="AJ70" s="59">
        <f t="shared" si="27"/>
        <v>31.138466924100193</v>
      </c>
      <c r="AK70" s="4">
        <f t="shared" si="17"/>
        <v>2.6951266029007073</v>
      </c>
      <c r="AL70" s="79">
        <f t="shared" ref="AL70:AL133" si="32">(1-AJ70/AI70)</f>
        <v>7.9658301763005479E-2</v>
      </c>
    </row>
    <row r="71" spans="2:38" x14ac:dyDescent="0.25">
      <c r="B71" s="16" t="s">
        <v>85</v>
      </c>
      <c r="C71" s="21">
        <v>608.48</v>
      </c>
      <c r="D71" s="21">
        <v>367.97</v>
      </c>
      <c r="E71" s="16">
        <v>265.04000000000002</v>
      </c>
      <c r="F71" s="59">
        <f t="shared" si="28"/>
        <v>453.48442365752771</v>
      </c>
      <c r="G71" s="16">
        <v>0.81</v>
      </c>
      <c r="H71" s="21">
        <v>451.45</v>
      </c>
      <c r="I71" s="6">
        <f>'Datos y Cálculos'!R71</f>
        <v>105.04000000000002</v>
      </c>
      <c r="J71" s="59">
        <f>'Datos y Cálculos'!S71</f>
        <v>382.6686850266168</v>
      </c>
      <c r="K71" s="59">
        <f>'Datos y Cálculos'!T71</f>
        <v>0.96158900479250242</v>
      </c>
      <c r="L71" s="59">
        <f t="shared" si="31"/>
        <v>569.17250885212161</v>
      </c>
      <c r="M71" s="69">
        <f t="shared" si="29"/>
        <v>480.29101806642899</v>
      </c>
      <c r="O71" s="20">
        <f t="shared" si="22"/>
        <v>570.17600255959906</v>
      </c>
      <c r="P71" s="128">
        <f t="shared" si="23"/>
        <v>480.29101806642899</v>
      </c>
      <c r="Q71" s="106">
        <f t="shared" si="21"/>
        <v>0.15764427841519801</v>
      </c>
      <c r="S71" s="129">
        <f t="shared" si="19"/>
        <v>0.26253011344238236</v>
      </c>
      <c r="T71" s="124">
        <f t="shared" si="20"/>
        <v>0.22114374314649793</v>
      </c>
      <c r="U71" s="79">
        <f t="shared" si="18"/>
        <v>0.15764427841519801</v>
      </c>
      <c r="Y71" s="111">
        <f t="shared" si="24"/>
        <v>0.15938701365784505</v>
      </c>
      <c r="Z71" s="92">
        <f t="shared" ref="Z71:Z134" si="33">(Y71)*(1-(((G71)^2/(K71)^2)))</f>
        <v>4.6291860314990822E-2</v>
      </c>
      <c r="AD71" s="106">
        <f t="shared" si="25"/>
        <v>0.71981654548813923</v>
      </c>
      <c r="AE71" s="74">
        <f>IF(J71&gt;0,J71/630,Tabla13[[#This Row],[Cargabilidad Antes]]-0.02)</f>
        <v>0.60741061115336004</v>
      </c>
      <c r="AF71" s="114">
        <f t="shared" si="30"/>
        <v>0.11240593433477919</v>
      </c>
      <c r="AI71" s="4">
        <f t="shared" si="26"/>
        <v>33.683244495054595</v>
      </c>
      <c r="AJ71" s="59">
        <f t="shared" si="27"/>
        <v>31.161310417609158</v>
      </c>
      <c r="AK71" s="4">
        <f t="shared" ref="AK71:AK134" si="34">AI71-AJ71</f>
        <v>2.5219340774454366</v>
      </c>
      <c r="AL71" s="79">
        <f t="shared" si="32"/>
        <v>7.4872065184092063E-2</v>
      </c>
    </row>
    <row r="72" spans="2:38" x14ac:dyDescent="0.25">
      <c r="B72" s="16" t="s">
        <v>86</v>
      </c>
      <c r="C72" s="21">
        <v>626.9</v>
      </c>
      <c r="D72" s="21">
        <v>362.6</v>
      </c>
      <c r="E72" s="16">
        <v>269.38</v>
      </c>
      <c r="F72" s="59">
        <f t="shared" si="28"/>
        <v>451.71267903391862</v>
      </c>
      <c r="G72" s="16">
        <v>0.8</v>
      </c>
      <c r="H72" s="21">
        <v>452.11</v>
      </c>
      <c r="I72" s="6">
        <f>'Datos y Cálculos'!R72</f>
        <v>109.38</v>
      </c>
      <c r="J72" s="59">
        <f>'Datos y Cálculos'!S72</f>
        <v>378.73835876499226</v>
      </c>
      <c r="K72" s="59">
        <f>'Datos y Cálculos'!T72</f>
        <v>0.95738916222371306</v>
      </c>
      <c r="L72" s="59">
        <f t="shared" si="31"/>
        <v>566.94877573173903</v>
      </c>
      <c r="M72" s="69">
        <f t="shared" si="29"/>
        <v>475.35802909870728</v>
      </c>
      <c r="O72" s="20">
        <f t="shared" si="22"/>
        <v>568.87828154390854</v>
      </c>
      <c r="P72" s="128">
        <f t="shared" si="23"/>
        <v>475.35802909870733</v>
      </c>
      <c r="Q72" s="106">
        <f t="shared" si="21"/>
        <v>0.164394133998914</v>
      </c>
      <c r="S72" s="129">
        <f t="shared" si="19"/>
        <v>0.26193259470442004</v>
      </c>
      <c r="T72" s="124">
        <f t="shared" si="20"/>
        <v>0.21887241263189841</v>
      </c>
      <c r="U72" s="79">
        <f t="shared" si="18"/>
        <v>0.16439413399891389</v>
      </c>
      <c r="Y72" s="111">
        <f t="shared" si="24"/>
        <v>0.1581440098374291</v>
      </c>
      <c r="Z72" s="92">
        <f t="shared" si="33"/>
        <v>4.772198501637881E-2</v>
      </c>
      <c r="AD72" s="106">
        <f t="shared" si="25"/>
        <v>0.71700425243479149</v>
      </c>
      <c r="AE72" s="74">
        <f>IF(J72&gt;0,J72/630,Tabla13[[#This Row],[Cargabilidad Antes]]-0.02)</f>
        <v>0.60117199803967025</v>
      </c>
      <c r="AF72" s="114">
        <f t="shared" si="30"/>
        <v>0.11583225439512124</v>
      </c>
      <c r="AI72" s="4">
        <f t="shared" si="26"/>
        <v>33.643763333663209</v>
      </c>
      <c r="AJ72" s="59">
        <f t="shared" si="27"/>
        <v>31.035396790294005</v>
      </c>
      <c r="AK72" s="4">
        <f t="shared" si="34"/>
        <v>2.608366543369204</v>
      </c>
      <c r="AL72" s="79">
        <f t="shared" si="32"/>
        <v>7.7528976693262197E-2</v>
      </c>
    </row>
    <row r="73" spans="2:38" x14ac:dyDescent="0.25">
      <c r="B73" s="16" t="s">
        <v>87</v>
      </c>
      <c r="C73" s="21">
        <v>540.32000000000005</v>
      </c>
      <c r="D73" s="21">
        <v>372.77</v>
      </c>
      <c r="E73" s="16">
        <v>265.91000000000003</v>
      </c>
      <c r="F73" s="59">
        <f t="shared" si="28"/>
        <v>457.89256491015448</v>
      </c>
      <c r="G73" s="16">
        <v>0.81</v>
      </c>
      <c r="H73" s="21">
        <v>452.61</v>
      </c>
      <c r="I73" s="6">
        <f>'Datos y Cálculos'!R73</f>
        <v>105.91000000000003</v>
      </c>
      <c r="J73" s="59">
        <f>'Datos y Cálculos'!S73</f>
        <v>387.52341993742778</v>
      </c>
      <c r="K73" s="59">
        <f>'Datos y Cálculos'!T73</f>
        <v>0.96192895918442822</v>
      </c>
      <c r="L73" s="59">
        <f t="shared" si="31"/>
        <v>574.70520784957807</v>
      </c>
      <c r="M73" s="69">
        <f t="shared" si="29"/>
        <v>486.38424090903982</v>
      </c>
      <c r="O73" s="20">
        <f t="shared" si="22"/>
        <v>577.61368718684048</v>
      </c>
      <c r="P73" s="128">
        <f t="shared" si="23"/>
        <v>486.38424090903982</v>
      </c>
      <c r="Q73" s="106">
        <f t="shared" si="21"/>
        <v>0.15794197454377623</v>
      </c>
      <c r="S73" s="129">
        <f t="shared" si="19"/>
        <v>0.26595469844801706</v>
      </c>
      <c r="T73" s="124">
        <f t="shared" si="20"/>
        <v>0.22394928823594268</v>
      </c>
      <c r="U73" s="79">
        <f t="shared" si="18"/>
        <v>0.15794197454377612</v>
      </c>
      <c r="Y73" s="111">
        <f t="shared" si="24"/>
        <v>0.1625007493572779</v>
      </c>
      <c r="Z73" s="92">
        <f t="shared" si="33"/>
        <v>4.7277688803493277E-2</v>
      </c>
      <c r="AD73" s="106">
        <f t="shared" si="25"/>
        <v>0.72681359509548327</v>
      </c>
      <c r="AE73" s="74">
        <f>IF(J73&gt;0,J73/630,Tabla13[[#This Row],[Cargabilidad Antes]]-0.02)</f>
        <v>0.61511653958321866</v>
      </c>
      <c r="AF73" s="114">
        <f t="shared" si="30"/>
        <v>0.11169705551226461</v>
      </c>
      <c r="AI73" s="4">
        <f t="shared" si="26"/>
        <v>33.911259925896829</v>
      </c>
      <c r="AJ73" s="59">
        <f t="shared" si="27"/>
        <v>31.318633274697191</v>
      </c>
      <c r="AK73" s="4">
        <f t="shared" si="34"/>
        <v>2.5926266511996374</v>
      </c>
      <c r="AL73" s="79">
        <f t="shared" si="32"/>
        <v>7.6453268231999272E-2</v>
      </c>
    </row>
    <row r="74" spans="2:38" x14ac:dyDescent="0.25">
      <c r="B74" s="16" t="s">
        <v>88</v>
      </c>
      <c r="C74" s="21">
        <v>518.67999999999995</v>
      </c>
      <c r="D74" s="21">
        <v>360.33</v>
      </c>
      <c r="E74" s="16">
        <v>266.91000000000003</v>
      </c>
      <c r="F74" s="59">
        <f t="shared" si="28"/>
        <v>448.4179490163167</v>
      </c>
      <c r="G74" s="16">
        <v>0.8</v>
      </c>
      <c r="H74" s="21">
        <v>453.42</v>
      </c>
      <c r="I74" s="6">
        <f>'Datos y Cálculos'!R74</f>
        <v>106.91000000000003</v>
      </c>
      <c r="J74" s="59">
        <f>'Datos y Cálculos'!S74</f>
        <v>375.85563318912756</v>
      </c>
      <c r="K74" s="59">
        <f>'Datos y Cálculos'!T74</f>
        <v>0.95869256220162813</v>
      </c>
      <c r="L74" s="59">
        <f t="shared" si="31"/>
        <v>562.81352950876158</v>
      </c>
      <c r="M74" s="69">
        <f t="shared" si="29"/>
        <v>471.73989347430444</v>
      </c>
      <c r="O74" s="20">
        <f t="shared" si="22"/>
        <v>565.3169089595051</v>
      </c>
      <c r="P74" s="128">
        <f t="shared" si="23"/>
        <v>471.73989347430444</v>
      </c>
      <c r="Q74" s="106">
        <f t="shared" si="21"/>
        <v>0.16553019023866455</v>
      </c>
      <c r="S74" s="129">
        <f t="shared" si="19"/>
        <v>0.26029280708726882</v>
      </c>
      <c r="T74" s="124">
        <f t="shared" si="20"/>
        <v>0.21720648921235722</v>
      </c>
      <c r="U74" s="79">
        <f t="shared" si="18"/>
        <v>0.16553019023866444</v>
      </c>
      <c r="Y74" s="111">
        <f t="shared" si="24"/>
        <v>0.15584546194706994</v>
      </c>
      <c r="Z74" s="92">
        <f t="shared" si="33"/>
        <v>4.7324054262851169E-2</v>
      </c>
      <c r="AD74" s="106">
        <f t="shared" si="25"/>
        <v>0.71177452224812177</v>
      </c>
      <c r="AE74" s="74">
        <f>IF(J74&gt;0,J74/630,Tabla13[[#This Row],[Cargabilidad Antes]]-0.02)</f>
        <v>0.59659624315734539</v>
      </c>
      <c r="AF74" s="114">
        <f t="shared" si="30"/>
        <v>0.11517827909077638</v>
      </c>
      <c r="AI74" s="4">
        <f t="shared" si="26"/>
        <v>33.535876270179742</v>
      </c>
      <c r="AJ74" s="59">
        <f t="shared" si="27"/>
        <v>30.943870916002886</v>
      </c>
      <c r="AK74" s="4">
        <f t="shared" si="34"/>
        <v>2.5920053541768553</v>
      </c>
      <c r="AL74" s="79">
        <f t="shared" si="32"/>
        <v>7.7290521150976454E-2</v>
      </c>
    </row>
    <row r="75" spans="2:38" x14ac:dyDescent="0.25">
      <c r="B75" s="16" t="s">
        <v>89</v>
      </c>
      <c r="C75" s="21">
        <v>588.74</v>
      </c>
      <c r="D75" s="21">
        <v>363.5</v>
      </c>
      <c r="E75" s="16">
        <v>265.98</v>
      </c>
      <c r="F75" s="59">
        <f t="shared" si="28"/>
        <v>450.41937169708854</v>
      </c>
      <c r="G75" s="16">
        <v>0.8</v>
      </c>
      <c r="H75" s="21">
        <v>454.33</v>
      </c>
      <c r="I75" s="6">
        <f>'Datos y Cálculos'!R75</f>
        <v>105.98000000000002</v>
      </c>
      <c r="J75" s="59">
        <f>'Datos y Cálculos'!S75</f>
        <v>378.63440202918702</v>
      </c>
      <c r="K75" s="59">
        <f>'Datos y Cálculos'!T75</f>
        <v>0.96002898324061858</v>
      </c>
      <c r="L75" s="59">
        <f t="shared" si="31"/>
        <v>565.32553369029608</v>
      </c>
      <c r="M75" s="69">
        <f t="shared" si="29"/>
        <v>475.22755203479159</v>
      </c>
      <c r="O75" s="20">
        <f t="shared" si="22"/>
        <v>570.29027948486134</v>
      </c>
      <c r="P75" s="128">
        <f t="shared" si="23"/>
        <v>475.22755203479153</v>
      </c>
      <c r="Q75" s="106">
        <f t="shared" si="21"/>
        <v>0.16669182497015245</v>
      </c>
      <c r="S75" s="129">
        <f t="shared" si="19"/>
        <v>0.26258273076408351</v>
      </c>
      <c r="T75" s="124">
        <f t="shared" si="20"/>
        <v>0.21881233616737222</v>
      </c>
      <c r="U75" s="79">
        <f t="shared" ref="U75:U138" si="35">(1-T75/S75)</f>
        <v>0.16669182497015245</v>
      </c>
      <c r="Y75" s="111">
        <f t="shared" si="24"/>
        <v>0.15723973584877127</v>
      </c>
      <c r="Z75" s="92">
        <f t="shared" si="33"/>
        <v>4.805206788481424E-2</v>
      </c>
      <c r="AD75" s="106">
        <f t="shared" si="25"/>
        <v>0.71495138364617228</v>
      </c>
      <c r="AE75" s="74">
        <f>IF(J75&gt;0,J75/630,Tabla13[[#This Row],[Cargabilidad Antes]]-0.02)</f>
        <v>0.60100698734791591</v>
      </c>
      <c r="AF75" s="114">
        <f t="shared" si="30"/>
        <v>0.11394439629825637</v>
      </c>
      <c r="AI75" s="4">
        <f t="shared" si="26"/>
        <v>33.686725504137854</v>
      </c>
      <c r="AJ75" s="59">
        <f t="shared" si="27"/>
        <v>31.032084033466358</v>
      </c>
      <c r="AK75" s="4">
        <f t="shared" si="34"/>
        <v>2.6546414706714963</v>
      </c>
      <c r="AL75" s="79">
        <f t="shared" si="32"/>
        <v>7.8803784901723906E-2</v>
      </c>
    </row>
    <row r="76" spans="2:38" x14ac:dyDescent="0.25">
      <c r="B76" s="16" t="s">
        <v>90</v>
      </c>
      <c r="C76" s="21">
        <v>516.94000000000005</v>
      </c>
      <c r="D76" s="21">
        <v>361.73</v>
      </c>
      <c r="E76" s="16">
        <v>268.2</v>
      </c>
      <c r="F76" s="59">
        <f t="shared" si="28"/>
        <v>450.31081810234139</v>
      </c>
      <c r="G76" s="16">
        <v>0.8</v>
      </c>
      <c r="H76" s="21">
        <v>453.97</v>
      </c>
      <c r="I76" s="6">
        <f>'Datos y Cálculos'!R76</f>
        <v>108.19999999999999</v>
      </c>
      <c r="J76" s="59">
        <f>'Datos y Cálculos'!S76</f>
        <v>377.56566700376771</v>
      </c>
      <c r="K76" s="59">
        <f>'Datos y Cálculos'!T76</f>
        <v>0.95805850905503631</v>
      </c>
      <c r="L76" s="59">
        <f t="shared" si="31"/>
        <v>565.18928706605959</v>
      </c>
      <c r="M76" s="69">
        <f t="shared" si="29"/>
        <v>473.88617278562151</v>
      </c>
      <c r="O76" s="20">
        <f t="shared" si="22"/>
        <v>567.51335020098736</v>
      </c>
      <c r="P76" s="128">
        <f t="shared" si="23"/>
        <v>473.88617278562151</v>
      </c>
      <c r="Q76" s="106">
        <f t="shared" si="21"/>
        <v>0.16497792938651989</v>
      </c>
      <c r="S76" s="129">
        <f t="shared" si="19"/>
        <v>0.26130412984674534</v>
      </c>
      <c r="T76" s="124">
        <f t="shared" si="20"/>
        <v>0.21819471556448294</v>
      </c>
      <c r="U76" s="79">
        <f t="shared" si="35"/>
        <v>0.16497792938652001</v>
      </c>
      <c r="Y76" s="111">
        <f t="shared" si="24"/>
        <v>0.15716395366540645</v>
      </c>
      <c r="Z76" s="92">
        <f t="shared" si="33"/>
        <v>4.7579523257346795E-2</v>
      </c>
      <c r="AD76" s="106">
        <f t="shared" si="25"/>
        <v>0.71477907635292282</v>
      </c>
      <c r="AE76" s="74">
        <f>IF(J76&gt;0,J76/630,Tabla13[[#This Row],[Cargabilidad Antes]]-0.02)</f>
        <v>0.59931058254566305</v>
      </c>
      <c r="AF76" s="114">
        <f t="shared" si="30"/>
        <v>0.11546849380725976</v>
      </c>
      <c r="AI76" s="4">
        <f t="shared" si="26"/>
        <v>33.602334472658882</v>
      </c>
      <c r="AJ76" s="59">
        <f t="shared" si="27"/>
        <v>30.998079721084505</v>
      </c>
      <c r="AK76" s="4">
        <f t="shared" si="34"/>
        <v>2.604254751574377</v>
      </c>
      <c r="AL76" s="79">
        <f t="shared" si="32"/>
        <v>7.7502197167085951E-2</v>
      </c>
    </row>
    <row r="77" spans="2:38" x14ac:dyDescent="0.25">
      <c r="B77" s="16" t="s">
        <v>91</v>
      </c>
      <c r="C77" s="21">
        <v>590.96</v>
      </c>
      <c r="D77" s="21">
        <v>370.2</v>
      </c>
      <c r="E77" s="16">
        <v>268.29000000000002</v>
      </c>
      <c r="F77" s="59">
        <f t="shared" si="28"/>
        <v>457.19532379498372</v>
      </c>
      <c r="G77" s="16">
        <v>0.81</v>
      </c>
      <c r="H77" s="21">
        <v>454.15</v>
      </c>
      <c r="I77" s="6">
        <f>'Datos y Cálculos'!R77</f>
        <v>108.29000000000002</v>
      </c>
      <c r="J77" s="59">
        <f>'Datos y Cálculos'!S77</f>
        <v>385.71331854111543</v>
      </c>
      <c r="K77" s="59">
        <f>'Datos y Cálculos'!T77</f>
        <v>0.95978018441315038</v>
      </c>
      <c r="L77" s="59">
        <f t="shared" si="31"/>
        <v>573.83009405493908</v>
      </c>
      <c r="M77" s="69">
        <f t="shared" si="29"/>
        <v>484.11236584725407</v>
      </c>
      <c r="O77" s="20">
        <f t="shared" si="22"/>
        <v>573.63142687600498</v>
      </c>
      <c r="P77" s="128">
        <f t="shared" si="23"/>
        <v>484.11236584725413</v>
      </c>
      <c r="Q77" s="106">
        <f t="shared" si="21"/>
        <v>0.15605675845947176</v>
      </c>
      <c r="S77" s="129">
        <f t="shared" si="19"/>
        <v>0.26412111855958348</v>
      </c>
      <c r="T77" s="124">
        <f t="shared" si="20"/>
        <v>0.22290323295648506</v>
      </c>
      <c r="U77" s="79">
        <f t="shared" si="35"/>
        <v>0.15605675845947176</v>
      </c>
      <c r="Y77" s="111">
        <f t="shared" si="24"/>
        <v>0.1620062406068053</v>
      </c>
      <c r="Z77" s="92">
        <f t="shared" si="33"/>
        <v>4.6618884215204368E-2</v>
      </c>
      <c r="AD77" s="106">
        <f t="shared" si="25"/>
        <v>0.72570686316664079</v>
      </c>
      <c r="AE77" s="74">
        <f>IF(J77&gt;0,J77/630,Tabla13[[#This Row],[Cargabilidad Antes]]-0.02)</f>
        <v>0.6122433627636753</v>
      </c>
      <c r="AF77" s="114">
        <f t="shared" si="30"/>
        <v>0.11346350040296549</v>
      </c>
      <c r="AI77" s="4">
        <f t="shared" si="26"/>
        <v>33.788809131939139</v>
      </c>
      <c r="AJ77" s="59">
        <f t="shared" si="27"/>
        <v>31.259743129439787</v>
      </c>
      <c r="AK77" s="4">
        <f t="shared" si="34"/>
        <v>2.5290660024993521</v>
      </c>
      <c r="AL77" s="79">
        <f t="shared" si="32"/>
        <v>7.4849219829672298E-2</v>
      </c>
    </row>
    <row r="78" spans="2:38" x14ac:dyDescent="0.25">
      <c r="B78" s="16" t="s">
        <v>92</v>
      </c>
      <c r="C78" s="21">
        <v>515.79999999999995</v>
      </c>
      <c r="D78" s="21">
        <v>363.98</v>
      </c>
      <c r="E78" s="16">
        <v>267.39999999999998</v>
      </c>
      <c r="F78" s="59">
        <f t="shared" si="28"/>
        <v>451.64610083559899</v>
      </c>
      <c r="G78" s="16">
        <v>0.8</v>
      </c>
      <c r="H78" s="21">
        <v>449.61</v>
      </c>
      <c r="I78" s="6">
        <f>'Datos y Cálculos'!R78</f>
        <v>107.39999999999998</v>
      </c>
      <c r="J78" s="59">
        <f>'Datos y Cálculos'!S78</f>
        <v>379.49466452112347</v>
      </c>
      <c r="K78" s="59">
        <f>'Datos y Cálculos'!T78</f>
        <v>0.95911756877873078</v>
      </c>
      <c r="L78" s="59">
        <f t="shared" si="31"/>
        <v>566.86521281712601</v>
      </c>
      <c r="M78" s="69">
        <f t="shared" si="29"/>
        <v>476.30727547238558</v>
      </c>
      <c r="O78" s="20">
        <f t="shared" si="22"/>
        <v>571.04334505336953</v>
      </c>
      <c r="P78" s="128">
        <f t="shared" si="23"/>
        <v>476.30727547238564</v>
      </c>
      <c r="Q78" s="106">
        <f t="shared" si="21"/>
        <v>0.16589996258888173</v>
      </c>
      <c r="S78" s="129">
        <f t="shared" si="19"/>
        <v>0.26292946999590405</v>
      </c>
      <c r="T78" s="124">
        <f t="shared" si="20"/>
        <v>0.21930948076006904</v>
      </c>
      <c r="U78" s="79">
        <f t="shared" si="35"/>
        <v>0.16589996258888184</v>
      </c>
      <c r="Y78" s="111">
        <f t="shared" si="24"/>
        <v>0.15809739539508511</v>
      </c>
      <c r="Z78" s="92">
        <f t="shared" si="33"/>
        <v>4.8105421350398914E-2</v>
      </c>
      <c r="AD78" s="106">
        <f t="shared" si="25"/>
        <v>0.71689857275491897</v>
      </c>
      <c r="AE78" s="74">
        <f>IF(J78&gt;0,J78/630,Tabla13[[#This Row],[Cargabilidad Antes]]-0.02)</f>
        <v>0.60237248336686267</v>
      </c>
      <c r="AF78" s="114">
        <f t="shared" si="30"/>
        <v>0.11452608938805631</v>
      </c>
      <c r="AI78" s="4">
        <f t="shared" si="26"/>
        <v>33.709682209661906</v>
      </c>
      <c r="AJ78" s="59">
        <f t="shared" si="27"/>
        <v>31.059525124677538</v>
      </c>
      <c r="AK78" s="4">
        <f t="shared" si="34"/>
        <v>2.6501570849843681</v>
      </c>
      <c r="AL78" s="79">
        <f t="shared" si="32"/>
        <v>7.8617088956856929E-2</v>
      </c>
    </row>
    <row r="79" spans="2:38" x14ac:dyDescent="0.25">
      <c r="B79" s="16" t="s">
        <v>93</v>
      </c>
      <c r="C79" s="21">
        <v>598.36</v>
      </c>
      <c r="D79" s="21">
        <v>369.46</v>
      </c>
      <c r="E79" s="16">
        <v>264.56</v>
      </c>
      <c r="F79" s="59">
        <f t="shared" si="28"/>
        <v>454.41466217541881</v>
      </c>
      <c r="G79" s="16">
        <v>0.81</v>
      </c>
      <c r="H79" s="21">
        <v>450.73</v>
      </c>
      <c r="I79" s="6">
        <f>'Datos y Cálculos'!R79</f>
        <v>104.56</v>
      </c>
      <c r="J79" s="59">
        <f>'Datos y Cálculos'!S79</f>
        <v>383.97068273502339</v>
      </c>
      <c r="K79" s="59">
        <f>'Datos y Cálculos'!T79</f>
        <v>0.96220887847045034</v>
      </c>
      <c r="L79" s="59">
        <f t="shared" si="31"/>
        <v>570.3400598493281</v>
      </c>
      <c r="M79" s="69">
        <f t="shared" si="29"/>
        <v>481.92516747389163</v>
      </c>
      <c r="O79" s="20">
        <f t="shared" si="22"/>
        <v>572.48478382930523</v>
      </c>
      <c r="P79" s="128">
        <f t="shared" si="23"/>
        <v>481.92516747389169</v>
      </c>
      <c r="Q79" s="106">
        <f t="shared" si="21"/>
        <v>0.15818694035790337</v>
      </c>
      <c r="S79" s="129">
        <f t="shared" ref="S79:S142" si="36">(SQRT(3)*(O79)*((($W$3)*($W$5))/(($W$4)*($W$6))))</f>
        <v>0.26359316170454811</v>
      </c>
      <c r="T79" s="124">
        <f t="shared" ref="T79:T142" si="37">(SQRT(3)*(P79)*((($W$3)*($W$5))/(($W$4)*($W$6))))</f>
        <v>0.22189616595523959</v>
      </c>
      <c r="U79" s="79">
        <f t="shared" si="35"/>
        <v>0.15818694035790337</v>
      </c>
      <c r="Y79" s="111">
        <f t="shared" si="24"/>
        <v>0.16004158966351609</v>
      </c>
      <c r="Z79" s="92">
        <f t="shared" si="33"/>
        <v>4.6628240799160163E-2</v>
      </c>
      <c r="AD79" s="106">
        <f t="shared" si="25"/>
        <v>0.72129311456415679</v>
      </c>
      <c r="AE79" s="74">
        <f>IF(J79&gt;0,J79/630,Tabla13[[#This Row],[Cargabilidad Antes]]-0.02)</f>
        <v>0.6094772741825768</v>
      </c>
      <c r="AF79" s="114">
        <f t="shared" si="30"/>
        <v>0.11181584038157999</v>
      </c>
      <c r="AI79" s="4">
        <f t="shared" si="26"/>
        <v>33.75370800523735</v>
      </c>
      <c r="AJ79" s="59">
        <f t="shared" si="27"/>
        <v>31.203308414656476</v>
      </c>
      <c r="AK79" s="4">
        <f t="shared" si="34"/>
        <v>2.5503995905808736</v>
      </c>
      <c r="AL79" s="79">
        <f t="shared" si="32"/>
        <v>7.5559093838968527E-2</v>
      </c>
    </row>
    <row r="80" spans="2:38" x14ac:dyDescent="0.25">
      <c r="B80" s="16" t="s">
        <v>94</v>
      </c>
      <c r="C80" s="21">
        <v>508.28</v>
      </c>
      <c r="D80" s="21">
        <v>361.81</v>
      </c>
      <c r="E80" s="16">
        <v>264.06</v>
      </c>
      <c r="F80" s="59">
        <f t="shared" si="28"/>
        <v>447.92204645451426</v>
      </c>
      <c r="G80" s="16">
        <v>0.8</v>
      </c>
      <c r="H80" s="21">
        <v>450.7</v>
      </c>
      <c r="I80" s="6">
        <f>'Datos y Cálculos'!R80</f>
        <v>104.06</v>
      </c>
      <c r="J80" s="59">
        <f>'Datos y Cálculos'!S80</f>
        <v>376.47703741397032</v>
      </c>
      <c r="K80" s="59">
        <f>'Datos y Cálculos'!T80</f>
        <v>0.96104134925540596</v>
      </c>
      <c r="L80" s="59">
        <f t="shared" si="31"/>
        <v>562.19111760104761</v>
      </c>
      <c r="M80" s="69">
        <f t="shared" si="29"/>
        <v>472.51982368406215</v>
      </c>
      <c r="O80" s="20">
        <f t="shared" si="22"/>
        <v>567.6388611290721</v>
      </c>
      <c r="P80" s="128">
        <f t="shared" si="23"/>
        <v>472.5198236840622</v>
      </c>
      <c r="Q80" s="106">
        <f t="shared" si="21"/>
        <v>0.16756963618701459</v>
      </c>
      <c r="S80" s="129">
        <f t="shared" si="36"/>
        <v>0.26136191971871547</v>
      </c>
      <c r="T80" s="124">
        <f t="shared" si="37"/>
        <v>0.21756559791831057</v>
      </c>
      <c r="U80" s="79">
        <f t="shared" si="35"/>
        <v>0.1675696361870147</v>
      </c>
      <c r="Y80" s="111">
        <f t="shared" si="24"/>
        <v>0.1555009555330813</v>
      </c>
      <c r="Z80" s="92">
        <f t="shared" si="33"/>
        <v>4.7748075107730228E-2</v>
      </c>
      <c r="AD80" s="106">
        <f t="shared" si="25"/>
        <v>0.71098737532462586</v>
      </c>
      <c r="AE80" s="74">
        <f>IF(J80&gt;0,J80/630,Tabla13[[#This Row],[Cargabilidad Antes]]-0.02)</f>
        <v>0.59758259906979416</v>
      </c>
      <c r="AF80" s="114">
        <f t="shared" si="30"/>
        <v>0.1134047762548317</v>
      </c>
      <c r="AI80" s="4">
        <f t="shared" si="26"/>
        <v>33.606139868159985</v>
      </c>
      <c r="AJ80" s="59">
        <f t="shared" si="27"/>
        <v>30.96354123329106</v>
      </c>
      <c r="AK80" s="4">
        <f t="shared" si="34"/>
        <v>2.642598634868925</v>
      </c>
      <c r="AL80" s="79">
        <f t="shared" si="32"/>
        <v>7.8634399703032987E-2</v>
      </c>
    </row>
    <row r="81" spans="2:38" x14ac:dyDescent="0.25">
      <c r="B81" s="16" t="s">
        <v>95</v>
      </c>
      <c r="C81" s="21">
        <v>525.70000000000005</v>
      </c>
      <c r="D81" s="21">
        <v>372.55</v>
      </c>
      <c r="E81" s="16">
        <v>265.3</v>
      </c>
      <c r="F81" s="59">
        <f t="shared" si="28"/>
        <v>457.359369096119</v>
      </c>
      <c r="G81" s="16">
        <v>0.81</v>
      </c>
      <c r="H81" s="21">
        <v>450.79</v>
      </c>
      <c r="I81" s="6">
        <f>'Datos y Cálculos'!R81</f>
        <v>105.30000000000001</v>
      </c>
      <c r="J81" s="59">
        <f>'Datos y Cálculos'!S81</f>
        <v>387.14544101668042</v>
      </c>
      <c r="K81" s="59">
        <f>'Datos y Cálculos'!T81</f>
        <v>0.96229985046872457</v>
      </c>
      <c r="L81" s="59">
        <f t="shared" si="31"/>
        <v>574.03598883487336</v>
      </c>
      <c r="M81" s="69">
        <f t="shared" si="29"/>
        <v>485.90983605764529</v>
      </c>
      <c r="O81" s="20">
        <f t="shared" si="22"/>
        <v>577.27279330809199</v>
      </c>
      <c r="P81" s="128">
        <f t="shared" si="23"/>
        <v>485.90983605764535</v>
      </c>
      <c r="Q81" s="106">
        <f t="shared" si="21"/>
        <v>0.15826652201446467</v>
      </c>
      <c r="S81" s="129">
        <f t="shared" si="36"/>
        <v>0.26579773830192549</v>
      </c>
      <c r="T81" s="124">
        <f t="shared" si="37"/>
        <v>0.22373085470156892</v>
      </c>
      <c r="U81" s="79">
        <f t="shared" si="35"/>
        <v>0.15826652201446456</v>
      </c>
      <c r="Y81" s="111">
        <f t="shared" si="24"/>
        <v>0.16212251970699434</v>
      </c>
      <c r="Z81" s="92">
        <f t="shared" si="33"/>
        <v>4.7256242456629717E-2</v>
      </c>
      <c r="AD81" s="106">
        <f t="shared" si="25"/>
        <v>0.72596725253352223</v>
      </c>
      <c r="AE81" s="74">
        <f>IF(J81&gt;0,J81/630,Tabla13[[#This Row],[Cargabilidad Antes]]-0.02)</f>
        <v>0.61451657304234986</v>
      </c>
      <c r="AF81" s="114">
        <f t="shared" si="30"/>
        <v>0.11145067949117238</v>
      </c>
      <c r="AI81" s="4">
        <f t="shared" si="26"/>
        <v>33.900744601862371</v>
      </c>
      <c r="AJ81" s="59">
        <f t="shared" si="27"/>
        <v>31.306313268631619</v>
      </c>
      <c r="AK81" s="4">
        <f t="shared" si="34"/>
        <v>2.5944313332307516</v>
      </c>
      <c r="AL81" s="79">
        <f t="shared" si="32"/>
        <v>7.6530216775481219E-2</v>
      </c>
    </row>
    <row r="82" spans="2:38" x14ac:dyDescent="0.25">
      <c r="B82" s="16" t="s">
        <v>96</v>
      </c>
      <c r="C82" s="21">
        <v>588.22</v>
      </c>
      <c r="D82" s="21">
        <v>359.19</v>
      </c>
      <c r="E82" s="16">
        <v>263.16000000000003</v>
      </c>
      <c r="F82" s="59">
        <f t="shared" si="28"/>
        <v>445.27591637096208</v>
      </c>
      <c r="G82" s="16">
        <v>0.8</v>
      </c>
      <c r="H82" s="21">
        <v>451.55</v>
      </c>
      <c r="I82" s="6">
        <f>'Datos y Cálculos'!R82</f>
        <v>103.16000000000003</v>
      </c>
      <c r="J82" s="59">
        <f>'Datos y Cálculos'!S82</f>
        <v>373.71037141080257</v>
      </c>
      <c r="K82" s="59">
        <f>'Datos y Cálculos'!T82</f>
        <v>0.96114538818929118</v>
      </c>
      <c r="L82" s="59">
        <f t="shared" si="31"/>
        <v>558.8699351748528</v>
      </c>
      <c r="M82" s="69">
        <f t="shared" si="29"/>
        <v>469.0473555064824</v>
      </c>
      <c r="O82" s="20">
        <f t="shared" si="22"/>
        <v>563.52837823429809</v>
      </c>
      <c r="P82" s="128">
        <f t="shared" si="23"/>
        <v>469.0473555064824</v>
      </c>
      <c r="Q82" s="106">
        <f t="shared" ref="Q82:Q145" si="38">(1-P82/O82)</f>
        <v>0.16765974239638615</v>
      </c>
      <c r="S82" s="129">
        <f t="shared" si="36"/>
        <v>0.25946930141169505</v>
      </c>
      <c r="T82" s="124">
        <f t="shared" si="37"/>
        <v>0.21596674517724002</v>
      </c>
      <c r="U82" s="79">
        <f t="shared" si="35"/>
        <v>0.16765974239638604</v>
      </c>
      <c r="Y82" s="111">
        <f t="shared" si="24"/>
        <v>0.15366911738563327</v>
      </c>
      <c r="Z82" s="92">
        <f t="shared" si="33"/>
        <v>4.7208642770912065E-2</v>
      </c>
      <c r="AD82" s="106">
        <f t="shared" si="25"/>
        <v>0.70678716884279691</v>
      </c>
      <c r="AE82" s="74">
        <f>IF(J82&gt;0,J82/630,Tabla13[[#This Row],[Cargabilidad Antes]]-0.02)</f>
        <v>0.59319106573143265</v>
      </c>
      <c r="AF82" s="114">
        <f t="shared" si="30"/>
        <v>0.11359610311136425</v>
      </c>
      <c r="AI82" s="4">
        <f t="shared" si="26"/>
        <v>33.48195066974835</v>
      </c>
      <c r="AJ82" s="59">
        <f t="shared" si="27"/>
        <v>30.876213186635269</v>
      </c>
      <c r="AK82" s="4">
        <f t="shared" si="34"/>
        <v>2.6057374831130815</v>
      </c>
      <c r="AL82" s="79">
        <f t="shared" si="32"/>
        <v>7.7825139545033117E-2</v>
      </c>
    </row>
    <row r="83" spans="2:38" x14ac:dyDescent="0.25">
      <c r="B83" s="16" t="s">
        <v>97</v>
      </c>
      <c r="C83" s="21">
        <v>597.22</v>
      </c>
      <c r="D83" s="21">
        <v>370.95</v>
      </c>
      <c r="E83" s="16">
        <v>267.69</v>
      </c>
      <c r="F83" s="59">
        <f t="shared" si="28"/>
        <v>457.45146037585232</v>
      </c>
      <c r="G83" s="16">
        <v>0.81</v>
      </c>
      <c r="H83" s="21">
        <v>451.28</v>
      </c>
      <c r="I83" s="6">
        <f>'Datos y Cálculos'!R83</f>
        <v>107.69</v>
      </c>
      <c r="J83" s="59">
        <f>'Datos y Cálculos'!S83</f>
        <v>386.26550273095836</v>
      </c>
      <c r="K83" s="59">
        <f>'Datos y Cálculos'!T83</f>
        <v>0.96034980441516171</v>
      </c>
      <c r="L83" s="59">
        <f t="shared" si="31"/>
        <v>574.15157345475166</v>
      </c>
      <c r="M83" s="69">
        <f t="shared" si="29"/>
        <v>484.80541734866296</v>
      </c>
      <c r="O83" s="20">
        <f t="shared" si="22"/>
        <v>574.7935650990114</v>
      </c>
      <c r="P83" s="128">
        <f t="shared" si="23"/>
        <v>484.80541734866296</v>
      </c>
      <c r="Q83" s="106">
        <f t="shared" si="38"/>
        <v>0.15655733330077815</v>
      </c>
      <c r="S83" s="129">
        <f t="shared" si="36"/>
        <v>0.26465620996671391</v>
      </c>
      <c r="T83" s="124">
        <f t="shared" si="37"/>
        <v>0.22322233949283435</v>
      </c>
      <c r="U83" s="79">
        <f t="shared" si="35"/>
        <v>0.15655733330077815</v>
      </c>
      <c r="Y83" s="111">
        <f t="shared" si="24"/>
        <v>0.16218781441587901</v>
      </c>
      <c r="Z83" s="92">
        <f t="shared" si="33"/>
        <v>4.6808127894167342E-2</v>
      </c>
      <c r="AD83" s="106">
        <f t="shared" si="25"/>
        <v>0.72611342916801958</v>
      </c>
      <c r="AE83" s="74">
        <f>IF(J83&gt;0,J83/630,Tabla13[[#This Row],[Cargabilidad Antes]]-0.02)</f>
        <v>0.61311984560469579</v>
      </c>
      <c r="AF83" s="114">
        <f t="shared" si="30"/>
        <v>0.11299358356332379</v>
      </c>
      <c r="AI83" s="4">
        <f t="shared" si="26"/>
        <v>33.824456262799984</v>
      </c>
      <c r="AJ83" s="59">
        <f t="shared" si="27"/>
        <v>31.277678757762054</v>
      </c>
      <c r="AK83" s="4">
        <f t="shared" si="34"/>
        <v>2.5467775050379302</v>
      </c>
      <c r="AL83" s="79">
        <f t="shared" si="32"/>
        <v>7.5293967336848677E-2</v>
      </c>
    </row>
    <row r="84" spans="2:38" x14ac:dyDescent="0.25">
      <c r="B84" s="16" t="s">
        <v>98</v>
      </c>
      <c r="C84" s="21">
        <v>592.38</v>
      </c>
      <c r="D84" s="21">
        <v>372.16</v>
      </c>
      <c r="E84" s="16">
        <v>267.51</v>
      </c>
      <c r="F84" s="59">
        <f t="shared" si="28"/>
        <v>458.3281201279276</v>
      </c>
      <c r="G84" s="16">
        <v>0.81</v>
      </c>
      <c r="H84" s="21">
        <v>451.02</v>
      </c>
      <c r="I84" s="6">
        <f>'Datos y Cálculos'!R84</f>
        <v>107.50999999999999</v>
      </c>
      <c r="J84" s="59">
        <f>'Datos y Cálculos'!S84</f>
        <v>387.37767837086335</v>
      </c>
      <c r="K84" s="59">
        <f>'Datos y Cálculos'!T84</f>
        <v>0.96071617127021347</v>
      </c>
      <c r="L84" s="59">
        <f t="shared" si="31"/>
        <v>575.2518772457264</v>
      </c>
      <c r="M84" s="69">
        <f t="shared" si="29"/>
        <v>486.20131931623968</v>
      </c>
      <c r="O84" s="20">
        <f t="shared" si="22"/>
        <v>576.6684814321286</v>
      </c>
      <c r="P84" s="128">
        <f t="shared" si="23"/>
        <v>486.20131931623962</v>
      </c>
      <c r="Q84" s="106">
        <f t="shared" si="38"/>
        <v>0.15687897818035434</v>
      </c>
      <c r="S84" s="129">
        <f t="shared" si="36"/>
        <v>0.26551949077021769</v>
      </c>
      <c r="T84" s="124">
        <f t="shared" si="37"/>
        <v>0.22386506437121792</v>
      </c>
      <c r="U84" s="79">
        <f t="shared" si="35"/>
        <v>0.15687897818035434</v>
      </c>
      <c r="Y84" s="111">
        <f t="shared" si="24"/>
        <v>0.16281004335916827</v>
      </c>
      <c r="Z84" s="92">
        <f t="shared" si="33"/>
        <v>4.7076026256308273E-2</v>
      </c>
      <c r="AD84" s="106">
        <f t="shared" si="25"/>
        <v>0.72750495258401204</v>
      </c>
      <c r="AE84" s="74">
        <f>IF(J84&gt;0,J84/630,Tabla13[[#This Row],[Cargabilidad Antes]]-0.02)</f>
        <v>0.61488520376327516</v>
      </c>
      <c r="AF84" s="114">
        <f t="shared" si="30"/>
        <v>0.11261974882073689</v>
      </c>
      <c r="AI84" s="4">
        <f t="shared" si="26"/>
        <v>33.882119056550138</v>
      </c>
      <c r="AJ84" s="59">
        <f t="shared" si="27"/>
        <v>31.313881487843268</v>
      </c>
      <c r="AK84" s="4">
        <f t="shared" si="34"/>
        <v>2.5682375687068699</v>
      </c>
      <c r="AL84" s="79">
        <f t="shared" si="32"/>
        <v>7.5799201473214062E-2</v>
      </c>
    </row>
    <row r="85" spans="2:38" x14ac:dyDescent="0.25">
      <c r="B85" s="16" t="s">
        <v>99</v>
      </c>
      <c r="C85" s="21">
        <v>624.12</v>
      </c>
      <c r="D85" s="21">
        <v>371.11</v>
      </c>
      <c r="E85" s="16">
        <v>265.33</v>
      </c>
      <c r="F85" s="59">
        <f t="shared" si="28"/>
        <v>456.20460431696654</v>
      </c>
      <c r="G85" s="16">
        <v>0.81</v>
      </c>
      <c r="H85" s="21">
        <v>451.51</v>
      </c>
      <c r="I85" s="6">
        <f>'Datos y Cálculos'!R85</f>
        <v>105.32999999999998</v>
      </c>
      <c r="J85" s="59">
        <f>'Datos y Cálculos'!S85</f>
        <v>385.76811817463613</v>
      </c>
      <c r="K85" s="59">
        <f>'Datos y Cálculos'!T85</f>
        <v>0.96200277450610772</v>
      </c>
      <c r="L85" s="59">
        <f t="shared" si="31"/>
        <v>572.58663284336387</v>
      </c>
      <c r="M85" s="69">
        <f t="shared" si="29"/>
        <v>484.18114537587292</v>
      </c>
      <c r="O85" s="20">
        <f t="shared" si="22"/>
        <v>575.04148791991952</v>
      </c>
      <c r="P85" s="128">
        <f t="shared" si="23"/>
        <v>484.18114537587297</v>
      </c>
      <c r="Q85" s="106">
        <f t="shared" si="38"/>
        <v>0.15800658639903176</v>
      </c>
      <c r="S85" s="129">
        <f t="shared" si="36"/>
        <v>0.26477036280023508</v>
      </c>
      <c r="T85" s="124">
        <f t="shared" si="37"/>
        <v>0.22293490159453674</v>
      </c>
      <c r="U85" s="79">
        <f t="shared" si="35"/>
        <v>0.15800658639903176</v>
      </c>
      <c r="Y85" s="111">
        <f t="shared" si="24"/>
        <v>0.16130488243856334</v>
      </c>
      <c r="Z85" s="92">
        <f t="shared" si="33"/>
        <v>4.6947316870845641E-2</v>
      </c>
      <c r="AD85" s="106">
        <f t="shared" si="25"/>
        <v>0.72413429256661355</v>
      </c>
      <c r="AE85" s="74">
        <f>IF(J85&gt;0,J85/630,Tabla13[[#This Row],[Cargabilidad Antes]]-0.02)</f>
        <v>0.61233034630894623</v>
      </c>
      <c r="AF85" s="114">
        <f t="shared" si="30"/>
        <v>0.11180394625766732</v>
      </c>
      <c r="AI85" s="4">
        <f t="shared" si="26"/>
        <v>33.832070321291532</v>
      </c>
      <c r="AJ85" s="59">
        <f t="shared" si="27"/>
        <v>31.261521942774898</v>
      </c>
      <c r="AK85" s="4">
        <f t="shared" si="34"/>
        <v>2.5705483785166336</v>
      </c>
      <c r="AL85" s="79">
        <f t="shared" si="32"/>
        <v>7.5979635715610061E-2</v>
      </c>
    </row>
    <row r="86" spans="2:38" x14ac:dyDescent="0.25">
      <c r="B86" s="16" t="s">
        <v>100</v>
      </c>
      <c r="C86" s="21">
        <v>644.32000000000005</v>
      </c>
      <c r="D86" s="21">
        <v>364.61</v>
      </c>
      <c r="E86" s="16">
        <v>266.8</v>
      </c>
      <c r="F86" s="59">
        <f t="shared" si="28"/>
        <v>451.79939364722486</v>
      </c>
      <c r="G86" s="16">
        <v>0.8</v>
      </c>
      <c r="H86" s="21">
        <v>451.92</v>
      </c>
      <c r="I86" s="6">
        <f>'Datos y Cálculos'!R86</f>
        <v>106.80000000000001</v>
      </c>
      <c r="J86" s="59">
        <f>'Datos y Cálculos'!S86</f>
        <v>379.92985155157265</v>
      </c>
      <c r="K86" s="59">
        <f>'Datos y Cálculos'!T86</f>
        <v>0.95967715753576921</v>
      </c>
      <c r="L86" s="59">
        <f t="shared" si="31"/>
        <v>567.05761204768476</v>
      </c>
      <c r="M86" s="69">
        <f t="shared" si="29"/>
        <v>476.85348275320661</v>
      </c>
      <c r="O86" s="20">
        <f t="shared" si="22"/>
        <v>572.03174361203662</v>
      </c>
      <c r="P86" s="128">
        <f t="shared" si="23"/>
        <v>476.85348275320661</v>
      </c>
      <c r="Q86" s="106">
        <f t="shared" si="38"/>
        <v>0.1663863271954743</v>
      </c>
      <c r="S86" s="129">
        <f t="shared" si="36"/>
        <v>0.26338456523766851</v>
      </c>
      <c r="T86" s="124">
        <f t="shared" si="37"/>
        <v>0.21956097478779601</v>
      </c>
      <c r="U86" s="79">
        <f t="shared" si="35"/>
        <v>0.16638632719547441</v>
      </c>
      <c r="Y86" s="111">
        <f t="shared" si="24"/>
        <v>0.15820473300756147</v>
      </c>
      <c r="Z86" s="92">
        <f t="shared" si="33"/>
        <v>4.8266404266980013E-2</v>
      </c>
      <c r="AD86" s="106">
        <f t="shared" si="25"/>
        <v>0.71714189467813472</v>
      </c>
      <c r="AE86" s="74">
        <f>IF(J86&gt;0,J86/630,Tabla13[[#This Row],[Cargabilidad Antes]]-0.02)</f>
        <v>0.60306325643106773</v>
      </c>
      <c r="AF86" s="114">
        <f t="shared" si="30"/>
        <v>0.11407863824706699</v>
      </c>
      <c r="AI86" s="4">
        <f t="shared" si="26"/>
        <v>33.739858859503919</v>
      </c>
      <c r="AJ86" s="59">
        <f t="shared" si="27"/>
        <v>31.073430662763428</v>
      </c>
      <c r="AK86" s="4">
        <f t="shared" si="34"/>
        <v>2.6664281967404904</v>
      </c>
      <c r="AL86" s="79">
        <f t="shared" si="32"/>
        <v>7.9029026405942004E-2</v>
      </c>
    </row>
    <row r="87" spans="2:38" x14ac:dyDescent="0.25">
      <c r="B87" s="16" t="s">
        <v>101</v>
      </c>
      <c r="C87" s="21">
        <v>580.34</v>
      </c>
      <c r="D87" s="21">
        <v>360.32</v>
      </c>
      <c r="E87" s="16">
        <v>258.14999999999998</v>
      </c>
      <c r="F87" s="59">
        <f t="shared" si="28"/>
        <v>443.25153682756701</v>
      </c>
      <c r="G87" s="16">
        <v>0.81</v>
      </c>
      <c r="H87" s="21">
        <v>452.14</v>
      </c>
      <c r="I87" s="6">
        <f>'Datos y Cálculos'!R87</f>
        <v>98.149999999999977</v>
      </c>
      <c r="J87" s="59">
        <f>'Datos y Cálculos'!S87</f>
        <v>373.44869112101594</v>
      </c>
      <c r="K87" s="59">
        <f>'Datos y Cálculos'!T87</f>
        <v>0.96484472584009784</v>
      </c>
      <c r="L87" s="59">
        <f t="shared" si="31"/>
        <v>556.3291176219808</v>
      </c>
      <c r="M87" s="69">
        <f t="shared" si="29"/>
        <v>468.71891814615645</v>
      </c>
      <c r="O87" s="20">
        <f t="shared" si="22"/>
        <v>558.3221926849327</v>
      </c>
      <c r="P87" s="128">
        <f t="shared" si="23"/>
        <v>468.71891814615645</v>
      </c>
      <c r="Q87" s="106">
        <f t="shared" si="38"/>
        <v>0.16048667904078884</v>
      </c>
      <c r="S87" s="129">
        <f t="shared" si="36"/>
        <v>0.2570721810896518</v>
      </c>
      <c r="T87" s="124">
        <f t="shared" si="37"/>
        <v>0.21581552047280134</v>
      </c>
      <c r="U87" s="79">
        <f t="shared" si="35"/>
        <v>0.16048667904078873</v>
      </c>
      <c r="Y87" s="111">
        <f t="shared" si="24"/>
        <v>0.15227502686011343</v>
      </c>
      <c r="Z87" s="92">
        <f t="shared" si="33"/>
        <v>4.4954235067823284E-2</v>
      </c>
      <c r="AD87" s="106">
        <f t="shared" si="25"/>
        <v>0.70357386798026511</v>
      </c>
      <c r="AE87" s="74">
        <f>IF(J87&gt;0,J87/630,Tabla13[[#This Row],[Cargabilidad Antes]]-0.02)</f>
        <v>0.59277570019208881</v>
      </c>
      <c r="AF87" s="114">
        <f t="shared" si="30"/>
        <v>0.1107981677881763</v>
      </c>
      <c r="AI87" s="4">
        <f t="shared" si="26"/>
        <v>33.325952746915362</v>
      </c>
      <c r="AJ87" s="59">
        <f t="shared" si="27"/>
        <v>30.867986758229257</v>
      </c>
      <c r="AK87" s="4">
        <f t="shared" si="34"/>
        <v>2.4579659886861052</v>
      </c>
      <c r="AL87" s="79">
        <f t="shared" si="32"/>
        <v>7.3755310383845307E-2</v>
      </c>
    </row>
    <row r="88" spans="2:38" x14ac:dyDescent="0.25">
      <c r="B88" s="16" t="s">
        <v>102</v>
      </c>
      <c r="C88" s="21">
        <v>563.66</v>
      </c>
      <c r="D88" s="21">
        <v>356.13</v>
      </c>
      <c r="E88" s="16">
        <v>260.77999999999997</v>
      </c>
      <c r="F88" s="59">
        <f t="shared" si="28"/>
        <v>441.40093486534437</v>
      </c>
      <c r="G88" s="16">
        <v>0.8</v>
      </c>
      <c r="H88" s="21">
        <v>455.12</v>
      </c>
      <c r="I88" s="6">
        <f>'Datos y Cálculos'!R88</f>
        <v>100.77999999999997</v>
      </c>
      <c r="J88" s="59">
        <f>'Datos y Cálculos'!S88</f>
        <v>370.11509736837269</v>
      </c>
      <c r="K88" s="59">
        <f>'Datos y Cálculos'!T88</f>
        <v>0.9622141937256522</v>
      </c>
      <c r="L88" s="59">
        <f t="shared" si="31"/>
        <v>554.00640992404146</v>
      </c>
      <c r="M88" s="69">
        <f t="shared" si="29"/>
        <v>464.5348936886403</v>
      </c>
      <c r="O88" s="20">
        <f t="shared" si="22"/>
        <v>558.7275852350582</v>
      </c>
      <c r="P88" s="128">
        <f t="shared" si="23"/>
        <v>464.5348936886403</v>
      </c>
      <c r="Q88" s="106">
        <f t="shared" si="38"/>
        <v>0.16858428693258587</v>
      </c>
      <c r="S88" s="129">
        <f t="shared" si="36"/>
        <v>0.25725883880883921</v>
      </c>
      <c r="T88" s="124">
        <f t="shared" si="37"/>
        <v>0.21388904091114597</v>
      </c>
      <c r="U88" s="79">
        <f t="shared" si="35"/>
        <v>0.16858428693258598</v>
      </c>
      <c r="Y88" s="111">
        <f t="shared" si="24"/>
        <v>0.1510061663005671</v>
      </c>
      <c r="Z88" s="92">
        <f t="shared" si="33"/>
        <v>4.6622838554180347E-2</v>
      </c>
      <c r="AD88" s="106">
        <f t="shared" si="25"/>
        <v>0.70063640454816567</v>
      </c>
      <c r="AE88" s="74">
        <f>IF(J88&gt;0,J88/630,Tabla13[[#This Row],[Cargabilidad Antes]]-0.02)</f>
        <v>0.58748428153709953</v>
      </c>
      <c r="AF88" s="114">
        <f t="shared" si="30"/>
        <v>0.11315212301106614</v>
      </c>
      <c r="AI88" s="4">
        <f t="shared" si="26"/>
        <v>33.338047930090788</v>
      </c>
      <c r="AJ88" s="59">
        <f t="shared" si="27"/>
        <v>30.763693040980669</v>
      </c>
      <c r="AK88" s="4">
        <f t="shared" si="34"/>
        <v>2.5743548891101184</v>
      </c>
      <c r="AL88" s="79">
        <f t="shared" si="32"/>
        <v>7.7219724877368057E-2</v>
      </c>
    </row>
    <row r="89" spans="2:38" x14ac:dyDescent="0.25">
      <c r="B89" s="16" t="s">
        <v>103</v>
      </c>
      <c r="C89" s="21">
        <v>533.12</v>
      </c>
      <c r="D89" s="21">
        <v>360.4</v>
      </c>
      <c r="E89" s="16">
        <v>262.72000000000003</v>
      </c>
      <c r="F89" s="59">
        <f t="shared" si="28"/>
        <v>445.99322685439967</v>
      </c>
      <c r="G89" s="16">
        <v>0.8</v>
      </c>
      <c r="H89" s="21">
        <v>455.31</v>
      </c>
      <c r="I89" s="6">
        <f>'Datos y Cálculos'!R89</f>
        <v>102.72000000000003</v>
      </c>
      <c r="J89" s="59">
        <f>'Datos y Cálculos'!S89</f>
        <v>374.75266296585534</v>
      </c>
      <c r="K89" s="59">
        <f>'Datos y Cálculos'!T89</f>
        <v>0.96170097137598443</v>
      </c>
      <c r="L89" s="59">
        <f t="shared" si="31"/>
        <v>559.77023821986415</v>
      </c>
      <c r="M89" s="69">
        <f t="shared" si="29"/>
        <v>470.35554531057761</v>
      </c>
      <c r="O89" s="20">
        <f t="shared" si="22"/>
        <v>565.42673102157914</v>
      </c>
      <c r="P89" s="128">
        <f t="shared" si="23"/>
        <v>470.35554531057761</v>
      </c>
      <c r="Q89" s="106">
        <f t="shared" si="38"/>
        <v>0.16814059275059845</v>
      </c>
      <c r="S89" s="129">
        <f t="shared" si="36"/>
        <v>0.26034337322524259</v>
      </c>
      <c r="T89" s="124">
        <f t="shared" si="37"/>
        <v>0.21656908413246001</v>
      </c>
      <c r="U89" s="79">
        <f t="shared" si="35"/>
        <v>0.16814059275059845</v>
      </c>
      <c r="Y89" s="111">
        <f t="shared" si="24"/>
        <v>0.1541646180415879</v>
      </c>
      <c r="Z89" s="92">
        <f t="shared" si="33"/>
        <v>4.7484232682785538E-2</v>
      </c>
      <c r="AD89" s="106">
        <f t="shared" si="25"/>
        <v>0.70792575691174553</v>
      </c>
      <c r="AE89" s="74">
        <f>IF(J89&gt;0,J89/630,Tabla13[[#This Row],[Cargabilidad Antes]]-0.02)</f>
        <v>0.59484549677119891</v>
      </c>
      <c r="AF89" s="114">
        <f t="shared" si="30"/>
        <v>0.11308026014054662</v>
      </c>
      <c r="AI89" s="4">
        <f t="shared" si="26"/>
        <v>33.539193059662104</v>
      </c>
      <c r="AJ89" s="59">
        <f t="shared" si="27"/>
        <v>30.909036832382768</v>
      </c>
      <c r="AK89" s="4">
        <f t="shared" si="34"/>
        <v>2.6301562272793362</v>
      </c>
      <c r="AL89" s="79">
        <f t="shared" si="32"/>
        <v>7.842037888629616E-2</v>
      </c>
    </row>
    <row r="90" spans="2:38" x14ac:dyDescent="0.25">
      <c r="B90" s="16" t="s">
        <v>104</v>
      </c>
      <c r="C90" s="21">
        <v>562.32000000000005</v>
      </c>
      <c r="D90" s="21">
        <v>345.88</v>
      </c>
      <c r="E90" s="16">
        <v>254.04</v>
      </c>
      <c r="F90" s="59">
        <f t="shared" si="28"/>
        <v>429.1495030872108</v>
      </c>
      <c r="G90" s="16">
        <v>0.8</v>
      </c>
      <c r="H90" s="21">
        <v>455.43</v>
      </c>
      <c r="I90" s="6">
        <f>'Datos y Cálculos'!R90</f>
        <v>94.039999999999992</v>
      </c>
      <c r="J90" s="59">
        <f>'Datos y Cálculos'!S90</f>
        <v>358.43618120943091</v>
      </c>
      <c r="K90" s="59">
        <f>'Datos y Cálculos'!T90</f>
        <v>0.9649695486458314</v>
      </c>
      <c r="L90" s="59">
        <f t="shared" si="31"/>
        <v>538.62952419564192</v>
      </c>
      <c r="M90" s="69">
        <f t="shared" si="29"/>
        <v>449.87657762731834</v>
      </c>
      <c r="O90" s="20">
        <f t="shared" si="22"/>
        <v>542.64649757420591</v>
      </c>
      <c r="P90" s="128">
        <f t="shared" si="23"/>
        <v>449.87657762731834</v>
      </c>
      <c r="Q90" s="106">
        <f t="shared" si="38"/>
        <v>0.17095829487815217</v>
      </c>
      <c r="S90" s="129">
        <f t="shared" si="36"/>
        <v>0.24985451146267182</v>
      </c>
      <c r="T90" s="124">
        <f t="shared" si="37"/>
        <v>0.20713981021539973</v>
      </c>
      <c r="U90" s="79">
        <f t="shared" si="35"/>
        <v>0.17095829487815206</v>
      </c>
      <c r="Y90" s="111">
        <f t="shared" si="24"/>
        <v>0.14273990805293005</v>
      </c>
      <c r="Z90" s="92">
        <f t="shared" si="33"/>
        <v>4.4633320604898753E-2</v>
      </c>
      <c r="AD90" s="106">
        <f t="shared" si="25"/>
        <v>0.68118968744001718</v>
      </c>
      <c r="AE90" s="74">
        <f>IF(J90&gt;0,J90/630,Tabla13[[#This Row],[Cargabilidad Antes]]-0.02)</f>
        <v>0.56894631938004903</v>
      </c>
      <c r="AF90" s="114">
        <f t="shared" si="30"/>
        <v>0.11224336805996815</v>
      </c>
      <c r="AI90" s="4">
        <f t="shared" si="26"/>
        <v>32.864989885938911</v>
      </c>
      <c r="AJ90" s="59">
        <f t="shared" si="27"/>
        <v>30.40568736906166</v>
      </c>
      <c r="AK90" s="4">
        <f t="shared" si="34"/>
        <v>2.4593025168772513</v>
      </c>
      <c r="AL90" s="79">
        <f t="shared" si="32"/>
        <v>7.4830466262502893E-2</v>
      </c>
    </row>
    <row r="91" spans="2:38" x14ac:dyDescent="0.25">
      <c r="B91" s="16" t="s">
        <v>105</v>
      </c>
      <c r="C91" s="21">
        <v>479.36</v>
      </c>
      <c r="D91" s="21">
        <v>351.6</v>
      </c>
      <c r="E91" s="16">
        <v>253.7</v>
      </c>
      <c r="F91" s="59">
        <f t="shared" si="28"/>
        <v>433.57381147850708</v>
      </c>
      <c r="G91" s="16">
        <v>0.81</v>
      </c>
      <c r="H91" s="21">
        <v>457.53</v>
      </c>
      <c r="I91" s="6">
        <f>'Datos y Cálculos'!R91</f>
        <v>93.699999999999989</v>
      </c>
      <c r="J91" s="59">
        <f>'Datos y Cálculos'!S91</f>
        <v>363.87119973968811</v>
      </c>
      <c r="K91" s="59">
        <f>'Datos y Cálculos'!T91</f>
        <v>0.9662759796640491</v>
      </c>
      <c r="L91" s="59">
        <f t="shared" si="31"/>
        <v>544.18251471888721</v>
      </c>
      <c r="M91" s="69">
        <f t="shared" si="29"/>
        <v>456.69811982621962</v>
      </c>
      <c r="O91" s="20">
        <f t="shared" si="22"/>
        <v>544.81039894544392</v>
      </c>
      <c r="P91" s="128">
        <f t="shared" si="23"/>
        <v>456.69811982621962</v>
      </c>
      <c r="Q91" s="106">
        <f t="shared" si="38"/>
        <v>0.16173017124815869</v>
      </c>
      <c r="S91" s="129">
        <f t="shared" si="36"/>
        <v>0.25085085166274862</v>
      </c>
      <c r="T91" s="124">
        <f t="shared" si="37"/>
        <v>0.21028070046558586</v>
      </c>
      <c r="U91" s="79">
        <f t="shared" si="35"/>
        <v>0.16173017124815858</v>
      </c>
      <c r="Y91" s="111">
        <f t="shared" si="24"/>
        <v>0.14569822778827976</v>
      </c>
      <c r="Z91" s="92">
        <f t="shared" si="33"/>
        <v>4.3316621360483733E-2</v>
      </c>
      <c r="AD91" s="106">
        <f t="shared" si="25"/>
        <v>0.68821239917223342</v>
      </c>
      <c r="AE91" s="74">
        <f>IF(J91&gt;0,J91/630,Tabla13[[#This Row],[Cargabilidad Antes]]-0.02)</f>
        <v>0.5775733329201399</v>
      </c>
      <c r="AF91" s="114">
        <f t="shared" si="30"/>
        <v>0.11063906625209352</v>
      </c>
      <c r="AI91" s="4">
        <f t="shared" si="26"/>
        <v>32.927841100403143</v>
      </c>
      <c r="AJ91" s="59">
        <f t="shared" si="27"/>
        <v>30.570864654188142</v>
      </c>
      <c r="AK91" s="4">
        <f t="shared" si="34"/>
        <v>2.3569764462150005</v>
      </c>
      <c r="AL91" s="79">
        <f t="shared" si="32"/>
        <v>7.158004799124662E-2</v>
      </c>
    </row>
    <row r="92" spans="2:38" x14ac:dyDescent="0.25">
      <c r="B92" s="16" t="s">
        <v>106</v>
      </c>
      <c r="C92" s="21">
        <v>619.5</v>
      </c>
      <c r="D92" s="21">
        <v>368.17</v>
      </c>
      <c r="E92" s="16">
        <v>270.33999999999997</v>
      </c>
      <c r="F92" s="59">
        <f t="shared" si="28"/>
        <v>456.76346668708078</v>
      </c>
      <c r="G92" s="16">
        <v>0.8</v>
      </c>
      <c r="H92" s="21">
        <v>456.69</v>
      </c>
      <c r="I92" s="6">
        <f>'Datos y Cálculos'!R92</f>
        <v>110.33999999999997</v>
      </c>
      <c r="J92" s="59">
        <f>'Datos y Cálculos'!S92</f>
        <v>384.34888382822191</v>
      </c>
      <c r="K92" s="59">
        <f>'Datos y Cálculos'!T92</f>
        <v>0.95790573484414543</v>
      </c>
      <c r="L92" s="59">
        <f t="shared" si="31"/>
        <v>573.28806619081035</v>
      </c>
      <c r="M92" s="69">
        <f t="shared" si="29"/>
        <v>482.39985117599161</v>
      </c>
      <c r="O92" s="20">
        <f t="shared" si="22"/>
        <v>577.61697991180586</v>
      </c>
      <c r="P92" s="128">
        <f t="shared" si="23"/>
        <v>482.39985117599161</v>
      </c>
      <c r="Q92" s="106">
        <f t="shared" si="38"/>
        <v>0.16484475361225115</v>
      </c>
      <c r="S92" s="129">
        <f t="shared" si="36"/>
        <v>0.26595621454033735</v>
      </c>
      <c r="T92" s="124">
        <f t="shared" si="37"/>
        <v>0.22211472788278847</v>
      </c>
      <c r="U92" s="79">
        <f t="shared" si="35"/>
        <v>0.16484475361225104</v>
      </c>
      <c r="Y92" s="111">
        <f t="shared" si="24"/>
        <v>0.16170032976370508</v>
      </c>
      <c r="Z92" s="92">
        <f t="shared" si="33"/>
        <v>4.8916890782198477E-2</v>
      </c>
      <c r="AD92" s="106">
        <f t="shared" si="25"/>
        <v>0.725021375693779</v>
      </c>
      <c r="AE92" s="74">
        <f>IF(J92&gt;0,J92/630,Tabla13[[#This Row],[Cargabilidad Antes]]-0.02)</f>
        <v>0.61007759337813006</v>
      </c>
      <c r="AF92" s="114">
        <f t="shared" si="30"/>
        <v>0.11494378231564895</v>
      </c>
      <c r="AI92" s="4">
        <f t="shared" si="26"/>
        <v>33.911361524637698</v>
      </c>
      <c r="AJ92" s="59">
        <f t="shared" si="27"/>
        <v>31.215534626458837</v>
      </c>
      <c r="AK92" s="4">
        <f t="shared" si="34"/>
        <v>2.6958268981788613</v>
      </c>
      <c r="AL92" s="79">
        <f t="shared" si="32"/>
        <v>7.9496274315623006E-2</v>
      </c>
    </row>
    <row r="93" spans="2:38" x14ac:dyDescent="0.25">
      <c r="B93" s="16" t="s">
        <v>107</v>
      </c>
      <c r="C93" s="21">
        <v>604.34</v>
      </c>
      <c r="D93" s="21">
        <v>371.25</v>
      </c>
      <c r="E93" s="16">
        <v>271.01</v>
      </c>
      <c r="F93" s="59">
        <f t="shared" si="28"/>
        <v>459.64440886406959</v>
      </c>
      <c r="G93" s="16">
        <v>0.8</v>
      </c>
      <c r="H93" s="21">
        <v>455.8</v>
      </c>
      <c r="I93" s="6">
        <f>'Datos y Cálculos'!R93</f>
        <v>111.00999999999999</v>
      </c>
      <c r="J93" s="59">
        <f>'Datos y Cálculos'!S93</f>
        <v>387.49165487788252</v>
      </c>
      <c r="K93" s="59">
        <f>'Datos y Cálculos'!T93</f>
        <v>0.95808514925824384</v>
      </c>
      <c r="L93" s="59">
        <f t="shared" si="31"/>
        <v>576.90396345473266</v>
      </c>
      <c r="M93" s="69">
        <f t="shared" si="29"/>
        <v>486.34437228799794</v>
      </c>
      <c r="O93" s="20">
        <f t="shared" si="22"/>
        <v>582.44915064306679</v>
      </c>
      <c r="P93" s="128">
        <f t="shared" si="23"/>
        <v>486.344372287998</v>
      </c>
      <c r="Q93" s="106">
        <f t="shared" si="38"/>
        <v>0.16500114773789609</v>
      </c>
      <c r="S93" s="129">
        <f t="shared" si="36"/>
        <v>0.26818112461118565</v>
      </c>
      <c r="T93" s="124">
        <f t="shared" si="37"/>
        <v>0.22393093124870031</v>
      </c>
      <c r="U93" s="79">
        <f t="shared" si="35"/>
        <v>0.16500114773789598</v>
      </c>
      <c r="Y93" s="111">
        <f t="shared" si="24"/>
        <v>0.16374654606049149</v>
      </c>
      <c r="Z93" s="92">
        <f t="shared" si="33"/>
        <v>4.9578674339903796E-2</v>
      </c>
      <c r="AD93" s="106">
        <f t="shared" si="25"/>
        <v>0.7295942997842374</v>
      </c>
      <c r="AE93" s="74">
        <f>IF(J93&gt;0,J93/630,Tabla13[[#This Row],[Cargabilidad Antes]]-0.02)</f>
        <v>0.61506611885378182</v>
      </c>
      <c r="AF93" s="114">
        <f t="shared" si="30"/>
        <v>0.11452818093045558</v>
      </c>
      <c r="AI93" s="4">
        <f t="shared" si="26"/>
        <v>34.061084751197384</v>
      </c>
      <c r="AJ93" s="59">
        <f t="shared" si="27"/>
        <v>31.317597448082445</v>
      </c>
      <c r="AK93" s="4">
        <f t="shared" si="34"/>
        <v>2.7434873031149394</v>
      </c>
      <c r="AL93" s="79">
        <f t="shared" si="32"/>
        <v>8.0546093089959303E-2</v>
      </c>
    </row>
    <row r="94" spans="2:38" x14ac:dyDescent="0.25">
      <c r="B94" s="16" t="s">
        <v>108</v>
      </c>
      <c r="C94" s="21">
        <v>513.88</v>
      </c>
      <c r="D94" s="21">
        <v>368.46</v>
      </c>
      <c r="E94" s="16">
        <v>270.14999999999998</v>
      </c>
      <c r="F94" s="59">
        <f t="shared" si="28"/>
        <v>456.88488057715369</v>
      </c>
      <c r="G94" s="16">
        <v>0.8</v>
      </c>
      <c r="H94" s="21">
        <v>456.29</v>
      </c>
      <c r="I94" s="6">
        <f>'Datos y Cálculos'!R94</f>
        <v>110.14999999999998</v>
      </c>
      <c r="J94" s="59">
        <f>'Datos y Cálculos'!S94</f>
        <v>384.57222221580173</v>
      </c>
      <c r="K94" s="59">
        <f>'Datos y Cálculos'!T94</f>
        <v>0.95810352052218573</v>
      </c>
      <c r="L94" s="59">
        <f t="shared" si="31"/>
        <v>573.44045389106464</v>
      </c>
      <c r="M94" s="69">
        <f t="shared" si="29"/>
        <v>482.68016525901243</v>
      </c>
      <c r="O94" s="20">
        <f t="shared" si="22"/>
        <v>578.07195702611284</v>
      </c>
      <c r="P94" s="128">
        <f t="shared" si="23"/>
        <v>482.68016525901243</v>
      </c>
      <c r="Q94" s="106">
        <f t="shared" si="38"/>
        <v>0.16501715851750154</v>
      </c>
      <c r="S94" s="129">
        <f t="shared" si="36"/>
        <v>0.26616570282622892</v>
      </c>
      <c r="T94" s="124">
        <f t="shared" si="37"/>
        <v>0.22224379485103088</v>
      </c>
      <c r="U94" s="79">
        <f t="shared" si="35"/>
        <v>0.16501715851750165</v>
      </c>
      <c r="Y94" s="111">
        <f t="shared" si="24"/>
        <v>0.16178630544612474</v>
      </c>
      <c r="Z94" s="92">
        <f t="shared" si="33"/>
        <v>4.8989484525784464E-2</v>
      </c>
      <c r="AD94" s="106">
        <f t="shared" si="25"/>
        <v>0.72521409615421217</v>
      </c>
      <c r="AE94" s="74">
        <f>IF(J94&gt;0,J94/630,Tabla13[[#This Row],[Cargabilidad Antes]]-0.02)</f>
        <v>0.61043209875524085</v>
      </c>
      <c r="AF94" s="114">
        <f t="shared" si="30"/>
        <v>0.11478199739897132</v>
      </c>
      <c r="AI94" s="4">
        <f t="shared" si="26"/>
        <v>33.92540564903846</v>
      </c>
      <c r="AJ94" s="59">
        <f t="shared" si="27"/>
        <v>31.222760201241119</v>
      </c>
      <c r="AK94" s="4">
        <f t="shared" si="34"/>
        <v>2.7026454477973409</v>
      </c>
      <c r="AL94" s="79">
        <f t="shared" si="32"/>
        <v>7.9664351717897319E-2</v>
      </c>
    </row>
    <row r="95" spans="2:38" x14ac:dyDescent="0.25">
      <c r="B95" s="16" t="s">
        <v>109</v>
      </c>
      <c r="C95" s="21">
        <v>594.36</v>
      </c>
      <c r="D95" s="21">
        <v>371.62</v>
      </c>
      <c r="E95" s="16">
        <v>272.20999999999998</v>
      </c>
      <c r="F95" s="59">
        <f t="shared" si="28"/>
        <v>460.65139585157016</v>
      </c>
      <c r="G95" s="16">
        <v>0.8</v>
      </c>
      <c r="H95" s="21">
        <v>456.48</v>
      </c>
      <c r="I95" s="6">
        <f>'Datos y Cálculos'!R95</f>
        <v>112.20999999999998</v>
      </c>
      <c r="J95" s="59">
        <f>'Datos y Cálculos'!S95</f>
        <v>388.19132975892182</v>
      </c>
      <c r="K95" s="59">
        <f>'Datos y Cálculos'!T95</f>
        <v>0.9573114377149714</v>
      </c>
      <c r="L95" s="59">
        <f t="shared" si="31"/>
        <v>578.16784216843678</v>
      </c>
      <c r="M95" s="69">
        <f t="shared" si="29"/>
        <v>487.22254072476591</v>
      </c>
      <c r="O95" s="20">
        <f t="shared" si="22"/>
        <v>583.02963868545851</v>
      </c>
      <c r="P95" s="128">
        <f t="shared" si="23"/>
        <v>487.22254072476585</v>
      </c>
      <c r="Q95" s="106">
        <f t="shared" si="38"/>
        <v>0.16432629081551731</v>
      </c>
      <c r="S95" s="129">
        <f t="shared" si="36"/>
        <v>0.26844840276904736</v>
      </c>
      <c r="T95" s="124">
        <f t="shared" si="37"/>
        <v>0.22433527246665971</v>
      </c>
      <c r="U95" s="79">
        <f t="shared" si="35"/>
        <v>0.16432629081551753</v>
      </c>
      <c r="Y95" s="111">
        <f t="shared" si="24"/>
        <v>0.16446480242911155</v>
      </c>
      <c r="Z95" s="92">
        <f t="shared" si="33"/>
        <v>4.9610717489493666E-2</v>
      </c>
      <c r="AD95" s="106">
        <f t="shared" si="25"/>
        <v>0.73119269182788915</v>
      </c>
      <c r="AE95" s="74">
        <f>IF(J95&gt;0,J95/630,Tabla13[[#This Row],[Cargabilidad Antes]]-0.02)</f>
        <v>0.61617671390305051</v>
      </c>
      <c r="AF95" s="114">
        <f t="shared" si="30"/>
        <v>0.11501597792483864</v>
      </c>
      <c r="AI95" s="4">
        <f t="shared" si="26"/>
        <v>34.079154903464115</v>
      </c>
      <c r="AJ95" s="59">
        <f t="shared" si="27"/>
        <v>31.340432804227994</v>
      </c>
      <c r="AK95" s="4">
        <f t="shared" si="34"/>
        <v>2.7387220992361208</v>
      </c>
      <c r="AL95" s="79">
        <f t="shared" si="32"/>
        <v>8.0363556754681542E-2</v>
      </c>
    </row>
    <row r="96" spans="2:38" x14ac:dyDescent="0.25">
      <c r="B96" s="16" t="s">
        <v>110</v>
      </c>
      <c r="C96" s="21">
        <v>602.46</v>
      </c>
      <c r="D96" s="21">
        <v>361.64</v>
      </c>
      <c r="E96" s="16">
        <v>269.27</v>
      </c>
      <c r="F96" s="59">
        <f t="shared" si="28"/>
        <v>450.87672650071437</v>
      </c>
      <c r="G96" s="16">
        <v>0.8</v>
      </c>
      <c r="H96" s="21">
        <v>457.63</v>
      </c>
      <c r="I96" s="6">
        <f>'Datos y Cálculos'!R96</f>
        <v>109.26999999999998</v>
      </c>
      <c r="J96" s="59">
        <f>'Datos y Cálculos'!S96</f>
        <v>377.78753618932427</v>
      </c>
      <c r="K96" s="59">
        <f>'Datos y Cálculos'!T96</f>
        <v>0.95725762593387376</v>
      </c>
      <c r="L96" s="59">
        <f t="shared" si="31"/>
        <v>565.89956394896683</v>
      </c>
      <c r="M96" s="69">
        <f t="shared" si="29"/>
        <v>474.16464285954754</v>
      </c>
      <c r="O96" s="20">
        <f t="shared" si="22"/>
        <v>567.37215040689205</v>
      </c>
      <c r="P96" s="128">
        <f t="shared" si="23"/>
        <v>474.1646428595476</v>
      </c>
      <c r="Q96" s="106">
        <f t="shared" si="38"/>
        <v>0.1642793138163382</v>
      </c>
      <c r="S96" s="129">
        <f t="shared" si="36"/>
        <v>0.261239116240779</v>
      </c>
      <c r="T96" s="124">
        <f t="shared" si="37"/>
        <v>0.21832293348275719</v>
      </c>
      <c r="U96" s="79">
        <f t="shared" si="35"/>
        <v>0.16427931381633831</v>
      </c>
      <c r="Y96" s="111">
        <f t="shared" si="24"/>
        <v>0.15755921970699432</v>
      </c>
      <c r="Z96" s="92">
        <f t="shared" si="33"/>
        <v>4.7515281155231764E-2</v>
      </c>
      <c r="AD96" s="106">
        <f t="shared" si="25"/>
        <v>0.71567734365192759</v>
      </c>
      <c r="AE96" s="74">
        <f>IF(J96&gt;0,J96/630,Tabla13[[#This Row],[Cargabilidad Antes]]-0.02)</f>
        <v>0.59966275585607032</v>
      </c>
      <c r="AF96" s="114">
        <f t="shared" si="30"/>
        <v>0.11601458779585727</v>
      </c>
      <c r="AI96" s="4">
        <f t="shared" si="26"/>
        <v>33.598054408582826</v>
      </c>
      <c r="AJ96" s="59">
        <f t="shared" si="27"/>
        <v>31.005131104116515</v>
      </c>
      <c r="AK96" s="4">
        <f t="shared" si="34"/>
        <v>2.5929233044663107</v>
      </c>
      <c r="AL96" s="79">
        <f t="shared" si="32"/>
        <v>7.7174805211456921E-2</v>
      </c>
    </row>
    <row r="97" spans="2:38" x14ac:dyDescent="0.25">
      <c r="B97" s="16" t="s">
        <v>111</v>
      </c>
      <c r="C97" s="21">
        <v>509.4</v>
      </c>
      <c r="D97" s="21">
        <v>375.9</v>
      </c>
      <c r="E97" s="16">
        <v>274.24</v>
      </c>
      <c r="F97" s="59">
        <f t="shared" si="28"/>
        <v>465.30461807293506</v>
      </c>
      <c r="G97" s="16">
        <v>0.8</v>
      </c>
      <c r="H97" s="21">
        <v>455.89</v>
      </c>
      <c r="I97" s="6">
        <f>'Datos y Cálculos'!R97</f>
        <v>114.24000000000001</v>
      </c>
      <c r="J97" s="59">
        <f>'Datos y Cálculos'!S97</f>
        <v>392.87604610105711</v>
      </c>
      <c r="K97" s="59">
        <f>'Datos y Cálculos'!T97</f>
        <v>0.9567903254231731</v>
      </c>
      <c r="L97" s="59">
        <f t="shared" si="31"/>
        <v>584.00814456431533</v>
      </c>
      <c r="M97" s="69">
        <f t="shared" si="29"/>
        <v>493.10237168391558</v>
      </c>
      <c r="O97" s="20">
        <f t="shared" si="22"/>
        <v>589.74447333799003</v>
      </c>
      <c r="P97" s="128">
        <f t="shared" si="23"/>
        <v>493.10237168391552</v>
      </c>
      <c r="Q97" s="106">
        <f t="shared" si="38"/>
        <v>0.16387114423823979</v>
      </c>
      <c r="S97" s="129">
        <f t="shared" si="36"/>
        <v>0.27154016091944699</v>
      </c>
      <c r="T97" s="124">
        <f t="shared" si="37"/>
        <v>0.22704256404294146</v>
      </c>
      <c r="U97" s="79">
        <f t="shared" si="35"/>
        <v>0.16387114423823979</v>
      </c>
      <c r="Y97" s="111">
        <f t="shared" si="24"/>
        <v>0.16780423235538749</v>
      </c>
      <c r="Z97" s="92">
        <f t="shared" si="33"/>
        <v>5.0490369902411181E-2</v>
      </c>
      <c r="AD97" s="106">
        <f t="shared" si="25"/>
        <v>0.73857875884592861</v>
      </c>
      <c r="AE97" s="74">
        <f>IF(J97&gt;0,J97/630,Tabla13[[#This Row],[Cargabilidad Antes]]-0.02)</f>
        <v>0.62361277158897954</v>
      </c>
      <c r="AF97" s="114">
        <f t="shared" si="30"/>
        <v>0.11496598725694906</v>
      </c>
      <c r="AI97" s="4">
        <f t="shared" si="26"/>
        <v>34.28949102117263</v>
      </c>
      <c r="AJ97" s="59">
        <f t="shared" si="27"/>
        <v>31.49438966240124</v>
      </c>
      <c r="AK97" s="4">
        <f t="shared" si="34"/>
        <v>2.7951013587713902</v>
      </c>
      <c r="AL97" s="79">
        <f t="shared" si="32"/>
        <v>8.1514810384485048E-2</v>
      </c>
    </row>
    <row r="98" spans="2:38" x14ac:dyDescent="0.25">
      <c r="B98" s="16" t="s">
        <v>112</v>
      </c>
      <c r="C98" s="21">
        <v>588.24</v>
      </c>
      <c r="D98" s="21">
        <v>363.86</v>
      </c>
      <c r="E98" s="16">
        <v>269.02</v>
      </c>
      <c r="F98" s="59">
        <f t="shared" si="28"/>
        <v>452.51061865993819</v>
      </c>
      <c r="G98" s="16">
        <v>0.8</v>
      </c>
      <c r="H98" s="21">
        <v>454.79</v>
      </c>
      <c r="I98" s="6">
        <f>'Datos y Cálculos'!R98</f>
        <v>109.01999999999998</v>
      </c>
      <c r="J98" s="59">
        <f>'Datos y Cálculos'!S98</f>
        <v>379.84136162350728</v>
      </c>
      <c r="K98" s="59">
        <f>'Datos y Cálculos'!T98</f>
        <v>0.95792622068539302</v>
      </c>
      <c r="L98" s="59">
        <f t="shared" si="31"/>
        <v>567.9502771619118</v>
      </c>
      <c r="M98" s="69">
        <f t="shared" si="29"/>
        <v>476.74241822323029</v>
      </c>
      <c r="O98" s="20">
        <f t="shared" si="22"/>
        <v>570.85507866124249</v>
      </c>
      <c r="P98" s="128">
        <f t="shared" si="23"/>
        <v>476.74241822323029</v>
      </c>
      <c r="Q98" s="106">
        <f t="shared" si="38"/>
        <v>0.16486261392072266</v>
      </c>
      <c r="S98" s="129">
        <f t="shared" si="36"/>
        <v>0.2628427851879489</v>
      </c>
      <c r="T98" s="124">
        <f t="shared" si="37"/>
        <v>0.21950983657166062</v>
      </c>
      <c r="U98" s="79">
        <f t="shared" si="35"/>
        <v>0.16486261392072277</v>
      </c>
      <c r="Y98" s="111">
        <f t="shared" si="24"/>
        <v>0.15870321852551986</v>
      </c>
      <c r="Z98" s="92">
        <f t="shared" si="33"/>
        <v>4.8014951959904975E-2</v>
      </c>
      <c r="AD98" s="106">
        <f t="shared" si="25"/>
        <v>0.71827082326974312</v>
      </c>
      <c r="AE98" s="74">
        <f>IF(J98&gt;0,J98/630,Tabla13[[#This Row],[Cargabilidad Antes]]-0.02)</f>
        <v>0.60292279622778933</v>
      </c>
      <c r="AF98" s="114">
        <f t="shared" si="30"/>
        <v>0.11534802704195379</v>
      </c>
      <c r="AI98" s="4">
        <f t="shared" si="26"/>
        <v>33.703940193198008</v>
      </c>
      <c r="AJ98" s="59">
        <f t="shared" si="27"/>
        <v>31.070601851851855</v>
      </c>
      <c r="AK98" s="4">
        <f t="shared" si="34"/>
        <v>2.6333383413461533</v>
      </c>
      <c r="AL98" s="79">
        <f t="shared" si="32"/>
        <v>7.8131468494523459E-2</v>
      </c>
    </row>
    <row r="99" spans="2:38" x14ac:dyDescent="0.25">
      <c r="B99" s="16" t="s">
        <v>113</v>
      </c>
      <c r="C99" s="21">
        <v>520.76</v>
      </c>
      <c r="D99" s="21">
        <v>373.96</v>
      </c>
      <c r="E99" s="16">
        <v>267.86</v>
      </c>
      <c r="F99" s="59">
        <f t="shared" si="28"/>
        <v>459.99463170780592</v>
      </c>
      <c r="G99" s="16">
        <v>0.81</v>
      </c>
      <c r="H99" s="21">
        <v>452.1</v>
      </c>
      <c r="I99" s="6">
        <f>'Datos y Cálculos'!R99</f>
        <v>107.86000000000001</v>
      </c>
      <c r="J99" s="59">
        <f>'Datos y Cálculos'!S99</f>
        <v>389.20413821027131</v>
      </c>
      <c r="K99" s="59">
        <f>'Datos y Cálculos'!T99</f>
        <v>0.96083253821408354</v>
      </c>
      <c r="L99" s="59">
        <f t="shared" si="31"/>
        <v>577.34353139627069</v>
      </c>
      <c r="M99" s="69">
        <f t="shared" si="29"/>
        <v>488.49372601177492</v>
      </c>
      <c r="O99" s="20">
        <f t="shared" si="22"/>
        <v>579.45761316734411</v>
      </c>
      <c r="P99" s="128">
        <f t="shared" si="23"/>
        <v>488.49372601177492</v>
      </c>
      <c r="Q99" s="106">
        <f t="shared" si="38"/>
        <v>0.15698108901936081</v>
      </c>
      <c r="S99" s="129">
        <f t="shared" si="36"/>
        <v>0.26680371014733067</v>
      </c>
      <c r="T99" s="124">
        <f t="shared" si="37"/>
        <v>0.22492057317399686</v>
      </c>
      <c r="U99" s="79">
        <f t="shared" si="35"/>
        <v>0.1569810890193607</v>
      </c>
      <c r="Y99" s="111">
        <f t="shared" si="24"/>
        <v>0.16399617219659735</v>
      </c>
      <c r="Z99" s="92">
        <f t="shared" si="33"/>
        <v>4.7447227522863171E-2</v>
      </c>
      <c r="AD99" s="106">
        <f t="shared" si="25"/>
        <v>0.73015020906000938</v>
      </c>
      <c r="AE99" s="74">
        <f>IF(J99&gt;0,J99/630,Tabla13[[#This Row],[Cargabilidad Antes]]-0.02)</f>
        <v>0.61778434636551005</v>
      </c>
      <c r="AF99" s="114">
        <f t="shared" si="30"/>
        <v>0.11236586269449933</v>
      </c>
      <c r="AI99" s="4">
        <f t="shared" si="26"/>
        <v>33.968245872264831</v>
      </c>
      <c r="AJ99" s="59">
        <f t="shared" si="27"/>
        <v>31.373560906860764</v>
      </c>
      <c r="AK99" s="4">
        <f t="shared" si="34"/>
        <v>2.5946849654040669</v>
      </c>
      <c r="AL99" s="79">
        <f t="shared" si="32"/>
        <v>7.6385603635854338E-2</v>
      </c>
    </row>
    <row r="100" spans="2:38" x14ac:dyDescent="0.25">
      <c r="B100" s="16" t="s">
        <v>114</v>
      </c>
      <c r="C100" s="21">
        <v>613.96</v>
      </c>
      <c r="D100" s="21">
        <v>367.44</v>
      </c>
      <c r="E100" s="16">
        <v>266.58</v>
      </c>
      <c r="F100" s="59">
        <f t="shared" si="28"/>
        <v>453.95710149748732</v>
      </c>
      <c r="G100" s="16">
        <v>0.81</v>
      </c>
      <c r="H100" s="21">
        <v>450.64</v>
      </c>
      <c r="I100" s="6">
        <f>'Datos y Cálculos'!R100</f>
        <v>106.57999999999998</v>
      </c>
      <c r="J100" s="59">
        <f>'Datos y Cálculos'!S100</f>
        <v>382.58521926493705</v>
      </c>
      <c r="K100" s="59">
        <f>'Datos y Cálculos'!T100</f>
        <v>0.9604134752146577</v>
      </c>
      <c r="L100" s="59">
        <f t="shared" si="31"/>
        <v>569.76577119590559</v>
      </c>
      <c r="M100" s="69">
        <f t="shared" si="29"/>
        <v>480.18625941431179</v>
      </c>
      <c r="O100" s="20">
        <f t="shared" si="22"/>
        <v>569.35475821534112</v>
      </c>
      <c r="P100" s="128">
        <f t="shared" si="23"/>
        <v>480.18625941431179</v>
      </c>
      <c r="Q100" s="106">
        <f t="shared" si="38"/>
        <v>0.15661324949760769</v>
      </c>
      <c r="S100" s="129">
        <f t="shared" si="36"/>
        <v>0.2621519821813435</v>
      </c>
      <c r="T100" s="124">
        <f t="shared" si="37"/>
        <v>0.22109550838968434</v>
      </c>
      <c r="U100" s="79">
        <f t="shared" si="35"/>
        <v>0.15661324949760769</v>
      </c>
      <c r="Y100" s="111">
        <f t="shared" si="24"/>
        <v>0.15971945274102078</v>
      </c>
      <c r="Z100" s="92">
        <f t="shared" si="33"/>
        <v>4.6110812598376287E-2</v>
      </c>
      <c r="AD100" s="106">
        <f t="shared" si="25"/>
        <v>0.72056682777378944</v>
      </c>
      <c r="AE100" s="74">
        <f>IF(J100&gt;0,J100/630,Tabla13[[#This Row],[Cargabilidad Antes]]-0.02)</f>
        <v>0.6072781258173604</v>
      </c>
      <c r="AF100" s="114">
        <f t="shared" si="30"/>
        <v>0.11328870195642904</v>
      </c>
      <c r="AI100" s="4">
        <f t="shared" si="26"/>
        <v>33.658248950385939</v>
      </c>
      <c r="AJ100" s="59">
        <f t="shared" si="27"/>
        <v>31.158622962882177</v>
      </c>
      <c r="AK100" s="4">
        <f t="shared" si="34"/>
        <v>2.4996259875037623</v>
      </c>
      <c r="AL100" s="79">
        <f t="shared" si="32"/>
        <v>7.4264884997087832E-2</v>
      </c>
    </row>
    <row r="101" spans="2:38" x14ac:dyDescent="0.25">
      <c r="B101" s="16" t="s">
        <v>115</v>
      </c>
      <c r="C101" s="21">
        <v>595.98</v>
      </c>
      <c r="D101" s="21">
        <v>376.21</v>
      </c>
      <c r="E101" s="16">
        <v>268.19</v>
      </c>
      <c r="F101" s="59">
        <f t="shared" si="28"/>
        <v>462.01714275554752</v>
      </c>
      <c r="G101" s="16">
        <v>0.81</v>
      </c>
      <c r="H101" s="21">
        <v>452.92</v>
      </c>
      <c r="I101" s="6">
        <f>'Datos y Cálculos'!R101</f>
        <v>108.19</v>
      </c>
      <c r="J101" s="59">
        <f>'Datos y Cálculos'!S101</f>
        <v>391.45758416461928</v>
      </c>
      <c r="K101" s="59">
        <f>'Datos y Cálculos'!T101</f>
        <v>0.961049204865559</v>
      </c>
      <c r="L101" s="59">
        <f t="shared" si="31"/>
        <v>579.88200378290685</v>
      </c>
      <c r="M101" s="69">
        <f t="shared" si="29"/>
        <v>491.32204694296422</v>
      </c>
      <c r="O101" s="20">
        <f t="shared" si="22"/>
        <v>582.9440278363636</v>
      </c>
      <c r="P101" s="128">
        <f t="shared" si="23"/>
        <v>491.32204694296422</v>
      </c>
      <c r="Q101" s="106">
        <f t="shared" si="38"/>
        <v>0.15717114597341464</v>
      </c>
      <c r="S101" s="129">
        <f t="shared" si="36"/>
        <v>0.26840898436872201</v>
      </c>
      <c r="T101" s="124">
        <f t="shared" si="37"/>
        <v>0.22622283670592963</v>
      </c>
      <c r="U101" s="79">
        <f t="shared" si="35"/>
        <v>0.15717114597341464</v>
      </c>
      <c r="Y101" s="111">
        <f t="shared" si="24"/>
        <v>0.16544146404914931</v>
      </c>
      <c r="Z101" s="92">
        <f t="shared" si="33"/>
        <v>4.7918386701876335E-2</v>
      </c>
      <c r="AD101" s="106">
        <f t="shared" si="25"/>
        <v>0.73336054405642459</v>
      </c>
      <c r="AE101" s="74">
        <f>IF(J101&gt;0,J101/630,Tabla13[[#This Row],[Cargabilidad Antes]]-0.02)</f>
        <v>0.62136124470574483</v>
      </c>
      <c r="AF101" s="114">
        <f t="shared" si="30"/>
        <v>0.11199929935067976</v>
      </c>
      <c r="AI101" s="4">
        <f t="shared" si="26"/>
        <v>34.076488771102646</v>
      </c>
      <c r="AJ101" s="59">
        <f t="shared" si="27"/>
        <v>31.447578894557275</v>
      </c>
      <c r="AK101" s="4">
        <f t="shared" si="34"/>
        <v>2.6289098765453716</v>
      </c>
      <c r="AL101" s="79">
        <f t="shared" si="32"/>
        <v>7.7147322724597345E-2</v>
      </c>
    </row>
    <row r="102" spans="2:38" x14ac:dyDescent="0.25">
      <c r="B102" s="16" t="s">
        <v>116</v>
      </c>
      <c r="C102" s="21">
        <v>620.05999999999995</v>
      </c>
      <c r="D102" s="21">
        <v>361.09</v>
      </c>
      <c r="E102" s="16">
        <v>265.93</v>
      </c>
      <c r="F102" s="59">
        <f t="shared" si="28"/>
        <v>448.4470459262721</v>
      </c>
      <c r="G102" s="16">
        <v>0.8</v>
      </c>
      <c r="H102" s="21">
        <v>451.34</v>
      </c>
      <c r="I102" s="6">
        <f>'Datos y Cálculos'!R102</f>
        <v>105.93</v>
      </c>
      <c r="J102" s="59">
        <f>'Datos y Cálculos'!S102</f>
        <v>376.30725876602486</v>
      </c>
      <c r="K102" s="59">
        <f>'Datos y Cálculos'!T102</f>
        <v>0.95956161245487304</v>
      </c>
      <c r="L102" s="59">
        <f t="shared" si="31"/>
        <v>562.85004931049059</v>
      </c>
      <c r="M102" s="69">
        <f t="shared" si="29"/>
        <v>472.30673292733616</v>
      </c>
      <c r="O102" s="20">
        <f t="shared" si="22"/>
        <v>566.5092627763097</v>
      </c>
      <c r="P102" s="128">
        <f t="shared" si="23"/>
        <v>472.3067329273361</v>
      </c>
      <c r="Q102" s="106">
        <f t="shared" si="38"/>
        <v>0.1662859480660781</v>
      </c>
      <c r="S102" s="129">
        <f t="shared" si="36"/>
        <v>0.26084181087098463</v>
      </c>
      <c r="T102" s="124">
        <f t="shared" si="37"/>
        <v>0.21746748305503033</v>
      </c>
      <c r="U102" s="79">
        <f t="shared" si="35"/>
        <v>0.16628594806607799</v>
      </c>
      <c r="Y102" s="111">
        <f t="shared" si="24"/>
        <v>0.15586568758034025</v>
      </c>
      <c r="Z102" s="92">
        <f t="shared" si="33"/>
        <v>4.7526702557690814E-2</v>
      </c>
      <c r="AD102" s="106">
        <f t="shared" si="25"/>
        <v>0.71182070781947948</v>
      </c>
      <c r="AE102" s="74">
        <f>IF(J102&gt;0,J102/630,Tabla13[[#This Row],[Cargabilidad Antes]]-0.02)</f>
        <v>0.59731310915242042</v>
      </c>
      <c r="AF102" s="114">
        <f t="shared" si="30"/>
        <v>0.11450759866705906</v>
      </c>
      <c r="AI102" s="4">
        <f t="shared" si="26"/>
        <v>33.571921602867462</v>
      </c>
      <c r="AJ102" s="59">
        <f t="shared" si="27"/>
        <v>30.958163727790971</v>
      </c>
      <c r="AK102" s="4">
        <f t="shared" si="34"/>
        <v>2.6137578750764909</v>
      </c>
      <c r="AL102" s="79">
        <f t="shared" si="32"/>
        <v>7.7855474166639405E-2</v>
      </c>
    </row>
    <row r="103" spans="2:38" x14ac:dyDescent="0.25">
      <c r="B103" s="16" t="s">
        <v>117</v>
      </c>
      <c r="C103" s="21">
        <v>620.36</v>
      </c>
      <c r="D103" s="21">
        <v>370.17</v>
      </c>
      <c r="E103" s="16">
        <v>263.83</v>
      </c>
      <c r="F103" s="59">
        <f t="shared" si="28"/>
        <v>454.56803429189785</v>
      </c>
      <c r="G103" s="16">
        <v>0.81</v>
      </c>
      <c r="H103" s="21">
        <v>449.9</v>
      </c>
      <c r="I103" s="6">
        <f>'Datos y Cálculos'!R103</f>
        <v>103.82999999999998</v>
      </c>
      <c r="J103" s="59">
        <f>'Datos y Cálculos'!S103</f>
        <v>384.45610646730535</v>
      </c>
      <c r="K103" s="59">
        <f>'Datos y Cálculos'!T103</f>
        <v>0.96284073467169584</v>
      </c>
      <c r="L103" s="59">
        <f t="shared" si="31"/>
        <v>570.53255861614412</v>
      </c>
      <c r="M103" s="69">
        <f t="shared" si="29"/>
        <v>482.53442730542213</v>
      </c>
      <c r="O103" s="20">
        <f t="shared" si="22"/>
        <v>573.58494134708474</v>
      </c>
      <c r="P103" s="128">
        <f t="shared" si="23"/>
        <v>482.53442730542213</v>
      </c>
      <c r="Q103" s="106">
        <f t="shared" si="38"/>
        <v>0.15873937315688103</v>
      </c>
      <c r="S103" s="129">
        <f t="shared" si="36"/>
        <v>0.26409971490329825</v>
      </c>
      <c r="T103" s="124">
        <f t="shared" si="37"/>
        <v>0.22217669170863771</v>
      </c>
      <c r="U103" s="79">
        <f t="shared" si="35"/>
        <v>0.15873937315688103</v>
      </c>
      <c r="Y103" s="111">
        <f t="shared" si="24"/>
        <v>0.16014964101701326</v>
      </c>
      <c r="Z103" s="92">
        <f t="shared" si="33"/>
        <v>4.6808626395674548E-2</v>
      </c>
      <c r="AD103" s="106">
        <f t="shared" si="25"/>
        <v>0.72153656236809183</v>
      </c>
      <c r="AE103" s="74">
        <f>IF(J103&gt;0,J103/630,Tabla13[[#This Row],[Cargabilidad Antes]]-0.02)</f>
        <v>0.61024778804334179</v>
      </c>
      <c r="AF103" s="114">
        <f t="shared" si="30"/>
        <v>0.11128877432475004</v>
      </c>
      <c r="AI103" s="4">
        <f t="shared" si="26"/>
        <v>33.787384747332766</v>
      </c>
      <c r="AJ103" s="59">
        <f t="shared" si="27"/>
        <v>31.21900303245117</v>
      </c>
      <c r="AK103" s="4">
        <f t="shared" si="34"/>
        <v>2.5683817148815962</v>
      </c>
      <c r="AL103" s="79">
        <f t="shared" si="32"/>
        <v>7.6015996327870483E-2</v>
      </c>
    </row>
    <row r="104" spans="2:38" x14ac:dyDescent="0.25">
      <c r="B104" s="16" t="s">
        <v>118</v>
      </c>
      <c r="C104" s="21">
        <v>542.08000000000004</v>
      </c>
      <c r="D104" s="21">
        <v>364.5</v>
      </c>
      <c r="E104" s="16">
        <v>264.77999999999997</v>
      </c>
      <c r="F104" s="59">
        <f t="shared" si="28"/>
        <v>450.52047500640856</v>
      </c>
      <c r="G104" s="16">
        <v>0.8</v>
      </c>
      <c r="H104" s="21">
        <v>451.26</v>
      </c>
      <c r="I104" s="6">
        <f>'Datos y Cálculos'!R104</f>
        <v>104.77999999999997</v>
      </c>
      <c r="J104" s="59">
        <f>'Datos y Cálculos'!S104</f>
        <v>379.26125349157405</v>
      </c>
      <c r="K104" s="59">
        <f>'Datos y Cálculos'!T104</f>
        <v>0.96107893080118711</v>
      </c>
      <c r="L104" s="59">
        <f t="shared" si="31"/>
        <v>565.45242939214802</v>
      </c>
      <c r="M104" s="69">
        <f t="shared" si="29"/>
        <v>476.01431912294606</v>
      </c>
      <c r="O104" s="20">
        <f t="shared" si="22"/>
        <v>571.85916608592015</v>
      </c>
      <c r="P104" s="128">
        <f t="shared" si="23"/>
        <v>476.01431912294606</v>
      </c>
      <c r="Q104" s="106">
        <f t="shared" si="38"/>
        <v>0.16760218712411734</v>
      </c>
      <c r="S104" s="129">
        <f t="shared" si="36"/>
        <v>0.26330510416370961</v>
      </c>
      <c r="T104" s="124">
        <f t="shared" si="37"/>
        <v>0.21917459282492835</v>
      </c>
      <c r="U104" s="79">
        <f t="shared" si="35"/>
        <v>0.16760218712411734</v>
      </c>
      <c r="Y104" s="111">
        <f t="shared" si="24"/>
        <v>0.15731033335349717</v>
      </c>
      <c r="Z104" s="92">
        <f t="shared" si="33"/>
        <v>4.8312187016386461E-2</v>
      </c>
      <c r="AD104" s="106">
        <f t="shared" si="25"/>
        <v>0.71511186508953739</v>
      </c>
      <c r="AE104" s="74">
        <f>IF(J104&gt;0,J104/630,Tabla13[[#This Row],[Cargabilidad Antes]]-0.02)</f>
        <v>0.60200198966916518</v>
      </c>
      <c r="AF104" s="114">
        <f t="shared" si="30"/>
        <v>0.11310987542037221</v>
      </c>
      <c r="AI104" s="4">
        <f t="shared" si="26"/>
        <v>33.7345861601625</v>
      </c>
      <c r="AJ104" s="59">
        <f t="shared" si="27"/>
        <v>31.052073504542786</v>
      </c>
      <c r="AK104" s="4">
        <f t="shared" si="34"/>
        <v>2.6825126556197141</v>
      </c>
      <c r="AL104" s="79">
        <f t="shared" si="32"/>
        <v>7.9518172918555563E-2</v>
      </c>
    </row>
    <row r="105" spans="2:38" x14ac:dyDescent="0.25">
      <c r="B105" s="16" t="s">
        <v>119</v>
      </c>
      <c r="C105" s="21">
        <v>554.54</v>
      </c>
      <c r="D105" s="21">
        <v>378.14</v>
      </c>
      <c r="E105" s="16">
        <v>269.01</v>
      </c>
      <c r="F105" s="59">
        <f t="shared" si="28"/>
        <v>464.06490892977456</v>
      </c>
      <c r="G105" s="16">
        <v>0.81</v>
      </c>
      <c r="H105" s="21">
        <v>453.01</v>
      </c>
      <c r="I105" s="6">
        <f>'Datos y Cálculos'!R105</f>
        <v>109.00999999999999</v>
      </c>
      <c r="J105" s="59">
        <f>'Datos y Cálculos'!S105</f>
        <v>393.53912092700517</v>
      </c>
      <c r="K105" s="59">
        <f>'Datos y Cálculos'!T105</f>
        <v>0.96087016484985888</v>
      </c>
      <c r="L105" s="59">
        <f t="shared" si="31"/>
        <v>582.45217411318379</v>
      </c>
      <c r="M105" s="69">
        <f t="shared" si="29"/>
        <v>493.93460305185897</v>
      </c>
      <c r="O105" s="20">
        <f t="shared" si="22"/>
        <v>585.93459686356698</v>
      </c>
      <c r="P105" s="128">
        <f t="shared" si="23"/>
        <v>493.93460305185897</v>
      </c>
      <c r="Q105" s="106">
        <f t="shared" si="38"/>
        <v>0.15701410072757649</v>
      </c>
      <c r="S105" s="129">
        <f t="shared" si="36"/>
        <v>0.269785952923071</v>
      </c>
      <c r="T105" s="124">
        <f t="shared" si="37"/>
        <v>0.22742575413592273</v>
      </c>
      <c r="U105" s="79">
        <f t="shared" si="35"/>
        <v>0.15701410072757649</v>
      </c>
      <c r="Y105" s="111">
        <f t="shared" si="24"/>
        <v>0.16691126328355385</v>
      </c>
      <c r="Z105" s="92">
        <f t="shared" si="33"/>
        <v>4.8299909028619116E-2</v>
      </c>
      <c r="AD105" s="106">
        <f t="shared" si="25"/>
        <v>0.73661096655519775</v>
      </c>
      <c r="AE105" s="74">
        <f>IF(J105&gt;0,J105/630,Tabla13[[#This Row],[Cargabilidad Antes]]-0.02)</f>
        <v>0.62466527131270666</v>
      </c>
      <c r="AF105" s="114">
        <f t="shared" si="30"/>
        <v>0.11194569524249109</v>
      </c>
      <c r="AI105" s="4">
        <f t="shared" si="26"/>
        <v>34.169854481882233</v>
      </c>
      <c r="AJ105" s="59">
        <f t="shared" si="27"/>
        <v>31.516329916987115</v>
      </c>
      <c r="AK105" s="4">
        <f t="shared" si="34"/>
        <v>2.6535245648951182</v>
      </c>
      <c r="AL105" s="79">
        <f t="shared" si="32"/>
        <v>7.7656888070801955E-2</v>
      </c>
    </row>
    <row r="106" spans="2:38" x14ac:dyDescent="0.25">
      <c r="B106" s="16" t="s">
        <v>120</v>
      </c>
      <c r="C106" s="21">
        <v>625.54</v>
      </c>
      <c r="D106" s="21">
        <v>361.82</v>
      </c>
      <c r="E106" s="16">
        <v>267.49</v>
      </c>
      <c r="F106" s="59">
        <f t="shared" si="28"/>
        <v>449.96067883760685</v>
      </c>
      <c r="G106" s="16">
        <v>0.8</v>
      </c>
      <c r="H106" s="21">
        <v>453.58</v>
      </c>
      <c r="I106" s="6">
        <f>'Datos y Cálculos'!R106</f>
        <v>107.49000000000001</v>
      </c>
      <c r="J106" s="59">
        <f>'Datos y Cálculos'!S106</f>
        <v>377.44908597054518</v>
      </c>
      <c r="K106" s="59">
        <f>'Datos y Cálculos'!T106</f>
        <v>0.95859286311329195</v>
      </c>
      <c r="L106" s="59">
        <f t="shared" si="31"/>
        <v>564.74982402530236</v>
      </c>
      <c r="M106" s="69">
        <f t="shared" si="29"/>
        <v>473.73985084885322</v>
      </c>
      <c r="O106" s="20">
        <f t="shared" si="22"/>
        <v>567.65454999508256</v>
      </c>
      <c r="P106" s="128">
        <f t="shared" si="23"/>
        <v>473.73985084885322</v>
      </c>
      <c r="Q106" s="106">
        <f t="shared" si="38"/>
        <v>0.16544340065105245</v>
      </c>
      <c r="S106" s="129">
        <f t="shared" si="36"/>
        <v>0.26136914345271167</v>
      </c>
      <c r="T106" s="124">
        <f t="shared" si="37"/>
        <v>0.21812734353464225</v>
      </c>
      <c r="U106" s="79">
        <f t="shared" si="35"/>
        <v>0.16544340065105256</v>
      </c>
      <c r="Y106" s="111">
        <f t="shared" si="24"/>
        <v>0.1569196429584121</v>
      </c>
      <c r="Z106" s="92">
        <f t="shared" si="33"/>
        <v>4.762750975967283E-2</v>
      </c>
      <c r="AD106" s="106">
        <f t="shared" si="25"/>
        <v>0.71422329974223309</v>
      </c>
      <c r="AE106" s="74">
        <f>IF(J106&gt;0,J106/630,Tabla13[[#This Row],[Cargabilidad Antes]]-0.02)</f>
        <v>0.59912553328657969</v>
      </c>
      <c r="AF106" s="114">
        <f t="shared" si="30"/>
        <v>0.11509776645565339</v>
      </c>
      <c r="AI106" s="4">
        <f t="shared" si="26"/>
        <v>33.606615601766016</v>
      </c>
      <c r="AJ106" s="59">
        <f t="shared" si="27"/>
        <v>30.994376236172371</v>
      </c>
      <c r="AK106" s="4">
        <f t="shared" si="34"/>
        <v>2.6122393655936449</v>
      </c>
      <c r="AL106" s="79">
        <f t="shared" si="32"/>
        <v>7.7729914745011452E-2</v>
      </c>
    </row>
    <row r="107" spans="2:38" x14ac:dyDescent="0.25">
      <c r="B107" s="16" t="s">
        <v>121</v>
      </c>
      <c r="C107" s="21">
        <v>545.72</v>
      </c>
      <c r="D107" s="21">
        <v>371.54</v>
      </c>
      <c r="E107" s="16">
        <v>269.01</v>
      </c>
      <c r="F107" s="59">
        <f t="shared" si="28"/>
        <v>458.70290134247023</v>
      </c>
      <c r="G107" s="16">
        <v>0.81</v>
      </c>
      <c r="H107" s="21">
        <v>453.92</v>
      </c>
      <c r="I107" s="6">
        <f>'Datos y Cálculos'!R107</f>
        <v>109.00999999999999</v>
      </c>
      <c r="J107" s="59">
        <f>'Datos y Cálculos'!S107</f>
        <v>387.20169382377452</v>
      </c>
      <c r="K107" s="59">
        <f>'Datos y Cálculos'!T107</f>
        <v>0.95955158752249015</v>
      </c>
      <c r="L107" s="59">
        <f t="shared" si="31"/>
        <v>575.72226862638593</v>
      </c>
      <c r="M107" s="69">
        <f t="shared" si="29"/>
        <v>485.98043947790279</v>
      </c>
      <c r="O107" s="20">
        <f t="shared" si="22"/>
        <v>575.70778050110994</v>
      </c>
      <c r="P107" s="128">
        <f t="shared" si="23"/>
        <v>485.98043947790279</v>
      </c>
      <c r="Q107" s="106">
        <f t="shared" si="38"/>
        <v>0.15585570329639509</v>
      </c>
      <c r="S107" s="129">
        <f t="shared" si="36"/>
        <v>0.26507714854032322</v>
      </c>
      <c r="T107" s="124">
        <f t="shared" si="37"/>
        <v>0.22376336312676814</v>
      </c>
      <c r="U107" s="79">
        <f t="shared" si="35"/>
        <v>0.15585570329639509</v>
      </c>
      <c r="Y107" s="111">
        <f t="shared" si="24"/>
        <v>0.16307641625141778</v>
      </c>
      <c r="Z107" s="92">
        <f t="shared" si="33"/>
        <v>4.6871489823906209E-2</v>
      </c>
      <c r="AD107" s="106">
        <f t="shared" si="25"/>
        <v>0.7280998434007464</v>
      </c>
      <c r="AE107" s="74">
        <f>IF(J107&gt;0,J107/630,Tabla13[[#This Row],[Cargabilidad Antes]]-0.02)</f>
        <v>0.61460586321234045</v>
      </c>
      <c r="AF107" s="114">
        <f t="shared" si="30"/>
        <v>0.11349398018840595</v>
      </c>
      <c r="AI107" s="4">
        <f t="shared" si="26"/>
        <v>33.85254937311737</v>
      </c>
      <c r="AJ107" s="59">
        <f t="shared" si="27"/>
        <v>31.308146035126484</v>
      </c>
      <c r="AK107" s="4">
        <f t="shared" si="34"/>
        <v>2.5444033379908859</v>
      </c>
      <c r="AL107" s="79">
        <f t="shared" si="32"/>
        <v>7.51613507729324E-2</v>
      </c>
    </row>
    <row r="108" spans="2:38" x14ac:dyDescent="0.25">
      <c r="B108" s="16" t="s">
        <v>122</v>
      </c>
      <c r="C108" s="21">
        <v>620.41999999999996</v>
      </c>
      <c r="D108" s="21">
        <v>366.79</v>
      </c>
      <c r="E108" s="16">
        <v>267.25</v>
      </c>
      <c r="F108" s="59">
        <f t="shared" si="28"/>
        <v>453.82537015905137</v>
      </c>
      <c r="G108" s="16">
        <v>0.8</v>
      </c>
      <c r="H108" s="21">
        <v>453.64</v>
      </c>
      <c r="I108" s="6">
        <f>'Datos y Cálculos'!R108</f>
        <v>107.25</v>
      </c>
      <c r="J108" s="59">
        <f>'Datos y Cálculos'!S108</f>
        <v>382.14848763275251</v>
      </c>
      <c r="K108" s="59">
        <f>'Datos y Cálculos'!T108</f>
        <v>0.95981015723000296</v>
      </c>
      <c r="L108" s="59">
        <f t="shared" si="31"/>
        <v>569.60043397045627</v>
      </c>
      <c r="M108" s="69">
        <f t="shared" si="29"/>
        <v>479.63811348951748</v>
      </c>
      <c r="O108" s="20">
        <f t="shared" si="22"/>
        <v>575.45191640234475</v>
      </c>
      <c r="P108" s="128">
        <f t="shared" si="23"/>
        <v>479.63811348951748</v>
      </c>
      <c r="Q108" s="106">
        <f t="shared" si="38"/>
        <v>0.16650184000053991</v>
      </c>
      <c r="S108" s="129">
        <f t="shared" si="36"/>
        <v>0.26495933924885334</v>
      </c>
      <c r="T108" s="124">
        <f t="shared" si="37"/>
        <v>0.22084312173859202</v>
      </c>
      <c r="U108" s="79">
        <f t="shared" si="35"/>
        <v>0.1665018400005398</v>
      </c>
      <c r="Y108" s="111">
        <f t="shared" si="24"/>
        <v>0.1596267699546314</v>
      </c>
      <c r="Z108" s="92">
        <f t="shared" si="33"/>
        <v>4.8730990791119623E-2</v>
      </c>
      <c r="AD108" s="106">
        <f t="shared" si="25"/>
        <v>0.72035773041119266</v>
      </c>
      <c r="AE108" s="74">
        <f>IF(J108&gt;0,J108/630,Tabla13[[#This Row],[Cargabilidad Antes]]-0.02)</f>
        <v>0.60658490100436901</v>
      </c>
      <c r="AF108" s="114">
        <f t="shared" si="30"/>
        <v>0.11377282940682365</v>
      </c>
      <c r="AI108" s="4">
        <f t="shared" si="26"/>
        <v>33.844682374228931</v>
      </c>
      <c r="AJ108" s="59">
        <f t="shared" si="27"/>
        <v>31.144570510464295</v>
      </c>
      <c r="AK108" s="4">
        <f t="shared" si="34"/>
        <v>2.7001118637646364</v>
      </c>
      <c r="AL108" s="79">
        <f t="shared" si="32"/>
        <v>7.9779500776778978E-2</v>
      </c>
    </row>
    <row r="109" spans="2:38" x14ac:dyDescent="0.25">
      <c r="B109" s="16" t="s">
        <v>123</v>
      </c>
      <c r="C109" s="21">
        <v>621.32000000000005</v>
      </c>
      <c r="D109" s="21">
        <v>373.57</v>
      </c>
      <c r="E109" s="16">
        <v>270.32</v>
      </c>
      <c r="F109" s="59">
        <f t="shared" si="28"/>
        <v>461.11543814971105</v>
      </c>
      <c r="G109" s="16">
        <v>0.81</v>
      </c>
      <c r="H109" s="21">
        <v>454.15</v>
      </c>
      <c r="I109" s="6">
        <f>'Datos y Cálculos'!R109</f>
        <v>110.32</v>
      </c>
      <c r="J109" s="59">
        <f>'Datos y Cálculos'!S109</f>
        <v>389.51899478716052</v>
      </c>
      <c r="K109" s="59">
        <f>'Datos y Cálculos'!T109</f>
        <v>0.95905464174892086</v>
      </c>
      <c r="L109" s="59">
        <f t="shared" si="31"/>
        <v>578.75026596353894</v>
      </c>
      <c r="M109" s="69">
        <f t="shared" si="29"/>
        <v>488.88890542356432</v>
      </c>
      <c r="O109" s="20">
        <f t="shared" si="22"/>
        <v>578.85330129138083</v>
      </c>
      <c r="P109" s="128">
        <f t="shared" si="23"/>
        <v>488.88890542356427</v>
      </c>
      <c r="Q109" s="106">
        <f t="shared" si="38"/>
        <v>0.15541829970929133</v>
      </c>
      <c r="S109" s="129">
        <f t="shared" si="36"/>
        <v>0.26652546261562293</v>
      </c>
      <c r="T109" s="124">
        <f t="shared" si="37"/>
        <v>0.22510252838667053</v>
      </c>
      <c r="U109" s="79">
        <f t="shared" si="35"/>
        <v>0.15541829970929133</v>
      </c>
      <c r="Y109" s="111">
        <f t="shared" si="24"/>
        <v>0.1647963202136106</v>
      </c>
      <c r="Z109" s="92">
        <f t="shared" si="33"/>
        <v>4.7244097725204964E-2</v>
      </c>
      <c r="AD109" s="106">
        <f t="shared" si="25"/>
        <v>0.73192926690430327</v>
      </c>
      <c r="AE109" s="74">
        <f>IF(J109&gt;0,J109/630,Tabla13[[#This Row],[Cargabilidad Antes]]-0.02)</f>
        <v>0.61828411870977862</v>
      </c>
      <c r="AF109" s="114">
        <f t="shared" si="30"/>
        <v>0.11364514819452465</v>
      </c>
      <c r="AI109" s="4">
        <f t="shared" si="26"/>
        <v>33.949549797434031</v>
      </c>
      <c r="AJ109" s="59">
        <f t="shared" si="27"/>
        <v>31.383877186064389</v>
      </c>
      <c r="AK109" s="4">
        <f t="shared" si="34"/>
        <v>2.5656726113696422</v>
      </c>
      <c r="AL109" s="79">
        <f t="shared" si="32"/>
        <v>7.557309674732593E-2</v>
      </c>
    </row>
    <row r="110" spans="2:38" x14ac:dyDescent="0.25">
      <c r="B110" s="16" t="s">
        <v>124</v>
      </c>
      <c r="C110" s="21">
        <v>519.6</v>
      </c>
      <c r="D110" s="21">
        <v>366.12</v>
      </c>
      <c r="E110" s="16">
        <v>267.2</v>
      </c>
      <c r="F110" s="59">
        <f t="shared" si="28"/>
        <v>453.25455805761072</v>
      </c>
      <c r="G110" s="16">
        <v>0.8</v>
      </c>
      <c r="H110" s="21">
        <v>453.96</v>
      </c>
      <c r="I110" s="6">
        <f>'Datos y Cálculos'!R110</f>
        <v>107.19999999999999</v>
      </c>
      <c r="J110" s="59">
        <f>'Datos y Cálculos'!S110</f>
        <v>381.49140802906692</v>
      </c>
      <c r="K110" s="59">
        <f>'Datos y Cálculos'!T110</f>
        <v>0.95970706625220847</v>
      </c>
      <c r="L110" s="59">
        <f t="shared" si="31"/>
        <v>568.88400240431827</v>
      </c>
      <c r="M110" s="69">
        <f t="shared" si="29"/>
        <v>478.81340678067642</v>
      </c>
      <c r="O110" s="20">
        <f t="shared" si="22"/>
        <v>574.40076237963535</v>
      </c>
      <c r="P110" s="128">
        <f t="shared" si="23"/>
        <v>478.81340678067636</v>
      </c>
      <c r="Q110" s="106">
        <f t="shared" si="38"/>
        <v>0.16641230628413228</v>
      </c>
      <c r="S110" s="129">
        <f t="shared" si="36"/>
        <v>0.26447534907110387</v>
      </c>
      <c r="T110" s="124">
        <f t="shared" si="37"/>
        <v>0.22046339627688052</v>
      </c>
      <c r="U110" s="79">
        <f t="shared" si="35"/>
        <v>0.16641230628413228</v>
      </c>
      <c r="Y110" s="111">
        <f t="shared" si="24"/>
        <v>0.15922547203024576</v>
      </c>
      <c r="Z110" s="92">
        <f t="shared" si="33"/>
        <v>4.8584716176411226E-2</v>
      </c>
      <c r="AD110" s="106">
        <f t="shared" si="25"/>
        <v>0.719451679456525</v>
      </c>
      <c r="AE110" s="74">
        <f>IF(J110&gt;0,J110/630,Tabla13[[#This Row],[Cargabilidad Antes]]-0.02)</f>
        <v>0.60554191750645547</v>
      </c>
      <c r="AF110" s="114">
        <f t="shared" si="30"/>
        <v>0.11390976195006952</v>
      </c>
      <c r="AI110" s="4">
        <f t="shared" si="26"/>
        <v>33.81239946106588</v>
      </c>
      <c r="AJ110" s="59">
        <f t="shared" si="27"/>
        <v>31.123458293614249</v>
      </c>
      <c r="AK110" s="4">
        <f t="shared" si="34"/>
        <v>2.688941167451631</v>
      </c>
      <c r="AL110" s="79">
        <f t="shared" si="32"/>
        <v>7.9525298716167092E-2</v>
      </c>
    </row>
    <row r="111" spans="2:38" x14ac:dyDescent="0.25">
      <c r="B111" s="16" t="s">
        <v>125</v>
      </c>
      <c r="C111" s="21">
        <v>593.08000000000004</v>
      </c>
      <c r="D111" s="21">
        <v>376.36</v>
      </c>
      <c r="E111" s="16">
        <v>269.77999999999997</v>
      </c>
      <c r="F111" s="59">
        <f t="shared" si="28"/>
        <v>463.0638163363663</v>
      </c>
      <c r="G111" s="16">
        <v>0.81</v>
      </c>
      <c r="H111" s="21">
        <v>453.74</v>
      </c>
      <c r="I111" s="6">
        <f>'Datos y Cálculos'!R111</f>
        <v>109.77999999999997</v>
      </c>
      <c r="J111" s="59">
        <f>'Datos y Cálculos'!S111</f>
        <v>392.04400008162349</v>
      </c>
      <c r="K111" s="59">
        <f>'Datos y Cálculos'!T111</f>
        <v>0.95999428615574256</v>
      </c>
      <c r="L111" s="59">
        <f t="shared" si="31"/>
        <v>581.19569350820984</v>
      </c>
      <c r="M111" s="69">
        <f t="shared" si="29"/>
        <v>492.05806300283263</v>
      </c>
      <c r="O111" s="20">
        <f t="shared" si="22"/>
        <v>583.17645548096493</v>
      </c>
      <c r="P111" s="128">
        <f t="shared" si="23"/>
        <v>492.05806300283257</v>
      </c>
      <c r="Q111" s="106">
        <f t="shared" si="38"/>
        <v>0.15624497803668014</v>
      </c>
      <c r="S111" s="129">
        <f t="shared" si="36"/>
        <v>0.26851600265014813</v>
      </c>
      <c r="T111" s="124">
        <f t="shared" si="37"/>
        <v>0.22656172571357858</v>
      </c>
      <c r="U111" s="79">
        <f t="shared" si="35"/>
        <v>0.15624497803668025</v>
      </c>
      <c r="Y111" s="111">
        <f t="shared" si="24"/>
        <v>0.16619190960302457</v>
      </c>
      <c r="Z111" s="92">
        <f t="shared" si="33"/>
        <v>4.7876143674886198E-2</v>
      </c>
      <c r="AD111" s="106">
        <f t="shared" si="25"/>
        <v>0.73502193069264488</v>
      </c>
      <c r="AE111" s="74">
        <f>IF(J111&gt;0,J111/630,Tabla13[[#This Row],[Cargabilidad Antes]]-0.02)</f>
        <v>0.62229206362162459</v>
      </c>
      <c r="AF111" s="114">
        <f t="shared" si="30"/>
        <v>0.11272986707102028</v>
      </c>
      <c r="AI111" s="4">
        <f t="shared" si="26"/>
        <v>34.083728050943961</v>
      </c>
      <c r="AJ111" s="59">
        <f t="shared" si="27"/>
        <v>31.466910720248386</v>
      </c>
      <c r="AK111" s="4">
        <f t="shared" si="34"/>
        <v>2.6168173306955751</v>
      </c>
      <c r="AL111" s="79">
        <f t="shared" si="32"/>
        <v>7.6776147456178889E-2</v>
      </c>
    </row>
    <row r="112" spans="2:38" x14ac:dyDescent="0.25">
      <c r="B112" s="16" t="s">
        <v>126</v>
      </c>
      <c r="C112" s="21">
        <v>504.16</v>
      </c>
      <c r="D112" s="21">
        <v>366.12</v>
      </c>
      <c r="E112" s="16">
        <v>265.60000000000002</v>
      </c>
      <c r="F112" s="59">
        <f t="shared" si="28"/>
        <v>452.31318176679309</v>
      </c>
      <c r="G112" s="16">
        <v>0.81</v>
      </c>
      <c r="H112" s="21">
        <v>454.48</v>
      </c>
      <c r="I112" s="6">
        <f>'Datos y Cálculos'!R112</f>
        <v>105.60000000000002</v>
      </c>
      <c r="J112" s="59">
        <f>'Datos y Cálculos'!S112</f>
        <v>381.04489814193818</v>
      </c>
      <c r="K112" s="59">
        <f>'Datos y Cálculos'!T112</f>
        <v>0.96083165470863041</v>
      </c>
      <c r="L112" s="59">
        <f t="shared" si="31"/>
        <v>567.70247228494372</v>
      </c>
      <c r="M112" s="69">
        <f t="shared" si="29"/>
        <v>478.25298807735118</v>
      </c>
      <c r="O112" s="20">
        <f t="shared" si="22"/>
        <v>567.30939494284962</v>
      </c>
      <c r="P112" s="128">
        <f t="shared" si="23"/>
        <v>478.25298807735123</v>
      </c>
      <c r="Q112" s="106">
        <f t="shared" si="38"/>
        <v>0.15698031384526934</v>
      </c>
      <c r="S112" s="129">
        <f t="shared" si="36"/>
        <v>0.26121022130479388</v>
      </c>
      <c r="T112" s="124">
        <f t="shared" si="37"/>
        <v>0.22020535878477507</v>
      </c>
      <c r="U112" s="79">
        <f t="shared" si="35"/>
        <v>0.15698031384526934</v>
      </c>
      <c r="Y112" s="111">
        <f t="shared" si="24"/>
        <v>0.15856475974291118</v>
      </c>
      <c r="Z112" s="92">
        <f t="shared" si="33"/>
        <v>4.5875608834673995E-2</v>
      </c>
      <c r="AD112" s="106">
        <f t="shared" si="25"/>
        <v>0.7179574313758621</v>
      </c>
      <c r="AE112" s="74">
        <f>IF(J112&gt;0,J112/630,Tabla13[[#This Row],[Cargabilidad Antes]]-0.02)</f>
        <v>0.60483317165387007</v>
      </c>
      <c r="AF112" s="114">
        <f t="shared" si="30"/>
        <v>0.11312425972199203</v>
      </c>
      <c r="AI112" s="4">
        <f t="shared" si="26"/>
        <v>33.596152499744178</v>
      </c>
      <c r="AJ112" s="59">
        <f t="shared" si="27"/>
        <v>31.109132494789399</v>
      </c>
      <c r="AK112" s="4">
        <f t="shared" si="34"/>
        <v>2.487020004954779</v>
      </c>
      <c r="AL112" s="79">
        <f t="shared" si="32"/>
        <v>7.4026929273336206E-2</v>
      </c>
    </row>
    <row r="113" spans="2:38" x14ac:dyDescent="0.25">
      <c r="B113" s="16" t="s">
        <v>127</v>
      </c>
      <c r="C113" s="21">
        <v>550.9</v>
      </c>
      <c r="D113" s="21">
        <v>379.24</v>
      </c>
      <c r="E113" s="16">
        <v>272.07</v>
      </c>
      <c r="F113" s="59">
        <f t="shared" si="28"/>
        <v>466.73875187303656</v>
      </c>
      <c r="G113" s="16">
        <v>0.81</v>
      </c>
      <c r="H113" s="21">
        <v>454.66</v>
      </c>
      <c r="I113" s="6">
        <f>'Datos y Cálculos'!R113</f>
        <v>112.07</v>
      </c>
      <c r="J113" s="59">
        <f>'Datos y Cálculos'!S113</f>
        <v>395.45247818163944</v>
      </c>
      <c r="K113" s="59">
        <f>'Datos y Cálculos'!T113</f>
        <v>0.95900271441922103</v>
      </c>
      <c r="L113" s="59">
        <f t="shared" si="31"/>
        <v>585.80813920679918</v>
      </c>
      <c r="M113" s="69">
        <f t="shared" si="29"/>
        <v>496.33607549972641</v>
      </c>
      <c r="O113" s="20">
        <f t="shared" si="22"/>
        <v>587.63906625730988</v>
      </c>
      <c r="P113" s="128">
        <f t="shared" si="23"/>
        <v>496.33607549972641</v>
      </c>
      <c r="Q113" s="106">
        <f t="shared" si="38"/>
        <v>0.15537256795926602</v>
      </c>
      <c r="S113" s="129">
        <f t="shared" si="36"/>
        <v>0.27057075365352901</v>
      </c>
      <c r="T113" s="124">
        <f t="shared" si="37"/>
        <v>0.22853148084370625</v>
      </c>
      <c r="U113" s="79">
        <f t="shared" si="35"/>
        <v>0.15537256795926602</v>
      </c>
      <c r="Y113" s="111">
        <f t="shared" si="24"/>
        <v>0.16884021857277884</v>
      </c>
      <c r="Z113" s="92">
        <f t="shared" si="33"/>
        <v>4.8390366600257653E-2</v>
      </c>
      <c r="AD113" s="106">
        <f t="shared" si="25"/>
        <v>0.74085516170323262</v>
      </c>
      <c r="AE113" s="74">
        <f>IF(J113&gt;0,J113/630,Tabla13[[#This Row],[Cargabilidad Antes]]-0.02)</f>
        <v>0.62770234632006261</v>
      </c>
      <c r="AF113" s="114">
        <f t="shared" si="30"/>
        <v>0.11315281538317001</v>
      </c>
      <c r="AI113" s="4">
        <f t="shared" si="26"/>
        <v>34.223281842728717</v>
      </c>
      <c r="AJ113" s="59">
        <f t="shared" si="27"/>
        <v>31.579847752202728</v>
      </c>
      <c r="AK113" s="4">
        <f t="shared" si="34"/>
        <v>2.6434340905259894</v>
      </c>
      <c r="AL113" s="79">
        <f t="shared" si="32"/>
        <v>7.724081234154434E-2</v>
      </c>
    </row>
    <row r="114" spans="2:38" x14ac:dyDescent="0.25">
      <c r="B114" s="16" t="s">
        <v>128</v>
      </c>
      <c r="C114" s="21">
        <v>581.58000000000004</v>
      </c>
      <c r="D114" s="21">
        <v>371.98</v>
      </c>
      <c r="E114" s="16">
        <v>268.51</v>
      </c>
      <c r="F114" s="59">
        <f t="shared" si="28"/>
        <v>458.76654248103142</v>
      </c>
      <c r="G114" s="16">
        <v>0.81</v>
      </c>
      <c r="H114" s="21">
        <v>454.12</v>
      </c>
      <c r="I114" s="6">
        <f>'Datos y Cálculos'!R114</f>
        <v>108.50999999999999</v>
      </c>
      <c r="J114" s="59">
        <f>'Datos y Cálculos'!S114</f>
        <v>387.48360029812875</v>
      </c>
      <c r="K114" s="59">
        <f>'Datos y Cálculos'!T114</f>
        <v>0.95998901557072269</v>
      </c>
      <c r="L114" s="59">
        <f t="shared" si="31"/>
        <v>575.80214521003779</v>
      </c>
      <c r="M114" s="69">
        <f t="shared" si="29"/>
        <v>486.33426291019566</v>
      </c>
      <c r="O114" s="20">
        <f t="shared" si="22"/>
        <v>576.38956825860703</v>
      </c>
      <c r="P114" s="128">
        <f t="shared" si="23"/>
        <v>486.33426291019566</v>
      </c>
      <c r="Q114" s="106">
        <f t="shared" si="38"/>
        <v>0.15624034560598865</v>
      </c>
      <c r="S114" s="129">
        <f t="shared" si="36"/>
        <v>0.2653910688325064</v>
      </c>
      <c r="T114" s="124">
        <f t="shared" si="37"/>
        <v>0.22392627651737285</v>
      </c>
      <c r="U114" s="79">
        <f t="shared" si="35"/>
        <v>0.15624034560598876</v>
      </c>
      <c r="Y114" s="111">
        <f t="shared" si="24"/>
        <v>0.16312167033081287</v>
      </c>
      <c r="Z114" s="92">
        <f t="shared" si="33"/>
        <v>4.699040176463383E-2</v>
      </c>
      <c r="AD114" s="106">
        <f t="shared" si="25"/>
        <v>0.72820086108100224</v>
      </c>
      <c r="AE114" s="74">
        <f>IF(J114&gt;0,J114/630,Tabla13[[#This Row],[Cargabilidad Antes]]-0.02)</f>
        <v>0.61505333380655358</v>
      </c>
      <c r="AF114" s="114">
        <f t="shared" si="30"/>
        <v>0.11314752727444866</v>
      </c>
      <c r="AI114" s="4">
        <f t="shared" si="26"/>
        <v>33.873529230698274</v>
      </c>
      <c r="AJ114" s="59">
        <f t="shared" si="27"/>
        <v>31.317334809839831</v>
      </c>
      <c r="AK114" s="4">
        <f t="shared" si="34"/>
        <v>2.5561944208584428</v>
      </c>
      <c r="AL114" s="79">
        <f t="shared" si="32"/>
        <v>7.546289031323794E-2</v>
      </c>
    </row>
    <row r="115" spans="2:38" x14ac:dyDescent="0.25">
      <c r="B115" s="16" t="s">
        <v>129</v>
      </c>
      <c r="C115" s="21">
        <v>539</v>
      </c>
      <c r="D115" s="21">
        <v>378.86</v>
      </c>
      <c r="E115" s="16">
        <v>273.32</v>
      </c>
      <c r="F115" s="59">
        <f t="shared" si="28"/>
        <v>467.16027442409955</v>
      </c>
      <c r="G115" s="16">
        <v>0.81</v>
      </c>
      <c r="H115" s="21">
        <v>455.93</v>
      </c>
      <c r="I115" s="6">
        <f>'Datos y Cálculos'!R115</f>
        <v>113.32</v>
      </c>
      <c r="J115" s="59">
        <f>'Datos y Cálculos'!S115</f>
        <v>395.444461334332</v>
      </c>
      <c r="K115" s="59">
        <f>'Datos y Cálculos'!T115</f>
        <v>0.95806121224110274</v>
      </c>
      <c r="L115" s="59">
        <f t="shared" si="31"/>
        <v>586.33719607272462</v>
      </c>
      <c r="M115" s="69">
        <f t="shared" si="29"/>
        <v>496.3260134802677</v>
      </c>
      <c r="O115" s="20">
        <f t="shared" si="22"/>
        <v>587.05024955765327</v>
      </c>
      <c r="P115" s="128">
        <f t="shared" si="23"/>
        <v>496.3260134802677</v>
      </c>
      <c r="Q115" s="106">
        <f t="shared" si="38"/>
        <v>0.15454253898324199</v>
      </c>
      <c r="S115" s="129">
        <f t="shared" si="36"/>
        <v>0.27029964067391626</v>
      </c>
      <c r="T115" s="124">
        <f t="shared" si="37"/>
        <v>0.22852684791791125</v>
      </c>
      <c r="U115" s="79">
        <f t="shared" si="35"/>
        <v>0.15454253898324199</v>
      </c>
      <c r="Y115" s="111">
        <f t="shared" si="24"/>
        <v>0.16914532328922496</v>
      </c>
      <c r="Z115" s="92">
        <f t="shared" si="33"/>
        <v>4.8240530638739614E-2</v>
      </c>
      <c r="AD115" s="106">
        <f t="shared" si="25"/>
        <v>0.74152424511761839</v>
      </c>
      <c r="AE115" s="74">
        <f>IF(J115&gt;0,J115/630,Tabla13[[#This Row],[Cargabilidad Antes]]-0.02)</f>
        <v>0.62768962116560634</v>
      </c>
      <c r="AF115" s="114">
        <f t="shared" si="30"/>
        <v>0.11383462395201205</v>
      </c>
      <c r="AI115" s="4">
        <f t="shared" si="26"/>
        <v>34.204807572267711</v>
      </c>
      <c r="AJ115" s="59">
        <f t="shared" si="27"/>
        <v>31.579580973750396</v>
      </c>
      <c r="AK115" s="4">
        <f t="shared" si="34"/>
        <v>2.6252265985173153</v>
      </c>
      <c r="AL115" s="79">
        <f t="shared" si="32"/>
        <v>7.6750222698103276E-2</v>
      </c>
    </row>
    <row r="116" spans="2:38" x14ac:dyDescent="0.25">
      <c r="B116" s="16" t="s">
        <v>130</v>
      </c>
      <c r="C116" s="21">
        <v>599.4</v>
      </c>
      <c r="D116" s="21">
        <v>374.74</v>
      </c>
      <c r="E116" s="16">
        <v>270.66000000000003</v>
      </c>
      <c r="F116" s="59">
        <f t="shared" si="28"/>
        <v>462.26280750239903</v>
      </c>
      <c r="G116" s="16">
        <v>0.81</v>
      </c>
      <c r="H116" s="21">
        <v>455.72</v>
      </c>
      <c r="I116" s="6">
        <f>'Datos y Cálculos'!R116</f>
        <v>110.66000000000003</v>
      </c>
      <c r="J116" s="59">
        <f>'Datos y Cálculos'!S116</f>
        <v>390.73738392941112</v>
      </c>
      <c r="K116" s="59">
        <f>'Datos y Cálculos'!T116</f>
        <v>0.95905847613418749</v>
      </c>
      <c r="L116" s="59">
        <f t="shared" si="31"/>
        <v>580.19033988665706</v>
      </c>
      <c r="M116" s="69">
        <f t="shared" si="29"/>
        <v>490.41811694368624</v>
      </c>
      <c r="O116" s="20">
        <f t="shared" si="22"/>
        <v>580.666236919271</v>
      </c>
      <c r="P116" s="128">
        <f t="shared" si="23"/>
        <v>490.4181169436863</v>
      </c>
      <c r="Q116" s="106">
        <f t="shared" si="38"/>
        <v>0.15542167640811488</v>
      </c>
      <c r="S116" s="129">
        <f t="shared" si="36"/>
        <v>0.26736020521074644</v>
      </c>
      <c r="T116" s="124">
        <f t="shared" si="37"/>
        <v>0.22580663391207459</v>
      </c>
      <c r="U116" s="79">
        <f t="shared" si="35"/>
        <v>0.15542167640811499</v>
      </c>
      <c r="Y116" s="111">
        <f t="shared" si="24"/>
        <v>0.16561744860491495</v>
      </c>
      <c r="Z116" s="92">
        <f t="shared" si="33"/>
        <v>4.7480444896922103E-2</v>
      </c>
      <c r="AD116" s="106">
        <f t="shared" si="25"/>
        <v>0.73375048809904608</v>
      </c>
      <c r="AE116" s="74">
        <f>IF(J116&gt;0,J116/630,Tabla13[[#This Row],[Cargabilidad Antes]]-0.02)</f>
        <v>0.620218069729224</v>
      </c>
      <c r="AF116" s="114">
        <f t="shared" si="30"/>
        <v>0.11353241836982209</v>
      </c>
      <c r="AI116" s="4">
        <f t="shared" si="26"/>
        <v>34.005696546420594</v>
      </c>
      <c r="AJ116" s="59">
        <f t="shared" si="27"/>
        <v>31.42387632015468</v>
      </c>
      <c r="AK116" s="4">
        <f t="shared" si="34"/>
        <v>2.5818202262659149</v>
      </c>
      <c r="AL116" s="79">
        <f t="shared" si="32"/>
        <v>7.5923168423899678E-2</v>
      </c>
    </row>
    <row r="117" spans="2:38" x14ac:dyDescent="0.25">
      <c r="B117" s="16" t="s">
        <v>131</v>
      </c>
      <c r="C117" s="21">
        <v>612.98</v>
      </c>
      <c r="D117" s="21">
        <v>376.45</v>
      </c>
      <c r="E117" s="16">
        <v>271.87</v>
      </c>
      <c r="F117" s="59">
        <f t="shared" si="28"/>
        <v>464.35751248364659</v>
      </c>
      <c r="G117" s="16">
        <v>0.81</v>
      </c>
      <c r="H117" s="21">
        <v>456.07</v>
      </c>
      <c r="I117" s="6">
        <f>'Datos y Cálculos'!R117</f>
        <v>111.87</v>
      </c>
      <c r="J117" s="59">
        <f>'Datos y Cálculos'!S117</f>
        <v>392.7206378585164</v>
      </c>
      <c r="K117" s="59">
        <f>'Datos y Cálculos'!T117</f>
        <v>0.95856943514036008</v>
      </c>
      <c r="L117" s="59">
        <f t="shared" si="31"/>
        <v>582.81942354925729</v>
      </c>
      <c r="M117" s="69">
        <f t="shared" si="29"/>
        <v>492.90731735638258</v>
      </c>
      <c r="O117" s="20">
        <f t="shared" si="22"/>
        <v>583.31591206772578</v>
      </c>
      <c r="P117" s="128">
        <f t="shared" si="23"/>
        <v>492.90731735638263</v>
      </c>
      <c r="Q117" s="106">
        <f t="shared" si="38"/>
        <v>0.15499079116642767</v>
      </c>
      <c r="S117" s="129">
        <f t="shared" si="36"/>
        <v>0.2685802136190038</v>
      </c>
      <c r="T117" s="124">
        <f t="shared" si="37"/>
        <v>0.22695275381854624</v>
      </c>
      <c r="U117" s="79">
        <f t="shared" si="35"/>
        <v>0.15499079116642778</v>
      </c>
      <c r="Y117" s="111">
        <f t="shared" si="24"/>
        <v>0.16712181238941401</v>
      </c>
      <c r="Z117" s="92">
        <f t="shared" si="33"/>
        <v>4.7790059379033641E-2</v>
      </c>
      <c r="AD117" s="106">
        <f t="shared" si="25"/>
        <v>0.73707541664070886</v>
      </c>
      <c r="AE117" s="74">
        <f>IF(J117&gt;0,J117/630,Tabla13[[#This Row],[Cargabilidad Antes]]-0.02)</f>
        <v>0.62336609183891489</v>
      </c>
      <c r="AF117" s="114">
        <f t="shared" si="30"/>
        <v>0.11370932480179397</v>
      </c>
      <c r="AI117" s="4">
        <f t="shared" si="26"/>
        <v>34.088073004043878</v>
      </c>
      <c r="AJ117" s="59">
        <f t="shared" si="27"/>
        <v>31.489252764515644</v>
      </c>
      <c r="AK117" s="4">
        <f t="shared" si="34"/>
        <v>2.5988202395282336</v>
      </c>
      <c r="AL117" s="79">
        <f t="shared" si="32"/>
        <v>7.6238402775655079E-2</v>
      </c>
    </row>
    <row r="118" spans="2:38" x14ac:dyDescent="0.25">
      <c r="B118" s="16" t="s">
        <v>132</v>
      </c>
      <c r="C118" s="21">
        <v>517.44000000000005</v>
      </c>
      <c r="D118" s="21">
        <v>374.79</v>
      </c>
      <c r="E118" s="16">
        <v>271.25</v>
      </c>
      <c r="F118" s="59">
        <f t="shared" si="28"/>
        <v>462.64901015780856</v>
      </c>
      <c r="G118" s="16">
        <v>0.81</v>
      </c>
      <c r="H118" s="21">
        <v>456.27</v>
      </c>
      <c r="I118" s="6">
        <f>'Datos y Cálculos'!R118</f>
        <v>111.25</v>
      </c>
      <c r="J118" s="59">
        <f>'Datos y Cálculos'!S118</f>
        <v>390.95281889251038</v>
      </c>
      <c r="K118" s="59">
        <f>'Datos y Cálculos'!T118</f>
        <v>0.95865787861999219</v>
      </c>
      <c r="L118" s="59">
        <f t="shared" si="31"/>
        <v>580.67506642374929</v>
      </c>
      <c r="M118" s="69">
        <f t="shared" si="29"/>
        <v>490.68851136529105</v>
      </c>
      <c r="O118" s="20">
        <f t="shared" si="22"/>
        <v>580.7437128008047</v>
      </c>
      <c r="P118" s="128">
        <f t="shared" si="23"/>
        <v>490.68851136529111</v>
      </c>
      <c r="Q118" s="106">
        <f t="shared" si="38"/>
        <v>0.1550687496920049</v>
      </c>
      <c r="S118" s="129">
        <f t="shared" si="36"/>
        <v>0.26739587797122172</v>
      </c>
      <c r="T118" s="124">
        <f t="shared" si="37"/>
        <v>0.22593113350142846</v>
      </c>
      <c r="U118" s="79">
        <f t="shared" si="35"/>
        <v>0.1550687496920049</v>
      </c>
      <c r="Y118" s="111">
        <f t="shared" si="24"/>
        <v>0.165894298120983</v>
      </c>
      <c r="Z118" s="92">
        <f t="shared" si="33"/>
        <v>4.7460895878458413E-2</v>
      </c>
      <c r="AD118" s="106">
        <f t="shared" si="25"/>
        <v>0.73436350818699769</v>
      </c>
      <c r="AE118" s="74">
        <f>IF(J118&gt;0,J118/630,Tabla13[[#This Row],[Cargabilidad Antes]]-0.02)</f>
        <v>0.62056002998811166</v>
      </c>
      <c r="AF118" s="114">
        <f t="shared" si="30"/>
        <v>0.11380347819888603</v>
      </c>
      <c r="AI118" s="4">
        <f t="shared" si="26"/>
        <v>34.008099892031609</v>
      </c>
      <c r="AJ118" s="59">
        <f t="shared" si="27"/>
        <v>31.430961944067455</v>
      </c>
      <c r="AK118" s="4">
        <f t="shared" si="34"/>
        <v>2.5771379479641539</v>
      </c>
      <c r="AL118" s="79">
        <f t="shared" si="32"/>
        <v>7.5780121681188084E-2</v>
      </c>
    </row>
    <row r="119" spans="2:38" x14ac:dyDescent="0.25">
      <c r="B119" s="16" t="s">
        <v>133</v>
      </c>
      <c r="C119" s="21">
        <v>611.86</v>
      </c>
      <c r="D119" s="21">
        <v>372.75</v>
      </c>
      <c r="E119" s="16">
        <v>269.63</v>
      </c>
      <c r="F119" s="59">
        <f t="shared" si="28"/>
        <v>460.04662741943883</v>
      </c>
      <c r="G119" s="16">
        <v>0.81</v>
      </c>
      <c r="H119" s="21">
        <v>455.82</v>
      </c>
      <c r="I119" s="6">
        <f>'Datos y Cálculos'!R119</f>
        <v>109.63</v>
      </c>
      <c r="J119" s="59">
        <f>'Datos y Cálculos'!S119</f>
        <v>388.53738481644206</v>
      </c>
      <c r="K119" s="59">
        <f>'Datos y Cálculos'!T119</f>
        <v>0.95936714088941388</v>
      </c>
      <c r="L119" s="59">
        <f t="shared" si="31"/>
        <v>577.40879169650543</v>
      </c>
      <c r="M119" s="69">
        <f t="shared" si="29"/>
        <v>487.6568776391436</v>
      </c>
      <c r="O119" s="20">
        <f t="shared" si="22"/>
        <v>577.58269683422702</v>
      </c>
      <c r="P119" s="128">
        <f t="shared" si="23"/>
        <v>487.65687763914366</v>
      </c>
      <c r="Q119" s="106">
        <f t="shared" si="38"/>
        <v>0.15569340925199693</v>
      </c>
      <c r="S119" s="129">
        <f t="shared" si="36"/>
        <v>0.26594042934382695</v>
      </c>
      <c r="T119" s="124">
        <f t="shared" si="37"/>
        <v>0.22453525724134676</v>
      </c>
      <c r="U119" s="79">
        <f t="shared" si="35"/>
        <v>0.15569340925199682</v>
      </c>
      <c r="Y119" s="111">
        <f t="shared" si="24"/>
        <v>0.16403324906238187</v>
      </c>
      <c r="Z119" s="92">
        <f t="shared" si="33"/>
        <v>4.7101553802324017E-2</v>
      </c>
      <c r="AD119" s="106">
        <f t="shared" si="25"/>
        <v>0.73023274193561716</v>
      </c>
      <c r="AE119" s="74">
        <f>IF(J119&gt;0,J119/630,Tabla13[[#This Row],[Cargabilidad Antes]]-0.02)</f>
        <v>0.61672600764514607</v>
      </c>
      <c r="AF119" s="114">
        <f t="shared" si="30"/>
        <v>0.11350673429047109</v>
      </c>
      <c r="AI119" s="4">
        <f t="shared" si="26"/>
        <v>33.910303730830627</v>
      </c>
      <c r="AJ119" s="59">
        <f t="shared" si="27"/>
        <v>31.351742262520265</v>
      </c>
      <c r="AK119" s="4">
        <f t="shared" si="34"/>
        <v>2.5585614683103621</v>
      </c>
      <c r="AL119" s="79">
        <f t="shared" si="32"/>
        <v>7.5450856725419513E-2</v>
      </c>
    </row>
    <row r="120" spans="2:38" x14ac:dyDescent="0.25">
      <c r="B120" s="16" t="s">
        <v>134</v>
      </c>
      <c r="C120" s="21">
        <v>541.46</v>
      </c>
      <c r="D120" s="21">
        <v>368.97</v>
      </c>
      <c r="E120" s="16">
        <v>265.45</v>
      </c>
      <c r="F120" s="59">
        <f t="shared" si="28"/>
        <v>454.53554690474982</v>
      </c>
      <c r="G120" s="16">
        <v>0.81</v>
      </c>
      <c r="H120" s="21">
        <v>457.9</v>
      </c>
      <c r="I120" s="6">
        <f>'Datos y Cálculos'!R120</f>
        <v>105.44999999999999</v>
      </c>
      <c r="J120" s="59">
        <f>'Datos y Cálculos'!S120</f>
        <v>383.7428349819707</v>
      </c>
      <c r="K120" s="59">
        <f>'Datos y Cálculos'!T120</f>
        <v>0.961503294302121</v>
      </c>
      <c r="L120" s="59">
        <f t="shared" si="31"/>
        <v>570.49178339502407</v>
      </c>
      <c r="M120" s="69">
        <f t="shared" si="29"/>
        <v>481.63919364441506</v>
      </c>
      <c r="O120" s="20">
        <f t="shared" si="22"/>
        <v>571.72552019027432</v>
      </c>
      <c r="P120" s="128">
        <f t="shared" si="23"/>
        <v>481.63919364441506</v>
      </c>
      <c r="Q120" s="106">
        <f t="shared" si="38"/>
        <v>0.15756918899803163</v>
      </c>
      <c r="S120" s="129">
        <f t="shared" si="36"/>
        <v>0.26324356865188958</v>
      </c>
      <c r="T120" s="124">
        <f t="shared" si="37"/>
        <v>0.22176449303046367</v>
      </c>
      <c r="U120" s="79">
        <f t="shared" si="35"/>
        <v>0.15756918899803163</v>
      </c>
      <c r="Y120" s="111">
        <f t="shared" si="24"/>
        <v>0.16012675046124766</v>
      </c>
      <c r="Z120" s="92">
        <f t="shared" si="33"/>
        <v>4.6486449555994999E-2</v>
      </c>
      <c r="AD120" s="106">
        <f t="shared" si="25"/>
        <v>0.72148499508690445</v>
      </c>
      <c r="AE120" s="74">
        <f>IF(J120&gt;0,J120/630,Tabla13[[#This Row],[Cargabilidad Antes]]-0.02)</f>
        <v>0.60911561108249312</v>
      </c>
      <c r="AF120" s="114">
        <f t="shared" si="30"/>
        <v>0.11236938400441132</v>
      </c>
      <c r="AI120" s="4">
        <f t="shared" si="26"/>
        <v>33.730504018077987</v>
      </c>
      <c r="AJ120" s="59">
        <f t="shared" si="27"/>
        <v>31.195948527095148</v>
      </c>
      <c r="AK120" s="4">
        <f t="shared" si="34"/>
        <v>2.5345554909828394</v>
      </c>
      <c r="AL120" s="79">
        <f t="shared" si="32"/>
        <v>7.5141346527891617E-2</v>
      </c>
    </row>
    <row r="121" spans="2:38" x14ac:dyDescent="0.25">
      <c r="B121" s="16" t="s">
        <v>135</v>
      </c>
      <c r="C121" s="21">
        <v>609.74</v>
      </c>
      <c r="D121" s="21">
        <v>381.97</v>
      </c>
      <c r="E121" s="16">
        <v>273.38</v>
      </c>
      <c r="F121" s="59">
        <f t="shared" si="28"/>
        <v>469.72088020440395</v>
      </c>
      <c r="G121" s="16">
        <v>0.81</v>
      </c>
      <c r="H121" s="21">
        <v>456.88</v>
      </c>
      <c r="I121" s="6">
        <f>'Datos y Cálculos'!R121</f>
        <v>113.38</v>
      </c>
      <c r="J121" s="59">
        <f>'Datos y Cálculos'!S121</f>
        <v>398.44209780092268</v>
      </c>
      <c r="K121" s="59">
        <f>'Datos y Cálculos'!T121</f>
        <v>0.95865874140349305</v>
      </c>
      <c r="L121" s="59">
        <f t="shared" si="31"/>
        <v>589.55103615217524</v>
      </c>
      <c r="M121" s="69">
        <f t="shared" si="29"/>
        <v>500.08837483009114</v>
      </c>
      <c r="O121" s="20">
        <f t="shared" si="22"/>
        <v>591.86924938905361</v>
      </c>
      <c r="P121" s="128">
        <f t="shared" si="23"/>
        <v>500.08837483009108</v>
      </c>
      <c r="Q121" s="106">
        <f t="shared" si="38"/>
        <v>0.1550695101218752</v>
      </c>
      <c r="S121" s="129">
        <f t="shared" si="36"/>
        <v>0.27251848637548381</v>
      </c>
      <c r="T121" s="124">
        <f t="shared" si="37"/>
        <v>0.23025917819408262</v>
      </c>
      <c r="U121" s="79">
        <f t="shared" si="35"/>
        <v>0.1550695101218752</v>
      </c>
      <c r="Y121" s="111">
        <f t="shared" si="24"/>
        <v>0.17100464872022689</v>
      </c>
      <c r="Z121" s="92">
        <f t="shared" si="33"/>
        <v>4.8923141867746697E-2</v>
      </c>
      <c r="AD121" s="106">
        <f t="shared" si="25"/>
        <v>0.74558869873714917</v>
      </c>
      <c r="AE121" s="74">
        <f>IF(J121&gt;0,J121/630,Tabla13[[#This Row],[Cargabilidad Antes]]-0.02)</f>
        <v>0.63244777428717891</v>
      </c>
      <c r="AF121" s="114">
        <f t="shared" si="30"/>
        <v>0.11314092444997026</v>
      </c>
      <c r="AI121" s="4">
        <f t="shared" si="26"/>
        <v>34.356549368919922</v>
      </c>
      <c r="AJ121" s="59">
        <f t="shared" si="27"/>
        <v>31.679711074791712</v>
      </c>
      <c r="AK121" s="4">
        <f t="shared" si="34"/>
        <v>2.6768382941282098</v>
      </c>
      <c r="AL121" s="79">
        <f t="shared" si="32"/>
        <v>7.7913479185129364E-2</v>
      </c>
    </row>
    <row r="122" spans="2:38" x14ac:dyDescent="0.25">
      <c r="B122" s="16" t="s">
        <v>136</v>
      </c>
      <c r="C122" s="21">
        <v>612.05999999999995</v>
      </c>
      <c r="D122" s="21">
        <v>370.73</v>
      </c>
      <c r="E122" s="16">
        <v>270.75</v>
      </c>
      <c r="F122" s="59">
        <f t="shared" si="28"/>
        <v>459.07112237647885</v>
      </c>
      <c r="G122" s="16">
        <v>0.8</v>
      </c>
      <c r="H122" s="21">
        <v>457.28</v>
      </c>
      <c r="I122" s="6">
        <f>'Datos y Cálculos'!R122</f>
        <v>110.75</v>
      </c>
      <c r="J122" s="59">
        <f>'Datos y Cálculos'!S122</f>
        <v>386.91897782352316</v>
      </c>
      <c r="K122" s="59">
        <f>'Datos y Cálculos'!T122</f>
        <v>0.95815925619728304</v>
      </c>
      <c r="L122" s="59">
        <f t="shared" si="31"/>
        <v>576.1844262635733</v>
      </c>
      <c r="M122" s="69">
        <f t="shared" si="29"/>
        <v>485.62560000214336</v>
      </c>
      <c r="O122" s="20">
        <f t="shared" si="22"/>
        <v>581.63332961051628</v>
      </c>
      <c r="P122" s="128">
        <f t="shared" si="23"/>
        <v>485.62560000214341</v>
      </c>
      <c r="Q122" s="106">
        <f t="shared" si="38"/>
        <v>0.16506572907825501</v>
      </c>
      <c r="S122" s="129">
        <f t="shared" si="36"/>
        <v>0.26780549044338015</v>
      </c>
      <c r="T122" s="124">
        <f t="shared" si="37"/>
        <v>0.22359998191218394</v>
      </c>
      <c r="U122" s="79">
        <f t="shared" si="35"/>
        <v>0.16506572907825501</v>
      </c>
      <c r="Y122" s="111">
        <f t="shared" si="24"/>
        <v>0.16333833858979208</v>
      </c>
      <c r="Z122" s="92">
        <f t="shared" si="33"/>
        <v>4.947269401184521E-2</v>
      </c>
      <c r="AD122" s="106">
        <f t="shared" si="25"/>
        <v>0.72868432123250615</v>
      </c>
      <c r="AE122" s="74">
        <f>IF(J122&gt;0,J122/630,Tabla13[[#This Row],[Cargabilidad Antes]]-0.02)</f>
        <v>0.61415710765638598</v>
      </c>
      <c r="AF122" s="114">
        <f t="shared" si="30"/>
        <v>0.11452721357612017</v>
      </c>
      <c r="AI122" s="4">
        <f t="shared" si="26"/>
        <v>34.035719287227977</v>
      </c>
      <c r="AJ122" s="59">
        <f t="shared" si="27"/>
        <v>31.298937590209448</v>
      </c>
      <c r="AK122" s="4">
        <f t="shared" si="34"/>
        <v>2.7367816970185288</v>
      </c>
      <c r="AL122" s="79">
        <f t="shared" si="32"/>
        <v>8.0409104150929944E-2</v>
      </c>
    </row>
    <row r="123" spans="2:38" x14ac:dyDescent="0.25">
      <c r="B123" s="16" t="s">
        <v>137</v>
      </c>
      <c r="C123" s="21">
        <v>506.4</v>
      </c>
      <c r="D123" s="21">
        <v>362.3</v>
      </c>
      <c r="E123" s="16">
        <v>264.93</v>
      </c>
      <c r="F123" s="59">
        <f t="shared" si="28"/>
        <v>448.83092016927714</v>
      </c>
      <c r="G123" s="16">
        <v>0.8</v>
      </c>
      <c r="H123" s="21">
        <v>459.54</v>
      </c>
      <c r="I123" s="6">
        <f>'Datos y Cálculos'!R123</f>
        <v>104.93</v>
      </c>
      <c r="J123" s="59">
        <f>'Datos y Cálculos'!S123</f>
        <v>377.18907049383074</v>
      </c>
      <c r="K123" s="59">
        <f>'Datos y Cálculos'!T123</f>
        <v>0.96052624092650041</v>
      </c>
      <c r="L123" s="59">
        <f t="shared" si="31"/>
        <v>563.33185343556431</v>
      </c>
      <c r="M123" s="69">
        <f t="shared" si="29"/>
        <v>473.41350301086504</v>
      </c>
      <c r="O123" s="20">
        <f t="shared" si="22"/>
        <v>568.40761556359087</v>
      </c>
      <c r="P123" s="128">
        <f t="shared" si="23"/>
        <v>473.41350301086504</v>
      </c>
      <c r="Q123" s="106">
        <f t="shared" si="38"/>
        <v>0.16712322275720515</v>
      </c>
      <c r="S123" s="129">
        <f t="shared" si="36"/>
        <v>0.26171588268453222</v>
      </c>
      <c r="T123" s="124">
        <f t="shared" si="37"/>
        <v>0.21797708092354656</v>
      </c>
      <c r="U123" s="79">
        <f t="shared" si="35"/>
        <v>0.16712322275720515</v>
      </c>
      <c r="Y123" s="111">
        <f t="shared" si="24"/>
        <v>0.15613264633081286</v>
      </c>
      <c r="Z123" s="92">
        <f t="shared" si="33"/>
        <v>4.7825970462831317E-2</v>
      </c>
      <c r="AD123" s="106">
        <f t="shared" si="25"/>
        <v>0.71243003201472566</v>
      </c>
      <c r="AE123" s="74">
        <f>IF(J123&gt;0,J123/630,Tabla13[[#This Row],[Cargabilidad Antes]]-0.02)</f>
        <v>0.59871281030766788</v>
      </c>
      <c r="AF123" s="114">
        <f t="shared" si="30"/>
        <v>0.11371722170705778</v>
      </c>
      <c r="AI123" s="4">
        <f t="shared" si="26"/>
        <v>33.629466277529033</v>
      </c>
      <c r="AJ123" s="59">
        <f t="shared" si="27"/>
        <v>30.986120321394722</v>
      </c>
      <c r="AK123" s="4">
        <f t="shared" si="34"/>
        <v>2.6433459561343113</v>
      </c>
      <c r="AL123" s="79">
        <f t="shared" si="32"/>
        <v>7.8602078734165803E-2</v>
      </c>
    </row>
    <row r="124" spans="2:38" x14ac:dyDescent="0.25">
      <c r="B124" s="16" t="s">
        <v>138</v>
      </c>
      <c r="C124" s="21">
        <v>525.86</v>
      </c>
      <c r="D124" s="21">
        <v>364.77</v>
      </c>
      <c r="E124" s="16">
        <v>268.12</v>
      </c>
      <c r="F124" s="59">
        <f t="shared" si="28"/>
        <v>452.70905369784685</v>
      </c>
      <c r="G124" s="16">
        <v>0.8</v>
      </c>
      <c r="H124" s="21">
        <v>459.63</v>
      </c>
      <c r="I124" s="6">
        <f>'Datos y Cálculos'!R124</f>
        <v>108.12</v>
      </c>
      <c r="J124" s="59">
        <f>'Datos y Cálculos'!S124</f>
        <v>380.45641971190338</v>
      </c>
      <c r="K124" s="59">
        <f>'Datos y Cálculos'!T124</f>
        <v>0.9587694703015347</v>
      </c>
      <c r="L124" s="59">
        <f t="shared" si="31"/>
        <v>568.19933481963619</v>
      </c>
      <c r="M124" s="69">
        <f t="shared" si="29"/>
        <v>477.51438333823626</v>
      </c>
      <c r="O124" s="20">
        <f t="shared" si="22"/>
        <v>572.28276546820598</v>
      </c>
      <c r="P124" s="128">
        <f t="shared" si="23"/>
        <v>477.51438333823626</v>
      </c>
      <c r="Q124" s="106">
        <f t="shared" si="38"/>
        <v>0.16559712758855516</v>
      </c>
      <c r="S124" s="129">
        <f t="shared" si="36"/>
        <v>0.26350014498160862</v>
      </c>
      <c r="T124" s="124">
        <f t="shared" si="37"/>
        <v>0.21986527785348639</v>
      </c>
      <c r="U124" s="79">
        <f t="shared" si="35"/>
        <v>0.16559712758855516</v>
      </c>
      <c r="Y124" s="111">
        <f t="shared" si="24"/>
        <v>0.15884243817202268</v>
      </c>
      <c r="Z124" s="92">
        <f t="shared" si="33"/>
        <v>4.8251860747908867E-2</v>
      </c>
      <c r="AD124" s="106">
        <f t="shared" si="25"/>
        <v>0.71858579952039181</v>
      </c>
      <c r="AE124" s="74">
        <f>IF(J124&gt;0,J124/630,Tabla13[[#This Row],[Cargabilidad Antes]]-0.02)</f>
        <v>0.60389907890778316</v>
      </c>
      <c r="AF124" s="114">
        <f t="shared" si="30"/>
        <v>0.11468672061260865</v>
      </c>
      <c r="AI124" s="4">
        <f t="shared" si="26"/>
        <v>33.747531080447054</v>
      </c>
      <c r="AJ124" s="59">
        <f t="shared" si="27"/>
        <v>31.090277411722653</v>
      </c>
      <c r="AK124" s="4">
        <f t="shared" si="34"/>
        <v>2.6572536687244011</v>
      </c>
      <c r="AL124" s="79">
        <f t="shared" si="32"/>
        <v>7.8739202058665136E-2</v>
      </c>
    </row>
    <row r="125" spans="2:38" x14ac:dyDescent="0.25">
      <c r="B125" s="16" t="s">
        <v>139</v>
      </c>
      <c r="C125" s="21">
        <v>622.1</v>
      </c>
      <c r="D125" s="21">
        <v>372.47</v>
      </c>
      <c r="E125" s="16">
        <v>272.91000000000003</v>
      </c>
      <c r="F125" s="59">
        <f t="shared" si="28"/>
        <v>461.75076502373014</v>
      </c>
      <c r="G125" s="16">
        <v>0.8</v>
      </c>
      <c r="H125" s="21">
        <v>456.34</v>
      </c>
      <c r="I125" s="6">
        <f>'Datos y Cálculos'!R125</f>
        <v>112.91000000000003</v>
      </c>
      <c r="J125" s="59">
        <f>'Datos y Cálculos'!S125</f>
        <v>389.20761683194229</v>
      </c>
      <c r="K125" s="59">
        <f>'Datos y Cálculos'!T125</f>
        <v>0.9569956596220226</v>
      </c>
      <c r="L125" s="59">
        <f t="shared" si="31"/>
        <v>579.54767061949178</v>
      </c>
      <c r="M125" s="69">
        <f t="shared" si="29"/>
        <v>488.4980920621187</v>
      </c>
      <c r="O125" s="20">
        <f t="shared" si="22"/>
        <v>584.36319229635853</v>
      </c>
      <c r="P125" s="128">
        <f t="shared" si="23"/>
        <v>488.49809206211876</v>
      </c>
      <c r="Q125" s="106">
        <f t="shared" si="38"/>
        <v>0.1640505451028168</v>
      </c>
      <c r="S125" s="129">
        <f t="shared" si="36"/>
        <v>0.26906242015872955</v>
      </c>
      <c r="T125" s="124">
        <f t="shared" si="37"/>
        <v>0.22492258346500685</v>
      </c>
      <c r="U125" s="79">
        <f t="shared" si="35"/>
        <v>0.1640505451028168</v>
      </c>
      <c r="Y125" s="111">
        <f t="shared" si="24"/>
        <v>0.16525074724007563</v>
      </c>
      <c r="Z125" s="92">
        <f t="shared" si="33"/>
        <v>4.9771626148760281E-2</v>
      </c>
      <c r="AD125" s="106">
        <f t="shared" si="25"/>
        <v>0.73293772225988907</v>
      </c>
      <c r="AE125" s="74">
        <f>IF(J125&gt;0,J125/630,Tabla13[[#This Row],[Cargabilidad Antes]]-0.02)</f>
        <v>0.61778986798721003</v>
      </c>
      <c r="AF125" s="114">
        <f t="shared" si="30"/>
        <v>0.11514785427267904</v>
      </c>
      <c r="AI125" s="4">
        <f t="shared" si="26"/>
        <v>34.120735590565999</v>
      </c>
      <c r="AJ125" s="59">
        <f t="shared" si="27"/>
        <v>31.37367483836352</v>
      </c>
      <c r="AK125" s="4">
        <f t="shared" si="34"/>
        <v>2.7470607522024793</v>
      </c>
      <c r="AL125" s="79">
        <f t="shared" si="32"/>
        <v>8.0510009665852866E-2</v>
      </c>
    </row>
    <row r="126" spans="2:38" x14ac:dyDescent="0.25">
      <c r="B126" s="16" t="s">
        <v>140</v>
      </c>
      <c r="C126" s="21">
        <v>539.9</v>
      </c>
      <c r="D126" s="21">
        <v>368.64</v>
      </c>
      <c r="E126" s="16">
        <v>267.37</v>
      </c>
      <c r="F126" s="59">
        <f t="shared" si="28"/>
        <v>455.39232152068615</v>
      </c>
      <c r="G126" s="16">
        <v>0.8</v>
      </c>
      <c r="H126" s="21">
        <v>455.17</v>
      </c>
      <c r="I126" s="6">
        <f>'Datos y Cálculos'!R126</f>
        <v>107.37</v>
      </c>
      <c r="J126" s="59">
        <f>'Datos y Cálculos'!S126</f>
        <v>383.95802700295252</v>
      </c>
      <c r="K126" s="59">
        <f>'Datos y Cálculos'!T126</f>
        <v>0.960104943963485</v>
      </c>
      <c r="L126" s="59">
        <f t="shared" si="31"/>
        <v>571.56712916708</v>
      </c>
      <c r="M126" s="69">
        <f t="shared" si="29"/>
        <v>481.90928314711357</v>
      </c>
      <c r="O126" s="20">
        <f t="shared" si="22"/>
        <v>578.35435661430336</v>
      </c>
      <c r="P126" s="128">
        <f t="shared" si="23"/>
        <v>481.90928314711357</v>
      </c>
      <c r="Q126" s="106">
        <f t="shared" si="38"/>
        <v>0.1667577538998426</v>
      </c>
      <c r="S126" s="129">
        <f t="shared" si="36"/>
        <v>0.26629573003816159</v>
      </c>
      <c r="T126" s="124">
        <f t="shared" si="37"/>
        <v>0.22188885222387891</v>
      </c>
      <c r="U126" s="79">
        <f t="shared" si="35"/>
        <v>0.1667577538998426</v>
      </c>
      <c r="Y126" s="111">
        <f t="shared" si="24"/>
        <v>0.16073097970699432</v>
      </c>
      <c r="Z126" s="92">
        <f t="shared" si="33"/>
        <v>4.913664336617167E-2</v>
      </c>
      <c r="AD126" s="106">
        <f t="shared" si="25"/>
        <v>0.72284495479473998</v>
      </c>
      <c r="AE126" s="74">
        <f>IF(J126&gt;0,J126/630,Tabla13[[#This Row],[Cargabilidad Antes]]-0.02)</f>
        <v>0.60945718571897223</v>
      </c>
      <c r="AF126" s="114">
        <f t="shared" si="30"/>
        <v>0.11338776907576775</v>
      </c>
      <c r="AI126" s="4">
        <f t="shared" si="26"/>
        <v>33.934128253598956</v>
      </c>
      <c r="AJ126" s="59">
        <f t="shared" si="27"/>
        <v>31.202899497418933</v>
      </c>
      <c r="AK126" s="4">
        <f t="shared" si="34"/>
        <v>2.7312287561800233</v>
      </c>
      <c r="AL126" s="79">
        <f t="shared" si="32"/>
        <v>8.0486191829323261E-2</v>
      </c>
    </row>
    <row r="127" spans="2:38" x14ac:dyDescent="0.25">
      <c r="B127" s="16" t="s">
        <v>141</v>
      </c>
      <c r="C127" s="21">
        <v>621.52</v>
      </c>
      <c r="D127" s="21">
        <v>376.88</v>
      </c>
      <c r="E127" s="16">
        <v>271.77</v>
      </c>
      <c r="F127" s="59">
        <f t="shared" si="28"/>
        <v>464.64768082924934</v>
      </c>
      <c r="G127" s="16">
        <v>0.81</v>
      </c>
      <c r="H127" s="21">
        <v>454.04</v>
      </c>
      <c r="I127" s="6">
        <f>'Datos y Cálculos'!R127</f>
        <v>111.76999999999998</v>
      </c>
      <c r="J127" s="59">
        <f>'Datos y Cálculos'!S127</f>
        <v>393.10439745696056</v>
      </c>
      <c r="K127" s="59">
        <f>'Datos y Cálculos'!T127</f>
        <v>0.95872750963378139</v>
      </c>
      <c r="L127" s="59">
        <f t="shared" si="31"/>
        <v>583.18361653283137</v>
      </c>
      <c r="M127" s="69">
        <f t="shared" si="29"/>
        <v>493.388977590004</v>
      </c>
      <c r="O127" s="20">
        <f t="shared" si="22"/>
        <v>583.98220464891608</v>
      </c>
      <c r="P127" s="128">
        <f t="shared" si="23"/>
        <v>493.388977590004</v>
      </c>
      <c r="Q127" s="106">
        <f t="shared" si="38"/>
        <v>0.15513011584552605</v>
      </c>
      <c r="S127" s="129">
        <f t="shared" si="36"/>
        <v>0.26888699935909188</v>
      </c>
      <c r="T127" s="124">
        <f t="shared" si="37"/>
        <v>0.22717452799916008</v>
      </c>
      <c r="U127" s="79">
        <f t="shared" si="35"/>
        <v>0.15513011584552605</v>
      </c>
      <c r="Y127" s="111">
        <f t="shared" si="24"/>
        <v>0.16733074025141775</v>
      </c>
      <c r="Z127" s="92">
        <f t="shared" si="33"/>
        <v>4.7889200933935533E-2</v>
      </c>
      <c r="AD127" s="106">
        <f t="shared" si="25"/>
        <v>0.73753600131626884</v>
      </c>
      <c r="AE127" s="74">
        <f>IF(J127&gt;0,J127/630,Tabla13[[#This Row],[Cargabilidad Antes]]-0.02)</f>
        <v>0.62397523405866751</v>
      </c>
      <c r="AF127" s="114">
        <f t="shared" si="30"/>
        <v>0.11356076725760134</v>
      </c>
      <c r="AI127" s="4">
        <f t="shared" si="26"/>
        <v>34.108846563744883</v>
      </c>
      <c r="AJ127" s="59">
        <f t="shared" si="27"/>
        <v>31.501941324981559</v>
      </c>
      <c r="AK127" s="4">
        <f t="shared" si="34"/>
        <v>2.6069052387633249</v>
      </c>
      <c r="AL127" s="79">
        <f t="shared" si="32"/>
        <v>7.642900600263236E-2</v>
      </c>
    </row>
    <row r="128" spans="2:38" x14ac:dyDescent="0.25">
      <c r="B128" s="16" t="s">
        <v>142</v>
      </c>
      <c r="C128" s="21">
        <v>529.62</v>
      </c>
      <c r="D128" s="21">
        <v>365.36</v>
      </c>
      <c r="E128" s="16">
        <v>267.25</v>
      </c>
      <c r="F128" s="59">
        <f t="shared" si="28"/>
        <v>452.67040117507133</v>
      </c>
      <c r="G128" s="16">
        <v>0.8</v>
      </c>
      <c r="H128" s="21">
        <v>452.72</v>
      </c>
      <c r="I128" s="6">
        <f>'Datos y Cálculos'!R128</f>
        <v>107.25</v>
      </c>
      <c r="J128" s="59">
        <f>'Datos y Cálculos'!S128</f>
        <v>380.77617060420152</v>
      </c>
      <c r="K128" s="59">
        <f>'Datos y Cálculos'!T128</f>
        <v>0.95951382519620465</v>
      </c>
      <c r="L128" s="59">
        <f t="shared" si="31"/>
        <v>568.15082167957246</v>
      </c>
      <c r="M128" s="69">
        <f t="shared" si="29"/>
        <v>477.91570565071873</v>
      </c>
      <c r="O128" s="20">
        <f t="shared" si="22"/>
        <v>573.20840856283064</v>
      </c>
      <c r="P128" s="128">
        <f t="shared" si="23"/>
        <v>477.91570565071879</v>
      </c>
      <c r="Q128" s="106">
        <f t="shared" si="38"/>
        <v>0.16624442609108481</v>
      </c>
      <c r="S128" s="129">
        <f t="shared" si="36"/>
        <v>0.26392634528738801</v>
      </c>
      <c r="T128" s="124">
        <f t="shared" si="37"/>
        <v>0.22005006148476869</v>
      </c>
      <c r="U128" s="79">
        <f t="shared" si="35"/>
        <v>0.16624442609108492</v>
      </c>
      <c r="Y128" s="111">
        <f t="shared" si="24"/>
        <v>0.15881531523818526</v>
      </c>
      <c r="Z128" s="92">
        <f t="shared" si="33"/>
        <v>4.8415109780082857E-2</v>
      </c>
      <c r="AD128" s="106">
        <f t="shared" si="25"/>
        <v>0.71852444630963708</v>
      </c>
      <c r="AE128" s="74">
        <f>IF(J128&gt;0,J128/630,Tabla13[[#This Row],[Cargabilidad Antes]]-0.02)</f>
        <v>0.60440662000666912</v>
      </c>
      <c r="AF128" s="114">
        <f t="shared" si="30"/>
        <v>0.11411782630296796</v>
      </c>
      <c r="AI128" s="4">
        <f t="shared" si="26"/>
        <v>33.775851486301633</v>
      </c>
      <c r="AJ128" s="59">
        <f t="shared" si="27"/>
        <v>31.100518742190825</v>
      </c>
      <c r="AK128" s="4">
        <f t="shared" si="34"/>
        <v>2.6753327441108077</v>
      </c>
      <c r="AL128" s="79">
        <f t="shared" si="32"/>
        <v>7.9208447052647513E-2</v>
      </c>
    </row>
    <row r="129" spans="2:38" x14ac:dyDescent="0.25">
      <c r="B129" s="16" t="s">
        <v>143</v>
      </c>
      <c r="C129" s="21">
        <v>595.91999999999996</v>
      </c>
      <c r="D129" s="21">
        <v>372.93</v>
      </c>
      <c r="E129" s="16">
        <v>266.49</v>
      </c>
      <c r="F129" s="59">
        <f t="shared" si="28"/>
        <v>458.35979862985369</v>
      </c>
      <c r="G129" s="16">
        <v>0.81</v>
      </c>
      <c r="H129" s="21">
        <v>451.55</v>
      </c>
      <c r="I129" s="6">
        <f>'Datos y Cálculos'!R129</f>
        <v>106.49000000000001</v>
      </c>
      <c r="J129" s="59">
        <f>'Datos y Cálculos'!S129</f>
        <v>387.83618320110361</v>
      </c>
      <c r="K129" s="59">
        <f>'Datos y Cálculos'!T129</f>
        <v>0.96156577481226313</v>
      </c>
      <c r="L129" s="59">
        <f t="shared" si="31"/>
        <v>575.29163722749718</v>
      </c>
      <c r="M129" s="69">
        <f t="shared" si="29"/>
        <v>486.77679298398738</v>
      </c>
      <c r="O129" s="20">
        <f t="shared" si="22"/>
        <v>577.8616100077486</v>
      </c>
      <c r="P129" s="128">
        <f t="shared" si="23"/>
        <v>486.77679298398732</v>
      </c>
      <c r="Q129" s="106">
        <f t="shared" si="38"/>
        <v>0.15762392837021988</v>
      </c>
      <c r="S129" s="129">
        <f t="shared" si="36"/>
        <v>0.26606885128153829</v>
      </c>
      <c r="T129" s="124">
        <f t="shared" si="37"/>
        <v>0.2241300337255904</v>
      </c>
      <c r="U129" s="79">
        <f t="shared" si="35"/>
        <v>0.15762392837021988</v>
      </c>
      <c r="Y129" s="111">
        <f t="shared" si="24"/>
        <v>0.16283255018903595</v>
      </c>
      <c r="Z129" s="92">
        <f t="shared" si="33"/>
        <v>4.7286988440367786E-2</v>
      </c>
      <c r="AD129" s="106">
        <f t="shared" si="25"/>
        <v>0.72755523592040272</v>
      </c>
      <c r="AE129" s="74">
        <f>IF(J129&gt;0,J129/630,Tabla13[[#This Row],[Cargabilidad Antes]]-0.02)</f>
        <v>0.61561298920810092</v>
      </c>
      <c r="AF129" s="114">
        <f t="shared" si="30"/>
        <v>0.1119422467123018</v>
      </c>
      <c r="AI129" s="4">
        <f t="shared" si="26"/>
        <v>33.918911333353293</v>
      </c>
      <c r="AJ129" s="59">
        <f t="shared" si="27"/>
        <v>31.328836703733323</v>
      </c>
      <c r="AK129" s="4">
        <f t="shared" si="34"/>
        <v>2.5900746296199699</v>
      </c>
      <c r="AL129" s="79">
        <f t="shared" si="32"/>
        <v>7.636078305004701E-2</v>
      </c>
    </row>
    <row r="130" spans="2:38" x14ac:dyDescent="0.25">
      <c r="B130" s="16" t="s">
        <v>144</v>
      </c>
      <c r="C130" s="21">
        <v>616.46</v>
      </c>
      <c r="D130" s="21">
        <v>375.28</v>
      </c>
      <c r="E130" s="16">
        <v>262.27</v>
      </c>
      <c r="F130" s="59">
        <f t="shared" si="28"/>
        <v>457.84345719907361</v>
      </c>
      <c r="G130" s="16">
        <v>0.82</v>
      </c>
      <c r="H130" s="21">
        <v>449.16</v>
      </c>
      <c r="I130" s="6">
        <f>'Datos y Cálculos'!R130</f>
        <v>102.26999999999998</v>
      </c>
      <c r="J130" s="59">
        <f>'Datos y Cálculos'!S130</f>
        <v>388.96559140880311</v>
      </c>
      <c r="K130" s="59">
        <f>'Datos y Cálculos'!T130</f>
        <v>0.96481541886716771</v>
      </c>
      <c r="L130" s="59">
        <f t="shared" si="31"/>
        <v>574.64357230563928</v>
      </c>
      <c r="M130" s="69">
        <f t="shared" si="29"/>
        <v>488.1943237073358</v>
      </c>
      <c r="O130" s="20">
        <f t="shared" si="22"/>
        <v>574.41147672715465</v>
      </c>
      <c r="P130" s="128">
        <f t="shared" si="23"/>
        <v>488.1943237073358</v>
      </c>
      <c r="Q130" s="106">
        <f t="shared" si="38"/>
        <v>0.15009650139837294</v>
      </c>
      <c r="S130" s="129">
        <f t="shared" si="36"/>
        <v>0.26448028235285737</v>
      </c>
      <c r="T130" s="124">
        <f t="shared" si="37"/>
        <v>0.22478271728283961</v>
      </c>
      <c r="U130" s="79">
        <f t="shared" si="35"/>
        <v>0.15009650139837305</v>
      </c>
      <c r="Y130" s="111">
        <f t="shared" si="24"/>
        <v>0.16246589571455572</v>
      </c>
      <c r="Z130" s="92">
        <f t="shared" si="33"/>
        <v>4.5110937464233794E-2</v>
      </c>
      <c r="AD130" s="106">
        <f t="shared" si="25"/>
        <v>0.72673564634773591</v>
      </c>
      <c r="AE130" s="74">
        <f>IF(J130&gt;0,J130/630,Tabla13[[#This Row],[Cargabilidad Antes]]-0.02)</f>
        <v>0.61740570064889377</v>
      </c>
      <c r="AF130" s="114">
        <f t="shared" si="30"/>
        <v>0.10932994569884213</v>
      </c>
      <c r="AI130" s="4">
        <f t="shared" si="26"/>
        <v>33.81272822104355</v>
      </c>
      <c r="AJ130" s="59">
        <f t="shared" si="27"/>
        <v>31.365750472758091</v>
      </c>
      <c r="AK130" s="4">
        <f t="shared" si="34"/>
        <v>2.4469777482854589</v>
      </c>
      <c r="AL130" s="79">
        <f t="shared" si="32"/>
        <v>7.2368539216618677E-2</v>
      </c>
    </row>
    <row r="131" spans="2:38" x14ac:dyDescent="0.25">
      <c r="B131" s="16" t="s">
        <v>145</v>
      </c>
      <c r="C131" s="21">
        <v>538.26</v>
      </c>
      <c r="D131" s="21">
        <v>377.13</v>
      </c>
      <c r="E131" s="16">
        <v>264.52</v>
      </c>
      <c r="F131" s="59">
        <f t="shared" si="28"/>
        <v>460.64939737288267</v>
      </c>
      <c r="G131" s="16">
        <v>0.81</v>
      </c>
      <c r="H131" s="21">
        <v>447.93</v>
      </c>
      <c r="I131" s="6">
        <f>'Datos y Cálculos'!R131</f>
        <v>104.51999999999998</v>
      </c>
      <c r="J131" s="59">
        <f>'Datos y Cálculos'!S131</f>
        <v>391.3457132766373</v>
      </c>
      <c r="K131" s="59">
        <f>'Datos y Cálculos'!T131</f>
        <v>0.96367479495913533</v>
      </c>
      <c r="L131" s="59">
        <f t="shared" si="31"/>
        <v>578.16533385928847</v>
      </c>
      <c r="M131" s="69">
        <f t="shared" si="29"/>
        <v>491.18163675320142</v>
      </c>
      <c r="O131" s="20">
        <f t="shared" si="22"/>
        <v>584.36958405658493</v>
      </c>
      <c r="P131" s="128">
        <f t="shared" si="23"/>
        <v>491.18163675320142</v>
      </c>
      <c r="Q131" s="106">
        <f t="shared" si="38"/>
        <v>0.15946748401326793</v>
      </c>
      <c r="S131" s="129">
        <f t="shared" si="36"/>
        <v>0.26906536316146867</v>
      </c>
      <c r="T131" s="124">
        <f t="shared" si="37"/>
        <v>0.22615818666299303</v>
      </c>
      <c r="U131" s="79">
        <f t="shared" si="35"/>
        <v>0.15946748401326793</v>
      </c>
      <c r="Y131" s="111">
        <f t="shared" si="24"/>
        <v>0.16446337541209829</v>
      </c>
      <c r="Z131" s="92">
        <f t="shared" si="33"/>
        <v>4.8270837731150304E-2</v>
      </c>
      <c r="AD131" s="106">
        <f t="shared" si="25"/>
        <v>0.7311895196394963</v>
      </c>
      <c r="AE131" s="74">
        <f>IF(J131&gt;0,J131/630,Tabla13[[#This Row],[Cargabilidad Antes]]-0.02)</f>
        <v>0.6211836718676782</v>
      </c>
      <c r="AF131" s="114">
        <f t="shared" si="30"/>
        <v>0.1100058477718181</v>
      </c>
      <c r="AI131" s="4">
        <f t="shared" si="26"/>
        <v>34.120935116732532</v>
      </c>
      <c r="AJ131" s="59">
        <f t="shared" si="27"/>
        <v>31.443894238342786</v>
      </c>
      <c r="AK131" s="4">
        <f t="shared" si="34"/>
        <v>2.6770408783897466</v>
      </c>
      <c r="AL131" s="79">
        <f t="shared" si="32"/>
        <v>7.8457429998070483E-2</v>
      </c>
    </row>
    <row r="132" spans="2:38" x14ac:dyDescent="0.25">
      <c r="B132" s="16" t="s">
        <v>146</v>
      </c>
      <c r="C132" s="21">
        <v>602.94000000000005</v>
      </c>
      <c r="D132" s="21">
        <v>364.18</v>
      </c>
      <c r="E132" s="16">
        <v>258.7</v>
      </c>
      <c r="F132" s="59">
        <f t="shared" si="28"/>
        <v>446.71328881061959</v>
      </c>
      <c r="G132" s="16">
        <v>0.81</v>
      </c>
      <c r="H132" s="21">
        <v>448.08</v>
      </c>
      <c r="I132" s="6">
        <f>'Datos y Cálculos'!R132</f>
        <v>98.699999999999989</v>
      </c>
      <c r="J132" s="59">
        <f>'Datos y Cálculos'!S132</f>
        <v>377.31785327492787</v>
      </c>
      <c r="K132" s="59">
        <f>'Datos y Cálculos'!T132</f>
        <v>0.96518093919781967</v>
      </c>
      <c r="L132" s="59">
        <f t="shared" si="31"/>
        <v>560.67399466390054</v>
      </c>
      <c r="M132" s="69">
        <f t="shared" si="29"/>
        <v>473.57513947463332</v>
      </c>
      <c r="O132" s="20">
        <f t="shared" ref="O132:O195" si="39">(D132)/(SQRT(3)*0.46*G132)</f>
        <v>564.30333073933957</v>
      </c>
      <c r="P132" s="128">
        <f t="shared" ref="P132:P195" si="40">(D132)/(SQRT(3)*0.46*K132)</f>
        <v>473.57513947463337</v>
      </c>
      <c r="Q132" s="106">
        <f t="shared" si="38"/>
        <v>0.16077911705010817</v>
      </c>
      <c r="S132" s="129">
        <f t="shared" si="36"/>
        <v>0.25982611819834989</v>
      </c>
      <c r="T132" s="124">
        <f t="shared" si="37"/>
        <v>0.21805150432786213</v>
      </c>
      <c r="U132" s="79">
        <f t="shared" si="35"/>
        <v>0.16077911705010828</v>
      </c>
      <c r="Y132" s="111">
        <f t="shared" ref="Y132:Y195" si="41">($AB$3)*(((D132)^2+(E132)^2)/(460)^2)</f>
        <v>0.15466282151984878</v>
      </c>
      <c r="Z132" s="92">
        <f t="shared" si="33"/>
        <v>4.5735081512818583E-2</v>
      </c>
      <c r="AD132" s="106">
        <f t="shared" ref="AD132:AD195" si="42">F132/630</f>
        <v>0.70906871239780889</v>
      </c>
      <c r="AE132" s="74">
        <f>IF(J132&gt;0,J132/630,Tabla13[[#This Row],[Cargabilidad Antes]]-0.02)</f>
        <v>0.59891722742052045</v>
      </c>
      <c r="AF132" s="114">
        <f t="shared" si="30"/>
        <v>0.11015148497728844</v>
      </c>
      <c r="AI132" s="4">
        <f t="shared" ref="AI132:AI195" si="43">$AN$4+($AN$5-$AN$4)*((O132/($AN$6*$AN$7))^2)</f>
        <v>33.505295114410053</v>
      </c>
      <c r="AJ132" s="59">
        <f t="shared" ref="AJ132:AJ195" si="44">$AN$4+($AN$5-$AN$4)*((P132/($AN$6*$AN$7))^2)</f>
        <v>30.990208673301776</v>
      </c>
      <c r="AK132" s="4">
        <f t="shared" si="34"/>
        <v>2.5150864411082772</v>
      </c>
      <c r="AL132" s="79">
        <f t="shared" si="32"/>
        <v>7.5065342135326563E-2</v>
      </c>
    </row>
    <row r="133" spans="2:38" x14ac:dyDescent="0.25">
      <c r="B133" s="16" t="s">
        <v>147</v>
      </c>
      <c r="C133" s="21">
        <v>627.94000000000005</v>
      </c>
      <c r="D133" s="21">
        <v>373.01</v>
      </c>
      <c r="E133" s="16">
        <v>261.93</v>
      </c>
      <c r="F133" s="59">
        <f t="shared" ref="F133:F196" si="45">SQRT((D133)^2+(E133)^2)</f>
        <v>455.78918920922206</v>
      </c>
      <c r="G133" s="16">
        <v>0.81</v>
      </c>
      <c r="H133" s="21">
        <v>445.32</v>
      </c>
      <c r="I133" s="6">
        <f>'Datos y Cálculos'!R133</f>
        <v>101.93</v>
      </c>
      <c r="J133" s="59">
        <f>'Datos y Cálculos'!S133</f>
        <v>386.68615827308844</v>
      </c>
      <c r="K133" s="59">
        <f>'Datos y Cálculos'!T133</f>
        <v>0.96463240801231376</v>
      </c>
      <c r="L133" s="59">
        <f t="shared" si="31"/>
        <v>572.06524148622964</v>
      </c>
      <c r="M133" s="69">
        <f t="shared" ref="M133:M196" si="46">(J133)/(SQRT(3)*0.46)</f>
        <v>485.33338602363011</v>
      </c>
      <c r="O133" s="20">
        <f t="shared" si="39"/>
        <v>577.98557141820265</v>
      </c>
      <c r="P133" s="128">
        <f t="shared" si="40"/>
        <v>485.33338602363017</v>
      </c>
      <c r="Q133" s="106">
        <f t="shared" si="38"/>
        <v>0.16030190021393076</v>
      </c>
      <c r="S133" s="129">
        <f t="shared" si="36"/>
        <v>0.26612592769829885</v>
      </c>
      <c r="T133" s="124">
        <f t="shared" si="37"/>
        <v>0.2234654357920664</v>
      </c>
      <c r="U133" s="79">
        <f t="shared" si="35"/>
        <v>0.16030190021393076</v>
      </c>
      <c r="Y133" s="111">
        <f t="shared" si="41"/>
        <v>0.16101125113421552</v>
      </c>
      <c r="Z133" s="92">
        <f t="shared" si="33"/>
        <v>4.7483361335098881E-2</v>
      </c>
      <c r="AD133" s="106">
        <f t="shared" si="42"/>
        <v>0.72347490350670163</v>
      </c>
      <c r="AE133" s="74">
        <f>IF(J133&gt;0,J133/630,Tabla13[[#This Row],[Cargabilidad Antes]]-0.02)</f>
        <v>0.6137875528144261</v>
      </c>
      <c r="AF133" s="114">
        <f t="shared" ref="AF133:AF196" si="47">AD133-AE133</f>
        <v>0.10968735069227553</v>
      </c>
      <c r="AI133" s="4">
        <f t="shared" si="43"/>
        <v>33.922738268366089</v>
      </c>
      <c r="AJ133" s="59">
        <f t="shared" si="44"/>
        <v>31.291359390736165</v>
      </c>
      <c r="AK133" s="4">
        <f t="shared" si="34"/>
        <v>2.6313788776299241</v>
      </c>
      <c r="AL133" s="79">
        <f t="shared" si="32"/>
        <v>7.7569766237997384E-2</v>
      </c>
    </row>
    <row r="134" spans="2:38" x14ac:dyDescent="0.25">
      <c r="B134" s="16" t="s">
        <v>148</v>
      </c>
      <c r="C134" s="21">
        <v>554.84</v>
      </c>
      <c r="D134" s="21">
        <v>366.58</v>
      </c>
      <c r="E134" s="16">
        <v>257.89</v>
      </c>
      <c r="F134" s="59">
        <f t="shared" si="45"/>
        <v>448.20547575860786</v>
      </c>
      <c r="G134" s="16">
        <v>0.81</v>
      </c>
      <c r="H134" s="21">
        <v>444.11</v>
      </c>
      <c r="I134" s="6">
        <f>'Datos y Cálculos'!R134</f>
        <v>97.889999999999986</v>
      </c>
      <c r="J134" s="59">
        <f>'Datos y Cálculos'!S134</f>
        <v>379.42502355537908</v>
      </c>
      <c r="K134" s="59">
        <f>'Datos y Cálculos'!T134</f>
        <v>0.96614608220877052</v>
      </c>
      <c r="L134" s="59">
        <f t="shared" ref="L134:L197" si="48">(F134)/(SQRT(3)*0.46)</f>
        <v>562.54685235107945</v>
      </c>
      <c r="M134" s="69">
        <f t="shared" si="46"/>
        <v>476.21986844995268</v>
      </c>
      <c r="O134" s="20">
        <f t="shared" si="39"/>
        <v>568.02217305296028</v>
      </c>
      <c r="P134" s="128">
        <f t="shared" si="40"/>
        <v>476.21986844995268</v>
      </c>
      <c r="Q134" s="106">
        <f t="shared" si="38"/>
        <v>0.16161746663795873</v>
      </c>
      <c r="S134" s="129">
        <f t="shared" si="36"/>
        <v>0.26153841070116723</v>
      </c>
      <c r="T134" s="124">
        <f t="shared" si="37"/>
        <v>0.2192692353351266</v>
      </c>
      <c r="U134" s="79">
        <f t="shared" si="35"/>
        <v>0.16161746663795873</v>
      </c>
      <c r="Y134" s="111">
        <f t="shared" si="41"/>
        <v>0.15569780885633272</v>
      </c>
      <c r="Z134" s="92">
        <f t="shared" si="33"/>
        <v>4.6260112090157311E-2</v>
      </c>
      <c r="AD134" s="106">
        <f t="shared" si="42"/>
        <v>0.71143726310890132</v>
      </c>
      <c r="AE134" s="74">
        <f>IF(J134&gt;0,J134/630,Tabla13[[#This Row],[Cargabilidad Antes]]-0.02)</f>
        <v>0.60226194215139539</v>
      </c>
      <c r="AF134" s="114">
        <f t="shared" si="47"/>
        <v>0.10917532095750593</v>
      </c>
      <c r="AI134" s="4">
        <f t="shared" si="43"/>
        <v>33.617766802345272</v>
      </c>
      <c r="AJ134" s="59">
        <f t="shared" si="44"/>
        <v>31.057301365023779</v>
      </c>
      <c r="AK134" s="4">
        <f t="shared" si="34"/>
        <v>2.5604654373214935</v>
      </c>
      <c r="AL134" s="79">
        <f t="shared" ref="AL134:AL197" si="49">(1-AJ134/AI134)</f>
        <v>7.616405492892131E-2</v>
      </c>
    </row>
    <row r="135" spans="2:38" x14ac:dyDescent="0.25">
      <c r="B135" s="16" t="s">
        <v>149</v>
      </c>
      <c r="C135" s="21">
        <v>343.14</v>
      </c>
      <c r="D135" s="21">
        <v>219.63</v>
      </c>
      <c r="E135" s="16">
        <v>164.22</v>
      </c>
      <c r="F135" s="59">
        <f t="shared" si="45"/>
        <v>274.23629464387096</v>
      </c>
      <c r="G135" s="16">
        <v>0.8</v>
      </c>
      <c r="H135" s="21">
        <v>447.45</v>
      </c>
      <c r="I135" s="6">
        <f>'Datos y Cálculos'!R135</f>
        <v>4.2199999999999989</v>
      </c>
      <c r="J135" s="59">
        <f>'Datos y Cálculos'!S135</f>
        <v>219.67053807918802</v>
      </c>
      <c r="K135" s="59">
        <f>'Datos y Cálculos'!T135</f>
        <v>0.99981545964450902</v>
      </c>
      <c r="L135" s="59">
        <f t="shared" si="48"/>
        <v>344.19651855261833</v>
      </c>
      <c r="M135" s="69">
        <f t="shared" si="46"/>
        <v>275.71053107184599</v>
      </c>
      <c r="O135" s="20">
        <f t="shared" si="39"/>
        <v>344.57456419053671</v>
      </c>
      <c r="P135" s="128">
        <f t="shared" si="40"/>
        <v>275.71053107184594</v>
      </c>
      <c r="Q135" s="106">
        <f t="shared" si="38"/>
        <v>0.1998523404664645</v>
      </c>
      <c r="S135" s="129">
        <f t="shared" si="36"/>
        <v>0.158654869759878</v>
      </c>
      <c r="T135" s="124">
        <f t="shared" si="37"/>
        <v>0.12694732271196429</v>
      </c>
      <c r="U135" s="79">
        <f t="shared" si="35"/>
        <v>0.19985234046646438</v>
      </c>
      <c r="Y135" s="111">
        <f t="shared" si="41"/>
        <v>5.8287851744801514E-2</v>
      </c>
      <c r="Z135" s="92">
        <f t="shared" ref="Z135:Z198" si="50">(Y135)*(1-(((G135)^2/(K135)^2)))</f>
        <v>2.0969854546059725E-2</v>
      </c>
      <c r="AD135" s="106">
        <f t="shared" si="42"/>
        <v>0.43529570578392218</v>
      </c>
      <c r="AE135" s="74">
        <f>IF(J135&gt;0,J135/630,Tabla13[[#This Row],[Cargabilidad Antes]]-0.02)</f>
        <v>0.34868339377648894</v>
      </c>
      <c r="AF135" s="114">
        <f t="shared" si="47"/>
        <v>8.6612312007433245E-2</v>
      </c>
      <c r="AI135" s="4">
        <f t="shared" si="43"/>
        <v>28.171250808950276</v>
      </c>
      <c r="AJ135" s="59">
        <f t="shared" si="44"/>
        <v>27.030349811536308</v>
      </c>
      <c r="AK135" s="4">
        <f t="shared" ref="AK135:AK198" si="51">AI135-AJ135</f>
        <v>1.1409009974139686</v>
      </c>
      <c r="AL135" s="79">
        <f t="shared" si="49"/>
        <v>4.049876965532162E-2</v>
      </c>
    </row>
    <row r="136" spans="2:38" x14ac:dyDescent="0.25">
      <c r="B136" s="16" t="s">
        <v>150</v>
      </c>
      <c r="C136" s="21">
        <v>329.16</v>
      </c>
      <c r="D136" s="21">
        <v>206.16</v>
      </c>
      <c r="E136" s="16">
        <v>158</v>
      </c>
      <c r="F136" s="59">
        <f t="shared" si="45"/>
        <v>259.74207514378566</v>
      </c>
      <c r="G136" s="16">
        <v>0.79</v>
      </c>
      <c r="H136" s="21">
        <v>446.89</v>
      </c>
      <c r="I136" s="6">
        <f>'Datos y Cálculos'!R136</f>
        <v>-2</v>
      </c>
      <c r="J136" s="59">
        <f>'Datos y Cálculos'!S136</f>
        <v>0</v>
      </c>
      <c r="K136" s="59">
        <f>'Datos y Cálculos'!T136</f>
        <v>1</v>
      </c>
      <c r="L136" s="59">
        <f t="shared" si="48"/>
        <v>326.00468913942751</v>
      </c>
      <c r="M136" s="69">
        <f t="shared" si="46"/>
        <v>0</v>
      </c>
      <c r="O136" s="20">
        <f t="shared" si="39"/>
        <v>327.53585992331659</v>
      </c>
      <c r="P136" s="128">
        <f t="shared" si="40"/>
        <v>258.75332933942013</v>
      </c>
      <c r="Q136" s="106">
        <f t="shared" si="38"/>
        <v>0.20999999999999996</v>
      </c>
      <c r="S136" s="129">
        <f t="shared" si="36"/>
        <v>0.15080962032092618</v>
      </c>
      <c r="T136" s="124">
        <f t="shared" si="37"/>
        <v>0.11913960005353169</v>
      </c>
      <c r="U136" s="79">
        <f t="shared" si="35"/>
        <v>0.20999999999999996</v>
      </c>
      <c r="Y136" s="111">
        <f t="shared" si="41"/>
        <v>5.2289296211720238E-2</v>
      </c>
      <c r="Z136" s="92">
        <f t="shared" si="50"/>
        <v>1.9655546445985633E-2</v>
      </c>
      <c r="AD136" s="106">
        <f t="shared" si="42"/>
        <v>0.41228900816473912</v>
      </c>
      <c r="AE136" s="74">
        <f>IF(J136&gt;0,J136/630,Tabla13[[#This Row],[Cargabilidad Antes]]-0.02)</f>
        <v>0.39228900816473911</v>
      </c>
      <c r="AF136" s="114">
        <f t="shared" si="47"/>
        <v>2.0000000000000018E-2</v>
      </c>
      <c r="AI136" s="4">
        <f t="shared" si="43"/>
        <v>27.865377658539167</v>
      </c>
      <c r="AJ136" s="59">
        <f t="shared" si="44"/>
        <v>26.788282196694297</v>
      </c>
      <c r="AK136" s="4">
        <f t="shared" si="51"/>
        <v>1.0770954618448698</v>
      </c>
      <c r="AL136" s="79">
        <f t="shared" si="49"/>
        <v>3.8653538991774594E-2</v>
      </c>
    </row>
    <row r="137" spans="2:38" x14ac:dyDescent="0.25">
      <c r="B137" s="16" t="s">
        <v>151</v>
      </c>
      <c r="C137" s="21">
        <v>324.94</v>
      </c>
      <c r="D137" s="21">
        <v>223.22</v>
      </c>
      <c r="E137" s="16">
        <v>154.86000000000001</v>
      </c>
      <c r="F137" s="59">
        <f t="shared" si="45"/>
        <v>271.67772820016</v>
      </c>
      <c r="G137" s="16">
        <v>0.82</v>
      </c>
      <c r="H137" s="21">
        <v>445.08</v>
      </c>
      <c r="I137" s="6">
        <f>'Datos y Cálculos'!R137</f>
        <v>-5.1399999999999864</v>
      </c>
      <c r="J137" s="59">
        <f>'Datos y Cálculos'!S137</f>
        <v>0</v>
      </c>
      <c r="K137" s="59">
        <f>'Datos y Cálculos'!T137</f>
        <v>1</v>
      </c>
      <c r="L137" s="59">
        <f t="shared" si="48"/>
        <v>340.98523806345298</v>
      </c>
      <c r="M137" s="69">
        <f t="shared" si="46"/>
        <v>0</v>
      </c>
      <c r="O137" s="20">
        <f t="shared" si="39"/>
        <v>341.66523618374407</v>
      </c>
      <c r="P137" s="128">
        <f t="shared" si="40"/>
        <v>280.16549367067017</v>
      </c>
      <c r="Q137" s="106">
        <f t="shared" si="38"/>
        <v>0.17999999999999994</v>
      </c>
      <c r="S137" s="129">
        <f t="shared" si="36"/>
        <v>0.15731530757515677</v>
      </c>
      <c r="T137" s="124">
        <f t="shared" si="37"/>
        <v>0.12899855221162856</v>
      </c>
      <c r="U137" s="79">
        <f t="shared" si="35"/>
        <v>0.17999999999999994</v>
      </c>
      <c r="Y137" s="111">
        <f t="shared" si="41"/>
        <v>5.7205298827977313E-2</v>
      </c>
      <c r="Z137" s="92">
        <f t="shared" si="50"/>
        <v>1.8740455896045373E-2</v>
      </c>
      <c r="AD137" s="106">
        <f t="shared" si="42"/>
        <v>0.43123448920660318</v>
      </c>
      <c r="AE137" s="74">
        <f>IF(J137&gt;0,J137/630,Tabla13[[#This Row],[Cargabilidad Antes]]-0.02)</f>
        <v>0.41123448920660316</v>
      </c>
      <c r="AF137" s="114">
        <f t="shared" si="47"/>
        <v>2.0000000000000018E-2</v>
      </c>
      <c r="AI137" s="4">
        <f t="shared" si="43"/>
        <v>28.117925577363611</v>
      </c>
      <c r="AJ137" s="59">
        <f t="shared" si="44"/>
        <v>27.096493158219292</v>
      </c>
      <c r="AK137" s="4">
        <f t="shared" si="51"/>
        <v>1.0214324191443183</v>
      </c>
      <c r="AL137" s="79">
        <f t="shared" si="49"/>
        <v>3.6326734571295094E-2</v>
      </c>
    </row>
    <row r="138" spans="2:38" x14ac:dyDescent="0.25">
      <c r="B138" s="16" t="s">
        <v>152</v>
      </c>
      <c r="C138" s="21">
        <v>343.52</v>
      </c>
      <c r="D138" s="21">
        <v>223.06</v>
      </c>
      <c r="E138" s="16">
        <v>155.41</v>
      </c>
      <c r="F138" s="59">
        <f t="shared" si="45"/>
        <v>271.8603165230262</v>
      </c>
      <c r="G138" s="16">
        <v>0.82</v>
      </c>
      <c r="H138" s="21">
        <v>447.76</v>
      </c>
      <c r="I138" s="6">
        <f>'Datos y Cálculos'!R138</f>
        <v>-4.5900000000000034</v>
      </c>
      <c r="J138" s="59">
        <f>'Datos y Cálculos'!S138</f>
        <v>0</v>
      </c>
      <c r="K138" s="59">
        <f>'Datos y Cálculos'!T138</f>
        <v>1</v>
      </c>
      <c r="L138" s="59">
        <f t="shared" si="48"/>
        <v>341.21440636205665</v>
      </c>
      <c r="M138" s="69">
        <f t="shared" si="46"/>
        <v>0</v>
      </c>
      <c r="O138" s="20">
        <f t="shared" si="39"/>
        <v>341.42033681187149</v>
      </c>
      <c r="P138" s="128">
        <f t="shared" si="40"/>
        <v>279.96467618573462</v>
      </c>
      <c r="Q138" s="106">
        <f t="shared" si="38"/>
        <v>0.18000000000000005</v>
      </c>
      <c r="S138" s="129">
        <f t="shared" si="36"/>
        <v>0.15720254684936147</v>
      </c>
      <c r="T138" s="124">
        <f t="shared" si="37"/>
        <v>0.12890608841647638</v>
      </c>
      <c r="U138" s="79">
        <f t="shared" si="35"/>
        <v>0.18000000000000016</v>
      </c>
      <c r="Y138" s="111">
        <f t="shared" si="41"/>
        <v>5.7282217385633272E-2</v>
      </c>
      <c r="Z138" s="92">
        <f t="shared" si="50"/>
        <v>1.8765654415533465E-2</v>
      </c>
      <c r="AD138" s="106">
        <f t="shared" si="42"/>
        <v>0.43152431194131141</v>
      </c>
      <c r="AE138" s="74">
        <f>IF(J138&gt;0,J138/630,Tabla13[[#This Row],[Cargabilidad Antes]]-0.02)</f>
        <v>0.41152431194131139</v>
      </c>
      <c r="AF138" s="114">
        <f t="shared" si="47"/>
        <v>2.0000000000000018E-2</v>
      </c>
      <c r="AI138" s="4">
        <f t="shared" si="43"/>
        <v>28.113457435596469</v>
      </c>
      <c r="AJ138" s="59">
        <f t="shared" si="44"/>
        <v>27.093488779695065</v>
      </c>
      <c r="AK138" s="4">
        <f t="shared" si="51"/>
        <v>1.0199686559014047</v>
      </c>
      <c r="AL138" s="79">
        <f t="shared" si="49"/>
        <v>3.6280441786215478E-2</v>
      </c>
    </row>
    <row r="139" spans="2:38" x14ac:dyDescent="0.25">
      <c r="B139" s="16" t="s">
        <v>153</v>
      </c>
      <c r="C139" s="21">
        <v>328.4</v>
      </c>
      <c r="D139" s="21">
        <v>220.55</v>
      </c>
      <c r="E139" s="16">
        <v>156.97999999999999</v>
      </c>
      <c r="F139" s="59">
        <f t="shared" si="45"/>
        <v>270.71206641005125</v>
      </c>
      <c r="G139" s="16">
        <v>0.81</v>
      </c>
      <c r="H139" s="21">
        <v>450.26</v>
      </c>
      <c r="I139" s="6">
        <f>'Datos y Cálculos'!R139</f>
        <v>-3.0200000000000102</v>
      </c>
      <c r="J139" s="59">
        <f>'Datos y Cálculos'!S139</f>
        <v>0</v>
      </c>
      <c r="K139" s="59">
        <f>'Datos y Cálculos'!T139</f>
        <v>1</v>
      </c>
      <c r="L139" s="59">
        <f t="shared" si="48"/>
        <v>339.77322698852817</v>
      </c>
      <c r="M139" s="69">
        <f t="shared" si="46"/>
        <v>0</v>
      </c>
      <c r="O139" s="20">
        <f t="shared" si="39"/>
        <v>341.74611344544275</v>
      </c>
      <c r="P139" s="128">
        <f t="shared" si="40"/>
        <v>276.81435189080867</v>
      </c>
      <c r="Q139" s="106">
        <f t="shared" si="38"/>
        <v>0.18999999999999984</v>
      </c>
      <c r="S139" s="129">
        <f t="shared" si="36"/>
        <v>0.1573525464568237</v>
      </c>
      <c r="T139" s="124">
        <f t="shared" si="37"/>
        <v>0.12745556263002722</v>
      </c>
      <c r="U139" s="79">
        <f t="shared" ref="U139:U202" si="52">(1-T139/S139)</f>
        <v>0.18999999999999984</v>
      </c>
      <c r="Y139" s="111">
        <f t="shared" si="41"/>
        <v>5.6799356122873353E-2</v>
      </c>
      <c r="Z139" s="92">
        <f t="shared" si="50"/>
        <v>1.9533298570656138E-2</v>
      </c>
      <c r="AD139" s="106">
        <f t="shared" si="42"/>
        <v>0.42970169271436709</v>
      </c>
      <c r="AE139" s="74">
        <f>IF(J139&gt;0,J139/630,Tabla13[[#This Row],[Cargabilidad Antes]]-0.02)</f>
        <v>0.40970169271436707</v>
      </c>
      <c r="AF139" s="114">
        <f t="shared" si="47"/>
        <v>2.0000000000000018E-2</v>
      </c>
      <c r="AI139" s="4">
        <f t="shared" si="43"/>
        <v>28.119401871128883</v>
      </c>
      <c r="AJ139" s="59">
        <f t="shared" si="44"/>
        <v>27.046639567647663</v>
      </c>
      <c r="AK139" s="4">
        <f t="shared" si="51"/>
        <v>1.0727623034812197</v>
      </c>
      <c r="AL139" s="79">
        <f t="shared" si="49"/>
        <v>3.8150253280552882E-2</v>
      </c>
    </row>
    <row r="140" spans="2:38" x14ac:dyDescent="0.25">
      <c r="B140" s="16" t="s">
        <v>154</v>
      </c>
      <c r="C140" s="21">
        <v>325.24</v>
      </c>
      <c r="D140" s="21">
        <v>216.36</v>
      </c>
      <c r="E140" s="16">
        <v>156.43</v>
      </c>
      <c r="F140" s="59">
        <f t="shared" si="45"/>
        <v>266.98688076383081</v>
      </c>
      <c r="G140" s="16">
        <v>0.81</v>
      </c>
      <c r="H140" s="21">
        <v>449.14</v>
      </c>
      <c r="I140" s="6">
        <f>'Datos y Cálculos'!R140</f>
        <v>-3.5699999999999932</v>
      </c>
      <c r="J140" s="59">
        <f>'Datos y Cálculos'!S140</f>
        <v>0</v>
      </c>
      <c r="K140" s="59">
        <f>'Datos y Cálculos'!T140</f>
        <v>1</v>
      </c>
      <c r="L140" s="59">
        <f t="shared" si="48"/>
        <v>335.09771191107882</v>
      </c>
      <c r="M140" s="69">
        <f t="shared" si="46"/>
        <v>0</v>
      </c>
      <c r="O140" s="20">
        <f t="shared" si="39"/>
        <v>335.25363457291314</v>
      </c>
      <c r="P140" s="128">
        <f t="shared" si="40"/>
        <v>271.55544400405967</v>
      </c>
      <c r="Q140" s="106">
        <f t="shared" si="38"/>
        <v>0.18999999999999995</v>
      </c>
      <c r="S140" s="129">
        <f t="shared" si="36"/>
        <v>0.15436316912898834</v>
      </c>
      <c r="T140" s="124">
        <f t="shared" si="37"/>
        <v>0.12503416699448058</v>
      </c>
      <c r="U140" s="79">
        <f t="shared" si="52"/>
        <v>0.18999999999999984</v>
      </c>
      <c r="Y140" s="111">
        <f t="shared" si="41"/>
        <v>5.5246914451795845E-2</v>
      </c>
      <c r="Z140" s="92">
        <f t="shared" si="50"/>
        <v>1.8999413879972584E-2</v>
      </c>
      <c r="AD140" s="106">
        <f t="shared" si="42"/>
        <v>0.42378869962512827</v>
      </c>
      <c r="AE140" s="74">
        <f>IF(J140&gt;0,J140/630,Tabla13[[#This Row],[Cargabilidad Antes]]-0.02)</f>
        <v>0.40378869962512826</v>
      </c>
      <c r="AF140" s="114">
        <f t="shared" si="47"/>
        <v>2.0000000000000018E-2</v>
      </c>
      <c r="AI140" s="4">
        <f t="shared" si="43"/>
        <v>28.002003191622553</v>
      </c>
      <c r="AJ140" s="59">
        <f t="shared" si="44"/>
        <v>26.969614294023557</v>
      </c>
      <c r="AK140" s="4">
        <f t="shared" si="51"/>
        <v>1.0323888975989952</v>
      </c>
      <c r="AL140" s="79">
        <f t="shared" si="49"/>
        <v>3.6868394397864268E-2</v>
      </c>
    </row>
    <row r="141" spans="2:38" x14ac:dyDescent="0.25">
      <c r="B141" s="16" t="s">
        <v>155</v>
      </c>
      <c r="C141" s="21">
        <v>350.56</v>
      </c>
      <c r="D141" s="21">
        <v>223.23</v>
      </c>
      <c r="E141" s="16">
        <v>163.54</v>
      </c>
      <c r="F141" s="59">
        <f t="shared" si="45"/>
        <v>276.72543161046838</v>
      </c>
      <c r="G141" s="16">
        <v>0.8</v>
      </c>
      <c r="H141" s="21">
        <v>450.45</v>
      </c>
      <c r="I141" s="6">
        <f>'Datos y Cálculos'!R141</f>
        <v>3.539999999999992</v>
      </c>
      <c r="J141" s="59">
        <f>'Datos y Cálculos'!S141</f>
        <v>223.25806704350012</v>
      </c>
      <c r="K141" s="59">
        <f>'Datos y Cálculos'!T141</f>
        <v>0.99987428430304082</v>
      </c>
      <c r="L141" s="59">
        <f t="shared" si="48"/>
        <v>347.32065746069412</v>
      </c>
      <c r="M141" s="69">
        <f t="shared" si="46"/>
        <v>280.21327197026159</v>
      </c>
      <c r="O141" s="20">
        <f t="shared" si="39"/>
        <v>350.22255595434825</v>
      </c>
      <c r="P141" s="128">
        <f t="shared" si="40"/>
        <v>280.21327197026159</v>
      </c>
      <c r="Q141" s="106">
        <f t="shared" si="38"/>
        <v>0.19989941479729367</v>
      </c>
      <c r="S141" s="129">
        <f t="shared" si="36"/>
        <v>0.16125541399853191</v>
      </c>
      <c r="T141" s="124">
        <f t="shared" si="37"/>
        <v>0.12902055110733007</v>
      </c>
      <c r="U141" s="79">
        <f t="shared" si="52"/>
        <v>0.19989941479729356</v>
      </c>
      <c r="Y141" s="111">
        <f t="shared" si="41"/>
        <v>5.9350766436672975E-2</v>
      </c>
      <c r="Z141" s="92">
        <f t="shared" si="50"/>
        <v>2.1356723622531347E-2</v>
      </c>
      <c r="AD141" s="106">
        <f t="shared" si="42"/>
        <v>0.43924671684201327</v>
      </c>
      <c r="AE141" s="74">
        <f>IF(J141&gt;0,J141/630,Tabla13[[#This Row],[Cargabilidad Antes]]-0.02)</f>
        <v>0.35437788419603194</v>
      </c>
      <c r="AF141" s="114">
        <f t="shared" si="47"/>
        <v>8.4868832645981329E-2</v>
      </c>
      <c r="AI141" s="4">
        <f t="shared" si="43"/>
        <v>28.276064067820421</v>
      </c>
      <c r="AJ141" s="59">
        <f t="shared" si="44"/>
        <v>27.097208274259611</v>
      </c>
      <c r="AK141" s="4">
        <f t="shared" si="51"/>
        <v>1.1788557935608104</v>
      </c>
      <c r="AL141" s="79">
        <f t="shared" si="49"/>
        <v>4.1690943645244061E-2</v>
      </c>
    </row>
    <row r="142" spans="2:38" x14ac:dyDescent="0.25">
      <c r="B142" s="16" t="s">
        <v>156</v>
      </c>
      <c r="C142" s="21">
        <v>406.58</v>
      </c>
      <c r="D142" s="21">
        <v>241.12</v>
      </c>
      <c r="E142" s="16">
        <v>196.44</v>
      </c>
      <c r="F142" s="59">
        <f t="shared" si="45"/>
        <v>311.01049499976688</v>
      </c>
      <c r="G142" s="16">
        <v>0.77</v>
      </c>
      <c r="H142" s="21">
        <v>450.15</v>
      </c>
      <c r="I142" s="6">
        <f>'Datos y Cálculos'!R142</f>
        <v>36.44</v>
      </c>
      <c r="J142" s="59">
        <f>'Datos y Cálculos'!S142</f>
        <v>243.85800786523293</v>
      </c>
      <c r="K142" s="59">
        <f>'Datos y Cálculos'!T142</f>
        <v>0.98877212239531587</v>
      </c>
      <c r="L142" s="59">
        <f t="shared" si="48"/>
        <v>390.35215871503084</v>
      </c>
      <c r="M142" s="69">
        <f t="shared" si="46"/>
        <v>306.06844888051768</v>
      </c>
      <c r="O142" s="20">
        <f t="shared" si="39"/>
        <v>393.0285062309502</v>
      </c>
      <c r="P142" s="128">
        <f t="shared" si="40"/>
        <v>306.06844888051768</v>
      </c>
      <c r="Q142" s="106">
        <f t="shared" si="38"/>
        <v>0.2212563617442378</v>
      </c>
      <c r="S142" s="129">
        <f t="shared" si="36"/>
        <v>0.18096485622633005</v>
      </c>
      <c r="T142" s="124">
        <f t="shared" si="37"/>
        <v>0.1409252305341232</v>
      </c>
      <c r="U142" s="79">
        <f t="shared" si="52"/>
        <v>0.22125636174423768</v>
      </c>
      <c r="Y142" s="111">
        <f t="shared" si="41"/>
        <v>7.4968405444234415E-2</v>
      </c>
      <c r="Z142" s="92">
        <f t="shared" si="50"/>
        <v>2.9504441639607602E-2</v>
      </c>
      <c r="AD142" s="106">
        <f t="shared" si="42"/>
        <v>0.49366745238058235</v>
      </c>
      <c r="AE142" s="74">
        <f>IF(J142&gt;0,J142/630,Tabla13[[#This Row],[Cargabilidad Antes]]-0.02)</f>
        <v>0.38707620296068718</v>
      </c>
      <c r="AF142" s="114">
        <f t="shared" si="47"/>
        <v>0.10659124941989517</v>
      </c>
      <c r="AI142" s="4">
        <f t="shared" si="43"/>
        <v>29.125838854437287</v>
      </c>
      <c r="AJ142" s="59">
        <f t="shared" si="44"/>
        <v>27.502080539533281</v>
      </c>
      <c r="AK142" s="4">
        <f t="shared" si="51"/>
        <v>1.6237583149040056</v>
      </c>
      <c r="AL142" s="79">
        <f t="shared" si="49"/>
        <v>5.5749752754558957E-2</v>
      </c>
    </row>
    <row r="143" spans="2:38" x14ac:dyDescent="0.25">
      <c r="B143" s="16" t="s">
        <v>157</v>
      </c>
      <c r="C143" s="21">
        <v>507.86</v>
      </c>
      <c r="D143" s="21">
        <v>267.35000000000002</v>
      </c>
      <c r="E143" s="16">
        <v>209.85</v>
      </c>
      <c r="F143" s="59">
        <f t="shared" si="45"/>
        <v>339.87210094386978</v>
      </c>
      <c r="G143" s="16">
        <v>0.78</v>
      </c>
      <c r="H143" s="21">
        <v>448.05</v>
      </c>
      <c r="I143" s="6">
        <f>'Datos y Cálculos'!R143</f>
        <v>49.849999999999994</v>
      </c>
      <c r="J143" s="59">
        <f>'Datos y Cálculos'!S143</f>
        <v>271.95780003522606</v>
      </c>
      <c r="K143" s="59">
        <f>'Datos y Cálculos'!T143</f>
        <v>0.98305693002874273</v>
      </c>
      <c r="L143" s="59">
        <f t="shared" si="48"/>
        <v>426.5766281956237</v>
      </c>
      <c r="M143" s="69">
        <f t="shared" si="46"/>
        <v>341.33675882294824</v>
      </c>
      <c r="O143" s="20">
        <f t="shared" si="39"/>
        <v>430.19675158262675</v>
      </c>
      <c r="P143" s="128">
        <f t="shared" si="40"/>
        <v>341.33675882294824</v>
      </c>
      <c r="Q143" s="106">
        <f t="shared" si="38"/>
        <v>0.2065566335235598</v>
      </c>
      <c r="S143" s="129">
        <f t="shared" ref="S143:S206" si="53">(SQRT(3)*(O143)*((($W$3)*($W$5))/(($W$4)*($W$6))))</f>
        <v>0.19807849065644617</v>
      </c>
      <c r="T143" s="124">
        <f t="shared" ref="T143:T206" si="54">(SQRT(3)*(P143)*((($W$3)*($W$5))/(($W$4)*($W$6))))</f>
        <v>0.15716406445302278</v>
      </c>
      <c r="U143" s="79">
        <f t="shared" si="52"/>
        <v>0.20655663352355969</v>
      </c>
      <c r="Y143" s="111">
        <f t="shared" si="41"/>
        <v>8.952806890359169E-2</v>
      </c>
      <c r="Z143" s="92">
        <f t="shared" si="50"/>
        <v>3.316546042406001E-2</v>
      </c>
      <c r="AD143" s="106">
        <f t="shared" si="42"/>
        <v>0.5394795253077298</v>
      </c>
      <c r="AE143" s="74">
        <f>IF(J143&gt;0,J143/630,Tabla13[[#This Row],[Cargabilidad Antes]]-0.02)</f>
        <v>0.43167904767496201</v>
      </c>
      <c r="AF143" s="114">
        <f t="shared" si="47"/>
        <v>0.10780047763276779</v>
      </c>
      <c r="AI143" s="4">
        <f t="shared" si="43"/>
        <v>29.943088810690284</v>
      </c>
      <c r="AJ143" s="59">
        <f t="shared" si="44"/>
        <v>28.111933304587488</v>
      </c>
      <c r="AK143" s="4">
        <f t="shared" si="51"/>
        <v>1.831155506102796</v>
      </c>
      <c r="AL143" s="79">
        <f t="shared" si="49"/>
        <v>6.115452943682409E-2</v>
      </c>
    </row>
    <row r="144" spans="2:38" x14ac:dyDescent="0.25">
      <c r="B144" s="16" t="s">
        <v>158</v>
      </c>
      <c r="C144" s="21">
        <v>533.91999999999996</v>
      </c>
      <c r="D144" s="21">
        <v>350.78</v>
      </c>
      <c r="E144" s="16">
        <v>262.98</v>
      </c>
      <c r="F144" s="59">
        <f t="shared" si="45"/>
        <v>438.4120080472249</v>
      </c>
      <c r="G144" s="16">
        <v>0.8</v>
      </c>
      <c r="H144" s="21">
        <v>444.8</v>
      </c>
      <c r="I144" s="6">
        <f>'Datos y Cálculos'!R144</f>
        <v>102.98000000000002</v>
      </c>
      <c r="J144" s="59">
        <f>'Datos y Cálculos'!S144</f>
        <v>365.58376440974507</v>
      </c>
      <c r="K144" s="59">
        <f>'Datos y Cálculos'!T144</f>
        <v>0.95950650479884803</v>
      </c>
      <c r="L144" s="59">
        <f t="shared" si="48"/>
        <v>550.25498013484719</v>
      </c>
      <c r="M144" s="69">
        <f t="shared" si="46"/>
        <v>458.84757563765885</v>
      </c>
      <c r="O144" s="20">
        <f t="shared" si="39"/>
        <v>550.33404191939383</v>
      </c>
      <c r="P144" s="128">
        <f t="shared" si="40"/>
        <v>458.84757563765885</v>
      </c>
      <c r="Q144" s="106">
        <f t="shared" si="38"/>
        <v>0.16623806508981098</v>
      </c>
      <c r="S144" s="129">
        <f t="shared" si="53"/>
        <v>0.25339414112083963</v>
      </c>
      <c r="T144" s="124">
        <f t="shared" si="54"/>
        <v>0.21127038939581674</v>
      </c>
      <c r="U144" s="79">
        <f t="shared" si="52"/>
        <v>0.16623806508981098</v>
      </c>
      <c r="Y144" s="111">
        <f t="shared" si="41"/>
        <v>0.1489680272362949</v>
      </c>
      <c r="Z144" s="92">
        <f t="shared" si="50"/>
        <v>4.5411567737919573E-2</v>
      </c>
      <c r="AD144" s="106">
        <f t="shared" si="42"/>
        <v>0.69589207626543637</v>
      </c>
      <c r="AE144" s="74">
        <f>IF(J144&gt;0,J144/630,Tabla13[[#This Row],[Cargabilidad Antes]]-0.02)</f>
        <v>0.5802916895392779</v>
      </c>
      <c r="AF144" s="114">
        <f t="shared" si="47"/>
        <v>0.11560038672615847</v>
      </c>
      <c r="AI144" s="4">
        <f t="shared" si="43"/>
        <v>33.089411263230161</v>
      </c>
      <c r="AJ144" s="59">
        <f t="shared" si="44"/>
        <v>30.62342675396787</v>
      </c>
      <c r="AK144" s="4">
        <f t="shared" si="51"/>
        <v>2.4659845092622916</v>
      </c>
      <c r="AL144" s="79">
        <f t="shared" si="49"/>
        <v>7.4524883191335545E-2</v>
      </c>
    </row>
    <row r="145" spans="2:38" x14ac:dyDescent="0.25">
      <c r="B145" s="16" t="s">
        <v>159</v>
      </c>
      <c r="C145" s="21">
        <v>622.98</v>
      </c>
      <c r="D145" s="21">
        <v>364.35</v>
      </c>
      <c r="E145" s="16">
        <v>261.36</v>
      </c>
      <c r="F145" s="59">
        <f t="shared" si="45"/>
        <v>448.39711428598645</v>
      </c>
      <c r="G145" s="16">
        <v>0.81</v>
      </c>
      <c r="H145" s="21">
        <v>444.08</v>
      </c>
      <c r="I145" s="6">
        <f>'Datos y Cálculos'!R145</f>
        <v>101.36000000000001</v>
      </c>
      <c r="J145" s="59">
        <f>'Datos y Cálculos'!S145</f>
        <v>378.18616064049729</v>
      </c>
      <c r="K145" s="59">
        <f>'Datos y Cálculos'!T145</f>
        <v>0.96341441839895914</v>
      </c>
      <c r="L145" s="59">
        <f t="shared" si="48"/>
        <v>562.78737964536015</v>
      </c>
      <c r="M145" s="69">
        <f t="shared" si="46"/>
        <v>474.66496010778735</v>
      </c>
      <c r="O145" s="20">
        <f t="shared" si="39"/>
        <v>564.56674873655436</v>
      </c>
      <c r="P145" s="128">
        <f t="shared" si="40"/>
        <v>474.66496010778729</v>
      </c>
      <c r="Q145" s="106">
        <f t="shared" si="38"/>
        <v>0.15924031804912098</v>
      </c>
      <c r="S145" s="129">
        <f t="shared" si="53"/>
        <v>0.25994740558396612</v>
      </c>
      <c r="T145" s="124">
        <f t="shared" si="54"/>
        <v>0.21855329804273149</v>
      </c>
      <c r="U145" s="79">
        <f t="shared" si="52"/>
        <v>0.15924031804912109</v>
      </c>
      <c r="Y145" s="111">
        <f t="shared" si="41"/>
        <v>0.15583098026654066</v>
      </c>
      <c r="Z145" s="92">
        <f t="shared" si="50"/>
        <v>4.5677668926211931E-2</v>
      </c>
      <c r="AD145" s="106">
        <f t="shared" si="42"/>
        <v>0.71174145124759758</v>
      </c>
      <c r="AE145" s="74">
        <f>IF(J145&gt;0,J145/630,Tabla13[[#This Row],[Cargabilidad Antes]]-0.02)</f>
        <v>0.6002954930801544</v>
      </c>
      <c r="AF145" s="114">
        <f t="shared" si="47"/>
        <v>0.11144595816744318</v>
      </c>
      <c r="AI145" s="4">
        <f t="shared" si="43"/>
        <v>33.513237547515054</v>
      </c>
      <c r="AJ145" s="59">
        <f t="shared" si="44"/>
        <v>31.017810479543996</v>
      </c>
      <c r="AK145" s="4">
        <f t="shared" si="51"/>
        <v>2.4954270679710575</v>
      </c>
      <c r="AL145" s="79">
        <f t="shared" si="49"/>
        <v>7.4460936948662182E-2</v>
      </c>
    </row>
    <row r="146" spans="2:38" x14ac:dyDescent="0.25">
      <c r="B146" s="16" t="s">
        <v>160</v>
      </c>
      <c r="C146" s="21">
        <v>590.84</v>
      </c>
      <c r="D146" s="21">
        <v>353.28</v>
      </c>
      <c r="E146" s="16">
        <v>259.5</v>
      </c>
      <c r="F146" s="59">
        <f t="shared" si="45"/>
        <v>438.34576352464046</v>
      </c>
      <c r="G146" s="16">
        <v>0.8</v>
      </c>
      <c r="H146" s="21">
        <v>444.35</v>
      </c>
      <c r="I146" s="6">
        <f>'Datos y Cálculos'!R146</f>
        <v>99.5</v>
      </c>
      <c r="J146" s="59">
        <f>'Datos y Cálculos'!S146</f>
        <v>367.02453378486837</v>
      </c>
      <c r="K146" s="59">
        <f>'Datos y Cálculos'!T146</f>
        <v>0.96255145768286765</v>
      </c>
      <c r="L146" s="59">
        <f t="shared" si="48"/>
        <v>550.17183601974614</v>
      </c>
      <c r="M146" s="69">
        <f t="shared" si="46"/>
        <v>460.65589865193624</v>
      </c>
      <c r="O146" s="20">
        <f t="shared" si="39"/>
        <v>554.25625842204067</v>
      </c>
      <c r="P146" s="128">
        <f t="shared" si="40"/>
        <v>460.65589865193624</v>
      </c>
      <c r="Q146" s="106">
        <f t="shared" ref="Q146:Q209" si="55">(1-P146/O146)</f>
        <v>0.16887560284223635</v>
      </c>
      <c r="S146" s="129">
        <f t="shared" si="53"/>
        <v>0.25520007461990485</v>
      </c>
      <c r="T146" s="124">
        <f t="shared" si="54"/>
        <v>0.2121030081730847</v>
      </c>
      <c r="U146" s="79">
        <f t="shared" si="52"/>
        <v>0.16887560284223646</v>
      </c>
      <c r="Y146" s="111">
        <f t="shared" si="41"/>
        <v>0.14892301218147447</v>
      </c>
      <c r="Z146" s="92">
        <f t="shared" si="50"/>
        <v>4.605179611562045E-2</v>
      </c>
      <c r="AD146" s="106">
        <f t="shared" si="42"/>
        <v>0.69578692622958804</v>
      </c>
      <c r="AE146" s="74">
        <f>IF(J146&gt;0,J146/630,Tabla13[[#This Row],[Cargabilidad Antes]]-0.02)</f>
        <v>0.58257862505534663</v>
      </c>
      <c r="AF146" s="114">
        <f t="shared" si="47"/>
        <v>0.11320830117424141</v>
      </c>
      <c r="AI146" s="4">
        <f t="shared" si="43"/>
        <v>33.205128205128204</v>
      </c>
      <c r="AJ146" s="59">
        <f t="shared" si="44"/>
        <v>30.667838059904462</v>
      </c>
      <c r="AK146" s="4">
        <f t="shared" si="51"/>
        <v>2.5372901452237429</v>
      </c>
      <c r="AL146" s="79">
        <f t="shared" si="49"/>
        <v>7.6412598968128131E-2</v>
      </c>
    </row>
    <row r="147" spans="2:38" x14ac:dyDescent="0.25">
      <c r="B147" s="16" t="s">
        <v>161</v>
      </c>
      <c r="C147" s="21">
        <v>530.12</v>
      </c>
      <c r="D147" s="21">
        <v>346.28</v>
      </c>
      <c r="E147" s="16">
        <v>254.86</v>
      </c>
      <c r="F147" s="59">
        <f t="shared" si="45"/>
        <v>429.95750720274668</v>
      </c>
      <c r="G147" s="16">
        <v>0.8</v>
      </c>
      <c r="H147" s="21">
        <v>443.2</v>
      </c>
      <c r="I147" s="6">
        <f>'Datos y Cálculos'!R147</f>
        <v>94.860000000000014</v>
      </c>
      <c r="J147" s="59">
        <f>'Datos y Cálculos'!S147</f>
        <v>359.03796178120217</v>
      </c>
      <c r="K147" s="59">
        <f>'Datos y Cálculos'!T147</f>
        <v>0.96446625945092435</v>
      </c>
      <c r="L147" s="59">
        <f t="shared" si="48"/>
        <v>539.64365766001367</v>
      </c>
      <c r="M147" s="69">
        <f t="shared" si="46"/>
        <v>450.63187800798187</v>
      </c>
      <c r="O147" s="20">
        <f t="shared" si="39"/>
        <v>543.27405221462936</v>
      </c>
      <c r="P147" s="128">
        <f t="shared" si="40"/>
        <v>450.63187800798181</v>
      </c>
      <c r="Q147" s="106">
        <f t="shared" si="55"/>
        <v>0.17052567452650536</v>
      </c>
      <c r="S147" s="129">
        <f t="shared" si="53"/>
        <v>0.2501434608225222</v>
      </c>
      <c r="T147" s="124">
        <f t="shared" si="54"/>
        <v>0.20748757843736718</v>
      </c>
      <c r="U147" s="79">
        <f t="shared" si="52"/>
        <v>0.17052567452650524</v>
      </c>
      <c r="Y147" s="111">
        <f t="shared" si="41"/>
        <v>0.14327791640831755</v>
      </c>
      <c r="Z147" s="92">
        <f t="shared" si="50"/>
        <v>4.4698747336548258E-2</v>
      </c>
      <c r="AD147" s="106">
        <f t="shared" si="42"/>
        <v>0.68247223365515342</v>
      </c>
      <c r="AE147" s="74">
        <f>IF(J147&gt;0,J147/630,Tabla13[[#This Row],[Cargabilidad Antes]]-0.02)</f>
        <v>0.5699015266368288</v>
      </c>
      <c r="AF147" s="114">
        <f t="shared" si="47"/>
        <v>0.11257070701832461</v>
      </c>
      <c r="AI147" s="4">
        <f t="shared" si="43"/>
        <v>32.883191661583972</v>
      </c>
      <c r="AJ147" s="59">
        <f t="shared" si="44"/>
        <v>30.423853885603648</v>
      </c>
      <c r="AK147" s="4">
        <f t="shared" si="51"/>
        <v>2.4593377759803232</v>
      </c>
      <c r="AL147" s="79">
        <f t="shared" si="49"/>
        <v>7.4790117738280926E-2</v>
      </c>
    </row>
    <row r="148" spans="2:38" x14ac:dyDescent="0.25">
      <c r="B148" s="16" t="s">
        <v>162</v>
      </c>
      <c r="C148" s="21">
        <v>592.05999999999995</v>
      </c>
      <c r="D148" s="21">
        <v>343.51</v>
      </c>
      <c r="E148" s="16">
        <v>248.8</v>
      </c>
      <c r="F148" s="59">
        <f t="shared" si="45"/>
        <v>424.14686147606938</v>
      </c>
      <c r="G148" s="16">
        <v>0.81</v>
      </c>
      <c r="H148" s="21">
        <v>444.92</v>
      </c>
      <c r="I148" s="6">
        <f>'Datos y Cálculos'!R148</f>
        <v>88.800000000000011</v>
      </c>
      <c r="J148" s="59">
        <f>'Datos y Cálculos'!S148</f>
        <v>354.80214218631772</v>
      </c>
      <c r="K148" s="59">
        <f>'Datos y Cálculos'!T148</f>
        <v>0.96817341034996385</v>
      </c>
      <c r="L148" s="59">
        <f t="shared" si="48"/>
        <v>532.35066228074686</v>
      </c>
      <c r="M148" s="69">
        <f t="shared" si="46"/>
        <v>445.31546152244874</v>
      </c>
      <c r="O148" s="20">
        <f t="shared" si="39"/>
        <v>532.27480131328059</v>
      </c>
      <c r="P148" s="128">
        <f t="shared" si="40"/>
        <v>445.31546152244874</v>
      </c>
      <c r="Q148" s="106">
        <f t="shared" si="55"/>
        <v>0.16337301629962053</v>
      </c>
      <c r="S148" s="129">
        <f t="shared" si="53"/>
        <v>0.245078999017835</v>
      </c>
      <c r="T148" s="124">
        <f t="shared" si="54"/>
        <v>0.20503970371659958</v>
      </c>
      <c r="U148" s="79">
        <f t="shared" si="52"/>
        <v>0.16337301629962042</v>
      </c>
      <c r="Y148" s="111">
        <f t="shared" si="41"/>
        <v>0.13943143599432894</v>
      </c>
      <c r="Z148" s="92">
        <f t="shared" si="50"/>
        <v>4.1837139982529394E-2</v>
      </c>
      <c r="AD148" s="106">
        <f t="shared" si="42"/>
        <v>0.67324898646995135</v>
      </c>
      <c r="AE148" s="74">
        <f>IF(J148&gt;0,J148/630,Tabla13[[#This Row],[Cargabilidad Antes]]-0.02)</f>
        <v>0.56317800347034563</v>
      </c>
      <c r="AF148" s="114">
        <f t="shared" si="47"/>
        <v>0.11007098299960572</v>
      </c>
      <c r="AI148" s="4">
        <f t="shared" si="43"/>
        <v>32.567213250883874</v>
      </c>
      <c r="AJ148" s="59">
        <f t="shared" si="44"/>
        <v>30.29663088330533</v>
      </c>
      <c r="AK148" s="4">
        <f t="shared" si="51"/>
        <v>2.2705823675785446</v>
      </c>
      <c r="AL148" s="79">
        <f t="shared" si="49"/>
        <v>6.9719885152191297E-2</v>
      </c>
    </row>
    <row r="149" spans="2:38" x14ac:dyDescent="0.25">
      <c r="B149" s="16" t="s">
        <v>163</v>
      </c>
      <c r="C149" s="21">
        <v>522.52</v>
      </c>
      <c r="D149" s="21">
        <v>362.37</v>
      </c>
      <c r="E149" s="16">
        <v>261.22000000000003</v>
      </c>
      <c r="F149" s="59">
        <f t="shared" si="45"/>
        <v>446.70785229274856</v>
      </c>
      <c r="G149" s="16">
        <v>0.81</v>
      </c>
      <c r="H149" s="21">
        <v>443.83</v>
      </c>
      <c r="I149" s="6">
        <f>'Datos y Cálculos'!R149</f>
        <v>101.22000000000003</v>
      </c>
      <c r="J149" s="59">
        <f>'Datos y Cálculos'!S149</f>
        <v>376.24128601204842</v>
      </c>
      <c r="K149" s="59">
        <f>'Datos y Cálculos'!T149</f>
        <v>0.96313194078439279</v>
      </c>
      <c r="L149" s="59">
        <f t="shared" si="48"/>
        <v>560.66717123986518</v>
      </c>
      <c r="M149" s="69">
        <f t="shared" si="46"/>
        <v>472.22392991153725</v>
      </c>
      <c r="O149" s="20">
        <f t="shared" si="39"/>
        <v>561.49870382781717</v>
      </c>
      <c r="P149" s="128">
        <f t="shared" si="40"/>
        <v>472.22392991153725</v>
      </c>
      <c r="Q149" s="106">
        <f t="shared" si="55"/>
        <v>0.1589937310766365</v>
      </c>
      <c r="S149" s="129">
        <f t="shared" si="53"/>
        <v>0.25853476426914174</v>
      </c>
      <c r="T149" s="124">
        <f t="shared" si="54"/>
        <v>0.21742935748497219</v>
      </c>
      <c r="U149" s="79">
        <f t="shared" si="52"/>
        <v>0.1589937310766365</v>
      </c>
      <c r="Y149" s="111">
        <f t="shared" si="41"/>
        <v>0.15465905703780722</v>
      </c>
      <c r="Z149" s="92">
        <f t="shared" si="50"/>
        <v>4.5270013734976584E-2</v>
      </c>
      <c r="AD149" s="106">
        <f t="shared" si="42"/>
        <v>0.70906008300436274</v>
      </c>
      <c r="AE149" s="74">
        <f>IF(J149&gt;0,J149/630,Tabla13[[#This Row],[Cargabilidad Antes]]-0.02)</f>
        <v>0.59720839049531493</v>
      </c>
      <c r="AF149" s="114">
        <f t="shared" si="47"/>
        <v>0.11185169250904781</v>
      </c>
      <c r="AI149" s="4">
        <f t="shared" si="43"/>
        <v>33.420961388897403</v>
      </c>
      <c r="AJ149" s="59">
        <f t="shared" si="44"/>
        <v>30.956074785819883</v>
      </c>
      <c r="AK149" s="4">
        <f t="shared" si="51"/>
        <v>2.4648866030775203</v>
      </c>
      <c r="AL149" s="79">
        <f t="shared" si="49"/>
        <v>7.3752713885016141E-2</v>
      </c>
    </row>
    <row r="150" spans="2:38" x14ac:dyDescent="0.25">
      <c r="B150" s="16" t="s">
        <v>164</v>
      </c>
      <c r="C150" s="21">
        <v>501.6</v>
      </c>
      <c r="D150" s="21">
        <v>305.83999999999997</v>
      </c>
      <c r="E150" s="16">
        <v>184.69</v>
      </c>
      <c r="F150" s="59">
        <f t="shared" si="45"/>
        <v>357.27930488624719</v>
      </c>
      <c r="G150" s="16">
        <v>0.85</v>
      </c>
      <c r="H150" s="21">
        <v>446.05</v>
      </c>
      <c r="I150" s="6">
        <f>'Datos y Cálculos'!R150</f>
        <v>24.689999999999998</v>
      </c>
      <c r="J150" s="59">
        <f>'Datos y Cálculos'!S150</f>
        <v>306.83497470138565</v>
      </c>
      <c r="K150" s="59">
        <f>'Datos y Cálculos'!T150</f>
        <v>0.99675729697256976</v>
      </c>
      <c r="L150" s="59">
        <f t="shared" si="48"/>
        <v>448.4245714172983</v>
      </c>
      <c r="M150" s="69">
        <f t="shared" si="46"/>
        <v>385.11142443616745</v>
      </c>
      <c r="O150" s="20">
        <f t="shared" si="39"/>
        <v>451.60308524029449</v>
      </c>
      <c r="P150" s="128">
        <f t="shared" si="40"/>
        <v>385.11142443616745</v>
      </c>
      <c r="Q150" s="106">
        <f t="shared" si="55"/>
        <v>0.14723473549510258</v>
      </c>
      <c r="S150" s="129">
        <f t="shared" si="53"/>
        <v>0.20793475815684062</v>
      </c>
      <c r="T150" s="124">
        <f t="shared" si="54"/>
        <v>0.17731953903938008</v>
      </c>
      <c r="U150" s="79">
        <f t="shared" si="52"/>
        <v>0.14723473549510258</v>
      </c>
      <c r="Y150" s="111">
        <f t="shared" si="41"/>
        <v>9.8933621355387497E-2</v>
      </c>
      <c r="Z150" s="92">
        <f t="shared" si="50"/>
        <v>2.6988241438098873E-2</v>
      </c>
      <c r="AD150" s="106">
        <f t="shared" si="42"/>
        <v>0.56711000775594789</v>
      </c>
      <c r="AE150" s="74">
        <f>IF(J150&gt;0,J150/630,Tabla13[[#This Row],[Cargabilidad Antes]]-0.02)</f>
        <v>0.48703964238315184</v>
      </c>
      <c r="AF150" s="114">
        <f t="shared" si="47"/>
        <v>8.0070365372796048E-2</v>
      </c>
      <c r="AI150" s="4">
        <f t="shared" si="43"/>
        <v>30.447258189063909</v>
      </c>
      <c r="AJ150" s="59">
        <f t="shared" si="44"/>
        <v>28.961292981604004</v>
      </c>
      <c r="AK150" s="4">
        <f t="shared" si="51"/>
        <v>1.4859652074599055</v>
      </c>
      <c r="AL150" s="79">
        <f t="shared" si="49"/>
        <v>4.8804565528781763E-2</v>
      </c>
    </row>
    <row r="151" spans="2:38" x14ac:dyDescent="0.25">
      <c r="B151" s="16" t="s">
        <v>165</v>
      </c>
      <c r="C151" s="21">
        <v>517.79999999999995</v>
      </c>
      <c r="D151" s="21">
        <v>358.27</v>
      </c>
      <c r="E151" s="16">
        <v>258.68</v>
      </c>
      <c r="F151" s="59">
        <f t="shared" si="45"/>
        <v>441.8967473290565</v>
      </c>
      <c r="G151" s="16">
        <v>0.81</v>
      </c>
      <c r="H151" s="21">
        <v>443.07</v>
      </c>
      <c r="I151" s="6">
        <f>'Datos y Cálculos'!R151</f>
        <v>98.68</v>
      </c>
      <c r="J151" s="59">
        <f>'Datos y Cálculos'!S151</f>
        <v>371.6115381685558</v>
      </c>
      <c r="K151" s="59">
        <f>'Datos y Cálculos'!T151</f>
        <v>0.96409815950735001</v>
      </c>
      <c r="L151" s="59">
        <f t="shared" si="48"/>
        <v>554.62870874880616</v>
      </c>
      <c r="M151" s="69">
        <f t="shared" si="46"/>
        <v>466.41309042518822</v>
      </c>
      <c r="O151" s="20">
        <f t="shared" si="39"/>
        <v>555.14568154204835</v>
      </c>
      <c r="P151" s="128">
        <f t="shared" si="40"/>
        <v>466.41309042518822</v>
      </c>
      <c r="Q151" s="106">
        <f t="shared" si="55"/>
        <v>0.1598365871646239</v>
      </c>
      <c r="S151" s="129">
        <f t="shared" si="53"/>
        <v>0.25560959791016202</v>
      </c>
      <c r="T151" s="124">
        <f t="shared" si="54"/>
        <v>0.21475383213367993</v>
      </c>
      <c r="U151" s="79">
        <f t="shared" si="52"/>
        <v>0.1598365871646239</v>
      </c>
      <c r="Y151" s="111">
        <f t="shared" si="41"/>
        <v>0.15134559824763708</v>
      </c>
      <c r="Z151" s="92">
        <f t="shared" si="50"/>
        <v>4.4514590636211944E-2</v>
      </c>
      <c r="AD151" s="106">
        <f t="shared" si="42"/>
        <v>0.70142340845881979</v>
      </c>
      <c r="AE151" s="74">
        <f>IF(J151&gt;0,J151/630,Tabla13[[#This Row],[Cargabilidad Antes]]-0.02)</f>
        <v>0.58985958439453301</v>
      </c>
      <c r="AF151" s="114">
        <f t="shared" si="47"/>
        <v>0.11156382406428678</v>
      </c>
      <c r="AI151" s="4">
        <f t="shared" si="43"/>
        <v>33.231483112574395</v>
      </c>
      <c r="AJ151" s="59">
        <f t="shared" si="44"/>
        <v>30.810394522435224</v>
      </c>
      <c r="AK151" s="4">
        <f t="shared" si="51"/>
        <v>2.4210885901391705</v>
      </c>
      <c r="AL151" s="79">
        <f t="shared" si="49"/>
        <v>7.2855267456391704E-2</v>
      </c>
    </row>
    <row r="152" spans="2:38" x14ac:dyDescent="0.25">
      <c r="B152" s="16" t="s">
        <v>166</v>
      </c>
      <c r="C152" s="21">
        <v>516.26</v>
      </c>
      <c r="D152" s="21">
        <v>352.85</v>
      </c>
      <c r="E152" s="16">
        <v>257.54000000000002</v>
      </c>
      <c r="F152" s="59">
        <f t="shared" si="45"/>
        <v>436.84090250341717</v>
      </c>
      <c r="G152" s="16">
        <v>0.8</v>
      </c>
      <c r="H152" s="21">
        <v>442.65</v>
      </c>
      <c r="I152" s="6">
        <f>'Datos y Cálculos'!R152</f>
        <v>97.54000000000002</v>
      </c>
      <c r="J152" s="59">
        <f>'Datos y Cálculos'!S152</f>
        <v>366.08356163586478</v>
      </c>
      <c r="K152" s="59">
        <f>'Datos y Cálculos'!T152</f>
        <v>0.9638509809707656</v>
      </c>
      <c r="L152" s="59">
        <f t="shared" si="48"/>
        <v>548.28307098562391</v>
      </c>
      <c r="M152" s="69">
        <f t="shared" si="46"/>
        <v>459.47487577470326</v>
      </c>
      <c r="O152" s="20">
        <f t="shared" si="39"/>
        <v>553.58163718358549</v>
      </c>
      <c r="P152" s="128">
        <f t="shared" si="40"/>
        <v>459.47487577470326</v>
      </c>
      <c r="Q152" s="106">
        <f t="shared" si="55"/>
        <v>0.16999617597083228</v>
      </c>
      <c r="S152" s="129">
        <f t="shared" si="53"/>
        <v>0.25488945405806562</v>
      </c>
      <c r="T152" s="124">
        <f t="shared" si="54"/>
        <v>0.21155922157290136</v>
      </c>
      <c r="U152" s="79">
        <f t="shared" si="52"/>
        <v>0.16999617597083216</v>
      </c>
      <c r="Y152" s="111">
        <f t="shared" si="41"/>
        <v>0.14790224835727789</v>
      </c>
      <c r="Z152" s="92">
        <f t="shared" si="50"/>
        <v>4.6011450594816927E-2</v>
      </c>
      <c r="AD152" s="106">
        <f t="shared" si="42"/>
        <v>0.69339825794193199</v>
      </c>
      <c r="AE152" s="74">
        <f>IF(J152&gt;0,J152/630,Tabla13[[#This Row],[Cargabilidad Antes]]-0.02)</f>
        <v>0.58108501846962668</v>
      </c>
      <c r="AF152" s="114">
        <f t="shared" si="47"/>
        <v>0.11231323947230532</v>
      </c>
      <c r="AI152" s="4">
        <f t="shared" si="43"/>
        <v>33.185166373580628</v>
      </c>
      <c r="AJ152" s="59">
        <f t="shared" si="44"/>
        <v>30.638813073402218</v>
      </c>
      <c r="AK152" s="4">
        <f t="shared" si="51"/>
        <v>2.54635330017841</v>
      </c>
      <c r="AL152" s="79">
        <f t="shared" si="49"/>
        <v>7.6731671961892345E-2</v>
      </c>
    </row>
    <row r="153" spans="2:38" x14ac:dyDescent="0.25">
      <c r="B153" s="16" t="s">
        <v>167</v>
      </c>
      <c r="C153" s="21">
        <v>515.46</v>
      </c>
      <c r="D153" s="21">
        <v>338.65</v>
      </c>
      <c r="E153" s="16">
        <v>255.27</v>
      </c>
      <c r="F153" s="59">
        <f t="shared" si="45"/>
        <v>424.08324112136285</v>
      </c>
      <c r="G153" s="16">
        <v>0.8</v>
      </c>
      <c r="H153" s="21">
        <v>443.37</v>
      </c>
      <c r="I153" s="6">
        <f>'Datos y Cálculos'!R153</f>
        <v>95.27000000000001</v>
      </c>
      <c r="J153" s="59">
        <f>'Datos y Cálculos'!S153</f>
        <v>351.79567279885634</v>
      </c>
      <c r="K153" s="59">
        <f>'Datos y Cálculos'!T153</f>
        <v>0.96263264782573787</v>
      </c>
      <c r="L153" s="59">
        <f t="shared" si="48"/>
        <v>532.27081178310402</v>
      </c>
      <c r="M153" s="69">
        <f t="shared" si="46"/>
        <v>441.54201389166354</v>
      </c>
      <c r="O153" s="20">
        <f t="shared" si="39"/>
        <v>531.30344744855097</v>
      </c>
      <c r="P153" s="128">
        <f t="shared" si="40"/>
        <v>441.54201389166354</v>
      </c>
      <c r="Q153" s="106">
        <f t="shared" si="55"/>
        <v>0.16894570134627163</v>
      </c>
      <c r="S153" s="129">
        <f t="shared" si="53"/>
        <v>0.24463175178337518</v>
      </c>
      <c r="T153" s="124">
        <f t="shared" si="54"/>
        <v>0.20330226890676578</v>
      </c>
      <c r="U153" s="79">
        <f t="shared" si="52"/>
        <v>0.16894570134627185</v>
      </c>
      <c r="Y153" s="111">
        <f t="shared" si="41"/>
        <v>0.1393896108015123</v>
      </c>
      <c r="Z153" s="92">
        <f t="shared" si="50"/>
        <v>4.3120002239275243E-2</v>
      </c>
      <c r="AD153" s="106">
        <f t="shared" si="42"/>
        <v>0.67314800177994105</v>
      </c>
      <c r="AE153" s="74">
        <f>IF(J153&gt;0,J153/630,Tabla13[[#This Row],[Cargabilidad Antes]]-0.02)</f>
        <v>0.55840582983945453</v>
      </c>
      <c r="AF153" s="114">
        <f t="shared" si="47"/>
        <v>0.11474217194048653</v>
      </c>
      <c r="AI153" s="4">
        <f t="shared" si="43"/>
        <v>32.539619478384488</v>
      </c>
      <c r="AJ153" s="59">
        <f t="shared" si="44"/>
        <v>30.207247596995352</v>
      </c>
      <c r="AK153" s="4">
        <f t="shared" si="51"/>
        <v>2.3323718813891361</v>
      </c>
      <c r="AL153" s="79">
        <f t="shared" si="49"/>
        <v>7.1677908923873268E-2</v>
      </c>
    </row>
    <row r="154" spans="2:38" x14ac:dyDescent="0.25">
      <c r="B154" s="16" t="s">
        <v>168</v>
      </c>
      <c r="C154" s="21">
        <v>570.5</v>
      </c>
      <c r="D154" s="21">
        <v>342.13</v>
      </c>
      <c r="E154" s="16">
        <v>253.99</v>
      </c>
      <c r="F154" s="59">
        <f t="shared" si="45"/>
        <v>426.10310606706452</v>
      </c>
      <c r="G154" s="16">
        <v>0.8</v>
      </c>
      <c r="H154" s="21">
        <v>443.69</v>
      </c>
      <c r="I154" s="6">
        <f>'Datos y Cálculos'!R154</f>
        <v>93.990000000000009</v>
      </c>
      <c r="J154" s="59">
        <f>'Datos y Cálculos'!S154</f>
        <v>354.80566089057822</v>
      </c>
      <c r="K154" s="59">
        <f>'Datos y Cálculos'!T154</f>
        <v>0.96427435554787444</v>
      </c>
      <c r="L154" s="59">
        <f t="shared" si="48"/>
        <v>534.80596302251172</v>
      </c>
      <c r="M154" s="69">
        <f t="shared" si="46"/>
        <v>445.31987788082267</v>
      </c>
      <c r="O154" s="20">
        <f t="shared" si="39"/>
        <v>536.76317282023547</v>
      </c>
      <c r="P154" s="128">
        <f t="shared" si="40"/>
        <v>445.31987788082267</v>
      </c>
      <c r="Q154" s="106">
        <f t="shared" si="55"/>
        <v>0.170360597689584</v>
      </c>
      <c r="S154" s="129">
        <f t="shared" si="53"/>
        <v>0.24714561121407394</v>
      </c>
      <c r="T154" s="124">
        <f t="shared" si="54"/>
        <v>0.20504173717128674</v>
      </c>
      <c r="U154" s="79">
        <f t="shared" si="52"/>
        <v>0.170360597689584</v>
      </c>
      <c r="Y154" s="111">
        <f t="shared" si="41"/>
        <v>0.14072056969754254</v>
      </c>
      <c r="Z154" s="92">
        <f t="shared" si="50"/>
        <v>4.3862385165346587E-2</v>
      </c>
      <c r="AD154" s="106">
        <f t="shared" si="42"/>
        <v>0.67635413661438815</v>
      </c>
      <c r="AE154" s="74">
        <f>IF(J154&gt;0,J154/630,Tabla13[[#This Row],[Cargabilidad Antes]]-0.02)</f>
        <v>0.56318358871520358</v>
      </c>
      <c r="AF154" s="114">
        <f t="shared" si="47"/>
        <v>0.11317054789918457</v>
      </c>
      <c r="AI154" s="4">
        <f t="shared" si="43"/>
        <v>32.695371359402941</v>
      </c>
      <c r="AJ154" s="59">
        <f t="shared" si="44"/>
        <v>30.29673594112689</v>
      </c>
      <c r="AK154" s="4">
        <f t="shared" si="51"/>
        <v>2.3986354182760508</v>
      </c>
      <c r="AL154" s="79">
        <f t="shared" si="49"/>
        <v>7.3363149539092842E-2</v>
      </c>
    </row>
    <row r="155" spans="2:38" x14ac:dyDescent="0.25">
      <c r="B155" s="16" t="s">
        <v>169</v>
      </c>
      <c r="C155" s="21">
        <v>495.52</v>
      </c>
      <c r="D155" s="21">
        <v>335.88</v>
      </c>
      <c r="E155" s="16">
        <v>246.45</v>
      </c>
      <c r="F155" s="59">
        <f t="shared" si="45"/>
        <v>416.59689977242988</v>
      </c>
      <c r="G155" s="16">
        <v>0.8</v>
      </c>
      <c r="H155" s="21">
        <v>446.12</v>
      </c>
      <c r="I155" s="6">
        <f>'Datos y Cálculos'!R155</f>
        <v>86.449999999999989</v>
      </c>
      <c r="J155" s="59">
        <f>'Datos y Cálculos'!S155</f>
        <v>346.82701293296054</v>
      </c>
      <c r="K155" s="59">
        <f>'Datos y Cálculos'!T155</f>
        <v>0.96843667729227156</v>
      </c>
      <c r="L155" s="59">
        <f t="shared" si="48"/>
        <v>522.87463527646946</v>
      </c>
      <c r="M155" s="69">
        <f t="shared" si="46"/>
        <v>435.30580278060563</v>
      </c>
      <c r="O155" s="20">
        <f t="shared" si="39"/>
        <v>526.95763156361829</v>
      </c>
      <c r="P155" s="128">
        <f t="shared" si="40"/>
        <v>435.30580278060563</v>
      </c>
      <c r="Q155" s="106">
        <f t="shared" si="55"/>
        <v>0.17392637148276646</v>
      </c>
      <c r="S155" s="129">
        <f t="shared" si="53"/>
        <v>0.24263077746641093</v>
      </c>
      <c r="T155" s="124">
        <f t="shared" si="54"/>
        <v>0.2004308867316355</v>
      </c>
      <c r="U155" s="79">
        <f t="shared" si="52"/>
        <v>0.17392637148276646</v>
      </c>
      <c r="Y155" s="111">
        <f t="shared" si="41"/>
        <v>0.13451175903402648</v>
      </c>
      <c r="Z155" s="92">
        <f t="shared" si="50"/>
        <v>4.2721252153057242E-2</v>
      </c>
      <c r="AD155" s="106">
        <f t="shared" si="42"/>
        <v>0.66126492027369821</v>
      </c>
      <c r="AE155" s="74">
        <f>IF(J155&gt;0,J155/630,Tabla13[[#This Row],[Cargabilidad Antes]]-0.02)</f>
        <v>0.55051906814755647</v>
      </c>
      <c r="AF155" s="114">
        <f t="shared" si="47"/>
        <v>0.11074585212614174</v>
      </c>
      <c r="AI155" s="4">
        <f t="shared" si="43"/>
        <v>32.416782731387237</v>
      </c>
      <c r="AJ155" s="59">
        <f t="shared" si="44"/>
        <v>30.061195030300951</v>
      </c>
      <c r="AK155" s="4">
        <f t="shared" si="51"/>
        <v>2.3555877010862858</v>
      </c>
      <c r="AL155" s="79">
        <f t="shared" si="49"/>
        <v>7.2665684334106029E-2</v>
      </c>
    </row>
    <row r="156" spans="2:38" x14ac:dyDescent="0.25">
      <c r="B156" s="16" t="s">
        <v>170</v>
      </c>
      <c r="C156" s="21">
        <v>593.05999999999995</v>
      </c>
      <c r="D156" s="21">
        <v>353.62</v>
      </c>
      <c r="E156" s="16">
        <v>257.68</v>
      </c>
      <c r="F156" s="59">
        <f t="shared" si="45"/>
        <v>437.54552540278593</v>
      </c>
      <c r="G156" s="16">
        <v>0.8</v>
      </c>
      <c r="H156" s="21">
        <v>445.26</v>
      </c>
      <c r="I156" s="6">
        <f>'Datos y Cálculos'!R156</f>
        <v>97.68</v>
      </c>
      <c r="J156" s="59">
        <f>'Datos y Cálculos'!S156</f>
        <v>366.86303547781972</v>
      </c>
      <c r="K156" s="59">
        <f>'Datos y Cálculos'!T156</f>
        <v>0.96390196286586527</v>
      </c>
      <c r="L156" s="59">
        <f t="shared" si="48"/>
        <v>549.16744972611889</v>
      </c>
      <c r="M156" s="69">
        <f t="shared" si="46"/>
        <v>460.45320062791836</v>
      </c>
      <c r="O156" s="20">
        <f t="shared" si="39"/>
        <v>554.78967986640077</v>
      </c>
      <c r="P156" s="128">
        <f t="shared" si="40"/>
        <v>460.45320062791842</v>
      </c>
      <c r="Q156" s="106">
        <f t="shared" si="55"/>
        <v>0.17004007583774738</v>
      </c>
      <c r="S156" s="129">
        <f t="shared" si="53"/>
        <v>0.25544568157577774</v>
      </c>
      <c r="T156" s="124">
        <f t="shared" si="54"/>
        <v>0.21200967850820746</v>
      </c>
      <c r="U156" s="79">
        <f t="shared" si="52"/>
        <v>0.17004007583774727</v>
      </c>
      <c r="Y156" s="111">
        <f t="shared" si="41"/>
        <v>0.14837976481663517</v>
      </c>
      <c r="Z156" s="92">
        <f t="shared" si="50"/>
        <v>4.6170815692156933E-2</v>
      </c>
      <c r="AD156" s="106">
        <f t="shared" si="42"/>
        <v>0.69451670698854906</v>
      </c>
      <c r="AE156" s="74">
        <f>IF(J156&gt;0,J156/630,Tabla13[[#This Row],[Cargabilidad Antes]]-0.02)</f>
        <v>0.58232227853622176</v>
      </c>
      <c r="AF156" s="114">
        <f t="shared" si="47"/>
        <v>0.1121944284523273</v>
      </c>
      <c r="AI156" s="4">
        <f t="shared" si="43"/>
        <v>33.220929190338232</v>
      </c>
      <c r="AJ156" s="59">
        <f t="shared" si="44"/>
        <v>30.662851227790977</v>
      </c>
      <c r="AK156" s="4">
        <f t="shared" si="51"/>
        <v>2.5580779625472552</v>
      </c>
      <c r="AL156" s="79">
        <f t="shared" si="49"/>
        <v>7.7001999188247572E-2</v>
      </c>
    </row>
    <row r="157" spans="2:38" x14ac:dyDescent="0.25">
      <c r="B157" s="16" t="s">
        <v>171</v>
      </c>
      <c r="C157" s="21">
        <v>534.64</v>
      </c>
      <c r="D157" s="21">
        <v>347.74</v>
      </c>
      <c r="E157" s="16">
        <v>257.77</v>
      </c>
      <c r="F157" s="59">
        <f t="shared" si="45"/>
        <v>432.8608096143609</v>
      </c>
      <c r="G157" s="16">
        <v>0.8</v>
      </c>
      <c r="H157" s="21">
        <v>445.28</v>
      </c>
      <c r="I157" s="6">
        <f>'Datos y Cálculos'!R157</f>
        <v>97.769999999999982</v>
      </c>
      <c r="J157" s="59">
        <f>'Datos y Cálculos'!S157</f>
        <v>361.22303428768214</v>
      </c>
      <c r="K157" s="59">
        <f>'Datos y Cálculos'!T157</f>
        <v>0.96267393546961877</v>
      </c>
      <c r="L157" s="59">
        <f t="shared" si="48"/>
        <v>543.28761946193617</v>
      </c>
      <c r="M157" s="69">
        <f t="shared" si="46"/>
        <v>453.37438279018852</v>
      </c>
      <c r="O157" s="20">
        <f t="shared" si="39"/>
        <v>545.56462665217521</v>
      </c>
      <c r="P157" s="128">
        <f t="shared" si="40"/>
        <v>453.37438279018846</v>
      </c>
      <c r="Q157" s="106">
        <f t="shared" si="55"/>
        <v>0.16898134402097631</v>
      </c>
      <c r="S157" s="129">
        <f t="shared" si="53"/>
        <v>0.25119812598597629</v>
      </c>
      <c r="T157" s="124">
        <f t="shared" si="54"/>
        <v>0.20875032904131549</v>
      </c>
      <c r="U157" s="79">
        <f t="shared" si="52"/>
        <v>0.16898134402097631</v>
      </c>
      <c r="Y157" s="111">
        <f t="shared" si="41"/>
        <v>0.14521942723062381</v>
      </c>
      <c r="Z157" s="92">
        <f t="shared" si="50"/>
        <v>4.4932051584276343E-2</v>
      </c>
      <c r="AD157" s="106">
        <f t="shared" si="42"/>
        <v>0.6870806501815252</v>
      </c>
      <c r="AE157" s="74">
        <f>IF(J157&gt;0,J157/630,Tabla13[[#This Row],[Cargabilidad Antes]]-0.02)</f>
        <v>0.57336989569473351</v>
      </c>
      <c r="AF157" s="114">
        <f t="shared" si="47"/>
        <v>0.11371075448679169</v>
      </c>
      <c r="AI157" s="4">
        <f t="shared" si="43"/>
        <v>32.949806673454255</v>
      </c>
      <c r="AJ157" s="59">
        <f t="shared" si="44"/>
        <v>30.490072942585051</v>
      </c>
      <c r="AK157" s="4">
        <f t="shared" si="51"/>
        <v>2.4597337308692033</v>
      </c>
      <c r="AL157" s="79">
        <f t="shared" si="49"/>
        <v>7.4650930588034958E-2</v>
      </c>
    </row>
    <row r="158" spans="2:38" x14ac:dyDescent="0.25">
      <c r="B158" s="16" t="s">
        <v>172</v>
      </c>
      <c r="C158" s="21">
        <v>480.96</v>
      </c>
      <c r="D158" s="21">
        <v>335.63</v>
      </c>
      <c r="E158" s="16">
        <v>246.65</v>
      </c>
      <c r="F158" s="59">
        <f t="shared" si="45"/>
        <v>416.51376855993607</v>
      </c>
      <c r="G158" s="16">
        <v>0.8</v>
      </c>
      <c r="H158" s="21">
        <v>446.54</v>
      </c>
      <c r="I158" s="6">
        <f>'Datos y Cálculos'!R158</f>
        <v>86.65</v>
      </c>
      <c r="J158" s="59">
        <f>'Datos y Cálculos'!S158</f>
        <v>346.6348502386914</v>
      </c>
      <c r="K158" s="59">
        <f>'Datos y Cálculos'!T158</f>
        <v>0.96825232595304966</v>
      </c>
      <c r="L158" s="59">
        <f t="shared" si="48"/>
        <v>522.77029652014039</v>
      </c>
      <c r="M158" s="69">
        <f t="shared" si="46"/>
        <v>435.06461759959586</v>
      </c>
      <c r="O158" s="20">
        <f t="shared" si="39"/>
        <v>526.56540991335351</v>
      </c>
      <c r="P158" s="128">
        <f t="shared" si="40"/>
        <v>435.06461759959592</v>
      </c>
      <c r="Q158" s="106">
        <f t="shared" si="55"/>
        <v>0.17376909039432364</v>
      </c>
      <c r="S158" s="129">
        <f t="shared" si="53"/>
        <v>0.24245018411650435</v>
      </c>
      <c r="T158" s="124">
        <f t="shared" si="54"/>
        <v>0.20031983615664312</v>
      </c>
      <c r="U158" s="79">
        <f t="shared" si="52"/>
        <v>0.17376909039432353</v>
      </c>
      <c r="Y158" s="111">
        <f t="shared" si="41"/>
        <v>0.13445808119848771</v>
      </c>
      <c r="Z158" s="92">
        <f t="shared" si="50"/>
        <v>4.2669261483039025E-2</v>
      </c>
      <c r="AD158" s="106">
        <f t="shared" si="42"/>
        <v>0.66113296596815252</v>
      </c>
      <c r="AE158" s="74">
        <f>IF(J158&gt;0,J158/630,Tabla13[[#This Row],[Cargabilidad Antes]]-0.02)</f>
        <v>0.55021404799792284</v>
      </c>
      <c r="AF158" s="114">
        <f t="shared" si="47"/>
        <v>0.11091891797022968</v>
      </c>
      <c r="AI158" s="4">
        <f t="shared" si="43"/>
        <v>32.405746018088088</v>
      </c>
      <c r="AJ158" s="59">
        <f t="shared" si="44"/>
        <v>30.055588180744728</v>
      </c>
      <c r="AK158" s="4">
        <f t="shared" si="51"/>
        <v>2.3501578373433603</v>
      </c>
      <c r="AL158" s="79">
        <f t="shared" si="49"/>
        <v>7.252287406164204E-2</v>
      </c>
    </row>
    <row r="159" spans="2:38" x14ac:dyDescent="0.25">
      <c r="B159" s="16" t="s">
        <v>173</v>
      </c>
      <c r="C159" s="21">
        <v>527.66</v>
      </c>
      <c r="D159" s="21">
        <v>344.76</v>
      </c>
      <c r="E159" s="16">
        <v>257.42</v>
      </c>
      <c r="F159" s="59">
        <f t="shared" si="45"/>
        <v>430.26098359019261</v>
      </c>
      <c r="G159" s="16">
        <v>0.8</v>
      </c>
      <c r="H159" s="21">
        <v>446.15</v>
      </c>
      <c r="I159" s="6">
        <f>'Datos y Cálculos'!R159</f>
        <v>97.420000000000016</v>
      </c>
      <c r="J159" s="59">
        <f>'Datos y Cálculos'!S159</f>
        <v>358.25984145589081</v>
      </c>
      <c r="K159" s="59">
        <f>'Datos y Cálculos'!T159</f>
        <v>0.9623182955671773</v>
      </c>
      <c r="L159" s="59">
        <f t="shared" si="48"/>
        <v>540.0245536904149</v>
      </c>
      <c r="M159" s="69">
        <f t="shared" si="46"/>
        <v>449.65525196606785</v>
      </c>
      <c r="O159" s="20">
        <f t="shared" si="39"/>
        <v>540.88934458102005</v>
      </c>
      <c r="P159" s="128">
        <f t="shared" si="40"/>
        <v>449.65525196606785</v>
      </c>
      <c r="Q159" s="106">
        <f t="shared" si="55"/>
        <v>0.16867422797101561</v>
      </c>
      <c r="S159" s="129">
        <f t="shared" si="53"/>
        <v>0.24904545325509059</v>
      </c>
      <c r="T159" s="124">
        <f t="shared" si="54"/>
        <v>0.2070379036975965</v>
      </c>
      <c r="U159" s="79">
        <f t="shared" si="52"/>
        <v>0.16867422797101572</v>
      </c>
      <c r="Y159" s="111">
        <f t="shared" si="41"/>
        <v>0.14348024714555765</v>
      </c>
      <c r="Z159" s="92">
        <f t="shared" si="50"/>
        <v>4.432068401253926E-2</v>
      </c>
      <c r="AD159" s="106">
        <f t="shared" si="42"/>
        <v>0.68295394220665495</v>
      </c>
      <c r="AE159" s="74">
        <f>IF(J159&gt;0,J159/630,Tabla13[[#This Row],[Cargabilidad Antes]]-0.02)</f>
        <v>0.56866641500935045</v>
      </c>
      <c r="AF159" s="114">
        <f t="shared" si="47"/>
        <v>0.11428752719730451</v>
      </c>
      <c r="AI159" s="4">
        <f t="shared" si="43"/>
        <v>32.814136834436042</v>
      </c>
      <c r="AJ159" s="59">
        <f t="shared" si="44"/>
        <v>30.400369808244335</v>
      </c>
      <c r="AK159" s="4">
        <f t="shared" si="51"/>
        <v>2.4137670261917066</v>
      </c>
      <c r="AL159" s="79">
        <f t="shared" si="49"/>
        <v>7.3558754215306221E-2</v>
      </c>
    </row>
    <row r="160" spans="2:38" x14ac:dyDescent="0.25">
      <c r="B160" s="16" t="s">
        <v>174</v>
      </c>
      <c r="C160" s="21">
        <v>515.52</v>
      </c>
      <c r="D160" s="21">
        <v>354.14</v>
      </c>
      <c r="E160" s="16">
        <v>259.36</v>
      </c>
      <c r="F160" s="59">
        <f t="shared" si="45"/>
        <v>438.95643200664006</v>
      </c>
      <c r="G160" s="16">
        <v>0.8</v>
      </c>
      <c r="H160" s="21">
        <v>448.7</v>
      </c>
      <c r="I160" s="6">
        <f>'Datos y Cálculos'!R160</f>
        <v>99.360000000000014</v>
      </c>
      <c r="J160" s="59">
        <f>'Datos y Cálculos'!S160</f>
        <v>367.81455816756358</v>
      </c>
      <c r="K160" s="59">
        <f>'Datos y Cálculos'!T160</f>
        <v>0.96282213995093169</v>
      </c>
      <c r="L160" s="59">
        <f t="shared" si="48"/>
        <v>550.9382916990246</v>
      </c>
      <c r="M160" s="69">
        <f t="shared" si="46"/>
        <v>461.64746558675239</v>
      </c>
      <c r="O160" s="20">
        <f t="shared" si="39"/>
        <v>555.60550089895128</v>
      </c>
      <c r="P160" s="128">
        <f t="shared" si="40"/>
        <v>461.64746558675239</v>
      </c>
      <c r="Q160" s="106">
        <f t="shared" si="55"/>
        <v>0.16910926036581331</v>
      </c>
      <c r="S160" s="129">
        <f t="shared" si="53"/>
        <v>0.2558213157435833</v>
      </c>
      <c r="T160" s="124">
        <f t="shared" si="54"/>
        <v>0.21255956225237671</v>
      </c>
      <c r="U160" s="79">
        <f t="shared" si="52"/>
        <v>0.16910926036581342</v>
      </c>
      <c r="Y160" s="111">
        <f t="shared" si="41"/>
        <v>0.14933823662003784</v>
      </c>
      <c r="Z160" s="92">
        <f t="shared" si="50"/>
        <v>4.6238191257797108E-2</v>
      </c>
      <c r="AD160" s="106">
        <f t="shared" si="42"/>
        <v>0.69675624128038105</v>
      </c>
      <c r="AE160" s="74">
        <f>IF(J160&gt;0,J160/630,Tabla13[[#This Row],[Cargabilidad Antes]]-0.02)</f>
        <v>0.58383263201200564</v>
      </c>
      <c r="AF160" s="114">
        <f t="shared" si="47"/>
        <v>0.11292360926837541</v>
      </c>
      <c r="AI160" s="4">
        <f t="shared" si="43"/>
        <v>33.245124803129663</v>
      </c>
      <c r="AJ160" s="59">
        <f t="shared" si="44"/>
        <v>30.692264489387597</v>
      </c>
      <c r="AK160" s="4">
        <f t="shared" si="51"/>
        <v>2.552860313742066</v>
      </c>
      <c r="AL160" s="79">
        <f t="shared" si="49"/>
        <v>7.6789012790884237E-2</v>
      </c>
    </row>
    <row r="161" spans="2:38" x14ac:dyDescent="0.25">
      <c r="B161" s="16" t="s">
        <v>175</v>
      </c>
      <c r="C161" s="21">
        <v>582.44000000000005</v>
      </c>
      <c r="D161" s="21">
        <v>337.86</v>
      </c>
      <c r="E161" s="16">
        <v>253.91</v>
      </c>
      <c r="F161" s="59">
        <f t="shared" si="45"/>
        <v>422.63420081673468</v>
      </c>
      <c r="G161" s="16">
        <v>0.8</v>
      </c>
      <c r="H161" s="21">
        <v>448.01</v>
      </c>
      <c r="I161" s="6">
        <f>'Datos y Cálculos'!R161</f>
        <v>93.91</v>
      </c>
      <c r="J161" s="59">
        <f>'Datos y Cálculos'!S161</f>
        <v>350.66860096107837</v>
      </c>
      <c r="K161" s="59">
        <f>'Datos y Cálculos'!T161</f>
        <v>0.96347377288421665</v>
      </c>
      <c r="L161" s="59">
        <f t="shared" si="48"/>
        <v>530.4521078484438</v>
      </c>
      <c r="M161" s="69">
        <f t="shared" si="46"/>
        <v>440.12741556788711</v>
      </c>
      <c r="O161" s="20">
        <f t="shared" si="39"/>
        <v>530.06402703371464</v>
      </c>
      <c r="P161" s="128">
        <f t="shared" si="40"/>
        <v>440.12741556788711</v>
      </c>
      <c r="Q161" s="106">
        <f t="shared" si="55"/>
        <v>0.16967122249197097</v>
      </c>
      <c r="S161" s="129">
        <f t="shared" si="53"/>
        <v>0.24406107679767058</v>
      </c>
      <c r="T161" s="124">
        <f t="shared" si="54"/>
        <v>0.20265093553470301</v>
      </c>
      <c r="U161" s="79">
        <f t="shared" si="52"/>
        <v>0.16967122249197097</v>
      </c>
      <c r="Y161" s="111">
        <f t="shared" si="41"/>
        <v>0.13843868385066163</v>
      </c>
      <c r="Z161" s="92">
        <f t="shared" si="50"/>
        <v>4.2992703809144321E-2</v>
      </c>
      <c r="AD161" s="106">
        <f t="shared" si="42"/>
        <v>0.67084793780434071</v>
      </c>
      <c r="AE161" s="74">
        <f>IF(J161&gt;0,J161/630,Tabla13[[#This Row],[Cargabilidad Antes]]-0.02)</f>
        <v>0.5566168269223466</v>
      </c>
      <c r="AF161" s="114">
        <f t="shared" si="47"/>
        <v>0.11423111088199411</v>
      </c>
      <c r="AI161" s="4">
        <f t="shared" si="43"/>
        <v>32.504483780854663</v>
      </c>
      <c r="AJ161" s="59">
        <f t="shared" si="44"/>
        <v>30.173935414916336</v>
      </c>
      <c r="AK161" s="4">
        <f t="shared" si="51"/>
        <v>2.330548365938327</v>
      </c>
      <c r="AL161" s="79">
        <f t="shared" si="49"/>
        <v>7.1699288678167994E-2</v>
      </c>
    </row>
    <row r="162" spans="2:38" x14ac:dyDescent="0.25">
      <c r="B162" s="16" t="s">
        <v>176</v>
      </c>
      <c r="C162" s="21">
        <v>512.29999999999995</v>
      </c>
      <c r="D162" s="21">
        <v>351.68</v>
      </c>
      <c r="E162" s="16">
        <v>259.58</v>
      </c>
      <c r="F162" s="59">
        <f t="shared" si="45"/>
        <v>437.10479155461104</v>
      </c>
      <c r="G162" s="16">
        <v>0.8</v>
      </c>
      <c r="H162" s="21">
        <v>448.86</v>
      </c>
      <c r="I162" s="6">
        <f>'Datos y Cálculos'!R162</f>
        <v>99.579999999999984</v>
      </c>
      <c r="J162" s="59">
        <f>'Datos y Cálculos'!S162</f>
        <v>365.50649624869868</v>
      </c>
      <c r="K162" s="59">
        <f>'Datos y Cálculos'!T162</f>
        <v>0.96217168124067809</v>
      </c>
      <c r="L162" s="59">
        <f t="shared" si="48"/>
        <v>548.61428058289118</v>
      </c>
      <c r="M162" s="69">
        <f t="shared" si="46"/>
        <v>458.75059565161553</v>
      </c>
      <c r="O162" s="20">
        <f t="shared" si="39"/>
        <v>551.74603986034674</v>
      </c>
      <c r="P162" s="128">
        <f t="shared" si="40"/>
        <v>458.75059565161553</v>
      </c>
      <c r="Q162" s="106">
        <f t="shared" si="55"/>
        <v>0.1685475517545526</v>
      </c>
      <c r="S162" s="129">
        <f t="shared" si="53"/>
        <v>0.25404427718050315</v>
      </c>
      <c r="T162" s="124">
        <f t="shared" si="54"/>
        <v>0.21122573622447438</v>
      </c>
      <c r="U162" s="79">
        <f t="shared" si="52"/>
        <v>0.1685475517545526</v>
      </c>
      <c r="Y162" s="111">
        <f t="shared" si="41"/>
        <v>0.14808099339886577</v>
      </c>
      <c r="Z162" s="92">
        <f t="shared" si="50"/>
        <v>4.5710651888632076E-2</v>
      </c>
      <c r="AD162" s="106">
        <f t="shared" si="42"/>
        <v>0.69381712945176355</v>
      </c>
      <c r="AE162" s="74">
        <f>IF(J162&gt;0,J162/630,Tabla13[[#This Row],[Cargabilidad Antes]]-0.02)</f>
        <v>0.58016904166460104</v>
      </c>
      <c r="AF162" s="114">
        <f t="shared" si="47"/>
        <v>0.11364808778716251</v>
      </c>
      <c r="AI162" s="4">
        <f t="shared" si="43"/>
        <v>33.130974692883953</v>
      </c>
      <c r="AJ162" s="59">
        <f t="shared" si="44"/>
        <v>30.621049920157908</v>
      </c>
      <c r="AK162" s="4">
        <f t="shared" si="51"/>
        <v>2.5099247727260448</v>
      </c>
      <c r="AL162" s="79">
        <f t="shared" si="49"/>
        <v>7.5757649631272073E-2</v>
      </c>
    </row>
    <row r="163" spans="2:38" x14ac:dyDescent="0.25">
      <c r="B163" s="16" t="s">
        <v>177</v>
      </c>
      <c r="C163" s="21">
        <v>480.96</v>
      </c>
      <c r="D163" s="21">
        <v>349.12</v>
      </c>
      <c r="E163" s="16">
        <v>259.39999999999998</v>
      </c>
      <c r="F163" s="59">
        <f t="shared" si="45"/>
        <v>434.94038028217153</v>
      </c>
      <c r="G163" s="16">
        <v>0.8</v>
      </c>
      <c r="H163" s="21">
        <v>449.42</v>
      </c>
      <c r="I163" s="6">
        <f>'Datos y Cálculos'!R163</f>
        <v>99.399999999999977</v>
      </c>
      <c r="J163" s="59">
        <f>'Datos y Cálculos'!S163</f>
        <v>362.99467544304287</v>
      </c>
      <c r="K163" s="59">
        <f>'Datos y Cálculos'!T163</f>
        <v>0.96177719294061681</v>
      </c>
      <c r="L163" s="59">
        <f t="shared" si="48"/>
        <v>545.89770790728255</v>
      </c>
      <c r="M163" s="69">
        <f t="shared" si="46"/>
        <v>455.59798604661228</v>
      </c>
      <c r="O163" s="20">
        <f t="shared" si="39"/>
        <v>547.72969016163631</v>
      </c>
      <c r="P163" s="128">
        <f t="shared" si="40"/>
        <v>455.59798604661222</v>
      </c>
      <c r="Q163" s="106">
        <f t="shared" si="55"/>
        <v>0.16820651823317412</v>
      </c>
      <c r="S163" s="129">
        <f t="shared" si="53"/>
        <v>0.25219500127746036</v>
      </c>
      <c r="T163" s="124">
        <f t="shared" si="54"/>
        <v>0.20977415819676784</v>
      </c>
      <c r="U163" s="79">
        <f t="shared" si="52"/>
        <v>0.16820651823317423</v>
      </c>
      <c r="Y163" s="111">
        <f t="shared" si="41"/>
        <v>0.14661811928922494</v>
      </c>
      <c r="Z163" s="92">
        <f t="shared" si="50"/>
        <v>4.5175916809201515E-2</v>
      </c>
      <c r="AD163" s="106">
        <f t="shared" si="42"/>
        <v>0.69038155600344686</v>
      </c>
      <c r="AE163" s="74">
        <f>IF(J163&gt;0,J163/630,Tabla13[[#This Row],[Cargabilidad Antes]]-0.02)</f>
        <v>0.57618202451276646</v>
      </c>
      <c r="AF163" s="114">
        <f t="shared" si="47"/>
        <v>0.11419953149068041</v>
      </c>
      <c r="AI163" s="4">
        <f t="shared" si="43"/>
        <v>33.013029206318436</v>
      </c>
      <c r="AJ163" s="59">
        <f t="shared" si="44"/>
        <v>30.54405782290943</v>
      </c>
      <c r="AK163" s="4">
        <f t="shared" si="51"/>
        <v>2.4689713834090057</v>
      </c>
      <c r="AL163" s="79">
        <f t="shared" si="49"/>
        <v>7.4787786603250139E-2</v>
      </c>
    </row>
    <row r="164" spans="2:38" x14ac:dyDescent="0.25">
      <c r="B164" s="16" t="s">
        <v>178</v>
      </c>
      <c r="C164" s="21">
        <v>593.36</v>
      </c>
      <c r="D164" s="21">
        <v>351.22</v>
      </c>
      <c r="E164" s="16">
        <v>259.69</v>
      </c>
      <c r="F164" s="59">
        <f t="shared" si="45"/>
        <v>436.80016540747783</v>
      </c>
      <c r="G164" s="16">
        <v>0.8</v>
      </c>
      <c r="H164" s="21">
        <v>448.87</v>
      </c>
      <c r="I164" s="6">
        <f>'Datos y Cálculos'!R164</f>
        <v>99.69</v>
      </c>
      <c r="J164" s="59">
        <f>'Datos y Cálculos'!S164</f>
        <v>365.09393928138553</v>
      </c>
      <c r="K164" s="59">
        <f>'Datos y Cálculos'!T164</f>
        <v>0.96199898768877512</v>
      </c>
      <c r="L164" s="59">
        <f t="shared" si="48"/>
        <v>548.23194147843571</v>
      </c>
      <c r="M164" s="69">
        <f t="shared" si="46"/>
        <v>458.23279157306268</v>
      </c>
      <c r="O164" s="20">
        <f t="shared" si="39"/>
        <v>551.02435202385971</v>
      </c>
      <c r="P164" s="128">
        <f t="shared" si="40"/>
        <v>458.23279157306268</v>
      </c>
      <c r="Q164" s="106">
        <f t="shared" si="55"/>
        <v>0.16839829330588119</v>
      </c>
      <c r="S164" s="129">
        <f t="shared" si="53"/>
        <v>0.25371198541667511</v>
      </c>
      <c r="T164" s="124">
        <f t="shared" si="54"/>
        <v>0.21098732008126042</v>
      </c>
      <c r="U164" s="79">
        <f t="shared" si="52"/>
        <v>0.16839829330588107</v>
      </c>
      <c r="Y164" s="111">
        <f t="shared" si="41"/>
        <v>0.14787466473534974</v>
      </c>
      <c r="Z164" s="92">
        <f t="shared" si="50"/>
        <v>4.561025477692969E-2</v>
      </c>
      <c r="AD164" s="106">
        <f t="shared" si="42"/>
        <v>0.69333359588488541</v>
      </c>
      <c r="AE164" s="74">
        <f>IF(J164&gt;0,J164/630,Tabla13[[#This Row],[Cargabilidad Antes]]-0.02)</f>
        <v>0.57951418933553256</v>
      </c>
      <c r="AF164" s="114">
        <f t="shared" si="47"/>
        <v>0.11381940654935285</v>
      </c>
      <c r="AI164" s="4">
        <f t="shared" si="43"/>
        <v>33.10971785585776</v>
      </c>
      <c r="AJ164" s="59">
        <f t="shared" si="44"/>
        <v>30.608367822458384</v>
      </c>
      <c r="AK164" s="4">
        <f t="shared" si="51"/>
        <v>2.5013500333993761</v>
      </c>
      <c r="AL164" s="79">
        <f t="shared" si="49"/>
        <v>7.554730741859339E-2</v>
      </c>
    </row>
    <row r="165" spans="2:38" x14ac:dyDescent="0.25">
      <c r="B165" s="16" t="s">
        <v>179</v>
      </c>
      <c r="C165" s="21">
        <v>526.16</v>
      </c>
      <c r="D165" s="21">
        <v>351.83</v>
      </c>
      <c r="E165" s="16">
        <v>264.10000000000002</v>
      </c>
      <c r="F165" s="59">
        <f t="shared" si="45"/>
        <v>439.92403764741022</v>
      </c>
      <c r="G165" s="16">
        <v>0.8</v>
      </c>
      <c r="H165" s="21">
        <v>450.05</v>
      </c>
      <c r="I165" s="6">
        <f>'Datos y Cálculos'!R165</f>
        <v>104.10000000000002</v>
      </c>
      <c r="J165" s="59">
        <f>'Datos y Cálculos'!S165</f>
        <v>366.90756179179516</v>
      </c>
      <c r="K165" s="59">
        <f>'Datos y Cálculos'!T165</f>
        <v>0.95890637489681652</v>
      </c>
      <c r="L165" s="59">
        <f t="shared" si="48"/>
        <v>552.15274251895516</v>
      </c>
      <c r="M165" s="69">
        <f t="shared" si="46"/>
        <v>460.50908601783084</v>
      </c>
      <c r="O165" s="20">
        <f t="shared" si="39"/>
        <v>551.98137285050552</v>
      </c>
      <c r="P165" s="128">
        <f t="shared" si="40"/>
        <v>460.50908601783084</v>
      </c>
      <c r="Q165" s="106">
        <f t="shared" si="55"/>
        <v>0.16571625661985578</v>
      </c>
      <c r="S165" s="129">
        <f t="shared" si="53"/>
        <v>0.25415263319044701</v>
      </c>
      <c r="T165" s="124">
        <f t="shared" si="54"/>
        <v>0.21203541020804684</v>
      </c>
      <c r="U165" s="79">
        <f t="shared" si="52"/>
        <v>0.16571625661985567</v>
      </c>
      <c r="Y165" s="111">
        <f t="shared" si="41"/>
        <v>0.14999734432703213</v>
      </c>
      <c r="Z165" s="92">
        <f t="shared" si="50"/>
        <v>4.5594788083142233E-2</v>
      </c>
      <c r="AD165" s="106">
        <f t="shared" si="42"/>
        <v>0.69829212324985745</v>
      </c>
      <c r="AE165" s="74">
        <f>IF(J165&gt;0,J165/630,Tabla13[[#This Row],[Cargabilidad Antes]]-0.02)</f>
        <v>0.58239295522507173</v>
      </c>
      <c r="AF165" s="114">
        <f t="shared" si="47"/>
        <v>0.11589916802478573</v>
      </c>
      <c r="AI165" s="4">
        <f t="shared" si="43"/>
        <v>33.137912285628445</v>
      </c>
      <c r="AJ165" s="59">
        <f t="shared" si="44"/>
        <v>30.664225916265437</v>
      </c>
      <c r="AK165" s="4">
        <f t="shared" si="51"/>
        <v>2.4736863693630085</v>
      </c>
      <c r="AL165" s="79">
        <f t="shared" si="49"/>
        <v>7.4648226117606686E-2</v>
      </c>
    </row>
    <row r="166" spans="2:38" x14ac:dyDescent="0.25">
      <c r="B166" s="16" t="s">
        <v>180</v>
      </c>
      <c r="C166" s="21">
        <v>562.1</v>
      </c>
      <c r="D166" s="21">
        <v>350.51</v>
      </c>
      <c r="E166" s="16">
        <v>260.14</v>
      </c>
      <c r="F166" s="59">
        <f t="shared" si="45"/>
        <v>436.49751396772012</v>
      </c>
      <c r="G166" s="16">
        <v>0.8</v>
      </c>
      <c r="H166" s="21">
        <v>449.19</v>
      </c>
      <c r="I166" s="6">
        <f>'Datos y Cálculos'!R166</f>
        <v>100.13999999999999</v>
      </c>
      <c r="J166" s="59">
        <f>'Datos y Cálculos'!S166</f>
        <v>364.53433267663553</v>
      </c>
      <c r="K166" s="59">
        <f>'Datos y Cálculos'!T166</f>
        <v>0.96152808824984948</v>
      </c>
      <c r="L166" s="59">
        <f t="shared" si="48"/>
        <v>547.85208084753401</v>
      </c>
      <c r="M166" s="69">
        <f t="shared" si="46"/>
        <v>457.53042412981767</v>
      </c>
      <c r="O166" s="20">
        <f t="shared" si="39"/>
        <v>549.910442537108</v>
      </c>
      <c r="P166" s="128">
        <f t="shared" si="40"/>
        <v>457.53042412981767</v>
      </c>
      <c r="Q166" s="106">
        <f t="shared" si="55"/>
        <v>0.1679910241039958</v>
      </c>
      <c r="S166" s="129">
        <f t="shared" si="53"/>
        <v>0.25319910030294057</v>
      </c>
      <c r="T166" s="124">
        <f t="shared" si="54"/>
        <v>0.21066392414083926</v>
      </c>
      <c r="U166" s="79">
        <f t="shared" si="52"/>
        <v>0.16799102410399569</v>
      </c>
      <c r="Y166" s="111">
        <f t="shared" si="41"/>
        <v>0.14766981602457468</v>
      </c>
      <c r="Z166" s="92">
        <f t="shared" si="50"/>
        <v>4.5447019704613303E-2</v>
      </c>
      <c r="AD166" s="106">
        <f t="shared" si="42"/>
        <v>0.69285319677415891</v>
      </c>
      <c r="AE166" s="74">
        <f>IF(J166&gt;0,J166/630,Tabla13[[#This Row],[Cargabilidad Antes]]-0.02)</f>
        <v>0.57862592488354847</v>
      </c>
      <c r="AF166" s="114">
        <f t="shared" si="47"/>
        <v>0.11422727189061044</v>
      </c>
      <c r="AI166" s="4">
        <f t="shared" si="43"/>
        <v>33.076963002440117</v>
      </c>
      <c r="AJ166" s="59">
        <f t="shared" si="44"/>
        <v>30.59118827469046</v>
      </c>
      <c r="AK166" s="4">
        <f t="shared" si="51"/>
        <v>2.4857747277496571</v>
      </c>
      <c r="AL166" s="79">
        <f t="shared" si="49"/>
        <v>7.5151238267137099E-2</v>
      </c>
    </row>
    <row r="167" spans="2:38" x14ac:dyDescent="0.25">
      <c r="B167" s="16" t="s">
        <v>181</v>
      </c>
      <c r="C167" s="21">
        <v>584.79999999999995</v>
      </c>
      <c r="D167" s="21">
        <v>351.47</v>
      </c>
      <c r="E167" s="16">
        <v>262.52</v>
      </c>
      <c r="F167" s="59">
        <f t="shared" si="45"/>
        <v>438.68885477066772</v>
      </c>
      <c r="G167" s="16">
        <v>0.8</v>
      </c>
      <c r="H167" s="21">
        <v>449.76</v>
      </c>
      <c r="I167" s="6">
        <f>'Datos y Cálculos'!R167</f>
        <v>102.51999999999998</v>
      </c>
      <c r="J167" s="59">
        <f>'Datos y Cálculos'!S167</f>
        <v>366.11680007888197</v>
      </c>
      <c r="K167" s="59">
        <f>'Datos y Cálculos'!T167</f>
        <v>0.95999418744038456</v>
      </c>
      <c r="L167" s="59">
        <f t="shared" si="48"/>
        <v>550.60245302681233</v>
      </c>
      <c r="M167" s="69">
        <f t="shared" si="46"/>
        <v>459.51659365301504</v>
      </c>
      <c r="O167" s="20">
        <f t="shared" si="39"/>
        <v>551.41657367412449</v>
      </c>
      <c r="P167" s="128">
        <f t="shared" si="40"/>
        <v>459.51659365301504</v>
      </c>
      <c r="Q167" s="106">
        <f t="shared" si="55"/>
        <v>0.16666162101145043</v>
      </c>
      <c r="S167" s="129">
        <f t="shared" si="53"/>
        <v>0.25389257876658167</v>
      </c>
      <c r="T167" s="124">
        <f t="shared" si="54"/>
        <v>0.21157843002656584</v>
      </c>
      <c r="U167" s="79">
        <f t="shared" si="52"/>
        <v>0.16666162101145032</v>
      </c>
      <c r="Y167" s="111">
        <f t="shared" si="41"/>
        <v>0.14915622614933838</v>
      </c>
      <c r="Z167" s="92">
        <f t="shared" si="50"/>
        <v>4.5574259223682953E-2</v>
      </c>
      <c r="AD167" s="106">
        <f t="shared" si="42"/>
        <v>0.69633151550899641</v>
      </c>
      <c r="AE167" s="74">
        <f>IF(J167&gt;0,J167/630,Tabla13[[#This Row],[Cargabilidad Antes]]-0.02)</f>
        <v>0.58113777790298726</v>
      </c>
      <c r="AF167" s="114">
        <f t="shared" si="47"/>
        <v>0.11519373760600915</v>
      </c>
      <c r="AI167" s="4">
        <f t="shared" si="43"/>
        <v>33.121267033186733</v>
      </c>
      <c r="AJ167" s="59">
        <f t="shared" si="44"/>
        <v>30.639837068442045</v>
      </c>
      <c r="AK167" s="4">
        <f t="shared" si="51"/>
        <v>2.481429964744688</v>
      </c>
      <c r="AL167" s="79">
        <f t="shared" si="49"/>
        <v>7.491953620790992E-2</v>
      </c>
    </row>
    <row r="168" spans="2:38" x14ac:dyDescent="0.25">
      <c r="B168" s="16" t="s">
        <v>182</v>
      </c>
      <c r="C168" s="21">
        <v>515.1</v>
      </c>
      <c r="D168" s="21">
        <v>352.36</v>
      </c>
      <c r="E168" s="16">
        <v>258.66000000000003</v>
      </c>
      <c r="F168" s="59">
        <f t="shared" si="45"/>
        <v>437.10704089501922</v>
      </c>
      <c r="G168" s="16">
        <v>0.8</v>
      </c>
      <c r="H168" s="21">
        <v>448.9</v>
      </c>
      <c r="I168" s="6">
        <f>'Datos y Cálculos'!R168</f>
        <v>98.660000000000025</v>
      </c>
      <c r="J168" s="59">
        <f>'Datos y Cálculos'!S168</f>
        <v>365.91169043910037</v>
      </c>
      <c r="K168" s="59">
        <f>'Datos y Cálculos'!T168</f>
        <v>0.96296458737670254</v>
      </c>
      <c r="L168" s="59">
        <f t="shared" si="48"/>
        <v>548.61710375091332</v>
      </c>
      <c r="M168" s="69">
        <f t="shared" si="46"/>
        <v>459.25915864053394</v>
      </c>
      <c r="O168" s="20">
        <f t="shared" si="39"/>
        <v>552.81288274906672</v>
      </c>
      <c r="P168" s="128">
        <f t="shared" si="40"/>
        <v>459.259158640534</v>
      </c>
      <c r="Q168" s="106">
        <f t="shared" si="55"/>
        <v>0.1692321706457024</v>
      </c>
      <c r="S168" s="129">
        <f t="shared" si="53"/>
        <v>0.25453549109224888</v>
      </c>
      <c r="T168" s="124">
        <f t="shared" si="54"/>
        <v>0.21145989742833773</v>
      </c>
      <c r="U168" s="79">
        <f t="shared" si="52"/>
        <v>0.16923217064570251</v>
      </c>
      <c r="Y168" s="111">
        <f t="shared" si="41"/>
        <v>0.14808251745179585</v>
      </c>
      <c r="Z168" s="92">
        <f t="shared" si="50"/>
        <v>4.5879638383202852E-2</v>
      </c>
      <c r="AD168" s="106">
        <f t="shared" si="42"/>
        <v>0.69382069983336381</v>
      </c>
      <c r="AE168" s="74">
        <f>IF(J168&gt;0,J168/630,Tabla13[[#This Row],[Cargabilidad Antes]]-0.02)</f>
        <v>0.58081220704619108</v>
      </c>
      <c r="AF168" s="114">
        <f t="shared" si="47"/>
        <v>0.11300849278717273</v>
      </c>
      <c r="AI168" s="4">
        <f t="shared" si="43"/>
        <v>33.162448806980059</v>
      </c>
      <c r="AJ168" s="59">
        <f t="shared" si="44"/>
        <v>30.633519625940469</v>
      </c>
      <c r="AK168" s="4">
        <f t="shared" si="51"/>
        <v>2.5289291810395902</v>
      </c>
      <c r="AL168" s="79">
        <f t="shared" si="49"/>
        <v>7.6258818996120081E-2</v>
      </c>
    </row>
    <row r="169" spans="2:38" x14ac:dyDescent="0.25">
      <c r="B169" s="16" t="s">
        <v>183</v>
      </c>
      <c r="C169" s="21">
        <v>586.08000000000004</v>
      </c>
      <c r="D169" s="21">
        <v>352.57</v>
      </c>
      <c r="E169" s="16">
        <v>263.41000000000003</v>
      </c>
      <c r="F169" s="59">
        <f t="shared" si="45"/>
        <v>440.10275277484919</v>
      </c>
      <c r="G169" s="16">
        <v>0.8</v>
      </c>
      <c r="H169" s="21">
        <v>450.03</v>
      </c>
      <c r="I169" s="6">
        <f>'Datos y Cálculos'!R169</f>
        <v>103.41000000000003</v>
      </c>
      <c r="J169" s="59">
        <f>'Datos y Cálculos'!S169</f>
        <v>367.42241766119827</v>
      </c>
      <c r="K169" s="59">
        <f>'Datos y Cálculos'!T169</f>
        <v>0.95957672437152775</v>
      </c>
      <c r="L169" s="59">
        <f t="shared" si="48"/>
        <v>552.37704953403158</v>
      </c>
      <c r="M169" s="69">
        <f t="shared" si="46"/>
        <v>461.15528639781724</v>
      </c>
      <c r="O169" s="20">
        <f t="shared" si="39"/>
        <v>553.14234893528908</v>
      </c>
      <c r="P169" s="128">
        <f t="shared" si="40"/>
        <v>461.15528639781729</v>
      </c>
      <c r="Q169" s="106">
        <f t="shared" si="55"/>
        <v>0.16629907783147002</v>
      </c>
      <c r="S169" s="129">
        <f t="shared" si="53"/>
        <v>0.25468718950617036</v>
      </c>
      <c r="T169" s="124">
        <f t="shared" si="54"/>
        <v>0.21233294475580539</v>
      </c>
      <c r="U169" s="79">
        <f t="shared" si="52"/>
        <v>0.16629907783147002</v>
      </c>
      <c r="Y169" s="111">
        <f t="shared" si="41"/>
        <v>0.15011923918714559</v>
      </c>
      <c r="Z169" s="92">
        <f t="shared" si="50"/>
        <v>4.5777776984605334E-2</v>
      </c>
      <c r="AD169" s="106">
        <f t="shared" si="42"/>
        <v>0.69857579805531622</v>
      </c>
      <c r="AE169" s="74">
        <f>IF(J169&gt;0,J169/630,Tabla13[[#This Row],[Cargabilidad Antes]]-0.02)</f>
        <v>0.58321018676380676</v>
      </c>
      <c r="AF169" s="114">
        <f t="shared" si="47"/>
        <v>0.11536561129150946</v>
      </c>
      <c r="AI169" s="4">
        <f t="shared" si="43"/>
        <v>33.172181041283366</v>
      </c>
      <c r="AJ169" s="59">
        <f t="shared" si="44"/>
        <v>30.680133498201201</v>
      </c>
      <c r="AK169" s="4">
        <f t="shared" si="51"/>
        <v>2.4920475430821654</v>
      </c>
      <c r="AL169" s="79">
        <f t="shared" si="49"/>
        <v>7.5124621440500694E-2</v>
      </c>
    </row>
    <row r="170" spans="2:38" x14ac:dyDescent="0.25">
      <c r="B170" s="16" t="s">
        <v>184</v>
      </c>
      <c r="C170" s="21">
        <v>500.18</v>
      </c>
      <c r="D170" s="21">
        <v>343.54</v>
      </c>
      <c r="E170" s="16">
        <v>250.64</v>
      </c>
      <c r="F170" s="59">
        <f t="shared" si="45"/>
        <v>425.2530319703788</v>
      </c>
      <c r="G170" s="16">
        <v>0.8</v>
      </c>
      <c r="H170" s="21">
        <v>451.84</v>
      </c>
      <c r="I170" s="6">
        <f>'Datos y Cálculos'!R170</f>
        <v>90.639999999999986</v>
      </c>
      <c r="J170" s="59">
        <f>'Datos y Cálculos'!S170</f>
        <v>355.29613169861562</v>
      </c>
      <c r="K170" s="59">
        <f>'Datos y Cálculos'!T170</f>
        <v>0.96691173742193204</v>
      </c>
      <c r="L170" s="59">
        <f t="shared" si="48"/>
        <v>533.73902713435382</v>
      </c>
      <c r="M170" s="69">
        <f t="shared" si="46"/>
        <v>445.93547234397494</v>
      </c>
      <c r="O170" s="20">
        <f t="shared" si="39"/>
        <v>538.97530292772842</v>
      </c>
      <c r="P170" s="128">
        <f t="shared" si="40"/>
        <v>445.93547234397494</v>
      </c>
      <c r="Q170" s="106">
        <f t="shared" si="55"/>
        <v>0.17262355079789116</v>
      </c>
      <c r="S170" s="129">
        <f t="shared" si="53"/>
        <v>0.24816415770754677</v>
      </c>
      <c r="T170" s="124">
        <f t="shared" si="54"/>
        <v>0.20532517962330218</v>
      </c>
      <c r="U170" s="79">
        <f t="shared" si="52"/>
        <v>0.17262355079789116</v>
      </c>
      <c r="Y170" s="111">
        <f t="shared" si="41"/>
        <v>0.14015965575047259</v>
      </c>
      <c r="Z170" s="92">
        <f t="shared" si="50"/>
        <v>4.4213112703710651E-2</v>
      </c>
      <c r="AD170" s="106">
        <f t="shared" si="42"/>
        <v>0.67500481265139489</v>
      </c>
      <c r="AE170" s="74">
        <f>IF(J170&gt;0,J170/630,Tabla13[[#This Row],[Cargabilidad Antes]]-0.02)</f>
        <v>0.56396211380732642</v>
      </c>
      <c r="AF170" s="114">
        <f t="shared" si="47"/>
        <v>0.11104269884406848</v>
      </c>
      <c r="AI170" s="4">
        <f t="shared" si="43"/>
        <v>32.75893101405012</v>
      </c>
      <c r="AJ170" s="59">
        <f t="shared" si="44"/>
        <v>30.311390104023612</v>
      </c>
      <c r="AK170" s="4">
        <f t="shared" si="51"/>
        <v>2.4475409100265075</v>
      </c>
      <c r="AL170" s="79">
        <f t="shared" si="49"/>
        <v>7.471369895973623E-2</v>
      </c>
    </row>
    <row r="171" spans="2:38" x14ac:dyDescent="0.25">
      <c r="B171" s="16" t="s">
        <v>185</v>
      </c>
      <c r="C171" s="21">
        <v>523.64</v>
      </c>
      <c r="D171" s="21">
        <v>347.7</v>
      </c>
      <c r="E171" s="16">
        <v>262.70999999999998</v>
      </c>
      <c r="F171" s="59">
        <f t="shared" si="45"/>
        <v>435.7887493958512</v>
      </c>
      <c r="G171" s="16">
        <v>0.79</v>
      </c>
      <c r="H171" s="21">
        <v>452.33</v>
      </c>
      <c r="I171" s="6">
        <f>'Datos y Cálculos'!R171</f>
        <v>102.70999999999998</v>
      </c>
      <c r="J171" s="59">
        <f>'Datos y Cálculos'!S171</f>
        <v>362.55293972053238</v>
      </c>
      <c r="K171" s="59">
        <f>'Datos y Cálculos'!T171</f>
        <v>0.9590323561243731</v>
      </c>
      <c r="L171" s="59">
        <f t="shared" si="48"/>
        <v>546.96250385544579</v>
      </c>
      <c r="M171" s="69">
        <f t="shared" si="46"/>
        <v>455.04355944160773</v>
      </c>
      <c r="O171" s="20">
        <f t="shared" si="39"/>
        <v>552.40695816519781</v>
      </c>
      <c r="P171" s="128">
        <f t="shared" si="40"/>
        <v>455.04355944160773</v>
      </c>
      <c r="Q171" s="106">
        <f t="shared" si="55"/>
        <v>0.17625302738216675</v>
      </c>
      <c r="S171" s="129">
        <f t="shared" si="53"/>
        <v>0.25434858840505448</v>
      </c>
      <c r="T171" s="124">
        <f t="shared" si="54"/>
        <v>0.20951887968828292</v>
      </c>
      <c r="U171" s="79">
        <f t="shared" si="52"/>
        <v>0.17625302738216686</v>
      </c>
      <c r="Y171" s="111">
        <f t="shared" si="41"/>
        <v>0.14719064646691871</v>
      </c>
      <c r="Z171" s="92">
        <f t="shared" si="50"/>
        <v>4.7313097566828305E-2</v>
      </c>
      <c r="AD171" s="106">
        <f t="shared" si="42"/>
        <v>0.69172817364420824</v>
      </c>
      <c r="AE171" s="74">
        <f>IF(J171&gt;0,J171/630,Tabla13[[#This Row],[Cargabilidad Antes]]-0.02)</f>
        <v>0.57548085669925775</v>
      </c>
      <c r="AF171" s="114">
        <f t="shared" si="47"/>
        <v>0.1162473169449505</v>
      </c>
      <c r="AI171" s="4">
        <f t="shared" si="43"/>
        <v>33.150466010398681</v>
      </c>
      <c r="AJ171" s="59">
        <f t="shared" si="44"/>
        <v>30.530572675995941</v>
      </c>
      <c r="AK171" s="4">
        <f t="shared" si="51"/>
        <v>2.6198933344027395</v>
      </c>
      <c r="AL171" s="79">
        <f t="shared" si="49"/>
        <v>7.9030362154816403E-2</v>
      </c>
    </row>
    <row r="172" spans="2:38" x14ac:dyDescent="0.25">
      <c r="B172" s="16" t="s">
        <v>186</v>
      </c>
      <c r="C172" s="21">
        <v>639.28</v>
      </c>
      <c r="D172" s="21">
        <v>349.73</v>
      </c>
      <c r="E172" s="16">
        <v>260.2</v>
      </c>
      <c r="F172" s="59">
        <f t="shared" si="45"/>
        <v>435.90722969457619</v>
      </c>
      <c r="G172" s="16">
        <v>0.8</v>
      </c>
      <c r="H172" s="21">
        <v>451.06</v>
      </c>
      <c r="I172" s="6">
        <f>'Datos y Cálculos'!R172</f>
        <v>100.19999999999999</v>
      </c>
      <c r="J172" s="59">
        <f>'Datos y Cálculos'!S172</f>
        <v>363.80092482015493</v>
      </c>
      <c r="K172" s="59">
        <f>'Datos y Cálculos'!T172</f>
        <v>0.96132246000443544</v>
      </c>
      <c r="L172" s="59">
        <f t="shared" si="48"/>
        <v>547.11120957797311</v>
      </c>
      <c r="M172" s="69">
        <f t="shared" si="46"/>
        <v>456.60991712250274</v>
      </c>
      <c r="O172" s="20">
        <f t="shared" si="39"/>
        <v>548.68671098828213</v>
      </c>
      <c r="P172" s="128">
        <f t="shared" si="40"/>
        <v>456.60991712250279</v>
      </c>
      <c r="Q172" s="106">
        <f t="shared" si="55"/>
        <v>0.16781305619728371</v>
      </c>
      <c r="S172" s="129">
        <f t="shared" si="53"/>
        <v>0.2526356490512322</v>
      </c>
      <c r="T172" s="124">
        <f t="shared" si="54"/>
        <v>0.21024008867956057</v>
      </c>
      <c r="U172" s="79">
        <f t="shared" si="52"/>
        <v>0.16781305619728359</v>
      </c>
      <c r="Y172" s="111">
        <f t="shared" si="41"/>
        <v>0.14727069241776938</v>
      </c>
      <c r="Z172" s="92">
        <f t="shared" si="50"/>
        <v>4.5280567327557371E-2</v>
      </c>
      <c r="AD172" s="106">
        <f t="shared" si="42"/>
        <v>0.69191623761043841</v>
      </c>
      <c r="AE172" s="74">
        <f>IF(J172&gt;0,J172/630,Tabla13[[#This Row],[Cargabilidad Antes]]-0.02)</f>
        <v>0.57746178542881732</v>
      </c>
      <c r="AF172" s="114">
        <f t="shared" si="47"/>
        <v>0.11445445218162109</v>
      </c>
      <c r="AI172" s="4">
        <f t="shared" si="43"/>
        <v>33.0410552033958</v>
      </c>
      <c r="AJ172" s="59">
        <f t="shared" si="44"/>
        <v>30.568713045262257</v>
      </c>
      <c r="AK172" s="4">
        <f t="shared" si="51"/>
        <v>2.472342158133543</v>
      </c>
      <c r="AL172" s="79">
        <f t="shared" si="49"/>
        <v>7.4826368071908567E-2</v>
      </c>
    </row>
    <row r="173" spans="2:38" x14ac:dyDescent="0.25">
      <c r="B173" s="16" t="s">
        <v>187</v>
      </c>
      <c r="C173" s="21">
        <v>410.94</v>
      </c>
      <c r="D173" s="21">
        <v>299.04000000000002</v>
      </c>
      <c r="E173" s="16">
        <v>190.38</v>
      </c>
      <c r="F173" s="59">
        <f t="shared" si="45"/>
        <v>354.49889421548272</v>
      </c>
      <c r="G173" s="16">
        <v>0.84</v>
      </c>
      <c r="H173" s="21">
        <v>456.19</v>
      </c>
      <c r="I173" s="6">
        <f>'Datos y Cálculos'!R173</f>
        <v>30.379999999999995</v>
      </c>
      <c r="J173" s="59">
        <f>'Datos y Cálculos'!S173</f>
        <v>300.57921751179009</v>
      </c>
      <c r="K173" s="59">
        <f>'Datos y Cálculos'!T173</f>
        <v>0.99487916189105885</v>
      </c>
      <c r="L173" s="59">
        <f t="shared" si="48"/>
        <v>444.93485217985574</v>
      </c>
      <c r="M173" s="69">
        <f t="shared" si="46"/>
        <v>377.25976552878063</v>
      </c>
      <c r="O173" s="20">
        <f t="shared" si="39"/>
        <v>446.81890398153649</v>
      </c>
      <c r="P173" s="128">
        <f t="shared" si="40"/>
        <v>377.25976552878069</v>
      </c>
      <c r="Q173" s="106">
        <f t="shared" si="55"/>
        <v>0.15567635530396029</v>
      </c>
      <c r="S173" s="129">
        <f t="shared" si="53"/>
        <v>0.20573194421351026</v>
      </c>
      <c r="T173" s="124">
        <f t="shared" si="54"/>
        <v>0.17370434496875331</v>
      </c>
      <c r="U173" s="79">
        <f t="shared" si="52"/>
        <v>0.15567635530396029</v>
      </c>
      <c r="Y173" s="111">
        <f t="shared" si="41"/>
        <v>9.7399775160680532E-2</v>
      </c>
      <c r="Z173" s="92">
        <f t="shared" si="50"/>
        <v>2.7965188029578925E-2</v>
      </c>
      <c r="AD173" s="106">
        <f t="shared" si="42"/>
        <v>0.56269665748489317</v>
      </c>
      <c r="AE173" s="74">
        <f>IF(J173&gt;0,J173/630,Tabla13[[#This Row],[Cargabilidad Antes]]-0.02)</f>
        <v>0.47710986906633346</v>
      </c>
      <c r="AF173" s="114">
        <f t="shared" si="47"/>
        <v>8.5586788418559712E-2</v>
      </c>
      <c r="AI173" s="4">
        <f t="shared" si="43"/>
        <v>30.332455474232411</v>
      </c>
      <c r="AJ173" s="59">
        <f t="shared" si="44"/>
        <v>28.80141374697731</v>
      </c>
      <c r="AK173" s="4">
        <f t="shared" si="51"/>
        <v>1.5310417272551007</v>
      </c>
      <c r="AL173" s="79">
        <f t="shared" si="49"/>
        <v>5.0475363874043389E-2</v>
      </c>
    </row>
    <row r="174" spans="2:38" x14ac:dyDescent="0.25">
      <c r="B174" s="16" t="s">
        <v>188</v>
      </c>
      <c r="C174" s="21">
        <v>415.38</v>
      </c>
      <c r="D174" s="21">
        <v>297.87</v>
      </c>
      <c r="E174" s="16">
        <v>189.17</v>
      </c>
      <c r="F174" s="59">
        <f t="shared" si="45"/>
        <v>352.86233264546672</v>
      </c>
      <c r="G174" s="16">
        <v>0.84</v>
      </c>
      <c r="H174" s="21">
        <v>455.93</v>
      </c>
      <c r="I174" s="6">
        <f>'Datos y Cálculos'!R174</f>
        <v>29.169999999999987</v>
      </c>
      <c r="J174" s="59">
        <f>'Datos y Cálculos'!S174</f>
        <v>299.29488101202134</v>
      </c>
      <c r="K174" s="59">
        <f>'Datos y Cálculos'!T174</f>
        <v>0.99523920687449341</v>
      </c>
      <c r="L174" s="59">
        <f t="shared" si="48"/>
        <v>442.88078856465108</v>
      </c>
      <c r="M174" s="69">
        <f t="shared" si="46"/>
        <v>375.64778286819029</v>
      </c>
      <c r="O174" s="20">
        <f t="shared" si="39"/>
        <v>445.07071605464245</v>
      </c>
      <c r="P174" s="128">
        <f t="shared" si="40"/>
        <v>375.64778286819029</v>
      </c>
      <c r="Q174" s="106">
        <f t="shared" si="55"/>
        <v>0.15598180397455974</v>
      </c>
      <c r="S174" s="129">
        <f t="shared" si="53"/>
        <v>0.20492701385392692</v>
      </c>
      <c r="T174" s="124">
        <f t="shared" si="54"/>
        <v>0.17296212854987181</v>
      </c>
      <c r="U174" s="79">
        <f t="shared" si="52"/>
        <v>0.15598180397455974</v>
      </c>
      <c r="Y174" s="111">
        <f t="shared" si="41"/>
        <v>9.650254929678638E-2</v>
      </c>
      <c r="Z174" s="92">
        <f t="shared" si="50"/>
        <v>2.775734524368181E-2</v>
      </c>
      <c r="AD174" s="106">
        <f t="shared" si="42"/>
        <v>0.56009894070708999</v>
      </c>
      <c r="AE174" s="74">
        <f>IF(J174&gt;0,J174/630,Tabla13[[#This Row],[Cargabilidad Antes]]-0.02)</f>
        <v>0.47507123970162118</v>
      </c>
      <c r="AF174" s="114">
        <f t="shared" si="47"/>
        <v>8.5027701005468803E-2</v>
      </c>
      <c r="AI174" s="4">
        <f t="shared" si="43"/>
        <v>30.29081042439616</v>
      </c>
      <c r="AJ174" s="59">
        <f t="shared" si="44"/>
        <v>28.768997242889611</v>
      </c>
      <c r="AK174" s="4">
        <f t="shared" si="51"/>
        <v>1.5218131815065483</v>
      </c>
      <c r="AL174" s="79">
        <f t="shared" si="49"/>
        <v>5.0240094609052877E-2</v>
      </c>
    </row>
    <row r="175" spans="2:38" x14ac:dyDescent="0.25">
      <c r="B175" s="16" t="s">
        <v>189</v>
      </c>
      <c r="C175" s="21">
        <v>400.5</v>
      </c>
      <c r="D175" s="21">
        <v>301.99</v>
      </c>
      <c r="E175" s="16">
        <v>187.88</v>
      </c>
      <c r="F175" s="59">
        <f t="shared" si="45"/>
        <v>355.66396289194103</v>
      </c>
      <c r="G175" s="16">
        <v>0.84</v>
      </c>
      <c r="H175" s="21">
        <v>455.24</v>
      </c>
      <c r="I175" s="6">
        <f>'Datos y Cálculos'!R175</f>
        <v>27.879999999999995</v>
      </c>
      <c r="J175" s="59">
        <f>'Datos y Cálculos'!S175</f>
        <v>303.27422326996407</v>
      </c>
      <c r="K175" s="59">
        <f>'Datos y Cálculos'!T175</f>
        <v>0.99576547173670971</v>
      </c>
      <c r="L175" s="59">
        <f t="shared" si="48"/>
        <v>446.3971406885027</v>
      </c>
      <c r="M175" s="69">
        <f t="shared" si="46"/>
        <v>380.64229226780094</v>
      </c>
      <c r="O175" s="20">
        <f t="shared" si="39"/>
        <v>451.22672824165397</v>
      </c>
      <c r="P175" s="128">
        <f t="shared" si="40"/>
        <v>380.64229226780094</v>
      </c>
      <c r="Q175" s="106">
        <f t="shared" si="55"/>
        <v>0.15642786997327784</v>
      </c>
      <c r="S175" s="129">
        <f t="shared" si="53"/>
        <v>0.20776146947912641</v>
      </c>
      <c r="T175" s="124">
        <f t="shared" si="54"/>
        <v>0.17526178534598852</v>
      </c>
      <c r="U175" s="79">
        <f t="shared" si="52"/>
        <v>0.15642786997327773</v>
      </c>
      <c r="Y175" s="111">
        <f t="shared" si="41"/>
        <v>9.804104034971646E-2</v>
      </c>
      <c r="Z175" s="92">
        <f t="shared" si="50"/>
        <v>2.8273669486148487E-2</v>
      </c>
      <c r="AD175" s="106">
        <f t="shared" si="42"/>
        <v>0.56454597284435082</v>
      </c>
      <c r="AE175" s="74">
        <f>IF(J175&gt;0,J175/630,Tabla13[[#This Row],[Cargabilidad Antes]]-0.02)</f>
        <v>0.48138765598406996</v>
      </c>
      <c r="AF175" s="114">
        <f t="shared" si="47"/>
        <v>8.3158316860280856E-2</v>
      </c>
      <c r="AI175" s="4">
        <f t="shared" si="43"/>
        <v>30.438182699777443</v>
      </c>
      <c r="AJ175" s="59">
        <f t="shared" si="44"/>
        <v>28.869886609585631</v>
      </c>
      <c r="AK175" s="4">
        <f t="shared" si="51"/>
        <v>1.5682960901918115</v>
      </c>
      <c r="AL175" s="79">
        <f t="shared" si="49"/>
        <v>5.1523972559744169E-2</v>
      </c>
    </row>
    <row r="176" spans="2:38" x14ac:dyDescent="0.25">
      <c r="B176" s="16" t="s">
        <v>190</v>
      </c>
      <c r="C176" s="21">
        <v>423.3</v>
      </c>
      <c r="D176" s="21">
        <v>296.42</v>
      </c>
      <c r="E176" s="16">
        <v>186.88</v>
      </c>
      <c r="F176" s="59">
        <f t="shared" si="45"/>
        <v>350.41254372524963</v>
      </c>
      <c r="G176" s="16">
        <v>0.84</v>
      </c>
      <c r="H176" s="21">
        <v>456.22</v>
      </c>
      <c r="I176" s="6">
        <f>'Datos y Cálculos'!R176</f>
        <v>26.879999999999995</v>
      </c>
      <c r="J176" s="59">
        <f>'Datos y Cálculos'!S176</f>
        <v>297.63627265506472</v>
      </c>
      <c r="K176" s="59">
        <f>'Datos y Cálculos'!T176</f>
        <v>0.99591356038625622</v>
      </c>
      <c r="L176" s="59">
        <f t="shared" si="48"/>
        <v>439.80603575477045</v>
      </c>
      <c r="M176" s="69">
        <f t="shared" si="46"/>
        <v>373.56604812608361</v>
      </c>
      <c r="O176" s="20">
        <f t="shared" si="39"/>
        <v>442.90415836746604</v>
      </c>
      <c r="P176" s="128">
        <f t="shared" si="40"/>
        <v>373.56604812608361</v>
      </c>
      <c r="Q176" s="106">
        <f t="shared" si="55"/>
        <v>0.15655330601762918</v>
      </c>
      <c r="S176" s="129">
        <f t="shared" si="53"/>
        <v>0.20392945058777659</v>
      </c>
      <c r="T176" s="124">
        <f t="shared" si="54"/>
        <v>0.17200362090390142</v>
      </c>
      <c r="U176" s="79">
        <f t="shared" si="52"/>
        <v>0.15655330601762918</v>
      </c>
      <c r="Y176" s="111">
        <f t="shared" si="41"/>
        <v>9.5167239750472588E-2</v>
      </c>
      <c r="Z176" s="92">
        <f t="shared" si="50"/>
        <v>2.7465044072025199E-2</v>
      </c>
      <c r="AD176" s="106">
        <f t="shared" si="42"/>
        <v>0.55621038686547564</v>
      </c>
      <c r="AE176" s="74">
        <f>IF(J176&gt;0,J176/630,Tabla13[[#This Row],[Cargabilidad Antes]]-0.02)</f>
        <v>0.47243852802391223</v>
      </c>
      <c r="AF176" s="114">
        <f t="shared" si="47"/>
        <v>8.3771858841563407E-2</v>
      </c>
      <c r="AI176" s="4">
        <f t="shared" si="43"/>
        <v>30.239425574230594</v>
      </c>
      <c r="AJ176" s="59">
        <f t="shared" si="44"/>
        <v>28.727339538262271</v>
      </c>
      <c r="AK176" s="4">
        <f t="shared" si="51"/>
        <v>1.5120860359683235</v>
      </c>
      <c r="AL176" s="79">
        <f t="shared" si="49"/>
        <v>5.0003794954917802E-2</v>
      </c>
    </row>
    <row r="177" spans="2:38" x14ac:dyDescent="0.25">
      <c r="B177" s="16" t="s">
        <v>191</v>
      </c>
      <c r="C177" s="21">
        <v>577.72</v>
      </c>
      <c r="D177" s="21">
        <v>351.93</v>
      </c>
      <c r="E177" s="16">
        <v>267.02</v>
      </c>
      <c r="F177" s="59">
        <f t="shared" si="45"/>
        <v>441.76283829674941</v>
      </c>
      <c r="G177" s="16">
        <v>0.79</v>
      </c>
      <c r="H177" s="21">
        <v>453.72</v>
      </c>
      <c r="I177" s="6">
        <f>'Datos y Cálculos'!R177</f>
        <v>107.01999999999998</v>
      </c>
      <c r="J177" s="59">
        <f>'Datos y Cálculos'!S177</f>
        <v>367.84236474337752</v>
      </c>
      <c r="K177" s="59">
        <f>'Datos y Cálculos'!T177</f>
        <v>0.95674134828249413</v>
      </c>
      <c r="L177" s="59">
        <f t="shared" si="48"/>
        <v>554.46063827956823</v>
      </c>
      <c r="M177" s="69">
        <f t="shared" si="46"/>
        <v>461.68236587812504</v>
      </c>
      <c r="O177" s="20">
        <f t="shared" si="39"/>
        <v>559.12735342846725</v>
      </c>
      <c r="P177" s="128">
        <f t="shared" si="40"/>
        <v>461.68236587812504</v>
      </c>
      <c r="Q177" s="106">
        <f t="shared" si="55"/>
        <v>0.17428048717850642</v>
      </c>
      <c r="S177" s="129">
        <f t="shared" si="53"/>
        <v>0.25744290686623761</v>
      </c>
      <c r="T177" s="124">
        <f t="shared" si="54"/>
        <v>0.21257563163693885</v>
      </c>
      <c r="U177" s="79">
        <f t="shared" si="52"/>
        <v>0.17428048717850642</v>
      </c>
      <c r="Y177" s="111">
        <f t="shared" si="41"/>
        <v>0.15125388690548203</v>
      </c>
      <c r="Z177" s="92">
        <f t="shared" si="50"/>
        <v>4.8127063793464396E-2</v>
      </c>
      <c r="AD177" s="106">
        <f t="shared" si="42"/>
        <v>0.70121085443928477</v>
      </c>
      <c r="AE177" s="74">
        <f>IF(J177&gt;0,J177/630,Tabla13[[#This Row],[Cargabilidad Antes]]-0.02)</f>
        <v>0.58387676943393252</v>
      </c>
      <c r="AF177" s="114">
        <f t="shared" si="47"/>
        <v>0.11733408500535225</v>
      </c>
      <c r="AI177" s="4">
        <f t="shared" si="43"/>
        <v>33.349983903630395</v>
      </c>
      <c r="AJ177" s="59">
        <f t="shared" si="44"/>
        <v>30.693125185972836</v>
      </c>
      <c r="AK177" s="4">
        <f t="shared" si="51"/>
        <v>2.6568587176575598</v>
      </c>
      <c r="AL177" s="79">
        <f t="shared" si="49"/>
        <v>7.9665967016204209E-2</v>
      </c>
    </row>
    <row r="178" spans="2:38" x14ac:dyDescent="0.25">
      <c r="B178" s="16" t="s">
        <v>192</v>
      </c>
      <c r="C178" s="21">
        <v>500.46</v>
      </c>
      <c r="D178" s="21">
        <v>356.83</v>
      </c>
      <c r="E178" s="16">
        <v>264.85000000000002</v>
      </c>
      <c r="F178" s="59">
        <f t="shared" si="45"/>
        <v>444.37953530737661</v>
      </c>
      <c r="G178" s="16">
        <v>0.8</v>
      </c>
      <c r="H178" s="21">
        <v>453.7</v>
      </c>
      <c r="I178" s="6">
        <f>'Datos y Cálculos'!R178</f>
        <v>104.85000000000002</v>
      </c>
      <c r="J178" s="59">
        <f>'Datos y Cálculos'!S178</f>
        <v>371.91554336972797</v>
      </c>
      <c r="K178" s="59">
        <f>'Datos y Cálculos'!T178</f>
        <v>0.95943825516662751</v>
      </c>
      <c r="L178" s="59">
        <f t="shared" si="48"/>
        <v>557.74487898277107</v>
      </c>
      <c r="M178" s="69">
        <f t="shared" si="46"/>
        <v>466.79465017460518</v>
      </c>
      <c r="O178" s="20">
        <f t="shared" si="39"/>
        <v>559.82580585579933</v>
      </c>
      <c r="P178" s="128">
        <f t="shared" si="40"/>
        <v>466.79465017460518</v>
      </c>
      <c r="Q178" s="106">
        <f t="shared" si="55"/>
        <v>0.16617875544157612</v>
      </c>
      <c r="S178" s="129">
        <f t="shared" si="53"/>
        <v>0.25776450018857744</v>
      </c>
      <c r="T178" s="124">
        <f t="shared" si="54"/>
        <v>0.21492951635021976</v>
      </c>
      <c r="U178" s="79">
        <f t="shared" si="52"/>
        <v>0.16617875544157601</v>
      </c>
      <c r="Y178" s="111">
        <f t="shared" si="41"/>
        <v>0.15305104021550095</v>
      </c>
      <c r="Z178" s="92">
        <f t="shared" si="50"/>
        <v>4.6641100318921054E-2</v>
      </c>
      <c r="AD178" s="106">
        <f t="shared" si="42"/>
        <v>0.70536434175774065</v>
      </c>
      <c r="AE178" s="74">
        <f>IF(J178&gt;0,J178/630,Tabla13[[#This Row],[Cargabilidad Antes]]-0.02)</f>
        <v>0.59034213233290156</v>
      </c>
      <c r="AF178" s="114">
        <f t="shared" si="47"/>
        <v>0.11502220942483909</v>
      </c>
      <c r="AI178" s="4">
        <f t="shared" si="43"/>
        <v>33.370858250590146</v>
      </c>
      <c r="AJ178" s="59">
        <f t="shared" si="44"/>
        <v>30.819905059605556</v>
      </c>
      <c r="AK178" s="4">
        <f t="shared" si="51"/>
        <v>2.5509531909845897</v>
      </c>
      <c r="AL178" s="79">
        <f t="shared" si="49"/>
        <v>7.6442540729064978E-2</v>
      </c>
    </row>
    <row r="179" spans="2:38" x14ac:dyDescent="0.25">
      <c r="B179" s="16" t="s">
        <v>193</v>
      </c>
      <c r="C179" s="21">
        <v>526.54</v>
      </c>
      <c r="D179" s="21">
        <v>353.7</v>
      </c>
      <c r="E179" s="16">
        <v>266.25</v>
      </c>
      <c r="F179" s="59">
        <f t="shared" si="45"/>
        <v>442.71068713099754</v>
      </c>
      <c r="G179" s="16">
        <v>0.8</v>
      </c>
      <c r="H179" s="21">
        <v>453.11</v>
      </c>
      <c r="I179" s="6">
        <f>'Datos y Cálculos'!R179</f>
        <v>106.25</v>
      </c>
      <c r="J179" s="59">
        <f>'Datos y Cálculos'!S179</f>
        <v>369.31389426881844</v>
      </c>
      <c r="K179" s="59">
        <f>'Datos y Cálculos'!T179</f>
        <v>0.95772188777318701</v>
      </c>
      <c r="L179" s="59">
        <f t="shared" si="48"/>
        <v>555.65029214827314</v>
      </c>
      <c r="M179" s="69">
        <f t="shared" si="46"/>
        <v>463.52929624254637</v>
      </c>
      <c r="O179" s="20">
        <f t="shared" si="39"/>
        <v>554.9151907944854</v>
      </c>
      <c r="P179" s="128">
        <f t="shared" si="40"/>
        <v>463.52929624254637</v>
      </c>
      <c r="Q179" s="106">
        <f t="shared" si="55"/>
        <v>0.16468443478921468</v>
      </c>
      <c r="S179" s="129">
        <f t="shared" si="53"/>
        <v>0.25550347144774782</v>
      </c>
      <c r="T179" s="124">
        <f t="shared" si="54"/>
        <v>0.21342602666569321</v>
      </c>
      <c r="U179" s="79">
        <f t="shared" si="52"/>
        <v>0.16468443478921468</v>
      </c>
      <c r="Y179" s="111">
        <f t="shared" si="41"/>
        <v>0.15190364560491496</v>
      </c>
      <c r="Z179" s="92">
        <f t="shared" si="50"/>
        <v>4.5912558876322972E-2</v>
      </c>
      <c r="AD179" s="106">
        <f t="shared" si="42"/>
        <v>0.70271537639840875</v>
      </c>
      <c r="AE179" s="74">
        <f>IF(J179&gt;0,J179/630,Tabla13[[#This Row],[Cargabilidad Antes]]-0.02)</f>
        <v>0.58621253058542611</v>
      </c>
      <c r="AF179" s="114">
        <f t="shared" si="47"/>
        <v>0.11650284581298265</v>
      </c>
      <c r="AI179" s="4">
        <f t="shared" si="43"/>
        <v>33.224649278164534</v>
      </c>
      <c r="AJ179" s="59">
        <f t="shared" si="44"/>
        <v>30.738766252006151</v>
      </c>
      <c r="AK179" s="4">
        <f t="shared" si="51"/>
        <v>2.4858830261583833</v>
      </c>
      <c r="AL179" s="79">
        <f t="shared" si="49"/>
        <v>7.4820444464168467E-2</v>
      </c>
    </row>
    <row r="180" spans="2:38" x14ac:dyDescent="0.25">
      <c r="B180" s="16" t="s">
        <v>194</v>
      </c>
      <c r="C180" s="21">
        <v>582.82000000000005</v>
      </c>
      <c r="D180" s="21">
        <v>361.37</v>
      </c>
      <c r="E180" s="16">
        <v>264.36</v>
      </c>
      <c r="F180" s="59">
        <f t="shared" si="45"/>
        <v>447.74377326770275</v>
      </c>
      <c r="G180" s="16">
        <v>0.8</v>
      </c>
      <c r="H180" s="21">
        <v>453.68</v>
      </c>
      <c r="I180" s="6">
        <f>'Datos y Cálculos'!R180</f>
        <v>104.36000000000001</v>
      </c>
      <c r="J180" s="59">
        <f>'Datos y Cálculos'!S180</f>
        <v>376.13732399218242</v>
      </c>
      <c r="K180" s="59">
        <f>'Datos y Cálculos'!T180</f>
        <v>0.96073954098612846</v>
      </c>
      <c r="L180" s="59">
        <f t="shared" si="48"/>
        <v>561.96736526975428</v>
      </c>
      <c r="M180" s="69">
        <f t="shared" si="46"/>
        <v>472.09344621554783</v>
      </c>
      <c r="O180" s="20">
        <f t="shared" si="39"/>
        <v>566.94855102460622</v>
      </c>
      <c r="P180" s="128">
        <f t="shared" si="40"/>
        <v>472.09344621554783</v>
      </c>
      <c r="Q180" s="106">
        <f t="shared" si="55"/>
        <v>0.1673081351696436</v>
      </c>
      <c r="S180" s="129">
        <f t="shared" si="53"/>
        <v>0.26104407542287994</v>
      </c>
      <c r="T180" s="124">
        <f t="shared" si="54"/>
        <v>0.21736927796679412</v>
      </c>
      <c r="U180" s="79">
        <f t="shared" si="52"/>
        <v>0.1673081351696436</v>
      </c>
      <c r="Y180" s="111">
        <f t="shared" si="41"/>
        <v>0.15537720125708884</v>
      </c>
      <c r="Z180" s="92">
        <f t="shared" si="50"/>
        <v>4.7642419083692281E-2</v>
      </c>
      <c r="AD180" s="106">
        <f t="shared" si="42"/>
        <v>0.71070440201222662</v>
      </c>
      <c r="AE180" s="74">
        <f>IF(J180&gt;0,J180/630,Tabla13[[#This Row],[Cargabilidad Antes]]-0.02)</f>
        <v>0.59704337141616259</v>
      </c>
      <c r="AF180" s="114">
        <f t="shared" si="47"/>
        <v>0.11366103059606403</v>
      </c>
      <c r="AI180" s="4">
        <f t="shared" si="43"/>
        <v>33.585220606541142</v>
      </c>
      <c r="AJ180" s="59">
        <f t="shared" si="44"/>
        <v>30.95278370618783</v>
      </c>
      <c r="AK180" s="4">
        <f t="shared" si="51"/>
        <v>2.6324369003533121</v>
      </c>
      <c r="AL180" s="79">
        <f t="shared" si="49"/>
        <v>7.8380813131851523E-2</v>
      </c>
    </row>
    <row r="181" spans="2:38" x14ac:dyDescent="0.25">
      <c r="B181" s="16" t="s">
        <v>195</v>
      </c>
      <c r="C181" s="21">
        <v>536</v>
      </c>
      <c r="D181" s="21">
        <v>353.28</v>
      </c>
      <c r="E181" s="16">
        <v>264.95</v>
      </c>
      <c r="F181" s="59">
        <f t="shared" si="45"/>
        <v>441.59400007246472</v>
      </c>
      <c r="G181" s="16">
        <v>0.8</v>
      </c>
      <c r="H181" s="21">
        <v>454.34</v>
      </c>
      <c r="I181" s="6">
        <f>'Datos y Cálculos'!R181</f>
        <v>104.94999999999999</v>
      </c>
      <c r="J181" s="59">
        <f>'Datos y Cálculos'!S181</f>
        <v>368.53936139848071</v>
      </c>
      <c r="K181" s="59">
        <f>'Datos y Cálculos'!T181</f>
        <v>0.95859502946828612</v>
      </c>
      <c r="L181" s="59">
        <f t="shared" si="48"/>
        <v>554.24872785730679</v>
      </c>
      <c r="M181" s="69">
        <f t="shared" si="46"/>
        <v>462.55717284866438</v>
      </c>
      <c r="O181" s="20">
        <f t="shared" si="39"/>
        <v>554.25625842204067</v>
      </c>
      <c r="P181" s="128">
        <f t="shared" si="40"/>
        <v>462.55717284866444</v>
      </c>
      <c r="Q181" s="106">
        <f t="shared" si="55"/>
        <v>0.16544528668822278</v>
      </c>
      <c r="S181" s="129">
        <f t="shared" si="53"/>
        <v>0.25520007461990485</v>
      </c>
      <c r="T181" s="124">
        <f t="shared" si="54"/>
        <v>0.21297842511155882</v>
      </c>
      <c r="U181" s="79">
        <f t="shared" si="52"/>
        <v>0.16544528668822289</v>
      </c>
      <c r="Y181" s="111">
        <f t="shared" si="41"/>
        <v>0.15113829294706993</v>
      </c>
      <c r="Z181" s="92">
        <f t="shared" si="50"/>
        <v>4.5873257462096091E-2</v>
      </c>
      <c r="AD181" s="106">
        <f t="shared" si="42"/>
        <v>0.70094285725788052</v>
      </c>
      <c r="AE181" s="74">
        <f>IF(J181&gt;0,J181/630,Tabla13[[#This Row],[Cargabilidad Antes]]-0.02)</f>
        <v>0.58498311333092179</v>
      </c>
      <c r="AF181" s="114">
        <f t="shared" si="47"/>
        <v>0.11595974392695874</v>
      </c>
      <c r="AI181" s="4">
        <f t="shared" si="43"/>
        <v>33.205128205128204</v>
      </c>
      <c r="AJ181" s="59">
        <f t="shared" si="44"/>
        <v>30.714720570345868</v>
      </c>
      <c r="AK181" s="4">
        <f t="shared" si="51"/>
        <v>2.4904076347823363</v>
      </c>
      <c r="AL181" s="79">
        <f t="shared" si="49"/>
        <v>7.5000693248271189E-2</v>
      </c>
    </row>
    <row r="182" spans="2:38" x14ac:dyDescent="0.25">
      <c r="B182" s="16" t="s">
        <v>196</v>
      </c>
      <c r="C182" s="21">
        <v>556.52</v>
      </c>
      <c r="D182" s="21">
        <v>347.84</v>
      </c>
      <c r="E182" s="16">
        <v>257.81</v>
      </c>
      <c r="F182" s="59">
        <f t="shared" si="45"/>
        <v>432.96496590370913</v>
      </c>
      <c r="G182" s="16">
        <v>0.8</v>
      </c>
      <c r="H182" s="21">
        <v>454.47</v>
      </c>
      <c r="I182" s="6">
        <f>'Datos y Cálculos'!R182</f>
        <v>97.81</v>
      </c>
      <c r="J182" s="59">
        <f>'Datos y Cálculos'!S182</f>
        <v>361.33012841444594</v>
      </c>
      <c r="K182" s="59">
        <f>'Datos y Cálculos'!T182</f>
        <v>0.96266536512290835</v>
      </c>
      <c r="L182" s="59">
        <f t="shared" si="48"/>
        <v>543.41834698735568</v>
      </c>
      <c r="M182" s="69">
        <f t="shared" si="46"/>
        <v>453.50879762261394</v>
      </c>
      <c r="O182" s="20">
        <f t="shared" si="39"/>
        <v>545.7215153122811</v>
      </c>
      <c r="P182" s="128">
        <f t="shared" si="40"/>
        <v>453.508797622614</v>
      </c>
      <c r="Q182" s="106">
        <f t="shared" si="55"/>
        <v>0.16897394568894675</v>
      </c>
      <c r="S182" s="129">
        <f t="shared" si="53"/>
        <v>0.25127036332593894</v>
      </c>
      <c r="T182" s="124">
        <f t="shared" si="54"/>
        <v>0.20881221860005983</v>
      </c>
      <c r="U182" s="79">
        <f t="shared" si="52"/>
        <v>0.16897394568894675</v>
      </c>
      <c r="Y182" s="111">
        <f t="shared" si="41"/>
        <v>0.14528932192249527</v>
      </c>
      <c r="Z182" s="92">
        <f t="shared" si="50"/>
        <v>4.4951891031033385E-2</v>
      </c>
      <c r="AD182" s="106">
        <f t="shared" si="42"/>
        <v>0.68724597762493511</v>
      </c>
      <c r="AE182" s="74">
        <f>IF(J182&gt;0,J182/630,Tabla13[[#This Row],[Cargabilidad Antes]]-0.02)</f>
        <v>0.57353988637213638</v>
      </c>
      <c r="AF182" s="114">
        <f t="shared" si="47"/>
        <v>0.11370609125279874</v>
      </c>
      <c r="AI182" s="4">
        <f t="shared" si="43"/>
        <v>32.954379601355029</v>
      </c>
      <c r="AJ182" s="59">
        <f t="shared" si="44"/>
        <v>30.49332877994415</v>
      </c>
      <c r="AK182" s="4">
        <f t="shared" si="51"/>
        <v>2.4610508214108791</v>
      </c>
      <c r="AL182" s="79">
        <f t="shared" si="49"/>
        <v>7.4680538707810662E-2</v>
      </c>
    </row>
    <row r="183" spans="2:38" x14ac:dyDescent="0.25">
      <c r="B183" s="16" t="s">
        <v>197</v>
      </c>
      <c r="C183" s="21">
        <v>617.66</v>
      </c>
      <c r="D183" s="21">
        <v>346.51</v>
      </c>
      <c r="E183" s="16">
        <v>266.02999999999997</v>
      </c>
      <c r="F183" s="59">
        <f t="shared" si="45"/>
        <v>436.85368374319563</v>
      </c>
      <c r="G183" s="16">
        <v>0.79</v>
      </c>
      <c r="H183" s="21">
        <v>454.63</v>
      </c>
      <c r="I183" s="6">
        <f>'Datos y Cálculos'!R183</f>
        <v>106.02999999999997</v>
      </c>
      <c r="J183" s="59">
        <f>'Datos y Cálculos'!S183</f>
        <v>362.36934335012393</v>
      </c>
      <c r="K183" s="59">
        <f>'Datos y Cálculos'!T183</f>
        <v>0.95623431274979431</v>
      </c>
      <c r="L183" s="59">
        <f t="shared" si="48"/>
        <v>548.29911283829051</v>
      </c>
      <c r="M183" s="69">
        <f t="shared" si="46"/>
        <v>454.81312593317824</v>
      </c>
      <c r="O183" s="20">
        <f t="shared" si="39"/>
        <v>550.51635051430162</v>
      </c>
      <c r="P183" s="128">
        <f t="shared" si="40"/>
        <v>454.81312593317818</v>
      </c>
      <c r="Q183" s="106">
        <f t="shared" si="55"/>
        <v>0.17384265606592042</v>
      </c>
      <c r="S183" s="129">
        <f t="shared" si="53"/>
        <v>0.25347808273866956</v>
      </c>
      <c r="T183" s="124">
        <f t="shared" si="54"/>
        <v>0.20941277958088211</v>
      </c>
      <c r="U183" s="79">
        <f t="shared" si="52"/>
        <v>0.17384265606592042</v>
      </c>
      <c r="Y183" s="111">
        <f t="shared" si="41"/>
        <v>0.14791090323251418</v>
      </c>
      <c r="Z183" s="92">
        <f t="shared" si="50"/>
        <v>4.6956393353410494E-2</v>
      </c>
      <c r="AD183" s="106">
        <f t="shared" si="42"/>
        <v>0.69341854562412009</v>
      </c>
      <c r="AE183" s="74">
        <f>IF(J183&gt;0,J183/630,Tabla13[[#This Row],[Cargabilidad Antes]]-0.02)</f>
        <v>0.57518943388908561</v>
      </c>
      <c r="AF183" s="114">
        <f t="shared" si="47"/>
        <v>0.11822911173503448</v>
      </c>
      <c r="AI183" s="4">
        <f t="shared" si="43"/>
        <v>33.094771692937641</v>
      </c>
      <c r="AJ183" s="59">
        <f t="shared" si="44"/>
        <v>30.524972743619365</v>
      </c>
      <c r="AK183" s="4">
        <f t="shared" si="51"/>
        <v>2.569798949318276</v>
      </c>
      <c r="AL183" s="79">
        <f t="shared" si="49"/>
        <v>7.764969564261015E-2</v>
      </c>
    </row>
    <row r="184" spans="2:38" x14ac:dyDescent="0.25">
      <c r="B184" s="16" t="s">
        <v>198</v>
      </c>
      <c r="C184" s="21">
        <v>537.38</v>
      </c>
      <c r="D184" s="21">
        <v>353.71</v>
      </c>
      <c r="E184" s="16">
        <v>265.72000000000003</v>
      </c>
      <c r="F184" s="59">
        <f t="shared" si="45"/>
        <v>442.40013844934543</v>
      </c>
      <c r="G184" s="16">
        <v>0.8</v>
      </c>
      <c r="H184" s="21">
        <v>455.51</v>
      </c>
      <c r="I184" s="6">
        <f>'Datos y Cálculos'!R184</f>
        <v>105.72000000000003</v>
      </c>
      <c r="J184" s="59">
        <f>'Datos y Cálculos'!S184</f>
        <v>369.17134571903057</v>
      </c>
      <c r="K184" s="59">
        <f>'Datos y Cálculos'!T184</f>
        <v>0.95811878170306874</v>
      </c>
      <c r="L184" s="59">
        <f t="shared" si="48"/>
        <v>555.26051961577673</v>
      </c>
      <c r="M184" s="69">
        <f t="shared" si="46"/>
        <v>463.35038223473634</v>
      </c>
      <c r="O184" s="20">
        <f t="shared" si="39"/>
        <v>554.93087966049598</v>
      </c>
      <c r="P184" s="128">
        <f t="shared" si="40"/>
        <v>463.35038223473629</v>
      </c>
      <c r="Q184" s="106">
        <f t="shared" si="55"/>
        <v>0.16503045835508057</v>
      </c>
      <c r="S184" s="129">
        <f t="shared" si="53"/>
        <v>0.25551069518174407</v>
      </c>
      <c r="T184" s="124">
        <f t="shared" si="54"/>
        <v>0.21334364804127559</v>
      </c>
      <c r="U184" s="79">
        <f t="shared" si="52"/>
        <v>0.16503045835508046</v>
      </c>
      <c r="Y184" s="111">
        <f t="shared" si="41"/>
        <v>0.15169060836483933</v>
      </c>
      <c r="Z184" s="92">
        <f t="shared" si="50"/>
        <v>4.593583961844707E-2</v>
      </c>
      <c r="AD184" s="106">
        <f t="shared" si="42"/>
        <v>0.70222244198308803</v>
      </c>
      <c r="AE184" s="74">
        <f>IF(J184&gt;0,J184/630,Tabla13[[#This Row],[Cargabilidad Antes]]-0.02)</f>
        <v>0.58598626304608026</v>
      </c>
      <c r="AF184" s="114">
        <f t="shared" si="47"/>
        <v>0.11623617893700777</v>
      </c>
      <c r="AI184" s="4">
        <f t="shared" si="43"/>
        <v>33.225114348311216</v>
      </c>
      <c r="AJ184" s="59">
        <f t="shared" si="44"/>
        <v>30.734336984964642</v>
      </c>
      <c r="AK184" s="4">
        <f t="shared" si="51"/>
        <v>2.4907773633465737</v>
      </c>
      <c r="AL184" s="79">
        <f t="shared" si="49"/>
        <v>7.496670552386453E-2</v>
      </c>
    </row>
    <row r="185" spans="2:38" x14ac:dyDescent="0.25">
      <c r="B185" s="16" t="s">
        <v>199</v>
      </c>
      <c r="C185" s="21">
        <v>328.62</v>
      </c>
      <c r="D185" s="21">
        <v>198.69</v>
      </c>
      <c r="E185" s="16">
        <v>164.71</v>
      </c>
      <c r="F185" s="59">
        <f t="shared" si="45"/>
        <v>258.08351400273517</v>
      </c>
      <c r="G185" s="16">
        <v>0.77</v>
      </c>
      <c r="H185" s="21">
        <v>463.38</v>
      </c>
      <c r="I185" s="6">
        <f>'Datos y Cálculos'!R185</f>
        <v>4.710000000000008</v>
      </c>
      <c r="J185" s="59">
        <f>'Datos y Cálculos'!S185</f>
        <v>198.7458180692112</v>
      </c>
      <c r="K185" s="59">
        <f>'Datos y Cálculos'!T185</f>
        <v>0.9997191484593061</v>
      </c>
      <c r="L185" s="59">
        <f t="shared" si="48"/>
        <v>323.92301365844287</v>
      </c>
      <c r="M185" s="69">
        <f t="shared" si="46"/>
        <v>249.44772078819886</v>
      </c>
      <c r="O185" s="20">
        <f t="shared" si="39"/>
        <v>323.86709482012066</v>
      </c>
      <c r="P185" s="128">
        <f t="shared" si="40"/>
        <v>249.44772078819886</v>
      </c>
      <c r="Q185" s="106">
        <f t="shared" si="55"/>
        <v>0.22978368356086043</v>
      </c>
      <c r="S185" s="129">
        <f t="shared" si="53"/>
        <v>0.14912038521735863</v>
      </c>
      <c r="T185" s="124">
        <f t="shared" si="54"/>
        <v>0.11485495380809949</v>
      </c>
      <c r="U185" s="79">
        <f t="shared" si="52"/>
        <v>0.22978368356086043</v>
      </c>
      <c r="Y185" s="111">
        <f t="shared" si="41"/>
        <v>5.1623650438563332E-2</v>
      </c>
      <c r="Z185" s="92">
        <f t="shared" si="50"/>
        <v>2.0998788429796977E-2</v>
      </c>
      <c r="AD185" s="106">
        <f t="shared" si="42"/>
        <v>0.40965637143291295</v>
      </c>
      <c r="AE185" s="74">
        <f>IF(J185&gt;0,J185/630,Tabla13[[#This Row],[Cargabilidad Antes]]-0.02)</f>
        <v>0.31546955249081143</v>
      </c>
      <c r="AF185" s="114">
        <f t="shared" si="47"/>
        <v>9.4186818942101513E-2</v>
      </c>
      <c r="AI185" s="4">
        <f t="shared" si="43"/>
        <v>27.801546343675881</v>
      </c>
      <c r="AJ185" s="59">
        <f t="shared" si="44"/>
        <v>26.661970229872523</v>
      </c>
      <c r="AK185" s="4">
        <f t="shared" si="51"/>
        <v>1.1395761138033578</v>
      </c>
      <c r="AL185" s="79">
        <f t="shared" si="49"/>
        <v>4.098966653567393E-2</v>
      </c>
    </row>
    <row r="186" spans="2:38" x14ac:dyDescent="0.25">
      <c r="B186" s="16" t="s">
        <v>200</v>
      </c>
      <c r="C186" s="21">
        <v>286.89999999999998</v>
      </c>
      <c r="D186" s="21">
        <v>184.78</v>
      </c>
      <c r="E186" s="16">
        <v>157.22</v>
      </c>
      <c r="F186" s="59">
        <f t="shared" si="45"/>
        <v>242.6144612342801</v>
      </c>
      <c r="G186" s="16">
        <v>0.76</v>
      </c>
      <c r="H186" s="21">
        <v>464.94</v>
      </c>
      <c r="I186" s="6">
        <f>'Datos y Cálculos'!R186</f>
        <v>-2.7800000000000011</v>
      </c>
      <c r="J186" s="59">
        <f>'Datos y Cálculos'!S186</f>
        <v>0</v>
      </c>
      <c r="K186" s="59">
        <f>'Datos y Cálculos'!T186</f>
        <v>1</v>
      </c>
      <c r="L186" s="59">
        <f t="shared" si="48"/>
        <v>304.50766196284269</v>
      </c>
      <c r="M186" s="69">
        <f t="shared" si="46"/>
        <v>0</v>
      </c>
      <c r="O186" s="20">
        <f t="shared" si="39"/>
        <v>305.15670120383027</v>
      </c>
      <c r="P186" s="128">
        <f t="shared" si="40"/>
        <v>231.919092914911</v>
      </c>
      <c r="Q186" s="106">
        <f t="shared" si="55"/>
        <v>0.24</v>
      </c>
      <c r="S186" s="129">
        <f t="shared" si="53"/>
        <v>0.14050542819253559</v>
      </c>
      <c r="T186" s="124">
        <f t="shared" si="54"/>
        <v>0.10678412542632705</v>
      </c>
      <c r="U186" s="79">
        <f t="shared" si="52"/>
        <v>0.24</v>
      </c>
      <c r="Y186" s="111">
        <f t="shared" si="41"/>
        <v>4.5620658767485826E-2</v>
      </c>
      <c r="Z186" s="92">
        <f t="shared" si="50"/>
        <v>1.9270166263386013E-2</v>
      </c>
      <c r="AD186" s="106">
        <f t="shared" si="42"/>
        <v>0.38510231941949224</v>
      </c>
      <c r="AE186" s="74">
        <f>IF(J186&gt;0,J186/630,Tabla13[[#This Row],[Cargabilidad Antes]]-0.02)</f>
        <v>0.36510231941949223</v>
      </c>
      <c r="AF186" s="114">
        <f t="shared" si="47"/>
        <v>2.0000000000000018E-2</v>
      </c>
      <c r="AI186" s="4">
        <f t="shared" si="43"/>
        <v>27.487195841068477</v>
      </c>
      <c r="AJ186" s="59">
        <f t="shared" si="44"/>
        <v>26.436604317801152</v>
      </c>
      <c r="AK186" s="4">
        <f t="shared" si="51"/>
        <v>1.0505915232673253</v>
      </c>
      <c r="AL186" s="79">
        <f t="shared" si="49"/>
        <v>3.8221124095082937E-2</v>
      </c>
    </row>
    <row r="187" spans="2:38" x14ac:dyDescent="0.25">
      <c r="B187" s="16" t="s">
        <v>201</v>
      </c>
      <c r="C187" s="21">
        <v>268.95999999999998</v>
      </c>
      <c r="D187" s="21">
        <v>160.6</v>
      </c>
      <c r="E187" s="16">
        <v>136.97</v>
      </c>
      <c r="F187" s="59">
        <f t="shared" si="45"/>
        <v>211.07614952902659</v>
      </c>
      <c r="G187" s="16">
        <v>0.76</v>
      </c>
      <c r="H187" s="21">
        <v>468.05</v>
      </c>
      <c r="I187" s="6">
        <f>'Datos y Cálculos'!R187</f>
        <v>-23.03</v>
      </c>
      <c r="J187" s="59">
        <f>'Datos y Cálculos'!S187</f>
        <v>0</v>
      </c>
      <c r="K187" s="59">
        <f>'Datos y Cálculos'!T187</f>
        <v>1</v>
      </c>
      <c r="L187" s="59">
        <f t="shared" si="48"/>
        <v>264.92363423933307</v>
      </c>
      <c r="M187" s="69">
        <f t="shared" si="46"/>
        <v>0</v>
      </c>
      <c r="O187" s="20">
        <f t="shared" si="39"/>
        <v>265.22440855793451</v>
      </c>
      <c r="P187" s="128">
        <f t="shared" si="40"/>
        <v>201.57055050403022</v>
      </c>
      <c r="Q187" s="106">
        <f t="shared" si="55"/>
        <v>0.24</v>
      </c>
      <c r="S187" s="129">
        <f t="shared" si="53"/>
        <v>0.12211912418942102</v>
      </c>
      <c r="T187" s="124">
        <f t="shared" si="54"/>
        <v>9.2810534383959961E-2</v>
      </c>
      <c r="U187" s="79">
        <f t="shared" si="52"/>
        <v>0.2400000000000001</v>
      </c>
      <c r="Y187" s="111">
        <f t="shared" si="41"/>
        <v>3.4530789733459355E-2</v>
      </c>
      <c r="Z187" s="92">
        <f t="shared" si="50"/>
        <v>1.4585805583413231E-2</v>
      </c>
      <c r="AD187" s="106">
        <f t="shared" si="42"/>
        <v>0.33504150718893111</v>
      </c>
      <c r="AE187" s="74">
        <f>IF(J187&gt;0,J187/630,Tabla13[[#This Row],[Cargabilidad Antes]]-0.02)</f>
        <v>0.31504150718893109</v>
      </c>
      <c r="AF187" s="114">
        <f t="shared" si="47"/>
        <v>2.0000000000000018E-2</v>
      </c>
      <c r="AI187" s="4">
        <f t="shared" si="43"/>
        <v>26.878845803816937</v>
      </c>
      <c r="AJ187" s="59">
        <f t="shared" si="44"/>
        <v>26.085221336284665</v>
      </c>
      <c r="AK187" s="4">
        <f t="shared" si="51"/>
        <v>0.79362446753227189</v>
      </c>
      <c r="AL187" s="79">
        <f t="shared" si="49"/>
        <v>2.9525987586102809E-2</v>
      </c>
    </row>
    <row r="188" spans="2:38" x14ac:dyDescent="0.25">
      <c r="B188" s="16" t="s">
        <v>202</v>
      </c>
      <c r="C188" s="21">
        <v>262.52</v>
      </c>
      <c r="D188" s="21">
        <v>173.6</v>
      </c>
      <c r="E188" s="16">
        <v>146.03</v>
      </c>
      <c r="F188" s="59">
        <f t="shared" si="45"/>
        <v>226.85175974631539</v>
      </c>
      <c r="G188" s="16">
        <v>0.76</v>
      </c>
      <c r="H188" s="21">
        <v>469.15</v>
      </c>
      <c r="I188" s="6">
        <f>'Datos y Cálculos'!R188</f>
        <v>-13.969999999999999</v>
      </c>
      <c r="J188" s="59">
        <f>'Datos y Cálculos'!S188</f>
        <v>0</v>
      </c>
      <c r="K188" s="59">
        <f>'Datos y Cálculos'!T188</f>
        <v>1</v>
      </c>
      <c r="L188" s="59">
        <f t="shared" si="48"/>
        <v>284.72374903407717</v>
      </c>
      <c r="M188" s="69">
        <f t="shared" si="46"/>
        <v>0</v>
      </c>
      <c r="O188" s="20">
        <f t="shared" si="39"/>
        <v>286.69338309873865</v>
      </c>
      <c r="P188" s="128">
        <f t="shared" si="40"/>
        <v>217.88697115504138</v>
      </c>
      <c r="Q188" s="106">
        <f t="shared" si="55"/>
        <v>0.24</v>
      </c>
      <c r="S188" s="129">
        <f t="shared" si="53"/>
        <v>0.13200423386851484</v>
      </c>
      <c r="T188" s="124">
        <f t="shared" si="54"/>
        <v>0.10032321774007129</v>
      </c>
      <c r="U188" s="79">
        <f t="shared" si="52"/>
        <v>0.24</v>
      </c>
      <c r="Y188" s="111">
        <f t="shared" si="41"/>
        <v>3.9885265725897921E-2</v>
      </c>
      <c r="Z188" s="92">
        <f t="shared" si="50"/>
        <v>1.6847536242619282E-2</v>
      </c>
      <c r="AD188" s="106">
        <f t="shared" si="42"/>
        <v>0.36008215832748475</v>
      </c>
      <c r="AE188" s="74">
        <f>IF(J188&gt;0,J188/630,Tabla13[[#This Row],[Cargabilidad Antes]]-0.02)</f>
        <v>0.34008215832748473</v>
      </c>
      <c r="AF188" s="114">
        <f t="shared" si="47"/>
        <v>2.0000000000000018E-2</v>
      </c>
      <c r="AI188" s="4">
        <f t="shared" si="43"/>
        <v>27.195328416469021</v>
      </c>
      <c r="AJ188" s="59">
        <f t="shared" si="44"/>
        <v>26.268021693352505</v>
      </c>
      <c r="AK188" s="4">
        <f t="shared" si="51"/>
        <v>0.92730672311651574</v>
      </c>
      <c r="AL188" s="79">
        <f t="shared" si="49"/>
        <v>3.4098015251581071E-2</v>
      </c>
    </row>
    <row r="189" spans="2:38" x14ac:dyDescent="0.25">
      <c r="B189" s="16" t="s">
        <v>203</v>
      </c>
      <c r="C189" s="21">
        <v>280.16000000000003</v>
      </c>
      <c r="D189" s="21">
        <v>174.17</v>
      </c>
      <c r="E189" s="16">
        <v>150.75</v>
      </c>
      <c r="F189" s="59">
        <f t="shared" si="45"/>
        <v>230.34919448524232</v>
      </c>
      <c r="G189" s="16">
        <v>0.75</v>
      </c>
      <c r="H189" s="21">
        <v>470.2</v>
      </c>
      <c r="I189" s="6">
        <f>'Datos y Cálculos'!R189</f>
        <v>-9.25</v>
      </c>
      <c r="J189" s="59">
        <f>'Datos y Cálculos'!S189</f>
        <v>0</v>
      </c>
      <c r="K189" s="59">
        <f>'Datos y Cálculos'!T189</f>
        <v>1</v>
      </c>
      <c r="L189" s="59">
        <f t="shared" si="48"/>
        <v>289.11341183406114</v>
      </c>
      <c r="M189" s="69">
        <f t="shared" si="46"/>
        <v>0</v>
      </c>
      <c r="O189" s="20">
        <f t="shared" si="39"/>
        <v>291.46984459349886</v>
      </c>
      <c r="P189" s="128">
        <f t="shared" si="40"/>
        <v>218.60238344512416</v>
      </c>
      <c r="Q189" s="106">
        <f t="shared" si="55"/>
        <v>0.25</v>
      </c>
      <c r="S189" s="129">
        <f t="shared" si="53"/>
        <v>0.13420349334706769</v>
      </c>
      <c r="T189" s="124">
        <f t="shared" si="54"/>
        <v>0.10065262001030077</v>
      </c>
      <c r="U189" s="79">
        <f t="shared" si="52"/>
        <v>0.25</v>
      </c>
      <c r="Y189" s="111">
        <f t="shared" si="41"/>
        <v>4.1124589931947064E-2</v>
      </c>
      <c r="Z189" s="92">
        <f t="shared" si="50"/>
        <v>1.7992008095226841E-2</v>
      </c>
      <c r="AD189" s="106">
        <f t="shared" si="42"/>
        <v>0.36563364204006715</v>
      </c>
      <c r="AE189" s="74">
        <f>IF(J189&gt;0,J189/630,Tabla13[[#This Row],[Cargabilidad Antes]]-0.02)</f>
        <v>0.34563364204006713</v>
      </c>
      <c r="AF189" s="114">
        <f t="shared" si="47"/>
        <v>2.0000000000000018E-2</v>
      </c>
      <c r="AI189" s="4">
        <f t="shared" si="43"/>
        <v>27.269088416329016</v>
      </c>
      <c r="AJ189" s="59">
        <f t="shared" si="44"/>
        <v>26.276362234185072</v>
      </c>
      <c r="AK189" s="4">
        <f t="shared" si="51"/>
        <v>0.9927261821439437</v>
      </c>
      <c r="AL189" s="79">
        <f t="shared" si="49"/>
        <v>3.6404817315033089E-2</v>
      </c>
    </row>
    <row r="190" spans="2:38" x14ac:dyDescent="0.25">
      <c r="B190" s="16" t="s">
        <v>204</v>
      </c>
      <c r="C190" s="21">
        <v>321.04000000000002</v>
      </c>
      <c r="D190" s="21">
        <v>177.1</v>
      </c>
      <c r="E190" s="16">
        <v>151.19</v>
      </c>
      <c r="F190" s="59">
        <f t="shared" si="45"/>
        <v>232.85795262348245</v>
      </c>
      <c r="G190" s="16">
        <v>0.76</v>
      </c>
      <c r="H190" s="21">
        <v>469.87</v>
      </c>
      <c r="I190" s="6">
        <f>'Datos y Cálculos'!R190</f>
        <v>-8.8100000000000023</v>
      </c>
      <c r="J190" s="59">
        <f>'Datos y Cálculos'!S190</f>
        <v>0</v>
      </c>
      <c r="K190" s="59">
        <f>'Datos y Cálculos'!T190</f>
        <v>1</v>
      </c>
      <c r="L190" s="59">
        <f t="shared" si="48"/>
        <v>292.26217745676678</v>
      </c>
      <c r="M190" s="69">
        <f t="shared" si="46"/>
        <v>0</v>
      </c>
      <c r="O190" s="20">
        <f t="shared" si="39"/>
        <v>292.47349162895517</v>
      </c>
      <c r="P190" s="128">
        <f t="shared" si="40"/>
        <v>222.27985363800593</v>
      </c>
      <c r="Q190" s="106">
        <f t="shared" si="55"/>
        <v>0.24</v>
      </c>
      <c r="S190" s="129">
        <f t="shared" si="53"/>
        <v>0.13466560955134782</v>
      </c>
      <c r="T190" s="124">
        <f t="shared" si="54"/>
        <v>0.10234586325902435</v>
      </c>
      <c r="U190" s="79">
        <f t="shared" si="52"/>
        <v>0.23999999999999988</v>
      </c>
      <c r="Y190" s="111">
        <f t="shared" si="41"/>
        <v>4.2025252742911141E-2</v>
      </c>
      <c r="Z190" s="92">
        <f t="shared" si="50"/>
        <v>1.7751466758605665E-2</v>
      </c>
      <c r="AD190" s="106">
        <f t="shared" si="42"/>
        <v>0.36961579781505149</v>
      </c>
      <c r="AE190" s="74">
        <f>IF(J190&gt;0,J190/630,Tabla13[[#This Row],[Cargabilidad Antes]]-0.02)</f>
        <v>0.34961579781505148</v>
      </c>
      <c r="AF190" s="114">
        <f t="shared" si="47"/>
        <v>2.0000000000000018E-2</v>
      </c>
      <c r="AI190" s="4">
        <f t="shared" si="43"/>
        <v>27.284742075470955</v>
      </c>
      <c r="AJ190" s="59">
        <f t="shared" si="44"/>
        <v>26.319667022792022</v>
      </c>
      <c r="AK190" s="4">
        <f t="shared" si="51"/>
        <v>0.96507505267893379</v>
      </c>
      <c r="AL190" s="79">
        <f t="shared" si="49"/>
        <v>3.5370503045602852E-2</v>
      </c>
    </row>
    <row r="191" spans="2:38" x14ac:dyDescent="0.25">
      <c r="B191" s="16" t="s">
        <v>205</v>
      </c>
      <c r="C191" s="21">
        <v>208.16</v>
      </c>
      <c r="D191" s="21">
        <v>111.75</v>
      </c>
      <c r="E191" s="16">
        <v>141.13999999999999</v>
      </c>
      <c r="F191" s="59">
        <f t="shared" si="45"/>
        <v>180.02378204004046</v>
      </c>
      <c r="G191" s="16">
        <v>0.62</v>
      </c>
      <c r="H191" s="21">
        <v>470.78</v>
      </c>
      <c r="I191" s="6">
        <f>'Datos y Cálculos'!R191</f>
        <v>-18.860000000000014</v>
      </c>
      <c r="J191" s="59">
        <f>'Datos y Cálculos'!S191</f>
        <v>0</v>
      </c>
      <c r="K191" s="59">
        <f>'Datos y Cálculos'!T191</f>
        <v>1</v>
      </c>
      <c r="L191" s="59">
        <f t="shared" si="48"/>
        <v>225.94951961163451</v>
      </c>
      <c r="M191" s="69">
        <f t="shared" si="46"/>
        <v>0</v>
      </c>
      <c r="O191" s="20">
        <f t="shared" si="39"/>
        <v>226.22332602363494</v>
      </c>
      <c r="P191" s="128">
        <f t="shared" si="40"/>
        <v>140.25846213465366</v>
      </c>
      <c r="Q191" s="106">
        <f t="shared" si="55"/>
        <v>0.38</v>
      </c>
      <c r="S191" s="129">
        <f t="shared" si="53"/>
        <v>0.10416158375253612</v>
      </c>
      <c r="T191" s="124">
        <f t="shared" si="54"/>
        <v>6.4580181926572389E-2</v>
      </c>
      <c r="U191" s="79">
        <f t="shared" si="52"/>
        <v>0.38</v>
      </c>
      <c r="Y191" s="111">
        <f t="shared" si="41"/>
        <v>2.5118167223062378E-2</v>
      </c>
      <c r="Z191" s="92">
        <f t="shared" si="50"/>
        <v>1.5462743742517198E-2</v>
      </c>
      <c r="AD191" s="106">
        <f t="shared" si="42"/>
        <v>0.28575203498419122</v>
      </c>
      <c r="AE191" s="74">
        <f>IF(J191&gt;0,J191/630,Tabla13[[#This Row],[Cargabilidad Antes]]-0.02)</f>
        <v>0.2657520349841912</v>
      </c>
      <c r="AF191" s="114">
        <f t="shared" si="47"/>
        <v>2.0000000000000018E-2</v>
      </c>
      <c r="AI191" s="4">
        <f t="shared" si="43"/>
        <v>26.366906870651597</v>
      </c>
      <c r="AJ191" s="59">
        <f t="shared" si="44"/>
        <v>25.525439001078475</v>
      </c>
      <c r="AK191" s="4">
        <f t="shared" si="51"/>
        <v>0.84146786957312258</v>
      </c>
      <c r="AL191" s="79">
        <f t="shared" si="49"/>
        <v>3.1913787753001133E-2</v>
      </c>
    </row>
    <row r="192" spans="2:38" x14ac:dyDescent="0.25">
      <c r="B192" s="16" t="s">
        <v>206</v>
      </c>
      <c r="C192" s="21">
        <v>178.42</v>
      </c>
      <c r="D192" s="21">
        <v>89.06</v>
      </c>
      <c r="E192" s="16">
        <v>103.42</v>
      </c>
      <c r="F192" s="59">
        <f t="shared" si="45"/>
        <v>136.48216000635395</v>
      </c>
      <c r="G192" s="16">
        <v>0.65</v>
      </c>
      <c r="H192" s="21">
        <v>472.29</v>
      </c>
      <c r="I192" s="6">
        <f>'Datos y Cálculos'!R192</f>
        <v>-56.58</v>
      </c>
      <c r="J192" s="59">
        <f>'Datos y Cálculos'!S192</f>
        <v>0</v>
      </c>
      <c r="K192" s="59">
        <f>'Datos y Cálculos'!T192</f>
        <v>1</v>
      </c>
      <c r="L192" s="59">
        <f t="shared" si="48"/>
        <v>171.30002569402183</v>
      </c>
      <c r="M192" s="69">
        <f t="shared" si="46"/>
        <v>0</v>
      </c>
      <c r="O192" s="20">
        <f t="shared" si="39"/>
        <v>171.96928084959222</v>
      </c>
      <c r="P192" s="128">
        <f t="shared" si="40"/>
        <v>111.78003255223494</v>
      </c>
      <c r="Q192" s="106">
        <f t="shared" si="55"/>
        <v>0.35</v>
      </c>
      <c r="S192" s="129">
        <f t="shared" si="53"/>
        <v>7.9181015348553263E-2</v>
      </c>
      <c r="T192" s="124">
        <f t="shared" si="54"/>
        <v>5.1467659976559617E-2</v>
      </c>
      <c r="U192" s="79">
        <f t="shared" si="52"/>
        <v>0.35000000000000009</v>
      </c>
      <c r="Y192" s="111">
        <f t="shared" si="41"/>
        <v>1.4437099810964086E-2</v>
      </c>
      <c r="Z192" s="92">
        <f t="shared" si="50"/>
        <v>8.3374251408317585E-3</v>
      </c>
      <c r="AD192" s="106">
        <f t="shared" si="42"/>
        <v>0.21663834921643485</v>
      </c>
      <c r="AE192" s="74">
        <f>IF(J192&gt;0,J192/630,Tabla13[[#This Row],[Cargabilidad Antes]]-0.02)</f>
        <v>0.19663834921643486</v>
      </c>
      <c r="AF192" s="114">
        <f t="shared" si="47"/>
        <v>1.999999999999999E-2</v>
      </c>
      <c r="AI192" s="4">
        <f t="shared" si="43"/>
        <v>25.789888716771525</v>
      </c>
      <c r="AJ192" s="59">
        <f t="shared" si="44"/>
        <v>25.33372798283597</v>
      </c>
      <c r="AK192" s="4">
        <f t="shared" si="51"/>
        <v>0.45616073393555467</v>
      </c>
      <c r="AL192" s="79">
        <f t="shared" si="49"/>
        <v>1.7687580545429293E-2</v>
      </c>
    </row>
    <row r="193" spans="2:38" x14ac:dyDescent="0.25">
      <c r="B193" s="16" t="s">
        <v>207</v>
      </c>
      <c r="C193" s="21">
        <v>151.91999999999999</v>
      </c>
      <c r="D193" s="21">
        <v>82.51</v>
      </c>
      <c r="E193" s="16">
        <v>100.73</v>
      </c>
      <c r="F193" s="59">
        <f t="shared" si="45"/>
        <v>130.20918938385265</v>
      </c>
      <c r="G193" s="16">
        <v>0.63</v>
      </c>
      <c r="H193" s="21">
        <v>467.94</v>
      </c>
      <c r="I193" s="6">
        <f>'Datos y Cálculos'!R193</f>
        <v>-59.269999999999996</v>
      </c>
      <c r="J193" s="59">
        <f>'Datos y Cálculos'!S193</f>
        <v>0</v>
      </c>
      <c r="K193" s="59">
        <f>'Datos y Cálculos'!T193</f>
        <v>1</v>
      </c>
      <c r="L193" s="59">
        <f t="shared" si="48"/>
        <v>163.42676204723978</v>
      </c>
      <c r="M193" s="69">
        <f t="shared" si="46"/>
        <v>0</v>
      </c>
      <c r="O193" s="20">
        <f t="shared" si="39"/>
        <v>164.37947105188417</v>
      </c>
      <c r="P193" s="128">
        <f t="shared" si="40"/>
        <v>103.55906676268701</v>
      </c>
      <c r="Q193" s="106">
        <f t="shared" si="55"/>
        <v>0.37000000000000011</v>
      </c>
      <c r="S193" s="129">
        <f t="shared" si="53"/>
        <v>7.5686386289712568E-2</v>
      </c>
      <c r="T193" s="124">
        <f t="shared" si="54"/>
        <v>4.7682423362518912E-2</v>
      </c>
      <c r="U193" s="79">
        <f t="shared" si="52"/>
        <v>0.37000000000000011</v>
      </c>
      <c r="Y193" s="111">
        <f t="shared" si="41"/>
        <v>1.3140486824196598E-2</v>
      </c>
      <c r="Z193" s="92">
        <f t="shared" si="50"/>
        <v>7.9250276036729687E-3</v>
      </c>
      <c r="AD193" s="106">
        <f t="shared" si="42"/>
        <v>0.20668125299024229</v>
      </c>
      <c r="AE193" s="74">
        <f>IF(J193&gt;0,J193/630,Tabla13[[#This Row],[Cargabilidad Antes]]-0.02)</f>
        <v>0.1866812529902423</v>
      </c>
      <c r="AF193" s="114">
        <f t="shared" si="47"/>
        <v>1.999999999999999E-2</v>
      </c>
      <c r="AI193" s="4">
        <f t="shared" si="43"/>
        <v>25.721704340365847</v>
      </c>
      <c r="AJ193" s="59">
        <f t="shared" si="44"/>
        <v>25.286444452691203</v>
      </c>
      <c r="AK193" s="4">
        <f t="shared" si="51"/>
        <v>0.43525988767464341</v>
      </c>
      <c r="AL193" s="79">
        <f t="shared" si="49"/>
        <v>1.6921891407933543E-2</v>
      </c>
    </row>
    <row r="194" spans="2:38" x14ac:dyDescent="0.25">
      <c r="B194" s="16" t="s">
        <v>208</v>
      </c>
      <c r="C194" s="21">
        <v>155.76</v>
      </c>
      <c r="D194" s="21">
        <v>85.43</v>
      </c>
      <c r="E194" s="16">
        <v>99.74</v>
      </c>
      <c r="F194" s="59">
        <f t="shared" si="45"/>
        <v>131.32536883633719</v>
      </c>
      <c r="G194" s="16">
        <v>0.65</v>
      </c>
      <c r="H194" s="21">
        <v>466.41</v>
      </c>
      <c r="I194" s="6">
        <f>'Datos y Cálculos'!R194</f>
        <v>-60.260000000000005</v>
      </c>
      <c r="J194" s="59">
        <f>'Datos y Cálculos'!S194</f>
        <v>0</v>
      </c>
      <c r="K194" s="59">
        <f>'Datos y Cálculos'!T194</f>
        <v>1</v>
      </c>
      <c r="L194" s="59">
        <f t="shared" si="48"/>
        <v>164.82768923714386</v>
      </c>
      <c r="M194" s="69">
        <f t="shared" si="46"/>
        <v>0</v>
      </c>
      <c r="O194" s="20">
        <f t="shared" si="39"/>
        <v>164.95997825040047</v>
      </c>
      <c r="P194" s="128">
        <f t="shared" si="40"/>
        <v>107.2239858627603</v>
      </c>
      <c r="Q194" s="106">
        <f t="shared" si="55"/>
        <v>0.35</v>
      </c>
      <c r="S194" s="129">
        <f t="shared" si="53"/>
        <v>7.5953673267762256E-2</v>
      </c>
      <c r="T194" s="124">
        <f t="shared" si="54"/>
        <v>4.9369887624045455E-2</v>
      </c>
      <c r="U194" s="79">
        <f t="shared" si="52"/>
        <v>0.3500000000000002</v>
      </c>
      <c r="Y194" s="111">
        <f t="shared" si="41"/>
        <v>1.3366738232514179E-2</v>
      </c>
      <c r="Z194" s="92">
        <f t="shared" si="50"/>
        <v>7.719291329276937E-3</v>
      </c>
      <c r="AD194" s="106">
        <f t="shared" si="42"/>
        <v>0.20845296640688443</v>
      </c>
      <c r="AE194" s="74">
        <f>IF(J194&gt;0,J194/630,Tabla13[[#This Row],[Cargabilidad Antes]]-0.02)</f>
        <v>0.18845296640688444</v>
      </c>
      <c r="AF194" s="114">
        <f t="shared" si="47"/>
        <v>1.999999999999999E-2</v>
      </c>
      <c r="AI194" s="4">
        <f t="shared" si="43"/>
        <v>25.726810748514225</v>
      </c>
      <c r="AJ194" s="59">
        <f t="shared" si="44"/>
        <v>25.30707754124726</v>
      </c>
      <c r="AK194" s="4">
        <f t="shared" si="51"/>
        <v>0.41973320726696528</v>
      </c>
      <c r="AL194" s="79">
        <f t="shared" si="49"/>
        <v>1.6315011268592805E-2</v>
      </c>
    </row>
    <row r="195" spans="2:38" x14ac:dyDescent="0.25">
      <c r="B195" s="16" t="s">
        <v>209</v>
      </c>
      <c r="C195" s="21">
        <v>166.56</v>
      </c>
      <c r="D195" s="21">
        <v>75.66</v>
      </c>
      <c r="E195" s="16">
        <v>92.03</v>
      </c>
      <c r="F195" s="59">
        <f t="shared" si="45"/>
        <v>119.13839221678292</v>
      </c>
      <c r="G195" s="16">
        <v>0.63</v>
      </c>
      <c r="H195" s="21">
        <v>467.95</v>
      </c>
      <c r="I195" s="6">
        <f>'Datos y Cálculos'!R195</f>
        <v>-67.97</v>
      </c>
      <c r="J195" s="59">
        <f>'Datos y Cálculos'!S195</f>
        <v>0</v>
      </c>
      <c r="K195" s="59">
        <f>'Datos y Cálculos'!T195</f>
        <v>1</v>
      </c>
      <c r="L195" s="59">
        <f t="shared" si="48"/>
        <v>149.53170177647573</v>
      </c>
      <c r="M195" s="69">
        <f t="shared" si="46"/>
        <v>0</v>
      </c>
      <c r="O195" s="20">
        <f t="shared" si="39"/>
        <v>150.73264791886504</v>
      </c>
      <c r="P195" s="128">
        <f t="shared" si="40"/>
        <v>94.961568188884968</v>
      </c>
      <c r="Q195" s="106">
        <f t="shared" si="55"/>
        <v>0.37000000000000011</v>
      </c>
      <c r="S195" s="129">
        <f t="shared" si="53"/>
        <v>6.9402884337409418E-2</v>
      </c>
      <c r="T195" s="124">
        <f t="shared" si="54"/>
        <v>4.3723817132567941E-2</v>
      </c>
      <c r="U195" s="79">
        <f t="shared" si="52"/>
        <v>0.36999999999999988</v>
      </c>
      <c r="Y195" s="111">
        <f t="shared" si="41"/>
        <v>1.1000987079395086E-2</v>
      </c>
      <c r="Z195" s="92">
        <f t="shared" si="50"/>
        <v>6.6346953075831763E-3</v>
      </c>
      <c r="AD195" s="106">
        <f t="shared" si="42"/>
        <v>0.18910855907425861</v>
      </c>
      <c r="AE195" s="74">
        <f>IF(J195&gt;0,J195/630,Tabla13[[#This Row],[Cargabilidad Antes]]-0.02)</f>
        <v>0.16910855907425862</v>
      </c>
      <c r="AF195" s="114">
        <f t="shared" si="47"/>
        <v>1.999999999999999E-2</v>
      </c>
      <c r="AI195" s="4">
        <f t="shared" si="43"/>
        <v>25.606846451619457</v>
      </c>
      <c r="AJ195" s="59">
        <f t="shared" si="44"/>
        <v>25.240857356647762</v>
      </c>
      <c r="AK195" s="4">
        <f t="shared" si="51"/>
        <v>0.36598909497169529</v>
      </c>
      <c r="AL195" s="79">
        <f t="shared" si="49"/>
        <v>1.4292626609183623E-2</v>
      </c>
    </row>
    <row r="196" spans="2:38" x14ac:dyDescent="0.25">
      <c r="B196" s="16" t="s">
        <v>210</v>
      </c>
      <c r="C196" s="21">
        <v>160.58000000000001</v>
      </c>
      <c r="D196" s="21">
        <v>85.86</v>
      </c>
      <c r="E196" s="16">
        <v>101.4</v>
      </c>
      <c r="F196" s="59">
        <f t="shared" si="45"/>
        <v>132.86797808350966</v>
      </c>
      <c r="G196" s="16">
        <v>0.64</v>
      </c>
      <c r="H196" s="21">
        <v>471.81</v>
      </c>
      <c r="I196" s="6">
        <f>'Datos y Cálculos'!R196</f>
        <v>-58.599999999999994</v>
      </c>
      <c r="J196" s="59">
        <f>'Datos y Cálculos'!S196</f>
        <v>0</v>
      </c>
      <c r="K196" s="59">
        <f>'Datos y Cálculos'!T196</f>
        <v>1</v>
      </c>
      <c r="L196" s="59">
        <f t="shared" si="48"/>
        <v>166.76383241999045</v>
      </c>
      <c r="M196" s="69">
        <f t="shared" si="46"/>
        <v>0</v>
      </c>
      <c r="O196" s="20">
        <f t="shared" ref="O196:O259" si="56">(D196)/(SQRT(3)*0.46*G196)</f>
        <v>168.38075445863203</v>
      </c>
      <c r="P196" s="128">
        <f t="shared" ref="P196:P259" si="57">(D196)/(SQRT(3)*0.46*K196)</f>
        <v>107.7636828535245</v>
      </c>
      <c r="Q196" s="106">
        <f t="shared" si="55"/>
        <v>0.36</v>
      </c>
      <c r="S196" s="129">
        <f t="shared" si="53"/>
        <v>7.7528725114870051E-2</v>
      </c>
      <c r="T196" s="124">
        <f t="shared" si="54"/>
        <v>4.9618384073516826E-2</v>
      </c>
      <c r="U196" s="79">
        <f t="shared" si="52"/>
        <v>0.3600000000000001</v>
      </c>
      <c r="Y196" s="111">
        <f t="shared" ref="Y196:Y259" si="58">($AB$3)*(((D196)^2+(E196)^2)/(460)^2)</f>
        <v>1.3682606495274103E-2</v>
      </c>
      <c r="Z196" s="92">
        <f t="shared" si="50"/>
        <v>8.0782108748098311E-3</v>
      </c>
      <c r="AD196" s="106">
        <f t="shared" ref="AD196:AD259" si="59">F196/630</f>
        <v>0.2109015525135074</v>
      </c>
      <c r="AE196" s="74">
        <f>IF(J196&gt;0,J196/630,Tabla13[[#This Row],[Cargabilidad Antes]]-0.02)</f>
        <v>0.19090155251350741</v>
      </c>
      <c r="AF196" s="114">
        <f t="shared" si="47"/>
        <v>1.999999999999999E-2</v>
      </c>
      <c r="AI196" s="4">
        <f t="shared" ref="AI196:AI259" si="60">$AN$4+($AN$5-$AN$4)*((O196/($AN$6*$AN$7))^2)</f>
        <v>25.757267053206682</v>
      </c>
      <c r="AJ196" s="59">
        <f t="shared" ref="AJ196:AJ259" si="61">$AN$4+($AN$5-$AN$4)*((P196/($AN$6*$AN$7))^2)</f>
        <v>25.310176584993457</v>
      </c>
      <c r="AK196" s="4">
        <f t="shared" si="51"/>
        <v>0.44709046821322573</v>
      </c>
      <c r="AL196" s="79">
        <f t="shared" si="49"/>
        <v>1.7357837975965129E-2</v>
      </c>
    </row>
    <row r="197" spans="2:38" x14ac:dyDescent="0.25">
      <c r="B197" s="16" t="s">
        <v>211</v>
      </c>
      <c r="C197" s="21">
        <v>154.80000000000001</v>
      </c>
      <c r="D197" s="21">
        <v>89.54</v>
      </c>
      <c r="E197" s="16">
        <v>101.62</v>
      </c>
      <c r="F197" s="59">
        <f t="shared" ref="F197:F260" si="62">SQRT((D197)^2+(E197)^2)</f>
        <v>135.44015652678493</v>
      </c>
      <c r="G197" s="16">
        <v>0.66</v>
      </c>
      <c r="H197" s="21">
        <v>472.97</v>
      </c>
      <c r="I197" s="6">
        <f>'Datos y Cálculos'!R197</f>
        <v>-58.379999999999995</v>
      </c>
      <c r="J197" s="59">
        <f>'Datos y Cálculos'!S197</f>
        <v>0</v>
      </c>
      <c r="K197" s="59">
        <f>'Datos y Cálculos'!T197</f>
        <v>1</v>
      </c>
      <c r="L197" s="59">
        <f t="shared" si="48"/>
        <v>169.99219745613985</v>
      </c>
      <c r="M197" s="69">
        <f t="shared" ref="M197:M260" si="63">(J197)/(SQRT(3)*0.46)</f>
        <v>0</v>
      </c>
      <c r="O197" s="20">
        <f t="shared" si="56"/>
        <v>170.27649243491138</v>
      </c>
      <c r="P197" s="128">
        <f t="shared" si="57"/>
        <v>112.38248500704152</v>
      </c>
      <c r="Q197" s="106">
        <f t="shared" si="55"/>
        <v>0.33999999999999986</v>
      </c>
      <c r="S197" s="129">
        <f t="shared" si="53"/>
        <v>7.8401592972751566E-2</v>
      </c>
      <c r="T197" s="124">
        <f t="shared" si="54"/>
        <v>5.1745051362016042E-2</v>
      </c>
      <c r="U197" s="79">
        <f t="shared" si="52"/>
        <v>0.33999999999999986</v>
      </c>
      <c r="Y197" s="111">
        <f t="shared" si="58"/>
        <v>1.4217494820415878E-2</v>
      </c>
      <c r="Z197" s="92">
        <f t="shared" si="50"/>
        <v>8.0243540766427226E-3</v>
      </c>
      <c r="AD197" s="106">
        <f t="shared" si="59"/>
        <v>0.21498437543934115</v>
      </c>
      <c r="AE197" s="74">
        <f>IF(J197&gt;0,J197/630,Tabla13[[#This Row],[Cargabilidad Antes]]-0.02)</f>
        <v>0.19498437543934116</v>
      </c>
      <c r="AF197" s="114">
        <f t="shared" ref="AF197:AF260" si="64">AD197-AE197</f>
        <v>1.999999999999999E-2</v>
      </c>
      <c r="AI197" s="4">
        <f t="shared" si="60"/>
        <v>25.774414633438472</v>
      </c>
      <c r="AJ197" s="59">
        <f t="shared" si="61"/>
        <v>25.337335014325799</v>
      </c>
      <c r="AK197" s="4">
        <f t="shared" si="51"/>
        <v>0.4370796191126729</v>
      </c>
      <c r="AL197" s="79">
        <f t="shared" si="49"/>
        <v>1.6957887320770748E-2</v>
      </c>
    </row>
    <row r="198" spans="2:38" x14ac:dyDescent="0.25">
      <c r="B198" s="16" t="s">
        <v>212</v>
      </c>
      <c r="C198" s="21">
        <v>153.13999999999999</v>
      </c>
      <c r="D198" s="21">
        <v>86.95</v>
      </c>
      <c r="E198" s="16">
        <v>102.45</v>
      </c>
      <c r="F198" s="59">
        <f t="shared" si="62"/>
        <v>134.37375115698751</v>
      </c>
      <c r="G198" s="16">
        <v>0.64</v>
      </c>
      <c r="H198" s="21">
        <v>472.43</v>
      </c>
      <c r="I198" s="6">
        <f>'Datos y Cálculos'!R198</f>
        <v>-57.55</v>
      </c>
      <c r="J198" s="59">
        <f>'Datos y Cálculos'!S198</f>
        <v>0</v>
      </c>
      <c r="K198" s="59">
        <f>'Datos y Cálculos'!T198</f>
        <v>1</v>
      </c>
      <c r="L198" s="59">
        <f t="shared" ref="L198:L261" si="65">(F198)/(SQRT(3)*0.46)</f>
        <v>168.65374217936201</v>
      </c>
      <c r="M198" s="69">
        <f t="shared" si="63"/>
        <v>0</v>
      </c>
      <c r="O198" s="20">
        <f t="shared" si="56"/>
        <v>170.51836245257459</v>
      </c>
      <c r="P198" s="128">
        <f t="shared" si="57"/>
        <v>109.13175196964775</v>
      </c>
      <c r="Q198" s="106">
        <f t="shared" si="55"/>
        <v>0.35999999999999988</v>
      </c>
      <c r="S198" s="129">
        <f t="shared" si="53"/>
        <v>7.8512958871860578E-2</v>
      </c>
      <c r="T198" s="124">
        <f t="shared" si="54"/>
        <v>5.0248293677990781E-2</v>
      </c>
      <c r="U198" s="79">
        <f t="shared" si="52"/>
        <v>0.35999999999999988</v>
      </c>
      <c r="Y198" s="111">
        <f t="shared" si="58"/>
        <v>1.3994489697542535E-2</v>
      </c>
      <c r="Z198" s="92">
        <f t="shared" si="50"/>
        <v>8.2623467174291129E-3</v>
      </c>
      <c r="AD198" s="106">
        <f t="shared" si="59"/>
        <v>0.21329166850315479</v>
      </c>
      <c r="AE198" s="74">
        <f>IF(J198&gt;0,J198/630,Tabla13[[#This Row],[Cargabilidad Antes]]-0.02)</f>
        <v>0.1932916685031548</v>
      </c>
      <c r="AF198" s="114">
        <f t="shared" si="64"/>
        <v>1.999999999999999E-2</v>
      </c>
      <c r="AI198" s="4">
        <f t="shared" si="60"/>
        <v>25.776616237540267</v>
      </c>
      <c r="AJ198" s="59">
        <f t="shared" si="61"/>
        <v>25.318102010896492</v>
      </c>
      <c r="AK198" s="4">
        <f t="shared" si="51"/>
        <v>0.45851422664377495</v>
      </c>
      <c r="AL198" s="79">
        <f t="shared" ref="AL198:AL261" si="66">(1-AJ198/AI198)</f>
        <v>1.7787991349151877E-2</v>
      </c>
    </row>
    <row r="199" spans="2:38" x14ac:dyDescent="0.25">
      <c r="B199" s="16" t="s">
        <v>213</v>
      </c>
      <c r="C199" s="21">
        <v>160.06</v>
      </c>
      <c r="D199" s="21">
        <v>86.48</v>
      </c>
      <c r="E199" s="16">
        <v>102.45</v>
      </c>
      <c r="F199" s="59">
        <f t="shared" si="62"/>
        <v>134.07010442302192</v>
      </c>
      <c r="G199" s="16">
        <v>0.64</v>
      </c>
      <c r="H199" s="21">
        <v>471.38</v>
      </c>
      <c r="I199" s="6">
        <f>'Datos y Cálculos'!R199</f>
        <v>-57.55</v>
      </c>
      <c r="J199" s="59">
        <f>'Datos y Cálculos'!S199</f>
        <v>0</v>
      </c>
      <c r="K199" s="59">
        <f>'Datos y Cálculos'!T199</f>
        <v>1</v>
      </c>
      <c r="L199" s="59">
        <f t="shared" si="65"/>
        <v>168.27263234546291</v>
      </c>
      <c r="M199" s="69">
        <f t="shared" si="63"/>
        <v>0</v>
      </c>
      <c r="O199" s="20">
        <f t="shared" si="56"/>
        <v>169.59664157445258</v>
      </c>
      <c r="P199" s="128">
        <f t="shared" si="57"/>
        <v>108.54185060764965</v>
      </c>
      <c r="Q199" s="106">
        <f t="shared" si="55"/>
        <v>0.36</v>
      </c>
      <c r="S199" s="129">
        <f t="shared" si="53"/>
        <v>7.8088564499580265E-2</v>
      </c>
      <c r="T199" s="124">
        <f t="shared" si="54"/>
        <v>4.9976681279731372E-2</v>
      </c>
      <c r="U199" s="79">
        <f t="shared" si="52"/>
        <v>0.36</v>
      </c>
      <c r="Y199" s="111">
        <f t="shared" si="58"/>
        <v>1.3931313967863896E-2</v>
      </c>
      <c r="Z199" s="92">
        <f t="shared" ref="Z199:Z262" si="67">(Y199)*(1-(((G199)^2/(K199)^2)))</f>
        <v>8.2250477666268446E-3</v>
      </c>
      <c r="AD199" s="106">
        <f t="shared" si="59"/>
        <v>0.21280968956035226</v>
      </c>
      <c r="AE199" s="74">
        <f>IF(J199&gt;0,J199/630,Tabla13[[#This Row],[Cargabilidad Antes]]-0.02)</f>
        <v>0.19280968956035227</v>
      </c>
      <c r="AF199" s="114">
        <f t="shared" si="64"/>
        <v>1.999999999999999E-2</v>
      </c>
      <c r="AI199" s="4">
        <f t="shared" si="60"/>
        <v>25.768243077813391</v>
      </c>
      <c r="AJ199" s="59">
        <f t="shared" si="61"/>
        <v>25.314672364672365</v>
      </c>
      <c r="AK199" s="4">
        <f t="shared" ref="AK199:AK262" si="68">AI199-AJ199</f>
        <v>0.45357071314102626</v>
      </c>
      <c r="AL199" s="79">
        <f t="shared" si="66"/>
        <v>1.7601926207051033E-2</v>
      </c>
    </row>
    <row r="200" spans="2:38" x14ac:dyDescent="0.25">
      <c r="B200" s="16" t="s">
        <v>214</v>
      </c>
      <c r="C200" s="21">
        <v>149.26</v>
      </c>
      <c r="D200" s="21">
        <v>86.59</v>
      </c>
      <c r="E200" s="16">
        <v>103.86</v>
      </c>
      <c r="F200" s="59">
        <f t="shared" si="62"/>
        <v>135.22103275748194</v>
      </c>
      <c r="G200" s="16">
        <v>0.64</v>
      </c>
      <c r="H200" s="21">
        <v>471.22</v>
      </c>
      <c r="I200" s="6">
        <f>'Datos y Cálculos'!R200</f>
        <v>-56.14</v>
      </c>
      <c r="J200" s="59">
        <f>'Datos y Cálculos'!S200</f>
        <v>0</v>
      </c>
      <c r="K200" s="59">
        <f>'Datos y Cálculos'!T200</f>
        <v>1</v>
      </c>
      <c r="L200" s="59">
        <f t="shared" si="65"/>
        <v>169.71717317963348</v>
      </c>
      <c r="M200" s="69">
        <f t="shared" si="63"/>
        <v>0</v>
      </c>
      <c r="O200" s="20">
        <f t="shared" si="56"/>
        <v>169.81236348209816</v>
      </c>
      <c r="P200" s="128">
        <f t="shared" si="57"/>
        <v>108.67991262854282</v>
      </c>
      <c r="Q200" s="106">
        <f t="shared" si="55"/>
        <v>0.36</v>
      </c>
      <c r="S200" s="129">
        <f t="shared" si="53"/>
        <v>7.8187890842028845E-2</v>
      </c>
      <c r="T200" s="124">
        <f t="shared" si="54"/>
        <v>5.0040250138898471E-2</v>
      </c>
      <c r="U200" s="79">
        <f t="shared" si="52"/>
        <v>0.35999999999999988</v>
      </c>
      <c r="Y200" s="111">
        <f t="shared" si="58"/>
        <v>1.4171528085066167E-2</v>
      </c>
      <c r="Z200" s="92">
        <f t="shared" si="67"/>
        <v>8.366870181423066E-3</v>
      </c>
      <c r="AD200" s="106">
        <f t="shared" si="59"/>
        <v>0.21463655993251102</v>
      </c>
      <c r="AE200" s="74">
        <f>IF(J200&gt;0,J200/630,Tabla13[[#This Row],[Cargabilidad Antes]]-0.02)</f>
        <v>0.19463655993251103</v>
      </c>
      <c r="AF200" s="114">
        <f t="shared" si="64"/>
        <v>1.999999999999999E-2</v>
      </c>
      <c r="AI200" s="4">
        <f t="shared" si="60"/>
        <v>25.770198685667101</v>
      </c>
      <c r="AJ200" s="59">
        <f t="shared" si="61"/>
        <v>25.315473381649245</v>
      </c>
      <c r="AK200" s="4">
        <f t="shared" si="68"/>
        <v>0.45472530401785605</v>
      </c>
      <c r="AL200" s="79">
        <f t="shared" si="66"/>
        <v>1.7645393796314246E-2</v>
      </c>
    </row>
    <row r="201" spans="2:38" x14ac:dyDescent="0.25">
      <c r="B201" s="16" t="s">
        <v>215</v>
      </c>
      <c r="C201" s="21">
        <v>36.76</v>
      </c>
      <c r="D201" s="21">
        <v>34.44</v>
      </c>
      <c r="E201" s="16">
        <v>13.38</v>
      </c>
      <c r="F201" s="59">
        <f t="shared" si="62"/>
        <v>36.947773951890525</v>
      </c>
      <c r="G201" s="16">
        <v>0.93</v>
      </c>
      <c r="H201" s="21">
        <v>474.38</v>
      </c>
      <c r="I201" s="6">
        <f>'Datos y Cálculos'!R201</f>
        <v>-146.62</v>
      </c>
      <c r="J201" s="59">
        <f>'Datos y Cálculos'!S201</f>
        <v>0</v>
      </c>
      <c r="K201" s="59">
        <f>'Datos y Cálculos'!T201</f>
        <v>1</v>
      </c>
      <c r="L201" s="59">
        <f t="shared" si="65"/>
        <v>46.373493993655302</v>
      </c>
      <c r="M201" s="69">
        <f t="shared" si="63"/>
        <v>0</v>
      </c>
      <c r="O201" s="20">
        <f t="shared" si="56"/>
        <v>46.479530787495818</v>
      </c>
      <c r="P201" s="128">
        <f t="shared" si="57"/>
        <v>43.225963632371112</v>
      </c>
      <c r="Q201" s="106">
        <f t="shared" si="55"/>
        <v>6.9999999999999951E-2</v>
      </c>
      <c r="S201" s="129">
        <f t="shared" si="53"/>
        <v>2.1400894523116144E-2</v>
      </c>
      <c r="T201" s="124">
        <f t="shared" si="54"/>
        <v>1.9902831906498015E-2</v>
      </c>
      <c r="U201" s="79">
        <f t="shared" si="52"/>
        <v>6.9999999999999951E-2</v>
      </c>
      <c r="Y201" s="111">
        <f t="shared" si="58"/>
        <v>1.0580464650283554E-3</v>
      </c>
      <c r="Z201" s="92">
        <f t="shared" si="67"/>
        <v>1.429420774253307E-4</v>
      </c>
      <c r="AD201" s="106">
        <f t="shared" si="59"/>
        <v>5.8647260241096073E-2</v>
      </c>
      <c r="AE201" s="74">
        <f>IF(J201&gt;0,J201/630,Tabla13[[#This Row],[Cargabilidad Antes]]-0.02)</f>
        <v>3.8647260241096076E-2</v>
      </c>
      <c r="AF201" s="114">
        <f t="shared" si="64"/>
        <v>1.9999999999999997E-2</v>
      </c>
      <c r="AI201" s="4">
        <f t="shared" si="60"/>
        <v>25.057701570038081</v>
      </c>
      <c r="AJ201" s="59">
        <f t="shared" si="61"/>
        <v>25.049906087925937</v>
      </c>
      <c r="AK201" s="4">
        <f t="shared" si="68"/>
        <v>7.795482112143759E-3</v>
      </c>
      <c r="AL201" s="79">
        <f t="shared" si="66"/>
        <v>3.1110124327859978E-4</v>
      </c>
    </row>
    <row r="202" spans="2:38" x14ac:dyDescent="0.25">
      <c r="B202" s="16" t="s">
        <v>216</v>
      </c>
      <c r="C202" s="21">
        <v>30.3</v>
      </c>
      <c r="D202" s="21">
        <v>29.29</v>
      </c>
      <c r="E202" s="16">
        <v>13.44</v>
      </c>
      <c r="F202" s="59">
        <f t="shared" si="62"/>
        <v>32.226351019003062</v>
      </c>
      <c r="G202" s="16">
        <v>0.9</v>
      </c>
      <c r="H202" s="21">
        <v>474.57</v>
      </c>
      <c r="I202" s="6">
        <f>'Datos y Cálculos'!R202</f>
        <v>-146.56</v>
      </c>
      <c r="J202" s="59">
        <f>'Datos y Cálculos'!S202</f>
        <v>0</v>
      </c>
      <c r="K202" s="59">
        <f>'Datos y Cálculos'!T202</f>
        <v>1</v>
      </c>
      <c r="L202" s="59">
        <f t="shared" si="65"/>
        <v>40.447592251784322</v>
      </c>
      <c r="M202" s="69">
        <f t="shared" si="63"/>
        <v>0</v>
      </c>
      <c r="O202" s="20">
        <f t="shared" si="56"/>
        <v>40.846834262232214</v>
      </c>
      <c r="P202" s="128">
        <f t="shared" si="57"/>
        <v>36.762150836008999</v>
      </c>
      <c r="Q202" s="106">
        <f t="shared" si="55"/>
        <v>9.9999999999999867E-2</v>
      </c>
      <c r="S202" s="129">
        <f t="shared" si="53"/>
        <v>1.8807392777820581E-2</v>
      </c>
      <c r="T202" s="124">
        <f t="shared" si="54"/>
        <v>1.6926653500038528E-2</v>
      </c>
      <c r="U202" s="79">
        <f t="shared" si="52"/>
        <v>9.9999999999999756E-2</v>
      </c>
      <c r="Y202" s="111">
        <f t="shared" si="58"/>
        <v>8.0491579773156886E-4</v>
      </c>
      <c r="Z202" s="92">
        <f t="shared" si="67"/>
        <v>1.5293400156899805E-4</v>
      </c>
      <c r="AD202" s="106">
        <f t="shared" si="59"/>
        <v>5.1152938125401684E-2</v>
      </c>
      <c r="AE202" s="74">
        <f>IF(J202&gt;0,J202/630,Tabla13[[#This Row],[Cargabilidad Antes]]-0.02)</f>
        <v>3.1152938125401684E-2</v>
      </c>
      <c r="AF202" s="114">
        <f t="shared" si="64"/>
        <v>0.02</v>
      </c>
      <c r="AI202" s="4">
        <f t="shared" si="60"/>
        <v>25.04456367172132</v>
      </c>
      <c r="AJ202" s="59">
        <f t="shared" si="61"/>
        <v>25.03609657409427</v>
      </c>
      <c r="AK202" s="4">
        <f t="shared" si="68"/>
        <v>8.4670976270508902E-3</v>
      </c>
      <c r="AL202" s="79">
        <f t="shared" si="66"/>
        <v>3.380812593917204E-4</v>
      </c>
    </row>
    <row r="203" spans="2:38" x14ac:dyDescent="0.25">
      <c r="B203" s="16" t="s">
        <v>217</v>
      </c>
      <c r="C203" s="21">
        <v>145.96</v>
      </c>
      <c r="D203" s="21">
        <v>60.52</v>
      </c>
      <c r="E203" s="16">
        <v>82.03</v>
      </c>
      <c r="F203" s="59">
        <f t="shared" si="62"/>
        <v>101.93915489153322</v>
      </c>
      <c r="G203" s="16">
        <v>0.59</v>
      </c>
      <c r="H203" s="21">
        <v>470.47</v>
      </c>
      <c r="I203" s="6">
        <f>'Datos y Cálculos'!R203</f>
        <v>-77.97</v>
      </c>
      <c r="J203" s="59">
        <f>'Datos y Cálculos'!S203</f>
        <v>0</v>
      </c>
      <c r="K203" s="59">
        <f>'Datos y Cálculos'!T203</f>
        <v>1</v>
      </c>
      <c r="L203" s="59">
        <f t="shared" si="65"/>
        <v>127.94477938606448</v>
      </c>
      <c r="M203" s="69">
        <f t="shared" si="63"/>
        <v>0</v>
      </c>
      <c r="O203" s="20">
        <f t="shared" si="56"/>
        <v>128.7444299607817</v>
      </c>
      <c r="P203" s="128">
        <f t="shared" si="57"/>
        <v>75.959213676861211</v>
      </c>
      <c r="Q203" s="106">
        <f t="shared" si="55"/>
        <v>0.40999999999999992</v>
      </c>
      <c r="S203" s="129">
        <f t="shared" si="53"/>
        <v>5.9278695790333465E-2</v>
      </c>
      <c r="T203" s="124">
        <f t="shared" si="54"/>
        <v>3.4974430516296749E-2</v>
      </c>
      <c r="U203" s="79">
        <f t="shared" ref="U203:U266" si="69">(1-T203/S203)</f>
        <v>0.40999999999999992</v>
      </c>
      <c r="Y203" s="111">
        <f t="shared" si="58"/>
        <v>8.0539743534971658E-3</v>
      </c>
      <c r="Z203" s="92">
        <f t="shared" si="67"/>
        <v>5.2503858810448029E-3</v>
      </c>
      <c r="AD203" s="106">
        <f t="shared" si="59"/>
        <v>0.16180818236751304</v>
      </c>
      <c r="AE203" s="74">
        <f>IF(J203&gt;0,J203/630,Tabla13[[#This Row],[Cargabilidad Antes]]-0.02)</f>
        <v>0.14180818236751305</v>
      </c>
      <c r="AF203" s="114">
        <f t="shared" si="64"/>
        <v>1.999999999999999E-2</v>
      </c>
      <c r="AI203" s="4">
        <f t="shared" si="60"/>
        <v>25.442711758705304</v>
      </c>
      <c r="AJ203" s="59">
        <f t="shared" si="61"/>
        <v>25.154107963205316</v>
      </c>
      <c r="AK203" s="4">
        <f t="shared" si="68"/>
        <v>0.28860379549998783</v>
      </c>
      <c r="AL203" s="79">
        <f t="shared" si="66"/>
        <v>1.1343279687993202E-2</v>
      </c>
    </row>
    <row r="204" spans="2:38" x14ac:dyDescent="0.25">
      <c r="B204" s="16" t="s">
        <v>218</v>
      </c>
      <c r="C204" s="21">
        <v>159.54</v>
      </c>
      <c r="D204" s="21">
        <v>84.67</v>
      </c>
      <c r="E204" s="16">
        <v>100.81</v>
      </c>
      <c r="F204" s="59">
        <f t="shared" si="62"/>
        <v>131.64978161774519</v>
      </c>
      <c r="G204" s="16">
        <v>0.64</v>
      </c>
      <c r="H204" s="21">
        <v>469.93</v>
      </c>
      <c r="I204" s="6">
        <f>'Datos y Cálculos'!R204</f>
        <v>-59.19</v>
      </c>
      <c r="J204" s="59">
        <f>'Datos y Cálculos'!S204</f>
        <v>0</v>
      </c>
      <c r="K204" s="59">
        <f>'Datos y Cálculos'!T204</f>
        <v>1</v>
      </c>
      <c r="L204" s="59">
        <f t="shared" si="65"/>
        <v>165.23486272991443</v>
      </c>
      <c r="M204" s="69">
        <f t="shared" si="63"/>
        <v>0</v>
      </c>
      <c r="O204" s="20">
        <f t="shared" si="56"/>
        <v>166.04703563955712</v>
      </c>
      <c r="P204" s="128">
        <f t="shared" si="57"/>
        <v>106.27010280931655</v>
      </c>
      <c r="Q204" s="106">
        <f t="shared" si="55"/>
        <v>0.36</v>
      </c>
      <c r="S204" s="129">
        <f t="shared" si="53"/>
        <v>7.6454194682926246E-2</v>
      </c>
      <c r="T204" s="124">
        <f t="shared" si="54"/>
        <v>4.8930684597072789E-2</v>
      </c>
      <c r="U204" s="79">
        <f t="shared" si="69"/>
        <v>0.3600000000000001</v>
      </c>
      <c r="Y204" s="111">
        <f t="shared" si="58"/>
        <v>1.3432859451795842E-2</v>
      </c>
      <c r="Z204" s="92">
        <f t="shared" si="67"/>
        <v>7.9307602203402654E-3</v>
      </c>
      <c r="AD204" s="106">
        <f t="shared" si="59"/>
        <v>0.20896790732975426</v>
      </c>
      <c r="AE204" s="74">
        <f>IF(J204&gt;0,J204/630,Tabla13[[#This Row],[Cargabilidad Antes]]-0.02)</f>
        <v>0.18896790732975427</v>
      </c>
      <c r="AF204" s="114">
        <f t="shared" si="64"/>
        <v>1.999999999999999E-2</v>
      </c>
      <c r="AI204" s="4">
        <f t="shared" si="60"/>
        <v>25.736421422133663</v>
      </c>
      <c r="AJ204" s="59">
        <f t="shared" si="61"/>
        <v>25.30163821450595</v>
      </c>
      <c r="AK204" s="4">
        <f t="shared" si="68"/>
        <v>0.43478320762771361</v>
      </c>
      <c r="AL204" s="79">
        <f t="shared" si="66"/>
        <v>1.689369320218681E-2</v>
      </c>
    </row>
    <row r="205" spans="2:38" x14ac:dyDescent="0.25">
      <c r="B205" s="16" t="s">
        <v>219</v>
      </c>
      <c r="C205" s="21">
        <v>189.92</v>
      </c>
      <c r="D205" s="21">
        <v>87.08</v>
      </c>
      <c r="E205" s="16">
        <v>101.94</v>
      </c>
      <c r="F205" s="59">
        <f t="shared" si="62"/>
        <v>134.0697206680166</v>
      </c>
      <c r="G205" s="16">
        <v>0.64</v>
      </c>
      <c r="H205" s="21">
        <v>470.71</v>
      </c>
      <c r="I205" s="6">
        <f>'Datos y Cálculos'!R205</f>
        <v>-58.06</v>
      </c>
      <c r="J205" s="59">
        <f>'Datos y Cálculos'!S205</f>
        <v>0</v>
      </c>
      <c r="K205" s="59">
        <f>'Datos y Cálculos'!T205</f>
        <v>1</v>
      </c>
      <c r="L205" s="59">
        <f t="shared" si="65"/>
        <v>168.27215069099418</v>
      </c>
      <c r="M205" s="69">
        <f t="shared" si="63"/>
        <v>0</v>
      </c>
      <c r="O205" s="20">
        <f t="shared" si="56"/>
        <v>170.77330652524665</v>
      </c>
      <c r="P205" s="128">
        <f t="shared" si="57"/>
        <v>109.29491617615786</v>
      </c>
      <c r="Q205" s="106">
        <f t="shared" si="55"/>
        <v>0.36</v>
      </c>
      <c r="S205" s="129">
        <f t="shared" si="53"/>
        <v>7.8630344549299833E-2</v>
      </c>
      <c r="T205" s="124">
        <f t="shared" si="54"/>
        <v>5.0323420511551885E-2</v>
      </c>
      <c r="U205" s="79">
        <f t="shared" si="69"/>
        <v>0.3600000000000001</v>
      </c>
      <c r="Y205" s="111">
        <f t="shared" si="58"/>
        <v>1.3931234215500946E-2</v>
      </c>
      <c r="Z205" s="92">
        <f t="shared" si="67"/>
        <v>8.2250006808317587E-3</v>
      </c>
      <c r="AD205" s="106">
        <f t="shared" si="59"/>
        <v>0.21280908042542318</v>
      </c>
      <c r="AE205" s="74">
        <f>IF(J205&gt;0,J205/630,Tabla13[[#This Row],[Cargabilidad Antes]]-0.02)</f>
        <v>0.19280908042542319</v>
      </c>
      <c r="AF205" s="114">
        <f t="shared" si="64"/>
        <v>1.999999999999999E-2</v>
      </c>
      <c r="AI205" s="4">
        <f t="shared" si="60"/>
        <v>25.778940230276866</v>
      </c>
      <c r="AJ205" s="59">
        <f t="shared" si="61"/>
        <v>25.319053918321405</v>
      </c>
      <c r="AK205" s="4">
        <f t="shared" si="68"/>
        <v>0.45988631195546148</v>
      </c>
      <c r="AL205" s="79">
        <f t="shared" si="66"/>
        <v>1.7839612794296911E-2</v>
      </c>
    </row>
    <row r="206" spans="2:38" x14ac:dyDescent="0.25">
      <c r="B206" s="16" t="s">
        <v>220</v>
      </c>
      <c r="C206" s="21">
        <v>163.4</v>
      </c>
      <c r="D206" s="21">
        <v>81.569999999999993</v>
      </c>
      <c r="E206" s="16">
        <v>101.3</v>
      </c>
      <c r="F206" s="59">
        <f t="shared" si="62"/>
        <v>130.05904389929981</v>
      </c>
      <c r="G206" s="16">
        <v>0.62</v>
      </c>
      <c r="H206" s="21">
        <v>470.87</v>
      </c>
      <c r="I206" s="6">
        <f>'Datos y Cálculos'!R206</f>
        <v>-58.7</v>
      </c>
      <c r="J206" s="59">
        <f>'Datos y Cálculos'!S206</f>
        <v>0</v>
      </c>
      <c r="K206" s="59">
        <f>'Datos y Cálculos'!T206</f>
        <v>1</v>
      </c>
      <c r="L206" s="59">
        <f t="shared" si="65"/>
        <v>163.23831305610022</v>
      </c>
      <c r="M206" s="69">
        <f t="shared" si="63"/>
        <v>0</v>
      </c>
      <c r="O206" s="20">
        <f t="shared" si="56"/>
        <v>165.12784522369486</v>
      </c>
      <c r="P206" s="128">
        <f t="shared" si="57"/>
        <v>102.37926403869081</v>
      </c>
      <c r="Q206" s="106">
        <f t="shared" si="55"/>
        <v>0.38</v>
      </c>
      <c r="S206" s="129">
        <f t="shared" si="53"/>
        <v>7.6030965429032399E-2</v>
      </c>
      <c r="T206" s="124">
        <f t="shared" si="54"/>
        <v>4.7139198566000087E-2</v>
      </c>
      <c r="U206" s="79">
        <f t="shared" si="69"/>
        <v>0.38</v>
      </c>
      <c r="Y206" s="111">
        <f t="shared" si="58"/>
        <v>1.3110199449905482E-2</v>
      </c>
      <c r="Z206" s="92">
        <f t="shared" si="67"/>
        <v>8.0706387813618136E-3</v>
      </c>
      <c r="AD206" s="106">
        <f t="shared" si="59"/>
        <v>0.20644292682428542</v>
      </c>
      <c r="AE206" s="74">
        <f>IF(J206&gt;0,J206/630,Tabla13[[#This Row],[Cargabilidad Antes]]-0.02)</f>
        <v>0.18644292682428543</v>
      </c>
      <c r="AF206" s="114">
        <f t="shared" si="64"/>
        <v>1.999999999999999E-2</v>
      </c>
      <c r="AI206" s="4">
        <f t="shared" si="60"/>
        <v>25.728290739001615</v>
      </c>
      <c r="AJ206" s="59">
        <f t="shared" si="61"/>
        <v>25.279954960072221</v>
      </c>
      <c r="AK206" s="4">
        <f t="shared" si="68"/>
        <v>0.44833577892939402</v>
      </c>
      <c r="AL206" s="79">
        <f t="shared" si="66"/>
        <v>1.742578951231144E-2</v>
      </c>
    </row>
    <row r="207" spans="2:38" x14ac:dyDescent="0.25">
      <c r="B207" s="16" t="s">
        <v>221</v>
      </c>
      <c r="C207" s="21">
        <v>171.02</v>
      </c>
      <c r="D207" s="21">
        <v>85.77</v>
      </c>
      <c r="E207" s="16">
        <v>101.09</v>
      </c>
      <c r="F207" s="59">
        <f t="shared" si="62"/>
        <v>132.57330425089359</v>
      </c>
      <c r="G207" s="16">
        <v>0.63</v>
      </c>
      <c r="H207" s="21">
        <v>470.77</v>
      </c>
      <c r="I207" s="6">
        <f>'Datos y Cálculos'!R207</f>
        <v>-58.91</v>
      </c>
      <c r="J207" s="59">
        <f>'Datos y Cálculos'!S207</f>
        <v>0</v>
      </c>
      <c r="K207" s="59">
        <f>'Datos y Cálculos'!T207</f>
        <v>1</v>
      </c>
      <c r="L207" s="59">
        <f t="shared" si="65"/>
        <v>166.39398455785124</v>
      </c>
      <c r="M207" s="69">
        <f t="shared" si="63"/>
        <v>0</v>
      </c>
      <c r="O207" s="20">
        <f t="shared" si="56"/>
        <v>170.874163521029</v>
      </c>
      <c r="P207" s="128">
        <f t="shared" si="57"/>
        <v>107.65072301824827</v>
      </c>
      <c r="Q207" s="106">
        <f t="shared" si="55"/>
        <v>0.37</v>
      </c>
      <c r="S207" s="129">
        <f t="shared" ref="S207:S270" si="70">(SQRT(3)*(O207)*((($W$3)*($W$5))/(($W$4)*($W$6))))</f>
        <v>7.8676782839275802E-2</v>
      </c>
      <c r="T207" s="124">
        <f t="shared" ref="T207:T270" si="71">(SQRT(3)*(P207)*((($W$3)*($W$5))/(($W$4)*($W$6))))</f>
        <v>4.9566373188743754E-2</v>
      </c>
      <c r="U207" s="79">
        <f t="shared" si="69"/>
        <v>0.37</v>
      </c>
      <c r="Y207" s="111">
        <f t="shared" si="58"/>
        <v>1.3621983383742913E-2</v>
      </c>
      <c r="Z207" s="92">
        <f t="shared" si="67"/>
        <v>8.2154181787353498E-3</v>
      </c>
      <c r="AD207" s="106">
        <f t="shared" si="59"/>
        <v>0.21043381627125965</v>
      </c>
      <c r="AE207" s="74">
        <f>IF(J207&gt;0,J207/630,Tabla13[[#This Row],[Cargabilidad Antes]]-0.02)</f>
        <v>0.19043381627125966</v>
      </c>
      <c r="AF207" s="114">
        <f t="shared" si="64"/>
        <v>1.999999999999999E-2</v>
      </c>
      <c r="AI207" s="4">
        <f t="shared" si="60"/>
        <v>25.779860570486413</v>
      </c>
      <c r="AJ207" s="59">
        <f t="shared" si="61"/>
        <v>25.309526660426059</v>
      </c>
      <c r="AK207" s="4">
        <f t="shared" si="68"/>
        <v>0.4703339100603543</v>
      </c>
      <c r="AL207" s="79">
        <f t="shared" si="66"/>
        <v>1.8244237930394647E-2</v>
      </c>
    </row>
    <row r="208" spans="2:38" x14ac:dyDescent="0.25">
      <c r="B208" s="16" t="s">
        <v>222</v>
      </c>
      <c r="C208" s="21">
        <v>184.4</v>
      </c>
      <c r="D208" s="21">
        <v>85.05</v>
      </c>
      <c r="E208" s="16">
        <v>101.11</v>
      </c>
      <c r="F208" s="59">
        <f t="shared" si="62"/>
        <v>132.12393651416841</v>
      </c>
      <c r="G208" s="16">
        <v>0.64</v>
      </c>
      <c r="H208" s="21">
        <v>470.42</v>
      </c>
      <c r="I208" s="6">
        <f>'Datos y Cálculos'!R208</f>
        <v>-58.89</v>
      </c>
      <c r="J208" s="59">
        <f>'Datos y Cálculos'!S208</f>
        <v>0</v>
      </c>
      <c r="K208" s="59">
        <f>'Datos y Cálculos'!T208</f>
        <v>1</v>
      </c>
      <c r="L208" s="59">
        <f t="shared" si="65"/>
        <v>165.82997894097426</v>
      </c>
      <c r="M208" s="69">
        <f t="shared" si="63"/>
        <v>0</v>
      </c>
      <c r="O208" s="20">
        <f t="shared" si="56"/>
        <v>166.79225677506003</v>
      </c>
      <c r="P208" s="128">
        <f t="shared" si="57"/>
        <v>106.74704433603841</v>
      </c>
      <c r="Q208" s="106">
        <f t="shared" si="55"/>
        <v>0.36</v>
      </c>
      <c r="S208" s="129">
        <f t="shared" si="70"/>
        <v>7.6797322047748626E-2</v>
      </c>
      <c r="T208" s="124">
        <f t="shared" si="71"/>
        <v>4.9150286110559119E-2</v>
      </c>
      <c r="U208" s="79">
        <f t="shared" si="69"/>
        <v>0.36</v>
      </c>
      <c r="Y208" s="111">
        <f t="shared" si="58"/>
        <v>1.3529794302457468E-2</v>
      </c>
      <c r="Z208" s="92">
        <f t="shared" si="67"/>
        <v>7.9879905561708892E-3</v>
      </c>
      <c r="AD208" s="106">
        <f t="shared" si="59"/>
        <v>0.20972053414947367</v>
      </c>
      <c r="AE208" s="74">
        <f>IF(J208&gt;0,J208/630,Tabla13[[#This Row],[Cargabilidad Antes]]-0.02)</f>
        <v>0.18972053414947368</v>
      </c>
      <c r="AF208" s="114">
        <f t="shared" si="64"/>
        <v>1.999999999999999E-2</v>
      </c>
      <c r="AI208" s="4">
        <f t="shared" si="60"/>
        <v>25.743046392097156</v>
      </c>
      <c r="AJ208" s="59">
        <f t="shared" si="61"/>
        <v>25.304351802202994</v>
      </c>
      <c r="AK208" s="4">
        <f t="shared" si="68"/>
        <v>0.43869458989416188</v>
      </c>
      <c r="AL208" s="79">
        <f t="shared" si="66"/>
        <v>1.7041284982838523E-2</v>
      </c>
    </row>
    <row r="209" spans="2:38" x14ac:dyDescent="0.25">
      <c r="B209" s="16" t="s">
        <v>223</v>
      </c>
      <c r="C209" s="21">
        <v>181.34</v>
      </c>
      <c r="D209" s="21">
        <v>83.08</v>
      </c>
      <c r="E209" s="16">
        <v>101.62</v>
      </c>
      <c r="F209" s="59">
        <f t="shared" si="62"/>
        <v>131.25894559990951</v>
      </c>
      <c r="G209" s="16">
        <v>0.63</v>
      </c>
      <c r="H209" s="21">
        <v>470.22</v>
      </c>
      <c r="I209" s="6">
        <f>'Datos y Cálculos'!R209</f>
        <v>-58.379999999999995</v>
      </c>
      <c r="J209" s="59">
        <f>'Datos y Cálculos'!S209</f>
        <v>0</v>
      </c>
      <c r="K209" s="59">
        <f>'Datos y Cálculos'!T209</f>
        <v>1</v>
      </c>
      <c r="L209" s="59">
        <f t="shared" si="65"/>
        <v>164.74432081663957</v>
      </c>
      <c r="M209" s="69">
        <f t="shared" si="63"/>
        <v>0</v>
      </c>
      <c r="O209" s="20">
        <f t="shared" si="56"/>
        <v>165.51504611550763</v>
      </c>
      <c r="P209" s="128">
        <f t="shared" si="57"/>
        <v>104.27447905276981</v>
      </c>
      <c r="Q209" s="106">
        <f t="shared" si="55"/>
        <v>0.37</v>
      </c>
      <c r="S209" s="129">
        <f t="shared" si="70"/>
        <v>7.6209247036108582E-2</v>
      </c>
      <c r="T209" s="124">
        <f t="shared" si="71"/>
        <v>4.8011825632748403E-2</v>
      </c>
      <c r="U209" s="79">
        <f t="shared" si="69"/>
        <v>0.37</v>
      </c>
      <c r="Y209" s="111">
        <f t="shared" si="58"/>
        <v>1.3353220090737243E-2</v>
      </c>
      <c r="Z209" s="92">
        <f t="shared" si="67"/>
        <v>8.0533270367236301E-3</v>
      </c>
      <c r="AD209" s="106">
        <f t="shared" si="59"/>
        <v>0.20834753269826906</v>
      </c>
      <c r="AE209" s="74">
        <f>IF(J209&gt;0,J209/630,Tabla13[[#This Row],[Cargabilidad Antes]]-0.02)</f>
        <v>0.18834753269826907</v>
      </c>
      <c r="AF209" s="114">
        <f t="shared" si="64"/>
        <v>1.999999999999999E-2</v>
      </c>
      <c r="AI209" s="4">
        <f t="shared" si="60"/>
        <v>25.731710216095582</v>
      </c>
      <c r="AJ209" s="59">
        <f t="shared" si="61"/>
        <v>25.290415784768335</v>
      </c>
      <c r="AK209" s="4">
        <f t="shared" si="68"/>
        <v>0.44129443132724688</v>
      </c>
      <c r="AL209" s="79">
        <f t="shared" si="66"/>
        <v>1.7149829048331622E-2</v>
      </c>
    </row>
    <row r="210" spans="2:38" x14ac:dyDescent="0.25">
      <c r="B210" s="16" t="s">
        <v>224</v>
      </c>
      <c r="C210" s="21">
        <v>152.97999999999999</v>
      </c>
      <c r="D210" s="21">
        <v>83.58</v>
      </c>
      <c r="E210" s="16">
        <v>100.81</v>
      </c>
      <c r="F210" s="59">
        <f t="shared" si="62"/>
        <v>130.95141274533847</v>
      </c>
      <c r="G210" s="16">
        <v>0.63</v>
      </c>
      <c r="H210" s="21">
        <v>470.22</v>
      </c>
      <c r="I210" s="6">
        <f>'Datos y Cálculos'!R210</f>
        <v>-59.19</v>
      </c>
      <c r="J210" s="59">
        <f>'Datos y Cálculos'!S210</f>
        <v>0</v>
      </c>
      <c r="K210" s="59">
        <f>'Datos y Cálculos'!T210</f>
        <v>1</v>
      </c>
      <c r="L210" s="59">
        <f t="shared" si="65"/>
        <v>164.35833347670209</v>
      </c>
      <c r="M210" s="69">
        <f t="shared" si="63"/>
        <v>0</v>
      </c>
      <c r="O210" s="20">
        <f t="shared" si="56"/>
        <v>166.51116459237036</v>
      </c>
      <c r="P210" s="128">
        <f t="shared" si="57"/>
        <v>104.90203369319332</v>
      </c>
      <c r="Q210" s="106">
        <f t="shared" ref="Q210:Q273" si="72">(1-P210/O210)</f>
        <v>0.37000000000000011</v>
      </c>
      <c r="S210" s="129">
        <f t="shared" si="70"/>
        <v>7.6667896813648967E-2</v>
      </c>
      <c r="T210" s="124">
        <f t="shared" si="71"/>
        <v>4.8300774992598848E-2</v>
      </c>
      <c r="U210" s="79">
        <f t="shared" si="69"/>
        <v>0.37</v>
      </c>
      <c r="Y210" s="111">
        <f t="shared" si="58"/>
        <v>1.3290721597353498E-2</v>
      </c>
      <c r="Z210" s="92">
        <f t="shared" si="67"/>
        <v>8.0156341953638941E-3</v>
      </c>
      <c r="AD210" s="106">
        <f t="shared" si="59"/>
        <v>0.20785938531006107</v>
      </c>
      <c r="AE210" s="74">
        <f>IF(J210&gt;0,J210/630,Tabla13[[#This Row],[Cargabilidad Antes]]-0.02)</f>
        <v>0.18785938531006108</v>
      </c>
      <c r="AF210" s="114">
        <f t="shared" si="64"/>
        <v>1.999999999999999E-2</v>
      </c>
      <c r="AI210" s="4">
        <f t="shared" si="60"/>
        <v>25.740544015328723</v>
      </c>
      <c r="AJ210" s="59">
        <f t="shared" si="61"/>
        <v>25.293921919683971</v>
      </c>
      <c r="AK210" s="4">
        <f t="shared" si="68"/>
        <v>0.44662209564475219</v>
      </c>
      <c r="AL210" s="79">
        <f t="shared" si="66"/>
        <v>1.7350919055121206E-2</v>
      </c>
    </row>
    <row r="211" spans="2:38" x14ac:dyDescent="0.25">
      <c r="B211" s="16" t="s">
        <v>225</v>
      </c>
      <c r="C211" s="21">
        <v>163</v>
      </c>
      <c r="D211" s="21">
        <v>83.51</v>
      </c>
      <c r="E211" s="16">
        <v>100.86</v>
      </c>
      <c r="F211" s="59">
        <f t="shared" si="62"/>
        <v>130.94525459137495</v>
      </c>
      <c r="G211" s="16">
        <v>0.63</v>
      </c>
      <c r="H211" s="21">
        <v>470.7</v>
      </c>
      <c r="I211" s="6">
        <f>'Datos y Cálculos'!R211</f>
        <v>-59.14</v>
      </c>
      <c r="J211" s="59">
        <f>'Datos y Cálculos'!S211</f>
        <v>0</v>
      </c>
      <c r="K211" s="59">
        <f>'Datos y Cálculos'!T211</f>
        <v>1</v>
      </c>
      <c r="L211" s="59">
        <f t="shared" si="65"/>
        <v>164.35060432050958</v>
      </c>
      <c r="M211" s="69">
        <f t="shared" si="63"/>
        <v>0</v>
      </c>
      <c r="O211" s="20">
        <f t="shared" si="56"/>
        <v>166.37170800560958</v>
      </c>
      <c r="P211" s="128">
        <f t="shared" si="57"/>
        <v>104.81417604353403</v>
      </c>
      <c r="Q211" s="106">
        <f t="shared" si="72"/>
        <v>0.37</v>
      </c>
      <c r="S211" s="129">
        <f t="shared" si="70"/>
        <v>7.6603685844793309E-2</v>
      </c>
      <c r="T211" s="124">
        <f t="shared" si="71"/>
        <v>4.8260322082219788E-2</v>
      </c>
      <c r="U211" s="79">
        <f t="shared" si="69"/>
        <v>0.37</v>
      </c>
      <c r="Y211" s="111">
        <f t="shared" si="58"/>
        <v>1.3289471601134219E-2</v>
      </c>
      <c r="Z211" s="92">
        <f t="shared" si="67"/>
        <v>8.0148803226440472E-3</v>
      </c>
      <c r="AD211" s="106">
        <f t="shared" si="59"/>
        <v>0.20784961046249992</v>
      </c>
      <c r="AE211" s="74">
        <f>IF(J211&gt;0,J211/630,Tabla13[[#This Row],[Cargabilidad Antes]]-0.02)</f>
        <v>0.18784961046249993</v>
      </c>
      <c r="AF211" s="114">
        <f t="shared" si="64"/>
        <v>1.999999999999999E-2</v>
      </c>
      <c r="AI211" s="4">
        <f t="shared" si="60"/>
        <v>25.739304092540166</v>
      </c>
      <c r="AJ211" s="59">
        <f t="shared" si="61"/>
        <v>25.293429794329192</v>
      </c>
      <c r="AK211" s="4">
        <f t="shared" si="68"/>
        <v>0.44587429821097402</v>
      </c>
      <c r="AL211" s="79">
        <f t="shared" si="66"/>
        <v>1.7322702144857094E-2</v>
      </c>
    </row>
    <row r="212" spans="2:38" x14ac:dyDescent="0.25">
      <c r="B212" s="16" t="s">
        <v>226</v>
      </c>
      <c r="C212" s="21">
        <v>180.4</v>
      </c>
      <c r="D212" s="21">
        <v>82.01</v>
      </c>
      <c r="E212" s="16">
        <v>100.42</v>
      </c>
      <c r="F212" s="59">
        <f t="shared" si="62"/>
        <v>129.65267640893495</v>
      </c>
      <c r="G212" s="16">
        <v>0.63</v>
      </c>
      <c r="H212" s="21">
        <v>469.26</v>
      </c>
      <c r="I212" s="6">
        <f>'Datos y Cálculos'!R212</f>
        <v>-59.58</v>
      </c>
      <c r="J212" s="59">
        <f>'Datos y Cálculos'!S212</f>
        <v>0</v>
      </c>
      <c r="K212" s="59">
        <f>'Datos y Cálculos'!T212</f>
        <v>1</v>
      </c>
      <c r="L212" s="59">
        <f t="shared" si="65"/>
        <v>162.72827744750879</v>
      </c>
      <c r="M212" s="69">
        <f t="shared" si="63"/>
        <v>0</v>
      </c>
      <c r="O212" s="20">
        <f t="shared" si="56"/>
        <v>163.38335257502146</v>
      </c>
      <c r="P212" s="128">
        <f t="shared" si="57"/>
        <v>102.93151212226351</v>
      </c>
      <c r="Q212" s="106">
        <f t="shared" si="72"/>
        <v>0.37</v>
      </c>
      <c r="S212" s="129">
        <f t="shared" si="70"/>
        <v>7.5227736512172197E-2</v>
      </c>
      <c r="T212" s="124">
        <f t="shared" si="71"/>
        <v>4.7393474002668474E-2</v>
      </c>
      <c r="U212" s="79">
        <f t="shared" si="69"/>
        <v>0.37000000000000011</v>
      </c>
      <c r="Y212" s="111">
        <f t="shared" si="58"/>
        <v>1.3028402202268433E-2</v>
      </c>
      <c r="Z212" s="92">
        <f t="shared" si="67"/>
        <v>7.857429368188092E-3</v>
      </c>
      <c r="AD212" s="106">
        <f t="shared" si="59"/>
        <v>0.20579789906180151</v>
      </c>
      <c r="AE212" s="74">
        <f>IF(J212&gt;0,J212/630,Tabla13[[#This Row],[Cargabilidad Antes]]-0.02)</f>
        <v>0.18579789906180152</v>
      </c>
      <c r="AF212" s="114">
        <f t="shared" si="64"/>
        <v>1.999999999999999E-2</v>
      </c>
      <c r="AI212" s="4">
        <f t="shared" si="60"/>
        <v>25.712983971652076</v>
      </c>
      <c r="AJ212" s="59">
        <f t="shared" si="61"/>
        <v>25.282983338348711</v>
      </c>
      <c r="AK212" s="4">
        <f t="shared" si="68"/>
        <v>0.43000063330336502</v>
      </c>
      <c r="AL212" s="79">
        <f t="shared" si="66"/>
        <v>1.6723093429274138E-2</v>
      </c>
    </row>
    <row r="213" spans="2:38" x14ac:dyDescent="0.25">
      <c r="B213" s="16" t="s">
        <v>227</v>
      </c>
      <c r="C213" s="21">
        <v>182.92</v>
      </c>
      <c r="D213" s="21">
        <v>85.22</v>
      </c>
      <c r="E213" s="16">
        <v>100.45</v>
      </c>
      <c r="F213" s="59">
        <f t="shared" si="62"/>
        <v>131.72946101764782</v>
      </c>
      <c r="G213" s="16">
        <v>0.64</v>
      </c>
      <c r="H213" s="21">
        <v>469.53</v>
      </c>
      <c r="I213" s="6">
        <f>'Datos y Cálculos'!R213</f>
        <v>-59.55</v>
      </c>
      <c r="J213" s="59">
        <f>'Datos y Cálculos'!S213</f>
        <v>0</v>
      </c>
      <c r="K213" s="59">
        <f>'Datos y Cálculos'!T213</f>
        <v>1</v>
      </c>
      <c r="L213" s="59">
        <f t="shared" si="65"/>
        <v>165.33486908422455</v>
      </c>
      <c r="M213" s="69">
        <f t="shared" si="63"/>
        <v>0</v>
      </c>
      <c r="O213" s="20">
        <f t="shared" si="56"/>
        <v>167.125645177785</v>
      </c>
      <c r="P213" s="128">
        <f t="shared" si="57"/>
        <v>106.96041291378242</v>
      </c>
      <c r="Q213" s="106">
        <f t="shared" si="72"/>
        <v>0.35999999999999988</v>
      </c>
      <c r="S213" s="129">
        <f t="shared" si="70"/>
        <v>7.6950826395169161E-2</v>
      </c>
      <c r="T213" s="124">
        <f t="shared" si="71"/>
        <v>4.9248528892908275E-2</v>
      </c>
      <c r="U213" s="79">
        <f t="shared" si="69"/>
        <v>0.35999999999999988</v>
      </c>
      <c r="Y213" s="111">
        <f t="shared" si="58"/>
        <v>1.3449124516068053E-2</v>
      </c>
      <c r="Z213" s="92">
        <f t="shared" si="67"/>
        <v>7.9403631142865791E-3</v>
      </c>
      <c r="AD213" s="106">
        <f t="shared" si="59"/>
        <v>0.20909438256769494</v>
      </c>
      <c r="AE213" s="74">
        <f>IF(J213&gt;0,J213/630,Tabla13[[#This Row],[Cargabilidad Antes]]-0.02)</f>
        <v>0.18909438256769495</v>
      </c>
      <c r="AF213" s="114">
        <f t="shared" si="64"/>
        <v>1.999999999999999E-2</v>
      </c>
      <c r="AI213" s="4">
        <f t="shared" si="60"/>
        <v>25.746019799040891</v>
      </c>
      <c r="AJ213" s="59">
        <f t="shared" si="61"/>
        <v>25.305569709687148</v>
      </c>
      <c r="AK213" s="4">
        <f t="shared" si="68"/>
        <v>0.44045008935374241</v>
      </c>
      <c r="AL213" s="79">
        <f t="shared" si="66"/>
        <v>1.7107502161174848E-2</v>
      </c>
    </row>
    <row r="214" spans="2:38" x14ac:dyDescent="0.25">
      <c r="B214" s="16" t="s">
        <v>228</v>
      </c>
      <c r="C214" s="21">
        <v>152.6</v>
      </c>
      <c r="D214" s="21">
        <v>83.6</v>
      </c>
      <c r="E214" s="16">
        <v>100.63</v>
      </c>
      <c r="F214" s="59">
        <f t="shared" si="62"/>
        <v>130.82567370359686</v>
      </c>
      <c r="G214" s="16">
        <v>0.64</v>
      </c>
      <c r="H214" s="21">
        <v>469.28</v>
      </c>
      <c r="I214" s="6">
        <f>'Datos y Cálculos'!R214</f>
        <v>-59.370000000000005</v>
      </c>
      <c r="J214" s="59">
        <f>'Datos y Cálculos'!S214</f>
        <v>0</v>
      </c>
      <c r="K214" s="59">
        <f>'Datos y Cálculos'!T214</f>
        <v>1</v>
      </c>
      <c r="L214" s="59">
        <f t="shared" si="65"/>
        <v>164.20051723844739</v>
      </c>
      <c r="M214" s="69">
        <f t="shared" si="63"/>
        <v>0</v>
      </c>
      <c r="O214" s="20">
        <f t="shared" si="56"/>
        <v>163.948649810641</v>
      </c>
      <c r="P214" s="128">
        <f t="shared" si="57"/>
        <v>104.92713587881025</v>
      </c>
      <c r="Q214" s="106">
        <f t="shared" si="72"/>
        <v>0.36</v>
      </c>
      <c r="S214" s="129">
        <f t="shared" si="70"/>
        <v>7.5488020260926339E-2</v>
      </c>
      <c r="T214" s="124">
        <f t="shared" si="71"/>
        <v>4.8312332966992853E-2</v>
      </c>
      <c r="U214" s="79">
        <f t="shared" si="69"/>
        <v>0.3600000000000001</v>
      </c>
      <c r="Y214" s="111">
        <f t="shared" si="58"/>
        <v>1.3265210451795842E-2</v>
      </c>
      <c r="Z214" s="92">
        <f t="shared" si="67"/>
        <v>7.8317802507402653E-3</v>
      </c>
      <c r="AD214" s="106">
        <f t="shared" si="59"/>
        <v>0.20765979952951882</v>
      </c>
      <c r="AE214" s="74">
        <f>IF(J214&gt;0,J214/630,Tabla13[[#This Row],[Cargabilidad Antes]]-0.02)</f>
        <v>0.18765979952951883</v>
      </c>
      <c r="AF214" s="114">
        <f t="shared" si="64"/>
        <v>1.999999999999999E-2</v>
      </c>
      <c r="AI214" s="4">
        <f t="shared" si="60"/>
        <v>25.717926276034515</v>
      </c>
      <c r="AJ214" s="59">
        <f t="shared" si="61"/>
        <v>25.294062602663736</v>
      </c>
      <c r="AK214" s="4">
        <f t="shared" si="68"/>
        <v>0.42386367337077857</v>
      </c>
      <c r="AL214" s="79">
        <f t="shared" si="66"/>
        <v>1.648125392465094E-2</v>
      </c>
    </row>
    <row r="215" spans="2:38" x14ac:dyDescent="0.25">
      <c r="B215" s="16" t="s">
        <v>229</v>
      </c>
      <c r="C215" s="21">
        <v>161.58000000000001</v>
      </c>
      <c r="D215" s="21">
        <v>83.76</v>
      </c>
      <c r="E215" s="16">
        <v>101.49</v>
      </c>
      <c r="F215" s="59">
        <f t="shared" si="62"/>
        <v>131.59011247050441</v>
      </c>
      <c r="G215" s="16">
        <v>0.63</v>
      </c>
      <c r="H215" s="21">
        <v>469.4</v>
      </c>
      <c r="I215" s="6">
        <f>'Datos y Cálculos'!R215</f>
        <v>-58.510000000000005</v>
      </c>
      <c r="J215" s="59">
        <f>'Datos y Cálculos'!S215</f>
        <v>0</v>
      </c>
      <c r="K215" s="59">
        <f>'Datos y Cálculos'!T215</f>
        <v>1</v>
      </c>
      <c r="L215" s="59">
        <f t="shared" si="65"/>
        <v>165.15997142943229</v>
      </c>
      <c r="M215" s="69">
        <f t="shared" si="63"/>
        <v>0</v>
      </c>
      <c r="O215" s="20">
        <f t="shared" si="56"/>
        <v>166.86976724404093</v>
      </c>
      <c r="P215" s="128">
        <f t="shared" si="57"/>
        <v>105.12795336374579</v>
      </c>
      <c r="Q215" s="106">
        <f t="shared" si="72"/>
        <v>0.37</v>
      </c>
      <c r="S215" s="129">
        <f t="shared" si="70"/>
        <v>7.6833010733563495E-2</v>
      </c>
      <c r="T215" s="124">
        <f t="shared" si="71"/>
        <v>4.8404796762145007E-2</v>
      </c>
      <c r="U215" s="79">
        <f t="shared" si="69"/>
        <v>0.36999999999999988</v>
      </c>
      <c r="Y215" s="111">
        <f t="shared" si="58"/>
        <v>1.3420685551984878E-2</v>
      </c>
      <c r="Z215" s="92">
        <f t="shared" si="67"/>
        <v>8.0940154564020789E-3</v>
      </c>
      <c r="AD215" s="106">
        <f t="shared" si="59"/>
        <v>0.20887319439762606</v>
      </c>
      <c r="AE215" s="74">
        <f>IF(J215&gt;0,J215/630,Tabla13[[#This Row],[Cargabilidad Antes]]-0.02)</f>
        <v>0.18887319439762607</v>
      </c>
      <c r="AF215" s="114">
        <f t="shared" si="64"/>
        <v>1.999999999999999E-2</v>
      </c>
      <c r="AI215" s="4">
        <f t="shared" si="60"/>
        <v>25.743737158655993</v>
      </c>
      <c r="AJ215" s="59">
        <f t="shared" si="61"/>
        <v>25.295189278270563</v>
      </c>
      <c r="AK215" s="4">
        <f t="shared" si="68"/>
        <v>0.44854788038542992</v>
      </c>
      <c r="AL215" s="79">
        <f t="shared" si="66"/>
        <v>1.7423572872154347E-2</v>
      </c>
    </row>
    <row r="216" spans="2:38" x14ac:dyDescent="0.25">
      <c r="B216" s="16" t="s">
        <v>230</v>
      </c>
      <c r="C216" s="21">
        <v>134.80000000000001</v>
      </c>
      <c r="D216" s="21">
        <v>86.24</v>
      </c>
      <c r="E216" s="16">
        <v>100.67</v>
      </c>
      <c r="F216" s="59">
        <f t="shared" si="62"/>
        <v>132.55861533676338</v>
      </c>
      <c r="G216" s="16">
        <v>0.64</v>
      </c>
      <c r="H216" s="21">
        <v>470.03</v>
      </c>
      <c r="I216" s="6">
        <f>'Datos y Cálculos'!R216</f>
        <v>-59.33</v>
      </c>
      <c r="J216" s="59">
        <f>'Datos y Cálculos'!S216</f>
        <v>0</v>
      </c>
      <c r="K216" s="59">
        <f>'Datos y Cálculos'!T216</f>
        <v>1</v>
      </c>
      <c r="L216" s="59">
        <f t="shared" si="65"/>
        <v>166.37554836540087</v>
      </c>
      <c r="M216" s="69">
        <f t="shared" si="63"/>
        <v>0</v>
      </c>
      <c r="O216" s="20">
        <f t="shared" si="56"/>
        <v>169.12597559413493</v>
      </c>
      <c r="P216" s="128">
        <f t="shared" si="57"/>
        <v>108.24062438024636</v>
      </c>
      <c r="Q216" s="106">
        <f t="shared" si="72"/>
        <v>0.36</v>
      </c>
      <c r="S216" s="129">
        <f t="shared" si="70"/>
        <v>7.787185247969243E-2</v>
      </c>
      <c r="T216" s="124">
        <f t="shared" si="71"/>
        <v>4.9837985587003156E-2</v>
      </c>
      <c r="U216" s="79">
        <f t="shared" si="69"/>
        <v>0.36</v>
      </c>
      <c r="Y216" s="111">
        <f t="shared" si="58"/>
        <v>1.3618964962192818E-2</v>
      </c>
      <c r="Z216" s="92">
        <f t="shared" si="67"/>
        <v>8.04063691367864E-3</v>
      </c>
      <c r="AD216" s="106">
        <f t="shared" si="59"/>
        <v>0.21041050053454505</v>
      </c>
      <c r="AE216" s="74">
        <f>IF(J216&gt;0,J216/630,Tabla13[[#This Row],[Cargabilidad Antes]]-0.02)</f>
        <v>0.19041050053454506</v>
      </c>
      <c r="AF216" s="114">
        <f t="shared" si="64"/>
        <v>1.999999999999999E-2</v>
      </c>
      <c r="AI216" s="4">
        <f t="shared" si="60"/>
        <v>25.763984925765705</v>
      </c>
      <c r="AJ216" s="59">
        <f t="shared" si="61"/>
        <v>25.31292822559363</v>
      </c>
      <c r="AK216" s="4">
        <f t="shared" si="68"/>
        <v>0.45105670017207444</v>
      </c>
      <c r="AL216" s="79">
        <f t="shared" si="66"/>
        <v>1.7507256795550541E-2</v>
      </c>
    </row>
    <row r="217" spans="2:38" x14ac:dyDescent="0.25">
      <c r="B217" s="16" t="s">
        <v>231</v>
      </c>
      <c r="C217" s="21">
        <v>153.13999999999999</v>
      </c>
      <c r="D217" s="21">
        <v>81.88</v>
      </c>
      <c r="E217" s="16">
        <v>100.97</v>
      </c>
      <c r="F217" s="59">
        <f t="shared" si="62"/>
        <v>129.99721266242594</v>
      </c>
      <c r="G217" s="16">
        <v>0.62</v>
      </c>
      <c r="H217" s="21">
        <v>469.39</v>
      </c>
      <c r="I217" s="6">
        <f>'Datos y Cálculos'!R217</f>
        <v>-59.03</v>
      </c>
      <c r="J217" s="59">
        <f>'Datos y Cálculos'!S217</f>
        <v>0</v>
      </c>
      <c r="K217" s="59">
        <f>'Datos y Cálculos'!T217</f>
        <v>1</v>
      </c>
      <c r="L217" s="59">
        <f t="shared" si="65"/>
        <v>163.16070809685357</v>
      </c>
      <c r="M217" s="69">
        <f t="shared" si="63"/>
        <v>0</v>
      </c>
      <c r="O217" s="20">
        <f t="shared" si="56"/>
        <v>165.75539986411837</v>
      </c>
      <c r="P217" s="128">
        <f t="shared" si="57"/>
        <v>102.76834791575338</v>
      </c>
      <c r="Q217" s="106">
        <f t="shared" si="72"/>
        <v>0.38000000000000012</v>
      </c>
      <c r="S217" s="129">
        <f t="shared" si="70"/>
        <v>7.6319914788882851E-2</v>
      </c>
      <c r="T217" s="124">
        <f t="shared" si="71"/>
        <v>4.731834716910735E-2</v>
      </c>
      <c r="U217" s="79">
        <f t="shared" si="69"/>
        <v>0.38000000000000023</v>
      </c>
      <c r="Y217" s="111">
        <f t="shared" si="58"/>
        <v>1.3097736999999998E-2</v>
      </c>
      <c r="Z217" s="92">
        <f t="shared" si="67"/>
        <v>8.0629668971999979E-3</v>
      </c>
      <c r="AD217" s="106">
        <f t="shared" si="59"/>
        <v>0.2063447820038507</v>
      </c>
      <c r="AE217" s="74">
        <f>IF(J217&gt;0,J217/630,Tabla13[[#This Row],[Cargabilidad Antes]]-0.02)</f>
        <v>0.18634478200385071</v>
      </c>
      <c r="AF217" s="114">
        <f t="shared" si="64"/>
        <v>1.999999999999999E-2</v>
      </c>
      <c r="AI217" s="4">
        <f t="shared" si="60"/>
        <v>25.733836874575687</v>
      </c>
      <c r="AJ217" s="59">
        <f t="shared" si="61"/>
        <v>25.282086894586893</v>
      </c>
      <c r="AK217" s="4">
        <f t="shared" si="68"/>
        <v>0.45174997998879363</v>
      </c>
      <c r="AL217" s="79">
        <f t="shared" si="66"/>
        <v>1.7554707531200253E-2</v>
      </c>
    </row>
    <row r="218" spans="2:38" x14ac:dyDescent="0.25">
      <c r="B218" s="16" t="s">
        <v>232</v>
      </c>
      <c r="C218" s="21">
        <v>162.24</v>
      </c>
      <c r="D218" s="21">
        <v>85.09</v>
      </c>
      <c r="E218" s="16">
        <v>100.63</v>
      </c>
      <c r="F218" s="59">
        <f t="shared" si="62"/>
        <v>131.78279477989531</v>
      </c>
      <c r="G218" s="16">
        <v>0.64</v>
      </c>
      <c r="H218" s="21">
        <v>470.16</v>
      </c>
      <c r="I218" s="6">
        <f>'Datos y Cálculos'!R218</f>
        <v>-59.370000000000005</v>
      </c>
      <c r="J218" s="59">
        <f>'Datos y Cálculos'!S218</f>
        <v>0</v>
      </c>
      <c r="K218" s="59">
        <f>'Datos y Cálculos'!T218</f>
        <v>1</v>
      </c>
      <c r="L218" s="59">
        <f t="shared" si="65"/>
        <v>165.40180878420387</v>
      </c>
      <c r="M218" s="69">
        <f t="shared" si="63"/>
        <v>0</v>
      </c>
      <c r="O218" s="20">
        <f t="shared" si="56"/>
        <v>166.87070110511297</v>
      </c>
      <c r="P218" s="128">
        <f t="shared" si="57"/>
        <v>106.7972487072723</v>
      </c>
      <c r="Q218" s="106">
        <f t="shared" si="72"/>
        <v>0.36</v>
      </c>
      <c r="S218" s="129">
        <f t="shared" si="70"/>
        <v>7.6833440717729934E-2</v>
      </c>
      <c r="T218" s="124">
        <f t="shared" si="71"/>
        <v>4.9173402059347157E-2</v>
      </c>
      <c r="U218" s="79">
        <f t="shared" si="69"/>
        <v>0.36</v>
      </c>
      <c r="Y218" s="111">
        <f t="shared" si="58"/>
        <v>1.3460017107750475E-2</v>
      </c>
      <c r="Z218" s="92">
        <f t="shared" si="67"/>
        <v>7.9467941004158806E-3</v>
      </c>
      <c r="AD218" s="106">
        <f t="shared" si="59"/>
        <v>0.20917903933316717</v>
      </c>
      <c r="AE218" s="74">
        <f>IF(J218&gt;0,J218/630,Tabla13[[#This Row],[Cargabilidad Antes]]-0.02)</f>
        <v>0.18917903933316718</v>
      </c>
      <c r="AF218" s="114">
        <f t="shared" si="64"/>
        <v>1.999999999999999E-2</v>
      </c>
      <c r="AI218" s="4">
        <f t="shared" si="60"/>
        <v>25.743745483101282</v>
      </c>
      <c r="AJ218" s="59">
        <f t="shared" si="61"/>
        <v>25.304638149878286</v>
      </c>
      <c r="AK218" s="4">
        <f t="shared" si="68"/>
        <v>0.43910733322299578</v>
      </c>
      <c r="AL218" s="79">
        <f t="shared" si="66"/>
        <v>1.7056854975171953E-2</v>
      </c>
    </row>
    <row r="219" spans="2:38" x14ac:dyDescent="0.25">
      <c r="B219" s="16" t="s">
        <v>233</v>
      </c>
      <c r="C219" s="21">
        <v>133.30000000000001</v>
      </c>
      <c r="D219" s="21">
        <v>69.23</v>
      </c>
      <c r="E219" s="16">
        <v>91.3</v>
      </c>
      <c r="F219" s="59">
        <f t="shared" si="62"/>
        <v>114.5795919874041</v>
      </c>
      <c r="G219" s="16">
        <v>0.6</v>
      </c>
      <c r="H219" s="21">
        <v>471.21</v>
      </c>
      <c r="I219" s="6">
        <f>'Datos y Cálculos'!R219</f>
        <v>-68.7</v>
      </c>
      <c r="J219" s="59">
        <f>'Datos y Cálculos'!S219</f>
        <v>0</v>
      </c>
      <c r="K219" s="59">
        <f>'Datos y Cálculos'!T219</f>
        <v>1</v>
      </c>
      <c r="L219" s="59">
        <f t="shared" si="65"/>
        <v>143.80990929905488</v>
      </c>
      <c r="M219" s="69">
        <f t="shared" si="63"/>
        <v>0</v>
      </c>
      <c r="O219" s="20">
        <f t="shared" si="56"/>
        <v>144.81869252173115</v>
      </c>
      <c r="P219" s="128">
        <f t="shared" si="57"/>
        <v>86.891215513038688</v>
      </c>
      <c r="Q219" s="106">
        <f t="shared" si="72"/>
        <v>0.4</v>
      </c>
      <c r="S219" s="129">
        <f t="shared" si="70"/>
        <v>6.6679880608152234E-2</v>
      </c>
      <c r="T219" s="124">
        <f t="shared" si="71"/>
        <v>4.0007928364891338E-2</v>
      </c>
      <c r="U219" s="79">
        <f t="shared" si="69"/>
        <v>0.4</v>
      </c>
      <c r="Y219" s="111">
        <f t="shared" si="58"/>
        <v>1.0175194686200378E-2</v>
      </c>
      <c r="Z219" s="92">
        <f t="shared" si="67"/>
        <v>6.5121245991682421E-3</v>
      </c>
      <c r="AD219" s="106">
        <f t="shared" si="59"/>
        <v>0.18187236823397476</v>
      </c>
      <c r="AE219" s="74">
        <f>IF(J219&gt;0,J219/630,Tabla13[[#This Row],[Cargabilidad Antes]]-0.02)</f>
        <v>0.16187236823397477</v>
      </c>
      <c r="AF219" s="114">
        <f t="shared" si="64"/>
        <v>1.999999999999999E-2</v>
      </c>
      <c r="AI219" s="4">
        <f t="shared" si="60"/>
        <v>25.560161690804051</v>
      </c>
      <c r="AJ219" s="59">
        <f t="shared" si="61"/>
        <v>25.201658208689459</v>
      </c>
      <c r="AK219" s="4">
        <f t="shared" si="68"/>
        <v>0.35850348211459249</v>
      </c>
      <c r="AL219" s="79">
        <f t="shared" si="66"/>
        <v>1.4025869102525013E-2</v>
      </c>
    </row>
    <row r="220" spans="2:38" x14ac:dyDescent="0.25">
      <c r="B220" s="16" t="s">
        <v>234</v>
      </c>
      <c r="C220" s="21">
        <v>150.56</v>
      </c>
      <c r="D220" s="21">
        <v>87.52</v>
      </c>
      <c r="E220" s="16">
        <v>102.75</v>
      </c>
      <c r="F220" s="59">
        <f t="shared" si="62"/>
        <v>134.9715262564664</v>
      </c>
      <c r="G220" s="16">
        <v>0.64</v>
      </c>
      <c r="H220" s="21">
        <v>472.02</v>
      </c>
      <c r="I220" s="6">
        <f>'Datos y Cálculos'!R220</f>
        <v>-57.25</v>
      </c>
      <c r="J220" s="59">
        <f>'Datos y Cálculos'!S220</f>
        <v>0</v>
      </c>
      <c r="K220" s="59">
        <f>'Datos y Cálculos'!T220</f>
        <v>1</v>
      </c>
      <c r="L220" s="59">
        <f t="shared" si="65"/>
        <v>169.40401525457722</v>
      </c>
      <c r="M220" s="69">
        <f t="shared" si="63"/>
        <v>0</v>
      </c>
      <c r="O220" s="20">
        <f t="shared" si="56"/>
        <v>171.63619415582895</v>
      </c>
      <c r="P220" s="128">
        <f t="shared" si="57"/>
        <v>109.84716425973053</v>
      </c>
      <c r="Q220" s="106">
        <f t="shared" si="72"/>
        <v>0.36</v>
      </c>
      <c r="S220" s="129">
        <f t="shared" si="70"/>
        <v>7.9027649919094167E-2</v>
      </c>
      <c r="T220" s="124">
        <f t="shared" si="71"/>
        <v>5.0577695948220272E-2</v>
      </c>
      <c r="U220" s="79">
        <f t="shared" si="69"/>
        <v>0.36</v>
      </c>
      <c r="Y220" s="111">
        <f t="shared" si="58"/>
        <v>1.4119278429111528E-2</v>
      </c>
      <c r="Z220" s="92">
        <f t="shared" si="67"/>
        <v>8.3360219845474461E-3</v>
      </c>
      <c r="AD220" s="106">
        <f t="shared" si="59"/>
        <v>0.214240517867407</v>
      </c>
      <c r="AE220" s="74">
        <f>IF(J220&gt;0,J220/630,Tabla13[[#This Row],[Cargabilidad Antes]]-0.02)</f>
        <v>0.19424051786740701</v>
      </c>
      <c r="AF220" s="114">
        <f t="shared" si="64"/>
        <v>1.999999999999999E-2</v>
      </c>
      <c r="AI220" s="4">
        <f t="shared" si="60"/>
        <v>25.786831814751533</v>
      </c>
      <c r="AJ220" s="59">
        <f t="shared" si="61"/>
        <v>25.322286311322227</v>
      </c>
      <c r="AK220" s="4">
        <f t="shared" si="68"/>
        <v>0.46454550342930645</v>
      </c>
      <c r="AL220" s="79">
        <f t="shared" si="66"/>
        <v>1.8014834345162156E-2</v>
      </c>
    </row>
    <row r="221" spans="2:38" x14ac:dyDescent="0.25">
      <c r="B221" s="16" t="s">
        <v>235</v>
      </c>
      <c r="C221" s="21">
        <v>132.06</v>
      </c>
      <c r="D221" s="21">
        <v>83.19</v>
      </c>
      <c r="E221" s="16">
        <v>99.38</v>
      </c>
      <c r="F221" s="59">
        <f t="shared" si="62"/>
        <v>129.60308831196886</v>
      </c>
      <c r="G221" s="16">
        <v>0.63</v>
      </c>
      <c r="H221" s="21">
        <v>471.83</v>
      </c>
      <c r="I221" s="6">
        <f>'Datos y Cálculos'!R221</f>
        <v>-60.620000000000005</v>
      </c>
      <c r="J221" s="59">
        <f>'Datos y Cálculos'!S221</f>
        <v>0</v>
      </c>
      <c r="K221" s="59">
        <f>'Datos y Cálculos'!T221</f>
        <v>1</v>
      </c>
      <c r="L221" s="59">
        <f t="shared" si="65"/>
        <v>162.66603896678711</v>
      </c>
      <c r="M221" s="69">
        <f t="shared" si="63"/>
        <v>0</v>
      </c>
      <c r="O221" s="20">
        <f t="shared" si="56"/>
        <v>165.73419218041744</v>
      </c>
      <c r="P221" s="128">
        <f t="shared" si="57"/>
        <v>104.41254107366298</v>
      </c>
      <c r="Q221" s="106">
        <f t="shared" si="72"/>
        <v>0.37</v>
      </c>
      <c r="S221" s="129">
        <f t="shared" si="70"/>
        <v>7.6310149987167467E-2</v>
      </c>
      <c r="T221" s="124">
        <f t="shared" si="71"/>
        <v>4.8075394491915502E-2</v>
      </c>
      <c r="U221" s="79">
        <f t="shared" si="69"/>
        <v>0.37</v>
      </c>
      <c r="Y221" s="111">
        <f t="shared" si="58"/>
        <v>1.3018438194706992E-2</v>
      </c>
      <c r="Z221" s="92">
        <f t="shared" si="67"/>
        <v>7.8514200752277871E-3</v>
      </c>
      <c r="AD221" s="106">
        <f t="shared" si="59"/>
        <v>0.20571918779677598</v>
      </c>
      <c r="AE221" s="74">
        <f>IF(J221&gt;0,J221/630,Tabla13[[#This Row],[Cargabilidad Antes]]-0.02)</f>
        <v>0.18571918779677599</v>
      </c>
      <c r="AF221" s="114">
        <f t="shared" si="64"/>
        <v>1.999999999999999E-2</v>
      </c>
      <c r="AI221" s="4">
        <f t="shared" si="60"/>
        <v>25.733649104105115</v>
      </c>
      <c r="AJ221" s="59">
        <f t="shared" si="61"/>
        <v>25.291185329419321</v>
      </c>
      <c r="AK221" s="4">
        <f t="shared" si="68"/>
        <v>0.44246377468579468</v>
      </c>
      <c r="AL221" s="79">
        <f t="shared" si="66"/>
        <v>1.719397715014348E-2</v>
      </c>
    </row>
    <row r="222" spans="2:38" x14ac:dyDescent="0.25">
      <c r="B222" s="16" t="s">
        <v>236</v>
      </c>
      <c r="C222" s="21">
        <v>157.96</v>
      </c>
      <c r="D222" s="21">
        <v>82.38</v>
      </c>
      <c r="E222" s="16">
        <v>100.95</v>
      </c>
      <c r="F222" s="59">
        <f t="shared" si="62"/>
        <v>130.29722521987949</v>
      </c>
      <c r="G222" s="16">
        <v>0.63</v>
      </c>
      <c r="H222" s="21">
        <v>470.33</v>
      </c>
      <c r="I222" s="6">
        <f>'Datos y Cálculos'!R222</f>
        <v>-59.05</v>
      </c>
      <c r="J222" s="59">
        <f>'Datos y Cálculos'!S222</f>
        <v>0</v>
      </c>
      <c r="K222" s="59">
        <f>'Datos y Cálculos'!T222</f>
        <v>1</v>
      </c>
      <c r="L222" s="59">
        <f t="shared" si="65"/>
        <v>163.53725664208417</v>
      </c>
      <c r="M222" s="69">
        <f t="shared" si="63"/>
        <v>0</v>
      </c>
      <c r="O222" s="20">
        <f t="shared" si="56"/>
        <v>164.12048024789985</v>
      </c>
      <c r="P222" s="128">
        <f t="shared" si="57"/>
        <v>103.39590255617689</v>
      </c>
      <c r="Q222" s="106">
        <f t="shared" si="72"/>
        <v>0.37000000000000011</v>
      </c>
      <c r="S222" s="129">
        <f t="shared" si="70"/>
        <v>7.5567137347552063E-2</v>
      </c>
      <c r="T222" s="124">
        <f t="shared" si="71"/>
        <v>4.7607296528957795E-2</v>
      </c>
      <c r="U222" s="79">
        <f t="shared" si="69"/>
        <v>0.37000000000000011</v>
      </c>
      <c r="Y222" s="111">
        <f t="shared" si="58"/>
        <v>1.3158261680529302E-2</v>
      </c>
      <c r="Z222" s="92">
        <f t="shared" si="67"/>
        <v>7.9357476195272211E-3</v>
      </c>
      <c r="AD222" s="106">
        <f t="shared" si="59"/>
        <v>0.20682099241250712</v>
      </c>
      <c r="AE222" s="74">
        <f>IF(J222&gt;0,J222/630,Tabla13[[#This Row],[Cargabilidad Antes]]-0.02)</f>
        <v>0.18682099241250713</v>
      </c>
      <c r="AF222" s="114">
        <f t="shared" si="64"/>
        <v>1.999999999999999E-2</v>
      </c>
      <c r="AI222" s="4">
        <f t="shared" si="60"/>
        <v>25.719431945427385</v>
      </c>
      <c r="AJ222" s="59">
        <f t="shared" si="61"/>
        <v>25.285542539140128</v>
      </c>
      <c r="AK222" s="4">
        <f t="shared" si="68"/>
        <v>0.43388940628725692</v>
      </c>
      <c r="AL222" s="79">
        <f t="shared" si="66"/>
        <v>1.6870100677491728E-2</v>
      </c>
    </row>
    <row r="223" spans="2:38" x14ac:dyDescent="0.25">
      <c r="B223" s="16" t="s">
        <v>237</v>
      </c>
      <c r="C223" s="21">
        <v>160.16</v>
      </c>
      <c r="D223" s="21">
        <v>82.59</v>
      </c>
      <c r="E223" s="16">
        <v>100.64</v>
      </c>
      <c r="F223" s="59">
        <f t="shared" si="62"/>
        <v>130.19031338774786</v>
      </c>
      <c r="G223" s="16">
        <v>0.63</v>
      </c>
      <c r="H223" s="21">
        <v>469.98</v>
      </c>
      <c r="I223" s="6">
        <f>'Datos y Cálculos'!R223</f>
        <v>-59.36</v>
      </c>
      <c r="J223" s="59">
        <f>'Datos y Cálculos'!S223</f>
        <v>0</v>
      </c>
      <c r="K223" s="59">
        <f>'Datos y Cálculos'!T223</f>
        <v>1</v>
      </c>
      <c r="L223" s="59">
        <f t="shared" si="65"/>
        <v>163.40307060934342</v>
      </c>
      <c r="M223" s="69">
        <f t="shared" si="63"/>
        <v>0</v>
      </c>
      <c r="O223" s="20">
        <f t="shared" si="56"/>
        <v>164.53885000818221</v>
      </c>
      <c r="P223" s="128">
        <f t="shared" si="57"/>
        <v>103.65947550515477</v>
      </c>
      <c r="Q223" s="106">
        <f t="shared" si="72"/>
        <v>0.37000000000000011</v>
      </c>
      <c r="S223" s="129">
        <f t="shared" si="70"/>
        <v>7.5759770254119022E-2</v>
      </c>
      <c r="T223" s="124">
        <f t="shared" si="71"/>
        <v>4.7728655260094982E-2</v>
      </c>
      <c r="U223" s="79">
        <f t="shared" si="69"/>
        <v>0.37</v>
      </c>
      <c r="Y223" s="111">
        <f t="shared" si="58"/>
        <v>1.3136677234404539E-2</v>
      </c>
      <c r="Z223" s="92">
        <f t="shared" si="67"/>
        <v>7.922730040069376E-3</v>
      </c>
      <c r="AD223" s="106">
        <f t="shared" si="59"/>
        <v>0.20665129109166328</v>
      </c>
      <c r="AE223" s="74">
        <f>IF(J223&gt;0,J223/630,Tabla13[[#This Row],[Cargabilidad Antes]]-0.02)</f>
        <v>0.18665129109166329</v>
      </c>
      <c r="AF223" s="114">
        <f t="shared" si="64"/>
        <v>1.999999999999999E-2</v>
      </c>
      <c r="AI223" s="4">
        <f t="shared" si="60"/>
        <v>25.723104518216214</v>
      </c>
      <c r="AJ223" s="59">
        <f t="shared" si="61"/>
        <v>25.287000183280014</v>
      </c>
      <c r="AK223" s="4">
        <f t="shared" si="68"/>
        <v>0.43610433493619993</v>
      </c>
      <c r="AL223" s="79">
        <f t="shared" si="66"/>
        <v>1.6953798660941821E-2</v>
      </c>
    </row>
    <row r="224" spans="2:38" x14ac:dyDescent="0.25">
      <c r="B224" s="16" t="s">
        <v>238</v>
      </c>
      <c r="C224" s="21">
        <v>168.04</v>
      </c>
      <c r="D224" s="21">
        <v>85.13</v>
      </c>
      <c r="E224" s="16">
        <v>100.35</v>
      </c>
      <c r="F224" s="59">
        <f t="shared" si="62"/>
        <v>131.5949824271427</v>
      </c>
      <c r="G224" s="16">
        <v>0.64</v>
      </c>
      <c r="H224" s="21">
        <v>469.58</v>
      </c>
      <c r="I224" s="6">
        <f>'Datos y Cálculos'!R224</f>
        <v>-59.650000000000006</v>
      </c>
      <c r="J224" s="59">
        <f>'Datos y Cálculos'!S224</f>
        <v>0</v>
      </c>
      <c r="K224" s="59">
        <f>'Datos y Cálculos'!T224</f>
        <v>1</v>
      </c>
      <c r="L224" s="59">
        <f t="shared" si="65"/>
        <v>165.16608375720634</v>
      </c>
      <c r="M224" s="69">
        <f t="shared" si="63"/>
        <v>0</v>
      </c>
      <c r="O224" s="20">
        <f t="shared" si="56"/>
        <v>166.94914543516589</v>
      </c>
      <c r="P224" s="128">
        <f t="shared" si="57"/>
        <v>106.84745307850618</v>
      </c>
      <c r="Q224" s="106">
        <f t="shared" si="72"/>
        <v>0.36</v>
      </c>
      <c r="S224" s="129">
        <f t="shared" si="70"/>
        <v>7.6869559387711228E-2</v>
      </c>
      <c r="T224" s="124">
        <f t="shared" si="71"/>
        <v>4.9196518008135195E-2</v>
      </c>
      <c r="U224" s="79">
        <f t="shared" si="69"/>
        <v>0.35999999999999988</v>
      </c>
      <c r="Y224" s="111">
        <f t="shared" si="58"/>
        <v>1.342167893005671E-2</v>
      </c>
      <c r="Z224" s="92">
        <f t="shared" si="67"/>
        <v>7.9241592403054822E-3</v>
      </c>
      <c r="AD224" s="106">
        <f t="shared" si="59"/>
        <v>0.2088809244875281</v>
      </c>
      <c r="AE224" s="74">
        <f>IF(J224&gt;0,J224/630,Tabla13[[#This Row],[Cargabilidad Antes]]-0.02)</f>
        <v>0.18888092448752811</v>
      </c>
      <c r="AF224" s="114">
        <f t="shared" si="64"/>
        <v>1.999999999999999E-2</v>
      </c>
      <c r="AI224" s="4">
        <f t="shared" si="60"/>
        <v>25.744444902818699</v>
      </c>
      <c r="AJ224" s="59">
        <f t="shared" si="61"/>
        <v>25.304924632194542</v>
      </c>
      <c r="AK224" s="4">
        <f t="shared" si="68"/>
        <v>0.43952027062415766</v>
      </c>
      <c r="AL224" s="79">
        <f t="shared" si="66"/>
        <v>1.707243144232784E-2</v>
      </c>
    </row>
    <row r="225" spans="2:38" x14ac:dyDescent="0.25">
      <c r="B225" s="16" t="s">
        <v>239</v>
      </c>
      <c r="C225" s="21">
        <v>150.24</v>
      </c>
      <c r="D225" s="21">
        <v>83.58</v>
      </c>
      <c r="E225" s="16">
        <v>100.9</v>
      </c>
      <c r="F225" s="59">
        <f t="shared" si="62"/>
        <v>131.02070981337263</v>
      </c>
      <c r="G225" s="16">
        <v>0.63</v>
      </c>
      <c r="H225" s="21">
        <v>470.04</v>
      </c>
      <c r="I225" s="6">
        <f>'Datos y Cálculos'!R225</f>
        <v>-59.099999999999994</v>
      </c>
      <c r="J225" s="59">
        <f>'Datos y Cálculos'!S225</f>
        <v>0</v>
      </c>
      <c r="K225" s="59">
        <f>'Datos y Cálculos'!T225</f>
        <v>1</v>
      </c>
      <c r="L225" s="59">
        <f t="shared" si="65"/>
        <v>164.44530886992726</v>
      </c>
      <c r="M225" s="69">
        <f t="shared" si="63"/>
        <v>0</v>
      </c>
      <c r="O225" s="20">
        <f t="shared" si="56"/>
        <v>166.51116459237036</v>
      </c>
      <c r="P225" s="128">
        <f t="shared" si="57"/>
        <v>104.90203369319332</v>
      </c>
      <c r="Q225" s="106">
        <f t="shared" si="72"/>
        <v>0.37000000000000011</v>
      </c>
      <c r="S225" s="129">
        <f t="shared" si="70"/>
        <v>7.6667896813648967E-2</v>
      </c>
      <c r="T225" s="124">
        <f t="shared" si="71"/>
        <v>4.8300774992598848E-2</v>
      </c>
      <c r="U225" s="79">
        <f t="shared" si="69"/>
        <v>0.37</v>
      </c>
      <c r="Y225" s="111">
        <f t="shared" si="58"/>
        <v>1.3304791727788281E-2</v>
      </c>
      <c r="Z225" s="92">
        <f t="shared" si="67"/>
        <v>8.0241198910291113E-3</v>
      </c>
      <c r="AD225" s="106">
        <f t="shared" si="59"/>
        <v>0.20796938065614703</v>
      </c>
      <c r="AE225" s="74">
        <f>IF(J225&gt;0,J225/630,Tabla13[[#This Row],[Cargabilidad Antes]]-0.02)</f>
        <v>0.18796938065614704</v>
      </c>
      <c r="AF225" s="114">
        <f t="shared" si="64"/>
        <v>1.999999999999999E-2</v>
      </c>
      <c r="AI225" s="4">
        <f t="shared" si="60"/>
        <v>25.740544015328723</v>
      </c>
      <c r="AJ225" s="59">
        <f t="shared" si="61"/>
        <v>25.293921919683971</v>
      </c>
      <c r="AK225" s="4">
        <f t="shared" si="68"/>
        <v>0.44662209564475219</v>
      </c>
      <c r="AL225" s="79">
        <f t="shared" si="66"/>
        <v>1.7350919055121206E-2</v>
      </c>
    </row>
    <row r="226" spans="2:38" x14ac:dyDescent="0.25">
      <c r="B226" s="16" t="s">
        <v>240</v>
      </c>
      <c r="C226" s="21">
        <v>156.76</v>
      </c>
      <c r="D226" s="21">
        <v>83.72</v>
      </c>
      <c r="E226" s="16">
        <v>100.49</v>
      </c>
      <c r="F226" s="59">
        <f t="shared" si="62"/>
        <v>130.79479538574921</v>
      </c>
      <c r="G226" s="16">
        <v>0.63</v>
      </c>
      <c r="H226" s="21">
        <v>469.48</v>
      </c>
      <c r="I226" s="6">
        <f>'Datos y Cálculos'!R226</f>
        <v>-59.510000000000005</v>
      </c>
      <c r="J226" s="59">
        <f>'Datos y Cálculos'!S226</f>
        <v>0</v>
      </c>
      <c r="K226" s="59">
        <f>'Datos y Cálculos'!T226</f>
        <v>1</v>
      </c>
      <c r="L226" s="59">
        <f t="shared" si="65"/>
        <v>164.16176157513985</v>
      </c>
      <c r="M226" s="69">
        <f t="shared" si="63"/>
        <v>0</v>
      </c>
      <c r="O226" s="20">
        <f t="shared" si="56"/>
        <v>166.79007776589191</v>
      </c>
      <c r="P226" s="128">
        <f t="shared" si="57"/>
        <v>105.0777489925119</v>
      </c>
      <c r="Q226" s="106">
        <f t="shared" si="72"/>
        <v>0.37</v>
      </c>
      <c r="S226" s="129">
        <f t="shared" si="70"/>
        <v>7.6796318751360268E-2</v>
      </c>
      <c r="T226" s="124">
        <f t="shared" si="71"/>
        <v>4.8381680813356961E-2</v>
      </c>
      <c r="U226" s="79">
        <f t="shared" si="69"/>
        <v>0.37000000000000011</v>
      </c>
      <c r="Y226" s="111">
        <f t="shared" si="58"/>
        <v>1.3258949310018904E-2</v>
      </c>
      <c r="Z226" s="92">
        <f t="shared" si="67"/>
        <v>7.9964723288724008E-3</v>
      </c>
      <c r="AD226" s="106">
        <f t="shared" si="59"/>
        <v>0.20761078632658606</v>
      </c>
      <c r="AE226" s="74">
        <f>IF(J226&gt;0,J226/630,Tabla13[[#This Row],[Cargabilidad Antes]]-0.02)</f>
        <v>0.18761078632658607</v>
      </c>
      <c r="AF226" s="114">
        <f t="shared" si="64"/>
        <v>1.999999999999999E-2</v>
      </c>
      <c r="AI226" s="4">
        <f t="shared" si="60"/>
        <v>25.74302697759488</v>
      </c>
      <c r="AJ226" s="59">
        <f t="shared" si="61"/>
        <v>25.294907407407408</v>
      </c>
      <c r="AK226" s="4">
        <f t="shared" si="68"/>
        <v>0.4481195701874725</v>
      </c>
      <c r="AL226" s="79">
        <f t="shared" si="66"/>
        <v>1.7407415630550704E-2</v>
      </c>
    </row>
    <row r="227" spans="2:38" x14ac:dyDescent="0.25">
      <c r="B227" s="16" t="s">
        <v>241</v>
      </c>
      <c r="C227" s="21">
        <v>165.3</v>
      </c>
      <c r="D227" s="21">
        <v>72.72</v>
      </c>
      <c r="E227" s="16">
        <v>93.47</v>
      </c>
      <c r="F227" s="59">
        <f t="shared" si="62"/>
        <v>118.42651434539479</v>
      </c>
      <c r="G227" s="16">
        <v>0.61</v>
      </c>
      <c r="H227" s="21">
        <v>469.22</v>
      </c>
      <c r="I227" s="6">
        <f>'Datos y Cálculos'!R227</f>
        <v>-66.53</v>
      </c>
      <c r="J227" s="59">
        <f>'Datos y Cálculos'!S227</f>
        <v>0</v>
      </c>
      <c r="K227" s="59">
        <f>'Datos y Cálculos'!T227</f>
        <v>1</v>
      </c>
      <c r="L227" s="59">
        <f t="shared" si="65"/>
        <v>148.63821725326687</v>
      </c>
      <c r="M227" s="69">
        <f t="shared" si="63"/>
        <v>0</v>
      </c>
      <c r="O227" s="20">
        <f t="shared" si="56"/>
        <v>149.62548672654879</v>
      </c>
      <c r="P227" s="128">
        <f t="shared" si="57"/>
        <v>91.271546903194761</v>
      </c>
      <c r="Q227" s="106">
        <f t="shared" si="72"/>
        <v>0.39</v>
      </c>
      <c r="S227" s="129">
        <f t="shared" si="70"/>
        <v>6.8893106387946518E-2</v>
      </c>
      <c r="T227" s="124">
        <f t="shared" si="71"/>
        <v>4.2024794896647379E-2</v>
      </c>
      <c r="U227" s="79">
        <f t="shared" si="69"/>
        <v>0.39</v>
      </c>
      <c r="Y227" s="111">
        <f t="shared" si="58"/>
        <v>1.0869913257088847E-2</v>
      </c>
      <c r="Z227" s="92">
        <f t="shared" si="67"/>
        <v>6.8252185341260872E-3</v>
      </c>
      <c r="AD227" s="106">
        <f t="shared" si="59"/>
        <v>0.18797859419903937</v>
      </c>
      <c r="AE227" s="74">
        <f>IF(J227&gt;0,J227/630,Tabla13[[#This Row],[Cargabilidad Antes]]-0.02)</f>
        <v>0.16797859419903938</v>
      </c>
      <c r="AF227" s="114">
        <f t="shared" si="64"/>
        <v>1.999999999999999E-2</v>
      </c>
      <c r="AI227" s="4">
        <f t="shared" si="60"/>
        <v>25.597964377087518</v>
      </c>
      <c r="AJ227" s="59">
        <f t="shared" si="61"/>
        <v>25.222502544714263</v>
      </c>
      <c r="AK227" s="4">
        <f t="shared" si="68"/>
        <v>0.37546183237325437</v>
      </c>
      <c r="AL227" s="79">
        <f t="shared" si="66"/>
        <v>1.4667644147099645E-2</v>
      </c>
    </row>
    <row r="228" spans="2:38" x14ac:dyDescent="0.25">
      <c r="B228" s="16" t="s">
        <v>242</v>
      </c>
      <c r="C228" s="21">
        <v>169.64</v>
      </c>
      <c r="D228" s="21">
        <v>83.98</v>
      </c>
      <c r="E228" s="16">
        <v>100.08</v>
      </c>
      <c r="F228" s="59">
        <f t="shared" si="62"/>
        <v>130.64703134782667</v>
      </c>
      <c r="G228" s="16">
        <v>0.64</v>
      </c>
      <c r="H228" s="21">
        <v>468.94</v>
      </c>
      <c r="I228" s="6">
        <f>'Datos y Cálculos'!R228</f>
        <v>-59.92</v>
      </c>
      <c r="J228" s="59">
        <f>'Datos y Cálculos'!S228</f>
        <v>0</v>
      </c>
      <c r="K228" s="59">
        <f>'Datos y Cálculos'!T228</f>
        <v>1</v>
      </c>
      <c r="L228" s="59">
        <f t="shared" si="65"/>
        <v>163.97630155976785</v>
      </c>
      <c r="M228" s="69">
        <f t="shared" si="63"/>
        <v>0</v>
      </c>
      <c r="O228" s="20">
        <f t="shared" si="56"/>
        <v>164.69387094614393</v>
      </c>
      <c r="P228" s="128">
        <f t="shared" si="57"/>
        <v>105.40407740553212</v>
      </c>
      <c r="Q228" s="106">
        <f t="shared" si="72"/>
        <v>0.36</v>
      </c>
      <c r="S228" s="129">
        <f t="shared" si="70"/>
        <v>7.5831147625748746E-2</v>
      </c>
      <c r="T228" s="124">
        <f t="shared" si="71"/>
        <v>4.853193448047919E-2</v>
      </c>
      <c r="U228" s="79">
        <f t="shared" si="69"/>
        <v>0.3600000000000001</v>
      </c>
      <c r="Y228" s="111">
        <f t="shared" si="58"/>
        <v>1.3229007916824201E-2</v>
      </c>
      <c r="Z228" s="92">
        <f t="shared" si="67"/>
        <v>7.8104062740930085E-3</v>
      </c>
      <c r="AD228" s="106">
        <f t="shared" si="59"/>
        <v>0.20737624023464551</v>
      </c>
      <c r="AE228" s="74">
        <f>IF(J228&gt;0,J228/630,Tabla13[[#This Row],[Cargabilidad Antes]]-0.02)</f>
        <v>0.18737624023464552</v>
      </c>
      <c r="AF228" s="114">
        <f t="shared" si="64"/>
        <v>1.999999999999999E-2</v>
      </c>
      <c r="AI228" s="4">
        <f t="shared" si="60"/>
        <v>25.724467711731439</v>
      </c>
      <c r="AJ228" s="59">
        <f t="shared" si="61"/>
        <v>25.296741974725197</v>
      </c>
      <c r="AK228" s="4">
        <f t="shared" si="68"/>
        <v>0.4277257370062415</v>
      </c>
      <c r="AL228" s="79">
        <f t="shared" si="66"/>
        <v>1.6627194848085503E-2</v>
      </c>
    </row>
    <row r="229" spans="2:38" x14ac:dyDescent="0.25">
      <c r="B229" s="16" t="s">
        <v>243</v>
      </c>
      <c r="C229" s="21">
        <v>174.08</v>
      </c>
      <c r="D229" s="21">
        <v>84.56</v>
      </c>
      <c r="E229" s="16">
        <v>99.63</v>
      </c>
      <c r="F229" s="59">
        <f t="shared" si="62"/>
        <v>130.67719961798997</v>
      </c>
      <c r="G229" s="16">
        <v>0.64</v>
      </c>
      <c r="H229" s="21">
        <v>467.58</v>
      </c>
      <c r="I229" s="6">
        <f>'Datos y Cálculos'!R229</f>
        <v>-60.370000000000005</v>
      </c>
      <c r="J229" s="59">
        <f>'Datos y Cálculos'!S229</f>
        <v>0</v>
      </c>
      <c r="K229" s="59">
        <f>'Datos y Cálculos'!T229</f>
        <v>1</v>
      </c>
      <c r="L229" s="59">
        <f t="shared" si="65"/>
        <v>164.01416603563689</v>
      </c>
      <c r="M229" s="69">
        <f t="shared" si="63"/>
        <v>0</v>
      </c>
      <c r="O229" s="20">
        <f t="shared" si="56"/>
        <v>165.83131373191154</v>
      </c>
      <c r="P229" s="128">
        <f t="shared" si="57"/>
        <v>106.1320407884234</v>
      </c>
      <c r="Q229" s="106">
        <f t="shared" si="72"/>
        <v>0.35999999999999988</v>
      </c>
      <c r="S229" s="129">
        <f t="shared" si="70"/>
        <v>7.6354868340477638E-2</v>
      </c>
      <c r="T229" s="124">
        <f t="shared" si="71"/>
        <v>4.8867115737905698E-2</v>
      </c>
      <c r="U229" s="79">
        <f t="shared" si="69"/>
        <v>0.35999999999999988</v>
      </c>
      <c r="Y229" s="111">
        <f t="shared" si="58"/>
        <v>1.3235118156899811E-2</v>
      </c>
      <c r="Z229" s="92">
        <f t="shared" si="67"/>
        <v>7.814013759833649E-3</v>
      </c>
      <c r="AD229" s="106">
        <f t="shared" si="59"/>
        <v>0.20742412637776186</v>
      </c>
      <c r="AE229" s="74">
        <f>IF(J229&gt;0,J229/630,Tabla13[[#This Row],[Cargabilidad Antes]]-0.02)</f>
        <v>0.18742412637776187</v>
      </c>
      <c r="AF229" s="114">
        <f t="shared" si="64"/>
        <v>1.999999999999999E-2</v>
      </c>
      <c r="AI229" s="4">
        <f t="shared" si="60"/>
        <v>25.734509204435142</v>
      </c>
      <c r="AJ229" s="59">
        <f t="shared" si="61"/>
        <v>25.300854970136633</v>
      </c>
      <c r="AK229" s="4">
        <f t="shared" si="68"/>
        <v>0.43365423429850836</v>
      </c>
      <c r="AL229" s="79">
        <f t="shared" si="66"/>
        <v>1.6851078481954218E-2</v>
      </c>
    </row>
    <row r="230" spans="2:38" x14ac:dyDescent="0.25">
      <c r="B230" s="16" t="s">
        <v>244</v>
      </c>
      <c r="C230" s="21">
        <v>139.13999999999999</v>
      </c>
      <c r="D230" s="21">
        <v>64.900000000000006</v>
      </c>
      <c r="E230" s="16">
        <v>83.62</v>
      </c>
      <c r="F230" s="59">
        <f t="shared" si="62"/>
        <v>105.85043410397523</v>
      </c>
      <c r="G230" s="16">
        <v>0.61</v>
      </c>
      <c r="H230" s="21">
        <v>467.77</v>
      </c>
      <c r="I230" s="6">
        <f>'Datos y Cálculos'!R230</f>
        <v>-76.38</v>
      </c>
      <c r="J230" s="59">
        <f>'Datos y Cálculos'!S230</f>
        <v>0</v>
      </c>
      <c r="K230" s="59">
        <f>'Datos y Cálculos'!T230</f>
        <v>1</v>
      </c>
      <c r="L230" s="59">
        <f t="shared" si="65"/>
        <v>132.85386222558446</v>
      </c>
      <c r="M230" s="69">
        <f t="shared" si="63"/>
        <v>0</v>
      </c>
      <c r="O230" s="20">
        <f t="shared" si="56"/>
        <v>133.53539725732972</v>
      </c>
      <c r="P230" s="128">
        <f t="shared" si="57"/>
        <v>81.456592326971119</v>
      </c>
      <c r="Q230" s="106">
        <f t="shared" si="72"/>
        <v>0.39000000000000012</v>
      </c>
      <c r="S230" s="129">
        <f t="shared" si="70"/>
        <v>6.1484634276371422E-2</v>
      </c>
      <c r="T230" s="124">
        <f t="shared" si="71"/>
        <v>3.750562690858656E-2</v>
      </c>
      <c r="U230" s="79">
        <f t="shared" si="69"/>
        <v>0.39000000000000012</v>
      </c>
      <c r="Y230" s="111">
        <f t="shared" si="58"/>
        <v>8.6838731644612501E-3</v>
      </c>
      <c r="Z230" s="92">
        <f t="shared" si="67"/>
        <v>5.4526039599652187E-3</v>
      </c>
      <c r="AD230" s="106">
        <f t="shared" si="59"/>
        <v>0.16801656206980195</v>
      </c>
      <c r="AE230" s="74">
        <f>IF(J230&gt;0,J230/630,Tabla13[[#This Row],[Cargabilidad Antes]]-0.02)</f>
        <v>0.14801656206980196</v>
      </c>
      <c r="AF230" s="114">
        <f t="shared" si="64"/>
        <v>1.999999999999999E-2</v>
      </c>
      <c r="AI230" s="4">
        <f t="shared" si="60"/>
        <v>25.476274100445323</v>
      </c>
      <c r="AJ230" s="59">
        <f t="shared" si="61"/>
        <v>25.177221592775705</v>
      </c>
      <c r="AK230" s="4">
        <f t="shared" si="68"/>
        <v>0.299052507669618</v>
      </c>
      <c r="AL230" s="79">
        <f t="shared" si="66"/>
        <v>1.173847111593096E-2</v>
      </c>
    </row>
    <row r="231" spans="2:38" x14ac:dyDescent="0.25">
      <c r="B231" s="16" t="s">
        <v>245</v>
      </c>
      <c r="C231" s="21">
        <v>150.84</v>
      </c>
      <c r="D231" s="21">
        <v>86.38</v>
      </c>
      <c r="E231" s="16">
        <v>99.01</v>
      </c>
      <c r="F231" s="59">
        <f t="shared" si="62"/>
        <v>131.39438534427563</v>
      </c>
      <c r="G231" s="16">
        <v>0.65</v>
      </c>
      <c r="H231" s="21">
        <v>466.43</v>
      </c>
      <c r="I231" s="6">
        <f>'Datos y Cálculos'!R231</f>
        <v>-60.989999999999995</v>
      </c>
      <c r="J231" s="59">
        <f>'Datos y Cálculos'!S231</f>
        <v>0</v>
      </c>
      <c r="K231" s="59">
        <f>'Datos y Cálculos'!T231</f>
        <v>1</v>
      </c>
      <c r="L231" s="59">
        <f t="shared" si="65"/>
        <v>164.91431249678905</v>
      </c>
      <c r="M231" s="69">
        <f t="shared" si="63"/>
        <v>0</v>
      </c>
      <c r="O231" s="20">
        <f t="shared" si="56"/>
        <v>166.79436873779224</v>
      </c>
      <c r="P231" s="128">
        <f t="shared" si="57"/>
        <v>108.41633967956494</v>
      </c>
      <c r="Q231" s="106">
        <f t="shared" si="72"/>
        <v>0.35000000000000009</v>
      </c>
      <c r="S231" s="129">
        <f t="shared" si="70"/>
        <v>7.6798294473478898E-2</v>
      </c>
      <c r="T231" s="124">
        <f t="shared" si="71"/>
        <v>4.9918891407761276E-2</v>
      </c>
      <c r="U231" s="79">
        <f t="shared" si="69"/>
        <v>0.35000000000000009</v>
      </c>
      <c r="Y231" s="111">
        <f t="shared" si="58"/>
        <v>1.3380791389413988E-2</v>
      </c>
      <c r="Z231" s="92">
        <f t="shared" si="67"/>
        <v>7.7274070273865769E-3</v>
      </c>
      <c r="AD231" s="106">
        <f t="shared" si="59"/>
        <v>0.20856251641948514</v>
      </c>
      <c r="AE231" s="74">
        <f>IF(J231&gt;0,J231/630,Tabla13[[#This Row],[Cargabilidad Antes]]-0.02)</f>
        <v>0.18856251641948515</v>
      </c>
      <c r="AF231" s="114">
        <f t="shared" si="64"/>
        <v>1.999999999999999E-2</v>
      </c>
      <c r="AI231" s="4">
        <f t="shared" si="60"/>
        <v>25.743065209472185</v>
      </c>
      <c r="AJ231" s="59">
        <f t="shared" si="61"/>
        <v>25.313945051001998</v>
      </c>
      <c r="AK231" s="4">
        <f t="shared" si="68"/>
        <v>0.42912015847018736</v>
      </c>
      <c r="AL231" s="79">
        <f t="shared" si="66"/>
        <v>1.6669349783268728E-2</v>
      </c>
    </row>
    <row r="232" spans="2:38" x14ac:dyDescent="0.25">
      <c r="B232" s="16" t="s">
        <v>246</v>
      </c>
      <c r="C232" s="21">
        <v>161.44</v>
      </c>
      <c r="D232" s="21">
        <v>87.78</v>
      </c>
      <c r="E232" s="16">
        <v>101.2</v>
      </c>
      <c r="F232" s="59">
        <f t="shared" si="62"/>
        <v>133.96554930279652</v>
      </c>
      <c r="G232" s="16">
        <v>0.65</v>
      </c>
      <c r="H232" s="21">
        <v>465.78</v>
      </c>
      <c r="I232" s="6">
        <f>'Datos y Cálculos'!R232</f>
        <v>-58.8</v>
      </c>
      <c r="J232" s="59">
        <f>'Datos y Cálculos'!S232</f>
        <v>0</v>
      </c>
      <c r="K232" s="59">
        <f>'Datos y Cálculos'!T232</f>
        <v>1</v>
      </c>
      <c r="L232" s="59">
        <f t="shared" si="65"/>
        <v>168.14140424370794</v>
      </c>
      <c r="M232" s="69">
        <f t="shared" si="63"/>
        <v>0</v>
      </c>
      <c r="O232" s="20">
        <f t="shared" si="56"/>
        <v>169.49768103500119</v>
      </c>
      <c r="P232" s="128">
        <f t="shared" si="57"/>
        <v>110.17349267275077</v>
      </c>
      <c r="Q232" s="106">
        <f t="shared" si="72"/>
        <v>0.35000000000000009</v>
      </c>
      <c r="S232" s="129">
        <f t="shared" si="70"/>
        <v>7.8042999408219238E-2</v>
      </c>
      <c r="T232" s="124">
        <f t="shared" si="71"/>
        <v>5.0727949615342507E-2</v>
      </c>
      <c r="U232" s="79">
        <f t="shared" si="69"/>
        <v>0.35</v>
      </c>
      <c r="Y232" s="111">
        <f t="shared" si="58"/>
        <v>1.3909593655954634E-2</v>
      </c>
      <c r="Z232" s="92">
        <f t="shared" si="67"/>
        <v>8.0327903363137994E-3</v>
      </c>
      <c r="AD232" s="106">
        <f t="shared" si="59"/>
        <v>0.21264372905205797</v>
      </c>
      <c r="AE232" s="74">
        <f>IF(J232&gt;0,J232/630,Tabla13[[#This Row],[Cargabilidad Antes]]-0.02)</f>
        <v>0.19264372905205798</v>
      </c>
      <c r="AF232" s="114">
        <f t="shared" si="64"/>
        <v>1.999999999999999E-2</v>
      </c>
      <c r="AI232" s="4">
        <f t="shared" si="60"/>
        <v>25.767346791566318</v>
      </c>
      <c r="AJ232" s="59">
        <f t="shared" si="61"/>
        <v>25.32420401943677</v>
      </c>
      <c r="AK232" s="4">
        <f t="shared" si="68"/>
        <v>0.44314277212954778</v>
      </c>
      <c r="AL232" s="79">
        <f t="shared" si="66"/>
        <v>1.719784251417722E-2</v>
      </c>
    </row>
    <row r="233" spans="2:38" x14ac:dyDescent="0.25">
      <c r="B233" s="16" t="s">
        <v>247</v>
      </c>
      <c r="C233" s="21">
        <v>156.52000000000001</v>
      </c>
      <c r="D233" s="21">
        <v>81.510000000000005</v>
      </c>
      <c r="E233" s="16">
        <v>99</v>
      </c>
      <c r="F233" s="59">
        <f t="shared" si="62"/>
        <v>128.23759238226521</v>
      </c>
      <c r="G233" s="16">
        <v>0.63</v>
      </c>
      <c r="H233" s="21">
        <v>465.16</v>
      </c>
      <c r="I233" s="6">
        <f>'Datos y Cálculos'!R233</f>
        <v>-61</v>
      </c>
      <c r="J233" s="59">
        <f>'Datos y Cálculos'!S233</f>
        <v>0</v>
      </c>
      <c r="K233" s="59">
        <f>'Datos y Cálculos'!T233</f>
        <v>1</v>
      </c>
      <c r="L233" s="59">
        <f t="shared" si="65"/>
        <v>160.95219235245722</v>
      </c>
      <c r="M233" s="69">
        <f t="shared" si="63"/>
        <v>0</v>
      </c>
      <c r="O233" s="20">
        <f t="shared" si="56"/>
        <v>162.38723409815876</v>
      </c>
      <c r="P233" s="128">
        <f t="shared" si="57"/>
        <v>102.30395748184</v>
      </c>
      <c r="Q233" s="106">
        <f t="shared" si="72"/>
        <v>0.37000000000000011</v>
      </c>
      <c r="S233" s="129">
        <f t="shared" si="70"/>
        <v>7.4769086734631826E-2</v>
      </c>
      <c r="T233" s="124">
        <f t="shared" si="71"/>
        <v>4.7104524642818044E-2</v>
      </c>
      <c r="U233" s="79">
        <f t="shared" si="69"/>
        <v>0.37000000000000011</v>
      </c>
      <c r="Y233" s="111">
        <f t="shared" si="58"/>
        <v>1.2745559245746694E-2</v>
      </c>
      <c r="Z233" s="92">
        <f t="shared" si="67"/>
        <v>7.6868467811098311E-3</v>
      </c>
      <c r="AD233" s="106">
        <f t="shared" si="59"/>
        <v>0.20355173394010351</v>
      </c>
      <c r="AE233" s="74">
        <f>IF(J233&gt;0,J233/630,Tabla13[[#This Row],[Cargabilidad Antes]]-0.02)</f>
        <v>0.18355173394010352</v>
      </c>
      <c r="AF233" s="114">
        <f t="shared" si="64"/>
        <v>1.999999999999999E-2</v>
      </c>
      <c r="AI233" s="4">
        <f t="shared" si="60"/>
        <v>25.704316607853904</v>
      </c>
      <c r="AJ233" s="59">
        <f t="shared" si="61"/>
        <v>25.279543261657214</v>
      </c>
      <c r="AK233" s="4">
        <f t="shared" si="68"/>
        <v>0.42477334619669094</v>
      </c>
      <c r="AL233" s="79">
        <f t="shared" si="66"/>
        <v>1.6525370142184692E-2</v>
      </c>
    </row>
    <row r="234" spans="2:38" x14ac:dyDescent="0.25">
      <c r="B234" s="16" t="s">
        <v>248</v>
      </c>
      <c r="C234" s="21">
        <v>156.97999999999999</v>
      </c>
      <c r="D234" s="21">
        <v>81.55</v>
      </c>
      <c r="E234" s="16">
        <v>98.53</v>
      </c>
      <c r="F234" s="59">
        <f t="shared" si="62"/>
        <v>127.90059968584978</v>
      </c>
      <c r="G234" s="16">
        <v>0.63</v>
      </c>
      <c r="H234" s="21">
        <v>464.89</v>
      </c>
      <c r="I234" s="6">
        <f>'Datos y Cálculos'!R234</f>
        <v>-61.47</v>
      </c>
      <c r="J234" s="59">
        <f>'Datos y Cálculos'!S234</f>
        <v>0</v>
      </c>
      <c r="K234" s="59">
        <f>'Datos y Cálculos'!T234</f>
        <v>1</v>
      </c>
      <c r="L234" s="59">
        <f t="shared" si="65"/>
        <v>160.52922969160858</v>
      </c>
      <c r="M234" s="69">
        <f t="shared" si="63"/>
        <v>0</v>
      </c>
      <c r="O234" s="20">
        <f t="shared" si="56"/>
        <v>162.46692357630775</v>
      </c>
      <c r="P234" s="128">
        <f t="shared" si="57"/>
        <v>102.35416185307388</v>
      </c>
      <c r="Q234" s="106">
        <f t="shared" si="72"/>
        <v>0.37</v>
      </c>
      <c r="S234" s="129">
        <f t="shared" si="70"/>
        <v>7.4805778716835039E-2</v>
      </c>
      <c r="T234" s="124">
        <f t="shared" si="71"/>
        <v>4.7127640591606068E-2</v>
      </c>
      <c r="U234" s="79">
        <f t="shared" si="69"/>
        <v>0.37000000000000011</v>
      </c>
      <c r="Y234" s="111">
        <f t="shared" si="58"/>
        <v>1.2678659724007561E-2</v>
      </c>
      <c r="Z234" s="92">
        <f t="shared" si="67"/>
        <v>7.6464996795489598E-3</v>
      </c>
      <c r="AD234" s="106">
        <f t="shared" si="59"/>
        <v>0.20301682489817427</v>
      </c>
      <c r="AE234" s="74">
        <f>IF(J234&gt;0,J234/630,Tabla13[[#This Row],[Cargabilidad Antes]]-0.02)</f>
        <v>0.18301682489817428</v>
      </c>
      <c r="AF234" s="114">
        <f t="shared" si="64"/>
        <v>1.999999999999999E-2</v>
      </c>
      <c r="AI234" s="4">
        <f t="shared" si="60"/>
        <v>25.705008046376864</v>
      </c>
      <c r="AJ234" s="59">
        <f t="shared" si="61"/>
        <v>25.279817693606976</v>
      </c>
      <c r="AK234" s="4">
        <f t="shared" si="68"/>
        <v>0.42519035276988859</v>
      </c>
      <c r="AL234" s="79">
        <f t="shared" si="66"/>
        <v>1.6541148402006378E-2</v>
      </c>
    </row>
    <row r="235" spans="2:38" x14ac:dyDescent="0.25">
      <c r="B235" s="16" t="s">
        <v>249</v>
      </c>
      <c r="C235" s="21">
        <v>147.97999999999999</v>
      </c>
      <c r="D235" s="21">
        <v>89</v>
      </c>
      <c r="E235" s="16">
        <v>98.22</v>
      </c>
      <c r="F235" s="59">
        <f t="shared" si="62"/>
        <v>132.54496746387622</v>
      </c>
      <c r="G235" s="16">
        <v>0.67</v>
      </c>
      <c r="H235" s="21">
        <v>463.79</v>
      </c>
      <c r="I235" s="6">
        <f>'Datos y Cálculos'!R235</f>
        <v>-61.78</v>
      </c>
      <c r="J235" s="59">
        <f>'Datos y Cálculos'!S235</f>
        <v>0</v>
      </c>
      <c r="K235" s="59">
        <f>'Datos y Cálculos'!T235</f>
        <v>1</v>
      </c>
      <c r="L235" s="59">
        <f t="shared" si="65"/>
        <v>166.35841879347637</v>
      </c>
      <c r="M235" s="69">
        <f t="shared" si="63"/>
        <v>0</v>
      </c>
      <c r="O235" s="20">
        <f t="shared" si="56"/>
        <v>166.72347163490167</v>
      </c>
      <c r="P235" s="128">
        <f t="shared" si="57"/>
        <v>111.70472599538412</v>
      </c>
      <c r="Q235" s="106">
        <f t="shared" si="72"/>
        <v>0.32999999999999996</v>
      </c>
      <c r="S235" s="129">
        <f t="shared" si="70"/>
        <v>7.6765650825936671E-2</v>
      </c>
      <c r="T235" s="124">
        <f t="shared" si="71"/>
        <v>5.1432986053377566E-2</v>
      </c>
      <c r="U235" s="79">
        <f t="shared" si="69"/>
        <v>0.33000000000000007</v>
      </c>
      <c r="Y235" s="111">
        <f t="shared" si="58"/>
        <v>1.3616160763705107E-2</v>
      </c>
      <c r="Z235" s="92">
        <f t="shared" si="67"/>
        <v>7.5038661968778834E-3</v>
      </c>
      <c r="AD235" s="106">
        <f t="shared" si="59"/>
        <v>0.21038883724424798</v>
      </c>
      <c r="AE235" s="74">
        <f>IF(J235&gt;0,J235/630,Tabla13[[#This Row],[Cargabilidad Antes]]-0.02)</f>
        <v>0.19038883724424799</v>
      </c>
      <c r="AF235" s="114">
        <f t="shared" si="64"/>
        <v>1.999999999999999E-2</v>
      </c>
      <c r="AI235" s="4">
        <f t="shared" si="60"/>
        <v>25.742433653685733</v>
      </c>
      <c r="AJ235" s="59">
        <f t="shared" si="61"/>
        <v>25.333278467139525</v>
      </c>
      <c r="AK235" s="4">
        <f t="shared" si="68"/>
        <v>0.40915518654620797</v>
      </c>
      <c r="AL235" s="79">
        <f t="shared" si="66"/>
        <v>1.5894192136244545E-2</v>
      </c>
    </row>
    <row r="236" spans="2:38" x14ac:dyDescent="0.25">
      <c r="B236" s="16" t="s">
        <v>250</v>
      </c>
      <c r="C236" s="21">
        <v>151.22</v>
      </c>
      <c r="D236" s="21">
        <v>86.5</v>
      </c>
      <c r="E236" s="16">
        <v>99.32</v>
      </c>
      <c r="F236" s="59">
        <f t="shared" si="62"/>
        <v>131.70691857301952</v>
      </c>
      <c r="G236" s="16">
        <v>0.65</v>
      </c>
      <c r="H236" s="21">
        <v>463.13</v>
      </c>
      <c r="I236" s="6">
        <f>'Datos y Cálculos'!R236</f>
        <v>-60.680000000000007</v>
      </c>
      <c r="J236" s="59">
        <f>'Datos y Cálculos'!S236</f>
        <v>0</v>
      </c>
      <c r="K236" s="59">
        <f>'Datos y Cálculos'!T236</f>
        <v>1</v>
      </c>
      <c r="L236" s="59">
        <f t="shared" si="65"/>
        <v>165.30657585275858</v>
      </c>
      <c r="M236" s="69">
        <f t="shared" si="63"/>
        <v>0</v>
      </c>
      <c r="O236" s="20">
        <f t="shared" si="56"/>
        <v>167.02608122041016</v>
      </c>
      <c r="P236" s="128">
        <f t="shared" si="57"/>
        <v>108.56695279326659</v>
      </c>
      <c r="Q236" s="106">
        <f t="shared" si="72"/>
        <v>0.35000000000000009</v>
      </c>
      <c r="S236" s="129">
        <f t="shared" si="70"/>
        <v>7.6904983467885227E-2</v>
      </c>
      <c r="T236" s="124">
        <f t="shared" si="71"/>
        <v>4.9988239254125384E-2</v>
      </c>
      <c r="U236" s="79">
        <f t="shared" si="69"/>
        <v>0.3500000000000002</v>
      </c>
      <c r="Y236" s="111">
        <f t="shared" si="58"/>
        <v>1.3444521897920603E-2</v>
      </c>
      <c r="Z236" s="92">
        <f t="shared" si="67"/>
        <v>7.7642113960491475E-3</v>
      </c>
      <c r="AD236" s="106">
        <f t="shared" si="59"/>
        <v>0.2090586009095548</v>
      </c>
      <c r="AE236" s="74">
        <f>IF(J236&gt;0,J236/630,Tabla13[[#This Row],[Cargabilidad Antes]]-0.02)</f>
        <v>0.18905860090955481</v>
      </c>
      <c r="AF236" s="114">
        <f t="shared" si="64"/>
        <v>1.999999999999999E-2</v>
      </c>
      <c r="AI236" s="4">
        <f t="shared" si="60"/>
        <v>25.745131191448905</v>
      </c>
      <c r="AJ236" s="59">
        <f t="shared" si="61"/>
        <v>25.314817928387164</v>
      </c>
      <c r="AK236" s="4">
        <f t="shared" si="68"/>
        <v>0.43031326306174122</v>
      </c>
      <c r="AL236" s="79">
        <f t="shared" si="66"/>
        <v>1.671435503131824E-2</v>
      </c>
    </row>
    <row r="237" spans="2:38" x14ac:dyDescent="0.25">
      <c r="B237" s="16" t="s">
        <v>251</v>
      </c>
      <c r="C237" s="21">
        <v>191.64</v>
      </c>
      <c r="D237" s="21">
        <v>131.02000000000001</v>
      </c>
      <c r="E237" s="16">
        <v>105.3</v>
      </c>
      <c r="F237" s="59">
        <f t="shared" si="62"/>
        <v>168.09024480915008</v>
      </c>
      <c r="G237" s="16">
        <v>0.78</v>
      </c>
      <c r="H237" s="21">
        <v>462.44</v>
      </c>
      <c r="I237" s="6">
        <f>'Datos y Cálculos'!R237</f>
        <v>-54.7</v>
      </c>
      <c r="J237" s="59">
        <f>'Datos y Cálculos'!S237</f>
        <v>0</v>
      </c>
      <c r="K237" s="59">
        <f>'Datos y Cálculos'!T237</f>
        <v>1</v>
      </c>
      <c r="L237" s="59">
        <f t="shared" si="65"/>
        <v>210.97162627981066</v>
      </c>
      <c r="M237" s="69">
        <f t="shared" si="63"/>
        <v>0</v>
      </c>
      <c r="O237" s="20">
        <f t="shared" si="56"/>
        <v>210.82617689304564</v>
      </c>
      <c r="P237" s="128">
        <f t="shared" si="57"/>
        <v>164.44441797657561</v>
      </c>
      <c r="Q237" s="106">
        <f t="shared" si="72"/>
        <v>0.21999999999999997</v>
      </c>
      <c r="S237" s="129">
        <f t="shared" si="70"/>
        <v>9.7072166993856665E-2</v>
      </c>
      <c r="T237" s="124">
        <f t="shared" si="71"/>
        <v>7.5716290255208193E-2</v>
      </c>
      <c r="U237" s="79">
        <f t="shared" si="69"/>
        <v>0.22000000000000008</v>
      </c>
      <c r="Y237" s="111">
        <f t="shared" si="58"/>
        <v>2.1898441330812857E-2</v>
      </c>
      <c r="Z237" s="92">
        <f t="shared" si="67"/>
        <v>8.5754296251463139E-3</v>
      </c>
      <c r="AD237" s="106">
        <f t="shared" si="59"/>
        <v>0.2668099123954763</v>
      </c>
      <c r="AE237" s="74">
        <f>IF(J237&gt;0,J237/630,Tabla13[[#This Row],[Cargabilidad Antes]]-0.02)</f>
        <v>0.24680991239547631</v>
      </c>
      <c r="AF237" s="114">
        <f t="shared" si="64"/>
        <v>1.999999999999999E-2</v>
      </c>
      <c r="AI237" s="4">
        <f t="shared" si="60"/>
        <v>26.187170856392569</v>
      </c>
      <c r="AJ237" s="59">
        <f t="shared" si="61"/>
        <v>25.722274749029239</v>
      </c>
      <c r="AK237" s="4">
        <f t="shared" si="68"/>
        <v>0.4648961073633302</v>
      </c>
      <c r="AL237" s="79">
        <f t="shared" si="66"/>
        <v>1.7752819115618323E-2</v>
      </c>
    </row>
    <row r="238" spans="2:38" x14ac:dyDescent="0.25">
      <c r="B238" s="16" t="s">
        <v>252</v>
      </c>
      <c r="C238" s="21">
        <v>142.78</v>
      </c>
      <c r="D238" s="21">
        <v>78.83</v>
      </c>
      <c r="E238" s="16">
        <v>93.73</v>
      </c>
      <c r="F238" s="59">
        <f t="shared" si="62"/>
        <v>122.47237157824617</v>
      </c>
      <c r="G238" s="16">
        <v>0.64</v>
      </c>
      <c r="H238" s="21">
        <v>462.88</v>
      </c>
      <c r="I238" s="6">
        <f>'Datos y Cálculos'!R238</f>
        <v>-66.27</v>
      </c>
      <c r="J238" s="59">
        <f>'Datos y Cálculos'!S238</f>
        <v>0</v>
      </c>
      <c r="K238" s="59">
        <f>'Datos y Cálculos'!T238</f>
        <v>1</v>
      </c>
      <c r="L238" s="59">
        <f t="shared" si="65"/>
        <v>153.71621021520065</v>
      </c>
      <c r="M238" s="69">
        <f t="shared" si="63"/>
        <v>0</v>
      </c>
      <c r="O238" s="20">
        <f t="shared" si="56"/>
        <v>154.59416345182811</v>
      </c>
      <c r="P238" s="128">
        <f t="shared" si="57"/>
        <v>98.940264609170001</v>
      </c>
      <c r="Q238" s="106">
        <f t="shared" si="72"/>
        <v>0.35999999999999988</v>
      </c>
      <c r="S238" s="129">
        <f t="shared" si="70"/>
        <v>7.1180868865655778E-2</v>
      </c>
      <c r="T238" s="124">
        <f t="shared" si="71"/>
        <v>4.5555756074019703E-2</v>
      </c>
      <c r="U238" s="79">
        <f t="shared" si="69"/>
        <v>0.35999999999999988</v>
      </c>
      <c r="Y238" s="111">
        <f t="shared" si="58"/>
        <v>1.1625307255198489E-2</v>
      </c>
      <c r="Z238" s="92">
        <f t="shared" si="67"/>
        <v>6.8635814034691883E-3</v>
      </c>
      <c r="AD238" s="106">
        <f t="shared" si="59"/>
        <v>0.19440058980673994</v>
      </c>
      <c r="AE238" s="74">
        <f>IF(J238&gt;0,J238/630,Tabla13[[#This Row],[Cargabilidad Antes]]-0.02)</f>
        <v>0.17440058980673995</v>
      </c>
      <c r="AF238" s="114">
        <f t="shared" si="64"/>
        <v>1.999999999999999E-2</v>
      </c>
      <c r="AI238" s="4">
        <f t="shared" si="60"/>
        <v>25.638337483263101</v>
      </c>
      <c r="AJ238" s="59">
        <f t="shared" si="61"/>
        <v>25.261463033144565</v>
      </c>
      <c r="AK238" s="4">
        <f t="shared" si="68"/>
        <v>0.37687445011853526</v>
      </c>
      <c r="AL238" s="79">
        <f t="shared" si="66"/>
        <v>1.4699644638212717E-2</v>
      </c>
    </row>
    <row r="239" spans="2:38" x14ac:dyDescent="0.25">
      <c r="B239" s="16" t="s">
        <v>253</v>
      </c>
      <c r="C239" s="21">
        <v>161.94</v>
      </c>
      <c r="D239" s="21">
        <v>81.739999999999995</v>
      </c>
      <c r="E239" s="16">
        <v>98.97</v>
      </c>
      <c r="F239" s="59">
        <f t="shared" si="62"/>
        <v>128.3607747717347</v>
      </c>
      <c r="G239" s="16">
        <v>0.63</v>
      </c>
      <c r="H239" s="21">
        <v>464.7</v>
      </c>
      <c r="I239" s="6">
        <f>'Datos y Cálculos'!R239</f>
        <v>-61.03</v>
      </c>
      <c r="J239" s="59">
        <f>'Datos y Cálculos'!S239</f>
        <v>0</v>
      </c>
      <c r="K239" s="59">
        <f>'Datos y Cálculos'!T239</f>
        <v>1</v>
      </c>
      <c r="L239" s="59">
        <f t="shared" si="65"/>
        <v>161.1067997127173</v>
      </c>
      <c r="M239" s="69">
        <f t="shared" si="63"/>
        <v>0</v>
      </c>
      <c r="O239" s="20">
        <f t="shared" si="56"/>
        <v>162.84544859751557</v>
      </c>
      <c r="P239" s="128">
        <f t="shared" si="57"/>
        <v>102.5926326164348</v>
      </c>
      <c r="Q239" s="106">
        <f t="shared" si="72"/>
        <v>0.37000000000000011</v>
      </c>
      <c r="S239" s="129">
        <f t="shared" si="70"/>
        <v>7.4980065632300377E-2</v>
      </c>
      <c r="T239" s="124">
        <f t="shared" si="71"/>
        <v>4.7237441348349236E-2</v>
      </c>
      <c r="U239" s="79">
        <f t="shared" si="69"/>
        <v>0.37</v>
      </c>
      <c r="Y239" s="111">
        <f t="shared" si="58"/>
        <v>1.277005724952741E-2</v>
      </c>
      <c r="Z239" s="92">
        <f t="shared" si="67"/>
        <v>7.7016215271899805E-3</v>
      </c>
      <c r="AD239" s="106">
        <f t="shared" si="59"/>
        <v>0.20374726154243603</v>
      </c>
      <c r="AE239" s="74">
        <f>IF(J239&gt;0,J239/630,Tabla13[[#This Row],[Cargabilidad Antes]]-0.02)</f>
        <v>0.18374726154243604</v>
      </c>
      <c r="AF239" s="114">
        <f t="shared" si="64"/>
        <v>1.999999999999999E-2</v>
      </c>
      <c r="AI239" s="4">
        <f t="shared" si="60"/>
        <v>25.708297011990545</v>
      </c>
      <c r="AJ239" s="59">
        <f t="shared" si="61"/>
        <v>25.281123084059047</v>
      </c>
      <c r="AK239" s="4">
        <f t="shared" si="68"/>
        <v>0.42717392793149855</v>
      </c>
      <c r="AL239" s="79">
        <f t="shared" si="66"/>
        <v>1.6616189229969658E-2</v>
      </c>
    </row>
    <row r="240" spans="2:38" x14ac:dyDescent="0.25">
      <c r="B240" s="16" t="s">
        <v>254</v>
      </c>
      <c r="C240" s="21">
        <v>143.68</v>
      </c>
      <c r="D240" s="21">
        <v>63.82</v>
      </c>
      <c r="E240" s="16">
        <v>85.84</v>
      </c>
      <c r="F240" s="59">
        <f t="shared" si="62"/>
        <v>106.96493818069546</v>
      </c>
      <c r="G240" s="16">
        <v>0.57999999999999996</v>
      </c>
      <c r="H240" s="21">
        <v>464.95</v>
      </c>
      <c r="I240" s="6">
        <f>'Datos y Cálculos'!R240</f>
        <v>-74.16</v>
      </c>
      <c r="J240" s="59">
        <f>'Datos y Cálculos'!S240</f>
        <v>0</v>
      </c>
      <c r="K240" s="59">
        <f>'Datos y Cálculos'!T240</f>
        <v>1</v>
      </c>
      <c r="L240" s="59">
        <f t="shared" si="65"/>
        <v>134.25268663581784</v>
      </c>
      <c r="M240" s="69">
        <f t="shared" si="63"/>
        <v>0</v>
      </c>
      <c r="O240" s="20">
        <f t="shared" si="56"/>
        <v>138.10530052354542</v>
      </c>
      <c r="P240" s="128">
        <f t="shared" si="57"/>
        <v>80.101074303656347</v>
      </c>
      <c r="Q240" s="106">
        <f t="shared" si="72"/>
        <v>0.42000000000000004</v>
      </c>
      <c r="S240" s="129">
        <f t="shared" si="70"/>
        <v>6.3588786709154521E-2</v>
      </c>
      <c r="T240" s="124">
        <f t="shared" si="71"/>
        <v>3.6881496291309622E-2</v>
      </c>
      <c r="U240" s="79">
        <f t="shared" si="69"/>
        <v>0.42000000000000004</v>
      </c>
      <c r="Y240" s="111">
        <f t="shared" si="58"/>
        <v>8.8677016635160671E-3</v>
      </c>
      <c r="Z240" s="92">
        <f t="shared" si="67"/>
        <v>5.8846068239092617E-3</v>
      </c>
      <c r="AD240" s="106">
        <f t="shared" si="59"/>
        <v>0.16978561615983406</v>
      </c>
      <c r="AE240" s="74">
        <f>IF(J240&gt;0,J240/630,Tabla13[[#This Row],[Cargabilidad Antes]]-0.02)</f>
        <v>0.14978561615983407</v>
      </c>
      <c r="AF240" s="114">
        <f t="shared" si="64"/>
        <v>1.999999999999999E-2</v>
      </c>
      <c r="AI240" s="4">
        <f t="shared" si="60"/>
        <v>25.509430396172512</v>
      </c>
      <c r="AJ240" s="59">
        <f t="shared" si="61"/>
        <v>25.171372385272434</v>
      </c>
      <c r="AK240" s="4">
        <f t="shared" si="68"/>
        <v>0.33805801090007748</v>
      </c>
      <c r="AL240" s="79">
        <f t="shared" si="66"/>
        <v>1.3252275948537062E-2</v>
      </c>
    </row>
    <row r="241" spans="2:38" x14ac:dyDescent="0.25">
      <c r="B241" s="16" t="s">
        <v>255</v>
      </c>
      <c r="C241" s="21">
        <v>146.44</v>
      </c>
      <c r="D241" s="21">
        <v>82.37</v>
      </c>
      <c r="E241" s="16">
        <v>98.3</v>
      </c>
      <c r="F241" s="59">
        <f t="shared" si="62"/>
        <v>128.24861363773098</v>
      </c>
      <c r="G241" s="16">
        <v>0.63</v>
      </c>
      <c r="H241" s="21">
        <v>464.4</v>
      </c>
      <c r="I241" s="6">
        <f>'Datos y Cálculos'!R241</f>
        <v>-61.7</v>
      </c>
      <c r="J241" s="59">
        <f>'Datos y Cálculos'!S241</f>
        <v>0</v>
      </c>
      <c r="K241" s="59">
        <f>'Datos y Cálculos'!T241</f>
        <v>1</v>
      </c>
      <c r="L241" s="59">
        <f t="shared" si="65"/>
        <v>160.9660252324789</v>
      </c>
      <c r="M241" s="69">
        <f t="shared" si="63"/>
        <v>0</v>
      </c>
      <c r="O241" s="20">
        <f t="shared" si="56"/>
        <v>164.10055787836259</v>
      </c>
      <c r="P241" s="128">
        <f t="shared" si="57"/>
        <v>103.38335146336843</v>
      </c>
      <c r="Q241" s="106">
        <f t="shared" si="72"/>
        <v>0.37</v>
      </c>
      <c r="S241" s="129">
        <f t="shared" si="70"/>
        <v>7.5557964352001253E-2</v>
      </c>
      <c r="T241" s="124">
        <f t="shared" si="71"/>
        <v>4.7601517541760785E-2</v>
      </c>
      <c r="U241" s="79">
        <f t="shared" si="69"/>
        <v>0.37000000000000011</v>
      </c>
      <c r="Y241" s="111">
        <f t="shared" si="58"/>
        <v>1.2747750149338377E-2</v>
      </c>
      <c r="Z241" s="92">
        <f t="shared" si="67"/>
        <v>7.6881681150659745E-3</v>
      </c>
      <c r="AD241" s="106">
        <f t="shared" si="59"/>
        <v>0.2035692279963984</v>
      </c>
      <c r="AE241" s="74">
        <f>IF(J241&gt;0,J241/630,Tabla13[[#This Row],[Cargabilidad Antes]]-0.02)</f>
        <v>0.18356922799639841</v>
      </c>
      <c r="AF241" s="114">
        <f t="shared" si="64"/>
        <v>1.999999999999999E-2</v>
      </c>
      <c r="AI241" s="4">
        <f t="shared" si="60"/>
        <v>25.719257294230498</v>
      </c>
      <c r="AJ241" s="59">
        <f t="shared" si="61"/>
        <v>25.285473220080085</v>
      </c>
      <c r="AK241" s="4">
        <f t="shared" si="68"/>
        <v>0.43378407415041309</v>
      </c>
      <c r="AL241" s="79">
        <f t="shared" si="66"/>
        <v>1.6866119778961242E-2</v>
      </c>
    </row>
    <row r="242" spans="2:38" x14ac:dyDescent="0.25">
      <c r="B242" s="16" t="s">
        <v>256</v>
      </c>
      <c r="C242" s="21">
        <v>145.9</v>
      </c>
      <c r="D242" s="21">
        <v>81.06</v>
      </c>
      <c r="E242" s="16">
        <v>98.11</v>
      </c>
      <c r="F242" s="59">
        <f t="shared" si="62"/>
        <v>127.26466791690457</v>
      </c>
      <c r="G242" s="16">
        <v>0.63</v>
      </c>
      <c r="H242" s="21">
        <v>463.9</v>
      </c>
      <c r="I242" s="6">
        <f>'Datos y Cálculos'!R242</f>
        <v>-61.89</v>
      </c>
      <c r="J242" s="59">
        <f>'Datos y Cálculos'!S242</f>
        <v>0</v>
      </c>
      <c r="K242" s="59">
        <f>'Datos y Cálculos'!T242</f>
        <v>1</v>
      </c>
      <c r="L242" s="59">
        <f t="shared" si="65"/>
        <v>159.73106582641998</v>
      </c>
      <c r="M242" s="69">
        <f t="shared" si="63"/>
        <v>0</v>
      </c>
      <c r="O242" s="20">
        <f t="shared" si="56"/>
        <v>161.4907274689823</v>
      </c>
      <c r="P242" s="128">
        <f t="shared" si="57"/>
        <v>101.73915830545884</v>
      </c>
      <c r="Q242" s="106">
        <f t="shared" si="72"/>
        <v>0.37</v>
      </c>
      <c r="S242" s="129">
        <f t="shared" si="70"/>
        <v>7.4356301934845478E-2</v>
      </c>
      <c r="T242" s="124">
        <f t="shared" si="71"/>
        <v>4.6844470218952647E-2</v>
      </c>
      <c r="U242" s="79">
        <f t="shared" si="69"/>
        <v>0.37000000000000011</v>
      </c>
      <c r="Y242" s="111">
        <f t="shared" si="58"/>
        <v>1.25528945879017E-2</v>
      </c>
      <c r="Z242" s="92">
        <f t="shared" si="67"/>
        <v>7.5706507259635149E-3</v>
      </c>
      <c r="AD242" s="106">
        <f t="shared" si="59"/>
        <v>0.20200740939191203</v>
      </c>
      <c r="AE242" s="74">
        <f>IF(J242&gt;0,J242/630,Tabla13[[#This Row],[Cargabilidad Antes]]-0.02)</f>
        <v>0.18200740939191204</v>
      </c>
      <c r="AF242" s="114">
        <f t="shared" si="64"/>
        <v>1.999999999999999E-2</v>
      </c>
      <c r="AI242" s="4">
        <f t="shared" si="60"/>
        <v>25.696561299638386</v>
      </c>
      <c r="AJ242" s="59">
        <f t="shared" si="61"/>
        <v>25.276465179826474</v>
      </c>
      <c r="AK242" s="4">
        <f t="shared" si="68"/>
        <v>0.42009611981191242</v>
      </c>
      <c r="AL242" s="79">
        <f t="shared" si="66"/>
        <v>1.6348339955425284E-2</v>
      </c>
    </row>
    <row r="243" spans="2:38" x14ac:dyDescent="0.25">
      <c r="B243" s="16" t="s">
        <v>257</v>
      </c>
      <c r="C243" s="21">
        <v>158.24</v>
      </c>
      <c r="D243" s="21">
        <v>84.17</v>
      </c>
      <c r="E243" s="16">
        <v>97.8</v>
      </c>
      <c r="F243" s="59">
        <f t="shared" si="62"/>
        <v>129.03266601911315</v>
      </c>
      <c r="G243" s="16">
        <v>0.64</v>
      </c>
      <c r="H243" s="21">
        <v>462.48</v>
      </c>
      <c r="I243" s="6">
        <f>'Datos y Cálculos'!R243</f>
        <v>-62.2</v>
      </c>
      <c r="J243" s="59">
        <f>'Datos y Cálculos'!S243</f>
        <v>0</v>
      </c>
      <c r="K243" s="59">
        <f>'Datos y Cálculos'!T243</f>
        <v>1</v>
      </c>
      <c r="L243" s="59">
        <f t="shared" si="65"/>
        <v>161.95009665302186</v>
      </c>
      <c r="M243" s="69">
        <f t="shared" si="63"/>
        <v>0</v>
      </c>
      <c r="O243" s="20">
        <f t="shared" si="56"/>
        <v>165.06648151389538</v>
      </c>
      <c r="P243" s="128">
        <f t="shared" si="57"/>
        <v>105.64254816889306</v>
      </c>
      <c r="Q243" s="106">
        <f t="shared" si="72"/>
        <v>0.35999999999999988</v>
      </c>
      <c r="S243" s="129">
        <f t="shared" si="70"/>
        <v>7.6002711308159929E-2</v>
      </c>
      <c r="T243" s="124">
        <f t="shared" si="71"/>
        <v>4.8641735237222358E-2</v>
      </c>
      <c r="U243" s="79">
        <f t="shared" si="69"/>
        <v>0.36</v>
      </c>
      <c r="Y243" s="111">
        <f t="shared" si="58"/>
        <v>1.2904094232514178E-2</v>
      </c>
      <c r="Z243" s="92">
        <f t="shared" si="67"/>
        <v>7.6185772348763706E-3</v>
      </c>
      <c r="AD243" s="106">
        <f t="shared" si="59"/>
        <v>0.2048137555858939</v>
      </c>
      <c r="AE243" s="74">
        <f>IF(J243&gt;0,J243/630,Tabla13[[#This Row],[Cargabilidad Antes]]-0.02)</f>
        <v>0.18481375558589391</v>
      </c>
      <c r="AF243" s="114">
        <f t="shared" si="64"/>
        <v>1.999999999999999E-2</v>
      </c>
      <c r="AI243" s="4">
        <f t="shared" si="60"/>
        <v>25.727749554470545</v>
      </c>
      <c r="AJ243" s="59">
        <f t="shared" si="61"/>
        <v>25.298086217511134</v>
      </c>
      <c r="AK243" s="4">
        <f t="shared" si="68"/>
        <v>0.42966333695941117</v>
      </c>
      <c r="AL243" s="79">
        <f t="shared" si="66"/>
        <v>1.6700385552561925E-2</v>
      </c>
    </row>
    <row r="244" spans="2:38" x14ac:dyDescent="0.25">
      <c r="B244" s="16" t="s">
        <v>258</v>
      </c>
      <c r="C244" s="21">
        <v>158.66</v>
      </c>
      <c r="D244" s="21">
        <v>81.459999999999994</v>
      </c>
      <c r="E244" s="16">
        <v>98.91</v>
      </c>
      <c r="F244" s="59">
        <f t="shared" si="62"/>
        <v>128.13633247443912</v>
      </c>
      <c r="G244" s="16">
        <v>0.63</v>
      </c>
      <c r="H244" s="21">
        <v>461.99</v>
      </c>
      <c r="I244" s="6">
        <f>'Datos y Cálculos'!R244</f>
        <v>-61.09</v>
      </c>
      <c r="J244" s="59">
        <f>'Datos y Cálculos'!S244</f>
        <v>0</v>
      </c>
      <c r="K244" s="59">
        <f>'Datos y Cálculos'!T244</f>
        <v>1</v>
      </c>
      <c r="L244" s="59">
        <f t="shared" si="65"/>
        <v>160.82510010236697</v>
      </c>
      <c r="M244" s="69">
        <f t="shared" si="63"/>
        <v>0</v>
      </c>
      <c r="O244" s="20">
        <f t="shared" si="56"/>
        <v>162.28762225047245</v>
      </c>
      <c r="P244" s="128">
        <f t="shared" si="57"/>
        <v>102.24120201779763</v>
      </c>
      <c r="Q244" s="106">
        <f t="shared" si="72"/>
        <v>0.37000000000000011</v>
      </c>
      <c r="S244" s="129">
        <f t="shared" si="70"/>
        <v>7.4723221756877775E-2</v>
      </c>
      <c r="T244" s="124">
        <f t="shared" si="71"/>
        <v>4.7075629706832989E-2</v>
      </c>
      <c r="U244" s="79">
        <f t="shared" si="69"/>
        <v>0.37000000000000011</v>
      </c>
      <c r="Y244" s="111">
        <f t="shared" si="58"/>
        <v>1.2725438708884687E-2</v>
      </c>
      <c r="Z244" s="92">
        <f t="shared" si="67"/>
        <v>7.6747120853283548E-3</v>
      </c>
      <c r="AD244" s="106">
        <f t="shared" si="59"/>
        <v>0.20339100392768114</v>
      </c>
      <c r="AE244" s="74">
        <f>IF(J244&gt;0,J244/630,Tabla13[[#This Row],[Cargabilidad Antes]]-0.02)</f>
        <v>0.18339100392768115</v>
      </c>
      <c r="AF244" s="114">
        <f t="shared" si="64"/>
        <v>1.999999999999999E-2</v>
      </c>
      <c r="AI244" s="4">
        <f t="shared" si="60"/>
        <v>25.703452786744446</v>
      </c>
      <c r="AJ244" s="59">
        <f t="shared" si="61"/>
        <v>25.27920041105887</v>
      </c>
      <c r="AK244" s="4">
        <f t="shared" si="68"/>
        <v>0.42425237568557606</v>
      </c>
      <c r="AL244" s="79">
        <f t="shared" si="66"/>
        <v>1.650565701057749E-2</v>
      </c>
    </row>
    <row r="245" spans="2:38" x14ac:dyDescent="0.25">
      <c r="B245" s="16" t="s">
        <v>259</v>
      </c>
      <c r="C245" s="21">
        <v>179.32</v>
      </c>
      <c r="D245" s="21">
        <v>89.11</v>
      </c>
      <c r="E245" s="16">
        <v>98.32</v>
      </c>
      <c r="F245" s="59">
        <f t="shared" si="62"/>
        <v>132.69293312004223</v>
      </c>
      <c r="G245" s="16">
        <v>0.67</v>
      </c>
      <c r="H245" s="21">
        <v>461.62</v>
      </c>
      <c r="I245" s="6">
        <f>'Datos y Cálculos'!R245</f>
        <v>-61.680000000000007</v>
      </c>
      <c r="J245" s="59">
        <f>'Datos y Cálculos'!S245</f>
        <v>0</v>
      </c>
      <c r="K245" s="59">
        <f>'Datos y Cálculos'!T245</f>
        <v>1</v>
      </c>
      <c r="L245" s="59">
        <f t="shared" si="65"/>
        <v>166.54413186177695</v>
      </c>
      <c r="M245" s="69">
        <f t="shared" si="63"/>
        <v>0</v>
      </c>
      <c r="O245" s="20">
        <f t="shared" si="56"/>
        <v>166.92953435265269</v>
      </c>
      <c r="P245" s="128">
        <f t="shared" si="57"/>
        <v>111.8427880162773</v>
      </c>
      <c r="Q245" s="106">
        <f t="shared" si="72"/>
        <v>0.33000000000000007</v>
      </c>
      <c r="S245" s="129">
        <f t="shared" si="70"/>
        <v>7.6860529720215925E-2</v>
      </c>
      <c r="T245" s="124">
        <f t="shared" si="71"/>
        <v>5.1496554912544665E-2</v>
      </c>
      <c r="U245" s="79">
        <f t="shared" si="69"/>
        <v>0.33000000000000007</v>
      </c>
      <c r="Y245" s="111">
        <f t="shared" si="58"/>
        <v>1.3646578345935726E-2</v>
      </c>
      <c r="Z245" s="92">
        <f t="shared" si="67"/>
        <v>7.5206293264451773E-3</v>
      </c>
      <c r="AD245" s="106">
        <f t="shared" si="59"/>
        <v>0.21062370336514638</v>
      </c>
      <c r="AE245" s="74">
        <f>IF(J245&gt;0,J245/630,Tabla13[[#This Row],[Cargabilidad Antes]]-0.02)</f>
        <v>0.19062370336514639</v>
      </c>
      <c r="AF245" s="114">
        <f t="shared" si="64"/>
        <v>1.999999999999999E-2</v>
      </c>
      <c r="AI245" s="4">
        <f t="shared" si="60"/>
        <v>25.744270017072473</v>
      </c>
      <c r="AJ245" s="59">
        <f t="shared" si="61"/>
        <v>25.334102810663833</v>
      </c>
      <c r="AK245" s="4">
        <f t="shared" si="68"/>
        <v>0.41016720640864079</v>
      </c>
      <c r="AL245" s="79">
        <f t="shared" si="66"/>
        <v>1.5932368878070147E-2</v>
      </c>
    </row>
    <row r="246" spans="2:38" x14ac:dyDescent="0.25">
      <c r="B246" s="16" t="s">
        <v>260</v>
      </c>
      <c r="C246" s="21">
        <v>172.38</v>
      </c>
      <c r="D246" s="21">
        <v>68.31</v>
      </c>
      <c r="E246" s="16">
        <v>88.55</v>
      </c>
      <c r="F246" s="59">
        <f t="shared" si="62"/>
        <v>111.83630269281974</v>
      </c>
      <c r="G246" s="16">
        <v>0.6</v>
      </c>
      <c r="H246" s="21">
        <v>461.04</v>
      </c>
      <c r="I246" s="6">
        <f>'Datos y Cálculos'!R246</f>
        <v>-71.45</v>
      </c>
      <c r="J246" s="59">
        <f>'Datos y Cálculos'!S246</f>
        <v>0</v>
      </c>
      <c r="K246" s="59">
        <f>'Datos y Cálculos'!T246</f>
        <v>1</v>
      </c>
      <c r="L246" s="59">
        <f t="shared" si="65"/>
        <v>140.36678144537382</v>
      </c>
      <c r="M246" s="69">
        <f t="shared" si="63"/>
        <v>0</v>
      </c>
      <c r="O246" s="20">
        <f t="shared" si="56"/>
        <v>142.89419162443238</v>
      </c>
      <c r="P246" s="128">
        <f t="shared" si="57"/>
        <v>85.736514974659428</v>
      </c>
      <c r="Q246" s="106">
        <f t="shared" si="72"/>
        <v>0.4</v>
      </c>
      <c r="S246" s="129">
        <f t="shared" si="70"/>
        <v>6.5793769237944222E-2</v>
      </c>
      <c r="T246" s="124">
        <f t="shared" si="71"/>
        <v>3.9476261542766532E-2</v>
      </c>
      <c r="U246" s="79">
        <f t="shared" si="69"/>
        <v>0.4</v>
      </c>
      <c r="Y246" s="111">
        <f t="shared" si="58"/>
        <v>9.6937940000000004E-3</v>
      </c>
      <c r="Z246" s="92">
        <f t="shared" si="67"/>
        <v>6.2040281600000005E-3</v>
      </c>
      <c r="AD246" s="106">
        <f t="shared" si="59"/>
        <v>0.17751794078225355</v>
      </c>
      <c r="AE246" s="74">
        <f>IF(J246&gt;0,J246/630,Tabla13[[#This Row],[Cargabilidad Antes]]-0.02)</f>
        <v>0.15751794078225356</v>
      </c>
      <c r="AF246" s="114">
        <f t="shared" si="64"/>
        <v>1.999999999999999E-2</v>
      </c>
      <c r="AI246" s="4">
        <f t="shared" si="60"/>
        <v>25.545372596153847</v>
      </c>
      <c r="AJ246" s="59">
        <f t="shared" si="61"/>
        <v>25.196334134615384</v>
      </c>
      <c r="AK246" s="4">
        <f t="shared" si="68"/>
        <v>0.34903846153846274</v>
      </c>
      <c r="AL246" s="79">
        <f t="shared" si="66"/>
        <v>1.366347115214972E-2</v>
      </c>
    </row>
    <row r="247" spans="2:38" x14ac:dyDescent="0.25">
      <c r="B247" s="16" t="s">
        <v>261</v>
      </c>
      <c r="C247" s="21">
        <v>183.02</v>
      </c>
      <c r="D247" s="21">
        <v>83.59</v>
      </c>
      <c r="E247" s="16">
        <v>97.18</v>
      </c>
      <c r="F247" s="59">
        <f t="shared" si="62"/>
        <v>128.18440037695697</v>
      </c>
      <c r="G247" s="16">
        <v>0.65</v>
      </c>
      <c r="H247" s="21">
        <v>462.58</v>
      </c>
      <c r="I247" s="6">
        <f>'Datos y Cálculos'!R247</f>
        <v>-62.819999999999993</v>
      </c>
      <c r="J247" s="59">
        <f>'Datos y Cálculos'!S247</f>
        <v>0</v>
      </c>
      <c r="K247" s="59">
        <f>'Datos y Cálculos'!T247</f>
        <v>1</v>
      </c>
      <c r="L247" s="59">
        <f t="shared" si="65"/>
        <v>160.88543057292799</v>
      </c>
      <c r="M247" s="69">
        <f t="shared" si="63"/>
        <v>0</v>
      </c>
      <c r="O247" s="20">
        <f t="shared" si="56"/>
        <v>161.40705351692583</v>
      </c>
      <c r="P247" s="128">
        <f t="shared" si="57"/>
        <v>104.91458478600178</v>
      </c>
      <c r="Q247" s="106">
        <f t="shared" si="72"/>
        <v>0.35000000000000009</v>
      </c>
      <c r="S247" s="129">
        <f t="shared" si="70"/>
        <v>7.4317775353532081E-2</v>
      </c>
      <c r="T247" s="124">
        <f t="shared" si="71"/>
        <v>4.8306553979795851E-2</v>
      </c>
      <c r="U247" s="79">
        <f t="shared" si="69"/>
        <v>0.35</v>
      </c>
      <c r="Y247" s="111">
        <f t="shared" si="58"/>
        <v>1.2734987911153121E-2</v>
      </c>
      <c r="Z247" s="92">
        <f t="shared" si="67"/>
        <v>7.3544555186909263E-3</v>
      </c>
      <c r="AD247" s="106">
        <f t="shared" si="59"/>
        <v>0.20346730218564599</v>
      </c>
      <c r="AE247" s="74">
        <f>IF(J247&gt;0,J247/630,Tabla13[[#This Row],[Cargabilidad Antes]]-0.02)</f>
        <v>0.183467302185646</v>
      </c>
      <c r="AF247" s="114">
        <f t="shared" si="64"/>
        <v>1.999999999999999E-2</v>
      </c>
      <c r="AI247" s="4">
        <f t="shared" si="60"/>
        <v>25.695839661458756</v>
      </c>
      <c r="AJ247" s="59">
        <f t="shared" si="61"/>
        <v>25.293992256966323</v>
      </c>
      <c r="AK247" s="4">
        <f t="shared" si="68"/>
        <v>0.4018474044924325</v>
      </c>
      <c r="AL247" s="79">
        <f t="shared" si="66"/>
        <v>1.5638617371012131E-2</v>
      </c>
    </row>
    <row r="248" spans="2:38" x14ac:dyDescent="0.25">
      <c r="B248" s="16" t="s">
        <v>262</v>
      </c>
      <c r="C248" s="21">
        <v>153</v>
      </c>
      <c r="D248" s="21">
        <v>81.83</v>
      </c>
      <c r="E248" s="16">
        <v>98.61</v>
      </c>
      <c r="F248" s="59">
        <f t="shared" si="62"/>
        <v>128.14086389594851</v>
      </c>
      <c r="G248" s="16">
        <v>0.63</v>
      </c>
      <c r="H248" s="21">
        <v>463.47</v>
      </c>
      <c r="I248" s="6">
        <f>'Datos y Cálculos'!R248</f>
        <v>-61.39</v>
      </c>
      <c r="J248" s="59">
        <f>'Datos y Cálculos'!S248</f>
        <v>0</v>
      </c>
      <c r="K248" s="59">
        <f>'Datos y Cálculos'!T248</f>
        <v>1</v>
      </c>
      <c r="L248" s="59">
        <f t="shared" si="65"/>
        <v>160.83078753155885</v>
      </c>
      <c r="M248" s="69">
        <f t="shared" si="63"/>
        <v>0</v>
      </c>
      <c r="O248" s="20">
        <f t="shared" si="56"/>
        <v>163.02474992335087</v>
      </c>
      <c r="P248" s="128">
        <f t="shared" si="57"/>
        <v>102.70559245171104</v>
      </c>
      <c r="Q248" s="106">
        <f t="shared" si="72"/>
        <v>0.37</v>
      </c>
      <c r="S248" s="129">
        <f t="shared" si="70"/>
        <v>7.5062622592257641E-2</v>
      </c>
      <c r="T248" s="124">
        <f t="shared" si="71"/>
        <v>4.7289452233122316E-2</v>
      </c>
      <c r="U248" s="79">
        <f t="shared" si="69"/>
        <v>0.37</v>
      </c>
      <c r="Y248" s="111">
        <f t="shared" si="58"/>
        <v>1.272633877126654E-2</v>
      </c>
      <c r="Z248" s="92">
        <f t="shared" si="67"/>
        <v>7.6752549129508497E-3</v>
      </c>
      <c r="AD248" s="106">
        <f t="shared" si="59"/>
        <v>0.20339819666023573</v>
      </c>
      <c r="AE248" s="74">
        <f>IF(J248&gt;0,J248/630,Tabla13[[#This Row],[Cargabilidad Antes]]-0.02)</f>
        <v>0.18339819666023574</v>
      </c>
      <c r="AF248" s="114">
        <f t="shared" si="64"/>
        <v>1.999999999999999E-2</v>
      </c>
      <c r="AI248" s="4">
        <f t="shared" si="60"/>
        <v>25.709857614518459</v>
      </c>
      <c r="AJ248" s="59">
        <f t="shared" si="61"/>
        <v>25.281742487202376</v>
      </c>
      <c r="AK248" s="4">
        <f t="shared" si="68"/>
        <v>0.42811512731608303</v>
      </c>
      <c r="AL248" s="79">
        <f t="shared" si="66"/>
        <v>1.6651789120540439E-2</v>
      </c>
    </row>
    <row r="249" spans="2:38" x14ac:dyDescent="0.25">
      <c r="B249" s="16" t="s">
        <v>263</v>
      </c>
      <c r="C249" s="21">
        <v>186.8</v>
      </c>
      <c r="D249" s="21">
        <v>86.04</v>
      </c>
      <c r="E249" s="16">
        <v>97.9</v>
      </c>
      <c r="F249" s="59">
        <f t="shared" si="62"/>
        <v>130.33530450342303</v>
      </c>
      <c r="G249" s="16">
        <v>0.66</v>
      </c>
      <c r="H249" s="21">
        <v>463.99</v>
      </c>
      <c r="I249" s="6">
        <f>'Datos y Cálculos'!R249</f>
        <v>-62.099999999999994</v>
      </c>
      <c r="J249" s="59">
        <f>'Datos y Cálculos'!S249</f>
        <v>0</v>
      </c>
      <c r="K249" s="59">
        <f>'Datos y Cálculos'!T249</f>
        <v>1</v>
      </c>
      <c r="L249" s="59">
        <f t="shared" si="65"/>
        <v>163.5850503042677</v>
      </c>
      <c r="M249" s="69">
        <f t="shared" si="63"/>
        <v>0</v>
      </c>
      <c r="O249" s="20">
        <f t="shared" si="56"/>
        <v>163.62060988496509</v>
      </c>
      <c r="P249" s="128">
        <f t="shared" si="57"/>
        <v>107.98960252407697</v>
      </c>
      <c r="Q249" s="106">
        <f t="shared" si="72"/>
        <v>0.33999999999999997</v>
      </c>
      <c r="S249" s="129">
        <f t="shared" si="70"/>
        <v>7.5336978550095426E-2</v>
      </c>
      <c r="T249" s="124">
        <f t="shared" si="71"/>
        <v>4.9722405843062992E-2</v>
      </c>
      <c r="U249" s="79">
        <f t="shared" si="69"/>
        <v>0.33999999999999986</v>
      </c>
      <c r="Y249" s="111">
        <f t="shared" si="58"/>
        <v>1.3165953792060495E-2</v>
      </c>
      <c r="Z249" s="92">
        <f t="shared" si="67"/>
        <v>7.4308643202389436E-3</v>
      </c>
      <c r="AD249" s="106">
        <f t="shared" si="59"/>
        <v>0.20688143571971909</v>
      </c>
      <c r="AE249" s="74">
        <f>IF(J249&gt;0,J249/630,Tabla13[[#This Row],[Cargabilidad Antes]]-0.02)</f>
        <v>0.1868814357197191</v>
      </c>
      <c r="AF249" s="114">
        <f t="shared" si="64"/>
        <v>1.999999999999999E-2</v>
      </c>
      <c r="AI249" s="4">
        <f t="shared" si="60"/>
        <v>25.715056196023717</v>
      </c>
      <c r="AJ249" s="59">
        <f t="shared" si="61"/>
        <v>25.311478478987929</v>
      </c>
      <c r="AK249" s="4">
        <f t="shared" si="68"/>
        <v>0.40357771703578749</v>
      </c>
      <c r="AL249" s="79">
        <f t="shared" si="66"/>
        <v>1.5694218747155264E-2</v>
      </c>
    </row>
    <row r="250" spans="2:38" x14ac:dyDescent="0.25">
      <c r="B250" s="16" t="s">
        <v>264</v>
      </c>
      <c r="C250" s="21">
        <v>177.18</v>
      </c>
      <c r="D250" s="21">
        <v>82.08</v>
      </c>
      <c r="E250" s="16">
        <v>98.14</v>
      </c>
      <c r="F250" s="59">
        <f t="shared" si="62"/>
        <v>127.93977489428376</v>
      </c>
      <c r="G250" s="16">
        <v>0.64</v>
      </c>
      <c r="H250" s="21">
        <v>463.57</v>
      </c>
      <c r="I250" s="6">
        <f>'Datos y Cálculos'!R250</f>
        <v>-61.86</v>
      </c>
      <c r="J250" s="59">
        <f>'Datos y Cálculos'!S250</f>
        <v>0</v>
      </c>
      <c r="K250" s="59">
        <f>'Datos y Cálculos'!T250</f>
        <v>1</v>
      </c>
      <c r="L250" s="59">
        <f t="shared" si="65"/>
        <v>160.57839885929317</v>
      </c>
      <c r="M250" s="69">
        <f t="shared" si="63"/>
        <v>0</v>
      </c>
      <c r="O250" s="20">
        <f t="shared" si="56"/>
        <v>160.96776526862936</v>
      </c>
      <c r="P250" s="128">
        <f t="shared" si="57"/>
        <v>103.0193697719228</v>
      </c>
      <c r="Q250" s="106">
        <f t="shared" si="72"/>
        <v>0.36</v>
      </c>
      <c r="S250" s="129">
        <f t="shared" si="70"/>
        <v>7.4115510801636766E-2</v>
      </c>
      <c r="T250" s="124">
        <f t="shared" si="71"/>
        <v>4.7433926913047535E-2</v>
      </c>
      <c r="U250" s="79">
        <f t="shared" si="69"/>
        <v>0.36</v>
      </c>
      <c r="Y250" s="111">
        <f t="shared" si="58"/>
        <v>1.2686427712665406E-2</v>
      </c>
      <c r="Z250" s="92">
        <f t="shared" si="67"/>
        <v>7.4900669215576558E-3</v>
      </c>
      <c r="AD250" s="106">
        <f t="shared" si="59"/>
        <v>0.20307900776870438</v>
      </c>
      <c r="AE250" s="74">
        <f>IF(J250&gt;0,J250/630,Tabla13[[#This Row],[Cargabilidad Antes]]-0.02)</f>
        <v>0.18307900776870439</v>
      </c>
      <c r="AF250" s="114">
        <f t="shared" si="64"/>
        <v>1.999999999999999E-2</v>
      </c>
      <c r="AI250" s="4">
        <f t="shared" si="60"/>
        <v>25.692057196997236</v>
      </c>
      <c r="AJ250" s="59">
        <f t="shared" si="61"/>
        <v>25.283466627890068</v>
      </c>
      <c r="AK250" s="4">
        <f t="shared" si="68"/>
        <v>0.40859056910716873</v>
      </c>
      <c r="AL250" s="79">
        <f t="shared" si="66"/>
        <v>1.5903380798752198E-2</v>
      </c>
    </row>
    <row r="251" spans="2:38" x14ac:dyDescent="0.25">
      <c r="B251" s="16" t="s">
        <v>265</v>
      </c>
      <c r="C251" s="21">
        <v>154.44</v>
      </c>
      <c r="D251" s="21">
        <v>73.81</v>
      </c>
      <c r="E251" s="16">
        <v>91.17</v>
      </c>
      <c r="F251" s="59">
        <f t="shared" si="62"/>
        <v>117.30253620446575</v>
      </c>
      <c r="G251" s="16">
        <v>0.62</v>
      </c>
      <c r="H251" s="21">
        <v>464.48</v>
      </c>
      <c r="I251" s="6">
        <f>'Datos y Cálculos'!R251</f>
        <v>-68.83</v>
      </c>
      <c r="J251" s="59">
        <f>'Datos y Cálculos'!S251</f>
        <v>0</v>
      </c>
      <c r="K251" s="59">
        <f>'Datos y Cálculos'!T251</f>
        <v>1</v>
      </c>
      <c r="L251" s="59">
        <f t="shared" si="65"/>
        <v>147.22750185711766</v>
      </c>
      <c r="M251" s="69">
        <f t="shared" si="63"/>
        <v>0</v>
      </c>
      <c r="O251" s="20">
        <f t="shared" si="56"/>
        <v>149.41873551502903</v>
      </c>
      <c r="P251" s="128">
        <f t="shared" si="57"/>
        <v>92.639616019317998</v>
      </c>
      <c r="Q251" s="106">
        <f t="shared" si="72"/>
        <v>0.38</v>
      </c>
      <c r="S251" s="129">
        <f t="shared" si="70"/>
        <v>6.8797910485679556E-2</v>
      </c>
      <c r="T251" s="124">
        <f t="shared" si="71"/>
        <v>4.2654704501121327E-2</v>
      </c>
      <c r="U251" s="79">
        <f t="shared" si="69"/>
        <v>0.38</v>
      </c>
      <c r="Y251" s="111">
        <f t="shared" si="58"/>
        <v>1.0664561153119095E-2</v>
      </c>
      <c r="Z251" s="92">
        <f t="shared" si="67"/>
        <v>6.5651038458601138E-3</v>
      </c>
      <c r="AD251" s="106">
        <f t="shared" si="59"/>
        <v>0.18619450191185041</v>
      </c>
      <c r="AE251" s="74">
        <f>IF(J251&gt;0,J251/630,Tabla13[[#This Row],[Cargabilidad Antes]]-0.02)</f>
        <v>0.16619450191185042</v>
      </c>
      <c r="AF251" s="114">
        <f t="shared" si="64"/>
        <v>1.999999999999999E-2</v>
      </c>
      <c r="AI251" s="4">
        <f t="shared" si="60"/>
        <v>25.59631299473585</v>
      </c>
      <c r="AJ251" s="59">
        <f t="shared" si="61"/>
        <v>25.229222715176462</v>
      </c>
      <c r="AK251" s="4">
        <f t="shared" si="68"/>
        <v>0.36709027955938822</v>
      </c>
      <c r="AL251" s="79">
        <f t="shared" si="66"/>
        <v>1.4341529564624533E-2</v>
      </c>
    </row>
    <row r="252" spans="2:38" x14ac:dyDescent="0.25">
      <c r="B252" s="16" t="s">
        <v>266</v>
      </c>
      <c r="C252" s="21">
        <v>188.02</v>
      </c>
      <c r="D252" s="21">
        <v>77.099999999999994</v>
      </c>
      <c r="E252" s="16">
        <v>97.64</v>
      </c>
      <c r="F252" s="59">
        <f t="shared" si="62"/>
        <v>124.41052849337149</v>
      </c>
      <c r="G252" s="16">
        <v>0.62</v>
      </c>
      <c r="H252" s="21">
        <v>464.55</v>
      </c>
      <c r="I252" s="6">
        <f>'Datos y Cálculos'!R252</f>
        <v>-62.36</v>
      </c>
      <c r="J252" s="59">
        <f>'Datos y Cálculos'!S252</f>
        <v>0</v>
      </c>
      <c r="K252" s="59">
        <f>'Datos y Cálculos'!T252</f>
        <v>1</v>
      </c>
      <c r="L252" s="59">
        <f t="shared" si="65"/>
        <v>156.14880894711226</v>
      </c>
      <c r="M252" s="69">
        <f t="shared" si="63"/>
        <v>0</v>
      </c>
      <c r="O252" s="20">
        <f t="shared" si="56"/>
        <v>156.07891218274946</v>
      </c>
      <c r="P252" s="128">
        <f t="shared" si="57"/>
        <v>96.768925553304669</v>
      </c>
      <c r="Q252" s="106">
        <f t="shared" si="72"/>
        <v>0.38</v>
      </c>
      <c r="S252" s="129">
        <f t="shared" si="70"/>
        <v>7.1864502078930956E-2</v>
      </c>
      <c r="T252" s="124">
        <f t="shared" si="71"/>
        <v>4.455599128893719E-2</v>
      </c>
      <c r="U252" s="79">
        <f t="shared" si="69"/>
        <v>0.38</v>
      </c>
      <c r="Y252" s="111">
        <f t="shared" si="58"/>
        <v>1.1996165663516068E-2</v>
      </c>
      <c r="Z252" s="92">
        <f t="shared" si="67"/>
        <v>7.3848395824604902E-3</v>
      </c>
      <c r="AD252" s="106">
        <f t="shared" si="59"/>
        <v>0.19747702935455791</v>
      </c>
      <c r="AE252" s="74">
        <f>IF(J252&gt;0,J252/630,Tabla13[[#This Row],[Cargabilidad Antes]]-0.02)</f>
        <v>0.17747702935455792</v>
      </c>
      <c r="AF252" s="114">
        <f t="shared" si="64"/>
        <v>1.999999999999999E-2</v>
      </c>
      <c r="AI252" s="4">
        <f t="shared" si="60"/>
        <v>25.6506577678459</v>
      </c>
      <c r="AJ252" s="59">
        <f t="shared" si="61"/>
        <v>25.250112845959965</v>
      </c>
      <c r="AK252" s="4">
        <f t="shared" si="68"/>
        <v>0.40054492188593471</v>
      </c>
      <c r="AL252" s="79">
        <f t="shared" si="66"/>
        <v>1.5615385987802322E-2</v>
      </c>
    </row>
    <row r="253" spans="2:38" x14ac:dyDescent="0.25">
      <c r="B253" s="16" t="s">
        <v>267</v>
      </c>
      <c r="C253" s="21">
        <v>127.38</v>
      </c>
      <c r="D253" s="21">
        <v>84.32</v>
      </c>
      <c r="E253" s="16">
        <v>98.66</v>
      </c>
      <c r="F253" s="59">
        <f t="shared" si="62"/>
        <v>129.78311908719098</v>
      </c>
      <c r="G253" s="16">
        <v>0.65</v>
      </c>
      <c r="H253" s="21">
        <v>465.57</v>
      </c>
      <c r="I253" s="6">
        <f>'Datos y Cálculos'!R253</f>
        <v>-61.34</v>
      </c>
      <c r="J253" s="59">
        <f>'Datos y Cálculos'!S253</f>
        <v>0</v>
      </c>
      <c r="K253" s="59">
        <f>'Datos y Cálculos'!T253</f>
        <v>1</v>
      </c>
      <c r="L253" s="59">
        <f t="shared" si="65"/>
        <v>162.89199726360647</v>
      </c>
      <c r="M253" s="69">
        <f t="shared" si="63"/>
        <v>0</v>
      </c>
      <c r="O253" s="20">
        <f t="shared" si="56"/>
        <v>162.81663778618477</v>
      </c>
      <c r="P253" s="128">
        <f t="shared" si="57"/>
        <v>105.83081456102009</v>
      </c>
      <c r="Q253" s="106">
        <f t="shared" si="72"/>
        <v>0.35000000000000009</v>
      </c>
      <c r="S253" s="129">
        <f t="shared" si="70"/>
        <v>7.4966800069503833E-2</v>
      </c>
      <c r="T253" s="124">
        <f t="shared" si="71"/>
        <v>4.8728420045177481E-2</v>
      </c>
      <c r="U253" s="79">
        <f t="shared" si="69"/>
        <v>0.35000000000000009</v>
      </c>
      <c r="Y253" s="111">
        <f t="shared" si="58"/>
        <v>1.3054630964083175E-2</v>
      </c>
      <c r="Z253" s="92">
        <f t="shared" si="67"/>
        <v>7.5390493817580322E-3</v>
      </c>
      <c r="AD253" s="106">
        <f t="shared" si="59"/>
        <v>0.20600495093204918</v>
      </c>
      <c r="AE253" s="74">
        <f>IF(J253&gt;0,J253/630,Tabla13[[#This Row],[Cargabilidad Antes]]-0.02)</f>
        <v>0.18600495093204919</v>
      </c>
      <c r="AF253" s="114">
        <f t="shared" si="64"/>
        <v>1.999999999999999E-2</v>
      </c>
      <c r="AI253" s="4">
        <f t="shared" si="60"/>
        <v>25.708046408653786</v>
      </c>
      <c r="AJ253" s="59">
        <f t="shared" si="61"/>
        <v>25.299149607656226</v>
      </c>
      <c r="AK253" s="4">
        <f t="shared" si="68"/>
        <v>0.40889680099756021</v>
      </c>
      <c r="AL253" s="79">
        <f t="shared" si="66"/>
        <v>1.5905401542293696E-2</v>
      </c>
    </row>
    <row r="254" spans="2:38" x14ac:dyDescent="0.25">
      <c r="B254" s="16" t="s">
        <v>268</v>
      </c>
      <c r="C254" s="21">
        <v>156.88</v>
      </c>
      <c r="D254" s="21">
        <v>75.52</v>
      </c>
      <c r="E254" s="16">
        <v>92.19</v>
      </c>
      <c r="F254" s="59">
        <f t="shared" si="62"/>
        <v>119.17326252142298</v>
      </c>
      <c r="G254" s="16">
        <v>0.63</v>
      </c>
      <c r="H254" s="21">
        <v>465.36</v>
      </c>
      <c r="I254" s="6">
        <f>'Datos y Cálculos'!R254</f>
        <v>-67.81</v>
      </c>
      <c r="J254" s="59">
        <f>'Datos y Cálculos'!S254</f>
        <v>0</v>
      </c>
      <c r="K254" s="59">
        <f>'Datos y Cálculos'!T254</f>
        <v>1</v>
      </c>
      <c r="L254" s="59">
        <f t="shared" si="65"/>
        <v>149.57546781945544</v>
      </c>
      <c r="M254" s="69">
        <f t="shared" si="63"/>
        <v>0</v>
      </c>
      <c r="O254" s="20">
        <f t="shared" si="56"/>
        <v>150.4537347453435</v>
      </c>
      <c r="P254" s="128">
        <f t="shared" si="57"/>
        <v>94.785852889566385</v>
      </c>
      <c r="Q254" s="106">
        <f t="shared" si="72"/>
        <v>0.37000000000000011</v>
      </c>
      <c r="S254" s="129">
        <f t="shared" si="70"/>
        <v>6.9274462399698131E-2</v>
      </c>
      <c r="T254" s="124">
        <f t="shared" si="71"/>
        <v>4.3642911311809814E-2</v>
      </c>
      <c r="U254" s="79">
        <f t="shared" si="69"/>
        <v>0.37000000000000011</v>
      </c>
      <c r="Y254" s="111">
        <f t="shared" si="58"/>
        <v>1.1007427722117203E-2</v>
      </c>
      <c r="Z254" s="92">
        <f t="shared" si="67"/>
        <v>6.6385796592088849E-3</v>
      </c>
      <c r="AD254" s="106">
        <f t="shared" si="59"/>
        <v>0.18916390876416347</v>
      </c>
      <c r="AE254" s="74">
        <f>IF(J254&gt;0,J254/630,Tabla13[[#This Row],[Cargabilidad Antes]]-0.02)</f>
        <v>0.16916390876416348</v>
      </c>
      <c r="AF254" s="114">
        <f t="shared" si="64"/>
        <v>1.999999999999999E-2</v>
      </c>
      <c r="AI254" s="4">
        <f t="shared" si="60"/>
        <v>25.604602732340336</v>
      </c>
      <c r="AJ254" s="59">
        <f t="shared" si="61"/>
        <v>25.239966824465878</v>
      </c>
      <c r="AK254" s="4">
        <f t="shared" si="68"/>
        <v>0.3646359078744581</v>
      </c>
      <c r="AL254" s="79">
        <f t="shared" si="66"/>
        <v>1.4241029696348217E-2</v>
      </c>
    </row>
    <row r="255" spans="2:38" x14ac:dyDescent="0.25">
      <c r="B255" s="16" t="s">
        <v>269</v>
      </c>
      <c r="C255" s="21">
        <v>156.91999999999999</v>
      </c>
      <c r="D255" s="21">
        <v>83.17</v>
      </c>
      <c r="E255" s="16">
        <v>99.03</v>
      </c>
      <c r="F255" s="59">
        <f t="shared" si="62"/>
        <v>129.32203911166883</v>
      </c>
      <c r="G255" s="16">
        <v>0.64</v>
      </c>
      <c r="H255" s="21">
        <v>464.82</v>
      </c>
      <c r="I255" s="6">
        <f>'Datos y Cálculos'!R255</f>
        <v>-60.97</v>
      </c>
      <c r="J255" s="59">
        <f>'Datos y Cálculos'!S255</f>
        <v>0</v>
      </c>
      <c r="K255" s="59">
        <f>'Datos y Cálculos'!T255</f>
        <v>1</v>
      </c>
      <c r="L255" s="59">
        <f t="shared" si="65"/>
        <v>162.31329150711591</v>
      </c>
      <c r="M255" s="69">
        <f t="shared" si="63"/>
        <v>0</v>
      </c>
      <c r="O255" s="20">
        <f t="shared" si="56"/>
        <v>163.10537326257193</v>
      </c>
      <c r="P255" s="128">
        <f t="shared" si="57"/>
        <v>104.38743888804603</v>
      </c>
      <c r="Q255" s="106">
        <f t="shared" si="72"/>
        <v>0.36</v>
      </c>
      <c r="S255" s="129">
        <f t="shared" si="70"/>
        <v>7.5099744558627321E-2</v>
      </c>
      <c r="T255" s="124">
        <f t="shared" si="71"/>
        <v>4.8063836517521483E-2</v>
      </c>
      <c r="U255" s="79">
        <f t="shared" si="69"/>
        <v>0.36</v>
      </c>
      <c r="Y255" s="111">
        <f t="shared" si="58"/>
        <v>1.2962037463137998E-2</v>
      </c>
      <c r="Z255" s="92">
        <f t="shared" si="67"/>
        <v>7.6527869182366742E-3</v>
      </c>
      <c r="AD255" s="106">
        <f t="shared" si="59"/>
        <v>0.20527307795502989</v>
      </c>
      <c r="AE255" s="74">
        <f>IF(J255&gt;0,J255/630,Tabla13[[#This Row],[Cargabilidad Antes]]-0.02)</f>
        <v>0.1852730779550299</v>
      </c>
      <c r="AF255" s="114">
        <f t="shared" si="64"/>
        <v>1.999999999999999E-2</v>
      </c>
      <c r="AI255" s="4">
        <f t="shared" si="60"/>
        <v>25.710559903502215</v>
      </c>
      <c r="AJ255" s="59">
        <f t="shared" si="61"/>
        <v>25.291045336474507</v>
      </c>
      <c r="AK255" s="4">
        <f t="shared" si="68"/>
        <v>0.41951456702770784</v>
      </c>
      <c r="AL255" s="79">
        <f t="shared" si="66"/>
        <v>1.6316819571500774E-2</v>
      </c>
    </row>
    <row r="256" spans="2:38" x14ac:dyDescent="0.25">
      <c r="B256" s="16" t="s">
        <v>270</v>
      </c>
      <c r="C256" s="21">
        <v>152.18</v>
      </c>
      <c r="D256" s="21">
        <v>79.290000000000006</v>
      </c>
      <c r="E256" s="16">
        <v>99.1</v>
      </c>
      <c r="F256" s="59">
        <f t="shared" si="62"/>
        <v>126.91616957661464</v>
      </c>
      <c r="G256" s="16">
        <v>0.62</v>
      </c>
      <c r="H256" s="21">
        <v>465.51</v>
      </c>
      <c r="I256" s="6">
        <f>'Datos y Cálculos'!R256</f>
        <v>-60.900000000000006</v>
      </c>
      <c r="J256" s="59">
        <f>'Datos y Cálculos'!S256</f>
        <v>0</v>
      </c>
      <c r="K256" s="59">
        <f>'Datos y Cálculos'!T256</f>
        <v>1</v>
      </c>
      <c r="L256" s="59">
        <f t="shared" si="65"/>
        <v>159.2936623251623</v>
      </c>
      <c r="M256" s="69">
        <f t="shared" si="63"/>
        <v>0</v>
      </c>
      <c r="O256" s="20">
        <f t="shared" si="56"/>
        <v>160.51228206187039</v>
      </c>
      <c r="P256" s="128">
        <f t="shared" si="57"/>
        <v>99.517614878359637</v>
      </c>
      <c r="Q256" s="106">
        <f t="shared" si="72"/>
        <v>0.38</v>
      </c>
      <c r="S256" s="129">
        <f t="shared" si="70"/>
        <v>7.3905789492067914E-2</v>
      </c>
      <c r="T256" s="124">
        <f t="shared" si="71"/>
        <v>4.5821589485082102E-2</v>
      </c>
      <c r="U256" s="79">
        <f t="shared" si="69"/>
        <v>0.38</v>
      </c>
      <c r="Y256" s="111">
        <f t="shared" si="58"/>
        <v>1.248423966162571E-2</v>
      </c>
      <c r="Z256" s="92">
        <f t="shared" si="67"/>
        <v>7.6852979356967863E-3</v>
      </c>
      <c r="AD256" s="106">
        <f t="shared" si="59"/>
        <v>0.20145423742319785</v>
      </c>
      <c r="AE256" s="74">
        <f>IF(J256&gt;0,J256/630,Tabla13[[#This Row],[Cargabilidad Antes]]-0.02)</f>
        <v>0.18145423742319786</v>
      </c>
      <c r="AF256" s="114">
        <f t="shared" si="64"/>
        <v>1.999999999999999E-2</v>
      </c>
      <c r="AI256" s="4">
        <f t="shared" si="60"/>
        <v>25.688146172348009</v>
      </c>
      <c r="AJ256" s="59">
        <f t="shared" si="61"/>
        <v>25.264523388650574</v>
      </c>
      <c r="AK256" s="4">
        <f t="shared" si="68"/>
        <v>0.42362278369743578</v>
      </c>
      <c r="AL256" s="79">
        <f t="shared" si="66"/>
        <v>1.6490983072707799E-2</v>
      </c>
    </row>
    <row r="257" spans="2:38" x14ac:dyDescent="0.25">
      <c r="B257" s="16" t="s">
        <v>271</v>
      </c>
      <c r="C257" s="21">
        <v>149.16</v>
      </c>
      <c r="D257" s="21">
        <v>83.21</v>
      </c>
      <c r="E257" s="16">
        <v>100.09</v>
      </c>
      <c r="F257" s="59">
        <f t="shared" si="62"/>
        <v>130.16110094801749</v>
      </c>
      <c r="G257" s="16">
        <v>0.63</v>
      </c>
      <c r="H257" s="21">
        <v>465.85</v>
      </c>
      <c r="I257" s="6">
        <f>'Datos y Cálculos'!R257</f>
        <v>-59.91</v>
      </c>
      <c r="J257" s="59">
        <f>'Datos y Cálculos'!S257</f>
        <v>0</v>
      </c>
      <c r="K257" s="59">
        <f>'Datos y Cálculos'!T257</f>
        <v>1</v>
      </c>
      <c r="L257" s="59">
        <f t="shared" si="65"/>
        <v>163.36640580512164</v>
      </c>
      <c r="M257" s="69">
        <f t="shared" si="63"/>
        <v>0</v>
      </c>
      <c r="O257" s="20">
        <f t="shared" si="56"/>
        <v>165.77403691949195</v>
      </c>
      <c r="P257" s="128">
        <f t="shared" si="57"/>
        <v>104.43764325927991</v>
      </c>
      <c r="Q257" s="106">
        <f t="shared" si="72"/>
        <v>0.37000000000000011</v>
      </c>
      <c r="S257" s="129">
        <f t="shared" si="70"/>
        <v>7.6328495978269073E-2</v>
      </c>
      <c r="T257" s="124">
        <f t="shared" si="71"/>
        <v>4.8086952466309514E-2</v>
      </c>
      <c r="U257" s="79">
        <f t="shared" si="69"/>
        <v>0.37</v>
      </c>
      <c r="Y257" s="111">
        <f t="shared" si="58"/>
        <v>1.3130782612476369E-2</v>
      </c>
      <c r="Z257" s="92">
        <f t="shared" si="67"/>
        <v>7.919174993584497E-3</v>
      </c>
      <c r="AD257" s="106">
        <f t="shared" si="59"/>
        <v>0.2066049221397103</v>
      </c>
      <c r="AE257" s="74">
        <f>IF(J257&gt;0,J257/630,Tabla13[[#This Row],[Cargabilidad Antes]]-0.02)</f>
        <v>0.18660492213971031</v>
      </c>
      <c r="AF257" s="114">
        <f t="shared" si="64"/>
        <v>1.999999999999999E-2</v>
      </c>
      <c r="AI257" s="4">
        <f t="shared" si="60"/>
        <v>25.73400190482332</v>
      </c>
      <c r="AJ257" s="59">
        <f t="shared" si="61"/>
        <v>25.291325356024377</v>
      </c>
      <c r="AK257" s="4">
        <f t="shared" si="68"/>
        <v>0.4426765487989428</v>
      </c>
      <c r="AL257" s="79">
        <f t="shared" si="66"/>
        <v>1.7202009638305538E-2</v>
      </c>
    </row>
    <row r="258" spans="2:38" x14ac:dyDescent="0.25">
      <c r="B258" s="16" t="s">
        <v>272</v>
      </c>
      <c r="C258" s="21">
        <v>162.06</v>
      </c>
      <c r="D258" s="21">
        <v>83.64</v>
      </c>
      <c r="E258" s="16">
        <v>98.97</v>
      </c>
      <c r="F258" s="59">
        <f t="shared" si="62"/>
        <v>129.57897398883819</v>
      </c>
      <c r="G258" s="16">
        <v>0.64</v>
      </c>
      <c r="H258" s="21">
        <v>466.19</v>
      </c>
      <c r="I258" s="6">
        <f>'Datos y Cálculos'!R258</f>
        <v>-61.03</v>
      </c>
      <c r="J258" s="59">
        <f>'Datos y Cálculos'!S258</f>
        <v>0</v>
      </c>
      <c r="K258" s="59">
        <f>'Datos y Cálculos'!T258</f>
        <v>1</v>
      </c>
      <c r="L258" s="59">
        <f t="shared" si="65"/>
        <v>162.63577285602446</v>
      </c>
      <c r="M258" s="69">
        <f t="shared" si="63"/>
        <v>0</v>
      </c>
      <c r="O258" s="20">
        <f t="shared" si="56"/>
        <v>164.02709414069395</v>
      </c>
      <c r="P258" s="128">
        <f t="shared" si="57"/>
        <v>104.97734025004414</v>
      </c>
      <c r="Q258" s="106">
        <f t="shared" si="72"/>
        <v>0.36</v>
      </c>
      <c r="S258" s="129">
        <f t="shared" si="70"/>
        <v>7.5524138930907647E-2</v>
      </c>
      <c r="T258" s="124">
        <f t="shared" si="71"/>
        <v>4.8335448915780899E-2</v>
      </c>
      <c r="U258" s="79">
        <f t="shared" si="69"/>
        <v>0.36</v>
      </c>
      <c r="Y258" s="111">
        <f t="shared" si="58"/>
        <v>1.3013594149338377E-2</v>
      </c>
      <c r="Z258" s="92">
        <f t="shared" si="67"/>
        <v>7.6832259857693777E-3</v>
      </c>
      <c r="AD258" s="106">
        <f t="shared" si="59"/>
        <v>0.20568091109339395</v>
      </c>
      <c r="AE258" s="74">
        <f>IF(J258&gt;0,J258/630,Tabla13[[#This Row],[Cargabilidad Antes]]-0.02)</f>
        <v>0.18568091109339396</v>
      </c>
      <c r="AF258" s="114">
        <f t="shared" si="64"/>
        <v>1.999999999999999E-2</v>
      </c>
      <c r="AI258" s="4">
        <f t="shared" si="60"/>
        <v>25.718613451181625</v>
      </c>
      <c r="AJ258" s="59">
        <f t="shared" si="61"/>
        <v>25.294344069603994</v>
      </c>
      <c r="AK258" s="4">
        <f t="shared" si="68"/>
        <v>0.42426938157763061</v>
      </c>
      <c r="AL258" s="79">
        <f t="shared" si="66"/>
        <v>1.6496588448788985E-2</v>
      </c>
    </row>
    <row r="259" spans="2:38" x14ac:dyDescent="0.25">
      <c r="B259" s="16" t="s">
        <v>273</v>
      </c>
      <c r="C259" s="21">
        <v>167.64</v>
      </c>
      <c r="D259" s="21">
        <v>86.84</v>
      </c>
      <c r="E259" s="16">
        <v>101.52</v>
      </c>
      <c r="F259" s="59">
        <f t="shared" si="62"/>
        <v>133.59452084572931</v>
      </c>
      <c r="G259" s="16">
        <v>0.64</v>
      </c>
      <c r="H259" s="21">
        <v>466.18</v>
      </c>
      <c r="I259" s="6">
        <f>'Datos y Cálculos'!R259</f>
        <v>-58.480000000000004</v>
      </c>
      <c r="J259" s="59">
        <f>'Datos y Cálculos'!S259</f>
        <v>0</v>
      </c>
      <c r="K259" s="59">
        <f>'Datos y Cálculos'!T259</f>
        <v>1</v>
      </c>
      <c r="L259" s="59">
        <f t="shared" si="65"/>
        <v>167.67572298378454</v>
      </c>
      <c r="M259" s="69">
        <f t="shared" si="63"/>
        <v>0</v>
      </c>
      <c r="O259" s="20">
        <f t="shared" si="56"/>
        <v>170.30264054492903</v>
      </c>
      <c r="P259" s="128">
        <f t="shared" si="57"/>
        <v>108.99368994875458</v>
      </c>
      <c r="Q259" s="106">
        <f t="shared" si="72"/>
        <v>0.36</v>
      </c>
      <c r="S259" s="129">
        <f t="shared" si="70"/>
        <v>7.8413632529412011E-2</v>
      </c>
      <c r="T259" s="124">
        <f t="shared" si="71"/>
        <v>5.0184724818823689E-2</v>
      </c>
      <c r="U259" s="79">
        <f t="shared" si="69"/>
        <v>0.36</v>
      </c>
      <c r="Y259" s="111">
        <f t="shared" si="58"/>
        <v>1.3832652854442344E-2</v>
      </c>
      <c r="Z259" s="92">
        <f t="shared" si="67"/>
        <v>8.1667982452627609E-3</v>
      </c>
      <c r="AD259" s="106">
        <f t="shared" si="59"/>
        <v>0.21205479499322111</v>
      </c>
      <c r="AE259" s="74">
        <f>IF(J259&gt;0,J259/630,Tabla13[[#This Row],[Cargabilidad Antes]]-0.02)</f>
        <v>0.19205479499322112</v>
      </c>
      <c r="AF259" s="114">
        <f t="shared" si="64"/>
        <v>1.999999999999999E-2</v>
      </c>
      <c r="AI259" s="4">
        <f t="shared" si="60"/>
        <v>25.774652494032459</v>
      </c>
      <c r="AJ259" s="59">
        <f t="shared" si="61"/>
        <v>25.317297661555695</v>
      </c>
      <c r="AK259" s="4">
        <f t="shared" si="68"/>
        <v>0.45735483247676356</v>
      </c>
      <c r="AL259" s="79">
        <f t="shared" si="66"/>
        <v>1.7744364645950306E-2</v>
      </c>
    </row>
    <row r="260" spans="2:38" x14ac:dyDescent="0.25">
      <c r="B260" s="16" t="s">
        <v>274</v>
      </c>
      <c r="C260" s="21">
        <v>150</v>
      </c>
      <c r="D260" s="21">
        <v>82.87</v>
      </c>
      <c r="E260" s="16">
        <v>101.5</v>
      </c>
      <c r="F260" s="59">
        <f t="shared" si="62"/>
        <v>131.03315191202569</v>
      </c>
      <c r="G260" s="16">
        <v>0.62</v>
      </c>
      <c r="H260" s="21">
        <v>466.2</v>
      </c>
      <c r="I260" s="6">
        <f>'Datos y Cálculos'!R260</f>
        <v>-58.5</v>
      </c>
      <c r="J260" s="59">
        <f>'Datos y Cálculos'!S260</f>
        <v>0</v>
      </c>
      <c r="K260" s="59">
        <f>'Datos y Cálculos'!T260</f>
        <v>1</v>
      </c>
      <c r="L260" s="59">
        <f t="shared" si="65"/>
        <v>164.46092506341992</v>
      </c>
      <c r="M260" s="69">
        <f t="shared" si="63"/>
        <v>0</v>
      </c>
      <c r="O260" s="20">
        <f t="shared" ref="O260:O323" si="73">(D260)/(SQRT(3)*0.46*G260)</f>
        <v>167.75952597385796</v>
      </c>
      <c r="P260" s="128">
        <f t="shared" ref="P260:P323" si="74">(D260)/(SQRT(3)*0.46*K260)</f>
        <v>104.01090610379194</v>
      </c>
      <c r="Q260" s="106">
        <f t="shared" si="72"/>
        <v>0.38</v>
      </c>
      <c r="S260" s="129">
        <f t="shared" si="70"/>
        <v>7.7242688550985844E-2</v>
      </c>
      <c r="T260" s="124">
        <f t="shared" si="71"/>
        <v>4.789046690161123E-2</v>
      </c>
      <c r="U260" s="79">
        <f t="shared" si="69"/>
        <v>0.37999999999999989</v>
      </c>
      <c r="Y260" s="111">
        <f t="shared" ref="Y260:Y323" si="75">($AB$3)*(((D260)^2+(E260)^2)/(460)^2)</f>
        <v>1.3307318769376183E-2</v>
      </c>
      <c r="Z260" s="92">
        <f t="shared" si="67"/>
        <v>8.1919854344279768E-3</v>
      </c>
      <c r="AD260" s="106">
        <f t="shared" ref="AD260:AD323" si="76">F260/630</f>
        <v>0.20798913001908839</v>
      </c>
      <c r="AE260" s="74">
        <f>IF(J260&gt;0,J260/630,Tabla13[[#This Row],[Cargabilidad Antes]]-0.02)</f>
        <v>0.1879891300190884</v>
      </c>
      <c r="AF260" s="114">
        <f t="shared" si="64"/>
        <v>1.999999999999999E-2</v>
      </c>
      <c r="AI260" s="4">
        <f t="shared" ref="AI260:AI323" si="77">$AN$4+($AN$5-$AN$4)*((O260/($AN$6*$AN$7))^2)</f>
        <v>25.751689598156343</v>
      </c>
      <c r="AJ260" s="59">
        <f t="shared" ref="AJ260:AJ323" si="78">$AN$4+($AN$5-$AN$4)*((P260/($AN$6*$AN$7))^2)</f>
        <v>25.288949481531297</v>
      </c>
      <c r="AK260" s="4">
        <f t="shared" si="68"/>
        <v>0.46274011662504577</v>
      </c>
      <c r="AL260" s="79">
        <f t="shared" si="66"/>
        <v>1.7969310901377655E-2</v>
      </c>
    </row>
    <row r="261" spans="2:38" x14ac:dyDescent="0.25">
      <c r="B261" s="16" t="s">
        <v>275</v>
      </c>
      <c r="C261" s="21">
        <v>158.52000000000001</v>
      </c>
      <c r="D261" s="21">
        <v>81.09</v>
      </c>
      <c r="E261" s="16">
        <v>99.51</v>
      </c>
      <c r="F261" s="59">
        <f t="shared" ref="F261:F324" si="79">SQRT((D261)^2+(E261)^2)</f>
        <v>128.36599316018243</v>
      </c>
      <c r="G261" s="16">
        <v>0.62</v>
      </c>
      <c r="H261" s="21">
        <v>467.26</v>
      </c>
      <c r="I261" s="6">
        <f>'Datos y Cálculos'!R261</f>
        <v>-60.489999999999995</v>
      </c>
      <c r="J261" s="59">
        <f>'Datos y Cálculos'!S261</f>
        <v>0</v>
      </c>
      <c r="K261" s="59">
        <f>'Datos y Cálculos'!T261</f>
        <v>1</v>
      </c>
      <c r="L261" s="59">
        <f t="shared" si="65"/>
        <v>161.11334936048911</v>
      </c>
      <c r="M261" s="69">
        <f t="shared" ref="M261:M324" si="80">(J261)/(SQRT(3)*0.46)</f>
        <v>0</v>
      </c>
      <c r="O261" s="20">
        <f t="shared" si="73"/>
        <v>164.15614771594235</v>
      </c>
      <c r="P261" s="128">
        <f t="shared" si="74"/>
        <v>101.77681158388425</v>
      </c>
      <c r="Q261" s="106">
        <f t="shared" si="72"/>
        <v>0.38</v>
      </c>
      <c r="S261" s="129">
        <f t="shared" si="70"/>
        <v>7.5583559968618833E-2</v>
      </c>
      <c r="T261" s="124">
        <f t="shared" si="71"/>
        <v>4.6861807180543676E-2</v>
      </c>
      <c r="U261" s="79">
        <f t="shared" si="69"/>
        <v>0.38</v>
      </c>
      <c r="Y261" s="111">
        <f t="shared" si="75"/>
        <v>1.2771095580340269E-2</v>
      </c>
      <c r="Z261" s="92">
        <f t="shared" si="67"/>
        <v>7.8618864392574692E-3</v>
      </c>
      <c r="AD261" s="106">
        <f t="shared" si="76"/>
        <v>0.20375554469870227</v>
      </c>
      <c r="AE261" s="74">
        <f>IF(J261&gt;0,J261/630,Tabla13[[#This Row],[Cargabilidad Antes]]-0.02)</f>
        <v>0.18375554469870228</v>
      </c>
      <c r="AF261" s="114">
        <f t="shared" ref="AF261:AF324" si="81">AD261-AE261</f>
        <v>1.999999999999999E-2</v>
      </c>
      <c r="AI261" s="4">
        <f t="shared" si="77"/>
        <v>25.71974468036694</v>
      </c>
      <c r="AJ261" s="59">
        <f t="shared" si="78"/>
        <v>25.276669855133051</v>
      </c>
      <c r="AK261" s="4">
        <f t="shared" si="68"/>
        <v>0.44307482523388941</v>
      </c>
      <c r="AL261" s="79">
        <f t="shared" si="66"/>
        <v>1.7227030467845572E-2</v>
      </c>
    </row>
    <row r="262" spans="2:38" x14ac:dyDescent="0.25">
      <c r="B262" s="16" t="s">
        <v>276</v>
      </c>
      <c r="C262" s="21">
        <v>132.91999999999999</v>
      </c>
      <c r="D262" s="21">
        <v>84.68</v>
      </c>
      <c r="E262" s="16">
        <v>100.35</v>
      </c>
      <c r="F262" s="59">
        <f t="shared" si="79"/>
        <v>131.30432171105411</v>
      </c>
      <c r="G262" s="16">
        <v>0.64</v>
      </c>
      <c r="H262" s="21">
        <v>467.67</v>
      </c>
      <c r="I262" s="6">
        <f>'Datos y Cálculos'!R262</f>
        <v>-59.650000000000006</v>
      </c>
      <c r="J262" s="59">
        <f>'Datos y Cálculos'!S262</f>
        <v>0</v>
      </c>
      <c r="K262" s="59">
        <f>'Datos y Cálculos'!T262</f>
        <v>1</v>
      </c>
      <c r="L262" s="59">
        <f t="shared" ref="L262:L325" si="82">(F262)/(SQRT(3)*0.46)</f>
        <v>164.80127279486592</v>
      </c>
      <c r="M262" s="69">
        <f t="shared" si="80"/>
        <v>0</v>
      </c>
      <c r="O262" s="20">
        <f t="shared" si="73"/>
        <v>166.06664672207037</v>
      </c>
      <c r="P262" s="128">
        <f t="shared" si="74"/>
        <v>106.28265390212503</v>
      </c>
      <c r="Q262" s="106">
        <f t="shared" si="72"/>
        <v>0.36</v>
      </c>
      <c r="S262" s="129">
        <f t="shared" si="70"/>
        <v>7.6463224350421577E-2</v>
      </c>
      <c r="T262" s="124">
        <f t="shared" si="71"/>
        <v>4.8936463584269806E-2</v>
      </c>
      <c r="U262" s="79">
        <f t="shared" si="69"/>
        <v>0.3600000000000001</v>
      </c>
      <c r="Y262" s="111">
        <f t="shared" si="75"/>
        <v>1.3362454081285445E-2</v>
      </c>
      <c r="Z262" s="92">
        <f t="shared" si="67"/>
        <v>7.8891928895909267E-3</v>
      </c>
      <c r="AD262" s="106">
        <f t="shared" si="76"/>
        <v>0.20841955827151445</v>
      </c>
      <c r="AE262" s="74">
        <f>IF(J262&gt;0,J262/630,Tabla13[[#This Row],[Cargabilidad Antes]]-0.02)</f>
        <v>0.18841955827151446</v>
      </c>
      <c r="AF262" s="114">
        <f t="shared" si="81"/>
        <v>1.999999999999999E-2</v>
      </c>
      <c r="AI262" s="4">
        <f t="shared" si="77"/>
        <v>25.736595383373743</v>
      </c>
      <c r="AJ262" s="59">
        <f t="shared" si="78"/>
        <v>25.301709469029884</v>
      </c>
      <c r="AK262" s="4">
        <f t="shared" si="68"/>
        <v>0.43488591434385881</v>
      </c>
      <c r="AL262" s="79">
        <f t="shared" ref="AL262:AL325" si="83">(1-AJ262/AI262)</f>
        <v>1.6897569700489723E-2</v>
      </c>
    </row>
    <row r="263" spans="2:38" x14ac:dyDescent="0.25">
      <c r="B263" s="16" t="s">
        <v>277</v>
      </c>
      <c r="C263" s="21">
        <v>155.5</v>
      </c>
      <c r="D263" s="21">
        <v>84.07</v>
      </c>
      <c r="E263" s="16">
        <v>100.14</v>
      </c>
      <c r="F263" s="59">
        <f t="shared" si="79"/>
        <v>130.75084894561869</v>
      </c>
      <c r="G263" s="16">
        <v>0.64</v>
      </c>
      <c r="H263" s="21">
        <v>467.55</v>
      </c>
      <c r="I263" s="6">
        <f>'Datos y Cálculos'!R263</f>
        <v>-59.86</v>
      </c>
      <c r="J263" s="59">
        <f>'Datos y Cálculos'!S263</f>
        <v>0</v>
      </c>
      <c r="K263" s="59">
        <f>'Datos y Cálculos'!T263</f>
        <v>1</v>
      </c>
      <c r="L263" s="59">
        <f t="shared" si="82"/>
        <v>164.10660399027185</v>
      </c>
      <c r="M263" s="69">
        <f t="shared" si="80"/>
        <v>0</v>
      </c>
      <c r="O263" s="20">
        <f t="shared" si="73"/>
        <v>164.87037068876302</v>
      </c>
      <c r="P263" s="128">
        <f t="shared" si="74"/>
        <v>105.51703724080834</v>
      </c>
      <c r="Q263" s="106">
        <f t="shared" si="72"/>
        <v>0.36</v>
      </c>
      <c r="S263" s="129">
        <f t="shared" si="70"/>
        <v>7.5912414633206665E-2</v>
      </c>
      <c r="T263" s="124">
        <f t="shared" si="71"/>
        <v>4.8583945365252262E-2</v>
      </c>
      <c r="U263" s="79">
        <f t="shared" si="69"/>
        <v>0.3600000000000001</v>
      </c>
      <c r="Y263" s="111">
        <f t="shared" si="75"/>
        <v>1.3250040916824194E-2</v>
      </c>
      <c r="Z263" s="92">
        <f t="shared" ref="Z263:Z326" si="84">(Y263)*(1-(((G263)^2/(K263)^2)))</f>
        <v>7.8228241572930041E-3</v>
      </c>
      <c r="AD263" s="106">
        <f t="shared" si="76"/>
        <v>0.20754103007241062</v>
      </c>
      <c r="AE263" s="74">
        <f>IF(J263&gt;0,J263/630,Tabla13[[#This Row],[Cargabilidad Antes]]-0.02)</f>
        <v>0.18754103007241063</v>
      </c>
      <c r="AF263" s="114">
        <f t="shared" si="81"/>
        <v>1.999999999999999E-2</v>
      </c>
      <c r="AI263" s="4">
        <f t="shared" si="77"/>
        <v>25.726021344312237</v>
      </c>
      <c r="AJ263" s="59">
        <f t="shared" si="78"/>
        <v>25.297378342630292</v>
      </c>
      <c r="AK263" s="4">
        <f t="shared" ref="AK263:AK326" si="85">AI263-AJ263</f>
        <v>0.42864300168194447</v>
      </c>
      <c r="AL263" s="79">
        <f t="shared" si="83"/>
        <v>1.6661845838696454E-2</v>
      </c>
    </row>
    <row r="264" spans="2:38" x14ac:dyDescent="0.25">
      <c r="B264" s="16" t="s">
        <v>278</v>
      </c>
      <c r="C264" s="21">
        <v>160.16</v>
      </c>
      <c r="D264" s="21">
        <v>82.17</v>
      </c>
      <c r="E264" s="16">
        <v>99.87</v>
      </c>
      <c r="F264" s="59">
        <f t="shared" si="79"/>
        <v>129.32875086383538</v>
      </c>
      <c r="G264" s="16">
        <v>0.63</v>
      </c>
      <c r="H264" s="21">
        <v>467.92</v>
      </c>
      <c r="I264" s="6">
        <f>'Datos y Cálculos'!R264</f>
        <v>-60.129999999999995</v>
      </c>
      <c r="J264" s="59">
        <f>'Datos y Cálculos'!S264</f>
        <v>0</v>
      </c>
      <c r="K264" s="59">
        <f>'Datos y Cálculos'!T264</f>
        <v>1</v>
      </c>
      <c r="L264" s="59">
        <f t="shared" si="82"/>
        <v>162.32171548955088</v>
      </c>
      <c r="M264" s="69">
        <f t="shared" si="80"/>
        <v>0</v>
      </c>
      <c r="O264" s="20">
        <f t="shared" si="73"/>
        <v>163.70211048761752</v>
      </c>
      <c r="P264" s="128">
        <f t="shared" si="74"/>
        <v>103.13232960719903</v>
      </c>
      <c r="Q264" s="106">
        <f t="shared" si="72"/>
        <v>0.37000000000000011</v>
      </c>
      <c r="S264" s="129">
        <f t="shared" si="70"/>
        <v>7.5374504440985104E-2</v>
      </c>
      <c r="T264" s="124">
        <f t="shared" si="71"/>
        <v>4.7485937797820614E-2</v>
      </c>
      <c r="U264" s="79">
        <f t="shared" si="69"/>
        <v>0.37</v>
      </c>
      <c r="Y264" s="111">
        <f t="shared" si="75"/>
        <v>1.2963382945179586E-2</v>
      </c>
      <c r="Z264" s="92">
        <f t="shared" si="84"/>
        <v>7.818216254237809E-3</v>
      </c>
      <c r="AD264" s="106">
        <f t="shared" si="76"/>
        <v>0.20528373152989743</v>
      </c>
      <c r="AE264" s="74">
        <f>IF(J264&gt;0,J264/630,Tabla13[[#This Row],[Cargabilidad Antes]]-0.02)</f>
        <v>0.18528373152989744</v>
      </c>
      <c r="AF264" s="114">
        <f t="shared" si="81"/>
        <v>1.999999999999999E-2</v>
      </c>
      <c r="AI264" s="4">
        <f t="shared" si="77"/>
        <v>25.715768722705665</v>
      </c>
      <c r="AJ264" s="59">
        <f t="shared" si="78"/>
        <v>25.28408860604188</v>
      </c>
      <c r="AK264" s="4">
        <f t="shared" si="85"/>
        <v>0.43168011666378447</v>
      </c>
      <c r="AL264" s="79">
        <f t="shared" si="83"/>
        <v>1.678659196692156E-2</v>
      </c>
    </row>
    <row r="265" spans="2:38" x14ac:dyDescent="0.25">
      <c r="B265" s="16" t="s">
        <v>279</v>
      </c>
      <c r="C265" s="21">
        <v>214.88</v>
      </c>
      <c r="D265" s="21">
        <v>82.51</v>
      </c>
      <c r="E265" s="16">
        <v>100.33</v>
      </c>
      <c r="F265" s="59">
        <f t="shared" si="79"/>
        <v>129.89999615088524</v>
      </c>
      <c r="G265" s="16">
        <v>0.63</v>
      </c>
      <c r="H265" s="21">
        <v>469.38</v>
      </c>
      <c r="I265" s="6">
        <f>'Datos y Cálculos'!R265</f>
        <v>-59.67</v>
      </c>
      <c r="J265" s="59">
        <f>'Datos y Cálculos'!S265</f>
        <v>0</v>
      </c>
      <c r="K265" s="59">
        <f>'Datos y Cálculos'!T265</f>
        <v>1</v>
      </c>
      <c r="L265" s="59">
        <f t="shared" si="82"/>
        <v>163.03869075096728</v>
      </c>
      <c r="M265" s="69">
        <f t="shared" si="80"/>
        <v>0</v>
      </c>
      <c r="O265" s="20">
        <f t="shared" si="73"/>
        <v>164.37947105188417</v>
      </c>
      <c r="P265" s="128">
        <f t="shared" si="74"/>
        <v>103.55906676268701</v>
      </c>
      <c r="Q265" s="106">
        <f t="shared" si="72"/>
        <v>0.37000000000000011</v>
      </c>
      <c r="S265" s="129">
        <f t="shared" si="70"/>
        <v>7.5686386289712568E-2</v>
      </c>
      <c r="T265" s="124">
        <f t="shared" si="71"/>
        <v>4.7682423362518912E-2</v>
      </c>
      <c r="U265" s="79">
        <f t="shared" si="69"/>
        <v>0.37000000000000011</v>
      </c>
      <c r="Y265" s="111">
        <f t="shared" si="75"/>
        <v>1.3078154423440453E-2</v>
      </c>
      <c r="Z265" s="92">
        <f t="shared" si="84"/>
        <v>7.887434932776936E-3</v>
      </c>
      <c r="AD265" s="106">
        <f t="shared" si="76"/>
        <v>0.20619047008077024</v>
      </c>
      <c r="AE265" s="74">
        <f>IF(J265&gt;0,J265/630,Tabla13[[#This Row],[Cargabilidad Antes]]-0.02)</f>
        <v>0.18619047008077025</v>
      </c>
      <c r="AF265" s="114">
        <f t="shared" si="81"/>
        <v>1.999999999999999E-2</v>
      </c>
      <c r="AI265" s="4">
        <f t="shared" si="77"/>
        <v>25.721704340365847</v>
      </c>
      <c r="AJ265" s="59">
        <f t="shared" si="78"/>
        <v>25.286444452691203</v>
      </c>
      <c r="AK265" s="4">
        <f t="shared" si="85"/>
        <v>0.43525988767464341</v>
      </c>
      <c r="AL265" s="79">
        <f t="shared" si="83"/>
        <v>1.6921891407933543E-2</v>
      </c>
    </row>
    <row r="266" spans="2:38" x14ac:dyDescent="0.25">
      <c r="B266" s="16" t="s">
        <v>280</v>
      </c>
      <c r="C266" s="21">
        <v>163.58000000000001</v>
      </c>
      <c r="D266" s="21">
        <v>78.22</v>
      </c>
      <c r="E266" s="16">
        <v>100.47</v>
      </c>
      <c r="F266" s="59">
        <f t="shared" si="79"/>
        <v>127.32866645025385</v>
      </c>
      <c r="G266" s="16">
        <v>0.61</v>
      </c>
      <c r="H266" s="21">
        <v>469.78</v>
      </c>
      <c r="I266" s="6">
        <f>'Datos y Cálculos'!R266</f>
        <v>-59.53</v>
      </c>
      <c r="J266" s="59">
        <f>'Datos y Cálculos'!S266</f>
        <v>0</v>
      </c>
      <c r="K266" s="59">
        <f>'Datos y Cálculos'!T266</f>
        <v>1</v>
      </c>
      <c r="L266" s="59">
        <f t="shared" si="82"/>
        <v>159.81139097958726</v>
      </c>
      <c r="M266" s="69">
        <f t="shared" si="80"/>
        <v>0</v>
      </c>
      <c r="O266" s="20">
        <f t="shared" si="73"/>
        <v>160.94204581615298</v>
      </c>
      <c r="P266" s="128">
        <f t="shared" si="74"/>
        <v>98.17464794785333</v>
      </c>
      <c r="Q266" s="106">
        <f t="shared" si="72"/>
        <v>0.3899999999999999</v>
      </c>
      <c r="S266" s="129">
        <f t="shared" si="70"/>
        <v>7.4103668614757659E-2</v>
      </c>
      <c r="T266" s="124">
        <f t="shared" si="71"/>
        <v>4.5203237855002174E-2</v>
      </c>
      <c r="U266" s="79">
        <f t="shared" si="69"/>
        <v>0.39</v>
      </c>
      <c r="Y266" s="111">
        <f t="shared" si="75"/>
        <v>1.2565522897920603E-2</v>
      </c>
      <c r="Z266" s="92">
        <f t="shared" si="84"/>
        <v>7.8898918276043475E-3</v>
      </c>
      <c r="AD266" s="106">
        <f t="shared" si="76"/>
        <v>0.2021089943654823</v>
      </c>
      <c r="AE266" s="74">
        <f>IF(J266&gt;0,J266/630,Tabla13[[#This Row],[Cargabilidad Antes]]-0.02)</f>
        <v>0.18210899436548231</v>
      </c>
      <c r="AF266" s="114">
        <f t="shared" si="81"/>
        <v>1.999999999999999E-2</v>
      </c>
      <c r="AI266" s="4">
        <f t="shared" si="77"/>
        <v>25.691836060670102</v>
      </c>
      <c r="AJ266" s="59">
        <f t="shared" si="78"/>
        <v>25.257432198175344</v>
      </c>
      <c r="AK266" s="4">
        <f t="shared" si="85"/>
        <v>0.43440386249475793</v>
      </c>
      <c r="AL266" s="79">
        <f t="shared" si="83"/>
        <v>1.6908245151064039E-2</v>
      </c>
    </row>
    <row r="267" spans="2:38" x14ac:dyDescent="0.25">
      <c r="B267" s="16" t="s">
        <v>281</v>
      </c>
      <c r="C267" s="21">
        <v>152.16</v>
      </c>
      <c r="D267" s="21">
        <v>85.15</v>
      </c>
      <c r="E267" s="16">
        <v>100.64</v>
      </c>
      <c r="F267" s="59">
        <f t="shared" si="79"/>
        <v>131.82917772632885</v>
      </c>
      <c r="G267" s="16">
        <v>0.64</v>
      </c>
      <c r="H267" s="21">
        <v>469.84</v>
      </c>
      <c r="I267" s="6">
        <f>'Datos y Cálculos'!R267</f>
        <v>-59.36</v>
      </c>
      <c r="J267" s="59">
        <f>'Datos y Cálculos'!S267</f>
        <v>0</v>
      </c>
      <c r="K267" s="59">
        <f>'Datos y Cálculos'!T267</f>
        <v>1</v>
      </c>
      <c r="L267" s="59">
        <f t="shared" si="82"/>
        <v>165.46002445074561</v>
      </c>
      <c r="M267" s="69">
        <f t="shared" si="80"/>
        <v>0</v>
      </c>
      <c r="O267" s="20">
        <f t="shared" si="73"/>
        <v>166.98836760019239</v>
      </c>
      <c r="P267" s="128">
        <f t="shared" si="74"/>
        <v>106.87255526412314</v>
      </c>
      <c r="Q267" s="106">
        <f t="shared" si="72"/>
        <v>0.36</v>
      </c>
      <c r="S267" s="129">
        <f t="shared" si="70"/>
        <v>7.6887618722701889E-2</v>
      </c>
      <c r="T267" s="124">
        <f t="shared" si="71"/>
        <v>4.9208075982529215E-2</v>
      </c>
      <c r="U267" s="79">
        <f t="shared" ref="U267:U330" si="86">(1-T267/S267)</f>
        <v>0.35999999999999988</v>
      </c>
      <c r="Y267" s="111">
        <f t="shared" si="75"/>
        <v>1.346949368809074E-2</v>
      </c>
      <c r="Z267" s="92">
        <f t="shared" si="84"/>
        <v>7.9523890734487738E-3</v>
      </c>
      <c r="AD267" s="106">
        <f t="shared" si="76"/>
        <v>0.20925266305766485</v>
      </c>
      <c r="AE267" s="74">
        <f>IF(J267&gt;0,J267/630,Tabla13[[#This Row],[Cargabilidad Antes]]-0.02)</f>
        <v>0.18925266305766486</v>
      </c>
      <c r="AF267" s="114">
        <f t="shared" si="81"/>
        <v>1.999999999999999E-2</v>
      </c>
      <c r="AI267" s="4">
        <f t="shared" si="77"/>
        <v>25.744794735944897</v>
      </c>
      <c r="AJ267" s="59">
        <f t="shared" si="78"/>
        <v>25.30506792384303</v>
      </c>
      <c r="AK267" s="4">
        <f t="shared" si="85"/>
        <v>0.43972681210186693</v>
      </c>
      <c r="AL267" s="79">
        <f t="shared" si="83"/>
        <v>1.7080222103613041E-2</v>
      </c>
    </row>
    <row r="268" spans="2:38" x14ac:dyDescent="0.25">
      <c r="B268" s="16" t="s">
        <v>282</v>
      </c>
      <c r="C268" s="21">
        <v>40.46</v>
      </c>
      <c r="D268" s="21">
        <v>32.79</v>
      </c>
      <c r="E268" s="16">
        <v>13.18</v>
      </c>
      <c r="F268" s="59">
        <f t="shared" si="79"/>
        <v>35.339729766935115</v>
      </c>
      <c r="G268" s="16">
        <v>0.92</v>
      </c>
      <c r="H268" s="21">
        <v>472.89</v>
      </c>
      <c r="I268" s="6">
        <f>'Datos y Cálculos'!R268</f>
        <v>-146.82</v>
      </c>
      <c r="J268" s="59">
        <f>'Datos y Cálculos'!S268</f>
        <v>0</v>
      </c>
      <c r="K268" s="59">
        <f>'Datos y Cálculos'!T268</f>
        <v>1</v>
      </c>
      <c r="L268" s="59">
        <f t="shared" si="82"/>
        <v>44.355222813105698</v>
      </c>
      <c r="M268" s="69">
        <f t="shared" si="80"/>
        <v>0</v>
      </c>
      <c r="O268" s="20">
        <f t="shared" si="73"/>
        <v>44.733731868449496</v>
      </c>
      <c r="P268" s="128">
        <f t="shared" si="74"/>
        <v>41.155033318973544</v>
      </c>
      <c r="Q268" s="106">
        <f t="shared" si="72"/>
        <v>7.9999999999999849E-2</v>
      </c>
      <c r="S268" s="129">
        <f t="shared" si="70"/>
        <v>2.0597064151077798E-2</v>
      </c>
      <c r="T268" s="124">
        <f t="shared" si="71"/>
        <v>1.8949299018991578E-2</v>
      </c>
      <c r="U268" s="79">
        <f t="shared" si="86"/>
        <v>7.9999999999999738E-2</v>
      </c>
      <c r="Y268" s="111">
        <f t="shared" si="75"/>
        <v>9.6795380907372384E-4</v>
      </c>
      <c r="Z268" s="92">
        <f t="shared" si="84"/>
        <v>1.4867770507372393E-4</v>
      </c>
      <c r="AD268" s="106">
        <f t="shared" si="76"/>
        <v>5.6094809153865263E-2</v>
      </c>
      <c r="AE268" s="74">
        <f>IF(J268&gt;0,J268/630,Tabla13[[#This Row],[Cargabilidad Antes]]-0.02)</f>
        <v>3.6094809153865259E-2</v>
      </c>
      <c r="AF268" s="114">
        <f t="shared" si="81"/>
        <v>2.0000000000000004E-2</v>
      </c>
      <c r="AI268" s="4">
        <f t="shared" si="77"/>
        <v>25.053448364499957</v>
      </c>
      <c r="AJ268" s="59">
        <f t="shared" si="78"/>
        <v>25.045238695712762</v>
      </c>
      <c r="AK268" s="4">
        <f t="shared" si="85"/>
        <v>8.2096687871953122E-3</v>
      </c>
      <c r="AL268" s="79">
        <f t="shared" si="83"/>
        <v>3.2768617987244397E-4</v>
      </c>
    </row>
    <row r="269" spans="2:38" x14ac:dyDescent="0.25">
      <c r="B269" s="16" t="s">
        <v>283</v>
      </c>
      <c r="C269" s="21">
        <v>68.14</v>
      </c>
      <c r="D269" s="21">
        <v>27.86</v>
      </c>
      <c r="E269" s="16">
        <v>13.13</v>
      </c>
      <c r="F269" s="59">
        <f t="shared" si="79"/>
        <v>30.798969138592934</v>
      </c>
      <c r="G269" s="16">
        <v>0.9</v>
      </c>
      <c r="H269" s="21">
        <v>471.39</v>
      </c>
      <c r="I269" s="6">
        <f>'Datos y Cálculos'!R269</f>
        <v>-146.87</v>
      </c>
      <c r="J269" s="59">
        <f>'Datos y Cálculos'!S269</f>
        <v>0</v>
      </c>
      <c r="K269" s="59">
        <f>'Datos y Cálculos'!T269</f>
        <v>1</v>
      </c>
      <c r="L269" s="59">
        <f t="shared" si="82"/>
        <v>38.65607200636871</v>
      </c>
      <c r="M269" s="69">
        <f t="shared" si="80"/>
        <v>0</v>
      </c>
      <c r="O269" s="20">
        <f t="shared" si="73"/>
        <v>38.852605071553079</v>
      </c>
      <c r="P269" s="128">
        <f t="shared" si="74"/>
        <v>34.96734456439777</v>
      </c>
      <c r="Q269" s="106">
        <f t="shared" si="72"/>
        <v>9.9999999999999978E-2</v>
      </c>
      <c r="S269" s="129">
        <f t="shared" si="70"/>
        <v>1.7889175923184758E-2</v>
      </c>
      <c r="T269" s="124">
        <f t="shared" si="71"/>
        <v>1.6100258330866278E-2</v>
      </c>
      <c r="U269" s="79">
        <f t="shared" si="86"/>
        <v>0.1000000000000002</v>
      </c>
      <c r="Y269" s="111">
        <f t="shared" si="75"/>
        <v>7.3519161625708882E-4</v>
      </c>
      <c r="Z269" s="92">
        <f t="shared" si="84"/>
        <v>1.3968640708884685E-4</v>
      </c>
      <c r="AD269" s="106">
        <f t="shared" si="76"/>
        <v>4.8887252600941164E-2</v>
      </c>
      <c r="AE269" s="74">
        <f>IF(J269&gt;0,J269/630,Tabla13[[#This Row],[Cargabilidad Antes]]-0.02)</f>
        <v>2.8887252600941164E-2</v>
      </c>
      <c r="AF269" s="114">
        <f t="shared" si="81"/>
        <v>0.02</v>
      </c>
      <c r="AI269" s="4">
        <f t="shared" si="77"/>
        <v>25.04031850750123</v>
      </c>
      <c r="AJ269" s="59">
        <f t="shared" si="78"/>
        <v>25.032657991075997</v>
      </c>
      <c r="AK269" s="4">
        <f t="shared" si="85"/>
        <v>7.6605164252327995E-3</v>
      </c>
      <c r="AL269" s="79">
        <f t="shared" si="83"/>
        <v>3.0592727576284062E-4</v>
      </c>
    </row>
    <row r="270" spans="2:38" x14ac:dyDescent="0.25">
      <c r="B270" s="16" t="s">
        <v>284</v>
      </c>
      <c r="C270" s="21">
        <v>41.22</v>
      </c>
      <c r="D270" s="21">
        <v>30.44</v>
      </c>
      <c r="E270" s="16">
        <v>12.93</v>
      </c>
      <c r="F270" s="59">
        <f t="shared" si="79"/>
        <v>33.072322264999777</v>
      </c>
      <c r="G270" s="16">
        <v>0.91</v>
      </c>
      <c r="H270" s="21">
        <v>470.02</v>
      </c>
      <c r="I270" s="6">
        <f>'Datos y Cálculos'!R270</f>
        <v>-147.07</v>
      </c>
      <c r="J270" s="59">
        <f>'Datos y Cálculos'!S270</f>
        <v>0</v>
      </c>
      <c r="K270" s="59">
        <f>'Datos y Cálculos'!T270</f>
        <v>1</v>
      </c>
      <c r="L270" s="59">
        <f t="shared" si="82"/>
        <v>41.509378613964515</v>
      </c>
      <c r="M270" s="69">
        <f t="shared" si="80"/>
        <v>0</v>
      </c>
      <c r="O270" s="20">
        <f t="shared" si="73"/>
        <v>41.984095064816557</v>
      </c>
      <c r="P270" s="128">
        <f t="shared" si="74"/>
        <v>38.205526508983063</v>
      </c>
      <c r="Q270" s="106">
        <f t="shared" si="72"/>
        <v>9.000000000000008E-2</v>
      </c>
      <c r="S270" s="129">
        <f t="shared" si="70"/>
        <v>1.9331029700763218E-2</v>
      </c>
      <c r="T270" s="124">
        <f t="shared" si="71"/>
        <v>1.759123702769453E-2</v>
      </c>
      <c r="U270" s="79">
        <f t="shared" si="86"/>
        <v>8.9999999999999969E-2</v>
      </c>
      <c r="Y270" s="111">
        <f t="shared" si="75"/>
        <v>8.4773002835538758E-4</v>
      </c>
      <c r="Z270" s="92">
        <f t="shared" si="84"/>
        <v>1.4572479187429106E-4</v>
      </c>
      <c r="AD270" s="106">
        <f t="shared" si="76"/>
        <v>5.2495749626983772E-2</v>
      </c>
      <c r="AE270" s="74">
        <f>IF(J270&gt;0,J270/630,Tabla13[[#This Row],[Cargabilidad Antes]]-0.02)</f>
        <v>3.2495749626983775E-2</v>
      </c>
      <c r="AF270" s="114">
        <f t="shared" si="81"/>
        <v>1.9999999999999997E-2</v>
      </c>
      <c r="AI270" s="4">
        <f t="shared" si="77"/>
        <v>25.04707970722253</v>
      </c>
      <c r="AJ270" s="59">
        <f t="shared" si="78"/>
        <v>25.038986705550979</v>
      </c>
      <c r="AK270" s="4">
        <f t="shared" si="85"/>
        <v>8.0930016715505815E-3</v>
      </c>
      <c r="AL270" s="79">
        <f t="shared" si="83"/>
        <v>3.2311158690556674E-4</v>
      </c>
    </row>
    <row r="271" spans="2:38" x14ac:dyDescent="0.25">
      <c r="B271" s="16" t="s">
        <v>285</v>
      </c>
      <c r="C271" s="21">
        <v>164.72</v>
      </c>
      <c r="D271" s="21">
        <v>80.23</v>
      </c>
      <c r="E271" s="16">
        <v>92.14</v>
      </c>
      <c r="F271" s="59">
        <f t="shared" si="79"/>
        <v>122.17459842373127</v>
      </c>
      <c r="G271" s="16">
        <v>0.66</v>
      </c>
      <c r="H271" s="21">
        <v>465.54</v>
      </c>
      <c r="I271" s="6">
        <f>'Datos y Cálculos'!R271</f>
        <v>-67.86</v>
      </c>
      <c r="J271" s="59">
        <f>'Datos y Cálculos'!S271</f>
        <v>0</v>
      </c>
      <c r="K271" s="59">
        <f>'Datos y Cálculos'!T271</f>
        <v>1</v>
      </c>
      <c r="L271" s="59">
        <f t="shared" si="82"/>
        <v>153.34247236538192</v>
      </c>
      <c r="M271" s="69">
        <f t="shared" si="80"/>
        <v>0</v>
      </c>
      <c r="O271" s="20">
        <f t="shared" si="73"/>
        <v>152.57184485205428</v>
      </c>
      <c r="P271" s="128">
        <f t="shared" si="74"/>
        <v>100.69741760235583</v>
      </c>
      <c r="Q271" s="106">
        <f t="shared" si="72"/>
        <v>0.33999999999999997</v>
      </c>
      <c r="S271" s="129">
        <f t="shared" ref="S271:S334" si="87">(SQRT(3)*(O271)*((($W$3)*($W$5))/(($W$4)*($W$6))))</f>
        <v>7.024971860848625E-2</v>
      </c>
      <c r="T271" s="124">
        <f t="shared" ref="T271:T334" si="88">(SQRT(3)*(P271)*((($W$3)*($W$5))/(($W$4)*($W$6))))</f>
        <v>4.6364814281600927E-2</v>
      </c>
      <c r="U271" s="79">
        <f t="shared" si="86"/>
        <v>0.33999999999999997</v>
      </c>
      <c r="Y271" s="111">
        <f t="shared" si="75"/>
        <v>1.1568845604914934E-2</v>
      </c>
      <c r="Z271" s="92">
        <f t="shared" si="84"/>
        <v>6.5294564594139889E-3</v>
      </c>
      <c r="AD271" s="106">
        <f t="shared" si="76"/>
        <v>0.19392793400592265</v>
      </c>
      <c r="AE271" s="74">
        <f>IF(J271&gt;0,J271/630,Tabla13[[#This Row],[Cargabilidad Antes]]-0.02)</f>
        <v>0.17392793400592266</v>
      </c>
      <c r="AF271" s="114">
        <f t="shared" si="81"/>
        <v>1.999999999999999E-2</v>
      </c>
      <c r="AI271" s="4">
        <f t="shared" si="77"/>
        <v>25.621745935939085</v>
      </c>
      <c r="AJ271" s="59">
        <f t="shared" si="78"/>
        <v>25.270832529695067</v>
      </c>
      <c r="AK271" s="4">
        <f t="shared" si="85"/>
        <v>0.35091340624401823</v>
      </c>
      <c r="AL271" s="79">
        <f t="shared" si="83"/>
        <v>1.3695920922851657E-2</v>
      </c>
    </row>
    <row r="272" spans="2:38" x14ac:dyDescent="0.25">
      <c r="B272" s="16" t="s">
        <v>286</v>
      </c>
      <c r="C272" s="21">
        <v>138.76</v>
      </c>
      <c r="D272" s="21">
        <v>101.04</v>
      </c>
      <c r="E272" s="16">
        <v>100.83</v>
      </c>
      <c r="F272" s="59">
        <f t="shared" si="79"/>
        <v>142.74372315447008</v>
      </c>
      <c r="G272" s="16">
        <v>0.7</v>
      </c>
      <c r="H272" s="21">
        <v>465.8</v>
      </c>
      <c r="I272" s="6">
        <f>'Datos y Cálculos'!R272</f>
        <v>-59.17</v>
      </c>
      <c r="J272" s="59">
        <f>'Datos y Cálculos'!S272</f>
        <v>0</v>
      </c>
      <c r="K272" s="59">
        <f>'Datos y Cálculos'!T272</f>
        <v>1</v>
      </c>
      <c r="L272" s="59">
        <f t="shared" si="82"/>
        <v>179.15897171383199</v>
      </c>
      <c r="M272" s="69">
        <f t="shared" si="80"/>
        <v>0</v>
      </c>
      <c r="O272" s="20">
        <f t="shared" si="73"/>
        <v>181.16605962397455</v>
      </c>
      <c r="P272" s="128">
        <f t="shared" si="74"/>
        <v>126.81624173678216</v>
      </c>
      <c r="Q272" s="106">
        <f t="shared" si="72"/>
        <v>0.30000000000000016</v>
      </c>
      <c r="S272" s="129">
        <f t="shared" si="87"/>
        <v>8.3415552340822971E-2</v>
      </c>
      <c r="T272" s="124">
        <f t="shared" si="88"/>
        <v>5.8390886638576063E-2</v>
      </c>
      <c r="U272" s="79">
        <f t="shared" si="86"/>
        <v>0.30000000000000016</v>
      </c>
      <c r="Y272" s="111">
        <f t="shared" si="75"/>
        <v>1.5792185075614369E-2</v>
      </c>
      <c r="Z272" s="92">
        <f t="shared" si="84"/>
        <v>8.054014388563329E-3</v>
      </c>
      <c r="AD272" s="106">
        <f t="shared" si="76"/>
        <v>0.2265773383404287</v>
      </c>
      <c r="AE272" s="74">
        <f>IF(J272&gt;0,J272/630,Tabla13[[#This Row],[Cargabilidad Antes]]-0.02)</f>
        <v>0.20657733834042871</v>
      </c>
      <c r="AF272" s="114">
        <f t="shared" si="81"/>
        <v>1.999999999999999E-2</v>
      </c>
      <c r="AI272" s="4">
        <f t="shared" si="77"/>
        <v>25.876633043794804</v>
      </c>
      <c r="AJ272" s="59">
        <f t="shared" si="78"/>
        <v>25.429550191459455</v>
      </c>
      <c r="AK272" s="4">
        <f t="shared" si="85"/>
        <v>0.44708285233534895</v>
      </c>
      <c r="AL272" s="79">
        <f t="shared" si="83"/>
        <v>1.7277473911643915E-2</v>
      </c>
    </row>
    <row r="273" spans="2:38" x14ac:dyDescent="0.25">
      <c r="B273" s="16" t="s">
        <v>287</v>
      </c>
      <c r="C273" s="21">
        <v>179.72</v>
      </c>
      <c r="D273" s="21">
        <v>105.42</v>
      </c>
      <c r="E273" s="16">
        <v>102.98</v>
      </c>
      <c r="F273" s="59">
        <f t="shared" si="79"/>
        <v>147.3711532152748</v>
      </c>
      <c r="G273" s="16">
        <v>0.71</v>
      </c>
      <c r="H273" s="21">
        <v>465.02</v>
      </c>
      <c r="I273" s="6">
        <f>'Datos y Cálculos'!R273</f>
        <v>-57.019999999999996</v>
      </c>
      <c r="J273" s="59">
        <f>'Datos y Cálculos'!S273</f>
        <v>0</v>
      </c>
      <c r="K273" s="59">
        <f>'Datos y Cálculos'!T273</f>
        <v>1</v>
      </c>
      <c r="L273" s="59">
        <f t="shared" si="82"/>
        <v>184.96690212961846</v>
      </c>
      <c r="M273" s="69">
        <f t="shared" si="80"/>
        <v>0</v>
      </c>
      <c r="O273" s="20">
        <f t="shared" si="73"/>
        <v>186.35721181252404</v>
      </c>
      <c r="P273" s="128">
        <f t="shared" si="74"/>
        <v>132.31362038689207</v>
      </c>
      <c r="Q273" s="106">
        <f t="shared" si="72"/>
        <v>0.29000000000000004</v>
      </c>
      <c r="S273" s="129">
        <f t="shared" si="87"/>
        <v>8.5805750747698417E-2</v>
      </c>
      <c r="T273" s="124">
        <f t="shared" si="88"/>
        <v>6.0922083030865874E-2</v>
      </c>
      <c r="U273" s="79">
        <f t="shared" si="86"/>
        <v>0.29000000000000004</v>
      </c>
      <c r="Y273" s="111">
        <f t="shared" si="75"/>
        <v>1.6832675402646505E-2</v>
      </c>
      <c r="Z273" s="92">
        <f t="shared" si="84"/>
        <v>8.3473237321724011E-3</v>
      </c>
      <c r="AD273" s="106">
        <f t="shared" si="76"/>
        <v>0.23392246542107112</v>
      </c>
      <c r="AE273" s="74">
        <f>IF(J273&gt;0,J273/630,Tabla13[[#This Row],[Cargabilidad Antes]]-0.02)</f>
        <v>0.21392246542107113</v>
      </c>
      <c r="AF273" s="114">
        <f t="shared" si="81"/>
        <v>1.999999999999999E-2</v>
      </c>
      <c r="AI273" s="4">
        <f t="shared" si="77"/>
        <v>25.927591089597701</v>
      </c>
      <c r="AJ273" s="59">
        <f t="shared" si="78"/>
        <v>25.467598668266202</v>
      </c>
      <c r="AK273" s="4">
        <f t="shared" si="85"/>
        <v>0.4599924213314992</v>
      </c>
      <c r="AL273" s="79">
        <f t="shared" si="83"/>
        <v>1.7741425331104121E-2</v>
      </c>
    </row>
    <row r="274" spans="2:38" x14ac:dyDescent="0.25">
      <c r="B274" s="16" t="s">
        <v>288</v>
      </c>
      <c r="C274" s="21">
        <v>230.42</v>
      </c>
      <c r="D274" s="21">
        <v>184.27</v>
      </c>
      <c r="E274" s="16">
        <v>104.29</v>
      </c>
      <c r="F274" s="59">
        <f t="shared" si="79"/>
        <v>211.73529937164471</v>
      </c>
      <c r="G274" s="16">
        <v>0.87</v>
      </c>
      <c r="H274" s="21">
        <v>463.52</v>
      </c>
      <c r="I274" s="6">
        <f>'Datos y Cálculos'!R274</f>
        <v>-55.709999999999994</v>
      </c>
      <c r="J274" s="59">
        <f>'Datos y Cálculos'!S274</f>
        <v>0</v>
      </c>
      <c r="K274" s="59">
        <f>'Datos y Cálculos'!T274</f>
        <v>1</v>
      </c>
      <c r="L274" s="59">
        <f t="shared" si="82"/>
        <v>265.75093932427194</v>
      </c>
      <c r="M274" s="69">
        <f t="shared" si="80"/>
        <v>0</v>
      </c>
      <c r="O274" s="20">
        <f t="shared" si="73"/>
        <v>265.83791630078048</v>
      </c>
      <c r="P274" s="128">
        <f t="shared" si="74"/>
        <v>231.27898718167901</v>
      </c>
      <c r="Q274" s="106">
        <f t="shared" ref="Q274:Q337" si="89">(1-P274/O274)</f>
        <v>0.13</v>
      </c>
      <c r="S274" s="129">
        <f t="shared" si="87"/>
        <v>0.12240160583825241</v>
      </c>
      <c r="T274" s="124">
        <f t="shared" si="88"/>
        <v>0.1064893970792796</v>
      </c>
      <c r="U274" s="79">
        <f t="shared" si="86"/>
        <v>0.13</v>
      </c>
      <c r="Y274" s="111">
        <f t="shared" si="75"/>
        <v>3.4746792381852562E-2</v>
      </c>
      <c r="Z274" s="92">
        <f t="shared" si="84"/>
        <v>8.4469452280283575E-3</v>
      </c>
      <c r="AD274" s="106">
        <f t="shared" si="76"/>
        <v>0.33608777678038843</v>
      </c>
      <c r="AE274" s="74">
        <f>IF(J274&gt;0,J274/630,Tabla13[[#This Row],[Cargabilidad Antes]]-0.02)</f>
        <v>0.31608777678038841</v>
      </c>
      <c r="AF274" s="114">
        <f t="shared" si="81"/>
        <v>2.0000000000000018E-2</v>
      </c>
      <c r="AI274" s="4">
        <f t="shared" si="77"/>
        <v>26.887548016643716</v>
      </c>
      <c r="AJ274" s="59">
        <f t="shared" si="78"/>
        <v>26.428685093797629</v>
      </c>
      <c r="AK274" s="4">
        <f t="shared" si="85"/>
        <v>0.45886292284608743</v>
      </c>
      <c r="AL274" s="79">
        <f t="shared" si="83"/>
        <v>1.7066001056029623E-2</v>
      </c>
    </row>
    <row r="275" spans="2:38" x14ac:dyDescent="0.25">
      <c r="B275" s="16" t="s">
        <v>289</v>
      </c>
      <c r="C275" s="21">
        <v>193.54</v>
      </c>
      <c r="D275" s="21">
        <v>125.07</v>
      </c>
      <c r="E275" s="16">
        <v>101.53</v>
      </c>
      <c r="F275" s="59">
        <f t="shared" si="79"/>
        <v>161.09266215442588</v>
      </c>
      <c r="G275" s="16">
        <v>0.77</v>
      </c>
      <c r="H275" s="21">
        <v>465.01</v>
      </c>
      <c r="I275" s="6">
        <f>'Datos y Cálculos'!R275</f>
        <v>-58.47</v>
      </c>
      <c r="J275" s="59">
        <f>'Datos y Cálculos'!S275</f>
        <v>0</v>
      </c>
      <c r="K275" s="59">
        <f>'Datos y Cálculos'!T275</f>
        <v>1</v>
      </c>
      <c r="L275" s="59">
        <f t="shared" si="82"/>
        <v>202.18889534637222</v>
      </c>
      <c r="M275" s="69">
        <f t="shared" si="80"/>
        <v>0</v>
      </c>
      <c r="O275" s="20">
        <f t="shared" si="73"/>
        <v>203.86560747472188</v>
      </c>
      <c r="P275" s="128">
        <f t="shared" si="74"/>
        <v>156.97651775553587</v>
      </c>
      <c r="Q275" s="106">
        <f t="shared" si="89"/>
        <v>0.22999999999999987</v>
      </c>
      <c r="S275" s="129">
        <f t="shared" si="87"/>
        <v>9.3867263471412984E-2</v>
      </c>
      <c r="T275" s="124">
        <f t="shared" si="88"/>
        <v>7.2277792872987995E-2</v>
      </c>
      <c r="U275" s="79">
        <f t="shared" si="86"/>
        <v>0.22999999999999998</v>
      </c>
      <c r="Y275" s="111">
        <f t="shared" si="75"/>
        <v>2.0113131905482043E-2</v>
      </c>
      <c r="Z275" s="92">
        <f t="shared" si="84"/>
        <v>8.1880559987217404E-3</v>
      </c>
      <c r="AD275" s="106">
        <f t="shared" si="76"/>
        <v>0.25570263834035856</v>
      </c>
      <c r="AE275" s="74">
        <f>IF(J275&gt;0,J275/630,Tabla13[[#This Row],[Cargabilidad Antes]]-0.02)</f>
        <v>0.23570263834035857</v>
      </c>
      <c r="AF275" s="114">
        <f t="shared" si="81"/>
        <v>1.999999999999999E-2</v>
      </c>
      <c r="AI275" s="4">
        <f t="shared" si="77"/>
        <v>26.110074410017024</v>
      </c>
      <c r="AJ275" s="59">
        <f t="shared" si="78"/>
        <v>25.658163117699093</v>
      </c>
      <c r="AK275" s="4">
        <f t="shared" si="85"/>
        <v>0.4519112923179307</v>
      </c>
      <c r="AL275" s="79">
        <f t="shared" si="83"/>
        <v>1.7307928166782838E-2</v>
      </c>
    </row>
    <row r="276" spans="2:38" x14ac:dyDescent="0.25">
      <c r="B276" s="16" t="s">
        <v>290</v>
      </c>
      <c r="C276" s="21">
        <v>186.6</v>
      </c>
      <c r="D276" s="21">
        <v>98.16</v>
      </c>
      <c r="E276" s="16">
        <v>101.6</v>
      </c>
      <c r="F276" s="59">
        <f t="shared" si="79"/>
        <v>141.27259323732966</v>
      </c>
      <c r="G276" s="16">
        <v>0.69</v>
      </c>
      <c r="H276" s="21">
        <v>464.47</v>
      </c>
      <c r="I276" s="6">
        <f>'Datos y Cálculos'!R276</f>
        <v>-58.400000000000006</v>
      </c>
      <c r="J276" s="59">
        <f>'Datos y Cálculos'!S276</f>
        <v>0</v>
      </c>
      <c r="K276" s="59">
        <f>'Datos y Cálculos'!T276</f>
        <v>1</v>
      </c>
      <c r="L276" s="59">
        <f t="shared" si="82"/>
        <v>177.31254290149735</v>
      </c>
      <c r="M276" s="69">
        <f t="shared" si="80"/>
        <v>0</v>
      </c>
      <c r="O276" s="20">
        <f t="shared" si="73"/>
        <v>178.55293769267067</v>
      </c>
      <c r="P276" s="128">
        <f t="shared" si="74"/>
        <v>123.20152700794276</v>
      </c>
      <c r="Q276" s="106">
        <f t="shared" si="89"/>
        <v>0.31000000000000005</v>
      </c>
      <c r="S276" s="129">
        <f t="shared" si="87"/>
        <v>8.2212374385271819E-2</v>
      </c>
      <c r="T276" s="124">
        <f t="shared" si="88"/>
        <v>5.6726538325837551E-2</v>
      </c>
      <c r="U276" s="79">
        <f t="shared" si="86"/>
        <v>0.31000000000000005</v>
      </c>
      <c r="Y276" s="111">
        <f t="shared" si="75"/>
        <v>1.5468351032136106E-2</v>
      </c>
      <c r="Z276" s="92">
        <f t="shared" si="84"/>
        <v>8.103869105736107E-3</v>
      </c>
      <c r="AD276" s="106">
        <f t="shared" si="76"/>
        <v>0.22424221148782486</v>
      </c>
      <c r="AE276" s="74">
        <f>IF(J276&gt;0,J276/630,Tabla13[[#This Row],[Cargabilidad Antes]]-0.02)</f>
        <v>0.20424221148782487</v>
      </c>
      <c r="AF276" s="114">
        <f t="shared" si="81"/>
        <v>1.999999999999999E-2</v>
      </c>
      <c r="AI276" s="4">
        <f t="shared" si="77"/>
        <v>25.851526483939175</v>
      </c>
      <c r="AJ276" s="59">
        <f t="shared" si="78"/>
        <v>25.405411759003442</v>
      </c>
      <c r="AK276" s="4">
        <f t="shared" si="85"/>
        <v>0.44611472493573245</v>
      </c>
      <c r="AL276" s="79">
        <f t="shared" si="83"/>
        <v>1.725680397298357E-2</v>
      </c>
    </row>
    <row r="277" spans="2:38" x14ac:dyDescent="0.25">
      <c r="B277" s="16" t="s">
        <v>291</v>
      </c>
      <c r="C277" s="21">
        <v>202.56</v>
      </c>
      <c r="D277" s="21">
        <v>127.69</v>
      </c>
      <c r="E277" s="16">
        <v>105.27</v>
      </c>
      <c r="F277" s="59">
        <f t="shared" si="79"/>
        <v>165.48869749925521</v>
      </c>
      <c r="G277" s="16">
        <v>0.77</v>
      </c>
      <c r="H277" s="21">
        <v>464.6</v>
      </c>
      <c r="I277" s="6">
        <f>'Datos y Cálculos'!R277</f>
        <v>-54.730000000000004</v>
      </c>
      <c r="J277" s="59">
        <f>'Datos y Cálculos'!S277</f>
        <v>0</v>
      </c>
      <c r="K277" s="59">
        <f>'Datos y Cálculos'!T277</f>
        <v>1</v>
      </c>
      <c r="L277" s="59">
        <f t="shared" si="82"/>
        <v>207.70640010659903</v>
      </c>
      <c r="M277" s="69">
        <f t="shared" si="80"/>
        <v>0</v>
      </c>
      <c r="O277" s="20">
        <f t="shared" si="73"/>
        <v>208.13623905370784</v>
      </c>
      <c r="P277" s="128">
        <f t="shared" si="74"/>
        <v>160.26490407135503</v>
      </c>
      <c r="Q277" s="106">
        <f t="shared" si="89"/>
        <v>0.22999999999999998</v>
      </c>
      <c r="S277" s="129">
        <f t="shared" si="87"/>
        <v>9.5833620154031546E-2</v>
      </c>
      <c r="T277" s="124">
        <f t="shared" si="88"/>
        <v>7.3791887518604285E-2</v>
      </c>
      <c r="U277" s="79">
        <f t="shared" si="86"/>
        <v>0.23000000000000009</v>
      </c>
      <c r="Y277" s="111">
        <f t="shared" si="75"/>
        <v>2.1225838733459356E-2</v>
      </c>
      <c r="Z277" s="92">
        <f t="shared" si="84"/>
        <v>8.6410389483913049E-3</v>
      </c>
      <c r="AD277" s="106">
        <f t="shared" si="76"/>
        <v>0.26268047222104002</v>
      </c>
      <c r="AE277" s="74">
        <f>IF(J277&gt;0,J277/630,Tabla13[[#This Row],[Cargabilidad Antes]]-0.02)</f>
        <v>0.24268047222104003</v>
      </c>
      <c r="AF277" s="114">
        <f t="shared" si="81"/>
        <v>1.999999999999999E-2</v>
      </c>
      <c r="AI277" s="4">
        <f t="shared" si="77"/>
        <v>26.15706981857431</v>
      </c>
      <c r="AJ277" s="59">
        <f t="shared" si="78"/>
        <v>25.686026695432709</v>
      </c>
      <c r="AK277" s="4">
        <f t="shared" si="85"/>
        <v>0.47104312314160168</v>
      </c>
      <c r="AL277" s="79">
        <f t="shared" si="83"/>
        <v>1.8008252698362703E-2</v>
      </c>
    </row>
    <row r="278" spans="2:38" x14ac:dyDescent="0.25">
      <c r="B278" s="16" t="s">
        <v>292</v>
      </c>
      <c r="C278" s="21">
        <v>164.42</v>
      </c>
      <c r="D278" s="21">
        <v>93.31</v>
      </c>
      <c r="E278" s="16">
        <v>101.02</v>
      </c>
      <c r="F278" s="59">
        <f t="shared" si="79"/>
        <v>137.52016761188156</v>
      </c>
      <c r="G278" s="16">
        <v>0.67</v>
      </c>
      <c r="H278" s="21">
        <v>465.46</v>
      </c>
      <c r="I278" s="6">
        <f>'Datos y Cálculos'!R278</f>
        <v>-58.980000000000004</v>
      </c>
      <c r="J278" s="59">
        <f>'Datos y Cálculos'!S278</f>
        <v>0</v>
      </c>
      <c r="K278" s="59">
        <f>'Datos y Cálculos'!T278</f>
        <v>1</v>
      </c>
      <c r="L278" s="59">
        <f t="shared" si="82"/>
        <v>172.60283867330929</v>
      </c>
      <c r="M278" s="69">
        <f t="shared" si="80"/>
        <v>0</v>
      </c>
      <c r="O278" s="20">
        <f t="shared" si="73"/>
        <v>174.79738357587277</v>
      </c>
      <c r="P278" s="128">
        <f t="shared" si="74"/>
        <v>117.11424699583475</v>
      </c>
      <c r="Q278" s="106">
        <f t="shared" si="89"/>
        <v>0.33000000000000007</v>
      </c>
      <c r="S278" s="129">
        <f t="shared" si="87"/>
        <v>8.0483178410878098E-2</v>
      </c>
      <c r="T278" s="124">
        <f t="shared" si="88"/>
        <v>5.3923729535288324E-2</v>
      </c>
      <c r="U278" s="79">
        <f t="shared" si="86"/>
        <v>0.33000000000000007</v>
      </c>
      <c r="Y278" s="111">
        <f t="shared" si="75"/>
        <v>1.4657536039697543E-2</v>
      </c>
      <c r="Z278" s="92">
        <f t="shared" si="84"/>
        <v>8.0777681114773143E-3</v>
      </c>
      <c r="AD278" s="106">
        <f t="shared" si="76"/>
        <v>0.21828598033631993</v>
      </c>
      <c r="AE278" s="74">
        <f>IF(J278&gt;0,J278/630,Tabla13[[#This Row],[Cargabilidad Antes]]-0.02)</f>
        <v>0.19828598033631994</v>
      </c>
      <c r="AF278" s="114">
        <f t="shared" si="81"/>
        <v>1.999999999999999E-2</v>
      </c>
      <c r="AI278" s="4">
        <f t="shared" si="77"/>
        <v>25.816082406649862</v>
      </c>
      <c r="AJ278" s="59">
        <f t="shared" si="78"/>
        <v>25.366339392345122</v>
      </c>
      <c r="AK278" s="4">
        <f t="shared" si="85"/>
        <v>0.44974301430474029</v>
      </c>
      <c r="AL278" s="79">
        <f t="shared" si="83"/>
        <v>1.7421040389493547E-2</v>
      </c>
    </row>
    <row r="279" spans="2:38" x14ac:dyDescent="0.25">
      <c r="B279" s="16" t="s">
        <v>293</v>
      </c>
      <c r="C279" s="21">
        <v>187.94</v>
      </c>
      <c r="D279" s="21">
        <v>84.66</v>
      </c>
      <c r="E279" s="16">
        <v>93.03</v>
      </c>
      <c r="F279" s="59">
        <f t="shared" si="79"/>
        <v>125.78512034418061</v>
      </c>
      <c r="G279" s="16">
        <v>0.67</v>
      </c>
      <c r="H279" s="21">
        <v>466.33</v>
      </c>
      <c r="I279" s="6">
        <f>'Datos y Cálculos'!R279</f>
        <v>-66.97</v>
      </c>
      <c r="J279" s="59">
        <f>'Datos y Cálculos'!S279</f>
        <v>0</v>
      </c>
      <c r="K279" s="59">
        <f>'Datos y Cálculos'!T279</f>
        <v>1</v>
      </c>
      <c r="L279" s="59">
        <f t="shared" si="82"/>
        <v>157.87407193643946</v>
      </c>
      <c r="M279" s="69">
        <f t="shared" si="80"/>
        <v>0</v>
      </c>
      <c r="O279" s="20">
        <f t="shared" si="73"/>
        <v>158.59336077090759</v>
      </c>
      <c r="P279" s="128">
        <f t="shared" si="74"/>
        <v>106.25755171650809</v>
      </c>
      <c r="Q279" s="106">
        <f t="shared" si="89"/>
        <v>0.32999999999999996</v>
      </c>
      <c r="S279" s="129">
        <f t="shared" si="87"/>
        <v>7.3022247178919086E-2</v>
      </c>
      <c r="T279" s="124">
        <f t="shared" si="88"/>
        <v>4.892490560987578E-2</v>
      </c>
      <c r="U279" s="79">
        <f t="shared" si="86"/>
        <v>0.33000000000000007</v>
      </c>
      <c r="Y279" s="111">
        <f t="shared" si="75"/>
        <v>1.2262717514177693E-2</v>
      </c>
      <c r="Z279" s="92">
        <f t="shared" si="84"/>
        <v>6.7579836220633257E-3</v>
      </c>
      <c r="AD279" s="106">
        <f t="shared" si="76"/>
        <v>0.19965892118123907</v>
      </c>
      <c r="AE279" s="74">
        <f>IF(J279&gt;0,J279/630,Tabla13[[#This Row],[Cargabilidad Antes]]-0.02)</f>
        <v>0.17965892118123908</v>
      </c>
      <c r="AF279" s="114">
        <f t="shared" si="81"/>
        <v>1.999999999999999E-2</v>
      </c>
      <c r="AI279" s="4">
        <f t="shared" si="77"/>
        <v>25.671790974375302</v>
      </c>
      <c r="AJ279" s="59">
        <f t="shared" si="78"/>
        <v>25.301566968397072</v>
      </c>
      <c r="AK279" s="4">
        <f t="shared" si="85"/>
        <v>0.3702240059782298</v>
      </c>
      <c r="AL279" s="79">
        <f t="shared" si="83"/>
        <v>1.4421432705952419E-2</v>
      </c>
    </row>
    <row r="280" spans="2:38" x14ac:dyDescent="0.25">
      <c r="B280" s="16" t="s">
        <v>294</v>
      </c>
      <c r="C280" s="21">
        <v>166.96</v>
      </c>
      <c r="D280" s="21">
        <v>90.37</v>
      </c>
      <c r="E280" s="16">
        <v>98.56</v>
      </c>
      <c r="F280" s="59">
        <f t="shared" si="79"/>
        <v>133.71914784353061</v>
      </c>
      <c r="G280" s="16">
        <v>0.67</v>
      </c>
      <c r="H280" s="21">
        <v>466.42</v>
      </c>
      <c r="I280" s="6">
        <f>'Datos y Cálculos'!R280</f>
        <v>-61.44</v>
      </c>
      <c r="J280" s="59">
        <f>'Datos y Cálculos'!S280</f>
        <v>0</v>
      </c>
      <c r="K280" s="59">
        <f>'Datos y Cálculos'!T280</f>
        <v>1</v>
      </c>
      <c r="L280" s="59">
        <f t="shared" si="82"/>
        <v>167.83214348536904</v>
      </c>
      <c r="M280" s="69">
        <f t="shared" si="80"/>
        <v>0</v>
      </c>
      <c r="O280" s="20">
        <f t="shared" si="73"/>
        <v>169.28988911961872</v>
      </c>
      <c r="P280" s="128">
        <f t="shared" si="74"/>
        <v>113.42422571014454</v>
      </c>
      <c r="Q280" s="106">
        <f t="shared" si="89"/>
        <v>0.32999999999999996</v>
      </c>
      <c r="S280" s="129">
        <f t="shared" si="87"/>
        <v>7.794732432741458E-2</v>
      </c>
      <c r="T280" s="124">
        <f t="shared" si="88"/>
        <v>5.2224707299367769E-2</v>
      </c>
      <c r="U280" s="79">
        <f t="shared" si="86"/>
        <v>0.32999999999999996</v>
      </c>
      <c r="Y280" s="111">
        <f t="shared" si="75"/>
        <v>1.3858473166351606E-2</v>
      </c>
      <c r="Z280" s="92">
        <f t="shared" si="84"/>
        <v>7.6374045619763686E-3</v>
      </c>
      <c r="AD280" s="106">
        <f t="shared" si="76"/>
        <v>0.21225261562465175</v>
      </c>
      <c r="AE280" s="74">
        <f>IF(J280&gt;0,J280/630,Tabla13[[#This Row],[Cargabilidad Antes]]-0.02)</f>
        <v>0.19225261562465176</v>
      </c>
      <c r="AF280" s="114">
        <f t="shared" si="81"/>
        <v>1.999999999999999E-2</v>
      </c>
      <c r="AI280" s="4">
        <f t="shared" si="77"/>
        <v>25.765466521317649</v>
      </c>
      <c r="AJ280" s="59">
        <f t="shared" si="78"/>
        <v>25.343617921419494</v>
      </c>
      <c r="AK280" s="4">
        <f t="shared" si="85"/>
        <v>0.42184859989815493</v>
      </c>
      <c r="AL280" s="79">
        <f t="shared" si="83"/>
        <v>1.6372635812711867E-2</v>
      </c>
    </row>
    <row r="281" spans="2:38" x14ac:dyDescent="0.25">
      <c r="B281" s="16" t="s">
        <v>295</v>
      </c>
      <c r="C281" s="21">
        <v>163.52000000000001</v>
      </c>
      <c r="D281" s="21">
        <v>93.79</v>
      </c>
      <c r="E281" s="16">
        <v>98.12</v>
      </c>
      <c r="F281" s="59">
        <f t="shared" si="79"/>
        <v>135.7353988464321</v>
      </c>
      <c r="G281" s="16">
        <v>0.68</v>
      </c>
      <c r="H281" s="21">
        <v>467.57</v>
      </c>
      <c r="I281" s="6">
        <f>'Datos y Cálculos'!R281</f>
        <v>-61.879999999999995</v>
      </c>
      <c r="J281" s="59">
        <f>'Datos y Cálculos'!S281</f>
        <v>0</v>
      </c>
      <c r="K281" s="59">
        <f>'Datos y Cálculos'!T281</f>
        <v>1</v>
      </c>
      <c r="L281" s="59">
        <f t="shared" si="82"/>
        <v>170.36275883162781</v>
      </c>
      <c r="M281" s="69">
        <f t="shared" si="80"/>
        <v>0</v>
      </c>
      <c r="O281" s="20">
        <f t="shared" si="73"/>
        <v>173.11279330976663</v>
      </c>
      <c r="P281" s="128">
        <f t="shared" si="74"/>
        <v>117.71669945064131</v>
      </c>
      <c r="Q281" s="106">
        <f t="shared" si="89"/>
        <v>0.31999999999999995</v>
      </c>
      <c r="S281" s="129">
        <f t="shared" si="87"/>
        <v>7.9707530765801088E-2</v>
      </c>
      <c r="T281" s="124">
        <f t="shared" si="88"/>
        <v>5.4201120920744743E-2</v>
      </c>
      <c r="U281" s="79">
        <f t="shared" si="86"/>
        <v>0.31999999999999995</v>
      </c>
      <c r="Y281" s="111">
        <f t="shared" si="75"/>
        <v>1.4279547041587902E-2</v>
      </c>
      <c r="Z281" s="92">
        <f t="shared" si="84"/>
        <v>7.6766844895576536E-3</v>
      </c>
      <c r="AD281" s="106">
        <f t="shared" si="76"/>
        <v>0.21545301404195571</v>
      </c>
      <c r="AE281" s="74">
        <f>IF(J281&gt;0,J281/630,Tabla13[[#This Row],[Cargabilidad Antes]]-0.02)</f>
        <v>0.19545301404195572</v>
      </c>
      <c r="AF281" s="114">
        <f t="shared" si="81"/>
        <v>1.999999999999999E-2</v>
      </c>
      <c r="AI281" s="4">
        <f t="shared" si="77"/>
        <v>25.800428397636484</v>
      </c>
      <c r="AJ281" s="59">
        <f t="shared" si="78"/>
        <v>25.370118091067109</v>
      </c>
      <c r="AK281" s="4">
        <f t="shared" si="85"/>
        <v>0.43031030656937475</v>
      </c>
      <c r="AL281" s="79">
        <f t="shared" si="83"/>
        <v>1.6678417115306265E-2</v>
      </c>
    </row>
    <row r="282" spans="2:38" x14ac:dyDescent="0.25">
      <c r="B282" s="16" t="s">
        <v>296</v>
      </c>
      <c r="C282" s="21">
        <v>160.06</v>
      </c>
      <c r="D282" s="21">
        <v>79.239999999999995</v>
      </c>
      <c r="E282" s="16">
        <v>87.14</v>
      </c>
      <c r="F282" s="59">
        <f t="shared" si="79"/>
        <v>117.78097129842324</v>
      </c>
      <c r="G282" s="16">
        <v>0.67</v>
      </c>
      <c r="H282" s="21">
        <v>468.34</v>
      </c>
      <c r="I282" s="6">
        <f>'Datos y Cálculos'!R282</f>
        <v>-72.86</v>
      </c>
      <c r="J282" s="59">
        <f>'Datos y Cálculos'!S282</f>
        <v>0</v>
      </c>
      <c r="K282" s="59">
        <f>'Datos y Cálculos'!T282</f>
        <v>1</v>
      </c>
      <c r="L282" s="59">
        <f t="shared" si="82"/>
        <v>147.82799018382661</v>
      </c>
      <c r="M282" s="69">
        <f t="shared" si="80"/>
        <v>0</v>
      </c>
      <c r="O282" s="20">
        <f t="shared" si="73"/>
        <v>148.44008867808549</v>
      </c>
      <c r="P282" s="128">
        <f t="shared" si="74"/>
        <v>99.454859414317269</v>
      </c>
      <c r="Q282" s="106">
        <f t="shared" si="89"/>
        <v>0.33000000000000007</v>
      </c>
      <c r="S282" s="129">
        <f t="shared" si="87"/>
        <v>6.834730529715978E-2</v>
      </c>
      <c r="T282" s="124">
        <f t="shared" si="88"/>
        <v>4.5792694549097054E-2</v>
      </c>
      <c r="U282" s="79">
        <f t="shared" si="86"/>
        <v>0.32999999999999996</v>
      </c>
      <c r="Y282" s="111">
        <f t="shared" si="75"/>
        <v>1.0751732423440453E-2</v>
      </c>
      <c r="Z282" s="92">
        <f t="shared" si="84"/>
        <v>5.9252797385580327E-3</v>
      </c>
      <c r="AD282" s="106">
        <f t="shared" si="76"/>
        <v>0.18695392269590991</v>
      </c>
      <c r="AE282" s="74">
        <f>IF(J282&gt;0,J282/630,Tabla13[[#This Row],[Cargabilidad Antes]]-0.02)</f>
        <v>0.16695392269590992</v>
      </c>
      <c r="AF282" s="114">
        <f t="shared" si="81"/>
        <v>1.999999999999999E-2</v>
      </c>
      <c r="AI282" s="4">
        <f t="shared" si="77"/>
        <v>25.588527241633489</v>
      </c>
      <c r="AJ282" s="59">
        <f t="shared" si="78"/>
        <v>25.264189878769272</v>
      </c>
      <c r="AK282" s="4">
        <f t="shared" si="85"/>
        <v>0.32433736286421677</v>
      </c>
      <c r="AL282" s="79">
        <f t="shared" si="83"/>
        <v>1.2675108645428756E-2</v>
      </c>
    </row>
    <row r="283" spans="2:38" x14ac:dyDescent="0.25">
      <c r="B283" s="16" t="s">
        <v>297</v>
      </c>
      <c r="C283" s="21">
        <v>284.39999999999998</v>
      </c>
      <c r="D283" s="21">
        <v>189.05</v>
      </c>
      <c r="E283" s="16">
        <v>147.86000000000001</v>
      </c>
      <c r="F283" s="59">
        <f t="shared" si="79"/>
        <v>240.00517098596023</v>
      </c>
      <c r="G283" s="16">
        <v>0.79</v>
      </c>
      <c r="H283" s="21">
        <v>464.83</v>
      </c>
      <c r="I283" s="6">
        <f>'Datos y Cálculos'!R283</f>
        <v>-12.139999999999986</v>
      </c>
      <c r="J283" s="59">
        <f>'Datos y Cálculos'!S283</f>
        <v>0</v>
      </c>
      <c r="K283" s="59">
        <f>'Datos y Cálculos'!T283</f>
        <v>1</v>
      </c>
      <c r="L283" s="59">
        <f t="shared" si="82"/>
        <v>301.23271755575286</v>
      </c>
      <c r="M283" s="69">
        <f t="shared" si="80"/>
        <v>0</v>
      </c>
      <c r="O283" s="20">
        <f t="shared" si="73"/>
        <v>300.35241714446551</v>
      </c>
      <c r="P283" s="128">
        <f t="shared" si="74"/>
        <v>237.27840954412775</v>
      </c>
      <c r="Q283" s="106">
        <f t="shared" si="89"/>
        <v>0.20999999999999996</v>
      </c>
      <c r="S283" s="129">
        <f t="shared" si="87"/>
        <v>0.13829335817651869</v>
      </c>
      <c r="T283" s="124">
        <f t="shared" si="88"/>
        <v>0.10925175295944976</v>
      </c>
      <c r="U283" s="79">
        <f t="shared" si="86"/>
        <v>0.21000000000000008</v>
      </c>
      <c r="Y283" s="111">
        <f t="shared" si="75"/>
        <v>4.4644645862003791E-2</v>
      </c>
      <c r="Z283" s="92">
        <f t="shared" si="84"/>
        <v>1.678192237952722E-2</v>
      </c>
      <c r="AD283" s="106">
        <f t="shared" si="76"/>
        <v>0.38096058886660356</v>
      </c>
      <c r="AE283" s="74">
        <f>IF(J283&gt;0,J283/630,Tabla13[[#This Row],[Cargabilidad Antes]]-0.02)</f>
        <v>0.36096058886660354</v>
      </c>
      <c r="AF283" s="114">
        <f t="shared" si="81"/>
        <v>2.0000000000000018E-2</v>
      </c>
      <c r="AI283" s="4">
        <f t="shared" si="77"/>
        <v>27.40949718174474</v>
      </c>
      <c r="AJ283" s="59">
        <f t="shared" si="78"/>
        <v>26.50376719112689</v>
      </c>
      <c r="AK283" s="4">
        <f t="shared" si="85"/>
        <v>0.90572999061784998</v>
      </c>
      <c r="AL283" s="79">
        <f t="shared" si="83"/>
        <v>3.3044385477493665E-2</v>
      </c>
    </row>
    <row r="284" spans="2:38" x14ac:dyDescent="0.25">
      <c r="B284" s="16" t="s">
        <v>298</v>
      </c>
      <c r="C284" s="21">
        <v>327.78</v>
      </c>
      <c r="D284" s="21">
        <v>193.76</v>
      </c>
      <c r="E284" s="16">
        <v>149.72</v>
      </c>
      <c r="F284" s="59">
        <f t="shared" si="79"/>
        <v>244.86530174771596</v>
      </c>
      <c r="G284" s="16">
        <v>0.79</v>
      </c>
      <c r="H284" s="21">
        <v>461.93</v>
      </c>
      <c r="I284" s="6">
        <f>'Datos y Cálculos'!R284</f>
        <v>-10.280000000000001</v>
      </c>
      <c r="J284" s="59">
        <f>'Datos y Cálculos'!S284</f>
        <v>0</v>
      </c>
      <c r="K284" s="59">
        <f>'Datos y Cálculos'!T284</f>
        <v>1</v>
      </c>
      <c r="L284" s="59">
        <f t="shared" si="82"/>
        <v>307.33271278096254</v>
      </c>
      <c r="M284" s="69">
        <f t="shared" si="80"/>
        <v>0</v>
      </c>
      <c r="O284" s="20">
        <f t="shared" si="73"/>
        <v>307.83541045179385</v>
      </c>
      <c r="P284" s="128">
        <f t="shared" si="74"/>
        <v>243.18997425691714</v>
      </c>
      <c r="Q284" s="106">
        <f t="shared" si="89"/>
        <v>0.20999999999999996</v>
      </c>
      <c r="S284" s="129">
        <f t="shared" si="87"/>
        <v>0.1417388049737226</v>
      </c>
      <c r="T284" s="124">
        <f t="shared" si="88"/>
        <v>0.11197365592924087</v>
      </c>
      <c r="U284" s="79">
        <f t="shared" si="86"/>
        <v>0.20999999999999985</v>
      </c>
      <c r="Y284" s="111">
        <f t="shared" si="75"/>
        <v>4.6471071001890359E-2</v>
      </c>
      <c r="Z284" s="92">
        <f t="shared" si="84"/>
        <v>1.746847558961058E-2</v>
      </c>
      <c r="AD284" s="106">
        <f t="shared" si="76"/>
        <v>0.38867508213923169</v>
      </c>
      <c r="AE284" s="74">
        <f>IF(J284&gt;0,J284/630,Tabla13[[#This Row],[Cargabilidad Antes]]-0.02)</f>
        <v>0.36867508213923167</v>
      </c>
      <c r="AF284" s="114">
        <f t="shared" si="81"/>
        <v>2.0000000000000018E-2</v>
      </c>
      <c r="AI284" s="4">
        <f t="shared" si="77"/>
        <v>27.531053416880994</v>
      </c>
      <c r="AJ284" s="59">
        <f t="shared" si="78"/>
        <v>26.579630437475426</v>
      </c>
      <c r="AK284" s="4">
        <f t="shared" si="85"/>
        <v>0.9514229794055673</v>
      </c>
      <c r="AL284" s="79">
        <f t="shared" si="83"/>
        <v>3.4558175635306054E-2</v>
      </c>
    </row>
    <row r="285" spans="2:38" x14ac:dyDescent="0.25">
      <c r="B285" s="16" t="s">
        <v>299</v>
      </c>
      <c r="C285" s="21">
        <v>292.16000000000003</v>
      </c>
      <c r="D285" s="21">
        <v>175.32</v>
      </c>
      <c r="E285" s="16">
        <v>138.91</v>
      </c>
      <c r="F285" s="59">
        <f t="shared" si="79"/>
        <v>223.68077811917587</v>
      </c>
      <c r="G285" s="16">
        <v>0.78</v>
      </c>
      <c r="H285" s="21">
        <v>461.5</v>
      </c>
      <c r="I285" s="6">
        <f>'Datos y Cálculos'!R285</f>
        <v>-21.090000000000003</v>
      </c>
      <c r="J285" s="59">
        <f>'Datos y Cálculos'!S285</f>
        <v>0</v>
      </c>
      <c r="K285" s="59">
        <f>'Datos y Cálculos'!T285</f>
        <v>1</v>
      </c>
      <c r="L285" s="59">
        <f t="shared" si="82"/>
        <v>280.74382056445904</v>
      </c>
      <c r="M285" s="69">
        <f t="shared" si="80"/>
        <v>0</v>
      </c>
      <c r="O285" s="20">
        <f t="shared" si="73"/>
        <v>282.10994758730544</v>
      </c>
      <c r="P285" s="128">
        <f t="shared" si="74"/>
        <v>220.04575911809823</v>
      </c>
      <c r="Q285" s="106">
        <f t="shared" si="89"/>
        <v>0.22000000000000008</v>
      </c>
      <c r="S285" s="129">
        <f t="shared" si="87"/>
        <v>0.1298938506896882</v>
      </c>
      <c r="T285" s="124">
        <f t="shared" si="88"/>
        <v>0.1013172035379568</v>
      </c>
      <c r="U285" s="79">
        <f t="shared" si="86"/>
        <v>0.21999999999999997</v>
      </c>
      <c r="Y285" s="111">
        <f t="shared" si="75"/>
        <v>3.8778009650283551E-2</v>
      </c>
      <c r="Z285" s="92">
        <f t="shared" si="84"/>
        <v>1.5185468579051037E-2</v>
      </c>
      <c r="AD285" s="106">
        <f t="shared" si="76"/>
        <v>0.35504885415742199</v>
      </c>
      <c r="AE285" s="74">
        <f>IF(J285&gt;0,J285/630,Tabla13[[#This Row],[Cargabilidad Antes]]-0.02)</f>
        <v>0.33504885415742197</v>
      </c>
      <c r="AF285" s="114">
        <f t="shared" si="81"/>
        <v>2.0000000000000018E-2</v>
      </c>
      <c r="AI285" s="4">
        <f t="shared" si="77"/>
        <v>27.125695046146159</v>
      </c>
      <c r="AJ285" s="59">
        <f t="shared" si="78"/>
        <v>26.293272866075323</v>
      </c>
      <c r="AK285" s="4">
        <f t="shared" si="85"/>
        <v>0.83242218007083579</v>
      </c>
      <c r="AL285" s="79">
        <f t="shared" si="83"/>
        <v>3.0687588968862256E-2</v>
      </c>
    </row>
    <row r="286" spans="2:38" x14ac:dyDescent="0.25">
      <c r="B286" s="16" t="s">
        <v>300</v>
      </c>
      <c r="C286" s="21">
        <v>311.88</v>
      </c>
      <c r="D286" s="21">
        <v>182.68</v>
      </c>
      <c r="E286" s="16">
        <v>148.11000000000001</v>
      </c>
      <c r="F286" s="59">
        <f t="shared" si="79"/>
        <v>235.17770833988499</v>
      </c>
      <c r="G286" s="16">
        <v>0.77</v>
      </c>
      <c r="H286" s="21">
        <v>461.79</v>
      </c>
      <c r="I286" s="6">
        <f>'Datos y Cálculos'!R286</f>
        <v>-11.889999999999986</v>
      </c>
      <c r="J286" s="59">
        <f>'Datos y Cálculos'!S286</f>
        <v>0</v>
      </c>
      <c r="K286" s="59">
        <f>'Datos y Cálculos'!T286</f>
        <v>1</v>
      </c>
      <c r="L286" s="59">
        <f t="shared" si="82"/>
        <v>295.17372438572153</v>
      </c>
      <c r="M286" s="69">
        <f t="shared" si="80"/>
        <v>0</v>
      </c>
      <c r="O286" s="20">
        <f t="shared" si="73"/>
        <v>297.77060185082109</v>
      </c>
      <c r="P286" s="128">
        <f t="shared" si="74"/>
        <v>229.28336342513228</v>
      </c>
      <c r="Q286" s="106">
        <f t="shared" si="89"/>
        <v>0.22999999999999987</v>
      </c>
      <c r="S286" s="129">
        <f t="shared" si="87"/>
        <v>0.13710459495448729</v>
      </c>
      <c r="T286" s="124">
        <f t="shared" si="88"/>
        <v>0.10557053811495522</v>
      </c>
      <c r="U286" s="79">
        <f t="shared" si="86"/>
        <v>0.22999999999999998</v>
      </c>
      <c r="Y286" s="111">
        <f t="shared" si="75"/>
        <v>4.2866743563327037E-2</v>
      </c>
      <c r="Z286" s="92">
        <f t="shared" si="84"/>
        <v>1.7451051304630438E-2</v>
      </c>
      <c r="AD286" s="106">
        <f t="shared" si="76"/>
        <v>0.37329794974584918</v>
      </c>
      <c r="AE286" s="74">
        <f>IF(J286&gt;0,J286/630,Tabla13[[#This Row],[Cargabilidad Antes]]-0.02)</f>
        <v>0.35329794974584916</v>
      </c>
      <c r="AF286" s="114">
        <f t="shared" si="81"/>
        <v>2.0000000000000018E-2</v>
      </c>
      <c r="AI286" s="4">
        <f t="shared" si="77"/>
        <v>27.368251370902783</v>
      </c>
      <c r="AJ286" s="59">
        <f t="shared" si="78"/>
        <v>26.40413623780826</v>
      </c>
      <c r="AK286" s="4">
        <f t="shared" si="85"/>
        <v>0.96411513309452346</v>
      </c>
      <c r="AL286" s="79">
        <f t="shared" si="83"/>
        <v>3.5227502116541687E-2</v>
      </c>
    </row>
    <row r="287" spans="2:38" x14ac:dyDescent="0.25">
      <c r="B287" s="16" t="s">
        <v>301</v>
      </c>
      <c r="C287" s="21">
        <v>298.22000000000003</v>
      </c>
      <c r="D287" s="21">
        <v>192.05</v>
      </c>
      <c r="E287" s="16">
        <v>151.35</v>
      </c>
      <c r="F287" s="59">
        <f t="shared" si="79"/>
        <v>244.51998895795822</v>
      </c>
      <c r="G287" s="16">
        <v>0.78</v>
      </c>
      <c r="H287" s="21">
        <v>462.62</v>
      </c>
      <c r="I287" s="6">
        <f>'Datos y Cálculos'!R287</f>
        <v>-8.6500000000000057</v>
      </c>
      <c r="J287" s="59">
        <f>'Datos y Cálculos'!S287</f>
        <v>0</v>
      </c>
      <c r="K287" s="59">
        <f>'Datos y Cálculos'!T287</f>
        <v>1</v>
      </c>
      <c r="L287" s="59">
        <f t="shared" si="82"/>
        <v>306.89930749374241</v>
      </c>
      <c r="M287" s="69">
        <f t="shared" si="80"/>
        <v>0</v>
      </c>
      <c r="O287" s="20">
        <f t="shared" si="73"/>
        <v>309.03043254701129</v>
      </c>
      <c r="P287" s="128">
        <f t="shared" si="74"/>
        <v>241.04373738666879</v>
      </c>
      <c r="Q287" s="106">
        <f t="shared" si="89"/>
        <v>0.22000000000000008</v>
      </c>
      <c r="S287" s="129">
        <f t="shared" si="87"/>
        <v>0.14228903733147741</v>
      </c>
      <c r="T287" s="124">
        <f t="shared" si="88"/>
        <v>0.11098544911855239</v>
      </c>
      <c r="U287" s="79">
        <f t="shared" si="86"/>
        <v>0.21999999999999997</v>
      </c>
      <c r="Y287" s="111">
        <f t="shared" si="75"/>
        <v>4.6340094990548211E-2</v>
      </c>
      <c r="Z287" s="92">
        <f t="shared" si="84"/>
        <v>1.8146781198298677E-2</v>
      </c>
      <c r="AD287" s="106">
        <f t="shared" si="76"/>
        <v>0.38812696659993368</v>
      </c>
      <c r="AE287" s="74">
        <f>IF(J287&gt;0,J287/630,Tabla13[[#This Row],[Cargabilidad Antes]]-0.02)</f>
        <v>0.36812696659993366</v>
      </c>
      <c r="AF287" s="114">
        <f t="shared" si="81"/>
        <v>2.0000000000000018E-2</v>
      </c>
      <c r="AI287" s="4">
        <f t="shared" si="77"/>
        <v>27.550742741458144</v>
      </c>
      <c r="AJ287" s="59">
        <f t="shared" si="78"/>
        <v>26.551871883903136</v>
      </c>
      <c r="AK287" s="4">
        <f t="shared" si="85"/>
        <v>0.99887085755500848</v>
      </c>
      <c r="AL287" s="79">
        <f t="shared" si="83"/>
        <v>3.6255678002172886E-2</v>
      </c>
    </row>
    <row r="288" spans="2:38" x14ac:dyDescent="0.25">
      <c r="B288" s="16" t="s">
        <v>302</v>
      </c>
      <c r="C288" s="21">
        <v>285.7</v>
      </c>
      <c r="D288" s="21">
        <v>175.41</v>
      </c>
      <c r="E288" s="16">
        <v>137.02000000000001</v>
      </c>
      <c r="F288" s="59">
        <f t="shared" si="79"/>
        <v>222.58290253296636</v>
      </c>
      <c r="G288" s="16">
        <v>0.79</v>
      </c>
      <c r="H288" s="21">
        <v>462.67</v>
      </c>
      <c r="I288" s="6">
        <f>'Datos y Cálculos'!R288</f>
        <v>-22.97999999999999</v>
      </c>
      <c r="J288" s="59">
        <f>'Datos y Cálculos'!S288</f>
        <v>0</v>
      </c>
      <c r="K288" s="59">
        <f>'Datos y Cálculos'!T288</f>
        <v>1</v>
      </c>
      <c r="L288" s="59">
        <f t="shared" si="82"/>
        <v>279.36586672699212</v>
      </c>
      <c r="M288" s="69">
        <f t="shared" si="80"/>
        <v>0</v>
      </c>
      <c r="O288" s="20">
        <f t="shared" si="73"/>
        <v>278.68192272579046</v>
      </c>
      <c r="P288" s="128">
        <f t="shared" si="74"/>
        <v>220.15871895337449</v>
      </c>
      <c r="Q288" s="106">
        <f t="shared" si="89"/>
        <v>0.20999999999999985</v>
      </c>
      <c r="S288" s="129">
        <f t="shared" si="87"/>
        <v>0.12831546129459476</v>
      </c>
      <c r="T288" s="124">
        <f t="shared" si="88"/>
        <v>0.10136921442272988</v>
      </c>
      <c r="U288" s="79">
        <f t="shared" si="86"/>
        <v>0.20999999999999985</v>
      </c>
      <c r="Y288" s="111">
        <f t="shared" si="75"/>
        <v>3.8398281446124768E-2</v>
      </c>
      <c r="Z288" s="92">
        <f t="shared" si="84"/>
        <v>1.4433913995598296E-2</v>
      </c>
      <c r="AD288" s="106">
        <f t="shared" si="76"/>
        <v>0.35330619449677197</v>
      </c>
      <c r="AE288" s="74">
        <f>IF(J288&gt;0,J288/630,Tabla13[[#This Row],[Cargabilidad Antes]]-0.02)</f>
        <v>0.33330619449677196</v>
      </c>
      <c r="AF288" s="114">
        <f t="shared" si="81"/>
        <v>2.0000000000000018E-2</v>
      </c>
      <c r="AI288" s="4">
        <f t="shared" si="77"/>
        <v>27.074348665976053</v>
      </c>
      <c r="AJ288" s="59">
        <f t="shared" si="78"/>
        <v>26.294601002435655</v>
      </c>
      <c r="AK288" s="4">
        <f t="shared" si="85"/>
        <v>0.77974766354039815</v>
      </c>
      <c r="AL288" s="79">
        <f t="shared" si="83"/>
        <v>2.8800237197221912E-2</v>
      </c>
    </row>
    <row r="289" spans="2:38" x14ac:dyDescent="0.25">
      <c r="B289" s="16" t="s">
        <v>303</v>
      </c>
      <c r="C289" s="21">
        <v>323.24</v>
      </c>
      <c r="D289" s="21">
        <v>189.21</v>
      </c>
      <c r="E289" s="16">
        <v>148.75</v>
      </c>
      <c r="F289" s="59">
        <f t="shared" si="79"/>
        <v>240.68025801880802</v>
      </c>
      <c r="G289" s="16">
        <v>0.78</v>
      </c>
      <c r="H289" s="21">
        <v>463.03</v>
      </c>
      <c r="I289" s="6">
        <f>'Datos y Cálculos'!R289</f>
        <v>-11.25</v>
      </c>
      <c r="J289" s="59">
        <f>'Datos y Cálculos'!S289</f>
        <v>0</v>
      </c>
      <c r="K289" s="59">
        <f>'Datos y Cálculos'!T289</f>
        <v>1</v>
      </c>
      <c r="L289" s="59">
        <f t="shared" si="82"/>
        <v>302.08002555605958</v>
      </c>
      <c r="M289" s="69">
        <f t="shared" si="80"/>
        <v>0</v>
      </c>
      <c r="O289" s="20">
        <f t="shared" si="73"/>
        <v>304.46054747315804</v>
      </c>
      <c r="P289" s="128">
        <f t="shared" si="74"/>
        <v>237.47922702906325</v>
      </c>
      <c r="Q289" s="106">
        <f t="shared" si="89"/>
        <v>0.22000000000000008</v>
      </c>
      <c r="S289" s="129">
        <f t="shared" si="87"/>
        <v>0.14018489327513065</v>
      </c>
      <c r="T289" s="124">
        <f t="shared" si="88"/>
        <v>0.1093442167546019</v>
      </c>
      <c r="U289" s="79">
        <f t="shared" si="86"/>
        <v>0.21999999999999997</v>
      </c>
      <c r="Y289" s="111">
        <f t="shared" si="75"/>
        <v>4.4896152185255202E-2</v>
      </c>
      <c r="Z289" s="92">
        <f t="shared" si="84"/>
        <v>1.7581333195745934E-2</v>
      </c>
      <c r="AD289" s="106">
        <f t="shared" si="76"/>
        <v>0.38203215558540954</v>
      </c>
      <c r="AE289" s="74">
        <f>IF(J289&gt;0,J289/630,Tabla13[[#This Row],[Cargabilidad Antes]]-0.02)</f>
        <v>0.36203215558540952</v>
      </c>
      <c r="AF289" s="114">
        <f t="shared" si="81"/>
        <v>2.0000000000000018E-2</v>
      </c>
      <c r="AI289" s="4">
        <f t="shared" si="77"/>
        <v>27.475860709606174</v>
      </c>
      <c r="AJ289" s="59">
        <f t="shared" si="78"/>
        <v>26.506313655724394</v>
      </c>
      <c r="AK289" s="4">
        <f t="shared" si="85"/>
        <v>0.96954705388177942</v>
      </c>
      <c r="AL289" s="79">
        <f t="shared" si="83"/>
        <v>3.5287231367525651E-2</v>
      </c>
    </row>
    <row r="290" spans="2:38" x14ac:dyDescent="0.25">
      <c r="B290" s="16" t="s">
        <v>304</v>
      </c>
      <c r="C290" s="21">
        <v>312.04000000000002</v>
      </c>
      <c r="D290" s="21">
        <v>187.85</v>
      </c>
      <c r="E290" s="16">
        <v>149.35</v>
      </c>
      <c r="F290" s="59">
        <f t="shared" si="79"/>
        <v>239.98550997924855</v>
      </c>
      <c r="G290" s="16">
        <v>0.78</v>
      </c>
      <c r="H290" s="21">
        <v>463.34</v>
      </c>
      <c r="I290" s="6">
        <f>'Datos y Cálculos'!R290</f>
        <v>-10.650000000000006</v>
      </c>
      <c r="J290" s="59">
        <f>'Datos y Cálculos'!S290</f>
        <v>0</v>
      </c>
      <c r="K290" s="59">
        <f>'Datos y Cálculos'!T290</f>
        <v>1</v>
      </c>
      <c r="L290" s="59">
        <f t="shared" si="82"/>
        <v>301.20804084375823</v>
      </c>
      <c r="M290" s="69">
        <f t="shared" si="80"/>
        <v>0</v>
      </c>
      <c r="O290" s="20">
        <f t="shared" si="73"/>
        <v>302.27215180398889</v>
      </c>
      <c r="P290" s="128">
        <f t="shared" si="74"/>
        <v>235.77227840711132</v>
      </c>
      <c r="Q290" s="106">
        <f t="shared" si="89"/>
        <v>0.22000000000000008</v>
      </c>
      <c r="S290" s="129">
        <f t="shared" si="87"/>
        <v>0.13917727499462659</v>
      </c>
      <c r="T290" s="124">
        <f t="shared" si="88"/>
        <v>0.10855827449580872</v>
      </c>
      <c r="U290" s="79">
        <f t="shared" si="86"/>
        <v>0.22000000000000008</v>
      </c>
      <c r="Y290" s="111">
        <f t="shared" si="75"/>
        <v>4.4637331663516064E-2</v>
      </c>
      <c r="Z290" s="92">
        <f t="shared" si="84"/>
        <v>1.7479979079432887E-2</v>
      </c>
      <c r="AD290" s="106">
        <f t="shared" si="76"/>
        <v>0.38092938091944212</v>
      </c>
      <c r="AE290" s="74">
        <f>IF(J290&gt;0,J290/630,Tabla13[[#This Row],[Cargabilidad Antes]]-0.02)</f>
        <v>0.3609293809194421</v>
      </c>
      <c r="AF290" s="114">
        <f t="shared" si="81"/>
        <v>2.0000000000000018E-2</v>
      </c>
      <c r="AI290" s="4">
        <f t="shared" si="77"/>
        <v>27.440396734941604</v>
      </c>
      <c r="AJ290" s="59">
        <f t="shared" si="78"/>
        <v>26.484737373538472</v>
      </c>
      <c r="AK290" s="4">
        <f t="shared" si="85"/>
        <v>0.95565936140313212</v>
      </c>
      <c r="AL290" s="79">
        <f t="shared" si="83"/>
        <v>3.4826732668417626E-2</v>
      </c>
    </row>
    <row r="291" spans="2:38" x14ac:dyDescent="0.25">
      <c r="B291" s="16" t="s">
        <v>305</v>
      </c>
      <c r="C291" s="21">
        <v>336.06</v>
      </c>
      <c r="D291" s="21">
        <v>176.92</v>
      </c>
      <c r="E291" s="16">
        <v>138.71</v>
      </c>
      <c r="F291" s="59">
        <f t="shared" si="79"/>
        <v>224.81359055893395</v>
      </c>
      <c r="G291" s="16">
        <v>0.78</v>
      </c>
      <c r="H291" s="21">
        <v>460.67</v>
      </c>
      <c r="I291" s="6">
        <f>'Datos y Cálculos'!R291</f>
        <v>-21.289999999999992</v>
      </c>
      <c r="J291" s="59">
        <f>'Datos y Cálculos'!S291</f>
        <v>0</v>
      </c>
      <c r="K291" s="59">
        <f>'Datos y Cálculos'!T291</f>
        <v>1</v>
      </c>
      <c r="L291" s="59">
        <f t="shared" si="82"/>
        <v>282.16562397105832</v>
      </c>
      <c r="M291" s="69">
        <f t="shared" si="80"/>
        <v>0</v>
      </c>
      <c r="O291" s="20">
        <f t="shared" si="73"/>
        <v>284.68453072750441</v>
      </c>
      <c r="P291" s="128">
        <f t="shared" si="74"/>
        <v>222.05393396745345</v>
      </c>
      <c r="Q291" s="106">
        <f t="shared" si="89"/>
        <v>0.21999999999999997</v>
      </c>
      <c r="S291" s="129">
        <f t="shared" si="87"/>
        <v>0.13107928396086946</v>
      </c>
      <c r="T291" s="124">
        <f t="shared" si="88"/>
        <v>0.10224184148947818</v>
      </c>
      <c r="U291" s="79">
        <f t="shared" si="86"/>
        <v>0.21999999999999997</v>
      </c>
      <c r="Y291" s="111">
        <f t="shared" si="75"/>
        <v>3.9171780160680528E-2</v>
      </c>
      <c r="Z291" s="92">
        <f t="shared" si="84"/>
        <v>1.5339669110922492E-2</v>
      </c>
      <c r="AD291" s="106">
        <f t="shared" si="76"/>
        <v>0.35684696914116498</v>
      </c>
      <c r="AE291" s="74">
        <f>IF(J291&gt;0,J291/630,Tabla13[[#This Row],[Cargabilidad Antes]]-0.02)</f>
        <v>0.33684696914116496</v>
      </c>
      <c r="AF291" s="114">
        <f t="shared" si="81"/>
        <v>2.0000000000000018E-2</v>
      </c>
      <c r="AI291" s="4">
        <f t="shared" si="77"/>
        <v>27.16467099453898</v>
      </c>
      <c r="AJ291" s="59">
        <f t="shared" si="78"/>
        <v>26.316985833077517</v>
      </c>
      <c r="AK291" s="4">
        <f t="shared" si="85"/>
        <v>0.84768516146146311</v>
      </c>
      <c r="AL291" s="79">
        <f t="shared" si="83"/>
        <v>3.120542713850194E-2</v>
      </c>
    </row>
    <row r="292" spans="2:38" x14ac:dyDescent="0.25">
      <c r="B292" s="16" t="s">
        <v>306</v>
      </c>
      <c r="C292" s="21">
        <v>334</v>
      </c>
      <c r="D292" s="21">
        <v>190.13</v>
      </c>
      <c r="E292" s="16">
        <v>151.91</v>
      </c>
      <c r="F292" s="59">
        <f t="shared" si="79"/>
        <v>243.36405856247549</v>
      </c>
      <c r="G292" s="16">
        <v>0.78</v>
      </c>
      <c r="H292" s="21">
        <v>460.22</v>
      </c>
      <c r="I292" s="6">
        <f>'Datos y Cálculos'!R292</f>
        <v>-8.0900000000000034</v>
      </c>
      <c r="J292" s="59">
        <f>'Datos y Cálculos'!S292</f>
        <v>0</v>
      </c>
      <c r="K292" s="59">
        <f>'Datos y Cálculos'!T292</f>
        <v>1</v>
      </c>
      <c r="L292" s="59">
        <f t="shared" si="82"/>
        <v>305.44848852635886</v>
      </c>
      <c r="M292" s="69">
        <f t="shared" si="80"/>
        <v>0</v>
      </c>
      <c r="O292" s="20">
        <f t="shared" si="73"/>
        <v>305.94093277877244</v>
      </c>
      <c r="P292" s="128">
        <f t="shared" si="74"/>
        <v>238.6339275674425</v>
      </c>
      <c r="Q292" s="106">
        <f t="shared" si="89"/>
        <v>0.21999999999999997</v>
      </c>
      <c r="S292" s="129">
        <f t="shared" si="87"/>
        <v>0.14086651740605988</v>
      </c>
      <c r="T292" s="124">
        <f t="shared" si="88"/>
        <v>0.1098758835767267</v>
      </c>
      <c r="U292" s="79">
        <f t="shared" si="86"/>
        <v>0.21999999999999997</v>
      </c>
      <c r="Y292" s="111">
        <f t="shared" si="75"/>
        <v>4.5902999338374294E-2</v>
      </c>
      <c r="Z292" s="92">
        <f t="shared" si="84"/>
        <v>1.7975614540907372E-2</v>
      </c>
      <c r="AD292" s="106">
        <f t="shared" si="76"/>
        <v>0.38629215644837378</v>
      </c>
      <c r="AE292" s="74">
        <f>IF(J292&gt;0,J292/630,Tabla13[[#This Row],[Cargabilidad Antes]]-0.02)</f>
        <v>0.36629215644837376</v>
      </c>
      <c r="AF292" s="114">
        <f t="shared" si="81"/>
        <v>2.0000000000000018E-2</v>
      </c>
      <c r="AI292" s="4">
        <f t="shared" si="77"/>
        <v>27.499996109763497</v>
      </c>
      <c r="AJ292" s="59">
        <f t="shared" si="78"/>
        <v>26.520997633180112</v>
      </c>
      <c r="AK292" s="4">
        <f t="shared" si="85"/>
        <v>0.97899847658338501</v>
      </c>
      <c r="AL292" s="79">
        <f t="shared" si="83"/>
        <v>3.559994963911306E-2</v>
      </c>
    </row>
    <row r="293" spans="2:38" x14ac:dyDescent="0.25">
      <c r="B293" s="16" t="s">
        <v>307</v>
      </c>
      <c r="C293" s="21">
        <v>304.42</v>
      </c>
      <c r="D293" s="21">
        <v>186.59</v>
      </c>
      <c r="E293" s="16">
        <v>147.03</v>
      </c>
      <c r="F293" s="59">
        <f t="shared" si="79"/>
        <v>237.55767510227909</v>
      </c>
      <c r="G293" s="16">
        <v>0.78</v>
      </c>
      <c r="H293" s="21">
        <v>459.04</v>
      </c>
      <c r="I293" s="6">
        <f>'Datos y Cálculos'!R293</f>
        <v>-12.969999999999999</v>
      </c>
      <c r="J293" s="59">
        <f>'Datos y Cálculos'!S293</f>
        <v>0</v>
      </c>
      <c r="K293" s="59">
        <f>'Datos y Cálculos'!T293</f>
        <v>1</v>
      </c>
      <c r="L293" s="59">
        <f t="shared" si="82"/>
        <v>298.16084275730981</v>
      </c>
      <c r="M293" s="69">
        <f t="shared" si="80"/>
        <v>0</v>
      </c>
      <c r="O293" s="20">
        <f t="shared" si="73"/>
        <v>300.24466758108218</v>
      </c>
      <c r="P293" s="128">
        <f t="shared" si="74"/>
        <v>234.19084071324409</v>
      </c>
      <c r="Q293" s="106">
        <f t="shared" si="89"/>
        <v>0.22000000000000008</v>
      </c>
      <c r="S293" s="129">
        <f t="shared" si="87"/>
        <v>0.13824374629357133</v>
      </c>
      <c r="T293" s="124">
        <f t="shared" si="88"/>
        <v>0.10783012210898561</v>
      </c>
      <c r="U293" s="79">
        <f t="shared" si="86"/>
        <v>0.2200000000000002</v>
      </c>
      <c r="Y293" s="111">
        <f t="shared" si="75"/>
        <v>4.3738744971644608E-2</v>
      </c>
      <c r="Z293" s="92">
        <f t="shared" si="84"/>
        <v>1.7128092530896026E-2</v>
      </c>
      <c r="AD293" s="106">
        <f t="shared" si="76"/>
        <v>0.3770756747655224</v>
      </c>
      <c r="AE293" s="74">
        <f>IF(J293&gt;0,J293/630,Tabla13[[#This Row],[Cargabilidad Antes]]-0.02)</f>
        <v>0.35707567476552238</v>
      </c>
      <c r="AF293" s="114">
        <f t="shared" si="81"/>
        <v>2.0000000000000018E-2</v>
      </c>
      <c r="AI293" s="4">
        <f t="shared" si="77"/>
        <v>27.407768707555409</v>
      </c>
      <c r="AJ293" s="59">
        <f t="shared" si="78"/>
        <v>26.464886481676711</v>
      </c>
      <c r="AK293" s="4">
        <f t="shared" si="85"/>
        <v>0.94288222587869797</v>
      </c>
      <c r="AL293" s="79">
        <f t="shared" si="83"/>
        <v>3.4402006085915926E-2</v>
      </c>
    </row>
    <row r="294" spans="2:38" x14ac:dyDescent="0.25">
      <c r="B294" s="16" t="s">
        <v>308</v>
      </c>
      <c r="C294" s="21">
        <v>324.62</v>
      </c>
      <c r="D294" s="21">
        <v>188.77</v>
      </c>
      <c r="E294" s="16">
        <v>147.38999999999999</v>
      </c>
      <c r="F294" s="59">
        <f t="shared" si="79"/>
        <v>239.49514608860031</v>
      </c>
      <c r="G294" s="16">
        <v>0.79</v>
      </c>
      <c r="H294" s="21">
        <v>459.23</v>
      </c>
      <c r="I294" s="6">
        <f>'Datos y Cálculos'!R294</f>
        <v>-12.610000000000014</v>
      </c>
      <c r="J294" s="59">
        <f>'Datos y Cálculos'!S294</f>
        <v>0</v>
      </c>
      <c r="K294" s="59">
        <f>'Datos y Cálculos'!T294</f>
        <v>1</v>
      </c>
      <c r="L294" s="59">
        <f t="shared" si="82"/>
        <v>300.59258057361336</v>
      </c>
      <c r="M294" s="69">
        <f t="shared" si="80"/>
        <v>0</v>
      </c>
      <c r="O294" s="20">
        <f t="shared" si="73"/>
        <v>299.90756828543107</v>
      </c>
      <c r="P294" s="128">
        <f t="shared" si="74"/>
        <v>236.92697894549059</v>
      </c>
      <c r="Q294" s="106">
        <f t="shared" si="89"/>
        <v>0.20999999999999985</v>
      </c>
      <c r="S294" s="129">
        <f t="shared" si="87"/>
        <v>0.13808853331383988</v>
      </c>
      <c r="T294" s="124">
        <f t="shared" si="88"/>
        <v>0.10908994131793352</v>
      </c>
      <c r="U294" s="79">
        <f t="shared" si="86"/>
        <v>0.20999999999999985</v>
      </c>
      <c r="Y294" s="111">
        <f t="shared" si="75"/>
        <v>4.4455102551984878E-2</v>
      </c>
      <c r="Z294" s="92">
        <f t="shared" si="84"/>
        <v>1.6710673049291112E-2</v>
      </c>
      <c r="AD294" s="106">
        <f t="shared" si="76"/>
        <v>0.38015102553746083</v>
      </c>
      <c r="AE294" s="74">
        <f>IF(J294&gt;0,J294/630,Tabla13[[#This Row],[Cargabilidad Antes]]-0.02)</f>
        <v>0.36015102553746081</v>
      </c>
      <c r="AF294" s="114">
        <f t="shared" si="81"/>
        <v>2.0000000000000018E-2</v>
      </c>
      <c r="AI294" s="4">
        <f t="shared" si="77"/>
        <v>27.402365104564115</v>
      </c>
      <c r="AJ294" s="59">
        <f t="shared" si="78"/>
        <v>26.499316061758464</v>
      </c>
      <c r="AK294" s="4">
        <f t="shared" si="85"/>
        <v>0.90304904280565168</v>
      </c>
      <c r="AL294" s="79">
        <f t="shared" si="83"/>
        <v>3.2955149650759186E-2</v>
      </c>
    </row>
    <row r="295" spans="2:38" x14ac:dyDescent="0.25">
      <c r="B295" s="16" t="s">
        <v>309</v>
      </c>
      <c r="C295" s="21">
        <v>200.12</v>
      </c>
      <c r="D295" s="21">
        <v>135.5</v>
      </c>
      <c r="E295" s="16">
        <v>65.849999999999994</v>
      </c>
      <c r="F295" s="59">
        <f t="shared" si="79"/>
        <v>150.65348485846584</v>
      </c>
      <c r="G295" s="16">
        <v>0.9</v>
      </c>
      <c r="H295" s="21">
        <v>464.16</v>
      </c>
      <c r="I295" s="6">
        <f>'Datos y Cálculos'!R295</f>
        <v>-94.15</v>
      </c>
      <c r="J295" s="59">
        <f>'Datos y Cálculos'!S295</f>
        <v>0</v>
      </c>
      <c r="K295" s="59">
        <f>'Datos y Cálculos'!T295</f>
        <v>1</v>
      </c>
      <c r="L295" s="59">
        <f t="shared" si="82"/>
        <v>189.08658703780537</v>
      </c>
      <c r="M295" s="69">
        <f t="shared" si="80"/>
        <v>0</v>
      </c>
      <c r="O295" s="20">
        <f t="shared" si="73"/>
        <v>188.96367506085576</v>
      </c>
      <c r="P295" s="128">
        <f t="shared" si="74"/>
        <v>170.0673075547702</v>
      </c>
      <c r="Q295" s="106">
        <f t="shared" si="89"/>
        <v>9.9999999999999978E-2</v>
      </c>
      <c r="S295" s="129">
        <f t="shared" si="87"/>
        <v>8.7005862799408973E-2</v>
      </c>
      <c r="T295" s="124">
        <f t="shared" si="88"/>
        <v>7.8305276519468087E-2</v>
      </c>
      <c r="U295" s="79">
        <f t="shared" si="86"/>
        <v>9.9999999999999867E-2</v>
      </c>
      <c r="Y295" s="111">
        <f t="shared" si="75"/>
        <v>1.7590838799621929E-2</v>
      </c>
      <c r="Z295" s="92">
        <f t="shared" si="84"/>
        <v>3.3422593719281656E-3</v>
      </c>
      <c r="AD295" s="106">
        <f t="shared" si="76"/>
        <v>0.2391325156483585</v>
      </c>
      <c r="AE295" s="74">
        <f>IF(J295&gt;0,J295/630,Tabla13[[#This Row],[Cargabilidad Antes]]-0.02)</f>
        <v>0.21913251564835851</v>
      </c>
      <c r="AF295" s="114">
        <f t="shared" si="81"/>
        <v>1.999999999999999E-2</v>
      </c>
      <c r="AI295" s="4">
        <f t="shared" si="77"/>
        <v>25.953719831530574</v>
      </c>
      <c r="AJ295" s="59">
        <f t="shared" si="78"/>
        <v>25.772513063539765</v>
      </c>
      <c r="AK295" s="4">
        <f t="shared" si="85"/>
        <v>0.18120676799080826</v>
      </c>
      <c r="AL295" s="79">
        <f t="shared" si="83"/>
        <v>6.9819189375183166E-3</v>
      </c>
    </row>
    <row r="296" spans="2:38" x14ac:dyDescent="0.25">
      <c r="B296" s="16" t="s">
        <v>310</v>
      </c>
      <c r="C296" s="21">
        <v>179.56</v>
      </c>
      <c r="D296" s="21">
        <v>135.93</v>
      </c>
      <c r="E296" s="16">
        <v>67.38</v>
      </c>
      <c r="F296" s="59">
        <f t="shared" si="79"/>
        <v>151.71364243205025</v>
      </c>
      <c r="G296" s="16">
        <v>0.9</v>
      </c>
      <c r="H296" s="21">
        <v>464.17</v>
      </c>
      <c r="I296" s="6">
        <f>'Datos y Cálculos'!R296</f>
        <v>-92.62</v>
      </c>
      <c r="J296" s="59">
        <f>'Datos y Cálculos'!S296</f>
        <v>0</v>
      </c>
      <c r="K296" s="59">
        <f>'Datos y Cálculos'!T296</f>
        <v>1</v>
      </c>
      <c r="L296" s="59">
        <f t="shared" si="82"/>
        <v>190.41720064757141</v>
      </c>
      <c r="M296" s="69">
        <f t="shared" si="80"/>
        <v>0</v>
      </c>
      <c r="O296" s="20">
        <f t="shared" si="73"/>
        <v>189.56333838392715</v>
      </c>
      <c r="P296" s="128">
        <f t="shared" si="74"/>
        <v>170.60700454553444</v>
      </c>
      <c r="Q296" s="106">
        <f t="shared" si="89"/>
        <v>9.9999999999999978E-2</v>
      </c>
      <c r="S296" s="129">
        <f t="shared" si="87"/>
        <v>8.7281969965488301E-2</v>
      </c>
      <c r="T296" s="124">
        <f t="shared" si="88"/>
        <v>7.8553772968939464E-2</v>
      </c>
      <c r="U296" s="79">
        <f t="shared" si="86"/>
        <v>0.10000000000000009</v>
      </c>
      <c r="Y296" s="111">
        <f t="shared" si="75"/>
        <v>1.7839285468809075E-2</v>
      </c>
      <c r="Z296" s="92">
        <f t="shared" si="84"/>
        <v>3.3894642390737231E-3</v>
      </c>
      <c r="AD296" s="106">
        <f t="shared" si="76"/>
        <v>0.2408153054476988</v>
      </c>
      <c r="AE296" s="74">
        <f>IF(J296&gt;0,J296/630,Tabla13[[#This Row],[Cargabilidad Antes]]-0.02)</f>
        <v>0.22081530544769881</v>
      </c>
      <c r="AF296" s="114">
        <f t="shared" si="81"/>
        <v>1.999999999999999E-2</v>
      </c>
      <c r="AI296" s="4">
        <f t="shared" si="77"/>
        <v>25.959782565685344</v>
      </c>
      <c r="AJ296" s="59">
        <f t="shared" si="78"/>
        <v>25.777423878205127</v>
      </c>
      <c r="AK296" s="4">
        <f t="shared" si="85"/>
        <v>0.18235868748021744</v>
      </c>
      <c r="AL296" s="79">
        <f t="shared" si="83"/>
        <v>7.0246615902425091E-3</v>
      </c>
    </row>
    <row r="297" spans="2:38" x14ac:dyDescent="0.25">
      <c r="B297" s="16" t="s">
        <v>311</v>
      </c>
      <c r="C297" s="21">
        <v>185.06</v>
      </c>
      <c r="D297" s="21">
        <v>130.66</v>
      </c>
      <c r="E297" s="16">
        <v>67.63</v>
      </c>
      <c r="F297" s="59">
        <f t="shared" si="79"/>
        <v>147.12529524184481</v>
      </c>
      <c r="G297" s="16">
        <v>0.89</v>
      </c>
      <c r="H297" s="21">
        <v>464.36</v>
      </c>
      <c r="I297" s="6">
        <f>'Datos y Cálculos'!R297</f>
        <v>-92.37</v>
      </c>
      <c r="J297" s="59">
        <f>'Datos y Cálculos'!S297</f>
        <v>0</v>
      </c>
      <c r="K297" s="59">
        <f>'Datos y Cálculos'!T297</f>
        <v>1</v>
      </c>
      <c r="L297" s="59">
        <f t="shared" si="82"/>
        <v>184.65832350539625</v>
      </c>
      <c r="M297" s="69">
        <f t="shared" si="80"/>
        <v>0</v>
      </c>
      <c r="O297" s="20">
        <f t="shared" si="73"/>
        <v>184.26132430951759</v>
      </c>
      <c r="P297" s="128">
        <f t="shared" si="74"/>
        <v>163.99257863547066</v>
      </c>
      <c r="Q297" s="106">
        <f t="shared" si="89"/>
        <v>0.10999999999999999</v>
      </c>
      <c r="S297" s="129">
        <f t="shared" si="87"/>
        <v>8.4840726647321202E-2</v>
      </c>
      <c r="T297" s="124">
        <f t="shared" si="88"/>
        <v>7.5508246716115876E-2</v>
      </c>
      <c r="U297" s="79">
        <f t="shared" si="86"/>
        <v>0.10999999999999988</v>
      </c>
      <c r="Y297" s="111">
        <f t="shared" si="75"/>
        <v>1.6776558648393197E-2</v>
      </c>
      <c r="Z297" s="92">
        <f t="shared" si="84"/>
        <v>3.4878465430009452E-3</v>
      </c>
      <c r="AD297" s="106">
        <f t="shared" si="76"/>
        <v>0.23353221466959495</v>
      </c>
      <c r="AE297" s="74">
        <f>IF(J297&gt;0,J297/630,Tabla13[[#This Row],[Cargabilidad Antes]]-0.02)</f>
        <v>0.21353221466959496</v>
      </c>
      <c r="AF297" s="114">
        <f t="shared" si="81"/>
        <v>1.999999999999999E-2</v>
      </c>
      <c r="AI297" s="4">
        <f t="shared" si="77"/>
        <v>25.906843900542128</v>
      </c>
      <c r="AJ297" s="59">
        <f t="shared" si="78"/>
        <v>25.71831105361942</v>
      </c>
      <c r="AK297" s="4">
        <f t="shared" si="85"/>
        <v>0.18853284692270833</v>
      </c>
      <c r="AL297" s="79">
        <f t="shared" si="83"/>
        <v>7.2773375115277039E-3</v>
      </c>
    </row>
    <row r="298" spans="2:38" x14ac:dyDescent="0.25">
      <c r="B298" s="16" t="s">
        <v>312</v>
      </c>
      <c r="C298" s="21">
        <v>292.45999999999998</v>
      </c>
      <c r="D298" s="21">
        <v>241.12</v>
      </c>
      <c r="E298" s="16">
        <v>173.45</v>
      </c>
      <c r="F298" s="59">
        <f t="shared" si="79"/>
        <v>297.02484222704339</v>
      </c>
      <c r="G298" s="16">
        <v>0.81</v>
      </c>
      <c r="H298" s="21">
        <v>461.44</v>
      </c>
      <c r="I298" s="6">
        <f>'Datos y Cálculos'!R298</f>
        <v>13.449999999999989</v>
      </c>
      <c r="J298" s="59">
        <f>'Datos y Cálculos'!S298</f>
        <v>241.4948382471145</v>
      </c>
      <c r="K298" s="59">
        <f>'Datos y Cálculos'!T298</f>
        <v>0.99844784157775279</v>
      </c>
      <c r="L298" s="59">
        <f t="shared" si="82"/>
        <v>372.79863612128185</v>
      </c>
      <c r="M298" s="69">
        <f t="shared" si="80"/>
        <v>303.10241276060151</v>
      </c>
      <c r="O298" s="20">
        <f t="shared" si="73"/>
        <v>373.61969110843415</v>
      </c>
      <c r="P298" s="128">
        <f t="shared" si="74"/>
        <v>303.10241276060151</v>
      </c>
      <c r="Q298" s="106">
        <f t="shared" si="89"/>
        <v>0.18874079719574177</v>
      </c>
      <c r="S298" s="129">
        <f t="shared" si="87"/>
        <v>0.17202832011638783</v>
      </c>
      <c r="T298" s="124">
        <f t="shared" si="88"/>
        <v>0.13955955783737653</v>
      </c>
      <c r="U298" s="79">
        <f t="shared" si="86"/>
        <v>0.18874079719574177</v>
      </c>
      <c r="Y298" s="111">
        <f t="shared" si="75"/>
        <v>6.8377580962192833E-2</v>
      </c>
      <c r="Z298" s="92">
        <f t="shared" si="84"/>
        <v>2.3375457662425617E-2</v>
      </c>
      <c r="AD298" s="106">
        <f t="shared" si="76"/>
        <v>0.47146800353498952</v>
      </c>
      <c r="AE298" s="74">
        <f>IF(J298&gt;0,J298/630,Tabla13[[#This Row],[Cargabilidad Antes]]-0.02)</f>
        <v>0.38332514007478491</v>
      </c>
      <c r="AF298" s="114">
        <f t="shared" si="81"/>
        <v>8.8142863460204612E-2</v>
      </c>
      <c r="AI298" s="4">
        <f t="shared" si="77"/>
        <v>28.728410085041713</v>
      </c>
      <c r="AJ298" s="59">
        <f t="shared" si="78"/>
        <v>27.453821384115866</v>
      </c>
      <c r="AK298" s="4">
        <f t="shared" si="85"/>
        <v>1.2745887009258468</v>
      </c>
      <c r="AL298" s="79">
        <f t="shared" si="83"/>
        <v>4.4366837466912168E-2</v>
      </c>
    </row>
    <row r="299" spans="2:38" x14ac:dyDescent="0.25">
      <c r="B299" s="16" t="s">
        <v>313</v>
      </c>
      <c r="C299" s="21">
        <v>286.88</v>
      </c>
      <c r="D299" s="21">
        <v>184.95</v>
      </c>
      <c r="E299" s="16">
        <v>149.74</v>
      </c>
      <c r="F299" s="59">
        <f t="shared" si="79"/>
        <v>237.96758203587311</v>
      </c>
      <c r="G299" s="16">
        <v>0.78</v>
      </c>
      <c r="H299" s="21">
        <v>462.58</v>
      </c>
      <c r="I299" s="6">
        <f>'Datos y Cálculos'!R299</f>
        <v>-10.259999999999991</v>
      </c>
      <c r="J299" s="59">
        <f>'Datos y Cálculos'!S299</f>
        <v>0</v>
      </c>
      <c r="K299" s="59">
        <f>'Datos y Cálculos'!T299</f>
        <v>1</v>
      </c>
      <c r="L299" s="59">
        <f t="shared" si="82"/>
        <v>298.67532075394718</v>
      </c>
      <c r="M299" s="69">
        <f t="shared" si="80"/>
        <v>0</v>
      </c>
      <c r="O299" s="20">
        <f t="shared" si="73"/>
        <v>297.60571986237818</v>
      </c>
      <c r="P299" s="128">
        <f t="shared" si="74"/>
        <v>232.13246149265495</v>
      </c>
      <c r="Q299" s="106">
        <f t="shared" si="89"/>
        <v>0.22000000000000008</v>
      </c>
      <c r="S299" s="129">
        <f t="shared" si="87"/>
        <v>0.13702867719061051</v>
      </c>
      <c r="T299" s="124">
        <f t="shared" si="88"/>
        <v>0.10688236820867618</v>
      </c>
      <c r="U299" s="79">
        <f t="shared" si="86"/>
        <v>0.2200000000000002</v>
      </c>
      <c r="Y299" s="111">
        <f t="shared" si="75"/>
        <v>4.3889818035916822E-2</v>
      </c>
      <c r="Z299" s="92">
        <f t="shared" si="84"/>
        <v>1.7187252742865027E-2</v>
      </c>
      <c r="AD299" s="106">
        <f t="shared" si="76"/>
        <v>0.37772632069186207</v>
      </c>
      <c r="AE299" s="74">
        <f>IF(J299&gt;0,J299/630,Tabla13[[#This Row],[Cargabilidad Antes]]-0.02)</f>
        <v>0.35772632069186205</v>
      </c>
      <c r="AF299" s="114">
        <f t="shared" si="81"/>
        <v>2.0000000000000018E-2</v>
      </c>
      <c r="AI299" s="4">
        <f t="shared" si="77"/>
        <v>27.365629393557807</v>
      </c>
      <c r="AJ299" s="59">
        <f t="shared" si="78"/>
        <v>26.439248923040569</v>
      </c>
      <c r="AK299" s="4">
        <f t="shared" si="85"/>
        <v>0.9263804705172376</v>
      </c>
      <c r="AL299" s="79">
        <f t="shared" si="83"/>
        <v>3.385197019204389E-2</v>
      </c>
    </row>
    <row r="300" spans="2:38" x14ac:dyDescent="0.25">
      <c r="B300" s="16" t="s">
        <v>314</v>
      </c>
      <c r="C300" s="21">
        <v>303.52</v>
      </c>
      <c r="D300" s="21">
        <v>186.51</v>
      </c>
      <c r="E300" s="16">
        <v>150.56</v>
      </c>
      <c r="F300" s="59">
        <f t="shared" si="79"/>
        <v>239.6962529953274</v>
      </c>
      <c r="G300" s="16">
        <v>0.78</v>
      </c>
      <c r="H300" s="21">
        <v>460.63</v>
      </c>
      <c r="I300" s="6">
        <f>'Datos y Cálculos'!R300</f>
        <v>-9.4399999999999977</v>
      </c>
      <c r="J300" s="59">
        <f>'Datos y Cálculos'!S300</f>
        <v>0</v>
      </c>
      <c r="K300" s="59">
        <f>'Datos y Cálculos'!T300</f>
        <v>1</v>
      </c>
      <c r="L300" s="59">
        <f t="shared" si="82"/>
        <v>300.84499171868896</v>
      </c>
      <c r="M300" s="69">
        <f t="shared" si="80"/>
        <v>0</v>
      </c>
      <c r="O300" s="20">
        <f t="shared" si="73"/>
        <v>300.11593842407223</v>
      </c>
      <c r="P300" s="128">
        <f t="shared" si="74"/>
        <v>234.09043197077631</v>
      </c>
      <c r="Q300" s="106">
        <f t="shared" si="89"/>
        <v>0.22000000000000008</v>
      </c>
      <c r="S300" s="129">
        <f t="shared" si="87"/>
        <v>0.13818447463001224</v>
      </c>
      <c r="T300" s="124">
        <f t="shared" si="88"/>
        <v>0.10778389021140955</v>
      </c>
      <c r="U300" s="79">
        <f t="shared" si="86"/>
        <v>0.21999999999999997</v>
      </c>
      <c r="Y300" s="111">
        <f t="shared" si="75"/>
        <v>4.4529792848771267E-2</v>
      </c>
      <c r="Z300" s="92">
        <f t="shared" si="84"/>
        <v>1.7437866879578826E-2</v>
      </c>
      <c r="AD300" s="106">
        <f t="shared" si="76"/>
        <v>0.38047024284972603</v>
      </c>
      <c r="AE300" s="74">
        <f>IF(J300&gt;0,J300/630,Tabla13[[#This Row],[Cargabilidad Antes]]-0.02)</f>
        <v>0.36047024284972601</v>
      </c>
      <c r="AF300" s="114">
        <f t="shared" si="81"/>
        <v>2.0000000000000018E-2</v>
      </c>
      <c r="AI300" s="4">
        <f t="shared" si="77"/>
        <v>27.405704500431664</v>
      </c>
      <c r="AJ300" s="59">
        <f t="shared" si="78"/>
        <v>26.463630618062624</v>
      </c>
      <c r="AK300" s="4">
        <f t="shared" si="85"/>
        <v>0.94207388236904066</v>
      </c>
      <c r="AL300" s="79">
        <f t="shared" si="83"/>
        <v>3.4375101809705377E-2</v>
      </c>
    </row>
    <row r="301" spans="2:38" x14ac:dyDescent="0.25">
      <c r="B301" s="16" t="s">
        <v>315</v>
      </c>
      <c r="C301" s="21">
        <v>306.5</v>
      </c>
      <c r="D301" s="21">
        <v>189.6</v>
      </c>
      <c r="E301" s="16">
        <v>149.9</v>
      </c>
      <c r="F301" s="59">
        <f t="shared" si="79"/>
        <v>241.69851054567962</v>
      </c>
      <c r="G301" s="16">
        <v>0.78</v>
      </c>
      <c r="H301" s="21">
        <v>460.89</v>
      </c>
      <c r="I301" s="6">
        <f>'Datos y Cálculos'!R301</f>
        <v>-10.099999999999994</v>
      </c>
      <c r="J301" s="59">
        <f>'Datos y Cálculos'!S301</f>
        <v>0</v>
      </c>
      <c r="K301" s="59">
        <f>'Datos y Cálculos'!T301</f>
        <v>1</v>
      </c>
      <c r="L301" s="59">
        <f t="shared" si="82"/>
        <v>303.35804375278207</v>
      </c>
      <c r="M301" s="69">
        <f t="shared" si="80"/>
        <v>0</v>
      </c>
      <c r="O301" s="20">
        <f t="shared" si="73"/>
        <v>305.0881021135815</v>
      </c>
      <c r="P301" s="128">
        <f t="shared" si="74"/>
        <v>237.96871964859358</v>
      </c>
      <c r="Q301" s="106">
        <f t="shared" si="89"/>
        <v>0.21999999999999997</v>
      </c>
      <c r="S301" s="129">
        <f t="shared" si="87"/>
        <v>0.14047384263498106</v>
      </c>
      <c r="T301" s="124">
        <f t="shared" si="88"/>
        <v>0.10956959725528524</v>
      </c>
      <c r="U301" s="79">
        <f t="shared" si="86"/>
        <v>0.21999999999999986</v>
      </c>
      <c r="Y301" s="111">
        <f t="shared" si="75"/>
        <v>4.5276842533081285E-2</v>
      </c>
      <c r="Z301" s="92">
        <f t="shared" si="84"/>
        <v>1.7730411535954629E-2</v>
      </c>
      <c r="AD301" s="106">
        <f t="shared" si="76"/>
        <v>0.3836484294375867</v>
      </c>
      <c r="AE301" s="74">
        <f>IF(J301&gt;0,J301/630,Tabla13[[#This Row],[Cargabilidad Antes]]-0.02)</f>
        <v>0.36364842943758668</v>
      </c>
      <c r="AF301" s="114">
        <f t="shared" si="81"/>
        <v>2.0000000000000018E-2</v>
      </c>
      <c r="AI301" s="4">
        <f t="shared" si="77"/>
        <v>27.48607772572829</v>
      </c>
      <c r="AJ301" s="59">
        <f t="shared" si="78"/>
        <v>26.512529688333093</v>
      </c>
      <c r="AK301" s="4">
        <f t="shared" si="85"/>
        <v>0.97354803739519724</v>
      </c>
      <c r="AL301" s="79">
        <f t="shared" si="83"/>
        <v>3.5419678540889454E-2</v>
      </c>
    </row>
    <row r="302" spans="2:38" x14ac:dyDescent="0.25">
      <c r="B302" s="16" t="s">
        <v>316</v>
      </c>
      <c r="C302" s="21">
        <v>307.77999999999997</v>
      </c>
      <c r="D302" s="21">
        <v>190.07</v>
      </c>
      <c r="E302" s="16">
        <v>150.18</v>
      </c>
      <c r="F302" s="59">
        <f t="shared" si="79"/>
        <v>242.24086628808112</v>
      </c>
      <c r="G302" s="16">
        <v>0.78</v>
      </c>
      <c r="H302" s="21">
        <v>460.77</v>
      </c>
      <c r="I302" s="6">
        <f>'Datos y Cálculos'!R302</f>
        <v>-9.8199999999999932</v>
      </c>
      <c r="J302" s="59">
        <f>'Datos y Cálculos'!S302</f>
        <v>0</v>
      </c>
      <c r="K302" s="59">
        <f>'Datos y Cálculos'!T302</f>
        <v>1</v>
      </c>
      <c r="L302" s="59">
        <f t="shared" si="82"/>
        <v>304.03875947859086</v>
      </c>
      <c r="M302" s="69">
        <f t="shared" si="80"/>
        <v>0</v>
      </c>
      <c r="O302" s="20">
        <f t="shared" si="73"/>
        <v>305.84438591101497</v>
      </c>
      <c r="P302" s="128">
        <f t="shared" si="74"/>
        <v>238.55862101059168</v>
      </c>
      <c r="Q302" s="106">
        <f t="shared" si="89"/>
        <v>0.21999999999999997</v>
      </c>
      <c r="S302" s="129">
        <f t="shared" si="87"/>
        <v>0.14082206365839056</v>
      </c>
      <c r="T302" s="124">
        <f t="shared" si="88"/>
        <v>0.10984120965354464</v>
      </c>
      <c r="U302" s="79">
        <f t="shared" si="86"/>
        <v>0.21999999999999997</v>
      </c>
      <c r="Y302" s="111">
        <f t="shared" si="75"/>
        <v>4.5480267094517961E-2</v>
      </c>
      <c r="Z302" s="92">
        <f t="shared" si="84"/>
        <v>1.781007259421323E-2</v>
      </c>
      <c r="AD302" s="106">
        <f t="shared" si="76"/>
        <v>0.38450931156838275</v>
      </c>
      <c r="AE302" s="74">
        <f>IF(J302&gt;0,J302/630,Tabla13[[#This Row],[Cargabilidad Antes]]-0.02)</f>
        <v>0.36450931156838273</v>
      </c>
      <c r="AF302" s="114">
        <f t="shared" si="81"/>
        <v>2.0000000000000018E-2</v>
      </c>
      <c r="AI302" s="4">
        <f t="shared" si="77"/>
        <v>27.498418493410412</v>
      </c>
      <c r="AJ302" s="59">
        <f t="shared" si="78"/>
        <v>26.520037811390896</v>
      </c>
      <c r="AK302" s="4">
        <f t="shared" si="85"/>
        <v>0.978380682019516</v>
      </c>
      <c r="AL302" s="79">
        <f t="shared" si="83"/>
        <v>3.5579525500856413E-2</v>
      </c>
    </row>
    <row r="303" spans="2:38" x14ac:dyDescent="0.25">
      <c r="B303" s="16" t="s">
        <v>317</v>
      </c>
      <c r="C303" s="21">
        <v>307.44</v>
      </c>
      <c r="D303" s="21">
        <v>186.82</v>
      </c>
      <c r="E303" s="16">
        <v>145.11000000000001</v>
      </c>
      <c r="F303" s="59">
        <f t="shared" si="79"/>
        <v>236.55575347050853</v>
      </c>
      <c r="G303" s="16">
        <v>0.79</v>
      </c>
      <c r="H303" s="21">
        <v>461.11</v>
      </c>
      <c r="I303" s="6">
        <f>'Datos y Cálculos'!R303</f>
        <v>-14.889999999999986</v>
      </c>
      <c r="J303" s="59">
        <f>'Datos y Cálculos'!S303</f>
        <v>0</v>
      </c>
      <c r="K303" s="59">
        <f>'Datos y Cálculos'!T303</f>
        <v>1</v>
      </c>
      <c r="L303" s="59">
        <f t="shared" si="82"/>
        <v>296.90332161859317</v>
      </c>
      <c r="M303" s="69">
        <f t="shared" si="80"/>
        <v>0</v>
      </c>
      <c r="O303" s="20">
        <f t="shared" si="73"/>
        <v>296.8095137314416</v>
      </c>
      <c r="P303" s="128">
        <f t="shared" si="74"/>
        <v>234.47951584783888</v>
      </c>
      <c r="Q303" s="106">
        <f t="shared" si="89"/>
        <v>0.20999999999999996</v>
      </c>
      <c r="S303" s="129">
        <f t="shared" si="87"/>
        <v>0.13666207444875547</v>
      </c>
      <c r="T303" s="124">
        <f t="shared" si="88"/>
        <v>0.10796303881451681</v>
      </c>
      <c r="U303" s="79">
        <f t="shared" si="86"/>
        <v>0.21000000000000008</v>
      </c>
      <c r="Y303" s="111">
        <f t="shared" si="75"/>
        <v>4.337057853497165E-2</v>
      </c>
      <c r="Z303" s="92">
        <f t="shared" si="84"/>
        <v>1.6303000471295841E-2</v>
      </c>
      <c r="AD303" s="106">
        <f t="shared" si="76"/>
        <v>0.37548532296906117</v>
      </c>
      <c r="AE303" s="74">
        <f>IF(J303&gt;0,J303/630,Tabla13[[#This Row],[Cargabilidad Antes]]-0.02)</f>
        <v>0.35548532296906116</v>
      </c>
      <c r="AF303" s="114">
        <f t="shared" si="81"/>
        <v>2.0000000000000018E-2</v>
      </c>
      <c r="AI303" s="4">
        <f t="shared" si="77"/>
        <v>27.352988446621122</v>
      </c>
      <c r="AJ303" s="59">
        <f t="shared" si="78"/>
        <v>26.468500089536242</v>
      </c>
      <c r="AK303" s="4">
        <f t="shared" si="85"/>
        <v>0.88448835708488005</v>
      </c>
      <c r="AL303" s="79">
        <f t="shared" si="83"/>
        <v>3.2336077603035696E-2</v>
      </c>
    </row>
    <row r="304" spans="2:38" x14ac:dyDescent="0.25">
      <c r="B304" s="16" t="s">
        <v>318</v>
      </c>
      <c r="C304" s="21">
        <v>291.54000000000002</v>
      </c>
      <c r="D304" s="21">
        <v>192.12</v>
      </c>
      <c r="E304" s="16">
        <v>148.72</v>
      </c>
      <c r="F304" s="59">
        <f t="shared" si="79"/>
        <v>242.95623638836688</v>
      </c>
      <c r="G304" s="16">
        <v>0.79</v>
      </c>
      <c r="H304" s="21">
        <v>459.17</v>
      </c>
      <c r="I304" s="6">
        <f>'Datos y Cálculos'!R304</f>
        <v>-11.280000000000001</v>
      </c>
      <c r="J304" s="59">
        <f>'Datos y Cálculos'!S304</f>
        <v>0</v>
      </c>
      <c r="K304" s="59">
        <f>'Datos y Cálculos'!T304</f>
        <v>1</v>
      </c>
      <c r="L304" s="59">
        <f t="shared" si="82"/>
        <v>304.93662713069995</v>
      </c>
      <c r="M304" s="69">
        <f t="shared" si="80"/>
        <v>0</v>
      </c>
      <c r="O304" s="20">
        <f t="shared" si="73"/>
        <v>305.2298671345925</v>
      </c>
      <c r="P304" s="128">
        <f t="shared" si="74"/>
        <v>241.13159503632806</v>
      </c>
      <c r="Q304" s="106">
        <f t="shared" si="89"/>
        <v>0.21000000000000008</v>
      </c>
      <c r="S304" s="129">
        <f t="shared" si="87"/>
        <v>0.14053911649231829</v>
      </c>
      <c r="T304" s="124">
        <f t="shared" si="88"/>
        <v>0.11102590202893144</v>
      </c>
      <c r="U304" s="79">
        <f t="shared" si="86"/>
        <v>0.21000000000000008</v>
      </c>
      <c r="Y304" s="111">
        <f t="shared" si="75"/>
        <v>4.5749282510396977E-2</v>
      </c>
      <c r="Z304" s="92">
        <f t="shared" si="84"/>
        <v>1.7197155295658219E-2</v>
      </c>
      <c r="AD304" s="106">
        <f t="shared" si="76"/>
        <v>0.38564481966407438</v>
      </c>
      <c r="AE304" s="74">
        <f>IF(J304&gt;0,J304/630,Tabla13[[#This Row],[Cargabilidad Antes]]-0.02)</f>
        <v>0.36564481966407436</v>
      </c>
      <c r="AF304" s="114">
        <f t="shared" si="81"/>
        <v>2.0000000000000018E-2</v>
      </c>
      <c r="AI304" s="4">
        <f t="shared" si="77"/>
        <v>27.488388669631437</v>
      </c>
      <c r="AJ304" s="59">
        <f t="shared" si="78"/>
        <v>26.553003368716979</v>
      </c>
      <c r="AK304" s="4">
        <f t="shared" si="85"/>
        <v>0.93538530091445793</v>
      </c>
      <c r="AL304" s="79">
        <f t="shared" si="83"/>
        <v>3.4028378751347121E-2</v>
      </c>
    </row>
    <row r="305" spans="2:38" x14ac:dyDescent="0.25">
      <c r="B305" s="16" t="s">
        <v>319</v>
      </c>
      <c r="C305" s="21">
        <v>353.92</v>
      </c>
      <c r="D305" s="21">
        <v>187.81</v>
      </c>
      <c r="E305" s="16">
        <v>149.63</v>
      </c>
      <c r="F305" s="59">
        <f t="shared" si="79"/>
        <v>240.12857597545528</v>
      </c>
      <c r="G305" s="16">
        <v>0.78</v>
      </c>
      <c r="H305" s="21">
        <v>459.39</v>
      </c>
      <c r="I305" s="6">
        <f>'Datos y Cálculos'!R305</f>
        <v>-10.370000000000005</v>
      </c>
      <c r="J305" s="59">
        <f>'Datos y Cálculos'!S305</f>
        <v>0</v>
      </c>
      <c r="K305" s="59">
        <f>'Datos y Cálculos'!T305</f>
        <v>1</v>
      </c>
      <c r="L305" s="59">
        <f t="shared" si="82"/>
        <v>301.38760430337089</v>
      </c>
      <c r="M305" s="69">
        <f t="shared" si="80"/>
        <v>0</v>
      </c>
      <c r="O305" s="20">
        <f t="shared" si="73"/>
        <v>302.20778722548391</v>
      </c>
      <c r="P305" s="128">
        <f t="shared" si="74"/>
        <v>235.72207403587745</v>
      </c>
      <c r="Q305" s="106">
        <f t="shared" si="89"/>
        <v>0.21999999999999997</v>
      </c>
      <c r="S305" s="129">
        <f t="shared" si="87"/>
        <v>0.13914763916284703</v>
      </c>
      <c r="T305" s="124">
        <f t="shared" si="88"/>
        <v>0.10853515854702069</v>
      </c>
      <c r="U305" s="79">
        <f t="shared" si="86"/>
        <v>0.21999999999999997</v>
      </c>
      <c r="Y305" s="111">
        <f t="shared" si="75"/>
        <v>4.4690568109640838E-2</v>
      </c>
      <c r="Z305" s="92">
        <f t="shared" si="84"/>
        <v>1.7500826471735349E-2</v>
      </c>
      <c r="AD305" s="106">
        <f t="shared" si="76"/>
        <v>0.38115646980230994</v>
      </c>
      <c r="AE305" s="74">
        <f>IF(J305&gt;0,J305/630,Tabla13[[#This Row],[Cargabilidad Antes]]-0.02)</f>
        <v>0.36115646980230992</v>
      </c>
      <c r="AF305" s="114">
        <f t="shared" si="81"/>
        <v>2.0000000000000018E-2</v>
      </c>
      <c r="AI305" s="4">
        <f t="shared" si="77"/>
        <v>27.439357549672099</v>
      </c>
      <c r="AJ305" s="59">
        <f t="shared" si="78"/>
        <v>26.484105133220506</v>
      </c>
      <c r="AK305" s="4">
        <f t="shared" si="85"/>
        <v>0.95525241645159298</v>
      </c>
      <c r="AL305" s="79">
        <f t="shared" si="83"/>
        <v>3.4813220926267929E-2</v>
      </c>
    </row>
    <row r="306" spans="2:38" x14ac:dyDescent="0.25">
      <c r="B306" s="16" t="s">
        <v>320</v>
      </c>
      <c r="C306" s="21">
        <v>294.45999999999998</v>
      </c>
      <c r="D306" s="21">
        <v>183.56</v>
      </c>
      <c r="E306" s="16">
        <v>147.84</v>
      </c>
      <c r="F306" s="59">
        <f t="shared" si="79"/>
        <v>235.69246742312322</v>
      </c>
      <c r="G306" s="16">
        <v>0.78</v>
      </c>
      <c r="H306" s="21">
        <v>460.29</v>
      </c>
      <c r="I306" s="6">
        <f>'Datos y Cálculos'!R306</f>
        <v>-12.159999999999997</v>
      </c>
      <c r="J306" s="59">
        <f>'Datos y Cálculos'!S306</f>
        <v>0</v>
      </c>
      <c r="K306" s="59">
        <f>'Datos y Cálculos'!T306</f>
        <v>1</v>
      </c>
      <c r="L306" s="59">
        <f t="shared" si="82"/>
        <v>295.81980328849414</v>
      </c>
      <c r="M306" s="69">
        <f t="shared" si="80"/>
        <v>0</v>
      </c>
      <c r="O306" s="20">
        <f t="shared" si="73"/>
        <v>295.36905075933032</v>
      </c>
      <c r="P306" s="128">
        <f t="shared" si="74"/>
        <v>230.38785959227764</v>
      </c>
      <c r="Q306" s="106">
        <f t="shared" si="89"/>
        <v>0.22000000000000008</v>
      </c>
      <c r="S306" s="129">
        <f t="shared" si="87"/>
        <v>0.13599883203627178</v>
      </c>
      <c r="T306" s="124">
        <f t="shared" si="88"/>
        <v>0.10607908898829198</v>
      </c>
      <c r="U306" s="79">
        <f t="shared" si="86"/>
        <v>0.22000000000000008</v>
      </c>
      <c r="Y306" s="111">
        <f t="shared" si="75"/>
        <v>4.3054603160680528E-2</v>
      </c>
      <c r="Z306" s="92">
        <f t="shared" si="84"/>
        <v>1.6860182597722491E-2</v>
      </c>
      <c r="AD306" s="106">
        <f t="shared" si="76"/>
        <v>0.37411502765575116</v>
      </c>
      <c r="AE306" s="74">
        <f>IF(J306&gt;0,J306/630,Tabla13[[#This Row],[Cargabilidad Antes]]-0.02)</f>
        <v>0.35411502765575115</v>
      </c>
      <c r="AF306" s="114">
        <f t="shared" si="81"/>
        <v>2.0000000000000018E-2</v>
      </c>
      <c r="AI306" s="4">
        <f t="shared" si="77"/>
        <v>27.330205025279589</v>
      </c>
      <c r="AJ306" s="59">
        <f t="shared" si="78"/>
        <v>26.417696737380101</v>
      </c>
      <c r="AK306" s="4">
        <f t="shared" si="85"/>
        <v>0.91250828789948812</v>
      </c>
      <c r="AL306" s="79">
        <f t="shared" si="83"/>
        <v>3.3388270854735502E-2</v>
      </c>
    </row>
    <row r="307" spans="2:38" x14ac:dyDescent="0.25">
      <c r="B307" s="16" t="s">
        <v>321</v>
      </c>
      <c r="C307" s="21">
        <v>285.77999999999997</v>
      </c>
      <c r="D307" s="21">
        <v>190.29</v>
      </c>
      <c r="E307" s="16">
        <v>148.44999999999999</v>
      </c>
      <c r="F307" s="59">
        <f t="shared" si="79"/>
        <v>241.34557505784107</v>
      </c>
      <c r="G307" s="16">
        <v>0.79</v>
      </c>
      <c r="H307" s="21">
        <v>459.42</v>
      </c>
      <c r="I307" s="6">
        <f>'Datos y Cálculos'!R307</f>
        <v>-11.550000000000011</v>
      </c>
      <c r="J307" s="59">
        <f>'Datos y Cálculos'!S307</f>
        <v>0</v>
      </c>
      <c r="K307" s="59">
        <f>'Datos y Cálculos'!T307</f>
        <v>1</v>
      </c>
      <c r="L307" s="59">
        <f t="shared" si="82"/>
        <v>302.9150711464556</v>
      </c>
      <c r="M307" s="69">
        <f t="shared" si="80"/>
        <v>0</v>
      </c>
      <c r="O307" s="20">
        <f t="shared" si="73"/>
        <v>302.32246209161769</v>
      </c>
      <c r="P307" s="128">
        <f t="shared" si="74"/>
        <v>238.83474505237803</v>
      </c>
      <c r="Q307" s="106">
        <f t="shared" si="89"/>
        <v>0.20999999999999985</v>
      </c>
      <c r="S307" s="129">
        <f t="shared" si="87"/>
        <v>0.13920043971123899</v>
      </c>
      <c r="T307" s="124">
        <f t="shared" si="88"/>
        <v>0.10996834737187884</v>
      </c>
      <c r="U307" s="79">
        <f t="shared" si="86"/>
        <v>0.20999999999999974</v>
      </c>
      <c r="Y307" s="111">
        <f t="shared" si="75"/>
        <v>4.5144709841209822E-2</v>
      </c>
      <c r="Z307" s="92">
        <f t="shared" si="84"/>
        <v>1.6969896429310769E-2</v>
      </c>
      <c r="AD307" s="106">
        <f t="shared" si="76"/>
        <v>0.38308821437752549</v>
      </c>
      <c r="AE307" s="74">
        <f>IF(J307&gt;0,J307/630,Tabla13[[#This Row],[Cargabilidad Antes]]-0.02)</f>
        <v>0.36308821437752548</v>
      </c>
      <c r="AF307" s="114">
        <f t="shared" si="81"/>
        <v>2.0000000000000018E-2</v>
      </c>
      <c r="AI307" s="4">
        <f t="shared" si="77"/>
        <v>27.44120916359876</v>
      </c>
      <c r="AJ307" s="59">
        <f t="shared" si="78"/>
        <v>26.523558639001987</v>
      </c>
      <c r="AK307" s="4">
        <f t="shared" si="85"/>
        <v>0.91765052459677321</v>
      </c>
      <c r="AL307" s="79">
        <f t="shared" si="83"/>
        <v>3.3440600927092223E-2</v>
      </c>
    </row>
    <row r="308" spans="2:38" x14ac:dyDescent="0.25">
      <c r="B308" s="16" t="s">
        <v>322</v>
      </c>
      <c r="C308" s="21">
        <v>328.76</v>
      </c>
      <c r="D308" s="21">
        <v>188.04</v>
      </c>
      <c r="E308" s="16">
        <v>148.38</v>
      </c>
      <c r="F308" s="59">
        <f t="shared" si="79"/>
        <v>239.53218155396155</v>
      </c>
      <c r="G308" s="16">
        <v>0.78</v>
      </c>
      <c r="H308" s="21">
        <v>458.47</v>
      </c>
      <c r="I308" s="6">
        <f>'Datos y Cálculos'!R308</f>
        <v>-11.620000000000005</v>
      </c>
      <c r="J308" s="59">
        <f>'Datos y Cálculos'!S308</f>
        <v>0</v>
      </c>
      <c r="K308" s="59">
        <f>'Datos y Cálculos'!T308</f>
        <v>1</v>
      </c>
      <c r="L308" s="59">
        <f t="shared" si="82"/>
        <v>300.63906412990872</v>
      </c>
      <c r="M308" s="69">
        <f t="shared" si="80"/>
        <v>0</v>
      </c>
      <c r="O308" s="20">
        <f t="shared" si="73"/>
        <v>302.57788355188751</v>
      </c>
      <c r="P308" s="128">
        <f t="shared" si="74"/>
        <v>236.01074917047225</v>
      </c>
      <c r="Q308" s="106">
        <f t="shared" si="89"/>
        <v>0.21999999999999997</v>
      </c>
      <c r="S308" s="129">
        <f t="shared" si="87"/>
        <v>0.13931804519557936</v>
      </c>
      <c r="T308" s="124">
        <f t="shared" si="88"/>
        <v>0.10866807525255189</v>
      </c>
      <c r="U308" s="79">
        <f t="shared" si="86"/>
        <v>0.22000000000000008</v>
      </c>
      <c r="Y308" s="111">
        <f t="shared" si="75"/>
        <v>4.4468852665406428E-2</v>
      </c>
      <c r="Z308" s="92">
        <f t="shared" si="84"/>
        <v>1.7414002703773156E-2</v>
      </c>
      <c r="AD308" s="106">
        <f t="shared" si="76"/>
        <v>0.38020981199041515</v>
      </c>
      <c r="AE308" s="74">
        <f>IF(J308&gt;0,J308/630,Tabla13[[#This Row],[Cargabilidad Antes]]-0.02)</f>
        <v>0.36020981199041513</v>
      </c>
      <c r="AF308" s="114">
        <f t="shared" si="81"/>
        <v>2.0000000000000018E-2</v>
      </c>
      <c r="AI308" s="4">
        <f t="shared" si="77"/>
        <v>27.445335887145824</v>
      </c>
      <c r="AJ308" s="59">
        <f t="shared" si="78"/>
        <v>26.48774235373952</v>
      </c>
      <c r="AK308" s="4">
        <f t="shared" si="85"/>
        <v>0.95759353340630327</v>
      </c>
      <c r="AL308" s="79">
        <f t="shared" si="83"/>
        <v>3.4890938749807643E-2</v>
      </c>
    </row>
    <row r="309" spans="2:38" x14ac:dyDescent="0.25">
      <c r="B309" s="16" t="s">
        <v>323</v>
      </c>
      <c r="C309" s="21">
        <v>272.88</v>
      </c>
      <c r="D309" s="21">
        <v>186.3</v>
      </c>
      <c r="E309" s="16">
        <v>145.94</v>
      </c>
      <c r="F309" s="59">
        <f t="shared" si="79"/>
        <v>236.65623507526692</v>
      </c>
      <c r="G309" s="16">
        <v>0.79</v>
      </c>
      <c r="H309" s="21">
        <v>458.09</v>
      </c>
      <c r="I309" s="6">
        <f>'Datos y Cálculos'!R309</f>
        <v>-14.060000000000002</v>
      </c>
      <c r="J309" s="59">
        <f>'Datos y Cálculos'!S309</f>
        <v>0</v>
      </c>
      <c r="K309" s="59">
        <f>'Datos y Cálculos'!T309</f>
        <v>1</v>
      </c>
      <c r="L309" s="59">
        <f t="shared" si="82"/>
        <v>297.02943701327985</v>
      </c>
      <c r="M309" s="69">
        <f t="shared" si="80"/>
        <v>0</v>
      </c>
      <c r="O309" s="20">
        <f t="shared" si="73"/>
        <v>295.98336585037777</v>
      </c>
      <c r="P309" s="128">
        <f t="shared" si="74"/>
        <v>233.82685902179847</v>
      </c>
      <c r="Q309" s="106">
        <f t="shared" si="89"/>
        <v>0.20999999999999985</v>
      </c>
      <c r="S309" s="129">
        <f t="shared" si="87"/>
        <v>0.13628168541806626</v>
      </c>
      <c r="T309" s="124">
        <f t="shared" si="88"/>
        <v>0.10766253148027238</v>
      </c>
      <c r="U309" s="79">
        <f t="shared" si="86"/>
        <v>0.20999999999999974</v>
      </c>
      <c r="Y309" s="111">
        <f t="shared" si="75"/>
        <v>4.3407431334593571E-2</v>
      </c>
      <c r="Z309" s="92">
        <f t="shared" si="84"/>
        <v>1.6316853438673718E-2</v>
      </c>
      <c r="AD309" s="106">
        <f t="shared" si="76"/>
        <v>0.37564481757978874</v>
      </c>
      <c r="AE309" s="74">
        <f>IF(J309&gt;0,J309/630,Tabla13[[#This Row],[Cargabilidad Antes]]-0.02)</f>
        <v>0.35564481757978872</v>
      </c>
      <c r="AF309" s="114">
        <f t="shared" si="81"/>
        <v>2.0000000000000018E-2</v>
      </c>
      <c r="AI309" s="4">
        <f t="shared" si="77"/>
        <v>27.339907928956158</v>
      </c>
      <c r="AJ309" s="59">
        <f t="shared" si="78"/>
        <v>26.46033653846154</v>
      </c>
      <c r="AK309" s="4">
        <f t="shared" si="85"/>
        <v>0.8795713904946183</v>
      </c>
      <c r="AL309" s="79">
        <f t="shared" si="83"/>
        <v>3.2171702727756823E-2</v>
      </c>
    </row>
    <row r="310" spans="2:38" x14ac:dyDescent="0.25">
      <c r="B310" s="16" t="s">
        <v>324</v>
      </c>
      <c r="C310" s="21">
        <v>291.3</v>
      </c>
      <c r="D310" s="21">
        <v>190.23</v>
      </c>
      <c r="E310" s="16">
        <v>145.12</v>
      </c>
      <c r="F310" s="59">
        <f t="shared" si="79"/>
        <v>239.26401171091317</v>
      </c>
      <c r="G310" s="16">
        <v>0.79</v>
      </c>
      <c r="H310" s="21">
        <v>457.13</v>
      </c>
      <c r="I310" s="6">
        <f>'Datos y Cálculos'!R310</f>
        <v>-14.879999999999995</v>
      </c>
      <c r="J310" s="59">
        <f>'Datos y Cálculos'!S310</f>
        <v>0</v>
      </c>
      <c r="K310" s="59">
        <f>'Datos y Cálculos'!T310</f>
        <v>1</v>
      </c>
      <c r="L310" s="59">
        <f t="shared" si="82"/>
        <v>300.30248167105543</v>
      </c>
      <c r="M310" s="69">
        <f t="shared" si="80"/>
        <v>0</v>
      </c>
      <c r="O310" s="20">
        <f t="shared" si="73"/>
        <v>302.22713733611033</v>
      </c>
      <c r="P310" s="128">
        <f t="shared" si="74"/>
        <v>238.75943849552721</v>
      </c>
      <c r="Q310" s="106">
        <f t="shared" si="89"/>
        <v>0.20999999999999985</v>
      </c>
      <c r="S310" s="129">
        <f t="shared" si="87"/>
        <v>0.13915654866923641</v>
      </c>
      <c r="T310" s="124">
        <f t="shared" si="88"/>
        <v>0.10993367344869678</v>
      </c>
      <c r="U310" s="79">
        <f t="shared" si="86"/>
        <v>0.20999999999999985</v>
      </c>
      <c r="Y310" s="111">
        <f t="shared" si="75"/>
        <v>4.4369337604914939E-2</v>
      </c>
      <c r="Z310" s="92">
        <f t="shared" si="84"/>
        <v>1.6678434005687522E-2</v>
      </c>
      <c r="AD310" s="106">
        <f t="shared" si="76"/>
        <v>0.37978414557287804</v>
      </c>
      <c r="AE310" s="74">
        <f>IF(J310&gt;0,J310/630,Tabla13[[#This Row],[Cargabilidad Antes]]-0.02)</f>
        <v>0.35978414557287802</v>
      </c>
      <c r="AF310" s="114">
        <f t="shared" si="81"/>
        <v>2.0000000000000018E-2</v>
      </c>
      <c r="AI310" s="4">
        <f t="shared" si="77"/>
        <v>27.439669939700323</v>
      </c>
      <c r="AJ310" s="59">
        <f t="shared" si="78"/>
        <v>26.522598009366973</v>
      </c>
      <c r="AK310" s="4">
        <f t="shared" si="85"/>
        <v>0.91707193033334988</v>
      </c>
      <c r="AL310" s="79">
        <f t="shared" si="83"/>
        <v>3.3421390721850797E-2</v>
      </c>
    </row>
    <row r="311" spans="2:38" x14ac:dyDescent="0.25">
      <c r="B311" s="16" t="s">
        <v>325</v>
      </c>
      <c r="C311" s="21">
        <v>281.66000000000003</v>
      </c>
      <c r="D311" s="21">
        <v>190.91</v>
      </c>
      <c r="E311" s="16">
        <v>145.13999999999999</v>
      </c>
      <c r="F311" s="59">
        <f t="shared" si="79"/>
        <v>239.81711302573882</v>
      </c>
      <c r="G311" s="16">
        <v>0.79</v>
      </c>
      <c r="H311" s="21">
        <v>457.31</v>
      </c>
      <c r="I311" s="6">
        <f>'Datos y Cálculos'!R311</f>
        <v>-14.860000000000014</v>
      </c>
      <c r="J311" s="59">
        <f>'Datos y Cálculos'!S311</f>
        <v>0</v>
      </c>
      <c r="K311" s="59">
        <f>'Datos y Cálculos'!T311</f>
        <v>1</v>
      </c>
      <c r="L311" s="59">
        <f t="shared" si="82"/>
        <v>300.99668426454178</v>
      </c>
      <c r="M311" s="69">
        <f t="shared" si="80"/>
        <v>0</v>
      </c>
      <c r="O311" s="20">
        <f t="shared" si="73"/>
        <v>303.30748456519387</v>
      </c>
      <c r="P311" s="128">
        <f t="shared" si="74"/>
        <v>239.61291280650318</v>
      </c>
      <c r="Q311" s="106">
        <f t="shared" si="89"/>
        <v>0.20999999999999996</v>
      </c>
      <c r="S311" s="129">
        <f t="shared" si="87"/>
        <v>0.1396539804785992</v>
      </c>
      <c r="T311" s="124">
        <f t="shared" si="88"/>
        <v>0.11032664457809338</v>
      </c>
      <c r="U311" s="79">
        <f t="shared" si="86"/>
        <v>0.20999999999999985</v>
      </c>
      <c r="Y311" s="111">
        <f t="shared" si="75"/>
        <v>4.457470993761814E-2</v>
      </c>
      <c r="Z311" s="92">
        <f t="shared" si="84"/>
        <v>1.6755633465550656E-2</v>
      </c>
      <c r="AD311" s="106">
        <f t="shared" si="76"/>
        <v>0.38066208416783942</v>
      </c>
      <c r="AE311" s="74">
        <f>IF(J311&gt;0,J311/630,Tabla13[[#This Row],[Cargabilidad Antes]]-0.02)</f>
        <v>0.3606620841678394</v>
      </c>
      <c r="AF311" s="114">
        <f t="shared" si="81"/>
        <v>2.0000000000000018E-2</v>
      </c>
      <c r="AI311" s="4">
        <f t="shared" si="77"/>
        <v>27.457142900461147</v>
      </c>
      <c r="AJ311" s="59">
        <f t="shared" si="78"/>
        <v>26.533502884177803</v>
      </c>
      <c r="AK311" s="4">
        <f t="shared" si="85"/>
        <v>0.92364001628334336</v>
      </c>
      <c r="AL311" s="79">
        <f t="shared" si="83"/>
        <v>3.3639334567029167E-2</v>
      </c>
    </row>
    <row r="312" spans="2:38" x14ac:dyDescent="0.25">
      <c r="B312" s="16" t="s">
        <v>326</v>
      </c>
      <c r="C312" s="21">
        <v>294.86</v>
      </c>
      <c r="D312" s="21">
        <v>189.86</v>
      </c>
      <c r="E312" s="16">
        <v>147.35</v>
      </c>
      <c r="F312" s="59">
        <f t="shared" si="79"/>
        <v>240.33069321249835</v>
      </c>
      <c r="G312" s="16">
        <v>0.79</v>
      </c>
      <c r="H312" s="21">
        <v>457.28</v>
      </c>
      <c r="I312" s="6">
        <f>'Datos y Cálculos'!R312</f>
        <v>-12.650000000000006</v>
      </c>
      <c r="J312" s="59">
        <f>'Datos y Cálculos'!S312</f>
        <v>0</v>
      </c>
      <c r="K312" s="59">
        <f>'Datos y Cálculos'!T312</f>
        <v>1</v>
      </c>
      <c r="L312" s="59">
        <f t="shared" si="82"/>
        <v>301.64128352340282</v>
      </c>
      <c r="M312" s="69">
        <f t="shared" si="80"/>
        <v>0</v>
      </c>
      <c r="O312" s="20">
        <f t="shared" si="73"/>
        <v>301.63930134381496</v>
      </c>
      <c r="P312" s="128">
        <f t="shared" si="74"/>
        <v>238.29504806161384</v>
      </c>
      <c r="Q312" s="106">
        <f t="shared" si="89"/>
        <v>0.20999999999999996</v>
      </c>
      <c r="S312" s="129">
        <f t="shared" si="87"/>
        <v>0.13888588724355377</v>
      </c>
      <c r="T312" s="124">
        <f t="shared" si="88"/>
        <v>0.10971985092240749</v>
      </c>
      <c r="U312" s="79">
        <f t="shared" si="86"/>
        <v>0.20999999999999996</v>
      </c>
      <c r="Y312" s="111">
        <f t="shared" si="75"/>
        <v>4.4765832251417774E-2</v>
      </c>
      <c r="Z312" s="92">
        <f t="shared" si="84"/>
        <v>1.6827476343307935E-2</v>
      </c>
      <c r="AD312" s="106">
        <f t="shared" si="76"/>
        <v>0.38147729081348941</v>
      </c>
      <c r="AE312" s="74">
        <f>IF(J312&gt;0,J312/630,Tabla13[[#This Row],[Cargabilidad Antes]]-0.02)</f>
        <v>0.36147729081348939</v>
      </c>
      <c r="AF312" s="114">
        <f t="shared" si="81"/>
        <v>2.0000000000000018E-2</v>
      </c>
      <c r="AI312" s="4">
        <f t="shared" si="77"/>
        <v>27.4301887851278</v>
      </c>
      <c r="AJ312" s="59">
        <f t="shared" si="78"/>
        <v>26.51668082079826</v>
      </c>
      <c r="AK312" s="4">
        <f t="shared" si="85"/>
        <v>0.91350796432953985</v>
      </c>
      <c r="AL312" s="79">
        <f t="shared" si="83"/>
        <v>3.3303014116506158E-2</v>
      </c>
    </row>
    <row r="313" spans="2:38" x14ac:dyDescent="0.25">
      <c r="B313" s="16" t="s">
        <v>327</v>
      </c>
      <c r="C313" s="21">
        <v>320.45999999999998</v>
      </c>
      <c r="D313" s="21">
        <v>194.89</v>
      </c>
      <c r="E313" s="16">
        <v>146.16</v>
      </c>
      <c r="F313" s="59">
        <f t="shared" si="79"/>
        <v>243.60800007388917</v>
      </c>
      <c r="G313" s="16">
        <v>0.8</v>
      </c>
      <c r="H313" s="21">
        <v>456.43</v>
      </c>
      <c r="I313" s="6">
        <f>'Datos y Cálculos'!R313</f>
        <v>-13.840000000000003</v>
      </c>
      <c r="J313" s="59">
        <f>'Datos y Cálculos'!S313</f>
        <v>0</v>
      </c>
      <c r="K313" s="59">
        <f>'Datos y Cálculos'!T313</f>
        <v>1</v>
      </c>
      <c r="L313" s="59">
        <f t="shared" si="82"/>
        <v>305.75466178131802</v>
      </c>
      <c r="M313" s="69">
        <f t="shared" si="80"/>
        <v>0</v>
      </c>
      <c r="O313" s="20">
        <f t="shared" si="73"/>
        <v>305.76030968034286</v>
      </c>
      <c r="P313" s="128">
        <f t="shared" si="74"/>
        <v>244.60824774427428</v>
      </c>
      <c r="Q313" s="106">
        <f t="shared" si="89"/>
        <v>0.20000000000000007</v>
      </c>
      <c r="S313" s="129">
        <f t="shared" si="87"/>
        <v>0.14078335185312857</v>
      </c>
      <c r="T313" s="124">
        <f t="shared" si="88"/>
        <v>0.11262668148250285</v>
      </c>
      <c r="U313" s="79">
        <f t="shared" si="86"/>
        <v>0.20000000000000007</v>
      </c>
      <c r="Y313" s="111">
        <f t="shared" si="75"/>
        <v>4.5995069294896031E-2</v>
      </c>
      <c r="Z313" s="92">
        <f t="shared" si="84"/>
        <v>1.6558224946162565E-2</v>
      </c>
      <c r="AD313" s="106">
        <f t="shared" si="76"/>
        <v>0.38667936519664947</v>
      </c>
      <c r="AE313" s="74">
        <f>IF(J313&gt;0,J313/630,Tabla13[[#This Row],[Cargabilidad Antes]]-0.02)</f>
        <v>0.36667936519664945</v>
      </c>
      <c r="AF313" s="114">
        <f t="shared" si="81"/>
        <v>2.0000000000000018E-2</v>
      </c>
      <c r="AI313" s="4">
        <f t="shared" si="77"/>
        <v>27.497045058114828</v>
      </c>
      <c r="AJ313" s="59">
        <f t="shared" si="78"/>
        <v>26.59810883719349</v>
      </c>
      <c r="AK313" s="4">
        <f t="shared" si="85"/>
        <v>0.89893622092133896</v>
      </c>
      <c r="AL313" s="79">
        <f t="shared" si="83"/>
        <v>3.269210269763323E-2</v>
      </c>
    </row>
    <row r="314" spans="2:38" x14ac:dyDescent="0.25">
      <c r="B314" s="16" t="s">
        <v>328</v>
      </c>
      <c r="C314" s="21">
        <v>321.2</v>
      </c>
      <c r="D314" s="21">
        <v>193.17</v>
      </c>
      <c r="E314" s="16">
        <v>146.16</v>
      </c>
      <c r="F314" s="59">
        <f t="shared" si="79"/>
        <v>242.23417285758836</v>
      </c>
      <c r="G314" s="16">
        <v>0.8</v>
      </c>
      <c r="H314" s="21">
        <v>455.96</v>
      </c>
      <c r="I314" s="6">
        <f>'Datos y Cálculos'!R314</f>
        <v>-13.840000000000003</v>
      </c>
      <c r="J314" s="59">
        <f>'Datos y Cálculos'!S314</f>
        <v>0</v>
      </c>
      <c r="K314" s="59">
        <f>'Datos y Cálculos'!T314</f>
        <v>1</v>
      </c>
      <c r="L314" s="59">
        <f t="shared" si="82"/>
        <v>304.03035849185869</v>
      </c>
      <c r="M314" s="69">
        <f t="shared" si="80"/>
        <v>0</v>
      </c>
      <c r="O314" s="20">
        <f t="shared" si="73"/>
        <v>303.06182472652176</v>
      </c>
      <c r="P314" s="128">
        <f t="shared" si="74"/>
        <v>242.4494597812174</v>
      </c>
      <c r="Q314" s="106">
        <f t="shared" si="89"/>
        <v>0.20000000000000007</v>
      </c>
      <c r="S314" s="129">
        <f t="shared" si="87"/>
        <v>0.13954086960577167</v>
      </c>
      <c r="T314" s="124">
        <f t="shared" si="88"/>
        <v>0.11163269568461735</v>
      </c>
      <c r="U314" s="79">
        <f t="shared" si="86"/>
        <v>0.19999999999999984</v>
      </c>
      <c r="Y314" s="111">
        <f t="shared" si="75"/>
        <v>4.5477753771266539E-2</v>
      </c>
      <c r="Z314" s="92">
        <f t="shared" si="84"/>
        <v>1.6371991357655949E-2</v>
      </c>
      <c r="AD314" s="106">
        <f t="shared" si="76"/>
        <v>0.38449868707553708</v>
      </c>
      <c r="AE314" s="74">
        <f>IF(J314&gt;0,J314/630,Tabla13[[#This Row],[Cargabilidad Antes]]-0.02)</f>
        <v>0.36449868707553706</v>
      </c>
      <c r="AF314" s="114">
        <f t="shared" si="81"/>
        <v>2.0000000000000018E-2</v>
      </c>
      <c r="AI314" s="4">
        <f t="shared" si="77"/>
        <v>27.453164252312206</v>
      </c>
      <c r="AJ314" s="59">
        <f t="shared" si="78"/>
        <v>26.570025121479812</v>
      </c>
      <c r="AK314" s="4">
        <f t="shared" si="85"/>
        <v>0.8831391308323937</v>
      </c>
      <c r="AL314" s="79">
        <f t="shared" si="83"/>
        <v>3.2168937712089507E-2</v>
      </c>
    </row>
    <row r="315" spans="2:38" x14ac:dyDescent="0.25">
      <c r="B315" s="16" t="s">
        <v>329</v>
      </c>
      <c r="C315" s="21">
        <v>313.7</v>
      </c>
      <c r="D315" s="21">
        <v>179.89</v>
      </c>
      <c r="E315" s="16">
        <v>139.07</v>
      </c>
      <c r="F315" s="59">
        <f t="shared" si="79"/>
        <v>227.37826853065795</v>
      </c>
      <c r="G315" s="16">
        <v>0.79</v>
      </c>
      <c r="H315" s="21">
        <v>457.12</v>
      </c>
      <c r="I315" s="6">
        <f>'Datos y Cálculos'!R315</f>
        <v>-20.930000000000007</v>
      </c>
      <c r="J315" s="59">
        <f>'Datos y Cálculos'!S315</f>
        <v>0</v>
      </c>
      <c r="K315" s="59">
        <f>'Datos y Cálculos'!T315</f>
        <v>1</v>
      </c>
      <c r="L315" s="59">
        <f t="shared" si="82"/>
        <v>285.38457509575301</v>
      </c>
      <c r="M315" s="69">
        <f t="shared" si="80"/>
        <v>0</v>
      </c>
      <c r="O315" s="20">
        <f t="shared" si="73"/>
        <v>285.79950447034059</v>
      </c>
      <c r="P315" s="128">
        <f t="shared" si="74"/>
        <v>225.78160853156908</v>
      </c>
      <c r="Q315" s="106">
        <f t="shared" si="89"/>
        <v>0.20999999999999996</v>
      </c>
      <c r="S315" s="129">
        <f t="shared" si="87"/>
        <v>0.13159265909745541</v>
      </c>
      <c r="T315" s="124">
        <f t="shared" si="88"/>
        <v>0.10395820068698977</v>
      </c>
      <c r="U315" s="79">
        <f t="shared" si="86"/>
        <v>0.20999999999999996</v>
      </c>
      <c r="Y315" s="111">
        <f t="shared" si="75"/>
        <v>4.0070623005671074E-2</v>
      </c>
      <c r="Z315" s="92">
        <f t="shared" si="84"/>
        <v>1.5062547187831753E-2</v>
      </c>
      <c r="AD315" s="106">
        <f t="shared" si="76"/>
        <v>0.3609178865565999</v>
      </c>
      <c r="AE315" s="74">
        <f>IF(J315&gt;0,J315/630,Tabla13[[#This Row],[Cargabilidad Antes]]-0.02)</f>
        <v>0.34091788655659988</v>
      </c>
      <c r="AF315" s="114">
        <f t="shared" si="81"/>
        <v>2.0000000000000018E-2</v>
      </c>
      <c r="AI315" s="4">
        <f t="shared" si="77"/>
        <v>27.181660169751396</v>
      </c>
      <c r="AJ315" s="59">
        <f t="shared" si="78"/>
        <v>26.361574111941845</v>
      </c>
      <c r="AK315" s="4">
        <f t="shared" si="85"/>
        <v>0.82008605780955079</v>
      </c>
      <c r="AL315" s="79">
        <f t="shared" si="83"/>
        <v>3.0170565472750988E-2</v>
      </c>
    </row>
    <row r="316" spans="2:38" x14ac:dyDescent="0.25">
      <c r="B316" s="16" t="s">
        <v>330</v>
      </c>
      <c r="C316" s="21">
        <v>301.24</v>
      </c>
      <c r="D316" s="21">
        <v>192.29</v>
      </c>
      <c r="E316" s="16">
        <v>147.34</v>
      </c>
      <c r="F316" s="59">
        <f t="shared" si="79"/>
        <v>242.24887966717202</v>
      </c>
      <c r="G316" s="16">
        <v>0.79</v>
      </c>
      <c r="H316" s="21">
        <v>458.15</v>
      </c>
      <c r="I316" s="6">
        <f>'Datos y Cálculos'!R316</f>
        <v>-12.659999999999997</v>
      </c>
      <c r="J316" s="59">
        <f>'Datos y Cálculos'!S316</f>
        <v>0</v>
      </c>
      <c r="K316" s="59">
        <f>'Datos y Cálculos'!T316</f>
        <v>1</v>
      </c>
      <c r="L316" s="59">
        <f t="shared" si="82"/>
        <v>304.04881714505876</v>
      </c>
      <c r="M316" s="69">
        <f t="shared" si="80"/>
        <v>0</v>
      </c>
      <c r="O316" s="20">
        <f t="shared" si="73"/>
        <v>305.49995394186334</v>
      </c>
      <c r="P316" s="128">
        <f t="shared" si="74"/>
        <v>241.34496361407204</v>
      </c>
      <c r="Q316" s="106">
        <f t="shared" si="89"/>
        <v>0.20999999999999996</v>
      </c>
      <c r="S316" s="129">
        <f t="shared" si="87"/>
        <v>0.14066347444465896</v>
      </c>
      <c r="T316" s="124">
        <f t="shared" si="88"/>
        <v>0.11112414481128058</v>
      </c>
      <c r="U316" s="79">
        <f t="shared" si="86"/>
        <v>0.20999999999999996</v>
      </c>
      <c r="Y316" s="111">
        <f t="shared" si="75"/>
        <v>4.5483276137996215E-2</v>
      </c>
      <c r="Z316" s="92">
        <f t="shared" si="84"/>
        <v>1.7097163500272773E-2</v>
      </c>
      <c r="AD316" s="106">
        <f t="shared" si="76"/>
        <v>0.38452203121773337</v>
      </c>
      <c r="AE316" s="74">
        <f>IF(J316&gt;0,J316/630,Tabla13[[#This Row],[Cargabilidad Antes]]-0.02)</f>
        <v>0.36452203121773336</v>
      </c>
      <c r="AF316" s="114">
        <f t="shared" si="81"/>
        <v>2.0000000000000018E-2</v>
      </c>
      <c r="AI316" s="4">
        <f t="shared" si="77"/>
        <v>27.492794387245745</v>
      </c>
      <c r="AJ316" s="59">
        <f t="shared" si="78"/>
        <v>26.555752977080068</v>
      </c>
      <c r="AK316" s="4">
        <f t="shared" si="85"/>
        <v>0.93704141016567633</v>
      </c>
      <c r="AL316" s="79">
        <f t="shared" si="83"/>
        <v>3.4083163645248882E-2</v>
      </c>
    </row>
    <row r="317" spans="2:38" x14ac:dyDescent="0.25">
      <c r="B317" s="16" t="s">
        <v>331</v>
      </c>
      <c r="C317" s="21">
        <v>315.82</v>
      </c>
      <c r="D317" s="21">
        <v>193.8</v>
      </c>
      <c r="E317" s="16">
        <v>144.81</v>
      </c>
      <c r="F317" s="59">
        <f t="shared" si="79"/>
        <v>241.92638570441216</v>
      </c>
      <c r="G317" s="16">
        <v>0.8</v>
      </c>
      <c r="H317" s="21">
        <v>454.77</v>
      </c>
      <c r="I317" s="6">
        <f>'Datos y Cálculos'!R317</f>
        <v>-15.189999999999998</v>
      </c>
      <c r="J317" s="59">
        <f>'Datos y Cálculos'!S317</f>
        <v>0</v>
      </c>
      <c r="K317" s="59">
        <f>'Datos y Cálculos'!T317</f>
        <v>1</v>
      </c>
      <c r="L317" s="59">
        <f t="shared" si="82"/>
        <v>303.64405197938174</v>
      </c>
      <c r="M317" s="69">
        <f t="shared" si="80"/>
        <v>0</v>
      </c>
      <c r="O317" s="20">
        <f t="shared" si="73"/>
        <v>304.05022328518885</v>
      </c>
      <c r="P317" s="128">
        <f t="shared" si="74"/>
        <v>243.24017862815106</v>
      </c>
      <c r="Q317" s="106">
        <f t="shared" si="89"/>
        <v>0.20000000000000007</v>
      </c>
      <c r="S317" s="129">
        <f t="shared" si="87"/>
        <v>0.13999596484753615</v>
      </c>
      <c r="T317" s="124">
        <f t="shared" si="88"/>
        <v>0.11199677187802891</v>
      </c>
      <c r="U317" s="79">
        <f t="shared" si="86"/>
        <v>0.20000000000000007</v>
      </c>
      <c r="Y317" s="111">
        <f t="shared" si="75"/>
        <v>4.5362257468809078E-2</v>
      </c>
      <c r="Z317" s="92">
        <f t="shared" si="84"/>
        <v>1.6330412688771261E-2</v>
      </c>
      <c r="AD317" s="106">
        <f t="shared" si="76"/>
        <v>0.38401013603874945</v>
      </c>
      <c r="AE317" s="74">
        <f>IF(J317&gt;0,J317/630,Tabla13[[#This Row],[Cargabilidad Antes]]-0.02)</f>
        <v>0.36401013603874943</v>
      </c>
      <c r="AF317" s="114">
        <f t="shared" si="81"/>
        <v>2.0000000000000018E-2</v>
      </c>
      <c r="AI317" s="4">
        <f t="shared" si="77"/>
        <v>27.469191727558044</v>
      </c>
      <c r="AJ317" s="59">
        <f t="shared" si="78"/>
        <v>26.580282705637149</v>
      </c>
      <c r="AK317" s="4">
        <f t="shared" si="85"/>
        <v>0.88890902192089527</v>
      </c>
      <c r="AL317" s="79">
        <f t="shared" si="83"/>
        <v>3.2360217611685727E-2</v>
      </c>
    </row>
    <row r="318" spans="2:38" x14ac:dyDescent="0.25">
      <c r="B318" s="16" t="s">
        <v>332</v>
      </c>
      <c r="C318" s="21">
        <v>356.22</v>
      </c>
      <c r="D318" s="21">
        <v>271.83</v>
      </c>
      <c r="E318" s="16">
        <v>152.44999999999999</v>
      </c>
      <c r="F318" s="59">
        <f t="shared" si="79"/>
        <v>311.66095584785722</v>
      </c>
      <c r="G318" s="16">
        <v>0.87</v>
      </c>
      <c r="H318" s="21">
        <v>455.38</v>
      </c>
      <c r="I318" s="6">
        <f>'Datos y Cálculos'!R318</f>
        <v>-7.5500000000000114</v>
      </c>
      <c r="J318" s="59">
        <f>'Datos y Cálculos'!S318</f>
        <v>0</v>
      </c>
      <c r="K318" s="59">
        <f>'Datos y Cálculos'!T318</f>
        <v>1</v>
      </c>
      <c r="L318" s="59">
        <f t="shared" si="82"/>
        <v>391.16855816229662</v>
      </c>
      <c r="M318" s="69">
        <f t="shared" si="80"/>
        <v>0</v>
      </c>
      <c r="O318" s="20">
        <f t="shared" si="73"/>
        <v>392.15673081913036</v>
      </c>
      <c r="P318" s="128">
        <f t="shared" si="74"/>
        <v>341.17635581264341</v>
      </c>
      <c r="Q318" s="106">
        <f t="shared" si="89"/>
        <v>0.13</v>
      </c>
      <c r="S318" s="129">
        <f t="shared" si="87"/>
        <v>0.18056345859343434</v>
      </c>
      <c r="T318" s="124">
        <f t="shared" si="88"/>
        <v>0.15709020897628789</v>
      </c>
      <c r="U318" s="79">
        <f t="shared" si="86"/>
        <v>0.12999999999999989</v>
      </c>
      <c r="Y318" s="111">
        <f t="shared" si="75"/>
        <v>7.5282317720226838E-2</v>
      </c>
      <c r="Z318" s="92">
        <f t="shared" si="84"/>
        <v>1.8301131437787142E-2</v>
      </c>
      <c r="AD318" s="106">
        <f t="shared" si="76"/>
        <v>0.49469992991723372</v>
      </c>
      <c r="AE318" s="74">
        <f>IF(J318&gt;0,J318/630,Tabla13[[#This Row],[Cargabilidad Antes]]-0.02)</f>
        <v>0.4746999299172337</v>
      </c>
      <c r="AF318" s="114">
        <f t="shared" si="81"/>
        <v>2.0000000000000018E-2</v>
      </c>
      <c r="AI318" s="4">
        <f t="shared" si="77"/>
        <v>29.107556130522113</v>
      </c>
      <c r="AJ318" s="59">
        <f t="shared" si="78"/>
        <v>28.109009235192186</v>
      </c>
      <c r="AK318" s="4">
        <f t="shared" si="85"/>
        <v>0.9985468953299268</v>
      </c>
      <c r="AL318" s="79">
        <f t="shared" si="83"/>
        <v>3.4305418526114351E-2</v>
      </c>
    </row>
    <row r="319" spans="2:38" x14ac:dyDescent="0.25">
      <c r="B319" s="16" t="s">
        <v>333</v>
      </c>
      <c r="C319" s="21">
        <v>317.88</v>
      </c>
      <c r="D319" s="21">
        <v>194.34</v>
      </c>
      <c r="E319" s="16">
        <v>145.27000000000001</v>
      </c>
      <c r="F319" s="59">
        <f t="shared" si="79"/>
        <v>242.63431022837642</v>
      </c>
      <c r="G319" s="16">
        <v>0.8</v>
      </c>
      <c r="H319" s="21">
        <v>453.8</v>
      </c>
      <c r="I319" s="6">
        <f>'Datos y Cálculos'!R319</f>
        <v>-14.72999999999999</v>
      </c>
      <c r="J319" s="59">
        <f>'Datos y Cálculos'!S319</f>
        <v>0</v>
      </c>
      <c r="K319" s="59">
        <f>'Datos y Cálculos'!T319</f>
        <v>1</v>
      </c>
      <c r="L319" s="59">
        <f t="shared" si="82"/>
        <v>304.53257461954848</v>
      </c>
      <c r="M319" s="69">
        <f t="shared" si="80"/>
        <v>0</v>
      </c>
      <c r="O319" s="20">
        <f t="shared" si="73"/>
        <v>304.89742204976056</v>
      </c>
      <c r="P319" s="128">
        <f t="shared" si="74"/>
        <v>243.91793763980843</v>
      </c>
      <c r="Q319" s="106">
        <f t="shared" si="89"/>
        <v>0.20000000000000007</v>
      </c>
      <c r="S319" s="129">
        <f t="shared" si="87"/>
        <v>0.14038604648333425</v>
      </c>
      <c r="T319" s="124">
        <f t="shared" si="88"/>
        <v>0.11230883718666737</v>
      </c>
      <c r="U319" s="79">
        <f t="shared" si="86"/>
        <v>0.20000000000000018</v>
      </c>
      <c r="Y319" s="111">
        <f t="shared" si="75"/>
        <v>4.5628123790170137E-2</v>
      </c>
      <c r="Z319" s="92">
        <f t="shared" si="84"/>
        <v>1.6426124564461245E-2</v>
      </c>
      <c r="AD319" s="106">
        <f t="shared" si="76"/>
        <v>0.38513382575932764</v>
      </c>
      <c r="AE319" s="74">
        <f>IF(J319&gt;0,J319/630,Tabla13[[#This Row],[Cargabilidad Antes]]-0.02)</f>
        <v>0.36513382575932762</v>
      </c>
      <c r="AF319" s="114">
        <f t="shared" si="81"/>
        <v>2.0000000000000018E-2</v>
      </c>
      <c r="AI319" s="4">
        <f t="shared" si="77"/>
        <v>27.482971099695241</v>
      </c>
      <c r="AJ319" s="59">
        <f t="shared" si="78"/>
        <v>26.589101503804955</v>
      </c>
      <c r="AK319" s="4">
        <f t="shared" si="85"/>
        <v>0.89386959589028692</v>
      </c>
      <c r="AL319" s="79">
        <f t="shared" si="83"/>
        <v>3.2524489169957316E-2</v>
      </c>
    </row>
    <row r="320" spans="2:38" x14ac:dyDescent="0.25">
      <c r="B320" s="16" t="s">
        <v>334</v>
      </c>
      <c r="C320" s="21">
        <v>311.95999999999998</v>
      </c>
      <c r="D320" s="21">
        <v>194.46</v>
      </c>
      <c r="E320" s="16">
        <v>144.29</v>
      </c>
      <c r="F320" s="59">
        <f t="shared" si="79"/>
        <v>242.14519549229138</v>
      </c>
      <c r="G320" s="16">
        <v>0.8</v>
      </c>
      <c r="H320" s="21">
        <v>451.25</v>
      </c>
      <c r="I320" s="6">
        <f>'Datos y Cálculos'!R320</f>
        <v>-15.710000000000008</v>
      </c>
      <c r="J320" s="59">
        <f>'Datos y Cálculos'!S320</f>
        <v>0</v>
      </c>
      <c r="K320" s="59">
        <f>'Datos y Cálculos'!T320</f>
        <v>1</v>
      </c>
      <c r="L320" s="59">
        <f t="shared" si="82"/>
        <v>303.91868217488911</v>
      </c>
      <c r="M320" s="69">
        <f t="shared" si="80"/>
        <v>0</v>
      </c>
      <c r="O320" s="20">
        <f t="shared" si="73"/>
        <v>305.08568844188761</v>
      </c>
      <c r="P320" s="128">
        <f t="shared" si="74"/>
        <v>244.0685507535101</v>
      </c>
      <c r="Q320" s="106">
        <f t="shared" si="89"/>
        <v>0.19999999999999996</v>
      </c>
      <c r="S320" s="129">
        <f t="shared" si="87"/>
        <v>0.14047273129128934</v>
      </c>
      <c r="T320" s="124">
        <f t="shared" si="88"/>
        <v>0.11237818503303149</v>
      </c>
      <c r="U320" s="79">
        <f t="shared" si="86"/>
        <v>0.19999999999999996</v>
      </c>
      <c r="Y320" s="111">
        <f t="shared" si="75"/>
        <v>4.5444350164461252E-2</v>
      </c>
      <c r="Z320" s="92">
        <f t="shared" si="84"/>
        <v>1.6359966059206046E-2</v>
      </c>
      <c r="AD320" s="106">
        <f t="shared" si="76"/>
        <v>0.38435745316236725</v>
      </c>
      <c r="AE320" s="74">
        <f>IF(J320&gt;0,J320/630,Tabla13[[#This Row],[Cargabilidad Antes]]-0.02)</f>
        <v>0.36435745316236723</v>
      </c>
      <c r="AF320" s="114">
        <f t="shared" si="81"/>
        <v>2.0000000000000018E-2</v>
      </c>
      <c r="AI320" s="4">
        <f t="shared" si="77"/>
        <v>27.486038389211018</v>
      </c>
      <c r="AJ320" s="59">
        <f t="shared" si="78"/>
        <v>26.591064569095053</v>
      </c>
      <c r="AK320" s="4">
        <f t="shared" si="85"/>
        <v>0.89497382011596471</v>
      </c>
      <c r="AL320" s="79">
        <f t="shared" si="83"/>
        <v>3.2561033621610003E-2</v>
      </c>
    </row>
    <row r="321" spans="2:38" x14ac:dyDescent="0.25">
      <c r="B321" s="16" t="s">
        <v>335</v>
      </c>
      <c r="C321" s="21">
        <v>296.68</v>
      </c>
      <c r="D321" s="21">
        <v>193.14</v>
      </c>
      <c r="E321" s="16">
        <v>146.11000000000001</v>
      </c>
      <c r="F321" s="59">
        <f t="shared" si="79"/>
        <v>242.18008113798294</v>
      </c>
      <c r="G321" s="16">
        <v>0.8</v>
      </c>
      <c r="H321" s="21">
        <v>448.37</v>
      </c>
      <c r="I321" s="6">
        <f>'Datos y Cálculos'!R321</f>
        <v>-13.889999999999986</v>
      </c>
      <c r="J321" s="59">
        <f>'Datos y Cálculos'!S321</f>
        <v>0</v>
      </c>
      <c r="K321" s="59">
        <f>'Datos y Cálculos'!T321</f>
        <v>1</v>
      </c>
      <c r="L321" s="59">
        <f t="shared" si="82"/>
        <v>303.96246747256492</v>
      </c>
      <c r="M321" s="69">
        <f t="shared" si="80"/>
        <v>0</v>
      </c>
      <c r="O321" s="20">
        <f t="shared" si="73"/>
        <v>303.01475812848997</v>
      </c>
      <c r="P321" s="128">
        <f t="shared" si="74"/>
        <v>242.41180650279199</v>
      </c>
      <c r="Q321" s="106">
        <f t="shared" si="89"/>
        <v>0.19999999999999996</v>
      </c>
      <c r="S321" s="129">
        <f t="shared" si="87"/>
        <v>0.13951919840378288</v>
      </c>
      <c r="T321" s="124">
        <f t="shared" si="88"/>
        <v>0.11161535872302632</v>
      </c>
      <c r="U321" s="79">
        <f t="shared" si="86"/>
        <v>0.19999999999999996</v>
      </c>
      <c r="Y321" s="111">
        <f t="shared" si="75"/>
        <v>4.5457445362948962E-2</v>
      </c>
      <c r="Z321" s="92">
        <f t="shared" si="84"/>
        <v>1.6364680330661619E-2</v>
      </c>
      <c r="AD321" s="106">
        <f t="shared" si="76"/>
        <v>0.38441282720314751</v>
      </c>
      <c r="AE321" s="74">
        <f>IF(J321&gt;0,J321/630,Tabla13[[#This Row],[Cargabilidad Antes]]-0.02)</f>
        <v>0.36441282720314749</v>
      </c>
      <c r="AF321" s="114">
        <f t="shared" si="81"/>
        <v>2.0000000000000018E-2</v>
      </c>
      <c r="AI321" s="4">
        <f t="shared" si="77"/>
        <v>27.452402340909916</v>
      </c>
      <c r="AJ321" s="59">
        <f t="shared" si="78"/>
        <v>26.569537498182346</v>
      </c>
      <c r="AK321" s="4">
        <f t="shared" si="85"/>
        <v>0.88286484272757093</v>
      </c>
      <c r="AL321" s="79">
        <f t="shared" si="83"/>
        <v>3.2159839119504485E-2</v>
      </c>
    </row>
    <row r="322" spans="2:38" x14ac:dyDescent="0.25">
      <c r="B322" s="16" t="s">
        <v>336</v>
      </c>
      <c r="C322" s="21">
        <v>339.12</v>
      </c>
      <c r="D322" s="21">
        <v>216.69</v>
      </c>
      <c r="E322" s="16">
        <v>145.02000000000001</v>
      </c>
      <c r="F322" s="59">
        <f t="shared" si="79"/>
        <v>260.74001706680929</v>
      </c>
      <c r="G322" s="16">
        <v>0.83</v>
      </c>
      <c r="H322" s="21">
        <v>448.6</v>
      </c>
      <c r="I322" s="6">
        <f>'Datos y Cálculos'!R322</f>
        <v>-14.97999999999999</v>
      </c>
      <c r="J322" s="59">
        <f>'Datos y Cálculos'!S322</f>
        <v>0</v>
      </c>
      <c r="K322" s="59">
        <f>'Datos y Cálculos'!T322</f>
        <v>1</v>
      </c>
      <c r="L322" s="59">
        <f t="shared" si="82"/>
        <v>327.25721530876081</v>
      </c>
      <c r="M322" s="69">
        <f t="shared" si="80"/>
        <v>0</v>
      </c>
      <c r="O322" s="20">
        <f t="shared" si="73"/>
        <v>327.67425309245687</v>
      </c>
      <c r="P322" s="128">
        <f t="shared" si="74"/>
        <v>271.96963006673917</v>
      </c>
      <c r="Q322" s="106">
        <f t="shared" si="89"/>
        <v>0.17000000000000004</v>
      </c>
      <c r="S322" s="129">
        <f t="shared" si="87"/>
        <v>0.15087334165299018</v>
      </c>
      <c r="T322" s="124">
        <f t="shared" si="88"/>
        <v>0.12522487357198187</v>
      </c>
      <c r="U322" s="79">
        <f t="shared" si="86"/>
        <v>0.16999999999999993</v>
      </c>
      <c r="Y322" s="111">
        <f t="shared" si="75"/>
        <v>5.2691864206049162E-2</v>
      </c>
      <c r="Z322" s="92">
        <f t="shared" si="84"/>
        <v>1.6392438954501896E-2</v>
      </c>
      <c r="AD322" s="106">
        <f t="shared" si="76"/>
        <v>0.41387304296318933</v>
      </c>
      <c r="AE322" s="74">
        <f>IF(J322&gt;0,J322/630,Tabla13[[#This Row],[Cargabilidad Antes]]-0.02)</f>
        <v>0.39387304296318931</v>
      </c>
      <c r="AF322" s="114">
        <f t="shared" si="81"/>
        <v>2.0000000000000018E-2</v>
      </c>
      <c r="AI322" s="4">
        <f t="shared" si="77"/>
        <v>27.867799576380861</v>
      </c>
      <c r="AJ322" s="59">
        <f t="shared" si="78"/>
        <v>26.975627128168775</v>
      </c>
      <c r="AK322" s="4">
        <f t="shared" si="85"/>
        <v>0.89217244821208652</v>
      </c>
      <c r="AL322" s="79">
        <f t="shared" si="83"/>
        <v>3.2014456174295214E-2</v>
      </c>
    </row>
    <row r="323" spans="2:38" x14ac:dyDescent="0.25">
      <c r="B323" s="16" t="s">
        <v>337</v>
      </c>
      <c r="C323" s="21">
        <v>325.27999999999997</v>
      </c>
      <c r="D323" s="21">
        <v>203.8</v>
      </c>
      <c r="E323" s="16">
        <v>145.59</v>
      </c>
      <c r="F323" s="59">
        <f t="shared" si="79"/>
        <v>250.46135051141124</v>
      </c>
      <c r="G323" s="16">
        <v>0.81</v>
      </c>
      <c r="H323" s="21">
        <v>451.16</v>
      </c>
      <c r="I323" s="6">
        <f>'Datos y Cálculos'!R323</f>
        <v>-14.409999999999997</v>
      </c>
      <c r="J323" s="59">
        <f>'Datos y Cálculos'!S323</f>
        <v>0</v>
      </c>
      <c r="K323" s="59">
        <f>'Datos y Cálculos'!T323</f>
        <v>1</v>
      </c>
      <c r="L323" s="59">
        <f t="shared" si="82"/>
        <v>314.3563655203489</v>
      </c>
      <c r="M323" s="69">
        <f t="shared" si="80"/>
        <v>0</v>
      </c>
      <c r="O323" s="20">
        <f t="shared" si="73"/>
        <v>315.79169313163106</v>
      </c>
      <c r="P323" s="128">
        <f t="shared" si="74"/>
        <v>255.79127143662117</v>
      </c>
      <c r="Q323" s="106">
        <f t="shared" si="89"/>
        <v>0.18999999999999995</v>
      </c>
      <c r="S323" s="129">
        <f t="shared" si="87"/>
        <v>0.1454021716975773</v>
      </c>
      <c r="T323" s="124">
        <f t="shared" si="88"/>
        <v>0.11777575907503762</v>
      </c>
      <c r="U323" s="79">
        <f t="shared" si="86"/>
        <v>0.18999999999999995</v>
      </c>
      <c r="Y323" s="111">
        <f t="shared" si="75"/>
        <v>4.8619402875236299E-2</v>
      </c>
      <c r="Z323" s="92">
        <f t="shared" si="84"/>
        <v>1.6720212648793756E-2</v>
      </c>
      <c r="AD323" s="106">
        <f t="shared" si="76"/>
        <v>0.39755769922446227</v>
      </c>
      <c r="AE323" s="74">
        <f>IF(J323&gt;0,J323/630,Tabla13[[#This Row],[Cargabilidad Antes]]-0.02)</f>
        <v>0.37755769922446225</v>
      </c>
      <c r="AF323" s="114">
        <f t="shared" si="81"/>
        <v>2.0000000000000018E-2</v>
      </c>
      <c r="AI323" s="4">
        <f t="shared" si="77"/>
        <v>27.663578884907647</v>
      </c>
      <c r="AJ323" s="59">
        <f t="shared" si="78"/>
        <v>26.747574106387905</v>
      </c>
      <c r="AK323" s="4">
        <f t="shared" si="85"/>
        <v>0.91600477851974205</v>
      </c>
      <c r="AL323" s="79">
        <f t="shared" si="83"/>
        <v>3.3112302002959004E-2</v>
      </c>
    </row>
    <row r="324" spans="2:38" x14ac:dyDescent="0.25">
      <c r="B324" s="16" t="s">
        <v>338</v>
      </c>
      <c r="C324" s="21">
        <v>319.8</v>
      </c>
      <c r="D324" s="21">
        <v>221.71</v>
      </c>
      <c r="E324" s="16">
        <v>151.46</v>
      </c>
      <c r="F324" s="59">
        <f t="shared" si="79"/>
        <v>268.50596957982145</v>
      </c>
      <c r="G324" s="16">
        <v>0.82</v>
      </c>
      <c r="H324" s="21">
        <v>454.83</v>
      </c>
      <c r="I324" s="6">
        <f>'Datos y Cálculos'!R324</f>
        <v>-8.539999999999992</v>
      </c>
      <c r="J324" s="59">
        <f>'Datos y Cálculos'!S324</f>
        <v>0</v>
      </c>
      <c r="K324" s="59">
        <f>'Datos y Cálculos'!T324</f>
        <v>1</v>
      </c>
      <c r="L324" s="59">
        <f t="shared" si="82"/>
        <v>337.00433438245955</v>
      </c>
      <c r="M324" s="69">
        <f t="shared" si="80"/>
        <v>0</v>
      </c>
      <c r="O324" s="20">
        <f t="shared" ref="O324:O387" si="90">(D324)/(SQRT(3)*0.46*G324)</f>
        <v>339.35399836169654</v>
      </c>
      <c r="P324" s="128">
        <f t="shared" ref="P324:P387" si="91">(D324)/(SQRT(3)*0.46*K324)</f>
        <v>278.27027865659119</v>
      </c>
      <c r="Q324" s="106">
        <f t="shared" si="89"/>
        <v>0.17999999999999994</v>
      </c>
      <c r="S324" s="129">
        <f t="shared" si="87"/>
        <v>0.15625112822546369</v>
      </c>
      <c r="T324" s="124">
        <f t="shared" si="88"/>
        <v>0.12812592514488022</v>
      </c>
      <c r="U324" s="79">
        <f t="shared" si="86"/>
        <v>0.18000000000000005</v>
      </c>
      <c r="Y324" s="111">
        <f t="shared" ref="Y324:Y387" si="92">($AB$3)*(((D324)^2+(E324)^2)/(460)^2)</f>
        <v>5.5877385325141783E-2</v>
      </c>
      <c r="Z324" s="92">
        <f t="shared" si="84"/>
        <v>1.8305431432516454E-2</v>
      </c>
      <c r="AD324" s="106">
        <f t="shared" ref="AD324:AD387" si="93">F324/630</f>
        <v>0.42619995171400232</v>
      </c>
      <c r="AE324" s="74">
        <f>IF(J324&gt;0,J324/630,Tabla13[[#This Row],[Cargabilidad Antes]]-0.02)</f>
        <v>0.40619995171400231</v>
      </c>
      <c r="AF324" s="114">
        <f t="shared" si="81"/>
        <v>2.0000000000000018E-2</v>
      </c>
      <c r="AI324" s="4">
        <f t="shared" ref="AI324:AI387" si="94">$AN$4+($AN$5-$AN$4)*((O324/($AN$6*$AN$7))^2)</f>
        <v>28.07588504818564</v>
      </c>
      <c r="AJ324" s="59">
        <f t="shared" ref="AJ324:AJ387" si="95">$AN$4+($AN$5-$AN$4)*((P324/($AN$6*$AN$7))^2)</f>
        <v>27.068225106400025</v>
      </c>
      <c r="AK324" s="4">
        <f t="shared" si="85"/>
        <v>1.0076599417856151</v>
      </c>
      <c r="AL324" s="79">
        <f t="shared" si="83"/>
        <v>3.5890585107333339E-2</v>
      </c>
    </row>
    <row r="325" spans="2:38" x14ac:dyDescent="0.25">
      <c r="B325" s="16" t="s">
        <v>339</v>
      </c>
      <c r="C325" s="21">
        <v>331.3</v>
      </c>
      <c r="D325" s="21">
        <v>211.81</v>
      </c>
      <c r="E325" s="16">
        <v>150.04</v>
      </c>
      <c r="F325" s="59">
        <f t="shared" ref="F325:F388" si="96">SQRT((D325)^2+(E325)^2)</f>
        <v>259.56786723321511</v>
      </c>
      <c r="G325" s="16">
        <v>0.81</v>
      </c>
      <c r="H325" s="21">
        <v>451.89</v>
      </c>
      <c r="I325" s="6">
        <f>'Datos y Cálculos'!R325</f>
        <v>-9.960000000000008</v>
      </c>
      <c r="J325" s="59">
        <f>'Datos y Cálculos'!S325</f>
        <v>0</v>
      </c>
      <c r="K325" s="59">
        <f>'Datos y Cálculos'!T325</f>
        <v>1</v>
      </c>
      <c r="L325" s="59">
        <f t="shared" si="82"/>
        <v>325.78603917407349</v>
      </c>
      <c r="M325" s="69">
        <f t="shared" ref="M325:M388" si="97">(J325)/(SQRT(3)*0.46)</f>
        <v>0</v>
      </c>
      <c r="O325" s="20">
        <f t="shared" si="90"/>
        <v>328.20332935334039</v>
      </c>
      <c r="P325" s="128">
        <f t="shared" si="91"/>
        <v>265.84469677620575</v>
      </c>
      <c r="Q325" s="106">
        <f t="shared" si="89"/>
        <v>0.18999999999999995</v>
      </c>
      <c r="S325" s="129">
        <f t="shared" si="87"/>
        <v>0.15111694792573035</v>
      </c>
      <c r="T325" s="124">
        <f t="shared" si="88"/>
        <v>0.1224047278198416</v>
      </c>
      <c r="U325" s="79">
        <f t="shared" si="86"/>
        <v>0.18999999999999995</v>
      </c>
      <c r="Y325" s="111">
        <f t="shared" si="92"/>
        <v>5.2219179313799609E-2</v>
      </c>
      <c r="Z325" s="92">
        <f t="shared" si="84"/>
        <v>1.7958175766015678E-2</v>
      </c>
      <c r="AD325" s="106">
        <f t="shared" si="93"/>
        <v>0.41201248767177001</v>
      </c>
      <c r="AE325" s="74">
        <f>IF(J325&gt;0,J325/630,Tabla13[[#This Row],[Cargabilidad Antes]]-0.02)</f>
        <v>0.39201248767176999</v>
      </c>
      <c r="AF325" s="114">
        <f t="shared" ref="AF325:AF388" si="98">AD325-AE325</f>
        <v>2.0000000000000018E-2</v>
      </c>
      <c r="AI325" s="4">
        <f t="shared" si="94"/>
        <v>27.877067986074177</v>
      </c>
      <c r="AJ325" s="59">
        <f t="shared" si="95"/>
        <v>26.887644305663269</v>
      </c>
      <c r="AK325" s="4">
        <f t="shared" si="85"/>
        <v>0.98942368041090845</v>
      </c>
      <c r="AL325" s="79">
        <f t="shared" si="83"/>
        <v>3.5492386821496802E-2</v>
      </c>
    </row>
    <row r="326" spans="2:38" x14ac:dyDescent="0.25">
      <c r="B326" s="16" t="s">
        <v>340</v>
      </c>
      <c r="C326" s="21">
        <v>309.32</v>
      </c>
      <c r="D326" s="21">
        <v>209.44</v>
      </c>
      <c r="E326" s="16">
        <v>152.09</v>
      </c>
      <c r="F326" s="59">
        <f t="shared" si="96"/>
        <v>258.83678583230784</v>
      </c>
      <c r="G326" s="16">
        <v>0.81</v>
      </c>
      <c r="H326" s="21">
        <v>451.02</v>
      </c>
      <c r="I326" s="6">
        <f>'Datos y Cálculos'!R326</f>
        <v>-7.9099999999999966</v>
      </c>
      <c r="J326" s="59">
        <f>'Datos y Cálculos'!S326</f>
        <v>0</v>
      </c>
      <c r="K326" s="59">
        <f>'Datos y Cálculos'!T326</f>
        <v>1</v>
      </c>
      <c r="L326" s="59">
        <f t="shared" ref="L326:L389" si="99">(F326)/(SQRT(3)*0.46)</f>
        <v>324.86845212274011</v>
      </c>
      <c r="M326" s="69">
        <f t="shared" si="97"/>
        <v>0</v>
      </c>
      <c r="O326" s="20">
        <f t="shared" si="90"/>
        <v>324.53097256863987</v>
      </c>
      <c r="P326" s="128">
        <f t="shared" si="91"/>
        <v>262.87008778059834</v>
      </c>
      <c r="Q326" s="106">
        <f t="shared" si="89"/>
        <v>0.18999999999999984</v>
      </c>
      <c r="S326" s="129">
        <f t="shared" si="87"/>
        <v>0.14942605907919818</v>
      </c>
      <c r="T326" s="124">
        <f t="shared" si="88"/>
        <v>0.12103510785415054</v>
      </c>
      <c r="U326" s="79">
        <f t="shared" si="86"/>
        <v>0.18999999999999984</v>
      </c>
      <c r="Y326" s="111">
        <f t="shared" si="92"/>
        <v>5.1925439502835548E-2</v>
      </c>
      <c r="Z326" s="92">
        <f t="shared" si="84"/>
        <v>1.7857158645025139E-2</v>
      </c>
      <c r="AD326" s="106">
        <f t="shared" si="93"/>
        <v>0.41085204100366324</v>
      </c>
      <c r="AE326" s="74">
        <f>IF(J326&gt;0,J326/630,Tabla13[[#This Row],[Cargabilidad Antes]]-0.02)</f>
        <v>0.39085204100366322</v>
      </c>
      <c r="AF326" s="114">
        <f t="shared" si="98"/>
        <v>2.0000000000000018E-2</v>
      </c>
      <c r="AI326" s="4">
        <f t="shared" si="94"/>
        <v>27.813043593919531</v>
      </c>
      <c r="AJ326" s="59">
        <f t="shared" si="95"/>
        <v>26.845637901970605</v>
      </c>
      <c r="AK326" s="4">
        <f t="shared" si="85"/>
        <v>0.96740569194892601</v>
      </c>
      <c r="AL326" s="79">
        <f t="shared" ref="AL326:AL389" si="100">(1-AJ326/AI326)</f>
        <v>3.4782446181489401E-2</v>
      </c>
    </row>
    <row r="327" spans="2:38" x14ac:dyDescent="0.25">
      <c r="B327" s="16" t="s">
        <v>341</v>
      </c>
      <c r="C327" s="21">
        <v>319.82</v>
      </c>
      <c r="D327" s="21">
        <v>201.59</v>
      </c>
      <c r="E327" s="16">
        <v>149.85</v>
      </c>
      <c r="F327" s="59">
        <f t="shared" si="96"/>
        <v>251.18429608556343</v>
      </c>
      <c r="G327" s="16">
        <v>0.8</v>
      </c>
      <c r="H327" s="21">
        <v>450.72</v>
      </c>
      <c r="I327" s="6">
        <f>'Datos y Cálculos'!R327</f>
        <v>-10.150000000000006</v>
      </c>
      <c r="J327" s="59">
        <f>'Datos y Cálculos'!S327</f>
        <v>0</v>
      </c>
      <c r="K327" s="59">
        <f>'Datos y Cálculos'!T327</f>
        <v>1</v>
      </c>
      <c r="L327" s="59">
        <f t="shared" si="99"/>
        <v>315.26374122001459</v>
      </c>
      <c r="M327" s="69">
        <f t="shared" si="97"/>
        <v>0</v>
      </c>
      <c r="O327" s="20">
        <f t="shared" si="90"/>
        <v>316.2718499074366</v>
      </c>
      <c r="P327" s="128">
        <f t="shared" si="91"/>
        <v>253.01747992594929</v>
      </c>
      <c r="Q327" s="106">
        <f t="shared" si="89"/>
        <v>0.19999999999999996</v>
      </c>
      <c r="S327" s="129">
        <f t="shared" si="87"/>
        <v>0.14562325363062337</v>
      </c>
      <c r="T327" s="124">
        <f t="shared" si="88"/>
        <v>0.11649860290449869</v>
      </c>
      <c r="U327" s="79">
        <f t="shared" si="86"/>
        <v>0.20000000000000007</v>
      </c>
      <c r="Y327" s="111">
        <f t="shared" si="92"/>
        <v>4.8900483451795845E-2</v>
      </c>
      <c r="Z327" s="92">
        <f t="shared" ref="Z327:Z390" si="101">(Y327)*(1-(((G327)^2/(K327)^2)))</f>
        <v>1.7604174042646498E-2</v>
      </c>
      <c r="AD327" s="106">
        <f t="shared" si="93"/>
        <v>0.3987052318818467</v>
      </c>
      <c r="AE327" s="74">
        <f>IF(J327&gt;0,J327/630,Tabla13[[#This Row],[Cargabilidad Antes]]-0.02)</f>
        <v>0.37870523188184668</v>
      </c>
      <c r="AF327" s="114">
        <f t="shared" si="98"/>
        <v>2.0000000000000018E-2</v>
      </c>
      <c r="AI327" s="4">
        <f t="shared" si="94"/>
        <v>27.671684910359833</v>
      </c>
      <c r="AJ327" s="59">
        <f t="shared" si="95"/>
        <v>26.709878342630294</v>
      </c>
      <c r="AK327" s="4">
        <f t="shared" ref="AK327:AK390" si="102">AI327-AJ327</f>
        <v>0.9618065677295391</v>
      </c>
      <c r="AL327" s="79">
        <f t="shared" si="100"/>
        <v>3.47577883618303E-2</v>
      </c>
    </row>
    <row r="328" spans="2:38" x14ac:dyDescent="0.25">
      <c r="B328" s="16" t="s">
        <v>342</v>
      </c>
      <c r="C328" s="21">
        <v>319.18</v>
      </c>
      <c r="D328" s="21">
        <v>200.35</v>
      </c>
      <c r="E328" s="16">
        <v>148.58000000000001</v>
      </c>
      <c r="F328" s="59">
        <f t="shared" si="96"/>
        <v>249.4316317149852</v>
      </c>
      <c r="G328" s="16">
        <v>0.8</v>
      </c>
      <c r="H328" s="21">
        <v>448.78</v>
      </c>
      <c r="I328" s="6">
        <f>'Datos y Cálculos'!R328</f>
        <v>-11.419999999999987</v>
      </c>
      <c r="J328" s="59">
        <f>'Datos y Cálculos'!S328</f>
        <v>0</v>
      </c>
      <c r="K328" s="59">
        <f>'Datos y Cálculos'!T328</f>
        <v>1</v>
      </c>
      <c r="L328" s="59">
        <f t="shared" si="99"/>
        <v>313.06395590229198</v>
      </c>
      <c r="M328" s="69">
        <f t="shared" si="97"/>
        <v>0</v>
      </c>
      <c r="O328" s="20">
        <f t="shared" si="90"/>
        <v>314.3264305221237</v>
      </c>
      <c r="P328" s="128">
        <f t="shared" si="91"/>
        <v>251.46114441769896</v>
      </c>
      <c r="Q328" s="106">
        <f t="shared" si="89"/>
        <v>0.19999999999999996</v>
      </c>
      <c r="S328" s="129">
        <f t="shared" si="87"/>
        <v>0.14472751061508699</v>
      </c>
      <c r="T328" s="124">
        <f t="shared" si="88"/>
        <v>0.11578200849206961</v>
      </c>
      <c r="U328" s="79">
        <f t="shared" si="86"/>
        <v>0.19999999999999984</v>
      </c>
      <c r="Y328" s="111">
        <f t="shared" si="92"/>
        <v>4.8220447918714562E-2</v>
      </c>
      <c r="Z328" s="92">
        <f t="shared" si="101"/>
        <v>1.7359361250737237E-2</v>
      </c>
      <c r="AD328" s="106">
        <f t="shared" si="93"/>
        <v>0.39592322494442095</v>
      </c>
      <c r="AE328" s="74">
        <f>IF(J328&gt;0,J328/630,Tabla13[[#This Row],[Cargabilidad Antes]]-0.02)</f>
        <v>0.37592322494442093</v>
      </c>
      <c r="AF328" s="114">
        <f t="shared" si="98"/>
        <v>2.0000000000000018E-2</v>
      </c>
      <c r="AI328" s="4">
        <f t="shared" si="94"/>
        <v>27.638918400768681</v>
      </c>
      <c r="AJ328" s="59">
        <f t="shared" si="95"/>
        <v>26.688907776491956</v>
      </c>
      <c r="AK328" s="4">
        <f t="shared" si="102"/>
        <v>0.95001062427672522</v>
      </c>
      <c r="AL328" s="79">
        <f t="shared" si="100"/>
        <v>3.4372206990932908E-2</v>
      </c>
    </row>
    <row r="329" spans="2:38" x14ac:dyDescent="0.25">
      <c r="B329" s="16" t="s">
        <v>343</v>
      </c>
      <c r="C329" s="21">
        <v>289.98</v>
      </c>
      <c r="D329" s="21">
        <v>190.04</v>
      </c>
      <c r="E329" s="16">
        <v>144.13</v>
      </c>
      <c r="F329" s="59">
        <f t="shared" si="96"/>
        <v>238.51343463209781</v>
      </c>
      <c r="G329" s="16">
        <v>0.79</v>
      </c>
      <c r="H329" s="21">
        <v>449.88</v>
      </c>
      <c r="I329" s="6">
        <f>'Datos y Cálculos'!R329</f>
        <v>-15.870000000000005</v>
      </c>
      <c r="J329" s="59">
        <f>'Datos y Cálculos'!S329</f>
        <v>0</v>
      </c>
      <c r="K329" s="59">
        <f>'Datos y Cálculos'!T329</f>
        <v>1</v>
      </c>
      <c r="L329" s="59">
        <f t="shared" si="99"/>
        <v>299.36042541344324</v>
      </c>
      <c r="M329" s="69">
        <f t="shared" si="97"/>
        <v>0</v>
      </c>
      <c r="O329" s="20">
        <f t="shared" si="90"/>
        <v>301.925275610337</v>
      </c>
      <c r="P329" s="128">
        <f t="shared" si="91"/>
        <v>238.52096773216627</v>
      </c>
      <c r="Q329" s="106">
        <f t="shared" si="89"/>
        <v>0.20999999999999985</v>
      </c>
      <c r="S329" s="129">
        <f t="shared" si="87"/>
        <v>0.13901756036956153</v>
      </c>
      <c r="T329" s="124">
        <f t="shared" si="88"/>
        <v>0.10982387269195362</v>
      </c>
      <c r="U329" s="79">
        <f t="shared" si="86"/>
        <v>0.20999999999999996</v>
      </c>
      <c r="Y329" s="111">
        <f t="shared" si="92"/>
        <v>4.4091398837429116E-2</v>
      </c>
      <c r="Z329" s="92">
        <f t="shared" si="101"/>
        <v>1.6573956822989601E-2</v>
      </c>
      <c r="AD329" s="106">
        <f t="shared" si="93"/>
        <v>0.37859275338428222</v>
      </c>
      <c r="AE329" s="74">
        <f>IF(J329&gt;0,J329/630,Tabla13[[#This Row],[Cargabilidad Antes]]-0.02)</f>
        <v>0.3585927533842822</v>
      </c>
      <c r="AF329" s="114">
        <f t="shared" si="98"/>
        <v>2.0000000000000018E-2</v>
      </c>
      <c r="AI329" s="4">
        <f t="shared" si="94"/>
        <v>27.434798933022915</v>
      </c>
      <c r="AJ329" s="59">
        <f t="shared" si="95"/>
        <v>26.519558014099601</v>
      </c>
      <c r="AK329" s="4">
        <f t="shared" si="102"/>
        <v>0.91524091892331327</v>
      </c>
      <c r="AL329" s="79">
        <f t="shared" si="100"/>
        <v>3.3360584167491325E-2</v>
      </c>
    </row>
    <row r="330" spans="2:38" x14ac:dyDescent="0.25">
      <c r="B330" s="16" t="s">
        <v>344</v>
      </c>
      <c r="C330" s="21">
        <v>297.10000000000002</v>
      </c>
      <c r="D330" s="21">
        <v>192.09</v>
      </c>
      <c r="E330" s="16">
        <v>143.94999999999999</v>
      </c>
      <c r="F330" s="59">
        <f t="shared" si="96"/>
        <v>240.04201840511172</v>
      </c>
      <c r="G330" s="16">
        <v>0.8</v>
      </c>
      <c r="H330" s="21">
        <v>448.8</v>
      </c>
      <c r="I330" s="6">
        <f>'Datos y Cálculos'!R330</f>
        <v>-16.050000000000011</v>
      </c>
      <c r="J330" s="59">
        <f>'Datos y Cálculos'!S330</f>
        <v>0</v>
      </c>
      <c r="K330" s="59">
        <f>'Datos y Cálculos'!T330</f>
        <v>1</v>
      </c>
      <c r="L330" s="59">
        <f t="shared" si="99"/>
        <v>301.27896509350512</v>
      </c>
      <c r="M330" s="69">
        <f t="shared" si="97"/>
        <v>0</v>
      </c>
      <c r="O330" s="20">
        <f t="shared" si="90"/>
        <v>301.36742719737833</v>
      </c>
      <c r="P330" s="128">
        <f t="shared" si="91"/>
        <v>241.09394175790266</v>
      </c>
      <c r="Q330" s="106">
        <f t="shared" si="89"/>
        <v>0.20000000000000007</v>
      </c>
      <c r="S330" s="129">
        <f t="shared" si="87"/>
        <v>0.13876070633417553</v>
      </c>
      <c r="T330" s="124">
        <f t="shared" si="88"/>
        <v>0.11100856506734041</v>
      </c>
      <c r="U330" s="79">
        <f t="shared" si="86"/>
        <v>0.20000000000000007</v>
      </c>
      <c r="Y330" s="111">
        <f t="shared" si="92"/>
        <v>4.4658355285444234E-2</v>
      </c>
      <c r="Z330" s="92">
        <f t="shared" si="101"/>
        <v>1.607700790275992E-2</v>
      </c>
      <c r="AD330" s="106">
        <f t="shared" si="93"/>
        <v>0.38101907683351066</v>
      </c>
      <c r="AE330" s="74">
        <f>IF(J330&gt;0,J330/630,Tabla13[[#This Row],[Cargabilidad Antes]]-0.02)</f>
        <v>0.36101907683351064</v>
      </c>
      <c r="AF330" s="114">
        <f t="shared" si="98"/>
        <v>2.0000000000000018E-2</v>
      </c>
      <c r="AI330" s="4">
        <f t="shared" si="94"/>
        <v>27.425809994005533</v>
      </c>
      <c r="AJ330" s="59">
        <f t="shared" si="95"/>
        <v>26.552518396163542</v>
      </c>
      <c r="AK330" s="4">
        <f t="shared" si="102"/>
        <v>0.87329159784199106</v>
      </c>
      <c r="AL330" s="79">
        <f t="shared" si="100"/>
        <v>3.1841961934136687E-2</v>
      </c>
    </row>
    <row r="331" spans="2:38" x14ac:dyDescent="0.25">
      <c r="B331" s="16" t="s">
        <v>345</v>
      </c>
      <c r="C331" s="21">
        <v>181.16</v>
      </c>
      <c r="D331" s="21">
        <v>133.16</v>
      </c>
      <c r="E331" s="16">
        <v>62.27</v>
      </c>
      <c r="F331" s="59">
        <f t="shared" si="96"/>
        <v>147.00047108768052</v>
      </c>
      <c r="G331" s="16">
        <v>0.9</v>
      </c>
      <c r="H331" s="21">
        <v>451.48</v>
      </c>
      <c r="I331" s="6">
        <f>'Datos y Cálculos'!R331</f>
        <v>-97.72999999999999</v>
      </c>
      <c r="J331" s="59">
        <f>'Datos y Cálculos'!S331</f>
        <v>0</v>
      </c>
      <c r="K331" s="59">
        <f>'Datos y Cálculos'!T331</f>
        <v>1</v>
      </c>
      <c r="L331" s="59">
        <f t="shared" si="99"/>
        <v>184.50165555103078</v>
      </c>
      <c r="M331" s="69">
        <f t="shared" si="97"/>
        <v>0</v>
      </c>
      <c r="O331" s="20">
        <f t="shared" si="90"/>
        <v>185.70039093065353</v>
      </c>
      <c r="P331" s="128">
        <f t="shared" si="91"/>
        <v>167.13035183758819</v>
      </c>
      <c r="Q331" s="106">
        <f t="shared" si="89"/>
        <v>9.9999999999999867E-2</v>
      </c>
      <c r="S331" s="129">
        <f t="shared" si="87"/>
        <v>8.5503326128186702E-2</v>
      </c>
      <c r="T331" s="124">
        <f t="shared" si="88"/>
        <v>7.6952993515368051E-2</v>
      </c>
      <c r="U331" s="79">
        <f t="shared" ref="U331:U394" si="103">(1-T331/S331)</f>
        <v>9.9999999999999756E-2</v>
      </c>
      <c r="Y331" s="111">
        <f t="shared" si="92"/>
        <v>1.6748103563327035E-2</v>
      </c>
      <c r="Z331" s="92">
        <f t="shared" si="101"/>
        <v>3.1821396770321357E-3</v>
      </c>
      <c r="AD331" s="106">
        <f t="shared" si="93"/>
        <v>0.2333340810915564</v>
      </c>
      <c r="AE331" s="74">
        <f>IF(J331&gt;0,J331/630,Tabla13[[#This Row],[Cargabilidad Antes]]-0.02)</f>
        <v>0.21333408109155641</v>
      </c>
      <c r="AF331" s="114">
        <f t="shared" si="98"/>
        <v>1.999999999999999E-2</v>
      </c>
      <c r="AI331" s="4">
        <f t="shared" si="94"/>
        <v>25.921063974139891</v>
      </c>
      <c r="AJ331" s="59">
        <f t="shared" si="95"/>
        <v>25.746061819053313</v>
      </c>
      <c r="AK331" s="4">
        <f t="shared" si="102"/>
        <v>0.17500215508657746</v>
      </c>
      <c r="AL331" s="79">
        <f t="shared" si="100"/>
        <v>6.7513492216665361E-3</v>
      </c>
    </row>
    <row r="332" spans="2:38" x14ac:dyDescent="0.25">
      <c r="B332" s="16" t="s">
        <v>346</v>
      </c>
      <c r="C332" s="21">
        <v>204.36</v>
      </c>
      <c r="D332" s="21">
        <v>131.4</v>
      </c>
      <c r="E332" s="16">
        <v>61.26</v>
      </c>
      <c r="F332" s="59">
        <f t="shared" si="96"/>
        <v>144.97843839688716</v>
      </c>
      <c r="G332" s="16">
        <v>0.91</v>
      </c>
      <c r="H332" s="21">
        <v>449.91</v>
      </c>
      <c r="I332" s="6">
        <f>'Datos y Cálculos'!R332</f>
        <v>-98.740000000000009</v>
      </c>
      <c r="J332" s="59">
        <f>'Datos y Cálculos'!S332</f>
        <v>0</v>
      </c>
      <c r="K332" s="59">
        <f>'Datos y Cálculos'!T332</f>
        <v>1</v>
      </c>
      <c r="L332" s="59">
        <f t="shared" si="99"/>
        <v>181.96378355463995</v>
      </c>
      <c r="M332" s="69">
        <f t="shared" si="97"/>
        <v>0</v>
      </c>
      <c r="O332" s="20">
        <f t="shared" si="90"/>
        <v>181.23226319043678</v>
      </c>
      <c r="P332" s="128">
        <f t="shared" si="91"/>
        <v>164.92135950329745</v>
      </c>
      <c r="Q332" s="106">
        <f t="shared" si="89"/>
        <v>9.000000000000008E-2</v>
      </c>
      <c r="S332" s="129">
        <f t="shared" si="87"/>
        <v>8.3446034910653319E-2</v>
      </c>
      <c r="T332" s="124">
        <f t="shared" si="88"/>
        <v>7.593589176869453E-2</v>
      </c>
      <c r="U332" s="79">
        <f t="shared" si="103"/>
        <v>8.9999999999999858E-2</v>
      </c>
      <c r="Y332" s="111">
        <f t="shared" si="92"/>
        <v>1.629052271455577E-2</v>
      </c>
      <c r="Z332" s="92">
        <f t="shared" si="101"/>
        <v>2.800340854632136E-3</v>
      </c>
      <c r="AD332" s="106">
        <f t="shared" si="93"/>
        <v>0.23012450539188437</v>
      </c>
      <c r="AE332" s="74">
        <f>IF(J332&gt;0,J332/630,Tabla13[[#This Row],[Cargabilidad Antes]]-0.02)</f>
        <v>0.21012450539188438</v>
      </c>
      <c r="AF332" s="114">
        <f t="shared" si="98"/>
        <v>1.999999999999999E-2</v>
      </c>
      <c r="AI332" s="4">
        <f t="shared" si="94"/>
        <v>25.877273857401917</v>
      </c>
      <c r="AJ332" s="59">
        <f t="shared" si="95"/>
        <v>25.726470481314525</v>
      </c>
      <c r="AK332" s="4">
        <f t="shared" si="102"/>
        <v>0.15080337608739214</v>
      </c>
      <c r="AL332" s="79">
        <f t="shared" si="100"/>
        <v>5.8276376761479121E-3</v>
      </c>
    </row>
    <row r="333" spans="2:38" x14ac:dyDescent="0.25">
      <c r="B333" s="16" t="s">
        <v>347</v>
      </c>
      <c r="C333" s="21">
        <v>209.84</v>
      </c>
      <c r="D333" s="21">
        <v>145.47999999999999</v>
      </c>
      <c r="E333" s="16">
        <v>64.98</v>
      </c>
      <c r="F333" s="59">
        <f t="shared" si="96"/>
        <v>159.33245369352721</v>
      </c>
      <c r="G333" s="16">
        <v>0.91</v>
      </c>
      <c r="H333" s="21">
        <v>450.1</v>
      </c>
      <c r="I333" s="6">
        <f>'Datos y Cálculos'!R333</f>
        <v>-95.02</v>
      </c>
      <c r="J333" s="59">
        <f>'Datos y Cálculos'!S333</f>
        <v>0</v>
      </c>
      <c r="K333" s="59">
        <f>'Datos y Cálculos'!T333</f>
        <v>1</v>
      </c>
      <c r="L333" s="59">
        <f t="shared" si="99"/>
        <v>199.97964137087288</v>
      </c>
      <c r="M333" s="69">
        <f t="shared" si="97"/>
        <v>0</v>
      </c>
      <c r="O333" s="20">
        <f t="shared" si="90"/>
        <v>200.65197601936634</v>
      </c>
      <c r="P333" s="128">
        <f t="shared" si="91"/>
        <v>182.59329817762338</v>
      </c>
      <c r="Q333" s="106">
        <f t="shared" si="89"/>
        <v>8.9999999999999969E-2</v>
      </c>
      <c r="S333" s="129">
        <f t="shared" si="87"/>
        <v>9.2387588727563502E-2</v>
      </c>
      <c r="T333" s="124">
        <f t="shared" si="88"/>
        <v>8.4072705742082782E-2</v>
      </c>
      <c r="U333" s="79">
        <f t="shared" si="103"/>
        <v>9.000000000000008E-2</v>
      </c>
      <c r="Y333" s="111">
        <f t="shared" si="92"/>
        <v>1.9675993625708883E-2</v>
      </c>
      <c r="Z333" s="92">
        <f t="shared" si="101"/>
        <v>3.3823033042593557E-3</v>
      </c>
      <c r="AD333" s="106">
        <f t="shared" si="93"/>
        <v>0.25290865665639239</v>
      </c>
      <c r="AE333" s="74">
        <f>IF(J333&gt;0,J333/630,Tabla13[[#This Row],[Cargabilidad Antes]]-0.02)</f>
        <v>0.2329086566563924</v>
      </c>
      <c r="AF333" s="114">
        <f t="shared" si="98"/>
        <v>1.999999999999999E-2</v>
      </c>
      <c r="AI333" s="4">
        <f t="shared" si="94"/>
        <v>26.075352977576827</v>
      </c>
      <c r="AJ333" s="59">
        <f t="shared" si="95"/>
        <v>25.890499800731369</v>
      </c>
      <c r="AK333" s="4">
        <f t="shared" si="102"/>
        <v>0.18485317684545777</v>
      </c>
      <c r="AL333" s="79">
        <f t="shared" si="100"/>
        <v>7.0891917361356471E-3</v>
      </c>
    </row>
    <row r="334" spans="2:38" x14ac:dyDescent="0.25">
      <c r="B334" s="16" t="s">
        <v>348</v>
      </c>
      <c r="C334" s="21">
        <v>195.28</v>
      </c>
      <c r="D334" s="21">
        <v>134.6</v>
      </c>
      <c r="E334" s="16">
        <v>61.14</v>
      </c>
      <c r="F334" s="59">
        <f t="shared" si="96"/>
        <v>147.83524478283249</v>
      </c>
      <c r="G334" s="16">
        <v>0.91</v>
      </c>
      <c r="H334" s="21">
        <v>450.02</v>
      </c>
      <c r="I334" s="6">
        <f>'Datos y Cálculos'!R334</f>
        <v>-98.86</v>
      </c>
      <c r="J334" s="59">
        <f>'Datos y Cálculos'!S334</f>
        <v>0</v>
      </c>
      <c r="K334" s="59">
        <f>'Datos y Cálculos'!T334</f>
        <v>1</v>
      </c>
      <c r="L334" s="59">
        <f t="shared" si="99"/>
        <v>185.54938776322297</v>
      </c>
      <c r="M334" s="69">
        <f t="shared" si="97"/>
        <v>0</v>
      </c>
      <c r="O334" s="20">
        <f t="shared" si="90"/>
        <v>185.64583428792076</v>
      </c>
      <c r="P334" s="128">
        <f t="shared" si="91"/>
        <v>168.93770920200788</v>
      </c>
      <c r="Q334" s="106">
        <f t="shared" si="89"/>
        <v>9.000000000000008E-2</v>
      </c>
      <c r="S334" s="129">
        <f t="shared" si="87"/>
        <v>8.5478206232678364E-2</v>
      </c>
      <c r="T334" s="124">
        <f t="shared" si="88"/>
        <v>7.7785167671737293E-2</v>
      </c>
      <c r="U334" s="79">
        <f t="shared" si="103"/>
        <v>9.0000000000000191E-2</v>
      </c>
      <c r="Y334" s="111">
        <f t="shared" si="92"/>
        <v>1.6938859047258982E-2</v>
      </c>
      <c r="Z334" s="92">
        <f t="shared" si="101"/>
        <v>2.911789870223818E-3</v>
      </c>
      <c r="AD334" s="106">
        <f t="shared" si="93"/>
        <v>0.2346591187029087</v>
      </c>
      <c r="AE334" s="74">
        <f>IF(J334&gt;0,J334/630,Tabla13[[#This Row],[Cargabilidad Antes]]-0.02)</f>
        <v>0.21465911870290871</v>
      </c>
      <c r="AF334" s="114">
        <f t="shared" si="98"/>
        <v>1.999999999999999E-2</v>
      </c>
      <c r="AI334" s="4">
        <f t="shared" si="94"/>
        <v>25.920522857597707</v>
      </c>
      <c r="AJ334" s="59">
        <f t="shared" si="95"/>
        <v>25.762284978376663</v>
      </c>
      <c r="AK334" s="4">
        <f t="shared" si="102"/>
        <v>0.15823787922104415</v>
      </c>
      <c r="AL334" s="79">
        <f t="shared" si="100"/>
        <v>6.1047333069002008E-3</v>
      </c>
    </row>
    <row r="335" spans="2:38" x14ac:dyDescent="0.25">
      <c r="B335" s="16" t="s">
        <v>349</v>
      </c>
      <c r="C335" s="21">
        <v>193.5</v>
      </c>
      <c r="D335" s="21">
        <v>138.93</v>
      </c>
      <c r="E335" s="16">
        <v>60.83</v>
      </c>
      <c r="F335" s="59">
        <f t="shared" si="96"/>
        <v>151.66355462008664</v>
      </c>
      <c r="G335" s="16">
        <v>0.91</v>
      </c>
      <c r="H335" s="21">
        <v>449.34</v>
      </c>
      <c r="I335" s="6">
        <f>'Datos y Cálculos'!R335</f>
        <v>-99.17</v>
      </c>
      <c r="J335" s="59">
        <f>'Datos y Cálculos'!S335</f>
        <v>0</v>
      </c>
      <c r="K335" s="59">
        <f>'Datos y Cálculos'!T335</f>
        <v>1</v>
      </c>
      <c r="L335" s="59">
        <f t="shared" si="99"/>
        <v>190.35433496991857</v>
      </c>
      <c r="M335" s="69">
        <f t="shared" si="97"/>
        <v>0</v>
      </c>
      <c r="O335" s="20">
        <f t="shared" si="90"/>
        <v>191.61794767920381</v>
      </c>
      <c r="P335" s="128">
        <f t="shared" si="91"/>
        <v>174.37233238807548</v>
      </c>
      <c r="Q335" s="106">
        <f t="shared" si="89"/>
        <v>8.9999999999999969E-2</v>
      </c>
      <c r="S335" s="129">
        <f t="shared" ref="S335:S398" si="104">(SQRT(3)*(O335)*((($W$3)*($W$5))/(($W$4)*($W$6))))</f>
        <v>8.8227988052793499E-2</v>
      </c>
      <c r="T335" s="124">
        <f t="shared" ref="T335:T398" si="105">(SQRT(3)*(P335)*((($W$3)*($W$5))/(($W$4)*($W$6))))</f>
        <v>8.0287469128042091E-2</v>
      </c>
      <c r="U335" s="79">
        <f t="shared" si="103"/>
        <v>8.9999999999999969E-2</v>
      </c>
      <c r="Y335" s="111">
        <f t="shared" si="92"/>
        <v>1.7827508238185255E-2</v>
      </c>
      <c r="Z335" s="92">
        <f t="shared" si="101"/>
        <v>3.0645486661440443E-3</v>
      </c>
      <c r="AD335" s="106">
        <f t="shared" si="93"/>
        <v>0.2407358009842645</v>
      </c>
      <c r="AE335" s="74">
        <f>IF(J335&gt;0,J335/630,Tabla13[[#This Row],[Cargabilidad Antes]]-0.02)</f>
        <v>0.22073580098426451</v>
      </c>
      <c r="AF335" s="114">
        <f t="shared" si="98"/>
        <v>1.999999999999999E-2</v>
      </c>
      <c r="AI335" s="4">
        <f t="shared" si="94"/>
        <v>25.980700797884349</v>
      </c>
      <c r="AJ335" s="59">
        <f t="shared" si="95"/>
        <v>25.81211833072803</v>
      </c>
      <c r="AK335" s="4">
        <f t="shared" si="102"/>
        <v>0.16858246715631964</v>
      </c>
      <c r="AL335" s="79">
        <f t="shared" si="100"/>
        <v>6.4887574999534792E-3</v>
      </c>
    </row>
    <row r="336" spans="2:38" x14ac:dyDescent="0.25">
      <c r="B336" s="16" t="s">
        <v>350</v>
      </c>
      <c r="C336" s="21">
        <v>302.8</v>
      </c>
      <c r="D336" s="21">
        <v>193.05</v>
      </c>
      <c r="E336" s="16">
        <v>148.63999999999999</v>
      </c>
      <c r="F336" s="59">
        <f t="shared" si="96"/>
        <v>243.64349385936822</v>
      </c>
      <c r="G336" s="16">
        <v>0.79</v>
      </c>
      <c r="H336" s="21">
        <v>444.3</v>
      </c>
      <c r="I336" s="6">
        <f>'Datos y Cálculos'!R336</f>
        <v>-11.360000000000014</v>
      </c>
      <c r="J336" s="59">
        <f>'Datos y Cálculos'!S336</f>
        <v>0</v>
      </c>
      <c r="K336" s="59">
        <f>'Datos y Cálculos'!T336</f>
        <v>1</v>
      </c>
      <c r="L336" s="59">
        <f t="shared" si="99"/>
        <v>305.79921036088518</v>
      </c>
      <c r="M336" s="69">
        <f t="shared" si="97"/>
        <v>0</v>
      </c>
      <c r="O336" s="20">
        <f t="shared" si="90"/>
        <v>306.70740084495668</v>
      </c>
      <c r="P336" s="128">
        <f t="shared" si="91"/>
        <v>242.29884666751579</v>
      </c>
      <c r="Q336" s="106">
        <f t="shared" si="89"/>
        <v>0.20999999999999996</v>
      </c>
      <c r="S336" s="129">
        <f t="shared" si="104"/>
        <v>0.14121942764335854</v>
      </c>
      <c r="T336" s="124">
        <f t="shared" si="105"/>
        <v>0.11156334783825325</v>
      </c>
      <c r="U336" s="79">
        <f t="shared" si="103"/>
        <v>0.20999999999999996</v>
      </c>
      <c r="Y336" s="111">
        <f t="shared" si="92"/>
        <v>4.6008473272211727E-2</v>
      </c>
      <c r="Z336" s="92">
        <f t="shared" si="101"/>
        <v>1.7294585103024382E-2</v>
      </c>
      <c r="AD336" s="106">
        <f t="shared" si="93"/>
        <v>0.38673570453867973</v>
      </c>
      <c r="AE336" s="74">
        <f>IF(J336&gt;0,J336/630,Tabla13[[#This Row],[Cargabilidad Antes]]-0.02)</f>
        <v>0.36673570453867971</v>
      </c>
      <c r="AF336" s="114">
        <f t="shared" si="98"/>
        <v>2.0000000000000018E-2</v>
      </c>
      <c r="AI336" s="4">
        <f t="shared" si="94"/>
        <v>27.512538187314874</v>
      </c>
      <c r="AJ336" s="59">
        <f t="shared" si="95"/>
        <v>26.568075082703213</v>
      </c>
      <c r="AK336" s="4">
        <f t="shared" si="102"/>
        <v>0.9444631046116605</v>
      </c>
      <c r="AL336" s="79">
        <f t="shared" si="100"/>
        <v>3.4328461379369291E-2</v>
      </c>
    </row>
    <row r="337" spans="2:38" x14ac:dyDescent="0.25">
      <c r="B337" s="16" t="s">
        <v>351</v>
      </c>
      <c r="C337" s="21">
        <v>299.06</v>
      </c>
      <c r="D337" s="21">
        <v>182.37</v>
      </c>
      <c r="E337" s="16">
        <v>141.25</v>
      </c>
      <c r="F337" s="59">
        <f t="shared" si="96"/>
        <v>230.67375099911132</v>
      </c>
      <c r="G337" s="16">
        <v>0.79</v>
      </c>
      <c r="H337" s="21">
        <v>443.92</v>
      </c>
      <c r="I337" s="6">
        <f>'Datos y Cálculos'!R337</f>
        <v>-18.75</v>
      </c>
      <c r="J337" s="59">
        <f>'Datos y Cálculos'!S337</f>
        <v>0</v>
      </c>
      <c r="K337" s="59">
        <f>'Datos y Cálculos'!T337</f>
        <v>1</v>
      </c>
      <c r="L337" s="59">
        <f t="shared" si="99"/>
        <v>289.52076572677748</v>
      </c>
      <c r="M337" s="69">
        <f t="shared" si="97"/>
        <v>0</v>
      </c>
      <c r="O337" s="20">
        <f t="shared" si="90"/>
        <v>289.73959436464514</v>
      </c>
      <c r="P337" s="128">
        <f t="shared" si="91"/>
        <v>228.8942795480697</v>
      </c>
      <c r="Q337" s="106">
        <f t="shared" si="89"/>
        <v>0.20999999999999985</v>
      </c>
      <c r="S337" s="129">
        <f t="shared" si="104"/>
        <v>0.13340682216689612</v>
      </c>
      <c r="T337" s="124">
        <f t="shared" si="105"/>
        <v>0.10539138951184794</v>
      </c>
      <c r="U337" s="79">
        <f t="shared" si="103"/>
        <v>0.20999999999999996</v>
      </c>
      <c r="Y337" s="111">
        <f t="shared" si="92"/>
        <v>4.1240558703213616E-2</v>
      </c>
      <c r="Z337" s="92">
        <f t="shared" si="101"/>
        <v>1.5502326016537993E-2</v>
      </c>
      <c r="AD337" s="106">
        <f t="shared" si="93"/>
        <v>0.36614881110970049</v>
      </c>
      <c r="AE337" s="74">
        <f>IF(J337&gt;0,J337/630,Tabla13[[#This Row],[Cargabilidad Antes]]-0.02)</f>
        <v>0.34614881110970047</v>
      </c>
      <c r="AF337" s="114">
        <f t="shared" si="98"/>
        <v>2.0000000000000018E-2</v>
      </c>
      <c r="AI337" s="4">
        <f t="shared" si="94"/>
        <v>27.242228433295651</v>
      </c>
      <c r="AJ337" s="59">
        <f t="shared" si="95"/>
        <v>26.399374765219815</v>
      </c>
      <c r="AK337" s="4">
        <f t="shared" si="102"/>
        <v>0.84285366807583628</v>
      </c>
      <c r="AL337" s="79">
        <f t="shared" si="100"/>
        <v>3.0939233555713597E-2</v>
      </c>
    </row>
    <row r="338" spans="2:38" x14ac:dyDescent="0.25">
      <c r="B338" s="16" t="s">
        <v>352</v>
      </c>
      <c r="C338" s="21">
        <v>343.94</v>
      </c>
      <c r="D338" s="21">
        <v>231.19</v>
      </c>
      <c r="E338" s="16">
        <v>146.26</v>
      </c>
      <c r="F338" s="59">
        <f t="shared" si="96"/>
        <v>273.57047300467201</v>
      </c>
      <c r="G338" s="16">
        <v>0.84</v>
      </c>
      <c r="H338" s="21">
        <v>441.59</v>
      </c>
      <c r="I338" s="6">
        <f>'Datos y Cálculos'!R338</f>
        <v>-13.740000000000009</v>
      </c>
      <c r="J338" s="59">
        <f>'Datos y Cálculos'!S338</f>
        <v>0</v>
      </c>
      <c r="K338" s="59">
        <f>'Datos y Cálculos'!T338</f>
        <v>1</v>
      </c>
      <c r="L338" s="59">
        <f t="shared" si="99"/>
        <v>343.36083963387097</v>
      </c>
      <c r="M338" s="69">
        <f t="shared" si="97"/>
        <v>0</v>
      </c>
      <c r="O338" s="20">
        <f t="shared" si="90"/>
        <v>345.4389459988343</v>
      </c>
      <c r="P338" s="128">
        <f t="shared" si="91"/>
        <v>290.16871463902083</v>
      </c>
      <c r="Q338" s="106">
        <f t="shared" ref="Q338:Q401" si="106">(1-P338/O338)</f>
        <v>0.15999999999999992</v>
      </c>
      <c r="S338" s="129">
        <f t="shared" si="104"/>
        <v>0.15905286310433867</v>
      </c>
      <c r="T338" s="124">
        <f t="shared" si="105"/>
        <v>0.13360440500764448</v>
      </c>
      <c r="U338" s="79">
        <f t="shared" si="103"/>
        <v>0.16000000000000003</v>
      </c>
      <c r="Y338" s="111">
        <f t="shared" si="92"/>
        <v>5.8005159767485812E-2</v>
      </c>
      <c r="Z338" s="92">
        <f t="shared" si="101"/>
        <v>1.7076719035547829E-2</v>
      </c>
      <c r="AD338" s="106">
        <f t="shared" si="93"/>
        <v>0.43423884603916191</v>
      </c>
      <c r="AE338" s="74">
        <f>IF(J338&gt;0,J338/630,Tabla13[[#This Row],[Cargabilidad Antes]]-0.02)</f>
        <v>0.41423884603916189</v>
      </c>
      <c r="AF338" s="114">
        <f t="shared" si="98"/>
        <v>2.0000000000000018E-2</v>
      </c>
      <c r="AI338" s="4">
        <f t="shared" si="94"/>
        <v>28.187181234315855</v>
      </c>
      <c r="AJ338" s="59">
        <f t="shared" si="95"/>
        <v>27.248875078933267</v>
      </c>
      <c r="AK338" s="4">
        <f t="shared" si="102"/>
        <v>0.93830615538258755</v>
      </c>
      <c r="AL338" s="79">
        <f t="shared" si="100"/>
        <v>3.3288399701360216E-2</v>
      </c>
    </row>
    <row r="339" spans="2:38" x14ac:dyDescent="0.25">
      <c r="B339" s="16" t="s">
        <v>353</v>
      </c>
      <c r="C339" s="21">
        <v>324.45999999999998</v>
      </c>
      <c r="D339" s="21">
        <v>232.81</v>
      </c>
      <c r="E339" s="16">
        <v>144.36000000000001</v>
      </c>
      <c r="F339" s="59">
        <f t="shared" si="96"/>
        <v>273.93485667216578</v>
      </c>
      <c r="G339" s="16">
        <v>0.85</v>
      </c>
      <c r="H339" s="21">
        <v>440.18</v>
      </c>
      <c r="I339" s="6">
        <f>'Datos y Cálculos'!R339</f>
        <v>-15.639999999999986</v>
      </c>
      <c r="J339" s="59">
        <f>'Datos y Cálculos'!S339</f>
        <v>0</v>
      </c>
      <c r="K339" s="59">
        <f>'Datos y Cálculos'!T339</f>
        <v>1</v>
      </c>
      <c r="L339" s="59">
        <f t="shared" si="99"/>
        <v>343.81818095673145</v>
      </c>
      <c r="M339" s="69">
        <f t="shared" si="97"/>
        <v>0</v>
      </c>
      <c r="O339" s="20">
        <f t="shared" si="90"/>
        <v>343.76704902822706</v>
      </c>
      <c r="P339" s="128">
        <f t="shared" si="91"/>
        <v>292.20199167399301</v>
      </c>
      <c r="Q339" s="106">
        <f t="shared" si="106"/>
        <v>0.15000000000000002</v>
      </c>
      <c r="S339" s="129">
        <f t="shared" si="104"/>
        <v>0.1582830599218352</v>
      </c>
      <c r="T339" s="124">
        <f t="shared" si="105"/>
        <v>0.13454060093355991</v>
      </c>
      <c r="U339" s="79">
        <f t="shared" si="103"/>
        <v>0.15000000000000002</v>
      </c>
      <c r="Y339" s="111">
        <f t="shared" si="92"/>
        <v>5.8159783245746707E-2</v>
      </c>
      <c r="Z339" s="92">
        <f t="shared" si="101"/>
        <v>1.6139339850694715E-2</v>
      </c>
      <c r="AD339" s="106">
        <f t="shared" si="93"/>
        <v>0.43481723281296153</v>
      </c>
      <c r="AE339" s="74">
        <f>IF(J339&gt;0,J339/630,Tabla13[[#This Row],[Cargabilidad Antes]]-0.02)</f>
        <v>0.41481723281296151</v>
      </c>
      <c r="AF339" s="114">
        <f t="shared" si="98"/>
        <v>2.0000000000000018E-2</v>
      </c>
      <c r="AI339" s="4">
        <f t="shared" si="94"/>
        <v>28.156404487114727</v>
      </c>
      <c r="AJ339" s="59">
        <f t="shared" si="95"/>
        <v>27.280502241940393</v>
      </c>
      <c r="AK339" s="4">
        <f t="shared" si="102"/>
        <v>0.87590224517433413</v>
      </c>
      <c r="AL339" s="79">
        <f t="shared" si="100"/>
        <v>3.1108455114543299E-2</v>
      </c>
    </row>
    <row r="340" spans="2:38" x14ac:dyDescent="0.25">
      <c r="B340" s="16" t="s">
        <v>354</v>
      </c>
      <c r="C340" s="21">
        <v>372.18</v>
      </c>
      <c r="D340" s="21">
        <v>234.87</v>
      </c>
      <c r="E340" s="16">
        <v>149.91</v>
      </c>
      <c r="F340" s="59">
        <f t="shared" si="96"/>
        <v>278.63403417386041</v>
      </c>
      <c r="G340" s="16">
        <v>0.84</v>
      </c>
      <c r="H340" s="21">
        <v>447.94</v>
      </c>
      <c r="I340" s="6">
        <f>'Datos y Cálculos'!R340</f>
        <v>-10.090000000000003</v>
      </c>
      <c r="J340" s="59">
        <f>'Datos y Cálculos'!S340</f>
        <v>0</v>
      </c>
      <c r="K340" s="59">
        <f>'Datos y Cálculos'!T340</f>
        <v>1</v>
      </c>
      <c r="L340" s="59">
        <f t="shared" si="99"/>
        <v>349.7161622514559</v>
      </c>
      <c r="M340" s="69">
        <f t="shared" si="97"/>
        <v>0</v>
      </c>
      <c r="O340" s="20">
        <f t="shared" si="90"/>
        <v>350.93751999111646</v>
      </c>
      <c r="P340" s="128">
        <f t="shared" si="91"/>
        <v>294.78751679253787</v>
      </c>
      <c r="Q340" s="106">
        <f t="shared" si="106"/>
        <v>0.15999999999999992</v>
      </c>
      <c r="S340" s="129">
        <f t="shared" si="104"/>
        <v>0.16158460987636153</v>
      </c>
      <c r="T340" s="124">
        <f t="shared" si="105"/>
        <v>0.1357310722961437</v>
      </c>
      <c r="U340" s="79">
        <f t="shared" si="103"/>
        <v>0.15999999999999992</v>
      </c>
      <c r="Y340" s="111">
        <f t="shared" si="92"/>
        <v>6.0172285916824206E-2</v>
      </c>
      <c r="Z340" s="92">
        <f t="shared" si="101"/>
        <v>1.7714720973913054E-2</v>
      </c>
      <c r="AD340" s="106">
        <f t="shared" si="93"/>
        <v>0.44227624472041338</v>
      </c>
      <c r="AE340" s="74">
        <f>IF(J340&gt;0,J340/630,Tabla13[[#This Row],[Cargabilidad Antes]]-0.02)</f>
        <v>0.42227624472041336</v>
      </c>
      <c r="AF340" s="114">
        <f t="shared" si="98"/>
        <v>2.0000000000000018E-2</v>
      </c>
      <c r="AI340" s="4">
        <f t="shared" si="94"/>
        <v>28.289453604100302</v>
      </c>
      <c r="AJ340" s="59">
        <f t="shared" si="95"/>
        <v>27.321038463053174</v>
      </c>
      <c r="AK340" s="4">
        <f t="shared" si="102"/>
        <v>0.968415141047128</v>
      </c>
      <c r="AL340" s="79">
        <f t="shared" si="100"/>
        <v>3.4232373470329813E-2</v>
      </c>
    </row>
    <row r="341" spans="2:38" x14ac:dyDescent="0.25">
      <c r="B341" s="16" t="s">
        <v>355</v>
      </c>
      <c r="C341" s="21">
        <v>366.46</v>
      </c>
      <c r="D341" s="21">
        <v>230.89</v>
      </c>
      <c r="E341" s="16">
        <v>150.52000000000001</v>
      </c>
      <c r="F341" s="59">
        <f t="shared" si="96"/>
        <v>275.62014168053827</v>
      </c>
      <c r="G341" s="16">
        <v>0.84</v>
      </c>
      <c r="H341" s="21">
        <v>449.19</v>
      </c>
      <c r="I341" s="6">
        <f>'Datos y Cálculos'!R341</f>
        <v>-9.4799999999999898</v>
      </c>
      <c r="J341" s="59">
        <f>'Datos y Cálculos'!S341</f>
        <v>0</v>
      </c>
      <c r="K341" s="59">
        <f>'Datos y Cálculos'!T341</f>
        <v>1</v>
      </c>
      <c r="L341" s="59">
        <f t="shared" si="99"/>
        <v>345.93339781161211</v>
      </c>
      <c r="M341" s="69">
        <f t="shared" si="97"/>
        <v>0</v>
      </c>
      <c r="O341" s="20">
        <f t="shared" si="90"/>
        <v>344.99069268424608</v>
      </c>
      <c r="P341" s="128">
        <f t="shared" si="91"/>
        <v>289.79218185476674</v>
      </c>
      <c r="Q341" s="106">
        <f t="shared" si="106"/>
        <v>0.15999999999999992</v>
      </c>
      <c r="S341" s="129">
        <f t="shared" si="104"/>
        <v>0.15884647070444549</v>
      </c>
      <c r="T341" s="124">
        <f t="shared" si="105"/>
        <v>0.13343103539173423</v>
      </c>
      <c r="U341" s="79">
        <f t="shared" si="103"/>
        <v>0.15999999999999992</v>
      </c>
      <c r="Y341" s="111">
        <f t="shared" si="92"/>
        <v>5.887759853497164E-2</v>
      </c>
      <c r="Z341" s="92">
        <f t="shared" si="101"/>
        <v>1.7333565008695657E-2</v>
      </c>
      <c r="AD341" s="106">
        <f t="shared" si="93"/>
        <v>0.43749228838180676</v>
      </c>
      <c r="AE341" s="74">
        <f>IF(J341&gt;0,J341/630,Tabla13[[#This Row],[Cargabilidad Antes]]-0.02)</f>
        <v>0.41749228838180674</v>
      </c>
      <c r="AF341" s="114">
        <f t="shared" si="98"/>
        <v>2.0000000000000018E-2</v>
      </c>
      <c r="AI341" s="4">
        <f t="shared" si="94"/>
        <v>28.178915011718907</v>
      </c>
      <c r="AJ341" s="59">
        <f t="shared" si="95"/>
        <v>27.243042432268862</v>
      </c>
      <c r="AK341" s="4">
        <f t="shared" si="102"/>
        <v>0.93587257945004509</v>
      </c>
      <c r="AL341" s="79">
        <f t="shared" si="100"/>
        <v>3.3211803189045375E-2</v>
      </c>
    </row>
    <row r="342" spans="2:38" x14ac:dyDescent="0.25">
      <c r="B342" s="16" t="s">
        <v>356</v>
      </c>
      <c r="C342" s="21">
        <v>348.72</v>
      </c>
      <c r="D342" s="21">
        <v>232.46</v>
      </c>
      <c r="E342" s="16">
        <v>151.02000000000001</v>
      </c>
      <c r="F342" s="59">
        <f t="shared" si="96"/>
        <v>277.20875166559949</v>
      </c>
      <c r="G342" s="16">
        <v>0.84</v>
      </c>
      <c r="H342" s="21">
        <v>448.05</v>
      </c>
      <c r="I342" s="6">
        <f>'Datos y Cálculos'!R342</f>
        <v>-8.9799999999999898</v>
      </c>
      <c r="J342" s="59">
        <f>'Datos y Cálculos'!S342</f>
        <v>0</v>
      </c>
      <c r="K342" s="59">
        <f>'Datos y Cálculos'!T342</f>
        <v>1</v>
      </c>
      <c r="L342" s="59">
        <f t="shared" si="99"/>
        <v>347.92727694750869</v>
      </c>
      <c r="M342" s="69">
        <f t="shared" si="97"/>
        <v>0</v>
      </c>
      <c r="O342" s="20">
        <f t="shared" si="90"/>
        <v>347.33655169725779</v>
      </c>
      <c r="P342" s="128">
        <f t="shared" si="91"/>
        <v>291.76270342569654</v>
      </c>
      <c r="Q342" s="106">
        <f t="shared" si="106"/>
        <v>0.16000000000000003</v>
      </c>
      <c r="S342" s="129">
        <f t="shared" si="104"/>
        <v>0.15992659093055309</v>
      </c>
      <c r="T342" s="124">
        <f t="shared" si="105"/>
        <v>0.13433833638166459</v>
      </c>
      <c r="U342" s="79">
        <f t="shared" si="103"/>
        <v>0.16000000000000003</v>
      </c>
      <c r="Y342" s="111">
        <f t="shared" si="92"/>
        <v>5.9558267901701337E-2</v>
      </c>
      <c r="Z342" s="92">
        <f t="shared" si="101"/>
        <v>1.7533954070260881E-2</v>
      </c>
      <c r="AD342" s="106">
        <f t="shared" si="93"/>
        <v>0.4400138915326976</v>
      </c>
      <c r="AE342" s="74">
        <f>IF(J342&gt;0,J342/630,Tabla13[[#This Row],[Cargabilidad Antes]]-0.02)</f>
        <v>0.42001389153269758</v>
      </c>
      <c r="AF342" s="114">
        <f t="shared" si="98"/>
        <v>2.0000000000000018E-2</v>
      </c>
      <c r="AI342" s="4">
        <f t="shared" si="94"/>
        <v>28.222293807290114</v>
      </c>
      <c r="AJ342" s="59">
        <f t="shared" si="95"/>
        <v>27.273650510423902</v>
      </c>
      <c r="AK342" s="4">
        <f t="shared" si="102"/>
        <v>0.94864329686621218</v>
      </c>
      <c r="AL342" s="79">
        <f t="shared" si="100"/>
        <v>3.3613259905230231E-2</v>
      </c>
    </row>
    <row r="343" spans="2:38" x14ac:dyDescent="0.25">
      <c r="B343" s="16" t="s">
        <v>357</v>
      </c>
      <c r="C343" s="21">
        <v>347.74</v>
      </c>
      <c r="D343" s="21">
        <v>230.89</v>
      </c>
      <c r="E343" s="16">
        <v>149.21</v>
      </c>
      <c r="F343" s="59">
        <f t="shared" si="96"/>
        <v>274.90692279387946</v>
      </c>
      <c r="G343" s="16">
        <v>0.84</v>
      </c>
      <c r="H343" s="21">
        <v>448.97</v>
      </c>
      <c r="I343" s="6">
        <f>'Datos y Cálculos'!R343</f>
        <v>-10.789999999999992</v>
      </c>
      <c r="J343" s="59">
        <f>'Datos y Cálculos'!S343</f>
        <v>0</v>
      </c>
      <c r="K343" s="59">
        <f>'Datos y Cálculos'!T343</f>
        <v>1</v>
      </c>
      <c r="L343" s="59">
        <f t="shared" si="99"/>
        <v>345.03823016769127</v>
      </c>
      <c r="M343" s="69">
        <f t="shared" si="97"/>
        <v>0</v>
      </c>
      <c r="O343" s="20">
        <f t="shared" si="90"/>
        <v>344.99069268424608</v>
      </c>
      <c r="P343" s="128">
        <f t="shared" si="91"/>
        <v>289.79218185476674</v>
      </c>
      <c r="Q343" s="106">
        <f t="shared" si="106"/>
        <v>0.15999999999999992</v>
      </c>
      <c r="S343" s="129">
        <f t="shared" si="104"/>
        <v>0.15884647070444549</v>
      </c>
      <c r="T343" s="124">
        <f t="shared" si="105"/>
        <v>0.13343103539173423</v>
      </c>
      <c r="U343" s="79">
        <f t="shared" si="103"/>
        <v>0.15999999999999992</v>
      </c>
      <c r="Y343" s="111">
        <f t="shared" si="92"/>
        <v>5.8573279096408325E-2</v>
      </c>
      <c r="Z343" s="92">
        <f t="shared" si="101"/>
        <v>1.7243973365982618E-2</v>
      </c>
      <c r="AD343" s="106">
        <f t="shared" si="93"/>
        <v>0.43636019491091976</v>
      </c>
      <c r="AE343" s="74">
        <f>IF(J343&gt;0,J343/630,Tabla13[[#This Row],[Cargabilidad Antes]]-0.02)</f>
        <v>0.41636019491091975</v>
      </c>
      <c r="AF343" s="114">
        <f t="shared" si="98"/>
        <v>2.0000000000000018E-2</v>
      </c>
      <c r="AI343" s="4">
        <f t="shared" si="94"/>
        <v>28.178915011718907</v>
      </c>
      <c r="AJ343" s="59">
        <f t="shared" si="95"/>
        <v>27.243042432268862</v>
      </c>
      <c r="AK343" s="4">
        <f t="shared" si="102"/>
        <v>0.93587257945004509</v>
      </c>
      <c r="AL343" s="79">
        <f t="shared" si="100"/>
        <v>3.3211803189045375E-2</v>
      </c>
    </row>
    <row r="344" spans="2:38" x14ac:dyDescent="0.25">
      <c r="B344" s="16" t="s">
        <v>358</v>
      </c>
      <c r="C344" s="21">
        <v>275.72000000000003</v>
      </c>
      <c r="D344" s="21">
        <v>212.98</v>
      </c>
      <c r="E344" s="16">
        <v>149.34</v>
      </c>
      <c r="F344" s="59">
        <f t="shared" si="96"/>
        <v>260.120964168596</v>
      </c>
      <c r="G344" s="16">
        <v>0.82</v>
      </c>
      <c r="H344" s="21">
        <v>451.13</v>
      </c>
      <c r="I344" s="6">
        <f>'Datos y Cálculos'!R344</f>
        <v>-10.659999999999997</v>
      </c>
      <c r="J344" s="59">
        <f>'Datos y Cálculos'!S344</f>
        <v>0</v>
      </c>
      <c r="K344" s="59">
        <f>'Datos y Cálculos'!T344</f>
        <v>1</v>
      </c>
      <c r="L344" s="59">
        <f t="shared" si="99"/>
        <v>326.48023627087804</v>
      </c>
      <c r="M344" s="69">
        <f t="shared" si="97"/>
        <v>0</v>
      </c>
      <c r="O344" s="20">
        <f t="shared" si="90"/>
        <v>325.99167638389844</v>
      </c>
      <c r="P344" s="128">
        <f t="shared" si="91"/>
        <v>267.31317463479672</v>
      </c>
      <c r="Q344" s="106">
        <f t="shared" si="106"/>
        <v>0.17999999999999994</v>
      </c>
      <c r="S344" s="129">
        <f t="shared" si="104"/>
        <v>0.15009862112425806</v>
      </c>
      <c r="T344" s="124">
        <f t="shared" si="105"/>
        <v>0.12308086932189161</v>
      </c>
      <c r="U344" s="79">
        <f t="shared" si="103"/>
        <v>0.18000000000000005</v>
      </c>
      <c r="Y344" s="111">
        <f t="shared" si="92"/>
        <v>5.2441957580340266E-2</v>
      </c>
      <c r="Z344" s="92">
        <f t="shared" si="101"/>
        <v>1.7179985303319475E-2</v>
      </c>
      <c r="AD344" s="106">
        <f t="shared" si="93"/>
        <v>0.41289041931523174</v>
      </c>
      <c r="AE344" s="74">
        <f>IF(J344&gt;0,J344/630,Tabla13[[#This Row],[Cargabilidad Antes]]-0.02)</f>
        <v>0.39289041931523172</v>
      </c>
      <c r="AF344" s="114">
        <f t="shared" si="98"/>
        <v>2.0000000000000018E-2</v>
      </c>
      <c r="AI344" s="4">
        <f t="shared" si="94"/>
        <v>27.838423426057275</v>
      </c>
      <c r="AJ344" s="59">
        <f t="shared" si="95"/>
        <v>26.90855591168091</v>
      </c>
      <c r="AK344" s="4">
        <f t="shared" si="102"/>
        <v>0.92986751437636528</v>
      </c>
      <c r="AL344" s="79">
        <f t="shared" si="100"/>
        <v>3.3402305157338441E-2</v>
      </c>
    </row>
    <row r="345" spans="2:38" x14ac:dyDescent="0.25">
      <c r="B345" s="16" t="s">
        <v>359</v>
      </c>
      <c r="C345" s="21">
        <v>399.78</v>
      </c>
      <c r="D345" s="21">
        <v>252.24</v>
      </c>
      <c r="E345" s="16">
        <v>156.88999999999999</v>
      </c>
      <c r="F345" s="59">
        <f t="shared" si="96"/>
        <v>297.0513250265011</v>
      </c>
      <c r="G345" s="16">
        <v>0.85</v>
      </c>
      <c r="H345" s="21">
        <v>450.52</v>
      </c>
      <c r="I345" s="6">
        <f>'Datos y Cálculos'!R345</f>
        <v>-3.1100000000000136</v>
      </c>
      <c r="J345" s="59">
        <f>'Datos y Cálculos'!S345</f>
        <v>0</v>
      </c>
      <c r="K345" s="59">
        <f>'Datos y Cálculos'!T345</f>
        <v>1</v>
      </c>
      <c r="L345" s="59">
        <f t="shared" si="99"/>
        <v>372.83187492866398</v>
      </c>
      <c r="M345" s="69">
        <f t="shared" si="97"/>
        <v>0</v>
      </c>
      <c r="O345" s="20">
        <f t="shared" si="90"/>
        <v>372.45737058923589</v>
      </c>
      <c r="P345" s="128">
        <f t="shared" si="91"/>
        <v>316.58876500085046</v>
      </c>
      <c r="Q345" s="106">
        <f t="shared" si="106"/>
        <v>0.15000000000000013</v>
      </c>
      <c r="S345" s="129">
        <f t="shared" si="104"/>
        <v>0.17149314477335043</v>
      </c>
      <c r="T345" s="124">
        <f t="shared" si="105"/>
        <v>0.14576917305734782</v>
      </c>
      <c r="U345" s="79">
        <f t="shared" si="103"/>
        <v>0.15000000000000024</v>
      </c>
      <c r="Y345" s="111">
        <f t="shared" si="92"/>
        <v>6.8389774625708902E-2</v>
      </c>
      <c r="Z345" s="92">
        <f t="shared" si="101"/>
        <v>1.8978162458634224E-2</v>
      </c>
      <c r="AD345" s="106">
        <f t="shared" si="93"/>
        <v>0.47151003972460492</v>
      </c>
      <c r="AE345" s="74">
        <f>IF(J345&gt;0,J345/630,Tabla13[[#This Row],[Cargabilidad Antes]]-0.02)</f>
        <v>0.45151003972460491</v>
      </c>
      <c r="AF345" s="114">
        <f t="shared" si="98"/>
        <v>2.0000000000000018E-2</v>
      </c>
      <c r="AI345" s="4">
        <f t="shared" si="94"/>
        <v>28.705248207966008</v>
      </c>
      <c r="AJ345" s="59">
        <f t="shared" si="95"/>
        <v>27.67704183025544</v>
      </c>
      <c r="AK345" s="4">
        <f t="shared" si="102"/>
        <v>1.0282063777105677</v>
      </c>
      <c r="AL345" s="79">
        <f t="shared" si="100"/>
        <v>3.5819456089051682E-2</v>
      </c>
    </row>
    <row r="346" spans="2:38" x14ac:dyDescent="0.25">
      <c r="B346" s="16" t="s">
        <v>360</v>
      </c>
      <c r="C346" s="21">
        <v>348.52</v>
      </c>
      <c r="D346" s="21">
        <v>241.68</v>
      </c>
      <c r="E346" s="16">
        <v>155.72</v>
      </c>
      <c r="F346" s="59">
        <f t="shared" si="96"/>
        <v>287.50294050670163</v>
      </c>
      <c r="G346" s="16">
        <v>0.84</v>
      </c>
      <c r="H346" s="21">
        <v>451.04</v>
      </c>
      <c r="I346" s="6">
        <f>'Datos y Cálculos'!R346</f>
        <v>-4.2800000000000011</v>
      </c>
      <c r="J346" s="59">
        <f>'Datos y Cálculos'!S346</f>
        <v>0</v>
      </c>
      <c r="K346" s="59">
        <f>'Datos y Cálculos'!T346</f>
        <v>1</v>
      </c>
      <c r="L346" s="59">
        <f t="shared" si="99"/>
        <v>360.84760890076774</v>
      </c>
      <c r="M346" s="69">
        <f t="shared" si="97"/>
        <v>0</v>
      </c>
      <c r="O346" s="20">
        <f t="shared" si="90"/>
        <v>361.11287023226907</v>
      </c>
      <c r="P346" s="128">
        <f t="shared" si="91"/>
        <v>303.33481099510601</v>
      </c>
      <c r="Q346" s="106">
        <f t="shared" si="106"/>
        <v>0.16000000000000003</v>
      </c>
      <c r="S346" s="129">
        <f t="shared" si="104"/>
        <v>0.16626971735393647</v>
      </c>
      <c r="T346" s="124">
        <f t="shared" si="105"/>
        <v>0.13966656257730664</v>
      </c>
      <c r="U346" s="79">
        <f t="shared" si="103"/>
        <v>0.16000000000000003</v>
      </c>
      <c r="Y346" s="111">
        <f t="shared" si="92"/>
        <v>6.4063810449905501E-2</v>
      </c>
      <c r="Z346" s="92">
        <f t="shared" si="101"/>
        <v>1.8860385796452186E-2</v>
      </c>
      <c r="AD346" s="106">
        <f t="shared" si="93"/>
        <v>0.45635387382016135</v>
      </c>
      <c r="AE346" s="74">
        <f>IF(J346&gt;0,J346/630,Tabla13[[#This Row],[Cargabilidad Antes]]-0.02)</f>
        <v>0.43635387382016133</v>
      </c>
      <c r="AF346" s="114">
        <f t="shared" si="98"/>
        <v>2.0000000000000018E-2</v>
      </c>
      <c r="AI346" s="4">
        <f t="shared" si="94"/>
        <v>28.48297289122296</v>
      </c>
      <c r="AJ346" s="59">
        <f t="shared" si="95"/>
        <v>27.457585672046921</v>
      </c>
      <c r="AK346" s="4">
        <f t="shared" si="102"/>
        <v>1.0253872191760394</v>
      </c>
      <c r="AL346" s="79">
        <f t="shared" si="100"/>
        <v>3.6000006849425947E-2</v>
      </c>
    </row>
    <row r="347" spans="2:38" x14ac:dyDescent="0.25">
      <c r="B347" s="16" t="s">
        <v>361</v>
      </c>
      <c r="C347" s="21">
        <v>311.8</v>
      </c>
      <c r="D347" s="21">
        <v>206.02</v>
      </c>
      <c r="E347" s="16">
        <v>153.29</v>
      </c>
      <c r="F347" s="59">
        <f t="shared" si="96"/>
        <v>256.79187000370553</v>
      </c>
      <c r="G347" s="16">
        <v>0.8</v>
      </c>
      <c r="H347" s="21">
        <v>451.97</v>
      </c>
      <c r="I347" s="6">
        <f>'Datos y Cálculos'!R347</f>
        <v>-6.710000000000008</v>
      </c>
      <c r="J347" s="59">
        <f>'Datos y Cálculos'!S347</f>
        <v>0</v>
      </c>
      <c r="K347" s="59">
        <f>'Datos y Cálculos'!T347</f>
        <v>1</v>
      </c>
      <c r="L347" s="59">
        <f t="shared" si="99"/>
        <v>322.30185928771039</v>
      </c>
      <c r="M347" s="69">
        <f t="shared" si="97"/>
        <v>0</v>
      </c>
      <c r="O347" s="20">
        <f t="shared" si="90"/>
        <v>323.22201755012696</v>
      </c>
      <c r="P347" s="128">
        <f t="shared" si="91"/>
        <v>258.57761404010154</v>
      </c>
      <c r="Q347" s="106">
        <f t="shared" si="106"/>
        <v>0.20000000000000007</v>
      </c>
      <c r="S347" s="129">
        <f t="shared" si="104"/>
        <v>0.14882336779096697</v>
      </c>
      <c r="T347" s="124">
        <f t="shared" si="105"/>
        <v>0.11905869423277356</v>
      </c>
      <c r="U347" s="79">
        <f t="shared" si="103"/>
        <v>0.20000000000000018</v>
      </c>
      <c r="Y347" s="111">
        <f t="shared" si="92"/>
        <v>5.1108216342155018E-2</v>
      </c>
      <c r="Z347" s="92">
        <f t="shared" si="101"/>
        <v>1.83989578831758E-2</v>
      </c>
      <c r="AD347" s="106">
        <f t="shared" si="93"/>
        <v>0.40760614286302466</v>
      </c>
      <c r="AE347" s="74">
        <f>IF(J347&gt;0,J347/630,Tabla13[[#This Row],[Cargabilidad Antes]]-0.02)</f>
        <v>0.38760614286302464</v>
      </c>
      <c r="AF347" s="114">
        <f t="shared" si="98"/>
        <v>2.0000000000000018E-2</v>
      </c>
      <c r="AI347" s="4">
        <f t="shared" si="94"/>
        <v>27.790397239027097</v>
      </c>
      <c r="AJ347" s="59">
        <f t="shared" si="95"/>
        <v>26.785854232977343</v>
      </c>
      <c r="AK347" s="4">
        <f t="shared" si="102"/>
        <v>1.0045430060497544</v>
      </c>
      <c r="AL347" s="79">
        <f t="shared" si="100"/>
        <v>3.6147126556328457E-2</v>
      </c>
    </row>
    <row r="348" spans="2:38" x14ac:dyDescent="0.25">
      <c r="B348" s="16" t="s">
        <v>362</v>
      </c>
      <c r="C348" s="21">
        <v>350.52</v>
      </c>
      <c r="D348" s="21">
        <v>205.74</v>
      </c>
      <c r="E348" s="16">
        <v>152.4</v>
      </c>
      <c r="F348" s="59">
        <f t="shared" si="96"/>
        <v>256.03653567411038</v>
      </c>
      <c r="G348" s="16">
        <v>0.8</v>
      </c>
      <c r="H348" s="21">
        <v>453.34</v>
      </c>
      <c r="I348" s="6">
        <f>'Datos y Cálculos'!R348</f>
        <v>-7.5999999999999943</v>
      </c>
      <c r="J348" s="59">
        <f>'Datos y Cálculos'!S348</f>
        <v>0</v>
      </c>
      <c r="K348" s="59">
        <f>'Datos y Cálculos'!T348</f>
        <v>1</v>
      </c>
      <c r="L348" s="59">
        <f t="shared" si="99"/>
        <v>321.3538321604932</v>
      </c>
      <c r="M348" s="69">
        <f t="shared" si="97"/>
        <v>0</v>
      </c>
      <c r="O348" s="20">
        <f t="shared" si="90"/>
        <v>322.7827293018305</v>
      </c>
      <c r="P348" s="128">
        <f t="shared" si="91"/>
        <v>258.2261834414644</v>
      </c>
      <c r="Q348" s="106">
        <f t="shared" si="106"/>
        <v>0.19999999999999996</v>
      </c>
      <c r="S348" s="129">
        <f t="shared" si="104"/>
        <v>0.14862110323907163</v>
      </c>
      <c r="T348" s="124">
        <f t="shared" si="105"/>
        <v>0.11889688259125732</v>
      </c>
      <c r="U348" s="79">
        <f t="shared" si="103"/>
        <v>0.19999999999999996</v>
      </c>
      <c r="Y348" s="111">
        <f t="shared" si="92"/>
        <v>5.080799643856334E-2</v>
      </c>
      <c r="Z348" s="92">
        <f t="shared" si="101"/>
        <v>1.8290878717882795E-2</v>
      </c>
      <c r="AD348" s="106">
        <f t="shared" si="93"/>
        <v>0.40640719948271492</v>
      </c>
      <c r="AE348" s="74">
        <f>IF(J348&gt;0,J348/630,Tabla13[[#This Row],[Cargabilidad Antes]]-0.02)</f>
        <v>0.3864071994827149</v>
      </c>
      <c r="AF348" s="114">
        <f t="shared" si="98"/>
        <v>2.0000000000000018E-2</v>
      </c>
      <c r="AI348" s="4">
        <f t="shared" si="94"/>
        <v>27.782817583748365</v>
      </c>
      <c r="AJ348" s="59">
        <f t="shared" si="95"/>
        <v>26.781003253598954</v>
      </c>
      <c r="AK348" s="4">
        <f t="shared" si="102"/>
        <v>1.0018143301494113</v>
      </c>
      <c r="AL348" s="79">
        <f t="shared" si="100"/>
        <v>3.6058773633363406E-2</v>
      </c>
    </row>
    <row r="349" spans="2:38" x14ac:dyDescent="0.25">
      <c r="B349" s="16" t="s">
        <v>363</v>
      </c>
      <c r="C349" s="21">
        <v>391.58</v>
      </c>
      <c r="D349" s="21">
        <v>244.08</v>
      </c>
      <c r="E349" s="16">
        <v>157.56</v>
      </c>
      <c r="F349" s="59">
        <f t="shared" si="96"/>
        <v>290.51712514067049</v>
      </c>
      <c r="G349" s="16">
        <v>0.84</v>
      </c>
      <c r="H349" s="21">
        <v>451.96</v>
      </c>
      <c r="I349" s="6">
        <f>'Datos y Cálculos'!R349</f>
        <v>-2.4399999999999977</v>
      </c>
      <c r="J349" s="59">
        <f>'Datos y Cálculos'!S349</f>
        <v>0</v>
      </c>
      <c r="K349" s="59">
        <f>'Datos y Cálculos'!T349</f>
        <v>1</v>
      </c>
      <c r="L349" s="59">
        <f t="shared" si="99"/>
        <v>364.63074000904851</v>
      </c>
      <c r="M349" s="69">
        <f t="shared" si="97"/>
        <v>0</v>
      </c>
      <c r="O349" s="20">
        <f t="shared" si="90"/>
        <v>364.69889674897479</v>
      </c>
      <c r="P349" s="128">
        <f t="shared" si="91"/>
        <v>306.34707326913883</v>
      </c>
      <c r="Q349" s="106">
        <f t="shared" si="106"/>
        <v>0.15999999999999992</v>
      </c>
      <c r="S349" s="129">
        <f t="shared" si="104"/>
        <v>0.16792085655308181</v>
      </c>
      <c r="T349" s="124">
        <f t="shared" si="105"/>
        <v>0.14105351950458872</v>
      </c>
      <c r="U349" s="79">
        <f t="shared" si="103"/>
        <v>0.16000000000000003</v>
      </c>
      <c r="Y349" s="111">
        <f t="shared" si="92"/>
        <v>6.5414143667296795E-2</v>
      </c>
      <c r="Z349" s="92">
        <f t="shared" si="101"/>
        <v>1.9257923895652184E-2</v>
      </c>
      <c r="AD349" s="106">
        <f t="shared" si="93"/>
        <v>0.46113829387408012</v>
      </c>
      <c r="AE349" s="74">
        <f>IF(J349&gt;0,J349/630,Tabla13[[#This Row],[Cargabilidad Antes]]-0.02)</f>
        <v>0.4411382938740801</v>
      </c>
      <c r="AF349" s="114">
        <f t="shared" si="98"/>
        <v>2.0000000000000018E-2</v>
      </c>
      <c r="AI349" s="4">
        <f t="shared" si="94"/>
        <v>28.552491594282035</v>
      </c>
      <c r="AJ349" s="59">
        <f t="shared" si="95"/>
        <v>27.506638068925405</v>
      </c>
      <c r="AK349" s="4">
        <f t="shared" si="102"/>
        <v>1.0458535253566303</v>
      </c>
      <c r="AL349" s="79">
        <f t="shared" si="100"/>
        <v>3.6629150976304814E-2</v>
      </c>
    </row>
    <row r="350" spans="2:38" x14ac:dyDescent="0.25">
      <c r="B350" s="16" t="s">
        <v>364</v>
      </c>
      <c r="C350" s="21">
        <v>378.42</v>
      </c>
      <c r="D350" s="21">
        <v>232.61</v>
      </c>
      <c r="E350" s="16">
        <v>152.43</v>
      </c>
      <c r="F350" s="59">
        <f t="shared" si="96"/>
        <v>278.10486691174611</v>
      </c>
      <c r="G350" s="16">
        <v>0.84</v>
      </c>
      <c r="H350" s="21">
        <v>451.73</v>
      </c>
      <c r="I350" s="6">
        <f>'Datos y Cálculos'!R350</f>
        <v>-7.5699999999999932</v>
      </c>
      <c r="J350" s="59">
        <f>'Datos y Cálculos'!S350</f>
        <v>0</v>
      </c>
      <c r="K350" s="59">
        <f>'Datos y Cálculos'!T350</f>
        <v>1</v>
      </c>
      <c r="L350" s="59">
        <f t="shared" si="99"/>
        <v>349.05199950965584</v>
      </c>
      <c r="M350" s="69">
        <f t="shared" si="97"/>
        <v>0</v>
      </c>
      <c r="O350" s="20">
        <f t="shared" si="90"/>
        <v>347.5606783545519</v>
      </c>
      <c r="P350" s="128">
        <f t="shared" si="91"/>
        <v>291.95096981782365</v>
      </c>
      <c r="Q350" s="106">
        <f t="shared" si="106"/>
        <v>0.15999999999999981</v>
      </c>
      <c r="S350" s="129">
        <f t="shared" si="104"/>
        <v>0.16002978713049967</v>
      </c>
      <c r="T350" s="124">
        <f t="shared" si="105"/>
        <v>0.13442502118961974</v>
      </c>
      <c r="U350" s="79">
        <f t="shared" si="103"/>
        <v>0.15999999999999992</v>
      </c>
      <c r="Y350" s="111">
        <f t="shared" si="92"/>
        <v>5.9943950793950859E-2</v>
      </c>
      <c r="Z350" s="92">
        <f t="shared" si="101"/>
        <v>1.764749911373914E-2</v>
      </c>
      <c r="AD350" s="106">
        <f t="shared" si="93"/>
        <v>0.44143629668531131</v>
      </c>
      <c r="AE350" s="74">
        <f>IF(J350&gt;0,J350/630,Tabla13[[#This Row],[Cargabilidad Antes]]-0.02)</f>
        <v>0.4214362966853113</v>
      </c>
      <c r="AF350" s="114">
        <f t="shared" si="98"/>
        <v>2.0000000000000018E-2</v>
      </c>
      <c r="AI350" s="4">
        <f t="shared" si="94"/>
        <v>28.226453662881312</v>
      </c>
      <c r="AJ350" s="59">
        <f t="shared" si="95"/>
        <v>27.276585704529055</v>
      </c>
      <c r="AK350" s="4">
        <f t="shared" si="102"/>
        <v>0.94986795835225735</v>
      </c>
      <c r="AL350" s="79">
        <f t="shared" si="100"/>
        <v>3.3651693184587494E-2</v>
      </c>
    </row>
    <row r="351" spans="2:38" x14ac:dyDescent="0.25">
      <c r="B351" s="16" t="s">
        <v>365</v>
      </c>
      <c r="C351" s="21">
        <v>376.36</v>
      </c>
      <c r="D351" s="21">
        <v>236.61</v>
      </c>
      <c r="E351" s="16">
        <v>153.80000000000001</v>
      </c>
      <c r="F351" s="59">
        <f t="shared" si="96"/>
        <v>282.20335238972626</v>
      </c>
      <c r="G351" s="16">
        <v>0.84</v>
      </c>
      <c r="H351" s="21">
        <v>453.22</v>
      </c>
      <c r="I351" s="6">
        <f>'Datos y Cálculos'!R351</f>
        <v>-6.1999999999999886</v>
      </c>
      <c r="J351" s="59">
        <f>'Datos y Cálculos'!S351</f>
        <v>0</v>
      </c>
      <c r="K351" s="59">
        <f>'Datos y Cálculos'!T351</f>
        <v>1</v>
      </c>
      <c r="L351" s="59">
        <f t="shared" si="99"/>
        <v>354.19604667048543</v>
      </c>
      <c r="M351" s="69">
        <f t="shared" si="97"/>
        <v>0</v>
      </c>
      <c r="O351" s="20">
        <f t="shared" si="90"/>
        <v>353.53738921572818</v>
      </c>
      <c r="P351" s="128">
        <f t="shared" si="91"/>
        <v>296.97140694121168</v>
      </c>
      <c r="Q351" s="106">
        <f t="shared" si="106"/>
        <v>0.15999999999999992</v>
      </c>
      <c r="S351" s="129">
        <f t="shared" si="104"/>
        <v>0.16278168579574193</v>
      </c>
      <c r="T351" s="124">
        <f t="shared" si="105"/>
        <v>0.13673661606842322</v>
      </c>
      <c r="U351" s="79">
        <f t="shared" si="103"/>
        <v>0.16000000000000003</v>
      </c>
      <c r="Y351" s="111">
        <f t="shared" si="92"/>
        <v>6.1723781022684318E-2</v>
      </c>
      <c r="Z351" s="92">
        <f t="shared" si="101"/>
        <v>1.817148113307827E-2</v>
      </c>
      <c r="AD351" s="106">
        <f t="shared" si="93"/>
        <v>0.44794182919004166</v>
      </c>
      <c r="AE351" s="74">
        <f>IF(J351&gt;0,J351/630,Tabla13[[#This Row],[Cargabilidad Antes]]-0.02)</f>
        <v>0.42794182919004164</v>
      </c>
      <c r="AF351" s="114">
        <f t="shared" si="98"/>
        <v>2.0000000000000018E-2</v>
      </c>
      <c r="AI351" s="4">
        <f t="shared" si="94"/>
        <v>28.338373012112001</v>
      </c>
      <c r="AJ351" s="59">
        <f t="shared" si="95"/>
        <v>27.355555997346226</v>
      </c>
      <c r="AK351" s="4">
        <f t="shared" si="102"/>
        <v>0.9828170147657751</v>
      </c>
      <c r="AL351" s="79">
        <f t="shared" si="100"/>
        <v>3.4681490512730284E-2</v>
      </c>
    </row>
    <row r="352" spans="2:38" x14ac:dyDescent="0.25">
      <c r="B352" s="16" t="s">
        <v>366</v>
      </c>
      <c r="C352" s="21">
        <v>373.48</v>
      </c>
      <c r="D352" s="21">
        <v>217.57</v>
      </c>
      <c r="E352" s="16">
        <v>155.63999999999999</v>
      </c>
      <c r="F352" s="59">
        <f t="shared" si="96"/>
        <v>267.50797090927961</v>
      </c>
      <c r="G352" s="16">
        <v>0.81</v>
      </c>
      <c r="H352" s="21">
        <v>455.51</v>
      </c>
      <c r="I352" s="6">
        <f>'Datos y Cálculos'!R352</f>
        <v>-4.3600000000000136</v>
      </c>
      <c r="J352" s="59">
        <f>'Datos y Cálculos'!S352</f>
        <v>0</v>
      </c>
      <c r="K352" s="59">
        <f>'Datos y Cálculos'!T352</f>
        <v>1</v>
      </c>
      <c r="L352" s="59">
        <f t="shared" si="99"/>
        <v>335.7517369887895</v>
      </c>
      <c r="M352" s="69">
        <f t="shared" si="97"/>
        <v>0</v>
      </c>
      <c r="O352" s="20">
        <f t="shared" si="90"/>
        <v>337.12855090603023</v>
      </c>
      <c r="P352" s="128">
        <f t="shared" si="91"/>
        <v>273.0741262338845</v>
      </c>
      <c r="Q352" s="106">
        <f t="shared" si="106"/>
        <v>0.18999999999999995</v>
      </c>
      <c r="S352" s="129">
        <f t="shared" si="104"/>
        <v>0.1552264499324921</v>
      </c>
      <c r="T352" s="124">
        <f t="shared" si="105"/>
        <v>0.1257334244453186</v>
      </c>
      <c r="U352" s="79">
        <f t="shared" si="103"/>
        <v>0.19000000000000006</v>
      </c>
      <c r="Y352" s="111">
        <f t="shared" si="92"/>
        <v>5.5462780614366727E-2</v>
      </c>
      <c r="Z352" s="92">
        <f t="shared" si="101"/>
        <v>1.907365025328071E-2</v>
      </c>
      <c r="AD352" s="106">
        <f t="shared" si="93"/>
        <v>0.42461582684012639</v>
      </c>
      <c r="AE352" s="74">
        <f>IF(J352&gt;0,J352/630,Tabla13[[#This Row],[Cargabilidad Antes]]-0.02)</f>
        <v>0.40461582684012637</v>
      </c>
      <c r="AF352" s="114">
        <f t="shared" si="98"/>
        <v>2.0000000000000018E-2</v>
      </c>
      <c r="AI352" s="4">
        <f t="shared" si="94"/>
        <v>28.035674675106833</v>
      </c>
      <c r="AJ352" s="59">
        <f t="shared" si="95"/>
        <v>26.991706154337592</v>
      </c>
      <c r="AK352" s="4">
        <f t="shared" si="102"/>
        <v>1.0439685207692406</v>
      </c>
      <c r="AL352" s="79">
        <f t="shared" si="100"/>
        <v>3.7237146345409422E-2</v>
      </c>
    </row>
    <row r="353" spans="2:38" x14ac:dyDescent="0.25">
      <c r="B353" s="16" t="s">
        <v>367</v>
      </c>
      <c r="C353" s="21">
        <v>371.7</v>
      </c>
      <c r="D353" s="21">
        <v>235.17</v>
      </c>
      <c r="E353" s="16">
        <v>155.79</v>
      </c>
      <c r="F353" s="59">
        <f t="shared" si="96"/>
        <v>282.09121397165137</v>
      </c>
      <c r="G353" s="16">
        <v>0.83</v>
      </c>
      <c r="H353" s="21">
        <v>454.51</v>
      </c>
      <c r="I353" s="6">
        <f>'Datos y Cálculos'!R353</f>
        <v>-4.210000000000008</v>
      </c>
      <c r="J353" s="59">
        <f>'Datos y Cálculos'!S353</f>
        <v>0</v>
      </c>
      <c r="K353" s="59">
        <f>'Datos y Cálculos'!T353</f>
        <v>1</v>
      </c>
      <c r="L353" s="59">
        <f t="shared" si="99"/>
        <v>354.05530070122012</v>
      </c>
      <c r="M353" s="69">
        <f t="shared" si="97"/>
        <v>0</v>
      </c>
      <c r="O353" s="20">
        <f t="shared" si="90"/>
        <v>355.61933683950838</v>
      </c>
      <c r="P353" s="128">
        <f t="shared" si="91"/>
        <v>295.16404957679197</v>
      </c>
      <c r="Q353" s="106">
        <f t="shared" si="106"/>
        <v>0.16999999999999993</v>
      </c>
      <c r="S353" s="129">
        <f t="shared" si="104"/>
        <v>0.16374029146030597</v>
      </c>
      <c r="T353" s="124">
        <f t="shared" si="105"/>
        <v>0.13590444191205395</v>
      </c>
      <c r="U353" s="79">
        <f t="shared" si="103"/>
        <v>0.17000000000000004</v>
      </c>
      <c r="Y353" s="111">
        <f t="shared" si="92"/>
        <v>6.1674736729678638E-2</v>
      </c>
      <c r="Z353" s="92">
        <f t="shared" si="101"/>
        <v>1.9187010596603028E-2</v>
      </c>
      <c r="AD353" s="106">
        <f t="shared" si="93"/>
        <v>0.4477638317010339</v>
      </c>
      <c r="AE353" s="74">
        <f>IF(J353&gt;0,J353/630,Tabla13[[#This Row],[Cargabilidad Antes]]-0.02)</f>
        <v>0.42776383170103388</v>
      </c>
      <c r="AF353" s="114">
        <f t="shared" si="98"/>
        <v>2.0000000000000018E-2</v>
      </c>
      <c r="AI353" s="4">
        <f t="shared" si="94"/>
        <v>28.377807498241765</v>
      </c>
      <c r="AJ353" s="59">
        <f t="shared" si="95"/>
        <v>27.326971585538754</v>
      </c>
      <c r="AK353" s="4">
        <f t="shared" si="102"/>
        <v>1.0508359127030111</v>
      </c>
      <c r="AL353" s="79">
        <f t="shared" si="100"/>
        <v>3.7030200897941734E-2</v>
      </c>
    </row>
    <row r="354" spans="2:38" x14ac:dyDescent="0.25">
      <c r="B354" s="16" t="s">
        <v>368</v>
      </c>
      <c r="C354" s="21">
        <v>403.42</v>
      </c>
      <c r="D354" s="21">
        <v>258.76</v>
      </c>
      <c r="E354" s="16">
        <v>159.49</v>
      </c>
      <c r="F354" s="59">
        <f t="shared" si="96"/>
        <v>303.96348086571186</v>
      </c>
      <c r="G354" s="16">
        <v>0.85</v>
      </c>
      <c r="H354" s="21">
        <v>455.38</v>
      </c>
      <c r="I354" s="6">
        <f>'Datos y Cálculos'!R354</f>
        <v>-0.50999999999999091</v>
      </c>
      <c r="J354" s="59">
        <f>'Datos y Cálculos'!S354</f>
        <v>0</v>
      </c>
      <c r="K354" s="59">
        <f>'Datos y Cálculos'!T354</f>
        <v>1</v>
      </c>
      <c r="L354" s="59">
        <f t="shared" si="99"/>
        <v>381.50738587311827</v>
      </c>
      <c r="M354" s="69">
        <f t="shared" si="97"/>
        <v>0</v>
      </c>
      <c r="O354" s="20">
        <f t="shared" si="90"/>
        <v>382.0847970729094</v>
      </c>
      <c r="P354" s="128">
        <f t="shared" si="91"/>
        <v>324.77207751197295</v>
      </c>
      <c r="Q354" s="106">
        <f t="shared" si="106"/>
        <v>0.15000000000000013</v>
      </c>
      <c r="S354" s="129">
        <f t="shared" si="104"/>
        <v>0.17592596789387943</v>
      </c>
      <c r="T354" s="124">
        <f t="shared" si="105"/>
        <v>0.14953707270979752</v>
      </c>
      <c r="U354" s="79">
        <f t="shared" si="103"/>
        <v>0.15000000000000002</v>
      </c>
      <c r="Y354" s="111">
        <f t="shared" si="92"/>
        <v>7.1609559654064264E-2</v>
      </c>
      <c r="Z354" s="92">
        <f t="shared" si="101"/>
        <v>1.987165280400284E-2</v>
      </c>
      <c r="AD354" s="106">
        <f t="shared" si="93"/>
        <v>0.48248171565986009</v>
      </c>
      <c r="AE354" s="74">
        <f>IF(J354&gt;0,J354/630,Tabla13[[#This Row],[Cargabilidad Antes]]-0.02)</f>
        <v>0.46248171565986007</v>
      </c>
      <c r="AF354" s="114">
        <f t="shared" si="98"/>
        <v>2.0000000000000018E-2</v>
      </c>
      <c r="AI354" s="4">
        <f t="shared" si="94"/>
        <v>28.899273294718117</v>
      </c>
      <c r="AJ354" s="59">
        <f t="shared" si="95"/>
        <v>27.81722495543384</v>
      </c>
      <c r="AK354" s="4">
        <f t="shared" si="102"/>
        <v>1.0820483392842775</v>
      </c>
      <c r="AL354" s="79">
        <f t="shared" si="100"/>
        <v>3.7442060506138852E-2</v>
      </c>
    </row>
    <row r="355" spans="2:38" x14ac:dyDescent="0.25">
      <c r="B355" s="16" t="s">
        <v>369</v>
      </c>
      <c r="C355" s="21">
        <v>330.72</v>
      </c>
      <c r="D355" s="21">
        <v>181.01</v>
      </c>
      <c r="E355" s="16">
        <v>142.54</v>
      </c>
      <c r="F355" s="59">
        <f t="shared" si="96"/>
        <v>230.39590209029325</v>
      </c>
      <c r="G355" s="16">
        <v>0.78</v>
      </c>
      <c r="H355" s="21">
        <v>457.12</v>
      </c>
      <c r="I355" s="6">
        <f>'Datos y Cálculos'!R355</f>
        <v>-17.460000000000008</v>
      </c>
      <c r="J355" s="59">
        <f>'Datos y Cálculos'!S355</f>
        <v>0</v>
      </c>
      <c r="K355" s="59">
        <f>'Datos y Cálculos'!T355</f>
        <v>1</v>
      </c>
      <c r="L355" s="59">
        <f t="shared" si="99"/>
        <v>289.17203498264666</v>
      </c>
      <c r="M355" s="69">
        <f t="shared" si="97"/>
        <v>0</v>
      </c>
      <c r="O355" s="20">
        <f t="shared" si="90"/>
        <v>291.26580887963814</v>
      </c>
      <c r="P355" s="128">
        <f t="shared" si="91"/>
        <v>227.18733092611774</v>
      </c>
      <c r="Q355" s="106">
        <f t="shared" si="106"/>
        <v>0.22000000000000008</v>
      </c>
      <c r="S355" s="129">
        <f t="shared" si="104"/>
        <v>0.1341095477603266</v>
      </c>
      <c r="T355" s="124">
        <f t="shared" si="105"/>
        <v>0.10460544725305476</v>
      </c>
      <c r="U355" s="79">
        <f t="shared" si="103"/>
        <v>0.21999999999999986</v>
      </c>
      <c r="Y355" s="111">
        <f t="shared" si="92"/>
        <v>4.1141269181474482E-2</v>
      </c>
      <c r="Z355" s="92">
        <f t="shared" si="101"/>
        <v>1.6110921011465405E-2</v>
      </c>
      <c r="AD355" s="106">
        <f t="shared" si="93"/>
        <v>0.36570778109570357</v>
      </c>
      <c r="AE355" s="74">
        <f>IF(J355&gt;0,J355/630,Tabla13[[#This Row],[Cargabilidad Antes]]-0.02)</f>
        <v>0.34570778109570355</v>
      </c>
      <c r="AF355" s="114">
        <f t="shared" si="98"/>
        <v>2.0000000000000018E-2</v>
      </c>
      <c r="AI355" s="4">
        <f t="shared" si="94"/>
        <v>27.265912698245458</v>
      </c>
      <c r="AJ355" s="59">
        <f t="shared" si="95"/>
        <v>26.378581285612537</v>
      </c>
      <c r="AK355" s="4">
        <f t="shared" si="102"/>
        <v>0.88733141263292126</v>
      </c>
      <c r="AL355" s="79">
        <f t="shared" si="100"/>
        <v>3.2543616729544533E-2</v>
      </c>
    </row>
    <row r="356" spans="2:38" x14ac:dyDescent="0.25">
      <c r="B356" s="16" t="s">
        <v>370</v>
      </c>
      <c r="C356" s="21">
        <v>445.22</v>
      </c>
      <c r="D356" s="21">
        <v>266</v>
      </c>
      <c r="E356" s="16">
        <v>157.99</v>
      </c>
      <c r="F356" s="59">
        <f t="shared" si="96"/>
        <v>309.38138292405381</v>
      </c>
      <c r="G356" s="16">
        <v>0.86</v>
      </c>
      <c r="H356" s="21">
        <v>456.86</v>
      </c>
      <c r="I356" s="6">
        <f>'Datos y Cálculos'!R356</f>
        <v>-2.0099999999999909</v>
      </c>
      <c r="J356" s="59">
        <f>'Datos y Cálculos'!S356</f>
        <v>0</v>
      </c>
      <c r="K356" s="59">
        <f>'Datos y Cálculos'!T356</f>
        <v>1</v>
      </c>
      <c r="L356" s="59">
        <f t="shared" si="99"/>
        <v>388.30744502926342</v>
      </c>
      <c r="M356" s="69">
        <f t="shared" si="97"/>
        <v>0</v>
      </c>
      <c r="O356" s="20">
        <f t="shared" si="90"/>
        <v>388.20821942477363</v>
      </c>
      <c r="P356" s="128">
        <f t="shared" si="91"/>
        <v>333.85906870530533</v>
      </c>
      <c r="Q356" s="106">
        <f t="shared" si="106"/>
        <v>0.14000000000000001</v>
      </c>
      <c r="S356" s="129">
        <f t="shared" si="104"/>
        <v>0.17874541795399049</v>
      </c>
      <c r="T356" s="124">
        <f t="shared" si="105"/>
        <v>0.15372105944043182</v>
      </c>
      <c r="U356" s="79">
        <f t="shared" si="103"/>
        <v>0.14000000000000001</v>
      </c>
      <c r="Y356" s="111">
        <f t="shared" si="92"/>
        <v>7.4185074557655967E-2</v>
      </c>
      <c r="Z356" s="92">
        <f t="shared" si="101"/>
        <v>1.9317793414813621E-2</v>
      </c>
      <c r="AD356" s="106">
        <f t="shared" si="93"/>
        <v>0.49108156019691079</v>
      </c>
      <c r="AE356" s="74">
        <f>IF(J356&gt;0,J356/630,Tabla13[[#This Row],[Cargabilidad Antes]]-0.02)</f>
        <v>0.47108156019691078</v>
      </c>
      <c r="AF356" s="114">
        <f t="shared" si="98"/>
        <v>2.0000000000000018E-2</v>
      </c>
      <c r="AI356" s="4">
        <f t="shared" si="94"/>
        <v>29.025256987952808</v>
      </c>
      <c r="AJ356" s="59">
        <f t="shared" si="95"/>
        <v>27.977080068289897</v>
      </c>
      <c r="AK356" s="4">
        <f t="shared" si="102"/>
        <v>1.0481769196629109</v>
      </c>
      <c r="AL356" s="79">
        <f t="shared" si="100"/>
        <v>3.6112580160718832E-2</v>
      </c>
    </row>
    <row r="357" spans="2:38" x14ac:dyDescent="0.25">
      <c r="B357" s="16" t="s">
        <v>371</v>
      </c>
      <c r="C357" s="21">
        <v>351.18</v>
      </c>
      <c r="D357" s="21">
        <v>215.87</v>
      </c>
      <c r="E357" s="16">
        <v>152.97999999999999</v>
      </c>
      <c r="F357" s="59">
        <f t="shared" si="96"/>
        <v>264.58030406664813</v>
      </c>
      <c r="G357" s="16">
        <v>0.81</v>
      </c>
      <c r="H357" s="21">
        <v>457.95</v>
      </c>
      <c r="I357" s="6">
        <f>'Datos y Cálculos'!R357</f>
        <v>-7.0200000000000102</v>
      </c>
      <c r="J357" s="59">
        <f>'Datos y Cálculos'!S357</f>
        <v>0</v>
      </c>
      <c r="K357" s="59">
        <f>'Datos y Cálculos'!T357</f>
        <v>1</v>
      </c>
      <c r="L357" s="59">
        <f t="shared" si="99"/>
        <v>332.07719516337465</v>
      </c>
      <c r="M357" s="69">
        <f t="shared" si="97"/>
        <v>0</v>
      </c>
      <c r="O357" s="20">
        <f t="shared" si="90"/>
        <v>334.49437093388224</v>
      </c>
      <c r="P357" s="128">
        <f t="shared" si="91"/>
        <v>270.94044045644461</v>
      </c>
      <c r="Q357" s="106">
        <f t="shared" si="106"/>
        <v>0.19000000000000006</v>
      </c>
      <c r="S357" s="129">
        <f t="shared" si="104"/>
        <v>0.15401357607632979</v>
      </c>
      <c r="T357" s="124">
        <f t="shared" si="105"/>
        <v>0.12475099662182713</v>
      </c>
      <c r="U357" s="79">
        <f t="shared" si="103"/>
        <v>0.18999999999999995</v>
      </c>
      <c r="Y357" s="111">
        <f t="shared" si="92"/>
        <v>5.4255429665406425E-2</v>
      </c>
      <c r="Z357" s="92">
        <f t="shared" si="101"/>
        <v>1.8658442261933264E-2</v>
      </c>
      <c r="AD357" s="106">
        <f t="shared" si="93"/>
        <v>0.41996873661372719</v>
      </c>
      <c r="AE357" s="74">
        <f>IF(J357&gt;0,J357/630,Tabla13[[#This Row],[Cargabilidad Antes]]-0.02)</f>
        <v>0.39996873661372717</v>
      </c>
      <c r="AF357" s="114">
        <f t="shared" si="98"/>
        <v>2.0000000000000018E-2</v>
      </c>
      <c r="AI357" s="4">
        <f t="shared" si="94"/>
        <v>27.98842105198861</v>
      </c>
      <c r="AJ357" s="59">
        <f t="shared" si="95"/>
        <v>26.960703052209727</v>
      </c>
      <c r="AK357" s="4">
        <f t="shared" si="102"/>
        <v>1.0277179997788828</v>
      </c>
      <c r="AL357" s="79">
        <f t="shared" si="100"/>
        <v>3.6719398992529517E-2</v>
      </c>
    </row>
    <row r="358" spans="2:38" x14ac:dyDescent="0.25">
      <c r="B358" s="16" t="s">
        <v>372</v>
      </c>
      <c r="C358" s="21">
        <v>395.58</v>
      </c>
      <c r="D358" s="21">
        <v>259.8</v>
      </c>
      <c r="E358" s="16">
        <v>157.66999999999999</v>
      </c>
      <c r="F358" s="59">
        <f t="shared" si="96"/>
        <v>303.9010840717749</v>
      </c>
      <c r="G358" s="16">
        <v>0.85</v>
      </c>
      <c r="H358" s="21">
        <v>457.9</v>
      </c>
      <c r="I358" s="6">
        <f>'Datos y Cálculos'!R358</f>
        <v>-2.3300000000000125</v>
      </c>
      <c r="J358" s="59">
        <f>'Datos y Cálculos'!S358</f>
        <v>0</v>
      </c>
      <c r="K358" s="59">
        <f>'Datos y Cálculos'!T358</f>
        <v>1</v>
      </c>
      <c r="L358" s="59">
        <f t="shared" si="99"/>
        <v>381.42907107795293</v>
      </c>
      <c r="M358" s="69">
        <f t="shared" si="97"/>
        <v>0</v>
      </c>
      <c r="O358" s="20">
        <f t="shared" si="90"/>
        <v>383.62046019300459</v>
      </c>
      <c r="P358" s="128">
        <f t="shared" si="91"/>
        <v>326.07739116405389</v>
      </c>
      <c r="Q358" s="106">
        <f t="shared" si="106"/>
        <v>0.15000000000000002</v>
      </c>
      <c r="S358" s="129">
        <f t="shared" si="104"/>
        <v>0.17663304397445465</v>
      </c>
      <c r="T358" s="124">
        <f t="shared" si="105"/>
        <v>0.15013808737828643</v>
      </c>
      <c r="U358" s="79">
        <f t="shared" si="103"/>
        <v>0.15000000000000013</v>
      </c>
      <c r="Y358" s="111">
        <f t="shared" si="92"/>
        <v>7.1580163041587902E-2</v>
      </c>
      <c r="Z358" s="92">
        <f t="shared" si="101"/>
        <v>1.9863495244040647E-2</v>
      </c>
      <c r="AD358" s="106">
        <f t="shared" si="93"/>
        <v>0.48238267312980143</v>
      </c>
      <c r="AE358" s="74">
        <f>IF(J358&gt;0,J358/630,Tabla13[[#This Row],[Cargabilidad Antes]]-0.02)</f>
        <v>0.46238267312980141</v>
      </c>
      <c r="AF358" s="114">
        <f t="shared" si="98"/>
        <v>2.0000000000000018E-2</v>
      </c>
      <c r="AI358" s="4">
        <f t="shared" si="94"/>
        <v>28.93067995402491</v>
      </c>
      <c r="AJ358" s="59">
        <f t="shared" si="95"/>
        <v>27.839916266782996</v>
      </c>
      <c r="AK358" s="4">
        <f t="shared" si="102"/>
        <v>1.090763687241914</v>
      </c>
      <c r="AL358" s="79">
        <f t="shared" si="100"/>
        <v>3.7702663365510203E-2</v>
      </c>
    </row>
    <row r="359" spans="2:38" x14ac:dyDescent="0.25">
      <c r="B359" s="16" t="s">
        <v>373</v>
      </c>
      <c r="C359" s="21">
        <v>403.14</v>
      </c>
      <c r="D359" s="21">
        <v>266.64</v>
      </c>
      <c r="E359" s="16">
        <v>158.94</v>
      </c>
      <c r="F359" s="59">
        <f t="shared" si="96"/>
        <v>310.41715996381384</v>
      </c>
      <c r="G359" s="16">
        <v>0.86</v>
      </c>
      <c r="H359" s="21">
        <v>460.62</v>
      </c>
      <c r="I359" s="6">
        <f>'Datos y Cálculos'!R359</f>
        <v>-1.0600000000000023</v>
      </c>
      <c r="J359" s="59">
        <f>'Datos y Cálculos'!S359</f>
        <v>0</v>
      </c>
      <c r="K359" s="59">
        <f>'Datos y Cálculos'!T359</f>
        <v>1</v>
      </c>
      <c r="L359" s="59">
        <f t="shared" si="99"/>
        <v>389.60745840475448</v>
      </c>
      <c r="M359" s="69">
        <f t="shared" si="97"/>
        <v>0</v>
      </c>
      <c r="O359" s="20">
        <f t="shared" si="90"/>
        <v>389.1422542384272</v>
      </c>
      <c r="P359" s="128">
        <f t="shared" si="91"/>
        <v>334.66233864504744</v>
      </c>
      <c r="Q359" s="106">
        <f t="shared" si="106"/>
        <v>0.1399999999999999</v>
      </c>
      <c r="S359" s="129">
        <f t="shared" si="104"/>
        <v>0.17917548211748877</v>
      </c>
      <c r="T359" s="124">
        <f t="shared" si="105"/>
        <v>0.15409091462104038</v>
      </c>
      <c r="U359" s="79">
        <f t="shared" si="103"/>
        <v>0.13999999999999979</v>
      </c>
      <c r="Y359" s="111">
        <f t="shared" si="92"/>
        <v>7.4682634049149335E-2</v>
      </c>
      <c r="Z359" s="92">
        <f t="shared" si="101"/>
        <v>1.9447357906398493E-2</v>
      </c>
      <c r="AD359" s="106">
        <f t="shared" si="93"/>
        <v>0.49272565073621244</v>
      </c>
      <c r="AE359" s="74">
        <f>IF(J359&gt;0,J359/630,Tabla13[[#This Row],[Cargabilidad Antes]]-0.02)</f>
        <v>0.47272565073621242</v>
      </c>
      <c r="AF359" s="114">
        <f t="shared" si="98"/>
        <v>2.0000000000000018E-2</v>
      </c>
      <c r="AI359" s="4">
        <f t="shared" si="94"/>
        <v>29.04464994748303</v>
      </c>
      <c r="AJ359" s="59">
        <f t="shared" si="95"/>
        <v>27.99142310115845</v>
      </c>
      <c r="AK359" s="4">
        <f t="shared" si="102"/>
        <v>1.0532268463245806</v>
      </c>
      <c r="AL359" s="79">
        <f t="shared" si="100"/>
        <v>3.6262335687604064E-2</v>
      </c>
    </row>
    <row r="360" spans="2:38" x14ac:dyDescent="0.25">
      <c r="B360" s="16" t="s">
        <v>374</v>
      </c>
      <c r="C360" s="21">
        <v>373.08</v>
      </c>
      <c r="D360" s="21">
        <v>249.01</v>
      </c>
      <c r="E360" s="16">
        <v>160.13999999999999</v>
      </c>
      <c r="F360" s="59">
        <f t="shared" si="96"/>
        <v>296.05877744123717</v>
      </c>
      <c r="G360" s="16">
        <v>0.84</v>
      </c>
      <c r="H360" s="21">
        <v>460.88</v>
      </c>
      <c r="I360" s="6">
        <f>'Datos y Cálculos'!R360</f>
        <v>0.13999999999998636</v>
      </c>
      <c r="J360" s="59">
        <f>'Datos y Cálculos'!S360</f>
        <v>0</v>
      </c>
      <c r="K360" s="59">
        <f>'Datos y Cálculos'!T360</f>
        <v>1</v>
      </c>
      <c r="L360" s="59">
        <f t="shared" si="99"/>
        <v>371.58611924271696</v>
      </c>
      <c r="M360" s="69">
        <f t="shared" si="97"/>
        <v>0</v>
      </c>
      <c r="O360" s="20">
        <f t="shared" si="90"/>
        <v>372.06519288537453</v>
      </c>
      <c r="P360" s="128">
        <f t="shared" si="91"/>
        <v>312.53476202371462</v>
      </c>
      <c r="Q360" s="106">
        <f t="shared" si="106"/>
        <v>0.15999999999999992</v>
      </c>
      <c r="S360" s="129">
        <f t="shared" si="104"/>
        <v>0.17131257165799288</v>
      </c>
      <c r="T360" s="124">
        <f t="shared" si="105"/>
        <v>0.14390256019271402</v>
      </c>
      <c r="U360" s="79">
        <f t="shared" si="103"/>
        <v>0.15999999999999992</v>
      </c>
      <c r="Y360" s="111">
        <f t="shared" si="92"/>
        <v>6.7933512054820414E-2</v>
      </c>
      <c r="Z360" s="92">
        <f t="shared" si="101"/>
        <v>1.9999625948939136E-2</v>
      </c>
      <c r="AD360" s="106">
        <f t="shared" si="93"/>
        <v>0.46993456736704314</v>
      </c>
      <c r="AE360" s="74">
        <f>IF(J360&gt;0,J360/630,Tabla13[[#This Row],[Cargabilidad Antes]]-0.02)</f>
        <v>0.44993456736704313</v>
      </c>
      <c r="AF360" s="114">
        <f t="shared" si="98"/>
        <v>2.0000000000000018E-2</v>
      </c>
      <c r="AI360" s="4">
        <f t="shared" si="94"/>
        <v>28.697449459317067</v>
      </c>
      <c r="AJ360" s="59">
        <f t="shared" si="95"/>
        <v>27.608920338494123</v>
      </c>
      <c r="AK360" s="4">
        <f t="shared" si="102"/>
        <v>1.088529120822944</v>
      </c>
      <c r="AL360" s="79">
        <f t="shared" si="100"/>
        <v>3.7931214840750793E-2</v>
      </c>
    </row>
    <row r="361" spans="2:38" x14ac:dyDescent="0.25">
      <c r="B361" s="16" t="s">
        <v>375</v>
      </c>
      <c r="C361" s="21">
        <v>382.64</v>
      </c>
      <c r="D361" s="21">
        <v>237.12</v>
      </c>
      <c r="E361" s="16">
        <v>157.71</v>
      </c>
      <c r="F361" s="59">
        <f t="shared" si="96"/>
        <v>284.77770014521855</v>
      </c>
      <c r="G361" s="16">
        <v>0.83</v>
      </c>
      <c r="H361" s="21">
        <v>458.98</v>
      </c>
      <c r="I361" s="6">
        <f>'Datos y Cálculos'!R361</f>
        <v>-2.289999999999992</v>
      </c>
      <c r="J361" s="59">
        <f>'Datos y Cálculos'!S361</f>
        <v>0</v>
      </c>
      <c r="K361" s="59">
        <f>'Datos y Cálculos'!T361</f>
        <v>1</v>
      </c>
      <c r="L361" s="59">
        <f t="shared" si="99"/>
        <v>357.42713443053145</v>
      </c>
      <c r="M361" s="69">
        <f t="shared" si="97"/>
        <v>0</v>
      </c>
      <c r="O361" s="20">
        <f t="shared" si="90"/>
        <v>358.56808755957064</v>
      </c>
      <c r="P361" s="128">
        <f t="shared" si="91"/>
        <v>297.61151267444365</v>
      </c>
      <c r="Q361" s="106">
        <f t="shared" si="106"/>
        <v>0.16999999999999993</v>
      </c>
      <c r="S361" s="129">
        <f t="shared" si="104"/>
        <v>0.16509800531984417</v>
      </c>
      <c r="T361" s="124">
        <f t="shared" si="105"/>
        <v>0.13703134441547066</v>
      </c>
      <c r="U361" s="79">
        <f t="shared" si="103"/>
        <v>0.17000000000000004</v>
      </c>
      <c r="Y361" s="111">
        <f t="shared" si="92"/>
        <v>6.2855044962192824E-2</v>
      </c>
      <c r="Z361" s="92">
        <f t="shared" si="101"/>
        <v>1.9554204487738189E-2</v>
      </c>
      <c r="AD361" s="106">
        <f t="shared" si="93"/>
        <v>0.45202809546860084</v>
      </c>
      <c r="AE361" s="74">
        <f>IF(J361&gt;0,J361/630,Tabla13[[#This Row],[Cargabilidad Antes]]-0.02)</f>
        <v>0.43202809546860083</v>
      </c>
      <c r="AF361" s="114">
        <f t="shared" si="98"/>
        <v>2.0000000000000018E-2</v>
      </c>
      <c r="AI361" s="4">
        <f t="shared" si="94"/>
        <v>28.434056448080341</v>
      </c>
      <c r="AJ361" s="59">
        <f t="shared" si="95"/>
        <v>27.365721487082546</v>
      </c>
      <c r="AK361" s="4">
        <f t="shared" si="102"/>
        <v>1.0683349609977952</v>
      </c>
      <c r="AL361" s="79">
        <f t="shared" si="100"/>
        <v>3.7572372515632391E-2</v>
      </c>
    </row>
    <row r="362" spans="2:38" x14ac:dyDescent="0.25">
      <c r="B362" s="16" t="s">
        <v>376</v>
      </c>
      <c r="C362" s="21">
        <v>373.12</v>
      </c>
      <c r="D362" s="21">
        <v>246.99</v>
      </c>
      <c r="E362" s="16">
        <v>160.31</v>
      </c>
      <c r="F362" s="59">
        <f t="shared" si="96"/>
        <v>294.4543363579487</v>
      </c>
      <c r="G362" s="16">
        <v>0.84</v>
      </c>
      <c r="H362" s="21">
        <v>459.62</v>
      </c>
      <c r="I362" s="6">
        <f>'Datos y Cálculos'!R362</f>
        <v>0.31000000000000227</v>
      </c>
      <c r="J362" s="59">
        <f>'Datos y Cálculos'!S362</f>
        <v>0</v>
      </c>
      <c r="K362" s="59">
        <f>'Datos y Cálculos'!T362</f>
        <v>1</v>
      </c>
      <c r="L362" s="59">
        <f t="shared" si="99"/>
        <v>369.57237034850937</v>
      </c>
      <c r="M362" s="69">
        <f t="shared" si="97"/>
        <v>0</v>
      </c>
      <c r="O362" s="20">
        <f t="shared" si="90"/>
        <v>369.0469539004805</v>
      </c>
      <c r="P362" s="128">
        <f t="shared" si="91"/>
        <v>309.99944127640367</v>
      </c>
      <c r="Q362" s="106">
        <f t="shared" si="106"/>
        <v>0.15999999999999981</v>
      </c>
      <c r="S362" s="129">
        <f t="shared" si="104"/>
        <v>0.16992286283204555</v>
      </c>
      <c r="T362" s="124">
        <f t="shared" si="105"/>
        <v>0.1427352047789183</v>
      </c>
      <c r="U362" s="79">
        <f t="shared" si="103"/>
        <v>0.15999999999999981</v>
      </c>
      <c r="Y362" s="111">
        <f t="shared" si="92"/>
        <v>6.7199198567107751E-2</v>
      </c>
      <c r="Z362" s="92">
        <f t="shared" si="101"/>
        <v>1.9783444058156529E-2</v>
      </c>
      <c r="AD362" s="106">
        <f t="shared" si="93"/>
        <v>0.46738783548880747</v>
      </c>
      <c r="AE362" s="74">
        <f>IF(J362&gt;0,J362/630,Tabla13[[#This Row],[Cargabilidad Antes]]-0.02)</f>
        <v>0.44738783548880745</v>
      </c>
      <c r="AF362" s="114">
        <f t="shared" si="98"/>
        <v>2.0000000000000018E-2</v>
      </c>
      <c r="AI362" s="4">
        <f t="shared" si="94"/>
        <v>28.63770443865447</v>
      </c>
      <c r="AJ362" s="59">
        <f t="shared" si="95"/>
        <v>27.566764251914595</v>
      </c>
      <c r="AK362" s="4">
        <f t="shared" si="102"/>
        <v>1.0709401867398753</v>
      </c>
      <c r="AL362" s="79">
        <f t="shared" si="100"/>
        <v>3.7396160332402451E-2</v>
      </c>
    </row>
    <row r="363" spans="2:38" x14ac:dyDescent="0.25">
      <c r="B363" s="16" t="s">
        <v>377</v>
      </c>
      <c r="C363" s="21">
        <v>389.92</v>
      </c>
      <c r="D363" s="21">
        <v>240.8</v>
      </c>
      <c r="E363" s="16">
        <v>158.65</v>
      </c>
      <c r="F363" s="59">
        <f t="shared" si="96"/>
        <v>288.3651547950966</v>
      </c>
      <c r="G363" s="16">
        <v>0.83</v>
      </c>
      <c r="H363" s="21">
        <v>460.06</v>
      </c>
      <c r="I363" s="6">
        <f>'Datos y Cálculos'!R363</f>
        <v>-1.3499999999999943</v>
      </c>
      <c r="J363" s="59">
        <f>'Datos y Cálculos'!S363</f>
        <v>0</v>
      </c>
      <c r="K363" s="59">
        <f>'Datos y Cálculos'!T363</f>
        <v>1</v>
      </c>
      <c r="L363" s="59">
        <f t="shared" si="99"/>
        <v>361.92978205621114</v>
      </c>
      <c r="M363" s="69">
        <f t="shared" si="97"/>
        <v>0</v>
      </c>
      <c r="O363" s="20">
        <f t="shared" si="90"/>
        <v>364.13290943127794</v>
      </c>
      <c r="P363" s="128">
        <f t="shared" si="91"/>
        <v>302.23031482796063</v>
      </c>
      <c r="Q363" s="106">
        <f t="shared" si="106"/>
        <v>0.17000000000000015</v>
      </c>
      <c r="S363" s="129">
        <f t="shared" si="104"/>
        <v>0.16766025506502397</v>
      </c>
      <c r="T363" s="124">
        <f t="shared" si="105"/>
        <v>0.13915801170396988</v>
      </c>
      <c r="U363" s="79">
        <f t="shared" si="103"/>
        <v>0.17000000000000004</v>
      </c>
      <c r="Y363" s="111">
        <f t="shared" si="92"/>
        <v>6.4448638232514191E-2</v>
      </c>
      <c r="Z363" s="92">
        <f t="shared" si="101"/>
        <v>2.0049971354135169E-2</v>
      </c>
      <c r="AD363" s="106">
        <f t="shared" si="93"/>
        <v>0.45772246792872479</v>
      </c>
      <c r="AE363" s="74">
        <f>IF(J363&gt;0,J363/630,Tabla13[[#This Row],[Cargabilidad Antes]]-0.02)</f>
        <v>0.43772246792872477</v>
      </c>
      <c r="AF363" s="114">
        <f t="shared" si="98"/>
        <v>2.0000000000000018E-2</v>
      </c>
      <c r="AI363" s="4">
        <f t="shared" si="94"/>
        <v>28.541473710760879</v>
      </c>
      <c r="AJ363" s="59">
        <f t="shared" si="95"/>
        <v>27.439721239343168</v>
      </c>
      <c r="AK363" s="4">
        <f t="shared" si="102"/>
        <v>1.1017524714177114</v>
      </c>
      <c r="AL363" s="79">
        <f t="shared" si="100"/>
        <v>3.8601807411308364E-2</v>
      </c>
    </row>
    <row r="364" spans="2:38" x14ac:dyDescent="0.25">
      <c r="B364" s="16" t="s">
        <v>378</v>
      </c>
      <c r="C364" s="21">
        <v>342.5</v>
      </c>
      <c r="D364" s="21">
        <v>239.45</v>
      </c>
      <c r="E364" s="16">
        <v>153.63</v>
      </c>
      <c r="F364" s="59">
        <f t="shared" si="96"/>
        <v>284.49688820793807</v>
      </c>
      <c r="G364" s="16">
        <v>0.84</v>
      </c>
      <c r="H364" s="21">
        <v>460.45</v>
      </c>
      <c r="I364" s="6">
        <f>'Datos y Cálculos'!R364</f>
        <v>-6.3700000000000045</v>
      </c>
      <c r="J364" s="59">
        <f>'Datos y Cálculos'!S364</f>
        <v>0</v>
      </c>
      <c r="K364" s="59">
        <f>'Datos y Cálculos'!T364</f>
        <v>1</v>
      </c>
      <c r="L364" s="59">
        <f t="shared" si="99"/>
        <v>357.07468476187807</v>
      </c>
      <c r="M364" s="69">
        <f t="shared" si="97"/>
        <v>0</v>
      </c>
      <c r="O364" s="20">
        <f t="shared" si="90"/>
        <v>357.78085392716326</v>
      </c>
      <c r="P364" s="128">
        <f t="shared" si="91"/>
        <v>300.53591729881714</v>
      </c>
      <c r="Q364" s="106">
        <f t="shared" si="106"/>
        <v>0.16000000000000003</v>
      </c>
      <c r="S364" s="129">
        <f t="shared" si="104"/>
        <v>0.16473553384806389</v>
      </c>
      <c r="T364" s="124">
        <f t="shared" si="105"/>
        <v>0.13837784843237366</v>
      </c>
      <c r="U364" s="79">
        <f t="shared" si="103"/>
        <v>0.16000000000000003</v>
      </c>
      <c r="Y364" s="111">
        <f t="shared" si="92"/>
        <v>6.2731146604914939E-2</v>
      </c>
      <c r="Z364" s="92">
        <f t="shared" si="101"/>
        <v>1.8468049560486966E-2</v>
      </c>
      <c r="AD364" s="106">
        <f t="shared" si="93"/>
        <v>0.45158236223482234</v>
      </c>
      <c r="AE364" s="74">
        <f>IF(J364&gt;0,J364/630,Tabla13[[#This Row],[Cargabilidad Antes]]-0.02)</f>
        <v>0.43158236223482233</v>
      </c>
      <c r="AF364" s="114">
        <f t="shared" si="98"/>
        <v>2.0000000000000018E-2</v>
      </c>
      <c r="AI364" s="4">
        <f t="shared" si="94"/>
        <v>28.418994108890228</v>
      </c>
      <c r="AJ364" s="59">
        <f t="shared" si="95"/>
        <v>27.412442243232945</v>
      </c>
      <c r="AK364" s="4">
        <f t="shared" si="102"/>
        <v>1.0065518656572827</v>
      </c>
      <c r="AL364" s="79">
        <f t="shared" si="100"/>
        <v>3.5418279119963869E-2</v>
      </c>
    </row>
    <row r="365" spans="2:38" x14ac:dyDescent="0.25">
      <c r="B365" s="16" t="s">
        <v>379</v>
      </c>
      <c r="C365" s="21">
        <v>376.5</v>
      </c>
      <c r="D365" s="21">
        <v>230.67</v>
      </c>
      <c r="E365" s="16">
        <v>154.30000000000001</v>
      </c>
      <c r="F365" s="59">
        <f t="shared" si="96"/>
        <v>277.5196189461206</v>
      </c>
      <c r="G365" s="16">
        <v>0.83</v>
      </c>
      <c r="H365" s="21">
        <v>458.97</v>
      </c>
      <c r="I365" s="6">
        <f>'Datos y Cálculos'!R365</f>
        <v>-5.6999999999999886</v>
      </c>
      <c r="J365" s="59">
        <f>'Datos y Cálculos'!S365</f>
        <v>0</v>
      </c>
      <c r="K365" s="59">
        <f>'Datos y Cálculos'!T365</f>
        <v>1</v>
      </c>
      <c r="L365" s="59">
        <f t="shared" si="99"/>
        <v>348.31744935640239</v>
      </c>
      <c r="M365" s="69">
        <f t="shared" si="97"/>
        <v>0</v>
      </c>
      <c r="O365" s="20">
        <f t="shared" si="90"/>
        <v>348.81452748551857</v>
      </c>
      <c r="P365" s="128">
        <f t="shared" si="91"/>
        <v>289.51605781298036</v>
      </c>
      <c r="Q365" s="106">
        <f t="shared" si="106"/>
        <v>0.17000000000000015</v>
      </c>
      <c r="S365" s="129">
        <f t="shared" si="104"/>
        <v>0.16060710563060246</v>
      </c>
      <c r="T365" s="124">
        <f t="shared" si="105"/>
        <v>0.13330389767340001</v>
      </c>
      <c r="U365" s="79">
        <f t="shared" si="103"/>
        <v>0.17000000000000026</v>
      </c>
      <c r="Y365" s="111">
        <f t="shared" si="92"/>
        <v>5.9691922398865782E-2</v>
      </c>
      <c r="Z365" s="92">
        <f t="shared" si="101"/>
        <v>1.8570157058287146E-2</v>
      </c>
      <c r="AD365" s="106">
        <f t="shared" si="93"/>
        <v>0.44050733166050887</v>
      </c>
      <c r="AE365" s="74">
        <f>IF(J365&gt;0,J365/630,Tabla13[[#This Row],[Cargabilidad Antes]]-0.02)</f>
        <v>0.42050733166050885</v>
      </c>
      <c r="AF365" s="114">
        <f t="shared" si="98"/>
        <v>2.0000000000000018E-2</v>
      </c>
      <c r="AI365" s="4">
        <f t="shared" si="94"/>
        <v>28.249774962204743</v>
      </c>
      <c r="AJ365" s="59">
        <f t="shared" si="95"/>
        <v>27.238769971462848</v>
      </c>
      <c r="AK365" s="4">
        <f t="shared" si="102"/>
        <v>1.0110049907418954</v>
      </c>
      <c r="AL365" s="79">
        <f t="shared" si="100"/>
        <v>3.5788072368523771E-2</v>
      </c>
    </row>
    <row r="366" spans="2:38" x14ac:dyDescent="0.25">
      <c r="B366" s="16" t="s">
        <v>380</v>
      </c>
      <c r="C366" s="21">
        <v>356.8</v>
      </c>
      <c r="D366" s="21">
        <v>235.14</v>
      </c>
      <c r="E366" s="16">
        <v>149.13999999999999</v>
      </c>
      <c r="F366" s="59">
        <f t="shared" si="96"/>
        <v>278.44848572042906</v>
      </c>
      <c r="G366" s="16">
        <v>0.84</v>
      </c>
      <c r="H366" s="21">
        <v>454.02</v>
      </c>
      <c r="I366" s="6">
        <f>'Datos y Cálculos'!R366</f>
        <v>-10.860000000000014</v>
      </c>
      <c r="J366" s="59">
        <f>'Datos y Cálculos'!S366</f>
        <v>0</v>
      </c>
      <c r="K366" s="59">
        <f>'Datos y Cálculos'!T366</f>
        <v>1</v>
      </c>
      <c r="L366" s="59">
        <f t="shared" si="99"/>
        <v>349.48327866550738</v>
      </c>
      <c r="M366" s="69">
        <f t="shared" si="97"/>
        <v>0</v>
      </c>
      <c r="O366" s="20">
        <f t="shared" si="90"/>
        <v>351.34094797424586</v>
      </c>
      <c r="P366" s="128">
        <f t="shared" si="91"/>
        <v>295.1263962983665</v>
      </c>
      <c r="Q366" s="106">
        <f t="shared" si="106"/>
        <v>0.16000000000000003</v>
      </c>
      <c r="S366" s="129">
        <f t="shared" si="104"/>
        <v>0.16177036303626538</v>
      </c>
      <c r="T366" s="124">
        <f t="shared" si="105"/>
        <v>0.13588710495046291</v>
      </c>
      <c r="U366" s="79">
        <f t="shared" si="103"/>
        <v>0.16000000000000003</v>
      </c>
      <c r="Y366" s="111">
        <f t="shared" si="92"/>
        <v>6.0092172536861999E-2</v>
      </c>
      <c r="Z366" s="92">
        <f t="shared" si="101"/>
        <v>1.7691135594852178E-2</v>
      </c>
      <c r="AD366" s="106">
        <f t="shared" si="93"/>
        <v>0.44198172336576041</v>
      </c>
      <c r="AE366" s="74">
        <f>IF(J366&gt;0,J366/630,Tabla13[[#This Row],[Cargabilidad Antes]]-0.02)</f>
        <v>0.4219817233657604</v>
      </c>
      <c r="AF366" s="114">
        <f t="shared" si="98"/>
        <v>2.0000000000000018E-2</v>
      </c>
      <c r="AI366" s="4">
        <f t="shared" si="94"/>
        <v>28.29702087936543</v>
      </c>
      <c r="AJ366" s="59">
        <f t="shared" si="95"/>
        <v>27.326377932480248</v>
      </c>
      <c r="AK366" s="4">
        <f t="shared" si="102"/>
        <v>0.9706429468851816</v>
      </c>
      <c r="AL366" s="79">
        <f t="shared" si="100"/>
        <v>3.4301948287177697E-2</v>
      </c>
    </row>
    <row r="367" spans="2:38" x14ac:dyDescent="0.25">
      <c r="B367" s="16" t="s">
        <v>381</v>
      </c>
      <c r="C367" s="21">
        <v>337.08</v>
      </c>
      <c r="D367" s="21">
        <v>235.71</v>
      </c>
      <c r="E367" s="16">
        <v>150.56</v>
      </c>
      <c r="F367" s="59">
        <f t="shared" si="96"/>
        <v>279.69182630173515</v>
      </c>
      <c r="G367" s="16">
        <v>0.84</v>
      </c>
      <c r="H367" s="21">
        <v>454.08</v>
      </c>
      <c r="I367" s="6">
        <f>'Datos y Cálculos'!R367</f>
        <v>-9.4399999999999977</v>
      </c>
      <c r="J367" s="59">
        <f>'Datos y Cálculos'!S367</f>
        <v>0</v>
      </c>
      <c r="K367" s="59">
        <f>'Datos y Cálculos'!T367</f>
        <v>1</v>
      </c>
      <c r="L367" s="59">
        <f t="shared" si="99"/>
        <v>351.04380696835835</v>
      </c>
      <c r="M367" s="69">
        <f t="shared" si="97"/>
        <v>0</v>
      </c>
      <c r="O367" s="20">
        <f t="shared" si="90"/>
        <v>352.19262927196348</v>
      </c>
      <c r="P367" s="128">
        <f t="shared" si="91"/>
        <v>295.84180858844934</v>
      </c>
      <c r="Q367" s="106">
        <f t="shared" si="106"/>
        <v>0.15999999999999992</v>
      </c>
      <c r="S367" s="129">
        <f t="shared" si="104"/>
        <v>0.1621625085960624</v>
      </c>
      <c r="T367" s="124">
        <f t="shared" si="105"/>
        <v>0.13621650722069242</v>
      </c>
      <c r="U367" s="79">
        <f t="shared" si="103"/>
        <v>0.16000000000000003</v>
      </c>
      <c r="Y367" s="111">
        <f t="shared" si="92"/>
        <v>6.063002317013233E-2</v>
      </c>
      <c r="Z367" s="92">
        <f t="shared" si="101"/>
        <v>1.7849478821286964E-2</v>
      </c>
      <c r="AD367" s="106">
        <f t="shared" si="93"/>
        <v>0.44395527984402405</v>
      </c>
      <c r="AE367" s="74">
        <f>IF(J367&gt;0,J367/630,Tabla13[[#This Row],[Cargabilidad Antes]]-0.02)</f>
        <v>0.42395527984402404</v>
      </c>
      <c r="AF367" s="114">
        <f t="shared" si="98"/>
        <v>2.0000000000000018E-2</v>
      </c>
      <c r="AI367" s="4">
        <f t="shared" si="94"/>
        <v>28.31302478935627</v>
      </c>
      <c r="AJ367" s="59">
        <f t="shared" si="95"/>
        <v>27.337670291369783</v>
      </c>
      <c r="AK367" s="4">
        <f t="shared" si="102"/>
        <v>0.97535449798648699</v>
      </c>
      <c r="AL367" s="79">
        <f t="shared" si="100"/>
        <v>3.4448968460379814E-2</v>
      </c>
    </row>
    <row r="368" spans="2:38" x14ac:dyDescent="0.25">
      <c r="B368" s="16" t="s">
        <v>382</v>
      </c>
      <c r="C368" s="21">
        <v>384.02</v>
      </c>
      <c r="D368" s="21">
        <v>262.77</v>
      </c>
      <c r="E368" s="16">
        <v>154.13999999999999</v>
      </c>
      <c r="F368" s="59">
        <f t="shared" si="96"/>
        <v>304.64276210013588</v>
      </c>
      <c r="G368" s="16">
        <v>0.86</v>
      </c>
      <c r="H368" s="21">
        <v>454.07</v>
      </c>
      <c r="I368" s="6">
        <f>'Datos y Cálculos'!R368</f>
        <v>-5.8600000000000136</v>
      </c>
      <c r="J368" s="59">
        <f>'Datos y Cálculos'!S368</f>
        <v>0</v>
      </c>
      <c r="K368" s="59">
        <f>'Datos y Cálculos'!T368</f>
        <v>1</v>
      </c>
      <c r="L368" s="59">
        <f t="shared" si="99"/>
        <v>382.35995805474909</v>
      </c>
      <c r="M368" s="69">
        <f t="shared" si="97"/>
        <v>0</v>
      </c>
      <c r="O368" s="20">
        <f t="shared" si="90"/>
        <v>383.49426247461565</v>
      </c>
      <c r="P368" s="128">
        <f t="shared" si="91"/>
        <v>329.8050657281695</v>
      </c>
      <c r="Q368" s="106">
        <f t="shared" si="106"/>
        <v>0.1399999999999999</v>
      </c>
      <c r="S368" s="129">
        <f t="shared" si="104"/>
        <v>0.17657493787883488</v>
      </c>
      <c r="T368" s="124">
        <f t="shared" si="105"/>
        <v>0.15185444657579802</v>
      </c>
      <c r="U368" s="79">
        <f t="shared" si="103"/>
        <v>0.1399999999999999</v>
      </c>
      <c r="Y368" s="111">
        <f t="shared" si="92"/>
        <v>7.1929975661625692E-2</v>
      </c>
      <c r="Z368" s="92">
        <f t="shared" si="101"/>
        <v>1.8730565662287337E-2</v>
      </c>
      <c r="AD368" s="106">
        <f t="shared" si="93"/>
        <v>0.48355993984148554</v>
      </c>
      <c r="AE368" s="74">
        <f>IF(J368&gt;0,J368/630,Tabla13[[#This Row],[Cargabilidad Antes]]-0.02)</f>
        <v>0.46355993984148552</v>
      </c>
      <c r="AF368" s="114">
        <f t="shared" si="98"/>
        <v>2.0000000000000018E-2</v>
      </c>
      <c r="AI368" s="4">
        <f t="shared" si="94"/>
        <v>28.92809426685228</v>
      </c>
      <c r="AJ368" s="59">
        <f t="shared" si="95"/>
        <v>27.905218519763949</v>
      </c>
      <c r="AK368" s="4">
        <f t="shared" si="102"/>
        <v>1.0228757470883316</v>
      </c>
      <c r="AL368" s="79">
        <f t="shared" si="100"/>
        <v>3.5359251033014294E-2</v>
      </c>
    </row>
    <row r="369" spans="2:38" x14ac:dyDescent="0.25">
      <c r="B369" s="16" t="s">
        <v>383</v>
      </c>
      <c r="C369" s="21">
        <v>377.06</v>
      </c>
      <c r="D369" s="21">
        <v>267.19</v>
      </c>
      <c r="E369" s="16">
        <v>155.35</v>
      </c>
      <c r="F369" s="59">
        <f t="shared" si="96"/>
        <v>309.06976332213412</v>
      </c>
      <c r="G369" s="16">
        <v>0.86</v>
      </c>
      <c r="H369" s="21">
        <v>454.39</v>
      </c>
      <c r="I369" s="6">
        <f>'Datos y Cálculos'!R369</f>
        <v>-4.6500000000000057</v>
      </c>
      <c r="J369" s="59">
        <f>'Datos y Cálculos'!S369</f>
        <v>0</v>
      </c>
      <c r="K369" s="59">
        <f>'Datos y Cálculos'!T369</f>
        <v>1</v>
      </c>
      <c r="L369" s="59">
        <f t="shared" si="99"/>
        <v>387.91632837480017</v>
      </c>
      <c r="M369" s="69">
        <f t="shared" si="97"/>
        <v>0</v>
      </c>
      <c r="O369" s="20">
        <f t="shared" si="90"/>
        <v>389.94494040641081</v>
      </c>
      <c r="P369" s="128">
        <f t="shared" si="91"/>
        <v>335.35264874951332</v>
      </c>
      <c r="Q369" s="106">
        <f t="shared" si="106"/>
        <v>0.1399999999999999</v>
      </c>
      <c r="S369" s="129">
        <f t="shared" si="104"/>
        <v>0.17954506850799518</v>
      </c>
      <c r="T369" s="124">
        <f t="shared" si="105"/>
        <v>0.15440875891687589</v>
      </c>
      <c r="U369" s="79">
        <f t="shared" si="103"/>
        <v>0.13999999999999979</v>
      </c>
      <c r="Y369" s="111">
        <f t="shared" si="92"/>
        <v>7.4035706287334593E-2</v>
      </c>
      <c r="Z369" s="92">
        <f t="shared" si="101"/>
        <v>1.9278897917221934E-2</v>
      </c>
      <c r="AD369" s="106">
        <f t="shared" si="93"/>
        <v>0.4905869259081494</v>
      </c>
      <c r="AE369" s="74">
        <f>IF(J369&gt;0,J369/630,Tabla13[[#This Row],[Cargabilidad Antes]]-0.02)</f>
        <v>0.47058692590814938</v>
      </c>
      <c r="AF369" s="114">
        <f t="shared" si="98"/>
        <v>2.0000000000000018E-2</v>
      </c>
      <c r="AI369" s="4">
        <f t="shared" si="94"/>
        <v>29.061353006104682</v>
      </c>
      <c r="AJ369" s="59">
        <f t="shared" si="95"/>
        <v>28.003776683315024</v>
      </c>
      <c r="AK369" s="4">
        <f t="shared" si="102"/>
        <v>1.0575763227896573</v>
      </c>
      <c r="AL369" s="79">
        <f t="shared" si="100"/>
        <v>3.6391159164802178E-2</v>
      </c>
    </row>
    <row r="370" spans="2:38" x14ac:dyDescent="0.25">
      <c r="B370" s="16" t="s">
        <v>384</v>
      </c>
      <c r="C370" s="21">
        <v>377.16</v>
      </c>
      <c r="D370" s="21">
        <v>243.35</v>
      </c>
      <c r="E370" s="16">
        <v>154.33000000000001</v>
      </c>
      <c r="F370" s="59">
        <f t="shared" si="96"/>
        <v>288.16136347539725</v>
      </c>
      <c r="G370" s="16">
        <v>0.84</v>
      </c>
      <c r="H370" s="21">
        <v>451.9</v>
      </c>
      <c r="I370" s="6">
        <f>'Datos y Cálculos'!R370</f>
        <v>-5.6699999999999875</v>
      </c>
      <c r="J370" s="59">
        <f>'Datos y Cálculos'!S370</f>
        <v>0</v>
      </c>
      <c r="K370" s="59">
        <f>'Datos y Cálculos'!T370</f>
        <v>1</v>
      </c>
      <c r="L370" s="59">
        <f t="shared" si="99"/>
        <v>361.67400167950046</v>
      </c>
      <c r="M370" s="69">
        <f t="shared" si="97"/>
        <v>0</v>
      </c>
      <c r="O370" s="20">
        <f t="shared" si="90"/>
        <v>363.60814701681011</v>
      </c>
      <c r="P370" s="128">
        <f t="shared" si="91"/>
        <v>305.4308434941205</v>
      </c>
      <c r="Q370" s="106">
        <f t="shared" si="106"/>
        <v>0.16000000000000003</v>
      </c>
      <c r="S370" s="129">
        <f t="shared" si="104"/>
        <v>0.16741863504667509</v>
      </c>
      <c r="T370" s="124">
        <f t="shared" si="105"/>
        <v>0.14063165343920708</v>
      </c>
      <c r="U370" s="79">
        <f t="shared" si="103"/>
        <v>0.15999999999999992</v>
      </c>
      <c r="Y370" s="111">
        <f t="shared" si="92"/>
        <v>6.4357577077504724E-2</v>
      </c>
      <c r="Z370" s="92">
        <f t="shared" si="101"/>
        <v>1.8946870691617396E-2</v>
      </c>
      <c r="AD370" s="106">
        <f t="shared" si="93"/>
        <v>0.45739898964348769</v>
      </c>
      <c r="AE370" s="74">
        <f>IF(J370&gt;0,J370/630,Tabla13[[#This Row],[Cargabilidad Antes]]-0.02)</f>
        <v>0.43739898964348767</v>
      </c>
      <c r="AF370" s="114">
        <f t="shared" si="98"/>
        <v>2.0000000000000018E-2</v>
      </c>
      <c r="AI370" s="4">
        <f t="shared" si="94"/>
        <v>28.531273626522388</v>
      </c>
      <c r="AJ370" s="59">
        <f t="shared" si="95"/>
        <v>27.491666670874196</v>
      </c>
      <c r="AK370" s="4">
        <f t="shared" si="102"/>
        <v>1.0396069556481926</v>
      </c>
      <c r="AL370" s="79">
        <f t="shared" si="100"/>
        <v>3.6437453485489879E-2</v>
      </c>
    </row>
    <row r="371" spans="2:38" x14ac:dyDescent="0.25">
      <c r="B371" s="16" t="s">
        <v>385</v>
      </c>
      <c r="C371" s="21">
        <v>368.24</v>
      </c>
      <c r="D371" s="21">
        <v>255.37</v>
      </c>
      <c r="E371" s="16">
        <v>158.08000000000001</v>
      </c>
      <c r="F371" s="59">
        <f t="shared" si="96"/>
        <v>300.3383480343461</v>
      </c>
      <c r="G371" s="16">
        <v>0.85</v>
      </c>
      <c r="H371" s="21">
        <v>453.23</v>
      </c>
      <c r="I371" s="6">
        <f>'Datos y Cálculos'!R371</f>
        <v>-1.9199999999999875</v>
      </c>
      <c r="J371" s="59">
        <f>'Datos y Cálculos'!S371</f>
        <v>0</v>
      </c>
      <c r="K371" s="59">
        <f>'Datos y Cálculos'!T371</f>
        <v>1</v>
      </c>
      <c r="L371" s="59">
        <f t="shared" si="99"/>
        <v>376.9574480121679</v>
      </c>
      <c r="M371" s="69">
        <f t="shared" si="97"/>
        <v>0</v>
      </c>
      <c r="O371" s="20">
        <f t="shared" si="90"/>
        <v>377.07912594106074</v>
      </c>
      <c r="P371" s="128">
        <f t="shared" si="91"/>
        <v>320.51725704990162</v>
      </c>
      <c r="Q371" s="106">
        <f t="shared" si="106"/>
        <v>0.15000000000000002</v>
      </c>
      <c r="S371" s="129">
        <f t="shared" si="104"/>
        <v>0.17362117182354303</v>
      </c>
      <c r="T371" s="124">
        <f t="shared" si="105"/>
        <v>0.14757799605001157</v>
      </c>
      <c r="U371" s="79">
        <f t="shared" si="103"/>
        <v>0.15000000000000002</v>
      </c>
      <c r="Y371" s="111">
        <f t="shared" si="92"/>
        <v>6.9911683465028365E-2</v>
      </c>
      <c r="Z371" s="92">
        <f t="shared" si="101"/>
        <v>1.9400492161545376E-2</v>
      </c>
      <c r="AD371" s="106">
        <f t="shared" si="93"/>
        <v>0.47672753656245415</v>
      </c>
      <c r="AE371" s="74">
        <f>IF(J371&gt;0,J371/630,Tabla13[[#This Row],[Cargabilidad Antes]]-0.02)</f>
        <v>0.45672753656245413</v>
      </c>
      <c r="AF371" s="114">
        <f t="shared" si="98"/>
        <v>2.0000000000000018E-2</v>
      </c>
      <c r="AI371" s="4">
        <f t="shared" si="94"/>
        <v>28.79777423131609</v>
      </c>
      <c r="AJ371" s="59">
        <f t="shared" si="95"/>
        <v>27.743891882125872</v>
      </c>
      <c r="AK371" s="4">
        <f t="shared" si="102"/>
        <v>1.0538823491902178</v>
      </c>
      <c r="AL371" s="79">
        <f t="shared" si="100"/>
        <v>3.6595965393887098E-2</v>
      </c>
    </row>
    <row r="372" spans="2:38" x14ac:dyDescent="0.25">
      <c r="B372" s="16" t="s">
        <v>386</v>
      </c>
      <c r="C372" s="21">
        <v>328.44</v>
      </c>
      <c r="D372" s="21">
        <v>250.63</v>
      </c>
      <c r="E372" s="16">
        <v>156.34</v>
      </c>
      <c r="F372" s="59">
        <f t="shared" si="96"/>
        <v>295.39396151580348</v>
      </c>
      <c r="G372" s="16">
        <v>0.85</v>
      </c>
      <c r="H372" s="21">
        <v>453.57</v>
      </c>
      <c r="I372" s="6">
        <f>'Datos y Cálculos'!R372</f>
        <v>-3.6599999999999966</v>
      </c>
      <c r="J372" s="59">
        <f>'Datos y Cálculos'!S372</f>
        <v>0</v>
      </c>
      <c r="K372" s="59">
        <f>'Datos y Cálculos'!T372</f>
        <v>1</v>
      </c>
      <c r="L372" s="59">
        <f t="shared" si="99"/>
        <v>370.75170260465023</v>
      </c>
      <c r="M372" s="69">
        <f t="shared" si="97"/>
        <v>0</v>
      </c>
      <c r="O372" s="20">
        <f t="shared" si="90"/>
        <v>370.08004595139619</v>
      </c>
      <c r="P372" s="128">
        <f t="shared" si="91"/>
        <v>314.56803905868679</v>
      </c>
      <c r="Q372" s="106">
        <f t="shared" si="106"/>
        <v>0.14999999999999991</v>
      </c>
      <c r="S372" s="129">
        <f t="shared" si="104"/>
        <v>0.17039853661015225</v>
      </c>
      <c r="T372" s="124">
        <f t="shared" si="105"/>
        <v>0.14483875611862945</v>
      </c>
      <c r="U372" s="79">
        <f t="shared" si="103"/>
        <v>0.1499999999999998</v>
      </c>
      <c r="Y372" s="111">
        <f t="shared" si="92"/>
        <v>6.7628757892249536E-2</v>
      </c>
      <c r="Z372" s="92">
        <f t="shared" si="101"/>
        <v>1.8766980315099251E-2</v>
      </c>
      <c r="AD372" s="106">
        <f t="shared" si="93"/>
        <v>0.46887930399333888</v>
      </c>
      <c r="AE372" s="74">
        <f>IF(J372&gt;0,J372/630,Tabla13[[#This Row],[Cargabilidad Antes]]-0.02)</f>
        <v>0.44887930399333886</v>
      </c>
      <c r="AF372" s="114">
        <f t="shared" si="98"/>
        <v>2.0000000000000018E-2</v>
      </c>
      <c r="AI372" s="4">
        <f t="shared" si="94"/>
        <v>28.658099369962272</v>
      </c>
      <c r="AJ372" s="59">
        <f t="shared" si="95"/>
        <v>27.642976794797743</v>
      </c>
      <c r="AK372" s="4">
        <f t="shared" si="102"/>
        <v>1.0151225751645292</v>
      </c>
      <c r="AL372" s="79">
        <f t="shared" si="100"/>
        <v>3.5421838763966318E-2</v>
      </c>
    </row>
    <row r="373" spans="2:38" x14ac:dyDescent="0.25">
      <c r="B373" s="16" t="s">
        <v>387</v>
      </c>
      <c r="C373" s="21">
        <v>320.14</v>
      </c>
      <c r="D373" s="21">
        <v>255</v>
      </c>
      <c r="E373" s="16">
        <v>166.06</v>
      </c>
      <c r="F373" s="59">
        <f t="shared" si="96"/>
        <v>304.3039986592355</v>
      </c>
      <c r="G373" s="16">
        <v>0.83</v>
      </c>
      <c r="H373" s="21">
        <v>455.26</v>
      </c>
      <c r="I373" s="6">
        <f>'Datos y Cálculos'!R373</f>
        <v>6.0600000000000023</v>
      </c>
      <c r="J373" s="59">
        <f>'Datos y Cálculos'!S373</f>
        <v>255.07199689499433</v>
      </c>
      <c r="K373" s="59">
        <f>'Datos y Cálculos'!T373</f>
        <v>0.99971773892912297</v>
      </c>
      <c r="L373" s="59">
        <f t="shared" si="99"/>
        <v>381.93477291606337</v>
      </c>
      <c r="M373" s="69">
        <f t="shared" si="97"/>
        <v>320.14323058708777</v>
      </c>
      <c r="O373" s="20">
        <f t="shared" si="90"/>
        <v>385.60586339275693</v>
      </c>
      <c r="P373" s="128">
        <f t="shared" si="91"/>
        <v>320.14323058708777</v>
      </c>
      <c r="Q373" s="106">
        <f t="shared" si="106"/>
        <v>0.16976565716531267</v>
      </c>
      <c r="S373" s="129">
        <f t="shared" si="104"/>
        <v>0.17754719701653285</v>
      </c>
      <c r="T373" s="124">
        <f t="shared" si="105"/>
        <v>0.1474057804371619</v>
      </c>
      <c r="U373" s="79">
        <f t="shared" si="103"/>
        <v>0.16976565716531267</v>
      </c>
      <c r="Y373" s="111">
        <f t="shared" si="92"/>
        <v>7.1770092015122883E-2</v>
      </c>
      <c r="Z373" s="92">
        <f t="shared" si="101"/>
        <v>2.2299752465235589E-2</v>
      </c>
      <c r="AD373" s="106">
        <f t="shared" si="93"/>
        <v>0.48302222009402462</v>
      </c>
      <c r="AE373" s="74">
        <f>IF(J373&gt;0,J373/630,Tabla13[[#This Row],[Cargabilidad Antes]]-0.02)</f>
        <v>0.40487618554761007</v>
      </c>
      <c r="AF373" s="114">
        <f t="shared" si="98"/>
        <v>7.8146034546414556E-2</v>
      </c>
      <c r="AI373" s="4">
        <f t="shared" si="94"/>
        <v>28.971471204136581</v>
      </c>
      <c r="AJ373" s="59">
        <f t="shared" si="95"/>
        <v>27.737491669090204</v>
      </c>
      <c r="AK373" s="4">
        <f t="shared" si="102"/>
        <v>1.2339795350463767</v>
      </c>
      <c r="AL373" s="79">
        <f t="shared" si="100"/>
        <v>4.2592919301598586E-2</v>
      </c>
    </row>
    <row r="374" spans="2:38" x14ac:dyDescent="0.25">
      <c r="B374" s="16" t="s">
        <v>388</v>
      </c>
      <c r="C374" s="21">
        <v>378.3</v>
      </c>
      <c r="D374" s="21">
        <v>262.58</v>
      </c>
      <c r="E374" s="16">
        <v>174.2</v>
      </c>
      <c r="F374" s="59">
        <f t="shared" si="96"/>
        <v>315.10934038838013</v>
      </c>
      <c r="G374" s="16">
        <v>0.83</v>
      </c>
      <c r="H374" s="21">
        <v>453.39</v>
      </c>
      <c r="I374" s="6">
        <f>'Datos y Cálculos'!R374</f>
        <v>14.199999999999989</v>
      </c>
      <c r="J374" s="59">
        <f>'Datos y Cálculos'!S374</f>
        <v>262.96367886078866</v>
      </c>
      <c r="K374" s="59">
        <f>'Datos y Cálculos'!T374</f>
        <v>0.99854094351565637</v>
      </c>
      <c r="L374" s="59">
        <f t="shared" si="99"/>
        <v>395.49665760303628</v>
      </c>
      <c r="M374" s="69">
        <f t="shared" si="97"/>
        <v>330.04815386384922</v>
      </c>
      <c r="O374" s="20">
        <f t="shared" si="90"/>
        <v>397.06818670458864</v>
      </c>
      <c r="P374" s="128">
        <f t="shared" si="91"/>
        <v>330.04815386384928</v>
      </c>
      <c r="Q374" s="106">
        <f t="shared" si="106"/>
        <v>0.16878721359412518</v>
      </c>
      <c r="S374" s="129">
        <f t="shared" si="104"/>
        <v>0.18282487448078899</v>
      </c>
      <c r="T374" s="124">
        <f t="shared" si="105"/>
        <v>0.15196637334148094</v>
      </c>
      <c r="U374" s="79">
        <f t="shared" si="103"/>
        <v>0.16878721359412507</v>
      </c>
      <c r="Y374" s="111">
        <f t="shared" si="92"/>
        <v>7.6957462238185267E-2</v>
      </c>
      <c r="Z374" s="92">
        <f t="shared" si="101"/>
        <v>2.3786420589054502E-2</v>
      </c>
      <c r="AD374" s="106">
        <f t="shared" si="93"/>
        <v>0.50017355617203196</v>
      </c>
      <c r="AE374" s="74">
        <f>IF(J374&gt;0,J374/630,Tabla13[[#This Row],[Cargabilidad Antes]]-0.02)</f>
        <v>0.41740266485839472</v>
      </c>
      <c r="AF374" s="114">
        <f t="shared" si="98"/>
        <v>8.277089131363724E-2</v>
      </c>
      <c r="AI374" s="4">
        <f t="shared" si="94"/>
        <v>29.211088271711272</v>
      </c>
      <c r="AJ374" s="59">
        <f t="shared" si="95"/>
        <v>27.909502774277115</v>
      </c>
      <c r="AK374" s="4">
        <f t="shared" si="102"/>
        <v>1.3015854974341572</v>
      </c>
      <c r="AL374" s="79">
        <f t="shared" si="100"/>
        <v>4.4557925583849078E-2</v>
      </c>
    </row>
    <row r="375" spans="2:38" x14ac:dyDescent="0.25">
      <c r="B375" s="16" t="s">
        <v>389</v>
      </c>
      <c r="C375" s="21">
        <v>401.08</v>
      </c>
      <c r="D375" s="21">
        <v>289</v>
      </c>
      <c r="E375" s="16">
        <v>195.44</v>
      </c>
      <c r="F375" s="59">
        <f t="shared" si="96"/>
        <v>348.8807727576858</v>
      </c>
      <c r="G375" s="16">
        <v>0.83</v>
      </c>
      <c r="H375" s="21">
        <v>454.24</v>
      </c>
      <c r="I375" s="6">
        <f>'Datos y Cálculos'!R375</f>
        <v>35.44</v>
      </c>
      <c r="J375" s="59">
        <f>'Datos y Cálculos'!S375</f>
        <v>291.16489074062486</v>
      </c>
      <c r="K375" s="59">
        <f>'Datos y Cálculos'!T375</f>
        <v>0.99256472600416179</v>
      </c>
      <c r="L375" s="59">
        <f t="shared" si="99"/>
        <v>437.88349579724905</v>
      </c>
      <c r="M375" s="69">
        <f t="shared" si="97"/>
        <v>365.44375662536464</v>
      </c>
      <c r="O375" s="20">
        <f t="shared" si="90"/>
        <v>437.01997851179118</v>
      </c>
      <c r="P375" s="128">
        <f t="shared" si="91"/>
        <v>365.44375662536464</v>
      </c>
      <c r="Q375" s="106">
        <f t="shared" si="106"/>
        <v>0.16378249372069686</v>
      </c>
      <c r="S375" s="129">
        <f t="shared" si="104"/>
        <v>0.20122015661873721</v>
      </c>
      <c r="T375" s="124">
        <f t="shared" si="105"/>
        <v>0.16826381758085124</v>
      </c>
      <c r="U375" s="79">
        <f t="shared" si="103"/>
        <v>0.16378249372069686</v>
      </c>
      <c r="Y375" s="111">
        <f t="shared" si="92"/>
        <v>9.433704229867676E-2</v>
      </c>
      <c r="Z375" s="92">
        <f t="shared" si="101"/>
        <v>2.8370948722064918E-2</v>
      </c>
      <c r="AD375" s="106">
        <f t="shared" si="93"/>
        <v>0.553779004377279</v>
      </c>
      <c r="AE375" s="74">
        <f>IF(J375&gt;0,J375/630,Tabla13[[#This Row],[Cargabilidad Antes]]-0.02)</f>
        <v>0.4621664932390871</v>
      </c>
      <c r="AF375" s="114">
        <f t="shared" si="98"/>
        <v>9.161251113819191E-2</v>
      </c>
      <c r="AI375" s="4">
        <f t="shared" si="94"/>
        <v>30.101134124424316</v>
      </c>
      <c r="AJ375" s="59">
        <f t="shared" si="95"/>
        <v>28.567017608345587</v>
      </c>
      <c r="AK375" s="4">
        <f t="shared" si="102"/>
        <v>1.5341165160787291</v>
      </c>
      <c r="AL375" s="79">
        <f t="shared" si="100"/>
        <v>5.0965405812863795E-2</v>
      </c>
    </row>
    <row r="376" spans="2:38" x14ac:dyDescent="0.25">
      <c r="B376" s="16" t="s">
        <v>390</v>
      </c>
      <c r="C376" s="21">
        <v>582.98</v>
      </c>
      <c r="D376" s="21">
        <v>301.77999999999997</v>
      </c>
      <c r="E376" s="16">
        <v>210.46</v>
      </c>
      <c r="F376" s="59">
        <f t="shared" si="96"/>
        <v>367.91925744652178</v>
      </c>
      <c r="G376" s="16">
        <v>0.82</v>
      </c>
      <c r="H376" s="21">
        <v>452.97</v>
      </c>
      <c r="I376" s="6">
        <f>'Datos y Cálculos'!R376</f>
        <v>50.460000000000008</v>
      </c>
      <c r="J376" s="59">
        <f>'Datos y Cálculos'!S376</f>
        <v>305.96957365071444</v>
      </c>
      <c r="K376" s="59">
        <f>'Datos y Cálculos'!T376</f>
        <v>0.98630722133339588</v>
      </c>
      <c r="L376" s="59">
        <f t="shared" si="99"/>
        <v>461.77887462347087</v>
      </c>
      <c r="M376" s="69">
        <f t="shared" si="97"/>
        <v>384.02525154581525</v>
      </c>
      <c r="O376" s="20">
        <f t="shared" si="90"/>
        <v>461.91082777318468</v>
      </c>
      <c r="P376" s="128">
        <f t="shared" si="91"/>
        <v>384.02525154581525</v>
      </c>
      <c r="Q376" s="106">
        <f t="shared" si="106"/>
        <v>0.16861604349663384</v>
      </c>
      <c r="S376" s="129">
        <f t="shared" si="104"/>
        <v>0.21268082394064511</v>
      </c>
      <c r="T376" s="124">
        <f t="shared" si="105"/>
        <v>0.17681942488016941</v>
      </c>
      <c r="U376" s="79">
        <f t="shared" si="103"/>
        <v>0.16861604349663362</v>
      </c>
      <c r="Y376" s="111">
        <f t="shared" si="92"/>
        <v>0.10491394669187146</v>
      </c>
      <c r="Z376" s="92">
        <f t="shared" si="101"/>
        <v>3.2397501947985914E-2</v>
      </c>
      <c r="AD376" s="106">
        <f t="shared" si="93"/>
        <v>0.58399882134368541</v>
      </c>
      <c r="AE376" s="74">
        <f>IF(J376&gt;0,J376/630,Tabla13[[#This Row],[Cargabilidad Antes]]-0.02)</f>
        <v>0.48566598992176896</v>
      </c>
      <c r="AF376" s="114">
        <f t="shared" si="98"/>
        <v>9.8332831421916456E-2</v>
      </c>
      <c r="AI376" s="4">
        <f t="shared" si="94"/>
        <v>30.698761026017859</v>
      </c>
      <c r="AJ376" s="59">
        <f t="shared" si="95"/>
        <v>28.938979535919515</v>
      </c>
      <c r="AK376" s="4">
        <f t="shared" si="102"/>
        <v>1.7597814900983444</v>
      </c>
      <c r="AL376" s="79">
        <f t="shared" si="100"/>
        <v>5.7324186100113028E-2</v>
      </c>
    </row>
    <row r="377" spans="2:38" x14ac:dyDescent="0.25">
      <c r="B377" s="16" t="s">
        <v>391</v>
      </c>
      <c r="C377" s="21">
        <v>610.62</v>
      </c>
      <c r="D377" s="21">
        <v>349.2</v>
      </c>
      <c r="E377" s="16">
        <v>257.49</v>
      </c>
      <c r="F377" s="59">
        <f t="shared" si="96"/>
        <v>433.86834420132567</v>
      </c>
      <c r="G377" s="16">
        <v>0.8</v>
      </c>
      <c r="H377" s="21">
        <v>451.85</v>
      </c>
      <c r="I377" s="6">
        <f>'Datos y Cálculos'!R377</f>
        <v>97.490000000000009</v>
      </c>
      <c r="J377" s="59">
        <f>'Datos y Cálculos'!S377</f>
        <v>362.55336172762208</v>
      </c>
      <c r="K377" s="59">
        <f>'Datos y Cálculos'!T377</f>
        <v>0.9631685618249648</v>
      </c>
      <c r="L377" s="59">
        <f t="shared" si="99"/>
        <v>544.55218547281004</v>
      </c>
      <c r="M377" s="69">
        <f t="shared" si="97"/>
        <v>455.04408910662255</v>
      </c>
      <c r="O377" s="20">
        <f t="shared" si="90"/>
        <v>547.85520108972094</v>
      </c>
      <c r="P377" s="128">
        <f t="shared" si="91"/>
        <v>455.04408910662255</v>
      </c>
      <c r="Q377" s="106">
        <f t="shared" si="106"/>
        <v>0.16940810600773859</v>
      </c>
      <c r="S377" s="129">
        <f t="shared" si="104"/>
        <v>0.25225279114943039</v>
      </c>
      <c r="T377" s="124">
        <f t="shared" si="105"/>
        <v>0.20951912356563973</v>
      </c>
      <c r="U377" s="79">
        <f t="shared" si="103"/>
        <v>0.16940810600773859</v>
      </c>
      <c r="Y377" s="111">
        <f t="shared" si="92"/>
        <v>0.14589624468998108</v>
      </c>
      <c r="Z377" s="92">
        <f t="shared" si="101"/>
        <v>4.5244921126177534E-2</v>
      </c>
      <c r="AD377" s="106">
        <f t="shared" si="93"/>
        <v>0.68867991143067564</v>
      </c>
      <c r="AE377" s="74">
        <f>IF(J377&gt;0,J377/630,Tabla13[[#This Row],[Cargabilidad Antes]]-0.02)</f>
        <v>0.57548152655178109</v>
      </c>
      <c r="AF377" s="114">
        <f t="shared" si="98"/>
        <v>0.11319838487889455</v>
      </c>
      <c r="AI377" s="4">
        <f t="shared" si="94"/>
        <v>33.01670195942998</v>
      </c>
      <c r="AJ377" s="59">
        <f t="shared" si="95"/>
        <v>30.530585551038353</v>
      </c>
      <c r="AK377" s="4">
        <f t="shared" si="102"/>
        <v>2.4861164083916272</v>
      </c>
      <c r="AL377" s="79">
        <f t="shared" si="100"/>
        <v>7.5298750657969982E-2</v>
      </c>
    </row>
    <row r="378" spans="2:38" x14ac:dyDescent="0.25">
      <c r="B378" s="16" t="s">
        <v>392</v>
      </c>
      <c r="C378" s="21">
        <v>425.76</v>
      </c>
      <c r="D378" s="21">
        <v>245.25</v>
      </c>
      <c r="E378" s="16">
        <v>181.65</v>
      </c>
      <c r="F378" s="59">
        <f t="shared" si="96"/>
        <v>305.19548653281231</v>
      </c>
      <c r="G378" s="16">
        <v>0.8</v>
      </c>
      <c r="H378" s="21">
        <v>457.69</v>
      </c>
      <c r="I378" s="6">
        <f>'Datos y Cálculos'!R378</f>
        <v>21.650000000000006</v>
      </c>
      <c r="J378" s="59">
        <f>'Datos y Cálculos'!S378</f>
        <v>246.20374692518391</v>
      </c>
      <c r="K378" s="59">
        <f>'Datos y Cálculos'!T378</f>
        <v>0.99612618842281986</v>
      </c>
      <c r="L378" s="59">
        <f t="shared" si="99"/>
        <v>383.0536876199522</v>
      </c>
      <c r="M378" s="69">
        <f t="shared" si="97"/>
        <v>309.01260774510746</v>
      </c>
      <c r="O378" s="20">
        <f t="shared" si="90"/>
        <v>384.76943890966231</v>
      </c>
      <c r="P378" s="128">
        <f t="shared" si="91"/>
        <v>309.01260774510746</v>
      </c>
      <c r="Q378" s="106">
        <f t="shared" si="106"/>
        <v>0.19688889891887007</v>
      </c>
      <c r="S378" s="129">
        <f t="shared" si="104"/>
        <v>0.17716207625829844</v>
      </c>
      <c r="T378" s="124">
        <f t="shared" si="105"/>
        <v>0.14228083013362117</v>
      </c>
      <c r="U378" s="79">
        <f t="shared" si="103"/>
        <v>0.19688889891887007</v>
      </c>
      <c r="Y378" s="111">
        <f t="shared" si="92"/>
        <v>7.2191222778827988E-2</v>
      </c>
      <c r="Z378" s="92">
        <f t="shared" si="101"/>
        <v>2.5628790759170406E-2</v>
      </c>
      <c r="AD378" s="106">
        <f t="shared" si="93"/>
        <v>0.48443728021081317</v>
      </c>
      <c r="AE378" s="74">
        <f>IF(J378&gt;0,J378/630,Tabla13[[#This Row],[Cargabilidad Antes]]-0.02)</f>
        <v>0.39079959829394273</v>
      </c>
      <c r="AF378" s="114">
        <f t="shared" si="98"/>
        <v>9.3637681916870441E-2</v>
      </c>
      <c r="AI378" s="4">
        <f t="shared" si="94"/>
        <v>28.954260713644668</v>
      </c>
      <c r="AJ378" s="59">
        <f t="shared" si="95"/>
        <v>27.550448497474136</v>
      </c>
      <c r="AK378" s="4">
        <f t="shared" si="102"/>
        <v>1.4038122161705324</v>
      </c>
      <c r="AL378" s="79">
        <f t="shared" si="100"/>
        <v>4.8483787241336396E-2</v>
      </c>
    </row>
    <row r="379" spans="2:38" x14ac:dyDescent="0.25">
      <c r="B379" s="16" t="s">
        <v>393</v>
      </c>
      <c r="C379" s="21">
        <v>334.96</v>
      </c>
      <c r="D379" s="21">
        <v>206.72</v>
      </c>
      <c r="E379" s="16">
        <v>161.1</v>
      </c>
      <c r="F379" s="59">
        <f t="shared" si="96"/>
        <v>262.08084325261166</v>
      </c>
      <c r="G379" s="16">
        <v>0.79</v>
      </c>
      <c r="H379" s="21">
        <v>459.74</v>
      </c>
      <c r="I379" s="6">
        <f>'Datos y Cálculos'!R379</f>
        <v>1.0999999999999943</v>
      </c>
      <c r="J379" s="59">
        <f>'Datos y Cálculos'!S379</f>
        <v>206.72292664336968</v>
      </c>
      <c r="K379" s="59">
        <f>'Datos y Cálculos'!T379</f>
        <v>0.99998584267639201</v>
      </c>
      <c r="L379" s="59">
        <f t="shared" si="99"/>
        <v>328.94009869856404</v>
      </c>
      <c r="M379" s="69">
        <f t="shared" si="97"/>
        <v>259.45986379394947</v>
      </c>
      <c r="O379" s="20">
        <f t="shared" si="90"/>
        <v>328.42555764138535</v>
      </c>
      <c r="P379" s="128">
        <f t="shared" si="91"/>
        <v>259.45986379394947</v>
      </c>
      <c r="Q379" s="106">
        <f t="shared" si="106"/>
        <v>0.20998881555600779</v>
      </c>
      <c r="S379" s="129">
        <f t="shared" si="104"/>
        <v>0.15121927004628374</v>
      </c>
      <c r="T379" s="124">
        <f t="shared" si="105"/>
        <v>0.11946491464002053</v>
      </c>
      <c r="U379" s="79">
        <f t="shared" si="103"/>
        <v>0.20998881555600779</v>
      </c>
      <c r="Y379" s="111">
        <f t="shared" si="92"/>
        <v>5.3235181557655969E-2</v>
      </c>
      <c r="Z379" s="92">
        <f t="shared" si="101"/>
        <v>2.001016399953125E-2</v>
      </c>
      <c r="AD379" s="106">
        <f t="shared" si="93"/>
        <v>0.41600133849620896</v>
      </c>
      <c r="AE379" s="74">
        <f>IF(J379&gt;0,J379/630,Tabla13[[#This Row],[Cargabilidad Antes]]-0.02)</f>
        <v>0.3281316295926503</v>
      </c>
      <c r="AF379" s="114">
        <f t="shared" si="98"/>
        <v>8.7869708903558663E-2</v>
      </c>
      <c r="AI379" s="4">
        <f t="shared" si="94"/>
        <v>27.880965462394631</v>
      </c>
      <c r="AJ379" s="59">
        <f t="shared" si="95"/>
        <v>26.79806145619591</v>
      </c>
      <c r="AK379" s="4">
        <f t="shared" si="102"/>
        <v>1.0829040061987207</v>
      </c>
      <c r="AL379" s="79">
        <f t="shared" si="100"/>
        <v>3.884026210137248E-2</v>
      </c>
    </row>
    <row r="380" spans="2:38" x14ac:dyDescent="0.25">
      <c r="B380" s="16" t="s">
        <v>394</v>
      </c>
      <c r="C380" s="21">
        <v>320.89999999999998</v>
      </c>
      <c r="D380" s="21">
        <v>230.74</v>
      </c>
      <c r="E380" s="16">
        <v>166.52</v>
      </c>
      <c r="F380" s="59">
        <f t="shared" si="96"/>
        <v>284.55203039163155</v>
      </c>
      <c r="G380" s="16">
        <v>0.81</v>
      </c>
      <c r="H380" s="21">
        <v>458.62</v>
      </c>
      <c r="I380" s="6">
        <f>'Datos y Cálculos'!R380</f>
        <v>6.5200000000000102</v>
      </c>
      <c r="J380" s="59">
        <f>'Datos y Cálculos'!S380</f>
        <v>230.83209915434207</v>
      </c>
      <c r="K380" s="59">
        <f>'Datos y Cálculos'!T380</f>
        <v>0.99960101236058818</v>
      </c>
      <c r="L380" s="59">
        <f t="shared" si="99"/>
        <v>357.14389422839793</v>
      </c>
      <c r="M380" s="69">
        <f t="shared" si="97"/>
        <v>289.71950996601259</v>
      </c>
      <c r="O380" s="20">
        <f t="shared" si="90"/>
        <v>357.5356981020243</v>
      </c>
      <c r="P380" s="128">
        <f t="shared" si="91"/>
        <v>289.71950996601259</v>
      </c>
      <c r="Q380" s="106">
        <f t="shared" si="106"/>
        <v>0.18967669101578799</v>
      </c>
      <c r="S380" s="129">
        <f t="shared" si="104"/>
        <v>0.16462265504170259</v>
      </c>
      <c r="T380" s="124">
        <f t="shared" si="105"/>
        <v>0.13339757456715892</v>
      </c>
      <c r="U380" s="79">
        <f t="shared" si="103"/>
        <v>0.18967669101578799</v>
      </c>
      <c r="Y380" s="111">
        <f t="shared" si="92"/>
        <v>6.2755466502835547E-2</v>
      </c>
      <c r="Z380" s="92">
        <f t="shared" si="101"/>
        <v>2.1548729532649222E-2</v>
      </c>
      <c r="AD380" s="106">
        <f t="shared" si="93"/>
        <v>0.45166988951052628</v>
      </c>
      <c r="AE380" s="74">
        <f>IF(J380&gt;0,J380/630,Tabla13[[#This Row],[Cargabilidad Antes]]-0.02)</f>
        <v>0.36640015738784454</v>
      </c>
      <c r="AF380" s="114">
        <f t="shared" si="98"/>
        <v>8.5269732122681741E-2</v>
      </c>
      <c r="AI380" s="4">
        <f t="shared" si="94"/>
        <v>28.414310240846739</v>
      </c>
      <c r="AJ380" s="59">
        <f t="shared" si="95"/>
        <v>27.241917586937674</v>
      </c>
      <c r="AK380" s="4">
        <f t="shared" si="102"/>
        <v>1.1723926539090641</v>
      </c>
      <c r="AL380" s="79">
        <f t="shared" si="100"/>
        <v>4.126064099292126E-2</v>
      </c>
    </row>
    <row r="381" spans="2:38" x14ac:dyDescent="0.25">
      <c r="B381" s="16" t="s">
        <v>395</v>
      </c>
      <c r="C381" s="21">
        <v>397.04</v>
      </c>
      <c r="D381" s="21">
        <v>264.74</v>
      </c>
      <c r="E381" s="16">
        <v>164.26</v>
      </c>
      <c r="F381" s="59">
        <f t="shared" si="96"/>
        <v>311.55836563957001</v>
      </c>
      <c r="G381" s="16">
        <v>0.85</v>
      </c>
      <c r="H381" s="21">
        <v>457.56</v>
      </c>
      <c r="I381" s="6">
        <f>'Datos y Cálculos'!R381</f>
        <v>4.2599999999999909</v>
      </c>
      <c r="J381" s="59">
        <f>'Datos y Cálculos'!S381</f>
        <v>264.77427216404544</v>
      </c>
      <c r="K381" s="59">
        <f>'Datos y Cálculos'!T381</f>
        <v>0.99987056082237402</v>
      </c>
      <c r="L381" s="59">
        <f t="shared" si="99"/>
        <v>391.0397962397513</v>
      </c>
      <c r="M381" s="69">
        <f t="shared" si="97"/>
        <v>332.32064632260625</v>
      </c>
      <c r="O381" s="20">
        <f t="shared" si="90"/>
        <v>390.91486001345663</v>
      </c>
      <c r="P381" s="128">
        <f t="shared" si="91"/>
        <v>332.32064632260625</v>
      </c>
      <c r="Q381" s="106">
        <f t="shared" si="106"/>
        <v>0.14988996245584874</v>
      </c>
      <c r="S381" s="129">
        <f t="shared" si="104"/>
        <v>0.17999165535718675</v>
      </c>
      <c r="T381" s="124">
        <f t="shared" si="105"/>
        <v>0.15301271289333199</v>
      </c>
      <c r="U381" s="79">
        <f t="shared" si="103"/>
        <v>0.14988996245584862</v>
      </c>
      <c r="Y381" s="111">
        <f t="shared" si="92"/>
        <v>7.5232764143667308E-2</v>
      </c>
      <c r="Z381" s="92">
        <f t="shared" si="101"/>
        <v>2.0863017810299388E-2</v>
      </c>
      <c r="AD381" s="106">
        <f t="shared" si="93"/>
        <v>0.49453708831677778</v>
      </c>
      <c r="AE381" s="74">
        <f>IF(J381&gt;0,J381/630,Tabla13[[#This Row],[Cargabilidad Antes]]-0.02)</f>
        <v>0.42027662248261183</v>
      </c>
      <c r="AF381" s="114">
        <f t="shared" si="98"/>
        <v>7.4260465834165956E-2</v>
      </c>
      <c r="AI381" s="4">
        <f t="shared" si="94"/>
        <v>29.081581938550759</v>
      </c>
      <c r="AJ381" s="59">
        <f t="shared" si="95"/>
        <v>27.949706516353494</v>
      </c>
      <c r="AK381" s="4">
        <f t="shared" si="102"/>
        <v>1.1318754221972647</v>
      </c>
      <c r="AL381" s="79">
        <f t="shared" si="100"/>
        <v>3.8920696425280843E-2</v>
      </c>
    </row>
    <row r="382" spans="2:38" x14ac:dyDescent="0.25">
      <c r="B382" s="16" t="s">
        <v>396</v>
      </c>
      <c r="C382" s="21">
        <v>371.8</v>
      </c>
      <c r="D382" s="21">
        <v>233.71</v>
      </c>
      <c r="E382" s="16">
        <v>164.78</v>
      </c>
      <c r="F382" s="59">
        <f t="shared" si="96"/>
        <v>285.95945953928504</v>
      </c>
      <c r="G382" s="16">
        <v>0.82</v>
      </c>
      <c r="H382" s="21">
        <v>456.72</v>
      </c>
      <c r="I382" s="6">
        <f>'Datos y Cálculos'!R382</f>
        <v>4.7800000000000011</v>
      </c>
      <c r="J382" s="59">
        <f>'Datos y Cálculos'!S382</f>
        <v>233.75887683679525</v>
      </c>
      <c r="K382" s="59">
        <f>'Datos y Cálculos'!T382</f>
        <v>0.99979090917334712</v>
      </c>
      <c r="L382" s="59">
        <f t="shared" si="99"/>
        <v>358.91037161375243</v>
      </c>
      <c r="M382" s="69">
        <f t="shared" si="97"/>
        <v>293.3929357982355</v>
      </c>
      <c r="O382" s="20">
        <f t="shared" si="90"/>
        <v>357.72145125214064</v>
      </c>
      <c r="P382" s="128">
        <f t="shared" si="91"/>
        <v>293.3929357982355</v>
      </c>
      <c r="Q382" s="106">
        <f t="shared" si="106"/>
        <v>0.17982850966508879</v>
      </c>
      <c r="S382" s="129">
        <f t="shared" si="104"/>
        <v>0.16470818266011059</v>
      </c>
      <c r="T382" s="124">
        <f t="shared" si="105"/>
        <v>0.13508895564269768</v>
      </c>
      <c r="U382" s="79">
        <f t="shared" si="103"/>
        <v>0.17982850966508879</v>
      </c>
      <c r="Y382" s="111">
        <f t="shared" si="92"/>
        <v>6.3377794187145564E-2</v>
      </c>
      <c r="Z382" s="92">
        <f t="shared" si="101"/>
        <v>2.074473887802768E-2</v>
      </c>
      <c r="AD382" s="106">
        <f t="shared" si="93"/>
        <v>0.45390390403061115</v>
      </c>
      <c r="AE382" s="74">
        <f>IF(J382&gt;0,J382/630,Tabla13[[#This Row],[Cargabilidad Antes]]-0.02)</f>
        <v>0.37104583624888138</v>
      </c>
      <c r="AF382" s="114">
        <f t="shared" si="98"/>
        <v>8.2858067781729772E-2</v>
      </c>
      <c r="AI382" s="4">
        <f t="shared" si="94"/>
        <v>28.41785888584235</v>
      </c>
      <c r="AJ382" s="59">
        <f t="shared" si="95"/>
        <v>27.299129668170607</v>
      </c>
      <c r="AK382" s="4">
        <f t="shared" si="102"/>
        <v>1.118729217671742</v>
      </c>
      <c r="AL382" s="79">
        <f t="shared" si="100"/>
        <v>3.9367118478763619E-2</v>
      </c>
    </row>
    <row r="383" spans="2:38" x14ac:dyDescent="0.25">
      <c r="B383" s="16" t="s">
        <v>397</v>
      </c>
      <c r="C383" s="21">
        <v>376.76</v>
      </c>
      <c r="D383" s="21">
        <v>248.71</v>
      </c>
      <c r="E383" s="16">
        <v>163.38</v>
      </c>
      <c r="F383" s="59">
        <f t="shared" si="96"/>
        <v>297.57299692680448</v>
      </c>
      <c r="G383" s="16">
        <v>0.83</v>
      </c>
      <c r="H383" s="21">
        <v>456.59</v>
      </c>
      <c r="I383" s="6">
        <f>'Datos y Cálculos'!R383</f>
        <v>3.3799999999999955</v>
      </c>
      <c r="J383" s="59">
        <f>'Datos y Cálculos'!S383</f>
        <v>248.73296625095759</v>
      </c>
      <c r="K383" s="59">
        <f>'Datos y Cálculos'!T383</f>
        <v>0.99990766704026512</v>
      </c>
      <c r="L383" s="59">
        <f t="shared" si="99"/>
        <v>373.48663017229188</v>
      </c>
      <c r="M383" s="69">
        <f t="shared" si="97"/>
        <v>312.18705439418363</v>
      </c>
      <c r="O383" s="20">
        <f t="shared" si="90"/>
        <v>376.09425209573561</v>
      </c>
      <c r="P383" s="128">
        <f t="shared" si="91"/>
        <v>312.18705439418363</v>
      </c>
      <c r="Q383" s="106">
        <f t="shared" si="106"/>
        <v>0.16992335656670521</v>
      </c>
      <c r="S383" s="129">
        <f t="shared" si="104"/>
        <v>0.17316769949012506</v>
      </c>
      <c r="T383" s="124">
        <f t="shared" si="105"/>
        <v>0.14374246274382849</v>
      </c>
      <c r="U383" s="79">
        <f t="shared" si="103"/>
        <v>0.16992335656670521</v>
      </c>
      <c r="Y383" s="111">
        <f t="shared" si="92"/>
        <v>6.8630193355387531E-2</v>
      </c>
      <c r="Z383" s="92">
        <f t="shared" si="101"/>
        <v>2.1342121060659375E-2</v>
      </c>
      <c r="AD383" s="106">
        <f t="shared" si="93"/>
        <v>0.47233809036000712</v>
      </c>
      <c r="AE383" s="74">
        <f>IF(J383&gt;0,J383/630,Tabla13[[#This Row],[Cargabilidad Antes]]-0.02)</f>
        <v>0.39481423214437711</v>
      </c>
      <c r="AF383" s="114">
        <f t="shared" si="98"/>
        <v>7.7523858215630015E-2</v>
      </c>
      <c r="AI383" s="4">
        <f t="shared" si="94"/>
        <v>28.777961710989604</v>
      </c>
      <c r="AJ383" s="59">
        <f t="shared" si="95"/>
        <v>27.603118507780902</v>
      </c>
      <c r="AK383" s="4">
        <f t="shared" si="102"/>
        <v>1.1748432032087024</v>
      </c>
      <c r="AL383" s="79">
        <f t="shared" si="100"/>
        <v>4.0824406363709209E-2</v>
      </c>
    </row>
    <row r="384" spans="2:38" x14ac:dyDescent="0.25">
      <c r="B384" s="16" t="s">
        <v>398</v>
      </c>
      <c r="C384" s="21">
        <v>399.2</v>
      </c>
      <c r="D384" s="21">
        <v>249.17</v>
      </c>
      <c r="E384" s="16">
        <v>164.95</v>
      </c>
      <c r="F384" s="59">
        <f t="shared" si="96"/>
        <v>298.82133692224852</v>
      </c>
      <c r="G384" s="16">
        <v>0.83</v>
      </c>
      <c r="H384" s="21">
        <v>457.46</v>
      </c>
      <c r="I384" s="6">
        <f>'Datos y Cálculos'!R384</f>
        <v>4.9499999999999886</v>
      </c>
      <c r="J384" s="59">
        <f>'Datos y Cálculos'!S384</f>
        <v>249.21916338837187</v>
      </c>
      <c r="K384" s="59">
        <f>'Datos y Cálculos'!T384</f>
        <v>0.99980273030491129</v>
      </c>
      <c r="L384" s="59">
        <f t="shared" si="99"/>
        <v>375.05343328622621</v>
      </c>
      <c r="M384" s="69">
        <f t="shared" si="97"/>
        <v>312.79728493367355</v>
      </c>
      <c r="O384" s="20">
        <f t="shared" si="90"/>
        <v>376.78985482969898</v>
      </c>
      <c r="P384" s="128">
        <f t="shared" si="91"/>
        <v>312.79728493367355</v>
      </c>
      <c r="Q384" s="106">
        <f t="shared" si="106"/>
        <v>0.16983623384697744</v>
      </c>
      <c r="S384" s="129">
        <f t="shared" si="104"/>
        <v>0.17348798070827248</v>
      </c>
      <c r="T384" s="124">
        <f t="shared" si="105"/>
        <v>0.14402343544706242</v>
      </c>
      <c r="U384" s="79">
        <f t="shared" si="103"/>
        <v>0.16983623384697732</v>
      </c>
      <c r="Y384" s="111">
        <f t="shared" si="92"/>
        <v>6.9207218287334588E-2</v>
      </c>
      <c r="Z384" s="92">
        <f t="shared" si="101"/>
        <v>2.1511549645262456E-2</v>
      </c>
      <c r="AD384" s="106">
        <f t="shared" si="93"/>
        <v>0.47431958241626748</v>
      </c>
      <c r="AE384" s="74">
        <f>IF(J384&gt;0,J384/630,Tabla13[[#This Row],[Cargabilidad Antes]]-0.02)</f>
        <v>0.39558597363233627</v>
      </c>
      <c r="AF384" s="114">
        <f t="shared" si="98"/>
        <v>7.8733608783931208E-2</v>
      </c>
      <c r="AI384" s="4">
        <f t="shared" si="94"/>
        <v>28.791949644834016</v>
      </c>
      <c r="AJ384" s="59">
        <f t="shared" si="95"/>
        <v>27.613305060413403</v>
      </c>
      <c r="AK384" s="4">
        <f t="shared" si="102"/>
        <v>1.1786445844206135</v>
      </c>
      <c r="AL384" s="79">
        <f t="shared" si="100"/>
        <v>4.0936602034940428E-2</v>
      </c>
    </row>
    <row r="385" spans="2:38" x14ac:dyDescent="0.25">
      <c r="B385" s="16" t="s">
        <v>399</v>
      </c>
      <c r="C385" s="21">
        <v>367.06</v>
      </c>
      <c r="D385" s="21">
        <v>244.66</v>
      </c>
      <c r="E385" s="16">
        <v>164.35</v>
      </c>
      <c r="F385" s="59">
        <f t="shared" si="96"/>
        <v>294.73621782875614</v>
      </c>
      <c r="G385" s="16">
        <v>0.83</v>
      </c>
      <c r="H385" s="21">
        <v>457.6</v>
      </c>
      <c r="I385" s="6">
        <f>'Datos y Cálculos'!R385</f>
        <v>4.3499999999999943</v>
      </c>
      <c r="J385" s="59">
        <f>'Datos y Cálculos'!S385</f>
        <v>244.69866795714276</v>
      </c>
      <c r="K385" s="59">
        <f>'Datos y Cálculos'!T385</f>
        <v>0.999841977247095</v>
      </c>
      <c r="L385" s="59">
        <f t="shared" si="99"/>
        <v>369.9261623986186</v>
      </c>
      <c r="M385" s="69">
        <f t="shared" si="97"/>
        <v>307.12356916391138</v>
      </c>
      <c r="O385" s="20">
        <f t="shared" si="90"/>
        <v>369.96992367714472</v>
      </c>
      <c r="P385" s="128">
        <f t="shared" si="91"/>
        <v>307.12356916391138</v>
      </c>
      <c r="Q385" s="106">
        <f t="shared" si="106"/>
        <v>0.16986882038572515</v>
      </c>
      <c r="S385" s="129">
        <f t="shared" si="104"/>
        <v>0.17034783224339187</v>
      </c>
      <c r="T385" s="124">
        <f t="shared" si="105"/>
        <v>0.14141104692494147</v>
      </c>
      <c r="U385" s="79">
        <f t="shared" si="103"/>
        <v>0.16986882038572526</v>
      </c>
      <c r="Y385" s="111">
        <f t="shared" si="92"/>
        <v>6.7327919888468812E-2</v>
      </c>
      <c r="Z385" s="92">
        <f t="shared" si="101"/>
        <v>2.0931053514786569E-2</v>
      </c>
      <c r="AD385" s="106">
        <f t="shared" si="93"/>
        <v>0.46783526639485101</v>
      </c>
      <c r="AE385" s="74">
        <f>IF(J385&gt;0,J385/630,Tabla13[[#This Row],[Cargabilidad Antes]]-0.02)</f>
        <v>0.38841058405895679</v>
      </c>
      <c r="AF385" s="114">
        <f t="shared" si="98"/>
        <v>7.9424682335894226E-2</v>
      </c>
      <c r="AI385" s="4">
        <f t="shared" si="94"/>
        <v>28.655922660942103</v>
      </c>
      <c r="AJ385" s="59">
        <f t="shared" si="95"/>
        <v>27.519361291025103</v>
      </c>
      <c r="AK385" s="4">
        <f t="shared" si="102"/>
        <v>1.1365613699170005</v>
      </c>
      <c r="AL385" s="79">
        <f t="shared" si="100"/>
        <v>3.9662354737791339E-2</v>
      </c>
    </row>
    <row r="386" spans="2:38" x14ac:dyDescent="0.25">
      <c r="B386" s="16" t="s">
        <v>400</v>
      </c>
      <c r="C386" s="21">
        <v>378.34</v>
      </c>
      <c r="D386" s="21">
        <v>243.5</v>
      </c>
      <c r="E386" s="16">
        <v>163.19</v>
      </c>
      <c r="F386" s="59">
        <f t="shared" si="96"/>
        <v>293.12663833230852</v>
      </c>
      <c r="G386" s="16">
        <v>0.83</v>
      </c>
      <c r="H386" s="21">
        <v>455.63</v>
      </c>
      <c r="I386" s="6">
        <f>'Datos y Cálculos'!R386</f>
        <v>3.1899999999999977</v>
      </c>
      <c r="J386" s="59">
        <f>'Datos y Cálculos'!S386</f>
        <v>243.52089458607037</v>
      </c>
      <c r="K386" s="59">
        <f>'Datos y Cálculos'!T386</f>
        <v>0.99991419797423997</v>
      </c>
      <c r="L386" s="59">
        <f t="shared" si="99"/>
        <v>367.90596423436608</v>
      </c>
      <c r="M386" s="69">
        <f t="shared" si="97"/>
        <v>305.64533487514393</v>
      </c>
      <c r="O386" s="20">
        <f t="shared" si="90"/>
        <v>368.21579504367179</v>
      </c>
      <c r="P386" s="128">
        <f t="shared" si="91"/>
        <v>305.64533487514399</v>
      </c>
      <c r="Q386" s="106">
        <f t="shared" si="106"/>
        <v>0.16992877820764507</v>
      </c>
      <c r="S386" s="129">
        <f t="shared" si="104"/>
        <v>0.16954016656284607</v>
      </c>
      <c r="T386" s="124">
        <f t="shared" si="105"/>
        <v>0.14073041320170099</v>
      </c>
      <c r="U386" s="79">
        <f t="shared" si="103"/>
        <v>0.16992877820764507</v>
      </c>
      <c r="Y386" s="111">
        <f t="shared" si="92"/>
        <v>6.6594560871455571E-2</v>
      </c>
      <c r="Z386" s="92">
        <f t="shared" si="101"/>
        <v>2.0709694195888664E-2</v>
      </c>
      <c r="AD386" s="106">
        <f t="shared" si="93"/>
        <v>0.4652803783052516</v>
      </c>
      <c r="AE386" s="74">
        <f>IF(J386&gt;0,J386/630,Tabla13[[#This Row],[Cargabilidad Antes]]-0.02)</f>
        <v>0.38654110251757201</v>
      </c>
      <c r="AF386" s="114">
        <f t="shared" si="98"/>
        <v>7.8739275787679586E-2</v>
      </c>
      <c r="AI386" s="4">
        <f t="shared" si="94"/>
        <v>28.621337385674234</v>
      </c>
      <c r="AJ386" s="59">
        <f t="shared" si="95"/>
        <v>27.495167487471658</v>
      </c>
      <c r="AK386" s="4">
        <f t="shared" si="102"/>
        <v>1.1261698982025763</v>
      </c>
      <c r="AL386" s="79">
        <f t="shared" si="100"/>
        <v>3.9347214388600005E-2</v>
      </c>
    </row>
    <row r="387" spans="2:38" x14ac:dyDescent="0.25">
      <c r="B387" s="16" t="s">
        <v>401</v>
      </c>
      <c r="C387" s="21">
        <v>376.66</v>
      </c>
      <c r="D387" s="21">
        <v>245.66</v>
      </c>
      <c r="E387" s="16">
        <v>161.49</v>
      </c>
      <c r="F387" s="59">
        <f t="shared" si="96"/>
        <v>293.98614882337569</v>
      </c>
      <c r="G387" s="16">
        <v>0.83</v>
      </c>
      <c r="H387" s="21">
        <v>453.6</v>
      </c>
      <c r="I387" s="6">
        <f>'Datos y Cálculos'!R387</f>
        <v>1.4900000000000091</v>
      </c>
      <c r="J387" s="59">
        <f>'Datos y Cálculos'!S387</f>
        <v>245.66451860209688</v>
      </c>
      <c r="K387" s="59">
        <f>'Datos y Cálculos'!T387</f>
        <v>0.99998160661489666</v>
      </c>
      <c r="L387" s="59">
        <f t="shared" si="99"/>
        <v>368.98474382868989</v>
      </c>
      <c r="M387" s="69">
        <f t="shared" si="97"/>
        <v>308.33581727230535</v>
      </c>
      <c r="O387" s="20">
        <f t="shared" si="90"/>
        <v>371.48210353358689</v>
      </c>
      <c r="P387" s="128">
        <f t="shared" si="91"/>
        <v>308.33581727230535</v>
      </c>
      <c r="Q387" s="106">
        <f t="shared" si="106"/>
        <v>0.16998473320955632</v>
      </c>
      <c r="S387" s="129">
        <f t="shared" si="104"/>
        <v>0.17104409576110374</v>
      </c>
      <c r="T387" s="124">
        <f t="shared" si="105"/>
        <v>0.14196921077608274</v>
      </c>
      <c r="U387" s="79">
        <f t="shared" si="103"/>
        <v>0.1699847332095562</v>
      </c>
      <c r="Y387" s="111">
        <f t="shared" si="92"/>
        <v>6.698567265973536E-2</v>
      </c>
      <c r="Z387" s="92">
        <f t="shared" si="101"/>
        <v>2.0837545139493794E-2</v>
      </c>
      <c r="AD387" s="106">
        <f t="shared" si="93"/>
        <v>0.46664468067202491</v>
      </c>
      <c r="AE387" s="74">
        <f>IF(J387&gt;0,J387/630,Tabla13[[#This Row],[Cargabilidad Antes]]-0.02)</f>
        <v>0.38994368032078869</v>
      </c>
      <c r="AF387" s="114">
        <f t="shared" si="98"/>
        <v>7.6701000351236226E-2</v>
      </c>
      <c r="AI387" s="4">
        <f t="shared" si="94"/>
        <v>28.685869477717375</v>
      </c>
      <c r="AJ387" s="59">
        <f t="shared" si="95"/>
        <v>27.539288894577471</v>
      </c>
      <c r="AK387" s="4">
        <f t="shared" si="102"/>
        <v>1.1465805831399045</v>
      </c>
      <c r="AL387" s="79">
        <f t="shared" si="100"/>
        <v>3.9970222413183154E-2</v>
      </c>
    </row>
    <row r="388" spans="2:38" x14ac:dyDescent="0.25">
      <c r="B388" s="16" t="s">
        <v>402</v>
      </c>
      <c r="C388" s="21">
        <v>406.56</v>
      </c>
      <c r="D388" s="21">
        <v>267.83</v>
      </c>
      <c r="E388" s="16">
        <v>171.99</v>
      </c>
      <c r="F388" s="59">
        <f t="shared" si="96"/>
        <v>318.2977678212651</v>
      </c>
      <c r="G388" s="16">
        <v>0.84</v>
      </c>
      <c r="H388" s="21">
        <v>452.75</v>
      </c>
      <c r="I388" s="6">
        <f>'Datos y Cálculos'!R388</f>
        <v>11.990000000000009</v>
      </c>
      <c r="J388" s="59">
        <f>'Datos y Cálculos'!S388</f>
        <v>268.09824505207041</v>
      </c>
      <c r="K388" s="59">
        <f>'Datos y Cálculos'!T388</f>
        <v>0.99899945241335564</v>
      </c>
      <c r="L388" s="59">
        <f t="shared" si="99"/>
        <v>399.49848246535743</v>
      </c>
      <c r="M388" s="69">
        <f t="shared" si="97"/>
        <v>336.49259554365022</v>
      </c>
      <c r="O388" s="20">
        <f t="shared" ref="O388:O451" si="107">(D388)/(SQRT(3)*0.46*G388)</f>
        <v>400.18561748720873</v>
      </c>
      <c r="P388" s="128">
        <f t="shared" ref="P388:P451" si="108">(D388)/(SQRT(3)*0.46*K388)</f>
        <v>336.49259554365028</v>
      </c>
      <c r="Q388" s="106">
        <f t="shared" si="106"/>
        <v>0.15915869826479778</v>
      </c>
      <c r="S388" s="129">
        <f t="shared" si="104"/>
        <v>0.18426025487795761</v>
      </c>
      <c r="T388" s="124">
        <f t="shared" si="105"/>
        <v>0.15493363256964202</v>
      </c>
      <c r="U388" s="79">
        <f t="shared" si="103"/>
        <v>0.15915869826479778</v>
      </c>
      <c r="Y388" s="111">
        <f t="shared" ref="Y388:Y451" si="109">($AB$3)*(((D388)^2+(E388)^2)/(460)^2)</f>
        <v>7.8522726446124763E-2</v>
      </c>
      <c r="Z388" s="92">
        <f t="shared" si="101"/>
        <v>2.3006052094147734E-2</v>
      </c>
      <c r="AD388" s="106">
        <f t="shared" ref="AD388:AD451" si="110">F388/630</f>
        <v>0.50523455209724621</v>
      </c>
      <c r="AE388" s="74">
        <f>IF(J388&gt;0,J388/630,Tabla13[[#This Row],[Cargabilidad Antes]]-0.02)</f>
        <v>0.42555276992392127</v>
      </c>
      <c r="AF388" s="114">
        <f t="shared" si="98"/>
        <v>7.9681782173324944E-2</v>
      </c>
      <c r="AI388" s="4">
        <f t="shared" ref="AI388:AI451" si="111">$AN$4+($AN$5-$AN$4)*((O388/($AN$6*$AN$7))^2)</f>
        <v>29.277471379370155</v>
      </c>
      <c r="AJ388" s="59">
        <f t="shared" ref="AJ388:AJ451" si="112">$AN$4+($AN$5-$AN$4)*((P388/($AN$6*$AN$7))^2)</f>
        <v>28.024232554906586</v>
      </c>
      <c r="AK388" s="4">
        <f t="shared" si="102"/>
        <v>1.253238824463569</v>
      </c>
      <c r="AL388" s="79">
        <f t="shared" si="100"/>
        <v>4.2805569108903319E-2</v>
      </c>
    </row>
    <row r="389" spans="2:38" x14ac:dyDescent="0.25">
      <c r="B389" s="16" t="s">
        <v>403</v>
      </c>
      <c r="C389" s="21">
        <v>486.38</v>
      </c>
      <c r="D389" s="21">
        <v>336.5</v>
      </c>
      <c r="E389" s="16">
        <v>172.84</v>
      </c>
      <c r="F389" s="59">
        <f t="shared" ref="F389:F452" si="113">SQRT((D389)^2+(E389)^2)</f>
        <v>378.2934252666837</v>
      </c>
      <c r="G389" s="16">
        <v>0.89</v>
      </c>
      <c r="H389" s="21">
        <v>452.23</v>
      </c>
      <c r="I389" s="6">
        <f>'Datos y Cálculos'!R389</f>
        <v>12.840000000000003</v>
      </c>
      <c r="J389" s="59">
        <f>'Datos y Cálculos'!S389</f>
        <v>336.74488206949786</v>
      </c>
      <c r="K389" s="59">
        <f>'Datos y Cálculos'!T389</f>
        <v>0.99927279646243494</v>
      </c>
      <c r="L389" s="59">
        <f t="shared" si="99"/>
        <v>474.79958893562048</v>
      </c>
      <c r="M389" s="69">
        <f t="shared" ref="M389:M452" si="114">(J389)/(SQRT(3)*0.46)</f>
        <v>422.65162676315953</v>
      </c>
      <c r="O389" s="20">
        <f t="shared" si="107"/>
        <v>474.54412697193231</v>
      </c>
      <c r="P389" s="128">
        <f t="shared" si="108"/>
        <v>422.65162676315953</v>
      </c>
      <c r="Q389" s="106">
        <f t="shared" si="106"/>
        <v>0.10935231785481991</v>
      </c>
      <c r="S389" s="129">
        <f t="shared" si="104"/>
        <v>0.2184976619992621</v>
      </c>
      <c r="T389" s="124">
        <f t="shared" si="105"/>
        <v>0.19460443621378379</v>
      </c>
      <c r="U389" s="79">
        <f t="shared" si="103"/>
        <v>0.10935231785481991</v>
      </c>
      <c r="Y389" s="111">
        <f t="shared" si="109"/>
        <v>0.11091384762948962</v>
      </c>
      <c r="Z389" s="92">
        <f t="shared" si="101"/>
        <v>2.2931072679283369E-2</v>
      </c>
      <c r="AD389" s="106">
        <f t="shared" si="110"/>
        <v>0.60046575439156147</v>
      </c>
      <c r="AE389" s="74">
        <f>IF(J389&gt;0,J389/630,Tabla13[[#This Row],[Cargabilidad Antes]]-0.02)</f>
        <v>0.53451568582459974</v>
      </c>
      <c r="AF389" s="114">
        <f t="shared" ref="AF389:AF452" si="115">AD389-AE389</f>
        <v>6.5950068566961728E-2</v>
      </c>
      <c r="AI389" s="4">
        <f t="shared" si="111"/>
        <v>31.014747020394054</v>
      </c>
      <c r="AJ389" s="59">
        <f t="shared" si="112"/>
        <v>29.771217884763491</v>
      </c>
      <c r="AK389" s="4">
        <f t="shared" si="102"/>
        <v>1.2435291356305633</v>
      </c>
      <c r="AL389" s="79">
        <f t="shared" si="100"/>
        <v>4.0094769588572499E-2</v>
      </c>
    </row>
    <row r="390" spans="2:38" x14ac:dyDescent="0.25">
      <c r="B390" s="16" t="s">
        <v>404</v>
      </c>
      <c r="C390" s="21">
        <v>469.42</v>
      </c>
      <c r="D390" s="21">
        <v>306.02</v>
      </c>
      <c r="E390" s="16">
        <v>206.23</v>
      </c>
      <c r="F390" s="59">
        <f t="shared" si="113"/>
        <v>369.02446165532172</v>
      </c>
      <c r="G390" s="16">
        <v>0.82</v>
      </c>
      <c r="H390" s="21">
        <v>452.77</v>
      </c>
      <c r="I390" s="6">
        <f>'Datos y Cálculos'!R390</f>
        <v>46.22999999999999</v>
      </c>
      <c r="J390" s="59">
        <f>'Datos y Cálculos'!S390</f>
        <v>309.49225079151819</v>
      </c>
      <c r="K390" s="59">
        <f>'Datos y Cálculos'!T390</f>
        <v>0.98878081508458449</v>
      </c>
      <c r="L390" s="59">
        <f t="shared" ref="L390:L453" si="116">(F390)/(SQRT(3)*0.46)</f>
        <v>463.16602668316682</v>
      </c>
      <c r="M390" s="69">
        <f t="shared" si="114"/>
        <v>388.44659631866568</v>
      </c>
      <c r="O390" s="20">
        <f t="shared" si="107"/>
        <v>468.40066112780823</v>
      </c>
      <c r="P390" s="128">
        <f t="shared" si="108"/>
        <v>388.44659631866563</v>
      </c>
      <c r="Q390" s="106">
        <f t="shared" si="106"/>
        <v>0.17069588376888789</v>
      </c>
      <c r="S390" s="129">
        <f t="shared" si="104"/>
        <v>0.21566898317422034</v>
      </c>
      <c r="T390" s="124">
        <f t="shared" si="105"/>
        <v>0.17885517548975938</v>
      </c>
      <c r="U390" s="79">
        <f t="shared" si="103"/>
        <v>0.17069588376888789</v>
      </c>
      <c r="Y390" s="111">
        <f t="shared" si="109"/>
        <v>0.1055452019905482</v>
      </c>
      <c r="Z390" s="92">
        <f t="shared" si="101"/>
        <v>3.2956983568845827E-2</v>
      </c>
      <c r="AD390" s="106">
        <f t="shared" si="110"/>
        <v>0.58575311373860595</v>
      </c>
      <c r="AE390" s="74">
        <f>IF(J390&gt;0,J390/630,Tabla13[[#This Row],[Cargabilidad Antes]]-0.02)</f>
        <v>0.49125754093891777</v>
      </c>
      <c r="AF390" s="114">
        <f t="shared" si="115"/>
        <v>9.4495572799688177E-2</v>
      </c>
      <c r="AI390" s="4">
        <f t="shared" si="111"/>
        <v>30.860020815837817</v>
      </c>
      <c r="AJ390" s="59">
        <f t="shared" si="112"/>
        <v>29.030201874774477</v>
      </c>
      <c r="AK390" s="4">
        <f t="shared" si="102"/>
        <v>1.8298189410633405</v>
      </c>
      <c r="AL390" s="79">
        <f t="shared" ref="AL390:AL453" si="117">(1-AJ390/AI390)</f>
        <v>5.929415770595492E-2</v>
      </c>
    </row>
    <row r="391" spans="2:38" x14ac:dyDescent="0.25">
      <c r="B391" s="16" t="s">
        <v>405</v>
      </c>
      <c r="C391" s="21">
        <v>311.38</v>
      </c>
      <c r="D391" s="21">
        <v>201.97</v>
      </c>
      <c r="E391" s="16">
        <v>142.13999999999999</v>
      </c>
      <c r="F391" s="59">
        <f t="shared" si="113"/>
        <v>246.97299548736092</v>
      </c>
      <c r="G391" s="16">
        <v>0.81</v>
      </c>
      <c r="H391" s="21">
        <v>456.31</v>
      </c>
      <c r="I391" s="6">
        <f>'Datos y Cálculos'!R391</f>
        <v>-17.860000000000014</v>
      </c>
      <c r="J391" s="59">
        <f>'Datos y Cálculos'!S391</f>
        <v>0</v>
      </c>
      <c r="K391" s="59">
        <f>'Datos y Cálculos'!T391</f>
        <v>1</v>
      </c>
      <c r="L391" s="59">
        <f t="shared" si="116"/>
        <v>309.97809875477407</v>
      </c>
      <c r="M391" s="69">
        <f t="shared" si="114"/>
        <v>0</v>
      </c>
      <c r="O391" s="20">
        <f t="shared" si="107"/>
        <v>312.9560758674952</v>
      </c>
      <c r="P391" s="128">
        <f t="shared" si="108"/>
        <v>253.49442145267113</v>
      </c>
      <c r="Q391" s="106">
        <f t="shared" si="106"/>
        <v>0.18999999999999995</v>
      </c>
      <c r="S391" s="129">
        <f t="shared" si="104"/>
        <v>0.14409654866417904</v>
      </c>
      <c r="T391" s="124">
        <f t="shared" si="105"/>
        <v>0.11671820441798501</v>
      </c>
      <c r="U391" s="79">
        <f t="shared" si="103"/>
        <v>0.19000000000000006</v>
      </c>
      <c r="Y391" s="111">
        <f t="shared" si="109"/>
        <v>4.7274519480151225E-2</v>
      </c>
      <c r="Z391" s="92">
        <f t="shared" ref="Z391:Z454" si="118">(Y391)*(1-(((G391)^2/(K391)^2)))</f>
        <v>1.6257707249223999E-2</v>
      </c>
      <c r="AD391" s="106">
        <f t="shared" si="110"/>
        <v>0.39202062775771573</v>
      </c>
      <c r="AE391" s="74">
        <f>IF(J391&gt;0,J391/630,Tabla13[[#This Row],[Cargabilidad Antes]]-0.02)</f>
        <v>0.37202062775771572</v>
      </c>
      <c r="AF391" s="114">
        <f t="shared" si="115"/>
        <v>2.0000000000000018E-2</v>
      </c>
      <c r="AI391" s="4">
        <f t="shared" si="111"/>
        <v>27.615959012349933</v>
      </c>
      <c r="AJ391" s="59">
        <f t="shared" si="112"/>
        <v>26.71633070800279</v>
      </c>
      <c r="AK391" s="4">
        <f t="shared" ref="AK391:AK454" si="119">AI391-AJ391</f>
        <v>0.89962830434714292</v>
      </c>
      <c r="AL391" s="79">
        <f t="shared" si="117"/>
        <v>3.2576391931376625E-2</v>
      </c>
    </row>
    <row r="392" spans="2:38" x14ac:dyDescent="0.25">
      <c r="B392" s="16" t="s">
        <v>406</v>
      </c>
      <c r="C392" s="21">
        <v>377.54</v>
      </c>
      <c r="D392" s="21">
        <v>256.7</v>
      </c>
      <c r="E392" s="16">
        <v>166.85</v>
      </c>
      <c r="F392" s="59">
        <f t="shared" si="113"/>
        <v>306.15978262992024</v>
      </c>
      <c r="G392" s="16">
        <v>0.84</v>
      </c>
      <c r="H392" s="21">
        <v>456.38</v>
      </c>
      <c r="I392" s="6">
        <f>'Datos y Cálculos'!R392</f>
        <v>6.8499999999999943</v>
      </c>
      <c r="J392" s="59">
        <f>'Datos y Cálculos'!S392</f>
        <v>256.7913793334971</v>
      </c>
      <c r="K392" s="59">
        <f>'Datos y Cálculos'!T392</f>
        <v>0.99964414952817227</v>
      </c>
      <c r="L392" s="59">
        <f t="shared" si="116"/>
        <v>384.2639846009169</v>
      </c>
      <c r="M392" s="69">
        <f t="shared" si="114"/>
        <v>322.30124344297798</v>
      </c>
      <c r="O392" s="20">
        <f t="shared" si="107"/>
        <v>383.55541951598588</v>
      </c>
      <c r="P392" s="128">
        <f t="shared" si="108"/>
        <v>322.30124344297798</v>
      </c>
      <c r="Q392" s="106">
        <f t="shared" si="106"/>
        <v>0.1597009791969709</v>
      </c>
      <c r="S392" s="129">
        <f t="shared" si="104"/>
        <v>0.17660309684192108</v>
      </c>
      <c r="T392" s="124">
        <f t="shared" si="105"/>
        <v>0.14839940934704882</v>
      </c>
      <c r="U392" s="79">
        <f t="shared" si="103"/>
        <v>0.15970097919697079</v>
      </c>
      <c r="Y392" s="111">
        <f t="shared" si="109"/>
        <v>7.264813445179584E-2</v>
      </c>
      <c r="Z392" s="92">
        <f t="shared" si="118"/>
        <v>2.1351109137005102E-2</v>
      </c>
      <c r="AD392" s="106">
        <f t="shared" si="110"/>
        <v>0.48596790893638137</v>
      </c>
      <c r="AE392" s="74">
        <f>IF(J392&gt;0,J392/630,Tabla13[[#This Row],[Cargabilidad Antes]]-0.02)</f>
        <v>0.407605364021424</v>
      </c>
      <c r="AF392" s="114">
        <f t="shared" si="115"/>
        <v>7.8362544914957366E-2</v>
      </c>
      <c r="AI392" s="4">
        <f t="shared" si="111"/>
        <v>28.929347217950959</v>
      </c>
      <c r="AJ392" s="59">
        <f t="shared" si="112"/>
        <v>27.774521675344278</v>
      </c>
      <c r="AK392" s="4">
        <f t="shared" si="119"/>
        <v>1.1548255426066802</v>
      </c>
      <c r="AL392" s="79">
        <f t="shared" si="117"/>
        <v>3.9918824780467155E-2</v>
      </c>
    </row>
    <row r="393" spans="2:38" x14ac:dyDescent="0.25">
      <c r="B393" s="16" t="s">
        <v>407</v>
      </c>
      <c r="C393" s="21">
        <v>495.04</v>
      </c>
      <c r="D393" s="21">
        <v>332.06</v>
      </c>
      <c r="E393" s="16">
        <v>201.66</v>
      </c>
      <c r="F393" s="59">
        <f t="shared" si="113"/>
        <v>388.49787541246604</v>
      </c>
      <c r="G393" s="16">
        <v>0.85</v>
      </c>
      <c r="H393" s="21">
        <v>453.54</v>
      </c>
      <c r="I393" s="6">
        <f>'Datos y Cálculos'!R393</f>
        <v>41.66</v>
      </c>
      <c r="J393" s="59">
        <f>'Datos y Cálculos'!S393</f>
        <v>334.66311299574085</v>
      </c>
      <c r="K393" s="59">
        <f>'Datos y Cálculos'!T393</f>
        <v>0.99222169132283788</v>
      </c>
      <c r="L393" s="59">
        <f t="shared" si="116"/>
        <v>487.60728901953257</v>
      </c>
      <c r="M393" s="69">
        <f t="shared" si="114"/>
        <v>420.03877907810681</v>
      </c>
      <c r="O393" s="20">
        <f t="shared" si="107"/>
        <v>490.31951505654001</v>
      </c>
      <c r="P393" s="128">
        <f t="shared" si="108"/>
        <v>420.03877907810681</v>
      </c>
      <c r="Q393" s="106">
        <f t="shared" si="106"/>
        <v>0.14333660770228362</v>
      </c>
      <c r="S393" s="129">
        <f t="shared" si="104"/>
        <v>0.22576123395749578</v>
      </c>
      <c r="T393" s="124">
        <f t="shared" si="105"/>
        <v>0.19340138453134675</v>
      </c>
      <c r="U393" s="79">
        <f t="shared" si="103"/>
        <v>0.14333660770228351</v>
      </c>
      <c r="Y393" s="111">
        <f t="shared" si="109"/>
        <v>0.11697834720604915</v>
      </c>
      <c r="Z393" s="92">
        <f t="shared" si="118"/>
        <v>3.1131193967628049E-2</v>
      </c>
      <c r="AD393" s="106">
        <f t="shared" si="110"/>
        <v>0.61666329430550171</v>
      </c>
      <c r="AE393" s="74">
        <f>IF(J393&gt;0,J393/630,Tabla13[[#This Row],[Cargabilidad Antes]]-0.02)</f>
        <v>0.53121129046942994</v>
      </c>
      <c r="AF393" s="114">
        <f t="shared" si="115"/>
        <v>8.5452003836071766E-2</v>
      </c>
      <c r="AI393" s="4">
        <f t="shared" si="111"/>
        <v>31.42129345206412</v>
      </c>
      <c r="AJ393" s="59">
        <f t="shared" si="112"/>
        <v>29.712408545123573</v>
      </c>
      <c r="AK393" s="4">
        <f t="shared" si="119"/>
        <v>1.708884906940547</v>
      </c>
      <c r="AL393" s="79">
        <f t="shared" si="117"/>
        <v>5.4386204996544674E-2</v>
      </c>
    </row>
    <row r="394" spans="2:38" x14ac:dyDescent="0.25">
      <c r="B394" s="16" t="s">
        <v>408</v>
      </c>
      <c r="C394" s="21">
        <v>512.84</v>
      </c>
      <c r="D394" s="21">
        <v>312.85000000000002</v>
      </c>
      <c r="E394" s="16">
        <v>206.62</v>
      </c>
      <c r="F394" s="59">
        <f t="shared" si="113"/>
        <v>374.92258787648422</v>
      </c>
      <c r="G394" s="16">
        <v>0.83</v>
      </c>
      <c r="H394" s="21">
        <v>453.43</v>
      </c>
      <c r="I394" s="6">
        <f>'Datos y Cálculos'!R394</f>
        <v>46.620000000000005</v>
      </c>
      <c r="J394" s="59">
        <f>'Datos y Cálculos'!S394</f>
        <v>316.3045160916929</v>
      </c>
      <c r="K394" s="59">
        <f>'Datos y Cálculos'!T394</f>
        <v>0.98907851163689531</v>
      </c>
      <c r="L394" s="59">
        <f t="shared" si="116"/>
        <v>470.56881964295502</v>
      </c>
      <c r="M394" s="69">
        <f t="shared" si="114"/>
        <v>396.996733720507</v>
      </c>
      <c r="O394" s="20">
        <f t="shared" si="107"/>
        <v>473.08546808793727</v>
      </c>
      <c r="P394" s="128">
        <f t="shared" si="108"/>
        <v>396.996733720507</v>
      </c>
      <c r="Q394" s="106">
        <f t="shared" si="106"/>
        <v>0.16083506998208386</v>
      </c>
      <c r="S394" s="129">
        <f t="shared" si="104"/>
        <v>0.21782604151616589</v>
      </c>
      <c r="T394" s="124">
        <f t="shared" si="105"/>
        <v>0.18279197488499305</v>
      </c>
      <c r="U394" s="79">
        <f t="shared" si="103"/>
        <v>0.16083506998208386</v>
      </c>
      <c r="Y394" s="111">
        <f t="shared" si="109"/>
        <v>0.10894602689792063</v>
      </c>
      <c r="Z394" s="92">
        <f t="shared" si="118"/>
        <v>3.2226476641427131E-2</v>
      </c>
      <c r="AD394" s="106">
        <f t="shared" si="110"/>
        <v>0.59511521885156227</v>
      </c>
      <c r="AE394" s="74">
        <f>IF(J394&gt;0,J394/630,Tabla13[[#This Row],[Cargabilidad Antes]]-0.02)</f>
        <v>0.50207066046300464</v>
      </c>
      <c r="AF394" s="114">
        <f t="shared" si="115"/>
        <v>9.304455838855763E-2</v>
      </c>
      <c r="AI394" s="4">
        <f t="shared" si="111"/>
        <v>30.977827460362786</v>
      </c>
      <c r="AJ394" s="59">
        <f t="shared" si="112"/>
        <v>29.209572825447413</v>
      </c>
      <c r="AK394" s="4">
        <f t="shared" si="119"/>
        <v>1.7682546349153725</v>
      </c>
      <c r="AL394" s="79">
        <f t="shared" si="117"/>
        <v>5.7081299105882E-2</v>
      </c>
    </row>
    <row r="395" spans="2:38" x14ac:dyDescent="0.25">
      <c r="B395" s="16" t="s">
        <v>409</v>
      </c>
      <c r="C395" s="21">
        <v>478.78</v>
      </c>
      <c r="D395" s="21">
        <v>303.60000000000002</v>
      </c>
      <c r="E395" s="16">
        <v>199.33</v>
      </c>
      <c r="F395" s="59">
        <f t="shared" si="113"/>
        <v>363.18784244520083</v>
      </c>
      <c r="G395" s="16">
        <v>0.83</v>
      </c>
      <c r="H395" s="21">
        <v>452.79</v>
      </c>
      <c r="I395" s="6">
        <f>'Datos y Cálculos'!R395</f>
        <v>39.330000000000013</v>
      </c>
      <c r="J395" s="59">
        <f>'Datos y Cálculos'!S395</f>
        <v>306.13691201813612</v>
      </c>
      <c r="K395" s="59">
        <f>'Datos y Cálculos'!T395</f>
        <v>0.9917131455941981</v>
      </c>
      <c r="L395" s="59">
        <f t="shared" si="116"/>
        <v>455.84043174377416</v>
      </c>
      <c r="M395" s="69">
        <f t="shared" si="114"/>
        <v>384.23527948380797</v>
      </c>
      <c r="O395" s="20">
        <f t="shared" si="107"/>
        <v>459.09780441584707</v>
      </c>
      <c r="P395" s="128">
        <f t="shared" si="108"/>
        <v>384.23527948380797</v>
      </c>
      <c r="Q395" s="106">
        <f t="shared" si="106"/>
        <v>0.16306443684106409</v>
      </c>
      <c r="S395" s="129">
        <f t="shared" si="104"/>
        <v>0.21138560397733086</v>
      </c>
      <c r="T395" s="124">
        <f t="shared" si="105"/>
        <v>0.1769161295084592</v>
      </c>
      <c r="U395" s="79">
        <f t="shared" ref="U395:U458" si="120">(1-T395/S395)</f>
        <v>0.16306443684106409</v>
      </c>
      <c r="Y395" s="111">
        <f t="shared" si="109"/>
        <v>0.10223292561247641</v>
      </c>
      <c r="Z395" s="92">
        <f t="shared" si="118"/>
        <v>3.0622734311375823E-2</v>
      </c>
      <c r="AD395" s="106">
        <f t="shared" si="110"/>
        <v>0.57648863880190604</v>
      </c>
      <c r="AE395" s="74">
        <f>IF(J395&gt;0,J395/630,Tabla13[[#This Row],[Cargabilidad Antes]]-0.02)</f>
        <v>0.48593160637799382</v>
      </c>
      <c r="AF395" s="114">
        <f t="shared" si="115"/>
        <v>9.055703242391222E-2</v>
      </c>
      <c r="AI395" s="4">
        <f t="shared" si="111"/>
        <v>30.629561806075088</v>
      </c>
      <c r="AJ395" s="59">
        <f t="shared" si="112"/>
        <v>28.943289262820514</v>
      </c>
      <c r="AK395" s="4">
        <f t="shared" si="119"/>
        <v>1.6862725432545744</v>
      </c>
      <c r="AL395" s="79">
        <f t="shared" si="117"/>
        <v>5.5053759956830928E-2</v>
      </c>
    </row>
    <row r="396" spans="2:38" x14ac:dyDescent="0.25">
      <c r="B396" s="16" t="s">
        <v>410</v>
      </c>
      <c r="C396" s="21">
        <v>641.29999999999995</v>
      </c>
      <c r="D396" s="21">
        <v>348.58</v>
      </c>
      <c r="E396" s="16">
        <v>248.17</v>
      </c>
      <c r="F396" s="59">
        <f t="shared" si="113"/>
        <v>427.89761076687495</v>
      </c>
      <c r="G396" s="16">
        <v>0.81</v>
      </c>
      <c r="H396" s="21">
        <v>448.98</v>
      </c>
      <c r="I396" s="6">
        <f>'Datos y Cálculos'!R396</f>
        <v>88.169999999999987</v>
      </c>
      <c r="J396" s="59">
        <f>'Datos y Cálculos'!S396</f>
        <v>359.55801381696386</v>
      </c>
      <c r="K396" s="59">
        <f>'Datos y Cálculos'!T396</f>
        <v>0.96946803187495545</v>
      </c>
      <c r="L396" s="59">
        <f t="shared" si="116"/>
        <v>537.0582625257673</v>
      </c>
      <c r="M396" s="69">
        <f t="shared" si="114"/>
        <v>451.28460014458972</v>
      </c>
      <c r="O396" s="20">
        <f t="shared" si="107"/>
        <v>540.13085570080443</v>
      </c>
      <c r="P396" s="128">
        <f t="shared" si="108"/>
        <v>451.28460014458972</v>
      </c>
      <c r="Q396" s="106">
        <f t="shared" si="106"/>
        <v>0.16449024272264401</v>
      </c>
      <c r="S396" s="129">
        <f t="shared" si="104"/>
        <v>0.24869621693003674</v>
      </c>
      <c r="T396" s="124">
        <f t="shared" si="105"/>
        <v>0.20778811584301168</v>
      </c>
      <c r="U396" s="79">
        <f t="shared" si="120"/>
        <v>0.1644902427226439</v>
      </c>
      <c r="Y396" s="111">
        <f t="shared" si="109"/>
        <v>0.14190833605482042</v>
      </c>
      <c r="Z396" s="92">
        <f t="shared" si="118"/>
        <v>4.2845453766039147E-2</v>
      </c>
      <c r="AD396" s="106">
        <f t="shared" si="110"/>
        <v>0.67920255677281738</v>
      </c>
      <c r="AE396" s="74">
        <f>IF(J396&gt;0,J396/630,Tabla13[[#This Row],[Cargabilidad Antes]]-0.02)</f>
        <v>0.57072700605867277</v>
      </c>
      <c r="AF396" s="114">
        <f t="shared" si="115"/>
        <v>0.10847555071414461</v>
      </c>
      <c r="AI396" s="4">
        <f t="shared" si="111"/>
        <v>32.792236679489406</v>
      </c>
      <c r="AJ396" s="59">
        <f t="shared" si="112"/>
        <v>30.439577733110635</v>
      </c>
      <c r="AK396" s="4">
        <f t="shared" si="119"/>
        <v>2.3526589463787708</v>
      </c>
      <c r="AL396" s="79">
        <f t="shared" si="117"/>
        <v>7.1744387837084922E-2</v>
      </c>
    </row>
    <row r="397" spans="2:38" x14ac:dyDescent="0.25">
      <c r="B397" s="16" t="s">
        <v>411</v>
      </c>
      <c r="C397" s="21">
        <v>739.2</v>
      </c>
      <c r="D397" s="21">
        <v>444.56</v>
      </c>
      <c r="E397" s="16">
        <v>272.39999999999998</v>
      </c>
      <c r="F397" s="59">
        <f t="shared" si="113"/>
        <v>521.37832099158095</v>
      </c>
      <c r="G397" s="16">
        <v>0.85</v>
      </c>
      <c r="H397" s="21">
        <v>446.95</v>
      </c>
      <c r="I397" s="6">
        <f>'Datos y Cálculos'!R397</f>
        <v>112.39999999999998</v>
      </c>
      <c r="J397" s="59">
        <f>'Datos y Cálculos'!S397</f>
        <v>458.54918340348178</v>
      </c>
      <c r="K397" s="59">
        <f>'Datos y Cálculos'!T397</f>
        <v>0.96949251266865177</v>
      </c>
      <c r="L397" s="59">
        <f t="shared" si="116"/>
        <v>654.38676950896604</v>
      </c>
      <c r="M397" s="69">
        <f t="shared" si="114"/>
        <v>575.52933581452885</v>
      </c>
      <c r="O397" s="20">
        <f t="shared" si="107"/>
        <v>656.43691987452701</v>
      </c>
      <c r="P397" s="128">
        <f t="shared" si="108"/>
        <v>575.52933581452896</v>
      </c>
      <c r="Q397" s="106">
        <f t="shared" si="106"/>
        <v>0.123252641054167</v>
      </c>
      <c r="S397" s="129">
        <f t="shared" si="104"/>
        <v>0.30224782921202292</v>
      </c>
      <c r="T397" s="124">
        <f t="shared" si="105"/>
        <v>0.26499498600875226</v>
      </c>
      <c r="U397" s="79">
        <f t="shared" si="120"/>
        <v>0.12325264105416711</v>
      </c>
      <c r="Y397" s="111">
        <f t="shared" si="109"/>
        <v>0.21068524570132324</v>
      </c>
      <c r="Z397" s="92">
        <f t="shared" si="118"/>
        <v>4.8734461373267479E-2</v>
      </c>
      <c r="AD397" s="106">
        <f t="shared" si="110"/>
        <v>0.82758463649457292</v>
      </c>
      <c r="AE397" s="74">
        <f>IF(J397&gt;0,J397/630,Tabla13[[#This Row],[Cargabilidad Antes]]-0.02)</f>
        <v>0.72785584667219327</v>
      </c>
      <c r="AF397" s="114">
        <f t="shared" si="115"/>
        <v>9.9728789822379649E-2</v>
      </c>
      <c r="AI397" s="4">
        <f t="shared" si="111"/>
        <v>36.509333060212505</v>
      </c>
      <c r="AJ397" s="59">
        <f t="shared" si="112"/>
        <v>33.847062403395107</v>
      </c>
      <c r="AK397" s="4">
        <f t="shared" si="119"/>
        <v>2.6622706568173982</v>
      </c>
      <c r="AL397" s="79">
        <f t="shared" si="117"/>
        <v>7.2920276369515813E-2</v>
      </c>
    </row>
    <row r="398" spans="2:38" x14ac:dyDescent="0.25">
      <c r="B398" s="16" t="s">
        <v>412</v>
      </c>
      <c r="C398" s="21">
        <v>635.6</v>
      </c>
      <c r="D398" s="21">
        <v>420.17</v>
      </c>
      <c r="E398" s="16">
        <v>271.27999999999997</v>
      </c>
      <c r="F398" s="59">
        <f t="shared" si="113"/>
        <v>500.13564889937612</v>
      </c>
      <c r="G398" s="16">
        <v>0.84</v>
      </c>
      <c r="H398" s="21">
        <v>446.94</v>
      </c>
      <c r="I398" s="6">
        <f>'Datos y Cálculos'!R398</f>
        <v>111.27999999999997</v>
      </c>
      <c r="J398" s="59">
        <f>'Datos y Cálculos'!S398</f>
        <v>434.65626338521804</v>
      </c>
      <c r="K398" s="59">
        <f>'Datos y Cálculos'!T398</f>
        <v>0.96667190926366697</v>
      </c>
      <c r="L398" s="59">
        <f t="shared" si="116"/>
        <v>627.72489461604994</v>
      </c>
      <c r="M398" s="69">
        <f t="shared" si="114"/>
        <v>545.54111015307069</v>
      </c>
      <c r="O398" s="20">
        <f t="shared" si="107"/>
        <v>627.80865063510635</v>
      </c>
      <c r="P398" s="128">
        <f t="shared" si="108"/>
        <v>545.54111015307069</v>
      </c>
      <c r="Q398" s="106">
        <f t="shared" si="106"/>
        <v>0.13103919545997311</v>
      </c>
      <c r="S398" s="129">
        <f t="shared" si="104"/>
        <v>0.2890663155437086</v>
      </c>
      <c r="T398" s="124">
        <f t="shared" si="105"/>
        <v>0.25118729812028229</v>
      </c>
      <c r="U398" s="79">
        <f t="shared" si="120"/>
        <v>0.13103919545997311</v>
      </c>
      <c r="Y398" s="111">
        <f t="shared" si="109"/>
        <v>0.19386696331379963</v>
      </c>
      <c r="Z398" s="92">
        <f t="shared" si="118"/>
        <v>4.7479399681896212E-2</v>
      </c>
      <c r="AD398" s="106">
        <f t="shared" si="110"/>
        <v>0.79386610936408908</v>
      </c>
      <c r="AE398" s="74">
        <f>IF(J398&gt;0,J398/630,Tabla13[[#This Row],[Cargabilidad Antes]]-0.02)</f>
        <v>0.68993057680193337</v>
      </c>
      <c r="AF398" s="114">
        <f t="shared" si="115"/>
        <v>0.10393553256215571</v>
      </c>
      <c r="AI398" s="4">
        <f t="shared" si="111"/>
        <v>35.527342462934641</v>
      </c>
      <c r="AJ398" s="59">
        <f t="shared" si="112"/>
        <v>32.949121337260813</v>
      </c>
      <c r="AK398" s="4">
        <f t="shared" si="119"/>
        <v>2.5782211256738279</v>
      </c>
      <c r="AL398" s="79">
        <f t="shared" si="117"/>
        <v>7.2570053005334256E-2</v>
      </c>
    </row>
    <row r="399" spans="2:38" x14ac:dyDescent="0.25">
      <c r="B399" s="16" t="s">
        <v>413</v>
      </c>
      <c r="C399" s="21">
        <v>625.74</v>
      </c>
      <c r="D399" s="21">
        <v>422.54</v>
      </c>
      <c r="E399" s="16">
        <v>273.02</v>
      </c>
      <c r="F399" s="59">
        <f t="shared" si="113"/>
        <v>503.07054376101172</v>
      </c>
      <c r="G399" s="16">
        <v>0.84</v>
      </c>
      <c r="H399" s="21">
        <v>446.07</v>
      </c>
      <c r="I399" s="6">
        <f>'Datos y Cálculos'!R399</f>
        <v>113.01999999999998</v>
      </c>
      <c r="J399" s="59">
        <f>'Datos y Cálculos'!S399</f>
        <v>437.39406946139542</v>
      </c>
      <c r="K399" s="59">
        <f>'Datos y Cálculos'!T399</f>
        <v>0.96603961850766151</v>
      </c>
      <c r="L399" s="59">
        <f t="shared" si="116"/>
        <v>631.40850839519896</v>
      </c>
      <c r="M399" s="69">
        <f t="shared" si="114"/>
        <v>548.97735596844029</v>
      </c>
      <c r="O399" s="20">
        <f t="shared" si="107"/>
        <v>631.34985182035325</v>
      </c>
      <c r="P399" s="128">
        <f t="shared" si="108"/>
        <v>548.97735596844029</v>
      </c>
      <c r="Q399" s="106">
        <f t="shared" si="106"/>
        <v>0.13047044457904067</v>
      </c>
      <c r="S399" s="129">
        <f t="shared" ref="S399:S462" si="121">(SQRT(3)*(O399)*((($W$3)*($W$5))/(($W$4)*($W$6))))</f>
        <v>0.29069681550286458</v>
      </c>
      <c r="T399" s="124">
        <f t="shared" ref="T399:T462" si="122">(SQRT(3)*(P399)*((($W$3)*($W$5))/(($W$4)*($W$6))))</f>
        <v>0.25276947274649447</v>
      </c>
      <c r="U399" s="79">
        <f t="shared" si="120"/>
        <v>0.13047044457904067</v>
      </c>
      <c r="Y399" s="111">
        <f t="shared" si="109"/>
        <v>0.19614893860113422</v>
      </c>
      <c r="Z399" s="92">
        <f t="shared" si="118"/>
        <v>4.7844325899063088E-2</v>
      </c>
      <c r="AD399" s="106">
        <f t="shared" si="110"/>
        <v>0.79852467263652649</v>
      </c>
      <c r="AE399" s="74">
        <f>IF(J399&gt;0,J399/630,Tabla13[[#This Row],[Cargabilidad Antes]]-0.02)</f>
        <v>0.69427630073237367</v>
      </c>
      <c r="AF399" s="114">
        <f t="shared" si="115"/>
        <v>0.10424837190415281</v>
      </c>
      <c r="AI399" s="4">
        <f t="shared" si="111"/>
        <v>35.64643791115337</v>
      </c>
      <c r="AJ399" s="59">
        <f t="shared" si="112"/>
        <v>33.049576318538982</v>
      </c>
      <c r="AK399" s="4">
        <f t="shared" si="119"/>
        <v>2.5968615926143883</v>
      </c>
      <c r="AL399" s="79">
        <f t="shared" si="117"/>
        <v>7.2850521532808132E-2</v>
      </c>
    </row>
    <row r="400" spans="2:38" x14ac:dyDescent="0.25">
      <c r="B400" s="16" t="s">
        <v>414</v>
      </c>
      <c r="C400" s="21">
        <v>667.42</v>
      </c>
      <c r="D400" s="21">
        <v>419.18</v>
      </c>
      <c r="E400" s="16">
        <v>271.12</v>
      </c>
      <c r="F400" s="59">
        <f t="shared" si="113"/>
        <v>499.2173142029431</v>
      </c>
      <c r="G400" s="16">
        <v>0.84</v>
      </c>
      <c r="H400" s="21">
        <v>446.16</v>
      </c>
      <c r="I400" s="6">
        <f>'Datos y Cálculos'!R400</f>
        <v>111.12</v>
      </c>
      <c r="J400" s="59">
        <f>'Datos y Cálculos'!S400</f>
        <v>433.65830650409544</v>
      </c>
      <c r="K400" s="59">
        <f>'Datos y Cálculos'!T400</f>
        <v>0.96661356121410147</v>
      </c>
      <c r="L400" s="59">
        <f t="shared" si="116"/>
        <v>626.57228421563309</v>
      </c>
      <c r="M400" s="69">
        <f t="shared" si="114"/>
        <v>544.28856520968861</v>
      </c>
      <c r="O400" s="20">
        <f t="shared" si="107"/>
        <v>626.32941469696516</v>
      </c>
      <c r="P400" s="128">
        <f t="shared" si="108"/>
        <v>544.28856520968861</v>
      </c>
      <c r="Q400" s="106">
        <f t="shared" si="106"/>
        <v>0.13098674205963978</v>
      </c>
      <c r="S400" s="129">
        <f t="shared" si="121"/>
        <v>0.28838522062406108</v>
      </c>
      <c r="T400" s="124">
        <f t="shared" si="122"/>
        <v>0.25061058011636489</v>
      </c>
      <c r="U400" s="79">
        <f t="shared" si="120"/>
        <v>0.13098674205963978</v>
      </c>
      <c r="Y400" s="111">
        <f t="shared" si="109"/>
        <v>0.19315567105482043</v>
      </c>
      <c r="Z400" s="92">
        <f t="shared" si="118"/>
        <v>4.7287590560453709E-2</v>
      </c>
      <c r="AD400" s="106">
        <f t="shared" si="110"/>
        <v>0.79240843524276683</v>
      </c>
      <c r="AE400" s="74">
        <f>IF(J400&gt;0,J400/630,Tabla13[[#This Row],[Cargabilidad Antes]]-0.02)</f>
        <v>0.688346518260469</v>
      </c>
      <c r="AF400" s="114">
        <f t="shared" si="115"/>
        <v>0.10406191698229783</v>
      </c>
      <c r="AI400" s="4">
        <f t="shared" si="111"/>
        <v>35.477792086395375</v>
      </c>
      <c r="AJ400" s="59">
        <f t="shared" si="112"/>
        <v>32.912661384028354</v>
      </c>
      <c r="AK400" s="4">
        <f t="shared" si="119"/>
        <v>2.5651307023670213</v>
      </c>
      <c r="AL400" s="79">
        <f t="shared" si="117"/>
        <v>7.2302433480652462E-2</v>
      </c>
    </row>
    <row r="401" spans="2:38" x14ac:dyDescent="0.25">
      <c r="B401" s="16" t="s">
        <v>415</v>
      </c>
      <c r="C401" s="21">
        <v>621.12</v>
      </c>
      <c r="D401" s="21">
        <v>415.58</v>
      </c>
      <c r="E401" s="16">
        <v>267.07</v>
      </c>
      <c r="F401" s="59">
        <f t="shared" si="113"/>
        <v>493.99708632743977</v>
      </c>
      <c r="G401" s="16">
        <v>0.84</v>
      </c>
      <c r="H401" s="21">
        <v>445.04</v>
      </c>
      <c r="I401" s="6">
        <f>'Datos y Cálculos'!R401</f>
        <v>107.07</v>
      </c>
      <c r="J401" s="59">
        <f>'Datos y Cálculos'!S401</f>
        <v>429.15116369409975</v>
      </c>
      <c r="K401" s="59">
        <f>'Datos y Cálculos'!T401</f>
        <v>0.9683767286629722</v>
      </c>
      <c r="L401" s="59">
        <f t="shared" si="116"/>
        <v>620.02032776095257</v>
      </c>
      <c r="M401" s="69">
        <f t="shared" si="114"/>
        <v>538.63160843876017</v>
      </c>
      <c r="O401" s="20">
        <f t="shared" si="107"/>
        <v>620.95037492190647</v>
      </c>
      <c r="P401" s="128">
        <f t="shared" si="108"/>
        <v>538.63160843876017</v>
      </c>
      <c r="Q401" s="106">
        <f t="shared" si="106"/>
        <v>0.13256899392886123</v>
      </c>
      <c r="S401" s="129">
        <f t="shared" si="121"/>
        <v>0.28590851182534305</v>
      </c>
      <c r="T401" s="124">
        <f t="shared" si="122"/>
        <v>0.24800590805695941</v>
      </c>
      <c r="U401" s="79">
        <f t="shared" si="120"/>
        <v>0.13256899392886123</v>
      </c>
      <c r="Y401" s="111">
        <f t="shared" si="109"/>
        <v>0.1891372017637051</v>
      </c>
      <c r="Z401" s="92">
        <f t="shared" si="118"/>
        <v>4.6823458136440586E-2</v>
      </c>
      <c r="AD401" s="106">
        <f t="shared" si="110"/>
        <v>0.78412235924990437</v>
      </c>
      <c r="AE401" s="74">
        <f>IF(J401&gt;0,J401/630,Tabla13[[#This Row],[Cargabilidad Antes]]-0.02)</f>
        <v>0.68119232332396784</v>
      </c>
      <c r="AF401" s="114">
        <f t="shared" si="115"/>
        <v>0.10293003592593652</v>
      </c>
      <c r="AI401" s="4">
        <f t="shared" si="111"/>
        <v>35.298594233858338</v>
      </c>
      <c r="AJ401" s="59">
        <f t="shared" si="112"/>
        <v>32.749038718197809</v>
      </c>
      <c r="AK401" s="4">
        <f t="shared" si="119"/>
        <v>2.5495555156605292</v>
      </c>
      <c r="AL401" s="79">
        <f t="shared" si="117"/>
        <v>7.2228245090140142E-2</v>
      </c>
    </row>
    <row r="402" spans="2:38" x14ac:dyDescent="0.25">
      <c r="B402" s="16" t="s">
        <v>416</v>
      </c>
      <c r="C402" s="21">
        <v>629</v>
      </c>
      <c r="D402" s="21">
        <v>419.22</v>
      </c>
      <c r="E402" s="16">
        <v>269.62</v>
      </c>
      <c r="F402" s="59">
        <f t="shared" si="113"/>
        <v>498.43791268321473</v>
      </c>
      <c r="G402" s="16">
        <v>0.84</v>
      </c>
      <c r="H402" s="21">
        <v>446.04</v>
      </c>
      <c r="I402" s="6">
        <f>'Datos y Cálculos'!R402</f>
        <v>109.62</v>
      </c>
      <c r="J402" s="59">
        <f>'Datos y Cálculos'!S402</f>
        <v>433.3150733588667</v>
      </c>
      <c r="K402" s="59">
        <f>'Datos y Cálculos'!T402</f>
        <v>0.96747153693591159</v>
      </c>
      <c r="L402" s="59">
        <f t="shared" si="116"/>
        <v>625.59405013471576</v>
      </c>
      <c r="M402" s="69">
        <f t="shared" si="114"/>
        <v>543.85777010361767</v>
      </c>
      <c r="O402" s="20">
        <f t="shared" si="107"/>
        <v>626.38918180557698</v>
      </c>
      <c r="P402" s="128">
        <f t="shared" si="108"/>
        <v>543.85777010361767</v>
      </c>
      <c r="Q402" s="106">
        <f t="shared" ref="Q402:Q465" si="123">(1-P402/O402)</f>
        <v>0.13175740274450654</v>
      </c>
      <c r="S402" s="129">
        <f t="shared" si="121"/>
        <v>0.28841273961071356</v>
      </c>
      <c r="T402" s="124">
        <f t="shared" si="122"/>
        <v>0.25041222612117825</v>
      </c>
      <c r="U402" s="79">
        <f t="shared" si="120"/>
        <v>0.13175740274450665</v>
      </c>
      <c r="Y402" s="111">
        <f t="shared" si="109"/>
        <v>0.19255301445746695</v>
      </c>
      <c r="Z402" s="92">
        <f t="shared" si="118"/>
        <v>4.7397847282641493E-2</v>
      </c>
      <c r="AD402" s="106">
        <f t="shared" si="110"/>
        <v>0.79117128997335673</v>
      </c>
      <c r="AE402" s="74">
        <f>IF(J402&gt;0,J402/630,Tabla13[[#This Row],[Cargabilidad Antes]]-0.02)</f>
        <v>0.68780170374423288</v>
      </c>
      <c r="AF402" s="114">
        <f t="shared" si="115"/>
        <v>0.10336958622912384</v>
      </c>
      <c r="AI402" s="4">
        <f t="shared" si="111"/>
        <v>35.479791855850962</v>
      </c>
      <c r="AJ402" s="59">
        <f t="shared" si="112"/>
        <v>32.900140868111095</v>
      </c>
      <c r="AK402" s="4">
        <f t="shared" si="119"/>
        <v>2.5796509877398677</v>
      </c>
      <c r="AL402" s="79">
        <f t="shared" si="117"/>
        <v>7.2707613342846034E-2</v>
      </c>
    </row>
    <row r="403" spans="2:38" x14ac:dyDescent="0.25">
      <c r="B403" s="16" t="s">
        <v>417</v>
      </c>
      <c r="C403" s="21">
        <v>662.24</v>
      </c>
      <c r="D403" s="21">
        <v>404.24</v>
      </c>
      <c r="E403" s="16">
        <v>267</v>
      </c>
      <c r="F403" s="59">
        <f t="shared" si="113"/>
        <v>484.45740535159541</v>
      </c>
      <c r="G403" s="16">
        <v>0.83</v>
      </c>
      <c r="H403" s="21">
        <v>447.1</v>
      </c>
      <c r="I403" s="6">
        <f>'Datos y Cálculos'!R403</f>
        <v>107</v>
      </c>
      <c r="J403" s="59">
        <f>'Datos y Cálculos'!S403</f>
        <v>418.16142528932534</v>
      </c>
      <c r="K403" s="59">
        <f>'Datos y Cálculos'!T403</f>
        <v>0.96670801167349873</v>
      </c>
      <c r="L403" s="59">
        <f t="shared" si="116"/>
        <v>608.04698563185059</v>
      </c>
      <c r="M403" s="69">
        <f t="shared" si="114"/>
        <v>524.83828577284692</v>
      </c>
      <c r="O403" s="20">
        <f t="shared" si="107"/>
        <v>611.28358516818844</v>
      </c>
      <c r="P403" s="128">
        <f t="shared" si="108"/>
        <v>524.83828577284692</v>
      </c>
      <c r="Q403" s="106">
        <f t="shared" si="123"/>
        <v>0.14141603257930924</v>
      </c>
      <c r="S403" s="129">
        <f t="shared" si="121"/>
        <v>0.28145756439985581</v>
      </c>
      <c r="T403" s="124">
        <f t="shared" si="122"/>
        <v>0.24165495230299275</v>
      </c>
      <c r="U403" s="79">
        <f t="shared" si="120"/>
        <v>0.14141603257930935</v>
      </c>
      <c r="Y403" s="111">
        <f t="shared" si="109"/>
        <v>0.18190279927410208</v>
      </c>
      <c r="Z403" s="92">
        <f t="shared" si="118"/>
        <v>4.7810162287761956E-2</v>
      </c>
      <c r="AD403" s="106">
        <f t="shared" si="110"/>
        <v>0.76898000849459591</v>
      </c>
      <c r="AE403" s="74">
        <f>IF(J403&gt;0,J403/630,Tabla13[[#This Row],[Cargabilidad Antes]]-0.02)</f>
        <v>0.66374829411004022</v>
      </c>
      <c r="AF403" s="114">
        <f t="shared" si="115"/>
        <v>0.1052317143845557</v>
      </c>
      <c r="AI403" s="4">
        <f t="shared" si="111"/>
        <v>34.980438608335305</v>
      </c>
      <c r="AJ403" s="59">
        <f t="shared" si="112"/>
        <v>32.357244289876618</v>
      </c>
      <c r="AK403" s="4">
        <f t="shared" si="119"/>
        <v>2.6231943184586868</v>
      </c>
      <c r="AL403" s="79">
        <f t="shared" si="117"/>
        <v>7.4990320957085466E-2</v>
      </c>
    </row>
    <row r="404" spans="2:38" x14ac:dyDescent="0.25">
      <c r="B404" s="16" t="s">
        <v>418</v>
      </c>
      <c r="C404" s="21">
        <v>659.9</v>
      </c>
      <c r="D404" s="21">
        <v>413.64</v>
      </c>
      <c r="E404" s="16">
        <v>264.18</v>
      </c>
      <c r="F404" s="59">
        <f t="shared" si="113"/>
        <v>490.80456599343086</v>
      </c>
      <c r="G404" s="16">
        <v>0.84</v>
      </c>
      <c r="H404" s="21">
        <v>446.38</v>
      </c>
      <c r="I404" s="6">
        <f>'Datos y Cálculos'!R404</f>
        <v>104.18</v>
      </c>
      <c r="J404" s="59">
        <f>'Datos y Cálculos'!S404</f>
        <v>426.55775927768565</v>
      </c>
      <c r="K404" s="59">
        <f>'Datos y Cálculos'!T404</f>
        <v>0.96971627172001273</v>
      </c>
      <c r="L404" s="59">
        <f t="shared" si="116"/>
        <v>616.01336586044511</v>
      </c>
      <c r="M404" s="69">
        <f t="shared" si="114"/>
        <v>535.37660248672921</v>
      </c>
      <c r="O404" s="20">
        <f t="shared" si="107"/>
        <v>618.05167015423604</v>
      </c>
      <c r="P404" s="128">
        <f t="shared" si="108"/>
        <v>535.3766024867291</v>
      </c>
      <c r="Q404" s="106">
        <f t="shared" si="123"/>
        <v>0.13376724254604022</v>
      </c>
      <c r="S404" s="129">
        <f t="shared" si="121"/>
        <v>0.28457384097270055</v>
      </c>
      <c r="T404" s="124">
        <f t="shared" si="122"/>
        <v>0.24650718296504706</v>
      </c>
      <c r="U404" s="79">
        <f t="shared" si="120"/>
        <v>0.13376724254604011</v>
      </c>
      <c r="Y404" s="111">
        <f t="shared" si="109"/>
        <v>0.18670045372400756</v>
      </c>
      <c r="Z404" s="92">
        <f t="shared" si="118"/>
        <v>4.6608052478918249E-2</v>
      </c>
      <c r="AD404" s="106">
        <f t="shared" si="110"/>
        <v>0.77905486665623946</v>
      </c>
      <c r="AE404" s="74">
        <f>IF(J404&gt;0,J404/630,Tabla13[[#This Row],[Cargabilidad Antes]]-0.02)</f>
        <v>0.67707580837727876</v>
      </c>
      <c r="AF404" s="114">
        <f t="shared" si="115"/>
        <v>0.1019790582789607</v>
      </c>
      <c r="AI404" s="4">
        <f t="shared" si="111"/>
        <v>35.202667387298092</v>
      </c>
      <c r="AJ404" s="59">
        <f t="shared" si="112"/>
        <v>32.655665237452808</v>
      </c>
      <c r="AK404" s="4">
        <f t="shared" si="119"/>
        <v>2.5470021498452837</v>
      </c>
      <c r="AL404" s="79">
        <f t="shared" si="117"/>
        <v>7.2352532886877152E-2</v>
      </c>
    </row>
    <row r="405" spans="2:38" x14ac:dyDescent="0.25">
      <c r="B405" s="16" t="s">
        <v>419</v>
      </c>
      <c r="C405" s="21">
        <v>578.28</v>
      </c>
      <c r="D405" s="21">
        <v>416.64</v>
      </c>
      <c r="E405" s="16">
        <v>267.33</v>
      </c>
      <c r="F405" s="59">
        <f t="shared" si="113"/>
        <v>495.02951275656284</v>
      </c>
      <c r="G405" s="16">
        <v>0.84</v>
      </c>
      <c r="H405" s="21">
        <v>447.13</v>
      </c>
      <c r="I405" s="6">
        <f>'Datos y Cálculos'!R405</f>
        <v>107.32999999999998</v>
      </c>
      <c r="J405" s="59">
        <f>'Datos y Cálculos'!S405</f>
        <v>430.24251126544897</v>
      </c>
      <c r="K405" s="59">
        <f>'Datos y Cálculos'!T405</f>
        <v>0.96838408360568407</v>
      </c>
      <c r="L405" s="59">
        <f t="shared" si="116"/>
        <v>621.31613575393669</v>
      </c>
      <c r="M405" s="69">
        <f t="shared" si="114"/>
        <v>540.00136890419037</v>
      </c>
      <c r="O405" s="20">
        <f t="shared" si="107"/>
        <v>622.53420330011818</v>
      </c>
      <c r="P405" s="128">
        <f t="shared" si="108"/>
        <v>540.00136890419037</v>
      </c>
      <c r="Q405" s="106">
        <f t="shared" si="123"/>
        <v>0.13257558212611087</v>
      </c>
      <c r="S405" s="129">
        <f t="shared" si="121"/>
        <v>0.28663776497163224</v>
      </c>
      <c r="T405" s="124">
        <f t="shared" si="122"/>
        <v>0.24863659642119076</v>
      </c>
      <c r="U405" s="79">
        <f t="shared" si="120"/>
        <v>0.13257558212611076</v>
      </c>
      <c r="Y405" s="111">
        <f t="shared" si="109"/>
        <v>0.18992860034971645</v>
      </c>
      <c r="Z405" s="92">
        <f t="shared" si="118"/>
        <v>4.7021550302668212E-2</v>
      </c>
      <c r="AD405" s="106">
        <f t="shared" si="110"/>
        <v>0.78576113135962355</v>
      </c>
      <c r="AE405" s="74">
        <f>IF(J405&gt;0,J405/630,Tabla13[[#This Row],[Cargabilidad Antes]]-0.02)</f>
        <v>0.68292462105626817</v>
      </c>
      <c r="AF405" s="114">
        <f t="shared" si="115"/>
        <v>0.10283651030335539</v>
      </c>
      <c r="AI405" s="4">
        <f t="shared" si="111"/>
        <v>35.351197496755148</v>
      </c>
      <c r="AJ405" s="59">
        <f t="shared" si="112"/>
        <v>32.788501026132465</v>
      </c>
      <c r="AK405" s="4">
        <f t="shared" si="119"/>
        <v>2.5626964706226829</v>
      </c>
      <c r="AL405" s="79">
        <f t="shared" si="117"/>
        <v>7.2492493948978942E-2</v>
      </c>
    </row>
    <row r="406" spans="2:38" x14ac:dyDescent="0.25">
      <c r="B406" s="16" t="s">
        <v>420</v>
      </c>
      <c r="C406" s="21">
        <v>628.96</v>
      </c>
      <c r="D406" s="21">
        <v>384.28</v>
      </c>
      <c r="E406" s="16">
        <v>271.55</v>
      </c>
      <c r="F406" s="59">
        <f t="shared" si="113"/>
        <v>470.54279390933192</v>
      </c>
      <c r="G406" s="16">
        <v>0.81</v>
      </c>
      <c r="H406" s="21">
        <v>446.95</v>
      </c>
      <c r="I406" s="6">
        <f>'Datos y Cálculos'!R406</f>
        <v>111.55000000000001</v>
      </c>
      <c r="J406" s="59">
        <f>'Datos y Cálculos'!S406</f>
        <v>400.14312551885729</v>
      </c>
      <c r="K406" s="59">
        <f>'Datos y Cálculos'!T406</f>
        <v>0.96035637124019579</v>
      </c>
      <c r="L406" s="59">
        <f t="shared" si="116"/>
        <v>590.58262767128565</v>
      </c>
      <c r="M406" s="69">
        <f t="shared" si="114"/>
        <v>502.22335050584888</v>
      </c>
      <c r="O406" s="20">
        <f t="shared" si="107"/>
        <v>595.44863511591348</v>
      </c>
      <c r="P406" s="128">
        <f t="shared" si="108"/>
        <v>502.22335050584888</v>
      </c>
      <c r="Q406" s="106">
        <f t="shared" si="123"/>
        <v>0.15656310068108026</v>
      </c>
      <c r="S406" s="129">
        <f t="shared" si="121"/>
        <v>0.27416656790944555</v>
      </c>
      <c r="T406" s="124">
        <f t="shared" si="122"/>
        <v>0.23124219993445275</v>
      </c>
      <c r="U406" s="79">
        <f t="shared" si="120"/>
        <v>0.15656310068108048</v>
      </c>
      <c r="Y406" s="111">
        <f t="shared" si="109"/>
        <v>0.17160361733270321</v>
      </c>
      <c r="Z406" s="92">
        <f t="shared" si="118"/>
        <v>4.9527240195999321E-2</v>
      </c>
      <c r="AD406" s="106">
        <f t="shared" si="110"/>
        <v>0.74689332366560623</v>
      </c>
      <c r="AE406" s="74">
        <f>IF(J406&gt;0,J406/630,Tabla13[[#This Row],[Cargabilidad Antes]]-0.02)</f>
        <v>0.63514781828390043</v>
      </c>
      <c r="AF406" s="114">
        <f t="shared" si="115"/>
        <v>0.1117455053817058</v>
      </c>
      <c r="AI406" s="4">
        <f t="shared" si="111"/>
        <v>34.470060818947765</v>
      </c>
      <c r="AJ406" s="59">
        <f t="shared" si="112"/>
        <v>31.736866821402796</v>
      </c>
      <c r="AK406" s="4">
        <f t="shared" si="119"/>
        <v>2.7331939975449693</v>
      </c>
      <c r="AL406" s="79">
        <f t="shared" si="117"/>
        <v>7.9291824052789783E-2</v>
      </c>
    </row>
    <row r="407" spans="2:38" x14ac:dyDescent="0.25">
      <c r="B407" s="16" t="s">
        <v>421</v>
      </c>
      <c r="C407" s="21">
        <v>693.78</v>
      </c>
      <c r="D407" s="21">
        <v>411.18</v>
      </c>
      <c r="E407" s="16">
        <v>265.29000000000002</v>
      </c>
      <c r="F407" s="59">
        <f t="shared" si="113"/>
        <v>489.33401322613986</v>
      </c>
      <c r="G407" s="16">
        <v>0.84</v>
      </c>
      <c r="H407" s="21">
        <v>447.68</v>
      </c>
      <c r="I407" s="6">
        <f>'Datos y Cálculos'!R407</f>
        <v>105.29000000000002</v>
      </c>
      <c r="J407" s="59">
        <f>'Datos y Cálculos'!S407</f>
        <v>424.44667097292682</v>
      </c>
      <c r="K407" s="59">
        <f>'Datos y Cálculos'!T407</f>
        <v>0.96874360931488368</v>
      </c>
      <c r="L407" s="59">
        <f t="shared" si="116"/>
        <v>614.16766143424297</v>
      </c>
      <c r="M407" s="69">
        <f t="shared" si="114"/>
        <v>532.72695596273877</v>
      </c>
      <c r="O407" s="20">
        <f t="shared" si="107"/>
        <v>614.3759929746127</v>
      </c>
      <c r="P407" s="128">
        <f t="shared" si="108"/>
        <v>532.72695596273877</v>
      </c>
      <c r="Q407" s="106">
        <f t="shared" si="123"/>
        <v>0.1328975056732854</v>
      </c>
      <c r="S407" s="129">
        <f t="shared" si="121"/>
        <v>0.28288142329357663</v>
      </c>
      <c r="T407" s="124">
        <f t="shared" si="122"/>
        <v>0.24528718773655148</v>
      </c>
      <c r="U407" s="79">
        <f t="shared" si="120"/>
        <v>0.1328975056732854</v>
      </c>
      <c r="Y407" s="111">
        <f t="shared" si="109"/>
        <v>0.18558334284499059</v>
      </c>
      <c r="Z407" s="92">
        <f t="shared" si="118"/>
        <v>4.6049400665844592E-2</v>
      </c>
      <c r="AD407" s="106">
        <f t="shared" si="110"/>
        <v>0.77672065591450767</v>
      </c>
      <c r="AE407" s="74">
        <f>IF(J407&gt;0,J407/630,Tabla13[[#This Row],[Cargabilidad Antes]]-0.02)</f>
        <v>0.67372487456020136</v>
      </c>
      <c r="AF407" s="114">
        <f t="shared" si="115"/>
        <v>0.10299578135430631</v>
      </c>
      <c r="AI407" s="4">
        <f t="shared" si="111"/>
        <v>35.081673630970656</v>
      </c>
      <c r="AJ407" s="59">
        <f t="shared" si="112"/>
        <v>32.580075042984127</v>
      </c>
      <c r="AK407" s="4">
        <f t="shared" si="119"/>
        <v>2.5015985879865283</v>
      </c>
      <c r="AL407" s="79">
        <f t="shared" si="117"/>
        <v>7.1307846207715686E-2</v>
      </c>
    </row>
    <row r="408" spans="2:38" x14ac:dyDescent="0.25">
      <c r="B408" s="16" t="s">
        <v>422</v>
      </c>
      <c r="C408" s="21">
        <v>492.34</v>
      </c>
      <c r="D408" s="21">
        <v>301.39999999999998</v>
      </c>
      <c r="E408" s="16">
        <v>180.6</v>
      </c>
      <c r="F408" s="59">
        <f t="shared" si="113"/>
        <v>351.36636150889569</v>
      </c>
      <c r="G408" s="16">
        <v>0.85</v>
      </c>
      <c r="H408" s="21">
        <v>449.02</v>
      </c>
      <c r="I408" s="6">
        <f>'Datos y Cálculos'!R408</f>
        <v>20.599999999999994</v>
      </c>
      <c r="J408" s="59">
        <f>'Datos y Cálculos'!S408</f>
        <v>302.10316118835959</v>
      </c>
      <c r="K408" s="59">
        <f>'Datos y Cálculos'!T408</f>
        <v>0.99767244677085254</v>
      </c>
      <c r="L408" s="59">
        <f t="shared" si="116"/>
        <v>441.00318130726151</v>
      </c>
      <c r="M408" s="69">
        <f t="shared" si="114"/>
        <v>379.17248138073114</v>
      </c>
      <c r="O408" s="20">
        <f t="shared" si="107"/>
        <v>445.04698499681126</v>
      </c>
      <c r="P408" s="128">
        <f t="shared" si="108"/>
        <v>379.17248138073114</v>
      </c>
      <c r="Q408" s="106">
        <f t="shared" si="123"/>
        <v>0.14801696413369048</v>
      </c>
      <c r="S408" s="129">
        <f t="shared" si="121"/>
        <v>0.20491608719746196</v>
      </c>
      <c r="T408" s="124">
        <f t="shared" si="122"/>
        <v>0.17458503006833903</v>
      </c>
      <c r="U408" s="79">
        <f t="shared" si="120"/>
        <v>0.14801696413369059</v>
      </c>
      <c r="Y408" s="111">
        <f t="shared" si="109"/>
        <v>9.5686032514177691E-2</v>
      </c>
      <c r="Z408" s="92">
        <f t="shared" si="118"/>
        <v>2.6229924725493348E-2</v>
      </c>
      <c r="AD408" s="106">
        <f t="shared" si="110"/>
        <v>0.55772438334745345</v>
      </c>
      <c r="AE408" s="74">
        <f>IF(J408&gt;0,J408/630,Tabla13[[#This Row],[Cargabilidad Antes]]-0.02)</f>
        <v>0.47952882728311047</v>
      </c>
      <c r="AF408" s="114">
        <f t="shared" si="115"/>
        <v>7.8195556064342975E-2</v>
      </c>
      <c r="AI408" s="4">
        <f t="shared" si="111"/>
        <v>30.290246230094869</v>
      </c>
      <c r="AJ408" s="59">
        <f t="shared" si="112"/>
        <v>28.840057976400132</v>
      </c>
      <c r="AK408" s="4">
        <f t="shared" si="119"/>
        <v>1.450188253694737</v>
      </c>
      <c r="AL408" s="79">
        <f t="shared" si="117"/>
        <v>4.7876410204084174E-2</v>
      </c>
    </row>
    <row r="409" spans="2:38" x14ac:dyDescent="0.25">
      <c r="B409" s="16" t="s">
        <v>423</v>
      </c>
      <c r="C409" s="21">
        <v>627.22</v>
      </c>
      <c r="D409" s="21">
        <v>400.45</v>
      </c>
      <c r="E409" s="16">
        <v>254.9</v>
      </c>
      <c r="F409" s="59">
        <f t="shared" si="113"/>
        <v>474.69380920757749</v>
      </c>
      <c r="G409" s="16">
        <v>0.84</v>
      </c>
      <c r="H409" s="21">
        <v>447.54</v>
      </c>
      <c r="I409" s="6">
        <f>'Datos y Cálculos'!R409</f>
        <v>94.9</v>
      </c>
      <c r="J409" s="59">
        <f>'Datos y Cálculos'!S409</f>
        <v>411.54126463818909</v>
      </c>
      <c r="K409" s="59">
        <f>'Datos y Cálculos'!T409</f>
        <v>0.97304944706349161</v>
      </c>
      <c r="L409" s="59">
        <f t="shared" si="116"/>
        <v>595.79260549705157</v>
      </c>
      <c r="M409" s="69">
        <f t="shared" si="114"/>
        <v>516.52926069890759</v>
      </c>
      <c r="O409" s="20">
        <f t="shared" si="107"/>
        <v>598.34346608950739</v>
      </c>
      <c r="P409" s="128">
        <f t="shared" si="108"/>
        <v>516.52926069890759</v>
      </c>
      <c r="Q409" s="106">
        <f t="shared" si="123"/>
        <v>0.13673451792713487</v>
      </c>
      <c r="S409" s="129">
        <f t="shared" si="121"/>
        <v>0.27549945512406432</v>
      </c>
      <c r="T409" s="124">
        <f t="shared" si="122"/>
        <v>0.23782916993848702</v>
      </c>
      <c r="U409" s="79">
        <f t="shared" si="120"/>
        <v>0.13673451792713498</v>
      </c>
      <c r="Y409" s="111">
        <f t="shared" si="109"/>
        <v>0.17464466375236296</v>
      </c>
      <c r="Z409" s="92">
        <f t="shared" si="118"/>
        <v>4.4494693827893471E-2</v>
      </c>
      <c r="AD409" s="106">
        <f t="shared" si="110"/>
        <v>0.75348223683742455</v>
      </c>
      <c r="AE409" s="74">
        <f>IF(J409&gt;0,J409/630,Tabla13[[#This Row],[Cargabilidad Antes]]-0.02)</f>
        <v>0.65324010260030019</v>
      </c>
      <c r="AF409" s="114">
        <f t="shared" si="115"/>
        <v>0.10024213423712436</v>
      </c>
      <c r="AI409" s="4">
        <f t="shared" si="111"/>
        <v>34.562363873183905</v>
      </c>
      <c r="AJ409" s="59">
        <f t="shared" si="112"/>
        <v>32.126134539480773</v>
      </c>
      <c r="AK409" s="4">
        <f t="shared" si="119"/>
        <v>2.4362293337031318</v>
      </c>
      <c r="AL409" s="79">
        <f t="shared" si="117"/>
        <v>7.0487925613020419E-2</v>
      </c>
    </row>
    <row r="410" spans="2:38" x14ac:dyDescent="0.25">
      <c r="B410" s="16" t="s">
        <v>424</v>
      </c>
      <c r="C410" s="21">
        <v>686.26</v>
      </c>
      <c r="D410" s="21">
        <v>423.05</v>
      </c>
      <c r="E410" s="16">
        <v>268.83999999999997</v>
      </c>
      <c r="F410" s="59">
        <f t="shared" si="113"/>
        <v>501.2446988248355</v>
      </c>
      <c r="G410" s="16">
        <v>0.84</v>
      </c>
      <c r="H410" s="21">
        <v>446.9</v>
      </c>
      <c r="I410" s="6">
        <f>'Datos y Cálculos'!R410</f>
        <v>108.83999999999997</v>
      </c>
      <c r="J410" s="59">
        <f>'Datos y Cálculos'!S410</f>
        <v>436.82656524071427</v>
      </c>
      <c r="K410" s="59">
        <f>'Datos y Cálculos'!T410</f>
        <v>0.9684621624760329</v>
      </c>
      <c r="L410" s="59">
        <f t="shared" si="116"/>
        <v>629.11687347041675</v>
      </c>
      <c r="M410" s="69">
        <f t="shared" si="114"/>
        <v>548.26507615414357</v>
      </c>
      <c r="O410" s="20">
        <f t="shared" si="107"/>
        <v>632.11188245515314</v>
      </c>
      <c r="P410" s="128">
        <f t="shared" si="108"/>
        <v>548.26507615414346</v>
      </c>
      <c r="Q410" s="106">
        <f t="shared" si="123"/>
        <v>0.13264551518212986</v>
      </c>
      <c r="S410" s="129">
        <f t="shared" si="121"/>
        <v>0.29104768258268293</v>
      </c>
      <c r="T410" s="124">
        <f t="shared" si="122"/>
        <v>0.25244151278393795</v>
      </c>
      <c r="U410" s="79">
        <f t="shared" si="120"/>
        <v>0.13264551518212986</v>
      </c>
      <c r="Y410" s="111">
        <f t="shared" si="109"/>
        <v>0.1947277159187146</v>
      </c>
      <c r="Z410" s="92">
        <f t="shared" si="118"/>
        <v>4.8233314813314325E-2</v>
      </c>
      <c r="AD410" s="106">
        <f t="shared" si="110"/>
        <v>0.79562650607116747</v>
      </c>
      <c r="AE410" s="74">
        <f>IF(J410&gt;0,J410/630,Tabla13[[#This Row],[Cargabilidad Antes]]-0.02)</f>
        <v>0.69337550038208617</v>
      </c>
      <c r="AF410" s="114">
        <f t="shared" si="115"/>
        <v>0.1022510056890813</v>
      </c>
      <c r="AI410" s="4">
        <f t="shared" si="111"/>
        <v>35.672153630902706</v>
      </c>
      <c r="AJ410" s="59">
        <f t="shared" si="112"/>
        <v>33.02870175561722</v>
      </c>
      <c r="AK410" s="4">
        <f t="shared" si="119"/>
        <v>2.6434518752854856</v>
      </c>
      <c r="AL410" s="79">
        <f t="shared" si="117"/>
        <v>7.4104072959460199E-2</v>
      </c>
    </row>
    <row r="411" spans="2:38" x14ac:dyDescent="0.25">
      <c r="B411" s="16" t="s">
        <v>425</v>
      </c>
      <c r="C411" s="21">
        <v>647.14</v>
      </c>
      <c r="D411" s="21">
        <v>388.98</v>
      </c>
      <c r="E411" s="16">
        <v>271.11</v>
      </c>
      <c r="F411" s="59">
        <f t="shared" si="113"/>
        <v>474.13718742574918</v>
      </c>
      <c r="G411" s="16">
        <v>0.82</v>
      </c>
      <c r="H411" s="21">
        <v>448.2</v>
      </c>
      <c r="I411" s="6">
        <f>'Datos y Cálculos'!R411</f>
        <v>111.11000000000001</v>
      </c>
      <c r="J411" s="59">
        <f>'Datos y Cálculos'!S411</f>
        <v>404.53785051586954</v>
      </c>
      <c r="K411" s="59">
        <f>'Datos y Cálculos'!T411</f>
        <v>0.9615416691020876</v>
      </c>
      <c r="L411" s="59">
        <f t="shared" si="116"/>
        <v>595.09398433275726</v>
      </c>
      <c r="M411" s="69">
        <f t="shared" si="114"/>
        <v>507.73921063636931</v>
      </c>
      <c r="O411" s="20">
        <f t="shared" si="107"/>
        <v>595.38098544374509</v>
      </c>
      <c r="P411" s="128">
        <f t="shared" si="108"/>
        <v>507.73921063636931</v>
      </c>
      <c r="Q411" s="106">
        <f t="shared" si="123"/>
        <v>0.14720284481718082</v>
      </c>
      <c r="S411" s="129">
        <f t="shared" si="121"/>
        <v>0.27413541949907927</v>
      </c>
      <c r="T411" s="124">
        <f t="shared" si="122"/>
        <v>0.23378190588366354</v>
      </c>
      <c r="U411" s="79">
        <f t="shared" si="120"/>
        <v>0.14720284481718082</v>
      </c>
      <c r="Y411" s="111">
        <f t="shared" si="109"/>
        <v>0.17423533029300567</v>
      </c>
      <c r="Z411" s="92">
        <f t="shared" si="118"/>
        <v>4.7520423388477603E-2</v>
      </c>
      <c r="AD411" s="106">
        <f t="shared" si="110"/>
        <v>0.75259871019960189</v>
      </c>
      <c r="AE411" s="74">
        <f>IF(J411&gt;0,J411/630,Tabla13[[#This Row],[Cargabilidad Antes]]-0.02)</f>
        <v>0.64212357224741201</v>
      </c>
      <c r="AF411" s="114">
        <f t="shared" si="115"/>
        <v>0.11047513795218988</v>
      </c>
      <c r="AI411" s="4">
        <f t="shared" si="111"/>
        <v>34.467909130020431</v>
      </c>
      <c r="AJ411" s="59">
        <f t="shared" si="112"/>
        <v>31.885659882949877</v>
      </c>
      <c r="AK411" s="4">
        <f t="shared" si="119"/>
        <v>2.5822492470705534</v>
      </c>
      <c r="AL411" s="79">
        <f t="shared" si="117"/>
        <v>7.4917490275657528E-2</v>
      </c>
    </row>
    <row r="412" spans="2:38" x14ac:dyDescent="0.25">
      <c r="B412" s="16" t="s">
        <v>426</v>
      </c>
      <c r="C412" s="21">
        <v>578.52</v>
      </c>
      <c r="D412" s="21">
        <v>411.46</v>
      </c>
      <c r="E412" s="16">
        <v>267.33999999999997</v>
      </c>
      <c r="F412" s="59">
        <f t="shared" si="113"/>
        <v>490.68320452202147</v>
      </c>
      <c r="G412" s="16">
        <v>0.84</v>
      </c>
      <c r="H412" s="21">
        <v>447.2</v>
      </c>
      <c r="I412" s="6">
        <f>'Datos y Cálculos'!R412</f>
        <v>107.33999999999997</v>
      </c>
      <c r="J412" s="59">
        <f>'Datos y Cálculos'!S412</f>
        <v>425.23076934765663</v>
      </c>
      <c r="K412" s="59">
        <f>'Datos y Cálculos'!T412</f>
        <v>0.96761577397425336</v>
      </c>
      <c r="L412" s="59">
        <f t="shared" si="116"/>
        <v>615.86104395134203</v>
      </c>
      <c r="M412" s="69">
        <f t="shared" si="114"/>
        <v>533.71108510995919</v>
      </c>
      <c r="O412" s="20">
        <f t="shared" si="107"/>
        <v>614.794362734895</v>
      </c>
      <c r="P412" s="128">
        <f t="shared" si="108"/>
        <v>533.71108510995919</v>
      </c>
      <c r="Q412" s="106">
        <f t="shared" si="123"/>
        <v>0.13188682678259966</v>
      </c>
      <c r="S412" s="129">
        <f t="shared" si="121"/>
        <v>0.28307405620014353</v>
      </c>
      <c r="T412" s="124">
        <f t="shared" si="122"/>
        <v>0.24574031718342737</v>
      </c>
      <c r="U412" s="79">
        <f t="shared" si="120"/>
        <v>0.13188682678259944</v>
      </c>
      <c r="Y412" s="111">
        <f t="shared" si="109"/>
        <v>0.18660813412476371</v>
      </c>
      <c r="Z412" s="92">
        <f t="shared" si="118"/>
        <v>4.5976422231307781E-2</v>
      </c>
      <c r="AD412" s="106">
        <f t="shared" si="110"/>
        <v>0.77886222940003413</v>
      </c>
      <c r="AE412" s="74">
        <f>IF(J412&gt;0,J412/630,Tabla13[[#This Row],[Cargabilidad Antes]]-0.02)</f>
        <v>0.67496947515501049</v>
      </c>
      <c r="AF412" s="114">
        <f t="shared" si="115"/>
        <v>0.10389275424502364</v>
      </c>
      <c r="AI412" s="4">
        <f t="shared" si="111"/>
        <v>35.095408879556771</v>
      </c>
      <c r="AJ412" s="59">
        <f t="shared" si="112"/>
        <v>32.608106900888089</v>
      </c>
      <c r="AK412" s="4">
        <f t="shared" si="119"/>
        <v>2.4873019786686825</v>
      </c>
      <c r="AL412" s="79">
        <f t="shared" si="117"/>
        <v>7.0872574449974524E-2</v>
      </c>
    </row>
    <row r="413" spans="2:38" x14ac:dyDescent="0.25">
      <c r="B413" s="16" t="s">
        <v>427</v>
      </c>
      <c r="C413" s="21">
        <v>677.86</v>
      </c>
      <c r="D413" s="21">
        <v>422.59</v>
      </c>
      <c r="E413" s="16">
        <v>265.11</v>
      </c>
      <c r="F413" s="59">
        <f t="shared" si="113"/>
        <v>498.8643304546838</v>
      </c>
      <c r="G413" s="16">
        <v>0.84</v>
      </c>
      <c r="H413" s="21">
        <v>447.07</v>
      </c>
      <c r="I413" s="6">
        <f>'Datos y Cálculos'!R413</f>
        <v>105.11000000000001</v>
      </c>
      <c r="J413" s="59">
        <f>'Datos y Cálculos'!S413</f>
        <v>435.46575089207641</v>
      </c>
      <c r="K413" s="59">
        <f>'Datos y Cálculos'!T413</f>
        <v>0.9704322306273232</v>
      </c>
      <c r="L413" s="59">
        <f t="shared" si="116"/>
        <v>626.12925103720465</v>
      </c>
      <c r="M413" s="69">
        <f t="shared" si="114"/>
        <v>546.5571054356584</v>
      </c>
      <c r="O413" s="20">
        <f t="shared" si="107"/>
        <v>631.42456070611786</v>
      </c>
      <c r="P413" s="128">
        <f t="shared" si="108"/>
        <v>546.5571054356584</v>
      </c>
      <c r="Q413" s="106">
        <f t="shared" si="123"/>
        <v>0.13440632587296375</v>
      </c>
      <c r="S413" s="129">
        <f t="shared" si="121"/>
        <v>0.29073121423618009</v>
      </c>
      <c r="T413" s="124">
        <f t="shared" si="122"/>
        <v>0.25165509991410961</v>
      </c>
      <c r="U413" s="79">
        <f t="shared" si="120"/>
        <v>0.13440632587296386</v>
      </c>
      <c r="Y413" s="111">
        <f t="shared" si="109"/>
        <v>0.19288261679017013</v>
      </c>
      <c r="Z413" s="92">
        <f t="shared" si="118"/>
        <v>4.8364851565947657E-2</v>
      </c>
      <c r="AD413" s="106">
        <f t="shared" si="110"/>
        <v>0.79184814357886313</v>
      </c>
      <c r="AE413" s="74">
        <f>IF(J413&gt;0,J413/630,Tabla13[[#This Row],[Cargabilidad Antes]]-0.02)</f>
        <v>0.69121547760647051</v>
      </c>
      <c r="AF413" s="114">
        <f t="shared" si="115"/>
        <v>0.10063266597239262</v>
      </c>
      <c r="AI413" s="4">
        <f t="shared" si="111"/>
        <v>35.648957688646206</v>
      </c>
      <c r="AJ413" s="59">
        <f t="shared" si="112"/>
        <v>32.978757198242661</v>
      </c>
      <c r="AK413" s="4">
        <f t="shared" si="119"/>
        <v>2.6702004904035448</v>
      </c>
      <c r="AL413" s="79">
        <f t="shared" si="117"/>
        <v>7.4902624467305889E-2</v>
      </c>
    </row>
    <row r="414" spans="2:38" x14ac:dyDescent="0.25">
      <c r="B414" s="16" t="s">
        <v>428</v>
      </c>
      <c r="C414" s="21">
        <v>583.48</v>
      </c>
      <c r="D414" s="21">
        <v>416.31</v>
      </c>
      <c r="E414" s="16">
        <v>262.45</v>
      </c>
      <c r="F414" s="59">
        <f t="shared" si="113"/>
        <v>492.13211498539698</v>
      </c>
      <c r="G414" s="16">
        <v>0.84</v>
      </c>
      <c r="H414" s="21">
        <v>445.17</v>
      </c>
      <c r="I414" s="6">
        <f>'Datos y Cálculos'!R414</f>
        <v>102.44999999999999</v>
      </c>
      <c r="J414" s="59">
        <f>'Datos y Cálculos'!S414</f>
        <v>428.73070638805427</v>
      </c>
      <c r="K414" s="59">
        <f>'Datos y Cálculos'!T414</f>
        <v>0.97102911873820397</v>
      </c>
      <c r="L414" s="59">
        <f t="shared" si="116"/>
        <v>617.67958492104094</v>
      </c>
      <c r="M414" s="69">
        <f t="shared" si="114"/>
        <v>538.10388857174246</v>
      </c>
      <c r="O414" s="20">
        <f t="shared" si="107"/>
        <v>622.04112465407115</v>
      </c>
      <c r="P414" s="128">
        <f t="shared" si="108"/>
        <v>538.10388857174257</v>
      </c>
      <c r="Q414" s="106">
        <f t="shared" si="123"/>
        <v>0.1349384031948172</v>
      </c>
      <c r="S414" s="129">
        <f t="shared" si="121"/>
        <v>0.28641073333174977</v>
      </c>
      <c r="T414" s="124">
        <f t="shared" si="122"/>
        <v>0.24776292631810684</v>
      </c>
      <c r="U414" s="79">
        <f t="shared" si="120"/>
        <v>0.1349384031948172</v>
      </c>
      <c r="Y414" s="111">
        <f t="shared" si="109"/>
        <v>0.18771181025708886</v>
      </c>
      <c r="Z414" s="92">
        <f t="shared" si="118"/>
        <v>4.7241137280562812E-2</v>
      </c>
      <c r="AD414" s="106">
        <f t="shared" si="110"/>
        <v>0.78116208727840786</v>
      </c>
      <c r="AE414" s="74">
        <f>IF(J414&gt;0,J414/630,Tabla13[[#This Row],[Cargabilidad Antes]]-0.02)</f>
        <v>0.68052493077468934</v>
      </c>
      <c r="AF414" s="114">
        <f t="shared" si="115"/>
        <v>0.10063715650371852</v>
      </c>
      <c r="AI414" s="4">
        <f t="shared" si="111"/>
        <v>35.334806644254854</v>
      </c>
      <c r="AJ414" s="59">
        <f t="shared" si="112"/>
        <v>32.733862043163207</v>
      </c>
      <c r="AK414" s="4">
        <f t="shared" si="119"/>
        <v>2.6009446010916477</v>
      </c>
      <c r="AL414" s="79">
        <f t="shared" si="117"/>
        <v>7.3608570361726855E-2</v>
      </c>
    </row>
    <row r="415" spans="2:38" x14ac:dyDescent="0.25">
      <c r="B415" s="16" t="s">
        <v>429</v>
      </c>
      <c r="C415" s="21">
        <v>666.6</v>
      </c>
      <c r="D415" s="21">
        <v>423.59</v>
      </c>
      <c r="E415" s="16">
        <v>261.35000000000002</v>
      </c>
      <c r="F415" s="59">
        <f t="shared" si="113"/>
        <v>497.7271447289167</v>
      </c>
      <c r="G415" s="16">
        <v>0.85</v>
      </c>
      <c r="H415" s="21">
        <v>444.99</v>
      </c>
      <c r="I415" s="6">
        <f>'Datos y Cálculos'!R415</f>
        <v>101.35000000000002</v>
      </c>
      <c r="J415" s="59">
        <f>'Datos y Cálculos'!S415</f>
        <v>435.54599137174938</v>
      </c>
      <c r="K415" s="59">
        <f>'Datos y Cálculos'!T415</f>
        <v>0.97254941703379227</v>
      </c>
      <c r="L415" s="59">
        <f t="shared" si="116"/>
        <v>624.70195867874759</v>
      </c>
      <c r="M415" s="69">
        <f t="shared" si="114"/>
        <v>546.65781600639548</v>
      </c>
      <c r="O415" s="20">
        <f t="shared" si="107"/>
        <v>625.47263561645423</v>
      </c>
      <c r="P415" s="128">
        <f t="shared" si="108"/>
        <v>546.65781600639548</v>
      </c>
      <c r="Q415" s="106">
        <f t="shared" si="123"/>
        <v>0.12600842166720905</v>
      </c>
      <c r="S415" s="129">
        <f t="shared" si="121"/>
        <v>0.28799072785657903</v>
      </c>
      <c r="T415" s="124">
        <f t="shared" si="122"/>
        <v>0.25170147078458077</v>
      </c>
      <c r="U415" s="79">
        <f t="shared" si="120"/>
        <v>0.12600842166720905</v>
      </c>
      <c r="Y415" s="111">
        <f t="shared" si="109"/>
        <v>0.19200424829111531</v>
      </c>
      <c r="Z415" s="92">
        <f t="shared" si="118"/>
        <v>4.5339637618674919E-2</v>
      </c>
      <c r="AD415" s="106">
        <f t="shared" si="110"/>
        <v>0.79004308687129632</v>
      </c>
      <c r="AE415" s="74">
        <f>IF(J415&gt;0,J415/630,Tabla13[[#This Row],[Cargabilidad Antes]]-0.02)</f>
        <v>0.69134284344722119</v>
      </c>
      <c r="AF415" s="114">
        <f t="shared" si="115"/>
        <v>9.8700243424075129E-2</v>
      </c>
      <c r="AI415" s="4">
        <f t="shared" si="111"/>
        <v>35.44914577737697</v>
      </c>
      <c r="AJ415" s="59">
        <f t="shared" si="112"/>
        <v>32.981697857929547</v>
      </c>
      <c r="AK415" s="4">
        <f t="shared" si="119"/>
        <v>2.467447919447423</v>
      </c>
      <c r="AL415" s="79">
        <f t="shared" si="117"/>
        <v>6.9605285694136709E-2</v>
      </c>
    </row>
    <row r="416" spans="2:38" x14ac:dyDescent="0.25">
      <c r="B416" s="16" t="s">
        <v>430</v>
      </c>
      <c r="C416" s="21">
        <v>610.02</v>
      </c>
      <c r="D416" s="21">
        <v>418.38</v>
      </c>
      <c r="E416" s="16">
        <v>260.48</v>
      </c>
      <c r="F416" s="59">
        <f t="shared" si="113"/>
        <v>492.84039485415559</v>
      </c>
      <c r="G416" s="16">
        <v>0.85</v>
      </c>
      <c r="H416" s="21">
        <v>441.09</v>
      </c>
      <c r="I416" s="6">
        <f>'Datos y Cálculos'!R416</f>
        <v>100.48000000000002</v>
      </c>
      <c r="J416" s="59">
        <f>'Datos y Cálculos'!S416</f>
        <v>430.27671886821855</v>
      </c>
      <c r="K416" s="59">
        <f>'Datos y Cálculos'!T416</f>
        <v>0.97235100495441362</v>
      </c>
      <c r="L416" s="59">
        <f t="shared" si="116"/>
        <v>618.56855355775701</v>
      </c>
      <c r="M416" s="69">
        <f t="shared" si="114"/>
        <v>540.044303183902</v>
      </c>
      <c r="O416" s="20">
        <f t="shared" si="107"/>
        <v>617.77955402443899</v>
      </c>
      <c r="P416" s="128">
        <f t="shared" si="108"/>
        <v>540.044303183902</v>
      </c>
      <c r="Q416" s="106">
        <f t="shared" si="123"/>
        <v>0.12583008021897379</v>
      </c>
      <c r="S416" s="129">
        <f t="shared" si="121"/>
        <v>0.28444854864523605</v>
      </c>
      <c r="T416" s="124">
        <f t="shared" si="122"/>
        <v>0.24865636495103535</v>
      </c>
      <c r="U416" s="79">
        <f t="shared" si="120"/>
        <v>0.12583008021897368</v>
      </c>
      <c r="Y416" s="111">
        <f t="shared" si="109"/>
        <v>0.18825251128166354</v>
      </c>
      <c r="Z416" s="92">
        <f t="shared" si="118"/>
        <v>4.4395015819542624E-2</v>
      </c>
      <c r="AD416" s="106">
        <f t="shared" si="110"/>
        <v>0.78228634103834216</v>
      </c>
      <c r="AE416" s="74">
        <f>IF(J416&gt;0,J416/630,Tabla13[[#This Row],[Cargabilidad Antes]]-0.02)</f>
        <v>0.68297891883844219</v>
      </c>
      <c r="AF416" s="114">
        <f t="shared" si="115"/>
        <v>9.9307422199899964E-2</v>
      </c>
      <c r="AI416" s="4">
        <f t="shared" si="111"/>
        <v>35.193685293019087</v>
      </c>
      <c r="AJ416" s="59">
        <f t="shared" si="112"/>
        <v>32.789739567344718</v>
      </c>
      <c r="AK416" s="4">
        <f t="shared" si="119"/>
        <v>2.4039457256743688</v>
      </c>
      <c r="AL416" s="79">
        <f t="shared" si="117"/>
        <v>6.8306166451718831E-2</v>
      </c>
    </row>
    <row r="417" spans="2:38" x14ac:dyDescent="0.25">
      <c r="B417" s="16" t="s">
        <v>431</v>
      </c>
      <c r="C417" s="21">
        <v>587.08000000000004</v>
      </c>
      <c r="D417" s="21">
        <v>421.43</v>
      </c>
      <c r="E417" s="16">
        <v>256.02999999999997</v>
      </c>
      <c r="F417" s="59">
        <f t="shared" si="113"/>
        <v>493.107093641939</v>
      </c>
      <c r="G417" s="16">
        <v>0.85</v>
      </c>
      <c r="H417" s="21">
        <v>439.74</v>
      </c>
      <c r="I417" s="6">
        <f>'Datos y Cálculos'!R417</f>
        <v>96.029999999999973</v>
      </c>
      <c r="J417" s="59">
        <f>'Datos y Cálculos'!S417</f>
        <v>432.23258299207384</v>
      </c>
      <c r="K417" s="59">
        <f>'Datos y Cálculos'!T417</f>
        <v>0.97500747649033226</v>
      </c>
      <c r="L417" s="59">
        <f t="shared" si="116"/>
        <v>618.90328968149458</v>
      </c>
      <c r="M417" s="69">
        <f t="shared" si="114"/>
        <v>542.49912639782849</v>
      </c>
      <c r="O417" s="20">
        <f t="shared" si="107"/>
        <v>622.28318144394893</v>
      </c>
      <c r="P417" s="128">
        <f t="shared" si="108"/>
        <v>542.49912639782849</v>
      </c>
      <c r="Q417" s="106">
        <f t="shared" si="123"/>
        <v>0.12821181324712827</v>
      </c>
      <c r="S417" s="129">
        <f t="shared" si="121"/>
        <v>0.28652218522769218</v>
      </c>
      <c r="T417" s="124">
        <f t="shared" si="122"/>
        <v>0.24978665632412017</v>
      </c>
      <c r="U417" s="79">
        <f t="shared" si="120"/>
        <v>0.12821181324712838</v>
      </c>
      <c r="Y417" s="111">
        <f t="shared" si="109"/>
        <v>0.18845631073345936</v>
      </c>
      <c r="Z417" s="92">
        <f t="shared" si="118"/>
        <v>4.5226755092842442E-2</v>
      </c>
      <c r="AD417" s="106">
        <f t="shared" si="110"/>
        <v>0.78270967244752221</v>
      </c>
      <c r="AE417" s="74">
        <f>IF(J417&gt;0,J417/630,Tabla13[[#This Row],[Cargabilidad Antes]]-0.02)</f>
        <v>0.68608346506678386</v>
      </c>
      <c r="AF417" s="114">
        <f t="shared" si="115"/>
        <v>9.6626207380738349E-2</v>
      </c>
      <c r="AI417" s="4">
        <f t="shared" si="111"/>
        <v>35.342851439850499</v>
      </c>
      <c r="AJ417" s="59">
        <f t="shared" si="112"/>
        <v>32.860718540128396</v>
      </c>
      <c r="AK417" s="4">
        <f t="shared" si="119"/>
        <v>2.482132899722103</v>
      </c>
      <c r="AL417" s="79">
        <f t="shared" si="117"/>
        <v>7.0230125714287994E-2</v>
      </c>
    </row>
    <row r="418" spans="2:38" x14ac:dyDescent="0.25">
      <c r="B418" s="16" t="s">
        <v>432</v>
      </c>
      <c r="C418" s="21">
        <v>672.74</v>
      </c>
      <c r="D418" s="21">
        <v>417.39</v>
      </c>
      <c r="E418" s="16">
        <v>252.92</v>
      </c>
      <c r="F418" s="59">
        <f t="shared" si="113"/>
        <v>488.03989437340056</v>
      </c>
      <c r="G418" s="16">
        <v>0.85</v>
      </c>
      <c r="H418" s="21">
        <v>438.19</v>
      </c>
      <c r="I418" s="6">
        <f>'Datos y Cálculos'!R418</f>
        <v>92.919999999999987</v>
      </c>
      <c r="J418" s="59">
        <f>'Datos y Cálculos'!S418</f>
        <v>427.60792614262891</v>
      </c>
      <c r="K418" s="59">
        <f>'Datos y Cálculos'!T418</f>
        <v>0.97610445102175036</v>
      </c>
      <c r="L418" s="59">
        <f t="shared" si="116"/>
        <v>612.54340085165074</v>
      </c>
      <c r="M418" s="69">
        <f t="shared" si="114"/>
        <v>536.69467666535741</v>
      </c>
      <c r="O418" s="20">
        <f t="shared" si="107"/>
        <v>616.31772086204069</v>
      </c>
      <c r="P418" s="128">
        <f t="shared" si="108"/>
        <v>536.69467666535752</v>
      </c>
      <c r="Q418" s="106">
        <f t="shared" si="123"/>
        <v>0.12919155413106542</v>
      </c>
      <c r="S418" s="129">
        <f t="shared" si="121"/>
        <v>0.28377546660699621</v>
      </c>
      <c r="T418" s="124">
        <f t="shared" si="122"/>
        <v>0.24711407305177011</v>
      </c>
      <c r="U418" s="79">
        <f t="shared" si="120"/>
        <v>0.12919155413106542</v>
      </c>
      <c r="Y418" s="111">
        <f t="shared" si="109"/>
        <v>0.1846030336200378</v>
      </c>
      <c r="Z418" s="92">
        <f t="shared" si="118"/>
        <v>4.4617196505042742E-2</v>
      </c>
      <c r="AD418" s="106">
        <f t="shared" si="110"/>
        <v>0.77466649900539775</v>
      </c>
      <c r="AE418" s="74">
        <f>IF(J418&gt;0,J418/630,Tabla13[[#This Row],[Cargabilidad Antes]]-0.02)</f>
        <v>0.67874273990893474</v>
      </c>
      <c r="AF418" s="114">
        <f t="shared" si="115"/>
        <v>9.5923759096463002E-2</v>
      </c>
      <c r="AI418" s="4">
        <f t="shared" si="111"/>
        <v>35.145500348519775</v>
      </c>
      <c r="AJ418" s="59">
        <f t="shared" si="112"/>
        <v>32.693407477589012</v>
      </c>
      <c r="AK418" s="4">
        <f t="shared" si="119"/>
        <v>2.4520928709307626</v>
      </c>
      <c r="AL418" s="79">
        <f t="shared" si="117"/>
        <v>6.9769752788112926E-2</v>
      </c>
    </row>
    <row r="419" spans="2:38" x14ac:dyDescent="0.25">
      <c r="B419" s="16" t="s">
        <v>433</v>
      </c>
      <c r="C419" s="21">
        <v>602.22</v>
      </c>
      <c r="D419" s="21">
        <v>421.78</v>
      </c>
      <c r="E419" s="16">
        <v>251.57</v>
      </c>
      <c r="F419" s="59">
        <f t="shared" si="113"/>
        <v>491.10674328500107</v>
      </c>
      <c r="G419" s="16">
        <v>0.86</v>
      </c>
      <c r="H419" s="21">
        <v>435.77</v>
      </c>
      <c r="I419" s="6">
        <f>'Datos y Cálculos'!R419</f>
        <v>91.57</v>
      </c>
      <c r="J419" s="59">
        <f>'Datos y Cálculos'!S419</f>
        <v>431.60564558402149</v>
      </c>
      <c r="K419" s="59">
        <f>'Datos y Cálculos'!T419</f>
        <v>0.97723466853468499</v>
      </c>
      <c r="L419" s="59">
        <f t="shared" si="116"/>
        <v>616.39263138355614</v>
      </c>
      <c r="M419" s="69">
        <f t="shared" si="114"/>
        <v>541.71225143847187</v>
      </c>
      <c r="O419" s="20">
        <f t="shared" si="107"/>
        <v>615.5581307856429</v>
      </c>
      <c r="P419" s="128">
        <f t="shared" si="108"/>
        <v>541.71225143847187</v>
      </c>
      <c r="Q419" s="106">
        <f t="shared" si="123"/>
        <v>0.11996572809934425</v>
      </c>
      <c r="S419" s="129">
        <f t="shared" si="121"/>
        <v>0.28342572325050414</v>
      </c>
      <c r="T419" s="124">
        <f t="shared" si="122"/>
        <v>0.24942434999867416</v>
      </c>
      <c r="U419" s="79">
        <f t="shared" si="120"/>
        <v>0.11996572809934425</v>
      </c>
      <c r="Y419" s="111">
        <f t="shared" si="109"/>
        <v>0.18693041900378071</v>
      </c>
      <c r="Z419" s="92">
        <f t="shared" si="118"/>
        <v>4.2160226936772044E-2</v>
      </c>
      <c r="AD419" s="106">
        <f t="shared" si="110"/>
        <v>0.77953451315079536</v>
      </c>
      <c r="AE419" s="74">
        <f>IF(J419&gt;0,J419/630,Tabla13[[#This Row],[Cargabilidad Antes]]-0.02)</f>
        <v>0.68508832632384364</v>
      </c>
      <c r="AF419" s="114">
        <f t="shared" si="115"/>
        <v>9.4446186826951717E-2</v>
      </c>
      <c r="AI419" s="4">
        <f t="shared" si="111"/>
        <v>35.12050780919644</v>
      </c>
      <c r="AJ419" s="59">
        <f t="shared" si="112"/>
        <v>32.837931713636166</v>
      </c>
      <c r="AK419" s="4">
        <f t="shared" si="119"/>
        <v>2.2825760955602732</v>
      </c>
      <c r="AL419" s="79">
        <f t="shared" si="117"/>
        <v>6.4992684842745119E-2</v>
      </c>
    </row>
    <row r="420" spans="2:38" x14ac:dyDescent="0.25">
      <c r="B420" s="16" t="s">
        <v>434</v>
      </c>
      <c r="C420" s="21">
        <v>555.74</v>
      </c>
      <c r="D420" s="21">
        <v>397.52</v>
      </c>
      <c r="E420" s="16">
        <v>265.10000000000002</v>
      </c>
      <c r="F420" s="59">
        <f t="shared" si="113"/>
        <v>477.80766046600803</v>
      </c>
      <c r="G420" s="16">
        <v>0.83</v>
      </c>
      <c r="H420" s="21">
        <v>441.25</v>
      </c>
      <c r="I420" s="6">
        <f>'Datos y Cálculos'!R420</f>
        <v>105.10000000000002</v>
      </c>
      <c r="J420" s="59">
        <f>'Datos y Cálculos'!S420</f>
        <v>411.17898827639527</v>
      </c>
      <c r="K420" s="59">
        <f>'Datos y Cálculos'!T420</f>
        <v>0.96678091861247129</v>
      </c>
      <c r="L420" s="59">
        <f t="shared" si="116"/>
        <v>599.70082911068494</v>
      </c>
      <c r="M420" s="69">
        <f t="shared" si="114"/>
        <v>516.07456427498869</v>
      </c>
      <c r="O420" s="20">
        <f t="shared" si="107"/>
        <v>601.12173653289699</v>
      </c>
      <c r="P420" s="128">
        <f t="shared" si="108"/>
        <v>516.07456427498869</v>
      </c>
      <c r="Q420" s="106">
        <f t="shared" si="123"/>
        <v>0.14148078016349352</v>
      </c>
      <c r="S420" s="129">
        <f t="shared" si="121"/>
        <v>0.27677867356083191</v>
      </c>
      <c r="T420" s="124">
        <f t="shared" si="122"/>
        <v>0.23761981089282849</v>
      </c>
      <c r="U420" s="79">
        <f t="shared" si="120"/>
        <v>0.14148078016349364</v>
      </c>
      <c r="Y420" s="111">
        <f t="shared" si="109"/>
        <v>0.1769434135425331</v>
      </c>
      <c r="Z420" s="92">
        <f t="shared" si="118"/>
        <v>4.6526341491457832E-2</v>
      </c>
      <c r="AD420" s="106">
        <f t="shared" si="110"/>
        <v>0.75842485788255243</v>
      </c>
      <c r="AE420" s="74">
        <f>IF(J420&gt;0,J420/630,Tabla13[[#This Row],[Cargabilidad Antes]]-0.02)</f>
        <v>0.65266506075618302</v>
      </c>
      <c r="AF420" s="114">
        <f t="shared" si="115"/>
        <v>0.1057597971263694</v>
      </c>
      <c r="AI420" s="4">
        <f t="shared" si="111"/>
        <v>34.651371317636901</v>
      </c>
      <c r="AJ420" s="59">
        <f t="shared" si="112"/>
        <v>32.113593907361633</v>
      </c>
      <c r="AK420" s="4">
        <f t="shared" si="119"/>
        <v>2.5377774102752682</v>
      </c>
      <c r="AL420" s="79">
        <f t="shared" si="117"/>
        <v>7.3237430836787354E-2</v>
      </c>
    </row>
    <row r="421" spans="2:38" x14ac:dyDescent="0.25">
      <c r="B421" s="16" t="s">
        <v>435</v>
      </c>
      <c r="C421" s="21">
        <v>681.7</v>
      </c>
      <c r="D421" s="21">
        <v>424.83</v>
      </c>
      <c r="E421" s="16">
        <v>262.26</v>
      </c>
      <c r="F421" s="59">
        <f t="shared" si="113"/>
        <v>499.26028932812187</v>
      </c>
      <c r="G421" s="16">
        <v>0.85</v>
      </c>
      <c r="H421" s="21">
        <v>443.83</v>
      </c>
      <c r="I421" s="6">
        <f>'Datos y Cálculos'!R421</f>
        <v>102.25999999999999</v>
      </c>
      <c r="J421" s="59">
        <f>'Datos y Cálculos'!S421</f>
        <v>436.96411351505742</v>
      </c>
      <c r="K421" s="59">
        <f>'Datos y Cálculos'!T421</f>
        <v>0.97223086944727033</v>
      </c>
      <c r="L421" s="59">
        <f t="shared" si="116"/>
        <v>626.62622269409053</v>
      </c>
      <c r="M421" s="69">
        <f t="shared" si="114"/>
        <v>548.43771426983608</v>
      </c>
      <c r="O421" s="20">
        <f t="shared" si="107"/>
        <v>627.30361856733691</v>
      </c>
      <c r="P421" s="128">
        <f t="shared" si="108"/>
        <v>548.43771426983608</v>
      </c>
      <c r="Q421" s="106">
        <f t="shared" si="123"/>
        <v>0.1257220617946031</v>
      </c>
      <c r="S421" s="129">
        <f t="shared" si="121"/>
        <v>0.28883378010649557</v>
      </c>
      <c r="T421" s="124">
        <f t="shared" si="122"/>
        <v>0.25252100175557796</v>
      </c>
      <c r="U421" s="79">
        <f t="shared" si="120"/>
        <v>0.12572206179460299</v>
      </c>
      <c r="Y421" s="111">
        <f t="shared" si="109"/>
        <v>0.19318892810018903</v>
      </c>
      <c r="Z421" s="92">
        <f t="shared" si="118"/>
        <v>4.5522669402157913E-2</v>
      </c>
      <c r="AD421" s="106">
        <f t="shared" si="110"/>
        <v>0.79247664972717757</v>
      </c>
      <c r="AE421" s="74">
        <f>IF(J421&gt;0,J421/630,Tabla13[[#This Row],[Cargabilidad Antes]]-0.02)</f>
        <v>0.69359383097628158</v>
      </c>
      <c r="AF421" s="114">
        <f t="shared" si="115"/>
        <v>9.8882818750895995E-2</v>
      </c>
      <c r="AI421" s="4">
        <f t="shared" si="111"/>
        <v>35.510412122534049</v>
      </c>
      <c r="AJ421" s="59">
        <f t="shared" si="112"/>
        <v>33.033758718844084</v>
      </c>
      <c r="AK421" s="4">
        <f t="shared" si="119"/>
        <v>2.4766534036899657</v>
      </c>
      <c r="AL421" s="79">
        <f t="shared" si="117"/>
        <v>6.9744428624029964E-2</v>
      </c>
    </row>
    <row r="422" spans="2:38" x14ac:dyDescent="0.25">
      <c r="B422" s="16" t="s">
        <v>436</v>
      </c>
      <c r="C422" s="21">
        <v>588.46</v>
      </c>
      <c r="D422" s="21">
        <v>415.94</v>
      </c>
      <c r="E422" s="16">
        <v>261.14</v>
      </c>
      <c r="F422" s="59">
        <f t="shared" si="113"/>
        <v>491.12135282432996</v>
      </c>
      <c r="G422" s="16">
        <v>0.84</v>
      </c>
      <c r="H422" s="21">
        <v>444.24</v>
      </c>
      <c r="I422" s="6">
        <f>'Datos y Cálculos'!R422</f>
        <v>101.13999999999999</v>
      </c>
      <c r="J422" s="59">
        <f>'Datos y Cálculos'!S422</f>
        <v>428.06002289398623</v>
      </c>
      <c r="K422" s="59">
        <f>'Datos y Cálculos'!T422</f>
        <v>0.97168616024442933</v>
      </c>
      <c r="L422" s="59">
        <f t="shared" si="116"/>
        <v>616.41096795195676</v>
      </c>
      <c r="M422" s="69">
        <f t="shared" si="114"/>
        <v>537.26210749382676</v>
      </c>
      <c r="O422" s="20">
        <f t="shared" si="107"/>
        <v>621.48827889941242</v>
      </c>
      <c r="P422" s="128">
        <f t="shared" si="108"/>
        <v>537.26210749382676</v>
      </c>
      <c r="Q422" s="106">
        <f t="shared" si="123"/>
        <v>0.13552334656212817</v>
      </c>
      <c r="S422" s="129">
        <f t="shared" si="121"/>
        <v>0.28615618270521487</v>
      </c>
      <c r="T422" s="124">
        <f t="shared" si="122"/>
        <v>0.24737533918556037</v>
      </c>
      <c r="U422" s="79">
        <f t="shared" si="120"/>
        <v>0.13552334656212817</v>
      </c>
      <c r="Y422" s="111">
        <f t="shared" si="109"/>
        <v>0.18694154085444234</v>
      </c>
      <c r="Z422" s="92">
        <f t="shared" si="118"/>
        <v>4.7236410164919425E-2</v>
      </c>
      <c r="AD422" s="106">
        <f t="shared" si="110"/>
        <v>0.77955770289576187</v>
      </c>
      <c r="AE422" s="74">
        <f>IF(J422&gt;0,J422/630,Tabla13[[#This Row],[Cargabilidad Antes]]-0.02)</f>
        <v>0.67946035379997816</v>
      </c>
      <c r="AF422" s="114">
        <f t="shared" si="115"/>
        <v>0.10009734909578372</v>
      </c>
      <c r="AI422" s="4">
        <f t="shared" si="111"/>
        <v>35.316444466061803</v>
      </c>
      <c r="AJ422" s="59">
        <f t="shared" si="112"/>
        <v>32.70968408516849</v>
      </c>
      <c r="AK422" s="4">
        <f t="shared" si="119"/>
        <v>2.6067603808933129</v>
      </c>
      <c r="AL422" s="79">
        <f t="shared" si="117"/>
        <v>7.3811518127153031E-2</v>
      </c>
    </row>
    <row r="423" spans="2:38" x14ac:dyDescent="0.25">
      <c r="B423" s="16" t="s">
        <v>437</v>
      </c>
      <c r="C423" s="21">
        <v>684.32</v>
      </c>
      <c r="D423" s="21">
        <v>424.57</v>
      </c>
      <c r="E423" s="16">
        <v>262.55</v>
      </c>
      <c r="F423" s="59">
        <f t="shared" si="113"/>
        <v>499.19153378237496</v>
      </c>
      <c r="G423" s="16">
        <v>0.85</v>
      </c>
      <c r="H423" s="21">
        <v>443.12</v>
      </c>
      <c r="I423" s="6">
        <f>'Datos y Cálculos'!R423</f>
        <v>102.55000000000001</v>
      </c>
      <c r="J423" s="59">
        <f>'Datos y Cálculos'!S423</f>
        <v>436.77933490493803</v>
      </c>
      <c r="K423" s="59">
        <f>'Datos y Cálculos'!T423</f>
        <v>0.97204690348366574</v>
      </c>
      <c r="L423" s="59">
        <f t="shared" si="116"/>
        <v>626.53992697051387</v>
      </c>
      <c r="M423" s="69">
        <f t="shared" si="114"/>
        <v>548.20579692137323</v>
      </c>
      <c r="O423" s="20">
        <f t="shared" si="107"/>
        <v>626.9197027873131</v>
      </c>
      <c r="P423" s="128">
        <f t="shared" si="108"/>
        <v>548.20579692137323</v>
      </c>
      <c r="Q423" s="106">
        <f t="shared" si="123"/>
        <v>0.1255565992199229</v>
      </c>
      <c r="S423" s="129">
        <f t="shared" si="121"/>
        <v>0.28865701108635178</v>
      </c>
      <c r="T423" s="124">
        <f t="shared" si="122"/>
        <v>0.25241421843336187</v>
      </c>
      <c r="U423" s="79">
        <f t="shared" si="120"/>
        <v>0.1255565992199229</v>
      </c>
      <c r="Y423" s="111">
        <f t="shared" si="109"/>
        <v>0.19313572180340266</v>
      </c>
      <c r="Z423" s="92">
        <f t="shared" si="118"/>
        <v>4.5454248549872338E-2</v>
      </c>
      <c r="AD423" s="106">
        <f t="shared" si="110"/>
        <v>0.79236751394027771</v>
      </c>
      <c r="AE423" s="74">
        <f>IF(J423&gt;0,J423/630,Tabla13[[#This Row],[Cargabilidad Antes]]-0.02)</f>
        <v>0.69330053159513971</v>
      </c>
      <c r="AF423" s="114">
        <f t="shared" si="115"/>
        <v>9.9066982345137999E-2</v>
      </c>
      <c r="AI423" s="4">
        <f t="shared" si="111"/>
        <v>35.497551114928768</v>
      </c>
      <c r="AJ423" s="59">
        <f t="shared" si="112"/>
        <v>33.026965699204005</v>
      </c>
      <c r="AK423" s="4">
        <f t="shared" si="119"/>
        <v>2.4705854157247629</v>
      </c>
      <c r="AL423" s="79">
        <f t="shared" si="117"/>
        <v>6.9598756481140445E-2</v>
      </c>
    </row>
    <row r="424" spans="2:38" x14ac:dyDescent="0.25">
      <c r="B424" s="16" t="s">
        <v>438</v>
      </c>
      <c r="C424" s="21">
        <v>632.36</v>
      </c>
      <c r="D424" s="21">
        <v>407.84</v>
      </c>
      <c r="E424" s="16">
        <v>259.62</v>
      </c>
      <c r="F424" s="59">
        <f t="shared" si="113"/>
        <v>483.46252181529019</v>
      </c>
      <c r="G424" s="16">
        <v>0.84</v>
      </c>
      <c r="H424" s="21">
        <v>442.26</v>
      </c>
      <c r="I424" s="6">
        <f>'Datos y Cálculos'!R424</f>
        <v>99.62</v>
      </c>
      <c r="J424" s="59">
        <f>'Datos y Cálculos'!S424</f>
        <v>419.83045387394179</v>
      </c>
      <c r="K424" s="59">
        <f>'Datos y Cálculos'!T424</f>
        <v>0.97143977107115231</v>
      </c>
      <c r="L424" s="59">
        <f t="shared" si="116"/>
        <v>606.79829807207204</v>
      </c>
      <c r="M424" s="69">
        <f t="shared" si="114"/>
        <v>526.93309903939803</v>
      </c>
      <c r="O424" s="20">
        <f t="shared" si="107"/>
        <v>609.38543940553041</v>
      </c>
      <c r="P424" s="128">
        <f t="shared" si="108"/>
        <v>526.93309903939792</v>
      </c>
      <c r="Q424" s="106">
        <f t="shared" si="123"/>
        <v>0.13530408676414496</v>
      </c>
      <c r="S424" s="129">
        <f t="shared" si="121"/>
        <v>0.28058358790809929</v>
      </c>
      <c r="T424" s="124">
        <f t="shared" si="122"/>
        <v>0.24261948178518675</v>
      </c>
      <c r="U424" s="79">
        <f t="shared" si="120"/>
        <v>0.13530408676414485</v>
      </c>
      <c r="Y424" s="111">
        <f t="shared" si="109"/>
        <v>0.18115645387523627</v>
      </c>
      <c r="Z424" s="92">
        <f t="shared" si="118"/>
        <v>4.5705950417287748E-2</v>
      </c>
      <c r="AD424" s="106">
        <f t="shared" si="110"/>
        <v>0.76740082827823841</v>
      </c>
      <c r="AE424" s="74">
        <f>IF(J424&gt;0,J424/630,Tabla13[[#This Row],[Cargabilidad Antes]]-0.02)</f>
        <v>0.66639754583165367</v>
      </c>
      <c r="AF424" s="114">
        <f t="shared" si="115"/>
        <v>0.10100328244658474</v>
      </c>
      <c r="AI424" s="4">
        <f t="shared" si="111"/>
        <v>34.918552717934602</v>
      </c>
      <c r="AJ424" s="59">
        <f t="shared" si="112"/>
        <v>32.416092170493158</v>
      </c>
      <c r="AK424" s="4">
        <f t="shared" si="119"/>
        <v>2.5024605474414443</v>
      </c>
      <c r="AL424" s="79">
        <f t="shared" si="117"/>
        <v>7.1665643408987845E-2</v>
      </c>
    </row>
    <row r="425" spans="2:38" x14ac:dyDescent="0.25">
      <c r="B425" s="16" t="s">
        <v>439</v>
      </c>
      <c r="C425" s="21">
        <v>582.05999999999995</v>
      </c>
      <c r="D425" s="21">
        <v>416.45</v>
      </c>
      <c r="E425" s="16">
        <v>261.02999999999997</v>
      </c>
      <c r="F425" s="59">
        <f t="shared" si="113"/>
        <v>491.49492713557072</v>
      </c>
      <c r="G425" s="16">
        <v>0.84</v>
      </c>
      <c r="H425" s="21">
        <v>441.11</v>
      </c>
      <c r="I425" s="6">
        <f>'Datos y Cálculos'!R425</f>
        <v>101.02999999999997</v>
      </c>
      <c r="J425" s="59">
        <f>'Datos y Cálculos'!S425</f>
        <v>428.52965288297139</v>
      </c>
      <c r="K425" s="59">
        <f>'Datos y Cálculos'!T425</f>
        <v>0.97181139554356522</v>
      </c>
      <c r="L425" s="59">
        <f t="shared" si="116"/>
        <v>616.879844537081</v>
      </c>
      <c r="M425" s="69">
        <f t="shared" si="114"/>
        <v>537.85154445156616</v>
      </c>
      <c r="O425" s="20">
        <f t="shared" si="107"/>
        <v>622.25030953421231</v>
      </c>
      <c r="P425" s="128">
        <f t="shared" si="108"/>
        <v>537.85154445156616</v>
      </c>
      <c r="Q425" s="106">
        <f t="shared" si="123"/>
        <v>0.13563474985785562</v>
      </c>
      <c r="S425" s="129">
        <f t="shared" si="121"/>
        <v>0.28650704978503327</v>
      </c>
      <c r="T425" s="124">
        <f t="shared" si="122"/>
        <v>0.24764673775492804</v>
      </c>
      <c r="U425" s="79">
        <f t="shared" si="120"/>
        <v>0.13563474985785584</v>
      </c>
      <c r="Y425" s="111">
        <f t="shared" si="109"/>
        <v>0.18722604535727788</v>
      </c>
      <c r="Z425" s="92">
        <f t="shared" si="118"/>
        <v>4.7344358285894825E-2</v>
      </c>
      <c r="AD425" s="106">
        <f t="shared" si="110"/>
        <v>0.78015067799296944</v>
      </c>
      <c r="AE425" s="74">
        <f>IF(J425&gt;0,J425/630,Tabla13[[#This Row],[Cargabilidad Antes]]-0.02)</f>
        <v>0.68020579822693872</v>
      </c>
      <c r="AF425" s="114">
        <f t="shared" si="115"/>
        <v>9.9944879766030725E-2</v>
      </c>
      <c r="AI425" s="4">
        <f t="shared" si="111"/>
        <v>35.341758753082878</v>
      </c>
      <c r="AJ425" s="59">
        <f t="shared" si="112"/>
        <v>32.726610146071984</v>
      </c>
      <c r="AK425" s="4">
        <f t="shared" si="119"/>
        <v>2.6151486070108945</v>
      </c>
      <c r="AL425" s="79">
        <f t="shared" si="117"/>
        <v>7.3995995085637145E-2</v>
      </c>
    </row>
    <row r="426" spans="2:38" x14ac:dyDescent="0.25">
      <c r="B426" s="16" t="s">
        <v>440</v>
      </c>
      <c r="C426" s="21">
        <v>607.91999999999996</v>
      </c>
      <c r="D426" s="21">
        <v>407.98</v>
      </c>
      <c r="E426" s="16">
        <v>257.36</v>
      </c>
      <c r="F426" s="59">
        <f t="shared" si="113"/>
        <v>482.37107085728104</v>
      </c>
      <c r="G426" s="16">
        <v>0.84</v>
      </c>
      <c r="H426" s="21">
        <v>441.92</v>
      </c>
      <c r="I426" s="6">
        <f>'Datos y Cálculos'!R426</f>
        <v>97.360000000000014</v>
      </c>
      <c r="J426" s="59">
        <f>'Datos y Cálculos'!S426</f>
        <v>419.43610955662842</v>
      </c>
      <c r="K426" s="59">
        <f>'Datos y Cálculos'!T426</f>
        <v>0.97268687817856625</v>
      </c>
      <c r="L426" s="59">
        <f t="shared" si="116"/>
        <v>605.42840784508542</v>
      </c>
      <c r="M426" s="69">
        <f t="shared" si="114"/>
        <v>526.43815382688865</v>
      </c>
      <c r="O426" s="20">
        <f t="shared" si="107"/>
        <v>609.59462428567167</v>
      </c>
      <c r="P426" s="128">
        <f t="shared" si="108"/>
        <v>526.43815382688865</v>
      </c>
      <c r="Q426" s="106">
        <f t="shared" si="123"/>
        <v>0.13641273585085578</v>
      </c>
      <c r="S426" s="129">
        <f t="shared" si="121"/>
        <v>0.28067990436138279</v>
      </c>
      <c r="T426" s="124">
        <f t="shared" si="122"/>
        <v>0.24239159070909003</v>
      </c>
      <c r="U426" s="79">
        <f t="shared" si="120"/>
        <v>0.13641273585085578</v>
      </c>
      <c r="Y426" s="111">
        <f t="shared" si="109"/>
        <v>0.1803394300567108</v>
      </c>
      <c r="Z426" s="92">
        <f t="shared" si="118"/>
        <v>4.5845355599244769E-2</v>
      </c>
      <c r="AD426" s="106">
        <f t="shared" si="110"/>
        <v>0.76566836644012859</v>
      </c>
      <c r="AE426" s="74">
        <f>IF(J426&gt;0,J426/630,Tabla13[[#This Row],[Cargabilidad Antes]]-0.02)</f>
        <v>0.66577160247083877</v>
      </c>
      <c r="AF426" s="114">
        <f t="shared" si="115"/>
        <v>9.9896763969289815E-2</v>
      </c>
      <c r="AI426" s="4">
        <f t="shared" si="111"/>
        <v>34.925363406997576</v>
      </c>
      <c r="AJ426" s="59">
        <f t="shared" si="112"/>
        <v>32.402166928543345</v>
      </c>
      <c r="AK426" s="4">
        <f t="shared" si="119"/>
        <v>2.5231964784542313</v>
      </c>
      <c r="AL426" s="79">
        <f t="shared" si="117"/>
        <v>7.2245389376497937E-2</v>
      </c>
    </row>
    <row r="427" spans="2:38" x14ac:dyDescent="0.25">
      <c r="B427" s="16" t="s">
        <v>441</v>
      </c>
      <c r="C427" s="21">
        <v>606.66</v>
      </c>
      <c r="D427" s="21">
        <v>415.65</v>
      </c>
      <c r="E427" s="16">
        <v>263.29000000000002</v>
      </c>
      <c r="F427" s="59">
        <f t="shared" si="113"/>
        <v>492.02291267785489</v>
      </c>
      <c r="G427" s="16">
        <v>0.84</v>
      </c>
      <c r="H427" s="21">
        <v>445.3</v>
      </c>
      <c r="I427" s="6">
        <f>'Datos y Cálculos'!R427</f>
        <v>103.29000000000002</v>
      </c>
      <c r="J427" s="59">
        <f>'Datos y Cálculos'!S427</f>
        <v>428.29166067062289</v>
      </c>
      <c r="K427" s="59">
        <f>'Datos y Cálculos'!T427</f>
        <v>0.97048352365575252</v>
      </c>
      <c r="L427" s="59">
        <f t="shared" si="116"/>
        <v>617.54252409135495</v>
      </c>
      <c r="M427" s="69">
        <f t="shared" si="114"/>
        <v>537.55283821707826</v>
      </c>
      <c r="O427" s="20">
        <f t="shared" si="107"/>
        <v>621.05496736197711</v>
      </c>
      <c r="P427" s="128">
        <f t="shared" si="108"/>
        <v>537.55283821707826</v>
      </c>
      <c r="Q427" s="106">
        <f t="shared" si="123"/>
        <v>0.13445207515139357</v>
      </c>
      <c r="S427" s="129">
        <f t="shared" si="121"/>
        <v>0.28595667005198483</v>
      </c>
      <c r="T427" s="124">
        <f t="shared" si="122"/>
        <v>0.24750920236011309</v>
      </c>
      <c r="U427" s="79">
        <f t="shared" si="120"/>
        <v>0.13445207515139368</v>
      </c>
      <c r="Y427" s="111">
        <f t="shared" si="109"/>
        <v>0.18762851437807185</v>
      </c>
      <c r="Z427" s="92">
        <f t="shared" si="118"/>
        <v>4.7062257934569543E-2</v>
      </c>
      <c r="AD427" s="106">
        <f t="shared" si="110"/>
        <v>0.7809887502823093</v>
      </c>
      <c r="AE427" s="74">
        <f>IF(J427&gt;0,J427/630,Tabla13[[#This Row],[Cargabilidad Antes]]-0.02)</f>
        <v>0.67982803281051252</v>
      </c>
      <c r="AF427" s="114">
        <f t="shared" si="115"/>
        <v>0.10116071747179678</v>
      </c>
      <c r="AI427" s="4">
        <f t="shared" si="111"/>
        <v>35.302063901842587</v>
      </c>
      <c r="AJ427" s="59">
        <f t="shared" si="112"/>
        <v>32.718030285129174</v>
      </c>
      <c r="AK427" s="4">
        <f t="shared" si="119"/>
        <v>2.5840336167134126</v>
      </c>
      <c r="AL427" s="79">
        <f t="shared" si="117"/>
        <v>7.3197805768476343E-2</v>
      </c>
    </row>
    <row r="428" spans="2:38" x14ac:dyDescent="0.25">
      <c r="B428" s="16" t="s">
        <v>442</v>
      </c>
      <c r="C428" s="21">
        <v>538.54</v>
      </c>
      <c r="D428" s="21">
        <v>399.18</v>
      </c>
      <c r="E428" s="16">
        <v>265.70999999999998</v>
      </c>
      <c r="F428" s="59">
        <f t="shared" si="113"/>
        <v>479.52734697825105</v>
      </c>
      <c r="G428" s="16">
        <v>0.83</v>
      </c>
      <c r="H428" s="21">
        <v>443.9</v>
      </c>
      <c r="I428" s="6">
        <f>'Datos y Cálculos'!R428</f>
        <v>105.70999999999998</v>
      </c>
      <c r="J428" s="59">
        <f>'Datos y Cálculos'!S428</f>
        <v>412.93979767031419</v>
      </c>
      <c r="K428" s="59">
        <f>'Datos y Cálculos'!T428</f>
        <v>0.96667844139038439</v>
      </c>
      <c r="L428" s="59">
        <f t="shared" si="116"/>
        <v>601.8592236123485</v>
      </c>
      <c r="M428" s="69">
        <f t="shared" si="114"/>
        <v>518.2845724870989</v>
      </c>
      <c r="O428" s="20">
        <f t="shared" si="107"/>
        <v>603.63195509459104</v>
      </c>
      <c r="P428" s="128">
        <f t="shared" si="108"/>
        <v>518.28457248709901</v>
      </c>
      <c r="Q428" s="106">
        <f t="shared" si="123"/>
        <v>0.14138976886026156</v>
      </c>
      <c r="S428" s="129">
        <f t="shared" si="121"/>
        <v>0.27793447100023366</v>
      </c>
      <c r="T428" s="124">
        <f t="shared" si="122"/>
        <v>0.23863738038721155</v>
      </c>
      <c r="U428" s="79">
        <f t="shared" si="120"/>
        <v>0.14138976886026156</v>
      </c>
      <c r="Y428" s="111">
        <f t="shared" si="109"/>
        <v>0.17821938632325141</v>
      </c>
      <c r="Z428" s="92">
        <f t="shared" si="118"/>
        <v>4.6834000031267017E-2</v>
      </c>
      <c r="AD428" s="106">
        <f t="shared" si="110"/>
        <v>0.76115451901309694</v>
      </c>
      <c r="AE428" s="74">
        <f>IF(J428&gt;0,J428/630,Tabla13[[#This Row],[Cargabilidad Antes]]-0.02)</f>
        <v>0.65545999630208607</v>
      </c>
      <c r="AF428" s="114">
        <f t="shared" si="115"/>
        <v>0.10569452271101087</v>
      </c>
      <c r="AI428" s="4">
        <f t="shared" si="111"/>
        <v>34.732145758849313</v>
      </c>
      <c r="AJ428" s="59">
        <f t="shared" si="112"/>
        <v>32.174650055505744</v>
      </c>
      <c r="AK428" s="4">
        <f t="shared" si="119"/>
        <v>2.5574957033435695</v>
      </c>
      <c r="AL428" s="79">
        <f t="shared" si="117"/>
        <v>7.3634831579386439E-2</v>
      </c>
    </row>
    <row r="429" spans="2:38" x14ac:dyDescent="0.25">
      <c r="B429" s="16" t="s">
        <v>443</v>
      </c>
      <c r="C429" s="21">
        <v>643.79999999999995</v>
      </c>
      <c r="D429" s="21">
        <v>421.39</v>
      </c>
      <c r="E429" s="16">
        <v>264.74</v>
      </c>
      <c r="F429" s="59">
        <f t="shared" si="113"/>
        <v>497.65128322953211</v>
      </c>
      <c r="G429" s="16">
        <v>0.84</v>
      </c>
      <c r="H429" s="21">
        <v>443.97</v>
      </c>
      <c r="I429" s="6">
        <f>'Datos y Cálculos'!R429</f>
        <v>104.74000000000001</v>
      </c>
      <c r="J429" s="59">
        <f>'Datos y Cálculos'!S429</f>
        <v>434.21192947683966</v>
      </c>
      <c r="K429" s="59">
        <f>'Datos y Cálculos'!T429</f>
        <v>0.97047080329578195</v>
      </c>
      <c r="L429" s="59">
        <f t="shared" si="116"/>
        <v>624.60674420681107</v>
      </c>
      <c r="M429" s="69">
        <f t="shared" si="114"/>
        <v>544.98342254086992</v>
      </c>
      <c r="O429" s="20">
        <f t="shared" si="107"/>
        <v>629.631547447765</v>
      </c>
      <c r="P429" s="128">
        <f t="shared" si="108"/>
        <v>544.98342254087004</v>
      </c>
      <c r="Q429" s="106">
        <f t="shared" si="123"/>
        <v>0.13444073005874513</v>
      </c>
      <c r="S429" s="129">
        <f t="shared" si="121"/>
        <v>0.28990564463660745</v>
      </c>
      <c r="T429" s="124">
        <f t="shared" si="122"/>
        <v>0.25093051812351075</v>
      </c>
      <c r="U429" s="79">
        <f t="shared" si="120"/>
        <v>0.13444073005874535</v>
      </c>
      <c r="Y429" s="111">
        <f t="shared" si="109"/>
        <v>0.19194572377504726</v>
      </c>
      <c r="Z429" s="92">
        <f t="shared" si="118"/>
        <v>4.8141359976697336E-2</v>
      </c>
      <c r="AD429" s="106">
        <f t="shared" si="110"/>
        <v>0.78992267179290809</v>
      </c>
      <c r="AE429" s="74">
        <f>IF(J429&gt;0,J429/630,Tabla13[[#This Row],[Cargabilidad Antes]]-0.02)</f>
        <v>0.68922528488387247</v>
      </c>
      <c r="AF429" s="114">
        <f t="shared" si="115"/>
        <v>0.10069738690903562</v>
      </c>
      <c r="AI429" s="4">
        <f t="shared" si="111"/>
        <v>35.588565318949442</v>
      </c>
      <c r="AJ429" s="59">
        <f t="shared" si="112"/>
        <v>32.93287742639852</v>
      </c>
      <c r="AK429" s="4">
        <f t="shared" si="119"/>
        <v>2.6556878925509224</v>
      </c>
      <c r="AL429" s="79">
        <f t="shared" si="117"/>
        <v>7.462194299630498E-2</v>
      </c>
    </row>
    <row r="430" spans="2:38" x14ac:dyDescent="0.25">
      <c r="B430" s="16" t="s">
        <v>444</v>
      </c>
      <c r="C430" s="21">
        <v>666.38</v>
      </c>
      <c r="D430" s="21">
        <v>416.57</v>
      </c>
      <c r="E430" s="16">
        <v>260.32</v>
      </c>
      <c r="F430" s="59">
        <f t="shared" si="113"/>
        <v>491.21997852286097</v>
      </c>
      <c r="G430" s="16">
        <v>0.85</v>
      </c>
      <c r="H430" s="21">
        <v>442.9</v>
      </c>
      <c r="I430" s="6">
        <f>'Datos y Cálculos'!R430</f>
        <v>100.32</v>
      </c>
      <c r="J430" s="59">
        <f>'Datos y Cálculos'!S430</f>
        <v>428.47948293938185</v>
      </c>
      <c r="K430" s="59">
        <f>'Datos y Cálculos'!T430</f>
        <v>0.97220524339302672</v>
      </c>
      <c r="L430" s="59">
        <f t="shared" si="116"/>
        <v>616.53475398151306</v>
      </c>
      <c r="M430" s="69">
        <f t="shared" si="114"/>
        <v>537.7885756897474</v>
      </c>
      <c r="O430" s="20">
        <f t="shared" si="107"/>
        <v>615.10690955581185</v>
      </c>
      <c r="P430" s="128">
        <f t="shared" si="108"/>
        <v>537.7885756897474</v>
      </c>
      <c r="Q430" s="106">
        <f t="shared" si="123"/>
        <v>0.12569901697559938</v>
      </c>
      <c r="S430" s="129">
        <f t="shared" si="121"/>
        <v>0.28321796431269652</v>
      </c>
      <c r="T430" s="124">
        <f t="shared" si="122"/>
        <v>0.24761774460876021</v>
      </c>
      <c r="U430" s="79">
        <f t="shared" si="120"/>
        <v>0.12569901697559926</v>
      </c>
      <c r="Y430" s="111">
        <f t="shared" si="109"/>
        <v>0.18701663061058602</v>
      </c>
      <c r="Z430" s="92">
        <f t="shared" si="118"/>
        <v>4.4060705067558402E-2</v>
      </c>
      <c r="AD430" s="106">
        <f t="shared" si="110"/>
        <v>0.77971425162358887</v>
      </c>
      <c r="AE430" s="74">
        <f>IF(J430&gt;0,J430/630,Tabla13[[#This Row],[Cargabilidad Antes]]-0.02)</f>
        <v>0.6801261633958442</v>
      </c>
      <c r="AF430" s="114">
        <f t="shared" si="115"/>
        <v>9.9588088227744676E-2</v>
      </c>
      <c r="AI430" s="4">
        <f t="shared" si="111"/>
        <v>35.105676019853149</v>
      </c>
      <c r="AJ430" s="59">
        <f t="shared" si="112"/>
        <v>32.72480107217968</v>
      </c>
      <c r="AK430" s="4">
        <f t="shared" si="119"/>
        <v>2.380874947673469</v>
      </c>
      <c r="AL430" s="79">
        <f t="shared" si="117"/>
        <v>6.7820227883577111E-2</v>
      </c>
    </row>
    <row r="431" spans="2:38" x14ac:dyDescent="0.25">
      <c r="B431" s="16" t="s">
        <v>445</v>
      </c>
      <c r="C431" s="21">
        <v>673.72</v>
      </c>
      <c r="D431" s="21">
        <v>421.08</v>
      </c>
      <c r="E431" s="16">
        <v>256.62</v>
      </c>
      <c r="F431" s="59">
        <f t="shared" si="113"/>
        <v>493.11478460901981</v>
      </c>
      <c r="G431" s="16">
        <v>0.85</v>
      </c>
      <c r="H431" s="21">
        <v>439.42</v>
      </c>
      <c r="I431" s="6">
        <f>'Datos y Cálculos'!R431</f>
        <v>96.62</v>
      </c>
      <c r="J431" s="59">
        <f>'Datos y Cálculos'!S431</f>
        <v>432.02290541127559</v>
      </c>
      <c r="K431" s="59">
        <f>'Datos y Cálculos'!T431</f>
        <v>0.97467054344987047</v>
      </c>
      <c r="L431" s="59">
        <f t="shared" si="116"/>
        <v>618.91294268565639</v>
      </c>
      <c r="M431" s="69">
        <f t="shared" si="114"/>
        <v>542.235958120183</v>
      </c>
      <c r="O431" s="20">
        <f t="shared" si="107"/>
        <v>621.76637174007067</v>
      </c>
      <c r="P431" s="128">
        <f t="shared" si="108"/>
        <v>542.23595812018311</v>
      </c>
      <c r="Q431" s="106">
        <f t="shared" si="123"/>
        <v>0.12791044552202835</v>
      </c>
      <c r="S431" s="129">
        <f t="shared" si="121"/>
        <v>0.2862842269313447</v>
      </c>
      <c r="T431" s="124">
        <f t="shared" si="122"/>
        <v>0.24966548391862692</v>
      </c>
      <c r="U431" s="79">
        <f t="shared" si="120"/>
        <v>0.12791044552202835</v>
      </c>
      <c r="Y431" s="111">
        <f t="shared" si="109"/>
        <v>0.1884621894669187</v>
      </c>
      <c r="Z431" s="92">
        <f t="shared" si="118"/>
        <v>4.512911988789417E-2</v>
      </c>
      <c r="AD431" s="106">
        <f t="shared" si="110"/>
        <v>0.78272188033177748</v>
      </c>
      <c r="AE431" s="74">
        <f>IF(J431&gt;0,J431/630,Tabla13[[#This Row],[Cargabilidad Antes]]-0.02)</f>
        <v>0.68575064350996129</v>
      </c>
      <c r="AF431" s="114">
        <f t="shared" si="115"/>
        <v>9.6971236821816187E-2</v>
      </c>
      <c r="AI431" s="4">
        <f t="shared" si="111"/>
        <v>35.325678980416981</v>
      </c>
      <c r="AJ431" s="59">
        <f t="shared" si="112"/>
        <v>32.853093864276524</v>
      </c>
      <c r="AK431" s="4">
        <f t="shared" si="119"/>
        <v>2.4725851161404577</v>
      </c>
      <c r="AL431" s="79">
        <f t="shared" si="117"/>
        <v>6.9993987023183601E-2</v>
      </c>
    </row>
    <row r="432" spans="2:38" x14ac:dyDescent="0.25">
      <c r="B432" s="16" t="s">
        <v>446</v>
      </c>
      <c r="C432" s="21">
        <v>548.02</v>
      </c>
      <c r="D432" s="21">
        <v>362.2</v>
      </c>
      <c r="E432" s="16">
        <v>250.12</v>
      </c>
      <c r="F432" s="59">
        <f t="shared" si="113"/>
        <v>440.16912022539702</v>
      </c>
      <c r="G432" s="16">
        <v>0.82</v>
      </c>
      <c r="H432" s="21">
        <v>439.74</v>
      </c>
      <c r="I432" s="6">
        <f>'Datos y Cálculos'!R432</f>
        <v>90.12</v>
      </c>
      <c r="J432" s="59">
        <f>'Datos y Cálculos'!S432</f>
        <v>373.24315720452262</v>
      </c>
      <c r="K432" s="59">
        <f>'Datos y Cálculos'!T432</f>
        <v>0.97041296808431132</v>
      </c>
      <c r="L432" s="59">
        <f t="shared" si="116"/>
        <v>552.46034793716024</v>
      </c>
      <c r="M432" s="69">
        <f t="shared" si="114"/>
        <v>468.46095062003684</v>
      </c>
      <c r="O432" s="20">
        <f t="shared" si="107"/>
        <v>554.39095307657067</v>
      </c>
      <c r="P432" s="128">
        <f t="shared" si="108"/>
        <v>468.46095062003684</v>
      </c>
      <c r="Q432" s="106">
        <f t="shared" si="123"/>
        <v>0.15499892626253853</v>
      </c>
      <c r="S432" s="129">
        <f t="shared" si="121"/>
        <v>0.25526209301909225</v>
      </c>
      <c r="T432" s="124">
        <f t="shared" si="122"/>
        <v>0.21569674268560474</v>
      </c>
      <c r="U432" s="79">
        <f t="shared" si="120"/>
        <v>0.15499892626253842</v>
      </c>
      <c r="Y432" s="111">
        <f t="shared" si="109"/>
        <v>0.1501645185330813</v>
      </c>
      <c r="Z432" s="92">
        <f t="shared" si="118"/>
        <v>4.2943025696340308E-2</v>
      </c>
      <c r="AD432" s="106">
        <f t="shared" si="110"/>
        <v>0.69868114321491592</v>
      </c>
      <c r="AE432" s="74">
        <f>IF(J432&gt;0,J432/630,Tabla13[[#This Row],[Cargabilidad Antes]]-0.02)</f>
        <v>0.5924494558801946</v>
      </c>
      <c r="AF432" s="114">
        <f t="shared" si="115"/>
        <v>0.10623168733472133</v>
      </c>
      <c r="AI432" s="4">
        <f t="shared" si="111"/>
        <v>33.209116689453751</v>
      </c>
      <c r="AJ432" s="59">
        <f t="shared" si="112"/>
        <v>30.861529440593714</v>
      </c>
      <c r="AK432" s="4">
        <f t="shared" si="119"/>
        <v>2.3475872488600373</v>
      </c>
      <c r="AL432" s="79">
        <f t="shared" si="117"/>
        <v>7.0691047606381008E-2</v>
      </c>
    </row>
    <row r="433" spans="2:38" x14ac:dyDescent="0.25">
      <c r="B433" s="16" t="s">
        <v>447</v>
      </c>
      <c r="C433" s="21">
        <v>558.9</v>
      </c>
      <c r="D433" s="21">
        <v>393.87</v>
      </c>
      <c r="E433" s="16">
        <v>264.57</v>
      </c>
      <c r="F433" s="59">
        <f t="shared" si="113"/>
        <v>474.47956942317336</v>
      </c>
      <c r="G433" s="16">
        <v>0.83</v>
      </c>
      <c r="H433" s="21">
        <v>438.04</v>
      </c>
      <c r="I433" s="6">
        <f>'Datos y Cálculos'!R433</f>
        <v>104.57</v>
      </c>
      <c r="J433" s="59">
        <f>'Datos y Cálculos'!S433</f>
        <v>407.51498352821335</v>
      </c>
      <c r="K433" s="59">
        <f>'Datos y Cálculos'!T433</f>
        <v>0.96651660900888403</v>
      </c>
      <c r="L433" s="59">
        <f t="shared" si="116"/>
        <v>595.52371115531935</v>
      </c>
      <c r="M433" s="69">
        <f t="shared" si="114"/>
        <v>511.47583791047805</v>
      </c>
      <c r="O433" s="20">
        <f t="shared" si="107"/>
        <v>595.60228005688305</v>
      </c>
      <c r="P433" s="128">
        <f t="shared" si="108"/>
        <v>511.47583791047805</v>
      </c>
      <c r="Q433" s="106">
        <f t="shared" si="123"/>
        <v>0.14124600419321853</v>
      </c>
      <c r="S433" s="129">
        <f t="shared" si="121"/>
        <v>0.27423731172118349</v>
      </c>
      <c r="T433" s="124">
        <f t="shared" si="122"/>
        <v>0.23550238723987627</v>
      </c>
      <c r="U433" s="79">
        <f t="shared" si="120"/>
        <v>0.14124600419321842</v>
      </c>
      <c r="Y433" s="111">
        <f t="shared" si="109"/>
        <v>0.17448705734971648</v>
      </c>
      <c r="Z433" s="92">
        <f t="shared" si="118"/>
        <v>4.5810106798901087E-2</v>
      </c>
      <c r="AD433" s="106">
        <f t="shared" si="110"/>
        <v>0.75314217368757674</v>
      </c>
      <c r="AE433" s="74">
        <f>IF(J433&gt;0,J433/630,Tabla13[[#This Row],[Cargabilidad Antes]]-0.02)</f>
        <v>0.64684918020351323</v>
      </c>
      <c r="AF433" s="114">
        <f t="shared" si="115"/>
        <v>0.10629299348406351</v>
      </c>
      <c r="AI433" s="4">
        <f t="shared" si="111"/>
        <v>34.474948611350371</v>
      </c>
      <c r="AJ433" s="59">
        <f t="shared" si="112"/>
        <v>31.987380682858589</v>
      </c>
      <c r="AK433" s="4">
        <f t="shared" si="119"/>
        <v>2.4875679284917815</v>
      </c>
      <c r="AL433" s="79">
        <f t="shared" si="117"/>
        <v>7.2155812515780959E-2</v>
      </c>
    </row>
    <row r="434" spans="2:38" x14ac:dyDescent="0.25">
      <c r="B434" s="16" t="s">
        <v>448</v>
      </c>
      <c r="C434" s="21">
        <v>662.26</v>
      </c>
      <c r="D434" s="21">
        <v>389.84</v>
      </c>
      <c r="E434" s="16">
        <v>259.54000000000002</v>
      </c>
      <c r="F434" s="59">
        <f t="shared" si="113"/>
        <v>468.33346794778606</v>
      </c>
      <c r="G434" s="16">
        <v>0.83</v>
      </c>
      <c r="H434" s="21">
        <v>438.26</v>
      </c>
      <c r="I434" s="6">
        <f>'Datos y Cálculos'!R434</f>
        <v>99.54000000000002</v>
      </c>
      <c r="J434" s="59">
        <f>'Datos y Cálculos'!S434</f>
        <v>402.34740859113282</v>
      </c>
      <c r="K434" s="59">
        <f>'Datos y Cálculos'!T434</f>
        <v>0.96891390792119425</v>
      </c>
      <c r="L434" s="59">
        <f t="shared" si="116"/>
        <v>587.80968215253324</v>
      </c>
      <c r="M434" s="69">
        <f t="shared" si="114"/>
        <v>504.98996664747585</v>
      </c>
      <c r="O434" s="20">
        <f t="shared" si="107"/>
        <v>589.508195235421</v>
      </c>
      <c r="P434" s="128">
        <f t="shared" si="108"/>
        <v>504.98996664747585</v>
      </c>
      <c r="Q434" s="106">
        <f t="shared" si="123"/>
        <v>0.14337074407284989</v>
      </c>
      <c r="S434" s="129">
        <f t="shared" si="121"/>
        <v>0.27143136974480458</v>
      </c>
      <c r="T434" s="124">
        <f t="shared" si="122"/>
        <v>0.23251605229977909</v>
      </c>
      <c r="U434" s="79">
        <f t="shared" si="120"/>
        <v>0.14337074407285</v>
      </c>
      <c r="Y434" s="111">
        <f t="shared" si="109"/>
        <v>0.16999594943667296</v>
      </c>
      <c r="Z434" s="92">
        <f t="shared" si="118"/>
        <v>4.5250595836711073E-2</v>
      </c>
      <c r="AD434" s="106">
        <f t="shared" si="110"/>
        <v>0.74338645705997786</v>
      </c>
      <c r="AE434" s="74">
        <f>IF(J434&gt;0,J434/630,Tabla13[[#This Row],[Cargabilidad Antes]]-0.02)</f>
        <v>0.63864668030338545</v>
      </c>
      <c r="AF434" s="114">
        <f t="shared" si="115"/>
        <v>0.10473977675659241</v>
      </c>
      <c r="AI434" s="4">
        <f t="shared" si="111"/>
        <v>34.28204893829389</v>
      </c>
      <c r="AJ434" s="59">
        <f t="shared" si="112"/>
        <v>31.811294508937468</v>
      </c>
      <c r="AK434" s="4">
        <f t="shared" si="119"/>
        <v>2.4707544293564219</v>
      </c>
      <c r="AL434" s="79">
        <f t="shared" si="117"/>
        <v>7.2071375716301733E-2</v>
      </c>
    </row>
    <row r="435" spans="2:38" x14ac:dyDescent="0.25">
      <c r="B435" s="16" t="s">
        <v>449</v>
      </c>
      <c r="C435" s="21">
        <v>533.32000000000005</v>
      </c>
      <c r="D435" s="21">
        <v>388.61</v>
      </c>
      <c r="E435" s="16">
        <v>263.97000000000003</v>
      </c>
      <c r="F435" s="59">
        <f t="shared" si="113"/>
        <v>469.78494335174264</v>
      </c>
      <c r="G435" s="16">
        <v>0.82</v>
      </c>
      <c r="H435" s="21">
        <v>438.82</v>
      </c>
      <c r="I435" s="6">
        <f>'Datos y Cálculos'!R435</f>
        <v>103.97000000000003</v>
      </c>
      <c r="J435" s="59">
        <f>'Datos y Cálculos'!S435</f>
        <v>402.27788032652256</v>
      </c>
      <c r="K435" s="59">
        <f>'Datos y Cálculos'!T435</f>
        <v>0.96602378357112617</v>
      </c>
      <c r="L435" s="59">
        <f t="shared" si="116"/>
        <v>589.63144240296026</v>
      </c>
      <c r="M435" s="69">
        <f t="shared" si="114"/>
        <v>504.90270107728236</v>
      </c>
      <c r="O435" s="20">
        <f t="shared" si="107"/>
        <v>594.81465564628968</v>
      </c>
      <c r="P435" s="128">
        <f t="shared" si="108"/>
        <v>504.90270107728236</v>
      </c>
      <c r="Q435" s="106">
        <f t="shared" si="123"/>
        <v>0.1511596153785324</v>
      </c>
      <c r="S435" s="129">
        <f t="shared" si="121"/>
        <v>0.27387466032067764</v>
      </c>
      <c r="T435" s="124">
        <f t="shared" si="122"/>
        <v>0.23247587200467781</v>
      </c>
      <c r="U435" s="79">
        <f t="shared" si="120"/>
        <v>0.1511596153785324</v>
      </c>
      <c r="Y435" s="111">
        <f t="shared" si="109"/>
        <v>0.17105129703213615</v>
      </c>
      <c r="Z435" s="92">
        <f t="shared" si="118"/>
        <v>4.7803706227145887E-2</v>
      </c>
      <c r="AD435" s="106">
        <f t="shared" si="110"/>
        <v>0.74569038627260742</v>
      </c>
      <c r="AE435" s="74">
        <f>IF(J435&gt;0,J435/630,Tabla13[[#This Row],[Cargabilidad Antes]]-0.02)</f>
        <v>0.63853631797860722</v>
      </c>
      <c r="AF435" s="114">
        <f t="shared" si="115"/>
        <v>0.1071540682940002</v>
      </c>
      <c r="AI435" s="4">
        <f t="shared" si="111"/>
        <v>34.449905837917044</v>
      </c>
      <c r="AJ435" s="59">
        <f t="shared" si="112"/>
        <v>31.808940639827338</v>
      </c>
      <c r="AK435" s="4">
        <f t="shared" si="119"/>
        <v>2.640965198089706</v>
      </c>
      <c r="AL435" s="79">
        <f t="shared" si="117"/>
        <v>7.6661028059558434E-2</v>
      </c>
    </row>
    <row r="436" spans="2:38" x14ac:dyDescent="0.25">
      <c r="B436" s="16" t="s">
        <v>450</v>
      </c>
      <c r="C436" s="21">
        <v>516.54</v>
      </c>
      <c r="D436" s="21">
        <v>387.55</v>
      </c>
      <c r="E436" s="16">
        <v>261.67</v>
      </c>
      <c r="F436" s="59">
        <f t="shared" si="113"/>
        <v>467.61756960148534</v>
      </c>
      <c r="G436" s="16">
        <v>0.83</v>
      </c>
      <c r="H436" s="21">
        <v>439.65</v>
      </c>
      <c r="I436" s="6">
        <f>'Datos y Cálculos'!R436</f>
        <v>101.67000000000002</v>
      </c>
      <c r="J436" s="59">
        <f>'Datos y Cálculos'!S436</f>
        <v>400.66418781817777</v>
      </c>
      <c r="K436" s="59">
        <f>'Datos y Cálculos'!T436</f>
        <v>0.96726887948336171</v>
      </c>
      <c r="L436" s="59">
        <f t="shared" si="116"/>
        <v>586.91115149394818</v>
      </c>
      <c r="M436" s="69">
        <f t="shared" si="114"/>
        <v>502.87734063362547</v>
      </c>
      <c r="O436" s="20">
        <f t="shared" si="107"/>
        <v>586.04530336416838</v>
      </c>
      <c r="P436" s="128">
        <f t="shared" si="108"/>
        <v>502.87734063362552</v>
      </c>
      <c r="Q436" s="106">
        <f t="shared" si="123"/>
        <v>0.14191387978560821</v>
      </c>
      <c r="S436" s="129">
        <f t="shared" si="121"/>
        <v>0.26983692628924427</v>
      </c>
      <c r="T436" s="124">
        <f t="shared" si="122"/>
        <v>0.23154332117011447</v>
      </c>
      <c r="U436" s="79">
        <f t="shared" si="120"/>
        <v>0.1419138797856081</v>
      </c>
      <c r="Y436" s="111">
        <f t="shared" si="109"/>
        <v>0.16947663227599247</v>
      </c>
      <c r="Z436" s="92">
        <f t="shared" si="118"/>
        <v>4.4688989851750169E-2</v>
      </c>
      <c r="AD436" s="106">
        <f t="shared" si="110"/>
        <v>0.74225011047854816</v>
      </c>
      <c r="AE436" s="74">
        <f>IF(J436&gt;0,J436/630,Tabla13[[#This Row],[Cargabilidad Antes]]-0.02)</f>
        <v>0.63597490129869483</v>
      </c>
      <c r="AF436" s="114">
        <f t="shared" si="115"/>
        <v>0.10627520917985334</v>
      </c>
      <c r="AI436" s="4">
        <f t="shared" si="111"/>
        <v>34.173319914401716</v>
      </c>
      <c r="AJ436" s="59">
        <f t="shared" si="112"/>
        <v>31.75442360370586</v>
      </c>
      <c r="AK436" s="4">
        <f t="shared" si="119"/>
        <v>2.4188963106958568</v>
      </c>
      <c r="AL436" s="79">
        <f t="shared" si="117"/>
        <v>7.0783181638622628E-2</v>
      </c>
    </row>
    <row r="437" spans="2:38" x14ac:dyDescent="0.25">
      <c r="B437" s="16" t="s">
        <v>451</v>
      </c>
      <c r="C437" s="21">
        <v>621.48</v>
      </c>
      <c r="D437" s="21">
        <v>393.15</v>
      </c>
      <c r="E437" s="16">
        <v>263.05</v>
      </c>
      <c r="F437" s="59">
        <f t="shared" si="113"/>
        <v>473.03512026064192</v>
      </c>
      <c r="G437" s="16">
        <v>0.83</v>
      </c>
      <c r="H437" s="21">
        <v>440.52</v>
      </c>
      <c r="I437" s="6">
        <f>'Datos y Cálculos'!R437</f>
        <v>103.05000000000001</v>
      </c>
      <c r="J437" s="59">
        <f>'Datos y Cálculos'!S437</f>
        <v>406.43108271882943</v>
      </c>
      <c r="K437" s="59">
        <f>'Datos y Cálculos'!T437</f>
        <v>0.96732266973779324</v>
      </c>
      <c r="L437" s="59">
        <f t="shared" si="116"/>
        <v>593.7107696057144</v>
      </c>
      <c r="M437" s="69">
        <f t="shared" si="114"/>
        <v>510.11542394510269</v>
      </c>
      <c r="O437" s="20">
        <f t="shared" si="107"/>
        <v>594.51351056024464</v>
      </c>
      <c r="P437" s="128">
        <f t="shared" si="108"/>
        <v>510.11542394510269</v>
      </c>
      <c r="Q437" s="106">
        <f t="shared" si="123"/>
        <v>0.14196159568452649</v>
      </c>
      <c r="S437" s="129">
        <f t="shared" si="121"/>
        <v>0.27373600198843095</v>
      </c>
      <c r="T437" s="124">
        <f t="shared" si="122"/>
        <v>0.23487600234985054</v>
      </c>
      <c r="U437" s="79">
        <f t="shared" si="120"/>
        <v>0.1419615956845266</v>
      </c>
      <c r="Y437" s="111">
        <f t="shared" si="109"/>
        <v>0.17342629914933838</v>
      </c>
      <c r="Z437" s="92">
        <f t="shared" si="118"/>
        <v>4.5744671700370311E-2</v>
      </c>
      <c r="AD437" s="106">
        <f t="shared" si="110"/>
        <v>0.75084939723911415</v>
      </c>
      <c r="AE437" s="74">
        <f>IF(J437&gt;0,J437/630,Tabla13[[#This Row],[Cargabilidad Antes]]-0.02)</f>
        <v>0.6451287027283007</v>
      </c>
      <c r="AF437" s="114">
        <f t="shared" si="115"/>
        <v>0.10572069451081345</v>
      </c>
      <c r="AI437" s="4">
        <f t="shared" si="111"/>
        <v>34.44033958970796</v>
      </c>
      <c r="AJ437" s="59">
        <f t="shared" si="112"/>
        <v>31.950260303063352</v>
      </c>
      <c r="AK437" s="4">
        <f t="shared" si="119"/>
        <v>2.4900792866446082</v>
      </c>
      <c r="AL437" s="79">
        <f t="shared" si="117"/>
        <v>7.2301240821351698E-2</v>
      </c>
    </row>
    <row r="438" spans="2:38" x14ac:dyDescent="0.25">
      <c r="B438" s="16" t="s">
        <v>452</v>
      </c>
      <c r="C438" s="21">
        <v>649.22</v>
      </c>
      <c r="D438" s="21">
        <v>390.38</v>
      </c>
      <c r="E438" s="16">
        <v>264.82</v>
      </c>
      <c r="F438" s="59">
        <f t="shared" si="113"/>
        <v>471.72680313927464</v>
      </c>
      <c r="G438" s="16">
        <v>0.82</v>
      </c>
      <c r="H438" s="21">
        <v>441.99</v>
      </c>
      <c r="I438" s="6">
        <f>'Datos y Cálculos'!R438</f>
        <v>104.82</v>
      </c>
      <c r="J438" s="59">
        <f>'Datos y Cálculos'!S438</f>
        <v>404.20759122015511</v>
      </c>
      <c r="K438" s="59">
        <f>'Datos y Cálculos'!T438</f>
        <v>0.96579086706804629</v>
      </c>
      <c r="L438" s="59">
        <f t="shared" si="116"/>
        <v>592.06868864439525</v>
      </c>
      <c r="M438" s="69">
        <f t="shared" si="114"/>
        <v>507.3246991292321</v>
      </c>
      <c r="O438" s="20">
        <f t="shared" si="107"/>
        <v>597.52385494763018</v>
      </c>
      <c r="P438" s="128">
        <f t="shared" si="108"/>
        <v>507.3246991292321</v>
      </c>
      <c r="Q438" s="106">
        <f t="shared" si="123"/>
        <v>0.1509549034260792</v>
      </c>
      <c r="S438" s="129">
        <f t="shared" si="121"/>
        <v>0.27512207584978804</v>
      </c>
      <c r="T438" s="124">
        <f t="shared" si="122"/>
        <v>0.23359104945950088</v>
      </c>
      <c r="U438" s="79">
        <f t="shared" si="120"/>
        <v>0.15095490342607909</v>
      </c>
      <c r="Y438" s="111">
        <f t="shared" si="109"/>
        <v>0.17246830337996219</v>
      </c>
      <c r="Z438" s="92">
        <f t="shared" si="118"/>
        <v>4.81397708997853E-2</v>
      </c>
      <c r="AD438" s="106">
        <f t="shared" si="110"/>
        <v>0.74877270339567403</v>
      </c>
      <c r="AE438" s="74">
        <f>IF(J438&gt;0,J438/630,Tabla13[[#This Row],[Cargabilidad Antes]]-0.02)</f>
        <v>0.6415993511431034</v>
      </c>
      <c r="AF438" s="114">
        <f t="shared" si="115"/>
        <v>0.10717335225257063</v>
      </c>
      <c r="AI438" s="4">
        <f t="shared" si="111"/>
        <v>34.536184755114228</v>
      </c>
      <c r="AJ438" s="59">
        <f t="shared" si="112"/>
        <v>31.874421750709558</v>
      </c>
      <c r="AK438" s="4">
        <f t="shared" si="119"/>
        <v>2.6617630044046692</v>
      </c>
      <c r="AL438" s="79">
        <f t="shared" si="117"/>
        <v>7.7071715456656142E-2</v>
      </c>
    </row>
    <row r="439" spans="2:38" x14ac:dyDescent="0.25">
      <c r="B439" s="16" t="s">
        <v>453</v>
      </c>
      <c r="C439" s="21">
        <v>616.44000000000005</v>
      </c>
      <c r="D439" s="21">
        <v>392.09</v>
      </c>
      <c r="E439" s="16">
        <v>267</v>
      </c>
      <c r="F439" s="59">
        <f t="shared" si="113"/>
        <v>474.36649133344145</v>
      </c>
      <c r="G439" s="16">
        <v>0.82</v>
      </c>
      <c r="H439" s="21">
        <v>441.94</v>
      </c>
      <c r="I439" s="6">
        <f>'Datos y Cálculos'!R439</f>
        <v>107</v>
      </c>
      <c r="J439" s="59">
        <f>'Datos y Cálculos'!S439</f>
        <v>406.42781413185782</v>
      </c>
      <c r="K439" s="59">
        <f>'Datos y Cálculos'!T439</f>
        <v>0.96472235995343025</v>
      </c>
      <c r="L439" s="59">
        <f t="shared" si="116"/>
        <v>595.38178579543637</v>
      </c>
      <c r="M439" s="69">
        <f t="shared" si="114"/>
        <v>510.11132151125935</v>
      </c>
      <c r="O439" s="20">
        <f t="shared" si="107"/>
        <v>600.14121698451845</v>
      </c>
      <c r="P439" s="128">
        <f t="shared" si="108"/>
        <v>510.11132151125935</v>
      </c>
      <c r="Q439" s="106">
        <f t="shared" si="123"/>
        <v>0.15001451812562572</v>
      </c>
      <c r="S439" s="129">
        <f t="shared" si="121"/>
        <v>0.27632720610672523</v>
      </c>
      <c r="T439" s="124">
        <f t="shared" si="122"/>
        <v>0.2348741134376244</v>
      </c>
      <c r="U439" s="79">
        <f t="shared" si="120"/>
        <v>0.15001451812562561</v>
      </c>
      <c r="Y439" s="111">
        <f t="shared" si="109"/>
        <v>0.1744038996616257</v>
      </c>
      <c r="Z439" s="92">
        <f t="shared" si="118"/>
        <v>4.8401386549473339E-2</v>
      </c>
      <c r="AD439" s="106">
        <f t="shared" si="110"/>
        <v>0.75296268465625626</v>
      </c>
      <c r="AE439" s="74">
        <f>IF(J439&gt;0,J439/630,Tabla13[[#This Row],[Cargabilidad Antes]]-0.02)</f>
        <v>0.64512351449501237</v>
      </c>
      <c r="AF439" s="114">
        <f t="shared" si="115"/>
        <v>0.10783917016124389</v>
      </c>
      <c r="AI439" s="4">
        <f t="shared" si="111"/>
        <v>34.619911333431062</v>
      </c>
      <c r="AJ439" s="59">
        <f t="shared" si="112"/>
        <v>31.950148513193469</v>
      </c>
      <c r="AK439" s="4">
        <f t="shared" si="119"/>
        <v>2.6697628202375938</v>
      </c>
      <c r="AL439" s="79">
        <f t="shared" si="117"/>
        <v>7.711639681929261E-2</v>
      </c>
    </row>
    <row r="440" spans="2:38" x14ac:dyDescent="0.25">
      <c r="B440" s="16" t="s">
        <v>454</v>
      </c>
      <c r="C440" s="21">
        <v>601.96</v>
      </c>
      <c r="D440" s="21">
        <v>389.98</v>
      </c>
      <c r="E440" s="16">
        <v>262.61</v>
      </c>
      <c r="F440" s="59">
        <f t="shared" si="113"/>
        <v>470.15785912818689</v>
      </c>
      <c r="G440" s="16">
        <v>0.83</v>
      </c>
      <c r="H440" s="21">
        <v>442.7</v>
      </c>
      <c r="I440" s="6">
        <f>'Datos y Cálculos'!R440</f>
        <v>102.61000000000001</v>
      </c>
      <c r="J440" s="59">
        <f>'Datos y Cálculos'!S440</f>
        <v>403.25328578946511</v>
      </c>
      <c r="K440" s="59">
        <f>'Datos y Cálculos'!T440</f>
        <v>0.96708449439294852</v>
      </c>
      <c r="L440" s="59">
        <f t="shared" si="116"/>
        <v>590.09949245494965</v>
      </c>
      <c r="M440" s="69">
        <f t="shared" si="114"/>
        <v>506.12694152641041</v>
      </c>
      <c r="O440" s="20">
        <f t="shared" si="107"/>
        <v>589.71990041532297</v>
      </c>
      <c r="P440" s="128">
        <f t="shared" si="108"/>
        <v>506.12694152641035</v>
      </c>
      <c r="Q440" s="106">
        <f t="shared" si="123"/>
        <v>0.1417502764109545</v>
      </c>
      <c r="S440" s="129">
        <f t="shared" si="121"/>
        <v>0.27152884663728427</v>
      </c>
      <c r="T440" s="124">
        <f t="shared" si="122"/>
        <v>0.23303955757290151</v>
      </c>
      <c r="U440" s="79">
        <f t="shared" si="120"/>
        <v>0.14175027641095461</v>
      </c>
      <c r="Y440" s="111">
        <f t="shared" si="109"/>
        <v>0.1713229662098299</v>
      </c>
      <c r="Z440" s="92">
        <f t="shared" si="118"/>
        <v>4.512773913852651E-2</v>
      </c>
      <c r="AD440" s="106">
        <f t="shared" si="110"/>
        <v>0.7462823160764871</v>
      </c>
      <c r="AE440" s="74">
        <f>IF(J440&gt;0,J440/630,Tabla13[[#This Row],[Cargabilidad Antes]]-0.02)</f>
        <v>0.64008458061819862</v>
      </c>
      <c r="AF440" s="114">
        <f t="shared" si="115"/>
        <v>0.10619773545828848</v>
      </c>
      <c r="AI440" s="4">
        <f t="shared" si="111"/>
        <v>34.288716905605192</v>
      </c>
      <c r="AJ440" s="59">
        <f t="shared" si="112"/>
        <v>31.842000025076882</v>
      </c>
      <c r="AK440" s="4">
        <f t="shared" si="119"/>
        <v>2.4467168805283102</v>
      </c>
      <c r="AL440" s="79">
        <f t="shared" si="117"/>
        <v>7.1356326550916949E-2</v>
      </c>
    </row>
    <row r="441" spans="2:38" x14ac:dyDescent="0.25">
      <c r="B441" s="16" t="s">
        <v>455</v>
      </c>
      <c r="C441" s="21">
        <v>537.52</v>
      </c>
      <c r="D441" s="21">
        <v>392.01</v>
      </c>
      <c r="E441" s="16">
        <v>265.89</v>
      </c>
      <c r="F441" s="59">
        <f t="shared" si="113"/>
        <v>473.67640029876935</v>
      </c>
      <c r="G441" s="16">
        <v>0.82</v>
      </c>
      <c r="H441" s="21">
        <v>441.05</v>
      </c>
      <c r="I441" s="6">
        <f>'Datos y Cálculos'!R441</f>
        <v>105.88999999999999</v>
      </c>
      <c r="J441" s="59">
        <f>'Datos y Cálculos'!S441</f>
        <v>406.05976432047532</v>
      </c>
      <c r="K441" s="59">
        <f>'Datos y Cálculos'!T441</f>
        <v>0.96539976241185321</v>
      </c>
      <c r="L441" s="59">
        <f t="shared" si="116"/>
        <v>594.5156461331901</v>
      </c>
      <c r="M441" s="69">
        <f t="shared" si="114"/>
        <v>509.64937877717921</v>
      </c>
      <c r="O441" s="20">
        <f t="shared" si="107"/>
        <v>600.01876729858213</v>
      </c>
      <c r="P441" s="128">
        <f t="shared" si="108"/>
        <v>509.64937877717921</v>
      </c>
      <c r="Q441" s="106">
        <f t="shared" si="123"/>
        <v>0.15061093660164326</v>
      </c>
      <c r="S441" s="129">
        <f t="shared" si="121"/>
        <v>0.27627082574382761</v>
      </c>
      <c r="T441" s="124">
        <f t="shared" si="122"/>
        <v>0.23466141792284032</v>
      </c>
      <c r="U441" s="79">
        <f t="shared" si="120"/>
        <v>0.15061093660164337</v>
      </c>
      <c r="Y441" s="111">
        <f t="shared" si="109"/>
        <v>0.17389683592060493</v>
      </c>
      <c r="Z441" s="92">
        <f t="shared" si="118"/>
        <v>4.8436914963454369E-2</v>
      </c>
      <c r="AD441" s="106">
        <f t="shared" si="110"/>
        <v>0.75186730206153862</v>
      </c>
      <c r="AE441" s="74">
        <f>IF(J441&gt;0,J441/630,Tabla13[[#This Row],[Cargabilidad Antes]]-0.02)</f>
        <v>0.64453930844519891</v>
      </c>
      <c r="AF441" s="114">
        <f t="shared" si="115"/>
        <v>0.10732799361633971</v>
      </c>
      <c r="AI441" s="4">
        <f t="shared" si="111"/>
        <v>34.615986140772165</v>
      </c>
      <c r="AJ441" s="59">
        <f t="shared" si="112"/>
        <v>31.937566487392218</v>
      </c>
      <c r="AK441" s="4">
        <f t="shared" si="119"/>
        <v>2.6784196533799474</v>
      </c>
      <c r="AL441" s="79">
        <f t="shared" si="117"/>
        <v>7.7375223184099617E-2</v>
      </c>
    </row>
    <row r="442" spans="2:38" x14ac:dyDescent="0.25">
      <c r="B442" s="16" t="s">
        <v>456</v>
      </c>
      <c r="C442" s="21">
        <v>619.54</v>
      </c>
      <c r="D442" s="21">
        <v>389.62</v>
      </c>
      <c r="E442" s="16">
        <v>262.12</v>
      </c>
      <c r="F442" s="59">
        <f t="shared" si="113"/>
        <v>469.5856032716506</v>
      </c>
      <c r="G442" s="16">
        <v>0.83</v>
      </c>
      <c r="H442" s="21">
        <v>443.65</v>
      </c>
      <c r="I442" s="6">
        <f>'Datos y Cálculos'!R442</f>
        <v>102.12</v>
      </c>
      <c r="J442" s="59">
        <f>'Datos y Cálculos'!S442</f>
        <v>402.78063359600594</v>
      </c>
      <c r="K442" s="59">
        <f>'Datos y Cálculos'!T442</f>
        <v>0.96732555515763397</v>
      </c>
      <c r="L442" s="59">
        <f t="shared" si="116"/>
        <v>589.38124881839201</v>
      </c>
      <c r="M442" s="69">
        <f t="shared" si="114"/>
        <v>505.53371137178709</v>
      </c>
      <c r="O442" s="20">
        <f t="shared" si="107"/>
        <v>589.17551566700376</v>
      </c>
      <c r="P442" s="128">
        <f t="shared" si="108"/>
        <v>505.53371137178715</v>
      </c>
      <c r="Q442" s="106">
        <f t="shared" si="123"/>
        <v>0.14196415511348259</v>
      </c>
      <c r="S442" s="129">
        <f t="shared" si="121"/>
        <v>0.27127819177090795</v>
      </c>
      <c r="T442" s="124">
        <f t="shared" si="122"/>
        <v>0.2327664124754377</v>
      </c>
      <c r="U442" s="79">
        <f t="shared" si="120"/>
        <v>0.14196415511348259</v>
      </c>
      <c r="Y442" s="111">
        <f t="shared" si="109"/>
        <v>0.17090616617769377</v>
      </c>
      <c r="Z442" s="92">
        <f t="shared" si="118"/>
        <v>4.5080686631650109E-2</v>
      </c>
      <c r="AD442" s="106">
        <f t="shared" si="110"/>
        <v>0.74537397344706446</v>
      </c>
      <c r="AE442" s="74">
        <f>IF(J442&gt;0,J442/630,Tabla13[[#This Row],[Cargabilidad Antes]]-0.02)</f>
        <v>0.63933433904127923</v>
      </c>
      <c r="AF442" s="114">
        <f t="shared" si="115"/>
        <v>0.10603963440578523</v>
      </c>
      <c r="AI442" s="4">
        <f t="shared" si="111"/>
        <v>34.271575541172005</v>
      </c>
      <c r="AJ442" s="59">
        <f t="shared" si="112"/>
        <v>31.825970441595445</v>
      </c>
      <c r="AK442" s="4">
        <f t="shared" si="119"/>
        <v>2.4456050995765608</v>
      </c>
      <c r="AL442" s="79">
        <f t="shared" si="117"/>
        <v>7.135957600310916E-2</v>
      </c>
    </row>
    <row r="443" spans="2:38" x14ac:dyDescent="0.25">
      <c r="B443" s="16" t="s">
        <v>457</v>
      </c>
      <c r="C443" s="21">
        <v>644.66</v>
      </c>
      <c r="D443" s="21">
        <v>367.73</v>
      </c>
      <c r="E443" s="16">
        <v>264.37</v>
      </c>
      <c r="F443" s="59">
        <f t="shared" si="113"/>
        <v>452.89827754143647</v>
      </c>
      <c r="G443" s="16">
        <v>0.81</v>
      </c>
      <c r="H443" s="21">
        <v>445.45</v>
      </c>
      <c r="I443" s="6">
        <f>'Datos y Cálculos'!R443</f>
        <v>104.37</v>
      </c>
      <c r="J443" s="59">
        <f>'Datos y Cálculos'!S443</f>
        <v>382.25443071336667</v>
      </c>
      <c r="K443" s="59">
        <f>'Datos y Cálculos'!T443</f>
        <v>0.96200323777474328</v>
      </c>
      <c r="L443" s="59">
        <f t="shared" si="116"/>
        <v>568.43683142188308</v>
      </c>
      <c r="M443" s="69">
        <f t="shared" si="114"/>
        <v>479.77108363323788</v>
      </c>
      <c r="O443" s="20">
        <f t="shared" si="107"/>
        <v>569.804118328237</v>
      </c>
      <c r="P443" s="128">
        <f t="shared" si="108"/>
        <v>479.77108363323782</v>
      </c>
      <c r="Q443" s="106">
        <f t="shared" si="123"/>
        <v>0.1580069918749436</v>
      </c>
      <c r="S443" s="129">
        <f t="shared" si="121"/>
        <v>0.26235888419210057</v>
      </c>
      <c r="T443" s="124">
        <f t="shared" si="122"/>
        <v>0.22090434610924009</v>
      </c>
      <c r="U443" s="79">
        <f t="shared" si="120"/>
        <v>0.15800699187494349</v>
      </c>
      <c r="Y443" s="111">
        <f t="shared" si="109"/>
        <v>0.15897525220793954</v>
      </c>
      <c r="Z443" s="92">
        <f t="shared" si="118"/>
        <v>4.6269393318897199E-2</v>
      </c>
      <c r="AD443" s="106">
        <f t="shared" si="110"/>
        <v>0.71888615482767693</v>
      </c>
      <c r="AE443" s="74">
        <f>IF(J443&gt;0,J443/630,Tabla13[[#This Row],[Cargabilidad Antes]]-0.02)</f>
        <v>0.60675306462439149</v>
      </c>
      <c r="AF443" s="114">
        <f t="shared" si="115"/>
        <v>0.11213309020328543</v>
      </c>
      <c r="AI443" s="4">
        <f t="shared" si="111"/>
        <v>33.671921294439628</v>
      </c>
      <c r="AJ443" s="59">
        <f t="shared" si="112"/>
        <v>31.1479779030612</v>
      </c>
      <c r="AK443" s="4">
        <f t="shared" si="119"/>
        <v>2.5239433913784275</v>
      </c>
      <c r="AL443" s="79">
        <f t="shared" si="117"/>
        <v>7.4956916455943823E-2</v>
      </c>
    </row>
    <row r="444" spans="2:38" x14ac:dyDescent="0.25">
      <c r="B444" s="16" t="s">
        <v>458</v>
      </c>
      <c r="C444" s="21">
        <v>548.55999999999995</v>
      </c>
      <c r="D444" s="21">
        <v>378.67</v>
      </c>
      <c r="E444" s="16">
        <v>268.06</v>
      </c>
      <c r="F444" s="59">
        <f t="shared" si="113"/>
        <v>463.94733806758717</v>
      </c>
      <c r="G444" s="16">
        <v>0.81</v>
      </c>
      <c r="H444" s="21">
        <v>446.25</v>
      </c>
      <c r="I444" s="6">
        <f>'Datos y Cálculos'!R444</f>
        <v>108.06</v>
      </c>
      <c r="J444" s="59">
        <f>'Datos y Cálculos'!S444</f>
        <v>393.78665861097937</v>
      </c>
      <c r="K444" s="59">
        <f>'Datos y Cálculos'!T444</f>
        <v>0.96161206003194466</v>
      </c>
      <c r="L444" s="59">
        <f t="shared" si="116"/>
        <v>582.30460983289515</v>
      </c>
      <c r="M444" s="69">
        <f t="shared" si="114"/>
        <v>494.2452898963744</v>
      </c>
      <c r="O444" s="20">
        <f t="shared" si="107"/>
        <v>586.75584120782503</v>
      </c>
      <c r="P444" s="128">
        <f t="shared" si="108"/>
        <v>494.2452898963744</v>
      </c>
      <c r="Q444" s="106">
        <f t="shared" si="123"/>
        <v>0.15766447441071829</v>
      </c>
      <c r="S444" s="129">
        <f t="shared" si="121"/>
        <v>0.27016408418410992</v>
      </c>
      <c r="T444" s="124">
        <f t="shared" si="122"/>
        <v>0.22756880584656916</v>
      </c>
      <c r="U444" s="79">
        <f t="shared" si="120"/>
        <v>0.1576644744107184</v>
      </c>
      <c r="Y444" s="111">
        <f t="shared" si="109"/>
        <v>0.166826700047259</v>
      </c>
      <c r="Z444" s="92">
        <f t="shared" si="118"/>
        <v>4.8458295422433684E-2</v>
      </c>
      <c r="AD444" s="106">
        <f t="shared" si="110"/>
        <v>0.7364243461390273</v>
      </c>
      <c r="AE444" s="74">
        <f>IF(J444&gt;0,J444/630,Tabla13[[#This Row],[Cargabilidad Antes]]-0.02)</f>
        <v>0.62505818827139581</v>
      </c>
      <c r="AF444" s="114">
        <f t="shared" si="115"/>
        <v>0.11136615786763149</v>
      </c>
      <c r="AI444" s="4">
        <f t="shared" si="111"/>
        <v>34.19557738225167</v>
      </c>
      <c r="AJ444" s="59">
        <f t="shared" si="112"/>
        <v>31.524530090404681</v>
      </c>
      <c r="AK444" s="4">
        <f t="shared" si="119"/>
        <v>2.671047291846989</v>
      </c>
      <c r="AL444" s="79">
        <f t="shared" si="117"/>
        <v>7.8110899020331415E-2</v>
      </c>
    </row>
    <row r="445" spans="2:38" x14ac:dyDescent="0.25">
      <c r="B445" s="16" t="s">
        <v>459</v>
      </c>
      <c r="C445" s="21">
        <v>621.16</v>
      </c>
      <c r="D445" s="21">
        <v>377.83</v>
      </c>
      <c r="E445" s="16">
        <v>268.52999999999997</v>
      </c>
      <c r="F445" s="59">
        <f t="shared" si="113"/>
        <v>463.53410856160303</v>
      </c>
      <c r="G445" s="16">
        <v>0.81</v>
      </c>
      <c r="H445" s="21">
        <v>447.32</v>
      </c>
      <c r="I445" s="6">
        <f>'Datos y Cálculos'!R445</f>
        <v>108.52999999999997</v>
      </c>
      <c r="J445" s="59">
        <f>'Datos y Cálculos'!S445</f>
        <v>393.10847078128444</v>
      </c>
      <c r="K445" s="59">
        <f>'Datos y Cálculos'!T445</f>
        <v>0.96113421124983844</v>
      </c>
      <c r="L445" s="59">
        <f t="shared" si="116"/>
        <v>581.78596164481462</v>
      </c>
      <c r="M445" s="69">
        <f t="shared" si="114"/>
        <v>493.39409005716681</v>
      </c>
      <c r="O445" s="20">
        <f t="shared" si="107"/>
        <v>585.45424639805765</v>
      </c>
      <c r="P445" s="128">
        <f t="shared" si="108"/>
        <v>493.39409005716675</v>
      </c>
      <c r="Q445" s="106">
        <f t="shared" si="123"/>
        <v>0.1572456889795929</v>
      </c>
      <c r="S445" s="129">
        <f t="shared" si="121"/>
        <v>0.26956478180812377</v>
      </c>
      <c r="T445" s="124">
        <f t="shared" si="122"/>
        <v>0.22717688196807173</v>
      </c>
      <c r="U445" s="79">
        <f t="shared" si="120"/>
        <v>0.15724568897959279</v>
      </c>
      <c r="Y445" s="111">
        <f t="shared" si="109"/>
        <v>0.166529653342155</v>
      </c>
      <c r="Z445" s="92">
        <f t="shared" si="118"/>
        <v>4.825449351997825E-2</v>
      </c>
      <c r="AD445" s="106">
        <f t="shared" si="110"/>
        <v>0.73576842628825878</v>
      </c>
      <c r="AE445" s="74">
        <f>IF(J445&gt;0,J445/630,Tabla13[[#This Row],[Cargabilidad Antes]]-0.02)</f>
        <v>0.62398169965283246</v>
      </c>
      <c r="AF445" s="114">
        <f t="shared" si="115"/>
        <v>0.11178672663542633</v>
      </c>
      <c r="AI445" s="4">
        <f t="shared" si="111"/>
        <v>34.154825711151645</v>
      </c>
      <c r="AJ445" s="59">
        <f t="shared" si="112"/>
        <v>31.502076071136205</v>
      </c>
      <c r="AK445" s="4">
        <f t="shared" si="119"/>
        <v>2.6527496400154398</v>
      </c>
      <c r="AL445" s="79">
        <f t="shared" si="117"/>
        <v>7.7668369982321739E-2</v>
      </c>
    </row>
    <row r="446" spans="2:38" x14ac:dyDescent="0.25">
      <c r="B446" s="16" t="s">
        <v>460</v>
      </c>
      <c r="C446" s="21">
        <v>557.41999999999996</v>
      </c>
      <c r="D446" s="21">
        <v>398.39</v>
      </c>
      <c r="E446" s="16">
        <v>269.3</v>
      </c>
      <c r="F446" s="59">
        <f t="shared" si="113"/>
        <v>480.87116996135256</v>
      </c>
      <c r="G446" s="16">
        <v>0.83</v>
      </c>
      <c r="H446" s="21">
        <v>445.81</v>
      </c>
      <c r="I446" s="6">
        <f>'Datos y Cálculos'!R446</f>
        <v>109.30000000000001</v>
      </c>
      <c r="J446" s="59">
        <f>'Datos y Cálculos'!S446</f>
        <v>413.11146449838446</v>
      </c>
      <c r="K446" s="59">
        <f>'Datos y Cálculos'!T446</f>
        <v>0.96436442518907139</v>
      </c>
      <c r="L446" s="59">
        <f t="shared" si="116"/>
        <v>603.54586831025483</v>
      </c>
      <c r="M446" s="69">
        <f t="shared" si="114"/>
        <v>518.50003311622356</v>
      </c>
      <c r="O446" s="20">
        <f t="shared" si="107"/>
        <v>602.4373330080017</v>
      </c>
      <c r="P446" s="128">
        <f t="shared" si="108"/>
        <v>518.50003311622345</v>
      </c>
      <c r="Q446" s="106">
        <f t="shared" si="123"/>
        <v>0.13932951245347769</v>
      </c>
      <c r="S446" s="129">
        <f t="shared" si="121"/>
        <v>0.27738442282124126</v>
      </c>
      <c r="T446" s="124">
        <f t="shared" si="122"/>
        <v>0.23873658642736842</v>
      </c>
      <c r="U446" s="79">
        <f t="shared" si="120"/>
        <v>0.13932951245347769</v>
      </c>
      <c r="Y446" s="111">
        <f t="shared" si="109"/>
        <v>0.17921966665595465</v>
      </c>
      <c r="Z446" s="92">
        <f t="shared" si="118"/>
        <v>4.6462037594487485E-2</v>
      </c>
      <c r="AD446" s="106">
        <f t="shared" si="110"/>
        <v>0.76328757136722625</v>
      </c>
      <c r="AE446" s="74">
        <f>IF(J446&gt;0,J446/630,Tabla13[[#This Row],[Cargabilidad Antes]]-0.02)</f>
        <v>0.65573248333076894</v>
      </c>
      <c r="AF446" s="114">
        <f t="shared" si="115"/>
        <v>0.1075550880364573</v>
      </c>
      <c r="AI446" s="4">
        <f t="shared" si="111"/>
        <v>34.693662932740224</v>
      </c>
      <c r="AJ446" s="59">
        <f t="shared" si="112"/>
        <v>32.180616568950981</v>
      </c>
      <c r="AK446" s="4">
        <f t="shared" si="119"/>
        <v>2.5130463637892433</v>
      </c>
      <c r="AL446" s="79">
        <f t="shared" si="117"/>
        <v>7.2435313868738138E-2</v>
      </c>
    </row>
    <row r="447" spans="2:38" x14ac:dyDescent="0.25">
      <c r="B447" s="16" t="s">
        <v>461</v>
      </c>
      <c r="C447" s="21">
        <v>633.36</v>
      </c>
      <c r="D447" s="21">
        <v>395.25</v>
      </c>
      <c r="E447" s="16">
        <v>269.75</v>
      </c>
      <c r="F447" s="59">
        <f t="shared" si="113"/>
        <v>478.52651441691296</v>
      </c>
      <c r="G447" s="16">
        <v>0.82</v>
      </c>
      <c r="H447" s="21">
        <v>446.36</v>
      </c>
      <c r="I447" s="6">
        <f>'Datos y Cálculos'!R447</f>
        <v>109.75</v>
      </c>
      <c r="J447" s="59">
        <f>'Datos y Cálculos'!S447</f>
        <v>410.20436979632484</v>
      </c>
      <c r="K447" s="59">
        <f>'Datos y Cálculos'!T447</f>
        <v>0.96354409924070283</v>
      </c>
      <c r="L447" s="59">
        <f t="shared" si="116"/>
        <v>600.60306937603923</v>
      </c>
      <c r="M447" s="69">
        <f t="shared" si="114"/>
        <v>514.85131157536728</v>
      </c>
      <c r="O447" s="20">
        <f t="shared" si="107"/>
        <v>604.97797957900207</v>
      </c>
      <c r="P447" s="128">
        <f t="shared" si="108"/>
        <v>514.85131157536739</v>
      </c>
      <c r="Q447" s="106">
        <f t="shared" si="123"/>
        <v>0.14897512148517023</v>
      </c>
      <c r="S447" s="129">
        <f t="shared" si="121"/>
        <v>0.27855423044118227</v>
      </c>
      <c r="T447" s="124">
        <f t="shared" si="122"/>
        <v>0.23705658012099903</v>
      </c>
      <c r="U447" s="79">
        <f t="shared" si="120"/>
        <v>0.14897512148517023</v>
      </c>
      <c r="Y447" s="111">
        <f t="shared" si="109"/>
        <v>0.17747623109640831</v>
      </c>
      <c r="Z447" s="92">
        <f t="shared" si="118"/>
        <v>4.8940252033040733E-2</v>
      </c>
      <c r="AD447" s="106">
        <f t="shared" si="110"/>
        <v>0.75956589589986179</v>
      </c>
      <c r="AE447" s="74">
        <f>IF(J447&gt;0,J447/630,Tabla13[[#This Row],[Cargabilidad Antes]]-0.02)</f>
        <v>0.65111804729575373</v>
      </c>
      <c r="AF447" s="114">
        <f t="shared" si="115"/>
        <v>0.10844784860410805</v>
      </c>
      <c r="AI447" s="4">
        <f t="shared" si="111"/>
        <v>34.775597109388123</v>
      </c>
      <c r="AJ447" s="59">
        <f t="shared" si="112"/>
        <v>32.079911138645194</v>
      </c>
      <c r="AK447" s="4">
        <f t="shared" si="119"/>
        <v>2.6956859707429288</v>
      </c>
      <c r="AL447" s="79">
        <f t="shared" si="117"/>
        <v>7.7516597695318712E-2</v>
      </c>
    </row>
    <row r="448" spans="2:38" x14ac:dyDescent="0.25">
      <c r="B448" s="16" t="s">
        <v>462</v>
      </c>
      <c r="C448" s="21">
        <v>627.84</v>
      </c>
      <c r="D448" s="21">
        <v>384.65</v>
      </c>
      <c r="E448" s="16">
        <v>270.52999999999997</v>
      </c>
      <c r="F448" s="59">
        <f t="shared" si="113"/>
        <v>470.25748627746475</v>
      </c>
      <c r="G448" s="16">
        <v>0.81</v>
      </c>
      <c r="H448" s="21">
        <v>448.83</v>
      </c>
      <c r="I448" s="6">
        <f>'Datos y Cálculos'!R448</f>
        <v>110.52999999999997</v>
      </c>
      <c r="J448" s="59">
        <f>'Datos y Cálculos'!S448</f>
        <v>400.21557116134295</v>
      </c>
      <c r="K448" s="59">
        <f>'Datos y Cálculos'!T448</f>
        <v>0.96110703260201769</v>
      </c>
      <c r="L448" s="59">
        <f t="shared" si="116"/>
        <v>590.22453541463267</v>
      </c>
      <c r="M448" s="69">
        <f t="shared" si="114"/>
        <v>502.31427770408953</v>
      </c>
      <c r="O448" s="20">
        <f t="shared" si="107"/>
        <v>596.02195663926341</v>
      </c>
      <c r="P448" s="128">
        <f t="shared" si="108"/>
        <v>502.31427770408953</v>
      </c>
      <c r="Q448" s="106">
        <f t="shared" si="123"/>
        <v>0.15722185716706671</v>
      </c>
      <c r="S448" s="129">
        <f t="shared" si="121"/>
        <v>0.27443054633696323</v>
      </c>
      <c r="T448" s="124">
        <f t="shared" si="122"/>
        <v>0.23128406617849312</v>
      </c>
      <c r="U448" s="79">
        <f t="shared" si="120"/>
        <v>0.15722185716706671</v>
      </c>
      <c r="Y448" s="111">
        <f t="shared" si="109"/>
        <v>0.17139558108506614</v>
      </c>
      <c r="Z448" s="92">
        <f t="shared" si="118"/>
        <v>4.9657585066332603E-2</v>
      </c>
      <c r="AD448" s="106">
        <f t="shared" si="110"/>
        <v>0.74644045440867424</v>
      </c>
      <c r="AE448" s="74">
        <f>IF(J448&gt;0,J448/630,Tabla13[[#This Row],[Cargabilidad Antes]]-0.02)</f>
        <v>0.63526281136721108</v>
      </c>
      <c r="AF448" s="114">
        <f t="shared" si="115"/>
        <v>0.11117764304146316</v>
      </c>
      <c r="AI448" s="4">
        <f t="shared" si="111"/>
        <v>34.488305897331628</v>
      </c>
      <c r="AJ448" s="59">
        <f t="shared" si="112"/>
        <v>31.739306452600992</v>
      </c>
      <c r="AK448" s="4">
        <f t="shared" si="119"/>
        <v>2.7489994447306358</v>
      </c>
      <c r="AL448" s="79">
        <f t="shared" si="117"/>
        <v>7.9708161163791091E-2</v>
      </c>
    </row>
    <row r="449" spans="2:38" x14ac:dyDescent="0.25">
      <c r="B449" s="16" t="s">
        <v>463</v>
      </c>
      <c r="C449" s="21">
        <v>408.4</v>
      </c>
      <c r="D449" s="21">
        <v>301.08999999999997</v>
      </c>
      <c r="E449" s="16">
        <v>185.89</v>
      </c>
      <c r="F449" s="59">
        <f t="shared" si="113"/>
        <v>353.85064674237913</v>
      </c>
      <c r="G449" s="16">
        <v>0.85</v>
      </c>
      <c r="H449" s="21">
        <v>452.5</v>
      </c>
      <c r="I449" s="6">
        <f>'Datos y Cálculos'!R449</f>
        <v>25.889999999999986</v>
      </c>
      <c r="J449" s="59">
        <f>'Datos y Cálculos'!S449</f>
        <v>302.20105923044014</v>
      </c>
      <c r="K449" s="59">
        <f>'Datos y Cálculos'!T449</f>
        <v>0.99632344362634107</v>
      </c>
      <c r="L449" s="59">
        <f t="shared" si="116"/>
        <v>444.12123076007776</v>
      </c>
      <c r="M449" s="69">
        <f t="shared" si="114"/>
        <v>379.2953541219232</v>
      </c>
      <c r="O449" s="20">
        <f t="shared" si="107"/>
        <v>444.58923925909062</v>
      </c>
      <c r="P449" s="128">
        <f t="shared" si="108"/>
        <v>379.29535412192314</v>
      </c>
      <c r="Q449" s="106">
        <f t="shared" si="123"/>
        <v>0.14686339517793989</v>
      </c>
      <c r="S449" s="129">
        <f t="shared" si="121"/>
        <v>0.20470532413498285</v>
      </c>
      <c r="T449" s="124">
        <f t="shared" si="122"/>
        <v>0.17464160522151859</v>
      </c>
      <c r="U449" s="79">
        <f t="shared" si="120"/>
        <v>0.14686339517793989</v>
      </c>
      <c r="Y449" s="111">
        <f t="shared" si="109"/>
        <v>9.7043884465028346E-2</v>
      </c>
      <c r="Z449" s="92">
        <f t="shared" si="118"/>
        <v>2.6411263056046141E-2</v>
      </c>
      <c r="AD449" s="106">
        <f t="shared" si="110"/>
        <v>0.5616676932418716</v>
      </c>
      <c r="AE449" s="74">
        <f>IF(J449&gt;0,J449/630,Tabla13[[#This Row],[Cargabilidad Antes]]-0.02)</f>
        <v>0.47968422100069863</v>
      </c>
      <c r="AF449" s="114">
        <f t="shared" si="115"/>
        <v>8.1983472241172972E-2</v>
      </c>
      <c r="AI449" s="4">
        <f t="shared" si="111"/>
        <v>30.279369435496179</v>
      </c>
      <c r="AJ449" s="59">
        <f t="shared" si="112"/>
        <v>28.842547159681491</v>
      </c>
      <c r="AK449" s="4">
        <f t="shared" si="119"/>
        <v>1.4368222758146878</v>
      </c>
      <c r="AL449" s="79">
        <f t="shared" si="117"/>
        <v>4.7452186178299938E-2</v>
      </c>
    </row>
    <row r="450" spans="2:38" x14ac:dyDescent="0.25">
      <c r="B450" s="16" t="s">
        <v>464</v>
      </c>
      <c r="C450" s="21">
        <v>500.7</v>
      </c>
      <c r="D450" s="21">
        <v>311.49</v>
      </c>
      <c r="E450" s="16">
        <v>184.72</v>
      </c>
      <c r="F450" s="59">
        <f t="shared" si="113"/>
        <v>362.14292551422295</v>
      </c>
      <c r="G450" s="16">
        <v>0.85</v>
      </c>
      <c r="H450" s="21">
        <v>453.36</v>
      </c>
      <c r="I450" s="6">
        <f>'Datos y Cálculos'!R450</f>
        <v>24.72</v>
      </c>
      <c r="J450" s="59">
        <f>'Datos y Cálculos'!S450</f>
        <v>312.469356097522</v>
      </c>
      <c r="K450" s="59">
        <f>'Datos y Cálculos'!T450</f>
        <v>0.99686575314215342</v>
      </c>
      <c r="L450" s="59">
        <f t="shared" si="116"/>
        <v>454.52894680598962</v>
      </c>
      <c r="M450" s="69">
        <f t="shared" si="114"/>
        <v>392.18318881828992</v>
      </c>
      <c r="O450" s="20">
        <f t="shared" si="107"/>
        <v>459.94587046004233</v>
      </c>
      <c r="P450" s="128">
        <f t="shared" si="108"/>
        <v>392.18318881828992</v>
      </c>
      <c r="Q450" s="106">
        <f t="shared" si="123"/>
        <v>0.1473275139397936</v>
      </c>
      <c r="S450" s="129">
        <f t="shared" si="121"/>
        <v>0.21177608494073469</v>
      </c>
      <c r="T450" s="124">
        <f t="shared" si="122"/>
        <v>0.18057564083451366</v>
      </c>
      <c r="U450" s="79">
        <f t="shared" si="120"/>
        <v>0.14732751393979371</v>
      </c>
      <c r="Y450" s="111">
        <f t="shared" si="109"/>
        <v>0.10164550923440455</v>
      </c>
      <c r="Z450" s="92">
        <f t="shared" si="118"/>
        <v>2.7744104290777456E-2</v>
      </c>
      <c r="AD450" s="106">
        <f t="shared" si="110"/>
        <v>0.57483004049876663</v>
      </c>
      <c r="AE450" s="74">
        <f>IF(J450&gt;0,J450/630,Tabla13[[#This Row],[Cargabilidad Antes]]-0.02)</f>
        <v>0.49598310491670156</v>
      </c>
      <c r="AF450" s="114">
        <f t="shared" si="115"/>
        <v>7.884693558206507E-2</v>
      </c>
      <c r="AI450" s="4">
        <f t="shared" si="111"/>
        <v>30.650379373751228</v>
      </c>
      <c r="AJ450" s="59">
        <f t="shared" si="112"/>
        <v>29.108110405760748</v>
      </c>
      <c r="AK450" s="4">
        <f t="shared" si="119"/>
        <v>1.5422689679904806</v>
      </c>
      <c r="AL450" s="79">
        <f t="shared" si="117"/>
        <v>5.0318103707103545E-2</v>
      </c>
    </row>
    <row r="451" spans="2:38" x14ac:dyDescent="0.25">
      <c r="B451" s="16" t="s">
        <v>465</v>
      </c>
      <c r="C451" s="21">
        <v>415.68</v>
      </c>
      <c r="D451" s="21">
        <v>301.31</v>
      </c>
      <c r="E451" s="16">
        <v>188.77</v>
      </c>
      <c r="F451" s="59">
        <f t="shared" si="113"/>
        <v>355.5584747970438</v>
      </c>
      <c r="G451" s="16">
        <v>0.84</v>
      </c>
      <c r="H451" s="21">
        <v>455.32</v>
      </c>
      <c r="I451" s="6">
        <f>'Datos y Cálculos'!R451</f>
        <v>28.77000000000001</v>
      </c>
      <c r="J451" s="59">
        <f>'Datos y Cálculos'!S451</f>
        <v>302.68040736063512</v>
      </c>
      <c r="K451" s="59">
        <f>'Datos y Cálculos'!T451</f>
        <v>0.99547242792295332</v>
      </c>
      <c r="L451" s="59">
        <f t="shared" si="116"/>
        <v>446.26474160157829</v>
      </c>
      <c r="M451" s="69">
        <f t="shared" si="114"/>
        <v>379.89698840888758</v>
      </c>
      <c r="O451" s="20">
        <f t="shared" si="107"/>
        <v>450.21068739525401</v>
      </c>
      <c r="P451" s="128">
        <f t="shared" si="108"/>
        <v>379.89698840888758</v>
      </c>
      <c r="Q451" s="106">
        <f t="shared" si="123"/>
        <v>0.15617954205657458</v>
      </c>
      <c r="S451" s="129">
        <f t="shared" si="121"/>
        <v>0.20729364670603523</v>
      </c>
      <c r="T451" s="124">
        <f t="shared" si="122"/>
        <v>0.17491861989224927</v>
      </c>
      <c r="U451" s="79">
        <f t="shared" si="120"/>
        <v>0.15617954205657469</v>
      </c>
      <c r="Y451" s="111">
        <f t="shared" si="109"/>
        <v>9.7982892041587916E-2</v>
      </c>
      <c r="Z451" s="92">
        <f t="shared" si="118"/>
        <v>2.8215842878047837E-2</v>
      </c>
      <c r="AD451" s="106">
        <f t="shared" si="110"/>
        <v>0.56437853142387906</v>
      </c>
      <c r="AE451" s="74">
        <f>IF(J451&gt;0,J451/630,Tabla13[[#This Row],[Cargabilidad Antes]]-0.02)</f>
        <v>0.48044509104862715</v>
      </c>
      <c r="AF451" s="114">
        <f t="shared" si="115"/>
        <v>8.3933440375251911E-2</v>
      </c>
      <c r="AI451" s="4">
        <f t="shared" si="111"/>
        <v>30.413719632609698</v>
      </c>
      <c r="AJ451" s="59">
        <f t="shared" si="112"/>
        <v>28.854746843005941</v>
      </c>
      <c r="AK451" s="4">
        <f t="shared" si="119"/>
        <v>1.5589727896037573</v>
      </c>
      <c r="AL451" s="79">
        <f t="shared" si="117"/>
        <v>5.12588663417618E-2</v>
      </c>
    </row>
    <row r="452" spans="2:38" x14ac:dyDescent="0.25">
      <c r="B452" s="16" t="s">
        <v>466</v>
      </c>
      <c r="C452" s="21">
        <v>398.7</v>
      </c>
      <c r="D452" s="21">
        <v>310.33</v>
      </c>
      <c r="E452" s="16">
        <v>187.92</v>
      </c>
      <c r="F452" s="59">
        <f t="shared" si="113"/>
        <v>362.79282696878113</v>
      </c>
      <c r="G452" s="16">
        <v>0.85</v>
      </c>
      <c r="H452" s="21">
        <v>455.96</v>
      </c>
      <c r="I452" s="6">
        <f>'Datos y Cálculos'!R452</f>
        <v>27.919999999999987</v>
      </c>
      <c r="J452" s="59">
        <f>'Datos y Cálculos'!S452</f>
        <v>311.58343232591812</v>
      </c>
      <c r="K452" s="59">
        <f>'Datos y Cálculos'!T452</f>
        <v>0.99597721766988223</v>
      </c>
      <c r="L452" s="59">
        <f t="shared" si="116"/>
        <v>455.34464415324157</v>
      </c>
      <c r="M452" s="69">
        <f t="shared" si="114"/>
        <v>391.07125767042692</v>
      </c>
      <c r="O452" s="20">
        <f t="shared" ref="O452:O515" si="124">(D452)/(SQRT(3)*0.46*G452)</f>
        <v>458.23301544147461</v>
      </c>
      <c r="P452" s="128">
        <f t="shared" ref="P452:P515" si="125">(D452)/(SQRT(3)*0.46*K452)</f>
        <v>391.07125767042697</v>
      </c>
      <c r="Q452" s="106">
        <f t="shared" si="123"/>
        <v>0.14656682410005328</v>
      </c>
      <c r="S452" s="129">
        <f t="shared" si="121"/>
        <v>0.21098742315855468</v>
      </c>
      <c r="T452" s="124">
        <f t="shared" si="122"/>
        <v>0.18006366662115128</v>
      </c>
      <c r="U452" s="79">
        <f t="shared" si="120"/>
        <v>0.14656682410005328</v>
      </c>
      <c r="Y452" s="111">
        <f t="shared" ref="Y452:Y515" si="126">($AB$3)*(((D452)^2+(E452)^2)/(460)^2)</f>
        <v>0.10201066251984876</v>
      </c>
      <c r="Z452" s="92">
        <f t="shared" si="118"/>
        <v>2.7711381548741389E-2</v>
      </c>
      <c r="AD452" s="106">
        <f t="shared" ref="AD452:AD515" si="127">F452/630</f>
        <v>0.57586163010917635</v>
      </c>
      <c r="AE452" s="74">
        <f>IF(J452&gt;0,J452/630,Tabla13[[#This Row],[Cargabilidad Antes]]-0.02)</f>
        <v>0.49457687670780653</v>
      </c>
      <c r="AF452" s="114">
        <f t="shared" si="115"/>
        <v>8.1284753401369814E-2</v>
      </c>
      <c r="AI452" s="4">
        <f t="shared" ref="AI452:AI515" si="128">$AN$4+($AN$5-$AN$4)*((O452/($AN$6*$AN$7))^2)</f>
        <v>30.608373302366097</v>
      </c>
      <c r="AJ452" s="59">
        <f t="shared" ref="AJ452:AJ515" si="129">$AN$4+($AN$5-$AN$4)*((P452/($AN$6*$AN$7))^2)</f>
        <v>29.084848519656237</v>
      </c>
      <c r="AK452" s="4">
        <f t="shared" si="119"/>
        <v>1.5235247827098597</v>
      </c>
      <c r="AL452" s="79">
        <f t="shared" si="117"/>
        <v>4.977477135617947E-2</v>
      </c>
    </row>
    <row r="453" spans="2:38" x14ac:dyDescent="0.25">
      <c r="B453" s="16" t="s">
        <v>467</v>
      </c>
      <c r="C453" s="21">
        <v>526.6</v>
      </c>
      <c r="D453" s="21">
        <v>310.81</v>
      </c>
      <c r="E453" s="16">
        <v>196.14</v>
      </c>
      <c r="F453" s="59">
        <f t="shared" ref="F453:F516" si="130">SQRT((D453)^2+(E453)^2)</f>
        <v>367.52381650717552</v>
      </c>
      <c r="G453" s="16">
        <v>0.84</v>
      </c>
      <c r="H453" s="21">
        <v>456.38</v>
      </c>
      <c r="I453" s="6">
        <f>'Datos y Cálculos'!R453</f>
        <v>36.139999999999986</v>
      </c>
      <c r="J453" s="59">
        <f>'Datos y Cálculos'!S453</f>
        <v>312.90406788662881</v>
      </c>
      <c r="K453" s="59">
        <f>'Datos y Cálculos'!T453</f>
        <v>0.99330763610466222</v>
      </c>
      <c r="L453" s="59">
        <f t="shared" si="116"/>
        <v>461.28255303047047</v>
      </c>
      <c r="M453" s="69">
        <f t="shared" ref="M453:M516" si="131">(J453)/(SQRT(3)*0.46)</f>
        <v>392.72879961929152</v>
      </c>
      <c r="O453" s="20">
        <f t="shared" si="124"/>
        <v>464.4053756905476</v>
      </c>
      <c r="P453" s="128">
        <f t="shared" si="125"/>
        <v>392.72879961929146</v>
      </c>
      <c r="Q453" s="106">
        <f t="shared" si="123"/>
        <v>0.15434053915650014</v>
      </c>
      <c r="S453" s="129">
        <f t="shared" si="121"/>
        <v>0.21382940603598558</v>
      </c>
      <c r="T453" s="124">
        <f t="shared" si="122"/>
        <v>0.18082686022087735</v>
      </c>
      <c r="U453" s="79">
        <f t="shared" si="120"/>
        <v>0.15434053915650026</v>
      </c>
      <c r="Y453" s="111">
        <f t="shared" si="126"/>
        <v>0.10468854411531192</v>
      </c>
      <c r="Z453" s="92">
        <f t="shared" si="118"/>
        <v>2.9821586662945602E-2</v>
      </c>
      <c r="AD453" s="106">
        <f t="shared" si="127"/>
        <v>0.58337113731297707</v>
      </c>
      <c r="AE453" s="74">
        <f>IF(J453&gt;0,J453/630,Tabla13[[#This Row],[Cargabilidad Antes]]-0.02)</f>
        <v>0.49667312362956956</v>
      </c>
      <c r="AF453" s="114">
        <f t="shared" ref="AF453:AF516" si="132">AD453-AE453</f>
        <v>8.6698013683407515E-2</v>
      </c>
      <c r="AI453" s="4">
        <f t="shared" si="128"/>
        <v>30.760479513095049</v>
      </c>
      <c r="AJ453" s="59">
        <f t="shared" si="129"/>
        <v>29.119548879551537</v>
      </c>
      <c r="AK453" s="4">
        <f t="shared" si="119"/>
        <v>1.6409306335435119</v>
      </c>
      <c r="AL453" s="79">
        <f t="shared" si="117"/>
        <v>5.3345417871166534E-2</v>
      </c>
    </row>
    <row r="454" spans="2:38" x14ac:dyDescent="0.25">
      <c r="B454" s="16" t="s">
        <v>468</v>
      </c>
      <c r="C454" s="21">
        <v>388.04</v>
      </c>
      <c r="D454" s="21">
        <v>283.14999999999998</v>
      </c>
      <c r="E454" s="16">
        <v>181.13</v>
      </c>
      <c r="F454" s="59">
        <f t="shared" si="130"/>
        <v>336.12795093535436</v>
      </c>
      <c r="G454" s="16">
        <v>0.84</v>
      </c>
      <c r="H454" s="21">
        <v>457.51</v>
      </c>
      <c r="I454" s="6">
        <f>'Datos y Cálculos'!R454</f>
        <v>21.129999999999995</v>
      </c>
      <c r="J454" s="59">
        <f>'Datos y Cálculos'!S454</f>
        <v>283.93731596956394</v>
      </c>
      <c r="K454" s="59">
        <f>'Datos y Cálculos'!T454</f>
        <v>0.99722714865118911</v>
      </c>
      <c r="L454" s="59">
        <f t="shared" ref="L454:L517" si="133">(F454)/(SQRT(3)*0.46)</f>
        <v>421.87731077105258</v>
      </c>
      <c r="M454" s="69">
        <f t="shared" si="131"/>
        <v>356.37236045219038</v>
      </c>
      <c r="O454" s="20">
        <f t="shared" si="124"/>
        <v>423.0764200855138</v>
      </c>
      <c r="P454" s="128">
        <f t="shared" si="125"/>
        <v>356.37236045219038</v>
      </c>
      <c r="Q454" s="106">
        <f t="shared" si="123"/>
        <v>0.15766432839684363</v>
      </c>
      <c r="S454" s="129">
        <f t="shared" si="121"/>
        <v>0.19480002676583544</v>
      </c>
      <c r="T454" s="124">
        <f t="shared" si="122"/>
        <v>0.16408701137411283</v>
      </c>
      <c r="U454" s="79">
        <f t="shared" si="120"/>
        <v>0.15766432839684363</v>
      </c>
      <c r="Y454" s="111">
        <f t="shared" si="126"/>
        <v>8.7566388948960294E-2</v>
      </c>
      <c r="Z454" s="92">
        <f t="shared" si="118"/>
        <v>2.54354629690982E-2</v>
      </c>
      <c r="AD454" s="106">
        <f t="shared" si="127"/>
        <v>0.53353643005611806</v>
      </c>
      <c r="AE454" s="74">
        <f>IF(J454&gt;0,J454/630,Tabla13[[#This Row],[Cargabilidad Antes]]-0.02)</f>
        <v>0.45069415233264115</v>
      </c>
      <c r="AF454" s="114">
        <f t="shared" si="132"/>
        <v>8.2842277723476909E-2</v>
      </c>
      <c r="AI454" s="4">
        <f t="shared" si="128"/>
        <v>29.780813494454438</v>
      </c>
      <c r="AJ454" s="59">
        <f t="shared" si="129"/>
        <v>28.392127652090437</v>
      </c>
      <c r="AK454" s="4">
        <f t="shared" si="119"/>
        <v>1.3886858423640014</v>
      </c>
      <c r="AL454" s="79">
        <f t="shared" ref="AL454:AL517" si="134">(1-AJ454/AI454)</f>
        <v>4.6630218567487836E-2</v>
      </c>
    </row>
    <row r="455" spans="2:38" x14ac:dyDescent="0.25">
      <c r="B455" s="16" t="s">
        <v>469</v>
      </c>
      <c r="C455" s="21">
        <v>623.17999999999995</v>
      </c>
      <c r="D455" s="21">
        <v>360.13</v>
      </c>
      <c r="E455" s="16">
        <v>272.67</v>
      </c>
      <c r="F455" s="59">
        <f t="shared" si="130"/>
        <v>451.7106881622351</v>
      </c>
      <c r="G455" s="16">
        <v>0.79</v>
      </c>
      <c r="H455" s="21">
        <v>455.42</v>
      </c>
      <c r="I455" s="6">
        <f>'Datos y Cálculos'!R455</f>
        <v>112.67000000000002</v>
      </c>
      <c r="J455" s="59">
        <f>'Datos y Cálculos'!S455</f>
        <v>377.34353817178317</v>
      </c>
      <c r="K455" s="59">
        <f>'Datos y Cálculos'!T455</f>
        <v>0.95438231629675652</v>
      </c>
      <c r="L455" s="59">
        <f t="shared" si="133"/>
        <v>566.94627697021212</v>
      </c>
      <c r="M455" s="69">
        <f t="shared" si="131"/>
        <v>473.607376827054</v>
      </c>
      <c r="O455" s="20">
        <f t="shared" si="124"/>
        <v>572.15507001447418</v>
      </c>
      <c r="P455" s="128">
        <f t="shared" si="125"/>
        <v>473.60737682705405</v>
      </c>
      <c r="Q455" s="106">
        <f t="shared" si="123"/>
        <v>0.17223948253211685</v>
      </c>
      <c r="S455" s="129">
        <f t="shared" si="121"/>
        <v>0.2634413492732593</v>
      </c>
      <c r="T455" s="124">
        <f t="shared" si="122"/>
        <v>0.21806634759687044</v>
      </c>
      <c r="U455" s="79">
        <f t="shared" si="120"/>
        <v>0.17223948253211696</v>
      </c>
      <c r="Y455" s="111">
        <f t="shared" si="126"/>
        <v>0.15814261583742914</v>
      </c>
      <c r="Z455" s="92">
        <f t="shared" ref="Z455:Z518" si="135">(Y455)*(1-(((G455)^2/(K455)^2)))</f>
        <v>4.9785276315954696E-2</v>
      </c>
      <c r="AD455" s="106">
        <f t="shared" si="127"/>
        <v>0.71700109232100806</v>
      </c>
      <c r="AE455" s="74">
        <f>IF(J455&gt;0,J455/630,Tabla13[[#This Row],[Cargabilidad Antes]]-0.02)</f>
        <v>0.59895799709806852</v>
      </c>
      <c r="AF455" s="114">
        <f t="shared" si="132"/>
        <v>0.11804309522293954</v>
      </c>
      <c r="AI455" s="4">
        <f t="shared" si="128"/>
        <v>33.743627781604374</v>
      </c>
      <c r="AJ455" s="59">
        <f t="shared" si="129"/>
        <v>30.991024235710555</v>
      </c>
      <c r="AK455" s="4">
        <f t="shared" ref="AK455:AK518" si="136">AI455-AJ455</f>
        <v>2.7526035458938196</v>
      </c>
      <c r="AL455" s="79">
        <f t="shared" si="134"/>
        <v>8.1574025285877094E-2</v>
      </c>
    </row>
    <row r="456" spans="2:38" x14ac:dyDescent="0.25">
      <c r="B456" s="16" t="s">
        <v>470</v>
      </c>
      <c r="C456" s="21">
        <v>614.98</v>
      </c>
      <c r="D456" s="21">
        <v>365.72</v>
      </c>
      <c r="E456" s="16">
        <v>269.60000000000002</v>
      </c>
      <c r="F456" s="59">
        <f t="shared" si="130"/>
        <v>454.35149212916645</v>
      </c>
      <c r="G456" s="16">
        <v>0.8</v>
      </c>
      <c r="H456" s="21">
        <v>455.65</v>
      </c>
      <c r="I456" s="6">
        <f>'Datos y Cálculos'!R456</f>
        <v>109.60000000000002</v>
      </c>
      <c r="J456" s="59">
        <f>'Datos y Cálculos'!S456</f>
        <v>381.789573456374</v>
      </c>
      <c r="K456" s="59">
        <f>'Datos y Cálculos'!T456</f>
        <v>0.95790986822690116</v>
      </c>
      <c r="L456" s="59">
        <f t="shared" si="133"/>
        <v>570.26077453800519</v>
      </c>
      <c r="M456" s="69">
        <f t="shared" si="131"/>
        <v>479.18763697571728</v>
      </c>
      <c r="O456" s="20">
        <f t="shared" si="124"/>
        <v>573.7732077392119</v>
      </c>
      <c r="P456" s="128">
        <f t="shared" si="125"/>
        <v>479.18763697571728</v>
      </c>
      <c r="Q456" s="106">
        <f t="shared" si="123"/>
        <v>0.16484835730859904</v>
      </c>
      <c r="S456" s="129">
        <f t="shared" si="121"/>
        <v>0.26418639971125346</v>
      </c>
      <c r="T456" s="124">
        <f t="shared" si="122"/>
        <v>0.22063570569558039</v>
      </c>
      <c r="U456" s="79">
        <f t="shared" si="120"/>
        <v>0.16484835730859904</v>
      </c>
      <c r="Y456" s="111">
        <f t="shared" si="126"/>
        <v>0.15999709668052933</v>
      </c>
      <c r="Z456" s="92">
        <f t="shared" si="135"/>
        <v>4.84025990763369E-2</v>
      </c>
      <c r="AD456" s="106">
        <f t="shared" si="127"/>
        <v>0.72119284464947053</v>
      </c>
      <c r="AE456" s="74">
        <f>IF(J456&gt;0,J456/630,Tabla13[[#This Row],[Cargabilidad Antes]]-0.02)</f>
        <v>0.60601519596249842</v>
      </c>
      <c r="AF456" s="114">
        <f t="shared" si="132"/>
        <v>0.11517764868697211</v>
      </c>
      <c r="AI456" s="4">
        <f t="shared" si="128"/>
        <v>33.793154217931217</v>
      </c>
      <c r="AJ456" s="59">
        <f t="shared" si="129"/>
        <v>31.133033959144548</v>
      </c>
      <c r="AK456" s="4">
        <f t="shared" si="136"/>
        <v>2.6601202587866695</v>
      </c>
      <c r="AL456" s="79">
        <f t="shared" si="134"/>
        <v>7.8717726129724941E-2</v>
      </c>
    </row>
    <row r="457" spans="2:38" x14ac:dyDescent="0.25">
      <c r="B457" s="16" t="s">
        <v>471</v>
      </c>
      <c r="C457" s="21">
        <v>514.29999999999995</v>
      </c>
      <c r="D457" s="21">
        <v>366.61</v>
      </c>
      <c r="E457" s="16">
        <v>266.19</v>
      </c>
      <c r="F457" s="59">
        <f t="shared" si="130"/>
        <v>453.05629694332686</v>
      </c>
      <c r="G457" s="16">
        <v>0.81</v>
      </c>
      <c r="H457" s="21">
        <v>450.9</v>
      </c>
      <c r="I457" s="6">
        <f>'Datos y Cálculos'!R457</f>
        <v>106.19</v>
      </c>
      <c r="J457" s="59">
        <f>'Datos y Cálculos'!S457</f>
        <v>381.67945739848244</v>
      </c>
      <c r="K457" s="59">
        <f>'Datos y Cálculos'!T457</f>
        <v>0.96051802865892899</v>
      </c>
      <c r="L457" s="59">
        <f t="shared" si="133"/>
        <v>568.63516303974961</v>
      </c>
      <c r="M457" s="69">
        <f t="shared" si="131"/>
        <v>479.04942928948731</v>
      </c>
      <c r="O457" s="20">
        <f t="shared" si="124"/>
        <v>568.06865858188053</v>
      </c>
      <c r="P457" s="128">
        <f t="shared" si="125"/>
        <v>479.04942928948725</v>
      </c>
      <c r="Q457" s="106">
        <f t="shared" si="123"/>
        <v>0.15670505307337279</v>
      </c>
      <c r="S457" s="129">
        <f t="shared" si="121"/>
        <v>0.26155981435745246</v>
      </c>
      <c r="T457" s="124">
        <f t="shared" si="122"/>
        <v>0.22057206976670632</v>
      </c>
      <c r="U457" s="79">
        <f t="shared" si="120"/>
        <v>0.1567050530733729</v>
      </c>
      <c r="Y457" s="111">
        <f t="shared" si="126"/>
        <v>0.15908620673345936</v>
      </c>
      <c r="Z457" s="92">
        <f t="shared" si="135"/>
        <v>4.5952628693699378E-2</v>
      </c>
      <c r="AD457" s="106">
        <f t="shared" si="127"/>
        <v>0.71913697927512199</v>
      </c>
      <c r="AE457" s="74">
        <f>IF(J457&gt;0,J457/630,Tabla13[[#This Row],[Cargabilidad Antes]]-0.02)</f>
        <v>0.60584040856901977</v>
      </c>
      <c r="AF457" s="114">
        <f t="shared" si="132"/>
        <v>0.11329657070610222</v>
      </c>
      <c r="AI457" s="4">
        <f t="shared" si="128"/>
        <v>33.619177373478024</v>
      </c>
      <c r="AJ457" s="59">
        <f t="shared" si="129"/>
        <v>31.129496680090369</v>
      </c>
      <c r="AK457" s="4">
        <f t="shared" si="136"/>
        <v>2.4896806933876547</v>
      </c>
      <c r="AL457" s="79">
        <f t="shared" si="134"/>
        <v>7.4055372198123748E-2</v>
      </c>
    </row>
    <row r="458" spans="2:38" x14ac:dyDescent="0.25">
      <c r="B458" s="16" t="s">
        <v>472</v>
      </c>
      <c r="C458" s="21">
        <v>604.22</v>
      </c>
      <c r="D458" s="21">
        <v>355.98</v>
      </c>
      <c r="E458" s="16">
        <v>259.12</v>
      </c>
      <c r="F458" s="59">
        <f t="shared" si="130"/>
        <v>440.30095934485541</v>
      </c>
      <c r="G458" s="16">
        <v>0.8</v>
      </c>
      <c r="H458" s="21">
        <v>451.9</v>
      </c>
      <c r="I458" s="6">
        <f>'Datos y Cálculos'!R458</f>
        <v>99.12</v>
      </c>
      <c r="J458" s="59">
        <f>'Datos y Cálculos'!S458</f>
        <v>369.52203560816235</v>
      </c>
      <c r="K458" s="59">
        <f>'Datos y Cálculos'!T458</f>
        <v>0.96335256276158265</v>
      </c>
      <c r="L458" s="59">
        <f t="shared" si="133"/>
        <v>552.62582043957127</v>
      </c>
      <c r="M458" s="69">
        <f t="shared" si="131"/>
        <v>463.79053636928484</v>
      </c>
      <c r="O458" s="20">
        <f t="shared" si="124"/>
        <v>558.49225224489942</v>
      </c>
      <c r="P458" s="128">
        <f t="shared" si="125"/>
        <v>463.79053636928484</v>
      </c>
      <c r="Q458" s="106">
        <f t="shared" si="123"/>
        <v>0.16956674957433038</v>
      </c>
      <c r="S458" s="129">
        <f t="shared" si="121"/>
        <v>0.2571504827988953</v>
      </c>
      <c r="T458" s="124">
        <f t="shared" si="122"/>
        <v>0.21354631127921689</v>
      </c>
      <c r="U458" s="79">
        <f t="shared" si="120"/>
        <v>0.16956674957433027</v>
      </c>
      <c r="Y458" s="111">
        <f t="shared" si="126"/>
        <v>0.15025448632892252</v>
      </c>
      <c r="Z458" s="92">
        <f t="shared" si="135"/>
        <v>4.6636080111802578E-2</v>
      </c>
      <c r="AD458" s="106">
        <f t="shared" si="127"/>
        <v>0.69889041165850063</v>
      </c>
      <c r="AE458" s="74">
        <f>IF(J458&gt;0,J458/630,Tabla13[[#This Row],[Cargabilidad Antes]]-0.02)</f>
        <v>0.58654291366374978</v>
      </c>
      <c r="AF458" s="114">
        <f t="shared" si="132"/>
        <v>0.11234749799475086</v>
      </c>
      <c r="AI458" s="4">
        <f t="shared" si="128"/>
        <v>33.331025529315717</v>
      </c>
      <c r="AJ458" s="59">
        <f t="shared" si="129"/>
        <v>30.745236688720858</v>
      </c>
      <c r="AK458" s="4">
        <f t="shared" si="136"/>
        <v>2.5857888405948586</v>
      </c>
      <c r="AL458" s="79">
        <f t="shared" si="134"/>
        <v>7.7579036334197826E-2</v>
      </c>
    </row>
    <row r="459" spans="2:38" x14ac:dyDescent="0.25">
      <c r="B459" s="16" t="s">
        <v>473</v>
      </c>
      <c r="C459" s="21">
        <v>542.52</v>
      </c>
      <c r="D459" s="21">
        <v>355.98</v>
      </c>
      <c r="E459" s="16">
        <v>264.61</v>
      </c>
      <c r="F459" s="59">
        <f t="shared" si="130"/>
        <v>443.55406942107976</v>
      </c>
      <c r="G459" s="16">
        <v>0.8</v>
      </c>
      <c r="H459" s="21">
        <v>451.36</v>
      </c>
      <c r="I459" s="6">
        <f>'Datos y Cálculos'!R459</f>
        <v>104.61000000000001</v>
      </c>
      <c r="J459" s="59">
        <f>'Datos y Cálculos'!S459</f>
        <v>371.0323604485194</v>
      </c>
      <c r="K459" s="59">
        <f>'Datos y Cálculos'!T459</f>
        <v>0.95943113848526995</v>
      </c>
      <c r="L459" s="59">
        <f t="shared" si="133"/>
        <v>556.70882908785734</v>
      </c>
      <c r="M459" s="69">
        <f t="shared" si="131"/>
        <v>465.68615909351075</v>
      </c>
      <c r="O459" s="20">
        <f t="shared" si="124"/>
        <v>558.49225224489942</v>
      </c>
      <c r="P459" s="128">
        <f t="shared" si="125"/>
        <v>465.68615909351075</v>
      </c>
      <c r="Q459" s="106">
        <f t="shared" si="123"/>
        <v>0.16617257048481504</v>
      </c>
      <c r="S459" s="129">
        <f t="shared" si="121"/>
        <v>0.2571504827988953</v>
      </c>
      <c r="T459" s="124">
        <f t="shared" si="122"/>
        <v>0.21441912607079164</v>
      </c>
      <c r="U459" s="79">
        <f t="shared" ref="U459:U522" si="137">(1-T459/S459)</f>
        <v>0.16617257048481504</v>
      </c>
      <c r="Y459" s="111">
        <f t="shared" si="126"/>
        <v>0.15248296242911155</v>
      </c>
      <c r="Z459" s="92">
        <f t="shared" si="135"/>
        <v>4.6466410322737614E-2</v>
      </c>
      <c r="AD459" s="106">
        <f t="shared" si="127"/>
        <v>0.7040540784461583</v>
      </c>
      <c r="AE459" s="74">
        <f>IF(J459&gt;0,J459/630,Tabla13[[#This Row],[Cargabilidad Antes]]-0.02)</f>
        <v>0.58894025468018951</v>
      </c>
      <c r="AF459" s="114">
        <f t="shared" si="132"/>
        <v>0.11511382376596879</v>
      </c>
      <c r="AI459" s="4">
        <f t="shared" si="128"/>
        <v>33.331025529315717</v>
      </c>
      <c r="AJ459" s="59">
        <f t="shared" si="129"/>
        <v>30.792296975728277</v>
      </c>
      <c r="AK459" s="4">
        <f t="shared" si="136"/>
        <v>2.5387285535874398</v>
      </c>
      <c r="AL459" s="79">
        <f t="shared" si="134"/>
        <v>7.6167129971880021E-2</v>
      </c>
    </row>
    <row r="460" spans="2:38" x14ac:dyDescent="0.25">
      <c r="B460" s="16" t="s">
        <v>474</v>
      </c>
      <c r="C460" s="21">
        <v>546.86</v>
      </c>
      <c r="D460" s="21">
        <v>367.16</v>
      </c>
      <c r="E460" s="16">
        <v>266.48</v>
      </c>
      <c r="F460" s="59">
        <f t="shared" si="130"/>
        <v>453.67174917554655</v>
      </c>
      <c r="G460" s="16">
        <v>0.8</v>
      </c>
      <c r="H460" s="21">
        <v>451.48</v>
      </c>
      <c r="I460" s="6">
        <f>'Datos y Cálculos'!R460</f>
        <v>106.48000000000002</v>
      </c>
      <c r="J460" s="59">
        <f>'Datos y Cálculos'!S460</f>
        <v>382.28844607181111</v>
      </c>
      <c r="K460" s="59">
        <f>'Datos y Cálculos'!T460</f>
        <v>0.96042661967092446</v>
      </c>
      <c r="L460" s="59">
        <f t="shared" si="133"/>
        <v>569.40762284832647</v>
      </c>
      <c r="M460" s="69">
        <f t="shared" si="131"/>
        <v>479.81377662531281</v>
      </c>
      <c r="O460" s="20">
        <f t="shared" si="124"/>
        <v>576.03240444473647</v>
      </c>
      <c r="P460" s="128">
        <f t="shared" si="125"/>
        <v>479.81377662531281</v>
      </c>
      <c r="Q460" s="106">
        <f t="shared" si="123"/>
        <v>0.16703683174243145</v>
      </c>
      <c r="S460" s="129">
        <f t="shared" si="121"/>
        <v>0.26522661740671499</v>
      </c>
      <c r="T460" s="124">
        <f t="shared" si="122"/>
        <v>0.22092400354133532</v>
      </c>
      <c r="U460" s="79">
        <f t="shared" si="137"/>
        <v>0.16703683174243134</v>
      </c>
      <c r="Y460" s="111">
        <f t="shared" si="126"/>
        <v>0.15951872015122878</v>
      </c>
      <c r="Z460" s="92">
        <f t="shared" si="135"/>
        <v>4.8840223064934379E-2</v>
      </c>
      <c r="AD460" s="106">
        <f t="shared" si="127"/>
        <v>0.72011388758023265</v>
      </c>
      <c r="AE460" s="74">
        <f>IF(J460&gt;0,J460/630,Tabla13[[#This Row],[Cargabilidad Antes]]-0.02)</f>
        <v>0.60680705725684303</v>
      </c>
      <c r="AF460" s="114">
        <f t="shared" si="132"/>
        <v>0.11330683032338962</v>
      </c>
      <c r="AI460" s="4">
        <f t="shared" si="128"/>
        <v>33.86253554942266</v>
      </c>
      <c r="AJ460" s="59">
        <f t="shared" si="129"/>
        <v>31.149072121780065</v>
      </c>
      <c r="AK460" s="4">
        <f t="shared" si="136"/>
        <v>2.7134634276425942</v>
      </c>
      <c r="AL460" s="79">
        <f t="shared" si="134"/>
        <v>8.0131726216492893E-2</v>
      </c>
    </row>
    <row r="461" spans="2:38" x14ac:dyDescent="0.25">
      <c r="B461" s="16" t="s">
        <v>475</v>
      </c>
      <c r="C461" s="21">
        <v>600.58000000000004</v>
      </c>
      <c r="D461" s="21">
        <v>353.69</v>
      </c>
      <c r="E461" s="16">
        <v>264.13</v>
      </c>
      <c r="F461" s="59">
        <f t="shared" si="130"/>
        <v>441.4309379733142</v>
      </c>
      <c r="G461" s="16">
        <v>0.8</v>
      </c>
      <c r="H461" s="21">
        <v>450.76</v>
      </c>
      <c r="I461" s="6">
        <f>'Datos y Cálculos'!R461</f>
        <v>104.13</v>
      </c>
      <c r="J461" s="59">
        <f>'Datos y Cálculos'!S461</f>
        <v>368.69997694602586</v>
      </c>
      <c r="K461" s="59">
        <f>'Datos y Cálculos'!T461</f>
        <v>0.95928945515441899</v>
      </c>
      <c r="L461" s="59">
        <f t="shared" si="133"/>
        <v>554.04406710330863</v>
      </c>
      <c r="M461" s="69">
        <f t="shared" si="131"/>
        <v>462.75876291303666</v>
      </c>
      <c r="O461" s="20">
        <f t="shared" si="124"/>
        <v>554.89950192847482</v>
      </c>
      <c r="P461" s="128">
        <f t="shared" si="125"/>
        <v>462.75876291303666</v>
      </c>
      <c r="Q461" s="106">
        <f t="shared" si="123"/>
        <v>0.16604941740840651</v>
      </c>
      <c r="S461" s="129">
        <f t="shared" si="121"/>
        <v>0.25549624771375151</v>
      </c>
      <c r="T461" s="124">
        <f t="shared" si="122"/>
        <v>0.2130712446308492</v>
      </c>
      <c r="U461" s="79">
        <f t="shared" si="137"/>
        <v>0.1660494174084064</v>
      </c>
      <c r="Y461" s="111">
        <f t="shared" si="126"/>
        <v>0.15102669551984876</v>
      </c>
      <c r="Z461" s="92">
        <f t="shared" si="135"/>
        <v>4.5991619786310681E-2</v>
      </c>
      <c r="AD461" s="106">
        <f t="shared" si="127"/>
        <v>0.70068402852907019</v>
      </c>
      <c r="AE461" s="74">
        <f>IF(J461&gt;0,J461/630,Tabla13[[#This Row],[Cargabilidad Antes]]-0.02)</f>
        <v>0.58523805864448553</v>
      </c>
      <c r="AF461" s="114">
        <f t="shared" si="132"/>
        <v>0.11544596988458466</v>
      </c>
      <c r="AI461" s="4">
        <f t="shared" si="128"/>
        <v>33.224184221166382</v>
      </c>
      <c r="AJ461" s="59">
        <f t="shared" si="129"/>
        <v>30.719702795213784</v>
      </c>
      <c r="AK461" s="4">
        <f t="shared" si="136"/>
        <v>2.5044814259525978</v>
      </c>
      <c r="AL461" s="79">
        <f t="shared" si="134"/>
        <v>7.5381276761553928E-2</v>
      </c>
    </row>
    <row r="462" spans="2:38" x14ac:dyDescent="0.25">
      <c r="B462" s="16" t="s">
        <v>476</v>
      </c>
      <c r="C462" s="21">
        <v>526.58000000000004</v>
      </c>
      <c r="D462" s="21">
        <v>366.05</v>
      </c>
      <c r="E462" s="16">
        <v>263.43</v>
      </c>
      <c r="F462" s="59">
        <f t="shared" si="130"/>
        <v>450.98555120979211</v>
      </c>
      <c r="G462" s="16">
        <v>0.81</v>
      </c>
      <c r="H462" s="21">
        <v>448.4</v>
      </c>
      <c r="I462" s="6">
        <f>'Datos y Cálculos'!R462</f>
        <v>103.43</v>
      </c>
      <c r="J462" s="59">
        <f>'Datos y Cálculos'!S462</f>
        <v>380.38187049332413</v>
      </c>
      <c r="K462" s="59">
        <f>'Datos y Cálculos'!T462</f>
        <v>0.96232241438127197</v>
      </c>
      <c r="L462" s="59">
        <f t="shared" si="133"/>
        <v>566.03615085131571</v>
      </c>
      <c r="M462" s="69">
        <f t="shared" si="131"/>
        <v>477.42081592211753</v>
      </c>
      <c r="O462" s="20">
        <f t="shared" si="124"/>
        <v>567.20092870870235</v>
      </c>
      <c r="P462" s="128">
        <f t="shared" si="125"/>
        <v>477.42081592211753</v>
      </c>
      <c r="Q462" s="106">
        <f t="shared" si="123"/>
        <v>0.15828625843575306</v>
      </c>
      <c r="S462" s="129">
        <f t="shared" si="121"/>
        <v>0.26116027944012837</v>
      </c>
      <c r="T462" s="124">
        <f t="shared" si="122"/>
        <v>0.21982219595551472</v>
      </c>
      <c r="U462" s="79">
        <f t="shared" si="137"/>
        <v>0.15828625843575306</v>
      </c>
      <c r="Y462" s="111">
        <f t="shared" si="126"/>
        <v>0.15763528664272214</v>
      </c>
      <c r="Z462" s="92">
        <f t="shared" si="135"/>
        <v>4.5953519907188711E-2</v>
      </c>
      <c r="AD462" s="106">
        <f t="shared" si="127"/>
        <v>0.7158500812853843</v>
      </c>
      <c r="AE462" s="74">
        <f>IF(J462&gt;0,J462/630,Tabla13[[#This Row],[Cargabilidad Antes]]-0.02)</f>
        <v>0.60378074681480021</v>
      </c>
      <c r="AF462" s="114">
        <f t="shared" si="132"/>
        <v>0.11206933447058409</v>
      </c>
      <c r="AI462" s="4">
        <f t="shared" si="128"/>
        <v>33.592865745940557</v>
      </c>
      <c r="AJ462" s="59">
        <f t="shared" si="129"/>
        <v>31.087890904800759</v>
      </c>
      <c r="AK462" s="4">
        <f t="shared" si="136"/>
        <v>2.5049748411397985</v>
      </c>
      <c r="AL462" s="79">
        <f t="shared" si="134"/>
        <v>7.4568655740319123E-2</v>
      </c>
    </row>
    <row r="463" spans="2:38" x14ac:dyDescent="0.25">
      <c r="B463" s="16" t="s">
        <v>477</v>
      </c>
      <c r="C463" s="21">
        <v>612.02</v>
      </c>
      <c r="D463" s="21">
        <v>363.36</v>
      </c>
      <c r="E463" s="16">
        <v>265.02999999999997</v>
      </c>
      <c r="F463" s="59">
        <f t="shared" si="130"/>
        <v>449.74591771354631</v>
      </c>
      <c r="G463" s="16">
        <v>0.8</v>
      </c>
      <c r="H463" s="21">
        <v>448.83</v>
      </c>
      <c r="I463" s="6">
        <f>'Datos y Cálculos'!R463</f>
        <v>105.02999999999997</v>
      </c>
      <c r="J463" s="59">
        <f>'Datos y Cálculos'!S463</f>
        <v>378.23509950822915</v>
      </c>
      <c r="K463" s="59">
        <f>'Datos y Cálculos'!T463</f>
        <v>0.96067234498445719</v>
      </c>
      <c r="L463" s="59">
        <f t="shared" si="133"/>
        <v>564.48027534532878</v>
      </c>
      <c r="M463" s="69">
        <f t="shared" si="131"/>
        <v>474.72638373487177</v>
      </c>
      <c r="O463" s="20">
        <f t="shared" si="124"/>
        <v>570.07063536071314</v>
      </c>
      <c r="P463" s="128">
        <f t="shared" si="125"/>
        <v>474.72638373487177</v>
      </c>
      <c r="Q463" s="106">
        <f t="shared" si="123"/>
        <v>0.16724989099905507</v>
      </c>
      <c r="S463" s="129">
        <f t="shared" ref="S463:S526" si="138">(SQRT(3)*(O463)*((($W$3)*($W$5))/(($W$4)*($W$6))))</f>
        <v>0.26248159848813585</v>
      </c>
      <c r="T463" s="124">
        <f t="shared" ref="T463:T526" si="139">(SQRT(3)*(P463)*((($W$3)*($W$5))/(($W$4)*($W$6))))</f>
        <v>0.21858157975173736</v>
      </c>
      <c r="U463" s="79">
        <f t="shared" si="137"/>
        <v>0.16724989099905518</v>
      </c>
      <c r="Y463" s="111">
        <f t="shared" si="126"/>
        <v>0.15676988677693759</v>
      </c>
      <c r="Z463" s="92">
        <f t="shared" si="135"/>
        <v>4.8054243210724379E-2</v>
      </c>
      <c r="AD463" s="106">
        <f t="shared" si="127"/>
        <v>0.71388240906912115</v>
      </c>
      <c r="AE463" s="74">
        <f>IF(J463&gt;0,J463/630,Tabla13[[#This Row],[Cargabilidad Antes]]-0.02)</f>
        <v>0.60037317382258593</v>
      </c>
      <c r="AF463" s="114">
        <f t="shared" si="132"/>
        <v>0.11350923524653522</v>
      </c>
      <c r="AI463" s="4">
        <f t="shared" si="128"/>
        <v>33.68003550482284</v>
      </c>
      <c r="AJ463" s="59">
        <f t="shared" si="129"/>
        <v>31.019368039903544</v>
      </c>
      <c r="AK463" s="4">
        <f t="shared" si="136"/>
        <v>2.6606674649192961</v>
      </c>
      <c r="AL463" s="79">
        <f t="shared" si="134"/>
        <v>7.8998356891230137E-2</v>
      </c>
    </row>
    <row r="464" spans="2:38" x14ac:dyDescent="0.25">
      <c r="B464" s="16" t="s">
        <v>478</v>
      </c>
      <c r="C464" s="21">
        <v>546.05999999999995</v>
      </c>
      <c r="D464" s="21">
        <v>366.17</v>
      </c>
      <c r="E464" s="16">
        <v>263.82</v>
      </c>
      <c r="F464" s="59">
        <f t="shared" si="130"/>
        <v>451.31082559584144</v>
      </c>
      <c r="G464" s="16">
        <v>0.81</v>
      </c>
      <c r="H464" s="21">
        <v>449.22</v>
      </c>
      <c r="I464" s="6">
        <f>'Datos y Cálculos'!R464</f>
        <v>103.82</v>
      </c>
      <c r="J464" s="59">
        <f>'Datos y Cálculos'!S464</f>
        <v>380.60354872228925</v>
      </c>
      <c r="K464" s="59">
        <f>'Datos y Cálculos'!T464</f>
        <v>0.9620772092883958</v>
      </c>
      <c r="L464" s="59">
        <f t="shared" si="133"/>
        <v>566.44440575206806</v>
      </c>
      <c r="M464" s="69">
        <f t="shared" si="131"/>
        <v>477.69904632465341</v>
      </c>
      <c r="O464" s="20">
        <f t="shared" si="124"/>
        <v>567.38687082438344</v>
      </c>
      <c r="P464" s="128">
        <f t="shared" si="125"/>
        <v>477.69904632465335</v>
      </c>
      <c r="Q464" s="106">
        <f t="shared" si="123"/>
        <v>0.15807173043926515</v>
      </c>
      <c r="S464" s="129">
        <f t="shared" si="138"/>
        <v>0.26124589406526927</v>
      </c>
      <c r="T464" s="124">
        <f t="shared" si="139"/>
        <v>0.21995030352021921</v>
      </c>
      <c r="U464" s="79">
        <f t="shared" si="137"/>
        <v>0.15807173043926515</v>
      </c>
      <c r="Y464" s="111">
        <f t="shared" si="126"/>
        <v>0.15786275828544427</v>
      </c>
      <c r="Z464" s="92">
        <f t="shared" si="135"/>
        <v>4.596281379157053E-2</v>
      </c>
      <c r="AD464" s="106">
        <f t="shared" si="127"/>
        <v>0.71636638983466894</v>
      </c>
      <c r="AE464" s="74">
        <f>IF(J464&gt;0,J464/630,Tabla13[[#This Row],[Cargabilidad Antes]]-0.02)</f>
        <v>0.60413261701950671</v>
      </c>
      <c r="AF464" s="114">
        <f t="shared" si="132"/>
        <v>0.11223377281516222</v>
      </c>
      <c r="AI464" s="4">
        <f t="shared" si="128"/>
        <v>33.598500565808912</v>
      </c>
      <c r="AJ464" s="59">
        <f t="shared" si="129"/>
        <v>31.094988751588765</v>
      </c>
      <c r="AK464" s="4">
        <f t="shared" si="136"/>
        <v>2.5035118142201469</v>
      </c>
      <c r="AL464" s="79">
        <f t="shared" si="134"/>
        <v>7.4512605385962161E-2</v>
      </c>
    </row>
    <row r="465" spans="2:38" x14ac:dyDescent="0.25">
      <c r="B465" s="16" t="s">
        <v>479</v>
      </c>
      <c r="C465" s="21">
        <v>565.16</v>
      </c>
      <c r="D465" s="21">
        <v>363.93</v>
      </c>
      <c r="E465" s="16">
        <v>263.24</v>
      </c>
      <c r="F465" s="59">
        <f t="shared" si="130"/>
        <v>449.15514301853432</v>
      </c>
      <c r="G465" s="16">
        <v>0.81</v>
      </c>
      <c r="H465" s="21">
        <v>448.01</v>
      </c>
      <c r="I465" s="6">
        <f>'Datos y Cálculos'!R465</f>
        <v>103.24000000000001</v>
      </c>
      <c r="J465" s="59">
        <f>'Datos y Cálculos'!S465</f>
        <v>378.29028866731431</v>
      </c>
      <c r="K465" s="59">
        <f>'Datos y Cálculos'!T465</f>
        <v>0.96203897087100909</v>
      </c>
      <c r="L465" s="59">
        <f t="shared" si="133"/>
        <v>563.73878854272971</v>
      </c>
      <c r="M465" s="69">
        <f t="shared" si="131"/>
        <v>474.79565216064168</v>
      </c>
      <c r="O465" s="20">
        <f t="shared" si="124"/>
        <v>563.91595133167073</v>
      </c>
      <c r="P465" s="128">
        <f t="shared" si="125"/>
        <v>474.79565216064168</v>
      </c>
      <c r="Q465" s="106">
        <f t="shared" si="123"/>
        <v>0.15803826609368665</v>
      </c>
      <c r="S465" s="129">
        <f t="shared" si="138"/>
        <v>0.25964775439597304</v>
      </c>
      <c r="T465" s="124">
        <f t="shared" si="139"/>
        <v>0.21861347349611404</v>
      </c>
      <c r="U465" s="79">
        <f t="shared" si="137"/>
        <v>0.15803826609368665</v>
      </c>
      <c r="Y465" s="111">
        <f t="shared" si="126"/>
        <v>0.15635829948015126</v>
      </c>
      <c r="Z465" s="92">
        <f t="shared" si="135"/>
        <v>4.5515969563281612E-2</v>
      </c>
      <c r="AD465" s="106">
        <f t="shared" si="127"/>
        <v>0.71294467145799101</v>
      </c>
      <c r="AE465" s="74">
        <f>IF(J465&gt;0,J465/630,Tabla13[[#This Row],[Cargabilidad Antes]]-0.02)</f>
        <v>0.60046077566240363</v>
      </c>
      <c r="AF465" s="114">
        <f t="shared" si="132"/>
        <v>0.11248389579558737</v>
      </c>
      <c r="AI465" s="4">
        <f t="shared" si="128"/>
        <v>33.493621799313658</v>
      </c>
      <c r="AJ465" s="59">
        <f t="shared" si="129"/>
        <v>31.021124767912635</v>
      </c>
      <c r="AK465" s="4">
        <f t="shared" si="136"/>
        <v>2.4724970314010228</v>
      </c>
      <c r="AL465" s="79">
        <f t="shared" si="134"/>
        <v>7.3819936411047893E-2</v>
      </c>
    </row>
    <row r="466" spans="2:38" x14ac:dyDescent="0.25">
      <c r="B466" s="16" t="s">
        <v>480</v>
      </c>
      <c r="C466" s="21">
        <v>549.52</v>
      </c>
      <c r="D466" s="21">
        <v>363.54</v>
      </c>
      <c r="E466" s="16">
        <v>264.26</v>
      </c>
      <c r="F466" s="59">
        <f t="shared" si="130"/>
        <v>449.43818173359506</v>
      </c>
      <c r="G466" s="16">
        <v>0.81</v>
      </c>
      <c r="H466" s="21">
        <v>449.47</v>
      </c>
      <c r="I466" s="6">
        <f>'Datos y Cálculos'!R466</f>
        <v>104.25999999999999</v>
      </c>
      <c r="J466" s="59">
        <f>'Datos y Cálculos'!S466</f>
        <v>378.19502799481643</v>
      </c>
      <c r="K466" s="59">
        <f>'Datos y Cálculos'!T466</f>
        <v>0.96125007757897529</v>
      </c>
      <c r="L466" s="59">
        <f t="shared" si="133"/>
        <v>564.09403306084141</v>
      </c>
      <c r="M466" s="69">
        <f t="shared" si="131"/>
        <v>474.67608960648982</v>
      </c>
      <c r="O466" s="20">
        <f t="shared" si="124"/>
        <v>563.31163945570734</v>
      </c>
      <c r="P466" s="128">
        <f t="shared" si="125"/>
        <v>474.67608960648982</v>
      </c>
      <c r="Q466" s="106">
        <f t="shared" ref="Q466:Q529" si="140">(1-P466/O466)</f>
        <v>0.15734727216867106</v>
      </c>
      <c r="S466" s="129">
        <f t="shared" si="138"/>
        <v>0.25936950686426519</v>
      </c>
      <c r="T466" s="124">
        <f t="shared" si="139"/>
        <v>0.21855842247543969</v>
      </c>
      <c r="U466" s="79">
        <f t="shared" si="137"/>
        <v>0.15734727216867095</v>
      </c>
      <c r="Y466" s="111">
        <f t="shared" si="126"/>
        <v>0.15655542244234408</v>
      </c>
      <c r="Z466" s="92">
        <f t="shared" si="135"/>
        <v>4.5391112495892207E-2</v>
      </c>
      <c r="AD466" s="106">
        <f t="shared" si="127"/>
        <v>0.71339393925967465</v>
      </c>
      <c r="AE466" s="74">
        <f>IF(J466&gt;0,J466/630,Tabla13[[#This Row],[Cargabilidad Antes]]-0.02)</f>
        <v>0.60030956824574033</v>
      </c>
      <c r="AF466" s="114">
        <f t="shared" si="132"/>
        <v>0.11308437101393432</v>
      </c>
      <c r="AI466" s="4">
        <f t="shared" si="128"/>
        <v>33.475427434462524</v>
      </c>
      <c r="AJ466" s="59">
        <f t="shared" si="129"/>
        <v>31.018092682802038</v>
      </c>
      <c r="AK466" s="4">
        <f t="shared" si="136"/>
        <v>2.4573347516604862</v>
      </c>
      <c r="AL466" s="79">
        <f t="shared" si="134"/>
        <v>7.3407120983634999E-2</v>
      </c>
    </row>
    <row r="467" spans="2:38" x14ac:dyDescent="0.25">
      <c r="B467" s="16" t="s">
        <v>481</v>
      </c>
      <c r="C467" s="21">
        <v>513.70000000000005</v>
      </c>
      <c r="D467" s="21">
        <v>357.82</v>
      </c>
      <c r="E467" s="16">
        <v>264.58</v>
      </c>
      <c r="F467" s="59">
        <f t="shared" si="130"/>
        <v>445.01430179265026</v>
      </c>
      <c r="G467" s="16">
        <v>0.8</v>
      </c>
      <c r="H467" s="21">
        <v>449.6</v>
      </c>
      <c r="I467" s="6">
        <f>'Datos y Cálculos'!R467</f>
        <v>104.57999999999998</v>
      </c>
      <c r="J467" s="59">
        <f>'Datos y Cálculos'!S467</f>
        <v>372.78965758185939</v>
      </c>
      <c r="K467" s="59">
        <f>'Datos y Cálculos'!T467</f>
        <v>0.95984422508134559</v>
      </c>
      <c r="L467" s="59">
        <f t="shared" si="133"/>
        <v>558.54158028960865</v>
      </c>
      <c r="M467" s="69">
        <f t="shared" si="131"/>
        <v>467.89175903477161</v>
      </c>
      <c r="O467" s="20">
        <f t="shared" si="124"/>
        <v>561.37900359084756</v>
      </c>
      <c r="P467" s="128">
        <f t="shared" si="125"/>
        <v>467.89175903477167</v>
      </c>
      <c r="Q467" s="106">
        <f t="shared" si="140"/>
        <v>0.16653142343779681</v>
      </c>
      <c r="S467" s="129">
        <f t="shared" si="138"/>
        <v>0.25847964985420729</v>
      </c>
      <c r="T467" s="124">
        <f t="shared" si="139"/>
        <v>0.21543466583428286</v>
      </c>
      <c r="U467" s="79">
        <f t="shared" si="137"/>
        <v>0.1665314234377967</v>
      </c>
      <c r="Y467" s="111">
        <f t="shared" si="126"/>
        <v>0.15348859888090735</v>
      </c>
      <c r="Z467" s="92">
        <f t="shared" si="135"/>
        <v>4.6864694138901868E-2</v>
      </c>
      <c r="AD467" s="106">
        <f t="shared" si="127"/>
        <v>0.70637190760738133</v>
      </c>
      <c r="AE467" s="74">
        <f>IF(J467&gt;0,J467/630,Tabla13[[#This Row],[Cargabilidad Antes]]-0.02)</f>
        <v>0.59172961520930056</v>
      </c>
      <c r="AF467" s="114">
        <f t="shared" si="132"/>
        <v>0.11464229239808077</v>
      </c>
      <c r="AI467" s="4">
        <f t="shared" si="128"/>
        <v>33.417371412196928</v>
      </c>
      <c r="AJ467" s="59">
        <f t="shared" si="129"/>
        <v>30.847294288799489</v>
      </c>
      <c r="AK467" s="4">
        <f t="shared" si="136"/>
        <v>2.5700771233974393</v>
      </c>
      <c r="AL467" s="79">
        <f t="shared" si="134"/>
        <v>7.6908416634451138E-2</v>
      </c>
    </row>
    <row r="468" spans="2:38" x14ac:dyDescent="0.25">
      <c r="B468" s="16" t="s">
        <v>482</v>
      </c>
      <c r="C468" s="21">
        <v>594.1</v>
      </c>
      <c r="D468" s="21">
        <v>366.57</v>
      </c>
      <c r="E468" s="16">
        <v>263.52999999999997</v>
      </c>
      <c r="F468" s="59">
        <f t="shared" si="130"/>
        <v>451.4660848834605</v>
      </c>
      <c r="G468" s="16">
        <v>0.81</v>
      </c>
      <c r="H468" s="21">
        <v>449.3</v>
      </c>
      <c r="I468" s="6">
        <f>'Datos y Cálculos'!R468</f>
        <v>103.52999999999997</v>
      </c>
      <c r="J468" s="59">
        <f>'Datos y Cálculos'!S468</f>
        <v>380.90947192213531</v>
      </c>
      <c r="K468" s="59">
        <f>'Datos y Cálculos'!T468</f>
        <v>0.96235464597460429</v>
      </c>
      <c r="L468" s="59">
        <f t="shared" si="133"/>
        <v>566.63927312489648</v>
      </c>
      <c r="M468" s="69">
        <f t="shared" si="131"/>
        <v>478.08301337200658</v>
      </c>
      <c r="O468" s="20">
        <f t="shared" si="124"/>
        <v>568.0066778766535</v>
      </c>
      <c r="P468" s="128">
        <f t="shared" si="125"/>
        <v>478.08301337200658</v>
      </c>
      <c r="Q468" s="106">
        <f t="shared" si="140"/>
        <v>0.15831444947232554</v>
      </c>
      <c r="S468" s="129">
        <f t="shared" si="138"/>
        <v>0.26153127614907218</v>
      </c>
      <c r="T468" s="124">
        <f t="shared" si="139"/>
        <v>0.22012709614573706</v>
      </c>
      <c r="U468" s="79">
        <f t="shared" si="137"/>
        <v>0.15831444947232565</v>
      </c>
      <c r="Y468" s="111">
        <f t="shared" si="126"/>
        <v>0.15797139239697541</v>
      </c>
      <c r="Z468" s="92">
        <f t="shared" si="135"/>
        <v>4.6058997589009734E-2</v>
      </c>
      <c r="AD468" s="106">
        <f t="shared" si="127"/>
        <v>0.71661283314835</v>
      </c>
      <c r="AE468" s="74">
        <f>IF(J468&gt;0,J468/630,Tabla13[[#This Row],[Cargabilidad Antes]]-0.02)</f>
        <v>0.60461820940021482</v>
      </c>
      <c r="AF468" s="114">
        <f t="shared" si="132"/>
        <v>0.11199462374813518</v>
      </c>
      <c r="AI468" s="4">
        <f t="shared" si="128"/>
        <v>33.617296637619454</v>
      </c>
      <c r="AJ468" s="59">
        <f t="shared" si="129"/>
        <v>31.104790803281471</v>
      </c>
      <c r="AK468" s="4">
        <f t="shared" si="136"/>
        <v>2.5125058343379827</v>
      </c>
      <c r="AL468" s="79">
        <f t="shared" si="134"/>
        <v>7.473848541189243E-2</v>
      </c>
    </row>
    <row r="469" spans="2:38" x14ac:dyDescent="0.25">
      <c r="B469" s="16" t="s">
        <v>483</v>
      </c>
      <c r="C469" s="21">
        <v>628.28</v>
      </c>
      <c r="D469" s="21">
        <v>365.65</v>
      </c>
      <c r="E469" s="16">
        <v>266.57</v>
      </c>
      <c r="F469" s="59">
        <f t="shared" si="130"/>
        <v>452.50357722342926</v>
      </c>
      <c r="G469" s="16">
        <v>0.8</v>
      </c>
      <c r="H469" s="21">
        <v>450.2</v>
      </c>
      <c r="I469" s="6">
        <f>'Datos y Cálculos'!R469</f>
        <v>106.57</v>
      </c>
      <c r="J469" s="59">
        <f>'Datos y Cálculos'!S469</f>
        <v>380.86360734520173</v>
      </c>
      <c r="K469" s="59">
        <f>'Datos y Cálculos'!T469</f>
        <v>0.96005497230032621</v>
      </c>
      <c r="L469" s="59">
        <f t="shared" si="133"/>
        <v>567.94143938959894</v>
      </c>
      <c r="M469" s="69">
        <f t="shared" si="131"/>
        <v>478.02544831583515</v>
      </c>
      <c r="O469" s="20">
        <f t="shared" si="124"/>
        <v>573.66338567713763</v>
      </c>
      <c r="P469" s="128">
        <f t="shared" si="125"/>
        <v>478.02544831583515</v>
      </c>
      <c r="Q469" s="106">
        <f t="shared" si="140"/>
        <v>0.16671438294499807</v>
      </c>
      <c r="S469" s="129">
        <f t="shared" si="138"/>
        <v>0.26413583357327958</v>
      </c>
      <c r="T469" s="124">
        <f t="shared" si="139"/>
        <v>0.22010059106544755</v>
      </c>
      <c r="U469" s="79">
        <f t="shared" si="137"/>
        <v>0.16671438294499819</v>
      </c>
      <c r="Y469" s="111">
        <f t="shared" si="126"/>
        <v>0.15869827945935727</v>
      </c>
      <c r="Z469" s="92">
        <f t="shared" si="135"/>
        <v>4.8503761403372619E-2</v>
      </c>
      <c r="AD469" s="106">
        <f t="shared" si="127"/>
        <v>0.71825964638639561</v>
      </c>
      <c r="AE469" s="74">
        <f>IF(J469&gt;0,J469/630,Tabla13[[#This Row],[Cargabilidad Antes]]-0.02)</f>
        <v>0.60454540848444716</v>
      </c>
      <c r="AF469" s="114">
        <f t="shared" si="132"/>
        <v>0.11371423790194846</v>
      </c>
      <c r="AI469" s="4">
        <f t="shared" si="128"/>
        <v>33.789788463316142</v>
      </c>
      <c r="AJ469" s="59">
        <f t="shared" si="129"/>
        <v>31.103320759550087</v>
      </c>
      <c r="AK469" s="4">
        <f t="shared" si="136"/>
        <v>2.6864677037660556</v>
      </c>
      <c r="AL469" s="79">
        <f t="shared" si="134"/>
        <v>7.9505312875297163E-2</v>
      </c>
    </row>
    <row r="470" spans="2:38" x14ac:dyDescent="0.25">
      <c r="B470" s="16" t="s">
        <v>484</v>
      </c>
      <c r="C470" s="21">
        <v>562.04</v>
      </c>
      <c r="D470" s="21">
        <v>370.54</v>
      </c>
      <c r="E470" s="16">
        <v>265.73</v>
      </c>
      <c r="F470" s="59">
        <f t="shared" si="130"/>
        <v>455.97403928293988</v>
      </c>
      <c r="G470" s="16">
        <v>0.81</v>
      </c>
      <c r="H470" s="21">
        <v>449.49</v>
      </c>
      <c r="I470" s="6">
        <f>'Datos y Cálculos'!R470</f>
        <v>105.73000000000002</v>
      </c>
      <c r="J470" s="59">
        <f>'Datos y Cálculos'!S470</f>
        <v>385.32937144733728</v>
      </c>
      <c r="K470" s="59">
        <f>'Datos y Cálculos'!T470</f>
        <v>0.96161888362730608</v>
      </c>
      <c r="L470" s="59">
        <f t="shared" si="133"/>
        <v>572.29724852931815</v>
      </c>
      <c r="M470" s="69">
        <f t="shared" si="131"/>
        <v>483.63047028649891</v>
      </c>
      <c r="O470" s="20">
        <f t="shared" si="124"/>
        <v>574.15826287043456</v>
      </c>
      <c r="P470" s="128">
        <f t="shared" si="125"/>
        <v>483.63047028649885</v>
      </c>
      <c r="Q470" s="106">
        <f t="shared" si="140"/>
        <v>0.15767045157785065</v>
      </c>
      <c r="S470" s="129">
        <f t="shared" si="138"/>
        <v>0.26436369333081594</v>
      </c>
      <c r="T470" s="124">
        <f t="shared" si="139"/>
        <v>0.22268135042255777</v>
      </c>
      <c r="U470" s="79">
        <f t="shared" si="137"/>
        <v>0.15767045157785065</v>
      </c>
      <c r="Y470" s="111">
        <f t="shared" si="126"/>
        <v>0.16114187721172024</v>
      </c>
      <c r="Z470" s="92">
        <f t="shared" si="135"/>
        <v>4.6808642653314504E-2</v>
      </c>
      <c r="AD470" s="106">
        <f t="shared" si="127"/>
        <v>0.72376831632212679</v>
      </c>
      <c r="AE470" s="74">
        <f>IF(J470&gt;0,J470/630,Tabla13[[#This Row],[Cargabilidad Antes]]-0.02)</f>
        <v>0.61163392293228136</v>
      </c>
      <c r="AF470" s="114">
        <f t="shared" si="132"/>
        <v>0.11213439338984543</v>
      </c>
      <c r="AI470" s="4">
        <f t="shared" si="128"/>
        <v>33.804960224957128</v>
      </c>
      <c r="AJ470" s="59">
        <f t="shared" si="129"/>
        <v>31.247287173865921</v>
      </c>
      <c r="AK470" s="4">
        <f t="shared" si="136"/>
        <v>2.5576730510912071</v>
      </c>
      <c r="AL470" s="79">
        <f t="shared" si="134"/>
        <v>7.5659697099804801E-2</v>
      </c>
    </row>
    <row r="471" spans="2:38" x14ac:dyDescent="0.25">
      <c r="B471" s="16" t="s">
        <v>485</v>
      </c>
      <c r="C471" s="21">
        <v>637.54</v>
      </c>
      <c r="D471" s="21">
        <v>357.97</v>
      </c>
      <c r="E471" s="16">
        <v>264.13</v>
      </c>
      <c r="F471" s="59">
        <f t="shared" si="130"/>
        <v>444.86759580801117</v>
      </c>
      <c r="G471" s="16">
        <v>0.8</v>
      </c>
      <c r="H471" s="21">
        <v>450.08</v>
      </c>
      <c r="I471" s="6">
        <f>'Datos y Cálculos'!R471</f>
        <v>104.13</v>
      </c>
      <c r="J471" s="59">
        <f>'Datos y Cálculos'!S471</f>
        <v>372.80769546778407</v>
      </c>
      <c r="K471" s="59">
        <f>'Datos y Cálculos'!T471</f>
        <v>0.96020013629502388</v>
      </c>
      <c r="L471" s="59">
        <f t="shared" si="133"/>
        <v>558.35744824673236</v>
      </c>
      <c r="M471" s="69">
        <f t="shared" si="131"/>
        <v>467.91439855280254</v>
      </c>
      <c r="O471" s="20">
        <f t="shared" si="124"/>
        <v>561.61433658100646</v>
      </c>
      <c r="P471" s="128">
        <f t="shared" si="125"/>
        <v>467.9143985528026</v>
      </c>
      <c r="Q471" s="106">
        <f t="shared" si="140"/>
        <v>0.16684035987868473</v>
      </c>
      <c r="S471" s="129">
        <f t="shared" si="138"/>
        <v>0.25858800586415126</v>
      </c>
      <c r="T471" s="124">
        <f t="shared" si="139"/>
        <v>0.21544508990546485</v>
      </c>
      <c r="U471" s="79">
        <f t="shared" si="137"/>
        <v>0.16684035987868462</v>
      </c>
      <c r="Y471" s="111">
        <f t="shared" si="126"/>
        <v>0.15338741568620037</v>
      </c>
      <c r="Z471" s="92">
        <f t="shared" si="135"/>
        <v>4.6912776309154816E-2</v>
      </c>
      <c r="AD471" s="106">
        <f t="shared" si="127"/>
        <v>0.70613904096509705</v>
      </c>
      <c r="AE471" s="74">
        <f>IF(J471&gt;0,J471/630,Tabla13[[#This Row],[Cargabilidad Antes]]-0.02)</f>
        <v>0.59175824677426048</v>
      </c>
      <c r="AF471" s="114">
        <f t="shared" si="132"/>
        <v>0.11438079419083658</v>
      </c>
      <c r="AI471" s="4">
        <f t="shared" si="128"/>
        <v>33.424430102919978</v>
      </c>
      <c r="AJ471" s="59">
        <f t="shared" si="129"/>
        <v>30.847860159536083</v>
      </c>
      <c r="AK471" s="4">
        <f t="shared" si="136"/>
        <v>2.5765699433838947</v>
      </c>
      <c r="AL471" s="79">
        <f t="shared" si="134"/>
        <v>7.7086428562885279E-2</v>
      </c>
    </row>
    <row r="472" spans="2:38" x14ac:dyDescent="0.25">
      <c r="B472" s="16" t="s">
        <v>486</v>
      </c>
      <c r="C472" s="21">
        <v>533.67999999999995</v>
      </c>
      <c r="D472" s="21">
        <v>370.54</v>
      </c>
      <c r="E472" s="16">
        <v>264.18</v>
      </c>
      <c r="F472" s="59">
        <f t="shared" si="130"/>
        <v>455.07248213883469</v>
      </c>
      <c r="G472" s="16">
        <v>0.81</v>
      </c>
      <c r="H472" s="21">
        <v>452.21</v>
      </c>
      <c r="I472" s="6">
        <f>'Datos y Cálculos'!R472</f>
        <v>104.18</v>
      </c>
      <c r="J472" s="59">
        <f>'Datos y Cálculos'!S472</f>
        <v>384.90695499042363</v>
      </c>
      <c r="K472" s="59">
        <f>'Datos y Cálculos'!T472</f>
        <v>0.96267421306850365</v>
      </c>
      <c r="L472" s="59">
        <f t="shared" si="133"/>
        <v>571.16569579053782</v>
      </c>
      <c r="M472" s="69">
        <f t="shared" si="131"/>
        <v>483.10029147104405</v>
      </c>
      <c r="O472" s="20">
        <f t="shared" si="124"/>
        <v>574.15826287043456</v>
      </c>
      <c r="P472" s="128">
        <f t="shared" si="125"/>
        <v>483.1002914710441</v>
      </c>
      <c r="Q472" s="106">
        <f t="shared" si="140"/>
        <v>0.15859385345106269</v>
      </c>
      <c r="S472" s="129">
        <f t="shared" si="138"/>
        <v>0.26436369333081594</v>
      </c>
      <c r="T472" s="124">
        <f t="shared" si="139"/>
        <v>0.22243723649292682</v>
      </c>
      <c r="U472" s="79">
        <f t="shared" si="137"/>
        <v>0.15859385345106281</v>
      </c>
      <c r="Y472" s="111">
        <f t="shared" si="126"/>
        <v>0.16050528400756145</v>
      </c>
      <c r="Z472" s="92">
        <f t="shared" si="135"/>
        <v>4.6873272415050585E-2</v>
      </c>
      <c r="AD472" s="106">
        <f t="shared" si="127"/>
        <v>0.72233727323624553</v>
      </c>
      <c r="AE472" s="74">
        <f>IF(J472&gt;0,J472/630,Tabla13[[#This Row],[Cargabilidad Antes]]-0.02)</f>
        <v>0.61096342061972009</v>
      </c>
      <c r="AF472" s="114">
        <f t="shared" si="132"/>
        <v>0.11137385261652544</v>
      </c>
      <c r="AI472" s="4">
        <f t="shared" si="128"/>
        <v>33.804960224957128</v>
      </c>
      <c r="AJ472" s="59">
        <f t="shared" si="129"/>
        <v>31.23359753256965</v>
      </c>
      <c r="AK472" s="4">
        <f t="shared" si="136"/>
        <v>2.5713626923874777</v>
      </c>
      <c r="AL472" s="79">
        <f t="shared" si="134"/>
        <v>7.6064656644356021E-2</v>
      </c>
    </row>
    <row r="473" spans="2:38" x14ac:dyDescent="0.25">
      <c r="B473" s="16" t="s">
        <v>487</v>
      </c>
      <c r="C473" s="21">
        <v>544.91999999999996</v>
      </c>
      <c r="D473" s="21">
        <v>344.32</v>
      </c>
      <c r="E473" s="16">
        <v>263.68</v>
      </c>
      <c r="F473" s="59">
        <f t="shared" si="130"/>
        <v>433.68583652224567</v>
      </c>
      <c r="G473" s="16">
        <v>0.79</v>
      </c>
      <c r="H473" s="21">
        <v>452.99</v>
      </c>
      <c r="I473" s="6">
        <f>'Datos y Cálculos'!R473</f>
        <v>103.68</v>
      </c>
      <c r="J473" s="59">
        <f>'Datos y Cálculos'!S473</f>
        <v>359.59116340644414</v>
      </c>
      <c r="K473" s="59">
        <f>'Datos y Cálculos'!T473</f>
        <v>0.95753187241371884</v>
      </c>
      <c r="L473" s="59">
        <f t="shared" si="133"/>
        <v>544.32311839097088</v>
      </c>
      <c r="M473" s="69">
        <f t="shared" si="131"/>
        <v>451.32620650200272</v>
      </c>
      <c r="O473" s="20">
        <f t="shared" si="124"/>
        <v>547.03699693828275</v>
      </c>
      <c r="P473" s="128">
        <f t="shared" si="125"/>
        <v>451.32620650200266</v>
      </c>
      <c r="Q473" s="106">
        <f t="shared" si="140"/>
        <v>0.17496218897801219</v>
      </c>
      <c r="S473" s="129">
        <f t="shared" si="138"/>
        <v>0.25187605970557481</v>
      </c>
      <c r="T473" s="124">
        <f t="shared" si="139"/>
        <v>0.20780727294833093</v>
      </c>
      <c r="U473" s="79">
        <f t="shared" si="137"/>
        <v>0.1749621889780123</v>
      </c>
      <c r="Y473" s="111">
        <f t="shared" si="126"/>
        <v>0.14577352734971646</v>
      </c>
      <c r="Z473" s="92">
        <f t="shared" si="135"/>
        <v>4.6547325542928154E-2</v>
      </c>
      <c r="AD473" s="106">
        <f t="shared" si="127"/>
        <v>0.6883902167019772</v>
      </c>
      <c r="AE473" s="74">
        <f>IF(J473&gt;0,J473/630,Tabla13[[#This Row],[Cargabilidad Antes]]-0.02)</f>
        <v>0.57077962445467323</v>
      </c>
      <c r="AF473" s="114">
        <f t="shared" si="132"/>
        <v>0.11761059224730397</v>
      </c>
      <c r="AI473" s="4">
        <f t="shared" si="128"/>
        <v>32.992774466326246</v>
      </c>
      <c r="AJ473" s="59">
        <f t="shared" si="129"/>
        <v>30.440580787272658</v>
      </c>
      <c r="AK473" s="4">
        <f t="shared" si="136"/>
        <v>2.5521936790535875</v>
      </c>
      <c r="AL473" s="79">
        <f t="shared" si="134"/>
        <v>7.7356139952960312E-2</v>
      </c>
    </row>
    <row r="474" spans="2:38" x14ac:dyDescent="0.25">
      <c r="B474" s="16" t="s">
        <v>488</v>
      </c>
      <c r="C474" s="21">
        <v>609.1</v>
      </c>
      <c r="D474" s="21">
        <v>349.99</v>
      </c>
      <c r="E474" s="16">
        <v>268.77999999999997</v>
      </c>
      <c r="F474" s="59">
        <f t="shared" si="130"/>
        <v>441.28866799409201</v>
      </c>
      <c r="G474" s="16">
        <v>0.79</v>
      </c>
      <c r="H474" s="21">
        <v>453.9</v>
      </c>
      <c r="I474" s="6">
        <f>'Datos y Cálculos'!R474</f>
        <v>108.77999999999997</v>
      </c>
      <c r="J474" s="59">
        <f>'Datos y Cálculos'!S474</f>
        <v>366.50523666108785</v>
      </c>
      <c r="K474" s="59">
        <f>'Datos y Cálculos'!T474</f>
        <v>0.95493860657614638</v>
      </c>
      <c r="L474" s="59">
        <f t="shared" si="133"/>
        <v>553.86550273200089</v>
      </c>
      <c r="M474" s="69">
        <f t="shared" si="131"/>
        <v>460.00412401236213</v>
      </c>
      <c r="O474" s="20">
        <f t="shared" si="124"/>
        <v>556.04518633372902</v>
      </c>
      <c r="P474" s="128">
        <f t="shared" si="125"/>
        <v>460.00412401236218</v>
      </c>
      <c r="Q474" s="106">
        <f t="shared" si="140"/>
        <v>0.17272168644172847</v>
      </c>
      <c r="S474" s="129">
        <f t="shared" si="138"/>
        <v>0.25602376317482028</v>
      </c>
      <c r="T474" s="124">
        <f t="shared" si="139"/>
        <v>0.21180290703010762</v>
      </c>
      <c r="U474" s="79">
        <f t="shared" si="137"/>
        <v>0.17272168644172847</v>
      </c>
      <c r="Y474" s="111">
        <f t="shared" si="126"/>
        <v>0.15092936159735348</v>
      </c>
      <c r="Z474" s="92">
        <f t="shared" si="135"/>
        <v>4.7634905151272236E-2</v>
      </c>
      <c r="AD474" s="106">
        <f t="shared" si="127"/>
        <v>0.70045820316522545</v>
      </c>
      <c r="AE474" s="74">
        <f>IF(J474&gt;0,J474/630,Tabla13[[#This Row],[Cargabilidad Antes]]-0.02)</f>
        <v>0.58175434390648861</v>
      </c>
      <c r="AF474" s="114">
        <f t="shared" si="132"/>
        <v>0.11870385925873683</v>
      </c>
      <c r="AI474" s="4">
        <f t="shared" si="128"/>
        <v>33.258179734105539</v>
      </c>
      <c r="AJ474" s="59">
        <f t="shared" si="129"/>
        <v>30.651810740074271</v>
      </c>
      <c r="AK474" s="4">
        <f t="shared" si="136"/>
        <v>2.6063689940312678</v>
      </c>
      <c r="AL474" s="79">
        <f t="shared" si="134"/>
        <v>7.8367758394140008E-2</v>
      </c>
    </row>
    <row r="475" spans="2:38" x14ac:dyDescent="0.25">
      <c r="B475" s="16" t="s">
        <v>489</v>
      </c>
      <c r="C475" s="21">
        <v>519.54</v>
      </c>
      <c r="D475" s="21">
        <v>331.5</v>
      </c>
      <c r="E475" s="16">
        <v>254.16</v>
      </c>
      <c r="F475" s="59">
        <f t="shared" si="130"/>
        <v>417.71946997955456</v>
      </c>
      <c r="G475" s="16">
        <v>0.79</v>
      </c>
      <c r="H475" s="21">
        <v>455.3</v>
      </c>
      <c r="I475" s="6">
        <f>'Datos y Cálculos'!R475</f>
        <v>94.16</v>
      </c>
      <c r="J475" s="59">
        <f>'Datos y Cálculos'!S475</f>
        <v>344.61334216771121</v>
      </c>
      <c r="K475" s="59">
        <f>'Datos y Cálculos'!T475</f>
        <v>0.96194766550469368</v>
      </c>
      <c r="L475" s="59">
        <f t="shared" si="133"/>
        <v>524.28358356183401</v>
      </c>
      <c r="M475" s="69">
        <f t="shared" si="131"/>
        <v>432.52740405840149</v>
      </c>
      <c r="O475" s="20">
        <f t="shared" si="124"/>
        <v>526.66927417820841</v>
      </c>
      <c r="P475" s="128">
        <f t="shared" si="125"/>
        <v>432.52740405840149</v>
      </c>
      <c r="Q475" s="106">
        <f t="shared" si="140"/>
        <v>0.17874950131978318</v>
      </c>
      <c r="S475" s="129">
        <f t="shared" si="138"/>
        <v>0.24249800706435304</v>
      </c>
      <c r="T475" s="124">
        <f t="shared" si="139"/>
        <v>0.19915160923055866</v>
      </c>
      <c r="U475" s="79">
        <f t="shared" si="137"/>
        <v>0.17874950131978318</v>
      </c>
      <c r="Y475" s="111">
        <f t="shared" si="126"/>
        <v>0.13523765178827979</v>
      </c>
      <c r="Z475" s="92">
        <f t="shared" si="135"/>
        <v>4.4026295460048999E-2</v>
      </c>
      <c r="AD475" s="106">
        <f t="shared" si="127"/>
        <v>0.66304677774532472</v>
      </c>
      <c r="AE475" s="74">
        <f>IF(J475&gt;0,J475/630,Tabla13[[#This Row],[Cargabilidad Antes]]-0.02)</f>
        <v>0.54700530502811306</v>
      </c>
      <c r="AF475" s="114">
        <f t="shared" si="132"/>
        <v>0.11604147271721166</v>
      </c>
      <c r="AI475" s="4">
        <f t="shared" si="128"/>
        <v>32.408667851586557</v>
      </c>
      <c r="AJ475" s="59">
        <f t="shared" si="129"/>
        <v>29.996793676856296</v>
      </c>
      <c r="AK475" s="4">
        <f t="shared" si="136"/>
        <v>2.4118741747302614</v>
      </c>
      <c r="AL475" s="79">
        <f t="shared" si="134"/>
        <v>7.4420651468159238E-2</v>
      </c>
    </row>
    <row r="476" spans="2:38" x14ac:dyDescent="0.25">
      <c r="B476" s="16" t="s">
        <v>490</v>
      </c>
      <c r="C476" s="21">
        <v>544.94000000000005</v>
      </c>
      <c r="D476" s="21">
        <v>351.1</v>
      </c>
      <c r="E476" s="16">
        <v>269.95999999999998</v>
      </c>
      <c r="F476" s="59">
        <f t="shared" si="130"/>
        <v>442.88780927002267</v>
      </c>
      <c r="G476" s="16">
        <v>0.79</v>
      </c>
      <c r="H476" s="21">
        <v>455.18</v>
      </c>
      <c r="I476" s="6">
        <f>'Datos y Cálculos'!R476</f>
        <v>109.95999999999998</v>
      </c>
      <c r="J476" s="59">
        <f>'Datos y Cálculos'!S476</f>
        <v>367.9163105925042</v>
      </c>
      <c r="K476" s="59">
        <f>'Datos y Cálculos'!T476</f>
        <v>0.95429310930678046</v>
      </c>
      <c r="L476" s="59">
        <f t="shared" si="133"/>
        <v>555.87259978880707</v>
      </c>
      <c r="M476" s="69">
        <f t="shared" si="131"/>
        <v>461.77517599964409</v>
      </c>
      <c r="O476" s="20">
        <f t="shared" si="124"/>
        <v>557.80869431061535</v>
      </c>
      <c r="P476" s="128">
        <f t="shared" si="125"/>
        <v>461.77517599964409</v>
      </c>
      <c r="Q476" s="106">
        <f t="shared" si="140"/>
        <v>0.17216210376508589</v>
      </c>
      <c r="S476" s="129">
        <f t="shared" si="138"/>
        <v>0.25683574745186832</v>
      </c>
      <c r="T476" s="124">
        <f t="shared" si="139"/>
        <v>0.2126183648484764</v>
      </c>
      <c r="U476" s="79">
        <f t="shared" si="137"/>
        <v>0.17216210376508578</v>
      </c>
      <c r="Y476" s="111">
        <f t="shared" si="126"/>
        <v>0.15202521882041589</v>
      </c>
      <c r="Z476" s="92">
        <f t="shared" si="135"/>
        <v>4.7839967438531493E-2</v>
      </c>
      <c r="AD476" s="106">
        <f t="shared" si="127"/>
        <v>0.70299652265082968</v>
      </c>
      <c r="AE476" s="74">
        <f>IF(J476&gt;0,J476/630,Tabla13[[#This Row],[Cargabilidad Antes]]-0.02)</f>
        <v>0.58399414379762571</v>
      </c>
      <c r="AF476" s="114">
        <f t="shared" si="132"/>
        <v>0.11900237885320397</v>
      </c>
      <c r="AI476" s="4">
        <f t="shared" si="128"/>
        <v>33.310644750227389</v>
      </c>
      <c r="AJ476" s="59">
        <f t="shared" si="129"/>
        <v>30.695414347476024</v>
      </c>
      <c r="AK476" s="4">
        <f t="shared" si="136"/>
        <v>2.6152304027513651</v>
      </c>
      <c r="AL476" s="79">
        <f t="shared" si="134"/>
        <v>7.8510350741064938E-2</v>
      </c>
    </row>
    <row r="477" spans="2:38" x14ac:dyDescent="0.25">
      <c r="B477" s="16" t="s">
        <v>491</v>
      </c>
      <c r="C477" s="21">
        <v>524.34</v>
      </c>
      <c r="D477" s="21">
        <v>345.07</v>
      </c>
      <c r="E477" s="16">
        <v>267.26</v>
      </c>
      <c r="F477" s="59">
        <f t="shared" si="130"/>
        <v>436.46444586014104</v>
      </c>
      <c r="G477" s="16">
        <v>0.79</v>
      </c>
      <c r="H477" s="21">
        <v>455.65</v>
      </c>
      <c r="I477" s="6">
        <f>'Datos y Cálculos'!R477</f>
        <v>107.25999999999999</v>
      </c>
      <c r="J477" s="59">
        <f>'Datos y Cálculos'!S477</f>
        <v>361.35579765654791</v>
      </c>
      <c r="K477" s="59">
        <f>'Datos y Cálculos'!T477</f>
        <v>0.95493140621469474</v>
      </c>
      <c r="L477" s="59">
        <f t="shared" si="133"/>
        <v>547.81057675881152</v>
      </c>
      <c r="M477" s="69">
        <f t="shared" si="131"/>
        <v>453.54101532660843</v>
      </c>
      <c r="O477" s="20">
        <f t="shared" si="124"/>
        <v>548.22855638212479</v>
      </c>
      <c r="P477" s="128">
        <f t="shared" si="125"/>
        <v>453.54101532660849</v>
      </c>
      <c r="Q477" s="106">
        <f t="shared" si="140"/>
        <v>0.17271544860847676</v>
      </c>
      <c r="S477" s="129">
        <f t="shared" si="138"/>
        <v>0.25242469773060722</v>
      </c>
      <c r="T477" s="124">
        <f t="shared" si="139"/>
        <v>0.20882705282220626</v>
      </c>
      <c r="U477" s="79">
        <f t="shared" si="137"/>
        <v>0.17271544860847665</v>
      </c>
      <c r="Y477" s="111">
        <f t="shared" si="126"/>
        <v>0.14764744258034024</v>
      </c>
      <c r="Z477" s="92">
        <f t="shared" si="135"/>
        <v>4.6597572895083227E-2</v>
      </c>
      <c r="AD477" s="106">
        <f t="shared" si="127"/>
        <v>0.69280070771450963</v>
      </c>
      <c r="AE477" s="74">
        <f>IF(J477&gt;0,J477/630,Tabla13[[#This Row],[Cargabilidad Antes]]-0.02)</f>
        <v>0.57358063120086966</v>
      </c>
      <c r="AF477" s="114">
        <f t="shared" si="132"/>
        <v>0.11922007651363997</v>
      </c>
      <c r="AI477" s="4">
        <f t="shared" si="128"/>
        <v>33.027632212415291</v>
      </c>
      <c r="AJ477" s="59">
        <f t="shared" si="129"/>
        <v>30.494109310456487</v>
      </c>
      <c r="AK477" s="4">
        <f t="shared" si="136"/>
        <v>2.5335229019588041</v>
      </c>
      <c r="AL477" s="79">
        <f t="shared" si="134"/>
        <v>7.6709189616276485E-2</v>
      </c>
    </row>
    <row r="478" spans="2:38" x14ac:dyDescent="0.25">
      <c r="B478" s="16" t="s">
        <v>492</v>
      </c>
      <c r="C478" s="21">
        <v>579.82000000000005</v>
      </c>
      <c r="D478" s="21">
        <v>349.25</v>
      </c>
      <c r="E478" s="16">
        <v>270.12</v>
      </c>
      <c r="F478" s="59">
        <f t="shared" si="130"/>
        <v>441.52052828832319</v>
      </c>
      <c r="G478" s="16">
        <v>0.79</v>
      </c>
      <c r="H478" s="21">
        <v>455.89</v>
      </c>
      <c r="I478" s="6">
        <f>'Datos y Cálculos'!R478</f>
        <v>110.12</v>
      </c>
      <c r="J478" s="59">
        <f>'Datos y Cálculos'!S478</f>
        <v>366.19936769470263</v>
      </c>
      <c r="K478" s="59">
        <f>'Datos y Cálculos'!T478</f>
        <v>0.95371546433462662</v>
      </c>
      <c r="L478" s="59">
        <f t="shared" si="133"/>
        <v>554.15651273915046</v>
      </c>
      <c r="M478" s="69">
        <f t="shared" si="131"/>
        <v>459.62022503392899</v>
      </c>
      <c r="O478" s="20">
        <f t="shared" si="124"/>
        <v>554.86951434913817</v>
      </c>
      <c r="P478" s="128">
        <f t="shared" si="125"/>
        <v>459.62022503392899</v>
      </c>
      <c r="Q478" s="106">
        <f t="shared" si="140"/>
        <v>0.17166070013224022</v>
      </c>
      <c r="S478" s="129">
        <f t="shared" si="138"/>
        <v>0.25548244032345491</v>
      </c>
      <c r="T478" s="124">
        <f t="shared" si="139"/>
        <v>0.21162614574603736</v>
      </c>
      <c r="U478" s="79">
        <f t="shared" si="137"/>
        <v>0.17166070013224022</v>
      </c>
      <c r="Y478" s="111">
        <f t="shared" si="126"/>
        <v>0.15108800478071835</v>
      </c>
      <c r="Z478" s="92">
        <f t="shared" si="135"/>
        <v>4.7419575301308525E-2</v>
      </c>
      <c r="AD478" s="106">
        <f t="shared" si="127"/>
        <v>0.70082623537829081</v>
      </c>
      <c r="AE478" s="74">
        <f>IF(J478&gt;0,J478/630,Tabla13[[#This Row],[Cargabilidad Antes]]-0.02)</f>
        <v>0.58126883761063908</v>
      </c>
      <c r="AF478" s="114">
        <f t="shared" si="132"/>
        <v>0.11955739776765173</v>
      </c>
      <c r="AI478" s="4">
        <f t="shared" si="128"/>
        <v>33.223295351336759</v>
      </c>
      <c r="AJ478" s="59">
        <f t="shared" si="129"/>
        <v>30.642381176822635</v>
      </c>
      <c r="AK478" s="4">
        <f t="shared" si="136"/>
        <v>2.580914174514124</v>
      </c>
      <c r="AL478" s="79">
        <f t="shared" si="134"/>
        <v>7.7683870525814047E-2</v>
      </c>
    </row>
    <row r="479" spans="2:38" x14ac:dyDescent="0.25">
      <c r="B479" s="16" t="s">
        <v>493</v>
      </c>
      <c r="C479" s="21">
        <v>581.96</v>
      </c>
      <c r="D479" s="21">
        <v>354.37</v>
      </c>
      <c r="E479" s="16">
        <v>269.95</v>
      </c>
      <c r="F479" s="59">
        <f t="shared" si="130"/>
        <v>445.47850610326867</v>
      </c>
      <c r="G479" s="16">
        <v>0.79</v>
      </c>
      <c r="H479" s="21">
        <v>455.75</v>
      </c>
      <c r="I479" s="6">
        <f>'Datos y Cálculos'!R479</f>
        <v>109.94999999999999</v>
      </c>
      <c r="J479" s="59">
        <f>'Datos y Cálculos'!S479</f>
        <v>371.03517272625248</v>
      </c>
      <c r="K479" s="59">
        <f>'Datos y Cálculos'!T479</f>
        <v>0.95508465517217167</v>
      </c>
      <c r="L479" s="59">
        <f t="shared" si="133"/>
        <v>559.12420742807501</v>
      </c>
      <c r="M479" s="69">
        <f t="shared" si="131"/>
        <v>465.68968880939389</v>
      </c>
      <c r="O479" s="20">
        <f t="shared" si="124"/>
        <v>563.00389348576687</v>
      </c>
      <c r="P479" s="128">
        <f t="shared" si="125"/>
        <v>465.68968880939383</v>
      </c>
      <c r="Q479" s="106">
        <f t="shared" si="140"/>
        <v>0.17284819128667928</v>
      </c>
      <c r="S479" s="129">
        <f t="shared" si="138"/>
        <v>0.25922780924100991</v>
      </c>
      <c r="T479" s="124">
        <f t="shared" si="139"/>
        <v>0.21442075128249302</v>
      </c>
      <c r="U479" s="79">
        <f t="shared" si="137"/>
        <v>0.17284819128667928</v>
      </c>
      <c r="Y479" s="111">
        <f t="shared" si="126"/>
        <v>0.15380898063137996</v>
      </c>
      <c r="Z479" s="92">
        <f t="shared" si="135"/>
        <v>4.857593462761569E-2</v>
      </c>
      <c r="AD479" s="106">
        <f t="shared" si="127"/>
        <v>0.70710873984645817</v>
      </c>
      <c r="AE479" s="74">
        <f>IF(J479&gt;0,J479/630,Tabla13[[#This Row],[Cargabilidad Antes]]-0.02)</f>
        <v>0.58894471861309916</v>
      </c>
      <c r="AF479" s="114">
        <f t="shared" si="132"/>
        <v>0.11816402123335901</v>
      </c>
      <c r="AI479" s="4">
        <f t="shared" si="128"/>
        <v>33.466169446584743</v>
      </c>
      <c r="AJ479" s="59">
        <f t="shared" si="129"/>
        <v>30.792384782676017</v>
      </c>
      <c r="AK479" s="4">
        <f t="shared" si="136"/>
        <v>2.6737846639087266</v>
      </c>
      <c r="AL479" s="79">
        <f t="shared" si="134"/>
        <v>7.9895151077160054E-2</v>
      </c>
    </row>
    <row r="480" spans="2:38" x14ac:dyDescent="0.25">
      <c r="B480" s="16" t="s">
        <v>494</v>
      </c>
      <c r="C480" s="21">
        <v>597.58000000000004</v>
      </c>
      <c r="D480" s="21">
        <v>347.73</v>
      </c>
      <c r="E480" s="16">
        <v>265.58999999999997</v>
      </c>
      <c r="F480" s="59">
        <f t="shared" si="130"/>
        <v>437.5547977110981</v>
      </c>
      <c r="G480" s="16">
        <v>0.79</v>
      </c>
      <c r="H480" s="21">
        <v>452.95</v>
      </c>
      <c r="I480" s="6">
        <f>'Datos y Cálculos'!R480</f>
        <v>105.58999999999997</v>
      </c>
      <c r="J480" s="59">
        <f>'Datos y Cálculos'!S480</f>
        <v>363.40803650992643</v>
      </c>
      <c r="K480" s="59">
        <f>'Datos y Cálculos'!T480</f>
        <v>0.95685831094850271</v>
      </c>
      <c r="L480" s="59">
        <f t="shared" si="133"/>
        <v>549.17908748633647</v>
      </c>
      <c r="M480" s="69">
        <f t="shared" si="131"/>
        <v>456.11679935799867</v>
      </c>
      <c r="O480" s="20">
        <f t="shared" si="124"/>
        <v>552.45462054295149</v>
      </c>
      <c r="P480" s="128">
        <f t="shared" si="125"/>
        <v>456.11679935799867</v>
      </c>
      <c r="Q480" s="106">
        <f t="shared" si="140"/>
        <v>0.17438141994408907</v>
      </c>
      <c r="S480" s="129">
        <f t="shared" si="138"/>
        <v>0.25437053392605574</v>
      </c>
      <c r="T480" s="124">
        <f t="shared" si="139"/>
        <v>0.21001303902809407</v>
      </c>
      <c r="U480" s="79">
        <f t="shared" si="137"/>
        <v>0.17438141994408907</v>
      </c>
      <c r="Y480" s="111">
        <f t="shared" si="126"/>
        <v>0.14838605370510399</v>
      </c>
      <c r="Z480" s="92">
        <f t="shared" si="135"/>
        <v>4.7239287845331691E-2</v>
      </c>
      <c r="AD480" s="106">
        <f t="shared" si="127"/>
        <v>0.69453142493825093</v>
      </c>
      <c r="AE480" s="74">
        <f>IF(J480&gt;0,J480/630,Tabla13[[#This Row],[Cargabilidad Antes]]-0.02)</f>
        <v>0.57683815319035947</v>
      </c>
      <c r="AF480" s="114">
        <f t="shared" si="132"/>
        <v>0.11769327174789146</v>
      </c>
      <c r="AI480" s="4">
        <f t="shared" si="128"/>
        <v>33.151872536304928</v>
      </c>
      <c r="AJ480" s="59">
        <f t="shared" si="129"/>
        <v>30.556691630784851</v>
      </c>
      <c r="AK480" s="4">
        <f t="shared" si="136"/>
        <v>2.5951809055200776</v>
      </c>
      <c r="AL480" s="79">
        <f t="shared" si="134"/>
        <v>7.8281578293294629E-2</v>
      </c>
    </row>
    <row r="481" spans="2:38" x14ac:dyDescent="0.25">
      <c r="B481" s="16" t="s">
        <v>495</v>
      </c>
      <c r="C481" s="21">
        <v>510.68</v>
      </c>
      <c r="D481" s="21">
        <v>351.07</v>
      </c>
      <c r="E481" s="16">
        <v>262.38</v>
      </c>
      <c r="F481" s="59">
        <f t="shared" si="130"/>
        <v>438.28462133640966</v>
      </c>
      <c r="G481" s="16">
        <v>0.8</v>
      </c>
      <c r="H481" s="21">
        <v>451.44</v>
      </c>
      <c r="I481" s="6">
        <f>'Datos y Cálculos'!R481</f>
        <v>102.38</v>
      </c>
      <c r="J481" s="59">
        <f>'Datos y Cálculos'!S481</f>
        <v>365.69360029948569</v>
      </c>
      <c r="K481" s="59">
        <f>'Datos y Cálculos'!T481</f>
        <v>0.96001133110475634</v>
      </c>
      <c r="L481" s="59">
        <f t="shared" si="133"/>
        <v>550.09509589184631</v>
      </c>
      <c r="M481" s="69">
        <f t="shared" si="131"/>
        <v>458.98543168224239</v>
      </c>
      <c r="O481" s="20">
        <f t="shared" si="124"/>
        <v>550.78901903370092</v>
      </c>
      <c r="P481" s="128">
        <f t="shared" si="125"/>
        <v>458.98543168224239</v>
      </c>
      <c r="Q481" s="106">
        <f t="shared" si="140"/>
        <v>0.16667650257900546</v>
      </c>
      <c r="S481" s="129">
        <f t="shared" si="138"/>
        <v>0.2536036294067312</v>
      </c>
      <c r="T481" s="124">
        <f t="shared" si="139"/>
        <v>0.21133386341587507</v>
      </c>
      <c r="U481" s="79">
        <f t="shared" si="137"/>
        <v>0.16667650257900524</v>
      </c>
      <c r="Y481" s="111">
        <f t="shared" si="126"/>
        <v>0.14888147034593574</v>
      </c>
      <c r="Z481" s="92">
        <f t="shared" si="135"/>
        <v>4.549400101089543E-2</v>
      </c>
      <c r="AD481" s="106">
        <f t="shared" si="127"/>
        <v>0.69568987513715819</v>
      </c>
      <c r="AE481" s="74">
        <f>IF(J481&gt;0,J481/630,Tabla13[[#This Row],[Cargabilidad Antes]]-0.02)</f>
        <v>0.58046603222140591</v>
      </c>
      <c r="AF481" s="114">
        <f t="shared" si="132"/>
        <v>0.11522384291575227</v>
      </c>
      <c r="AI481" s="4">
        <f t="shared" si="128"/>
        <v>33.102792294019942</v>
      </c>
      <c r="AJ481" s="59">
        <f t="shared" si="129"/>
        <v>30.626806263262139</v>
      </c>
      <c r="AK481" s="4">
        <f t="shared" si="136"/>
        <v>2.4759860307578023</v>
      </c>
      <c r="AL481" s="79">
        <f t="shared" si="134"/>
        <v>7.4796893529887831E-2</v>
      </c>
    </row>
    <row r="482" spans="2:38" x14ac:dyDescent="0.25">
      <c r="B482" s="16" t="s">
        <v>496</v>
      </c>
      <c r="C482" s="21">
        <v>619.5</v>
      </c>
      <c r="D482" s="21">
        <v>367.96</v>
      </c>
      <c r="E482" s="16">
        <v>265.98</v>
      </c>
      <c r="F482" s="59">
        <f t="shared" si="130"/>
        <v>454.02634505059285</v>
      </c>
      <c r="G482" s="16">
        <v>0.81</v>
      </c>
      <c r="H482" s="21">
        <v>451.28</v>
      </c>
      <c r="I482" s="6">
        <f>'Datos y Cálculos'!R482</f>
        <v>105.98000000000002</v>
      </c>
      <c r="J482" s="59">
        <f>'Datos y Cálculos'!S482</f>
        <v>382.9181661922035</v>
      </c>
      <c r="K482" s="59">
        <f>'Datos y Cálculos'!T482</f>
        <v>0.96093638925269642</v>
      </c>
      <c r="L482" s="59">
        <f t="shared" si="133"/>
        <v>569.85267942204723</v>
      </c>
      <c r="M482" s="69">
        <f t="shared" si="131"/>
        <v>480.60414419275338</v>
      </c>
      <c r="O482" s="20">
        <f t="shared" si="124"/>
        <v>570.16050738329216</v>
      </c>
      <c r="P482" s="128">
        <f t="shared" si="125"/>
        <v>480.60414419275344</v>
      </c>
      <c r="Q482" s="106">
        <f t="shared" si="140"/>
        <v>0.15707219639176828</v>
      </c>
      <c r="S482" s="129">
        <f t="shared" si="138"/>
        <v>0.2625229788902872</v>
      </c>
      <c r="T482" s="124">
        <f t="shared" si="139"/>
        <v>0.22128791799267997</v>
      </c>
      <c r="U482" s="79">
        <f t="shared" si="137"/>
        <v>0.15707219639176828</v>
      </c>
      <c r="Y482" s="111">
        <f t="shared" si="126"/>
        <v>0.15976818151228733</v>
      </c>
      <c r="Z482" s="92">
        <f t="shared" si="135"/>
        <v>4.624852973697377E-2</v>
      </c>
      <c r="AD482" s="106">
        <f t="shared" si="127"/>
        <v>0.72067673817554423</v>
      </c>
      <c r="AE482" s="74">
        <f>IF(J482&gt;0,J482/630,Tabla13[[#This Row],[Cargabilidad Antes]]-0.02)</f>
        <v>0.60780661300349759</v>
      </c>
      <c r="AF482" s="114">
        <f t="shared" si="132"/>
        <v>0.11287012517204664</v>
      </c>
      <c r="AI482" s="4">
        <f t="shared" si="128"/>
        <v>33.682772547531336</v>
      </c>
      <c r="AJ482" s="59">
        <f t="shared" si="129"/>
        <v>31.169346779253445</v>
      </c>
      <c r="AK482" s="4">
        <f t="shared" si="136"/>
        <v>2.5134257682778909</v>
      </c>
      <c r="AL482" s="79">
        <f t="shared" si="134"/>
        <v>7.4620513045090875E-2</v>
      </c>
    </row>
    <row r="483" spans="2:38" x14ac:dyDescent="0.25">
      <c r="B483" s="16" t="s">
        <v>497</v>
      </c>
      <c r="C483" s="21">
        <v>611.96</v>
      </c>
      <c r="D483" s="21">
        <v>368.14</v>
      </c>
      <c r="E483" s="16">
        <v>267.56</v>
      </c>
      <c r="F483" s="59">
        <f t="shared" si="130"/>
        <v>455.09934431945732</v>
      </c>
      <c r="G483" s="16">
        <v>0.81</v>
      </c>
      <c r="H483" s="21">
        <v>452.49</v>
      </c>
      <c r="I483" s="6">
        <f>'Datos y Cálculos'!R483</f>
        <v>107.56</v>
      </c>
      <c r="J483" s="59">
        <f>'Datos y Cálculos'!S483</f>
        <v>383.53124149148522</v>
      </c>
      <c r="K483" s="59">
        <f>'Datos y Cálculos'!T483</f>
        <v>0.95986965382107747</v>
      </c>
      <c r="L483" s="59">
        <f t="shared" si="133"/>
        <v>571.19941076274108</v>
      </c>
      <c r="M483" s="69">
        <f t="shared" si="131"/>
        <v>481.37362069073993</v>
      </c>
      <c r="O483" s="20">
        <f t="shared" si="124"/>
        <v>570.43942055681373</v>
      </c>
      <c r="P483" s="128">
        <f t="shared" si="125"/>
        <v>481.37362069073993</v>
      </c>
      <c r="Q483" s="106">
        <f t="shared" si="140"/>
        <v>0.15613542237164368</v>
      </c>
      <c r="S483" s="129">
        <f t="shared" si="138"/>
        <v>0.26265140082799848</v>
      </c>
      <c r="T483" s="124">
        <f t="shared" si="139"/>
        <v>0.22164221342321508</v>
      </c>
      <c r="U483" s="79">
        <f t="shared" si="137"/>
        <v>0.15613542237164357</v>
      </c>
      <c r="Y483" s="111">
        <f t="shared" si="126"/>
        <v>0.16052423329300566</v>
      </c>
      <c r="Z483" s="92">
        <f t="shared" si="135"/>
        <v>4.621373481228562E-2</v>
      </c>
      <c r="AD483" s="106">
        <f t="shared" si="127"/>
        <v>0.72237991161818627</v>
      </c>
      <c r="AE483" s="74">
        <f>IF(J483&gt;0,J483/630,Tabla13[[#This Row],[Cargabilidad Antes]]-0.02)</f>
        <v>0.60877974839918292</v>
      </c>
      <c r="AF483" s="114">
        <f t="shared" si="132"/>
        <v>0.11360016321900335</v>
      </c>
      <c r="AI483" s="4">
        <f t="shared" si="128"/>
        <v>33.691269565309653</v>
      </c>
      <c r="AJ483" s="59">
        <f t="shared" si="129"/>
        <v>31.189117593400436</v>
      </c>
      <c r="AK483" s="4">
        <f t="shared" si="136"/>
        <v>2.5021519719092176</v>
      </c>
      <c r="AL483" s="79">
        <f t="shared" si="134"/>
        <v>7.426707287058032E-2</v>
      </c>
    </row>
    <row r="484" spans="2:38" x14ac:dyDescent="0.25">
      <c r="B484" s="16" t="s">
        <v>498</v>
      </c>
      <c r="C484" s="21">
        <v>540.16</v>
      </c>
      <c r="D484" s="21">
        <v>362.63</v>
      </c>
      <c r="E484" s="16">
        <v>267.52</v>
      </c>
      <c r="F484" s="59">
        <f t="shared" si="130"/>
        <v>450.6300781128574</v>
      </c>
      <c r="G484" s="16">
        <v>0.8</v>
      </c>
      <c r="H484" s="21">
        <v>453.31</v>
      </c>
      <c r="I484" s="6">
        <f>'Datos y Cálculos'!R484</f>
        <v>107.51999999999998</v>
      </c>
      <c r="J484" s="59">
        <f>'Datos y Cálculos'!S484</f>
        <v>378.2341434878665</v>
      </c>
      <c r="K484" s="59">
        <f>'Datos y Cálculos'!T484</f>
        <v>0.95874475174564167</v>
      </c>
      <c r="L484" s="59">
        <f t="shared" si="133"/>
        <v>565.58999326826154</v>
      </c>
      <c r="M484" s="69">
        <f t="shared" si="131"/>
        <v>474.72518382484191</v>
      </c>
      <c r="O484" s="20">
        <f t="shared" si="124"/>
        <v>568.92534814194028</v>
      </c>
      <c r="P484" s="128">
        <f t="shared" si="125"/>
        <v>474.72518382484196</v>
      </c>
      <c r="Q484" s="106">
        <f t="shared" si="140"/>
        <v>0.16557561484076544</v>
      </c>
      <c r="S484" s="129">
        <f t="shared" si="138"/>
        <v>0.2619542659064088</v>
      </c>
      <c r="T484" s="124">
        <f t="shared" si="139"/>
        <v>0.2185810272687938</v>
      </c>
      <c r="U484" s="79">
        <f t="shared" si="137"/>
        <v>0.16557561484076544</v>
      </c>
      <c r="Y484" s="111">
        <f t="shared" si="126"/>
        <v>0.15738688391871453</v>
      </c>
      <c r="Z484" s="92">
        <f t="shared" si="135"/>
        <v>4.7804053988737216E-2</v>
      </c>
      <c r="AD484" s="106">
        <f t="shared" si="127"/>
        <v>0.71528583827437686</v>
      </c>
      <c r="AE484" s="74">
        <f>IF(J484&gt;0,J484/630,Tabla13[[#This Row],[Cargabilidad Antes]]-0.02)</f>
        <v>0.60037165632994682</v>
      </c>
      <c r="AF484" s="114">
        <f t="shared" si="132"/>
        <v>0.11491418194443004</v>
      </c>
      <c r="AI484" s="4">
        <f t="shared" si="128"/>
        <v>33.645193690128949</v>
      </c>
      <c r="AJ484" s="59">
        <f t="shared" si="129"/>
        <v>31.019337611045138</v>
      </c>
      <c r="AK484" s="4">
        <f t="shared" si="136"/>
        <v>2.6258560790838104</v>
      </c>
      <c r="AL484" s="79">
        <f t="shared" si="134"/>
        <v>7.8045503416263595E-2</v>
      </c>
    </row>
    <row r="485" spans="2:38" x14ac:dyDescent="0.25">
      <c r="B485" s="16" t="s">
        <v>499</v>
      </c>
      <c r="C485" s="21">
        <v>538.22</v>
      </c>
      <c r="D485" s="21">
        <v>372.38</v>
      </c>
      <c r="E485" s="16">
        <v>269.77999999999997</v>
      </c>
      <c r="F485" s="59">
        <f t="shared" si="130"/>
        <v>459.83487558035438</v>
      </c>
      <c r="G485" s="16">
        <v>0.81</v>
      </c>
      <c r="H485" s="21">
        <v>455.12</v>
      </c>
      <c r="I485" s="6">
        <f>'Datos y Cálculos'!R485</f>
        <v>109.77999999999997</v>
      </c>
      <c r="J485" s="59">
        <f>'Datos y Cálculos'!S485</f>
        <v>388.22482249335889</v>
      </c>
      <c r="K485" s="59">
        <f>'Datos y Cálculos'!T485</f>
        <v>0.95918647758894926</v>
      </c>
      <c r="L485" s="59">
        <f t="shared" si="133"/>
        <v>577.14301999803411</v>
      </c>
      <c r="M485" s="69">
        <f t="shared" si="131"/>
        <v>487.26457776659879</v>
      </c>
      <c r="O485" s="20">
        <f t="shared" si="124"/>
        <v>577.0093753108772</v>
      </c>
      <c r="P485" s="128">
        <f t="shared" si="125"/>
        <v>487.26457776659879</v>
      </c>
      <c r="Q485" s="106">
        <f t="shared" si="140"/>
        <v>0.15553438364138594</v>
      </c>
      <c r="S485" s="129">
        <f t="shared" si="138"/>
        <v>0.26567645091630926</v>
      </c>
      <c r="T485" s="124">
        <f t="shared" si="139"/>
        <v>0.2243546278750102</v>
      </c>
      <c r="U485" s="79">
        <f t="shared" si="137"/>
        <v>0.15553438364138583</v>
      </c>
      <c r="Y485" s="111">
        <f t="shared" si="126"/>
        <v>0.16388228024196597</v>
      </c>
      <c r="Z485" s="92">
        <f t="shared" si="135"/>
        <v>4.7014191749358857E-2</v>
      </c>
      <c r="AD485" s="106">
        <f t="shared" si="127"/>
        <v>0.72989662790532439</v>
      </c>
      <c r="AE485" s="74">
        <f>IF(J485&gt;0,J485/630,Tabla13[[#This Row],[Cargabilidad Antes]]-0.02)</f>
        <v>0.61622987697358556</v>
      </c>
      <c r="AF485" s="114">
        <f t="shared" si="132"/>
        <v>0.11366675093173884</v>
      </c>
      <c r="AI485" s="4">
        <f t="shared" si="128"/>
        <v>33.892623375978864</v>
      </c>
      <c r="AJ485" s="59">
        <f t="shared" si="129"/>
        <v>31.341526943003789</v>
      </c>
      <c r="AK485" s="4">
        <f t="shared" si="136"/>
        <v>2.5510964329750756</v>
      </c>
      <c r="AL485" s="79">
        <f t="shared" si="134"/>
        <v>7.5269960801651825E-2</v>
      </c>
    </row>
    <row r="486" spans="2:38" x14ac:dyDescent="0.25">
      <c r="B486" s="16" t="s">
        <v>500</v>
      </c>
      <c r="C486" s="21">
        <v>632.05999999999995</v>
      </c>
      <c r="D486" s="21">
        <v>366.75</v>
      </c>
      <c r="E486" s="16">
        <v>271.95</v>
      </c>
      <c r="F486" s="59">
        <f t="shared" si="130"/>
        <v>456.57678981744129</v>
      </c>
      <c r="G486" s="16">
        <v>0.8</v>
      </c>
      <c r="H486" s="21">
        <v>455.62</v>
      </c>
      <c r="I486" s="6">
        <f>'Datos y Cálculos'!R486</f>
        <v>111.94999999999999</v>
      </c>
      <c r="J486" s="59">
        <f>'Datos y Cálculos'!S486</f>
        <v>383.45581883705978</v>
      </c>
      <c r="K486" s="59">
        <f>'Datos y Cálculos'!T486</f>
        <v>0.95643352371669577</v>
      </c>
      <c r="L486" s="59">
        <f t="shared" si="133"/>
        <v>573.05376631920637</v>
      </c>
      <c r="M486" s="69">
        <f t="shared" si="131"/>
        <v>481.27895701718444</v>
      </c>
      <c r="O486" s="20">
        <f t="shared" si="124"/>
        <v>575.38916093830233</v>
      </c>
      <c r="P486" s="128">
        <f t="shared" si="125"/>
        <v>481.27895701718444</v>
      </c>
      <c r="Q486" s="106">
        <f t="shared" si="140"/>
        <v>0.16355922271398005</v>
      </c>
      <c r="S486" s="129">
        <f t="shared" si="138"/>
        <v>0.26493044431286827</v>
      </c>
      <c r="T486" s="124">
        <f t="shared" si="139"/>
        <v>0.22159862676778616</v>
      </c>
      <c r="U486" s="79">
        <f t="shared" si="137"/>
        <v>0.16355922271398005</v>
      </c>
      <c r="Y486" s="111">
        <f t="shared" si="126"/>
        <v>0.16156818459357278</v>
      </c>
      <c r="Z486" s="92">
        <f t="shared" si="135"/>
        <v>4.8529722804005034E-2</v>
      </c>
      <c r="AD486" s="106">
        <f t="shared" si="127"/>
        <v>0.7247250632022878</v>
      </c>
      <c r="AE486" s="74">
        <f>IF(J486&gt;0,J486/630,Tabla13[[#This Row],[Cargabilidad Antes]]-0.02)</f>
        <v>0.60866002990009493</v>
      </c>
      <c r="AF486" s="114">
        <f t="shared" si="132"/>
        <v>0.11606503330219287</v>
      </c>
      <c r="AI486" s="4">
        <f t="shared" si="128"/>
        <v>33.842753379414624</v>
      </c>
      <c r="AJ486" s="59">
        <f t="shared" si="129"/>
        <v>31.186683612915303</v>
      </c>
      <c r="AK486" s="4">
        <f t="shared" si="136"/>
        <v>2.6560697664993214</v>
      </c>
      <c r="AL486" s="79">
        <f t="shared" si="134"/>
        <v>7.8482673579240103E-2</v>
      </c>
    </row>
    <row r="487" spans="2:38" x14ac:dyDescent="0.25">
      <c r="B487" s="16" t="s">
        <v>501</v>
      </c>
      <c r="C487" s="21">
        <v>597.67999999999995</v>
      </c>
      <c r="D487" s="21">
        <v>349.16</v>
      </c>
      <c r="E487" s="16">
        <v>249.95</v>
      </c>
      <c r="F487" s="59">
        <f t="shared" si="130"/>
        <v>429.40389856171544</v>
      </c>
      <c r="G487" s="16">
        <v>0.81</v>
      </c>
      <c r="H487" s="21">
        <v>456.45</v>
      </c>
      <c r="I487" s="6">
        <f>'Datos y Cálculos'!R487</f>
        <v>89.949999999999989</v>
      </c>
      <c r="J487" s="59">
        <f>'Datos y Cálculos'!S487</f>
        <v>360.56026971922466</v>
      </c>
      <c r="K487" s="59">
        <f>'Datos y Cálculos'!T487</f>
        <v>0.96838179168186711</v>
      </c>
      <c r="L487" s="59">
        <f t="shared" si="133"/>
        <v>538.94881831669818</v>
      </c>
      <c r="M487" s="69">
        <f t="shared" si="131"/>
        <v>452.54254082930095</v>
      </c>
      <c r="O487" s="20">
        <f t="shared" si="124"/>
        <v>541.02957592659618</v>
      </c>
      <c r="P487" s="128">
        <f t="shared" si="125"/>
        <v>452.54254082930095</v>
      </c>
      <c r="Q487" s="106">
        <f t="shared" si="140"/>
        <v>0.16355304596009856</v>
      </c>
      <c r="S487" s="129">
        <f t="shared" si="138"/>
        <v>0.24911002095155096</v>
      </c>
      <c r="T487" s="124">
        <f t="shared" si="139"/>
        <v>0.20836731824574084</v>
      </c>
      <c r="U487" s="79">
        <f t="shared" si="137"/>
        <v>0.16355304596009856</v>
      </c>
      <c r="Y487" s="111">
        <f t="shared" si="126"/>
        <v>0.14290918775236297</v>
      </c>
      <c r="Z487" s="92">
        <f t="shared" si="135"/>
        <v>4.2923702461835321E-2</v>
      </c>
      <c r="AD487" s="106">
        <f t="shared" si="127"/>
        <v>0.68159348978050072</v>
      </c>
      <c r="AE487" s="74">
        <f>IF(J487&gt;0,J487/630,Tabla13[[#This Row],[Cargabilidad Antes]]-0.02)</f>
        <v>0.57231788844321374</v>
      </c>
      <c r="AF487" s="114">
        <f t="shared" si="132"/>
        <v>0.10927560133728698</v>
      </c>
      <c r="AI487" s="4">
        <f t="shared" si="128"/>
        <v>32.818189156712407</v>
      </c>
      <c r="AJ487" s="59">
        <f t="shared" si="129"/>
        <v>30.469945279386739</v>
      </c>
      <c r="AK487" s="4">
        <f t="shared" si="136"/>
        <v>2.3482438773256682</v>
      </c>
      <c r="AL487" s="79">
        <f t="shared" si="134"/>
        <v>7.1553121536121478E-2</v>
      </c>
    </row>
    <row r="488" spans="2:38" x14ac:dyDescent="0.25">
      <c r="B488" s="16" t="s">
        <v>502</v>
      </c>
      <c r="C488" s="21">
        <v>516.05999999999995</v>
      </c>
      <c r="D488" s="21">
        <v>363.13</v>
      </c>
      <c r="E488" s="16">
        <v>273.31</v>
      </c>
      <c r="F488" s="59">
        <f t="shared" si="130"/>
        <v>454.49065226910881</v>
      </c>
      <c r="G488" s="16">
        <v>0.79</v>
      </c>
      <c r="H488" s="21">
        <v>457.68</v>
      </c>
      <c r="I488" s="6">
        <f>'Datos y Cálculos'!R488</f>
        <v>113.31</v>
      </c>
      <c r="J488" s="59">
        <f>'Datos y Cálculos'!S488</f>
        <v>380.39788774387273</v>
      </c>
      <c r="K488" s="59">
        <f>'Datos y Cálculos'!T488</f>
        <v>0.95460572127177679</v>
      </c>
      <c r="L488" s="59">
        <f t="shared" si="133"/>
        <v>570.43543572117085</v>
      </c>
      <c r="M488" s="69">
        <f t="shared" si="131"/>
        <v>477.44091932193476</v>
      </c>
      <c r="O488" s="20">
        <f t="shared" si="124"/>
        <v>576.92130778984256</v>
      </c>
      <c r="P488" s="128">
        <f t="shared" si="125"/>
        <v>477.4409193219347</v>
      </c>
      <c r="Q488" s="106">
        <f t="shared" si="140"/>
        <v>0.17243320211037516</v>
      </c>
      <c r="S488" s="129">
        <f t="shared" si="138"/>
        <v>0.26563590137338916</v>
      </c>
      <c r="T488" s="124">
        <f t="shared" si="139"/>
        <v>0.21983145230409989</v>
      </c>
      <c r="U488" s="79">
        <f t="shared" si="137"/>
        <v>0.17243320211037505</v>
      </c>
      <c r="Y488" s="111">
        <f t="shared" si="126"/>
        <v>0.16009512047258978</v>
      </c>
      <c r="Z488" s="92">
        <f t="shared" si="135"/>
        <v>5.0451286823354098E-2</v>
      </c>
      <c r="AD488" s="106">
        <f t="shared" si="127"/>
        <v>0.72141373376049012</v>
      </c>
      <c r="AE488" s="74">
        <f>IF(J488&gt;0,J488/630,Tabla13[[#This Row],[Cargabilidad Antes]]-0.02)</f>
        <v>0.60380617102202017</v>
      </c>
      <c r="AF488" s="114">
        <f t="shared" si="132"/>
        <v>0.11760756273846995</v>
      </c>
      <c r="AI488" s="4">
        <f t="shared" si="128"/>
        <v>33.889909064688631</v>
      </c>
      <c r="AJ488" s="59">
        <f t="shared" si="129"/>
        <v>31.088403617600804</v>
      </c>
      <c r="AK488" s="4">
        <f t="shared" si="136"/>
        <v>2.8015054470878269</v>
      </c>
      <c r="AL488" s="79">
        <f t="shared" si="134"/>
        <v>8.2664885342133787E-2</v>
      </c>
    </row>
    <row r="489" spans="2:38" x14ac:dyDescent="0.25">
      <c r="B489" s="16" t="s">
        <v>503</v>
      </c>
      <c r="C489" s="21">
        <v>492.74</v>
      </c>
      <c r="D489" s="21">
        <v>342.45</v>
      </c>
      <c r="E489" s="16">
        <v>269.91000000000003</v>
      </c>
      <c r="F489" s="59">
        <f t="shared" si="130"/>
        <v>436.03143304124302</v>
      </c>
      <c r="G489" s="16">
        <v>0.78</v>
      </c>
      <c r="H489" s="21">
        <v>458.82</v>
      </c>
      <c r="I489" s="6">
        <f>'Datos y Cálculos'!R489</f>
        <v>109.91000000000003</v>
      </c>
      <c r="J489" s="59">
        <f>'Datos y Cálculos'!S489</f>
        <v>359.65568339732931</v>
      </c>
      <c r="K489" s="59">
        <f>'Datos y Cálculos'!T489</f>
        <v>0.9521606798068547</v>
      </c>
      <c r="L489" s="59">
        <f t="shared" si="133"/>
        <v>547.26709835108682</v>
      </c>
      <c r="M489" s="69">
        <f t="shared" si="131"/>
        <v>451.40718614136284</v>
      </c>
      <c r="O489" s="20">
        <f t="shared" si="124"/>
        <v>551.04124772571731</v>
      </c>
      <c r="P489" s="128">
        <f t="shared" si="125"/>
        <v>451.40718614136284</v>
      </c>
      <c r="Q489" s="106">
        <f t="shared" si="140"/>
        <v>0.1808105327787507</v>
      </c>
      <c r="S489" s="129">
        <f t="shared" si="138"/>
        <v>0.25371976482251729</v>
      </c>
      <c r="T489" s="124">
        <f t="shared" si="139"/>
        <v>0.2078445589684586</v>
      </c>
      <c r="U489" s="79">
        <f t="shared" si="137"/>
        <v>0.1808105327787507</v>
      </c>
      <c r="Y489" s="111">
        <f t="shared" si="126"/>
        <v>0.14735462825330814</v>
      </c>
      <c r="Z489" s="92">
        <f t="shared" si="135"/>
        <v>4.8469154049520145E-2</v>
      </c>
      <c r="AD489" s="106">
        <f t="shared" si="127"/>
        <v>0.69211338577975079</v>
      </c>
      <c r="AE489" s="74">
        <f>IF(J489&gt;0,J489/630,Tabla13[[#This Row],[Cargabilidad Antes]]-0.02)</f>
        <v>0.57088203713861796</v>
      </c>
      <c r="AF489" s="114">
        <f t="shared" si="132"/>
        <v>0.12123134864113283</v>
      </c>
      <c r="AI489" s="4">
        <f t="shared" si="128"/>
        <v>33.110215189506292</v>
      </c>
      <c r="AJ489" s="59">
        <f t="shared" si="129"/>
        <v>30.442533325322195</v>
      </c>
      <c r="AK489" s="4">
        <f t="shared" si="136"/>
        <v>2.6676818641840967</v>
      </c>
      <c r="AL489" s="79">
        <f t="shared" si="134"/>
        <v>8.0569753138589495E-2</v>
      </c>
    </row>
    <row r="490" spans="2:38" x14ac:dyDescent="0.25">
      <c r="B490" s="16" t="s">
        <v>504</v>
      </c>
      <c r="C490" s="21">
        <v>499.36</v>
      </c>
      <c r="D490" s="21">
        <v>337.6</v>
      </c>
      <c r="E490" s="16">
        <v>266.88</v>
      </c>
      <c r="F490" s="59">
        <f t="shared" si="130"/>
        <v>430.34717891488498</v>
      </c>
      <c r="G490" s="16">
        <v>0.78</v>
      </c>
      <c r="H490" s="21">
        <v>457.26</v>
      </c>
      <c r="I490" s="6">
        <f>'Datos y Cálculos'!R490</f>
        <v>106.88</v>
      </c>
      <c r="J490" s="59">
        <f>'Datos y Cálculos'!S490</f>
        <v>354.11452158870867</v>
      </c>
      <c r="K490" s="59">
        <f>'Datos y Cálculos'!T490</f>
        <v>0.95336389619206385</v>
      </c>
      <c r="L490" s="59">
        <f t="shared" si="133"/>
        <v>540.13273824240196</v>
      </c>
      <c r="M490" s="69">
        <f t="shared" si="131"/>
        <v>444.45242252868803</v>
      </c>
      <c r="O490" s="20">
        <f t="shared" si="124"/>
        <v>543.23704258198904</v>
      </c>
      <c r="P490" s="128">
        <f t="shared" si="125"/>
        <v>444.45242252868809</v>
      </c>
      <c r="Q490" s="106">
        <f t="shared" si="140"/>
        <v>0.18184441102134841</v>
      </c>
      <c r="S490" s="129">
        <f t="shared" si="138"/>
        <v>0.25012642021924902</v>
      </c>
      <c r="T490" s="124">
        <f t="shared" si="139"/>
        <v>0.20464232865360138</v>
      </c>
      <c r="U490" s="79">
        <f t="shared" si="137"/>
        <v>0.18184441102134852</v>
      </c>
      <c r="Y490" s="111">
        <f t="shared" si="126"/>
        <v>0.14353774046124765</v>
      </c>
      <c r="Z490" s="92">
        <f t="shared" si="135"/>
        <v>4.7456653329350333E-2</v>
      </c>
      <c r="AD490" s="106">
        <f t="shared" si="127"/>
        <v>0.68309076018235715</v>
      </c>
      <c r="AE490" s="74">
        <f>IF(J490&gt;0,J490/630,Tabla13[[#This Row],[Cargabilidad Antes]]-0.02)</f>
        <v>0.56208654220429943</v>
      </c>
      <c r="AF490" s="114">
        <f t="shared" si="132"/>
        <v>0.12100421797805772</v>
      </c>
      <c r="AI490" s="4">
        <f t="shared" si="128"/>
        <v>32.882117639776332</v>
      </c>
      <c r="AJ490" s="59">
        <f t="shared" si="129"/>
        <v>30.276120616763343</v>
      </c>
      <c r="AK490" s="4">
        <f t="shared" si="136"/>
        <v>2.6059970230129892</v>
      </c>
      <c r="AL490" s="79">
        <f t="shared" si="134"/>
        <v>7.9252712722510554E-2</v>
      </c>
    </row>
    <row r="491" spans="2:38" x14ac:dyDescent="0.25">
      <c r="B491" s="16" t="s">
        <v>505</v>
      </c>
      <c r="C491" s="21">
        <v>549.22</v>
      </c>
      <c r="D491" s="21">
        <v>355.95</v>
      </c>
      <c r="E491" s="16">
        <v>261.27</v>
      </c>
      <c r="F491" s="59">
        <f t="shared" si="130"/>
        <v>441.54548508619132</v>
      </c>
      <c r="G491" s="16">
        <v>0.8</v>
      </c>
      <c r="H491" s="21">
        <v>456.82</v>
      </c>
      <c r="I491" s="6">
        <f>'Datos y Cálculos'!R491</f>
        <v>101.26999999999998</v>
      </c>
      <c r="J491" s="59">
        <f>'Datos y Cálculos'!S491</f>
        <v>370.07568874488368</v>
      </c>
      <c r="K491" s="59">
        <f>'Datos y Cálculos'!T491</f>
        <v>0.9618302710108001</v>
      </c>
      <c r="L491" s="59">
        <f t="shared" si="133"/>
        <v>554.18783624777495</v>
      </c>
      <c r="M491" s="69">
        <f t="shared" si="131"/>
        <v>464.48543155955383</v>
      </c>
      <c r="O491" s="20">
        <f t="shared" si="124"/>
        <v>558.44518564686769</v>
      </c>
      <c r="P491" s="128">
        <f t="shared" si="125"/>
        <v>464.48543155955389</v>
      </c>
      <c r="Q491" s="106">
        <f t="shared" si="140"/>
        <v>0.16825242029524656</v>
      </c>
      <c r="S491" s="129">
        <f t="shared" si="138"/>
        <v>0.25712881159690654</v>
      </c>
      <c r="T491" s="124">
        <f t="shared" si="139"/>
        <v>0.21386626671808653</v>
      </c>
      <c r="U491" s="79">
        <f t="shared" si="137"/>
        <v>0.16825242029524667</v>
      </c>
      <c r="Y491" s="111">
        <f t="shared" si="126"/>
        <v>0.15110508565973535</v>
      </c>
      <c r="Z491" s="92">
        <f t="shared" si="135"/>
        <v>4.656997748811649E-2</v>
      </c>
      <c r="AD491" s="106">
        <f t="shared" si="127"/>
        <v>0.70086584934316087</v>
      </c>
      <c r="AE491" s="74">
        <f>IF(J491&gt;0,J491/630,Tabla13[[#This Row],[Cargabilidad Antes]]-0.02)</f>
        <v>0.58742172816648208</v>
      </c>
      <c r="AF491" s="114">
        <f t="shared" si="132"/>
        <v>0.11344412117667879</v>
      </c>
      <c r="AI491" s="4">
        <f t="shared" si="128"/>
        <v>33.329621404171064</v>
      </c>
      <c r="AJ491" s="59">
        <f t="shared" si="129"/>
        <v>30.762465708628874</v>
      </c>
      <c r="AK491" s="4">
        <f t="shared" si="136"/>
        <v>2.5671556955421906</v>
      </c>
      <c r="AL491" s="79">
        <f t="shared" si="134"/>
        <v>7.702324801147975E-2</v>
      </c>
    </row>
    <row r="492" spans="2:38" x14ac:dyDescent="0.25">
      <c r="B492" s="16" t="s">
        <v>506</v>
      </c>
      <c r="C492" s="21">
        <v>508.08</v>
      </c>
      <c r="D492" s="21">
        <v>365.61</v>
      </c>
      <c r="E492" s="16">
        <v>271.69</v>
      </c>
      <c r="F492" s="59">
        <f t="shared" si="130"/>
        <v>455.50645242411218</v>
      </c>
      <c r="G492" s="16">
        <v>0.8</v>
      </c>
      <c r="H492" s="21">
        <v>455.33</v>
      </c>
      <c r="I492" s="6">
        <f>'Datos y Cálculos'!R492</f>
        <v>111.69</v>
      </c>
      <c r="J492" s="59">
        <f>'Datos y Cálculos'!S492</f>
        <v>382.2895868317629</v>
      </c>
      <c r="K492" s="59">
        <f>'Datos y Cálculos'!T492</f>
        <v>0.95636923576706467</v>
      </c>
      <c r="L492" s="59">
        <f t="shared" si="133"/>
        <v>571.71037592320135</v>
      </c>
      <c r="M492" s="69">
        <f t="shared" si="131"/>
        <v>479.81520840371553</v>
      </c>
      <c r="O492" s="20">
        <f t="shared" si="124"/>
        <v>573.60063021309543</v>
      </c>
      <c r="P492" s="128">
        <f t="shared" si="125"/>
        <v>479.81520840371553</v>
      </c>
      <c r="Q492" s="106">
        <f t="shared" si="140"/>
        <v>0.16350299645685218</v>
      </c>
      <c r="S492" s="129">
        <f t="shared" si="138"/>
        <v>0.26410693863729462</v>
      </c>
      <c r="T492" s="124">
        <f t="shared" si="139"/>
        <v>0.22092466278505093</v>
      </c>
      <c r="U492" s="79">
        <f t="shared" si="137"/>
        <v>0.16350299645685229</v>
      </c>
      <c r="Y492" s="111">
        <f t="shared" si="126"/>
        <v>0.16081155493761815</v>
      </c>
      <c r="Z492" s="92">
        <f t="shared" si="135"/>
        <v>4.828732993362983E-2</v>
      </c>
      <c r="AD492" s="106">
        <f t="shared" si="127"/>
        <v>0.72302611495890823</v>
      </c>
      <c r="AE492" s="74">
        <f>IF(J492&gt;0,J492/630,Tabla13[[#This Row],[Cargabilidad Antes]]-0.02)</f>
        <v>0.60680886798692524</v>
      </c>
      <c r="AF492" s="114">
        <f t="shared" si="132"/>
        <v>0.11621724697198299</v>
      </c>
      <c r="AI492" s="4">
        <f t="shared" si="128"/>
        <v>33.787865464232382</v>
      </c>
      <c r="AJ492" s="59">
        <f t="shared" si="129"/>
        <v>31.149108819858466</v>
      </c>
      <c r="AK492" s="4">
        <f t="shared" si="136"/>
        <v>2.6387566443739168</v>
      </c>
      <c r="AL492" s="79">
        <f t="shared" si="134"/>
        <v>7.8097761078375516E-2</v>
      </c>
    </row>
    <row r="493" spans="2:38" x14ac:dyDescent="0.25">
      <c r="B493" s="16" t="s">
        <v>507</v>
      </c>
      <c r="C493" s="21">
        <v>592.84</v>
      </c>
      <c r="D493" s="21">
        <v>364.34</v>
      </c>
      <c r="E493" s="16">
        <v>269.64999999999998</v>
      </c>
      <c r="F493" s="59">
        <f t="shared" si="130"/>
        <v>453.27117501557495</v>
      </c>
      <c r="G493" s="16">
        <v>0.8</v>
      </c>
      <c r="H493" s="21">
        <v>456.13</v>
      </c>
      <c r="I493" s="6">
        <f>'Datos y Cálculos'!R493</f>
        <v>109.64999999999998</v>
      </c>
      <c r="J493" s="59">
        <f>'Datos y Cálculos'!S493</f>
        <v>380.48227041479868</v>
      </c>
      <c r="K493" s="59">
        <f>'Datos y Cálculos'!T493</f>
        <v>0.95757418500157565</v>
      </c>
      <c r="L493" s="59">
        <f t="shared" si="133"/>
        <v>568.90485850247865</v>
      </c>
      <c r="M493" s="69">
        <f t="shared" si="131"/>
        <v>477.54682879535653</v>
      </c>
      <c r="O493" s="20">
        <f t="shared" si="124"/>
        <v>571.60814422975068</v>
      </c>
      <c r="P493" s="128">
        <f t="shared" si="125"/>
        <v>477.54682879535653</v>
      </c>
      <c r="Q493" s="106">
        <f t="shared" si="140"/>
        <v>0.16455559002075271</v>
      </c>
      <c r="S493" s="129">
        <f t="shared" si="138"/>
        <v>0.26318952441976939</v>
      </c>
      <c r="T493" s="124">
        <f t="shared" si="139"/>
        <v>0.21988021694159293</v>
      </c>
      <c r="U493" s="79">
        <f t="shared" si="137"/>
        <v>0.16455559002075271</v>
      </c>
      <c r="Y493" s="111">
        <f t="shared" si="126"/>
        <v>0.15923714710964082</v>
      </c>
      <c r="Z493" s="92">
        <f t="shared" si="135"/>
        <v>4.809481558275356E-2</v>
      </c>
      <c r="AD493" s="106">
        <f t="shared" si="127"/>
        <v>0.71947805558027766</v>
      </c>
      <c r="AE493" s="74">
        <f>IF(J493&gt;0,J493/630,Tabla13[[#This Row],[Cargabilidad Antes]]-0.02)</f>
        <v>0.60394011176952167</v>
      </c>
      <c r="AF493" s="114">
        <f t="shared" si="132"/>
        <v>0.11553794381075599</v>
      </c>
      <c r="AI493" s="4">
        <f t="shared" si="128"/>
        <v>33.726919619385136</v>
      </c>
      <c r="AJ493" s="59">
        <f t="shared" si="129"/>
        <v>31.091105066573228</v>
      </c>
      <c r="AK493" s="4">
        <f t="shared" si="136"/>
        <v>2.6358145528119081</v>
      </c>
      <c r="AL493" s="79">
        <f t="shared" si="134"/>
        <v>7.815165400687607E-2</v>
      </c>
    </row>
    <row r="494" spans="2:38" x14ac:dyDescent="0.25">
      <c r="B494" s="16" t="s">
        <v>508</v>
      </c>
      <c r="C494" s="21">
        <v>622.17999999999995</v>
      </c>
      <c r="D494" s="21">
        <v>361.14</v>
      </c>
      <c r="E494" s="16">
        <v>271.19</v>
      </c>
      <c r="F494" s="59">
        <f t="shared" si="130"/>
        <v>451.62607951711556</v>
      </c>
      <c r="G494" s="16">
        <v>0.79</v>
      </c>
      <c r="H494" s="21">
        <v>455.5</v>
      </c>
      <c r="I494" s="6">
        <f>'Datos y Cálculos'!R494</f>
        <v>111.19</v>
      </c>
      <c r="J494" s="59">
        <f>'Datos y Cálculos'!S494</f>
        <v>377.86944266505589</v>
      </c>
      <c r="K494" s="59">
        <f>'Datos y Cálculos'!T494</f>
        <v>0.95572692370395007</v>
      </c>
      <c r="L494" s="59">
        <f t="shared" si="133"/>
        <v>566.84008387448262</v>
      </c>
      <c r="M494" s="69">
        <f t="shared" si="131"/>
        <v>474.26744443739977</v>
      </c>
      <c r="O494" s="20">
        <f t="shared" si="124"/>
        <v>573.75970339884816</v>
      </c>
      <c r="P494" s="128">
        <f t="shared" si="125"/>
        <v>474.26744443739972</v>
      </c>
      <c r="Q494" s="106">
        <f t="shared" si="140"/>
        <v>0.17340405464530606</v>
      </c>
      <c r="S494" s="129">
        <f t="shared" si="138"/>
        <v>0.26418018181363634</v>
      </c>
      <c r="T494" s="124">
        <f t="shared" si="139"/>
        <v>0.21837026713021768</v>
      </c>
      <c r="U494" s="79">
        <f t="shared" si="137"/>
        <v>0.17340405464530595</v>
      </c>
      <c r="Y494" s="111">
        <f t="shared" si="126"/>
        <v>0.15808337889792057</v>
      </c>
      <c r="Z494" s="92">
        <f t="shared" si="135"/>
        <v>5.0071193974144335E-2</v>
      </c>
      <c r="AD494" s="106">
        <f t="shared" si="127"/>
        <v>0.71686679288431043</v>
      </c>
      <c r="AE494" s="74">
        <f>IF(J494&gt;0,J494/630,Tabla13[[#This Row],[Cargabilidad Antes]]-0.02)</f>
        <v>0.59979276613500931</v>
      </c>
      <c r="AF494" s="114">
        <f t="shared" si="132"/>
        <v>0.11707402674930112</v>
      </c>
      <c r="AI494" s="4">
        <f t="shared" si="128"/>
        <v>33.792740311013205</v>
      </c>
      <c r="AJ494" s="59">
        <f t="shared" si="129"/>
        <v>31.007735279198236</v>
      </c>
      <c r="AK494" s="4">
        <f t="shared" si="136"/>
        <v>2.7850050318149684</v>
      </c>
      <c r="AL494" s="79">
        <f t="shared" si="134"/>
        <v>8.241429982247761E-2</v>
      </c>
    </row>
    <row r="495" spans="2:38" x14ac:dyDescent="0.25">
      <c r="B495" s="16" t="s">
        <v>509</v>
      </c>
      <c r="C495" s="21">
        <v>634.52</v>
      </c>
      <c r="D495" s="21">
        <v>368.45</v>
      </c>
      <c r="E495" s="16">
        <v>270.83</v>
      </c>
      <c r="F495" s="59">
        <f t="shared" si="130"/>
        <v>457.27922695001138</v>
      </c>
      <c r="G495" s="16">
        <v>0.8</v>
      </c>
      <c r="H495" s="21">
        <v>455.17</v>
      </c>
      <c r="I495" s="6">
        <f>'Datos y Cálculos'!R495</f>
        <v>110.82999999999998</v>
      </c>
      <c r="J495" s="59">
        <f>'Datos y Cálculos'!S495</f>
        <v>384.75796469988762</v>
      </c>
      <c r="K495" s="59">
        <f>'Datos y Cálculos'!T495</f>
        <v>0.95761500424661017</v>
      </c>
      <c r="L495" s="59">
        <f t="shared" si="133"/>
        <v>573.9354016835066</v>
      </c>
      <c r="M495" s="69">
        <f t="shared" si="131"/>
        <v>482.91329237463623</v>
      </c>
      <c r="O495" s="20">
        <f t="shared" si="124"/>
        <v>578.05626816010226</v>
      </c>
      <c r="P495" s="128">
        <f t="shared" si="125"/>
        <v>482.91329237463628</v>
      </c>
      <c r="Q495" s="106">
        <f t="shared" si="140"/>
        <v>0.16459120162868734</v>
      </c>
      <c r="S495" s="129">
        <f t="shared" si="138"/>
        <v>0.26615847909223261</v>
      </c>
      <c r="T495" s="124">
        <f t="shared" si="139"/>
        <v>0.2223511351947782</v>
      </c>
      <c r="U495" s="79">
        <f t="shared" si="137"/>
        <v>0.16459120162868734</v>
      </c>
      <c r="Y495" s="111">
        <f t="shared" si="126"/>
        <v>0.16206570789035918</v>
      </c>
      <c r="Z495" s="92">
        <f t="shared" si="135"/>
        <v>4.8958776453002964E-2</v>
      </c>
      <c r="AD495" s="106">
        <f t="shared" si="127"/>
        <v>0.72584004277779579</v>
      </c>
      <c r="AE495" s="74">
        <f>IF(J495&gt;0,J495/630,Tabla13[[#This Row],[Cargabilidad Antes]]-0.02)</f>
        <v>0.61072692809505968</v>
      </c>
      <c r="AF495" s="114">
        <f t="shared" si="132"/>
        <v>0.11511311468273611</v>
      </c>
      <c r="AI495" s="4">
        <f t="shared" si="128"/>
        <v>33.924921184807268</v>
      </c>
      <c r="AJ495" s="59">
        <f t="shared" si="129"/>
        <v>31.228772648293564</v>
      </c>
      <c r="AK495" s="4">
        <f t="shared" si="136"/>
        <v>2.6961485365137037</v>
      </c>
      <c r="AL495" s="79">
        <f t="shared" si="134"/>
        <v>7.9473980848071335E-2</v>
      </c>
    </row>
    <row r="496" spans="2:38" x14ac:dyDescent="0.25">
      <c r="B496" s="16" t="s">
        <v>510</v>
      </c>
      <c r="C496" s="21">
        <v>637.74</v>
      </c>
      <c r="D496" s="21">
        <v>365.22</v>
      </c>
      <c r="E496" s="16">
        <v>272.01</v>
      </c>
      <c r="F496" s="59">
        <f t="shared" si="130"/>
        <v>455.38455013318139</v>
      </c>
      <c r="G496" s="16">
        <v>0.8</v>
      </c>
      <c r="H496" s="21">
        <v>456.77</v>
      </c>
      <c r="I496" s="6">
        <f>'Datos y Cálculos'!R496</f>
        <v>112.00999999999999</v>
      </c>
      <c r="J496" s="59">
        <f>'Datos y Cálculos'!S496</f>
        <v>382.01032512224066</v>
      </c>
      <c r="K496" s="59">
        <f>'Datos y Cálculos'!T496</f>
        <v>0.95604745731187279</v>
      </c>
      <c r="L496" s="59">
        <f t="shared" si="133"/>
        <v>571.5573752264977</v>
      </c>
      <c r="M496" s="69">
        <f t="shared" si="131"/>
        <v>479.46470444030894</v>
      </c>
      <c r="O496" s="20">
        <f t="shared" si="124"/>
        <v>572.98876443868244</v>
      </c>
      <c r="P496" s="128">
        <f t="shared" si="125"/>
        <v>479.46470444030894</v>
      </c>
      <c r="Q496" s="106">
        <f t="shared" si="140"/>
        <v>0.16322145529326837</v>
      </c>
      <c r="S496" s="129">
        <f t="shared" si="138"/>
        <v>0.26382521301144035</v>
      </c>
      <c r="T496" s="124">
        <f t="shared" si="139"/>
        <v>0.22076327780065655</v>
      </c>
      <c r="U496" s="79">
        <f t="shared" si="137"/>
        <v>0.16322145529326837</v>
      </c>
      <c r="Y496" s="111">
        <f t="shared" si="126"/>
        <v>0.1607254939224953</v>
      </c>
      <c r="Z496" s="92">
        <f t="shared" si="135"/>
        <v>4.8185771026405914E-2</v>
      </c>
      <c r="AD496" s="106">
        <f t="shared" si="127"/>
        <v>0.72283261925901809</v>
      </c>
      <c r="AE496" s="74">
        <f>IF(J496&gt;0,J496/630,Tabla13[[#This Row],[Cargabilidad Antes]]-0.02)</f>
        <v>0.60636559543212798</v>
      </c>
      <c r="AF496" s="114">
        <f t="shared" si="132"/>
        <v>0.11646702382689011</v>
      </c>
      <c r="AI496" s="4">
        <f t="shared" si="128"/>
        <v>33.769127248209614</v>
      </c>
      <c r="AJ496" s="59">
        <f t="shared" si="129"/>
        <v>31.140128280022243</v>
      </c>
      <c r="AK496" s="4">
        <f t="shared" si="136"/>
        <v>2.6289989681873713</v>
      </c>
      <c r="AL496" s="79">
        <f t="shared" si="134"/>
        <v>7.7852144322940964E-2</v>
      </c>
    </row>
    <row r="497" spans="2:38" x14ac:dyDescent="0.25">
      <c r="B497" s="16" t="s">
        <v>511</v>
      </c>
      <c r="C497" s="21">
        <v>618.14</v>
      </c>
      <c r="D497" s="21">
        <v>363.16</v>
      </c>
      <c r="E497" s="16">
        <v>269.42</v>
      </c>
      <c r="F497" s="59">
        <f t="shared" si="130"/>
        <v>452.18615856746436</v>
      </c>
      <c r="G497" s="16">
        <v>0.8</v>
      </c>
      <c r="H497" s="21">
        <v>455.93</v>
      </c>
      <c r="I497" s="6">
        <f>'Datos y Cálculos'!R497</f>
        <v>109.42000000000002</v>
      </c>
      <c r="J497" s="59">
        <f>'Datos y Cálculos'!S497</f>
        <v>379.28606881877431</v>
      </c>
      <c r="K497" s="59">
        <f>'Datos y Cálculos'!T497</f>
        <v>0.95748309747047566</v>
      </c>
      <c r="L497" s="59">
        <f t="shared" si="133"/>
        <v>567.54304428858336</v>
      </c>
      <c r="M497" s="69">
        <f t="shared" si="131"/>
        <v>476.04546507042238</v>
      </c>
      <c r="O497" s="20">
        <f t="shared" si="124"/>
        <v>569.75685804050147</v>
      </c>
      <c r="P497" s="128">
        <f t="shared" si="125"/>
        <v>476.04546507042238</v>
      </c>
      <c r="Q497" s="106">
        <f t="shared" si="140"/>
        <v>0.16447611230581727</v>
      </c>
      <c r="S497" s="129">
        <f t="shared" si="138"/>
        <v>0.26233712380821067</v>
      </c>
      <c r="T497" s="124">
        <f t="shared" si="139"/>
        <v>0.21918893357074634</v>
      </c>
      <c r="U497" s="79">
        <f t="shared" si="137"/>
        <v>0.16447611230581716</v>
      </c>
      <c r="Y497" s="111">
        <f t="shared" si="126"/>
        <v>0.15847571270321364</v>
      </c>
      <c r="Z497" s="92">
        <f t="shared" si="135"/>
        <v>4.7843791214299082E-2</v>
      </c>
      <c r="AD497" s="106">
        <f t="shared" si="127"/>
        <v>0.71775580724994348</v>
      </c>
      <c r="AE497" s="74">
        <f>IF(J497&gt;0,J497/630,Tabla13[[#This Row],[Cargabilidad Antes]]-0.02)</f>
        <v>0.6020413790774195</v>
      </c>
      <c r="AF497" s="114">
        <f t="shared" si="132"/>
        <v>0.11571442817252398</v>
      </c>
      <c r="AI497" s="4">
        <f t="shared" si="128"/>
        <v>33.670482833445092</v>
      </c>
      <c r="AJ497" s="59">
        <f t="shared" si="129"/>
        <v>31.05286551319751</v>
      </c>
      <c r="AK497" s="4">
        <f t="shared" si="136"/>
        <v>2.6176173202475823</v>
      </c>
      <c r="AL497" s="79">
        <f t="shared" si="134"/>
        <v>7.7742197318521611E-2</v>
      </c>
    </row>
    <row r="498" spans="2:38" x14ac:dyDescent="0.25">
      <c r="B498" s="16" t="s">
        <v>512</v>
      </c>
      <c r="C498" s="21">
        <v>524.36</v>
      </c>
      <c r="D498" s="21">
        <v>368.4</v>
      </c>
      <c r="E498" s="16">
        <v>273.08999999999997</v>
      </c>
      <c r="F498" s="59">
        <f t="shared" si="130"/>
        <v>458.58119030330931</v>
      </c>
      <c r="G498" s="16">
        <v>0.8</v>
      </c>
      <c r="H498" s="21">
        <v>456.04</v>
      </c>
      <c r="I498" s="6">
        <f>'Datos y Cálculos'!R498</f>
        <v>113.08999999999997</v>
      </c>
      <c r="J498" s="59">
        <f>'Datos y Cálculos'!S498</f>
        <v>385.36723796918699</v>
      </c>
      <c r="K498" s="59">
        <f>'Datos y Cálculos'!T498</f>
        <v>0.95597124950579304</v>
      </c>
      <c r="L498" s="59">
        <f t="shared" si="133"/>
        <v>575.56950797155355</v>
      </c>
      <c r="M498" s="69">
        <f t="shared" si="131"/>
        <v>483.67799690950585</v>
      </c>
      <c r="O498" s="20">
        <f t="shared" si="124"/>
        <v>577.97782383004926</v>
      </c>
      <c r="P498" s="128">
        <f t="shared" si="125"/>
        <v>483.67799690950585</v>
      </c>
      <c r="Q498" s="106">
        <f t="shared" si="140"/>
        <v>0.16315474925257978</v>
      </c>
      <c r="S498" s="129">
        <f t="shared" si="138"/>
        <v>0.26612236042225129</v>
      </c>
      <c r="T498" s="124">
        <f t="shared" si="139"/>
        <v>0.22270323343705425</v>
      </c>
      <c r="U498" s="79">
        <f t="shared" si="137"/>
        <v>0.16315474925257967</v>
      </c>
      <c r="Y498" s="111">
        <f t="shared" si="126"/>
        <v>0.1629898871852552</v>
      </c>
      <c r="Z498" s="92">
        <f t="shared" si="135"/>
        <v>4.8846443577425569E-2</v>
      </c>
      <c r="AD498" s="106">
        <f t="shared" si="127"/>
        <v>0.72790665127509413</v>
      </c>
      <c r="AE498" s="74">
        <f>IF(J498&gt;0,J498/630,Tabla13[[#This Row],[Cargabilidad Antes]]-0.02)</f>
        <v>0.61169402852251897</v>
      </c>
      <c r="AF498" s="114">
        <f t="shared" si="132"/>
        <v>0.11621262275257516</v>
      </c>
      <c r="AI498" s="4">
        <f t="shared" si="128"/>
        <v>33.922499060879261</v>
      </c>
      <c r="AJ498" s="59">
        <f t="shared" si="129"/>
        <v>31.248515082649359</v>
      </c>
      <c r="AK498" s="4">
        <f t="shared" si="136"/>
        <v>2.6739839782299022</v>
      </c>
      <c r="AL498" s="79">
        <f t="shared" si="134"/>
        <v>7.8826267293309327E-2</v>
      </c>
    </row>
    <row r="499" spans="2:38" x14ac:dyDescent="0.25">
      <c r="B499" s="16" t="s">
        <v>513</v>
      </c>
      <c r="C499" s="21">
        <v>603.94000000000005</v>
      </c>
      <c r="D499" s="21">
        <v>361.12</v>
      </c>
      <c r="E499" s="16">
        <v>264.52999999999997</v>
      </c>
      <c r="F499" s="59">
        <f t="shared" si="130"/>
        <v>447.64246369172793</v>
      </c>
      <c r="G499" s="16">
        <v>0.8</v>
      </c>
      <c r="H499" s="21">
        <v>455.96</v>
      </c>
      <c r="I499" s="6">
        <f>'Datos y Cálculos'!R499</f>
        <v>104.52999999999997</v>
      </c>
      <c r="J499" s="59">
        <f>'Datos y Cálculos'!S499</f>
        <v>375.94437793375766</v>
      </c>
      <c r="K499" s="59">
        <f>'Datos y Cálculos'!T499</f>
        <v>0.96056762967108456</v>
      </c>
      <c r="L499" s="59">
        <f t="shared" si="133"/>
        <v>561.84021068070956</v>
      </c>
      <c r="M499" s="69">
        <f t="shared" si="131"/>
        <v>471.85127782691609</v>
      </c>
      <c r="O499" s="20">
        <f t="shared" si="124"/>
        <v>566.55632937434154</v>
      </c>
      <c r="P499" s="128">
        <f t="shared" si="125"/>
        <v>471.85127782691615</v>
      </c>
      <c r="Q499" s="106">
        <f t="shared" si="140"/>
        <v>0.16715910958405478</v>
      </c>
      <c r="S499" s="129">
        <f t="shared" si="138"/>
        <v>0.26086348207297344</v>
      </c>
      <c r="T499" s="124">
        <f t="shared" si="139"/>
        <v>0.21725777468665916</v>
      </c>
      <c r="U499" s="79">
        <f t="shared" si="137"/>
        <v>0.16715910958405478</v>
      </c>
      <c r="Y499" s="111">
        <f t="shared" si="126"/>
        <v>0.15530689579017012</v>
      </c>
      <c r="Z499" s="92">
        <f t="shared" si="135"/>
        <v>4.7582313464270116E-2</v>
      </c>
      <c r="AD499" s="106">
        <f t="shared" si="127"/>
        <v>0.71054359316147286</v>
      </c>
      <c r="AE499" s="74">
        <f>IF(J499&gt;0,J499/630,Tabla13[[#This Row],[Cargabilidad Antes]]-0.02)</f>
        <v>0.59673710783136136</v>
      </c>
      <c r="AF499" s="114">
        <f t="shared" si="132"/>
        <v>0.11380648533011151</v>
      </c>
      <c r="AI499" s="4">
        <f t="shared" si="128"/>
        <v>33.573346003048272</v>
      </c>
      <c r="AJ499" s="59">
        <f t="shared" si="129"/>
        <v>30.946678108624297</v>
      </c>
      <c r="AK499" s="4">
        <f t="shared" si="136"/>
        <v>2.6266678944239743</v>
      </c>
      <c r="AL499" s="79">
        <f t="shared" si="134"/>
        <v>7.8236702835204119E-2</v>
      </c>
    </row>
    <row r="500" spans="2:38" x14ac:dyDescent="0.25">
      <c r="B500" s="16" t="s">
        <v>514</v>
      </c>
      <c r="C500" s="21">
        <v>484.72</v>
      </c>
      <c r="D500" s="21">
        <v>362.11</v>
      </c>
      <c r="E500" s="16">
        <v>266.77</v>
      </c>
      <c r="F500" s="59">
        <f t="shared" si="130"/>
        <v>449.76647829734935</v>
      </c>
      <c r="G500" s="16">
        <v>0.8</v>
      </c>
      <c r="H500" s="21">
        <v>457.74</v>
      </c>
      <c r="I500" s="6">
        <f>'Datos y Cálculos'!R500</f>
        <v>106.76999999999998</v>
      </c>
      <c r="J500" s="59">
        <f>'Datos y Cálculos'!S500</f>
        <v>377.52282712440052</v>
      </c>
      <c r="K500" s="59">
        <f>'Datos y Cálculos'!T500</f>
        <v>0.95917378760431427</v>
      </c>
      <c r="L500" s="59">
        <f t="shared" si="133"/>
        <v>564.50608112487964</v>
      </c>
      <c r="M500" s="69">
        <f t="shared" si="131"/>
        <v>473.83240405543739</v>
      </c>
      <c r="O500" s="20">
        <f t="shared" si="124"/>
        <v>568.10952710938966</v>
      </c>
      <c r="P500" s="128">
        <f t="shared" si="125"/>
        <v>473.83240405543745</v>
      </c>
      <c r="Q500" s="106">
        <f t="shared" si="140"/>
        <v>0.16594885062682485</v>
      </c>
      <c r="S500" s="129">
        <f t="shared" si="138"/>
        <v>0.26157863173860324</v>
      </c>
      <c r="T500" s="124">
        <f t="shared" si="139"/>
        <v>0.21816995845304452</v>
      </c>
      <c r="U500" s="79">
        <f t="shared" si="137"/>
        <v>0.16594885062682496</v>
      </c>
      <c r="Y500" s="111">
        <f t="shared" si="126"/>
        <v>0.15678422088846883</v>
      </c>
      <c r="Z500" s="92">
        <f t="shared" si="135"/>
        <v>4.7718638550391143E-2</v>
      </c>
      <c r="AD500" s="106">
        <f t="shared" si="127"/>
        <v>0.71391504491642754</v>
      </c>
      <c r="AE500" s="74">
        <f>IF(J500&gt;0,J500/630,Tabla13[[#This Row],[Cargabilidad Antes]]-0.02)</f>
        <v>0.5992425827371437</v>
      </c>
      <c r="AF500" s="114">
        <f t="shared" si="132"/>
        <v>0.11467246217928384</v>
      </c>
      <c r="AI500" s="4">
        <f t="shared" si="128"/>
        <v>33.620417595952304</v>
      </c>
      <c r="AJ500" s="59">
        <f t="shared" si="129"/>
        <v>30.996718673422951</v>
      </c>
      <c r="AK500" s="4">
        <f t="shared" si="136"/>
        <v>2.6236989225293534</v>
      </c>
      <c r="AL500" s="79">
        <f t="shared" si="134"/>
        <v>7.8038855854224431E-2</v>
      </c>
    </row>
    <row r="501" spans="2:38" x14ac:dyDescent="0.25">
      <c r="B501" s="16" t="s">
        <v>515</v>
      </c>
      <c r="C501" s="21">
        <v>618.74</v>
      </c>
      <c r="D501" s="21">
        <v>345.15</v>
      </c>
      <c r="E501" s="16">
        <v>268.99</v>
      </c>
      <c r="F501" s="59">
        <f t="shared" si="130"/>
        <v>437.58901105946427</v>
      </c>
      <c r="G501" s="16">
        <v>0.78</v>
      </c>
      <c r="H501" s="21">
        <v>457.58</v>
      </c>
      <c r="I501" s="6">
        <f>'Datos y Cálculos'!R501</f>
        <v>108.99000000000001</v>
      </c>
      <c r="J501" s="59">
        <f>'Datos y Cálculos'!S501</f>
        <v>361.94936469069808</v>
      </c>
      <c r="K501" s="59">
        <f>'Datos y Cálculos'!T501</f>
        <v>0.95358642304827945</v>
      </c>
      <c r="L501" s="59">
        <f t="shared" si="133"/>
        <v>549.22202897739965</v>
      </c>
      <c r="M501" s="69">
        <f t="shared" si="131"/>
        <v>454.28600681997517</v>
      </c>
      <c r="O501" s="20">
        <f t="shared" si="124"/>
        <v>555.38585677480307</v>
      </c>
      <c r="P501" s="128">
        <f t="shared" si="125"/>
        <v>454.28600681997517</v>
      </c>
      <c r="Q501" s="106">
        <f t="shared" si="140"/>
        <v>0.18203533403232075</v>
      </c>
      <c r="S501" s="129">
        <f t="shared" si="138"/>
        <v>0.25572018346763564</v>
      </c>
      <c r="T501" s="124">
        <f t="shared" si="139"/>
        <v>0.20917007445129826</v>
      </c>
      <c r="U501" s="79">
        <f t="shared" si="137"/>
        <v>0.18203533403232064</v>
      </c>
      <c r="Y501" s="111">
        <f t="shared" si="126"/>
        <v>0.14840925986011341</v>
      </c>
      <c r="Z501" s="92">
        <f t="shared" si="135"/>
        <v>4.911364109663522E-2</v>
      </c>
      <c r="AD501" s="106">
        <f t="shared" si="127"/>
        <v>0.6945857318404195</v>
      </c>
      <c r="AE501" s="74">
        <f>IF(J501&gt;0,J501/630,Tabla13[[#This Row],[Cargabilidad Antes]]-0.02)</f>
        <v>0.57452280109634613</v>
      </c>
      <c r="AF501" s="114">
        <f t="shared" si="132"/>
        <v>0.12006293074407337</v>
      </c>
      <c r="AI501" s="4">
        <f t="shared" si="128"/>
        <v>33.238607102176331</v>
      </c>
      <c r="AJ501" s="59">
        <f t="shared" si="129"/>
        <v>30.512173504071541</v>
      </c>
      <c r="AK501" s="4">
        <f t="shared" si="136"/>
        <v>2.7264335981047907</v>
      </c>
      <c r="AL501" s="79">
        <f t="shared" si="134"/>
        <v>8.2026108667058839E-2</v>
      </c>
    </row>
    <row r="502" spans="2:38" x14ac:dyDescent="0.25">
      <c r="B502" s="16" t="s">
        <v>516</v>
      </c>
      <c r="C502" s="21">
        <v>577.79999999999995</v>
      </c>
      <c r="D502" s="21">
        <v>334.49</v>
      </c>
      <c r="E502" s="16">
        <v>262.58999999999997</v>
      </c>
      <c r="F502" s="59">
        <f t="shared" si="130"/>
        <v>425.2494188120661</v>
      </c>
      <c r="G502" s="16">
        <v>0.78</v>
      </c>
      <c r="H502" s="21">
        <v>458.06</v>
      </c>
      <c r="I502" s="6">
        <f>'Datos y Cálculos'!R502</f>
        <v>102.58999999999997</v>
      </c>
      <c r="J502" s="59">
        <f>'Datos y Cálculos'!S502</f>
        <v>349.86893002951831</v>
      </c>
      <c r="K502" s="59">
        <f>'Datos y Cálculos'!T502</f>
        <v>0.95604373892754413</v>
      </c>
      <c r="L502" s="59">
        <f t="shared" si="133"/>
        <v>533.73449222582235</v>
      </c>
      <c r="M502" s="69">
        <f t="shared" si="131"/>
        <v>439.12374116006248</v>
      </c>
      <c r="O502" s="20">
        <f t="shared" si="124"/>
        <v>538.23269660322728</v>
      </c>
      <c r="P502" s="128">
        <f t="shared" si="125"/>
        <v>439.12374116006254</v>
      </c>
      <c r="Q502" s="106">
        <f t="shared" si="140"/>
        <v>0.18413774575316366</v>
      </c>
      <c r="S502" s="129">
        <f t="shared" si="138"/>
        <v>0.24782223429839043</v>
      </c>
      <c r="T502" s="124">
        <f t="shared" si="139"/>
        <v>0.20218880672717246</v>
      </c>
      <c r="U502" s="79">
        <f t="shared" si="137"/>
        <v>0.18413774575316366</v>
      </c>
      <c r="Y502" s="111">
        <f t="shared" si="126"/>
        <v>0.14015727403024575</v>
      </c>
      <c r="Z502" s="92">
        <f t="shared" si="135"/>
        <v>4.6864217019286378E-2</v>
      </c>
      <c r="AD502" s="106">
        <f t="shared" si="127"/>
        <v>0.67499907747946997</v>
      </c>
      <c r="AE502" s="74">
        <f>IF(J502&gt;0,J502/630,Tabla13[[#This Row],[Cargabilidad Antes]]-0.02)</f>
        <v>0.55534750798336241</v>
      </c>
      <c r="AF502" s="114">
        <f t="shared" si="132"/>
        <v>0.11965156949610756</v>
      </c>
      <c r="AI502" s="4">
        <f t="shared" si="128"/>
        <v>32.737565055896951</v>
      </c>
      <c r="AJ502" s="59">
        <f t="shared" si="129"/>
        <v>30.150364851773759</v>
      </c>
      <c r="AK502" s="4">
        <f t="shared" si="136"/>
        <v>2.5872002041231923</v>
      </c>
      <c r="AL502" s="79">
        <f t="shared" si="134"/>
        <v>7.9028486074200766E-2</v>
      </c>
    </row>
    <row r="503" spans="2:38" x14ac:dyDescent="0.25">
      <c r="B503" s="16" t="s">
        <v>517</v>
      </c>
      <c r="C503" s="21">
        <v>499.96</v>
      </c>
      <c r="D503" s="21">
        <v>334.4</v>
      </c>
      <c r="E503" s="16">
        <v>263.92</v>
      </c>
      <c r="F503" s="59">
        <f t="shared" si="130"/>
        <v>426.00132206367624</v>
      </c>
      <c r="G503" s="16">
        <v>0.78</v>
      </c>
      <c r="H503" s="21">
        <v>458.55</v>
      </c>
      <c r="I503" s="6">
        <f>'Datos y Cálculos'!R503</f>
        <v>103.92000000000002</v>
      </c>
      <c r="J503" s="59">
        <f>'Datos y Cálculos'!S503</f>
        <v>350.1752795386904</v>
      </c>
      <c r="K503" s="59">
        <f>'Datos y Cálculos'!T503</f>
        <v>0.95495033356017511</v>
      </c>
      <c r="L503" s="59">
        <f t="shared" si="133"/>
        <v>534.67821297521732</v>
      </c>
      <c r="M503" s="69">
        <f t="shared" si="131"/>
        <v>439.50824327220732</v>
      </c>
      <c r="O503" s="20">
        <f t="shared" si="124"/>
        <v>538.087876301591</v>
      </c>
      <c r="P503" s="128">
        <f t="shared" si="125"/>
        <v>439.50824327220738</v>
      </c>
      <c r="Q503" s="106">
        <f t="shared" si="140"/>
        <v>0.18320359437745637</v>
      </c>
      <c r="S503" s="129">
        <f t="shared" si="138"/>
        <v>0.24775555367688643</v>
      </c>
      <c r="T503" s="124">
        <f t="shared" si="139"/>
        <v>0.202365845716304</v>
      </c>
      <c r="U503" s="79">
        <f t="shared" si="137"/>
        <v>0.18320359437745637</v>
      </c>
      <c r="Y503" s="111">
        <f t="shared" si="126"/>
        <v>0.14065334938374291</v>
      </c>
      <c r="Z503" s="92">
        <f t="shared" si="135"/>
        <v>4.6815571628387578E-2</v>
      </c>
      <c r="AD503" s="106">
        <f t="shared" si="127"/>
        <v>0.67619257470424798</v>
      </c>
      <c r="AE503" s="74">
        <f>IF(J503&gt;0,J503/630,Tabla13[[#This Row],[Cargabilidad Antes]]-0.02)</f>
        <v>0.55583377704554038</v>
      </c>
      <c r="AF503" s="114">
        <f t="shared" si="132"/>
        <v>0.12035879765870761</v>
      </c>
      <c r="AI503" s="4">
        <f t="shared" si="128"/>
        <v>32.733401779453963</v>
      </c>
      <c r="AJ503" s="59">
        <f t="shared" si="129"/>
        <v>30.15938824530507</v>
      </c>
      <c r="AK503" s="4">
        <f t="shared" si="136"/>
        <v>2.574013534148893</v>
      </c>
      <c r="AL503" s="79">
        <f t="shared" si="134"/>
        <v>7.8635686919791614E-2</v>
      </c>
    </row>
    <row r="504" spans="2:38" x14ac:dyDescent="0.25">
      <c r="B504" s="16" t="s">
        <v>518</v>
      </c>
      <c r="C504" s="21">
        <v>537.29999999999995</v>
      </c>
      <c r="D504" s="21">
        <v>334.85</v>
      </c>
      <c r="E504" s="16">
        <v>263.91000000000003</v>
      </c>
      <c r="F504" s="59">
        <f t="shared" si="130"/>
        <v>426.34846147253779</v>
      </c>
      <c r="G504" s="16">
        <v>0.78</v>
      </c>
      <c r="H504" s="21">
        <v>457.93</v>
      </c>
      <c r="I504" s="6">
        <f>'Datos y Cálculos'!R504</f>
        <v>103.91000000000003</v>
      </c>
      <c r="J504" s="59">
        <f>'Datos y Cálculos'!S504</f>
        <v>350.60206873320078</v>
      </c>
      <c r="K504" s="59">
        <f>'Datos y Cálculos'!T504</f>
        <v>0.95507137539114839</v>
      </c>
      <c r="L504" s="59">
        <f t="shared" si="133"/>
        <v>535.11391086902722</v>
      </c>
      <c r="M504" s="69">
        <f t="shared" si="131"/>
        <v>440.0439103512025</v>
      </c>
      <c r="O504" s="20">
        <f t="shared" si="124"/>
        <v>538.81197780977209</v>
      </c>
      <c r="P504" s="128">
        <f t="shared" si="125"/>
        <v>440.0439103512025</v>
      </c>
      <c r="Q504" s="106">
        <f t="shared" si="140"/>
        <v>0.18330711180559489</v>
      </c>
      <c r="S504" s="129">
        <f t="shared" si="138"/>
        <v>0.24808895678440621</v>
      </c>
      <c r="T504" s="124">
        <f t="shared" si="139"/>
        <v>0.20261248664539366</v>
      </c>
      <c r="U504" s="79">
        <f t="shared" si="137"/>
        <v>0.18330711180559489</v>
      </c>
      <c r="Y504" s="111">
        <f t="shared" si="126"/>
        <v>0.14088267362192819</v>
      </c>
      <c r="Z504" s="92">
        <f t="shared" si="135"/>
        <v>4.6915723241510845E-2</v>
      </c>
      <c r="AD504" s="106">
        <f t="shared" si="127"/>
        <v>0.67674358963894887</v>
      </c>
      <c r="AE504" s="74">
        <f>IF(J504&gt;0,J504/630,Tabla13[[#This Row],[Cargabilidad Antes]]-0.02)</f>
        <v>0.55651122021142985</v>
      </c>
      <c r="AF504" s="114">
        <f t="shared" si="132"/>
        <v>0.12023236942751903</v>
      </c>
      <c r="AI504" s="4">
        <f t="shared" si="128"/>
        <v>32.754229365151666</v>
      </c>
      <c r="AJ504" s="59">
        <f t="shared" si="129"/>
        <v>30.171972303343406</v>
      </c>
      <c r="AK504" s="4">
        <f t="shared" si="136"/>
        <v>2.5822570618082601</v>
      </c>
      <c r="AL504" s="79">
        <f t="shared" si="134"/>
        <v>7.8837362742400829E-2</v>
      </c>
    </row>
    <row r="505" spans="2:38" x14ac:dyDescent="0.25">
      <c r="B505" s="16" t="s">
        <v>519</v>
      </c>
      <c r="C505" s="21">
        <v>680.72</v>
      </c>
      <c r="D505" s="21">
        <v>364.81</v>
      </c>
      <c r="E505" s="16">
        <v>270.33</v>
      </c>
      <c r="F505" s="59">
        <f t="shared" si="130"/>
        <v>454.0535706279602</v>
      </c>
      <c r="G505" s="16">
        <v>0.8</v>
      </c>
      <c r="H505" s="21">
        <v>456.62</v>
      </c>
      <c r="I505" s="6">
        <f>'Datos y Cálculos'!R505</f>
        <v>110.32999999999998</v>
      </c>
      <c r="J505" s="59">
        <f>'Datos y Cálculos'!S505</f>
        <v>381.12864626002596</v>
      </c>
      <c r="K505" s="59">
        <f>'Datos y Cálculos'!T505</f>
        <v>0.95718336467185272</v>
      </c>
      <c r="L505" s="59">
        <f t="shared" si="133"/>
        <v>569.8868504968774</v>
      </c>
      <c r="M505" s="69">
        <f t="shared" si="131"/>
        <v>478.35810111761663</v>
      </c>
      <c r="O505" s="20">
        <f t="shared" si="124"/>
        <v>572.34552093224829</v>
      </c>
      <c r="P505" s="128">
        <f t="shared" si="125"/>
        <v>478.35810111761668</v>
      </c>
      <c r="Q505" s="106">
        <f t="shared" si="140"/>
        <v>0.1642144760066313</v>
      </c>
      <c r="S505" s="129">
        <f t="shared" si="138"/>
        <v>0.26352903991759369</v>
      </c>
      <c r="T505" s="124">
        <f t="shared" si="139"/>
        <v>0.22025375671499539</v>
      </c>
      <c r="U505" s="79">
        <f t="shared" si="137"/>
        <v>0.16421447600663142</v>
      </c>
      <c r="Y505" s="111">
        <f t="shared" si="126"/>
        <v>0.1597873430056711</v>
      </c>
      <c r="Z505" s="92">
        <f t="shared" si="135"/>
        <v>4.8169901139838711E-2</v>
      </c>
      <c r="AD505" s="106">
        <f t="shared" si="127"/>
        <v>0.72071995337771455</v>
      </c>
      <c r="AE505" s="74">
        <f>IF(J505&gt;0,J505/630,Tabla13[[#This Row],[Cargabilidad Antes]]-0.02)</f>
        <v>0.60496610517464433</v>
      </c>
      <c r="AF505" s="114">
        <f t="shared" si="132"/>
        <v>0.11575384820307022</v>
      </c>
      <c r="AI505" s="4">
        <f t="shared" si="128"/>
        <v>33.749449661624112</v>
      </c>
      <c r="AJ505" s="59">
        <f t="shared" si="129"/>
        <v>31.111818186561216</v>
      </c>
      <c r="AK505" s="4">
        <f t="shared" si="136"/>
        <v>2.6376314750628964</v>
      </c>
      <c r="AL505" s="79">
        <f t="shared" si="134"/>
        <v>7.815331809875703E-2</v>
      </c>
    </row>
    <row r="506" spans="2:38" x14ac:dyDescent="0.25">
      <c r="B506" s="16" t="s">
        <v>520</v>
      </c>
      <c r="C506" s="21">
        <v>569.88</v>
      </c>
      <c r="D506" s="21">
        <v>363.68</v>
      </c>
      <c r="E506" s="16">
        <v>270.19</v>
      </c>
      <c r="F506" s="59">
        <f t="shared" si="130"/>
        <v>453.06266509170672</v>
      </c>
      <c r="G506" s="16">
        <v>0.8</v>
      </c>
      <c r="H506" s="21">
        <v>455.8</v>
      </c>
      <c r="I506" s="6">
        <f>'Datos y Cálculos'!R506</f>
        <v>110.19</v>
      </c>
      <c r="J506" s="59">
        <f>'Datos y Cálculos'!S506</f>
        <v>380.00655060143373</v>
      </c>
      <c r="K506" s="59">
        <f>'Datos y Cálculos'!T506</f>
        <v>0.95703613378349972</v>
      </c>
      <c r="L506" s="59">
        <f t="shared" si="133"/>
        <v>568.64315576188289</v>
      </c>
      <c r="M506" s="69">
        <f t="shared" si="131"/>
        <v>476.94974844251942</v>
      </c>
      <c r="O506" s="20">
        <f t="shared" si="124"/>
        <v>570.57267907305197</v>
      </c>
      <c r="P506" s="128">
        <f t="shared" si="125"/>
        <v>476.94974844251942</v>
      </c>
      <c r="Q506" s="106">
        <f t="shared" si="140"/>
        <v>0.16408589836904153</v>
      </c>
      <c r="S506" s="129">
        <f t="shared" si="138"/>
        <v>0.26271275797601623</v>
      </c>
      <c r="T506" s="124">
        <f t="shared" si="139"/>
        <v>0.21960529907051302</v>
      </c>
      <c r="U506" s="79">
        <f t="shared" si="137"/>
        <v>0.16408589836904153</v>
      </c>
      <c r="Y506" s="111">
        <f t="shared" si="126"/>
        <v>0.15909067898865786</v>
      </c>
      <c r="Z506" s="92">
        <f t="shared" si="135"/>
        <v>4.7925687565462775E-2</v>
      </c>
      <c r="AD506" s="106">
        <f t="shared" si="127"/>
        <v>0.7191470874471535</v>
      </c>
      <c r="AE506" s="74">
        <f>IF(J506&gt;0,J506/630,Tabla13[[#This Row],[Cargabilidad Antes]]-0.02)</f>
        <v>0.60318500095465677</v>
      </c>
      <c r="AF506" s="114">
        <f t="shared" si="132"/>
        <v>0.11596208649249673</v>
      </c>
      <c r="AI506" s="4">
        <f t="shared" si="128"/>
        <v>33.695330718605767</v>
      </c>
      <c r="AJ506" s="59">
        <f t="shared" si="129"/>
        <v>31.075883080645902</v>
      </c>
      <c r="AK506" s="4">
        <f t="shared" si="136"/>
        <v>2.6194476379598655</v>
      </c>
      <c r="AL506" s="79">
        <f t="shared" si="134"/>
        <v>7.7739187658825037E-2</v>
      </c>
    </row>
    <row r="507" spans="2:38" x14ac:dyDescent="0.25">
      <c r="B507" s="16" t="s">
        <v>521</v>
      </c>
      <c r="C507" s="21">
        <v>615.34</v>
      </c>
      <c r="D507" s="21">
        <v>352.62</v>
      </c>
      <c r="E507" s="16">
        <v>258.26</v>
      </c>
      <c r="F507" s="59">
        <f t="shared" si="130"/>
        <v>437.08018943896326</v>
      </c>
      <c r="G507" s="16">
        <v>0.8</v>
      </c>
      <c r="H507" s="21">
        <v>456.68</v>
      </c>
      <c r="I507" s="6">
        <f>'Datos y Cálculos'!R507</f>
        <v>98.259999999999991</v>
      </c>
      <c r="J507" s="59">
        <f>'Datos y Cálculos'!S507</f>
        <v>366.05449321105181</v>
      </c>
      <c r="K507" s="59">
        <f>'Datos y Cálculos'!T507</f>
        <v>0.96329919872529457</v>
      </c>
      <c r="L507" s="59">
        <f t="shared" si="133"/>
        <v>548.58340223921323</v>
      </c>
      <c r="M507" s="69">
        <f t="shared" si="131"/>
        <v>459.43839172494091</v>
      </c>
      <c r="O507" s="20">
        <f t="shared" si="124"/>
        <v>553.22079326534197</v>
      </c>
      <c r="P507" s="128">
        <f t="shared" si="125"/>
        <v>459.43839172494091</v>
      </c>
      <c r="Q507" s="106">
        <f t="shared" si="140"/>
        <v>0.16952074593374888</v>
      </c>
      <c r="S507" s="129">
        <f t="shared" si="138"/>
        <v>0.25472330817615163</v>
      </c>
      <c r="T507" s="124">
        <f t="shared" si="139"/>
        <v>0.21154242296741821</v>
      </c>
      <c r="U507" s="79">
        <f t="shared" si="137"/>
        <v>0.16952074593374888</v>
      </c>
      <c r="Y507" s="111">
        <f t="shared" si="126"/>
        <v>0.14806432461247637</v>
      </c>
      <c r="Z507" s="92">
        <f t="shared" si="135"/>
        <v>4.5944983065669104E-2</v>
      </c>
      <c r="AD507" s="106">
        <f t="shared" si="127"/>
        <v>0.69377807847454487</v>
      </c>
      <c r="AE507" s="74">
        <f>IF(J507&gt;0,J507/630,Tabla13[[#This Row],[Cargabilidad Antes]]-0.02)</f>
        <v>0.58103887811278065</v>
      </c>
      <c r="AF507" s="114">
        <f t="shared" si="132"/>
        <v>0.11273920036176421</v>
      </c>
      <c r="AI507" s="4">
        <f t="shared" si="128"/>
        <v>33.174499094581577</v>
      </c>
      <c r="AJ507" s="59">
        <f t="shared" si="129"/>
        <v>30.637917622617529</v>
      </c>
      <c r="AK507" s="4">
        <f t="shared" si="136"/>
        <v>2.5365814719640483</v>
      </c>
      <c r="AL507" s="79">
        <f t="shared" si="134"/>
        <v>7.6461786649202224E-2</v>
      </c>
    </row>
    <row r="508" spans="2:38" x14ac:dyDescent="0.25">
      <c r="B508" s="16" t="s">
        <v>522</v>
      </c>
      <c r="C508" s="21">
        <v>670.64</v>
      </c>
      <c r="D508" s="21">
        <v>363.89</v>
      </c>
      <c r="E508" s="16">
        <v>271.89</v>
      </c>
      <c r="F508" s="59">
        <f t="shared" si="130"/>
        <v>454.24674374176857</v>
      </c>
      <c r="G508" s="16">
        <v>0.8</v>
      </c>
      <c r="H508" s="21">
        <v>456.66</v>
      </c>
      <c r="I508" s="6">
        <f>'Datos y Cálculos'!R508</f>
        <v>111.88999999999999</v>
      </c>
      <c r="J508" s="59">
        <f>'Datos y Cálculos'!S508</f>
        <v>380.70369606821521</v>
      </c>
      <c r="K508" s="59">
        <f>'Datos y Cálculos'!T508</f>
        <v>0.95583521714692643</v>
      </c>
      <c r="L508" s="59">
        <f t="shared" si="133"/>
        <v>570.12930386482833</v>
      </c>
      <c r="M508" s="69">
        <f t="shared" si="131"/>
        <v>477.82474218797728</v>
      </c>
      <c r="O508" s="20">
        <f t="shared" si="124"/>
        <v>570.90214525927422</v>
      </c>
      <c r="P508" s="128">
        <f t="shared" si="125"/>
        <v>477.82474218797728</v>
      </c>
      <c r="Q508" s="106">
        <f t="shared" si="140"/>
        <v>0.16303565128315645</v>
      </c>
      <c r="S508" s="129">
        <f t="shared" si="138"/>
        <v>0.26286445638993766</v>
      </c>
      <c r="T508" s="124">
        <f t="shared" si="139"/>
        <v>0.22000817854321128</v>
      </c>
      <c r="U508" s="79">
        <f t="shared" si="137"/>
        <v>0.16303565128315656</v>
      </c>
      <c r="Y508" s="111">
        <f t="shared" si="126"/>
        <v>0.15992333217769375</v>
      </c>
      <c r="Z508" s="92">
        <f t="shared" si="135"/>
        <v>4.7895547338160177E-2</v>
      </c>
      <c r="AD508" s="106">
        <f t="shared" si="127"/>
        <v>0.72102657736788667</v>
      </c>
      <c r="AE508" s="74">
        <f>IF(J508&gt;0,J508/630,Tabla13[[#This Row],[Cargabilidad Antes]]-0.02)</f>
        <v>0.60429158106065906</v>
      </c>
      <c r="AF508" s="114">
        <f t="shared" si="132"/>
        <v>0.11673499630722761</v>
      </c>
      <c r="AI508" s="4">
        <f t="shared" si="128"/>
        <v>33.705375519808797</v>
      </c>
      <c r="AJ508" s="59">
        <f t="shared" si="129"/>
        <v>31.098196694631596</v>
      </c>
      <c r="AK508" s="4">
        <f t="shared" si="136"/>
        <v>2.6071788251772006</v>
      </c>
      <c r="AL508" s="79">
        <f t="shared" si="134"/>
        <v>7.7352018334433059E-2</v>
      </c>
    </row>
    <row r="509" spans="2:38" x14ac:dyDescent="0.25">
      <c r="B509" s="16" t="s">
        <v>523</v>
      </c>
      <c r="C509" s="21">
        <v>608.67999999999995</v>
      </c>
      <c r="D509" s="21">
        <v>367.61</v>
      </c>
      <c r="E509" s="16">
        <v>268.11</v>
      </c>
      <c r="F509" s="59">
        <f t="shared" si="130"/>
        <v>454.99459798991023</v>
      </c>
      <c r="G509" s="16">
        <v>0.81</v>
      </c>
      <c r="H509" s="21">
        <v>454.75</v>
      </c>
      <c r="I509" s="6">
        <f>'Datos y Cálculos'!R509</f>
        <v>108.11000000000001</v>
      </c>
      <c r="J509" s="59">
        <f>'Datos y Cálculos'!S509</f>
        <v>383.17735345398478</v>
      </c>
      <c r="K509" s="59">
        <f>'Datos y Cálculos'!T509</f>
        <v>0.95937298143102756</v>
      </c>
      <c r="L509" s="59">
        <f t="shared" si="133"/>
        <v>571.06794267239184</v>
      </c>
      <c r="M509" s="69">
        <f t="shared" si="131"/>
        <v>480.92945253049243</v>
      </c>
      <c r="O509" s="20">
        <f t="shared" si="124"/>
        <v>569.61817621255591</v>
      </c>
      <c r="P509" s="128">
        <f t="shared" si="125"/>
        <v>480.92945253049237</v>
      </c>
      <c r="Q509" s="106">
        <f t="shared" si="140"/>
        <v>0.15569854928394855</v>
      </c>
      <c r="S509" s="129">
        <f t="shared" si="138"/>
        <v>0.26227326956695973</v>
      </c>
      <c r="T509" s="124">
        <f t="shared" si="139"/>
        <v>0.22143770197942611</v>
      </c>
      <c r="U509" s="79">
        <f t="shared" si="137"/>
        <v>0.15569854928394866</v>
      </c>
      <c r="Y509" s="111">
        <f t="shared" si="126"/>
        <v>0.16045034881285447</v>
      </c>
      <c r="Z509" s="92">
        <f t="shared" si="135"/>
        <v>4.6074129591523058E-2</v>
      </c>
      <c r="AD509" s="106">
        <f t="shared" si="127"/>
        <v>0.72221364760303208</v>
      </c>
      <c r="AE509" s="74">
        <f>IF(J509&gt;0,J509/630,Tabla13[[#This Row],[Cargabilidad Antes]]-0.02)</f>
        <v>0.60821802135553138</v>
      </c>
      <c r="AF509" s="114">
        <f t="shared" si="132"/>
        <v>0.1139956262475007</v>
      </c>
      <c r="AI509" s="4">
        <f t="shared" si="128"/>
        <v>33.66626246452239</v>
      </c>
      <c r="AJ509" s="59">
        <f t="shared" si="129"/>
        <v>31.177701343784165</v>
      </c>
      <c r="AK509" s="4">
        <f t="shared" si="136"/>
        <v>2.4885611207382254</v>
      </c>
      <c r="AL509" s="79">
        <f t="shared" si="134"/>
        <v>7.3918544517992735E-2</v>
      </c>
    </row>
    <row r="510" spans="2:38" x14ac:dyDescent="0.25">
      <c r="B510" s="16" t="s">
        <v>524</v>
      </c>
      <c r="C510" s="21">
        <v>610.22</v>
      </c>
      <c r="D510" s="21">
        <v>357.16</v>
      </c>
      <c r="E510" s="16">
        <v>269</v>
      </c>
      <c r="F510" s="59">
        <f t="shared" si="130"/>
        <v>447.12891384923881</v>
      </c>
      <c r="G510" s="16">
        <v>0.79</v>
      </c>
      <c r="H510" s="21">
        <v>452.35</v>
      </c>
      <c r="I510" s="6">
        <f>'Datos y Cálculos'!R510</f>
        <v>109</v>
      </c>
      <c r="J510" s="59">
        <f>'Datos y Cálculos'!S510</f>
        <v>373.42236890684524</v>
      </c>
      <c r="K510" s="59">
        <f>'Datos y Cálculos'!T510</f>
        <v>0.95645046933194822</v>
      </c>
      <c r="L510" s="59">
        <f t="shared" si="133"/>
        <v>561.19564950722395</v>
      </c>
      <c r="M510" s="69">
        <f t="shared" si="131"/>
        <v>468.68588089085836</v>
      </c>
      <c r="O510" s="20">
        <f t="shared" si="124"/>
        <v>567.43649461685948</v>
      </c>
      <c r="P510" s="128">
        <f t="shared" si="125"/>
        <v>468.68588089085841</v>
      </c>
      <c r="Q510" s="106">
        <f t="shared" si="140"/>
        <v>0.17402936656846291</v>
      </c>
      <c r="S510" s="129">
        <f t="shared" si="138"/>
        <v>0.2612687426941307</v>
      </c>
      <c r="T510" s="124">
        <f t="shared" si="139"/>
        <v>0.21580030889893242</v>
      </c>
      <c r="U510" s="79">
        <f t="shared" si="137"/>
        <v>0.1740293665684628</v>
      </c>
      <c r="Y510" s="111">
        <f t="shared" si="126"/>
        <v>0.1549507540567108</v>
      </c>
      <c r="Z510" s="92">
        <f t="shared" si="135"/>
        <v>4.9239090462709655E-2</v>
      </c>
      <c r="AD510" s="106">
        <f t="shared" si="127"/>
        <v>0.7097284346813314</v>
      </c>
      <c r="AE510" s="74">
        <f>IF(J510&gt;0,J510/630,Tabla13[[#This Row],[Cargabilidad Antes]]-0.02)</f>
        <v>0.59273391889975435</v>
      </c>
      <c r="AF510" s="114">
        <f t="shared" si="132"/>
        <v>0.11699451578157705</v>
      </c>
      <c r="AI510" s="4">
        <f t="shared" si="128"/>
        <v>33.600004685445221</v>
      </c>
      <c r="AJ510" s="59">
        <f t="shared" si="129"/>
        <v>30.867159587244657</v>
      </c>
      <c r="AK510" s="4">
        <f t="shared" si="136"/>
        <v>2.7328450982005634</v>
      </c>
      <c r="AL510" s="79">
        <f t="shared" si="134"/>
        <v>8.1334664199745554E-2</v>
      </c>
    </row>
    <row r="511" spans="2:38" x14ac:dyDescent="0.25">
      <c r="B511" s="16" t="s">
        <v>525</v>
      </c>
      <c r="C511" s="21">
        <v>581.66</v>
      </c>
      <c r="D511" s="21">
        <v>369.55</v>
      </c>
      <c r="E511" s="16">
        <v>263.99</v>
      </c>
      <c r="F511" s="59">
        <f t="shared" si="130"/>
        <v>454.1562755263875</v>
      </c>
      <c r="G511" s="16">
        <v>0.81</v>
      </c>
      <c r="H511" s="21">
        <v>449.99</v>
      </c>
      <c r="I511" s="6">
        <f>'Datos y Cálculos'!R511</f>
        <v>103.99000000000001</v>
      </c>
      <c r="J511" s="59">
        <f>'Datos y Cálculos'!S511</f>
        <v>383.90249100520305</v>
      </c>
      <c r="K511" s="59">
        <f>'Datos y Cálculos'!T511</f>
        <v>0.96261422798371865</v>
      </c>
      <c r="L511" s="59">
        <f t="shared" si="133"/>
        <v>570.01575636808195</v>
      </c>
      <c r="M511" s="69">
        <f t="shared" si="131"/>
        <v>481.8395794009171</v>
      </c>
      <c r="O511" s="20">
        <f t="shared" si="124"/>
        <v>572.62424041606607</v>
      </c>
      <c r="P511" s="128">
        <f t="shared" si="125"/>
        <v>481.8395794009171</v>
      </c>
      <c r="Q511" s="106">
        <f t="shared" si="140"/>
        <v>0.15854142142006644</v>
      </c>
      <c r="S511" s="129">
        <f t="shared" si="138"/>
        <v>0.26365737267340378</v>
      </c>
      <c r="T511" s="124">
        <f t="shared" si="139"/>
        <v>0.22185675804188218</v>
      </c>
      <c r="U511" s="79">
        <f t="shared" si="137"/>
        <v>0.15854142142006633</v>
      </c>
      <c r="Y511" s="111">
        <f t="shared" si="126"/>
        <v>0.15985963755387525</v>
      </c>
      <c r="Z511" s="92">
        <f t="shared" si="135"/>
        <v>4.667061522577752E-2</v>
      </c>
      <c r="AD511" s="106">
        <f t="shared" si="127"/>
        <v>0.7208829770260119</v>
      </c>
      <c r="AE511" s="74">
        <f>IF(J511&gt;0,J511/630,Tabla13[[#This Row],[Cargabilidad Antes]]-0.02)</f>
        <v>0.60936903334159209</v>
      </c>
      <c r="AF511" s="114">
        <f t="shared" si="132"/>
        <v>0.1115139436844198</v>
      </c>
      <c r="AI511" s="4">
        <f t="shared" si="128"/>
        <v>33.757973309617427</v>
      </c>
      <c r="AJ511" s="59">
        <f t="shared" si="129"/>
        <v>31.201105242447987</v>
      </c>
      <c r="AK511" s="4">
        <f t="shared" si="136"/>
        <v>2.5568680671694395</v>
      </c>
      <c r="AL511" s="79">
        <f t="shared" si="134"/>
        <v>7.5741160279933162E-2</v>
      </c>
    </row>
    <row r="512" spans="2:38" x14ac:dyDescent="0.25">
      <c r="B512" s="16" t="s">
        <v>526</v>
      </c>
      <c r="C512" s="21">
        <v>645.26</v>
      </c>
      <c r="D512" s="21">
        <v>362</v>
      </c>
      <c r="E512" s="16">
        <v>262.82</v>
      </c>
      <c r="F512" s="59">
        <f t="shared" si="130"/>
        <v>447.34589793581432</v>
      </c>
      <c r="G512" s="16">
        <v>0.8</v>
      </c>
      <c r="H512" s="21">
        <v>445.84</v>
      </c>
      <c r="I512" s="6">
        <f>'Datos y Cálculos'!R512</f>
        <v>102.82</v>
      </c>
      <c r="J512" s="59">
        <f>'Datos y Cálculos'!S512</f>
        <v>376.31895035993074</v>
      </c>
      <c r="K512" s="59">
        <f>'Datos y Cálculos'!T512</f>
        <v>0.96194996200367966</v>
      </c>
      <c r="L512" s="59">
        <f t="shared" si="133"/>
        <v>561.46798824808104</v>
      </c>
      <c r="M512" s="69">
        <f t="shared" si="131"/>
        <v>472.3214071553553</v>
      </c>
      <c r="O512" s="20">
        <f t="shared" si="124"/>
        <v>567.93694958327319</v>
      </c>
      <c r="P512" s="128">
        <f t="shared" si="125"/>
        <v>472.32140715535536</v>
      </c>
      <c r="Q512" s="106">
        <f t="shared" si="140"/>
        <v>0.1683559108067828</v>
      </c>
      <c r="S512" s="129">
        <f t="shared" si="138"/>
        <v>0.26149917066464434</v>
      </c>
      <c r="T512" s="124">
        <f t="shared" si="139"/>
        <v>0.21747423961217982</v>
      </c>
      <c r="U512" s="79">
        <f t="shared" si="137"/>
        <v>0.16835591080678269</v>
      </c>
      <c r="Y512" s="111">
        <f t="shared" si="126"/>
        <v>0.15510118049905483</v>
      </c>
      <c r="Z512" s="92">
        <f t="shared" si="135"/>
        <v>4.7828257720199663E-2</v>
      </c>
      <c r="AD512" s="106">
        <f t="shared" si="127"/>
        <v>0.71007285386637198</v>
      </c>
      <c r="AE512" s="74">
        <f>IF(J512&gt;0,J512/630,Tabla13[[#This Row],[Cargabilidad Antes]]-0.02)</f>
        <v>0.59733166723798525</v>
      </c>
      <c r="AF512" s="114">
        <f t="shared" si="132"/>
        <v>0.11274118662838672</v>
      </c>
      <c r="AI512" s="4">
        <f t="shared" si="128"/>
        <v>33.615181055073542</v>
      </c>
      <c r="AJ512" s="59">
        <f t="shared" si="129"/>
        <v>30.95853396520339</v>
      </c>
      <c r="AK512" s="4">
        <f t="shared" si="136"/>
        <v>2.6566470898701517</v>
      </c>
      <c r="AL512" s="79">
        <f t="shared" si="134"/>
        <v>7.9031170039442156E-2</v>
      </c>
    </row>
    <row r="513" spans="2:38" x14ac:dyDescent="0.25">
      <c r="B513" s="16" t="s">
        <v>527</v>
      </c>
      <c r="C513" s="21">
        <v>631.36</v>
      </c>
      <c r="D513" s="21">
        <v>361.92</v>
      </c>
      <c r="E513" s="16">
        <v>246.37</v>
      </c>
      <c r="F513" s="59">
        <f t="shared" si="130"/>
        <v>437.81761419568312</v>
      </c>
      <c r="G513" s="16">
        <v>0.82</v>
      </c>
      <c r="H513" s="21">
        <v>445.28</v>
      </c>
      <c r="I513" s="6">
        <f>'Datos y Cálculos'!R513</f>
        <v>86.37</v>
      </c>
      <c r="J513" s="59">
        <f>'Datos y Cálculos'!S513</f>
        <v>372.08314030603435</v>
      </c>
      <c r="K513" s="59">
        <f>'Datos y Cálculos'!T513</f>
        <v>0.9726858349516313</v>
      </c>
      <c r="L513" s="59">
        <f t="shared" si="133"/>
        <v>549.50895089529865</v>
      </c>
      <c r="M513" s="69">
        <f t="shared" si="131"/>
        <v>467.00500264480485</v>
      </c>
      <c r="O513" s="20">
        <f t="shared" si="124"/>
        <v>553.96237917579367</v>
      </c>
      <c r="P513" s="128">
        <f t="shared" si="125"/>
        <v>467.0050026448049</v>
      </c>
      <c r="Q513" s="106">
        <f t="shared" si="140"/>
        <v>0.15697343321466573</v>
      </c>
      <c r="S513" s="129">
        <f t="shared" si="138"/>
        <v>0.25506476174895054</v>
      </c>
      <c r="T513" s="124">
        <f t="shared" si="139"/>
        <v>0.215026370405137</v>
      </c>
      <c r="U513" s="79">
        <f t="shared" si="137"/>
        <v>0.15697343321466584</v>
      </c>
      <c r="Y513" s="111">
        <f t="shared" si="126"/>
        <v>0.14856436286011346</v>
      </c>
      <c r="Z513" s="92">
        <f t="shared" si="135"/>
        <v>4.2980592417554447E-2</v>
      </c>
      <c r="AD513" s="106">
        <f t="shared" si="127"/>
        <v>0.69494859396140174</v>
      </c>
      <c r="AE513" s="74">
        <f>IF(J513&gt;0,J513/630,Tabla13[[#This Row],[Cargabilidad Antes]]-0.02)</f>
        <v>0.59060815921592758</v>
      </c>
      <c r="AF513" s="114">
        <f t="shared" si="132"/>
        <v>0.10434043474547416</v>
      </c>
      <c r="AI513" s="4">
        <f t="shared" si="128"/>
        <v>33.196429421530603</v>
      </c>
      <c r="AJ513" s="59">
        <f t="shared" si="129"/>
        <v>30.825151508954974</v>
      </c>
      <c r="AK513" s="4">
        <f t="shared" si="136"/>
        <v>2.3712779125756285</v>
      </c>
      <c r="AL513" s="79">
        <f t="shared" si="134"/>
        <v>7.1431715816932417E-2</v>
      </c>
    </row>
    <row r="514" spans="2:38" x14ac:dyDescent="0.25">
      <c r="B514" s="16" t="s">
        <v>528</v>
      </c>
      <c r="C514" s="21">
        <v>614.82000000000005</v>
      </c>
      <c r="D514" s="21">
        <v>358.05</v>
      </c>
      <c r="E514" s="16">
        <v>259.13</v>
      </c>
      <c r="F514" s="59">
        <f t="shared" si="130"/>
        <v>441.98208040598206</v>
      </c>
      <c r="G514" s="16">
        <v>0.81</v>
      </c>
      <c r="H514" s="21">
        <v>445.26</v>
      </c>
      <c r="I514" s="6">
        <f>'Datos y Cálculos'!R514</f>
        <v>99.13</v>
      </c>
      <c r="J514" s="59">
        <f>'Datos y Cálculos'!S514</f>
        <v>371.51925845102568</v>
      </c>
      <c r="K514" s="59">
        <f>'Datos y Cálculos'!T514</f>
        <v>0.96374546367479574</v>
      </c>
      <c r="L514" s="59">
        <f t="shared" si="133"/>
        <v>554.73581108561859</v>
      </c>
      <c r="M514" s="69">
        <f t="shared" si="131"/>
        <v>466.29726929528226</v>
      </c>
      <c r="O514" s="20">
        <f t="shared" si="124"/>
        <v>554.80478766329975</v>
      </c>
      <c r="P514" s="128">
        <f t="shared" si="125"/>
        <v>466.29726929528221</v>
      </c>
      <c r="Q514" s="106">
        <f t="shared" si="140"/>
        <v>0.15952911787367463</v>
      </c>
      <c r="S514" s="129">
        <f t="shared" si="138"/>
        <v>0.2554526377640704</v>
      </c>
      <c r="T514" s="124">
        <f t="shared" si="139"/>
        <v>0.21470050380306491</v>
      </c>
      <c r="U514" s="79">
        <f t="shared" si="137"/>
        <v>0.15952911787367463</v>
      </c>
      <c r="Y514" s="111">
        <f t="shared" si="126"/>
        <v>0.15140405548960303</v>
      </c>
      <c r="Z514" s="92">
        <f t="shared" si="135"/>
        <v>4.4453547346501573E-2</v>
      </c>
      <c r="AD514" s="106">
        <f t="shared" si="127"/>
        <v>0.70155885778727312</v>
      </c>
      <c r="AE514" s="74">
        <f>IF(J514&gt;0,J514/630,Tabla13[[#This Row],[Cargabilidad Antes]]-0.02)</f>
        <v>0.58971310865242166</v>
      </c>
      <c r="AF514" s="114">
        <f t="shared" si="132"/>
        <v>0.11184574913485146</v>
      </c>
      <c r="AI514" s="4">
        <f t="shared" si="128"/>
        <v>33.221376934137794</v>
      </c>
      <c r="AJ514" s="59">
        <f t="shared" si="129"/>
        <v>30.807509170732825</v>
      </c>
      <c r="AK514" s="4">
        <f t="shared" si="136"/>
        <v>2.4138677634049692</v>
      </c>
      <c r="AL514" s="79">
        <f t="shared" si="134"/>
        <v>7.2660075715420325E-2</v>
      </c>
    </row>
    <row r="515" spans="2:38" x14ac:dyDescent="0.25">
      <c r="B515" s="16" t="s">
        <v>529</v>
      </c>
      <c r="C515" s="21">
        <v>526.36</v>
      </c>
      <c r="D515" s="21">
        <v>363.92</v>
      </c>
      <c r="E515" s="16">
        <v>257.19</v>
      </c>
      <c r="F515" s="59">
        <f t="shared" si="130"/>
        <v>445.62816618791055</v>
      </c>
      <c r="G515" s="16">
        <v>0.81</v>
      </c>
      <c r="H515" s="21">
        <v>446.22</v>
      </c>
      <c r="I515" s="6">
        <f>'Datos y Cálculos'!R515</f>
        <v>97.19</v>
      </c>
      <c r="J515" s="59">
        <f>'Datos y Cálculos'!S515</f>
        <v>376.6744781638385</v>
      </c>
      <c r="K515" s="59">
        <f>'Datos y Cálculos'!T515</f>
        <v>0.96613925576797166</v>
      </c>
      <c r="L515" s="59">
        <f t="shared" si="133"/>
        <v>559.31204718928143</v>
      </c>
      <c r="M515" s="69">
        <f t="shared" si="131"/>
        <v>472.7676334016391</v>
      </c>
      <c r="O515" s="20">
        <f t="shared" si="124"/>
        <v>563.90045615536394</v>
      </c>
      <c r="P515" s="128">
        <f t="shared" si="125"/>
        <v>472.7676334016391</v>
      </c>
      <c r="Q515" s="106">
        <f t="shared" si="140"/>
        <v>0.16161154288659807</v>
      </c>
      <c r="S515" s="129">
        <f t="shared" si="138"/>
        <v>0.25964061984387798</v>
      </c>
      <c r="T515" s="124">
        <f t="shared" si="139"/>
        <v>0.21767969867487619</v>
      </c>
      <c r="U515" s="79">
        <f t="shared" si="137"/>
        <v>0.16161154288659807</v>
      </c>
      <c r="Y515" s="111">
        <f t="shared" si="126"/>
        <v>0.15391234333648396</v>
      </c>
      <c r="Z515" s="92">
        <f t="shared" si="135"/>
        <v>4.5728095211724995E-2</v>
      </c>
      <c r="AD515" s="106">
        <f t="shared" si="127"/>
        <v>0.70734629553636597</v>
      </c>
      <c r="AE515" s="74">
        <f>IF(J515&gt;0,J515/630,Tabla13[[#This Row],[Cargabilidad Antes]]-0.02)</f>
        <v>0.59789599708545793</v>
      </c>
      <c r="AF515" s="114">
        <f t="shared" si="132"/>
        <v>0.10945029845090803</v>
      </c>
      <c r="AI515" s="4">
        <f t="shared" si="128"/>
        <v>33.493155033446243</v>
      </c>
      <c r="AJ515" s="59">
        <f t="shared" si="129"/>
        <v>30.96979794850926</v>
      </c>
      <c r="AK515" s="4">
        <f t="shared" si="136"/>
        <v>2.5233570849369826</v>
      </c>
      <c r="AL515" s="79">
        <f t="shared" si="134"/>
        <v>7.5339486005936429E-2</v>
      </c>
    </row>
    <row r="516" spans="2:38" x14ac:dyDescent="0.25">
      <c r="B516" s="16" t="s">
        <v>530</v>
      </c>
      <c r="C516" s="21">
        <v>521.4</v>
      </c>
      <c r="D516" s="21">
        <v>351.4</v>
      </c>
      <c r="E516" s="16">
        <v>261.74</v>
      </c>
      <c r="F516" s="59">
        <f t="shared" si="130"/>
        <v>438.16639259532445</v>
      </c>
      <c r="G516" s="16">
        <v>0.8</v>
      </c>
      <c r="H516" s="21">
        <v>448.65</v>
      </c>
      <c r="I516" s="6">
        <f>'Datos y Cálculos'!R516</f>
        <v>101.74000000000001</v>
      </c>
      <c r="J516" s="59">
        <f>'Datos y Cálculos'!S516</f>
        <v>365.83191167529384</v>
      </c>
      <c r="K516" s="59">
        <f>'Datos y Cálculos'!T516</f>
        <v>0.96055042981569261</v>
      </c>
      <c r="L516" s="59">
        <f t="shared" si="133"/>
        <v>549.94670590164742</v>
      </c>
      <c r="M516" s="69">
        <f t="shared" si="131"/>
        <v>459.15902757366587</v>
      </c>
      <c r="O516" s="20">
        <f t="shared" ref="O516:O579" si="141">(D516)/(SQRT(3)*0.46*G516)</f>
        <v>551.30675161205022</v>
      </c>
      <c r="P516" s="128">
        <f t="shared" ref="P516:P579" si="142">(D516)/(SQRT(3)*0.46*K516)</f>
        <v>459.15902757366587</v>
      </c>
      <c r="Q516" s="106">
        <f t="shared" si="140"/>
        <v>0.16714419652750401</v>
      </c>
      <c r="S516" s="129">
        <f t="shared" si="138"/>
        <v>0.25384201262860778</v>
      </c>
      <c r="T516" s="124">
        <f t="shared" si="139"/>
        <v>0.21141379338287461</v>
      </c>
      <c r="U516" s="79">
        <f t="shared" si="137"/>
        <v>0.16714419652750401</v>
      </c>
      <c r="Y516" s="111">
        <f t="shared" ref="Y516:Y579" si="143">($AB$3)*(((D516)^2+(E516)^2)/(460)^2)</f>
        <v>0.14880115863137997</v>
      </c>
      <c r="Z516" s="92">
        <f t="shared" si="135"/>
        <v>4.5585415088706754E-2</v>
      </c>
      <c r="AD516" s="106">
        <f t="shared" ref="AD516:AD579" si="144">F516/630</f>
        <v>0.69550221046876892</v>
      </c>
      <c r="AE516" s="74">
        <f>IF(J516&gt;0,J516/630,Tabla13[[#This Row],[Cargabilidad Antes]]-0.02)</f>
        <v>0.580685574087768</v>
      </c>
      <c r="AF516" s="114">
        <f t="shared" si="132"/>
        <v>0.11481663638100092</v>
      </c>
      <c r="AI516" s="4">
        <f t="shared" ref="AI516:AI579" si="145">$AN$4+($AN$5-$AN$4)*((O516/($AN$6*$AN$7))^2)</f>
        <v>33.118032435177106</v>
      </c>
      <c r="AJ516" s="59">
        <f t="shared" ref="AJ516:AJ579" si="146">$AN$4+($AN$5-$AN$4)*((P516/($AN$6*$AN$7))^2)</f>
        <v>30.63106337079045</v>
      </c>
      <c r="AK516" s="4">
        <f t="shared" si="136"/>
        <v>2.4869690643866562</v>
      </c>
      <c r="AL516" s="79">
        <f t="shared" si="134"/>
        <v>7.5094106790748349E-2</v>
      </c>
    </row>
    <row r="517" spans="2:38" x14ac:dyDescent="0.25">
      <c r="B517" s="16" t="s">
        <v>531</v>
      </c>
      <c r="C517" s="21">
        <v>533.98</v>
      </c>
      <c r="D517" s="21">
        <v>339.99</v>
      </c>
      <c r="E517" s="16">
        <v>258.94</v>
      </c>
      <c r="F517" s="59">
        <f t="shared" ref="F517:F580" si="147">SQRT((D517)^2+(E517)^2)</f>
        <v>427.36766805644061</v>
      </c>
      <c r="G517" s="16">
        <v>0.79</v>
      </c>
      <c r="H517" s="21">
        <v>447.9</v>
      </c>
      <c r="I517" s="6">
        <f>'Datos y Cálculos'!R517</f>
        <v>98.94</v>
      </c>
      <c r="J517" s="59">
        <f>'Datos y Cálculos'!S517</f>
        <v>354.09366515090329</v>
      </c>
      <c r="K517" s="59">
        <f>'Datos y Cálculos'!T517</f>
        <v>0.96016967672976372</v>
      </c>
      <c r="L517" s="59">
        <f t="shared" si="133"/>
        <v>536.393126511584</v>
      </c>
      <c r="M517" s="69">
        <f t="shared" ref="M517:M580" si="148">(J517)/(SQRT(3)*0.46)</f>
        <v>444.42624542003313</v>
      </c>
      <c r="O517" s="20">
        <f t="shared" si="141"/>
        <v>540.15772708250097</v>
      </c>
      <c r="P517" s="128">
        <f t="shared" si="142"/>
        <v>444.42624542003313</v>
      </c>
      <c r="Q517" s="106">
        <f t="shared" si="140"/>
        <v>0.17722875534805838</v>
      </c>
      <c r="S517" s="129">
        <f t="shared" si="138"/>
        <v>0.24870858950772062</v>
      </c>
      <c r="T517" s="124">
        <f t="shared" si="139"/>
        <v>0.20463027574489615</v>
      </c>
      <c r="U517" s="79">
        <f t="shared" si="137"/>
        <v>0.17722875534805826</v>
      </c>
      <c r="Y517" s="111">
        <f t="shared" si="143"/>
        <v>0.14155705239508506</v>
      </c>
      <c r="Z517" s="92">
        <f t="shared" si="135"/>
        <v>4.5729648907207793E-2</v>
      </c>
      <c r="AD517" s="106">
        <f t="shared" si="144"/>
        <v>0.67836137786736606</v>
      </c>
      <c r="AE517" s="74">
        <f>IF(J517&gt;0,J517/630,Tabla13[[#This Row],[Cargabilidad Antes]]-0.02)</f>
        <v>0.56205343674746555</v>
      </c>
      <c r="AF517" s="114">
        <f t="shared" ref="AF517:AF580" si="149">AD517-AE517</f>
        <v>0.1163079411199005</v>
      </c>
      <c r="AI517" s="4">
        <f t="shared" si="145"/>
        <v>32.793012022621092</v>
      </c>
      <c r="AJ517" s="59">
        <f t="shared" si="146"/>
        <v>30.275499135100091</v>
      </c>
      <c r="AK517" s="4">
        <f t="shared" si="136"/>
        <v>2.5175128875210007</v>
      </c>
      <c r="AL517" s="79">
        <f t="shared" si="134"/>
        <v>7.6769797351471825E-2</v>
      </c>
    </row>
    <row r="518" spans="2:38" x14ac:dyDescent="0.25">
      <c r="B518" s="16" t="s">
        <v>532</v>
      </c>
      <c r="C518" s="21">
        <v>613.55999999999995</v>
      </c>
      <c r="D518" s="21">
        <v>352.59</v>
      </c>
      <c r="E518" s="16">
        <v>261.58999999999997</v>
      </c>
      <c r="F518" s="59">
        <f t="shared" si="147"/>
        <v>439.03193072941741</v>
      </c>
      <c r="G518" s="16">
        <v>0.8</v>
      </c>
      <c r="H518" s="21">
        <v>447.5</v>
      </c>
      <c r="I518" s="6">
        <f>'Datos y Cálculos'!R518</f>
        <v>101.58999999999997</v>
      </c>
      <c r="J518" s="59">
        <f>'Datos y Cálculos'!S518</f>
        <v>366.93355829087096</v>
      </c>
      <c r="K518" s="59">
        <f>'Datos y Cálculos'!T518</f>
        <v>0.96090965798363759</v>
      </c>
      <c r="L518" s="59">
        <f t="shared" ref="L518:L581" si="150">(F518)/(SQRT(3)*0.46)</f>
        <v>551.03305084667454</v>
      </c>
      <c r="M518" s="69">
        <f t="shared" si="148"/>
        <v>460.54171446509042</v>
      </c>
      <c r="O518" s="20">
        <f t="shared" si="141"/>
        <v>553.17372666731023</v>
      </c>
      <c r="P518" s="128">
        <f t="shared" si="142"/>
        <v>460.54171446509048</v>
      </c>
      <c r="Q518" s="106">
        <f t="shared" si="140"/>
        <v>0.16745555281574409</v>
      </c>
      <c r="S518" s="129">
        <f t="shared" si="138"/>
        <v>0.25470163697416287</v>
      </c>
      <c r="T518" s="124">
        <f t="shared" si="139"/>
        <v>0.21205043355157946</v>
      </c>
      <c r="U518" s="79">
        <f t="shared" si="137"/>
        <v>0.16745555281574409</v>
      </c>
      <c r="Y518" s="111">
        <f t="shared" si="143"/>
        <v>0.14938961217769375</v>
      </c>
      <c r="Z518" s="92">
        <f t="shared" si="135"/>
        <v>4.5843151964955392E-2</v>
      </c>
      <c r="AD518" s="106">
        <f t="shared" si="144"/>
        <v>0.69687608052288474</v>
      </c>
      <c r="AE518" s="74">
        <f>IF(J518&gt;0,J518/630,Tabla13[[#This Row],[Cargabilidad Antes]]-0.02)</f>
        <v>0.58243421950931895</v>
      </c>
      <c r="AF518" s="114">
        <f t="shared" si="149"/>
        <v>0.11444186101356579</v>
      </c>
      <c r="AI518" s="4">
        <f t="shared" si="145"/>
        <v>33.173108223157051</v>
      </c>
      <c r="AJ518" s="59">
        <f t="shared" si="146"/>
        <v>30.665028599424275</v>
      </c>
      <c r="AK518" s="4">
        <f t="shared" si="136"/>
        <v>2.508079623732776</v>
      </c>
      <c r="AL518" s="79">
        <f t="shared" ref="AL518:AL581" si="151">(1-AJ518/AI518)</f>
        <v>7.5605807175523232E-2</v>
      </c>
    </row>
    <row r="519" spans="2:38" x14ac:dyDescent="0.25">
      <c r="B519" s="16" t="s">
        <v>533</v>
      </c>
      <c r="C519" s="21">
        <v>554.24</v>
      </c>
      <c r="D519" s="21">
        <v>359.03</v>
      </c>
      <c r="E519" s="16">
        <v>260.22000000000003</v>
      </c>
      <c r="F519" s="59">
        <f t="shared" si="147"/>
        <v>443.41514329125022</v>
      </c>
      <c r="G519" s="16">
        <v>0.81</v>
      </c>
      <c r="H519" s="21">
        <v>447.24</v>
      </c>
      <c r="I519" s="6">
        <f>'Datos y Cálculos'!R519</f>
        <v>100.22000000000003</v>
      </c>
      <c r="J519" s="59">
        <f>'Datos y Cálculos'!S519</f>
        <v>372.75540143638426</v>
      </c>
      <c r="K519" s="59">
        <f>'Datos y Cálculos'!T519</f>
        <v>0.96317853105952456</v>
      </c>
      <c r="L519" s="59">
        <f t="shared" si="150"/>
        <v>556.53446161295608</v>
      </c>
      <c r="M519" s="69">
        <f t="shared" si="148"/>
        <v>467.84876382865974</v>
      </c>
      <c r="O519" s="20">
        <f t="shared" si="141"/>
        <v>556.32331494136156</v>
      </c>
      <c r="P519" s="128">
        <f t="shared" si="142"/>
        <v>467.84876382865968</v>
      </c>
      <c r="Q519" s="106">
        <f t="shared" si="140"/>
        <v>0.15903441171080057</v>
      </c>
      <c r="S519" s="129">
        <f t="shared" si="138"/>
        <v>0.25615182386938751</v>
      </c>
      <c r="T519" s="124">
        <f t="shared" si="139"/>
        <v>0.21541486925167086</v>
      </c>
      <c r="U519" s="79">
        <f t="shared" si="137"/>
        <v>0.15903441171080057</v>
      </c>
      <c r="Y519" s="111">
        <f t="shared" si="143"/>
        <v>0.15238745862570888</v>
      </c>
      <c r="Z519" s="92">
        <f t="shared" ref="Z519:Z582" si="152">(Y519)*(1-(((G519)^2/(K519)^2)))</f>
        <v>4.4615524582935009E-2</v>
      </c>
      <c r="AD519" s="106">
        <f t="shared" si="144"/>
        <v>0.70383356077976222</v>
      </c>
      <c r="AE519" s="74">
        <f>IF(J519&gt;0,J519/630,Tabla13[[#This Row],[Cargabilidad Antes]]-0.02)</f>
        <v>0.59167524037521313</v>
      </c>
      <c r="AF519" s="114">
        <f t="shared" si="149"/>
        <v>0.11215832040454909</v>
      </c>
      <c r="AI519" s="4">
        <f t="shared" si="145"/>
        <v>33.266443128935506</v>
      </c>
      <c r="AJ519" s="59">
        <f t="shared" si="146"/>
        <v>30.846219706624066</v>
      </c>
      <c r="AK519" s="4">
        <f t="shared" ref="AK519:AK582" si="153">AI519-AJ519</f>
        <v>2.4202234223114409</v>
      </c>
      <c r="AL519" s="79">
        <f t="shared" si="151"/>
        <v>7.2752695950421775E-2</v>
      </c>
    </row>
    <row r="520" spans="2:38" x14ac:dyDescent="0.25">
      <c r="B520" s="16" t="s">
        <v>534</v>
      </c>
      <c r="C520" s="21">
        <v>496.48</v>
      </c>
      <c r="D520" s="21">
        <v>348.49</v>
      </c>
      <c r="E520" s="16">
        <v>261.10000000000002</v>
      </c>
      <c r="F520" s="59">
        <f t="shared" si="147"/>
        <v>435.45205258443781</v>
      </c>
      <c r="G520" s="16">
        <v>0.8</v>
      </c>
      <c r="H520" s="21">
        <v>447.86</v>
      </c>
      <c r="I520" s="6">
        <f>'Datos y Cálculos'!R520</f>
        <v>101.10000000000002</v>
      </c>
      <c r="J520" s="59">
        <f>'Datos y Cálculos'!S520</f>
        <v>362.85877431860456</v>
      </c>
      <c r="K520" s="59">
        <f>'Datos y Cálculos'!T520</f>
        <v>0.96040119369970589</v>
      </c>
      <c r="L520" s="59">
        <f t="shared" si="150"/>
        <v>546.53991256260929</v>
      </c>
      <c r="M520" s="69">
        <f t="shared" si="148"/>
        <v>455.42741528405224</v>
      </c>
      <c r="O520" s="20">
        <f t="shared" si="141"/>
        <v>546.74129160296934</v>
      </c>
      <c r="P520" s="128">
        <f t="shared" si="142"/>
        <v>455.42741528405224</v>
      </c>
      <c r="Q520" s="106">
        <f t="shared" si="140"/>
        <v>0.16701477960663536</v>
      </c>
      <c r="S520" s="129">
        <f t="shared" si="138"/>
        <v>0.2517399060356959</v>
      </c>
      <c r="T520" s="124">
        <f t="shared" si="139"/>
        <v>0.20969562111094908</v>
      </c>
      <c r="U520" s="79">
        <f t="shared" si="137"/>
        <v>0.16701477960663524</v>
      </c>
      <c r="Y520" s="111">
        <f t="shared" si="143"/>
        <v>0.14696329100378072</v>
      </c>
      <c r="Z520" s="92">
        <f t="shared" si="152"/>
        <v>4.4990698591701156E-2</v>
      </c>
      <c r="AD520" s="106">
        <f t="shared" si="144"/>
        <v>0.69119373426101238</v>
      </c>
      <c r="AE520" s="74">
        <f>IF(J520&gt;0,J520/630,Tabla13[[#This Row],[Cargabilidad Antes]]-0.02)</f>
        <v>0.57596630844222951</v>
      </c>
      <c r="AF520" s="114">
        <f t="shared" si="149"/>
        <v>0.11522742581878287</v>
      </c>
      <c r="AI520" s="4">
        <f t="shared" si="145"/>
        <v>32.984135682256493</v>
      </c>
      <c r="AJ520" s="59">
        <f t="shared" si="146"/>
        <v>30.539907334196386</v>
      </c>
      <c r="AK520" s="4">
        <f t="shared" si="153"/>
        <v>2.4442283480601077</v>
      </c>
      <c r="AL520" s="79">
        <f t="shared" si="151"/>
        <v>7.4103149817412284E-2</v>
      </c>
    </row>
    <row r="521" spans="2:38" x14ac:dyDescent="0.25">
      <c r="B521" s="16" t="s">
        <v>535</v>
      </c>
      <c r="C521" s="21">
        <v>635.82000000000005</v>
      </c>
      <c r="D521" s="21">
        <v>358.2</v>
      </c>
      <c r="E521" s="16">
        <v>261.36</v>
      </c>
      <c r="F521" s="59">
        <f t="shared" si="147"/>
        <v>443.4143543008052</v>
      </c>
      <c r="G521" s="16">
        <v>0.8</v>
      </c>
      <c r="H521" s="21">
        <v>447.61</v>
      </c>
      <c r="I521" s="6">
        <f>'Datos y Cálculos'!R521</f>
        <v>101.36000000000001</v>
      </c>
      <c r="J521" s="59">
        <f>'Datos y Cálculos'!S521</f>
        <v>372.26481112240521</v>
      </c>
      <c r="K521" s="59">
        <f>'Datos y Cálculos'!T521</f>
        <v>0.9622182631766919</v>
      </c>
      <c r="L521" s="59">
        <f t="shared" si="150"/>
        <v>556.53347134372609</v>
      </c>
      <c r="M521" s="69">
        <f t="shared" si="148"/>
        <v>467.23301937249096</v>
      </c>
      <c r="O521" s="20">
        <f t="shared" si="141"/>
        <v>561.97518049924986</v>
      </c>
      <c r="P521" s="128">
        <f t="shared" si="142"/>
        <v>467.23301937249096</v>
      </c>
      <c r="Q521" s="106">
        <f t="shared" si="140"/>
        <v>0.16858780318837474</v>
      </c>
      <c r="S521" s="129">
        <f t="shared" si="138"/>
        <v>0.2587541517460652</v>
      </c>
      <c r="T521" s="124">
        <f t="shared" si="139"/>
        <v>0.2151313577373247</v>
      </c>
      <c r="U521" s="79">
        <f t="shared" si="137"/>
        <v>0.16858780318837474</v>
      </c>
      <c r="Y521" s="111">
        <f t="shared" si="143"/>
        <v>0.15238691632514181</v>
      </c>
      <c r="Z521" s="92">
        <f t="shared" si="152"/>
        <v>4.7050033236719052E-2</v>
      </c>
      <c r="AD521" s="106">
        <f t="shared" si="144"/>
        <v>0.70383230841397648</v>
      </c>
      <c r="AE521" s="74">
        <f>IF(J521&gt;0,J521/630,Tabla13[[#This Row],[Cargabilidad Antes]]-0.02)</f>
        <v>0.59089652559111938</v>
      </c>
      <c r="AF521" s="114">
        <f t="shared" si="149"/>
        <v>0.1129357828228571</v>
      </c>
      <c r="AI521" s="4">
        <f t="shared" si="145"/>
        <v>33.43525917460375</v>
      </c>
      <c r="AJ521" s="59">
        <f t="shared" si="146"/>
        <v>30.830841196365775</v>
      </c>
      <c r="AK521" s="4">
        <f t="shared" si="153"/>
        <v>2.6044179782379757</v>
      </c>
      <c r="AL521" s="79">
        <f t="shared" si="151"/>
        <v>7.7894355914435387E-2</v>
      </c>
    </row>
    <row r="522" spans="2:38" x14ac:dyDescent="0.25">
      <c r="B522" s="16" t="s">
        <v>536</v>
      </c>
      <c r="C522" s="21">
        <v>523.46</v>
      </c>
      <c r="D522" s="21">
        <v>348.22</v>
      </c>
      <c r="E522" s="16">
        <v>259.38</v>
      </c>
      <c r="F522" s="59">
        <f t="shared" si="147"/>
        <v>434.20634818021722</v>
      </c>
      <c r="G522" s="16">
        <v>0.8</v>
      </c>
      <c r="H522" s="21">
        <v>446.31</v>
      </c>
      <c r="I522" s="6">
        <f>'Datos y Cálculos'!R522</f>
        <v>99.38</v>
      </c>
      <c r="J522" s="59">
        <f>'Datos y Cálculos'!S522</f>
        <v>362.12367058782559</v>
      </c>
      <c r="K522" s="59">
        <f>'Datos y Cálculos'!T522</f>
        <v>0.96160518707529918</v>
      </c>
      <c r="L522" s="59">
        <f t="shared" si="150"/>
        <v>544.97641740367999</v>
      </c>
      <c r="M522" s="69">
        <f t="shared" si="148"/>
        <v>454.50477976916625</v>
      </c>
      <c r="O522" s="20">
        <f t="shared" si="141"/>
        <v>546.31769222068351</v>
      </c>
      <c r="P522" s="128">
        <f t="shared" si="142"/>
        <v>454.50477976916625</v>
      </c>
      <c r="Q522" s="106">
        <f t="shared" si="140"/>
        <v>0.16805773226620979</v>
      </c>
      <c r="S522" s="129">
        <f t="shared" si="138"/>
        <v>0.2515448652177969</v>
      </c>
      <c r="T522" s="124">
        <f t="shared" si="139"/>
        <v>0.20927080560608455</v>
      </c>
      <c r="U522" s="79">
        <f t="shared" si="137"/>
        <v>0.16805773226620979</v>
      </c>
      <c r="Y522" s="111">
        <f t="shared" si="143"/>
        <v>0.14612365339886582</v>
      </c>
      <c r="Z522" s="92">
        <f t="shared" si="152"/>
        <v>4.4987390648087232E-2</v>
      </c>
      <c r="AD522" s="106">
        <f t="shared" si="144"/>
        <v>0.68921642568288444</v>
      </c>
      <c r="AE522" s="74">
        <f>IF(J522&gt;0,J522/630,Tabla13[[#This Row],[Cargabilidad Antes]]-0.02)</f>
        <v>0.57479947712353263</v>
      </c>
      <c r="AF522" s="114">
        <f t="shared" si="149"/>
        <v>0.11441694855935181</v>
      </c>
      <c r="AI522" s="4">
        <f t="shared" si="145"/>
        <v>32.971768718839037</v>
      </c>
      <c r="AJ522" s="59">
        <f t="shared" si="146"/>
        <v>30.517483836351985</v>
      </c>
      <c r="AK522" s="4">
        <f t="shared" si="153"/>
        <v>2.4542848824870518</v>
      </c>
      <c r="AL522" s="79">
        <f t="shared" si="151"/>
        <v>7.4435948626703441E-2</v>
      </c>
    </row>
    <row r="523" spans="2:38" x14ac:dyDescent="0.25">
      <c r="B523" s="16" t="s">
        <v>537</v>
      </c>
      <c r="C523" s="21">
        <v>603.76</v>
      </c>
      <c r="D523" s="21">
        <v>357.98</v>
      </c>
      <c r="E523" s="16">
        <v>257.36</v>
      </c>
      <c r="F523" s="59">
        <f t="shared" si="147"/>
        <v>440.88983884866303</v>
      </c>
      <c r="G523" s="16">
        <v>0.81</v>
      </c>
      <c r="H523" s="21">
        <v>446.27</v>
      </c>
      <c r="I523" s="6">
        <f>'Datos y Cálculos'!R523</f>
        <v>97.360000000000014</v>
      </c>
      <c r="J523" s="59">
        <f>'Datos y Cálculos'!S523</f>
        <v>370.98335542177631</v>
      </c>
      <c r="K523" s="59">
        <f>'Datos y Cálculos'!T523</f>
        <v>0.96494895193615204</v>
      </c>
      <c r="L523" s="59">
        <f t="shared" si="150"/>
        <v>553.36492857010069</v>
      </c>
      <c r="M523" s="69">
        <f t="shared" si="148"/>
        <v>465.62465242963737</v>
      </c>
      <c r="O523" s="20">
        <f t="shared" si="141"/>
        <v>554.69632142915259</v>
      </c>
      <c r="P523" s="128">
        <f t="shared" si="142"/>
        <v>465.62465242963737</v>
      </c>
      <c r="Q523" s="106">
        <f t="shared" si="140"/>
        <v>0.16057735657958883</v>
      </c>
      <c r="S523" s="129">
        <f t="shared" si="138"/>
        <v>0.25540269589940495</v>
      </c>
      <c r="T523" s="124">
        <f t="shared" si="139"/>
        <v>0.21439080612857792</v>
      </c>
      <c r="U523" s="79">
        <f t="shared" ref="U523:U586" si="154">(1-T523/S523)</f>
        <v>0.16057735657958883</v>
      </c>
      <c r="Y523" s="111">
        <f t="shared" si="143"/>
        <v>0.15065667013232517</v>
      </c>
      <c r="Z523" s="92">
        <f t="shared" si="152"/>
        <v>4.4499404268165219E-2</v>
      </c>
      <c r="AD523" s="106">
        <f t="shared" si="144"/>
        <v>0.6998251410296239</v>
      </c>
      <c r="AE523" s="74">
        <f>IF(J523&gt;0,J523/630,Tabla13[[#This Row],[Cargabilidad Antes]]-0.02)</f>
        <v>0.58886246892345451</v>
      </c>
      <c r="AF523" s="114">
        <f t="shared" si="149"/>
        <v>0.11096267210616939</v>
      </c>
      <c r="AI523" s="4">
        <f t="shared" si="145"/>
        <v>33.218162633734877</v>
      </c>
      <c r="AJ523" s="59">
        <f t="shared" si="146"/>
        <v>30.790767012559311</v>
      </c>
      <c r="AK523" s="4">
        <f t="shared" si="153"/>
        <v>2.4273956211755667</v>
      </c>
      <c r="AL523" s="79">
        <f t="shared" si="151"/>
        <v>7.307434935339896E-2</v>
      </c>
    </row>
    <row r="524" spans="2:38" x14ac:dyDescent="0.25">
      <c r="B524" s="16" t="s">
        <v>538</v>
      </c>
      <c r="C524" s="21">
        <v>590.72</v>
      </c>
      <c r="D524" s="21">
        <v>346.32</v>
      </c>
      <c r="E524" s="16">
        <v>257.98</v>
      </c>
      <c r="F524" s="59">
        <f t="shared" si="147"/>
        <v>431.84629534129385</v>
      </c>
      <c r="G524" s="16">
        <v>0.8</v>
      </c>
      <c r="H524" s="21">
        <v>445.89</v>
      </c>
      <c r="I524" s="6">
        <f>'Datos y Cálculos'!R524</f>
        <v>97.980000000000018</v>
      </c>
      <c r="J524" s="59">
        <f>'Datos y Cálculos'!S524</f>
        <v>359.91335457301386</v>
      </c>
      <c r="K524" s="59">
        <f>'Datos y Cálculos'!T524</f>
        <v>0.96223159157531002</v>
      </c>
      <c r="L524" s="59">
        <f t="shared" si="150"/>
        <v>542.01429318225792</v>
      </c>
      <c r="M524" s="69">
        <f t="shared" si="148"/>
        <v>451.73059162537129</v>
      </c>
      <c r="O524" s="20">
        <f t="shared" si="141"/>
        <v>543.33680767867179</v>
      </c>
      <c r="P524" s="128">
        <f t="shared" si="142"/>
        <v>451.73059162537129</v>
      </c>
      <c r="Q524" s="106">
        <f t="shared" si="140"/>
        <v>0.16859931953565754</v>
      </c>
      <c r="S524" s="129">
        <f t="shared" si="138"/>
        <v>0.25017235575850733</v>
      </c>
      <c r="T524" s="124">
        <f t="shared" si="139"/>
        <v>0.20799346681099051</v>
      </c>
      <c r="U524" s="79">
        <f t="shared" si="154"/>
        <v>0.16859931953565765</v>
      </c>
      <c r="Y524" s="111">
        <f t="shared" si="143"/>
        <v>0.14453951105482041</v>
      </c>
      <c r="Z524" s="92">
        <f t="shared" si="152"/>
        <v>4.46298852249511E-2</v>
      </c>
      <c r="AD524" s="106">
        <f t="shared" si="144"/>
        <v>0.68547031006554582</v>
      </c>
      <c r="AE524" s="74">
        <f>IF(J524&gt;0,J524/630,Tabla13[[#This Row],[Cargabilidad Antes]]-0.02)</f>
        <v>0.57129103900478395</v>
      </c>
      <c r="AF524" s="114">
        <f t="shared" si="149"/>
        <v>0.11417927106076187</v>
      </c>
      <c r="AI524" s="4">
        <f t="shared" si="145"/>
        <v>32.885012996219281</v>
      </c>
      <c r="AJ524" s="59">
        <f t="shared" si="146"/>
        <v>30.450334599631624</v>
      </c>
      <c r="AK524" s="4">
        <f t="shared" si="153"/>
        <v>2.4346783965876568</v>
      </c>
      <c r="AL524" s="79">
        <f t="shared" si="151"/>
        <v>7.4036108693877223E-2</v>
      </c>
    </row>
    <row r="525" spans="2:38" x14ac:dyDescent="0.25">
      <c r="B525" s="16" t="s">
        <v>539</v>
      </c>
      <c r="C525" s="21">
        <v>522.72</v>
      </c>
      <c r="D525" s="21">
        <v>379.22</v>
      </c>
      <c r="E525" s="16">
        <v>251.03</v>
      </c>
      <c r="F525" s="59">
        <f t="shared" si="147"/>
        <v>454.77892354417662</v>
      </c>
      <c r="G525" s="16">
        <v>0.83</v>
      </c>
      <c r="H525" s="21">
        <v>443.84</v>
      </c>
      <c r="I525" s="6">
        <f>'Datos y Cálculos'!R525</f>
        <v>91.03</v>
      </c>
      <c r="J525" s="59">
        <f>'Datos y Cálculos'!S525</f>
        <v>389.9926528795126</v>
      </c>
      <c r="K525" s="59">
        <f>'Datos y Cálculos'!T525</f>
        <v>0.972377292751613</v>
      </c>
      <c r="L525" s="59">
        <f t="shared" si="150"/>
        <v>570.79724767391008</v>
      </c>
      <c r="M525" s="69">
        <f t="shared" si="148"/>
        <v>489.48339809122371</v>
      </c>
      <c r="O525" s="20">
        <f t="shared" si="141"/>
        <v>573.44884516000502</v>
      </c>
      <c r="P525" s="128">
        <f t="shared" si="142"/>
        <v>489.48339809122371</v>
      </c>
      <c r="Q525" s="106">
        <f t="shared" si="140"/>
        <v>0.14642186095143861</v>
      </c>
      <c r="S525" s="129">
        <f t="shared" si="138"/>
        <v>0.26403705118670423</v>
      </c>
      <c r="T525" s="124">
        <f t="shared" si="139"/>
        <v>0.22537625479181678</v>
      </c>
      <c r="U525" s="79">
        <f t="shared" si="154"/>
        <v>0.1464218609514385</v>
      </c>
      <c r="Y525" s="111">
        <f t="shared" si="143"/>
        <v>0.1602982729924386</v>
      </c>
      <c r="Z525" s="92">
        <f t="shared" si="152"/>
        <v>4.3505650276921853E-2</v>
      </c>
      <c r="AD525" s="106">
        <f t="shared" si="144"/>
        <v>0.72187130721297876</v>
      </c>
      <c r="AE525" s="74">
        <f>IF(J525&gt;0,J525/630,Tabla13[[#This Row],[Cargabilidad Antes]]-0.02)</f>
        <v>0.61903595695160729</v>
      </c>
      <c r="AF525" s="114">
        <f t="shared" si="149"/>
        <v>0.10283535026137147</v>
      </c>
      <c r="AI525" s="4">
        <f t="shared" si="145"/>
        <v>33.783215224768789</v>
      </c>
      <c r="AJ525" s="59">
        <f t="shared" si="146"/>
        <v>31.399412313219322</v>
      </c>
      <c r="AK525" s="4">
        <f t="shared" si="153"/>
        <v>2.3838029115494663</v>
      </c>
      <c r="AL525" s="79">
        <f t="shared" si="151"/>
        <v>7.0561753690090989E-2</v>
      </c>
    </row>
    <row r="526" spans="2:38" x14ac:dyDescent="0.25">
      <c r="B526" s="16" t="s">
        <v>540</v>
      </c>
      <c r="C526" s="21">
        <v>621.34</v>
      </c>
      <c r="D526" s="21">
        <v>361.14</v>
      </c>
      <c r="E526" s="16">
        <v>252.03</v>
      </c>
      <c r="F526" s="59">
        <f t="shared" si="147"/>
        <v>440.38757986573597</v>
      </c>
      <c r="G526" s="16">
        <v>0.82</v>
      </c>
      <c r="H526" s="21">
        <v>442.49</v>
      </c>
      <c r="I526" s="6">
        <f>'Datos y Cálculos'!R526</f>
        <v>92.03</v>
      </c>
      <c r="J526" s="59">
        <f>'Datos y Cálculos'!S526</f>
        <v>372.68166107282497</v>
      </c>
      <c r="K526" s="59">
        <f>'Datos y Cálculos'!T526</f>
        <v>0.9690307780651175</v>
      </c>
      <c r="L526" s="59">
        <f t="shared" si="150"/>
        <v>552.73453865924023</v>
      </c>
      <c r="M526" s="69">
        <f t="shared" si="148"/>
        <v>467.75621161398345</v>
      </c>
      <c r="O526" s="20">
        <f t="shared" si="141"/>
        <v>552.76849473791481</v>
      </c>
      <c r="P526" s="128">
        <f t="shared" si="142"/>
        <v>467.7562116139834</v>
      </c>
      <c r="Q526" s="106">
        <f t="shared" si="140"/>
        <v>0.15379364767204839</v>
      </c>
      <c r="S526" s="129">
        <f t="shared" si="138"/>
        <v>0.25451505321069845</v>
      </c>
      <c r="T526" s="124">
        <f t="shared" si="139"/>
        <v>0.21537225478997965</v>
      </c>
      <c r="U526" s="79">
        <f t="shared" si="154"/>
        <v>0.15379364767204839</v>
      </c>
      <c r="Y526" s="111">
        <f t="shared" si="143"/>
        <v>0.15031361135160681</v>
      </c>
      <c r="Z526" s="92">
        <f t="shared" si="152"/>
        <v>4.2679266571279864E-2</v>
      </c>
      <c r="AD526" s="106">
        <f t="shared" si="144"/>
        <v>0.69902790454878727</v>
      </c>
      <c r="AE526" s="74">
        <f>IF(J526&gt;0,J526/630,Tabla13[[#This Row],[Cargabilidad Antes]]-0.02)</f>
        <v>0.59155819217908723</v>
      </c>
      <c r="AF526" s="114">
        <f t="shared" si="149"/>
        <v>0.10746971236970004</v>
      </c>
      <c r="AI526" s="4">
        <f t="shared" si="145"/>
        <v>33.161138054883011</v>
      </c>
      <c r="AJ526" s="59">
        <f t="shared" si="146"/>
        <v>30.843906877763505</v>
      </c>
      <c r="AK526" s="4">
        <f t="shared" si="153"/>
        <v>2.3172311771195062</v>
      </c>
      <c r="AL526" s="79">
        <f t="shared" si="151"/>
        <v>6.9877914723083245E-2</v>
      </c>
    </row>
    <row r="527" spans="2:38" x14ac:dyDescent="0.25">
      <c r="B527" s="16" t="s">
        <v>541</v>
      </c>
      <c r="C527" s="21">
        <v>514.04</v>
      </c>
      <c r="D527" s="21">
        <v>360.71</v>
      </c>
      <c r="E527" s="16">
        <v>253.82</v>
      </c>
      <c r="F527" s="59">
        <f t="shared" si="147"/>
        <v>441.06268998862282</v>
      </c>
      <c r="G527" s="16">
        <v>0.81</v>
      </c>
      <c r="H527" s="21">
        <v>441.54</v>
      </c>
      <c r="I527" s="6">
        <f>'Datos y Cálculos'!R527</f>
        <v>93.82</v>
      </c>
      <c r="J527" s="59">
        <f>'Datos y Cálculos'!S527</f>
        <v>372.71154597087542</v>
      </c>
      <c r="K527" s="59">
        <f>'Datos y Cálculos'!T527</f>
        <v>0.96779937165720842</v>
      </c>
      <c r="L527" s="59">
        <f t="shared" si="150"/>
        <v>553.58187564006926</v>
      </c>
      <c r="M527" s="69">
        <f t="shared" si="148"/>
        <v>467.79372042688374</v>
      </c>
      <c r="O527" s="20">
        <f t="shared" si="141"/>
        <v>558.92650456089609</v>
      </c>
      <c r="P527" s="128">
        <f t="shared" si="142"/>
        <v>467.79372042688374</v>
      </c>
      <c r="Q527" s="106">
        <f t="shared" si="140"/>
        <v>0.16304967359815603</v>
      </c>
      <c r="S527" s="129">
        <f t="shared" ref="S527:S590" si="155">(SQRT(3)*(O527)*((($W$3)*($W$5))/(($W$4)*($W$6))))</f>
        <v>0.25735042862135965</v>
      </c>
      <c r="T527" s="124">
        <f t="shared" ref="T527:T590" si="156">(SQRT(3)*(P527)*((($W$3)*($W$5))/(($W$4)*($W$6))))</f>
        <v>0.21538952523430144</v>
      </c>
      <c r="U527" s="79">
        <f t="shared" si="154"/>
        <v>0.16304967359815592</v>
      </c>
      <c r="Y527" s="111">
        <f t="shared" si="143"/>
        <v>0.1507748233742911</v>
      </c>
      <c r="Z527" s="92">
        <f t="shared" si="152"/>
        <v>4.5159193235608047E-2</v>
      </c>
      <c r="AD527" s="106">
        <f t="shared" si="144"/>
        <v>0.70009950791844888</v>
      </c>
      <c r="AE527" s="74">
        <f>IF(J527&gt;0,J527/630,Tabla13[[#This Row],[Cargabilidad Antes]]-0.02)</f>
        <v>0.59160562852519905</v>
      </c>
      <c r="AF527" s="114">
        <f t="shared" si="149"/>
        <v>0.10849387939324984</v>
      </c>
      <c r="AI527" s="4">
        <f t="shared" si="145"/>
        <v>33.343986044355276</v>
      </c>
      <c r="AJ527" s="59">
        <f t="shared" si="146"/>
        <v>30.844844147190852</v>
      </c>
      <c r="AK527" s="4">
        <f t="shared" si="153"/>
        <v>2.4991418971644244</v>
      </c>
      <c r="AL527" s="79">
        <f t="shared" si="151"/>
        <v>7.495030419698423E-2</v>
      </c>
    </row>
    <row r="528" spans="2:38" x14ac:dyDescent="0.25">
      <c r="B528" s="16" t="s">
        <v>542</v>
      </c>
      <c r="C528" s="21">
        <v>578.88</v>
      </c>
      <c r="D528" s="21">
        <v>358.29</v>
      </c>
      <c r="E528" s="16">
        <v>250.7</v>
      </c>
      <c r="F528" s="59">
        <f t="shared" si="147"/>
        <v>437.28962267586456</v>
      </c>
      <c r="G528" s="16">
        <v>0.81</v>
      </c>
      <c r="H528" s="21">
        <v>438.66</v>
      </c>
      <c r="I528" s="6">
        <f>'Datos y Cálculos'!R528</f>
        <v>90.699999999999989</v>
      </c>
      <c r="J528" s="59">
        <f>'Datos y Cálculos'!S528</f>
        <v>369.59195621658222</v>
      </c>
      <c r="K528" s="59">
        <f>'Datos y Cálculos'!T528</f>
        <v>0.96942044861506882</v>
      </c>
      <c r="L528" s="59">
        <f t="shared" si="150"/>
        <v>548.84626383856585</v>
      </c>
      <c r="M528" s="69">
        <f t="shared" si="148"/>
        <v>463.8782943738351</v>
      </c>
      <c r="O528" s="20">
        <f t="shared" si="141"/>
        <v>555.17667189466192</v>
      </c>
      <c r="P528" s="128">
        <f t="shared" si="142"/>
        <v>463.8782943738351</v>
      </c>
      <c r="Q528" s="106">
        <f t="shared" si="140"/>
        <v>0.1644492323664305</v>
      </c>
      <c r="S528" s="129">
        <f t="shared" si="155"/>
        <v>0.25562386701435219</v>
      </c>
      <c r="T528" s="124">
        <f t="shared" si="156"/>
        <v>0.21358671830930342</v>
      </c>
      <c r="U528" s="79">
        <f t="shared" si="154"/>
        <v>0.16444923236643061</v>
      </c>
      <c r="Y528" s="111">
        <f t="shared" si="143"/>
        <v>0.14820625289413991</v>
      </c>
      <c r="Z528" s="92">
        <f t="shared" si="152"/>
        <v>4.4736785826397667E-2</v>
      </c>
      <c r="AD528" s="106">
        <f t="shared" si="144"/>
        <v>0.69411051218391195</v>
      </c>
      <c r="AE528" s="74">
        <f>IF(J528&gt;0,J528/630,Tabla13[[#This Row],[Cargabilidad Antes]]-0.02)</f>
        <v>0.58665389875647966</v>
      </c>
      <c r="AF528" s="114">
        <f t="shared" si="149"/>
        <v>0.10745661342743229</v>
      </c>
      <c r="AI528" s="4">
        <f t="shared" si="145"/>
        <v>33.232402163889773</v>
      </c>
      <c r="AJ528" s="59">
        <f t="shared" si="146"/>
        <v>30.747411110875493</v>
      </c>
      <c r="AK528" s="4">
        <f t="shared" si="153"/>
        <v>2.48499105301428</v>
      </c>
      <c r="AL528" s="79">
        <f t="shared" si="151"/>
        <v>7.4776148915123075E-2</v>
      </c>
    </row>
    <row r="529" spans="2:38" x14ac:dyDescent="0.25">
      <c r="B529" s="16" t="s">
        <v>543</v>
      </c>
      <c r="C529" s="21">
        <v>581.54</v>
      </c>
      <c r="D529" s="21">
        <v>355.34</v>
      </c>
      <c r="E529" s="16">
        <v>248.63</v>
      </c>
      <c r="F529" s="59">
        <f t="shared" si="147"/>
        <v>433.68582234147334</v>
      </c>
      <c r="G529" s="16">
        <v>0.82</v>
      </c>
      <c r="H529" s="21">
        <v>439.27</v>
      </c>
      <c r="I529" s="6">
        <f>'Datos y Cálculos'!R529</f>
        <v>88.63</v>
      </c>
      <c r="J529" s="59">
        <f>'Datos y Cálculos'!S529</f>
        <v>366.22642244928204</v>
      </c>
      <c r="K529" s="59">
        <f>'Datos y Cálculos'!T529</f>
        <v>0.97027406603686628</v>
      </c>
      <c r="L529" s="59">
        <f t="shared" si="150"/>
        <v>544.3231005925519</v>
      </c>
      <c r="M529" s="69">
        <f t="shared" si="148"/>
        <v>459.65418170749263</v>
      </c>
      <c r="O529" s="20">
        <f t="shared" si="141"/>
        <v>543.89089250753341</v>
      </c>
      <c r="P529" s="128">
        <f t="shared" si="142"/>
        <v>459.65418170749263</v>
      </c>
      <c r="Q529" s="106">
        <f t="shared" si="140"/>
        <v>0.15487795798837356</v>
      </c>
      <c r="S529" s="129">
        <f t="shared" si="155"/>
        <v>0.25042747690061912</v>
      </c>
      <c r="T529" s="124">
        <f t="shared" si="156"/>
        <v>0.2116417806540706</v>
      </c>
      <c r="U529" s="79">
        <f t="shared" si="154"/>
        <v>0.15487795798837367</v>
      </c>
      <c r="Y529" s="111">
        <f t="shared" si="143"/>
        <v>0.14577351781663514</v>
      </c>
      <c r="Z529" s="92">
        <f t="shared" si="152"/>
        <v>4.1657513652652696E-2</v>
      </c>
      <c r="AD529" s="106">
        <f t="shared" si="144"/>
        <v>0.68839019419281477</v>
      </c>
      <c r="AE529" s="74">
        <f>IF(J529&gt;0,J529/630,Tabla13[[#This Row],[Cargabilidad Antes]]-0.02)</f>
        <v>0.58131178166552699</v>
      </c>
      <c r="AF529" s="114">
        <f t="shared" si="149"/>
        <v>0.10707841252728778</v>
      </c>
      <c r="AI529" s="4">
        <f t="shared" si="145"/>
        <v>32.901103177153878</v>
      </c>
      <c r="AJ529" s="59">
        <f t="shared" si="146"/>
        <v>30.643214924176942</v>
      </c>
      <c r="AK529" s="4">
        <f t="shared" si="153"/>
        <v>2.2578882529769366</v>
      </c>
      <c r="AL529" s="79">
        <f t="shared" si="151"/>
        <v>6.862652114792267E-2</v>
      </c>
    </row>
    <row r="530" spans="2:38" x14ac:dyDescent="0.25">
      <c r="B530" s="16" t="s">
        <v>544</v>
      </c>
      <c r="C530" s="21">
        <v>510.68</v>
      </c>
      <c r="D530" s="21">
        <v>355.08</v>
      </c>
      <c r="E530" s="16">
        <v>251.29</v>
      </c>
      <c r="F530" s="59">
        <f t="shared" si="147"/>
        <v>435.00398906216941</v>
      </c>
      <c r="G530" s="16">
        <v>0.81</v>
      </c>
      <c r="H530" s="21">
        <v>436.99</v>
      </c>
      <c r="I530" s="6">
        <f>'Datos y Cálculos'!R530</f>
        <v>91.289999999999992</v>
      </c>
      <c r="J530" s="59">
        <f>'Datos y Cálculos'!S530</f>
        <v>366.62742737007551</v>
      </c>
      <c r="K530" s="59">
        <f>'Datos y Cálculos'!T530</f>
        <v>0.96850364564127522</v>
      </c>
      <c r="L530" s="59">
        <f t="shared" si="150"/>
        <v>545.97754387740122</v>
      </c>
      <c r="M530" s="69">
        <f t="shared" si="148"/>
        <v>460.15748670524584</v>
      </c>
      <c r="O530" s="20">
        <f t="shared" si="141"/>
        <v>550.20272030019407</v>
      </c>
      <c r="P530" s="128">
        <f t="shared" si="142"/>
        <v>460.15748670524579</v>
      </c>
      <c r="Q530" s="106">
        <f t="shared" ref="Q530:Q593" si="157">(1-P530/O530)</f>
        <v>0.16365828497870571</v>
      </c>
      <c r="S530" s="129">
        <f t="shared" si="155"/>
        <v>0.25333367579183386</v>
      </c>
      <c r="T530" s="124">
        <f t="shared" si="156"/>
        <v>0.2118735208843909</v>
      </c>
      <c r="U530" s="79">
        <f t="shared" si="154"/>
        <v>0.1636582849787056</v>
      </c>
      <c r="Y530" s="111">
        <f t="shared" si="143"/>
        <v>0.14666100738185256</v>
      </c>
      <c r="Z530" s="92">
        <f t="shared" si="152"/>
        <v>4.4076404439019674E-2</v>
      </c>
      <c r="AD530" s="106">
        <f t="shared" si="144"/>
        <v>0.69048252232090379</v>
      </c>
      <c r="AE530" s="74">
        <f>IF(J530&gt;0,J530/630,Tabla13[[#This Row],[Cargabilidad Antes]]-0.02)</f>
        <v>0.58194829741281828</v>
      </c>
      <c r="AF530" s="114">
        <f t="shared" si="149"/>
        <v>0.10853422490808551</v>
      </c>
      <c r="AI530" s="4">
        <f t="shared" si="145"/>
        <v>33.085551106456563</v>
      </c>
      <c r="AJ530" s="59">
        <f t="shared" si="146"/>
        <v>30.655579929778003</v>
      </c>
      <c r="AK530" s="4">
        <f t="shared" si="153"/>
        <v>2.4299711766785599</v>
      </c>
      <c r="AL530" s="79">
        <f t="shared" si="151"/>
        <v>7.3445086916033131E-2</v>
      </c>
    </row>
    <row r="531" spans="2:38" x14ac:dyDescent="0.25">
      <c r="B531" s="16" t="s">
        <v>545</v>
      </c>
      <c r="C531" s="21">
        <v>599.48</v>
      </c>
      <c r="D531" s="21">
        <v>353.81</v>
      </c>
      <c r="E531" s="16">
        <v>250.17</v>
      </c>
      <c r="F531" s="59">
        <f t="shared" si="147"/>
        <v>433.32037224206294</v>
      </c>
      <c r="G531" s="16">
        <v>0.81</v>
      </c>
      <c r="H531" s="21">
        <v>440.19</v>
      </c>
      <c r="I531" s="6">
        <f>'Datos y Cálculos'!R531</f>
        <v>90.169999999999987</v>
      </c>
      <c r="J531" s="59">
        <f>'Datos y Cálculos'!S531</f>
        <v>365.11935719706787</v>
      </c>
      <c r="K531" s="59">
        <f>'Datos y Cálculos'!T531</f>
        <v>0.9690255885530501</v>
      </c>
      <c r="L531" s="59">
        <f t="shared" si="150"/>
        <v>543.86442078109542</v>
      </c>
      <c r="M531" s="69">
        <f t="shared" si="148"/>
        <v>458.26469383493537</v>
      </c>
      <c r="O531" s="20">
        <f t="shared" si="141"/>
        <v>548.23483290923639</v>
      </c>
      <c r="P531" s="128">
        <f t="shared" si="142"/>
        <v>458.26469383493537</v>
      </c>
      <c r="Q531" s="106">
        <f t="shared" si="157"/>
        <v>0.16410876083314485</v>
      </c>
      <c r="S531" s="129">
        <f t="shared" si="155"/>
        <v>0.25242758767575968</v>
      </c>
      <c r="T531" s="124">
        <f t="shared" si="156"/>
        <v>0.21100200906219072</v>
      </c>
      <c r="U531" s="79">
        <f t="shared" si="154"/>
        <v>0.16410876083314496</v>
      </c>
      <c r="Y531" s="111">
        <f t="shared" si="143"/>
        <v>0.14552794603024574</v>
      </c>
      <c r="Z531" s="92">
        <f t="shared" si="152"/>
        <v>4.3845508922429895E-2</v>
      </c>
      <c r="AD531" s="106">
        <f t="shared" si="144"/>
        <v>0.68781011466994113</v>
      </c>
      <c r="AE531" s="74">
        <f>IF(J531&gt;0,J531/630,Tabla13[[#This Row],[Cargabilidad Antes]]-0.02)</f>
        <v>0.57955453523344103</v>
      </c>
      <c r="AF531" s="114">
        <f t="shared" si="149"/>
        <v>0.1082555794365001</v>
      </c>
      <c r="AI531" s="4">
        <f t="shared" si="145"/>
        <v>33.02781602604216</v>
      </c>
      <c r="AJ531" s="59">
        <f t="shared" si="146"/>
        <v>30.609148761101149</v>
      </c>
      <c r="AK531" s="4">
        <f t="shared" si="153"/>
        <v>2.4186672649410106</v>
      </c>
      <c r="AL531" s="79">
        <f t="shared" si="151"/>
        <v>7.3231220103500361E-2</v>
      </c>
    </row>
    <row r="532" spans="2:38" x14ac:dyDescent="0.25">
      <c r="B532" s="16" t="s">
        <v>546</v>
      </c>
      <c r="C532" s="21">
        <v>500.82</v>
      </c>
      <c r="D532" s="21">
        <v>351.15</v>
      </c>
      <c r="E532" s="16">
        <v>254.71</v>
      </c>
      <c r="F532" s="59">
        <f t="shared" si="147"/>
        <v>433.80122936663054</v>
      </c>
      <c r="G532" s="16">
        <v>0.81</v>
      </c>
      <c r="H532" s="21">
        <v>441.37</v>
      </c>
      <c r="I532" s="6">
        <f>'Datos y Cálculos'!R532</f>
        <v>94.710000000000008</v>
      </c>
      <c r="J532" s="59">
        <f>'Datos y Cálculos'!S532</f>
        <v>363.69809815284981</v>
      </c>
      <c r="K532" s="59">
        <f>'Datos y Cálculos'!T532</f>
        <v>0.96549858738173466</v>
      </c>
      <c r="L532" s="59">
        <f t="shared" si="150"/>
        <v>544.46794902090164</v>
      </c>
      <c r="M532" s="69">
        <f t="shared" si="148"/>
        <v>456.48085841804954</v>
      </c>
      <c r="O532" s="20">
        <f t="shared" si="141"/>
        <v>544.11311601164005</v>
      </c>
      <c r="P532" s="128">
        <f t="shared" si="142"/>
        <v>456.48085841804959</v>
      </c>
      <c r="Q532" s="106">
        <f t="shared" si="157"/>
        <v>0.16105521998061112</v>
      </c>
      <c r="S532" s="129">
        <f t="shared" si="155"/>
        <v>0.25052979681847043</v>
      </c>
      <c r="T532" s="124">
        <f t="shared" si="156"/>
        <v>0.21018066528017385</v>
      </c>
      <c r="U532" s="79">
        <f t="shared" si="154"/>
        <v>0.16105521998061123</v>
      </c>
      <c r="Y532" s="111">
        <f t="shared" si="143"/>
        <v>0.14585111097542533</v>
      </c>
      <c r="Z532" s="92">
        <f t="shared" si="152"/>
        <v>4.3196965078439863E-2</v>
      </c>
      <c r="AD532" s="106">
        <f t="shared" si="144"/>
        <v>0.6885733799470326</v>
      </c>
      <c r="AE532" s="74">
        <f>IF(J532&gt;0,J532/630,Tabla13[[#This Row],[Cargabilidad Antes]]-0.02)</f>
        <v>0.57729856849658701</v>
      </c>
      <c r="AF532" s="114">
        <f t="shared" si="149"/>
        <v>0.1112748114504456</v>
      </c>
      <c r="AI532" s="4">
        <f t="shared" si="145"/>
        <v>32.907560977988688</v>
      </c>
      <c r="AJ532" s="59">
        <f t="shared" si="146"/>
        <v>30.565565547598275</v>
      </c>
      <c r="AK532" s="4">
        <f t="shared" si="153"/>
        <v>2.341995430390412</v>
      </c>
      <c r="AL532" s="79">
        <f t="shared" si="151"/>
        <v>7.1168915616594441E-2</v>
      </c>
    </row>
    <row r="533" spans="2:38" x14ac:dyDescent="0.25">
      <c r="B533" s="16" t="s">
        <v>547</v>
      </c>
      <c r="C533" s="21">
        <v>528.54</v>
      </c>
      <c r="D533" s="21">
        <v>354.96</v>
      </c>
      <c r="E533" s="16">
        <v>254.44</v>
      </c>
      <c r="F533" s="59">
        <f t="shared" si="147"/>
        <v>436.73368910584395</v>
      </c>
      <c r="G533" s="16">
        <v>0.81</v>
      </c>
      <c r="H533" s="21">
        <v>439.64</v>
      </c>
      <c r="I533" s="6">
        <f>'Datos y Cálculos'!R533</f>
        <v>94.44</v>
      </c>
      <c r="J533" s="59">
        <f>'Datos y Cálculos'!S533</f>
        <v>367.30847417395637</v>
      </c>
      <c r="K533" s="59">
        <f>'Datos y Cálculos'!T533</f>
        <v>0.96638118899454473</v>
      </c>
      <c r="L533" s="59">
        <f t="shared" si="150"/>
        <v>548.14850645529862</v>
      </c>
      <c r="M533" s="69">
        <f t="shared" si="148"/>
        <v>461.0122748694879</v>
      </c>
      <c r="O533" s="20">
        <f t="shared" si="141"/>
        <v>550.01677818451299</v>
      </c>
      <c r="P533" s="128">
        <f t="shared" si="142"/>
        <v>461.0122748694879</v>
      </c>
      <c r="Q533" s="106">
        <f t="shared" si="157"/>
        <v>0.16182143317302033</v>
      </c>
      <c r="S533" s="129">
        <f t="shared" si="155"/>
        <v>0.25324806116669296</v>
      </c>
      <c r="T533" s="124">
        <f t="shared" si="156"/>
        <v>0.21226709696041005</v>
      </c>
      <c r="U533" s="79">
        <f t="shared" si="154"/>
        <v>0.16182143317302011</v>
      </c>
      <c r="Y533" s="111">
        <f t="shared" si="143"/>
        <v>0.14782965828355385</v>
      </c>
      <c r="Z533" s="92">
        <f t="shared" si="152"/>
        <v>4.397292085339477E-2</v>
      </c>
      <c r="AD533" s="106">
        <f t="shared" si="144"/>
        <v>0.693228077945784</v>
      </c>
      <c r="AE533" s="74">
        <f>IF(J533&gt;0,J533/630,Tabla13[[#This Row],[Cargabilidad Antes]]-0.02)</f>
        <v>0.58302932408564501</v>
      </c>
      <c r="AF533" s="114">
        <f t="shared" si="149"/>
        <v>0.110198753860139</v>
      </c>
      <c r="AI533" s="4">
        <f t="shared" si="145"/>
        <v>33.080086973410033</v>
      </c>
      <c r="AJ533" s="59">
        <f t="shared" si="146"/>
        <v>30.676611046483448</v>
      </c>
      <c r="AK533" s="4">
        <f t="shared" si="153"/>
        <v>2.4034759269265855</v>
      </c>
      <c r="AL533" s="79">
        <f t="shared" si="151"/>
        <v>7.2656275929942837E-2</v>
      </c>
    </row>
    <row r="534" spans="2:38" x14ac:dyDescent="0.25">
      <c r="B534" s="16" t="s">
        <v>548</v>
      </c>
      <c r="C534" s="21">
        <v>532.4</v>
      </c>
      <c r="D534" s="21">
        <v>281.20999999999998</v>
      </c>
      <c r="E534" s="16">
        <v>243.42</v>
      </c>
      <c r="F534" s="59">
        <f t="shared" si="147"/>
        <v>371.93058559360236</v>
      </c>
      <c r="G534" s="16">
        <v>0.75</v>
      </c>
      <c r="H534" s="21">
        <v>443.52</v>
      </c>
      <c r="I534" s="6">
        <f>'Datos y Cálculos'!R534</f>
        <v>83.419999999999987</v>
      </c>
      <c r="J534" s="59">
        <f>'Datos y Cálculos'!S534</f>
        <v>293.32228094708387</v>
      </c>
      <c r="K534" s="59">
        <f>'Datos y Cálculos'!T534</f>
        <v>0.95870657725701725</v>
      </c>
      <c r="L534" s="59">
        <f t="shared" si="150"/>
        <v>466.81352980939454</v>
      </c>
      <c r="M534" s="69">
        <f t="shared" si="148"/>
        <v>368.15151709589981</v>
      </c>
      <c r="O534" s="20">
        <f t="shared" si="141"/>
        <v>470.59904115598448</v>
      </c>
      <c r="P534" s="128">
        <f t="shared" si="142"/>
        <v>368.15151709589981</v>
      </c>
      <c r="Q534" s="106">
        <f t="shared" si="157"/>
        <v>0.21769598979299132</v>
      </c>
      <c r="S534" s="129">
        <f t="shared" si="155"/>
        <v>0.21668119862277607</v>
      </c>
      <c r="T534" s="124">
        <f t="shared" si="156"/>
        <v>0.16951057061905911</v>
      </c>
      <c r="U534" s="79">
        <f t="shared" si="154"/>
        <v>0.21769598979299121</v>
      </c>
      <c r="Y534" s="111">
        <f t="shared" si="143"/>
        <v>0.10721411683364837</v>
      </c>
      <c r="Z534" s="92">
        <f t="shared" si="152"/>
        <v>4.1599124035429334E-2</v>
      </c>
      <c r="AD534" s="106">
        <f t="shared" si="144"/>
        <v>0.59036600887873392</v>
      </c>
      <c r="AE534" s="74">
        <f>IF(J534&gt;0,J534/630,Tabla13[[#This Row],[Cargabilidad Antes]]-0.02)</f>
        <v>0.46559092213822834</v>
      </c>
      <c r="AF534" s="114">
        <f t="shared" si="149"/>
        <v>0.12477508674050558</v>
      </c>
      <c r="AI534" s="4">
        <f t="shared" si="145"/>
        <v>30.915156451306942</v>
      </c>
      <c r="AJ534" s="59">
        <f t="shared" si="146"/>
        <v>28.620073171474697</v>
      </c>
      <c r="AK534" s="4">
        <f t="shared" si="153"/>
        <v>2.2950832798322445</v>
      </c>
      <c r="AL534" s="79">
        <f t="shared" si="151"/>
        <v>7.4238125996455073E-2</v>
      </c>
    </row>
    <row r="535" spans="2:38" x14ac:dyDescent="0.25">
      <c r="B535" s="16" t="s">
        <v>549</v>
      </c>
      <c r="C535" s="21">
        <v>483</v>
      </c>
      <c r="D535" s="21">
        <v>262.55</v>
      </c>
      <c r="E535" s="16">
        <v>211.13</v>
      </c>
      <c r="F535" s="59">
        <f t="shared" si="147"/>
        <v>336.91004645157142</v>
      </c>
      <c r="G535" s="16">
        <v>0.77</v>
      </c>
      <c r="H535" s="21">
        <v>444.71</v>
      </c>
      <c r="I535" s="6">
        <f>'Datos y Cálculos'!R535</f>
        <v>51.129999999999995</v>
      </c>
      <c r="J535" s="59">
        <f>'Datos y Cálculos'!S535</f>
        <v>267.48229735816165</v>
      </c>
      <c r="K535" s="59">
        <f>'Datos y Cálculos'!T535</f>
        <v>0.98156028489781799</v>
      </c>
      <c r="L535" s="59">
        <f t="shared" si="150"/>
        <v>422.85892611196539</v>
      </c>
      <c r="M535" s="69">
        <f t="shared" si="148"/>
        <v>335.71951387650904</v>
      </c>
      <c r="O535" s="20">
        <f t="shared" si="141"/>
        <v>427.95966452777031</v>
      </c>
      <c r="P535" s="128">
        <f t="shared" si="142"/>
        <v>335.71951387650904</v>
      </c>
      <c r="Q535" s="106">
        <f t="shared" si="157"/>
        <v>0.2155346830478595</v>
      </c>
      <c r="S535" s="129">
        <f t="shared" si="155"/>
        <v>0.19704845306164129</v>
      </c>
      <c r="T535" s="124">
        <f t="shared" si="156"/>
        <v>0.15457767718592944</v>
      </c>
      <c r="U535" s="79">
        <f t="shared" si="154"/>
        <v>0.21553468304785939</v>
      </c>
      <c r="Y535" s="111">
        <f t="shared" si="143"/>
        <v>8.7974358325141791E-2</v>
      </c>
      <c r="Z535" s="92">
        <f t="shared" si="152"/>
        <v>3.3836184500524419E-2</v>
      </c>
      <c r="AD535" s="106">
        <f t="shared" si="144"/>
        <v>0.53477785151043078</v>
      </c>
      <c r="AE535" s="74">
        <f>IF(J535&gt;0,J535/630,Tabla13[[#This Row],[Cargabilidad Antes]]-0.02)</f>
        <v>0.42457507517168513</v>
      </c>
      <c r="AF535" s="114">
        <f t="shared" si="149"/>
        <v>0.11020277633874564</v>
      </c>
      <c r="AI535" s="4">
        <f t="shared" si="145"/>
        <v>29.891812886290644</v>
      </c>
      <c r="AJ535" s="59">
        <f t="shared" si="146"/>
        <v>28.01035235036003</v>
      </c>
      <c r="AK535" s="4">
        <f t="shared" si="153"/>
        <v>1.8814605359306142</v>
      </c>
      <c r="AL535" s="79">
        <f t="shared" si="151"/>
        <v>6.2942336187093995E-2</v>
      </c>
    </row>
    <row r="536" spans="2:38" x14ac:dyDescent="0.25">
      <c r="B536" s="16" t="s">
        <v>550</v>
      </c>
      <c r="C536" s="21">
        <v>536.76</v>
      </c>
      <c r="D536" s="21">
        <v>345.33</v>
      </c>
      <c r="E536" s="16">
        <v>255.54</v>
      </c>
      <c r="F536" s="59">
        <f t="shared" si="147"/>
        <v>429.59690466761975</v>
      </c>
      <c r="G536" s="16">
        <v>0.8</v>
      </c>
      <c r="H536" s="21">
        <v>442.53</v>
      </c>
      <c r="I536" s="6">
        <f>'Datos y Cálculos'!R536</f>
        <v>95.539999999999992</v>
      </c>
      <c r="J536" s="59">
        <f>'Datos y Cálculos'!S536</f>
        <v>358.30252650518668</v>
      </c>
      <c r="K536" s="59">
        <f>'Datos y Cálculos'!T536</f>
        <v>0.96379448777066068</v>
      </c>
      <c r="L536" s="59">
        <f t="shared" si="150"/>
        <v>539.19106207147888</v>
      </c>
      <c r="M536" s="69">
        <f t="shared" si="148"/>
        <v>449.70882636759251</v>
      </c>
      <c r="O536" s="20">
        <f t="shared" si="141"/>
        <v>541.78360994362356</v>
      </c>
      <c r="P536" s="128">
        <f t="shared" si="142"/>
        <v>449.70882636759256</v>
      </c>
      <c r="Q536" s="106">
        <f t="shared" si="157"/>
        <v>0.16994752496409415</v>
      </c>
      <c r="S536" s="129">
        <f t="shared" si="155"/>
        <v>0.24945720609287744</v>
      </c>
      <c r="T536" s="124">
        <f t="shared" si="156"/>
        <v>0.20706257133293499</v>
      </c>
      <c r="U536" s="79">
        <f t="shared" si="154"/>
        <v>0.16994752496409415</v>
      </c>
      <c r="Y536" s="111">
        <f t="shared" si="143"/>
        <v>0.14303768469754255</v>
      </c>
      <c r="Z536" s="92">
        <f t="shared" si="152"/>
        <v>4.448656350884965E-2</v>
      </c>
      <c r="AD536" s="106">
        <f t="shared" si="144"/>
        <v>0.68189984867876152</v>
      </c>
      <c r="AE536" s="74">
        <f>IF(J536&gt;0,J536/630,Tabla13[[#This Row],[Cargabilidad Antes]]-0.02)</f>
        <v>0.56873416905585183</v>
      </c>
      <c r="AF536" s="114">
        <f t="shared" si="149"/>
        <v>0.11316567962290969</v>
      </c>
      <c r="AI536" s="4">
        <f t="shared" si="145"/>
        <v>32.839996794966467</v>
      </c>
      <c r="AJ536" s="59">
        <f t="shared" si="146"/>
        <v>30.401656744468951</v>
      </c>
      <c r="AK536" s="4">
        <f t="shared" si="153"/>
        <v>2.4383400504975157</v>
      </c>
      <c r="AL536" s="79">
        <f t="shared" si="151"/>
        <v>7.4249095263957288E-2</v>
      </c>
    </row>
    <row r="537" spans="2:38" x14ac:dyDescent="0.25">
      <c r="B537" s="16" t="s">
        <v>551</v>
      </c>
      <c r="C537" s="21">
        <v>518.76</v>
      </c>
      <c r="D537" s="21">
        <v>305.55</v>
      </c>
      <c r="E537" s="16">
        <v>182.5</v>
      </c>
      <c r="F537" s="59">
        <f t="shared" si="147"/>
        <v>355.9031504496694</v>
      </c>
      <c r="G537" s="16">
        <v>0.85</v>
      </c>
      <c r="H537" s="21">
        <v>445.46</v>
      </c>
      <c r="I537" s="6">
        <f>'Datos y Cálculos'!R537</f>
        <v>22.5</v>
      </c>
      <c r="J537" s="59">
        <f>'Datos y Cálculos'!S537</f>
        <v>306.3773041529023</v>
      </c>
      <c r="K537" s="59">
        <f>'Datos y Cálculos'!T537</f>
        <v>0.99729972115529353</v>
      </c>
      <c r="L537" s="59">
        <f t="shared" si="150"/>
        <v>446.69734721207067</v>
      </c>
      <c r="M537" s="69">
        <f t="shared" si="148"/>
        <v>384.53699788319568</v>
      </c>
      <c r="O537" s="20">
        <f t="shared" si="141"/>
        <v>451.1748714856526</v>
      </c>
      <c r="P537" s="128">
        <f t="shared" si="142"/>
        <v>384.53699788319568</v>
      </c>
      <c r="Q537" s="106">
        <f t="shared" si="157"/>
        <v>0.14769854842098851</v>
      </c>
      <c r="S537" s="129">
        <f t="shared" si="155"/>
        <v>0.20773759271129563</v>
      </c>
      <c r="T537" s="124">
        <f t="shared" si="156"/>
        <v>0.17705505181536677</v>
      </c>
      <c r="U537" s="79">
        <f t="shared" si="154"/>
        <v>0.1476985484209884</v>
      </c>
      <c r="Y537" s="111">
        <f t="shared" si="143"/>
        <v>9.8172951843100195E-2</v>
      </c>
      <c r="Z537" s="92">
        <f t="shared" si="152"/>
        <v>2.6858375644251163E-2</v>
      </c>
      <c r="AD537" s="106">
        <f t="shared" si="144"/>
        <v>0.56492563563439591</v>
      </c>
      <c r="AE537" s="74">
        <f>IF(J537&gt;0,J537/630,Tabla13[[#This Row],[Cargabilidad Antes]]-0.02)</f>
        <v>0.48631318119508299</v>
      </c>
      <c r="AF537" s="114">
        <f t="shared" si="149"/>
        <v>7.8612454439312918E-2</v>
      </c>
      <c r="AI537" s="4">
        <f t="shared" si="145"/>
        <v>30.436932816776046</v>
      </c>
      <c r="AJ537" s="59">
        <f t="shared" si="146"/>
        <v>28.949484581758036</v>
      </c>
      <c r="AK537" s="4">
        <f t="shared" si="153"/>
        <v>1.4874482350180109</v>
      </c>
      <c r="AL537" s="79">
        <f t="shared" si="151"/>
        <v>4.886984651088655E-2</v>
      </c>
    </row>
    <row r="538" spans="2:38" x14ac:dyDescent="0.25">
      <c r="B538" s="16" t="s">
        <v>552</v>
      </c>
      <c r="C538" s="21">
        <v>506.76</v>
      </c>
      <c r="D538" s="21">
        <v>348.91</v>
      </c>
      <c r="E538" s="16">
        <v>252.12</v>
      </c>
      <c r="F538" s="59">
        <f t="shared" si="147"/>
        <v>430.46798080693532</v>
      </c>
      <c r="G538" s="16">
        <v>0.81</v>
      </c>
      <c r="H538" s="21">
        <v>442.17</v>
      </c>
      <c r="I538" s="6">
        <f>'Datos y Cálculos'!R538</f>
        <v>92.12</v>
      </c>
      <c r="J538" s="59">
        <f>'Datos y Cálculos'!S538</f>
        <v>360.8660173804123</v>
      </c>
      <c r="K538" s="59">
        <f>'Datos y Cálculos'!T538</f>
        <v>0.96686854177291881</v>
      </c>
      <c r="L538" s="59">
        <f t="shared" si="150"/>
        <v>540.28435781825817</v>
      </c>
      <c r="M538" s="69">
        <f t="shared" si="148"/>
        <v>452.92628755645484</v>
      </c>
      <c r="O538" s="20">
        <f t="shared" si="141"/>
        <v>540.64219651892734</v>
      </c>
      <c r="P538" s="128">
        <f t="shared" si="142"/>
        <v>452.92628755645489</v>
      </c>
      <c r="Q538" s="106">
        <f t="shared" si="157"/>
        <v>0.16224391941149863</v>
      </c>
      <c r="S538" s="129">
        <f t="shared" si="155"/>
        <v>0.24893165714917417</v>
      </c>
      <c r="T538" s="124">
        <f t="shared" si="156"/>
        <v>0.20854400942769274</v>
      </c>
      <c r="U538" s="79">
        <f t="shared" si="154"/>
        <v>0.16224391941149863</v>
      </c>
      <c r="Y538" s="111">
        <f t="shared" si="143"/>
        <v>0.14361833615311911</v>
      </c>
      <c r="Z538" s="92">
        <f t="shared" si="152"/>
        <v>4.282192521365253E-2</v>
      </c>
      <c r="AD538" s="106">
        <f t="shared" si="144"/>
        <v>0.68328250921735767</v>
      </c>
      <c r="AE538" s="74">
        <f>IF(J538&gt;0,J538/630,Tabla13[[#This Row],[Cargabilidad Antes]]-0.02)</f>
        <v>0.57280320219113068</v>
      </c>
      <c r="AF538" s="114">
        <f t="shared" si="149"/>
        <v>0.11047930702622699</v>
      </c>
      <c r="AI538" s="4">
        <f t="shared" si="145"/>
        <v>32.806997453440452</v>
      </c>
      <c r="AJ538" s="59">
        <f t="shared" si="146"/>
        <v>30.47922601388014</v>
      </c>
      <c r="AK538" s="4">
        <f t="shared" si="153"/>
        <v>2.327771439560312</v>
      </c>
      <c r="AL538" s="79">
        <f t="shared" si="151"/>
        <v>7.095350444257742E-2</v>
      </c>
    </row>
    <row r="539" spans="2:38" x14ac:dyDescent="0.25">
      <c r="B539" s="16" t="s">
        <v>553</v>
      </c>
      <c r="C539" s="21">
        <v>453.76</v>
      </c>
      <c r="D539" s="21">
        <v>345.64</v>
      </c>
      <c r="E539" s="16">
        <v>243.35</v>
      </c>
      <c r="F539" s="59">
        <f t="shared" si="147"/>
        <v>422.71294290570285</v>
      </c>
      <c r="G539" s="16">
        <v>0.81</v>
      </c>
      <c r="H539" s="21">
        <v>444.82</v>
      </c>
      <c r="I539" s="6">
        <f>'Datos y Cálculos'!R539</f>
        <v>83.35</v>
      </c>
      <c r="J539" s="59">
        <f>'Datos y Cálculos'!S539</f>
        <v>355.54779158363505</v>
      </c>
      <c r="K539" s="59">
        <f>'Datos y Cálculos'!T539</f>
        <v>0.97213372767833806</v>
      </c>
      <c r="L539" s="59">
        <f t="shared" si="150"/>
        <v>530.55093777510103</v>
      </c>
      <c r="M539" s="69">
        <f t="shared" si="148"/>
        <v>446.2513330012797</v>
      </c>
      <c r="O539" s="20">
        <f t="shared" si="141"/>
        <v>535.575273866619</v>
      </c>
      <c r="P539" s="128">
        <f t="shared" si="142"/>
        <v>446.2513330012797</v>
      </c>
      <c r="Q539" s="106">
        <f t="shared" si="157"/>
        <v>0.16678130082529674</v>
      </c>
      <c r="S539" s="129">
        <f t="shared" si="155"/>
        <v>0.24659865861408545</v>
      </c>
      <c r="T539" s="124">
        <f t="shared" si="156"/>
        <v>0.20547061354865498</v>
      </c>
      <c r="U539" s="79">
        <f t="shared" si="154"/>
        <v>0.16678130082529685</v>
      </c>
      <c r="Y539" s="111">
        <f t="shared" si="143"/>
        <v>0.13849027440642722</v>
      </c>
      <c r="Z539" s="92">
        <f t="shared" si="152"/>
        <v>4.2342930442206231E-2</v>
      </c>
      <c r="AD539" s="106">
        <f t="shared" si="144"/>
        <v>0.67097292524714736</v>
      </c>
      <c r="AE539" s="74">
        <f>IF(J539&gt;0,J539/630,Tabla13[[#This Row],[Cargabilidad Antes]]-0.02)</f>
        <v>0.56436157394227782</v>
      </c>
      <c r="AF539" s="114">
        <f t="shared" si="149"/>
        <v>0.10661135130486954</v>
      </c>
      <c r="AI539" s="4">
        <f t="shared" si="145"/>
        <v>32.661348129735686</v>
      </c>
      <c r="AJ539" s="59">
        <f t="shared" si="146"/>
        <v>30.318916992666104</v>
      </c>
      <c r="AK539" s="4">
        <f t="shared" si="153"/>
        <v>2.3424311370695818</v>
      </c>
      <c r="AL539" s="79">
        <f t="shared" si="151"/>
        <v>7.1718752323544632E-2</v>
      </c>
    </row>
    <row r="540" spans="2:38" x14ac:dyDescent="0.25">
      <c r="B540" s="16" t="s">
        <v>554</v>
      </c>
      <c r="C540" s="21">
        <v>427.64</v>
      </c>
      <c r="D540" s="21">
        <v>295.77999999999997</v>
      </c>
      <c r="E540" s="16">
        <v>183.19</v>
      </c>
      <c r="F540" s="59">
        <f t="shared" si="147"/>
        <v>347.91433500216687</v>
      </c>
      <c r="G540" s="16">
        <v>0.84</v>
      </c>
      <c r="H540" s="21">
        <v>446.67</v>
      </c>
      <c r="I540" s="6">
        <f>'Datos y Cálculos'!R540</f>
        <v>23.189999999999998</v>
      </c>
      <c r="J540" s="59">
        <f>'Datos y Cálculos'!S540</f>
        <v>296.68768848740586</v>
      </c>
      <c r="K540" s="59">
        <f>'Datos y Cálculos'!T540</f>
        <v>0.9969405926749656</v>
      </c>
      <c r="L540" s="59">
        <f t="shared" si="150"/>
        <v>436.67051080093626</v>
      </c>
      <c r="M540" s="69">
        <f t="shared" si="148"/>
        <v>372.3754713335905</v>
      </c>
      <c r="O540" s="20">
        <f t="shared" si="141"/>
        <v>441.94788462967779</v>
      </c>
      <c r="P540" s="128">
        <f t="shared" si="142"/>
        <v>372.3754713335905</v>
      </c>
      <c r="Q540" s="106">
        <f t="shared" si="157"/>
        <v>0.15742221134146672</v>
      </c>
      <c r="S540" s="129">
        <f t="shared" si="155"/>
        <v>0.20348914680133781</v>
      </c>
      <c r="T540" s="124">
        <f t="shared" si="156"/>
        <v>0.17145543532788285</v>
      </c>
      <c r="U540" s="79">
        <f t="shared" si="154"/>
        <v>0.15742221134146683</v>
      </c>
      <c r="Y540" s="111">
        <f t="shared" si="143"/>
        <v>9.3815118421550089E-2</v>
      </c>
      <c r="Z540" s="92">
        <f t="shared" si="152"/>
        <v>2.7212263741283896E-2</v>
      </c>
      <c r="AD540" s="106">
        <f t="shared" si="144"/>
        <v>0.55224497619391566</v>
      </c>
      <c r="AE540" s="74">
        <f>IF(J540&gt;0,J540/630,Tabla13[[#This Row],[Cargabilidad Antes]]-0.02)</f>
        <v>0.4709328388688982</v>
      </c>
      <c r="AF540" s="114">
        <f t="shared" si="149"/>
        <v>8.1312137325017464E-2</v>
      </c>
      <c r="AI540" s="4">
        <f t="shared" si="145"/>
        <v>30.216825126299334</v>
      </c>
      <c r="AJ540" s="59">
        <f t="shared" si="146"/>
        <v>28.703618900932526</v>
      </c>
      <c r="AK540" s="4">
        <f t="shared" si="153"/>
        <v>1.5132062253668082</v>
      </c>
      <c r="AL540" s="79">
        <f t="shared" si="151"/>
        <v>5.0078266629335011E-2</v>
      </c>
    </row>
    <row r="541" spans="2:38" x14ac:dyDescent="0.25">
      <c r="B541" s="16" t="s">
        <v>555</v>
      </c>
      <c r="C541" s="21">
        <v>431.3</v>
      </c>
      <c r="D541" s="21">
        <v>308.52</v>
      </c>
      <c r="E541" s="16">
        <v>183.5</v>
      </c>
      <c r="F541" s="59">
        <f t="shared" si="147"/>
        <v>358.96634995497834</v>
      </c>
      <c r="G541" s="16">
        <v>0.86</v>
      </c>
      <c r="H541" s="21">
        <v>445.23</v>
      </c>
      <c r="I541" s="6">
        <f>'Datos y Cálculos'!R541</f>
        <v>23.5</v>
      </c>
      <c r="J541" s="59">
        <f>'Datos y Cálculos'!S541</f>
        <v>309.41370428602545</v>
      </c>
      <c r="K541" s="59">
        <f>'Datos y Cálculos'!T541</f>
        <v>0.99711162022352018</v>
      </c>
      <c r="L541" s="59">
        <f t="shared" si="150"/>
        <v>450.54199734026992</v>
      </c>
      <c r="M541" s="69">
        <f t="shared" si="148"/>
        <v>388.34801187064363</v>
      </c>
      <c r="O541" s="20">
        <f t="shared" si="141"/>
        <v>450.26315735688405</v>
      </c>
      <c r="P541" s="128">
        <f t="shared" si="142"/>
        <v>388.34801187064363</v>
      </c>
      <c r="Q541" s="106">
        <f t="shared" si="157"/>
        <v>0.13750879785433057</v>
      </c>
      <c r="S541" s="129">
        <f t="shared" si="155"/>
        <v>0.20731780581641029</v>
      </c>
      <c r="T541" s="124">
        <f t="shared" si="156"/>
        <v>0.17880978356479818</v>
      </c>
      <c r="U541" s="79">
        <f t="shared" si="154"/>
        <v>0.13750879785433057</v>
      </c>
      <c r="Y541" s="111">
        <f t="shared" si="143"/>
        <v>9.9870140952741007E-2</v>
      </c>
      <c r="Z541" s="92">
        <f t="shared" si="152"/>
        <v>2.5577634560978207E-2</v>
      </c>
      <c r="AD541" s="106">
        <f t="shared" si="144"/>
        <v>0.56978785707139423</v>
      </c>
      <c r="AE541" s="74">
        <f>IF(J541&gt;0,J541/630,Tabla13[[#This Row],[Cargabilidad Antes]]-0.02)</f>
        <v>0.49113286394607214</v>
      </c>
      <c r="AF541" s="114">
        <f t="shared" si="149"/>
        <v>7.8654993125322092E-2</v>
      </c>
      <c r="AI541" s="4">
        <f t="shared" si="145"/>
        <v>30.414981593829864</v>
      </c>
      <c r="AJ541" s="59">
        <f t="shared" si="146"/>
        <v>29.028156472325897</v>
      </c>
      <c r="AK541" s="4">
        <f t="shared" si="153"/>
        <v>1.3868251215039678</v>
      </c>
      <c r="AL541" s="79">
        <f t="shared" si="151"/>
        <v>4.5596776615682955E-2</v>
      </c>
    </row>
    <row r="542" spans="2:38" x14ac:dyDescent="0.25">
      <c r="B542" s="16" t="s">
        <v>556</v>
      </c>
      <c r="C542" s="21">
        <v>485.66</v>
      </c>
      <c r="D542" s="21">
        <v>284.06</v>
      </c>
      <c r="E542" s="16">
        <v>178.02</v>
      </c>
      <c r="F542" s="59">
        <f t="shared" si="147"/>
        <v>335.23305922894895</v>
      </c>
      <c r="G542" s="16">
        <v>0.84</v>
      </c>
      <c r="H542" s="21">
        <v>445.93</v>
      </c>
      <c r="I542" s="6">
        <f>'Datos y Cálculos'!R542</f>
        <v>18.02000000000001</v>
      </c>
      <c r="J542" s="59">
        <f>'Datos y Cálculos'!S542</f>
        <v>284.63099620385691</v>
      </c>
      <c r="K542" s="59">
        <f>'Datos y Cálculos'!T542</f>
        <v>0.99799390715883962</v>
      </c>
      <c r="L542" s="59">
        <f t="shared" si="150"/>
        <v>420.75412388499012</v>
      </c>
      <c r="M542" s="69">
        <f t="shared" si="148"/>
        <v>357.2430049521916</v>
      </c>
      <c r="O542" s="20">
        <f t="shared" si="141"/>
        <v>424.4361218064314</v>
      </c>
      <c r="P542" s="128">
        <f t="shared" si="142"/>
        <v>357.2430049521916</v>
      </c>
      <c r="Q542" s="106">
        <f t="shared" si="157"/>
        <v>0.1583114947150609</v>
      </c>
      <c r="S542" s="129">
        <f t="shared" si="155"/>
        <v>0.19542608371217804</v>
      </c>
      <c r="T542" s="124">
        <f t="shared" si="156"/>
        <v>0.16448788829339253</v>
      </c>
      <c r="U542" s="79">
        <f t="shared" si="154"/>
        <v>0.15831149471506079</v>
      </c>
      <c r="Y542" s="111">
        <f t="shared" si="143"/>
        <v>8.7100744120982981E-2</v>
      </c>
      <c r="Z542" s="92">
        <f t="shared" si="152"/>
        <v>2.5395133028458118E-2</v>
      </c>
      <c r="AD542" s="106">
        <f t="shared" si="144"/>
        <v>0.53211596703007769</v>
      </c>
      <c r="AE542" s="74">
        <f>IF(J542&gt;0,J542/630,Tabla13[[#This Row],[Cargabilidad Antes]]-0.02)</f>
        <v>0.45179523206961414</v>
      </c>
      <c r="AF542" s="114">
        <f t="shared" si="149"/>
        <v>8.0320734960463547E-2</v>
      </c>
      <c r="AI542" s="4">
        <f t="shared" si="145"/>
        <v>29.811592454435999</v>
      </c>
      <c r="AJ542" s="59">
        <f t="shared" si="146"/>
        <v>28.408722344745502</v>
      </c>
      <c r="AK542" s="4">
        <f t="shared" si="153"/>
        <v>1.4028701096904967</v>
      </c>
      <c r="AL542" s="79">
        <f t="shared" si="151"/>
        <v>4.7057872263437162E-2</v>
      </c>
    </row>
    <row r="543" spans="2:38" x14ac:dyDescent="0.25">
      <c r="B543" s="16" t="s">
        <v>557</v>
      </c>
      <c r="C543" s="21">
        <v>400.4</v>
      </c>
      <c r="D543" s="21">
        <v>281.52</v>
      </c>
      <c r="E543" s="16">
        <v>179.04</v>
      </c>
      <c r="F543" s="59">
        <f t="shared" si="147"/>
        <v>333.62978284319877</v>
      </c>
      <c r="G543" s="16">
        <v>0.84</v>
      </c>
      <c r="H543" s="21">
        <v>445.94</v>
      </c>
      <c r="I543" s="6">
        <f>'Datos y Cálculos'!R543</f>
        <v>19.039999999999992</v>
      </c>
      <c r="J543" s="59">
        <f>'Datos y Cálculos'!S543</f>
        <v>282.16313012156633</v>
      </c>
      <c r="K543" s="59">
        <f>'Datos y Cálculos'!T543</f>
        <v>0.99772071524267092</v>
      </c>
      <c r="L543" s="59">
        <f t="shared" si="150"/>
        <v>418.74183681347222</v>
      </c>
      <c r="M543" s="69">
        <f t="shared" si="148"/>
        <v>354.14556332842113</v>
      </c>
      <c r="O543" s="20">
        <f t="shared" si="141"/>
        <v>420.64091040958448</v>
      </c>
      <c r="P543" s="128">
        <f t="shared" si="142"/>
        <v>354.14556332842119</v>
      </c>
      <c r="Q543" s="106">
        <f t="shared" si="157"/>
        <v>0.15808102691774739</v>
      </c>
      <c r="S543" s="129">
        <f t="shared" si="155"/>
        <v>0.19367862805974922</v>
      </c>
      <c r="T543" s="124">
        <f t="shared" si="156"/>
        <v>0.16306171164404362</v>
      </c>
      <c r="U543" s="79">
        <f t="shared" si="154"/>
        <v>0.15808102691774739</v>
      </c>
      <c r="Y543" s="111">
        <f t="shared" si="143"/>
        <v>8.6269605141776923E-2</v>
      </c>
      <c r="Z543" s="92">
        <f t="shared" si="152"/>
        <v>2.5119331665427746E-2</v>
      </c>
      <c r="AD543" s="106">
        <f t="shared" si="144"/>
        <v>0.52957108387809326</v>
      </c>
      <c r="AE543" s="74">
        <f>IF(J543&gt;0,J543/630,Tabla13[[#This Row],[Cargabilidad Antes]]-0.02)</f>
        <v>0.44787798431994658</v>
      </c>
      <c r="AF543" s="114">
        <f t="shared" si="149"/>
        <v>8.1693099558146687E-2</v>
      </c>
      <c r="AI543" s="4">
        <f t="shared" si="145"/>
        <v>29.725928833071691</v>
      </c>
      <c r="AJ543" s="59">
        <f t="shared" si="146"/>
        <v>28.349868590416794</v>
      </c>
      <c r="AK543" s="4">
        <f t="shared" si="153"/>
        <v>1.3760602426548978</v>
      </c>
      <c r="AL543" s="79">
        <f t="shared" si="151"/>
        <v>4.6291581009369698E-2</v>
      </c>
    </row>
    <row r="544" spans="2:38" x14ac:dyDescent="0.25">
      <c r="B544" s="16" t="s">
        <v>558</v>
      </c>
      <c r="C544" s="21">
        <v>483.62</v>
      </c>
      <c r="D544" s="21">
        <v>305.22000000000003</v>
      </c>
      <c r="E544" s="16">
        <v>181.89</v>
      </c>
      <c r="F544" s="59">
        <f t="shared" si="147"/>
        <v>355.30721988161173</v>
      </c>
      <c r="G544" s="16">
        <v>0.86</v>
      </c>
      <c r="H544" s="21">
        <v>446.28</v>
      </c>
      <c r="I544" s="6">
        <f>'Datos y Cálculos'!R544</f>
        <v>21.889999999999986</v>
      </c>
      <c r="J544" s="59">
        <f>'Datos y Cálculos'!S544</f>
        <v>306.00395503980013</v>
      </c>
      <c r="K544" s="59">
        <f>'Datos y Cálculos'!T544</f>
        <v>0.99743808853811011</v>
      </c>
      <c r="L544" s="59">
        <f t="shared" si="150"/>
        <v>445.94938922536107</v>
      </c>
      <c r="M544" s="69">
        <f t="shared" si="148"/>
        <v>384.06840394634514</v>
      </c>
      <c r="O544" s="20">
        <f t="shared" si="141"/>
        <v>445.4470403489828</v>
      </c>
      <c r="P544" s="128">
        <f t="shared" si="142"/>
        <v>384.06840394634509</v>
      </c>
      <c r="Q544" s="106">
        <f t="shared" si="157"/>
        <v>0.1377910971291918</v>
      </c>
      <c r="S544" s="129">
        <f t="shared" si="155"/>
        <v>0.20510028747337211</v>
      </c>
      <c r="T544" s="124">
        <f t="shared" si="156"/>
        <v>0.17683929384090352</v>
      </c>
      <c r="U544" s="79">
        <f t="shared" si="154"/>
        <v>0.13779109712919191</v>
      </c>
      <c r="Y544" s="111">
        <f t="shared" si="143"/>
        <v>9.7844462013232505E-2</v>
      </c>
      <c r="Z544" s="92">
        <f t="shared" si="152"/>
        <v>2.5106478770051292E-2</v>
      </c>
      <c r="AD544" s="106">
        <f t="shared" si="144"/>
        <v>0.56397971409779635</v>
      </c>
      <c r="AE544" s="74">
        <f>IF(J544&gt;0,J544/630,Tabla13[[#This Row],[Cargabilidad Antes]]-0.02)</f>
        <v>0.48572056355523829</v>
      </c>
      <c r="AF544" s="114">
        <f t="shared" si="149"/>
        <v>7.8259150542558054E-2</v>
      </c>
      <c r="AI544" s="4">
        <f t="shared" si="145"/>
        <v>30.299761371679175</v>
      </c>
      <c r="AJ544" s="59">
        <f t="shared" si="146"/>
        <v>28.939864821311243</v>
      </c>
      <c r="AK544" s="4">
        <f t="shared" si="153"/>
        <v>1.3598965503679317</v>
      </c>
      <c r="AL544" s="79">
        <f t="shared" si="151"/>
        <v>4.4881427734246526E-2</v>
      </c>
    </row>
    <row r="545" spans="2:38" x14ac:dyDescent="0.25">
      <c r="B545" s="16" t="s">
        <v>559</v>
      </c>
      <c r="C545" s="21">
        <v>438.84</v>
      </c>
      <c r="D545" s="21">
        <v>305.44</v>
      </c>
      <c r="E545" s="16">
        <v>187.25</v>
      </c>
      <c r="F545" s="59">
        <f t="shared" si="147"/>
        <v>358.26827392332689</v>
      </c>
      <c r="G545" s="16">
        <v>0.85</v>
      </c>
      <c r="H545" s="21">
        <v>446.74</v>
      </c>
      <c r="I545" s="6">
        <f>'Datos y Cálculos'!R545</f>
        <v>27.25</v>
      </c>
      <c r="J545" s="59">
        <f>'Datos y Cálculos'!S545</f>
        <v>306.65315276383512</v>
      </c>
      <c r="K545" s="59">
        <f>'Datos y Cálculos'!T545</f>
        <v>0.99604389274037752</v>
      </c>
      <c r="L545" s="59">
        <f t="shared" si="150"/>
        <v>449.66583563420733</v>
      </c>
      <c r="M545" s="69">
        <f t="shared" si="148"/>
        <v>384.88321803488623</v>
      </c>
      <c r="O545" s="20">
        <f t="shared" si="141"/>
        <v>451.01244557871945</v>
      </c>
      <c r="P545" s="128">
        <f t="shared" si="142"/>
        <v>384.88321803488623</v>
      </c>
      <c r="Q545" s="106">
        <f t="shared" si="157"/>
        <v>0.1466239528245814</v>
      </c>
      <c r="S545" s="129">
        <f t="shared" si="155"/>
        <v>0.20766280581815788</v>
      </c>
      <c r="T545" s="124">
        <f t="shared" si="156"/>
        <v>0.17721446437445609</v>
      </c>
      <c r="U545" s="79">
        <f t="shared" si="154"/>
        <v>0.1466239528245814</v>
      </c>
      <c r="Y545" s="111">
        <f t="shared" si="143"/>
        <v>9.9482086958412111E-2</v>
      </c>
      <c r="Z545" s="92">
        <f t="shared" si="152"/>
        <v>2.703418969276376E-2</v>
      </c>
      <c r="AD545" s="106">
        <f t="shared" si="144"/>
        <v>0.56867979987829664</v>
      </c>
      <c r="AE545" s="74">
        <f>IF(J545&gt;0,J545/630,Tabla13[[#This Row],[Cargabilidad Antes]]-0.02)</f>
        <v>0.48675103613307164</v>
      </c>
      <c r="AF545" s="114">
        <f t="shared" si="149"/>
        <v>8.1928763745225008E-2</v>
      </c>
      <c r="AI545" s="4">
        <f t="shared" si="145"/>
        <v>30.433018858624397</v>
      </c>
      <c r="AJ545" s="59">
        <f t="shared" si="146"/>
        <v>28.95659966679727</v>
      </c>
      <c r="AK545" s="4">
        <f t="shared" si="153"/>
        <v>1.4764191918271266</v>
      </c>
      <c r="AL545" s="79">
        <f t="shared" si="151"/>
        <v>4.8513727760160275E-2</v>
      </c>
    </row>
    <row r="546" spans="2:38" x14ac:dyDescent="0.25">
      <c r="B546" s="16" t="s">
        <v>560</v>
      </c>
      <c r="C546" s="21">
        <v>485.38</v>
      </c>
      <c r="D546" s="21">
        <v>302.91000000000003</v>
      </c>
      <c r="E546" s="16">
        <v>183.87</v>
      </c>
      <c r="F546" s="59">
        <f t="shared" si="147"/>
        <v>354.34819739911194</v>
      </c>
      <c r="G546" s="16">
        <v>0.85</v>
      </c>
      <c r="H546" s="21">
        <v>447.66</v>
      </c>
      <c r="I546" s="6">
        <f>'Datos y Cálculos'!R546</f>
        <v>23.870000000000005</v>
      </c>
      <c r="J546" s="59">
        <f>'Datos y Cálculos'!S546</f>
        <v>303.8490496940874</v>
      </c>
      <c r="K546" s="59">
        <f>'Datos y Cálculos'!T546</f>
        <v>0.99690948615757458</v>
      </c>
      <c r="L546" s="59">
        <f t="shared" si="150"/>
        <v>444.74571120703467</v>
      </c>
      <c r="M546" s="69">
        <f t="shared" si="148"/>
        <v>381.36376224759425</v>
      </c>
      <c r="O546" s="20">
        <f t="shared" si="141"/>
        <v>447.27664971925719</v>
      </c>
      <c r="P546" s="128">
        <f t="shared" si="142"/>
        <v>381.36376224759425</v>
      </c>
      <c r="Q546" s="106">
        <f t="shared" si="157"/>
        <v>0.14736491948111885</v>
      </c>
      <c r="S546" s="129">
        <f t="shared" si="155"/>
        <v>0.20594270727598943</v>
      </c>
      <c r="T546" s="124">
        <f t="shared" si="156"/>
        <v>0.17559397680053962</v>
      </c>
      <c r="U546" s="79">
        <f t="shared" si="154"/>
        <v>0.14736491948111885</v>
      </c>
      <c r="Y546" s="111">
        <f t="shared" si="143"/>
        <v>9.7316983837429136E-2</v>
      </c>
      <c r="Z546" s="92">
        <f t="shared" si="152"/>
        <v>2.6568842529823229E-2</v>
      </c>
      <c r="AD546" s="106">
        <f t="shared" si="144"/>
        <v>0.56245745618906662</v>
      </c>
      <c r="AE546" s="74">
        <f>IF(J546&gt;0,J546/630,Tabla13[[#This Row],[Cargabilidad Antes]]-0.02)</f>
        <v>0.48230007887950382</v>
      </c>
      <c r="AF546" s="114">
        <f t="shared" si="149"/>
        <v>8.0157377309562794E-2</v>
      </c>
      <c r="AI546" s="4">
        <f t="shared" si="145"/>
        <v>30.343386789104784</v>
      </c>
      <c r="AJ546" s="59">
        <f t="shared" si="146"/>
        <v>28.884570490268153</v>
      </c>
      <c r="AK546" s="4">
        <f t="shared" si="153"/>
        <v>1.4588162988366307</v>
      </c>
      <c r="AL546" s="79">
        <f t="shared" si="151"/>
        <v>4.8076910760681435E-2</v>
      </c>
    </row>
    <row r="547" spans="2:38" x14ac:dyDescent="0.25">
      <c r="B547" s="16" t="s">
        <v>561</v>
      </c>
      <c r="C547" s="21">
        <v>496.3</v>
      </c>
      <c r="D547" s="21">
        <v>312.64</v>
      </c>
      <c r="E547" s="16">
        <v>186.56</v>
      </c>
      <c r="F547" s="59">
        <f t="shared" si="147"/>
        <v>364.07197530158788</v>
      </c>
      <c r="G547" s="16">
        <v>0.85</v>
      </c>
      <c r="H547" s="21">
        <v>447.98</v>
      </c>
      <c r="I547" s="6">
        <f>'Datos y Cálculos'!R547</f>
        <v>26.560000000000002</v>
      </c>
      <c r="J547" s="59">
        <f>'Datos y Cálculos'!S547</f>
        <v>313.76616006191614</v>
      </c>
      <c r="K547" s="59">
        <f>'Datos y Cálculos'!T547</f>
        <v>0.99641083008539244</v>
      </c>
      <c r="L547" s="59">
        <f t="shared" si="150"/>
        <v>456.95011509732728</v>
      </c>
      <c r="M547" s="69">
        <f t="shared" si="148"/>
        <v>393.81081950944019</v>
      </c>
      <c r="O547" s="20">
        <f t="shared" si="141"/>
        <v>461.64395948707062</v>
      </c>
      <c r="P547" s="128">
        <f t="shared" si="142"/>
        <v>393.81081950944019</v>
      </c>
      <c r="Q547" s="106">
        <f t="shared" si="157"/>
        <v>0.14693821631068094</v>
      </c>
      <c r="S547" s="129">
        <f t="shared" si="155"/>
        <v>0.21255794791444763</v>
      </c>
      <c r="T547" s="124">
        <f t="shared" si="156"/>
        <v>0.18132506218524005</v>
      </c>
      <c r="U547" s="79">
        <f t="shared" si="154"/>
        <v>0.14693821631068105</v>
      </c>
      <c r="Y547" s="111">
        <f t="shared" si="143"/>
        <v>0.10273127658223062</v>
      </c>
      <c r="Z547" s="92">
        <f t="shared" si="152"/>
        <v>2.7972246585289691E-2</v>
      </c>
      <c r="AD547" s="106">
        <f t="shared" si="144"/>
        <v>0.57789202428823472</v>
      </c>
      <c r="AE547" s="74">
        <f>IF(J547&gt;0,J547/630,Tabla13[[#This Row],[Cargabilidad Antes]]-0.02)</f>
        <v>0.49804152390780337</v>
      </c>
      <c r="AF547" s="114">
        <f t="shared" si="149"/>
        <v>7.9850500380431344E-2</v>
      </c>
      <c r="AI547" s="4">
        <f t="shared" si="145"/>
        <v>30.692178027000537</v>
      </c>
      <c r="AJ547" s="59">
        <f t="shared" si="146"/>
        <v>29.142279956268613</v>
      </c>
      <c r="AK547" s="4">
        <f t="shared" si="153"/>
        <v>1.5498980707319241</v>
      </c>
      <c r="AL547" s="79">
        <f t="shared" si="151"/>
        <v>5.0498145467827271E-2</v>
      </c>
    </row>
    <row r="548" spans="2:38" x14ac:dyDescent="0.25">
      <c r="B548" s="16" t="s">
        <v>562</v>
      </c>
      <c r="C548" s="21">
        <v>402.78</v>
      </c>
      <c r="D548" s="21">
        <v>296.81</v>
      </c>
      <c r="E548" s="16">
        <v>186.84</v>
      </c>
      <c r="F548" s="59">
        <f t="shared" si="147"/>
        <v>350.72120223904346</v>
      </c>
      <c r="G548" s="16">
        <v>0.84</v>
      </c>
      <c r="H548" s="21">
        <v>449.97</v>
      </c>
      <c r="I548" s="6">
        <f>'Datos y Cálculos'!R548</f>
        <v>26.840000000000003</v>
      </c>
      <c r="J548" s="59">
        <f>'Datos y Cálculos'!S548</f>
        <v>298.0210759325588</v>
      </c>
      <c r="K548" s="59">
        <f>'Datos y Cálculos'!T548</f>
        <v>0.99593627420889907</v>
      </c>
      <c r="L548" s="59">
        <f t="shared" si="150"/>
        <v>440.19343592004549</v>
      </c>
      <c r="M548" s="69">
        <f t="shared" si="148"/>
        <v>374.04901829096684</v>
      </c>
      <c r="O548" s="20">
        <f t="shared" si="141"/>
        <v>443.48688767643074</v>
      </c>
      <c r="P548" s="128">
        <f t="shared" si="142"/>
        <v>374.04901829096679</v>
      </c>
      <c r="Q548" s="106">
        <f t="shared" si="157"/>
        <v>0.15657254208635363</v>
      </c>
      <c r="S548" s="129">
        <f t="shared" si="155"/>
        <v>0.2041977607076377</v>
      </c>
      <c r="T548" s="124">
        <f t="shared" si="156"/>
        <v>0.17222599822530194</v>
      </c>
      <c r="U548" s="79">
        <f t="shared" si="154"/>
        <v>0.15657254208635363</v>
      </c>
      <c r="Y548" s="111">
        <f t="shared" si="143"/>
        <v>9.5334968425330818E-2</v>
      </c>
      <c r="Z548" s="92">
        <f t="shared" si="152"/>
        <v>2.7516543685429665E-2</v>
      </c>
      <c r="AD548" s="106">
        <f t="shared" si="144"/>
        <v>0.55670032101435474</v>
      </c>
      <c r="AE548" s="74">
        <f>IF(J548&gt;0,J548/630,Tabla13[[#This Row],[Cargabilidad Antes]]-0.02)</f>
        <v>0.47304932687707746</v>
      </c>
      <c r="AF548" s="114">
        <f t="shared" si="149"/>
        <v>8.3650994137277279E-2</v>
      </c>
      <c r="AI548" s="4">
        <f t="shared" si="145"/>
        <v>30.253221675772625</v>
      </c>
      <c r="AJ548" s="59">
        <f t="shared" si="146"/>
        <v>28.736983656101387</v>
      </c>
      <c r="AK548" s="4">
        <f t="shared" si="153"/>
        <v>1.5162380196712384</v>
      </c>
      <c r="AL548" s="79">
        <f t="shared" si="151"/>
        <v>5.0118233222264497E-2</v>
      </c>
    </row>
    <row r="549" spans="2:38" x14ac:dyDescent="0.25">
      <c r="B549" s="16" t="s">
        <v>563</v>
      </c>
      <c r="C549" s="21">
        <v>426.56</v>
      </c>
      <c r="D549" s="21">
        <v>309.67</v>
      </c>
      <c r="E549" s="16">
        <v>190.16</v>
      </c>
      <c r="F549" s="59">
        <f t="shared" si="147"/>
        <v>363.39556202573527</v>
      </c>
      <c r="G549" s="16">
        <v>0.85</v>
      </c>
      <c r="H549" s="21">
        <v>451.13</v>
      </c>
      <c r="I549" s="6">
        <f>'Datos y Cálculos'!R549</f>
        <v>30.159999999999997</v>
      </c>
      <c r="J549" s="59">
        <f>'Datos y Cálculos'!S549</f>
        <v>311.13523506668287</v>
      </c>
      <c r="K549" s="59">
        <f>'Datos y Cálculos'!T549</f>
        <v>0.9952906810237393</v>
      </c>
      <c r="L549" s="59">
        <f t="shared" si="150"/>
        <v>456.10114251711656</v>
      </c>
      <c r="M549" s="69">
        <f t="shared" si="148"/>
        <v>390.50872113071057</v>
      </c>
      <c r="O549" s="20">
        <f t="shared" si="141"/>
        <v>457.25845999987581</v>
      </c>
      <c r="P549" s="128">
        <f t="shared" si="142"/>
        <v>390.50872113071057</v>
      </c>
      <c r="Q549" s="106">
        <f t="shared" si="157"/>
        <v>0.14597813864216613</v>
      </c>
      <c r="S549" s="129">
        <f t="shared" si="155"/>
        <v>0.21053870179972811</v>
      </c>
      <c r="T549" s="124">
        <f t="shared" si="156"/>
        <v>0.17980465399886575</v>
      </c>
      <c r="U549" s="79">
        <f t="shared" si="154"/>
        <v>0.14597813864216602</v>
      </c>
      <c r="Y549" s="111">
        <f t="shared" si="143"/>
        <v>0.10234990008506616</v>
      </c>
      <c r="Z549" s="92">
        <f t="shared" si="152"/>
        <v>2.7700658642405729E-2</v>
      </c>
      <c r="AD549" s="106">
        <f t="shared" si="144"/>
        <v>0.57681835242180202</v>
      </c>
      <c r="AE549" s="74">
        <f>IF(J549&gt;0,J549/630,Tabla13[[#This Row],[Cargabilidad Antes]]-0.02)</f>
        <v>0.4938654524867982</v>
      </c>
      <c r="AF549" s="114">
        <f t="shared" si="149"/>
        <v>8.2952899935003821E-2</v>
      </c>
      <c r="AI549" s="4">
        <f t="shared" si="145"/>
        <v>30.584543248970569</v>
      </c>
      <c r="AJ549" s="59">
        <f t="shared" si="146"/>
        <v>29.073105269207879</v>
      </c>
      <c r="AK549" s="4">
        <f t="shared" si="153"/>
        <v>1.5114379797626896</v>
      </c>
      <c r="AL549" s="79">
        <f t="shared" si="151"/>
        <v>4.9418360361277003E-2</v>
      </c>
    </row>
    <row r="550" spans="2:38" x14ac:dyDescent="0.25">
      <c r="B550" s="16" t="s">
        <v>564</v>
      </c>
      <c r="C550" s="21">
        <v>688.4</v>
      </c>
      <c r="D550" s="21">
        <v>348.2</v>
      </c>
      <c r="E550" s="16">
        <v>266.14</v>
      </c>
      <c r="F550" s="59">
        <f t="shared" si="147"/>
        <v>438.2621813481058</v>
      </c>
      <c r="G550" s="16">
        <v>0.79</v>
      </c>
      <c r="H550" s="21">
        <v>447.48</v>
      </c>
      <c r="I550" s="6">
        <f>'Datos y Cálculos'!R550</f>
        <v>106.13999999999999</v>
      </c>
      <c r="J550" s="59">
        <f>'Datos y Cálculos'!S550</f>
        <v>364.01777374188748</v>
      </c>
      <c r="K550" s="59">
        <f>'Datos y Cálculos'!T550</f>
        <v>0.95654669941170689</v>
      </c>
      <c r="L550" s="59">
        <f t="shared" si="150"/>
        <v>550.06693125426409</v>
      </c>
      <c r="M550" s="69">
        <f t="shared" si="148"/>
        <v>456.88208621671095</v>
      </c>
      <c r="O550" s="20">
        <f t="shared" si="141"/>
        <v>553.2013311277592</v>
      </c>
      <c r="P550" s="128">
        <f t="shared" si="142"/>
        <v>456.88208621671095</v>
      </c>
      <c r="Q550" s="106">
        <f t="shared" si="157"/>
        <v>0.17411246049370732</v>
      </c>
      <c r="S550" s="129">
        <f t="shared" si="155"/>
        <v>0.25471434708840945</v>
      </c>
      <c r="T550" s="124">
        <f t="shared" si="156"/>
        <v>0.2103654053937983</v>
      </c>
      <c r="U550" s="79">
        <f t="shared" si="154"/>
        <v>0.17411246049370732</v>
      </c>
      <c r="Y550" s="111">
        <f t="shared" si="143"/>
        <v>0.14886622539886576</v>
      </c>
      <c r="Z550" s="92">
        <f t="shared" si="152"/>
        <v>4.7326027788190214E-2</v>
      </c>
      <c r="AD550" s="106">
        <f t="shared" si="144"/>
        <v>0.6956542561081045</v>
      </c>
      <c r="AE550" s="74">
        <f>IF(J550&gt;0,J550/630,Tabla13[[#This Row],[Cargabilidad Antes]]-0.02)</f>
        <v>0.57780599006648803</v>
      </c>
      <c r="AF550" s="114">
        <f t="shared" si="149"/>
        <v>0.11784826604161647</v>
      </c>
      <c r="AI550" s="4">
        <f t="shared" si="145"/>
        <v>33.173923951963801</v>
      </c>
      <c r="AJ550" s="59">
        <f t="shared" si="146"/>
        <v>30.575353651328371</v>
      </c>
      <c r="AK550" s="4">
        <f t="shared" si="153"/>
        <v>2.5985703006354299</v>
      </c>
      <c r="AL550" s="79">
        <f t="shared" si="151"/>
        <v>7.8331713317911666E-2</v>
      </c>
    </row>
    <row r="551" spans="2:38" x14ac:dyDescent="0.25">
      <c r="B551" s="16" t="s">
        <v>565</v>
      </c>
      <c r="C551" s="21">
        <v>582.36</v>
      </c>
      <c r="D551" s="21">
        <v>398.35</v>
      </c>
      <c r="E551" s="16">
        <v>275.7</v>
      </c>
      <c r="F551" s="59">
        <f t="shared" si="147"/>
        <v>484.4514552563549</v>
      </c>
      <c r="G551" s="16">
        <v>0.82</v>
      </c>
      <c r="H551" s="21">
        <v>448.11</v>
      </c>
      <c r="I551" s="6">
        <f>'Datos y Cálculos'!R551</f>
        <v>115.69999999999999</v>
      </c>
      <c r="J551" s="59">
        <f>'Datos y Cálculos'!S551</f>
        <v>414.81226175222935</v>
      </c>
      <c r="K551" s="59">
        <f>'Datos y Cálculos'!T551</f>
        <v>0.96031394616280086</v>
      </c>
      <c r="L551" s="59">
        <f t="shared" si="150"/>
        <v>608.03951761209237</v>
      </c>
      <c r="M551" s="69">
        <f t="shared" si="148"/>
        <v>520.63471953436328</v>
      </c>
      <c r="O551" s="20">
        <f t="shared" si="141"/>
        <v>609.72290490903356</v>
      </c>
      <c r="P551" s="128">
        <f t="shared" si="142"/>
        <v>520.63471953436328</v>
      </c>
      <c r="Q551" s="106">
        <f t="shared" si="157"/>
        <v>0.14611257779131914</v>
      </c>
      <c r="S551" s="129">
        <f t="shared" si="155"/>
        <v>0.28073896950346611</v>
      </c>
      <c r="T551" s="124">
        <f t="shared" si="156"/>
        <v>0.23971947498283611</v>
      </c>
      <c r="U551" s="79">
        <f t="shared" si="154"/>
        <v>0.14611257779131925</v>
      </c>
      <c r="Y551" s="111">
        <f t="shared" si="143"/>
        <v>0.18189833104914938</v>
      </c>
      <c r="Z551" s="92">
        <f t="shared" si="152"/>
        <v>4.927194146907321E-2</v>
      </c>
      <c r="AD551" s="106">
        <f t="shared" si="144"/>
        <v>0.768970563898976</v>
      </c>
      <c r="AE551" s="74">
        <f>IF(J551&gt;0,J551/630,Tabla13[[#This Row],[Cargabilidad Antes]]-0.02)</f>
        <v>0.6584321615114751</v>
      </c>
      <c r="AF551" s="114">
        <f t="shared" si="149"/>
        <v>0.1105384023875009</v>
      </c>
      <c r="AI551" s="4">
        <f t="shared" si="145"/>
        <v>34.929541153063845</v>
      </c>
      <c r="AJ551" s="59">
        <f t="shared" si="146"/>
        <v>32.239864080785928</v>
      </c>
      <c r="AK551" s="4">
        <f t="shared" si="153"/>
        <v>2.6896770722779166</v>
      </c>
      <c r="AL551" s="79">
        <f t="shared" si="151"/>
        <v>7.7002931715923539E-2</v>
      </c>
    </row>
    <row r="552" spans="2:38" x14ac:dyDescent="0.25">
      <c r="B552" s="16" t="s">
        <v>566</v>
      </c>
      <c r="C552" s="21">
        <v>660</v>
      </c>
      <c r="D552" s="21">
        <v>388.56</v>
      </c>
      <c r="E552" s="16">
        <v>273.77</v>
      </c>
      <c r="F552" s="59">
        <f t="shared" si="147"/>
        <v>475.31977288978834</v>
      </c>
      <c r="G552" s="16">
        <v>0.81</v>
      </c>
      <c r="H552" s="21">
        <v>447.42</v>
      </c>
      <c r="I552" s="6">
        <f>'Datos y Cálculos'!R552</f>
        <v>113.76999999999998</v>
      </c>
      <c r="J552" s="59">
        <f>'Datos y Cálculos'!S552</f>
        <v>404.87342034270415</v>
      </c>
      <c r="K552" s="59">
        <f>'Datos y Cálculos'!T552</f>
        <v>0.95970735661309725</v>
      </c>
      <c r="L552" s="59">
        <f t="shared" si="150"/>
        <v>596.57825832406763</v>
      </c>
      <c r="M552" s="69">
        <f t="shared" si="148"/>
        <v>508.16038744040168</v>
      </c>
      <c r="O552" s="20">
        <f t="shared" si="141"/>
        <v>602.08057057520398</v>
      </c>
      <c r="P552" s="128">
        <f t="shared" si="142"/>
        <v>508.16038744040162</v>
      </c>
      <c r="Q552" s="106">
        <f t="shared" si="157"/>
        <v>0.15599271546842097</v>
      </c>
      <c r="S552" s="129">
        <f t="shared" si="155"/>
        <v>0.2772201562061366</v>
      </c>
      <c r="T552" s="124">
        <f t="shared" si="156"/>
        <v>0.2339758312569615</v>
      </c>
      <c r="U552" s="79">
        <f t="shared" si="154"/>
        <v>0.15599271546842108</v>
      </c>
      <c r="Y552" s="111">
        <f t="shared" si="143"/>
        <v>0.17510556420604911</v>
      </c>
      <c r="Z552" s="92">
        <f t="shared" si="152"/>
        <v>5.0369413863800533E-2</v>
      </c>
      <c r="AD552" s="106">
        <f t="shared" si="144"/>
        <v>0.75447582998379104</v>
      </c>
      <c r="AE552" s="74">
        <f>IF(J552&gt;0,J552/630,Tabla13[[#This Row],[Cargabilidad Antes]]-0.02)</f>
        <v>0.64265622276619705</v>
      </c>
      <c r="AF552" s="114">
        <f t="shared" si="149"/>
        <v>0.11181960721759399</v>
      </c>
      <c r="AI552" s="4">
        <f t="shared" si="145"/>
        <v>34.682185188679568</v>
      </c>
      <c r="AJ552" s="59">
        <f t="shared" si="146"/>
        <v>31.897088124027221</v>
      </c>
      <c r="AK552" s="4">
        <f t="shared" si="153"/>
        <v>2.7850970646523479</v>
      </c>
      <c r="AL552" s="79">
        <f t="shared" si="151"/>
        <v>8.0303390616846659E-2</v>
      </c>
    </row>
    <row r="553" spans="2:38" x14ac:dyDescent="0.25">
      <c r="B553" s="16" t="s">
        <v>567</v>
      </c>
      <c r="C553" s="21">
        <v>537.78</v>
      </c>
      <c r="D553" s="21">
        <v>365.33</v>
      </c>
      <c r="E553" s="16">
        <v>267.81</v>
      </c>
      <c r="F553" s="59">
        <f t="shared" si="147"/>
        <v>452.97704687986123</v>
      </c>
      <c r="G553" s="16">
        <v>0.8</v>
      </c>
      <c r="H553" s="21">
        <v>446.95</v>
      </c>
      <c r="I553" s="6">
        <f>'Datos y Cálculos'!R553</f>
        <v>107.81</v>
      </c>
      <c r="J553" s="59">
        <f>'Datos y Cálculos'!S553</f>
        <v>380.90550665486575</v>
      </c>
      <c r="K553" s="59">
        <f>'Datos y Cálculos'!T553</f>
        <v>0.95910926362905391</v>
      </c>
      <c r="L553" s="59">
        <f t="shared" si="150"/>
        <v>568.53569554958619</v>
      </c>
      <c r="M553" s="69">
        <f t="shared" si="148"/>
        <v>478.0780365282555</v>
      </c>
      <c r="O553" s="20">
        <f t="shared" si="141"/>
        <v>573.16134196479891</v>
      </c>
      <c r="P553" s="128">
        <f t="shared" si="142"/>
        <v>478.07803652825555</v>
      </c>
      <c r="Q553" s="106">
        <f t="shared" si="157"/>
        <v>0.16589273992310349</v>
      </c>
      <c r="S553" s="129">
        <f t="shared" si="155"/>
        <v>0.26390467408539925</v>
      </c>
      <c r="T553" s="124">
        <f t="shared" si="156"/>
        <v>0.22012480462285872</v>
      </c>
      <c r="U553" s="79">
        <f t="shared" si="154"/>
        <v>0.16589273992310349</v>
      </c>
      <c r="Y553" s="111">
        <f t="shared" si="143"/>
        <v>0.15903055586011342</v>
      </c>
      <c r="Z553" s="92">
        <f t="shared" si="152"/>
        <v>4.8387444592416722E-2</v>
      </c>
      <c r="AD553" s="106">
        <f t="shared" si="144"/>
        <v>0.71901118552358922</v>
      </c>
      <c r="AE553" s="74">
        <f>IF(J553&gt;0,J553/630,Tabla13[[#This Row],[Cargabilidad Antes]]-0.02)</f>
        <v>0.60461191532518377</v>
      </c>
      <c r="AF553" s="114">
        <f t="shared" si="149"/>
        <v>0.11439927019840546</v>
      </c>
      <c r="AI553" s="4">
        <f t="shared" si="145"/>
        <v>33.774410361188281</v>
      </c>
      <c r="AJ553" s="59">
        <f t="shared" si="146"/>
        <v>31.104663702209187</v>
      </c>
      <c r="AK553" s="4">
        <f t="shared" si="153"/>
        <v>2.6697466589790935</v>
      </c>
      <c r="AL553" s="79">
        <f t="shared" si="151"/>
        <v>7.9046432800112476E-2</v>
      </c>
    </row>
    <row r="554" spans="2:38" x14ac:dyDescent="0.25">
      <c r="B554" s="16" t="s">
        <v>568</v>
      </c>
      <c r="C554" s="21">
        <v>545.76</v>
      </c>
      <c r="D554" s="21">
        <v>358.58</v>
      </c>
      <c r="E554" s="16">
        <v>263.8</v>
      </c>
      <c r="F554" s="59">
        <f t="shared" si="147"/>
        <v>445.16295488281594</v>
      </c>
      <c r="G554" s="16">
        <v>0.8</v>
      </c>
      <c r="H554" s="21">
        <v>448.72</v>
      </c>
      <c r="I554" s="6">
        <f>'Datos y Cálculos'!R554</f>
        <v>103.80000000000001</v>
      </c>
      <c r="J554" s="59">
        <f>'Datos y Cálculos'!S554</f>
        <v>373.30156227907753</v>
      </c>
      <c r="K554" s="59">
        <f>'Datos y Cálculos'!T554</f>
        <v>0.96056388784124136</v>
      </c>
      <c r="L554" s="59">
        <f t="shared" si="150"/>
        <v>558.72815616270225</v>
      </c>
      <c r="M554" s="69">
        <f t="shared" si="148"/>
        <v>468.5342553711593</v>
      </c>
      <c r="O554" s="20">
        <f t="shared" si="141"/>
        <v>562.57135740765216</v>
      </c>
      <c r="P554" s="128">
        <f t="shared" si="142"/>
        <v>468.53425537115925</v>
      </c>
      <c r="Q554" s="106">
        <f t="shared" si="157"/>
        <v>0.16715586529292759</v>
      </c>
      <c r="S554" s="129">
        <f t="shared" si="155"/>
        <v>0.2590286536379231</v>
      </c>
      <c r="T554" s="124">
        <f t="shared" si="156"/>
        <v>0.21573049490341406</v>
      </c>
      <c r="U554" s="79">
        <f t="shared" si="154"/>
        <v>0.16715586529292747</v>
      </c>
      <c r="Y554" s="111">
        <f t="shared" si="143"/>
        <v>0.15359115902457468</v>
      </c>
      <c r="Z554" s="92">
        <f t="shared" si="152"/>
        <v>4.7055822807462983E-2</v>
      </c>
      <c r="AD554" s="106">
        <f t="shared" si="144"/>
        <v>0.70660786489335858</v>
      </c>
      <c r="AE554" s="74">
        <f>IF(J554&gt;0,J554/630,Tabla13[[#This Row],[Cargabilidad Antes]]-0.02)</f>
        <v>0.59254216234774215</v>
      </c>
      <c r="AF554" s="114">
        <f t="shared" si="149"/>
        <v>0.11406570254561643</v>
      </c>
      <c r="AI554" s="4">
        <f t="shared" si="145"/>
        <v>33.453165923490609</v>
      </c>
      <c r="AJ554" s="59">
        <f t="shared" si="146"/>
        <v>30.8633640079115</v>
      </c>
      <c r="AK554" s="4">
        <f t="shared" si="153"/>
        <v>2.589801915579109</v>
      </c>
      <c r="AL554" s="79">
        <f t="shared" si="151"/>
        <v>7.7415749573661929E-2</v>
      </c>
    </row>
    <row r="555" spans="2:38" x14ac:dyDescent="0.25">
      <c r="B555" s="16" t="s">
        <v>569</v>
      </c>
      <c r="C555" s="21">
        <v>607.12</v>
      </c>
      <c r="D555" s="21">
        <v>312.31</v>
      </c>
      <c r="E555" s="16">
        <v>257.75</v>
      </c>
      <c r="F555" s="59">
        <f t="shared" si="147"/>
        <v>404.9353017458468</v>
      </c>
      <c r="G555" s="16">
        <v>0.77</v>
      </c>
      <c r="H555" s="21">
        <v>447.52</v>
      </c>
      <c r="I555" s="6">
        <f>'Datos y Cálculos'!R555</f>
        <v>97.75</v>
      </c>
      <c r="J555" s="59">
        <f>'Datos y Cálculos'!S555</f>
        <v>327.25005515660342</v>
      </c>
      <c r="K555" s="59">
        <f>'Datos y Cálculos'!T555</f>
        <v>0.95434666878985264</v>
      </c>
      <c r="L555" s="59">
        <f t="shared" si="150"/>
        <v>508.23805536379786</v>
      </c>
      <c r="M555" s="69">
        <f t="shared" si="148"/>
        <v>410.73458138474973</v>
      </c>
      <c r="O555" s="20">
        <f t="shared" si="141"/>
        <v>509.06906428744219</v>
      </c>
      <c r="P555" s="128">
        <f t="shared" si="142"/>
        <v>410.73458138474973</v>
      </c>
      <c r="Q555" s="106">
        <f t="shared" si="157"/>
        <v>0.19316530860175896</v>
      </c>
      <c r="S555" s="129">
        <f t="shared" si="155"/>
        <v>0.2343942196750379</v>
      </c>
      <c r="T555" s="124">
        <f t="shared" si="156"/>
        <v>0.18911738789704072</v>
      </c>
      <c r="U555" s="79">
        <f t="shared" si="154"/>
        <v>0.19316530860175896</v>
      </c>
      <c r="Y555" s="111">
        <f t="shared" si="143"/>
        <v>0.12708651309262761</v>
      </c>
      <c r="Z555" s="92">
        <f t="shared" si="152"/>
        <v>4.4355452763646025E-2</v>
      </c>
      <c r="AD555" s="106">
        <f t="shared" si="144"/>
        <v>0.6427544472156298</v>
      </c>
      <c r="AE555" s="74">
        <f>IF(J555&gt;0,J555/630,Tabla13[[#This Row],[Cargabilidad Antes]]-0.02)</f>
        <v>0.5194445319946086</v>
      </c>
      <c r="AF555" s="114">
        <f t="shared" si="149"/>
        <v>0.12330991522102119</v>
      </c>
      <c r="AI555" s="4">
        <f t="shared" si="145"/>
        <v>31.921776501455447</v>
      </c>
      <c r="AJ555" s="59">
        <f t="shared" si="146"/>
        <v>29.505953428026324</v>
      </c>
      <c r="AK555" s="4">
        <f t="shared" si="153"/>
        <v>2.4158230734291237</v>
      </c>
      <c r="AL555" s="79">
        <f t="shared" si="151"/>
        <v>7.5679468319032162E-2</v>
      </c>
    </row>
    <row r="556" spans="2:38" x14ac:dyDescent="0.25">
      <c r="B556" s="16" t="s">
        <v>570</v>
      </c>
      <c r="C556" s="21">
        <v>459.04</v>
      </c>
      <c r="D556" s="21">
        <v>290.64999999999998</v>
      </c>
      <c r="E556" s="16">
        <v>229.9</v>
      </c>
      <c r="F556" s="59">
        <f t="shared" si="147"/>
        <v>370.58255827817908</v>
      </c>
      <c r="G556" s="16">
        <v>0.78</v>
      </c>
      <c r="H556" s="21">
        <v>452.54</v>
      </c>
      <c r="I556" s="6">
        <f>'Datos y Cálculos'!R556</f>
        <v>69.900000000000006</v>
      </c>
      <c r="J556" s="59">
        <f>'Datos y Cálculos'!S556</f>
        <v>298.93717149260641</v>
      </c>
      <c r="K556" s="59">
        <f>'Datos y Cálculos'!T556</f>
        <v>0.97227788216758648</v>
      </c>
      <c r="L556" s="59">
        <f t="shared" si="150"/>
        <v>465.1216082149715</v>
      </c>
      <c r="M556" s="69">
        <f t="shared" si="148"/>
        <v>375.19881833052528</v>
      </c>
      <c r="O556" s="20">
        <f t="shared" si="141"/>
        <v>467.68911856177459</v>
      </c>
      <c r="P556" s="128">
        <f t="shared" si="142"/>
        <v>375.19881833052534</v>
      </c>
      <c r="Q556" s="106">
        <f t="shared" si="157"/>
        <v>0.19776021412615508</v>
      </c>
      <c r="S556" s="129">
        <f t="shared" si="155"/>
        <v>0.21534136266802345</v>
      </c>
      <c r="T556" s="124">
        <f t="shared" si="156"/>
        <v>0.17275540867657713</v>
      </c>
      <c r="U556" s="79">
        <f t="shared" si="154"/>
        <v>0.19776021412615508</v>
      </c>
      <c r="Y556" s="111">
        <f t="shared" si="143"/>
        <v>0.10643835033081285</v>
      </c>
      <c r="Z556" s="92">
        <f t="shared" si="152"/>
        <v>3.793583357451575E-2</v>
      </c>
      <c r="AD556" s="106">
        <f t="shared" si="144"/>
        <v>0.58822628298123658</v>
      </c>
      <c r="AE556" s="74">
        <f>IF(J556&gt;0,J556/630,Tabla13[[#This Row],[Cargabilidad Antes]]-0.02)</f>
        <v>0.47450344681366097</v>
      </c>
      <c r="AF556" s="114">
        <f t="shared" si="149"/>
        <v>0.11372283616757561</v>
      </c>
      <c r="AI556" s="4">
        <f t="shared" si="145"/>
        <v>30.842230545435086</v>
      </c>
      <c r="AJ556" s="59">
        <f t="shared" si="146"/>
        <v>28.759993410166199</v>
      </c>
      <c r="AK556" s="4">
        <f t="shared" si="153"/>
        <v>2.0822371352688869</v>
      </c>
      <c r="AL556" s="79">
        <f t="shared" si="151"/>
        <v>6.7512533900602634E-2</v>
      </c>
    </row>
    <row r="557" spans="2:38" x14ac:dyDescent="0.25">
      <c r="B557" s="16" t="s">
        <v>571</v>
      </c>
      <c r="C557" s="21">
        <v>511.84</v>
      </c>
      <c r="D557" s="21">
        <v>320.37</v>
      </c>
      <c r="E557" s="16">
        <v>225.29</v>
      </c>
      <c r="F557" s="59">
        <f t="shared" si="147"/>
        <v>391.6535726889262</v>
      </c>
      <c r="G557" s="16">
        <v>0.81</v>
      </c>
      <c r="H557" s="21">
        <v>447.92</v>
      </c>
      <c r="I557" s="6">
        <f>'Datos y Cálculos'!R557</f>
        <v>65.289999999999992</v>
      </c>
      <c r="J557" s="59">
        <f>'Datos y Cálculos'!S557</f>
        <v>326.95522782179216</v>
      </c>
      <c r="K557" s="59">
        <f>'Datos y Cálculos'!T557</f>
        <v>0.97985893094395948</v>
      </c>
      <c r="L557" s="59">
        <f t="shared" si="150"/>
        <v>491.56803395876136</v>
      </c>
      <c r="M557" s="69">
        <f t="shared" si="148"/>
        <v>410.36454086058075</v>
      </c>
      <c r="O557" s="20">
        <f t="shared" si="141"/>
        <v>496.41896333945357</v>
      </c>
      <c r="P557" s="128">
        <f t="shared" si="142"/>
        <v>410.36454086058075</v>
      </c>
      <c r="Q557" s="106">
        <f t="shared" si="157"/>
        <v>0.1733503931839695</v>
      </c>
      <c r="S557" s="129">
        <f t="shared" si="155"/>
        <v>0.22856964546983727</v>
      </c>
      <c r="T557" s="124">
        <f t="shared" si="156"/>
        <v>0.18894700755772045</v>
      </c>
      <c r="U557" s="79">
        <f t="shared" si="154"/>
        <v>0.1733503931839695</v>
      </c>
      <c r="Y557" s="111">
        <f t="shared" si="143"/>
        <v>0.1188864529489603</v>
      </c>
      <c r="Z557" s="92">
        <f t="shared" si="152"/>
        <v>3.7645446156298501E-2</v>
      </c>
      <c r="AD557" s="106">
        <f t="shared" si="144"/>
        <v>0.62167233760147012</v>
      </c>
      <c r="AE557" s="74">
        <f>IF(J557&gt;0,J557/630,Tabla13[[#This Row],[Cargabilidad Antes]]-0.02)</f>
        <v>0.5189765520980828</v>
      </c>
      <c r="AF557" s="114">
        <f t="shared" si="149"/>
        <v>0.10269578550338732</v>
      </c>
      <c r="AI557" s="4">
        <f t="shared" si="145"/>
        <v>31.582045597302823</v>
      </c>
      <c r="AJ557" s="59">
        <f t="shared" si="146"/>
        <v>29.497838044757351</v>
      </c>
      <c r="AK557" s="4">
        <f t="shared" si="153"/>
        <v>2.0842075525454717</v>
      </c>
      <c r="AL557" s="79">
        <f t="shared" si="151"/>
        <v>6.5993431176714745E-2</v>
      </c>
    </row>
    <row r="558" spans="2:38" x14ac:dyDescent="0.25">
      <c r="B558" s="16" t="s">
        <v>572</v>
      </c>
      <c r="C558" s="21">
        <v>505.82</v>
      </c>
      <c r="D558" s="21">
        <v>310.5</v>
      </c>
      <c r="E558" s="16">
        <v>227.37</v>
      </c>
      <c r="F558" s="59">
        <f t="shared" si="147"/>
        <v>384.84719941815865</v>
      </c>
      <c r="G558" s="16">
        <v>0.8</v>
      </c>
      <c r="H558" s="21">
        <v>447.27</v>
      </c>
      <c r="I558" s="6">
        <f>'Datos y Cálculos'!R558</f>
        <v>67.37</v>
      </c>
      <c r="J558" s="59">
        <f>'Datos y Cálculos'!S558</f>
        <v>317.72467153181543</v>
      </c>
      <c r="K558" s="59">
        <f>'Datos y Cálculos'!T558</f>
        <v>0.97726121960569257</v>
      </c>
      <c r="L558" s="59">
        <f t="shared" si="150"/>
        <v>483.02529169771196</v>
      </c>
      <c r="M558" s="69">
        <f t="shared" si="148"/>
        <v>398.77918399365018</v>
      </c>
      <c r="O558" s="20">
        <f t="shared" si="141"/>
        <v>487.13928962874678</v>
      </c>
      <c r="P558" s="128">
        <f t="shared" si="142"/>
        <v>398.77918399365012</v>
      </c>
      <c r="Q558" s="106">
        <f t="shared" si="157"/>
        <v>0.18138570941883314</v>
      </c>
      <c r="S558" s="129">
        <f t="shared" si="155"/>
        <v>0.22429694058390076</v>
      </c>
      <c r="T558" s="124">
        <f t="shared" si="156"/>
        <v>0.18361268089561605</v>
      </c>
      <c r="U558" s="79">
        <f t="shared" si="154"/>
        <v>0.18138570941883314</v>
      </c>
      <c r="Y558" s="111">
        <f t="shared" si="143"/>
        <v>0.11479020875047259</v>
      </c>
      <c r="Z558" s="92">
        <f t="shared" si="152"/>
        <v>3.7865920000042512E-2</v>
      </c>
      <c r="AD558" s="106">
        <f t="shared" si="144"/>
        <v>0.61086857050501375</v>
      </c>
      <c r="AE558" s="74">
        <f>IF(J558&gt;0,J558/630,Tabla13[[#This Row],[Cargabilidad Antes]]-0.02)</f>
        <v>0.50432487544732607</v>
      </c>
      <c r="AF558" s="114">
        <f t="shared" si="149"/>
        <v>0.10654369505768768</v>
      </c>
      <c r="AI558" s="4">
        <f t="shared" si="145"/>
        <v>31.33826622596154</v>
      </c>
      <c r="AJ558" s="59">
        <f t="shared" si="146"/>
        <v>29.24745826887397</v>
      </c>
      <c r="AK558" s="4">
        <f t="shared" si="153"/>
        <v>2.0908079570875699</v>
      </c>
      <c r="AL558" s="79">
        <f t="shared" si="151"/>
        <v>6.6717410019175971E-2</v>
      </c>
    </row>
    <row r="559" spans="2:38" x14ac:dyDescent="0.25">
      <c r="B559" s="16" t="s">
        <v>573</v>
      </c>
      <c r="C559" s="21">
        <v>471.26</v>
      </c>
      <c r="D559" s="21">
        <v>309.85000000000002</v>
      </c>
      <c r="E559" s="16">
        <v>227.11</v>
      </c>
      <c r="F559" s="59">
        <f t="shared" si="147"/>
        <v>384.16920048332872</v>
      </c>
      <c r="G559" s="16">
        <v>0.8</v>
      </c>
      <c r="H559" s="21">
        <v>446.96</v>
      </c>
      <c r="I559" s="6">
        <f>'Datos y Cálculos'!R559</f>
        <v>67.110000000000014</v>
      </c>
      <c r="J559" s="59">
        <f>'Datos y Cálculos'!S559</f>
        <v>317.03434293464176</v>
      </c>
      <c r="K559" s="59">
        <f>'Datos y Cálculos'!T559</f>
        <v>0.97733891266119766</v>
      </c>
      <c r="L559" s="59">
        <f t="shared" si="150"/>
        <v>482.17432894220252</v>
      </c>
      <c r="M559" s="69">
        <f t="shared" si="148"/>
        <v>397.9127461645034</v>
      </c>
      <c r="O559" s="20">
        <f t="shared" si="141"/>
        <v>486.1195133380586</v>
      </c>
      <c r="P559" s="128">
        <f t="shared" si="142"/>
        <v>397.9127461645034</v>
      </c>
      <c r="Q559" s="106">
        <f t="shared" si="157"/>
        <v>0.18145078474192866</v>
      </c>
      <c r="S559" s="129">
        <f t="shared" si="155"/>
        <v>0.22382739787414382</v>
      </c>
      <c r="T559" s="124">
        <f t="shared" si="156"/>
        <v>0.18321374088313655</v>
      </c>
      <c r="U559" s="79">
        <f t="shared" si="154"/>
        <v>0.18145078474192855</v>
      </c>
      <c r="Y559" s="111">
        <f t="shared" si="143"/>
        <v>0.11438610507750474</v>
      </c>
      <c r="Z559" s="92">
        <f t="shared" si="152"/>
        <v>3.774480463635338E-2</v>
      </c>
      <c r="AD559" s="106">
        <f t="shared" si="144"/>
        <v>0.6097923817195694</v>
      </c>
      <c r="AE559" s="74">
        <f>IF(J559&gt;0,J559/630,Tabla13[[#This Row],[Cargabilidad Antes]]-0.02)</f>
        <v>0.50322911576927265</v>
      </c>
      <c r="AF559" s="114">
        <f t="shared" si="149"/>
        <v>0.10656326595029675</v>
      </c>
      <c r="AI559" s="4">
        <f t="shared" si="145"/>
        <v>31.311756977778604</v>
      </c>
      <c r="AJ559" s="59">
        <f t="shared" si="146"/>
        <v>29.229021195517536</v>
      </c>
      <c r="AK559" s="4">
        <f t="shared" si="153"/>
        <v>2.0827357822610679</v>
      </c>
      <c r="AL559" s="79">
        <f t="shared" si="151"/>
        <v>6.6516094377557566E-2</v>
      </c>
    </row>
    <row r="560" spans="2:38" x14ac:dyDescent="0.25">
      <c r="B560" s="16" t="s">
        <v>574</v>
      </c>
      <c r="C560" s="21">
        <v>531.58000000000004</v>
      </c>
      <c r="D560" s="21">
        <v>305.81</v>
      </c>
      <c r="E560" s="16">
        <v>226.63</v>
      </c>
      <c r="F560" s="59">
        <f t="shared" si="147"/>
        <v>380.6322542822665</v>
      </c>
      <c r="G560" s="16">
        <v>0.8</v>
      </c>
      <c r="H560" s="21">
        <v>446.58</v>
      </c>
      <c r="I560" s="6">
        <f>'Datos y Cálculos'!R560</f>
        <v>66.63</v>
      </c>
      <c r="J560" s="59">
        <f>'Datos y Cálculos'!S560</f>
        <v>312.98452517656523</v>
      </c>
      <c r="K560" s="59">
        <f>'Datos y Cálculos'!T560</f>
        <v>0.9770770610063938</v>
      </c>
      <c r="L560" s="59">
        <f t="shared" si="150"/>
        <v>477.73507493939275</v>
      </c>
      <c r="M560" s="69">
        <f t="shared" si="148"/>
        <v>392.82978231060247</v>
      </c>
      <c r="O560" s="20">
        <f t="shared" si="141"/>
        <v>479.78121146978117</v>
      </c>
      <c r="P560" s="128">
        <f t="shared" si="142"/>
        <v>392.82978231060247</v>
      </c>
      <c r="Q560" s="106">
        <f t="shared" si="157"/>
        <v>0.18123141773894846</v>
      </c>
      <c r="S560" s="129">
        <f t="shared" si="155"/>
        <v>0.22090900933965441</v>
      </c>
      <c r="T560" s="124">
        <f t="shared" si="156"/>
        <v>0.18087335638572222</v>
      </c>
      <c r="U560" s="79">
        <f t="shared" si="154"/>
        <v>0.18123141773894857</v>
      </c>
      <c r="Y560" s="111">
        <f t="shared" si="143"/>
        <v>0.11228955449905482</v>
      </c>
      <c r="Z560" s="92">
        <f t="shared" si="152"/>
        <v>3.7012659352038707E-2</v>
      </c>
      <c r="AD560" s="106">
        <f t="shared" si="144"/>
        <v>0.60417818140042301</v>
      </c>
      <c r="AE560" s="74">
        <f>IF(J560&gt;0,J560/630,Tabla13[[#This Row],[Cargabilidad Antes]]-0.02)</f>
        <v>0.49680083361359562</v>
      </c>
      <c r="AF560" s="114">
        <f t="shared" si="149"/>
        <v>0.10737734778682739</v>
      </c>
      <c r="AI560" s="4">
        <f t="shared" si="145"/>
        <v>31.148237470069734</v>
      </c>
      <c r="AJ560" s="59">
        <f t="shared" si="146"/>
        <v>29.121667678156925</v>
      </c>
      <c r="AK560" s="4">
        <f t="shared" si="153"/>
        <v>2.0265697919128094</v>
      </c>
      <c r="AL560" s="79">
        <f t="shared" si="151"/>
        <v>6.5062101631276459E-2</v>
      </c>
    </row>
    <row r="561" spans="2:38" x14ac:dyDescent="0.25">
      <c r="B561" s="16" t="s">
        <v>575</v>
      </c>
      <c r="C561" s="21">
        <v>445.78</v>
      </c>
      <c r="D561" s="21">
        <v>307.19</v>
      </c>
      <c r="E561" s="16">
        <v>223.29</v>
      </c>
      <c r="F561" s="59">
        <f t="shared" si="147"/>
        <v>379.76850869970775</v>
      </c>
      <c r="G561" s="16">
        <v>0.8</v>
      </c>
      <c r="H561" s="21">
        <v>447.25</v>
      </c>
      <c r="I561" s="6">
        <f>'Datos y Cálculos'!R561</f>
        <v>63.289999999999992</v>
      </c>
      <c r="J561" s="59">
        <f>'Datos y Cálculos'!S561</f>
        <v>313.64202556417723</v>
      </c>
      <c r="K561" s="59">
        <f>'Datos y Cálculos'!T561</f>
        <v>0.97942869565208501</v>
      </c>
      <c r="L561" s="59">
        <f t="shared" si="150"/>
        <v>476.65097984243266</v>
      </c>
      <c r="M561" s="69">
        <f t="shared" si="148"/>
        <v>393.65501714925483</v>
      </c>
      <c r="O561" s="20">
        <f t="shared" si="141"/>
        <v>481.94627497924228</v>
      </c>
      <c r="P561" s="128">
        <f t="shared" si="142"/>
        <v>393.65501714925483</v>
      </c>
      <c r="Q561" s="106">
        <f t="shared" si="157"/>
        <v>0.18319730313049976</v>
      </c>
      <c r="S561" s="129">
        <f t="shared" si="155"/>
        <v>0.22190588463113842</v>
      </c>
      <c r="T561" s="124">
        <f t="shared" si="156"/>
        <v>0.18125332501792604</v>
      </c>
      <c r="U561" s="79">
        <f t="shared" si="154"/>
        <v>0.18319730313049976</v>
      </c>
      <c r="Y561" s="111">
        <f t="shared" si="143"/>
        <v>0.11178050903969755</v>
      </c>
      <c r="Z561" s="92">
        <f t="shared" si="152"/>
        <v>3.7204281778736636E-2</v>
      </c>
      <c r="AD561" s="106">
        <f t="shared" si="144"/>
        <v>0.60280715666620277</v>
      </c>
      <c r="AE561" s="74">
        <f>IF(J561&gt;0,J561/630,Tabla13[[#This Row],[Cargabilidad Antes]]-0.02)</f>
        <v>0.49784448502250356</v>
      </c>
      <c r="AF561" s="114">
        <f t="shared" si="149"/>
        <v>0.10496267164369921</v>
      </c>
      <c r="AI561" s="4">
        <f t="shared" si="145"/>
        <v>31.203851815341011</v>
      </c>
      <c r="AJ561" s="59">
        <f t="shared" si="146"/>
        <v>29.139003005522973</v>
      </c>
      <c r="AK561" s="4">
        <f t="shared" si="153"/>
        <v>2.064848809818038</v>
      </c>
      <c r="AL561" s="79">
        <f t="shared" si="151"/>
        <v>6.6172882182541248E-2</v>
      </c>
    </row>
    <row r="562" spans="2:38" x14ac:dyDescent="0.25">
      <c r="B562" s="16" t="s">
        <v>576</v>
      </c>
      <c r="C562" s="21">
        <v>577.02</v>
      </c>
      <c r="D562" s="21">
        <v>312.49</v>
      </c>
      <c r="E562" s="16">
        <v>228.91</v>
      </c>
      <c r="F562" s="59">
        <f t="shared" si="147"/>
        <v>387.36260557777132</v>
      </c>
      <c r="G562" s="16">
        <v>0.8</v>
      </c>
      <c r="H562" s="21">
        <v>448.09</v>
      </c>
      <c r="I562" s="6">
        <f>'Datos y Cálculos'!R562</f>
        <v>68.91</v>
      </c>
      <c r="J562" s="59">
        <f>'Datos y Cálculos'!S562</f>
        <v>319.99779405489659</v>
      </c>
      <c r="K562" s="59">
        <f>'Datos y Cálculos'!T562</f>
        <v>0.97653798184118545</v>
      </c>
      <c r="L562" s="59">
        <f t="shared" si="150"/>
        <v>486.18240131374154</v>
      </c>
      <c r="M562" s="69">
        <f t="shared" si="148"/>
        <v>401.63220116887169</v>
      </c>
      <c r="O562" s="20">
        <f t="shared" si="141"/>
        <v>490.2613739648537</v>
      </c>
      <c r="P562" s="128">
        <f t="shared" si="142"/>
        <v>401.63220116887169</v>
      </c>
      <c r="Q562" s="106">
        <f t="shared" si="157"/>
        <v>0.18077943216129388</v>
      </c>
      <c r="S562" s="129">
        <f t="shared" si="155"/>
        <v>0.22573446364915667</v>
      </c>
      <c r="T562" s="124">
        <f t="shared" si="156"/>
        <v>0.18492631549142788</v>
      </c>
      <c r="U562" s="79">
        <f t="shared" si="154"/>
        <v>0.18077943216129388</v>
      </c>
      <c r="Y562" s="111">
        <f t="shared" si="143"/>
        <v>0.11629567705482044</v>
      </c>
      <c r="Z562" s="92">
        <f t="shared" si="152"/>
        <v>3.8247050280951954E-2</v>
      </c>
      <c r="AD562" s="106">
        <f t="shared" si="144"/>
        <v>0.61486127869487506</v>
      </c>
      <c r="AE562" s="74">
        <f>IF(J562&gt;0,J562/630,Tabla13[[#This Row],[Cargabilidad Antes]]-0.02)</f>
        <v>0.50793300643634376</v>
      </c>
      <c r="AF562" s="114">
        <f t="shared" si="149"/>
        <v>0.1069282722585313</v>
      </c>
      <c r="AI562" s="4">
        <f t="shared" si="145"/>
        <v>31.419770694495355</v>
      </c>
      <c r="AJ562" s="59">
        <f t="shared" si="146"/>
        <v>29.30845152285665</v>
      </c>
      <c r="AK562" s="4">
        <f t="shared" si="153"/>
        <v>2.111319171638705</v>
      </c>
      <c r="AL562" s="79">
        <f t="shared" si="151"/>
        <v>6.7197154052069608E-2</v>
      </c>
    </row>
    <row r="563" spans="2:38" x14ac:dyDescent="0.25">
      <c r="B563" s="16" t="s">
        <v>577</v>
      </c>
      <c r="C563" s="21">
        <v>467.84</v>
      </c>
      <c r="D563" s="21">
        <v>301.76</v>
      </c>
      <c r="E563" s="16">
        <v>223.77</v>
      </c>
      <c r="F563" s="59">
        <f t="shared" si="147"/>
        <v>375.67553886299277</v>
      </c>
      <c r="G563" s="16">
        <v>0.8</v>
      </c>
      <c r="H563" s="21">
        <v>446.79</v>
      </c>
      <c r="I563" s="6">
        <f>'Datos y Cálculos'!R563</f>
        <v>63.77000000000001</v>
      </c>
      <c r="J563" s="59">
        <f>'Datos y Cálculos'!S563</f>
        <v>308.42456208933817</v>
      </c>
      <c r="K563" s="59">
        <f>'Datos y Cálculos'!T563</f>
        <v>0.97839159746490056</v>
      </c>
      <c r="L563" s="59">
        <f t="shared" si="150"/>
        <v>471.51385541414481</v>
      </c>
      <c r="M563" s="69">
        <f t="shared" si="148"/>
        <v>387.10653031950403</v>
      </c>
      <c r="O563" s="20">
        <f t="shared" si="141"/>
        <v>473.42722073549317</v>
      </c>
      <c r="P563" s="128">
        <f t="shared" si="142"/>
        <v>387.10653031950403</v>
      </c>
      <c r="Q563" s="106">
        <f t="shared" si="157"/>
        <v>0.18233148968892321</v>
      </c>
      <c r="S563" s="129">
        <f t="shared" si="155"/>
        <v>0.21798339707116873</v>
      </c>
      <c r="T563" s="124">
        <f t="shared" si="156"/>
        <v>0.1782381595557305</v>
      </c>
      <c r="U563" s="79">
        <f t="shared" si="154"/>
        <v>0.1823314896889231</v>
      </c>
      <c r="Y563" s="111">
        <f t="shared" si="143"/>
        <v>0.10938405539697543</v>
      </c>
      <c r="Z563" s="92">
        <f t="shared" si="152"/>
        <v>3.6251867540926026E-2</v>
      </c>
      <c r="AD563" s="106">
        <f t="shared" si="144"/>
        <v>0.59631037914760754</v>
      </c>
      <c r="AE563" s="74">
        <f>IF(J563&gt;0,J563/630,Tabla13[[#This Row],[Cargabilidad Antes]]-0.02)</f>
        <v>0.48956279696720345</v>
      </c>
      <c r="AF563" s="114">
        <f t="shared" si="149"/>
        <v>0.10674758218040409</v>
      </c>
      <c r="AI563" s="4">
        <f t="shared" si="145"/>
        <v>30.986467236467238</v>
      </c>
      <c r="AJ563" s="59">
        <f t="shared" si="146"/>
        <v>29.00244299722236</v>
      </c>
      <c r="AK563" s="4">
        <f t="shared" si="153"/>
        <v>1.9840242392448779</v>
      </c>
      <c r="AL563" s="79">
        <f t="shared" si="151"/>
        <v>6.4028733062861942E-2</v>
      </c>
    </row>
    <row r="564" spans="2:38" x14ac:dyDescent="0.25">
      <c r="B564" s="16" t="s">
        <v>578</v>
      </c>
      <c r="C564" s="21">
        <v>463.74</v>
      </c>
      <c r="D564" s="21">
        <v>311.97000000000003</v>
      </c>
      <c r="E564" s="16">
        <v>229</v>
      </c>
      <c r="F564" s="59">
        <f t="shared" si="147"/>
        <v>386.99648693495914</v>
      </c>
      <c r="G564" s="16">
        <v>0.8</v>
      </c>
      <c r="H564" s="21">
        <v>448.41</v>
      </c>
      <c r="I564" s="6">
        <f>'Datos y Cálculos'!R564</f>
        <v>69</v>
      </c>
      <c r="J564" s="59">
        <f>'Datos y Cálculos'!S564</f>
        <v>319.5094378887735</v>
      </c>
      <c r="K564" s="59">
        <f>'Datos y Cálculos'!T564</f>
        <v>0.97640308236716911</v>
      </c>
      <c r="L564" s="59">
        <f t="shared" si="150"/>
        <v>485.72288240725686</v>
      </c>
      <c r="M564" s="69">
        <f t="shared" si="148"/>
        <v>401.01926081241174</v>
      </c>
      <c r="O564" s="20">
        <f t="shared" si="141"/>
        <v>489.4455529323032</v>
      </c>
      <c r="P564" s="128">
        <f t="shared" si="142"/>
        <v>401.01926081241174</v>
      </c>
      <c r="Q564" s="106">
        <f t="shared" si="157"/>
        <v>0.18066624896298111</v>
      </c>
      <c r="S564" s="129">
        <f t="shared" si="155"/>
        <v>0.22535882948135114</v>
      </c>
      <c r="T564" s="124">
        <f t="shared" si="156"/>
        <v>0.18464409508826732</v>
      </c>
      <c r="U564" s="79">
        <f t="shared" si="154"/>
        <v>0.18066624896298122</v>
      </c>
      <c r="Y564" s="111">
        <f t="shared" si="143"/>
        <v>0.11607594549905484</v>
      </c>
      <c r="Z564" s="92">
        <f t="shared" si="152"/>
        <v>3.8153258405246027E-2</v>
      </c>
      <c r="AD564" s="106">
        <f t="shared" si="144"/>
        <v>0.61428013799199865</v>
      </c>
      <c r="AE564" s="74">
        <f>IF(J564&gt;0,J564/630,Tabla13[[#This Row],[Cargabilidad Antes]]-0.02)</f>
        <v>0.50715783791868807</v>
      </c>
      <c r="AF564" s="114">
        <f t="shared" si="149"/>
        <v>0.10712230007331058</v>
      </c>
      <c r="AI564" s="4">
        <f t="shared" si="145"/>
        <v>31.398422790737392</v>
      </c>
      <c r="AJ564" s="59">
        <f t="shared" si="146"/>
        <v>29.295311098892444</v>
      </c>
      <c r="AK564" s="4">
        <f t="shared" si="153"/>
        <v>2.1031116918449477</v>
      </c>
      <c r="AL564" s="79">
        <f t="shared" si="151"/>
        <v>6.6981443808870944E-2</v>
      </c>
    </row>
    <row r="565" spans="2:38" x14ac:dyDescent="0.25">
      <c r="B565" s="16" t="s">
        <v>579</v>
      </c>
      <c r="C565" s="21">
        <v>486.58</v>
      </c>
      <c r="D565" s="21">
        <v>304.27999999999997</v>
      </c>
      <c r="E565" s="16">
        <v>224.8</v>
      </c>
      <c r="F565" s="59">
        <f t="shared" si="147"/>
        <v>378.31383585589361</v>
      </c>
      <c r="G565" s="16">
        <v>0.8</v>
      </c>
      <c r="H565" s="21">
        <v>448.39</v>
      </c>
      <c r="I565" s="6">
        <f>'Datos y Cálculos'!R565</f>
        <v>64.800000000000011</v>
      </c>
      <c r="J565" s="59">
        <f>'Datos y Cálculos'!S565</f>
        <v>311.10345288987071</v>
      </c>
      <c r="K565" s="59">
        <f>'Datos y Cálculos'!T565</f>
        <v>0.97806693295594438</v>
      </c>
      <c r="L565" s="59">
        <f t="shared" si="150"/>
        <v>474.82520645556542</v>
      </c>
      <c r="M565" s="69">
        <f t="shared" si="148"/>
        <v>390.46883102562811</v>
      </c>
      <c r="O565" s="20">
        <f t="shared" si="141"/>
        <v>477.38081497016123</v>
      </c>
      <c r="P565" s="128">
        <f t="shared" si="142"/>
        <v>390.46883102562811</v>
      </c>
      <c r="Q565" s="106">
        <f t="shared" si="157"/>
        <v>0.18206006864763835</v>
      </c>
      <c r="S565" s="129">
        <f t="shared" si="155"/>
        <v>0.21980377803822648</v>
      </c>
      <c r="T565" s="124">
        <f t="shared" si="156"/>
        <v>0.1797862871195767</v>
      </c>
      <c r="U565" s="79">
        <f t="shared" si="154"/>
        <v>0.18206006864763835</v>
      </c>
      <c r="Y565" s="111">
        <f t="shared" si="143"/>
        <v>0.11092581652930056</v>
      </c>
      <c r="Z565" s="92">
        <f t="shared" si="152"/>
        <v>3.6713591005657291E-2</v>
      </c>
      <c r="AD565" s="106">
        <f t="shared" si="144"/>
        <v>0.60049815215221214</v>
      </c>
      <c r="AE565" s="74">
        <f>IF(J565&gt;0,J565/630,Tabla13[[#This Row],[Cargabilidad Antes]]-0.02)</f>
        <v>0.49381500458709637</v>
      </c>
      <c r="AF565" s="114">
        <f t="shared" si="149"/>
        <v>0.10668314756511577</v>
      </c>
      <c r="AI565" s="4">
        <f t="shared" si="145"/>
        <v>31.086870793311306</v>
      </c>
      <c r="AJ565" s="59">
        <f t="shared" si="146"/>
        <v>29.072273183828006</v>
      </c>
      <c r="AK565" s="4">
        <f t="shared" si="153"/>
        <v>2.0145976094832996</v>
      </c>
      <c r="AL565" s="79">
        <f t="shared" si="151"/>
        <v>6.4805416501321322E-2</v>
      </c>
    </row>
    <row r="566" spans="2:38" x14ac:dyDescent="0.25">
      <c r="B566" s="16" t="s">
        <v>580</v>
      </c>
      <c r="C566" s="21">
        <v>480.96</v>
      </c>
      <c r="D566" s="21">
        <v>309.10000000000002</v>
      </c>
      <c r="E566" s="16">
        <v>233.21</v>
      </c>
      <c r="F566" s="59">
        <f t="shared" si="147"/>
        <v>387.20758528210678</v>
      </c>
      <c r="G566" s="16">
        <v>0.79</v>
      </c>
      <c r="H566" s="21">
        <v>450.72</v>
      </c>
      <c r="I566" s="6">
        <f>'Datos y Cálculos'!R566</f>
        <v>73.210000000000008</v>
      </c>
      <c r="J566" s="59">
        <f>'Datos y Cálculos'!S566</f>
        <v>317.65156083356493</v>
      </c>
      <c r="K566" s="59">
        <f>'Datos y Cálculos'!T566</f>
        <v>0.97307880115204115</v>
      </c>
      <c r="L566" s="59">
        <f t="shared" si="150"/>
        <v>485.98783390193336</v>
      </c>
      <c r="M566" s="69">
        <f t="shared" si="148"/>
        <v>398.68742207774676</v>
      </c>
      <c r="O566" s="20">
        <f t="shared" si="141"/>
        <v>491.08136545545773</v>
      </c>
      <c r="P566" s="128">
        <f t="shared" si="142"/>
        <v>398.68742207774676</v>
      </c>
      <c r="Q566" s="106">
        <f t="shared" si="157"/>
        <v>0.18814385940305312</v>
      </c>
      <c r="S566" s="129">
        <f t="shared" si="155"/>
        <v>0.22611201805004985</v>
      </c>
      <c r="T566" s="124">
        <f t="shared" si="156"/>
        <v>0.18357043031670067</v>
      </c>
      <c r="U566" s="79">
        <f t="shared" si="154"/>
        <v>0.18814385940305312</v>
      </c>
      <c r="Y566" s="111">
        <f t="shared" si="143"/>
        <v>0.11620261395274104</v>
      </c>
      <c r="Z566" s="92">
        <f t="shared" si="152"/>
        <v>3.9612263399821067E-2</v>
      </c>
      <c r="AD566" s="106">
        <f t="shared" si="144"/>
        <v>0.61461521473350278</v>
      </c>
      <c r="AE566" s="74">
        <f>IF(J566&gt;0,J566/630,Tabla13[[#This Row],[Cargabilidad Antes]]-0.02)</f>
        <v>0.50420882671994438</v>
      </c>
      <c r="AF566" s="114">
        <f t="shared" si="149"/>
        <v>0.1104063880135584</v>
      </c>
      <c r="AI566" s="4">
        <f t="shared" si="145"/>
        <v>31.441263554957182</v>
      </c>
      <c r="AJ566" s="59">
        <f t="shared" si="146"/>
        <v>29.245503753285242</v>
      </c>
      <c r="AK566" s="4">
        <f t="shared" si="153"/>
        <v>2.1957598016719402</v>
      </c>
      <c r="AL566" s="79">
        <f t="shared" si="151"/>
        <v>6.983688164548163E-2</v>
      </c>
    </row>
    <row r="567" spans="2:38" x14ac:dyDescent="0.25">
      <c r="B567" s="16" t="s">
        <v>581</v>
      </c>
      <c r="C567" s="21">
        <v>449.66</v>
      </c>
      <c r="D567" s="21">
        <v>311.01</v>
      </c>
      <c r="E567" s="16">
        <v>229.69</v>
      </c>
      <c r="F567" s="59">
        <f t="shared" si="147"/>
        <v>386.63253380955928</v>
      </c>
      <c r="G567" s="16">
        <v>0.8</v>
      </c>
      <c r="H567" s="21">
        <v>452.37</v>
      </c>
      <c r="I567" s="6">
        <f>'Datos y Cálculos'!R567</f>
        <v>69.69</v>
      </c>
      <c r="J567" s="59">
        <f>'Datos y Cálculos'!S567</f>
        <v>318.72231832741176</v>
      </c>
      <c r="K567" s="59">
        <f>'Datos y Cálculos'!T567</f>
        <v>0.97580239009340664</v>
      </c>
      <c r="L567" s="59">
        <f t="shared" si="150"/>
        <v>485.26608146177421</v>
      </c>
      <c r="M567" s="69">
        <f t="shared" si="148"/>
        <v>400.03133974581039</v>
      </c>
      <c r="O567" s="20">
        <f t="shared" si="141"/>
        <v>487.93942179528671</v>
      </c>
      <c r="P567" s="128">
        <f t="shared" si="142"/>
        <v>400.03133974581039</v>
      </c>
      <c r="Q567" s="106">
        <f t="shared" si="157"/>
        <v>0.18016187691093721</v>
      </c>
      <c r="S567" s="129">
        <f t="shared" si="155"/>
        <v>0.22466535101771007</v>
      </c>
      <c r="T567" s="124">
        <f t="shared" si="156"/>
        <v>0.18418921970150487</v>
      </c>
      <c r="U567" s="79">
        <f t="shared" si="154"/>
        <v>0.18016187691093732</v>
      </c>
      <c r="Y567" s="111">
        <f t="shared" si="143"/>
        <v>0.11585771955009452</v>
      </c>
      <c r="Z567" s="92">
        <f t="shared" si="152"/>
        <v>3.7985743579848061E-2</v>
      </c>
      <c r="AD567" s="106">
        <f t="shared" si="144"/>
        <v>0.61370243461834806</v>
      </c>
      <c r="AE567" s="74">
        <f>IF(J567&gt;0,J567/630,Tabla13[[#This Row],[Cargabilidad Antes]]-0.02)</f>
        <v>0.50590844178954242</v>
      </c>
      <c r="AF567" s="114">
        <f t="shared" si="149"/>
        <v>0.10779399282880564</v>
      </c>
      <c r="AI567" s="4">
        <f t="shared" si="145"/>
        <v>31.359104683277742</v>
      </c>
      <c r="AJ567" s="59">
        <f t="shared" si="146"/>
        <v>29.274173952425961</v>
      </c>
      <c r="AK567" s="4">
        <f t="shared" si="153"/>
        <v>2.0849307308517808</v>
      </c>
      <c r="AL567" s="79">
        <f t="shared" si="151"/>
        <v>6.648565869176648E-2</v>
      </c>
    </row>
    <row r="568" spans="2:38" x14ac:dyDescent="0.25">
      <c r="B568" s="16" t="s">
        <v>582</v>
      </c>
      <c r="C568" s="21">
        <v>523.48</v>
      </c>
      <c r="D568" s="21">
        <v>287.72000000000003</v>
      </c>
      <c r="E568" s="16">
        <v>226.55</v>
      </c>
      <c r="F568" s="59">
        <f t="shared" si="147"/>
        <v>366.20718302622089</v>
      </c>
      <c r="G568" s="16">
        <v>0.78</v>
      </c>
      <c r="H568" s="21">
        <v>451.38</v>
      </c>
      <c r="I568" s="6">
        <f>'Datos y Cálculos'!R568</f>
        <v>66.550000000000011</v>
      </c>
      <c r="J568" s="59">
        <f>'Datos y Cálculos'!S568</f>
        <v>295.31627266373249</v>
      </c>
      <c r="K568" s="59">
        <f>'Datos y Cálculos'!T568</f>
        <v>0.97427750054131934</v>
      </c>
      <c r="L568" s="59">
        <f t="shared" si="150"/>
        <v>459.63003412905044</v>
      </c>
      <c r="M568" s="69">
        <f t="shared" si="148"/>
        <v>370.65419460539755</v>
      </c>
      <c r="O568" s="20">
        <f t="shared" si="141"/>
        <v>462.97441318628529</v>
      </c>
      <c r="P568" s="128">
        <f t="shared" si="142"/>
        <v>370.65419460539755</v>
      </c>
      <c r="Q568" s="106">
        <f t="shared" si="157"/>
        <v>0.19940674031102712</v>
      </c>
      <c r="S568" s="129">
        <f t="shared" si="155"/>
        <v>0.2131705379901728</v>
      </c>
      <c r="T568" s="124">
        <f t="shared" si="156"/>
        <v>0.1706628958792045</v>
      </c>
      <c r="U568" s="79">
        <f t="shared" si="154"/>
        <v>0.19940674031102701</v>
      </c>
      <c r="Y568" s="111">
        <f t="shared" si="143"/>
        <v>0.10393980599054822</v>
      </c>
      <c r="Z568" s="92">
        <f t="shared" si="152"/>
        <v>3.7319632299090792E-2</v>
      </c>
      <c r="AD568" s="106">
        <f t="shared" si="144"/>
        <v>0.58128124289876326</v>
      </c>
      <c r="AE568" s="74">
        <f>IF(J568&gt;0,J568/630,Tabla13[[#This Row],[Cargabilidad Antes]]-0.02)</f>
        <v>0.46875598835513094</v>
      </c>
      <c r="AF568" s="114">
        <f t="shared" si="149"/>
        <v>0.11252525454363232</v>
      </c>
      <c r="AI568" s="4">
        <f t="shared" si="145"/>
        <v>30.725034916270971</v>
      </c>
      <c r="AJ568" s="59">
        <f t="shared" si="146"/>
        <v>28.669458653273928</v>
      </c>
      <c r="AK568" s="4">
        <f t="shared" si="153"/>
        <v>2.0555762629970431</v>
      </c>
      <c r="AL568" s="79">
        <f t="shared" si="151"/>
        <v>6.6902324719848472E-2</v>
      </c>
    </row>
    <row r="569" spans="2:38" x14ac:dyDescent="0.25">
      <c r="B569" s="16" t="s">
        <v>583</v>
      </c>
      <c r="C569" s="21">
        <v>682.42</v>
      </c>
      <c r="D569" s="21">
        <v>400.5</v>
      </c>
      <c r="E569" s="16">
        <v>271.55</v>
      </c>
      <c r="F569" s="59">
        <f t="shared" si="147"/>
        <v>483.8797913738494</v>
      </c>
      <c r="G569" s="16">
        <v>0.82</v>
      </c>
      <c r="H569" s="21">
        <v>446.73</v>
      </c>
      <c r="I569" s="6">
        <f>'Datos y Cálculos'!R569</f>
        <v>111.55000000000001</v>
      </c>
      <c r="J569" s="59">
        <f>'Datos y Cálculos'!S569</f>
        <v>415.74469629810073</v>
      </c>
      <c r="K569" s="59">
        <f>'Datos y Cálculos'!T569</f>
        <v>0.96333159163822535</v>
      </c>
      <c r="L569" s="59">
        <f t="shared" si="150"/>
        <v>607.32201696763457</v>
      </c>
      <c r="M569" s="69">
        <f t="shared" si="148"/>
        <v>521.80502678666892</v>
      </c>
      <c r="O569" s="20">
        <f t="shared" si="141"/>
        <v>613.01374021857134</v>
      </c>
      <c r="P569" s="128">
        <f t="shared" si="142"/>
        <v>521.80502678666892</v>
      </c>
      <c r="Q569" s="106">
        <f t="shared" si="157"/>
        <v>0.14878738835345151</v>
      </c>
      <c r="S569" s="129">
        <f t="shared" si="155"/>
        <v>0.28225419175634031</v>
      </c>
      <c r="T569" s="124">
        <f t="shared" si="156"/>
        <v>0.2402583277131001</v>
      </c>
      <c r="U569" s="79">
        <f t="shared" si="154"/>
        <v>0.14878738835345162</v>
      </c>
      <c r="Y569" s="111">
        <f t="shared" si="143"/>
        <v>0.18146929588846883</v>
      </c>
      <c r="Z569" s="92">
        <f t="shared" si="152"/>
        <v>4.9983374742831828E-2</v>
      </c>
      <c r="AD569" s="106">
        <f t="shared" si="144"/>
        <v>0.76806316091087201</v>
      </c>
      <c r="AE569" s="74">
        <f>IF(J569&gt;0,J569/630,Tabla13[[#This Row],[Cargabilidad Antes]]-0.02)</f>
        <v>0.65991221634619168</v>
      </c>
      <c r="AF569" s="114">
        <f t="shared" si="149"/>
        <v>0.10815094456468033</v>
      </c>
      <c r="AI569" s="4">
        <f t="shared" si="145"/>
        <v>35.037015109422065</v>
      </c>
      <c r="AJ569" s="59">
        <f t="shared" si="146"/>
        <v>32.272448877666569</v>
      </c>
      <c r="AK569" s="4">
        <f t="shared" si="153"/>
        <v>2.7645662317554951</v>
      </c>
      <c r="AL569" s="79">
        <f t="shared" si="151"/>
        <v>7.8904159590125977E-2</v>
      </c>
    </row>
    <row r="570" spans="2:38" x14ac:dyDescent="0.25">
      <c r="B570" s="16" t="s">
        <v>584</v>
      </c>
      <c r="C570" s="21">
        <v>579.32000000000005</v>
      </c>
      <c r="D570" s="21">
        <v>390.29</v>
      </c>
      <c r="E570" s="16">
        <v>271.42</v>
      </c>
      <c r="F570" s="59">
        <f t="shared" si="147"/>
        <v>475.38941984440504</v>
      </c>
      <c r="G570" s="16">
        <v>0.82</v>
      </c>
      <c r="H570" s="21">
        <v>447.66</v>
      </c>
      <c r="I570" s="6">
        <f>'Datos y Cálculos'!R570</f>
        <v>111.42000000000002</v>
      </c>
      <c r="J570" s="59">
        <f>'Datos y Cálculos'!S570</f>
        <v>405.88261911542855</v>
      </c>
      <c r="K570" s="59">
        <f>'Datos y Cálculos'!T570</f>
        <v>0.96158342737264602</v>
      </c>
      <c r="L570" s="59">
        <f t="shared" si="150"/>
        <v>596.6656728631898</v>
      </c>
      <c r="M570" s="69">
        <f t="shared" si="148"/>
        <v>509.42704218626744</v>
      </c>
      <c r="O570" s="20">
        <f t="shared" si="141"/>
        <v>597.38609905095188</v>
      </c>
      <c r="P570" s="128">
        <f t="shared" si="142"/>
        <v>509.42704218626744</v>
      </c>
      <c r="Q570" s="106">
        <f t="shared" si="157"/>
        <v>0.14723987887301393</v>
      </c>
      <c r="S570" s="129">
        <f t="shared" si="155"/>
        <v>0.27505864794152823</v>
      </c>
      <c r="T570" s="124">
        <f t="shared" si="156"/>
        <v>0.23455904593564261</v>
      </c>
      <c r="U570" s="79">
        <f t="shared" si="154"/>
        <v>0.14723987887301404</v>
      </c>
      <c r="Y570" s="111">
        <f t="shared" si="143"/>
        <v>0.17515688318525521</v>
      </c>
      <c r="Z570" s="92">
        <f t="shared" si="152"/>
        <v>4.7782828528230556E-2</v>
      </c>
      <c r="AD570" s="106">
        <f t="shared" si="144"/>
        <v>0.75458638070540485</v>
      </c>
      <c r="AE570" s="74">
        <f>IF(J570&gt;0,J570/630,Tabla13[[#This Row],[Cargabilidad Antes]]-0.02)</f>
        <v>0.64425812558004536</v>
      </c>
      <c r="AF570" s="114">
        <f t="shared" si="149"/>
        <v>0.11032825512535949</v>
      </c>
      <c r="AI570" s="4">
        <f t="shared" si="145"/>
        <v>34.531788230216712</v>
      </c>
      <c r="AJ570" s="59">
        <f t="shared" si="146"/>
        <v>31.931514725177596</v>
      </c>
      <c r="AK570" s="4">
        <f t="shared" si="153"/>
        <v>2.6002735050391159</v>
      </c>
      <c r="AL570" s="79">
        <f t="shared" si="151"/>
        <v>7.5300864458672012E-2</v>
      </c>
    </row>
    <row r="571" spans="2:38" x14ac:dyDescent="0.25">
      <c r="B571" s="16" t="s">
        <v>585</v>
      </c>
      <c r="C571" s="21">
        <v>636.64</v>
      </c>
      <c r="D571" s="21">
        <v>379.13</v>
      </c>
      <c r="E571" s="16">
        <v>269.87</v>
      </c>
      <c r="F571" s="59">
        <f t="shared" si="147"/>
        <v>465.37014708724064</v>
      </c>
      <c r="G571" s="16">
        <v>0.81</v>
      </c>
      <c r="H571" s="21">
        <v>449.12</v>
      </c>
      <c r="I571" s="6">
        <f>'Datos y Cálculos'!R571</f>
        <v>109.87</v>
      </c>
      <c r="J571" s="59">
        <f>'Datos y Cálculos'!S571</f>
        <v>394.72898778782388</v>
      </c>
      <c r="K571" s="59">
        <f>'Datos y Cálculos'!T571</f>
        <v>0.96048177795290601</v>
      </c>
      <c r="L571" s="59">
        <f t="shared" si="150"/>
        <v>584.09039063833507</v>
      </c>
      <c r="M571" s="69">
        <f t="shared" si="148"/>
        <v>495.42801599184486</v>
      </c>
      <c r="O571" s="20">
        <f t="shared" si="141"/>
        <v>587.46861931793558</v>
      </c>
      <c r="P571" s="128">
        <f t="shared" si="142"/>
        <v>495.4280159918448</v>
      </c>
      <c r="Q571" s="106">
        <f t="shared" si="157"/>
        <v>0.15667322525746485</v>
      </c>
      <c r="S571" s="129">
        <f t="shared" si="155"/>
        <v>0.27049227358048317</v>
      </c>
      <c r="T571" s="124">
        <f t="shared" si="156"/>
        <v>0.22811337667140433</v>
      </c>
      <c r="U571" s="79">
        <f t="shared" si="154"/>
        <v>0.15667322525746485</v>
      </c>
      <c r="Y571" s="111">
        <f t="shared" si="143"/>
        <v>0.16785149954253309</v>
      </c>
      <c r="Z571" s="92">
        <f t="shared" si="152"/>
        <v>4.8475504843555069E-2</v>
      </c>
      <c r="AD571" s="106">
        <f t="shared" si="144"/>
        <v>0.73868277315435027</v>
      </c>
      <c r="AE571" s="74">
        <f>IF(J571&gt;0,J571/630,Tabla13[[#This Row],[Cargabilidad Antes]]-0.02)</f>
        <v>0.62655394886956173</v>
      </c>
      <c r="AF571" s="114">
        <f t="shared" si="149"/>
        <v>0.11212882428478854</v>
      </c>
      <c r="AI571" s="4">
        <f t="shared" si="145"/>
        <v>34.217932122951964</v>
      </c>
      <c r="AJ571" s="59">
        <f t="shared" si="146"/>
        <v>31.555793777500419</v>
      </c>
      <c r="AK571" s="4">
        <f t="shared" si="153"/>
        <v>2.6621383454515453</v>
      </c>
      <c r="AL571" s="79">
        <f t="shared" si="151"/>
        <v>7.7799509797551236E-2</v>
      </c>
    </row>
    <row r="572" spans="2:38" x14ac:dyDescent="0.25">
      <c r="B572" s="16" t="s">
        <v>586</v>
      </c>
      <c r="C572" s="21">
        <v>663.68</v>
      </c>
      <c r="D572" s="21">
        <v>398.82</v>
      </c>
      <c r="E572" s="16">
        <v>275.08999999999997</v>
      </c>
      <c r="F572" s="59">
        <f t="shared" si="147"/>
        <v>484.49138330831022</v>
      </c>
      <c r="G572" s="16">
        <v>0.82</v>
      </c>
      <c r="H572" s="21">
        <v>446.98</v>
      </c>
      <c r="I572" s="6">
        <f>'Datos y Cálculos'!R572</f>
        <v>115.08999999999997</v>
      </c>
      <c r="J572" s="59">
        <f>'Datos y Cálculos'!S572</f>
        <v>415.0940863226071</v>
      </c>
      <c r="K572" s="59">
        <f>'Datos y Cálculos'!T572</f>
        <v>0.96079422266218695</v>
      </c>
      <c r="L572" s="59">
        <f t="shared" si="150"/>
        <v>608.08963168066759</v>
      </c>
      <c r="M572" s="69">
        <f t="shared" si="148"/>
        <v>520.98844016821522</v>
      </c>
      <c r="O572" s="20">
        <f t="shared" si="141"/>
        <v>610.44229681390925</v>
      </c>
      <c r="P572" s="128">
        <f t="shared" si="142"/>
        <v>520.98844016821511</v>
      </c>
      <c r="Q572" s="106">
        <f t="shared" si="157"/>
        <v>0.1465394143108727</v>
      </c>
      <c r="S572" s="129">
        <f t="shared" si="155"/>
        <v>0.28107020413548972</v>
      </c>
      <c r="T572" s="124">
        <f t="shared" si="156"/>
        <v>0.23988234104123765</v>
      </c>
      <c r="U572" s="79">
        <f t="shared" si="154"/>
        <v>0.14653941431087258</v>
      </c>
      <c r="Y572" s="111">
        <f t="shared" si="143"/>
        <v>0.1819283160775047</v>
      </c>
      <c r="Z572" s="92">
        <f t="shared" si="152"/>
        <v>4.9412645505056363E-2</v>
      </c>
      <c r="AD572" s="106">
        <f t="shared" si="144"/>
        <v>0.76903394175922257</v>
      </c>
      <c r="AE572" s="74">
        <f>IF(J572&gt;0,J572/630,Tabla13[[#This Row],[Cargabilidad Antes]]-0.02)</f>
        <v>0.65887950209937629</v>
      </c>
      <c r="AF572" s="114">
        <f t="shared" si="149"/>
        <v>0.11015443965984628</v>
      </c>
      <c r="AI572" s="4">
        <f t="shared" si="145"/>
        <v>34.952986050732932</v>
      </c>
      <c r="AJ572" s="59">
        <f t="shared" si="146"/>
        <v>32.249704989020032</v>
      </c>
      <c r="AK572" s="4">
        <f t="shared" si="153"/>
        <v>2.7032810617129002</v>
      </c>
      <c r="AL572" s="79">
        <f t="shared" si="151"/>
        <v>7.7340489816497771E-2</v>
      </c>
    </row>
    <row r="573" spans="2:38" x14ac:dyDescent="0.25">
      <c r="B573" s="16" t="s">
        <v>587</v>
      </c>
      <c r="C573" s="21">
        <v>662.02</v>
      </c>
      <c r="D573" s="21">
        <v>379.52</v>
      </c>
      <c r="E573" s="16">
        <v>267.06</v>
      </c>
      <c r="F573" s="59">
        <f t="shared" si="147"/>
        <v>464.06516137283995</v>
      </c>
      <c r="G573" s="16">
        <v>0.81</v>
      </c>
      <c r="H573" s="21">
        <v>446.62</v>
      </c>
      <c r="I573" s="6">
        <f>'Datos y Cálculos'!R573</f>
        <v>107.06</v>
      </c>
      <c r="J573" s="59">
        <f>'Datos y Cálculos'!S573</f>
        <v>394.33142659443206</v>
      </c>
      <c r="K573" s="59">
        <f>'Datos y Cálculos'!T573</f>
        <v>0.96243914231653271</v>
      </c>
      <c r="L573" s="59">
        <f t="shared" si="150"/>
        <v>582.452490956818</v>
      </c>
      <c r="M573" s="69">
        <f t="shared" si="148"/>
        <v>494.92903324831417</v>
      </c>
      <c r="O573" s="20">
        <f t="shared" si="141"/>
        <v>588.07293119389897</v>
      </c>
      <c r="P573" s="128">
        <f t="shared" si="142"/>
        <v>494.92903324831423</v>
      </c>
      <c r="Q573" s="106">
        <f t="shared" si="157"/>
        <v>0.15838834437845162</v>
      </c>
      <c r="S573" s="129">
        <f t="shared" si="155"/>
        <v>0.27077052111219102</v>
      </c>
      <c r="T573" s="124">
        <f t="shared" si="156"/>
        <v>0.22788362656674052</v>
      </c>
      <c r="U573" s="79">
        <f t="shared" si="154"/>
        <v>0.15838834437845151</v>
      </c>
      <c r="Y573" s="111">
        <f t="shared" si="143"/>
        <v>0.16691144487712667</v>
      </c>
      <c r="Z573" s="92">
        <f t="shared" si="152"/>
        <v>4.8686369499416363E-2</v>
      </c>
      <c r="AD573" s="106">
        <f t="shared" si="144"/>
        <v>0.73661136725847609</v>
      </c>
      <c r="AE573" s="74">
        <f>IF(J573&gt;0,J573/630,Tabla13[[#This Row],[Cargabilidad Antes]]-0.02)</f>
        <v>0.62592289935624135</v>
      </c>
      <c r="AF573" s="114">
        <f t="shared" si="149"/>
        <v>0.11068846790223474</v>
      </c>
      <c r="AI573" s="4">
        <f t="shared" si="145"/>
        <v>34.236906314182271</v>
      </c>
      <c r="AJ573" s="59">
        <f t="shared" si="146"/>
        <v>31.542594763678178</v>
      </c>
      <c r="AK573" s="4">
        <f t="shared" si="153"/>
        <v>2.6943115505040929</v>
      </c>
      <c r="AL573" s="79">
        <f t="shared" si="151"/>
        <v>7.8696115991882198E-2</v>
      </c>
    </row>
    <row r="574" spans="2:38" x14ac:dyDescent="0.25">
      <c r="B574" s="16" t="s">
        <v>588</v>
      </c>
      <c r="C574" s="21">
        <v>634.22</v>
      </c>
      <c r="D574" s="21">
        <v>378.81</v>
      </c>
      <c r="E574" s="16">
        <v>268.41000000000003</v>
      </c>
      <c r="F574" s="59">
        <f t="shared" si="147"/>
        <v>464.26387345991077</v>
      </c>
      <c r="G574" s="16">
        <v>0.81</v>
      </c>
      <c r="H574" s="21">
        <v>448.48</v>
      </c>
      <c r="I574" s="6">
        <f>'Datos y Cálculos'!R574</f>
        <v>108.41000000000003</v>
      </c>
      <c r="J574" s="59">
        <f>'Datos y Cálculos'!S574</f>
        <v>394.01744149212482</v>
      </c>
      <c r="K574" s="59">
        <f>'Datos y Cálculos'!T574</f>
        <v>0.96140414131279317</v>
      </c>
      <c r="L574" s="59">
        <f t="shared" si="150"/>
        <v>582.70189634151711</v>
      </c>
      <c r="M574" s="69">
        <f t="shared" si="148"/>
        <v>494.53494763236063</v>
      </c>
      <c r="O574" s="20">
        <f t="shared" si="141"/>
        <v>586.97277367611946</v>
      </c>
      <c r="P574" s="128">
        <f t="shared" si="142"/>
        <v>494.53494763236063</v>
      </c>
      <c r="Q574" s="106">
        <f t="shared" si="157"/>
        <v>0.15748230614656122</v>
      </c>
      <c r="S574" s="129">
        <f t="shared" si="155"/>
        <v>0.27026396791344087</v>
      </c>
      <c r="T574" s="124">
        <f t="shared" si="156"/>
        <v>0.22770217497811199</v>
      </c>
      <c r="U574" s="79">
        <f t="shared" si="154"/>
        <v>0.15748230614656122</v>
      </c>
      <c r="Y574" s="111">
        <f t="shared" si="143"/>
        <v>0.16705441800000001</v>
      </c>
      <c r="Z574" s="92">
        <f t="shared" si="152"/>
        <v>4.8473167376872926E-2</v>
      </c>
      <c r="AD574" s="106">
        <f t="shared" si="144"/>
        <v>0.73692678326969963</v>
      </c>
      <c r="AE574" s="74">
        <f>IF(J574&gt;0,J574/630,Tabla13[[#This Row],[Cargabilidad Antes]]-0.02)</f>
        <v>0.62542451030496005</v>
      </c>
      <c r="AF574" s="114">
        <f t="shared" si="149"/>
        <v>0.11150227296473958</v>
      </c>
      <c r="AI574" s="4">
        <f t="shared" si="145"/>
        <v>34.202378125989235</v>
      </c>
      <c r="AJ574" s="59">
        <f t="shared" si="146"/>
        <v>31.532179872589253</v>
      </c>
      <c r="AK574" s="4">
        <f t="shared" si="153"/>
        <v>2.6701982533999811</v>
      </c>
      <c r="AL574" s="79">
        <f t="shared" si="151"/>
        <v>7.8070543620210597E-2</v>
      </c>
    </row>
    <row r="575" spans="2:38" x14ac:dyDescent="0.25">
      <c r="B575" s="16" t="s">
        <v>589</v>
      </c>
      <c r="C575" s="21">
        <v>626.05999999999995</v>
      </c>
      <c r="D575" s="21">
        <v>402.42</v>
      </c>
      <c r="E575" s="16">
        <v>273.64999999999998</v>
      </c>
      <c r="F575" s="59">
        <f t="shared" si="147"/>
        <v>486.64790033452317</v>
      </c>
      <c r="G575" s="16">
        <v>0.82</v>
      </c>
      <c r="H575" s="21">
        <v>446.88</v>
      </c>
      <c r="I575" s="6">
        <f>'Datos y Cálculos'!R575</f>
        <v>113.64999999999998</v>
      </c>
      <c r="J575" s="59">
        <f>'Datos y Cálculos'!S575</f>
        <v>418.16047027427163</v>
      </c>
      <c r="K575" s="59">
        <f>'Datos y Cálculos'!T575</f>
        <v>0.96235782338787923</v>
      </c>
      <c r="L575" s="59">
        <f t="shared" si="150"/>
        <v>610.79629621457207</v>
      </c>
      <c r="M575" s="69">
        <f t="shared" si="148"/>
        <v>524.83708712458963</v>
      </c>
      <c r="O575" s="20">
        <f t="shared" si="141"/>
        <v>615.9525326810425</v>
      </c>
      <c r="P575" s="128">
        <f t="shared" si="142"/>
        <v>524.83708712458963</v>
      </c>
      <c r="Q575" s="106">
        <f t="shared" si="157"/>
        <v>0.14792608313477784</v>
      </c>
      <c r="S575" s="129">
        <f t="shared" si="155"/>
        <v>0.28360732046588383</v>
      </c>
      <c r="T575" s="124">
        <f t="shared" si="156"/>
        <v>0.24165440040101591</v>
      </c>
      <c r="U575" s="79">
        <f t="shared" si="154"/>
        <v>0.14792608313477784</v>
      </c>
      <c r="Y575" s="111">
        <f t="shared" si="143"/>
        <v>0.18355148081096409</v>
      </c>
      <c r="Z575" s="92">
        <f t="shared" si="152"/>
        <v>5.0287606576174655E-2</v>
      </c>
      <c r="AD575" s="106">
        <f t="shared" si="144"/>
        <v>0.7724569846579733</v>
      </c>
      <c r="AE575" s="74">
        <f>IF(J575&gt;0,J575/630,Tabla13[[#This Row],[Cargabilidad Antes]]-0.02)</f>
        <v>0.66374677821312955</v>
      </c>
      <c r="AF575" s="114">
        <f t="shared" si="149"/>
        <v>0.10871020644484375</v>
      </c>
      <c r="AI575" s="4">
        <f t="shared" si="145"/>
        <v>35.133480836436718</v>
      </c>
      <c r="AJ575" s="59">
        <f t="shared" si="146"/>
        <v>32.357210684332905</v>
      </c>
      <c r="AK575" s="4">
        <f t="shared" si="153"/>
        <v>2.7762701521038124</v>
      </c>
      <c r="AL575" s="79">
        <f t="shared" si="151"/>
        <v>7.902064031254652E-2</v>
      </c>
    </row>
    <row r="576" spans="2:38" x14ac:dyDescent="0.25">
      <c r="B576" s="16" t="s">
        <v>590</v>
      </c>
      <c r="C576" s="21">
        <v>489.78</v>
      </c>
      <c r="D576" s="21">
        <v>304.8</v>
      </c>
      <c r="E576" s="16">
        <v>189.02</v>
      </c>
      <c r="F576" s="59">
        <f t="shared" si="147"/>
        <v>358.65247859174207</v>
      </c>
      <c r="G576" s="16">
        <v>0.85</v>
      </c>
      <c r="H576" s="21">
        <v>454.18</v>
      </c>
      <c r="I576" s="6">
        <f>'Datos y Cálculos'!R576</f>
        <v>29.02000000000001</v>
      </c>
      <c r="J576" s="59">
        <f>'Datos y Cálculos'!S576</f>
        <v>306.17838003360066</v>
      </c>
      <c r="K576" s="59">
        <f>'Datos y Cálculos'!T576</f>
        <v>0.99549811442124236</v>
      </c>
      <c r="L576" s="59">
        <f t="shared" si="150"/>
        <v>450.14805447927995</v>
      </c>
      <c r="M576" s="69">
        <f t="shared" si="148"/>
        <v>384.28732637487587</v>
      </c>
      <c r="O576" s="20">
        <f t="shared" si="141"/>
        <v>450.06742212019935</v>
      </c>
      <c r="P576" s="128">
        <f t="shared" si="142"/>
        <v>384.28732637487587</v>
      </c>
      <c r="Q576" s="106">
        <f t="shared" si="157"/>
        <v>0.14615609242598238</v>
      </c>
      <c r="S576" s="129">
        <f t="shared" si="155"/>
        <v>0.20722768207626546</v>
      </c>
      <c r="T576" s="124">
        <f t="shared" si="156"/>
        <v>0.17694009382150472</v>
      </c>
      <c r="U576" s="79">
        <f t="shared" si="154"/>
        <v>0.14615609242598238</v>
      </c>
      <c r="Y576" s="111">
        <f t="shared" si="143"/>
        <v>9.9695569308128562E-2</v>
      </c>
      <c r="Z576" s="92">
        <f t="shared" si="152"/>
        <v>2.7012572476884635E-2</v>
      </c>
      <c r="AD576" s="106">
        <f t="shared" si="144"/>
        <v>0.56928964855832076</v>
      </c>
      <c r="AE576" s="74">
        <f>IF(J576&gt;0,J576/630,Tabla13[[#This Row],[Cargabilidad Antes]]-0.02)</f>
        <v>0.48599742862476297</v>
      </c>
      <c r="AF576" s="114">
        <f t="shared" si="149"/>
        <v>8.3292219933557787E-2</v>
      </c>
      <c r="AI576" s="4">
        <f t="shared" si="145"/>
        <v>30.410274691611157</v>
      </c>
      <c r="AJ576" s="59">
        <f t="shared" si="146"/>
        <v>28.944357617851239</v>
      </c>
      <c r="AK576" s="4">
        <f t="shared" si="153"/>
        <v>1.4659170737599183</v>
      </c>
      <c r="AL576" s="79">
        <f t="shared" si="151"/>
        <v>4.8204664003390296E-2</v>
      </c>
    </row>
    <row r="577" spans="2:38" x14ac:dyDescent="0.25">
      <c r="B577" s="16" t="s">
        <v>591</v>
      </c>
      <c r="C577" s="21">
        <v>585.48</v>
      </c>
      <c r="D577" s="21">
        <v>403.16</v>
      </c>
      <c r="E577" s="16">
        <v>277.52</v>
      </c>
      <c r="F577" s="59">
        <f t="shared" si="147"/>
        <v>489.44390485529595</v>
      </c>
      <c r="G577" s="16">
        <v>0.82</v>
      </c>
      <c r="H577" s="21">
        <v>450.37</v>
      </c>
      <c r="I577" s="6">
        <f>'Datos y Cálculos'!R577</f>
        <v>117.51999999999998</v>
      </c>
      <c r="J577" s="59">
        <f>'Datos y Cálculos'!S577</f>
        <v>419.93920512378935</v>
      </c>
      <c r="K577" s="59">
        <f>'Datos y Cálculos'!T577</f>
        <v>0.96004372795142301</v>
      </c>
      <c r="L577" s="59">
        <f t="shared" si="150"/>
        <v>614.30558743788413</v>
      </c>
      <c r="M577" s="69">
        <f t="shared" si="148"/>
        <v>527.06959374238534</v>
      </c>
      <c r="O577" s="20">
        <f t="shared" si="141"/>
        <v>617.0851922759532</v>
      </c>
      <c r="P577" s="128">
        <f t="shared" si="142"/>
        <v>527.06959374238534</v>
      </c>
      <c r="Q577" s="106">
        <f t="shared" si="157"/>
        <v>0.14587223880963585</v>
      </c>
      <c r="S577" s="129">
        <f t="shared" si="155"/>
        <v>0.28412883882268708</v>
      </c>
      <c r="T577" s="124">
        <f t="shared" si="156"/>
        <v>0.24268232899323952</v>
      </c>
      <c r="U577" s="79">
        <f t="shared" si="154"/>
        <v>0.14587223880963596</v>
      </c>
      <c r="Y577" s="111">
        <f t="shared" si="143"/>
        <v>0.18566670654064274</v>
      </c>
      <c r="Z577" s="92">
        <f t="shared" si="152"/>
        <v>5.0216488295583062E-2</v>
      </c>
      <c r="AD577" s="106">
        <f t="shared" si="144"/>
        <v>0.77689508707189836</v>
      </c>
      <c r="AE577" s="74">
        <f>IF(J577&gt;0,J577/630,Tabla13[[#This Row],[Cargabilidad Antes]]-0.02)</f>
        <v>0.66657016686315773</v>
      </c>
      <c r="AF577" s="114">
        <f t="shared" si="149"/>
        <v>0.11032492020874063</v>
      </c>
      <c r="AI577" s="4">
        <f t="shared" si="145"/>
        <v>35.170783507645567</v>
      </c>
      <c r="AJ577" s="59">
        <f t="shared" si="146"/>
        <v>32.419934739523583</v>
      </c>
      <c r="AK577" s="4">
        <f t="shared" si="153"/>
        <v>2.7508487681219833</v>
      </c>
      <c r="AL577" s="79">
        <f t="shared" si="151"/>
        <v>7.8214031470865364E-2</v>
      </c>
    </row>
    <row r="578" spans="2:38" x14ac:dyDescent="0.25">
      <c r="B578" s="16" t="s">
        <v>592</v>
      </c>
      <c r="C578" s="21">
        <v>659.02</v>
      </c>
      <c r="D578" s="21">
        <v>398.08</v>
      </c>
      <c r="E578" s="16">
        <v>279.69</v>
      </c>
      <c r="F578" s="59">
        <f t="shared" si="147"/>
        <v>486.51226346311148</v>
      </c>
      <c r="G578" s="16">
        <v>0.82</v>
      </c>
      <c r="H578" s="21">
        <v>453.31</v>
      </c>
      <c r="I578" s="6">
        <f>'Datos y Cálculos'!R578</f>
        <v>119.69</v>
      </c>
      <c r="J578" s="59">
        <f>'Datos y Cálculos'!S578</f>
        <v>415.68423412489437</v>
      </c>
      <c r="K578" s="59">
        <f>'Datos y Cálculos'!T578</f>
        <v>0.95764998361808185</v>
      </c>
      <c r="L578" s="59">
        <f t="shared" si="150"/>
        <v>610.62605711843821</v>
      </c>
      <c r="M578" s="69">
        <f t="shared" si="148"/>
        <v>521.72914015193737</v>
      </c>
      <c r="O578" s="20">
        <f t="shared" si="141"/>
        <v>609.30963721899843</v>
      </c>
      <c r="P578" s="128">
        <f t="shared" si="142"/>
        <v>521.72914015193737</v>
      </c>
      <c r="Q578" s="106">
        <f t="shared" si="157"/>
        <v>0.14373725888662225</v>
      </c>
      <c r="S578" s="129">
        <f t="shared" si="155"/>
        <v>0.28054868577868647</v>
      </c>
      <c r="T578" s="124">
        <f t="shared" si="156"/>
        <v>0.24022338670061377</v>
      </c>
      <c r="U578" s="79">
        <f t="shared" si="154"/>
        <v>0.14373725888662225</v>
      </c>
      <c r="Y578" s="111">
        <f t="shared" si="143"/>
        <v>0.183449177362949</v>
      </c>
      <c r="Z578" s="92">
        <f t="shared" si="152"/>
        <v>4.8946830489125993E-2</v>
      </c>
      <c r="AD578" s="106">
        <f t="shared" si="144"/>
        <v>0.77224168803668491</v>
      </c>
      <c r="AE578" s="74">
        <f>IF(J578&gt;0,J578/630,Tabla13[[#This Row],[Cargabilidad Antes]]-0.02)</f>
        <v>0.65981624464268951</v>
      </c>
      <c r="AF578" s="114">
        <f t="shared" si="149"/>
        <v>0.11242544339399541</v>
      </c>
      <c r="AI578" s="4">
        <f t="shared" si="145"/>
        <v>34.916085310041332</v>
      </c>
      <c r="AJ578" s="59">
        <f t="shared" si="146"/>
        <v>32.27033375223504</v>
      </c>
      <c r="AK578" s="4">
        <f t="shared" si="153"/>
        <v>2.6457515578062925</v>
      </c>
      <c r="AL578" s="79">
        <f t="shared" si="151"/>
        <v>7.577457593865522E-2</v>
      </c>
    </row>
    <row r="579" spans="2:38" x14ac:dyDescent="0.25">
      <c r="B579" s="16" t="s">
        <v>593</v>
      </c>
      <c r="C579" s="21">
        <v>635.20000000000005</v>
      </c>
      <c r="D579" s="21">
        <v>395.93</v>
      </c>
      <c r="E579" s="16">
        <v>277.39999999999998</v>
      </c>
      <c r="F579" s="59">
        <f t="shared" si="147"/>
        <v>483.43699165454848</v>
      </c>
      <c r="G579" s="16">
        <v>0.82</v>
      </c>
      <c r="H579" s="21">
        <v>452.39</v>
      </c>
      <c r="I579" s="6">
        <f>'Datos y Cálculos'!R579</f>
        <v>117.39999999999998</v>
      </c>
      <c r="J579" s="59">
        <f>'Datos y Cálculos'!S579</f>
        <v>412.96891517401161</v>
      </c>
      <c r="K579" s="59">
        <f>'Datos y Cálculos'!T579</f>
        <v>0.95874044135541781</v>
      </c>
      <c r="L579" s="59">
        <f t="shared" si="150"/>
        <v>606.76625493038352</v>
      </c>
      <c r="M579" s="69">
        <f t="shared" si="148"/>
        <v>518.32111813622464</v>
      </c>
      <c r="O579" s="20">
        <f t="shared" si="141"/>
        <v>606.01880190946065</v>
      </c>
      <c r="P579" s="128">
        <f t="shared" si="142"/>
        <v>518.32111813622464</v>
      </c>
      <c r="Q579" s="106">
        <f t="shared" si="157"/>
        <v>0.14471115994572403</v>
      </c>
      <c r="S579" s="129">
        <f t="shared" si="155"/>
        <v>0.27903346352581232</v>
      </c>
      <c r="T579" s="124">
        <f t="shared" si="156"/>
        <v>0.23865420735531911</v>
      </c>
      <c r="U579" s="79">
        <f t="shared" si="154"/>
        <v>0.14471115994572414</v>
      </c>
      <c r="Y579" s="111">
        <f t="shared" si="143"/>
        <v>0.18113732175614364</v>
      </c>
      <c r="Z579" s="92">
        <f t="shared" si="152"/>
        <v>4.8631929296650604E-2</v>
      </c>
      <c r="AD579" s="106">
        <f t="shared" si="144"/>
        <v>0.76736030421356904</v>
      </c>
      <c r="AE579" s="74">
        <f>IF(J579&gt;0,J579/630,Tabla13[[#This Row],[Cargabilidad Antes]]-0.02)</f>
        <v>0.65550621456192315</v>
      </c>
      <c r="AF579" s="114">
        <f t="shared" si="149"/>
        <v>0.11185408965164589</v>
      </c>
      <c r="AI579" s="4">
        <f t="shared" si="145"/>
        <v>34.809262507152198</v>
      </c>
      <c r="AJ579" s="59">
        <f t="shared" si="146"/>
        <v>32.175661899198346</v>
      </c>
      <c r="AK579" s="4">
        <f t="shared" si="153"/>
        <v>2.6336006079538521</v>
      </c>
      <c r="AL579" s="79">
        <f t="shared" si="151"/>
        <v>7.5658040942772953E-2</v>
      </c>
    </row>
    <row r="580" spans="2:38" x14ac:dyDescent="0.25">
      <c r="B580" s="16" t="s">
        <v>594</v>
      </c>
      <c r="C580" s="21">
        <v>532.4</v>
      </c>
      <c r="D580" s="21">
        <v>383.92</v>
      </c>
      <c r="E580" s="16">
        <v>279.97000000000003</v>
      </c>
      <c r="F580" s="59">
        <f t="shared" si="147"/>
        <v>475.16078047330467</v>
      </c>
      <c r="G580" s="16">
        <v>0.8</v>
      </c>
      <c r="H580" s="21">
        <v>452.82</v>
      </c>
      <c r="I580" s="6">
        <f>'Datos y Cálculos'!R580</f>
        <v>119.97000000000003</v>
      </c>
      <c r="J580" s="59">
        <f>'Datos y Cálculos'!S580</f>
        <v>402.2280041220402</v>
      </c>
      <c r="K580" s="59">
        <f>'Datos y Cálculos'!T580</f>
        <v>0.95448351697440403</v>
      </c>
      <c r="L580" s="59">
        <f t="shared" si="150"/>
        <v>596.37870546655461</v>
      </c>
      <c r="M580" s="69">
        <f t="shared" si="148"/>
        <v>504.84010099014313</v>
      </c>
      <c r="O580" s="20">
        <f t="shared" ref="O580:O643" si="158">(D580)/(SQRT(3)*0.46*G580)</f>
        <v>602.32694387848142</v>
      </c>
      <c r="P580" s="128">
        <f t="shared" ref="P580:P643" si="159">(D580)/(SQRT(3)*0.46*K580)</f>
        <v>504.84010099014307</v>
      </c>
      <c r="Q580" s="106">
        <f t="shared" si="157"/>
        <v>0.16185037690760551</v>
      </c>
      <c r="S580" s="129">
        <f t="shared" si="155"/>
        <v>0.27733359558444826</v>
      </c>
      <c r="T580" s="124">
        <f t="shared" si="156"/>
        <v>0.23244704860996387</v>
      </c>
      <c r="U580" s="79">
        <f t="shared" si="154"/>
        <v>0.16185037690760551</v>
      </c>
      <c r="Y580" s="111">
        <f t="shared" ref="Y580:Y643" si="160">($AB$3)*(((D580)^2+(E580)^2)/(460)^2)</f>
        <v>0.17498843968431005</v>
      </c>
      <c r="Z580" s="92">
        <f t="shared" si="152"/>
        <v>5.2059972375124379E-2</v>
      </c>
      <c r="AD580" s="106">
        <f t="shared" ref="AD580:AD643" si="161">F580/630</f>
        <v>0.75422346106873761</v>
      </c>
      <c r="AE580" s="74">
        <f>IF(J580&gt;0,J580/630,Tabla13[[#This Row],[Cargabilidad Antes]]-0.02)</f>
        <v>0.63845714940006382</v>
      </c>
      <c r="AF580" s="114">
        <f t="shared" si="149"/>
        <v>0.11576631166867379</v>
      </c>
      <c r="AI580" s="4">
        <f t="shared" ref="AI580:AI643" si="162">$AN$4+($AN$5-$AN$4)*((O580/($AN$6*$AN$7))^2)</f>
        <v>34.690110772489085</v>
      </c>
      <c r="AJ580" s="59">
        <f t="shared" ref="AJ580:AJ643" si="163">$AN$4+($AN$5-$AN$4)*((P580/($AN$6*$AN$7))^2)</f>
        <v>31.807252338881888</v>
      </c>
      <c r="AK580" s="4">
        <f t="shared" si="153"/>
        <v>2.882858433607197</v>
      </c>
      <c r="AL580" s="79">
        <f t="shared" si="151"/>
        <v>8.3103177516903215E-2</v>
      </c>
    </row>
    <row r="581" spans="2:38" x14ac:dyDescent="0.25">
      <c r="B581" s="16" t="s">
        <v>595</v>
      </c>
      <c r="C581" s="21">
        <v>625.52</v>
      </c>
      <c r="D581" s="21">
        <v>406.52</v>
      </c>
      <c r="E581" s="16">
        <v>280.35000000000002</v>
      </c>
      <c r="F581" s="59">
        <f t="shared" ref="F581:F644" si="164">SQRT((D581)^2+(E581)^2)</f>
        <v>493.81639594083958</v>
      </c>
      <c r="G581" s="16">
        <v>0.82</v>
      </c>
      <c r="H581" s="21">
        <v>451.92</v>
      </c>
      <c r="I581" s="6">
        <f>'Datos y Cálculos'!R581</f>
        <v>120.35000000000002</v>
      </c>
      <c r="J581" s="59">
        <f>'Datos y Cálculos'!S581</f>
        <v>423.96065017876361</v>
      </c>
      <c r="K581" s="59">
        <f>'Datos y Cálculos'!T581</f>
        <v>0.95886257328030378</v>
      </c>
      <c r="L581" s="59">
        <f t="shared" si="150"/>
        <v>619.79354157977082</v>
      </c>
      <c r="M581" s="69">
        <f t="shared" ref="M581:M644" si="165">(J581)/(SQRT(3)*0.46)</f>
        <v>532.11694675329989</v>
      </c>
      <c r="O581" s="20">
        <f t="shared" si="158"/>
        <v>622.2280790852775</v>
      </c>
      <c r="P581" s="128">
        <f t="shared" si="159"/>
        <v>532.1169467533</v>
      </c>
      <c r="Q581" s="106">
        <f t="shared" si="157"/>
        <v>0.14482009951149699</v>
      </c>
      <c r="S581" s="129">
        <f t="shared" si="155"/>
        <v>0.28649681406438815</v>
      </c>
      <c r="T581" s="124">
        <f t="shared" si="156"/>
        <v>0.24500631694185662</v>
      </c>
      <c r="U581" s="79">
        <f t="shared" si="154"/>
        <v>0.14482009951149699</v>
      </c>
      <c r="Y581" s="111">
        <f t="shared" si="160"/>
        <v>0.18899886481852554</v>
      </c>
      <c r="Z581" s="92">
        <f t="shared" si="152"/>
        <v>5.0777821858105011E-2</v>
      </c>
      <c r="AD581" s="106">
        <f t="shared" si="161"/>
        <v>0.7838355491124438</v>
      </c>
      <c r="AE581" s="74">
        <f>IF(J581&gt;0,J581/630,Tabla13[[#This Row],[Cargabilidad Antes]]-0.02)</f>
        <v>0.67295341298216449</v>
      </c>
      <c r="AF581" s="114">
        <f t="shared" ref="AF581:AF644" si="166">AD581-AE581</f>
        <v>0.11088213613027931</v>
      </c>
      <c r="AI581" s="4">
        <f t="shared" si="162"/>
        <v>35.341019829117371</v>
      </c>
      <c r="AJ581" s="59">
        <f t="shared" si="163"/>
        <v>32.562725561486495</v>
      </c>
      <c r="AK581" s="4">
        <f t="shared" si="153"/>
        <v>2.7782942676308764</v>
      </c>
      <c r="AL581" s="79">
        <f t="shared" si="151"/>
        <v>7.8613867994319908E-2</v>
      </c>
    </row>
    <row r="582" spans="2:38" x14ac:dyDescent="0.25">
      <c r="B582" s="16" t="s">
        <v>596</v>
      </c>
      <c r="C582" s="21">
        <v>608.88</v>
      </c>
      <c r="D582" s="21">
        <v>391.2</v>
      </c>
      <c r="E582" s="16">
        <v>278.88</v>
      </c>
      <c r="F582" s="59">
        <f t="shared" si="164"/>
        <v>480.42844878295875</v>
      </c>
      <c r="G582" s="16">
        <v>0.81</v>
      </c>
      <c r="H582" s="21">
        <v>453</v>
      </c>
      <c r="I582" s="6">
        <f>'Datos y Cálculos'!R582</f>
        <v>118.88</v>
      </c>
      <c r="J582" s="59">
        <f>'Datos y Cálculos'!S582</f>
        <v>408.8641515222385</v>
      </c>
      <c r="K582" s="59">
        <f>'Datos y Cálculos'!T582</f>
        <v>0.95679701569219688</v>
      </c>
      <c r="L582" s="59">
        <f t="shared" ref="L582:L645" si="167">(F582)/(SQRT(3)*0.46)</f>
        <v>602.99020485042524</v>
      </c>
      <c r="M582" s="69">
        <f t="shared" si="165"/>
        <v>513.16919118120074</v>
      </c>
      <c r="O582" s="20">
        <f t="shared" si="158"/>
        <v>606.17129712018675</v>
      </c>
      <c r="P582" s="128">
        <f t="shared" si="159"/>
        <v>513.16919118120074</v>
      </c>
      <c r="Q582" s="106">
        <f t="shared" si="157"/>
        <v>0.15342545313646927</v>
      </c>
      <c r="S582" s="129">
        <f t="shared" si="155"/>
        <v>0.27910367795923569</v>
      </c>
      <c r="T582" s="124">
        <f t="shared" si="156"/>
        <v>0.23628206969628476</v>
      </c>
      <c r="U582" s="79">
        <f t="shared" si="154"/>
        <v>0.15342545313646927</v>
      </c>
      <c r="Y582" s="111">
        <f t="shared" si="160"/>
        <v>0.17888981607561438</v>
      </c>
      <c r="Z582" s="92">
        <f t="shared" si="152"/>
        <v>5.0681548674975943E-2</v>
      </c>
      <c r="AD582" s="106">
        <f t="shared" si="161"/>
        <v>0.76258483933802979</v>
      </c>
      <c r="AE582" s="74">
        <f>IF(J582&gt;0,J582/630,Tabla13[[#This Row],[Cargabilidad Antes]]-0.02)</f>
        <v>0.64899071670196584</v>
      </c>
      <c r="AF582" s="114">
        <f t="shared" si="166"/>
        <v>0.11359412263606394</v>
      </c>
      <c r="AI582" s="4">
        <f t="shared" si="162"/>
        <v>34.814199825116717</v>
      </c>
      <c r="AJ582" s="59">
        <f t="shared" si="163"/>
        <v>32.033723792135895</v>
      </c>
      <c r="AK582" s="4">
        <f t="shared" si="153"/>
        <v>2.7804760329808218</v>
      </c>
      <c r="AL582" s="79">
        <f t="shared" ref="AL582:AL645" si="168">(1-AJ582/AI582)</f>
        <v>7.986614792090807E-2</v>
      </c>
    </row>
    <row r="583" spans="2:38" x14ac:dyDescent="0.25">
      <c r="B583" s="16" t="s">
        <v>597</v>
      </c>
      <c r="C583" s="21">
        <v>599.44000000000005</v>
      </c>
      <c r="D583" s="21">
        <v>402.48</v>
      </c>
      <c r="E583" s="16">
        <v>278.67</v>
      </c>
      <c r="F583" s="59">
        <f t="shared" si="164"/>
        <v>489.53765871483273</v>
      </c>
      <c r="G583" s="16">
        <v>0.82</v>
      </c>
      <c r="H583" s="21">
        <v>450.8</v>
      </c>
      <c r="I583" s="6">
        <f>'Datos y Cálculos'!R583</f>
        <v>118.67000000000002</v>
      </c>
      <c r="J583" s="59">
        <f>'Datos y Cálculos'!S583</f>
        <v>419.61019923257351</v>
      </c>
      <c r="K583" s="59">
        <f>'Datos y Cálculos'!T583</f>
        <v>0.95917592264462836</v>
      </c>
      <c r="L583" s="59">
        <f t="shared" si="167"/>
        <v>614.42325877710402</v>
      </c>
      <c r="M583" s="69">
        <f t="shared" si="165"/>
        <v>526.65665539486702</v>
      </c>
      <c r="O583" s="20">
        <f t="shared" si="158"/>
        <v>616.04436994549474</v>
      </c>
      <c r="P583" s="128">
        <f t="shared" si="159"/>
        <v>526.65665539486702</v>
      </c>
      <c r="Q583" s="106">
        <f t="shared" si="157"/>
        <v>0.14509947482928287</v>
      </c>
      <c r="S583" s="129">
        <f t="shared" si="155"/>
        <v>0.28364960573805703</v>
      </c>
      <c r="T583" s="124">
        <f t="shared" si="156"/>
        <v>0.24249219690993187</v>
      </c>
      <c r="U583" s="79">
        <f t="shared" si="154"/>
        <v>0.14509947482928265</v>
      </c>
      <c r="Y583" s="111">
        <f t="shared" si="160"/>
        <v>0.18573784293572781</v>
      </c>
      <c r="Z583" s="92">
        <f t="shared" ref="Z583:Z646" si="169">(Y583)*(1-(((G583)^2/(K583)^2)))</f>
        <v>4.9990428836488313E-2</v>
      </c>
      <c r="AD583" s="106">
        <f t="shared" si="161"/>
        <v>0.77704390272195667</v>
      </c>
      <c r="AE583" s="74">
        <f>IF(J583&gt;0,J583/630,Tabla13[[#This Row],[Cargabilidad Antes]]-0.02)</f>
        <v>0.66604793528979922</v>
      </c>
      <c r="AF583" s="114">
        <f t="shared" si="166"/>
        <v>0.11099596743215745</v>
      </c>
      <c r="AI583" s="4">
        <f t="shared" si="162"/>
        <v>35.136502824293316</v>
      </c>
      <c r="AJ583" s="59">
        <f t="shared" si="163"/>
        <v>32.408312838453732</v>
      </c>
      <c r="AK583" s="4">
        <f t="shared" ref="AK583:AK646" si="170">AI583-AJ583</f>
        <v>2.7281899858395846</v>
      </c>
      <c r="AL583" s="79">
        <f t="shared" si="168"/>
        <v>7.7645461743373057E-2</v>
      </c>
    </row>
    <row r="584" spans="2:38" x14ac:dyDescent="0.25">
      <c r="B584" s="16" t="s">
        <v>598</v>
      </c>
      <c r="C584" s="21">
        <v>658.62</v>
      </c>
      <c r="D584" s="21">
        <v>392.16</v>
      </c>
      <c r="E584" s="16">
        <v>278.7</v>
      </c>
      <c r="F584" s="59">
        <f t="shared" si="164"/>
        <v>481.10617913304753</v>
      </c>
      <c r="G584" s="16">
        <v>0.81</v>
      </c>
      <c r="H584" s="21">
        <v>451.62</v>
      </c>
      <c r="I584" s="6">
        <f>'Datos y Cálculos'!R584</f>
        <v>118.69999999999999</v>
      </c>
      <c r="J584" s="59">
        <f>'Datos y Cálculos'!S584</f>
        <v>409.73058904602186</v>
      </c>
      <c r="K584" s="59">
        <f>'Datos y Cálculos'!T584</f>
        <v>0.95711672617138122</v>
      </c>
      <c r="L584" s="59">
        <f t="shared" si="167"/>
        <v>603.8408305027333</v>
      </c>
      <c r="M584" s="69">
        <f t="shared" si="165"/>
        <v>514.25666495857536</v>
      </c>
      <c r="O584" s="20">
        <f t="shared" si="158"/>
        <v>607.6588340456351</v>
      </c>
      <c r="P584" s="128">
        <f t="shared" si="159"/>
        <v>514.25666495857536</v>
      </c>
      <c r="Q584" s="106">
        <f t="shared" si="157"/>
        <v>0.15370823865953254</v>
      </c>
      <c r="S584" s="129">
        <f t="shared" si="155"/>
        <v>0.27978859496036268</v>
      </c>
      <c r="T584" s="124">
        <f t="shared" si="156"/>
        <v>0.23678278283197998</v>
      </c>
      <c r="U584" s="79">
        <f t="shared" si="154"/>
        <v>0.15370823865953254</v>
      </c>
      <c r="Y584" s="111">
        <f t="shared" si="160"/>
        <v>0.17939488430245748</v>
      </c>
      <c r="Z584" s="92">
        <f t="shared" si="169"/>
        <v>5.0910519905784046E-2</v>
      </c>
      <c r="AD584" s="106">
        <f t="shared" si="161"/>
        <v>0.76366060179848816</v>
      </c>
      <c r="AE584" s="74">
        <f>IF(J584&gt;0,J584/630,Tabla13[[#This Row],[Cargabilidad Antes]]-0.02)</f>
        <v>0.65036601435876484</v>
      </c>
      <c r="AF584" s="114">
        <f t="shared" si="166"/>
        <v>0.11329458743972332</v>
      </c>
      <c r="AI584" s="4">
        <f t="shared" si="162"/>
        <v>34.8624267786779</v>
      </c>
      <c r="AJ584" s="59">
        <f t="shared" si="163"/>
        <v>32.063566171322556</v>
      </c>
      <c r="AK584" s="4">
        <f t="shared" si="170"/>
        <v>2.7988606073553441</v>
      </c>
      <c r="AL584" s="79">
        <f t="shared" si="168"/>
        <v>8.028301142441252E-2</v>
      </c>
    </row>
    <row r="585" spans="2:38" x14ac:dyDescent="0.25">
      <c r="B585" s="16" t="s">
        <v>599</v>
      </c>
      <c r="C585" s="21">
        <v>583.54</v>
      </c>
      <c r="D585" s="21">
        <v>402.13</v>
      </c>
      <c r="E585" s="16">
        <v>277.92</v>
      </c>
      <c r="F585" s="59">
        <f t="shared" si="164"/>
        <v>488.82314112570407</v>
      </c>
      <c r="G585" s="16">
        <v>0.82</v>
      </c>
      <c r="H585" s="21">
        <v>451.93</v>
      </c>
      <c r="I585" s="6">
        <f>'Datos y Cálculos'!R585</f>
        <v>117.92000000000002</v>
      </c>
      <c r="J585" s="59">
        <f>'Datos y Cálculos'!S585</f>
        <v>419.06283932126456</v>
      </c>
      <c r="K585" s="59">
        <f>'Datos y Cálculos'!T585</f>
        <v>0.95959355559015957</v>
      </c>
      <c r="L585" s="59">
        <f t="shared" si="167"/>
        <v>613.52646111966021</v>
      </c>
      <c r="M585" s="69">
        <f t="shared" si="165"/>
        <v>525.96965889021953</v>
      </c>
      <c r="O585" s="20">
        <f t="shared" si="158"/>
        <v>615.50865256952341</v>
      </c>
      <c r="P585" s="128">
        <f t="shared" si="159"/>
        <v>525.96965889021953</v>
      </c>
      <c r="Q585" s="106">
        <f t="shared" si="157"/>
        <v>0.14547154342268198</v>
      </c>
      <c r="S585" s="129">
        <f t="shared" si="155"/>
        <v>0.28340294165037988</v>
      </c>
      <c r="T585" s="124">
        <f t="shared" si="156"/>
        <v>0.24217587831797083</v>
      </c>
      <c r="U585" s="79">
        <f t="shared" si="154"/>
        <v>0.14547154342268198</v>
      </c>
      <c r="Y585" s="111">
        <f t="shared" si="160"/>
        <v>0.18519604149905483</v>
      </c>
      <c r="Z585" s="92">
        <f t="shared" si="169"/>
        <v>4.9962394920997202E-2</v>
      </c>
      <c r="AD585" s="106">
        <f t="shared" si="161"/>
        <v>0.77590974781857791</v>
      </c>
      <c r="AE585" s="74">
        <f>IF(J585&gt;0,J585/630,Tabla13[[#This Row],[Cargabilidad Antes]]-0.02)</f>
        <v>0.6651791100337533</v>
      </c>
      <c r="AF585" s="114">
        <f t="shared" si="166"/>
        <v>0.11073063778482461</v>
      </c>
      <c r="AI585" s="4">
        <f t="shared" si="162"/>
        <v>35.118880913139698</v>
      </c>
      <c r="AJ585" s="59">
        <f t="shared" si="163"/>
        <v>32.388997918618962</v>
      </c>
      <c r="AK585" s="4">
        <f t="shared" si="170"/>
        <v>2.7298829945207359</v>
      </c>
      <c r="AL585" s="79">
        <f t="shared" si="168"/>
        <v>7.7732630526371693E-2</v>
      </c>
    </row>
    <row r="586" spans="2:38" x14ac:dyDescent="0.25">
      <c r="B586" s="16" t="s">
        <v>600</v>
      </c>
      <c r="C586" s="21">
        <v>602.72</v>
      </c>
      <c r="D586" s="21">
        <v>397.18</v>
      </c>
      <c r="E586" s="16">
        <v>278.27999999999997</v>
      </c>
      <c r="F586" s="59">
        <f t="shared" si="164"/>
        <v>484.9656800228239</v>
      </c>
      <c r="G586" s="16">
        <v>0.82</v>
      </c>
      <c r="H586" s="21">
        <v>451.39</v>
      </c>
      <c r="I586" s="6">
        <f>'Datos y Cálculos'!R586</f>
        <v>118.27999999999997</v>
      </c>
      <c r="J586" s="59">
        <f>'Datos y Cálculos'!S586</f>
        <v>414.41779739774688</v>
      </c>
      <c r="K586" s="59">
        <f>'Datos y Cálculos'!T586</f>
        <v>0.95840478496341575</v>
      </c>
      <c r="L586" s="59">
        <f t="shared" si="167"/>
        <v>608.68492588892889</v>
      </c>
      <c r="M586" s="69">
        <f t="shared" si="165"/>
        <v>520.13962366208909</v>
      </c>
      <c r="O586" s="20">
        <f t="shared" si="158"/>
        <v>607.93207825221521</v>
      </c>
      <c r="P586" s="128">
        <f t="shared" si="159"/>
        <v>520.13962366208909</v>
      </c>
      <c r="Q586" s="106">
        <f t="shared" si="157"/>
        <v>0.1444116172361336</v>
      </c>
      <c r="S586" s="129">
        <f t="shared" si="155"/>
        <v>0.27991440669608797</v>
      </c>
      <c r="T586" s="124">
        <f t="shared" si="156"/>
        <v>0.2394915145374131</v>
      </c>
      <c r="U586" s="79">
        <f t="shared" si="154"/>
        <v>0.14441161723613349</v>
      </c>
      <c r="Y586" s="111">
        <f t="shared" si="160"/>
        <v>0.18228469079017015</v>
      </c>
      <c r="Z586" s="92">
        <f t="shared" si="169"/>
        <v>4.8846558678365563E-2</v>
      </c>
      <c r="AD586" s="106">
        <f t="shared" si="161"/>
        <v>0.76978679368702208</v>
      </c>
      <c r="AE586" s="74">
        <f>IF(J586&gt;0,J586/630,Tabla13[[#This Row],[Cargabilidad Antes]]-0.02)</f>
        <v>0.65780602761547124</v>
      </c>
      <c r="AF586" s="114">
        <f t="shared" si="166"/>
        <v>0.11198076607155083</v>
      </c>
      <c r="AI586" s="4">
        <f t="shared" si="162"/>
        <v>34.871298391240856</v>
      </c>
      <c r="AJ586" s="59">
        <f t="shared" si="163"/>
        <v>32.226101177973817</v>
      </c>
      <c r="AK586" s="4">
        <f t="shared" si="170"/>
        <v>2.6451972132670392</v>
      </c>
      <c r="AL586" s="79">
        <f t="shared" si="168"/>
        <v>7.5856000071722995E-2</v>
      </c>
    </row>
    <row r="587" spans="2:38" x14ac:dyDescent="0.25">
      <c r="B587" s="16" t="s">
        <v>601</v>
      </c>
      <c r="C587" s="21">
        <v>676.4</v>
      </c>
      <c r="D587" s="21">
        <v>404.2</v>
      </c>
      <c r="E587" s="16">
        <v>278.81</v>
      </c>
      <c r="F587" s="59">
        <f t="shared" si="164"/>
        <v>491.03223529621761</v>
      </c>
      <c r="G587" s="16">
        <v>0.82</v>
      </c>
      <c r="H587" s="21">
        <v>452.29</v>
      </c>
      <c r="I587" s="6">
        <f>'Datos y Cálculos'!R587</f>
        <v>118.81</v>
      </c>
      <c r="J587" s="59">
        <f>'Datos y Cálculos'!S587</f>
        <v>421.29972240674454</v>
      </c>
      <c r="K587" s="59">
        <f>'Datos y Cálculos'!T587</f>
        <v>0.95941197798788103</v>
      </c>
      <c r="L587" s="59">
        <f t="shared" si="167"/>
        <v>616.29911571533671</v>
      </c>
      <c r="M587" s="69">
        <f t="shared" si="165"/>
        <v>528.77719161097514</v>
      </c>
      <c r="O587" s="20">
        <f t="shared" si="158"/>
        <v>618.67703819312499</v>
      </c>
      <c r="P587" s="128">
        <f t="shared" si="159"/>
        <v>528.77719161097514</v>
      </c>
      <c r="Q587" s="106">
        <f t="shared" si="157"/>
        <v>0.1453098159981927</v>
      </c>
      <c r="S587" s="129">
        <f t="shared" si="155"/>
        <v>0.28486178354035641</v>
      </c>
      <c r="T587" s="124">
        <f t="shared" si="156"/>
        <v>0.24346857018919021</v>
      </c>
      <c r="U587" s="79">
        <f t="shared" ref="U587:U650" si="171">(1-T587/S587)</f>
        <v>0.1453098159981927</v>
      </c>
      <c r="Y587" s="111">
        <f t="shared" si="160"/>
        <v>0.18687370321550095</v>
      </c>
      <c r="Z587" s="92">
        <f t="shared" si="169"/>
        <v>5.0363339336693944E-2</v>
      </c>
      <c r="AD587" s="106">
        <f t="shared" si="161"/>
        <v>0.77941624650193275</v>
      </c>
      <c r="AE587" s="74">
        <f>IF(J587&gt;0,J587/630,Tabla13[[#This Row],[Cargabilidad Antes]]-0.02)</f>
        <v>0.66872971810594373</v>
      </c>
      <c r="AF587" s="114">
        <f t="shared" si="166"/>
        <v>0.11068652839598903</v>
      </c>
      <c r="AI587" s="4">
        <f t="shared" si="162"/>
        <v>35.223324721886151</v>
      </c>
      <c r="AJ587" s="59">
        <f t="shared" si="163"/>
        <v>32.468090768375802</v>
      </c>
      <c r="AK587" s="4">
        <f t="shared" si="170"/>
        <v>2.7552339535103485</v>
      </c>
      <c r="AL587" s="79">
        <f t="shared" si="168"/>
        <v>7.8221859386214398E-2</v>
      </c>
    </row>
    <row r="588" spans="2:38" x14ac:dyDescent="0.25">
      <c r="B588" s="16" t="s">
        <v>602</v>
      </c>
      <c r="C588" s="21">
        <v>551.1</v>
      </c>
      <c r="D588" s="21">
        <v>393.64</v>
      </c>
      <c r="E588" s="16">
        <v>277.36</v>
      </c>
      <c r="F588" s="59">
        <f t="shared" si="164"/>
        <v>481.5402570917617</v>
      </c>
      <c r="G588" s="16">
        <v>0.81</v>
      </c>
      <c r="H588" s="21">
        <v>452.28</v>
      </c>
      <c r="I588" s="6">
        <f>'Datos y Cálculos'!R588</f>
        <v>117.36000000000001</v>
      </c>
      <c r="J588" s="59">
        <f>'Datos y Cálculos'!S588</f>
        <v>410.76248514196135</v>
      </c>
      <c r="K588" s="59">
        <f>'Datos y Cálculos'!T588</f>
        <v>0.95831536286464003</v>
      </c>
      <c r="L588" s="59">
        <f t="shared" si="167"/>
        <v>604.38564577732654</v>
      </c>
      <c r="M588" s="69">
        <f t="shared" si="165"/>
        <v>515.55180732545887</v>
      </c>
      <c r="O588" s="20">
        <f t="shared" si="158"/>
        <v>609.95212013903449</v>
      </c>
      <c r="P588" s="128">
        <f t="shared" si="159"/>
        <v>515.55180732545875</v>
      </c>
      <c r="Q588" s="106">
        <f t="shared" si="157"/>
        <v>0.15476675905652693</v>
      </c>
      <c r="S588" s="129">
        <f t="shared" si="155"/>
        <v>0.28084450867043337</v>
      </c>
      <c r="T588" s="124">
        <f t="shared" si="156"/>
        <v>0.23737911426468772</v>
      </c>
      <c r="U588" s="79">
        <f t="shared" si="171"/>
        <v>0.15476675905652693</v>
      </c>
      <c r="Y588" s="111">
        <f t="shared" si="160"/>
        <v>0.17971874834026463</v>
      </c>
      <c r="Z588" s="92">
        <f t="shared" si="169"/>
        <v>5.1324218247652521E-2</v>
      </c>
      <c r="AD588" s="106">
        <f t="shared" si="161"/>
        <v>0.76434961443136773</v>
      </c>
      <c r="AE588" s="74">
        <f>IF(J588&gt;0,J588/630,Tabla13[[#This Row],[Cargabilidad Antes]]-0.02)</f>
        <v>0.65200394466977996</v>
      </c>
      <c r="AF588" s="114">
        <f t="shared" si="166"/>
        <v>0.11234566976158777</v>
      </c>
      <c r="AI588" s="4">
        <f t="shared" si="162"/>
        <v>34.937008249521988</v>
      </c>
      <c r="AJ588" s="59">
        <f t="shared" si="163"/>
        <v>32.099189797984693</v>
      </c>
      <c r="AK588" s="4">
        <f t="shared" si="170"/>
        <v>2.8378184515372951</v>
      </c>
      <c r="AL588" s="79">
        <f t="shared" si="168"/>
        <v>8.122671613062693E-2</v>
      </c>
    </row>
    <row r="589" spans="2:38" x14ac:dyDescent="0.25">
      <c r="B589" s="16" t="s">
        <v>603</v>
      </c>
      <c r="C589" s="21">
        <v>670.6</v>
      </c>
      <c r="D589" s="21">
        <v>402.26</v>
      </c>
      <c r="E589" s="16">
        <v>279.92</v>
      </c>
      <c r="F589" s="59">
        <f t="shared" si="164"/>
        <v>490.06970320557463</v>
      </c>
      <c r="G589" s="16">
        <v>0.82</v>
      </c>
      <c r="H589" s="21">
        <v>451.27</v>
      </c>
      <c r="I589" s="6">
        <f>'Datos y Cálculos'!R589</f>
        <v>119.92000000000002</v>
      </c>
      <c r="J589" s="59">
        <f>'Datos y Cálculos'!S589</f>
        <v>419.75458782483844</v>
      </c>
      <c r="K589" s="59">
        <f>'Datos y Cálculos'!T589</f>
        <v>0.95832186631837635</v>
      </c>
      <c r="L589" s="59">
        <f t="shared" si="167"/>
        <v>615.09103275525763</v>
      </c>
      <c r="M589" s="69">
        <f t="shared" si="165"/>
        <v>526.83787885706715</v>
      </c>
      <c r="O589" s="20">
        <f t="shared" si="158"/>
        <v>615.70763330916986</v>
      </c>
      <c r="P589" s="128">
        <f t="shared" si="159"/>
        <v>526.83787885706715</v>
      </c>
      <c r="Q589" s="106">
        <f t="shared" si="157"/>
        <v>0.14433758758920223</v>
      </c>
      <c r="S589" s="129">
        <f t="shared" si="155"/>
        <v>0.28349455974008853</v>
      </c>
      <c r="T589" s="124">
        <f t="shared" si="156"/>
        <v>0.24257563889254119</v>
      </c>
      <c r="U589" s="79">
        <f t="shared" si="171"/>
        <v>0.14433758758920212</v>
      </c>
      <c r="Y589" s="111">
        <f t="shared" si="160"/>
        <v>0.1861417934593573</v>
      </c>
      <c r="Z589" s="92">
        <f t="shared" si="169"/>
        <v>4.9856559714129361E-2</v>
      </c>
      <c r="AD589" s="106">
        <f t="shared" si="161"/>
        <v>0.77788841778662643</v>
      </c>
      <c r="AE589" s="74">
        <f>IF(J589&gt;0,J589/630,Tabla13[[#This Row],[Cargabilidad Antes]]-0.02)</f>
        <v>0.6662771235314896</v>
      </c>
      <c r="AF589" s="114">
        <f t="shared" si="166"/>
        <v>0.11161129425513683</v>
      </c>
      <c r="AI589" s="4">
        <f t="shared" si="162"/>
        <v>35.125424404785768</v>
      </c>
      <c r="AJ589" s="59">
        <f t="shared" si="163"/>
        <v>32.413412142056991</v>
      </c>
      <c r="AK589" s="4">
        <f t="shared" si="170"/>
        <v>2.712012262728777</v>
      </c>
      <c r="AL589" s="79">
        <f t="shared" si="168"/>
        <v>7.7209380631975244E-2</v>
      </c>
    </row>
    <row r="590" spans="2:38" x14ac:dyDescent="0.25">
      <c r="B590" s="16" t="s">
        <v>604</v>
      </c>
      <c r="C590" s="21">
        <v>588.36</v>
      </c>
      <c r="D590" s="21">
        <v>396.32</v>
      </c>
      <c r="E590" s="16">
        <v>279.45999999999998</v>
      </c>
      <c r="F590" s="59">
        <f t="shared" si="164"/>
        <v>484.94064997688122</v>
      </c>
      <c r="G590" s="16">
        <v>0.81</v>
      </c>
      <c r="H590" s="21">
        <v>452.49</v>
      </c>
      <c r="I590" s="6">
        <f>'Datos y Cálculos'!R590</f>
        <v>119.45999999999998</v>
      </c>
      <c r="J590" s="59">
        <f>'Datos y Cálculos'!S590</f>
        <v>413.93264427923538</v>
      </c>
      <c r="K590" s="59">
        <f>'Datos y Cálculos'!T590</f>
        <v>0.95745045837130438</v>
      </c>
      <c r="L590" s="59">
        <f t="shared" si="167"/>
        <v>608.65351044596628</v>
      </c>
      <c r="M590" s="69">
        <f t="shared" si="165"/>
        <v>519.53070348041342</v>
      </c>
      <c r="O590" s="20">
        <f t="shared" si="158"/>
        <v>614.10482738924441</v>
      </c>
      <c r="P590" s="128">
        <f t="shared" si="159"/>
        <v>519.53070348041342</v>
      </c>
      <c r="Q590" s="106">
        <f t="shared" si="157"/>
        <v>0.1540032250045904</v>
      </c>
      <c r="S590" s="129">
        <f t="shared" si="155"/>
        <v>0.28275656863191279</v>
      </c>
      <c r="T590" s="124">
        <f t="shared" si="156"/>
        <v>0.23921114517136641</v>
      </c>
      <c r="U590" s="79">
        <f t="shared" si="171"/>
        <v>0.1540032250045904</v>
      </c>
      <c r="Y590" s="111">
        <f t="shared" si="160"/>
        <v>0.18226587512287334</v>
      </c>
      <c r="Z590" s="92">
        <f t="shared" si="169"/>
        <v>5.181626661315171E-2</v>
      </c>
      <c r="AD590" s="106">
        <f t="shared" si="161"/>
        <v>0.76974706345536703</v>
      </c>
      <c r="AE590" s="74">
        <f>IF(J590&gt;0,J590/630,Tabla13[[#This Row],[Cargabilidad Antes]]-0.02)</f>
        <v>0.65703594330037363</v>
      </c>
      <c r="AF590" s="114">
        <f t="shared" si="166"/>
        <v>0.1127111201549934</v>
      </c>
      <c r="AI590" s="4">
        <f t="shared" si="162"/>
        <v>35.072776149112542</v>
      </c>
      <c r="AJ590" s="59">
        <f t="shared" si="163"/>
        <v>32.20919209024715</v>
      </c>
      <c r="AK590" s="4">
        <f t="shared" si="170"/>
        <v>2.863584058865392</v>
      </c>
      <c r="AL590" s="79">
        <f t="shared" si="168"/>
        <v>8.1646917446477896E-2</v>
      </c>
    </row>
    <row r="591" spans="2:38" x14ac:dyDescent="0.25">
      <c r="B591" s="16" t="s">
        <v>605</v>
      </c>
      <c r="C591" s="21">
        <v>570.1</v>
      </c>
      <c r="D591" s="21">
        <v>407.98</v>
      </c>
      <c r="E591" s="16">
        <v>282.23</v>
      </c>
      <c r="F591" s="59">
        <f t="shared" si="164"/>
        <v>496.08613496045223</v>
      </c>
      <c r="G591" s="16">
        <v>0.82</v>
      </c>
      <c r="H591" s="21">
        <v>451.41</v>
      </c>
      <c r="I591" s="6">
        <f>'Datos y Cálculos'!R591</f>
        <v>122.23000000000002</v>
      </c>
      <c r="J591" s="59">
        <f>'Datos y Cálculos'!S591</f>
        <v>425.89652886587373</v>
      </c>
      <c r="K591" s="59">
        <f>'Datos y Cálculos'!T591</f>
        <v>0.95793220265592705</v>
      </c>
      <c r="L591" s="59">
        <f t="shared" si="167"/>
        <v>622.64231208838726</v>
      </c>
      <c r="M591" s="69">
        <f t="shared" si="165"/>
        <v>534.54668606008568</v>
      </c>
      <c r="O591" s="20">
        <f t="shared" si="158"/>
        <v>624.46278585361495</v>
      </c>
      <c r="P591" s="128">
        <f t="shared" si="159"/>
        <v>534.54668606008568</v>
      </c>
      <c r="Q591" s="106">
        <f t="shared" si="157"/>
        <v>0.1439895248050973</v>
      </c>
      <c r="S591" s="129">
        <f t="shared" ref="S591:S654" si="172">(SQRT(3)*(O591)*((($W$3)*($W$5))/(($W$4)*($W$6))))</f>
        <v>0.28752575568727023</v>
      </c>
      <c r="T591" s="124">
        <f t="shared" ref="T591:T654" si="173">(SQRT(3)*(P591)*((($W$3)*($W$5))/(($W$4)*($W$6))))</f>
        <v>0.24612505875663368</v>
      </c>
      <c r="U591" s="79">
        <f t="shared" si="171"/>
        <v>0.1439895248050973</v>
      </c>
      <c r="Y591" s="111">
        <f t="shared" si="160"/>
        <v>0.19074025681096413</v>
      </c>
      <c r="Z591" s="92">
        <f t="shared" si="169"/>
        <v>5.0974583328577246E-2</v>
      </c>
      <c r="AD591" s="106">
        <f t="shared" si="161"/>
        <v>0.78743830946103532</v>
      </c>
      <c r="AE591" s="74">
        <f>IF(J591&gt;0,J591/630,Tabla13[[#This Row],[Cargabilidad Antes]]-0.02)</f>
        <v>0.67602623629503766</v>
      </c>
      <c r="AF591" s="114">
        <f t="shared" si="166"/>
        <v>0.11141207316599766</v>
      </c>
      <c r="AI591" s="4">
        <f t="shared" si="162"/>
        <v>35.415431915492995</v>
      </c>
      <c r="AJ591" s="59">
        <f t="shared" si="163"/>
        <v>32.631948706672539</v>
      </c>
      <c r="AK591" s="4">
        <f t="shared" si="170"/>
        <v>2.7834832088204564</v>
      </c>
      <c r="AL591" s="79">
        <f t="shared" si="168"/>
        <v>7.8595207181499371E-2</v>
      </c>
    </row>
    <row r="592" spans="2:38" x14ac:dyDescent="0.25">
      <c r="B592" s="16" t="s">
        <v>606</v>
      </c>
      <c r="C592" s="21">
        <v>581.72</v>
      </c>
      <c r="D592" s="21">
        <v>393.49</v>
      </c>
      <c r="E592" s="16">
        <v>279.52999999999997</v>
      </c>
      <c r="F592" s="59">
        <f t="shared" si="164"/>
        <v>482.67111059188119</v>
      </c>
      <c r="G592" s="16">
        <v>0.81</v>
      </c>
      <c r="H592" s="21">
        <v>452.36</v>
      </c>
      <c r="I592" s="6">
        <f>'Datos y Cálculos'!R592</f>
        <v>119.52999999999997</v>
      </c>
      <c r="J592" s="59">
        <f>'Datos y Cálculos'!S592</f>
        <v>411.24421090150315</v>
      </c>
      <c r="K592" s="59">
        <f>'Datos y Cálculos'!T592</f>
        <v>0.95682805877660015</v>
      </c>
      <c r="L592" s="59">
        <f t="shared" si="167"/>
        <v>605.80499050060484</v>
      </c>
      <c r="M592" s="69">
        <f t="shared" si="165"/>
        <v>516.15642579708276</v>
      </c>
      <c r="O592" s="20">
        <f t="shared" si="158"/>
        <v>609.71969249443327</v>
      </c>
      <c r="P592" s="128">
        <f t="shared" si="159"/>
        <v>516.15642579708276</v>
      </c>
      <c r="Q592" s="106">
        <f t="shared" si="157"/>
        <v>0.15345291918417858</v>
      </c>
      <c r="S592" s="129">
        <f t="shared" si="172"/>
        <v>0.2807374903890073</v>
      </c>
      <c r="T592" s="124">
        <f t="shared" si="173"/>
        <v>0.23765750296437382</v>
      </c>
      <c r="U592" s="79">
        <f t="shared" si="171"/>
        <v>0.15345291918417869</v>
      </c>
      <c r="Y592" s="111">
        <f t="shared" si="160"/>
        <v>0.1805638457655955</v>
      </c>
      <c r="Z592" s="92">
        <f t="shared" si="169"/>
        <v>5.1164217424178128E-2</v>
      </c>
      <c r="AD592" s="106">
        <f t="shared" si="161"/>
        <v>0.76614461998711303</v>
      </c>
      <c r="AE592" s="74">
        <f>IF(J592&gt;0,J592/630,Tabla13[[#This Row],[Cargabilidad Antes]]-0.02)</f>
        <v>0.65276858873254473</v>
      </c>
      <c r="AF592" s="114">
        <f t="shared" si="166"/>
        <v>0.1133760312545683</v>
      </c>
      <c r="AI592" s="4">
        <f t="shared" si="162"/>
        <v>34.929436522850061</v>
      </c>
      <c r="AJ592" s="59">
        <f t="shared" si="163"/>
        <v>32.115850851806073</v>
      </c>
      <c r="AK592" s="4">
        <f t="shared" si="170"/>
        <v>2.8135856710439882</v>
      </c>
      <c r="AL592" s="79">
        <f t="shared" si="168"/>
        <v>8.055055996117777E-2</v>
      </c>
    </row>
    <row r="593" spans="2:38" x14ac:dyDescent="0.25">
      <c r="B593" s="16" t="s">
        <v>607</v>
      </c>
      <c r="C593" s="21">
        <v>626.44000000000005</v>
      </c>
      <c r="D593" s="21">
        <v>409.23</v>
      </c>
      <c r="E593" s="16">
        <v>280.76</v>
      </c>
      <c r="F593" s="59">
        <f t="shared" si="164"/>
        <v>496.28154358186646</v>
      </c>
      <c r="G593" s="16">
        <v>0.82</v>
      </c>
      <c r="H593" s="21">
        <v>452.81</v>
      </c>
      <c r="I593" s="6">
        <f>'Datos y Cálculos'!R593</f>
        <v>120.75999999999999</v>
      </c>
      <c r="J593" s="59">
        <f>'Datos y Cálculos'!S593</f>
        <v>426.67572054195915</v>
      </c>
      <c r="K593" s="59">
        <f>'Datos y Cálculos'!T593</f>
        <v>0.95911246011420626</v>
      </c>
      <c r="L593" s="59">
        <f t="shared" si="167"/>
        <v>622.88757126268172</v>
      </c>
      <c r="M593" s="69">
        <f t="shared" si="165"/>
        <v>535.52465676429927</v>
      </c>
      <c r="O593" s="20">
        <f t="shared" si="158"/>
        <v>626.3760621963695</v>
      </c>
      <c r="P593" s="128">
        <f t="shared" si="159"/>
        <v>535.52465676429927</v>
      </c>
      <c r="Q593" s="106">
        <f t="shared" si="157"/>
        <v>0.14504290779169049</v>
      </c>
      <c r="S593" s="129">
        <f t="shared" si="172"/>
        <v>0.28840669885754594</v>
      </c>
      <c r="T593" s="124">
        <f t="shared" si="173"/>
        <v>0.24657535262864505</v>
      </c>
      <c r="U593" s="79">
        <f t="shared" si="171"/>
        <v>0.14504290779169049</v>
      </c>
      <c r="Y593" s="111">
        <f t="shared" si="160"/>
        <v>0.19089055180529305</v>
      </c>
      <c r="Z593" s="92">
        <f t="shared" si="169"/>
        <v>5.1358791903759859E-2</v>
      </c>
      <c r="AD593" s="106">
        <f t="shared" si="161"/>
        <v>0.78774848187597846</v>
      </c>
      <c r="AE593" s="74">
        <f>IF(J593&gt;0,J593/630,Tabla13[[#This Row],[Cargabilidad Antes]]-0.02)</f>
        <v>0.67726304847930019</v>
      </c>
      <c r="AF593" s="114">
        <f t="shared" si="166"/>
        <v>0.11048543339667827</v>
      </c>
      <c r="AI593" s="4">
        <f t="shared" si="162"/>
        <v>35.479352865721957</v>
      </c>
      <c r="AJ593" s="59">
        <f t="shared" si="163"/>
        <v>32.659900053486126</v>
      </c>
      <c r="AK593" s="4">
        <f t="shared" si="170"/>
        <v>2.8194528122358307</v>
      </c>
      <c r="AL593" s="79">
        <f t="shared" si="168"/>
        <v>7.9467424981130907E-2</v>
      </c>
    </row>
    <row r="594" spans="2:38" x14ac:dyDescent="0.25">
      <c r="B594" s="16" t="s">
        <v>608</v>
      </c>
      <c r="C594" s="21">
        <v>663.52</v>
      </c>
      <c r="D594" s="21">
        <v>400.17</v>
      </c>
      <c r="E594" s="16">
        <v>281.42</v>
      </c>
      <c r="F594" s="59">
        <f t="shared" si="164"/>
        <v>489.21697159849231</v>
      </c>
      <c r="G594" s="16">
        <v>0.82</v>
      </c>
      <c r="H594" s="21">
        <v>452.74</v>
      </c>
      <c r="I594" s="6">
        <f>'Datos y Cálculos'!R594</f>
        <v>121.42000000000002</v>
      </c>
      <c r="J594" s="59">
        <f>'Datos y Cálculos'!S594</f>
        <v>418.18518063173883</v>
      </c>
      <c r="K594" s="59">
        <f>'Datos y Cálculos'!T594</f>
        <v>0.95692056661471392</v>
      </c>
      <c r="L594" s="59">
        <f t="shared" si="167"/>
        <v>614.02076140113707</v>
      </c>
      <c r="M594" s="69">
        <f t="shared" si="165"/>
        <v>524.86810132357982</v>
      </c>
      <c r="O594" s="20">
        <f t="shared" si="158"/>
        <v>612.50863526408421</v>
      </c>
      <c r="P594" s="128">
        <f t="shared" si="159"/>
        <v>524.86810132357982</v>
      </c>
      <c r="Q594" s="106">
        <f t="shared" ref="Q594:Q657" si="174">(1-P594/O594)</f>
        <v>0.14308456876321096</v>
      </c>
      <c r="S594" s="129">
        <f t="shared" si="172"/>
        <v>0.28202162275938752</v>
      </c>
      <c r="T594" s="124">
        <f t="shared" si="173"/>
        <v>0.24166868048495957</v>
      </c>
      <c r="U594" s="79">
        <f t="shared" si="171"/>
        <v>0.14308456876321107</v>
      </c>
      <c r="Y594" s="111">
        <f t="shared" si="160"/>
        <v>0.18549457575236294</v>
      </c>
      <c r="Z594" s="92">
        <f t="shared" si="169"/>
        <v>4.9285156357288917E-2</v>
      </c>
      <c r="AD594" s="106">
        <f t="shared" si="161"/>
        <v>0.77653487555316236</v>
      </c>
      <c r="AE594" s="74">
        <f>IF(J594&gt;0,J594/630,Tabla13[[#This Row],[Cargabilidad Antes]]-0.02)</f>
        <v>0.66378600100276008</v>
      </c>
      <c r="AF594" s="114">
        <f t="shared" si="166"/>
        <v>0.11274887455040228</v>
      </c>
      <c r="AI594" s="4">
        <f t="shared" si="162"/>
        <v>35.020481524387577</v>
      </c>
      <c r="AJ594" s="59">
        <f t="shared" si="163"/>
        <v>32.358080229354158</v>
      </c>
      <c r="AK594" s="4">
        <f t="shared" si="170"/>
        <v>2.662401295033419</v>
      </c>
      <c r="AL594" s="79">
        <f t="shared" si="168"/>
        <v>7.602412014750215E-2</v>
      </c>
    </row>
    <row r="595" spans="2:38" x14ac:dyDescent="0.25">
      <c r="B595" s="16" t="s">
        <v>609</v>
      </c>
      <c r="C595" s="21">
        <v>591.82000000000005</v>
      </c>
      <c r="D595" s="21">
        <v>405.04</v>
      </c>
      <c r="E595" s="16">
        <v>280.98</v>
      </c>
      <c r="F595" s="59">
        <f t="shared" si="164"/>
        <v>492.95756612511792</v>
      </c>
      <c r="G595" s="16">
        <v>0.82</v>
      </c>
      <c r="H595" s="21">
        <v>452.15</v>
      </c>
      <c r="I595" s="6">
        <f>'Datos y Cálculos'!R595</f>
        <v>120.98000000000002</v>
      </c>
      <c r="J595" s="59">
        <f>'Datos y Cálculos'!S595</f>
        <v>422.72161288488667</v>
      </c>
      <c r="K595" s="59">
        <f>'Datos y Cálculos'!T595</f>
        <v>0.95817196862914689</v>
      </c>
      <c r="L595" s="59">
        <f t="shared" si="167"/>
        <v>618.71561630739041</v>
      </c>
      <c r="M595" s="69">
        <f t="shared" si="165"/>
        <v>530.56181954643932</v>
      </c>
      <c r="O595" s="20">
        <f t="shared" si="158"/>
        <v>619.96275989545609</v>
      </c>
      <c r="P595" s="128">
        <f t="shared" si="159"/>
        <v>530.56181954643944</v>
      </c>
      <c r="Q595" s="106">
        <f t="shared" si="174"/>
        <v>0.14420372663043868</v>
      </c>
      <c r="S595" s="129">
        <f t="shared" si="172"/>
        <v>0.2854537773507817</v>
      </c>
      <c r="T595" s="124">
        <f t="shared" si="173"/>
        <v>0.24429027887606347</v>
      </c>
      <c r="U595" s="79">
        <f t="shared" si="171"/>
        <v>0.14420372663043868</v>
      </c>
      <c r="Y595" s="111">
        <f t="shared" si="160"/>
        <v>0.18834203482041587</v>
      </c>
      <c r="Z595" s="92">
        <f t="shared" si="169"/>
        <v>5.0402727710462336E-2</v>
      </c>
      <c r="AD595" s="106">
        <f t="shared" si="161"/>
        <v>0.78247232718272686</v>
      </c>
      <c r="AE595" s="74">
        <f>IF(J595&gt;0,J595/630,Tabla13[[#This Row],[Cargabilidad Antes]]-0.02)</f>
        <v>0.67098668711886778</v>
      </c>
      <c r="AF595" s="114">
        <f t="shared" si="166"/>
        <v>0.11148564006385908</v>
      </c>
      <c r="AI595" s="4">
        <f t="shared" si="162"/>
        <v>35.265860674604454</v>
      </c>
      <c r="AJ595" s="59">
        <f t="shared" si="163"/>
        <v>32.518585586549904</v>
      </c>
      <c r="AK595" s="4">
        <f t="shared" si="170"/>
        <v>2.7472750880545505</v>
      </c>
      <c r="AL595" s="79">
        <f t="shared" si="168"/>
        <v>7.7901830141151485E-2</v>
      </c>
    </row>
    <row r="596" spans="2:38" x14ac:dyDescent="0.25">
      <c r="B596" s="16" t="s">
        <v>610</v>
      </c>
      <c r="C596" s="21">
        <v>585.1</v>
      </c>
      <c r="D596" s="21">
        <v>399.95</v>
      </c>
      <c r="E596" s="16">
        <v>281.07</v>
      </c>
      <c r="F596" s="59">
        <f t="shared" si="164"/>
        <v>488.83570593809941</v>
      </c>
      <c r="G596" s="16">
        <v>0.82</v>
      </c>
      <c r="H596" s="21">
        <v>453.31</v>
      </c>
      <c r="I596" s="6">
        <f>'Datos y Cálculos'!R596</f>
        <v>121.07</v>
      </c>
      <c r="J596" s="59">
        <f>'Datos y Cálculos'!S596</f>
        <v>417.87312356742927</v>
      </c>
      <c r="K596" s="59">
        <f>'Datos y Cálculos'!T596</f>
        <v>0.95710869506414387</v>
      </c>
      <c r="L596" s="59">
        <f t="shared" si="167"/>
        <v>613.54223133230971</v>
      </c>
      <c r="M596" s="69">
        <f t="shared" si="165"/>
        <v>524.47643560601102</v>
      </c>
      <c r="O596" s="20">
        <f t="shared" si="158"/>
        <v>612.17189862775933</v>
      </c>
      <c r="P596" s="128">
        <f t="shared" si="159"/>
        <v>524.47643560601102</v>
      </c>
      <c r="Q596" s="106">
        <f t="shared" si="174"/>
        <v>0.14325300331218394</v>
      </c>
      <c r="S596" s="129">
        <f t="shared" si="172"/>
        <v>0.28186657676141896</v>
      </c>
      <c r="T596" s="124">
        <f t="shared" si="173"/>
        <v>0.24148834310702147</v>
      </c>
      <c r="U596" s="79">
        <f t="shared" si="171"/>
        <v>0.14325300331218394</v>
      </c>
      <c r="Y596" s="111">
        <f t="shared" si="160"/>
        <v>0.18520556225708884</v>
      </c>
      <c r="Z596" s="92">
        <f t="shared" si="169"/>
        <v>4.9261824369654678E-2</v>
      </c>
      <c r="AD596" s="106">
        <f t="shared" si="161"/>
        <v>0.7759296919652372</v>
      </c>
      <c r="AE596" s="74">
        <f>IF(J596&gt;0,J596/630,Tabla13[[#This Row],[Cargabilidad Antes]]-0.02)</f>
        <v>0.66329067232925276</v>
      </c>
      <c r="AF596" s="114">
        <f t="shared" si="166"/>
        <v>0.11263901963598444</v>
      </c>
      <c r="AI596" s="4">
        <f t="shared" si="162"/>
        <v>35.009466705916552</v>
      </c>
      <c r="AJ596" s="59">
        <f t="shared" si="163"/>
        <v>32.347102871420574</v>
      </c>
      <c r="AK596" s="4">
        <f t="shared" si="170"/>
        <v>2.6623638344959772</v>
      </c>
      <c r="AL596" s="79">
        <f t="shared" si="168"/>
        <v>7.6046969148662935E-2</v>
      </c>
    </row>
    <row r="597" spans="2:38" x14ac:dyDescent="0.25">
      <c r="B597" s="16" t="s">
        <v>611</v>
      </c>
      <c r="C597" s="21">
        <v>677.1</v>
      </c>
      <c r="D597" s="21">
        <v>405.4</v>
      </c>
      <c r="E597" s="16">
        <v>280.75</v>
      </c>
      <c r="F597" s="59">
        <f t="shared" si="164"/>
        <v>493.12242141277653</v>
      </c>
      <c r="G597" s="16">
        <v>0.82</v>
      </c>
      <c r="H597" s="21">
        <v>451.7</v>
      </c>
      <c r="I597" s="6">
        <f>'Datos y Cálculos'!R597</f>
        <v>120.75</v>
      </c>
      <c r="J597" s="59">
        <f>'Datos y Cálculos'!S597</f>
        <v>423.0008540180504</v>
      </c>
      <c r="K597" s="59">
        <f>'Datos y Cálculos'!T597</f>
        <v>0.95839050004069415</v>
      </c>
      <c r="L597" s="59">
        <f t="shared" si="167"/>
        <v>618.92252770892742</v>
      </c>
      <c r="M597" s="69">
        <f t="shared" si="165"/>
        <v>530.9122976842674</v>
      </c>
      <c r="O597" s="20">
        <f t="shared" si="158"/>
        <v>620.5137834821694</v>
      </c>
      <c r="P597" s="128">
        <f t="shared" si="159"/>
        <v>530.9122976842674</v>
      </c>
      <c r="Q597" s="106">
        <f t="shared" si="174"/>
        <v>0.14439886459101792</v>
      </c>
      <c r="S597" s="129">
        <f t="shared" si="172"/>
        <v>0.28570748898382115</v>
      </c>
      <c r="T597" s="124">
        <f t="shared" si="173"/>
        <v>0.2444516519694066</v>
      </c>
      <c r="U597" s="79">
        <f t="shared" si="171"/>
        <v>0.14439886459101792</v>
      </c>
      <c r="Y597" s="111">
        <f t="shared" si="160"/>
        <v>0.18846802689035919</v>
      </c>
      <c r="Z597" s="92">
        <f t="shared" si="169"/>
        <v>5.0499385311749412E-2</v>
      </c>
      <c r="AD597" s="106">
        <f t="shared" si="161"/>
        <v>0.78273400224250245</v>
      </c>
      <c r="AE597" s="74">
        <f>IF(J597&gt;0,J597/630,Tabla13[[#This Row],[Cargabilidad Antes]]-0.02)</f>
        <v>0.67142992701277837</v>
      </c>
      <c r="AF597" s="114">
        <f t="shared" si="166"/>
        <v>0.11130407522972408</v>
      </c>
      <c r="AI597" s="4">
        <f t="shared" si="162"/>
        <v>35.284117400944353</v>
      </c>
      <c r="AJ597" s="59">
        <f t="shared" si="163"/>
        <v>32.528522110907801</v>
      </c>
      <c r="AK597" s="4">
        <f t="shared" si="170"/>
        <v>2.7555952900365526</v>
      </c>
      <c r="AL597" s="79">
        <f t="shared" si="168"/>
        <v>7.8097328005228839E-2</v>
      </c>
    </row>
    <row r="598" spans="2:38" x14ac:dyDescent="0.25">
      <c r="B598" s="16" t="s">
        <v>612</v>
      </c>
      <c r="C598" s="21">
        <v>583.74</v>
      </c>
      <c r="D598" s="21">
        <v>366.91</v>
      </c>
      <c r="E598" s="16">
        <v>274.10000000000002</v>
      </c>
      <c r="F598" s="59">
        <f t="shared" si="164"/>
        <v>457.98881874997784</v>
      </c>
      <c r="G598" s="16">
        <v>0.8</v>
      </c>
      <c r="H598" s="21">
        <v>453.68</v>
      </c>
      <c r="I598" s="6">
        <f>'Datos y Cálculos'!R598</f>
        <v>114.10000000000002</v>
      </c>
      <c r="J598" s="59">
        <f>'Datos y Cálculos'!S598</f>
        <v>384.24179639909033</v>
      </c>
      <c r="K598" s="59">
        <f>'Datos y Cálculos'!T598</f>
        <v>0.95489351611012996</v>
      </c>
      <c r="L598" s="59">
        <f t="shared" si="167"/>
        <v>574.82601693725746</v>
      </c>
      <c r="M598" s="69">
        <f t="shared" si="165"/>
        <v>482.26544474982649</v>
      </c>
      <c r="O598" s="20">
        <f t="shared" si="158"/>
        <v>575.6401827944718</v>
      </c>
      <c r="P598" s="128">
        <f t="shared" si="159"/>
        <v>482.26544474982654</v>
      </c>
      <c r="Q598" s="106">
        <f t="shared" si="174"/>
        <v>0.16221025014507029</v>
      </c>
      <c r="S598" s="129">
        <f t="shared" si="172"/>
        <v>0.26504602405680849</v>
      </c>
      <c r="T598" s="124">
        <f t="shared" si="173"/>
        <v>0.22205284219459726</v>
      </c>
      <c r="U598" s="79">
        <f t="shared" si="171"/>
        <v>0.1622102501450704</v>
      </c>
      <c r="Y598" s="111">
        <f t="shared" si="160"/>
        <v>0.16256907527599246</v>
      </c>
      <c r="Z598" s="92">
        <f t="shared" si="169"/>
        <v>4.8463196359195722E-2</v>
      </c>
      <c r="AD598" s="106">
        <f t="shared" si="161"/>
        <v>0.72696637896821881</v>
      </c>
      <c r="AE598" s="74">
        <f>IF(J598&gt;0,J598/630,Tabla13[[#This Row],[Cargabilidad Antes]]-0.02)</f>
        <v>0.60990761333188936</v>
      </c>
      <c r="AF598" s="114">
        <f t="shared" si="166"/>
        <v>0.11705876563632944</v>
      </c>
      <c r="AI598" s="4">
        <f t="shared" si="162"/>
        <v>33.850470620930899</v>
      </c>
      <c r="AJ598" s="59">
        <f t="shared" si="163"/>
        <v>31.212071559822327</v>
      </c>
      <c r="AK598" s="4">
        <f t="shared" si="170"/>
        <v>2.6383990611085721</v>
      </c>
      <c r="AL598" s="79">
        <f t="shared" si="168"/>
        <v>7.7942758629688247E-2</v>
      </c>
    </row>
    <row r="599" spans="2:38" x14ac:dyDescent="0.25">
      <c r="B599" s="16" t="s">
        <v>613</v>
      </c>
      <c r="C599" s="21">
        <v>690.88</v>
      </c>
      <c r="D599" s="21">
        <v>395.01</v>
      </c>
      <c r="E599" s="16">
        <v>278.32</v>
      </c>
      <c r="F599" s="59">
        <f t="shared" si="164"/>
        <v>483.21312326963965</v>
      </c>
      <c r="G599" s="16">
        <v>0.82</v>
      </c>
      <c r="H599" s="21">
        <v>451.44</v>
      </c>
      <c r="I599" s="6">
        <f>'Datos y Cálculos'!R599</f>
        <v>118.32</v>
      </c>
      <c r="J599" s="59">
        <f>'Datos y Cálculos'!S599</f>
        <v>412.34999999999997</v>
      </c>
      <c r="K599" s="59">
        <f>'Datos y Cálculos'!T599</f>
        <v>0.95794834485267377</v>
      </c>
      <c r="L599" s="59">
        <f t="shared" si="167"/>
        <v>606.4852756427963</v>
      </c>
      <c r="M599" s="69">
        <f t="shared" si="165"/>
        <v>517.54431195726556</v>
      </c>
      <c r="O599" s="20">
        <f t="shared" si="158"/>
        <v>604.61063052119323</v>
      </c>
      <c r="P599" s="128">
        <f t="shared" si="159"/>
        <v>517.54431195726556</v>
      </c>
      <c r="Q599" s="106">
        <f t="shared" si="174"/>
        <v>0.14400394926710725</v>
      </c>
      <c r="S599" s="129">
        <f t="shared" si="172"/>
        <v>0.27838508935248935</v>
      </c>
      <c r="T599" s="124">
        <f t="shared" si="173"/>
        <v>0.23829653706865433</v>
      </c>
      <c r="U599" s="79">
        <f t="shared" si="171"/>
        <v>0.14400394926710736</v>
      </c>
      <c r="Y599" s="111">
        <f t="shared" si="160"/>
        <v>0.18096959966918716</v>
      </c>
      <c r="Z599" s="92">
        <f t="shared" si="169"/>
        <v>4.836788264491914E-2</v>
      </c>
      <c r="AD599" s="106">
        <f t="shared" si="161"/>
        <v>0.76700495757085663</v>
      </c>
      <c r="AE599" s="74">
        <f>IF(J599&gt;0,J599/630,Tabla13[[#This Row],[Cargabilidad Antes]]-0.02)</f>
        <v>0.65452380952380951</v>
      </c>
      <c r="AF599" s="114">
        <f t="shared" si="166"/>
        <v>0.11248114804704712</v>
      </c>
      <c r="AI599" s="4">
        <f t="shared" si="162"/>
        <v>34.763729020812896</v>
      </c>
      <c r="AJ599" s="59">
        <f t="shared" si="163"/>
        <v>32.154169733956181</v>
      </c>
      <c r="AK599" s="4">
        <f t="shared" si="170"/>
        <v>2.6095592868567152</v>
      </c>
      <c r="AL599" s="79">
        <f t="shared" si="168"/>
        <v>7.5065574389168166E-2</v>
      </c>
    </row>
    <row r="600" spans="2:38" x14ac:dyDescent="0.25">
      <c r="B600" s="16" t="s">
        <v>614</v>
      </c>
      <c r="C600" s="21">
        <v>659.68</v>
      </c>
      <c r="D600" s="21">
        <v>390.73</v>
      </c>
      <c r="E600" s="16">
        <v>271.97000000000003</v>
      </c>
      <c r="F600" s="59">
        <f t="shared" si="164"/>
        <v>476.06471597882575</v>
      </c>
      <c r="G600" s="16">
        <v>0.82</v>
      </c>
      <c r="H600" s="21">
        <v>451.81</v>
      </c>
      <c r="I600" s="6">
        <f>'Datos y Cálculos'!R600</f>
        <v>111.97000000000003</v>
      </c>
      <c r="J600" s="59">
        <f>'Datos y Cálculos'!S600</f>
        <v>406.45690275845976</v>
      </c>
      <c r="K600" s="59">
        <f>'Datos y Cálculos'!T600</f>
        <v>0.96130733012103475</v>
      </c>
      <c r="L600" s="59">
        <f t="shared" si="167"/>
        <v>597.5132433088213</v>
      </c>
      <c r="M600" s="69">
        <f t="shared" si="165"/>
        <v>510.14783091647456</v>
      </c>
      <c r="O600" s="20">
        <f t="shared" si="158"/>
        <v>598.05957232360151</v>
      </c>
      <c r="P600" s="128">
        <f t="shared" si="159"/>
        <v>510.14783091647462</v>
      </c>
      <c r="Q600" s="106">
        <f t="shared" si="174"/>
        <v>0.14699495748486924</v>
      </c>
      <c r="S600" s="129">
        <f t="shared" si="172"/>
        <v>0.27536873993746525</v>
      </c>
      <c r="T600" s="124">
        <f t="shared" si="173"/>
        <v>0.23489092371769557</v>
      </c>
      <c r="U600" s="79">
        <f t="shared" si="171"/>
        <v>0.14699495748486913</v>
      </c>
      <c r="Y600" s="111">
        <f t="shared" si="160"/>
        <v>0.17565486135727795</v>
      </c>
      <c r="Z600" s="92">
        <f t="shared" si="169"/>
        <v>4.7845292259146688E-2</v>
      </c>
      <c r="AD600" s="106">
        <f t="shared" si="161"/>
        <v>0.75565827933146945</v>
      </c>
      <c r="AE600" s="74">
        <f>IF(J600&gt;0,J600/630,Tabla13[[#This Row],[Cargabilidad Antes]]-0.02)</f>
        <v>0.6451696869181901</v>
      </c>
      <c r="AF600" s="114">
        <f t="shared" si="166"/>
        <v>0.11048859241327935</v>
      </c>
      <c r="AI600" s="4">
        <f t="shared" si="162"/>
        <v>34.553291988458575</v>
      </c>
      <c r="AJ600" s="59">
        <f t="shared" si="163"/>
        <v>31.951143413161965</v>
      </c>
      <c r="AK600" s="4">
        <f t="shared" si="170"/>
        <v>2.60214857529661</v>
      </c>
      <c r="AL600" s="79">
        <f t="shared" si="168"/>
        <v>7.5308268056362704E-2</v>
      </c>
    </row>
    <row r="601" spans="2:38" x14ac:dyDescent="0.25">
      <c r="B601" s="16" t="s">
        <v>615</v>
      </c>
      <c r="C601" s="21">
        <v>656.46</v>
      </c>
      <c r="D601" s="21">
        <v>405.53</v>
      </c>
      <c r="E601" s="16">
        <v>280.31</v>
      </c>
      <c r="F601" s="59">
        <f t="shared" si="164"/>
        <v>492.9789823106052</v>
      </c>
      <c r="G601" s="16">
        <v>0.82</v>
      </c>
      <c r="H601" s="21">
        <v>451.75</v>
      </c>
      <c r="I601" s="6">
        <f>'Datos y Cálculos'!R601</f>
        <v>120.31</v>
      </c>
      <c r="J601" s="59">
        <f>'Datos y Cálculos'!S601</f>
        <v>423.00009101653865</v>
      </c>
      <c r="K601" s="59">
        <f>'Datos y Cálculos'!T601</f>
        <v>0.95869955731083845</v>
      </c>
      <c r="L601" s="59">
        <f t="shared" si="167"/>
        <v>618.74249596055586</v>
      </c>
      <c r="M601" s="69">
        <f t="shared" si="165"/>
        <v>530.91134003398872</v>
      </c>
      <c r="O601" s="20">
        <f t="shared" si="158"/>
        <v>620.71276422181586</v>
      </c>
      <c r="P601" s="128">
        <f t="shared" si="159"/>
        <v>530.91134003398872</v>
      </c>
      <c r="Q601" s="106">
        <f t="shared" si="174"/>
        <v>0.14467468588375287</v>
      </c>
      <c r="S601" s="129">
        <f t="shared" si="172"/>
        <v>0.28579910707352979</v>
      </c>
      <c r="T601" s="124">
        <f t="shared" si="173"/>
        <v>0.24445121103180981</v>
      </c>
      <c r="U601" s="79">
        <f t="shared" si="171"/>
        <v>0.14467468588375287</v>
      </c>
      <c r="Y601" s="111">
        <f t="shared" si="160"/>
        <v>0.18835839994328923</v>
      </c>
      <c r="Z601" s="92">
        <f t="shared" si="169"/>
        <v>5.0558899335543347E-2</v>
      </c>
      <c r="AD601" s="106">
        <f t="shared" si="161"/>
        <v>0.78250632112794472</v>
      </c>
      <c r="AE601" s="74">
        <f>IF(J601&gt;0,J601/630,Tabla13[[#This Row],[Cargabilidad Antes]]-0.02)</f>
        <v>0.67142871589926767</v>
      </c>
      <c r="AF601" s="114">
        <f t="shared" si="166"/>
        <v>0.11107760522867705</v>
      </c>
      <c r="AI601" s="4">
        <f t="shared" si="162"/>
        <v>35.29071409369358</v>
      </c>
      <c r="AJ601" s="59">
        <f t="shared" si="163"/>
        <v>32.52849495130036</v>
      </c>
      <c r="AK601" s="4">
        <f t="shared" si="170"/>
        <v>2.7622191423932207</v>
      </c>
      <c r="AL601" s="79">
        <f t="shared" si="168"/>
        <v>7.8270423632114228E-2</v>
      </c>
    </row>
    <row r="602" spans="2:38" x14ac:dyDescent="0.25">
      <c r="B602" s="16" t="s">
        <v>616</v>
      </c>
      <c r="C602" s="21">
        <v>662.06</v>
      </c>
      <c r="D602" s="21">
        <v>405.71</v>
      </c>
      <c r="E602" s="16">
        <v>280.68</v>
      </c>
      <c r="F602" s="59">
        <f t="shared" si="164"/>
        <v>493.33747729115413</v>
      </c>
      <c r="G602" s="16">
        <v>0.82</v>
      </c>
      <c r="H602" s="21">
        <v>451.57</v>
      </c>
      <c r="I602" s="6">
        <f>'Datos y Cálculos'!R602</f>
        <v>120.68</v>
      </c>
      <c r="J602" s="59">
        <f>'Datos y Cálculos'!S602</f>
        <v>423.2780014364082</v>
      </c>
      <c r="K602" s="59">
        <f>'Datos y Cálculos'!T602</f>
        <v>0.95849535913326323</v>
      </c>
      <c r="L602" s="59">
        <f t="shared" si="167"/>
        <v>619.19244633777987</v>
      </c>
      <c r="M602" s="69">
        <f t="shared" si="165"/>
        <v>531.26014798121105</v>
      </c>
      <c r="O602" s="20">
        <f t="shared" si="158"/>
        <v>620.98827601517246</v>
      </c>
      <c r="P602" s="128">
        <f t="shared" si="159"/>
        <v>531.26014798121105</v>
      </c>
      <c r="Q602" s="106">
        <f t="shared" si="174"/>
        <v>0.14449246708768637</v>
      </c>
      <c r="S602" s="129">
        <f t="shared" si="172"/>
        <v>0.28592596289004946</v>
      </c>
      <c r="T602" s="124">
        <f t="shared" si="173"/>
        <v>0.24461181510764396</v>
      </c>
      <c r="U602" s="79">
        <f t="shared" si="171"/>
        <v>0.14449246708768637</v>
      </c>
      <c r="Y602" s="111">
        <f t="shared" si="160"/>
        <v>0.18863244851606809</v>
      </c>
      <c r="Z602" s="92">
        <f t="shared" si="169"/>
        <v>5.0573653678963444E-2</v>
      </c>
      <c r="AD602" s="106">
        <f t="shared" si="161"/>
        <v>0.78307536077960971</v>
      </c>
      <c r="AE602" s="74">
        <f>IF(J602&gt;0,J602/630,Tabla13[[#This Row],[Cargabilidad Antes]]-0.02)</f>
        <v>0.67186984354985424</v>
      </c>
      <c r="AF602" s="114">
        <f t="shared" si="166"/>
        <v>0.11120551722975547</v>
      </c>
      <c r="AI602" s="4">
        <f t="shared" si="162"/>
        <v>35.29985146763611</v>
      </c>
      <c r="AJ602" s="59">
        <f t="shared" si="163"/>
        <v>32.538390620540014</v>
      </c>
      <c r="AK602" s="4">
        <f t="shared" si="170"/>
        <v>2.761460847096096</v>
      </c>
      <c r="AL602" s="79">
        <f t="shared" si="168"/>
        <v>7.8228681773006348E-2</v>
      </c>
    </row>
    <row r="603" spans="2:38" x14ac:dyDescent="0.25">
      <c r="B603" s="16" t="s">
        <v>617</v>
      </c>
      <c r="C603" s="21">
        <v>528.20000000000005</v>
      </c>
      <c r="D603" s="21">
        <v>382.63</v>
      </c>
      <c r="E603" s="16">
        <v>277.82</v>
      </c>
      <c r="F603" s="59">
        <f t="shared" si="164"/>
        <v>472.85269302394801</v>
      </c>
      <c r="G603" s="16">
        <v>0.81</v>
      </c>
      <c r="H603" s="21">
        <v>452.9</v>
      </c>
      <c r="I603" s="6">
        <f>'Datos y Cálculos'!R603</f>
        <v>117.82</v>
      </c>
      <c r="J603" s="59">
        <f>'Datos y Cálculos'!S603</f>
        <v>400.35892559052559</v>
      </c>
      <c r="K603" s="59">
        <f>'Datos y Cálculos'!T603</f>
        <v>0.95571742140037064</v>
      </c>
      <c r="L603" s="59">
        <f t="shared" si="167"/>
        <v>593.48180348786059</v>
      </c>
      <c r="M603" s="69">
        <f t="shared" si="165"/>
        <v>502.49420317860722</v>
      </c>
      <c r="O603" s="20">
        <f t="shared" si="158"/>
        <v>592.89193102529919</v>
      </c>
      <c r="P603" s="128">
        <f t="shared" si="159"/>
        <v>502.49420317860728</v>
      </c>
      <c r="Q603" s="106">
        <f t="shared" si="174"/>
        <v>0.15246914845065507</v>
      </c>
      <c r="S603" s="129">
        <f t="shared" si="172"/>
        <v>0.27298936681375857</v>
      </c>
      <c r="T603" s="124">
        <f t="shared" si="173"/>
        <v>0.23136691051958128</v>
      </c>
      <c r="U603" s="79">
        <f t="shared" si="171"/>
        <v>0.15246914845065507</v>
      </c>
      <c r="Y603" s="111">
        <f t="shared" si="160"/>
        <v>0.17329256032703214</v>
      </c>
      <c r="Z603" s="92">
        <f t="shared" si="169"/>
        <v>4.8815033575656933E-2</v>
      </c>
      <c r="AD603" s="106">
        <f t="shared" si="161"/>
        <v>0.75055983019674288</v>
      </c>
      <c r="AE603" s="74">
        <f>IF(J603&gt;0,J603/630,Tabla13[[#This Row],[Cargabilidad Antes]]-0.02)</f>
        <v>0.63549035808019938</v>
      </c>
      <c r="AF603" s="114">
        <f t="shared" si="166"/>
        <v>0.1150694721165435</v>
      </c>
      <c r="AI603" s="4">
        <f t="shared" si="162"/>
        <v>34.388911374864001</v>
      </c>
      <c r="AJ603" s="59">
        <f t="shared" si="163"/>
        <v>31.744135262502763</v>
      </c>
      <c r="AK603" s="4">
        <f t="shared" si="170"/>
        <v>2.6447761123612388</v>
      </c>
      <c r="AL603" s="79">
        <f t="shared" si="168"/>
        <v>7.6907817276658408E-2</v>
      </c>
    </row>
    <row r="604" spans="2:38" x14ac:dyDescent="0.25">
      <c r="B604" s="16" t="s">
        <v>618</v>
      </c>
      <c r="C604" s="21">
        <v>651.64</v>
      </c>
      <c r="D604" s="21">
        <v>403.81</v>
      </c>
      <c r="E604" s="16">
        <v>280.67</v>
      </c>
      <c r="F604" s="59">
        <f t="shared" si="164"/>
        <v>491.77043933119853</v>
      </c>
      <c r="G604" s="16">
        <v>0.82</v>
      </c>
      <c r="H604" s="21">
        <v>452.44</v>
      </c>
      <c r="I604" s="6">
        <f>'Datos y Cálculos'!R604</f>
        <v>120.67000000000002</v>
      </c>
      <c r="J604" s="59">
        <f>'Datos y Cálculos'!S604</f>
        <v>421.45434509564615</v>
      </c>
      <c r="K604" s="59">
        <f>'Datos y Cálculos'!T604</f>
        <v>0.95813462288153206</v>
      </c>
      <c r="L604" s="59">
        <f t="shared" si="167"/>
        <v>617.22564245080002</v>
      </c>
      <c r="M604" s="69">
        <f t="shared" si="165"/>
        <v>528.97125998284514</v>
      </c>
      <c r="O604" s="20">
        <f t="shared" si="158"/>
        <v>618.08009597418561</v>
      </c>
      <c r="P604" s="128">
        <f t="shared" si="159"/>
        <v>528.97125998284514</v>
      </c>
      <c r="Q604" s="106">
        <f t="shared" si="174"/>
        <v>0.14417036978175424</v>
      </c>
      <c r="S604" s="129">
        <f t="shared" si="172"/>
        <v>0.28458692927123047</v>
      </c>
      <c r="T604" s="124">
        <f t="shared" si="173"/>
        <v>0.2435579264431432</v>
      </c>
      <c r="U604" s="79">
        <f t="shared" si="171"/>
        <v>0.14417036978175435</v>
      </c>
      <c r="Y604" s="111">
        <f t="shared" si="160"/>
        <v>0.18743600689981102</v>
      </c>
      <c r="Z604" s="92">
        <f t="shared" si="169"/>
        <v>5.014956154245867E-2</v>
      </c>
      <c r="AD604" s="106">
        <f t="shared" si="161"/>
        <v>0.78058799893841035</v>
      </c>
      <c r="AE604" s="74">
        <f>IF(J604&gt;0,J604/630,Tabla13[[#This Row],[Cargabilidad Antes]]-0.02)</f>
        <v>0.66897515094547011</v>
      </c>
      <c r="AF604" s="114">
        <f t="shared" si="166"/>
        <v>0.11161284799294025</v>
      </c>
      <c r="AI604" s="4">
        <f t="shared" si="162"/>
        <v>35.203605903831686</v>
      </c>
      <c r="AJ604" s="59">
        <f t="shared" si="163"/>
        <v>32.47357355469655</v>
      </c>
      <c r="AK604" s="4">
        <f t="shared" si="170"/>
        <v>2.7300323491351364</v>
      </c>
      <c r="AL604" s="79">
        <f t="shared" si="168"/>
        <v>7.7549792955669661E-2</v>
      </c>
    </row>
    <row r="605" spans="2:38" x14ac:dyDescent="0.25">
      <c r="B605" s="16" t="s">
        <v>619</v>
      </c>
      <c r="C605" s="21">
        <v>658.98</v>
      </c>
      <c r="D605" s="21">
        <v>400.13</v>
      </c>
      <c r="E605" s="16">
        <v>278.26</v>
      </c>
      <c r="F605" s="59">
        <f t="shared" si="164"/>
        <v>487.37320863994978</v>
      </c>
      <c r="G605" s="16">
        <v>0.82</v>
      </c>
      <c r="H605" s="21">
        <v>449.86</v>
      </c>
      <c r="I605" s="6">
        <f>'Datos y Cálculos'!R605</f>
        <v>118.25999999999999</v>
      </c>
      <c r="J605" s="59">
        <f>'Datos y Cálculos'!S605</f>
        <v>417.24027190576891</v>
      </c>
      <c r="K605" s="59">
        <f>'Datos y Cálculos'!T605</f>
        <v>0.95899180146821217</v>
      </c>
      <c r="L605" s="59">
        <f t="shared" si="167"/>
        <v>611.70663740018836</v>
      </c>
      <c r="M605" s="69">
        <f t="shared" si="165"/>
        <v>523.68213761206164</v>
      </c>
      <c r="O605" s="20">
        <f t="shared" si="158"/>
        <v>612.44741042111605</v>
      </c>
      <c r="P605" s="128">
        <f t="shared" si="159"/>
        <v>523.68213761206164</v>
      </c>
      <c r="Q605" s="106">
        <f t="shared" si="174"/>
        <v>0.14493533860812602</v>
      </c>
      <c r="S605" s="129">
        <f t="shared" si="172"/>
        <v>0.28199343257793869</v>
      </c>
      <c r="T605" s="124">
        <f t="shared" si="173"/>
        <v>0.24112261894198736</v>
      </c>
      <c r="U605" s="79">
        <f t="shared" si="171"/>
        <v>0.14493533860812613</v>
      </c>
      <c r="Y605" s="111">
        <f t="shared" si="160"/>
        <v>0.1840990250378072</v>
      </c>
      <c r="Z605" s="92">
        <f t="shared" si="169"/>
        <v>4.9497678480173897E-2</v>
      </c>
      <c r="AD605" s="106">
        <f t="shared" si="161"/>
        <v>0.77360826768245994</v>
      </c>
      <c r="AE605" s="74">
        <f>IF(J605&gt;0,J605/630,Tabla13[[#This Row],[Cargabilidad Antes]]-0.02)</f>
        <v>0.66228614588217283</v>
      </c>
      <c r="AF605" s="114">
        <f t="shared" si="166"/>
        <v>0.11132212180028711</v>
      </c>
      <c r="AI605" s="4">
        <f t="shared" si="162"/>
        <v>35.018478379581488</v>
      </c>
      <c r="AJ605" s="59">
        <f t="shared" si="163"/>
        <v>32.324865952295362</v>
      </c>
      <c r="AK605" s="4">
        <f t="shared" si="170"/>
        <v>2.6936124272861264</v>
      </c>
      <c r="AL605" s="79">
        <f t="shared" si="168"/>
        <v>7.6919745001162387E-2</v>
      </c>
    </row>
    <row r="606" spans="2:38" x14ac:dyDescent="0.25">
      <c r="B606" s="16" t="s">
        <v>620</v>
      </c>
      <c r="C606" s="21">
        <v>582.04</v>
      </c>
      <c r="D606" s="21">
        <v>393.86</v>
      </c>
      <c r="E606" s="16">
        <v>276.04000000000002</v>
      </c>
      <c r="F606" s="59">
        <f t="shared" si="164"/>
        <v>480.96130946262195</v>
      </c>
      <c r="G606" s="16">
        <v>0.82</v>
      </c>
      <c r="H606" s="21">
        <v>449.57</v>
      </c>
      <c r="I606" s="6">
        <f>'Datos y Cálculos'!R606</f>
        <v>116.04000000000002</v>
      </c>
      <c r="J606" s="59">
        <f>'Datos y Cálculos'!S606</f>
        <v>410.59832099023498</v>
      </c>
      <c r="K606" s="59">
        <f>'Datos y Cálculos'!T606</f>
        <v>0.95923431700873163</v>
      </c>
      <c r="L606" s="59">
        <f t="shared" si="167"/>
        <v>603.65900323486892</v>
      </c>
      <c r="M606" s="69">
        <f t="shared" si="165"/>
        <v>515.34576337504473</v>
      </c>
      <c r="O606" s="20">
        <f t="shared" si="158"/>
        <v>602.85041628585907</v>
      </c>
      <c r="P606" s="128">
        <f t="shared" si="159"/>
        <v>515.34576337504473</v>
      </c>
      <c r="Q606" s="106">
        <f t="shared" si="174"/>
        <v>0.14515151776775326</v>
      </c>
      <c r="S606" s="129">
        <f t="shared" si="172"/>
        <v>0.27757462163583574</v>
      </c>
      <c r="T606" s="124">
        <f t="shared" si="173"/>
        <v>0.23728424401158429</v>
      </c>
      <c r="U606" s="79">
        <f t="shared" si="171"/>
        <v>0.14515151776775337</v>
      </c>
      <c r="Y606" s="111">
        <f t="shared" si="160"/>
        <v>0.17928686255576562</v>
      </c>
      <c r="Z606" s="92">
        <f t="shared" si="169"/>
        <v>4.8270132138230247E-2</v>
      </c>
      <c r="AD606" s="106">
        <f t="shared" si="161"/>
        <v>0.76343064994066978</v>
      </c>
      <c r="AE606" s="74">
        <f>IF(J606&gt;0,J606/630,Tabla13[[#This Row],[Cargabilidad Antes]]-0.02)</f>
        <v>0.65174336665116661</v>
      </c>
      <c r="AF606" s="114">
        <f t="shared" si="166"/>
        <v>0.11168728328950317</v>
      </c>
      <c r="AI606" s="4">
        <f t="shared" si="162"/>
        <v>34.70696112222312</v>
      </c>
      <c r="AJ606" s="59">
        <f t="shared" si="163"/>
        <v>32.093516448413666</v>
      </c>
      <c r="AK606" s="4">
        <f t="shared" si="170"/>
        <v>2.6134446738094539</v>
      </c>
      <c r="AL606" s="79">
        <f t="shared" si="168"/>
        <v>7.5300302570600053E-2</v>
      </c>
    </row>
    <row r="607" spans="2:38" x14ac:dyDescent="0.25">
      <c r="B607" s="16" t="s">
        <v>621</v>
      </c>
      <c r="C607" s="21">
        <v>660.1</v>
      </c>
      <c r="D607" s="21">
        <v>402.71</v>
      </c>
      <c r="E607" s="16">
        <v>277.13</v>
      </c>
      <c r="F607" s="59">
        <f t="shared" si="164"/>
        <v>488.85210544703597</v>
      </c>
      <c r="G607" s="16">
        <v>0.82</v>
      </c>
      <c r="H607" s="21">
        <v>449.46</v>
      </c>
      <c r="I607" s="6">
        <f>'Datos y Cálculos'!R607</f>
        <v>117.13</v>
      </c>
      <c r="J607" s="59">
        <f>'Datos y Cálculos'!S607</f>
        <v>419.39811754465467</v>
      </c>
      <c r="K607" s="59">
        <f>'Datos y Cálculos'!T607</f>
        <v>0.96020936469063234</v>
      </c>
      <c r="L607" s="59">
        <f t="shared" si="167"/>
        <v>613.56281450817733</v>
      </c>
      <c r="M607" s="69">
        <f t="shared" si="165"/>
        <v>526.39046970006234</v>
      </c>
      <c r="O607" s="20">
        <f t="shared" si="158"/>
        <v>616.39641279256148</v>
      </c>
      <c r="P607" s="128">
        <f t="shared" si="159"/>
        <v>526.39046970006234</v>
      </c>
      <c r="Q607" s="106">
        <f t="shared" si="174"/>
        <v>0.14601957640332541</v>
      </c>
      <c r="S607" s="129">
        <f t="shared" si="172"/>
        <v>0.28381169928138777</v>
      </c>
      <c r="T607" s="124">
        <f t="shared" si="173"/>
        <v>0.24236963517401156</v>
      </c>
      <c r="U607" s="79">
        <f t="shared" si="171"/>
        <v>0.14601957640332541</v>
      </c>
      <c r="Y607" s="111">
        <f t="shared" si="160"/>
        <v>0.18521798905482043</v>
      </c>
      <c r="Z607" s="92">
        <f t="shared" si="169"/>
        <v>5.0141739119046014E-2</v>
      </c>
      <c r="AD607" s="106">
        <f t="shared" si="161"/>
        <v>0.77595572293180315</v>
      </c>
      <c r="AE607" s="74">
        <f>IF(J607&gt;0,J607/630,Tabla13[[#This Row],[Cargabilidad Antes]]-0.02)</f>
        <v>0.66571129768992809</v>
      </c>
      <c r="AF607" s="114">
        <f t="shared" si="166"/>
        <v>0.11024442524187505</v>
      </c>
      <c r="AI607" s="4">
        <f t="shared" si="162"/>
        <v>35.148091284816715</v>
      </c>
      <c r="AJ607" s="59">
        <f t="shared" si="163"/>
        <v>32.400826030743914</v>
      </c>
      <c r="AK607" s="4">
        <f t="shared" si="170"/>
        <v>2.7472652540728006</v>
      </c>
      <c r="AL607" s="79">
        <f t="shared" si="168"/>
        <v>7.8162573091403287E-2</v>
      </c>
    </row>
    <row r="608" spans="2:38" x14ac:dyDescent="0.25">
      <c r="B608" s="16" t="s">
        <v>622</v>
      </c>
      <c r="C608" s="21">
        <v>671.88</v>
      </c>
      <c r="D608" s="21">
        <v>393.44</v>
      </c>
      <c r="E608" s="16">
        <v>273.33</v>
      </c>
      <c r="F608" s="59">
        <f t="shared" si="164"/>
        <v>479.0660940830607</v>
      </c>
      <c r="G608" s="16">
        <v>0.82</v>
      </c>
      <c r="H608" s="21">
        <v>445.96</v>
      </c>
      <c r="I608" s="6">
        <f>'Datos y Cálculos'!R608</f>
        <v>113.32999999999998</v>
      </c>
      <c r="J608" s="59">
        <f>'Datos y Cálculos'!S608</f>
        <v>409.43708002573487</v>
      </c>
      <c r="K608" s="59">
        <f>'Datos y Cálculos'!T608</f>
        <v>0.96092908823810153</v>
      </c>
      <c r="L608" s="59">
        <f t="shared" si="167"/>
        <v>601.28030082277758</v>
      </c>
      <c r="M608" s="69">
        <f t="shared" si="165"/>
        <v>513.8882790632008</v>
      </c>
      <c r="O608" s="20">
        <f t="shared" si="158"/>
        <v>602.2075554346934</v>
      </c>
      <c r="P608" s="128">
        <f t="shared" si="159"/>
        <v>513.8882790632008</v>
      </c>
      <c r="Q608" s="106">
        <f t="shared" si="174"/>
        <v>0.14665919677434269</v>
      </c>
      <c r="S608" s="129">
        <f t="shared" si="172"/>
        <v>0.27727862473062304</v>
      </c>
      <c r="T608" s="124">
        <f t="shared" si="173"/>
        <v>0.23661316434493543</v>
      </c>
      <c r="U608" s="79">
        <f t="shared" si="171"/>
        <v>0.1466591967743428</v>
      </c>
      <c r="Y608" s="111">
        <f t="shared" si="160"/>
        <v>0.17787669607750473</v>
      </c>
      <c r="Z608" s="92">
        <f t="shared" si="169"/>
        <v>4.8348571117673753E-2</v>
      </c>
      <c r="AD608" s="106">
        <f t="shared" si="161"/>
        <v>0.76042237156041381</v>
      </c>
      <c r="AE608" s="74">
        <f>IF(J608&gt;0,J608/630,Tabla13[[#This Row],[Cargabilidad Antes]]-0.02)</f>
        <v>0.64990012702497602</v>
      </c>
      <c r="AF608" s="114">
        <f t="shared" si="166"/>
        <v>0.1105222445354378</v>
      </c>
      <c r="AI608" s="4">
        <f t="shared" si="162"/>
        <v>34.686269760219801</v>
      </c>
      <c r="AJ608" s="59">
        <f t="shared" si="163"/>
        <v>32.053449876029333</v>
      </c>
      <c r="AK608" s="4">
        <f t="shared" si="170"/>
        <v>2.632819884190468</v>
      </c>
      <c r="AL608" s="79">
        <f t="shared" si="168"/>
        <v>7.5903805811080249E-2</v>
      </c>
    </row>
    <row r="609" spans="2:38" x14ac:dyDescent="0.25">
      <c r="B609" s="16" t="s">
        <v>623</v>
      </c>
      <c r="C609" s="21">
        <v>636.16</v>
      </c>
      <c r="D609" s="21">
        <v>404.76</v>
      </c>
      <c r="E609" s="16">
        <v>272.47000000000003</v>
      </c>
      <c r="F609" s="59">
        <f t="shared" si="164"/>
        <v>487.92474675916981</v>
      </c>
      <c r="G609" s="16">
        <v>0.83</v>
      </c>
      <c r="H609" s="21">
        <v>443.83</v>
      </c>
      <c r="I609" s="6">
        <f>'Datos y Cálculos'!R609</f>
        <v>112.47000000000003</v>
      </c>
      <c r="J609" s="59">
        <f>'Datos y Cálculos'!S609</f>
        <v>420.09541594737738</v>
      </c>
      <c r="K609" s="59">
        <f>'Datos y Cálculos'!T609</f>
        <v>0.9634953980328641</v>
      </c>
      <c r="L609" s="59">
        <f t="shared" si="167"/>
        <v>612.39887801236239</v>
      </c>
      <c r="M609" s="69">
        <f t="shared" si="165"/>
        <v>527.26565539683941</v>
      </c>
      <c r="O609" s="20">
        <f t="shared" si="158"/>
        <v>612.0699186935384</v>
      </c>
      <c r="P609" s="128">
        <f t="shared" si="159"/>
        <v>527.26565539683941</v>
      </c>
      <c r="Q609" s="106">
        <f t="shared" si="174"/>
        <v>0.13855322849015916</v>
      </c>
      <c r="S609" s="129">
        <f t="shared" si="172"/>
        <v>0.28181962142906597</v>
      </c>
      <c r="T609" s="124">
        <f t="shared" si="173"/>
        <v>0.24277260302819445</v>
      </c>
      <c r="U609" s="79">
        <f t="shared" si="171"/>
        <v>0.13855322849015916</v>
      </c>
      <c r="Y609" s="111">
        <f t="shared" si="160"/>
        <v>0.18451593380907375</v>
      </c>
      <c r="Z609" s="92">
        <f t="shared" si="169"/>
        <v>4.7588404823389295E-2</v>
      </c>
      <c r="AD609" s="106">
        <f t="shared" si="161"/>
        <v>0.7744837250145552</v>
      </c>
      <c r="AE609" s="74">
        <f>IF(J609&gt;0,J609/630,Tabla13[[#This Row],[Cargabilidad Antes]]-0.02)</f>
        <v>0.66681812055139267</v>
      </c>
      <c r="AF609" s="114">
        <f t="shared" si="166"/>
        <v>0.10766560446316253</v>
      </c>
      <c r="AI609" s="4">
        <f t="shared" si="162"/>
        <v>35.006132087860969</v>
      </c>
      <c r="AJ609" s="59">
        <f t="shared" si="163"/>
        <v>32.425455965840243</v>
      </c>
      <c r="AK609" s="4">
        <f t="shared" si="170"/>
        <v>2.5806761220207264</v>
      </c>
      <c r="AL609" s="79">
        <f t="shared" si="168"/>
        <v>7.3720687436805488E-2</v>
      </c>
    </row>
    <row r="610" spans="2:38" x14ac:dyDescent="0.25">
      <c r="B610" s="16" t="s">
        <v>624</v>
      </c>
      <c r="C610" s="21">
        <v>638.54</v>
      </c>
      <c r="D610" s="21">
        <v>398.62</v>
      </c>
      <c r="E610" s="16">
        <v>269.85000000000002</v>
      </c>
      <c r="F610" s="59">
        <f t="shared" si="164"/>
        <v>481.3698441946691</v>
      </c>
      <c r="G610" s="16">
        <v>0.83</v>
      </c>
      <c r="H610" s="21">
        <v>443.04</v>
      </c>
      <c r="I610" s="6">
        <f>'Datos y Cálculos'!R610</f>
        <v>109.85000000000002</v>
      </c>
      <c r="J610" s="59">
        <f>'Datos y Cálculos'!S610</f>
        <v>413.47905255284695</v>
      </c>
      <c r="K610" s="59">
        <f>'Datos y Cálculos'!T610</f>
        <v>0.96406334864824184</v>
      </c>
      <c r="L610" s="59">
        <f t="shared" si="167"/>
        <v>604.17175896860965</v>
      </c>
      <c r="M610" s="69">
        <f t="shared" si="165"/>
        <v>518.9613962949079</v>
      </c>
      <c r="O610" s="20">
        <f t="shared" si="158"/>
        <v>602.78513437498339</v>
      </c>
      <c r="P610" s="128">
        <f t="shared" si="159"/>
        <v>518.9613962949079</v>
      </c>
      <c r="Q610" s="106">
        <f t="shared" si="174"/>
        <v>0.13906072545566461</v>
      </c>
      <c r="S610" s="129">
        <f t="shared" si="172"/>
        <v>0.27754456343031497</v>
      </c>
      <c r="T610" s="124">
        <f t="shared" si="173"/>
        <v>0.23894901509341965</v>
      </c>
      <c r="U610" s="79">
        <f t="shared" si="171"/>
        <v>0.13906072545566461</v>
      </c>
      <c r="Y610" s="111">
        <f t="shared" si="160"/>
        <v>0.17959156905293006</v>
      </c>
      <c r="Z610" s="92">
        <f t="shared" si="169"/>
        <v>4.6475346581710722E-2</v>
      </c>
      <c r="AD610" s="106">
        <f t="shared" si="161"/>
        <v>0.76407911776931603</v>
      </c>
      <c r="AE610" s="74">
        <f>IF(J610&gt;0,J610/630,Tabla13[[#This Row],[Cargabilidad Antes]]-0.02)</f>
        <v>0.65631595643309038</v>
      </c>
      <c r="AF610" s="114">
        <f t="shared" si="166"/>
        <v>0.10776316133622565</v>
      </c>
      <c r="AI610" s="4">
        <f t="shared" si="162"/>
        <v>34.704858926908834</v>
      </c>
      <c r="AJ610" s="59">
        <f t="shared" si="163"/>
        <v>32.19340093067202</v>
      </c>
      <c r="AK610" s="4">
        <f t="shared" si="170"/>
        <v>2.511457996236814</v>
      </c>
      <c r="AL610" s="79">
        <f t="shared" si="168"/>
        <v>7.2366177932782882E-2</v>
      </c>
    </row>
    <row r="611" spans="2:38" x14ac:dyDescent="0.25">
      <c r="B611" s="16" t="s">
        <v>625</v>
      </c>
      <c r="C611" s="21">
        <v>642.5</v>
      </c>
      <c r="D611" s="21">
        <v>403.51</v>
      </c>
      <c r="E611" s="16">
        <v>272.49</v>
      </c>
      <c r="F611" s="59">
        <f t="shared" si="164"/>
        <v>486.899497021716</v>
      </c>
      <c r="G611" s="16">
        <v>0.83</v>
      </c>
      <c r="H611" s="21">
        <v>446.43</v>
      </c>
      <c r="I611" s="6">
        <f>'Datos y Cálculos'!R611</f>
        <v>112.49000000000001</v>
      </c>
      <c r="J611" s="59">
        <f>'Datos y Cálculos'!S611</f>
        <v>418.89655071389643</v>
      </c>
      <c r="K611" s="59">
        <f>'Datos y Cálculos'!T611</f>
        <v>0.96326885316273381</v>
      </c>
      <c r="L611" s="59">
        <f t="shared" si="167"/>
        <v>611.11207755169812</v>
      </c>
      <c r="M611" s="69">
        <f t="shared" si="165"/>
        <v>525.76094851581274</v>
      </c>
      <c r="O611" s="20">
        <f t="shared" si="158"/>
        <v>610.17969387298558</v>
      </c>
      <c r="P611" s="128">
        <f t="shared" si="159"/>
        <v>525.76094851581274</v>
      </c>
      <c r="Q611" s="106">
        <f t="shared" si="174"/>
        <v>0.13835063048614882</v>
      </c>
      <c r="S611" s="129">
        <f t="shared" si="172"/>
        <v>0.28094929203192609</v>
      </c>
      <c r="T611" s="124">
        <f t="shared" si="173"/>
        <v>0.24207978034467198</v>
      </c>
      <c r="U611" s="79">
        <f t="shared" si="171"/>
        <v>0.13835063048614882</v>
      </c>
      <c r="Y611" s="111">
        <f t="shared" si="160"/>
        <v>0.18374132189413991</v>
      </c>
      <c r="Z611" s="92">
        <f t="shared" si="169"/>
        <v>4.7324481751906067E-2</v>
      </c>
      <c r="AD611" s="106">
        <f t="shared" si="161"/>
        <v>0.77285634447891427</v>
      </c>
      <c r="AE611" s="74">
        <f>IF(J611&gt;0,J611/630,Tabla13[[#This Row],[Cargabilidad Antes]]-0.02)</f>
        <v>0.66491515986332772</v>
      </c>
      <c r="AF611" s="114">
        <f t="shared" si="166"/>
        <v>0.10794118461558655</v>
      </c>
      <c r="AI611" s="4">
        <f t="shared" si="162"/>
        <v>34.94442464783468</v>
      </c>
      <c r="AJ611" s="59">
        <f t="shared" si="163"/>
        <v>32.383135015604893</v>
      </c>
      <c r="AK611" s="4">
        <f t="shared" si="170"/>
        <v>2.5612896322297871</v>
      </c>
      <c r="AL611" s="79">
        <f t="shared" si="168"/>
        <v>7.3296088232733148E-2</v>
      </c>
    </row>
    <row r="612" spans="2:38" x14ac:dyDescent="0.25">
      <c r="B612" s="16" t="s">
        <v>626</v>
      </c>
      <c r="C612" s="21">
        <v>562.20000000000005</v>
      </c>
      <c r="D612" s="21">
        <v>396.99</v>
      </c>
      <c r="E612" s="16">
        <v>272.05</v>
      </c>
      <c r="F612" s="59">
        <f t="shared" si="164"/>
        <v>481.26111685861349</v>
      </c>
      <c r="G612" s="16">
        <v>0.82</v>
      </c>
      <c r="H612" s="21">
        <v>444.77</v>
      </c>
      <c r="I612" s="6">
        <f>'Datos y Cálculos'!R612</f>
        <v>112.05000000000001</v>
      </c>
      <c r="J612" s="59">
        <f>'Datos y Cálculos'!S612</f>
        <v>412.50001527272701</v>
      </c>
      <c r="K612" s="59">
        <f>'Datos y Cálculos'!T612</f>
        <v>0.96239996436734077</v>
      </c>
      <c r="L612" s="59">
        <f t="shared" si="167"/>
        <v>604.03529428004447</v>
      </c>
      <c r="M612" s="69">
        <f t="shared" si="165"/>
        <v>517.73259751833416</v>
      </c>
      <c r="O612" s="20">
        <f t="shared" si="158"/>
        <v>607.64126024811651</v>
      </c>
      <c r="P612" s="128">
        <f t="shared" si="159"/>
        <v>517.73259751833416</v>
      </c>
      <c r="Q612" s="106">
        <f t="shared" si="174"/>
        <v>0.14796339322492713</v>
      </c>
      <c r="S612" s="129">
        <f t="shared" si="172"/>
        <v>0.27978050333420607</v>
      </c>
      <c r="T612" s="124">
        <f t="shared" si="173"/>
        <v>0.23838323070269893</v>
      </c>
      <c r="U612" s="79">
        <f t="shared" si="171"/>
        <v>0.14796339322492702</v>
      </c>
      <c r="Y612" s="111">
        <f t="shared" si="160"/>
        <v>0.17951044927410209</v>
      </c>
      <c r="Z612" s="92">
        <f t="shared" si="169"/>
        <v>4.919189837079805E-2</v>
      </c>
      <c r="AD612" s="106">
        <f t="shared" si="161"/>
        <v>0.76390653469621184</v>
      </c>
      <c r="AE612" s="74">
        <f>IF(J612&gt;0,J612/630,Tabla13[[#This Row],[Cargabilidad Antes]]-0.02)</f>
        <v>0.65476192900432861</v>
      </c>
      <c r="AF612" s="114">
        <f t="shared" si="166"/>
        <v>0.10914460569188322</v>
      </c>
      <c r="AI612" s="4">
        <f t="shared" si="162"/>
        <v>34.861856334292717</v>
      </c>
      <c r="AJ612" s="59">
        <f t="shared" si="163"/>
        <v>32.15937613603316</v>
      </c>
      <c r="AK612" s="4">
        <f t="shared" si="170"/>
        <v>2.7024801982595577</v>
      </c>
      <c r="AL612" s="79">
        <f t="shared" si="168"/>
        <v>7.7519687200397258E-2</v>
      </c>
    </row>
    <row r="613" spans="2:38" x14ac:dyDescent="0.25">
      <c r="B613" s="16" t="s">
        <v>627</v>
      </c>
      <c r="C613" s="21">
        <v>642.02</v>
      </c>
      <c r="D613" s="21">
        <v>411.72</v>
      </c>
      <c r="E613" s="16">
        <v>276.42</v>
      </c>
      <c r="F613" s="59">
        <f t="shared" si="164"/>
        <v>495.90460251947655</v>
      </c>
      <c r="G613" s="16">
        <v>0.83</v>
      </c>
      <c r="H613" s="21">
        <v>445.56</v>
      </c>
      <c r="I613" s="6">
        <f>'Datos y Cálculos'!R613</f>
        <v>116.42000000000002</v>
      </c>
      <c r="J613" s="59">
        <f>'Datos y Cálculos'!S613</f>
        <v>427.86326647656961</v>
      </c>
      <c r="K613" s="59">
        <f>'Datos y Cálculos'!T613</f>
        <v>0.9622700340473056</v>
      </c>
      <c r="L613" s="59">
        <f t="shared" si="167"/>
        <v>622.41446903694384</v>
      </c>
      <c r="M613" s="69">
        <f t="shared" si="165"/>
        <v>537.01515668826096</v>
      </c>
      <c r="O613" s="20">
        <f t="shared" si="158"/>
        <v>622.59469049437598</v>
      </c>
      <c r="P613" s="128">
        <f t="shared" si="159"/>
        <v>537.01515668826096</v>
      </c>
      <c r="Q613" s="106">
        <f t="shared" si="174"/>
        <v>0.13745625382407289</v>
      </c>
      <c r="S613" s="129">
        <f t="shared" si="172"/>
        <v>0.28666561551234082</v>
      </c>
      <c r="T613" s="124">
        <f t="shared" si="173"/>
        <v>0.2472616339038424</v>
      </c>
      <c r="U613" s="79">
        <f t="shared" si="171"/>
        <v>0.13745625382407289</v>
      </c>
      <c r="Y613" s="111">
        <f t="shared" si="160"/>
        <v>0.19060068746313805</v>
      </c>
      <c r="Z613" s="92">
        <f t="shared" si="169"/>
        <v>4.8797261301925472E-2</v>
      </c>
      <c r="AD613" s="106">
        <f t="shared" si="161"/>
        <v>0.78715016272932792</v>
      </c>
      <c r="AE613" s="74">
        <f>IF(J613&gt;0,J613/630,Tabla13[[#This Row],[Cargabilidad Antes]]-0.02)</f>
        <v>0.67914804202630097</v>
      </c>
      <c r="AF613" s="114">
        <f t="shared" si="166"/>
        <v>0.10800212070302695</v>
      </c>
      <c r="AI613" s="4">
        <f t="shared" si="162"/>
        <v>35.353209098071261</v>
      </c>
      <c r="AJ613" s="59">
        <f t="shared" si="163"/>
        <v>32.702598250879205</v>
      </c>
      <c r="AK613" s="4">
        <f t="shared" si="170"/>
        <v>2.6506108471920555</v>
      </c>
      <c r="AL613" s="79">
        <f t="shared" si="168"/>
        <v>7.4975113004286276E-2</v>
      </c>
    </row>
    <row r="614" spans="2:38" x14ac:dyDescent="0.25">
      <c r="B614" s="16" t="s">
        <v>628</v>
      </c>
      <c r="C614" s="21">
        <v>563.4</v>
      </c>
      <c r="D614" s="21">
        <v>401.89</v>
      </c>
      <c r="E614" s="16">
        <v>273.16000000000003</v>
      </c>
      <c r="F614" s="59">
        <f t="shared" si="164"/>
        <v>485.9341083933088</v>
      </c>
      <c r="G614" s="16">
        <v>0.82</v>
      </c>
      <c r="H614" s="21">
        <v>445.62</v>
      </c>
      <c r="I614" s="6">
        <f>'Datos y Cálculos'!R614</f>
        <v>113.16000000000003</v>
      </c>
      <c r="J614" s="59">
        <f>'Datos y Cálculos'!S614</f>
        <v>417.51737412950854</v>
      </c>
      <c r="K614" s="59">
        <f>'Datos y Cálculos'!T614</f>
        <v>0.96257072136916355</v>
      </c>
      <c r="L614" s="59">
        <f t="shared" si="167"/>
        <v>609.90040932456009</v>
      </c>
      <c r="M614" s="69">
        <f t="shared" si="165"/>
        <v>524.02993118482061</v>
      </c>
      <c r="O614" s="20">
        <f t="shared" si="158"/>
        <v>615.14130351171445</v>
      </c>
      <c r="P614" s="128">
        <f t="shared" si="159"/>
        <v>524.02993118482061</v>
      </c>
      <c r="Q614" s="106">
        <f t="shared" si="174"/>
        <v>0.1481145418243871</v>
      </c>
      <c r="S614" s="129">
        <f t="shared" si="172"/>
        <v>0.2832338005616869</v>
      </c>
      <c r="T614" s="124">
        <f t="shared" si="173"/>
        <v>0.24128275596231277</v>
      </c>
      <c r="U614" s="79">
        <f t="shared" si="171"/>
        <v>0.14811454182438721</v>
      </c>
      <c r="Y614" s="111">
        <f t="shared" si="160"/>
        <v>0.18301342657277886</v>
      </c>
      <c r="Z614" s="92">
        <f t="shared" si="169"/>
        <v>5.0198966195558421E-2</v>
      </c>
      <c r="AD614" s="106">
        <f t="shared" si="161"/>
        <v>0.7713239815766807</v>
      </c>
      <c r="AE614" s="74">
        <f>IF(J614&gt;0,J614/630,Tabla13[[#This Row],[Cargabilidad Antes]]-0.02)</f>
        <v>0.66272599068175964</v>
      </c>
      <c r="AF614" s="114">
        <f t="shared" si="166"/>
        <v>0.10859799089492106</v>
      </c>
      <c r="AI614" s="4">
        <f t="shared" si="162"/>
        <v>35.106806177513121</v>
      </c>
      <c r="AJ614" s="59">
        <f t="shared" si="163"/>
        <v>32.334598525041876</v>
      </c>
      <c r="AK614" s="4">
        <f t="shared" si="170"/>
        <v>2.7722076524712449</v>
      </c>
      <c r="AL614" s="79">
        <f t="shared" si="168"/>
        <v>7.8964963046023851E-2</v>
      </c>
    </row>
    <row r="615" spans="2:38" x14ac:dyDescent="0.25">
      <c r="B615" s="16" t="s">
        <v>629</v>
      </c>
      <c r="C615" s="21">
        <v>682.9</v>
      </c>
      <c r="D615" s="21">
        <v>388.57</v>
      </c>
      <c r="E615" s="16">
        <v>270.08</v>
      </c>
      <c r="F615" s="59">
        <f t="shared" si="164"/>
        <v>473.21226875473121</v>
      </c>
      <c r="G615" s="16">
        <v>0.82</v>
      </c>
      <c r="H615" s="21">
        <v>445.57</v>
      </c>
      <c r="I615" s="6">
        <f>'Datos y Cálculos'!R615</f>
        <v>110.07999999999998</v>
      </c>
      <c r="J615" s="59">
        <f>'Datos y Cálculos'!S615</f>
        <v>403.86167347248983</v>
      </c>
      <c r="K615" s="59">
        <f>'Datos y Cálculos'!T615</f>
        <v>0.96213635886513138</v>
      </c>
      <c r="L615" s="59">
        <f t="shared" si="167"/>
        <v>593.933110324734</v>
      </c>
      <c r="M615" s="69">
        <f t="shared" si="165"/>
        <v>506.89053455372772</v>
      </c>
      <c r="O615" s="20">
        <f t="shared" si="158"/>
        <v>594.75343080332152</v>
      </c>
      <c r="P615" s="128">
        <f t="shared" si="159"/>
        <v>506.89053455372778</v>
      </c>
      <c r="Q615" s="106">
        <f t="shared" si="174"/>
        <v>0.14772995278214551</v>
      </c>
      <c r="S615" s="129">
        <f t="shared" si="172"/>
        <v>0.2738464701392288</v>
      </c>
      <c r="T615" s="124">
        <f t="shared" si="173"/>
        <v>0.23339114403600333</v>
      </c>
      <c r="U615" s="79">
        <f t="shared" si="171"/>
        <v>0.1477299527821454</v>
      </c>
      <c r="Y615" s="111">
        <f t="shared" si="160"/>
        <v>0.17355621745368621</v>
      </c>
      <c r="Z615" s="92">
        <f t="shared" si="169"/>
        <v>4.7491188613787032E-2</v>
      </c>
      <c r="AD615" s="106">
        <f t="shared" si="161"/>
        <v>0.75113058532497012</v>
      </c>
      <c r="AE615" s="74">
        <f>IF(J615&gt;0,J615/630,Tabla13[[#This Row],[Cargabilidad Antes]]-0.02)</f>
        <v>0.64105027535315851</v>
      </c>
      <c r="AF615" s="114">
        <f t="shared" si="166"/>
        <v>0.11008030997181162</v>
      </c>
      <c r="AI615" s="4">
        <f t="shared" si="162"/>
        <v>34.447960562294909</v>
      </c>
      <c r="AJ615" s="59">
        <f t="shared" si="163"/>
        <v>31.862660630880448</v>
      </c>
      <c r="AK615" s="4">
        <f t="shared" si="170"/>
        <v>2.5852999314144611</v>
      </c>
      <c r="AL615" s="79">
        <f t="shared" si="168"/>
        <v>7.5049433673707977E-2</v>
      </c>
    </row>
    <row r="616" spans="2:38" x14ac:dyDescent="0.25">
      <c r="B616" s="16" t="s">
        <v>630</v>
      </c>
      <c r="C616" s="21">
        <v>640.70000000000005</v>
      </c>
      <c r="D616" s="21">
        <v>394.22</v>
      </c>
      <c r="E616" s="16">
        <v>269.54000000000002</v>
      </c>
      <c r="F616" s="59">
        <f t="shared" si="164"/>
        <v>477.5575567405462</v>
      </c>
      <c r="G616" s="16">
        <v>0.82</v>
      </c>
      <c r="H616" s="21">
        <v>443.79</v>
      </c>
      <c r="I616" s="6">
        <f>'Datos y Cálculos'!R616</f>
        <v>109.54000000000002</v>
      </c>
      <c r="J616" s="59">
        <f>'Datos y Cálculos'!S616</f>
        <v>409.15574051942616</v>
      </c>
      <c r="K616" s="59">
        <f>'Datos y Cálculos'!T616</f>
        <v>0.96349619707042333</v>
      </c>
      <c r="L616" s="59">
        <f t="shared" si="167"/>
        <v>599.38692160368339</v>
      </c>
      <c r="M616" s="69">
        <f t="shared" si="165"/>
        <v>513.53516723776386</v>
      </c>
      <c r="O616" s="20">
        <f t="shared" si="158"/>
        <v>603.40143987257238</v>
      </c>
      <c r="P616" s="128">
        <f t="shared" si="159"/>
        <v>513.53516723776386</v>
      </c>
      <c r="Q616" s="106">
        <f t="shared" si="174"/>
        <v>0.14893281105492007</v>
      </c>
      <c r="S616" s="129">
        <f t="shared" si="172"/>
        <v>0.27782833326887513</v>
      </c>
      <c r="T616" s="124">
        <f t="shared" si="173"/>
        <v>0.23645057860443838</v>
      </c>
      <c r="U616" s="79">
        <f t="shared" si="171"/>
        <v>0.14893281105492007</v>
      </c>
      <c r="Y616" s="111">
        <f t="shared" si="160"/>
        <v>0.17675822344045369</v>
      </c>
      <c r="Z616" s="92">
        <f t="shared" si="169"/>
        <v>4.8729527178743133E-2</v>
      </c>
      <c r="AD616" s="106">
        <f t="shared" si="161"/>
        <v>0.75802786784213683</v>
      </c>
      <c r="AE616" s="74">
        <f>IF(J616&gt;0,J616/630,Tabla13[[#This Row],[Cargabilidad Antes]]-0.02)</f>
        <v>0.64945355638004154</v>
      </c>
      <c r="AF616" s="114">
        <f t="shared" si="166"/>
        <v>0.10857431146209529</v>
      </c>
      <c r="AI616" s="4">
        <f t="shared" si="162"/>
        <v>34.724714146375362</v>
      </c>
      <c r="AJ616" s="59">
        <f t="shared" si="163"/>
        <v>32.043759828790549</v>
      </c>
      <c r="AK616" s="4">
        <f t="shared" si="170"/>
        <v>2.6809543175848134</v>
      </c>
      <c r="AL616" s="79">
        <f t="shared" si="168"/>
        <v>7.7205943475409655E-2</v>
      </c>
    </row>
    <row r="617" spans="2:38" x14ac:dyDescent="0.25">
      <c r="B617" s="16" t="s">
        <v>631</v>
      </c>
      <c r="C617" s="21">
        <v>660.14</v>
      </c>
      <c r="D617" s="21">
        <v>401.48</v>
      </c>
      <c r="E617" s="16">
        <v>273.08999999999997</v>
      </c>
      <c r="F617" s="59">
        <f t="shared" si="164"/>
        <v>485.55570071825952</v>
      </c>
      <c r="G617" s="16">
        <v>0.82</v>
      </c>
      <c r="H617" s="21">
        <v>444.12</v>
      </c>
      <c r="I617" s="6">
        <f>'Datos y Cálculos'!R617</f>
        <v>113.08999999999997</v>
      </c>
      <c r="J617" s="59">
        <f>'Datos y Cálculos'!S617</f>
        <v>417.10375028282834</v>
      </c>
      <c r="K617" s="59">
        <f>'Datos y Cálculos'!T617</f>
        <v>0.96254229248182444</v>
      </c>
      <c r="L617" s="59">
        <f t="shared" si="167"/>
        <v>609.42546633966197</v>
      </c>
      <c r="M617" s="69">
        <f t="shared" si="165"/>
        <v>523.51078805607267</v>
      </c>
      <c r="O617" s="20">
        <f t="shared" si="158"/>
        <v>614.513748871291</v>
      </c>
      <c r="P617" s="128">
        <f t="shared" si="159"/>
        <v>523.51078805607256</v>
      </c>
      <c r="Q617" s="106">
        <f t="shared" si="174"/>
        <v>0.14808938120972603</v>
      </c>
      <c r="S617" s="129">
        <f t="shared" si="172"/>
        <v>0.28294485120183649</v>
      </c>
      <c r="T617" s="124">
        <f t="shared" si="173"/>
        <v>0.2410437232708785</v>
      </c>
      <c r="U617" s="79">
        <f t="shared" si="171"/>
        <v>0.14808938120972603</v>
      </c>
      <c r="Y617" s="111">
        <f t="shared" si="160"/>
        <v>0.18272850431947071</v>
      </c>
      <c r="Z617" s="92">
        <f t="shared" si="169"/>
        <v>5.0112981231215319E-2</v>
      </c>
      <c r="AD617" s="106">
        <f t="shared" si="161"/>
        <v>0.77072333447342778</v>
      </c>
      <c r="AE617" s="74">
        <f>IF(J617&gt;0,J617/630,Tabla13[[#This Row],[Cargabilidad Antes]]-0.02)</f>
        <v>0.66206944489337838</v>
      </c>
      <c r="AF617" s="114">
        <f t="shared" si="166"/>
        <v>0.1086538895800494</v>
      </c>
      <c r="AI617" s="4">
        <f t="shared" si="162"/>
        <v>35.086195180337825</v>
      </c>
      <c r="AJ617" s="59">
        <f t="shared" si="163"/>
        <v>32.320073322945781</v>
      </c>
      <c r="AK617" s="4">
        <f t="shared" si="170"/>
        <v>2.7661218573920436</v>
      </c>
      <c r="AL617" s="79">
        <f t="shared" si="168"/>
        <v>7.8837897445835581E-2</v>
      </c>
    </row>
    <row r="618" spans="2:38" x14ac:dyDescent="0.25">
      <c r="B618" s="16" t="s">
        <v>632</v>
      </c>
      <c r="C618" s="21">
        <v>641.46</v>
      </c>
      <c r="D618" s="21">
        <v>401.1</v>
      </c>
      <c r="E618" s="16">
        <v>269.22000000000003</v>
      </c>
      <c r="F618" s="59">
        <f t="shared" si="164"/>
        <v>483.07413344123489</v>
      </c>
      <c r="G618" s="16">
        <v>0.83</v>
      </c>
      <c r="H618" s="21">
        <v>443.34</v>
      </c>
      <c r="I618" s="6">
        <f>'Datos y Cálculos'!R618</f>
        <v>109.22000000000003</v>
      </c>
      <c r="J618" s="59">
        <f>'Datos y Cálculos'!S618</f>
        <v>415.70448445981435</v>
      </c>
      <c r="K618" s="59">
        <f>'Datos y Cálculos'!T618</f>
        <v>0.96486810942443391</v>
      </c>
      <c r="L618" s="59">
        <f t="shared" si="167"/>
        <v>606.31082821922212</v>
      </c>
      <c r="M618" s="69">
        <f t="shared" si="165"/>
        <v>521.75455653523568</v>
      </c>
      <c r="O618" s="20">
        <f t="shared" si="158"/>
        <v>606.53534041896</v>
      </c>
      <c r="P618" s="128">
        <f t="shared" si="159"/>
        <v>521.75455653523568</v>
      </c>
      <c r="Q618" s="106">
        <f t="shared" si="174"/>
        <v>0.13977880303753221</v>
      </c>
      <c r="S618" s="129">
        <f t="shared" si="172"/>
        <v>0.27927129695424047</v>
      </c>
      <c r="T618" s="124">
        <f t="shared" si="173"/>
        <v>0.24023508934323753</v>
      </c>
      <c r="U618" s="79">
        <f t="shared" si="171"/>
        <v>0.13977880303753221</v>
      </c>
      <c r="Y618" s="111">
        <f t="shared" si="160"/>
        <v>0.18086550764461251</v>
      </c>
      <c r="Z618" s="92">
        <f t="shared" si="169"/>
        <v>4.7028557471693475E-2</v>
      </c>
      <c r="AD618" s="106">
        <f t="shared" si="161"/>
        <v>0.76678433879561092</v>
      </c>
      <c r="AE618" s="74">
        <f>IF(J618&gt;0,J618/630,Tabla13[[#This Row],[Cargabilidad Antes]]-0.02)</f>
        <v>0.6598483880314514</v>
      </c>
      <c r="AF618" s="114">
        <f t="shared" si="166"/>
        <v>0.10693595076415952</v>
      </c>
      <c r="AI618" s="4">
        <f t="shared" si="162"/>
        <v>34.825991431013456</v>
      </c>
      <c r="AJ618" s="59">
        <f t="shared" si="163"/>
        <v>32.271042127811981</v>
      </c>
      <c r="AK618" s="4">
        <f t="shared" si="170"/>
        <v>2.5549493032014752</v>
      </c>
      <c r="AL618" s="79">
        <f t="shared" si="168"/>
        <v>7.3363289836631207E-2</v>
      </c>
    </row>
    <row r="619" spans="2:38" x14ac:dyDescent="0.25">
      <c r="B619" s="16" t="s">
        <v>633</v>
      </c>
      <c r="C619" s="21">
        <v>644.76</v>
      </c>
      <c r="D619" s="21">
        <v>403.26</v>
      </c>
      <c r="E619" s="16">
        <v>272.54000000000002</v>
      </c>
      <c r="F619" s="59">
        <f t="shared" si="164"/>
        <v>486.72032955281418</v>
      </c>
      <c r="G619" s="16">
        <v>0.83</v>
      </c>
      <c r="H619" s="21">
        <v>443.46</v>
      </c>
      <c r="I619" s="6">
        <f>'Datos y Cálculos'!R619</f>
        <v>112.54000000000002</v>
      </c>
      <c r="J619" s="59">
        <f>'Datos y Cálculos'!S619</f>
        <v>418.66917631944199</v>
      </c>
      <c r="K619" s="59">
        <f>'Datos y Cálculos'!T619</f>
        <v>0.96319486317357905</v>
      </c>
      <c r="L619" s="59">
        <f t="shared" si="167"/>
        <v>610.88720279865356</v>
      </c>
      <c r="M619" s="69">
        <f t="shared" si="165"/>
        <v>525.47556880310594</v>
      </c>
      <c r="O619" s="20">
        <f t="shared" si="158"/>
        <v>609.80164890887511</v>
      </c>
      <c r="P619" s="128">
        <f t="shared" si="159"/>
        <v>525.47556880310594</v>
      </c>
      <c r="Q619" s="106">
        <f t="shared" si="174"/>
        <v>0.1382844409434687</v>
      </c>
      <c r="S619" s="129">
        <f t="shared" si="172"/>
        <v>0.28077522615249817</v>
      </c>
      <c r="T619" s="124">
        <f t="shared" si="173"/>
        <v>0.24194838097322396</v>
      </c>
      <c r="U619" s="79">
        <f t="shared" si="171"/>
        <v>0.1382844409434687</v>
      </c>
      <c r="Y619" s="111">
        <f t="shared" si="160"/>
        <v>0.18360612187523631</v>
      </c>
      <c r="Z619" s="92">
        <f t="shared" si="169"/>
        <v>4.7268715867487467E-2</v>
      </c>
      <c r="AD619" s="106">
        <f t="shared" si="161"/>
        <v>0.77257195167113357</v>
      </c>
      <c r="AE619" s="74">
        <f>IF(J619&gt;0,J619/630,Tabla13[[#This Row],[Cargabilidad Antes]]-0.02)</f>
        <v>0.66455424812609842</v>
      </c>
      <c r="AF619" s="114">
        <f t="shared" si="166"/>
        <v>0.10801770354503515</v>
      </c>
      <c r="AI619" s="4">
        <f t="shared" si="162"/>
        <v>34.932106063354247</v>
      </c>
      <c r="AJ619" s="59">
        <f t="shared" si="163"/>
        <v>32.375122153016768</v>
      </c>
      <c r="AK619" s="4">
        <f t="shared" si="170"/>
        <v>2.556983910337479</v>
      </c>
      <c r="AL619" s="79">
        <f t="shared" si="168"/>
        <v>7.3198675902908072E-2</v>
      </c>
    </row>
    <row r="620" spans="2:38" x14ac:dyDescent="0.25">
      <c r="B620" s="16" t="s">
        <v>634</v>
      </c>
      <c r="C620" s="21">
        <v>560.62</v>
      </c>
      <c r="D620" s="21">
        <v>363.16</v>
      </c>
      <c r="E620" s="16">
        <v>256.35000000000002</v>
      </c>
      <c r="F620" s="59">
        <f t="shared" si="164"/>
        <v>444.52278692998408</v>
      </c>
      <c r="G620" s="16">
        <v>0.81</v>
      </c>
      <c r="H620" s="21">
        <v>442.65</v>
      </c>
      <c r="I620" s="6">
        <f>'Datos y Cálculos'!R620</f>
        <v>96.350000000000023</v>
      </c>
      <c r="J620" s="59">
        <f>'Datos y Cálculos'!S620</f>
        <v>375.72397860663625</v>
      </c>
      <c r="K620" s="59">
        <f>'Datos y Cálculos'!T620</f>
        <v>0.96656061544639915</v>
      </c>
      <c r="L620" s="59">
        <f t="shared" si="167"/>
        <v>557.92467542380211</v>
      </c>
      <c r="M620" s="69">
        <f t="shared" si="165"/>
        <v>471.57465258595357</v>
      </c>
      <c r="O620" s="20">
        <f t="shared" si="158"/>
        <v>562.72282275605073</v>
      </c>
      <c r="P620" s="128">
        <f t="shared" si="159"/>
        <v>471.57465258595357</v>
      </c>
      <c r="Q620" s="106">
        <f t="shared" si="174"/>
        <v>0.16197702755982113</v>
      </c>
      <c r="S620" s="129">
        <f t="shared" si="172"/>
        <v>0.2590983938846525</v>
      </c>
      <c r="T620" s="124">
        <f t="shared" si="173"/>
        <v>0.21713040619769272</v>
      </c>
      <c r="U620" s="79">
        <f t="shared" si="171"/>
        <v>0.16197702755982124</v>
      </c>
      <c r="Y620" s="111">
        <f t="shared" si="160"/>
        <v>0.15314973217580344</v>
      </c>
      <c r="Z620" s="92">
        <f t="shared" si="169"/>
        <v>4.5595355031066445E-2</v>
      </c>
      <c r="AD620" s="106">
        <f t="shared" si="161"/>
        <v>0.70559172528568903</v>
      </c>
      <c r="AE620" s="74">
        <f>IF(J620&gt;0,J620/630,Tabla13[[#This Row],[Cargabilidad Antes]]-0.02)</f>
        <v>0.59638726762958139</v>
      </c>
      <c r="AF620" s="114">
        <f t="shared" si="166"/>
        <v>0.10920445765610765</v>
      </c>
      <c r="AI620" s="4">
        <f t="shared" si="162"/>
        <v>33.457718356050691</v>
      </c>
      <c r="AJ620" s="59">
        <f t="shared" si="163"/>
        <v>30.939707611152851</v>
      </c>
      <c r="AK620" s="4">
        <f t="shared" si="170"/>
        <v>2.5180107448978397</v>
      </c>
      <c r="AL620" s="79">
        <f t="shared" si="168"/>
        <v>7.5259487754115395E-2</v>
      </c>
    </row>
    <row r="621" spans="2:38" x14ac:dyDescent="0.25">
      <c r="B621" s="16" t="s">
        <v>635</v>
      </c>
      <c r="C621" s="21">
        <v>659.04</v>
      </c>
      <c r="D621" s="21">
        <v>397.73</v>
      </c>
      <c r="E621" s="16">
        <v>269.99</v>
      </c>
      <c r="F621" s="59">
        <f t="shared" si="164"/>
        <v>480.71171506423684</v>
      </c>
      <c r="G621" s="16">
        <v>0.82</v>
      </c>
      <c r="H621" s="21">
        <v>442.04</v>
      </c>
      <c r="I621" s="6">
        <f>'Datos y Cálculos'!R621</f>
        <v>109.99000000000001</v>
      </c>
      <c r="J621" s="59">
        <f>'Datos y Cálculos'!S621</f>
        <v>412.65839746696059</v>
      </c>
      <c r="K621" s="59">
        <f>'Datos y Cálculos'!T621</f>
        <v>0.96382383695910168</v>
      </c>
      <c r="L621" s="59">
        <f t="shared" si="167"/>
        <v>603.34573498900829</v>
      </c>
      <c r="M621" s="69">
        <f t="shared" si="165"/>
        <v>517.93138448023763</v>
      </c>
      <c r="O621" s="20">
        <f t="shared" si="158"/>
        <v>608.77391984302722</v>
      </c>
      <c r="P621" s="128">
        <f t="shared" si="159"/>
        <v>517.93138448023763</v>
      </c>
      <c r="Q621" s="106">
        <f t="shared" si="174"/>
        <v>0.14922212072786134</v>
      </c>
      <c r="S621" s="129">
        <f t="shared" si="172"/>
        <v>0.28030202169100932</v>
      </c>
      <c r="T621" s="124">
        <f t="shared" si="173"/>
        <v>0.23847475956996989</v>
      </c>
      <c r="U621" s="79">
        <f t="shared" si="171"/>
        <v>0.14922212072786145</v>
      </c>
      <c r="Y621" s="111">
        <f t="shared" si="160"/>
        <v>0.17910082935727792</v>
      </c>
      <c r="Z621" s="92">
        <f t="shared" si="169"/>
        <v>4.9463529774694426E-2</v>
      </c>
      <c r="AD621" s="106">
        <f t="shared" si="161"/>
        <v>0.76303446835593147</v>
      </c>
      <c r="AE621" s="74">
        <f>IF(J621&gt;0,J621/630,Tabla13[[#This Row],[Cargabilidad Antes]]-0.02)</f>
        <v>0.65501332931263589</v>
      </c>
      <c r="AF621" s="114">
        <f t="shared" si="166"/>
        <v>0.10802113904329558</v>
      </c>
      <c r="AI621" s="4">
        <f t="shared" si="162"/>
        <v>34.898656129301401</v>
      </c>
      <c r="AJ621" s="59">
        <f t="shared" si="163"/>
        <v>32.164874974081613</v>
      </c>
      <c r="AK621" s="4">
        <f t="shared" si="170"/>
        <v>2.7337811552197877</v>
      </c>
      <c r="AL621" s="79">
        <f t="shared" si="168"/>
        <v>7.8334854645719876E-2</v>
      </c>
    </row>
    <row r="622" spans="2:38" x14ac:dyDescent="0.25">
      <c r="B622" s="16" t="s">
        <v>636</v>
      </c>
      <c r="C622" s="21">
        <v>589.52</v>
      </c>
      <c r="D622" s="21">
        <v>400.33</v>
      </c>
      <c r="E622" s="16">
        <v>266.55</v>
      </c>
      <c r="F622" s="59">
        <f t="shared" si="164"/>
        <v>480.95011321341843</v>
      </c>
      <c r="G622" s="16">
        <v>0.83</v>
      </c>
      <c r="H622" s="21">
        <v>441.56</v>
      </c>
      <c r="I622" s="6">
        <f>'Datos y Cálculos'!R622</f>
        <v>106.55000000000001</v>
      </c>
      <c r="J622" s="59">
        <f>'Datos y Cálculos'!S622</f>
        <v>414.26683598859319</v>
      </c>
      <c r="K622" s="59">
        <f>'Datos y Cálculos'!T622</f>
        <v>0.96635782839016116</v>
      </c>
      <c r="L622" s="59">
        <f t="shared" si="167"/>
        <v>603.64495071858289</v>
      </c>
      <c r="M622" s="69">
        <f t="shared" si="165"/>
        <v>519.95015059641048</v>
      </c>
      <c r="O622" s="20">
        <f t="shared" si="158"/>
        <v>605.37096192949946</v>
      </c>
      <c r="P622" s="128">
        <f t="shared" si="159"/>
        <v>519.95015059641048</v>
      </c>
      <c r="Q622" s="106">
        <f t="shared" si="174"/>
        <v>0.14110490377805229</v>
      </c>
      <c r="S622" s="129">
        <f t="shared" si="172"/>
        <v>0.27873517404560227</v>
      </c>
      <c r="T622" s="124">
        <f t="shared" si="173"/>
        <v>0.23940427413233889</v>
      </c>
      <c r="U622" s="79">
        <f t="shared" si="171"/>
        <v>0.1411049037780524</v>
      </c>
      <c r="Y622" s="111">
        <f t="shared" si="160"/>
        <v>0.17927851545179585</v>
      </c>
      <c r="Z622" s="92">
        <f t="shared" si="169"/>
        <v>4.7024613633779917E-2</v>
      </c>
      <c r="AD622" s="106">
        <f t="shared" si="161"/>
        <v>0.76341287811653724</v>
      </c>
      <c r="AE622" s="74">
        <f>IF(J622&gt;0,J622/630,Tabla13[[#This Row],[Cargabilidad Antes]]-0.02)</f>
        <v>0.65756640633110031</v>
      </c>
      <c r="AF622" s="114">
        <f t="shared" si="166"/>
        <v>0.10584647178543694</v>
      </c>
      <c r="AI622" s="4">
        <f t="shared" si="162"/>
        <v>34.788301323382683</v>
      </c>
      <c r="AJ622" s="59">
        <f t="shared" si="163"/>
        <v>32.220837582938834</v>
      </c>
      <c r="AK622" s="4">
        <f t="shared" si="170"/>
        <v>2.5674637404438485</v>
      </c>
      <c r="AL622" s="79">
        <f t="shared" si="168"/>
        <v>7.3802503795094676E-2</v>
      </c>
    </row>
    <row r="623" spans="2:38" x14ac:dyDescent="0.25">
      <c r="B623" s="16" t="s">
        <v>637</v>
      </c>
      <c r="C623" s="21">
        <v>630.34</v>
      </c>
      <c r="D623" s="21">
        <v>395.91</v>
      </c>
      <c r="E623" s="16">
        <v>266.75</v>
      </c>
      <c r="F623" s="59">
        <f t="shared" si="164"/>
        <v>477.38903485522161</v>
      </c>
      <c r="G623" s="16">
        <v>0.83</v>
      </c>
      <c r="H623" s="21">
        <v>440.78</v>
      </c>
      <c r="I623" s="6">
        <f>'Datos y Cálculos'!R623</f>
        <v>106.75</v>
      </c>
      <c r="J623" s="59">
        <f>'Datos y Cálculos'!S623</f>
        <v>410.04913193421106</v>
      </c>
      <c r="K623" s="59">
        <f>'Datos y Cálculos'!T623</f>
        <v>0.96551844441782764</v>
      </c>
      <c r="L623" s="59">
        <f t="shared" si="167"/>
        <v>599.17540822138665</v>
      </c>
      <c r="M623" s="69">
        <f t="shared" si="165"/>
        <v>514.65647109388942</v>
      </c>
      <c r="O623" s="20">
        <f t="shared" si="158"/>
        <v>598.68712696402508</v>
      </c>
      <c r="P623" s="128">
        <f t="shared" si="159"/>
        <v>514.65647109388942</v>
      </c>
      <c r="Q623" s="106">
        <f t="shared" si="174"/>
        <v>0.1403582139744004</v>
      </c>
      <c r="S623" s="129">
        <f t="shared" si="172"/>
        <v>0.27565768929731571</v>
      </c>
      <c r="T623" s="124">
        <f t="shared" si="173"/>
        <v>0.23696686835923431</v>
      </c>
      <c r="U623" s="79">
        <f t="shared" si="171"/>
        <v>0.14035821397440029</v>
      </c>
      <c r="Y623" s="111">
        <f t="shared" si="160"/>
        <v>0.17663349555009453</v>
      </c>
      <c r="Z623" s="92">
        <f t="shared" si="169"/>
        <v>4.61041684248195E-2</v>
      </c>
      <c r="AD623" s="106">
        <f t="shared" si="161"/>
        <v>0.75776037278606601</v>
      </c>
      <c r="AE623" s="74">
        <f>IF(J623&gt;0,J623/630,Tabla13[[#This Row],[Cargabilidad Antes]]-0.02)</f>
        <v>0.65087163799081116</v>
      </c>
      <c r="AF623" s="114">
        <f t="shared" si="166"/>
        <v>0.10688873479525485</v>
      </c>
      <c r="AI623" s="4">
        <f t="shared" si="162"/>
        <v>34.57335138868693</v>
      </c>
      <c r="AJ623" s="59">
        <f t="shared" si="163"/>
        <v>32.074553505310242</v>
      </c>
      <c r="AK623" s="4">
        <f t="shared" si="170"/>
        <v>2.4987978833766888</v>
      </c>
      <c r="AL623" s="79">
        <f t="shared" si="168"/>
        <v>7.2275257763826262E-2</v>
      </c>
    </row>
    <row r="624" spans="2:38" x14ac:dyDescent="0.25">
      <c r="B624" s="16" t="s">
        <v>638</v>
      </c>
      <c r="C624" s="21">
        <v>621.4</v>
      </c>
      <c r="D624" s="21">
        <v>398.6</v>
      </c>
      <c r="E624" s="16">
        <v>268.22000000000003</v>
      </c>
      <c r="F624" s="59">
        <f t="shared" si="164"/>
        <v>480.44138914127706</v>
      </c>
      <c r="G624" s="16">
        <v>0.83</v>
      </c>
      <c r="H624" s="21">
        <v>441.86</v>
      </c>
      <c r="I624" s="6">
        <f>'Datos y Cálculos'!R624</f>
        <v>108.22000000000003</v>
      </c>
      <c r="J624" s="59">
        <f>'Datos y Cálculos'!S624</f>
        <v>413.02969433201775</v>
      </c>
      <c r="K624" s="59">
        <f>'Datos y Cálculos'!T624</f>
        <v>0.96506378468658405</v>
      </c>
      <c r="L624" s="59">
        <f t="shared" si="167"/>
        <v>603.00644641424799</v>
      </c>
      <c r="M624" s="69">
        <f t="shared" si="165"/>
        <v>518.3974026215202</v>
      </c>
      <c r="O624" s="20">
        <f t="shared" si="158"/>
        <v>602.7548907778546</v>
      </c>
      <c r="P624" s="128">
        <f t="shared" si="159"/>
        <v>518.39740262152031</v>
      </c>
      <c r="Q624" s="106">
        <f t="shared" si="174"/>
        <v>0.13995322053292847</v>
      </c>
      <c r="S624" s="129">
        <f t="shared" si="172"/>
        <v>0.27753063815996076</v>
      </c>
      <c r="T624" s="124">
        <f t="shared" si="173"/>
        <v>0.23868933155291541</v>
      </c>
      <c r="U624" s="79">
        <f t="shared" si="171"/>
        <v>0.13995322053292847</v>
      </c>
      <c r="Y624" s="111">
        <f t="shared" si="160"/>
        <v>0.17889945301323254</v>
      </c>
      <c r="Z624" s="92">
        <f t="shared" si="169"/>
        <v>4.6571022800914054E-2</v>
      </c>
      <c r="AD624" s="106">
        <f t="shared" si="161"/>
        <v>0.76260537958932861</v>
      </c>
      <c r="AE624" s="74">
        <f>IF(J624&gt;0,J624/630,Tabla13[[#This Row],[Cargabilidad Antes]]-0.02)</f>
        <v>0.65560268941590116</v>
      </c>
      <c r="AF624" s="114">
        <f t="shared" si="166"/>
        <v>0.10700269017342745</v>
      </c>
      <c r="AI624" s="4">
        <f t="shared" si="162"/>
        <v>34.703885105679042</v>
      </c>
      <c r="AJ624" s="59">
        <f t="shared" si="163"/>
        <v>32.17777422662229</v>
      </c>
      <c r="AK624" s="4">
        <f t="shared" si="170"/>
        <v>2.5261108790567519</v>
      </c>
      <c r="AL624" s="79">
        <f t="shared" si="168"/>
        <v>7.2790434597288733E-2</v>
      </c>
    </row>
    <row r="625" spans="2:38" x14ac:dyDescent="0.25">
      <c r="B625" s="16" t="s">
        <v>639</v>
      </c>
      <c r="C625" s="21">
        <v>545.02</v>
      </c>
      <c r="D625" s="21">
        <v>395.98</v>
      </c>
      <c r="E625" s="16">
        <v>269.64999999999998</v>
      </c>
      <c r="F625" s="59">
        <f t="shared" si="164"/>
        <v>479.07335857882975</v>
      </c>
      <c r="G625" s="16">
        <v>0.82</v>
      </c>
      <c r="H625" s="21">
        <v>441.99</v>
      </c>
      <c r="I625" s="6">
        <f>'Datos y Cálculos'!R625</f>
        <v>109.64999999999998</v>
      </c>
      <c r="J625" s="59">
        <f>'Datos y Cálculos'!S625</f>
        <v>410.88110555244572</v>
      </c>
      <c r="K625" s="59">
        <f>'Datos y Cálculos'!T625</f>
        <v>0.96373377760359513</v>
      </c>
      <c r="L625" s="59">
        <f t="shared" si="167"/>
        <v>601.28941855883807</v>
      </c>
      <c r="M625" s="69">
        <f t="shared" si="165"/>
        <v>515.7006889035556</v>
      </c>
      <c r="O625" s="20">
        <f t="shared" si="158"/>
        <v>606.09533296317079</v>
      </c>
      <c r="P625" s="128">
        <f t="shared" si="159"/>
        <v>515.7006889035556</v>
      </c>
      <c r="Q625" s="106">
        <f t="shared" si="174"/>
        <v>0.1491426169175073</v>
      </c>
      <c r="S625" s="129">
        <f t="shared" si="172"/>
        <v>0.27906870125262334</v>
      </c>
      <c r="T625" s="124">
        <f t="shared" si="173"/>
        <v>0.23744766484803703</v>
      </c>
      <c r="U625" s="79">
        <f t="shared" si="171"/>
        <v>0.14914261691750741</v>
      </c>
      <c r="Y625" s="111">
        <f t="shared" si="160"/>
        <v>0.17788209071644612</v>
      </c>
      <c r="Z625" s="92">
        <f t="shared" si="169"/>
        <v>4.9102877149726262E-2</v>
      </c>
      <c r="AD625" s="106">
        <f t="shared" si="161"/>
        <v>0.76043390250607901</v>
      </c>
      <c r="AE625" s="74">
        <f>IF(J625&gt;0,J625/630,Tabla13[[#This Row],[Cargabilidad Antes]]-0.02)</f>
        <v>0.65219223103562818</v>
      </c>
      <c r="AF625" s="114">
        <f t="shared" si="166"/>
        <v>0.10824167147045083</v>
      </c>
      <c r="AI625" s="4">
        <f t="shared" si="162"/>
        <v>34.811740188027159</v>
      </c>
      <c r="AJ625" s="59">
        <f t="shared" si="163"/>
        <v>32.103290612596204</v>
      </c>
      <c r="AK625" s="4">
        <f t="shared" si="170"/>
        <v>2.7084495754309543</v>
      </c>
      <c r="AL625" s="79">
        <f t="shared" si="168"/>
        <v>7.7802763113878348E-2</v>
      </c>
    </row>
    <row r="626" spans="2:38" x14ac:dyDescent="0.25">
      <c r="B626" s="16" t="s">
        <v>640</v>
      </c>
      <c r="C626" s="21">
        <v>631.86</v>
      </c>
      <c r="D626" s="21">
        <v>394.6</v>
      </c>
      <c r="E626" s="16">
        <v>267.74</v>
      </c>
      <c r="F626" s="59">
        <f t="shared" si="164"/>
        <v>476.85833074404815</v>
      </c>
      <c r="G626" s="16">
        <v>0.82</v>
      </c>
      <c r="H626" s="21">
        <v>441.4</v>
      </c>
      <c r="I626" s="6">
        <f>'Datos y Cálculos'!R626</f>
        <v>107.74000000000001</v>
      </c>
      <c r="J626" s="59">
        <f>'Datos y Cálculos'!S626</f>
        <v>409.04409004409291</v>
      </c>
      <c r="K626" s="59">
        <f>'Datos y Cálculos'!T626</f>
        <v>0.96468818302072057</v>
      </c>
      <c r="L626" s="59">
        <f t="shared" si="167"/>
        <v>598.50931656606917</v>
      </c>
      <c r="M626" s="69">
        <f t="shared" si="165"/>
        <v>513.39503368996213</v>
      </c>
      <c r="O626" s="20">
        <f t="shared" si="158"/>
        <v>603.98307588076977</v>
      </c>
      <c r="P626" s="128">
        <f t="shared" si="159"/>
        <v>513.39503368996213</v>
      </c>
      <c r="Q626" s="106">
        <f t="shared" si="174"/>
        <v>0.14998440487542786</v>
      </c>
      <c r="S626" s="129">
        <f t="shared" si="172"/>
        <v>0.27809613999263894</v>
      </c>
      <c r="T626" s="124">
        <f t="shared" si="173"/>
        <v>0.2363860559376893</v>
      </c>
      <c r="U626" s="79">
        <f t="shared" si="171"/>
        <v>0.14998440487542786</v>
      </c>
      <c r="Y626" s="111">
        <f t="shared" si="160"/>
        <v>0.17624099379206049</v>
      </c>
      <c r="Z626" s="92">
        <f t="shared" si="169"/>
        <v>4.8902203284003645E-2</v>
      </c>
      <c r="AD626" s="106">
        <f t="shared" si="161"/>
        <v>0.75691798530801291</v>
      </c>
      <c r="AE626" s="74">
        <f>IF(J626&gt;0,J626/630,Tabla13[[#This Row],[Cargabilidad Antes]]-0.02)</f>
        <v>0.64927633340332214</v>
      </c>
      <c r="AF626" s="114">
        <f t="shared" si="166"/>
        <v>0.10764165190469077</v>
      </c>
      <c r="AI626" s="4">
        <f t="shared" si="162"/>
        <v>34.743471045683648</v>
      </c>
      <c r="AJ626" s="59">
        <f t="shared" si="163"/>
        <v>32.039916148972154</v>
      </c>
      <c r="AK626" s="4">
        <f t="shared" si="170"/>
        <v>2.7035548967114948</v>
      </c>
      <c r="AL626" s="79">
        <f t="shared" si="168"/>
        <v>7.7814761028241364E-2</v>
      </c>
    </row>
    <row r="627" spans="2:38" x14ac:dyDescent="0.25">
      <c r="B627" s="16" t="s">
        <v>641</v>
      </c>
      <c r="C627" s="21">
        <v>654.48</v>
      </c>
      <c r="D627" s="21">
        <v>396.85</v>
      </c>
      <c r="E627" s="16">
        <v>269.01</v>
      </c>
      <c r="F627" s="59">
        <f t="shared" si="164"/>
        <v>479.43331402813465</v>
      </c>
      <c r="G627" s="16">
        <v>0.83</v>
      </c>
      <c r="H627" s="21">
        <v>442.54</v>
      </c>
      <c r="I627" s="6">
        <f>'Datos y Cálculos'!R627</f>
        <v>109.00999999999999</v>
      </c>
      <c r="J627" s="59">
        <f>'Datos y Cálculos'!S627</f>
        <v>411.54963564556829</v>
      </c>
      <c r="K627" s="59">
        <f>'Datos y Cálculos'!T627</f>
        <v>0.96428222898919591</v>
      </c>
      <c r="L627" s="59">
        <f t="shared" si="167"/>
        <v>601.74120198395201</v>
      </c>
      <c r="M627" s="69">
        <f t="shared" si="165"/>
        <v>516.53976722795926</v>
      </c>
      <c r="O627" s="20">
        <f t="shared" si="158"/>
        <v>600.10857602908072</v>
      </c>
      <c r="P627" s="128">
        <f t="shared" si="159"/>
        <v>516.53976722795926</v>
      </c>
      <c r="Q627" s="106">
        <f t="shared" si="174"/>
        <v>0.13925614820254095</v>
      </c>
      <c r="S627" s="129">
        <f t="shared" si="172"/>
        <v>0.27631217700396493</v>
      </c>
      <c r="T627" s="124">
        <f t="shared" si="173"/>
        <v>0.23783400753293407</v>
      </c>
      <c r="U627" s="79">
        <f t="shared" si="171"/>
        <v>0.13925614820254095</v>
      </c>
      <c r="Y627" s="111">
        <f t="shared" si="160"/>
        <v>0.17814949728922494</v>
      </c>
      <c r="Z627" s="92">
        <f t="shared" si="169"/>
        <v>4.6162101584343564E-2</v>
      </c>
      <c r="AD627" s="106">
        <f t="shared" si="161"/>
        <v>0.76100526036211846</v>
      </c>
      <c r="AE627" s="74">
        <f>IF(J627&gt;0,J627/630,Tabla13[[#This Row],[Cargabilidad Antes]]-0.02)</f>
        <v>0.65325338991360049</v>
      </c>
      <c r="AF627" s="114">
        <f t="shared" si="166"/>
        <v>0.10775187044851797</v>
      </c>
      <c r="AI627" s="4">
        <f t="shared" si="162"/>
        <v>34.618864931187261</v>
      </c>
      <c r="AJ627" s="59">
        <f t="shared" si="163"/>
        <v>32.126424442519081</v>
      </c>
      <c r="AK627" s="4">
        <f t="shared" si="170"/>
        <v>2.4924404886681799</v>
      </c>
      <c r="AL627" s="79">
        <f t="shared" si="168"/>
        <v>7.1996597624516712E-2</v>
      </c>
    </row>
    <row r="628" spans="2:38" x14ac:dyDescent="0.25">
      <c r="B628" s="16" t="s">
        <v>642</v>
      </c>
      <c r="C628" s="21">
        <v>567.36</v>
      </c>
      <c r="D628" s="21">
        <v>398.93</v>
      </c>
      <c r="E628" s="16">
        <v>267.95999999999998</v>
      </c>
      <c r="F628" s="59">
        <f t="shared" si="164"/>
        <v>480.57018894226053</v>
      </c>
      <c r="G628" s="16">
        <v>0.83</v>
      </c>
      <c r="H628" s="21">
        <v>441.01</v>
      </c>
      <c r="I628" s="6">
        <f>'Datos y Cálculos'!R628</f>
        <v>107.95999999999998</v>
      </c>
      <c r="J628" s="59">
        <f>'Datos y Cálculos'!S628</f>
        <v>413.28017917630649</v>
      </c>
      <c r="K628" s="59">
        <f>'Datos y Cálculos'!T628</f>
        <v>0.96527735928466907</v>
      </c>
      <c r="L628" s="59">
        <f t="shared" si="167"/>
        <v>603.16810423983361</v>
      </c>
      <c r="M628" s="69">
        <f t="shared" si="165"/>
        <v>518.7117884742986</v>
      </c>
      <c r="O628" s="20">
        <f t="shared" si="158"/>
        <v>603.25391013048045</v>
      </c>
      <c r="P628" s="128">
        <f t="shared" si="159"/>
        <v>518.7117884742986</v>
      </c>
      <c r="Q628" s="106">
        <f t="shared" si="174"/>
        <v>0.1401435121040423</v>
      </c>
      <c r="S628" s="129">
        <f t="shared" si="172"/>
        <v>0.27776040512080563</v>
      </c>
      <c r="T628" s="124">
        <f t="shared" si="173"/>
        <v>0.23883408642373433</v>
      </c>
      <c r="U628" s="79">
        <f t="shared" si="171"/>
        <v>0.1401435121040423</v>
      </c>
      <c r="Y628" s="111">
        <f t="shared" si="160"/>
        <v>0.17899538689035918</v>
      </c>
      <c r="Z628" s="92">
        <f t="shared" si="169"/>
        <v>4.6654578427598757E-2</v>
      </c>
      <c r="AD628" s="106">
        <f t="shared" si="161"/>
        <v>0.76280982371787387</v>
      </c>
      <c r="AE628" s="74">
        <f>IF(J628&gt;0,J628/630,Tabla13[[#This Row],[Cargabilidad Antes]]-0.02)</f>
        <v>0.65600028440683567</v>
      </c>
      <c r="AF628" s="114">
        <f t="shared" si="166"/>
        <v>0.1068095393110382</v>
      </c>
      <c r="AI628" s="4">
        <f t="shared" si="162"/>
        <v>34.719959404052183</v>
      </c>
      <c r="AJ628" s="59">
        <f t="shared" si="163"/>
        <v>32.18648289268711</v>
      </c>
      <c r="AK628" s="4">
        <f t="shared" si="170"/>
        <v>2.5334765113650732</v>
      </c>
      <c r="AL628" s="79">
        <f t="shared" si="168"/>
        <v>7.2968878848095331E-2</v>
      </c>
    </row>
    <row r="629" spans="2:38" x14ac:dyDescent="0.25">
      <c r="B629" s="16" t="s">
        <v>643</v>
      </c>
      <c r="C629" s="21">
        <v>664.04</v>
      </c>
      <c r="D629" s="21">
        <v>396.99</v>
      </c>
      <c r="E629" s="16">
        <v>268.24</v>
      </c>
      <c r="F629" s="59">
        <f t="shared" si="164"/>
        <v>479.11768669085887</v>
      </c>
      <c r="G629" s="16">
        <v>0.83</v>
      </c>
      <c r="H629" s="21">
        <v>441.55</v>
      </c>
      <c r="I629" s="6">
        <f>'Datos y Cálculos'!R629</f>
        <v>108.24000000000001</v>
      </c>
      <c r="J629" s="59">
        <f>'Datos y Cálculos'!S629</f>
        <v>411.48141841400326</v>
      </c>
      <c r="K629" s="59">
        <f>'Datos y Cálculos'!T629</f>
        <v>0.96478232608933268</v>
      </c>
      <c r="L629" s="59">
        <f t="shared" si="167"/>
        <v>601.34505518364824</v>
      </c>
      <c r="M629" s="69">
        <f t="shared" si="165"/>
        <v>516.45414714750837</v>
      </c>
      <c r="O629" s="20">
        <f t="shared" si="158"/>
        <v>600.32028120898258</v>
      </c>
      <c r="P629" s="128">
        <f t="shared" si="159"/>
        <v>516.45414714750837</v>
      </c>
      <c r="Q629" s="106">
        <f t="shared" si="174"/>
        <v>0.13970231672429345</v>
      </c>
      <c r="S629" s="129">
        <f t="shared" si="172"/>
        <v>0.27640965389644456</v>
      </c>
      <c r="T629" s="124">
        <f t="shared" si="173"/>
        <v>0.23779458488215113</v>
      </c>
      <c r="U629" s="79">
        <f t="shared" si="171"/>
        <v>0.13970231672429345</v>
      </c>
      <c r="Y629" s="111">
        <f t="shared" si="160"/>
        <v>0.17791501069376184</v>
      </c>
      <c r="Z629" s="92">
        <f t="shared" si="169"/>
        <v>4.6237957822787022E-2</v>
      </c>
      <c r="AD629" s="106">
        <f t="shared" si="161"/>
        <v>0.76050426458866494</v>
      </c>
      <c r="AE629" s="74">
        <f>IF(J629&gt;0,J629/630,Tabla13[[#This Row],[Cargabilidad Antes]]-0.02)</f>
        <v>0.65314510859365593</v>
      </c>
      <c r="AF629" s="114">
        <f t="shared" si="166"/>
        <v>0.107359155995009</v>
      </c>
      <c r="AI629" s="4">
        <f t="shared" si="162"/>
        <v>34.625652778601278</v>
      </c>
      <c r="AJ629" s="59">
        <f t="shared" si="163"/>
        <v>32.124062128895837</v>
      </c>
      <c r="AK629" s="4">
        <f t="shared" si="170"/>
        <v>2.5015906497054416</v>
      </c>
      <c r="AL629" s="79">
        <f t="shared" si="168"/>
        <v>7.2246743352414988E-2</v>
      </c>
    </row>
    <row r="630" spans="2:38" x14ac:dyDescent="0.25">
      <c r="B630" s="16" t="s">
        <v>644</v>
      </c>
      <c r="C630" s="21">
        <v>541.55999999999995</v>
      </c>
      <c r="D630" s="21">
        <v>366.28</v>
      </c>
      <c r="E630" s="16">
        <v>259.52</v>
      </c>
      <c r="F630" s="59">
        <f t="shared" si="164"/>
        <v>448.90051102666388</v>
      </c>
      <c r="G630" s="16">
        <v>0.81</v>
      </c>
      <c r="H630" s="21">
        <v>442.71</v>
      </c>
      <c r="I630" s="6">
        <f>'Datos y Cálculos'!R630</f>
        <v>99.519999999999982</v>
      </c>
      <c r="J630" s="59">
        <f>'Datos y Cálculos'!S630</f>
        <v>379.55930867257092</v>
      </c>
      <c r="K630" s="59">
        <f>'Datos y Cálculos'!T630</f>
        <v>0.9650138769642812</v>
      </c>
      <c r="L630" s="59">
        <f t="shared" si="167"/>
        <v>563.4191975665326</v>
      </c>
      <c r="M630" s="69">
        <f t="shared" si="165"/>
        <v>476.38841094681976</v>
      </c>
      <c r="O630" s="20">
        <f t="shared" si="158"/>
        <v>567.55731776375762</v>
      </c>
      <c r="P630" s="128">
        <f t="shared" si="159"/>
        <v>476.3884109468197</v>
      </c>
      <c r="Q630" s="106">
        <f t="shared" si="174"/>
        <v>0.16063383197340153</v>
      </c>
      <c r="S630" s="129">
        <f t="shared" si="172"/>
        <v>0.26132437413831505</v>
      </c>
      <c r="T630" s="124">
        <f t="shared" si="173"/>
        <v>0.21934683853242659</v>
      </c>
      <c r="U630" s="79">
        <f t="shared" si="171"/>
        <v>0.16063383197340175</v>
      </c>
      <c r="Y630" s="111">
        <f t="shared" si="160"/>
        <v>0.15618106655576558</v>
      </c>
      <c r="Z630" s="92">
        <f t="shared" si="169"/>
        <v>4.6145950739458409E-2</v>
      </c>
      <c r="AD630" s="106">
        <f t="shared" si="161"/>
        <v>0.71254049369311723</v>
      </c>
      <c r="AE630" s="74">
        <f>IF(J630&gt;0,J630/630,Tabla13[[#This Row],[Cargabilidad Antes]]-0.02)</f>
        <v>0.60247509313106495</v>
      </c>
      <c r="AF630" s="114">
        <f t="shared" si="166"/>
        <v>0.11006540056205227</v>
      </c>
      <c r="AI630" s="4">
        <f t="shared" si="162"/>
        <v>33.603667439828818</v>
      </c>
      <c r="AJ630" s="59">
        <f t="shared" si="163"/>
        <v>31.061589692426175</v>
      </c>
      <c r="AK630" s="4">
        <f t="shared" si="170"/>
        <v>2.5420777474026437</v>
      </c>
      <c r="AL630" s="79">
        <f t="shared" si="168"/>
        <v>7.5648818747374058E-2</v>
      </c>
    </row>
    <row r="631" spans="2:38" x14ac:dyDescent="0.25">
      <c r="B631" s="16" t="s">
        <v>645</v>
      </c>
      <c r="C631" s="21">
        <v>583.12</v>
      </c>
      <c r="D631" s="21">
        <v>392.53</v>
      </c>
      <c r="E631" s="16">
        <v>269.43</v>
      </c>
      <c r="F631" s="59">
        <f t="shared" si="164"/>
        <v>476.10117181120233</v>
      </c>
      <c r="G631" s="16">
        <v>0.82</v>
      </c>
      <c r="H631" s="21">
        <v>441.97</v>
      </c>
      <c r="I631" s="6">
        <f>'Datos y Cálculos'!R631</f>
        <v>109.43</v>
      </c>
      <c r="J631" s="59">
        <f>'Datos y Cálculos'!S631</f>
        <v>407.49812981165934</v>
      </c>
      <c r="K631" s="59">
        <f>'Datos y Cálculos'!T631</f>
        <v>0.96326822452270533</v>
      </c>
      <c r="L631" s="59">
        <f t="shared" si="167"/>
        <v>597.55899936237813</v>
      </c>
      <c r="M631" s="69">
        <f t="shared" si="165"/>
        <v>511.45468465441434</v>
      </c>
      <c r="O631" s="20">
        <f t="shared" si="158"/>
        <v>600.81469025716808</v>
      </c>
      <c r="P631" s="128">
        <f t="shared" si="159"/>
        <v>511.45468465441434</v>
      </c>
      <c r="Q631" s="106">
        <f t="shared" si="174"/>
        <v>0.14873139264371982</v>
      </c>
      <c r="S631" s="129">
        <f t="shared" si="172"/>
        <v>0.2766372981026623</v>
      </c>
      <c r="T631" s="124">
        <f t="shared" si="173"/>
        <v>0.23549264749865748</v>
      </c>
      <c r="U631" s="79">
        <f t="shared" si="171"/>
        <v>0.14873139264371982</v>
      </c>
      <c r="Y631" s="111">
        <f t="shared" si="160"/>
        <v>0.17568176479773157</v>
      </c>
      <c r="Z631" s="92">
        <f t="shared" si="169"/>
        <v>4.8372525990735743E-2</v>
      </c>
      <c r="AD631" s="106">
        <f t="shared" si="161"/>
        <v>0.75571614573206725</v>
      </c>
      <c r="AE631" s="74">
        <f>IF(J631&gt;0,J631/630,Tabla13[[#This Row],[Cargabilidad Antes]]-0.02)</f>
        <v>0.64682242827247516</v>
      </c>
      <c r="AF631" s="114">
        <f t="shared" si="166"/>
        <v>0.10889371745959209</v>
      </c>
      <c r="AI631" s="4">
        <f t="shared" si="162"/>
        <v>34.641514210171387</v>
      </c>
      <c r="AJ631" s="59">
        <f t="shared" si="163"/>
        <v>31.98680273651032</v>
      </c>
      <c r="AK631" s="4">
        <f t="shared" si="170"/>
        <v>2.6547114736610666</v>
      </c>
      <c r="AL631" s="79">
        <f t="shared" si="168"/>
        <v>7.6633817377463109E-2</v>
      </c>
    </row>
    <row r="632" spans="2:38" x14ac:dyDescent="0.25">
      <c r="B632" s="16" t="s">
        <v>646</v>
      </c>
      <c r="C632" s="21">
        <v>700.08</v>
      </c>
      <c r="D632" s="21">
        <v>391.11</v>
      </c>
      <c r="E632" s="16">
        <v>267.99</v>
      </c>
      <c r="F632" s="59">
        <f t="shared" si="164"/>
        <v>474.11567386029333</v>
      </c>
      <c r="G632" s="16">
        <v>0.82</v>
      </c>
      <c r="H632" s="21">
        <v>441.87</v>
      </c>
      <c r="I632" s="6">
        <f>'Datos y Cálculos'!R632</f>
        <v>107.99000000000001</v>
      </c>
      <c r="J632" s="59">
        <f>'Datos y Cálculos'!S632</f>
        <v>405.74483631957662</v>
      </c>
      <c r="K632" s="59">
        <f>'Datos y Cálculos'!T632</f>
        <v>0.96393093636797444</v>
      </c>
      <c r="L632" s="59">
        <f t="shared" si="167"/>
        <v>595.06698245708958</v>
      </c>
      <c r="M632" s="69">
        <f t="shared" si="165"/>
        <v>509.25410972045267</v>
      </c>
      <c r="O632" s="20">
        <f t="shared" si="158"/>
        <v>598.64120833179891</v>
      </c>
      <c r="P632" s="128">
        <f t="shared" si="159"/>
        <v>509.25410972045262</v>
      </c>
      <c r="Q632" s="106">
        <f t="shared" si="174"/>
        <v>0.14931664804772882</v>
      </c>
      <c r="S632" s="129">
        <f t="shared" si="172"/>
        <v>0.27563654666122911</v>
      </c>
      <c r="T632" s="124">
        <f t="shared" si="173"/>
        <v>0.23447942143432299</v>
      </c>
      <c r="U632" s="79">
        <f t="shared" si="171"/>
        <v>0.14931664804772882</v>
      </c>
      <c r="Y632" s="111">
        <f t="shared" si="160"/>
        <v>0.17421951909640837</v>
      </c>
      <c r="Z632" s="92">
        <f t="shared" si="169"/>
        <v>4.8143444671536459E-2</v>
      </c>
      <c r="AD632" s="106">
        <f t="shared" si="161"/>
        <v>0.75256456168300523</v>
      </c>
      <c r="AE632" s="74">
        <f>IF(J632&gt;0,J632/630,Tabla13[[#This Row],[Cargabilidad Antes]]-0.02)</f>
        <v>0.64403942272948667</v>
      </c>
      <c r="AF632" s="114">
        <f t="shared" si="166"/>
        <v>0.10852513895351856</v>
      </c>
      <c r="AI632" s="4">
        <f t="shared" si="162"/>
        <v>34.571882914341785</v>
      </c>
      <c r="AJ632" s="59">
        <f t="shared" si="163"/>
        <v>31.926809515682983</v>
      </c>
      <c r="AK632" s="4">
        <f t="shared" si="170"/>
        <v>2.645073398658802</v>
      </c>
      <c r="AL632" s="79">
        <f t="shared" si="168"/>
        <v>7.6509382066705989E-2</v>
      </c>
    </row>
    <row r="633" spans="2:38" x14ac:dyDescent="0.25">
      <c r="B633" s="16" t="s">
        <v>647</v>
      </c>
      <c r="C633" s="21">
        <v>691.82</v>
      </c>
      <c r="D633" s="21">
        <v>391.29</v>
      </c>
      <c r="E633" s="16">
        <v>268.05</v>
      </c>
      <c r="F633" s="59">
        <f t="shared" si="164"/>
        <v>474.29807779496639</v>
      </c>
      <c r="G633" s="16">
        <v>0.82</v>
      </c>
      <c r="H633" s="21">
        <v>442.5</v>
      </c>
      <c r="I633" s="6">
        <f>'Datos y Cálculos'!R633</f>
        <v>108.05000000000001</v>
      </c>
      <c r="J633" s="59">
        <f>'Datos y Cálculos'!S633</f>
        <v>405.93431315916126</v>
      </c>
      <c r="K633" s="59">
        <f>'Datos y Cálculos'!T633</f>
        <v>0.96392442647877508</v>
      </c>
      <c r="L633" s="59">
        <f t="shared" si="167"/>
        <v>595.2959193283607</v>
      </c>
      <c r="M633" s="69">
        <f t="shared" si="165"/>
        <v>509.49192386032092</v>
      </c>
      <c r="O633" s="20">
        <f t="shared" si="158"/>
        <v>598.91672012515562</v>
      </c>
      <c r="P633" s="128">
        <f t="shared" si="159"/>
        <v>509.49192386032098</v>
      </c>
      <c r="Q633" s="106">
        <f t="shared" si="174"/>
        <v>0.14931090293513183</v>
      </c>
      <c r="S633" s="129">
        <f t="shared" si="172"/>
        <v>0.27576340247774883</v>
      </c>
      <c r="T633" s="124">
        <f t="shared" si="173"/>
        <v>0.23458891985733199</v>
      </c>
      <c r="U633" s="79">
        <f t="shared" si="171"/>
        <v>0.14931090293513183</v>
      </c>
      <c r="Y633" s="111">
        <f t="shared" si="160"/>
        <v>0.1743535979319471</v>
      </c>
      <c r="Z633" s="92">
        <f t="shared" si="169"/>
        <v>4.8178791494085646E-2</v>
      </c>
      <c r="AD633" s="106">
        <f t="shared" si="161"/>
        <v>0.75285409173804185</v>
      </c>
      <c r="AE633" s="74">
        <f>IF(J633&gt;0,J633/630,Tabla13[[#This Row],[Cargabilidad Antes]]-0.02)</f>
        <v>0.64434017961771628</v>
      </c>
      <c r="AF633" s="114">
        <f t="shared" si="166"/>
        <v>0.10851391212032557</v>
      </c>
      <c r="AI633" s="4">
        <f t="shared" si="162"/>
        <v>34.580695449932534</v>
      </c>
      <c r="AJ633" s="59">
        <f t="shared" si="163"/>
        <v>31.933280461508843</v>
      </c>
      <c r="AK633" s="4">
        <f t="shared" si="170"/>
        <v>2.6474149884236908</v>
      </c>
      <c r="AL633" s="79">
        <f t="shared" si="168"/>
        <v>7.6557598219987644E-2</v>
      </c>
    </row>
    <row r="634" spans="2:38" x14ac:dyDescent="0.25">
      <c r="B634" s="16" t="s">
        <v>648</v>
      </c>
      <c r="C634" s="21">
        <v>704.06</v>
      </c>
      <c r="D634" s="21">
        <v>397.33</v>
      </c>
      <c r="E634" s="16">
        <v>272.08999999999997</v>
      </c>
      <c r="F634" s="59">
        <f t="shared" si="164"/>
        <v>481.56421897811299</v>
      </c>
      <c r="G634" s="16">
        <v>0.82</v>
      </c>
      <c r="H634" s="21">
        <v>442</v>
      </c>
      <c r="I634" s="6">
        <f>'Datos y Cálculos'!R634</f>
        <v>112.08999999999997</v>
      </c>
      <c r="J634" s="59">
        <f>'Datos y Cálculos'!S634</f>
        <v>412.83810022816448</v>
      </c>
      <c r="K634" s="59">
        <f>'Datos y Cálculos'!T634</f>
        <v>0.96243539484462892</v>
      </c>
      <c r="L634" s="59">
        <f t="shared" si="167"/>
        <v>604.41572056327266</v>
      </c>
      <c r="M634" s="69">
        <f t="shared" si="165"/>
        <v>518.15693108361847</v>
      </c>
      <c r="O634" s="20">
        <f t="shared" si="158"/>
        <v>608.16167141334574</v>
      </c>
      <c r="P634" s="128">
        <f t="shared" si="159"/>
        <v>518.15693108361836</v>
      </c>
      <c r="Q634" s="106">
        <f t="shared" si="174"/>
        <v>0.14799475955227437</v>
      </c>
      <c r="S634" s="129">
        <f t="shared" si="172"/>
        <v>0.28002011987652109</v>
      </c>
      <c r="T634" s="124">
        <f t="shared" si="173"/>
        <v>0.23857860956559629</v>
      </c>
      <c r="U634" s="79">
        <f t="shared" si="171"/>
        <v>0.14799475955227448</v>
      </c>
      <c r="Y634" s="111">
        <f t="shared" si="160"/>
        <v>0.17973663472589788</v>
      </c>
      <c r="Z634" s="92">
        <f t="shared" si="169"/>
        <v>4.9263487628546203E-2</v>
      </c>
      <c r="AD634" s="106">
        <f t="shared" si="161"/>
        <v>0.76438764917160795</v>
      </c>
      <c r="AE634" s="74">
        <f>IF(J634&gt;0,J634/630,Tabla13[[#This Row],[Cargabilidad Antes]]-0.02)</f>
        <v>0.65529857179073725</v>
      </c>
      <c r="AF634" s="114">
        <f t="shared" si="166"/>
        <v>0.1090890773808707</v>
      </c>
      <c r="AI634" s="4">
        <f t="shared" si="162"/>
        <v>34.878755838041513</v>
      </c>
      <c r="AJ634" s="59">
        <f t="shared" si="163"/>
        <v>32.17111659268145</v>
      </c>
      <c r="AK634" s="4">
        <f t="shared" si="170"/>
        <v>2.7076392453600633</v>
      </c>
      <c r="AL634" s="79">
        <f t="shared" si="168"/>
        <v>7.7630040989217219E-2</v>
      </c>
    </row>
    <row r="635" spans="2:38" x14ac:dyDescent="0.25">
      <c r="B635" s="16" t="s">
        <v>649</v>
      </c>
      <c r="C635" s="21">
        <v>573.41999999999996</v>
      </c>
      <c r="D635" s="21">
        <v>368.1</v>
      </c>
      <c r="E635" s="16">
        <v>267.39999999999998</v>
      </c>
      <c r="F635" s="59">
        <f t="shared" si="164"/>
        <v>454.97293326086992</v>
      </c>
      <c r="G635" s="16">
        <v>0.8</v>
      </c>
      <c r="H635" s="21">
        <v>444.45</v>
      </c>
      <c r="I635" s="6">
        <f>'Datos y Cálculos'!R635</f>
        <v>107.39999999999998</v>
      </c>
      <c r="J635" s="59">
        <f>'Datos y Cálculos'!S635</f>
        <v>383.44800168992924</v>
      </c>
      <c r="K635" s="59">
        <f>'Datos y Cálculos'!T635</f>
        <v>0.95997370798051462</v>
      </c>
      <c r="L635" s="59">
        <f t="shared" si="167"/>
        <v>571.04075106990626</v>
      </c>
      <c r="M635" s="69">
        <f t="shared" si="165"/>
        <v>481.26914564327114</v>
      </c>
      <c r="O635" s="20">
        <f t="shared" si="158"/>
        <v>577.5071578497317</v>
      </c>
      <c r="P635" s="128">
        <f t="shared" si="159"/>
        <v>481.2691456432712</v>
      </c>
      <c r="Q635" s="106">
        <f t="shared" si="174"/>
        <v>0.16664384310800484</v>
      </c>
      <c r="S635" s="129">
        <f t="shared" si="172"/>
        <v>0.26590564840236353</v>
      </c>
      <c r="T635" s="124">
        <f t="shared" si="173"/>
        <v>0.22159410924846773</v>
      </c>
      <c r="U635" s="79">
        <f t="shared" si="171"/>
        <v>0.16664384310800495</v>
      </c>
      <c r="Y635" s="111">
        <f t="shared" si="160"/>
        <v>0.16043506937618146</v>
      </c>
      <c r="Z635" s="92">
        <f t="shared" si="169"/>
        <v>4.901572383823135E-2</v>
      </c>
      <c r="AD635" s="106">
        <f t="shared" si="161"/>
        <v>0.72217925914423797</v>
      </c>
      <c r="AE635" s="74">
        <f>IF(J635&gt;0,J635/630,Tabla13[[#This Row],[Cargabilidad Antes]]-0.02)</f>
        <v>0.60864762173004638</v>
      </c>
      <c r="AF635" s="114">
        <f t="shared" si="166"/>
        <v>0.11353163741419159</v>
      </c>
      <c r="AI635" s="4">
        <f t="shared" si="162"/>
        <v>33.907973220290465</v>
      </c>
      <c r="AJ635" s="59">
        <f t="shared" si="163"/>
        <v>31.186431371479813</v>
      </c>
      <c r="AK635" s="4">
        <f t="shared" si="170"/>
        <v>2.7215418488106522</v>
      </c>
      <c r="AL635" s="79">
        <f t="shared" si="168"/>
        <v>8.0262592845923519E-2</v>
      </c>
    </row>
    <row r="636" spans="2:38" x14ac:dyDescent="0.25">
      <c r="B636" s="16" t="s">
        <v>650</v>
      </c>
      <c r="C636" s="21">
        <v>581.41999999999996</v>
      </c>
      <c r="D636" s="21">
        <v>365.25</v>
      </c>
      <c r="E636" s="16">
        <v>263.5</v>
      </c>
      <c r="F636" s="59">
        <f t="shared" si="164"/>
        <v>450.37741117866915</v>
      </c>
      <c r="G636" s="16">
        <v>0.81</v>
      </c>
      <c r="H636" s="21">
        <v>444.13</v>
      </c>
      <c r="I636" s="6">
        <f>'Datos y Cálculos'!R636</f>
        <v>103.5</v>
      </c>
      <c r="J636" s="59">
        <f>'Datos y Cálculos'!S636</f>
        <v>379.63115322639158</v>
      </c>
      <c r="K636" s="59">
        <f>'Datos y Cálculos'!T636</f>
        <v>0.96211808987705649</v>
      </c>
      <c r="L636" s="59">
        <f t="shared" si="167"/>
        <v>565.27286865419876</v>
      </c>
      <c r="M636" s="69">
        <f t="shared" si="165"/>
        <v>476.47858371309837</v>
      </c>
      <c r="O636" s="20">
        <f t="shared" si="158"/>
        <v>565.96131460416211</v>
      </c>
      <c r="P636" s="128">
        <f t="shared" si="159"/>
        <v>476.47858371309832</v>
      </c>
      <c r="Q636" s="106">
        <f t="shared" si="174"/>
        <v>0.15810750413859775</v>
      </c>
      <c r="S636" s="129">
        <f t="shared" si="172"/>
        <v>0.26058951527252261</v>
      </c>
      <c r="T636" s="124">
        <f t="shared" si="173"/>
        <v>0.21938835740809703</v>
      </c>
      <c r="U636" s="79">
        <f t="shared" si="171"/>
        <v>0.15810750413859787</v>
      </c>
      <c r="Y636" s="111">
        <f t="shared" si="160"/>
        <v>0.15721044068998111</v>
      </c>
      <c r="Z636" s="92">
        <f t="shared" si="169"/>
        <v>4.5782356901486618E-2</v>
      </c>
      <c r="AD636" s="106">
        <f t="shared" si="161"/>
        <v>0.71488477964868113</v>
      </c>
      <c r="AE636" s="74">
        <f>IF(J636&gt;0,J636/630,Tabla13[[#This Row],[Cargabilidad Antes]]-0.02)</f>
        <v>0.60258913210538345</v>
      </c>
      <c r="AF636" s="114">
        <f t="shared" si="166"/>
        <v>0.11229564754329768</v>
      </c>
      <c r="AI636" s="4">
        <f t="shared" si="162"/>
        <v>33.555347479392928</v>
      </c>
      <c r="AJ636" s="59">
        <f t="shared" si="163"/>
        <v>31.063884635075855</v>
      </c>
      <c r="AK636" s="4">
        <f t="shared" si="170"/>
        <v>2.4914628443170734</v>
      </c>
      <c r="AL636" s="79">
        <f t="shared" si="168"/>
        <v>7.4249353127609052E-2</v>
      </c>
    </row>
    <row r="637" spans="2:38" x14ac:dyDescent="0.25">
      <c r="B637" s="16" t="s">
        <v>651</v>
      </c>
      <c r="C637" s="21">
        <v>505.46</v>
      </c>
      <c r="D637" s="21">
        <v>379.27</v>
      </c>
      <c r="E637" s="16">
        <v>268.92</v>
      </c>
      <c r="F637" s="59">
        <f t="shared" si="164"/>
        <v>464.93408059637869</v>
      </c>
      <c r="G637" s="16">
        <v>0.81</v>
      </c>
      <c r="H637" s="21">
        <v>444.7</v>
      </c>
      <c r="I637" s="6">
        <f>'Datos y Cálculos'!R637</f>
        <v>108.92000000000002</v>
      </c>
      <c r="J637" s="59">
        <f>'Datos y Cálculos'!S637</f>
        <v>394.60017650781657</v>
      </c>
      <c r="K637" s="59">
        <f>'Datos y Cálculos'!T637</f>
        <v>0.96115010225416631</v>
      </c>
      <c r="L637" s="59">
        <f t="shared" si="167"/>
        <v>583.5430795385879</v>
      </c>
      <c r="M637" s="69">
        <f t="shared" si="165"/>
        <v>495.26634375882992</v>
      </c>
      <c r="O637" s="20">
        <f t="shared" si="158"/>
        <v>587.68555178623012</v>
      </c>
      <c r="P637" s="128">
        <f t="shared" si="159"/>
        <v>495.26634375882992</v>
      </c>
      <c r="Q637" s="106">
        <f t="shared" si="174"/>
        <v>0.1572596225081565</v>
      </c>
      <c r="S637" s="129">
        <f t="shared" si="172"/>
        <v>0.27059215730981417</v>
      </c>
      <c r="T637" s="124">
        <f t="shared" si="173"/>
        <v>0.22803893679760512</v>
      </c>
      <c r="U637" s="79">
        <f t="shared" si="171"/>
        <v>0.15725962250815639</v>
      </c>
      <c r="Y637" s="111">
        <f t="shared" si="160"/>
        <v>0.1675370826332703</v>
      </c>
      <c r="Z637" s="92">
        <f t="shared" si="169"/>
        <v>4.855034603073332E-2</v>
      </c>
      <c r="AD637" s="106">
        <f t="shared" si="161"/>
        <v>0.73799060412123607</v>
      </c>
      <c r="AE637" s="74">
        <f>IF(J637&gt;0,J637/630,Tabla13[[#This Row],[Cargabilidad Antes]]-0.02)</f>
        <v>0.62634948652034372</v>
      </c>
      <c r="AF637" s="114">
        <f t="shared" si="166"/>
        <v>0.11164111760089235</v>
      </c>
      <c r="AI637" s="4">
        <f t="shared" si="162"/>
        <v>34.224741126556779</v>
      </c>
      <c r="AJ637" s="59">
        <f t="shared" si="163"/>
        <v>31.551515792207251</v>
      </c>
      <c r="AK637" s="4">
        <f t="shared" si="170"/>
        <v>2.673225334349528</v>
      </c>
      <c r="AL637" s="79">
        <f t="shared" si="168"/>
        <v>7.8107978215654961E-2</v>
      </c>
    </row>
    <row r="638" spans="2:38" x14ac:dyDescent="0.25">
      <c r="B638" s="16" t="s">
        <v>652</v>
      </c>
      <c r="C638" s="21">
        <v>593.17999999999995</v>
      </c>
      <c r="D638" s="21">
        <v>383.42</v>
      </c>
      <c r="E638" s="16">
        <v>268.47000000000003</v>
      </c>
      <c r="F638" s="59">
        <f t="shared" si="164"/>
        <v>468.06734269760801</v>
      </c>
      <c r="G638" s="16">
        <v>0.82</v>
      </c>
      <c r="H638" s="21">
        <v>444.45</v>
      </c>
      <c r="I638" s="6">
        <f>'Datos y Cálculos'!R638</f>
        <v>108.47000000000003</v>
      </c>
      <c r="J638" s="59">
        <f>'Datos y Cálculos'!S638</f>
        <v>398.46786231765293</v>
      </c>
      <c r="K638" s="59">
        <f>'Datos y Cálculos'!T638</f>
        <v>0.96223569391486585</v>
      </c>
      <c r="L638" s="59">
        <f t="shared" si="167"/>
        <v>587.47566588116695</v>
      </c>
      <c r="M638" s="69">
        <f t="shared" si="165"/>
        <v>500.12071211415582</v>
      </c>
      <c r="O638" s="20">
        <f t="shared" si="158"/>
        <v>586.87073227117264</v>
      </c>
      <c r="P638" s="128">
        <f t="shared" si="159"/>
        <v>500.12071211415582</v>
      </c>
      <c r="Q638" s="106">
        <f t="shared" si="174"/>
        <v>0.14781793568286627</v>
      </c>
      <c r="S638" s="129">
        <f t="shared" si="172"/>
        <v>0.27021698427769286</v>
      </c>
      <c r="T638" s="124">
        <f t="shared" si="173"/>
        <v>0.23027406747531479</v>
      </c>
      <c r="U638" s="79">
        <f t="shared" si="171"/>
        <v>0.14781793568286616</v>
      </c>
      <c r="Y638" s="111">
        <f t="shared" si="160"/>
        <v>0.1698028077372401</v>
      </c>
      <c r="Z638" s="92">
        <f t="shared" si="169"/>
        <v>4.6489585546088688E-2</v>
      </c>
      <c r="AD638" s="106">
        <f t="shared" si="161"/>
        <v>0.74296403602794925</v>
      </c>
      <c r="AE638" s="74">
        <f>IF(J638&gt;0,J638/630,Tabla13[[#This Row],[Cargabilidad Antes]]-0.02)</f>
        <v>0.63248867034548084</v>
      </c>
      <c r="AF638" s="114">
        <f t="shared" si="166"/>
        <v>0.11047536568246841</v>
      </c>
      <c r="AI638" s="4">
        <f t="shared" si="162"/>
        <v>34.19917885674419</v>
      </c>
      <c r="AJ638" s="59">
        <f t="shared" si="163"/>
        <v>31.680574964892369</v>
      </c>
      <c r="AK638" s="4">
        <f t="shared" si="170"/>
        <v>2.5186038918518214</v>
      </c>
      <c r="AL638" s="79">
        <f t="shared" si="168"/>
        <v>7.364515687355877E-2</v>
      </c>
    </row>
    <row r="639" spans="2:38" x14ac:dyDescent="0.25">
      <c r="B639" s="16" t="s">
        <v>653</v>
      </c>
      <c r="C639" s="21">
        <v>724.24</v>
      </c>
      <c r="D639" s="21">
        <v>383.83</v>
      </c>
      <c r="E639" s="16">
        <v>267.41000000000003</v>
      </c>
      <c r="F639" s="59">
        <f t="shared" si="164"/>
        <v>467.79651238546018</v>
      </c>
      <c r="G639" s="16">
        <v>0.82</v>
      </c>
      <c r="H639" s="21">
        <v>444.56</v>
      </c>
      <c r="I639" s="6">
        <f>'Datos y Cálculos'!R639</f>
        <v>107.41000000000003</v>
      </c>
      <c r="J639" s="59">
        <f>'Datos y Cálculos'!S639</f>
        <v>398.57543451647894</v>
      </c>
      <c r="K639" s="59">
        <f>'Datos y Cálculos'!T639</f>
        <v>0.96300465799060853</v>
      </c>
      <c r="L639" s="59">
        <f t="shared" si="167"/>
        <v>587.13574424285559</v>
      </c>
      <c r="M639" s="69">
        <f t="shared" si="165"/>
        <v>500.25572697926344</v>
      </c>
      <c r="O639" s="20">
        <f t="shared" si="158"/>
        <v>587.4982869115961</v>
      </c>
      <c r="P639" s="128">
        <f t="shared" si="159"/>
        <v>500.25572697926344</v>
      </c>
      <c r="Q639" s="106">
        <f t="shared" si="174"/>
        <v>0.14849840735869324</v>
      </c>
      <c r="S639" s="129">
        <f t="shared" si="172"/>
        <v>0.27050593363754327</v>
      </c>
      <c r="T639" s="124">
        <f t="shared" si="173"/>
        <v>0.23033623331129174</v>
      </c>
      <c r="U639" s="79">
        <f t="shared" si="171"/>
        <v>0.14849840735869324</v>
      </c>
      <c r="Y639" s="111">
        <f t="shared" si="160"/>
        <v>0.16960636402646503</v>
      </c>
      <c r="Z639" s="92">
        <f t="shared" si="169"/>
        <v>4.6632428156388926E-2</v>
      </c>
      <c r="AD639" s="106">
        <f t="shared" si="161"/>
        <v>0.74253414664358763</v>
      </c>
      <c r="AE639" s="74">
        <f>IF(J639&gt;0,J639/630,Tabla13[[#This Row],[Cargabilidad Antes]]-0.02)</f>
        <v>0.63265941986742691</v>
      </c>
      <c r="AF639" s="114">
        <f t="shared" si="166"/>
        <v>0.10987472677616072</v>
      </c>
      <c r="AI639" s="4">
        <f t="shared" si="162"/>
        <v>34.218863171048611</v>
      </c>
      <c r="AJ639" s="59">
        <f t="shared" si="163"/>
        <v>31.684182488663229</v>
      </c>
      <c r="AK639" s="4">
        <f t="shared" si="170"/>
        <v>2.5346806823853818</v>
      </c>
      <c r="AL639" s="79">
        <f t="shared" si="168"/>
        <v>7.4072615145493459E-2</v>
      </c>
    </row>
    <row r="640" spans="2:38" x14ac:dyDescent="0.25">
      <c r="B640" s="16" t="s">
        <v>654</v>
      </c>
      <c r="C640" s="21">
        <v>555.32000000000005</v>
      </c>
      <c r="D640" s="21">
        <v>387.25</v>
      </c>
      <c r="E640" s="16">
        <v>271.22000000000003</v>
      </c>
      <c r="F640" s="59">
        <f t="shared" si="164"/>
        <v>472.78203318231124</v>
      </c>
      <c r="G640" s="16">
        <v>0.82</v>
      </c>
      <c r="H640" s="21">
        <v>446.22</v>
      </c>
      <c r="I640" s="6">
        <f>'Datos y Cálculos'!R640</f>
        <v>111.22000000000003</v>
      </c>
      <c r="J640" s="59">
        <f>'Datos y Cálculos'!S640</f>
        <v>402.90501473672424</v>
      </c>
      <c r="K640" s="59">
        <f>'Datos y Cálculos'!T640</f>
        <v>0.96114465155775264</v>
      </c>
      <c r="L640" s="59">
        <f t="shared" si="167"/>
        <v>593.39311766483911</v>
      </c>
      <c r="M640" s="69">
        <f t="shared" si="165"/>
        <v>505.68982329586498</v>
      </c>
      <c r="O640" s="20">
        <f t="shared" si="158"/>
        <v>592.73301098537274</v>
      </c>
      <c r="P640" s="128">
        <f t="shared" si="159"/>
        <v>505.68982329586493</v>
      </c>
      <c r="Q640" s="106">
        <f t="shared" si="174"/>
        <v>0.1468505820939604</v>
      </c>
      <c r="S640" s="129">
        <f t="shared" si="172"/>
        <v>0.27291619415141771</v>
      </c>
      <c r="T640" s="124">
        <f t="shared" si="173"/>
        <v>0.23283829217741367</v>
      </c>
      <c r="U640" s="79">
        <f t="shared" si="171"/>
        <v>0.14685058209396051</v>
      </c>
      <c r="Y640" s="111">
        <f t="shared" si="160"/>
        <v>0.17324077290926276</v>
      </c>
      <c r="Z640" s="92">
        <f t="shared" si="169"/>
        <v>4.7145063229163529E-2</v>
      </c>
      <c r="AD640" s="106">
        <f t="shared" si="161"/>
        <v>0.75044767171795435</v>
      </c>
      <c r="AE640" s="74">
        <f>IF(J640&gt;0,J640/630,Tabla13[[#This Row],[Cargabilidad Antes]]-0.02)</f>
        <v>0.63953176942337187</v>
      </c>
      <c r="AF640" s="114">
        <f t="shared" si="166"/>
        <v>0.11091590229458248</v>
      </c>
      <c r="AI640" s="4">
        <f t="shared" si="162"/>
        <v>34.383878801062664</v>
      </c>
      <c r="AJ640" s="59">
        <f t="shared" si="163"/>
        <v>31.83018689596696</v>
      </c>
      <c r="AK640" s="4">
        <f t="shared" si="170"/>
        <v>2.5536919050957039</v>
      </c>
      <c r="AL640" s="79">
        <f t="shared" si="168"/>
        <v>7.4270035671972545E-2</v>
      </c>
    </row>
    <row r="641" spans="2:38" x14ac:dyDescent="0.25">
      <c r="B641" s="16" t="s">
        <v>655</v>
      </c>
      <c r="C641" s="21">
        <v>442.66</v>
      </c>
      <c r="D641" s="21">
        <v>308.01</v>
      </c>
      <c r="E641" s="16">
        <v>186.46</v>
      </c>
      <c r="F641" s="59">
        <f t="shared" si="164"/>
        <v>360.05206804016552</v>
      </c>
      <c r="G641" s="16">
        <v>0.85</v>
      </c>
      <c r="H641" s="21">
        <v>452.25</v>
      </c>
      <c r="I641" s="6">
        <f>'Datos y Cálculos'!R641</f>
        <v>26.460000000000008</v>
      </c>
      <c r="J641" s="59">
        <f>'Datos y Cálculos'!S641</f>
        <v>309.1444511874667</v>
      </c>
      <c r="K641" s="59">
        <f>'Datos y Cálculos'!T641</f>
        <v>0.99633035241904189</v>
      </c>
      <c r="L641" s="59">
        <f t="shared" si="167"/>
        <v>451.9046921853718</v>
      </c>
      <c r="M641" s="69">
        <f t="shared" si="165"/>
        <v>388.01006980774571</v>
      </c>
      <c r="O641" s="20">
        <f t="shared" si="158"/>
        <v>454.80730540433922</v>
      </c>
      <c r="P641" s="128">
        <f t="shared" si="159"/>
        <v>388.01006980774571</v>
      </c>
      <c r="Q641" s="106">
        <f t="shared" si="174"/>
        <v>0.14686931103098377</v>
      </c>
      <c r="S641" s="129">
        <f t="shared" si="172"/>
        <v>0.20941009959419463</v>
      </c>
      <c r="T641" s="124">
        <f t="shared" si="173"/>
        <v>0.17865418254386556</v>
      </c>
      <c r="U641" s="79">
        <f t="shared" si="171"/>
        <v>0.14686931103098377</v>
      </c>
      <c r="Y641" s="111">
        <f t="shared" si="160"/>
        <v>0.10047518260302457</v>
      </c>
      <c r="Z641" s="92">
        <f t="shared" si="169"/>
        <v>2.7346132265711327E-2</v>
      </c>
      <c r="AD641" s="106">
        <f t="shared" si="161"/>
        <v>0.57151121911137381</v>
      </c>
      <c r="AE641" s="74">
        <f>IF(J641&gt;0,J641/630,Tabla13[[#This Row],[Cargabilidad Antes]]-0.02)</f>
        <v>0.49070547807534398</v>
      </c>
      <c r="AF641" s="114">
        <f t="shared" si="166"/>
        <v>8.0805741036029832E-2</v>
      </c>
      <c r="AI641" s="4">
        <f t="shared" si="162"/>
        <v>30.524831331441128</v>
      </c>
      <c r="AJ641" s="59">
        <f t="shared" si="163"/>
        <v>29.021148885475739</v>
      </c>
      <c r="AK641" s="4">
        <f t="shared" si="170"/>
        <v>1.5036824459653886</v>
      </c>
      <c r="AL641" s="79">
        <f t="shared" si="168"/>
        <v>4.9260958386248888E-2</v>
      </c>
    </row>
    <row r="642" spans="2:38" x14ac:dyDescent="0.25">
      <c r="B642" s="16" t="s">
        <v>656</v>
      </c>
      <c r="C642" s="21">
        <v>431.02</v>
      </c>
      <c r="D642" s="21">
        <v>307.36</v>
      </c>
      <c r="E642" s="16">
        <v>187.46</v>
      </c>
      <c r="F642" s="59">
        <f t="shared" si="164"/>
        <v>360.01586242831024</v>
      </c>
      <c r="G642" s="16">
        <v>0.85</v>
      </c>
      <c r="H642" s="21">
        <v>451.79</v>
      </c>
      <c r="I642" s="6">
        <f>'Datos y Cálculos'!R642</f>
        <v>27.460000000000008</v>
      </c>
      <c r="J642" s="59">
        <f>'Datos y Cálculos'!S642</f>
        <v>308.58422059463771</v>
      </c>
      <c r="K642" s="59">
        <f>'Datos y Cálculos'!T642</f>
        <v>0.99603278290679076</v>
      </c>
      <c r="L642" s="59">
        <f t="shared" si="167"/>
        <v>451.85925018591348</v>
      </c>
      <c r="M642" s="69">
        <f t="shared" si="165"/>
        <v>387.30691919127162</v>
      </c>
      <c r="O642" s="20">
        <f t="shared" si="158"/>
        <v>453.8475159542798</v>
      </c>
      <c r="P642" s="128">
        <f t="shared" si="159"/>
        <v>387.30691919127162</v>
      </c>
      <c r="Q642" s="106">
        <f t="shared" si="174"/>
        <v>0.14661443419624542</v>
      </c>
      <c r="S642" s="129">
        <f t="shared" si="172"/>
        <v>0.20896817704383516</v>
      </c>
      <c r="T642" s="124">
        <f t="shared" si="173"/>
        <v>0.17833042600153243</v>
      </c>
      <c r="U642" s="79">
        <f t="shared" si="171"/>
        <v>0.14661443419624542</v>
      </c>
      <c r="Y642" s="111">
        <f t="shared" si="160"/>
        <v>0.10045497673345938</v>
      </c>
      <c r="Z642" s="92">
        <f t="shared" si="169"/>
        <v>2.7296939835107299E-2</v>
      </c>
      <c r="AD642" s="106">
        <f t="shared" si="161"/>
        <v>0.57145374988620679</v>
      </c>
      <c r="AE642" s="74">
        <f>IF(J642&gt;0,J642/630,Tabla13[[#This Row],[Cargabilidad Antes]]-0.02)</f>
        <v>0.48981622316609164</v>
      </c>
      <c r="AF642" s="114">
        <f t="shared" si="166"/>
        <v>8.163752672011515E-2</v>
      </c>
      <c r="AI642" s="4">
        <f t="shared" si="162"/>
        <v>30.501537599836276</v>
      </c>
      <c r="AJ642" s="59">
        <f t="shared" si="163"/>
        <v>29.006587864675058</v>
      </c>
      <c r="AK642" s="4">
        <f t="shared" si="170"/>
        <v>1.4949497351612173</v>
      </c>
      <c r="AL642" s="79">
        <f t="shared" si="168"/>
        <v>4.9012274553963509E-2</v>
      </c>
    </row>
    <row r="643" spans="2:38" x14ac:dyDescent="0.25">
      <c r="B643" s="16" t="s">
        <v>657</v>
      </c>
      <c r="C643" s="21">
        <v>580.05999999999995</v>
      </c>
      <c r="D643" s="21">
        <v>308.47000000000003</v>
      </c>
      <c r="E643" s="16">
        <v>202.84</v>
      </c>
      <c r="F643" s="59">
        <f t="shared" si="164"/>
        <v>369.18532812125676</v>
      </c>
      <c r="G643" s="16">
        <v>0.83</v>
      </c>
      <c r="H643" s="21">
        <v>447.37</v>
      </c>
      <c r="I643" s="6">
        <f>'Datos y Cálculos'!R643</f>
        <v>42.84</v>
      </c>
      <c r="J643" s="59">
        <f>'Datos y Cálculos'!S643</f>
        <v>311.43058054725458</v>
      </c>
      <c r="K643" s="59">
        <f>'Datos y Cálculos'!T643</f>
        <v>0.99049361003003578</v>
      </c>
      <c r="L643" s="59">
        <f t="shared" si="167"/>
        <v>463.36793167753893</v>
      </c>
      <c r="M643" s="69">
        <f t="shared" si="165"/>
        <v>390.87941198443235</v>
      </c>
      <c r="O643" s="20">
        <f t="shared" si="158"/>
        <v>466.46212031672053</v>
      </c>
      <c r="P643" s="128">
        <f t="shared" si="159"/>
        <v>390.87941198443235</v>
      </c>
      <c r="Q643" s="106">
        <f t="shared" si="174"/>
        <v>0.16203396811935922</v>
      </c>
      <c r="S643" s="129">
        <f t="shared" si="172"/>
        <v>0.2147764073085878</v>
      </c>
      <c r="T643" s="124">
        <f t="shared" si="173"/>
        <v>0.17997533377395758</v>
      </c>
      <c r="U643" s="79">
        <f t="shared" si="171"/>
        <v>0.16203396811935922</v>
      </c>
      <c r="Y643" s="111">
        <f t="shared" si="160"/>
        <v>0.10563724133270322</v>
      </c>
      <c r="Z643" s="92">
        <f t="shared" si="169"/>
        <v>3.1460136296528517E-2</v>
      </c>
      <c r="AD643" s="106">
        <f t="shared" si="161"/>
        <v>0.58600845733532814</v>
      </c>
      <c r="AE643" s="74">
        <f>IF(J643&gt;0,J643/630,Tabla13[[#This Row],[Cargabilidad Antes]]-0.02)</f>
        <v>0.49433425483691201</v>
      </c>
      <c r="AF643" s="114">
        <f t="shared" si="166"/>
        <v>9.1674202498416124E-2</v>
      </c>
      <c r="AI643" s="4">
        <f t="shared" si="162"/>
        <v>30.811616177627421</v>
      </c>
      <c r="AJ643" s="59">
        <f t="shared" si="163"/>
        <v>29.080841739137171</v>
      </c>
      <c r="AK643" s="4">
        <f t="shared" si="170"/>
        <v>1.7307744384902506</v>
      </c>
      <c r="AL643" s="79">
        <f t="shared" si="168"/>
        <v>5.617278978526874E-2</v>
      </c>
    </row>
    <row r="644" spans="2:38" x14ac:dyDescent="0.25">
      <c r="B644" s="16" t="s">
        <v>658</v>
      </c>
      <c r="C644" s="21">
        <v>652.5</v>
      </c>
      <c r="D644" s="21">
        <v>383.23</v>
      </c>
      <c r="E644" s="16">
        <v>270.93</v>
      </c>
      <c r="F644" s="59">
        <f t="shared" si="164"/>
        <v>469.32749525251552</v>
      </c>
      <c r="G644" s="16">
        <v>0.81</v>
      </c>
      <c r="H644" s="21">
        <v>447.61</v>
      </c>
      <c r="I644" s="6">
        <f>'Datos y Cálculos'!R644</f>
        <v>110.93</v>
      </c>
      <c r="J644" s="59">
        <f>'Datos y Cálculos'!S644</f>
        <v>398.96202551120075</v>
      </c>
      <c r="K644" s="59">
        <f>'Datos y Cálculos'!T644</f>
        <v>0.96056761168925076</v>
      </c>
      <c r="L644" s="59">
        <f t="shared" si="167"/>
        <v>589.0572950481145</v>
      </c>
      <c r="M644" s="69">
        <f t="shared" si="165"/>
        <v>500.74094092463065</v>
      </c>
      <c r="O644" s="20">
        <f t="shared" ref="O644:O707" si="175">(D644)/(SQRT(3)*0.46*G644)</f>
        <v>593.82164160370451</v>
      </c>
      <c r="P644" s="128">
        <f t="shared" ref="P644:P707" si="176">(D644)/(SQRT(3)*0.46*K644)</f>
        <v>500.74094092463065</v>
      </c>
      <c r="Q644" s="106">
        <f t="shared" si="174"/>
        <v>0.15674858266818203</v>
      </c>
      <c r="S644" s="129">
        <f t="shared" si="172"/>
        <v>0.27341743993946299</v>
      </c>
      <c r="T644" s="124">
        <f t="shared" si="173"/>
        <v>0.23055964375218935</v>
      </c>
      <c r="U644" s="79">
        <f t="shared" si="171"/>
        <v>0.15674858266818215</v>
      </c>
      <c r="Y644" s="111">
        <f t="shared" ref="Y644:Y707" si="177">($AB$3)*(((D644)^2+(E644)^2)/(460)^2)</f>
        <v>0.1707183404499055</v>
      </c>
      <c r="Z644" s="92">
        <f t="shared" si="169"/>
        <v>4.9325146003592057E-2</v>
      </c>
      <c r="AD644" s="106">
        <f t="shared" ref="AD644:AD707" si="178">F644/630</f>
        <v>0.74496427817859601</v>
      </c>
      <c r="AE644" s="74">
        <f>IF(J644&gt;0,J644/630,Tabla13[[#This Row],[Cargabilidad Antes]]-0.02)</f>
        <v>0.63327305636698528</v>
      </c>
      <c r="AF644" s="114">
        <f t="shared" si="166"/>
        <v>0.11169122181161073</v>
      </c>
      <c r="AI644" s="4">
        <f t="shared" ref="AI644:AI707" si="179">$AN$4+($AN$5-$AN$4)*((O644/($AN$6*$AN$7))^2)</f>
        <v>34.418379862097183</v>
      </c>
      <c r="AJ644" s="59">
        <f t="shared" ref="AJ644:AJ707" si="180">$AN$4+($AN$5-$AN$4)*((P644/($AN$6*$AN$7))^2)</f>
        <v>31.697155179436017</v>
      </c>
      <c r="AK644" s="4">
        <f t="shared" si="170"/>
        <v>2.7212246826611661</v>
      </c>
      <c r="AL644" s="79">
        <f t="shared" si="168"/>
        <v>7.9063125387197064E-2</v>
      </c>
    </row>
    <row r="645" spans="2:38" x14ac:dyDescent="0.25">
      <c r="B645" s="16" t="s">
        <v>659</v>
      </c>
      <c r="C645" s="21">
        <v>641.72</v>
      </c>
      <c r="D645" s="21">
        <v>380.13</v>
      </c>
      <c r="E645" s="16">
        <v>269.89</v>
      </c>
      <c r="F645" s="59">
        <f t="shared" ref="F645:F708" si="181">SQRT((D645)^2+(E645)^2)</f>
        <v>466.19677068808619</v>
      </c>
      <c r="G645" s="16">
        <v>0.81</v>
      </c>
      <c r="H645" s="21">
        <v>448.88</v>
      </c>
      <c r="I645" s="6">
        <f>'Datos y Cálculos'!R645</f>
        <v>109.88999999999999</v>
      </c>
      <c r="J645" s="59">
        <f>'Datos y Cálculos'!S645</f>
        <v>395.69512127394245</v>
      </c>
      <c r="K645" s="59">
        <f>'Datos y Cálculos'!T645</f>
        <v>0.96066385346417604</v>
      </c>
      <c r="L645" s="59">
        <f t="shared" si="167"/>
        <v>585.1278935915235</v>
      </c>
      <c r="M645" s="69">
        <f t="shared" ref="M645:M708" si="182">(J645)/(SQRT(3)*0.46)</f>
        <v>496.64061909680936</v>
      </c>
      <c r="O645" s="20">
        <f t="shared" si="175"/>
        <v>589.01813694861096</v>
      </c>
      <c r="P645" s="128">
        <f t="shared" si="176"/>
        <v>496.6406190968093</v>
      </c>
      <c r="Q645" s="106">
        <f t="shared" si="174"/>
        <v>0.15683306176336154</v>
      </c>
      <c r="S645" s="129">
        <f t="shared" si="172"/>
        <v>0.27120572878999044</v>
      </c>
      <c r="T645" s="124">
        <f t="shared" si="173"/>
        <v>0.22867170397609241</v>
      </c>
      <c r="U645" s="79">
        <f t="shared" si="171"/>
        <v>0.15683306176336154</v>
      </c>
      <c r="Y645" s="111">
        <f t="shared" si="177"/>
        <v>0.16844832871455578</v>
      </c>
      <c r="Z645" s="92">
        <f t="shared" si="169"/>
        <v>4.8693276560209185E-2</v>
      </c>
      <c r="AD645" s="106">
        <f t="shared" si="178"/>
        <v>0.7399948741080733</v>
      </c>
      <c r="AE645" s="74">
        <f>IF(J645&gt;0,J645/630,Tabla13[[#This Row],[Cargabilidad Antes]]-0.02)</f>
        <v>0.62808749408562292</v>
      </c>
      <c r="AF645" s="114">
        <f t="shared" ref="AF645:AF708" si="183">AD645-AE645</f>
        <v>0.11190738002245038</v>
      </c>
      <c r="AI645" s="4">
        <f t="shared" si="179"/>
        <v>34.26662301427384</v>
      </c>
      <c r="AJ645" s="59">
        <f t="shared" si="180"/>
        <v>31.587924800664052</v>
      </c>
      <c r="AK645" s="4">
        <f t="shared" si="170"/>
        <v>2.6786982136097883</v>
      </c>
      <c r="AL645" s="79">
        <f t="shared" si="168"/>
        <v>7.8172226440112569E-2</v>
      </c>
    </row>
    <row r="646" spans="2:38" x14ac:dyDescent="0.25">
      <c r="B646" s="16" t="s">
        <v>660</v>
      </c>
      <c r="C646" s="21">
        <v>649.34</v>
      </c>
      <c r="D646" s="21">
        <v>388.03</v>
      </c>
      <c r="E646" s="16">
        <v>275.56</v>
      </c>
      <c r="F646" s="59">
        <f t="shared" si="181"/>
        <v>475.9207859507714</v>
      </c>
      <c r="G646" s="16">
        <v>0.81</v>
      </c>
      <c r="H646" s="21">
        <v>449.12</v>
      </c>
      <c r="I646" s="6">
        <f>'Datos y Cálculos'!R646</f>
        <v>115.56</v>
      </c>
      <c r="J646" s="59">
        <f>'Datos y Cálculos'!S646</f>
        <v>404.8720717708249</v>
      </c>
      <c r="K646" s="59">
        <f>'Datos y Cálculos'!T646</f>
        <v>0.95840149779370731</v>
      </c>
      <c r="L646" s="59">
        <f t="shared" ref="L646:L709" si="184">(F646)/(SQRT(3)*0.46)</f>
        <v>597.33259539481776</v>
      </c>
      <c r="M646" s="69">
        <f t="shared" si="182"/>
        <v>508.15869483532009</v>
      </c>
      <c r="O646" s="20">
        <f t="shared" si="175"/>
        <v>601.25932623094593</v>
      </c>
      <c r="P646" s="128">
        <f t="shared" si="176"/>
        <v>508.15869483532015</v>
      </c>
      <c r="Q646" s="106">
        <f t="shared" si="174"/>
        <v>0.15484272315447711</v>
      </c>
      <c r="S646" s="129">
        <f t="shared" si="172"/>
        <v>0.27684202494509769</v>
      </c>
      <c r="T646" s="124">
        <f t="shared" si="173"/>
        <v>0.23397505191899909</v>
      </c>
      <c r="U646" s="79">
        <f t="shared" si="171"/>
        <v>0.15484272315447711</v>
      </c>
      <c r="Y646" s="111">
        <f t="shared" si="177"/>
        <v>0.17554866492438562</v>
      </c>
      <c r="Z646" s="92">
        <f t="shared" si="169"/>
        <v>5.0155864648347273E-2</v>
      </c>
      <c r="AD646" s="106">
        <f t="shared" si="178"/>
        <v>0.75542981896947847</v>
      </c>
      <c r="AE646" s="74">
        <f>IF(J646&gt;0,J646/630,Tabla13[[#This Row],[Cargabilidad Antes]]-0.02)</f>
        <v>0.64265408217591258</v>
      </c>
      <c r="AF646" s="114">
        <f t="shared" si="183"/>
        <v>0.11277573679356589</v>
      </c>
      <c r="AI646" s="4">
        <f t="shared" si="179"/>
        <v>34.655789994115679</v>
      </c>
      <c r="AJ646" s="59">
        <f t="shared" si="180"/>
        <v>31.897042177797438</v>
      </c>
      <c r="AK646" s="4">
        <f t="shared" si="170"/>
        <v>2.7587478163182411</v>
      </c>
      <c r="AL646" s="79">
        <f t="shared" ref="AL646:AL709" si="185">(1-AJ646/AI646)</f>
        <v>7.9604239775998731E-2</v>
      </c>
    </row>
    <row r="647" spans="2:38" x14ac:dyDescent="0.25">
      <c r="B647" s="16" t="s">
        <v>661</v>
      </c>
      <c r="C647" s="21">
        <v>581.36</v>
      </c>
      <c r="D647" s="21">
        <v>382.48</v>
      </c>
      <c r="E647" s="16">
        <v>272.73</v>
      </c>
      <c r="F647" s="59">
        <f t="shared" si="181"/>
        <v>469.75802632844926</v>
      </c>
      <c r="G647" s="16">
        <v>0.81</v>
      </c>
      <c r="H647" s="21">
        <v>449.65</v>
      </c>
      <c r="I647" s="6">
        <f>'Datos y Cálculos'!R647</f>
        <v>112.73000000000002</v>
      </c>
      <c r="J647" s="59">
        <f>'Datos y Cálculos'!S647</f>
        <v>398.74679095887404</v>
      </c>
      <c r="K647" s="59">
        <f>'Datos y Cálculos'!T647</f>
        <v>0.95920521160870797</v>
      </c>
      <c r="L647" s="59">
        <f t="shared" si="184"/>
        <v>589.59765859721199</v>
      </c>
      <c r="M647" s="69">
        <f t="shared" si="182"/>
        <v>500.47079804044648</v>
      </c>
      <c r="O647" s="20">
        <f t="shared" si="175"/>
        <v>592.65950338069797</v>
      </c>
      <c r="P647" s="128">
        <f t="shared" si="176"/>
        <v>500.47079804044648</v>
      </c>
      <c r="Q647" s="106">
        <f t="shared" si="174"/>
        <v>0.15555087670809453</v>
      </c>
      <c r="S647" s="129">
        <f t="shared" si="172"/>
        <v>0.27288234853233251</v>
      </c>
      <c r="T647" s="124">
        <f t="shared" si="173"/>
        <v>0.23043525997996439</v>
      </c>
      <c r="U647" s="79">
        <f t="shared" si="171"/>
        <v>0.15555087670809442</v>
      </c>
      <c r="Y647" s="111">
        <f t="shared" si="177"/>
        <v>0.17103169631947071</v>
      </c>
      <c r="Z647" s="92">
        <f t="shared" ref="Z647:Z710" si="186">(Y647)*(1-(((G647)^2/(K647)^2)))</f>
        <v>4.9069964821365317E-2</v>
      </c>
      <c r="AD647" s="106">
        <f t="shared" si="178"/>
        <v>0.7456476608388084</v>
      </c>
      <c r="AE647" s="74">
        <f>IF(J647&gt;0,J647/630,Tabla13[[#This Row],[Cargabilidad Antes]]-0.02)</f>
        <v>0.63293141422043497</v>
      </c>
      <c r="AF647" s="114">
        <f t="shared" si="183"/>
        <v>0.11271624661837343</v>
      </c>
      <c r="AI647" s="4">
        <f t="shared" si="179"/>
        <v>34.381551467613662</v>
      </c>
      <c r="AJ647" s="59">
        <f t="shared" si="180"/>
        <v>31.68993108149683</v>
      </c>
      <c r="AK647" s="4">
        <f t="shared" ref="AK647:AK710" si="187">AI647-AJ647</f>
        <v>2.6916203861168313</v>
      </c>
      <c r="AL647" s="79">
        <f t="shared" si="185"/>
        <v>7.8286763430447714E-2</v>
      </c>
    </row>
    <row r="648" spans="2:38" x14ac:dyDescent="0.25">
      <c r="B648" s="16" t="s">
        <v>662</v>
      </c>
      <c r="C648" s="21">
        <v>647.28</v>
      </c>
      <c r="D648" s="21">
        <v>390.26</v>
      </c>
      <c r="E648" s="16">
        <v>277.11</v>
      </c>
      <c r="F648" s="59">
        <f t="shared" si="181"/>
        <v>478.63641702235736</v>
      </c>
      <c r="G648" s="16">
        <v>0.81</v>
      </c>
      <c r="H648" s="21">
        <v>451.72</v>
      </c>
      <c r="I648" s="6">
        <f>'Datos y Cálculos'!R648</f>
        <v>117.11000000000001</v>
      </c>
      <c r="J648" s="59">
        <f>'Datos y Cálculos'!S648</f>
        <v>407.45259810191419</v>
      </c>
      <c r="K648" s="59">
        <f>'Datos y Cálculos'!T648</f>
        <v>0.95780466689375754</v>
      </c>
      <c r="L648" s="59">
        <f t="shared" si="184"/>
        <v>600.74100915612178</v>
      </c>
      <c r="M648" s="69">
        <f t="shared" si="182"/>
        <v>511.39753738294036</v>
      </c>
      <c r="O648" s="20">
        <f t="shared" si="175"/>
        <v>604.71475054735197</v>
      </c>
      <c r="P648" s="128">
        <f t="shared" si="176"/>
        <v>511.39753738294041</v>
      </c>
      <c r="Q648" s="106">
        <f t="shared" si="174"/>
        <v>0.15431608552618625</v>
      </c>
      <c r="S648" s="129">
        <f t="shared" si="172"/>
        <v>0.27843303006229886</v>
      </c>
      <c r="T648" s="124">
        <f t="shared" si="173"/>
        <v>0.23546633478189</v>
      </c>
      <c r="U648" s="79">
        <f t="shared" si="171"/>
        <v>0.15431608552618614</v>
      </c>
      <c r="Y648" s="111">
        <f t="shared" si="177"/>
        <v>0.17755776196030246</v>
      </c>
      <c r="Z648" s="92">
        <f t="shared" si="186"/>
        <v>5.0571773919457108E-2</v>
      </c>
      <c r="AD648" s="106">
        <f t="shared" si="178"/>
        <v>0.75974034447993233</v>
      </c>
      <c r="AE648" s="74">
        <f>IF(J648&gt;0,J648/630,Tabla13[[#This Row],[Cargabilidad Antes]]-0.02)</f>
        <v>0.64675015571732408</v>
      </c>
      <c r="AF648" s="114">
        <f t="shared" si="183"/>
        <v>0.11299018876260825</v>
      </c>
      <c r="AI648" s="4">
        <f t="shared" si="179"/>
        <v>34.767092134870353</v>
      </c>
      <c r="AJ648" s="59">
        <f t="shared" si="180"/>
        <v>31.985241486146794</v>
      </c>
      <c r="AK648" s="4">
        <f t="shared" si="187"/>
        <v>2.7818506487235588</v>
      </c>
      <c r="AL648" s="79">
        <f t="shared" si="185"/>
        <v>8.0013900441603059E-2</v>
      </c>
    </row>
    <row r="649" spans="2:38" x14ac:dyDescent="0.25">
      <c r="B649" s="16" t="s">
        <v>663</v>
      </c>
      <c r="C649" s="21">
        <v>562.34</v>
      </c>
      <c r="D649" s="21">
        <v>387.43</v>
      </c>
      <c r="E649" s="16">
        <v>278.61</v>
      </c>
      <c r="F649" s="59">
        <f t="shared" si="181"/>
        <v>477.20596915797273</v>
      </c>
      <c r="G649" s="16">
        <v>0.81</v>
      </c>
      <c r="H649" s="21">
        <v>452.41</v>
      </c>
      <c r="I649" s="6">
        <f>'Datos y Cálculos'!R649</f>
        <v>118.61000000000001</v>
      </c>
      <c r="J649" s="59">
        <f>'Datos y Cálculos'!S649</f>
        <v>405.17938866630419</v>
      </c>
      <c r="K649" s="59">
        <f>'Datos y Cálculos'!T649</f>
        <v>0.95619375229147663</v>
      </c>
      <c r="L649" s="59">
        <f t="shared" si="184"/>
        <v>598.94564076576478</v>
      </c>
      <c r="M649" s="69">
        <f t="shared" si="182"/>
        <v>508.54441112299725</v>
      </c>
      <c r="O649" s="20">
        <f t="shared" si="175"/>
        <v>600.32961565254084</v>
      </c>
      <c r="P649" s="128">
        <f t="shared" si="176"/>
        <v>508.5444111229973</v>
      </c>
      <c r="Q649" s="106">
        <f t="shared" si="174"/>
        <v>0.15289134857985587</v>
      </c>
      <c r="S649" s="129">
        <f t="shared" si="172"/>
        <v>0.27641395181939338</v>
      </c>
      <c r="T649" s="124">
        <f t="shared" si="173"/>
        <v>0.23415264995943902</v>
      </c>
      <c r="U649" s="79">
        <f t="shared" si="171"/>
        <v>0.15289134857985587</v>
      </c>
      <c r="Y649" s="111">
        <f t="shared" si="177"/>
        <v>0.17649805325141779</v>
      </c>
      <c r="Z649" s="92">
        <f t="shared" si="186"/>
        <v>4.9844273844338247E-2</v>
      </c>
      <c r="AD649" s="106">
        <f t="shared" si="178"/>
        <v>0.75746979231424238</v>
      </c>
      <c r="AE649" s="74">
        <f>IF(J649&gt;0,J649/630,Tabla13[[#This Row],[Cargabilidad Antes]]-0.02)</f>
        <v>0.64314188677191142</v>
      </c>
      <c r="AF649" s="114">
        <f t="shared" si="183"/>
        <v>0.11432790554233097</v>
      </c>
      <c r="AI649" s="4">
        <f t="shared" si="179"/>
        <v>34.625952121515155</v>
      </c>
      <c r="AJ649" s="59">
        <f t="shared" si="180"/>
        <v>31.907516508665495</v>
      </c>
      <c r="AK649" s="4">
        <f t="shared" si="187"/>
        <v>2.7184356128496603</v>
      </c>
      <c r="AL649" s="79">
        <f t="shared" si="185"/>
        <v>7.8508616985019652E-2</v>
      </c>
    </row>
    <row r="650" spans="2:38" x14ac:dyDescent="0.25">
      <c r="B650" s="16" t="s">
        <v>664</v>
      </c>
      <c r="C650" s="21">
        <v>545.04</v>
      </c>
      <c r="D650" s="21">
        <v>385.77</v>
      </c>
      <c r="E650" s="16">
        <v>278.22000000000003</v>
      </c>
      <c r="F650" s="59">
        <f t="shared" si="181"/>
        <v>475.63101381217774</v>
      </c>
      <c r="G650" s="16">
        <v>0.81</v>
      </c>
      <c r="H650" s="21">
        <v>451.73</v>
      </c>
      <c r="I650" s="6">
        <f>'Datos y Cálculos'!R650</f>
        <v>118.22000000000003</v>
      </c>
      <c r="J650" s="59">
        <f>'Datos y Cálculos'!S650</f>
        <v>403.47795639910737</v>
      </c>
      <c r="K650" s="59">
        <f>'Datos y Cálculos'!T650</f>
        <v>0.95611171287486341</v>
      </c>
      <c r="L650" s="59">
        <f t="shared" si="184"/>
        <v>596.96889969433789</v>
      </c>
      <c r="M650" s="69">
        <f t="shared" si="182"/>
        <v>506.40892769370595</v>
      </c>
      <c r="O650" s="20">
        <f t="shared" si="175"/>
        <v>597.75741638561976</v>
      </c>
      <c r="P650" s="128">
        <f t="shared" si="176"/>
        <v>506.40892769370595</v>
      </c>
      <c r="Q650" s="106">
        <f t="shared" si="174"/>
        <v>0.15281866219955675</v>
      </c>
      <c r="S650" s="129">
        <f t="shared" si="172"/>
        <v>0.27522961617161135</v>
      </c>
      <c r="T650" s="124">
        <f t="shared" si="173"/>
        <v>0.23316939443056819</v>
      </c>
      <c r="U650" s="79">
        <f t="shared" si="171"/>
        <v>0.15281866219955675</v>
      </c>
      <c r="Y650" s="111">
        <f t="shared" si="177"/>
        <v>0.17533495866351609</v>
      </c>
      <c r="Z650" s="92">
        <f t="shared" si="186"/>
        <v>4.9494215052440671E-2</v>
      </c>
      <c r="AD650" s="106">
        <f t="shared" si="178"/>
        <v>0.75496986319393289</v>
      </c>
      <c r="AE650" s="74">
        <f>IF(J650&gt;0,J650/630,Tabla13[[#This Row],[Cargabilidad Antes]]-0.02)</f>
        <v>0.64044120063350374</v>
      </c>
      <c r="AF650" s="114">
        <f t="shared" si="183"/>
        <v>0.11452866256042915</v>
      </c>
      <c r="AI650" s="4">
        <f t="shared" si="179"/>
        <v>34.543641261859278</v>
      </c>
      <c r="AJ650" s="59">
        <f t="shared" si="180"/>
        <v>31.849626123073961</v>
      </c>
      <c r="AK650" s="4">
        <f t="shared" si="187"/>
        <v>2.6940151387853177</v>
      </c>
      <c r="AL650" s="79">
        <f t="shared" si="185"/>
        <v>7.7988742366887243E-2</v>
      </c>
    </row>
    <row r="651" spans="2:38" x14ac:dyDescent="0.25">
      <c r="B651" s="16" t="s">
        <v>665</v>
      </c>
      <c r="C651" s="21">
        <v>582.96</v>
      </c>
      <c r="D651" s="21">
        <v>388.97</v>
      </c>
      <c r="E651" s="16">
        <v>277.72000000000003</v>
      </c>
      <c r="F651" s="59">
        <f t="shared" si="181"/>
        <v>477.93938873041213</v>
      </c>
      <c r="G651" s="16">
        <v>0.81</v>
      </c>
      <c r="H651" s="21">
        <v>452.91</v>
      </c>
      <c r="I651" s="6">
        <f>'Datos y Cálculos'!R651</f>
        <v>117.72000000000003</v>
      </c>
      <c r="J651" s="59">
        <f>'Datos y Cálculos'!S651</f>
        <v>406.39347841716165</v>
      </c>
      <c r="K651" s="59">
        <f>'Datos y Cálculos'!T651</f>
        <v>0.95712657967587644</v>
      </c>
      <c r="L651" s="59">
        <f t="shared" si="184"/>
        <v>599.86616247788834</v>
      </c>
      <c r="M651" s="69">
        <f t="shared" si="182"/>
        <v>510.06822643707972</v>
      </c>
      <c r="O651" s="20">
        <f t="shared" si="175"/>
        <v>602.71587280378083</v>
      </c>
      <c r="P651" s="128">
        <f t="shared" si="176"/>
        <v>510.06822643707966</v>
      </c>
      <c r="Q651" s="106">
        <f t="shared" si="174"/>
        <v>0.15371695113273276</v>
      </c>
      <c r="S651" s="129">
        <f t="shared" si="172"/>
        <v>0.27751267284203451</v>
      </c>
      <c r="T651" s="124">
        <f t="shared" si="173"/>
        <v>0.23485427087206145</v>
      </c>
      <c r="U651" s="79">
        <f t="shared" ref="U651:U714" si="188">(1-T651/S651)</f>
        <v>0.15371695113273276</v>
      </c>
      <c r="Y651" s="111">
        <f t="shared" si="177"/>
        <v>0.17704099113988658</v>
      </c>
      <c r="Z651" s="92">
        <f t="shared" si="186"/>
        <v>5.0245118702890994E-2</v>
      </c>
      <c r="AD651" s="106">
        <f t="shared" si="178"/>
        <v>0.75863395036573356</v>
      </c>
      <c r="AE651" s="74">
        <f>IF(J651&gt;0,J651/630,Tabla13[[#This Row],[Cargabilidad Antes]]-0.02)</f>
        <v>0.6450690133605741</v>
      </c>
      <c r="AF651" s="114">
        <f t="shared" si="183"/>
        <v>0.11356493700515946</v>
      </c>
      <c r="AI651" s="4">
        <f t="shared" si="179"/>
        <v>34.702628828248486</v>
      </c>
      <c r="AJ651" s="59">
        <f t="shared" si="180"/>
        <v>31.948974242005022</v>
      </c>
      <c r="AK651" s="4">
        <f t="shared" si="187"/>
        <v>2.7536545862434636</v>
      </c>
      <c r="AL651" s="79">
        <f t="shared" si="185"/>
        <v>7.9350028491269375E-2</v>
      </c>
    </row>
    <row r="652" spans="2:38" x14ac:dyDescent="0.25">
      <c r="B652" s="16" t="s">
        <v>666</v>
      </c>
      <c r="C652" s="21">
        <v>636.52</v>
      </c>
      <c r="D652" s="21">
        <v>389.51</v>
      </c>
      <c r="E652" s="16">
        <v>279.57</v>
      </c>
      <c r="F652" s="59">
        <f t="shared" si="181"/>
        <v>479.45534202884841</v>
      </c>
      <c r="G652" s="16">
        <v>0.81</v>
      </c>
      <c r="H652" s="21">
        <v>452.67</v>
      </c>
      <c r="I652" s="6">
        <f>'Datos y Cálculos'!R652</f>
        <v>119.57</v>
      </c>
      <c r="J652" s="59">
        <f>'Datos y Cálculos'!S652</f>
        <v>407.449414038111</v>
      </c>
      <c r="K652" s="59">
        <f>'Datos y Cálculos'!T652</f>
        <v>0.95597143247717853</v>
      </c>
      <c r="L652" s="59">
        <f t="shared" si="184"/>
        <v>601.76884953208639</v>
      </c>
      <c r="M652" s="69">
        <f t="shared" si="182"/>
        <v>511.39354103491019</v>
      </c>
      <c r="O652" s="20">
        <f t="shared" si="175"/>
        <v>603.55261232434543</v>
      </c>
      <c r="P652" s="128">
        <f t="shared" si="176"/>
        <v>511.39354103491024</v>
      </c>
      <c r="Q652" s="106">
        <f t="shared" si="174"/>
        <v>0.15269434579119923</v>
      </c>
      <c r="S652" s="129">
        <f t="shared" si="172"/>
        <v>0.27789793865516843</v>
      </c>
      <c r="T652" s="124">
        <f t="shared" si="173"/>
        <v>0.23546449471549469</v>
      </c>
      <c r="U652" s="79">
        <f t="shared" si="188"/>
        <v>0.15269434579119912</v>
      </c>
      <c r="Y652" s="111">
        <f t="shared" si="177"/>
        <v>0.17816586814744803</v>
      </c>
      <c r="Z652" s="92">
        <f t="shared" si="186"/>
        <v>5.0255803792795338E-2</v>
      </c>
      <c r="AD652" s="106">
        <f t="shared" si="178"/>
        <v>0.76104022544261651</v>
      </c>
      <c r="AE652" s="74">
        <f>IF(J652&gt;0,J652/630,Tabla13[[#This Row],[Cargabilidad Antes]]-0.02)</f>
        <v>0.6467451016477952</v>
      </c>
      <c r="AF652" s="114">
        <f t="shared" si="183"/>
        <v>0.11429512379482132</v>
      </c>
      <c r="AI652" s="4">
        <f t="shared" si="179"/>
        <v>34.729587495821093</v>
      </c>
      <c r="AJ652" s="59">
        <f t="shared" si="180"/>
        <v>31.985132313360694</v>
      </c>
      <c r="AK652" s="4">
        <f t="shared" si="187"/>
        <v>2.7444551824603991</v>
      </c>
      <c r="AL652" s="79">
        <f t="shared" si="185"/>
        <v>7.9023546789625199E-2</v>
      </c>
    </row>
    <row r="653" spans="2:38" x14ac:dyDescent="0.25">
      <c r="B653" s="16" t="s">
        <v>667</v>
      </c>
      <c r="C653" s="21">
        <v>498.5</v>
      </c>
      <c r="D653" s="21">
        <v>317.18</v>
      </c>
      <c r="E653" s="16">
        <v>191.65</v>
      </c>
      <c r="F653" s="59">
        <f t="shared" si="181"/>
        <v>370.58450439811969</v>
      </c>
      <c r="G653" s="16">
        <v>0.85</v>
      </c>
      <c r="H653" s="21">
        <v>457.24</v>
      </c>
      <c r="I653" s="6">
        <f>'Datos y Cálculos'!R653</f>
        <v>31.650000000000006</v>
      </c>
      <c r="J653" s="59">
        <f>'Datos y Cálculos'!S653</f>
        <v>318.75519587922014</v>
      </c>
      <c r="K653" s="59">
        <f>'Datos y Cálculos'!T653</f>
        <v>0.99505828956018971</v>
      </c>
      <c r="L653" s="59">
        <f t="shared" si="184"/>
        <v>465.12405080817058</v>
      </c>
      <c r="M653" s="69">
        <f t="shared" si="182"/>
        <v>400.07260466621665</v>
      </c>
      <c r="O653" s="20">
        <f t="shared" si="175"/>
        <v>468.34771964594762</v>
      </c>
      <c r="P653" s="128">
        <f t="shared" si="176"/>
        <v>400.07260466621665</v>
      </c>
      <c r="Q653" s="106">
        <f t="shared" si="174"/>
        <v>0.14577868561278418</v>
      </c>
      <c r="S653" s="129">
        <f t="shared" si="172"/>
        <v>0.21564460695849699</v>
      </c>
      <c r="T653" s="124">
        <f t="shared" si="173"/>
        <v>0.18420821959660183</v>
      </c>
      <c r="U653" s="79">
        <f t="shared" si="188"/>
        <v>0.14577868561278429</v>
      </c>
      <c r="Y653" s="111">
        <f t="shared" si="177"/>
        <v>0.10643946825897922</v>
      </c>
      <c r="Z653" s="92">
        <f t="shared" si="186"/>
        <v>2.8771221164438039E-2</v>
      </c>
      <c r="AD653" s="106">
        <f t="shared" si="178"/>
        <v>0.5882293720605074</v>
      </c>
      <c r="AE653" s="74">
        <f>IF(J653&gt;0,J653/630,Tabla13[[#This Row],[Cargabilidad Antes]]-0.02)</f>
        <v>0.50596062837971456</v>
      </c>
      <c r="AF653" s="114">
        <f t="shared" si="183"/>
        <v>8.2268743680792844E-2</v>
      </c>
      <c r="AI653" s="4">
        <f t="shared" si="179"/>
        <v>30.858696220554464</v>
      </c>
      <c r="AJ653" s="59">
        <f t="shared" si="180"/>
        <v>29.275055796057984</v>
      </c>
      <c r="AK653" s="4">
        <f t="shared" si="187"/>
        <v>1.5836404244964797</v>
      </c>
      <c r="AL653" s="79">
        <f t="shared" si="185"/>
        <v>5.1319096995473323E-2</v>
      </c>
    </row>
    <row r="654" spans="2:38" x14ac:dyDescent="0.25">
      <c r="B654" s="16" t="s">
        <v>668</v>
      </c>
      <c r="C654" s="21">
        <v>477.06</v>
      </c>
      <c r="D654" s="21">
        <v>315.08</v>
      </c>
      <c r="E654" s="16">
        <v>192.52</v>
      </c>
      <c r="F654" s="59">
        <f t="shared" si="181"/>
        <v>369.24159678996085</v>
      </c>
      <c r="G654" s="16">
        <v>0.85</v>
      </c>
      <c r="H654" s="21">
        <v>454.35</v>
      </c>
      <c r="I654" s="6">
        <f>'Datos y Cálculos'!R654</f>
        <v>32.52000000000001</v>
      </c>
      <c r="J654" s="59">
        <f>'Datos y Cálculos'!S654</f>
        <v>316.75377945653622</v>
      </c>
      <c r="K654" s="59">
        <f>'Datos y Cálculos'!T654</f>
        <v>0.99471583430067356</v>
      </c>
      <c r="L654" s="59">
        <f t="shared" si="184"/>
        <v>463.43855500585039</v>
      </c>
      <c r="M654" s="69">
        <f t="shared" si="182"/>
        <v>397.56060833926642</v>
      </c>
      <c r="O654" s="20">
        <f t="shared" si="175"/>
        <v>465.24686142267848</v>
      </c>
      <c r="P654" s="128">
        <f t="shared" si="176"/>
        <v>397.56060833926642</v>
      </c>
      <c r="Q654" s="106">
        <f t="shared" si="174"/>
        <v>0.14548459902864097</v>
      </c>
      <c r="S654" s="129">
        <f t="shared" si="172"/>
        <v>0.21421685718041245</v>
      </c>
      <c r="T654" s="124">
        <f t="shared" si="173"/>
        <v>0.18305160360834452</v>
      </c>
      <c r="U654" s="79">
        <f t="shared" si="188"/>
        <v>0.14548459902864086</v>
      </c>
      <c r="Y654" s="111">
        <f t="shared" si="177"/>
        <v>0.10566944477882799</v>
      </c>
      <c r="Z654" s="92">
        <f t="shared" si="186"/>
        <v>2.8509978594980053E-2</v>
      </c>
      <c r="AD654" s="106">
        <f t="shared" si="178"/>
        <v>0.58609777268247754</v>
      </c>
      <c r="AE654" s="74">
        <f>IF(J654&gt;0,J654/630,Tabla13[[#This Row],[Cargabilidad Antes]]-0.02)</f>
        <v>0.50278377691513687</v>
      </c>
      <c r="AF654" s="114">
        <f t="shared" si="183"/>
        <v>8.3313995767340665E-2</v>
      </c>
      <c r="AI654" s="4">
        <f t="shared" si="179"/>
        <v>30.781373986742867</v>
      </c>
      <c r="AJ654" s="59">
        <f t="shared" si="180"/>
        <v>29.221539457881612</v>
      </c>
      <c r="AK654" s="4">
        <f t="shared" si="187"/>
        <v>1.5598345288612556</v>
      </c>
      <c r="AL654" s="79">
        <f t="shared" si="185"/>
        <v>5.0674623216398818E-2</v>
      </c>
    </row>
    <row r="655" spans="2:38" x14ac:dyDescent="0.25">
      <c r="B655" s="16" t="s">
        <v>669</v>
      </c>
      <c r="C655" s="21">
        <v>503.94</v>
      </c>
      <c r="D655" s="21">
        <v>305.72000000000003</v>
      </c>
      <c r="E655" s="16">
        <v>188.63</v>
      </c>
      <c r="F655" s="59">
        <f t="shared" si="181"/>
        <v>359.22972496718586</v>
      </c>
      <c r="G655" s="16">
        <v>0.85</v>
      </c>
      <c r="H655" s="21">
        <v>454.67</v>
      </c>
      <c r="I655" s="6">
        <f>'Datos y Cálculos'!R655</f>
        <v>28.629999999999995</v>
      </c>
      <c r="J655" s="59">
        <f>'Datos y Cálculos'!S655</f>
        <v>307.05764165706739</v>
      </c>
      <c r="K655" s="59">
        <f>'Datos y Cálculos'!T655</f>
        <v>0.99564367898532458</v>
      </c>
      <c r="L655" s="59">
        <f t="shared" si="184"/>
        <v>450.87256176243477</v>
      </c>
      <c r="M655" s="69">
        <f t="shared" si="182"/>
        <v>385.39089579878157</v>
      </c>
      <c r="O655" s="20">
        <f t="shared" si="175"/>
        <v>451.42589334182207</v>
      </c>
      <c r="P655" s="128">
        <f t="shared" si="176"/>
        <v>385.39089579878157</v>
      </c>
      <c r="Q655" s="106">
        <f t="shared" si="174"/>
        <v>0.14628092565580519</v>
      </c>
      <c r="S655" s="129">
        <f t="shared" ref="S655:S718" si="189">(SQRT(3)*(O655)*((($W$3)*($W$5))/(($W$4)*($W$6))))</f>
        <v>0.20785317245523585</v>
      </c>
      <c r="T655" s="124">
        <f t="shared" ref="T655:T718" si="190">(SQRT(3)*(P655)*((($W$3)*($W$5))/(($W$4)*($W$6))))</f>
        <v>0.17744821798798827</v>
      </c>
      <c r="U655" s="79">
        <f t="shared" si="188"/>
        <v>0.14628092565580508</v>
      </c>
      <c r="Y655" s="111">
        <f t="shared" si="177"/>
        <v>0.10001674493950852</v>
      </c>
      <c r="Z655" s="92">
        <f t="shared" si="186"/>
        <v>2.7120914830547495E-2</v>
      </c>
      <c r="AD655" s="106">
        <f t="shared" si="178"/>
        <v>0.57020591264632681</v>
      </c>
      <c r="AE655" s="74">
        <f>IF(J655&gt;0,J655/630,Tabla13[[#This Row],[Cargabilidad Antes]]-0.02)</f>
        <v>0.48739308199534509</v>
      </c>
      <c r="AF655" s="114">
        <f t="shared" si="183"/>
        <v>8.2812830650981717E-2</v>
      </c>
      <c r="AI655" s="4">
        <f t="shared" si="179"/>
        <v>30.442984433212128</v>
      </c>
      <c r="AJ655" s="59">
        <f t="shared" si="180"/>
        <v>28.96704440610543</v>
      </c>
      <c r="AK655" s="4">
        <f t="shared" si="187"/>
        <v>1.4759400271066987</v>
      </c>
      <c r="AL655" s="79">
        <f t="shared" si="185"/>
        <v>4.8482106947980608E-2</v>
      </c>
    </row>
    <row r="656" spans="2:38" x14ac:dyDescent="0.25">
      <c r="B656" s="16" t="s">
        <v>670</v>
      </c>
      <c r="C656" s="21">
        <v>456.02</v>
      </c>
      <c r="D656" s="21">
        <v>308.48</v>
      </c>
      <c r="E656" s="16">
        <v>191.16</v>
      </c>
      <c r="F656" s="59">
        <f t="shared" si="181"/>
        <v>362.90777891910778</v>
      </c>
      <c r="G656" s="16">
        <v>0.85</v>
      </c>
      <c r="H656" s="21">
        <v>455.66</v>
      </c>
      <c r="I656" s="6">
        <f>'Datos y Cálculos'!R656</f>
        <v>31.159999999999997</v>
      </c>
      <c r="J656" s="59">
        <f>'Datos y Cálculos'!S656</f>
        <v>310.04976374769262</v>
      </c>
      <c r="K656" s="59">
        <f>'Datos y Cálculos'!T656</f>
        <v>0.9949370587201285</v>
      </c>
      <c r="L656" s="59">
        <f t="shared" si="184"/>
        <v>455.488921412948</v>
      </c>
      <c r="M656" s="69">
        <f t="shared" si="182"/>
        <v>389.14633600415266</v>
      </c>
      <c r="O656" s="20">
        <f t="shared" si="175"/>
        <v>455.50130700669001</v>
      </c>
      <c r="P656" s="128">
        <f t="shared" si="176"/>
        <v>389.14633600415266</v>
      </c>
      <c r="Q656" s="106">
        <f t="shared" si="174"/>
        <v>0.14567460066928584</v>
      </c>
      <c r="S656" s="129">
        <f t="shared" si="189"/>
        <v>0.20972964359214691</v>
      </c>
      <c r="T656" s="124">
        <f t="shared" si="190"/>
        <v>0.17917736151334926</v>
      </c>
      <c r="U656" s="79">
        <f t="shared" si="188"/>
        <v>0.14567460066928584</v>
      </c>
      <c r="Y656" s="111">
        <f t="shared" si="177"/>
        <v>0.10207531750472591</v>
      </c>
      <c r="Z656" s="92">
        <f t="shared" si="186"/>
        <v>2.7573412805314973E-2</v>
      </c>
      <c r="AD656" s="106">
        <f t="shared" si="178"/>
        <v>0.57604409352239327</v>
      </c>
      <c r="AE656" s="74">
        <f>IF(J656&gt;0,J656/630,Tabla13[[#This Row],[Cargabilidad Antes]]-0.02)</f>
        <v>0.49214248213919465</v>
      </c>
      <c r="AF656" s="114">
        <f t="shared" si="183"/>
        <v>8.3901611383198627E-2</v>
      </c>
      <c r="AI656" s="4">
        <f t="shared" si="179"/>
        <v>30.541705146495801</v>
      </c>
      <c r="AJ656" s="59">
        <f t="shared" si="180"/>
        <v>29.044734797688484</v>
      </c>
      <c r="AK656" s="4">
        <f t="shared" si="187"/>
        <v>1.4969703488073165</v>
      </c>
      <c r="AL656" s="79">
        <f t="shared" si="185"/>
        <v>4.901397422399878E-2</v>
      </c>
    </row>
    <row r="657" spans="2:38" x14ac:dyDescent="0.25">
      <c r="B657" s="16" t="s">
        <v>671</v>
      </c>
      <c r="C657" s="21">
        <v>412.62</v>
      </c>
      <c r="D657" s="21">
        <v>306.32</v>
      </c>
      <c r="E657" s="16">
        <v>189.2</v>
      </c>
      <c r="F657" s="59">
        <f t="shared" si="181"/>
        <v>360.03969558925024</v>
      </c>
      <c r="G657" s="16">
        <v>0.85</v>
      </c>
      <c r="H657" s="21">
        <v>455.22</v>
      </c>
      <c r="I657" s="6">
        <f>'Datos y Cálculos'!R657</f>
        <v>29.199999999999989</v>
      </c>
      <c r="J657" s="59">
        <f>'Datos y Cálculos'!S657</f>
        <v>307.70859981482482</v>
      </c>
      <c r="K657" s="59">
        <f>'Datos y Cálculos'!T657</f>
        <v>0.99548728954712196</v>
      </c>
      <c r="L657" s="59">
        <f t="shared" si="184"/>
        <v>451.88916340740121</v>
      </c>
      <c r="M657" s="69">
        <f t="shared" si="182"/>
        <v>386.20791942402599</v>
      </c>
      <c r="O657" s="20">
        <f t="shared" si="175"/>
        <v>452.31185283418461</v>
      </c>
      <c r="P657" s="128">
        <f t="shared" si="176"/>
        <v>386.20791942402599</v>
      </c>
      <c r="Q657" s="106">
        <f t="shared" si="174"/>
        <v>0.14614680777421951</v>
      </c>
      <c r="S657" s="129">
        <f t="shared" si="189"/>
        <v>0.20826110096325995</v>
      </c>
      <c r="T657" s="124">
        <f t="shared" si="190"/>
        <v>0.17782440587393511</v>
      </c>
      <c r="U657" s="79">
        <f t="shared" si="188"/>
        <v>0.14614680777421929</v>
      </c>
      <c r="Y657" s="111">
        <f t="shared" si="177"/>
        <v>0.10046827747448014</v>
      </c>
      <c r="Z657" s="92">
        <f t="shared" si="186"/>
        <v>2.7220345241883603E-2</v>
      </c>
      <c r="AD657" s="106">
        <f t="shared" si="178"/>
        <v>0.57149158030039726</v>
      </c>
      <c r="AE657" s="74">
        <f>IF(J657&gt;0,J657/630,Tabla13[[#This Row],[Cargabilidad Antes]]-0.02)</f>
        <v>0.48842634891242037</v>
      </c>
      <c r="AF657" s="114">
        <f t="shared" si="183"/>
        <v>8.306523138797689E-2</v>
      </c>
      <c r="AI657" s="4">
        <f t="shared" si="179"/>
        <v>30.464369984356118</v>
      </c>
      <c r="AJ657" s="59">
        <f t="shared" si="180"/>
        <v>28.983882399194311</v>
      </c>
      <c r="AK657" s="4">
        <f t="shared" si="187"/>
        <v>1.4804875851618071</v>
      </c>
      <c r="AL657" s="79">
        <f t="shared" si="185"/>
        <v>4.8597347850031336E-2</v>
      </c>
    </row>
    <row r="658" spans="2:38" x14ac:dyDescent="0.25">
      <c r="B658" s="16" t="s">
        <v>672</v>
      </c>
      <c r="C658" s="21">
        <v>635.38</v>
      </c>
      <c r="D658" s="21">
        <v>376.73</v>
      </c>
      <c r="E658" s="16">
        <v>276.97000000000003</v>
      </c>
      <c r="F658" s="59">
        <f t="shared" si="181"/>
        <v>467.58729003256713</v>
      </c>
      <c r="G658" s="16">
        <v>0.8</v>
      </c>
      <c r="H658" s="21">
        <v>451.09</v>
      </c>
      <c r="I658" s="6">
        <f>'Datos y Cálculos'!R658</f>
        <v>116.97000000000003</v>
      </c>
      <c r="J658" s="59">
        <f>'Datos y Cálculos'!S658</f>
        <v>394.47113177012079</v>
      </c>
      <c r="K658" s="59">
        <f>'Datos y Cálculos'!T658</f>
        <v>0.95502552571968824</v>
      </c>
      <c r="L658" s="59">
        <f t="shared" si="184"/>
        <v>586.87314732597883</v>
      </c>
      <c r="M658" s="69">
        <f t="shared" si="182"/>
        <v>495.10437851090347</v>
      </c>
      <c r="O658" s="20">
        <f t="shared" si="175"/>
        <v>591.0466492168689</v>
      </c>
      <c r="P658" s="128">
        <f t="shared" si="176"/>
        <v>495.10437851090342</v>
      </c>
      <c r="Q658" s="106">
        <f t="shared" ref="Q658:Q721" si="191">(1-P658/O658)</f>
        <v>0.16232605469143269</v>
      </c>
      <c r="S658" s="129">
        <f t="shared" si="189"/>
        <v>0.27213973084113668</v>
      </c>
      <c r="T658" s="124">
        <f t="shared" si="190"/>
        <v>0.22796436200890657</v>
      </c>
      <c r="U658" s="79">
        <f t="shared" si="188"/>
        <v>0.16232605469143269</v>
      </c>
      <c r="Y658" s="111">
        <f t="shared" si="177"/>
        <v>0.16945468479773163</v>
      </c>
      <c r="Z658" s="92">
        <f t="shared" si="186"/>
        <v>5.0548732617183088E-2</v>
      </c>
      <c r="AD658" s="106">
        <f t="shared" si="178"/>
        <v>0.74220204767074149</v>
      </c>
      <c r="AE658" s="74">
        <f>IF(J658&gt;0,J658/630,Tabla13[[#This Row],[Cargabilidad Antes]]-0.02)</f>
        <v>0.62614465360336635</v>
      </c>
      <c r="AF658" s="114">
        <f t="shared" si="183"/>
        <v>0.11605739406737514</v>
      </c>
      <c r="AI658" s="4">
        <f t="shared" si="179"/>
        <v>34.330559336284416</v>
      </c>
      <c r="AJ658" s="59">
        <f t="shared" si="180"/>
        <v>31.547231453543482</v>
      </c>
      <c r="AK658" s="4">
        <f t="shared" si="187"/>
        <v>2.7833278827409345</v>
      </c>
      <c r="AL658" s="79">
        <f t="shared" si="185"/>
        <v>8.1074352895823654E-2</v>
      </c>
    </row>
    <row r="659" spans="2:38" x14ac:dyDescent="0.25">
      <c r="B659" s="16" t="s">
        <v>673</v>
      </c>
      <c r="C659" s="21">
        <v>705.02</v>
      </c>
      <c r="D659" s="21">
        <v>406.08</v>
      </c>
      <c r="E659" s="16">
        <v>274.14</v>
      </c>
      <c r="F659" s="59">
        <f t="shared" si="181"/>
        <v>489.95275894722744</v>
      </c>
      <c r="G659" s="16">
        <v>0.83</v>
      </c>
      <c r="H659" s="21">
        <v>450.82</v>
      </c>
      <c r="I659" s="6">
        <f>'Datos y Cálculos'!R659</f>
        <v>114.13999999999999</v>
      </c>
      <c r="J659" s="59">
        <f>'Datos y Cálculos'!S659</f>
        <v>421.81619930960449</v>
      </c>
      <c r="K659" s="59">
        <f>'Datos y Cálculos'!T659</f>
        <v>0.96269417975089555</v>
      </c>
      <c r="L659" s="59">
        <f t="shared" si="184"/>
        <v>614.94425493126437</v>
      </c>
      <c r="M659" s="69">
        <f t="shared" si="182"/>
        <v>529.42542656509784</v>
      </c>
      <c r="O659" s="20">
        <f t="shared" si="175"/>
        <v>614.06599610404203</v>
      </c>
      <c r="P659" s="128">
        <f t="shared" si="176"/>
        <v>529.42542656509784</v>
      </c>
      <c r="Q659" s="106">
        <f t="shared" si="191"/>
        <v>0.13783627505178353</v>
      </c>
      <c r="S659" s="129">
        <f t="shared" si="189"/>
        <v>0.28273868927244566</v>
      </c>
      <c r="T659" s="124">
        <f t="shared" si="190"/>
        <v>0.24376704153010809</v>
      </c>
      <c r="U659" s="79">
        <f t="shared" si="188"/>
        <v>0.13783627505178353</v>
      </c>
      <c r="Y659" s="111">
        <f t="shared" si="177"/>
        <v>0.18605296684310016</v>
      </c>
      <c r="Z659" s="92">
        <f t="shared" si="186"/>
        <v>4.7754905513514197E-2</v>
      </c>
      <c r="AD659" s="106">
        <f t="shared" si="178"/>
        <v>0.77770279197972614</v>
      </c>
      <c r="AE659" s="74">
        <f>IF(J659&gt;0,J659/630,Tabla13[[#This Row],[Cargabilidad Antes]]-0.02)</f>
        <v>0.66954952271365786</v>
      </c>
      <c r="AF659" s="114">
        <f t="shared" si="183"/>
        <v>0.10815326926606827</v>
      </c>
      <c r="AI659" s="4">
        <f t="shared" si="179"/>
        <v>35.071502338975677</v>
      </c>
      <c r="AJ659" s="59">
        <f t="shared" si="180"/>
        <v>32.486412454424034</v>
      </c>
      <c r="AK659" s="4">
        <f t="shared" si="187"/>
        <v>2.5850898845516426</v>
      </c>
      <c r="AL659" s="79">
        <f t="shared" si="185"/>
        <v>7.3709128841018545E-2</v>
      </c>
    </row>
    <row r="660" spans="2:38" x14ac:dyDescent="0.25">
      <c r="B660" s="16" t="s">
        <v>674</v>
      </c>
      <c r="C660" s="21">
        <v>685.44</v>
      </c>
      <c r="D660" s="21">
        <v>414.17</v>
      </c>
      <c r="E660" s="16">
        <v>278.27999999999997</v>
      </c>
      <c r="F660" s="59">
        <f t="shared" si="181"/>
        <v>498.97549769502712</v>
      </c>
      <c r="G660" s="16">
        <v>0.83</v>
      </c>
      <c r="H660" s="21">
        <v>451.02</v>
      </c>
      <c r="I660" s="6">
        <f>'Datos y Cálculos'!R660</f>
        <v>118.27999999999997</v>
      </c>
      <c r="J660" s="59">
        <f>'Datos y Cálculos'!S660</f>
        <v>430.7283915648004</v>
      </c>
      <c r="K660" s="59">
        <f>'Datos y Cálculos'!T660</f>
        <v>0.96155723214658517</v>
      </c>
      <c r="L660" s="59">
        <f t="shared" si="184"/>
        <v>626.26877807228573</v>
      </c>
      <c r="M660" s="69">
        <f t="shared" si="182"/>
        <v>540.61120177728708</v>
      </c>
      <c r="O660" s="20">
        <f t="shared" si="175"/>
        <v>626.29953114265936</v>
      </c>
      <c r="P660" s="128">
        <f t="shared" si="176"/>
        <v>540.61120177728708</v>
      </c>
      <c r="Q660" s="106">
        <f t="shared" si="191"/>
        <v>0.13681685057154236</v>
      </c>
      <c r="S660" s="129">
        <f t="shared" si="189"/>
        <v>0.28837146113073492</v>
      </c>
      <c r="T660" s="124">
        <f t="shared" si="190"/>
        <v>0.24891738602411381</v>
      </c>
      <c r="U660" s="79">
        <f t="shared" si="188"/>
        <v>0.13681685057154236</v>
      </c>
      <c r="Y660" s="111">
        <f t="shared" si="177"/>
        <v>0.19296859053497167</v>
      </c>
      <c r="Z660" s="92">
        <f t="shared" si="186"/>
        <v>4.919055941567109E-2</v>
      </c>
      <c r="AD660" s="106">
        <f t="shared" si="178"/>
        <v>0.79202459951591608</v>
      </c>
      <c r="AE660" s="74">
        <f>IF(J660&gt;0,J660/630,Tabla13[[#This Row],[Cargabilidad Antes]]-0.02)</f>
        <v>0.68369585962666735</v>
      </c>
      <c r="AF660" s="114">
        <f t="shared" si="183"/>
        <v>0.10832873988924874</v>
      </c>
      <c r="AI660" s="4">
        <f t="shared" si="179"/>
        <v>35.47679227322422</v>
      </c>
      <c r="AJ660" s="59">
        <f t="shared" si="180"/>
        <v>32.806102336727633</v>
      </c>
      <c r="AK660" s="4">
        <f t="shared" si="187"/>
        <v>2.6706899364965864</v>
      </c>
      <c r="AL660" s="79">
        <f t="shared" si="185"/>
        <v>7.5279915837043299E-2</v>
      </c>
    </row>
    <row r="661" spans="2:38" x14ac:dyDescent="0.25">
      <c r="B661" s="16" t="s">
        <v>675</v>
      </c>
      <c r="C661" s="21">
        <v>583.70000000000005</v>
      </c>
      <c r="D661" s="21">
        <v>376.21</v>
      </c>
      <c r="E661" s="16">
        <v>270.98</v>
      </c>
      <c r="F661" s="59">
        <f t="shared" si="181"/>
        <v>463.64223761430532</v>
      </c>
      <c r="G661" s="16">
        <v>0.81</v>
      </c>
      <c r="H661" s="21">
        <v>452.51</v>
      </c>
      <c r="I661" s="6">
        <f>'Datos y Cálculos'!R661</f>
        <v>110.98000000000002</v>
      </c>
      <c r="J661" s="59">
        <f>'Datos y Cálculos'!S661</f>
        <v>392.2378417491102</v>
      </c>
      <c r="K661" s="59">
        <f>'Datos y Cálculos'!T661</f>
        <v>0.95913744151345237</v>
      </c>
      <c r="L661" s="59">
        <f t="shared" si="184"/>
        <v>581.92167542239054</v>
      </c>
      <c r="M661" s="69">
        <f t="shared" si="182"/>
        <v>492.30135547871004</v>
      </c>
      <c r="O661" s="20">
        <f t="shared" si="175"/>
        <v>582.9440278363636</v>
      </c>
      <c r="P661" s="128">
        <f t="shared" si="176"/>
        <v>492.30135547871009</v>
      </c>
      <c r="Q661" s="106">
        <f t="shared" si="191"/>
        <v>0.15549121018372891</v>
      </c>
      <c r="S661" s="129">
        <f t="shared" si="189"/>
        <v>0.26840898436872201</v>
      </c>
      <c r="T661" s="124">
        <f t="shared" si="190"/>
        <v>0.22667374656504385</v>
      </c>
      <c r="U661" s="79">
        <f t="shared" si="188"/>
        <v>0.15549121018372891</v>
      </c>
      <c r="Y661" s="111">
        <f t="shared" si="177"/>
        <v>0.16660735547258976</v>
      </c>
      <c r="Z661" s="92">
        <f t="shared" si="186"/>
        <v>4.778380657919077E-2</v>
      </c>
      <c r="AD661" s="106">
        <f t="shared" si="178"/>
        <v>0.73594005970524656</v>
      </c>
      <c r="AE661" s="74">
        <f>IF(J661&gt;0,J661/630,Tabla13[[#This Row],[Cargabilidad Antes]]-0.02)</f>
        <v>0.62259974880811142</v>
      </c>
      <c r="AF661" s="114">
        <f t="shared" si="183"/>
        <v>0.11334031089713514</v>
      </c>
      <c r="AI661" s="4">
        <f t="shared" si="179"/>
        <v>34.076488771102646</v>
      </c>
      <c r="AJ661" s="59">
        <f t="shared" si="180"/>
        <v>31.473307281147843</v>
      </c>
      <c r="AK661" s="4">
        <f t="shared" si="187"/>
        <v>2.6031814899548031</v>
      </c>
      <c r="AL661" s="79">
        <f t="shared" si="185"/>
        <v>7.6392304014677115E-2</v>
      </c>
    </row>
    <row r="662" spans="2:38" x14ac:dyDescent="0.25">
      <c r="B662" s="16" t="s">
        <v>676</v>
      </c>
      <c r="C662" s="21">
        <v>417.66</v>
      </c>
      <c r="D662" s="21">
        <v>319.38</v>
      </c>
      <c r="E662" s="16">
        <v>194.81</v>
      </c>
      <c r="F662" s="59">
        <f t="shared" si="181"/>
        <v>374.10495920262804</v>
      </c>
      <c r="G662" s="16">
        <v>0.85</v>
      </c>
      <c r="H662" s="21">
        <v>458.31</v>
      </c>
      <c r="I662" s="6">
        <f>'Datos y Cálculos'!R662</f>
        <v>34.81</v>
      </c>
      <c r="J662" s="59">
        <f>'Datos y Cálculos'!S662</f>
        <v>321.27141251595975</v>
      </c>
      <c r="K662" s="59">
        <f>'Datos y Cálculos'!T662</f>
        <v>0.99411272698947095</v>
      </c>
      <c r="L662" s="59">
        <f t="shared" si="184"/>
        <v>469.54260630611145</v>
      </c>
      <c r="M662" s="69">
        <f t="shared" si="182"/>
        <v>403.23073151961017</v>
      </c>
      <c r="O662" s="20">
        <f t="shared" si="175"/>
        <v>471.59623778461048</v>
      </c>
      <c r="P662" s="128">
        <f t="shared" si="176"/>
        <v>403.23073151961012</v>
      </c>
      <c r="Q662" s="106">
        <f t="shared" si="191"/>
        <v>0.14496618248304294</v>
      </c>
      <c r="S662" s="129">
        <f t="shared" si="189"/>
        <v>0.21714034482125219</v>
      </c>
      <c r="T662" s="124">
        <f t="shared" si="190"/>
        <v>0.18566233796946366</v>
      </c>
      <c r="U662" s="79">
        <f t="shared" si="188"/>
        <v>0.14496618248304305</v>
      </c>
      <c r="Y662" s="111">
        <f t="shared" si="177"/>
        <v>0.10847136749527408</v>
      </c>
      <c r="Z662" s="92">
        <f t="shared" si="186"/>
        <v>2.9169813270741356E-2</v>
      </c>
      <c r="AD662" s="106">
        <f t="shared" si="178"/>
        <v>0.59381739555972701</v>
      </c>
      <c r="AE662" s="74">
        <f>IF(J662&gt;0,J662/630,Tabla13[[#This Row],[Cargabilidad Antes]]-0.02)</f>
        <v>0.50995462304120598</v>
      </c>
      <c r="AF662" s="114">
        <f t="shared" si="183"/>
        <v>8.3862772518521034E-2</v>
      </c>
      <c r="AI662" s="4">
        <f t="shared" si="179"/>
        <v>30.940251375336508</v>
      </c>
      <c r="AJ662" s="59">
        <f t="shared" si="180"/>
        <v>29.342815781032051</v>
      </c>
      <c r="AK662" s="4">
        <f t="shared" si="187"/>
        <v>1.5974355943044571</v>
      </c>
      <c r="AL662" s="79">
        <f t="shared" si="185"/>
        <v>5.1629690235090564E-2</v>
      </c>
    </row>
    <row r="663" spans="2:38" x14ac:dyDescent="0.25">
      <c r="B663" s="16" t="s">
        <v>677</v>
      </c>
      <c r="C663" s="21">
        <v>486.92</v>
      </c>
      <c r="D663" s="21">
        <v>311.97000000000003</v>
      </c>
      <c r="E663" s="16">
        <v>191.59</v>
      </c>
      <c r="F663" s="59">
        <f t="shared" si="181"/>
        <v>366.1038227060734</v>
      </c>
      <c r="G663" s="16">
        <v>0.85</v>
      </c>
      <c r="H663" s="21">
        <v>457.88</v>
      </c>
      <c r="I663" s="6">
        <f>'Datos y Cálculos'!R663</f>
        <v>31.590000000000003</v>
      </c>
      <c r="J663" s="59">
        <f>'Datos y Cálculos'!S663</f>
        <v>313.56531855420491</v>
      </c>
      <c r="K663" s="59">
        <f>'Datos y Cálculos'!T663</f>
        <v>0.99491232461051304</v>
      </c>
      <c r="L663" s="59">
        <f t="shared" si="184"/>
        <v>459.50030563196202</v>
      </c>
      <c r="M663" s="69">
        <f t="shared" si="182"/>
        <v>393.55874146913254</v>
      </c>
      <c r="O663" s="20">
        <f t="shared" si="175"/>
        <v>460.65463805393244</v>
      </c>
      <c r="P663" s="128">
        <f t="shared" si="176"/>
        <v>393.55874146913254</v>
      </c>
      <c r="Q663" s="106">
        <f t="shared" si="191"/>
        <v>0.14565336163389386</v>
      </c>
      <c r="S663" s="129">
        <f t="shared" si="189"/>
        <v>0.21210242774715402</v>
      </c>
      <c r="T663" s="124">
        <f t="shared" si="190"/>
        <v>0.18120899613507097</v>
      </c>
      <c r="U663" s="79">
        <f t="shared" si="188"/>
        <v>0.14565336163389375</v>
      </c>
      <c r="Y663" s="111">
        <f t="shared" si="177"/>
        <v>0.1038811411909263</v>
      </c>
      <c r="Z663" s="92">
        <f t="shared" si="186"/>
        <v>2.8057446645058007E-2</v>
      </c>
      <c r="AD663" s="106">
        <f t="shared" si="178"/>
        <v>0.58111717889852921</v>
      </c>
      <c r="AE663" s="74">
        <f>IF(J663&gt;0,J663/630,Tabla13[[#This Row],[Cargabilidad Antes]]-0.02)</f>
        <v>0.49772272786381733</v>
      </c>
      <c r="AF663" s="114">
        <f t="shared" si="183"/>
        <v>8.3394451034711881E-2</v>
      </c>
      <c r="AI663" s="4">
        <f t="shared" si="179"/>
        <v>30.667807039545927</v>
      </c>
      <c r="AJ663" s="59">
        <f t="shared" si="180"/>
        <v>29.136978712253406</v>
      </c>
      <c r="AK663" s="4">
        <f t="shared" si="187"/>
        <v>1.5308283272925216</v>
      </c>
      <c r="AL663" s="79">
        <f t="shared" si="185"/>
        <v>4.9916458823369037E-2</v>
      </c>
    </row>
    <row r="664" spans="2:38" x14ac:dyDescent="0.25">
      <c r="B664" s="16" t="s">
        <v>678</v>
      </c>
      <c r="C664" s="21">
        <v>499.76</v>
      </c>
      <c r="D664" s="21">
        <v>312.33999999999997</v>
      </c>
      <c r="E664" s="16">
        <v>195.22</v>
      </c>
      <c r="F664" s="59">
        <f t="shared" si="181"/>
        <v>368.33018339527916</v>
      </c>
      <c r="G664" s="16">
        <v>0.84</v>
      </c>
      <c r="H664" s="21">
        <v>458.86</v>
      </c>
      <c r="I664" s="6">
        <f>'Datos y Cálculos'!R664</f>
        <v>35.22</v>
      </c>
      <c r="J664" s="59">
        <f>'Datos y Cálculos'!S664</f>
        <v>314.3194616946268</v>
      </c>
      <c r="K664" s="59">
        <f>'Datos y Cálculos'!T664</f>
        <v>0.99370238901544716</v>
      </c>
      <c r="L664" s="59">
        <f t="shared" si="184"/>
        <v>462.29463159549709</v>
      </c>
      <c r="M664" s="69">
        <f t="shared" si="182"/>
        <v>394.50527352376315</v>
      </c>
      <c r="O664" s="20">
        <f t="shared" si="175"/>
        <v>466.69146759494748</v>
      </c>
      <c r="P664" s="128">
        <f t="shared" si="176"/>
        <v>394.50527352376315</v>
      </c>
      <c r="Q664" s="106">
        <f t="shared" si="191"/>
        <v>0.1546764813232806</v>
      </c>
      <c r="S664" s="129">
        <f t="shared" si="189"/>
        <v>0.21488200727544071</v>
      </c>
      <c r="T664" s="124">
        <f t="shared" si="190"/>
        <v>0.18164481449039194</v>
      </c>
      <c r="U664" s="79">
        <f t="shared" si="188"/>
        <v>0.15467648132328071</v>
      </c>
      <c r="Y664" s="111">
        <f t="shared" si="177"/>
        <v>0.10514843258979205</v>
      </c>
      <c r="Z664" s="92">
        <f t="shared" si="186"/>
        <v>3.0012322460382858E-2</v>
      </c>
      <c r="AD664" s="106">
        <f t="shared" si="178"/>
        <v>0.58465108475441141</v>
      </c>
      <c r="AE664" s="74">
        <f>IF(J664&gt;0,J664/630,Tabla13[[#This Row],[Cargabilidad Antes]]-0.02)</f>
        <v>0.49891978046766156</v>
      </c>
      <c r="AF664" s="114">
        <f t="shared" si="183"/>
        <v>8.5731304286749854E-2</v>
      </c>
      <c r="AI664" s="4">
        <f t="shared" si="179"/>
        <v>30.8173324232352</v>
      </c>
      <c r="AJ664" s="59">
        <f t="shared" si="180"/>
        <v>29.156901998879786</v>
      </c>
      <c r="AK664" s="4">
        <f t="shared" si="187"/>
        <v>1.6604304243554147</v>
      </c>
      <c r="AL664" s="79">
        <f t="shared" si="185"/>
        <v>5.3879758362975871E-2</v>
      </c>
    </row>
    <row r="665" spans="2:38" x14ac:dyDescent="0.25">
      <c r="B665" s="16" t="s">
        <v>679</v>
      </c>
      <c r="C665" s="21">
        <v>492.22</v>
      </c>
      <c r="D665" s="21">
        <v>305.02999999999997</v>
      </c>
      <c r="E665" s="16">
        <v>192.78</v>
      </c>
      <c r="F665" s="59">
        <f t="shared" si="181"/>
        <v>360.84266557600972</v>
      </c>
      <c r="G665" s="16">
        <v>0.84</v>
      </c>
      <c r="H665" s="21">
        <v>459.96</v>
      </c>
      <c r="I665" s="6">
        <f>'Datos y Cálculos'!R665</f>
        <v>32.78</v>
      </c>
      <c r="J665" s="59">
        <f>'Datos y Cálculos'!S665</f>
        <v>306.78629255558337</v>
      </c>
      <c r="K665" s="59">
        <f>'Datos y Cálculos'!T665</f>
        <v>0.9942751922162063</v>
      </c>
      <c r="L665" s="59">
        <f t="shared" si="184"/>
        <v>452.89697849002465</v>
      </c>
      <c r="M665" s="69">
        <f t="shared" si="182"/>
        <v>385.05032302315948</v>
      </c>
      <c r="O665" s="20">
        <f t="shared" si="175"/>
        <v>455.76902849614788</v>
      </c>
      <c r="P665" s="128">
        <f t="shared" si="176"/>
        <v>385.05032302315948</v>
      </c>
      <c r="Q665" s="106">
        <f t="shared" si="191"/>
        <v>0.15516347327577595</v>
      </c>
      <c r="S665" s="129">
        <f t="shared" si="189"/>
        <v>0.20985291246471049</v>
      </c>
      <c r="T665" s="124">
        <f t="shared" si="190"/>
        <v>0.17729140568964866</v>
      </c>
      <c r="U665" s="79">
        <f t="shared" si="188"/>
        <v>0.15516347327577584</v>
      </c>
      <c r="Y665" s="111">
        <f t="shared" si="177"/>
        <v>0.10091691117769376</v>
      </c>
      <c r="Z665" s="92">
        <f t="shared" si="186"/>
        <v>2.8887591275693587E-2</v>
      </c>
      <c r="AD665" s="106">
        <f t="shared" si="178"/>
        <v>0.57276613583493607</v>
      </c>
      <c r="AE665" s="74">
        <f>IF(J665&gt;0,J665/630,Tabla13[[#This Row],[Cargabilidad Antes]]-0.02)</f>
        <v>0.48696236913584662</v>
      </c>
      <c r="AF665" s="114">
        <f t="shared" si="183"/>
        <v>8.5803766699089457E-2</v>
      </c>
      <c r="AI665" s="4">
        <f t="shared" si="179"/>
        <v>30.548221349794936</v>
      </c>
      <c r="AJ665" s="59">
        <f t="shared" si="180"/>
        <v>28.960036091352549</v>
      </c>
      <c r="AK665" s="4">
        <f t="shared" si="187"/>
        <v>1.5881852584423868</v>
      </c>
      <c r="AL665" s="79">
        <f t="shared" si="185"/>
        <v>5.1989451047140811E-2</v>
      </c>
    </row>
    <row r="666" spans="2:38" x14ac:dyDescent="0.25">
      <c r="B666" s="16" t="s">
        <v>680</v>
      </c>
      <c r="C666" s="21">
        <v>537.62</v>
      </c>
      <c r="D666" s="21">
        <v>314.76</v>
      </c>
      <c r="E666" s="16">
        <v>195.92</v>
      </c>
      <c r="F666" s="59">
        <f t="shared" si="181"/>
        <v>370.75396693764452</v>
      </c>
      <c r="G666" s="16">
        <v>0.84</v>
      </c>
      <c r="H666" s="21">
        <v>458.38</v>
      </c>
      <c r="I666" s="6">
        <f>'Datos y Cálculos'!R666</f>
        <v>35.919999999999987</v>
      </c>
      <c r="J666" s="59">
        <f>'Datos y Cálculos'!S666</f>
        <v>316.80294190553218</v>
      </c>
      <c r="K666" s="59">
        <f>'Datos y Cálculos'!T666</f>
        <v>0.99355137962657758</v>
      </c>
      <c r="L666" s="59">
        <f t="shared" si="184"/>
        <v>465.33674481428409</v>
      </c>
      <c r="M666" s="69">
        <f t="shared" si="182"/>
        <v>397.62231258527044</v>
      </c>
      <c r="O666" s="20">
        <f t="shared" si="175"/>
        <v>470.30737766595911</v>
      </c>
      <c r="P666" s="128">
        <f t="shared" si="176"/>
        <v>397.62231258527038</v>
      </c>
      <c r="Q666" s="106">
        <f t="shared" si="191"/>
        <v>0.15454800101459198</v>
      </c>
      <c r="S666" s="129">
        <f t="shared" si="189"/>
        <v>0.21654690596791226</v>
      </c>
      <c r="T666" s="124">
        <f t="shared" si="190"/>
        <v>0.18308001452467662</v>
      </c>
      <c r="U666" s="79">
        <f t="shared" si="188"/>
        <v>0.15454800101459187</v>
      </c>
      <c r="Y666" s="111">
        <f t="shared" si="177"/>
        <v>0.10653683674858222</v>
      </c>
      <c r="Z666" s="92">
        <f t="shared" si="186"/>
        <v>3.0385468947190627E-2</v>
      </c>
      <c r="AD666" s="106">
        <f t="shared" si="178"/>
        <v>0.58849836021848334</v>
      </c>
      <c r="AE666" s="74">
        <f>IF(J666&gt;0,J666/630,Tabla13[[#This Row],[Cargabilidad Antes]]-0.02)</f>
        <v>0.50286181254846374</v>
      </c>
      <c r="AF666" s="114">
        <f t="shared" si="183"/>
        <v>8.5636547670019603E-2</v>
      </c>
      <c r="AI666" s="4">
        <f t="shared" si="179"/>
        <v>30.907826642281815</v>
      </c>
      <c r="AJ666" s="59">
        <f t="shared" si="180"/>
        <v>29.222849985728057</v>
      </c>
      <c r="AK666" s="4">
        <f t="shared" si="187"/>
        <v>1.6849766565537578</v>
      </c>
      <c r="AL666" s="79">
        <f t="shared" si="185"/>
        <v>5.4516180514896373E-2</v>
      </c>
    </row>
    <row r="667" spans="2:38" x14ac:dyDescent="0.25">
      <c r="B667" s="16" t="s">
        <v>681</v>
      </c>
      <c r="C667" s="21">
        <v>501.44</v>
      </c>
      <c r="D667" s="21">
        <v>306.69</v>
      </c>
      <c r="E667" s="16">
        <v>192.44</v>
      </c>
      <c r="F667" s="59">
        <f t="shared" si="181"/>
        <v>362.06616757161942</v>
      </c>
      <c r="G667" s="16">
        <v>0.84</v>
      </c>
      <c r="H667" s="21">
        <v>459.95</v>
      </c>
      <c r="I667" s="6">
        <f>'Datos y Cálculos'!R667</f>
        <v>32.44</v>
      </c>
      <c r="J667" s="59">
        <f>'Datos y Cálculos'!S667</f>
        <v>308.40089121142307</v>
      </c>
      <c r="K667" s="59">
        <f>'Datos y Cálculos'!T667</f>
        <v>0.99445237915914397</v>
      </c>
      <c r="L667" s="59">
        <f t="shared" si="184"/>
        <v>454.4326071998492</v>
      </c>
      <c r="M667" s="69">
        <f t="shared" si="182"/>
        <v>387.076820780947</v>
      </c>
      <c r="O667" s="20">
        <f t="shared" si="175"/>
        <v>458.24936350353607</v>
      </c>
      <c r="P667" s="128">
        <f t="shared" si="176"/>
        <v>387.07682078094695</v>
      </c>
      <c r="Q667" s="106">
        <f t="shared" si="191"/>
        <v>0.15531400235548809</v>
      </c>
      <c r="S667" s="129">
        <f t="shared" si="189"/>
        <v>0.21099495041078606</v>
      </c>
      <c r="T667" s="124">
        <f t="shared" si="190"/>
        <v>0.17822448018568912</v>
      </c>
      <c r="U667" s="79">
        <f t="shared" si="188"/>
        <v>0.1553140023554882</v>
      </c>
      <c r="Y667" s="111">
        <f t="shared" si="177"/>
        <v>0.10160242528733458</v>
      </c>
      <c r="Z667" s="92">
        <f t="shared" si="186"/>
        <v>2.9109660301261848E-2</v>
      </c>
      <c r="AD667" s="106">
        <f t="shared" si="178"/>
        <v>0.57470820249463395</v>
      </c>
      <c r="AE667" s="74">
        <f>IF(J667&gt;0,J667/630,Tabla13[[#This Row],[Cargabilidad Antes]]-0.02)</f>
        <v>0.48952522414511601</v>
      </c>
      <c r="AF667" s="114">
        <f t="shared" si="183"/>
        <v>8.5182978349517935E-2</v>
      </c>
      <c r="AI667" s="4">
        <f t="shared" si="179"/>
        <v>30.608773481607798</v>
      </c>
      <c r="AJ667" s="59">
        <f t="shared" si="180"/>
        <v>29.001828664152917</v>
      </c>
      <c r="AK667" s="4">
        <f t="shared" si="187"/>
        <v>1.606944817454881</v>
      </c>
      <c r="AL667" s="79">
        <f t="shared" si="185"/>
        <v>5.2499484124068574E-2</v>
      </c>
    </row>
    <row r="668" spans="2:38" x14ac:dyDescent="0.25">
      <c r="B668" s="16" t="s">
        <v>682</v>
      </c>
      <c r="C668" s="21">
        <v>423.78</v>
      </c>
      <c r="D668" s="21">
        <v>313.77999999999997</v>
      </c>
      <c r="E668" s="16">
        <v>197.34</v>
      </c>
      <c r="F668" s="59">
        <f t="shared" si="181"/>
        <v>370.67636018500019</v>
      </c>
      <c r="G668" s="16">
        <v>0.84</v>
      </c>
      <c r="H668" s="21">
        <v>460.68</v>
      </c>
      <c r="I668" s="6">
        <f>'Datos y Cálculos'!R668</f>
        <v>37.340000000000003</v>
      </c>
      <c r="J668" s="59">
        <f>'Datos y Cálculos'!S668</f>
        <v>315.99393032145406</v>
      </c>
      <c r="K668" s="59">
        <f>'Datos y Cálculos'!T668</f>
        <v>0.99299375681298085</v>
      </c>
      <c r="L668" s="59">
        <f t="shared" si="184"/>
        <v>465.23933985878381</v>
      </c>
      <c r="M668" s="69">
        <f t="shared" si="182"/>
        <v>396.60691463778124</v>
      </c>
      <c r="O668" s="20">
        <f t="shared" si="175"/>
        <v>468.84308350497093</v>
      </c>
      <c r="P668" s="128">
        <f t="shared" si="176"/>
        <v>396.60691463778124</v>
      </c>
      <c r="Q668" s="106">
        <f t="shared" si="191"/>
        <v>0.15407323134036122</v>
      </c>
      <c r="S668" s="129">
        <f t="shared" si="189"/>
        <v>0.21587269079492791</v>
      </c>
      <c r="T668" s="124">
        <f t="shared" si="190"/>
        <v>0.18261248776601471</v>
      </c>
      <c r="U668" s="79">
        <f t="shared" si="188"/>
        <v>0.15407323134036122</v>
      </c>
      <c r="Y668" s="111">
        <f t="shared" si="177"/>
        <v>0.10649224052930055</v>
      </c>
      <c r="Z668" s="92">
        <f t="shared" si="186"/>
        <v>3.0287234715146355E-2</v>
      </c>
      <c r="AD668" s="106">
        <f t="shared" si="178"/>
        <v>0.58837517489682567</v>
      </c>
      <c r="AE668" s="74">
        <f>IF(J668&gt;0,J668/630,Tabla13[[#This Row],[Cargabilidad Antes]]-0.02)</f>
        <v>0.50157766717691121</v>
      </c>
      <c r="AF668" s="114">
        <f t="shared" si="183"/>
        <v>8.6797507719914457E-2</v>
      </c>
      <c r="AI668" s="4">
        <f t="shared" si="179"/>
        <v>30.871096072394476</v>
      </c>
      <c r="AJ668" s="59">
        <f t="shared" si="180"/>
        <v>29.201309955622339</v>
      </c>
      <c r="AK668" s="4">
        <f t="shared" si="187"/>
        <v>1.6697861167721371</v>
      </c>
      <c r="AL668" s="79">
        <f t="shared" si="185"/>
        <v>5.4088980606856074E-2</v>
      </c>
    </row>
    <row r="669" spans="2:38" x14ac:dyDescent="0.25">
      <c r="B669" s="16" t="s">
        <v>683</v>
      </c>
      <c r="C669" s="21">
        <v>412.38</v>
      </c>
      <c r="D669" s="21">
        <v>308.64</v>
      </c>
      <c r="E669" s="16">
        <v>194.33</v>
      </c>
      <c r="F669" s="59">
        <f t="shared" si="181"/>
        <v>364.72290646462005</v>
      </c>
      <c r="G669" s="16">
        <v>0.84</v>
      </c>
      <c r="H669" s="21">
        <v>459.93</v>
      </c>
      <c r="I669" s="6">
        <f>'Datos y Cálculos'!R669</f>
        <v>34.330000000000013</v>
      </c>
      <c r="J669" s="59">
        <f>'Datos y Cálculos'!S669</f>
        <v>310.54339229808124</v>
      </c>
      <c r="K669" s="59">
        <f>'Datos y Cálculos'!T669</f>
        <v>0.99387076864203816</v>
      </c>
      <c r="L669" s="59">
        <f t="shared" si="184"/>
        <v>457.76710484124152</v>
      </c>
      <c r="M669" s="69">
        <f t="shared" si="182"/>
        <v>389.76589377903645</v>
      </c>
      <c r="O669" s="20">
        <f t="shared" si="175"/>
        <v>461.16301004835947</v>
      </c>
      <c r="P669" s="128">
        <f t="shared" si="176"/>
        <v>389.76589377903645</v>
      </c>
      <c r="Q669" s="106">
        <f t="shared" si="191"/>
        <v>0.15481969436758602</v>
      </c>
      <c r="S669" s="129">
        <f t="shared" si="189"/>
        <v>0.21233650101009166</v>
      </c>
      <c r="T669" s="124">
        <f t="shared" si="190"/>
        <v>0.17946262882062664</v>
      </c>
      <c r="U669" s="79">
        <f t="shared" si="188"/>
        <v>0.15481969436758614</v>
      </c>
      <c r="Y669" s="111">
        <f t="shared" si="177"/>
        <v>0.10309895535916826</v>
      </c>
      <c r="Z669" s="92">
        <f t="shared" si="186"/>
        <v>2.9452304452311773E-2</v>
      </c>
      <c r="AD669" s="106">
        <f t="shared" si="178"/>
        <v>0.5789252483565398</v>
      </c>
      <c r="AE669" s="74">
        <f>IF(J669&gt;0,J669/630,Tabla13[[#This Row],[Cargabilidad Antes]]-0.02)</f>
        <v>0.49292601952076387</v>
      </c>
      <c r="AF669" s="114">
        <f t="shared" si="183"/>
        <v>8.5999228835775932E-2</v>
      </c>
      <c r="AI669" s="4">
        <f t="shared" si="179"/>
        <v>30.680323767010236</v>
      </c>
      <c r="AJ669" s="59">
        <f t="shared" si="180"/>
        <v>29.057624250891323</v>
      </c>
      <c r="AK669" s="4">
        <f t="shared" si="187"/>
        <v>1.6226995161189137</v>
      </c>
      <c r="AL669" s="79">
        <f t="shared" si="185"/>
        <v>5.2890560361809502E-2</v>
      </c>
    </row>
    <row r="670" spans="2:38" x14ac:dyDescent="0.25">
      <c r="B670" s="16" t="s">
        <v>684</v>
      </c>
      <c r="C670" s="21">
        <v>488.16</v>
      </c>
      <c r="D670" s="21">
        <v>332.23</v>
      </c>
      <c r="E670" s="16">
        <v>237.78</v>
      </c>
      <c r="F670" s="59">
        <f t="shared" si="181"/>
        <v>408.55367003614106</v>
      </c>
      <c r="G670" s="16">
        <v>0.81</v>
      </c>
      <c r="H670" s="21">
        <v>456.66</v>
      </c>
      <c r="I670" s="6">
        <f>'Datos y Cálculos'!R670</f>
        <v>77.78</v>
      </c>
      <c r="J670" s="59">
        <f>'Datos y Cálculos'!S670</f>
        <v>341.2132783172425</v>
      </c>
      <c r="K670" s="59">
        <f>'Datos y Cálculos'!T670</f>
        <v>0.97367254181447682</v>
      </c>
      <c r="L670" s="59">
        <f t="shared" si="184"/>
        <v>512.77950298646874</v>
      </c>
      <c r="M670" s="69">
        <f t="shared" si="182"/>
        <v>428.25995236420579</v>
      </c>
      <c r="O670" s="20">
        <f t="shared" si="175"/>
        <v>514.79624243926298</v>
      </c>
      <c r="P670" s="128">
        <f t="shared" si="176"/>
        <v>428.25995236420584</v>
      </c>
      <c r="Q670" s="106">
        <f t="shared" si="191"/>
        <v>0.16809813852762712</v>
      </c>
      <c r="S670" s="129">
        <f t="shared" si="189"/>
        <v>0.23703122425459328</v>
      </c>
      <c r="T670" s="124">
        <f t="shared" si="190"/>
        <v>0.1971867166844716</v>
      </c>
      <c r="U670" s="79">
        <f t="shared" si="188"/>
        <v>0.16809813852762712</v>
      </c>
      <c r="Y670" s="111">
        <f t="shared" si="177"/>
        <v>0.1293678667920605</v>
      </c>
      <c r="Z670" s="92">
        <f t="shared" si="186"/>
        <v>3.9837449421186027E-2</v>
      </c>
      <c r="AD670" s="106">
        <f t="shared" si="178"/>
        <v>0.6484978889462556</v>
      </c>
      <c r="AE670" s="74">
        <f>IF(J670&gt;0,J670/630,Tabla13[[#This Row],[Cargabilidad Antes]]-0.02)</f>
        <v>0.54160837828133734</v>
      </c>
      <c r="AF670" s="114">
        <f t="shared" si="183"/>
        <v>0.10688951066491825</v>
      </c>
      <c r="AI670" s="4">
        <f t="shared" si="179"/>
        <v>32.07839666745685</v>
      </c>
      <c r="AJ670" s="59">
        <f t="shared" si="180"/>
        <v>29.898680202964528</v>
      </c>
      <c r="AK670" s="4">
        <f t="shared" si="187"/>
        <v>2.1797164644923228</v>
      </c>
      <c r="AL670" s="79">
        <f t="shared" si="185"/>
        <v>6.7949669900541521E-2</v>
      </c>
    </row>
    <row r="671" spans="2:38" x14ac:dyDescent="0.25">
      <c r="B671" s="16" t="s">
        <v>685</v>
      </c>
      <c r="C671" s="21">
        <v>599.16</v>
      </c>
      <c r="D671" s="21">
        <v>352.04</v>
      </c>
      <c r="E671" s="16">
        <v>263.55</v>
      </c>
      <c r="F671" s="59">
        <f t="shared" si="181"/>
        <v>439.76216765429018</v>
      </c>
      <c r="G671" s="16">
        <v>0.8</v>
      </c>
      <c r="H671" s="21">
        <v>455.92</v>
      </c>
      <c r="I671" s="6">
        <f>'Datos y Cálculos'!R671</f>
        <v>103.55000000000001</v>
      </c>
      <c r="J671" s="59">
        <f>'Datos y Cálculos'!S671</f>
        <v>366.95335412011161</v>
      </c>
      <c r="K671" s="59">
        <f>'Datos y Cálculos'!T671</f>
        <v>0.95935899221885801</v>
      </c>
      <c r="L671" s="59">
        <f t="shared" si="184"/>
        <v>551.94957798829955</v>
      </c>
      <c r="M671" s="69">
        <f t="shared" si="182"/>
        <v>460.56656039409245</v>
      </c>
      <c r="O671" s="20">
        <f t="shared" si="175"/>
        <v>552.31083903672788</v>
      </c>
      <c r="P671" s="128">
        <f t="shared" si="176"/>
        <v>460.56656039409251</v>
      </c>
      <c r="Q671" s="106">
        <f t="shared" si="191"/>
        <v>0.1661098645151422</v>
      </c>
      <c r="S671" s="129">
        <f t="shared" si="189"/>
        <v>0.25430433160436849</v>
      </c>
      <c r="T671" s="124">
        <f t="shared" si="190"/>
        <v>0.21206187353595307</v>
      </c>
      <c r="U671" s="79">
        <f t="shared" si="188"/>
        <v>0.16610986451514209</v>
      </c>
      <c r="Y671" s="111">
        <f t="shared" si="177"/>
        <v>0.14988698162759928</v>
      </c>
      <c r="Z671" s="92">
        <f t="shared" si="186"/>
        <v>4.5659657816083749E-2</v>
      </c>
      <c r="AD671" s="106">
        <f t="shared" si="178"/>
        <v>0.6980351867528416</v>
      </c>
      <c r="AE671" s="74">
        <f>IF(J671&gt;0,J671/630,Tabla13[[#This Row],[Cargabilidad Antes]]-0.02)</f>
        <v>0.58246564146049462</v>
      </c>
      <c r="AF671" s="114">
        <f t="shared" si="183"/>
        <v>0.11556954529234698</v>
      </c>
      <c r="AI671" s="4">
        <f t="shared" si="179"/>
        <v>33.147629885615764</v>
      </c>
      <c r="AJ671" s="59">
        <f t="shared" si="180"/>
        <v>30.665639865204199</v>
      </c>
      <c r="AK671" s="4">
        <f t="shared" si="187"/>
        <v>2.4819900204115655</v>
      </c>
      <c r="AL671" s="79">
        <f t="shared" si="185"/>
        <v>7.4876847273132263E-2</v>
      </c>
    </row>
    <row r="672" spans="2:38" x14ac:dyDescent="0.25">
      <c r="B672" s="16" t="s">
        <v>686</v>
      </c>
      <c r="C672" s="21">
        <v>544.9</v>
      </c>
      <c r="D672" s="21">
        <v>366.74</v>
      </c>
      <c r="E672" s="16">
        <v>274.60000000000002</v>
      </c>
      <c r="F672" s="59">
        <f t="shared" si="181"/>
        <v>458.15214459827644</v>
      </c>
      <c r="G672" s="16">
        <v>0.8</v>
      </c>
      <c r="H672" s="21">
        <v>456.83</v>
      </c>
      <c r="I672" s="6">
        <f>'Datos y Cálculos'!R672</f>
        <v>114.60000000000002</v>
      </c>
      <c r="J672" s="59">
        <f>'Datos y Cálculos'!S672</f>
        <v>384.22830140425629</v>
      </c>
      <c r="K672" s="59">
        <f>'Datos y Cálculos'!T672</f>
        <v>0.9544846089152178</v>
      </c>
      <c r="L672" s="59">
        <f t="shared" si="184"/>
        <v>575.03100872525931</v>
      </c>
      <c r="M672" s="69">
        <f t="shared" si="182"/>
        <v>482.2485070565653</v>
      </c>
      <c r="O672" s="20">
        <f t="shared" si="175"/>
        <v>575.37347207229175</v>
      </c>
      <c r="P672" s="128">
        <f t="shared" si="176"/>
        <v>482.2485070565653</v>
      </c>
      <c r="Q672" s="106">
        <f t="shared" si="191"/>
        <v>0.16185133575992516</v>
      </c>
      <c r="S672" s="129">
        <f t="shared" si="189"/>
        <v>0.26492322057887202</v>
      </c>
      <c r="T672" s="124">
        <f t="shared" si="190"/>
        <v>0.22204504345436027</v>
      </c>
      <c r="U672" s="79">
        <f t="shared" si="188"/>
        <v>0.16185133575992527</v>
      </c>
      <c r="Y672" s="111">
        <f t="shared" si="177"/>
        <v>0.16268504520982988</v>
      </c>
      <c r="Z672" s="92">
        <f t="shared" si="186"/>
        <v>4.8399909914103548E-2</v>
      </c>
      <c r="AD672" s="106">
        <f t="shared" si="178"/>
        <v>0.72722562634647059</v>
      </c>
      <c r="AE672" s="74">
        <f>IF(J672&gt;0,J672/630,Tabla13[[#This Row],[Cargabilidad Antes]]-0.02)</f>
        <v>0.60988619270516875</v>
      </c>
      <c r="AF672" s="114">
        <f t="shared" si="183"/>
        <v>0.11733943364130184</v>
      </c>
      <c r="AI672" s="4">
        <f t="shared" si="179"/>
        <v>33.842271163582382</v>
      </c>
      <c r="AJ672" s="59">
        <f t="shared" si="180"/>
        <v>31.211635217902941</v>
      </c>
      <c r="AK672" s="4">
        <f t="shared" si="187"/>
        <v>2.6306359456794404</v>
      </c>
      <c r="AL672" s="79">
        <f t="shared" si="185"/>
        <v>7.7732251862288271E-2</v>
      </c>
    </row>
    <row r="673" spans="2:38" x14ac:dyDescent="0.25">
      <c r="B673" s="16" t="s">
        <v>687</v>
      </c>
      <c r="C673" s="21">
        <v>530.79999999999995</v>
      </c>
      <c r="D673" s="21">
        <v>364.94</v>
      </c>
      <c r="E673" s="16">
        <v>273.52</v>
      </c>
      <c r="F673" s="59">
        <f t="shared" si="181"/>
        <v>456.06402401417284</v>
      </c>
      <c r="G673" s="16">
        <v>0.8</v>
      </c>
      <c r="H673" s="21">
        <v>457.45</v>
      </c>
      <c r="I673" s="6">
        <f>'Datos y Cálculos'!R673</f>
        <v>113.51999999999998</v>
      </c>
      <c r="J673" s="59">
        <f>'Datos y Cálculos'!S673</f>
        <v>382.1884273496517</v>
      </c>
      <c r="K673" s="59">
        <f>'Datos y Cálculos'!T673</f>
        <v>0.95486931022672838</v>
      </c>
      <c r="L673" s="59">
        <f t="shared" si="184"/>
        <v>572.41018920062322</v>
      </c>
      <c r="M673" s="69">
        <f t="shared" si="182"/>
        <v>479.6882421988721</v>
      </c>
      <c r="O673" s="20">
        <f t="shared" si="175"/>
        <v>572.54947619038603</v>
      </c>
      <c r="P673" s="128">
        <f t="shared" si="176"/>
        <v>479.6882421988721</v>
      </c>
      <c r="Q673" s="106">
        <f t="shared" si="191"/>
        <v>0.16218901222195059</v>
      </c>
      <c r="S673" s="129">
        <f t="shared" si="189"/>
        <v>0.26362294845954509</v>
      </c>
      <c r="T673" s="124">
        <f t="shared" si="190"/>
        <v>0.22086620284985328</v>
      </c>
      <c r="U673" s="79">
        <f t="shared" si="188"/>
        <v>0.16218901222195059</v>
      </c>
      <c r="Y673" s="111">
        <f t="shared" si="177"/>
        <v>0.16120548495274103</v>
      </c>
      <c r="Z673" s="92">
        <f t="shared" si="186"/>
        <v>4.8050962014789408E-2</v>
      </c>
      <c r="AD673" s="106">
        <f t="shared" si="178"/>
        <v>0.72391114922884581</v>
      </c>
      <c r="AE673" s="74">
        <f>IF(J673&gt;0,J673/630,Tabla13[[#This Row],[Cargabilidad Antes]]-0.02)</f>
        <v>0.60664829738039949</v>
      </c>
      <c r="AF673" s="114">
        <f t="shared" si="183"/>
        <v>0.11726285184844631</v>
      </c>
      <c r="AI673" s="4">
        <f t="shared" si="179"/>
        <v>33.755686503362327</v>
      </c>
      <c r="AJ673" s="59">
        <f t="shared" si="180"/>
        <v>31.145854960038562</v>
      </c>
      <c r="AK673" s="4">
        <f t="shared" si="187"/>
        <v>2.6098315433237644</v>
      </c>
      <c r="AL673" s="79">
        <f t="shared" si="185"/>
        <v>7.7315315245145566E-2</v>
      </c>
    </row>
    <row r="674" spans="2:38" x14ac:dyDescent="0.25">
      <c r="B674" s="16" t="s">
        <v>688</v>
      </c>
      <c r="C674" s="21">
        <v>624.29999999999995</v>
      </c>
      <c r="D674" s="21">
        <v>367.14</v>
      </c>
      <c r="E674" s="16">
        <v>277.38</v>
      </c>
      <c r="F674" s="59">
        <f t="shared" si="181"/>
        <v>460.14285173193764</v>
      </c>
      <c r="G674" s="16">
        <v>0.79</v>
      </c>
      <c r="H674" s="21">
        <v>458.51</v>
      </c>
      <c r="I674" s="6">
        <f>'Datos y Cálculos'!R674</f>
        <v>117.38</v>
      </c>
      <c r="J674" s="59">
        <f>'Datos y Cálculos'!S674</f>
        <v>385.44758917393682</v>
      </c>
      <c r="K674" s="59">
        <f>'Datos y Cálculos'!T674</f>
        <v>0.95250303883552023</v>
      </c>
      <c r="L674" s="59">
        <f t="shared" si="184"/>
        <v>577.52956372416577</v>
      </c>
      <c r="M674" s="69">
        <f t="shared" si="182"/>
        <v>483.77884645231461</v>
      </c>
      <c r="O674" s="20">
        <f t="shared" si="175"/>
        <v>583.29217894958504</v>
      </c>
      <c r="P674" s="128">
        <f t="shared" si="176"/>
        <v>483.77884645231461</v>
      </c>
      <c r="Q674" s="106">
        <f t="shared" si="191"/>
        <v>0.17060632062044423</v>
      </c>
      <c r="S674" s="129">
        <f t="shared" si="189"/>
        <v>0.26856928601389618</v>
      </c>
      <c r="T674" s="124">
        <f t="shared" si="190"/>
        <v>0.2227496682954056</v>
      </c>
      <c r="U674" s="79">
        <f t="shared" si="188"/>
        <v>0.17060632062044434</v>
      </c>
      <c r="Y674" s="111">
        <f t="shared" si="177"/>
        <v>0.16410187531190926</v>
      </c>
      <c r="Z674" s="92">
        <f t="shared" si="186"/>
        <v>5.1217200344052728E-2</v>
      </c>
      <c r="AD674" s="106">
        <f t="shared" si="178"/>
        <v>0.73038547893958361</v>
      </c>
      <c r="AE674" s="74">
        <f>IF(J674&gt;0,J674/630,Tabla13[[#This Row],[Cargabilidad Antes]]-0.02)</f>
        <v>0.61182157011736005</v>
      </c>
      <c r="AF674" s="114">
        <f t="shared" si="183"/>
        <v>0.11856390882222356</v>
      </c>
      <c r="AI674" s="4">
        <f t="shared" si="179"/>
        <v>34.087333494224218</v>
      </c>
      <c r="AJ674" s="59">
        <f t="shared" si="180"/>
        <v>31.251121054346481</v>
      </c>
      <c r="AK674" s="4">
        <f t="shared" si="187"/>
        <v>2.8362124398777375</v>
      </c>
      <c r="AL674" s="79">
        <f t="shared" si="185"/>
        <v>8.3204291716109324E-2</v>
      </c>
    </row>
    <row r="675" spans="2:38" x14ac:dyDescent="0.25">
      <c r="B675" s="16" t="s">
        <v>689</v>
      </c>
      <c r="C675" s="21">
        <v>525.34</v>
      </c>
      <c r="D675" s="21">
        <v>365.92</v>
      </c>
      <c r="E675" s="16">
        <v>267.67</v>
      </c>
      <c r="F675" s="59">
        <f t="shared" si="181"/>
        <v>453.37035114793292</v>
      </c>
      <c r="G675" s="16">
        <v>0.8</v>
      </c>
      <c r="H675" s="21">
        <v>453.92</v>
      </c>
      <c r="I675" s="6">
        <f>'Datos y Cálculos'!R675</f>
        <v>107.67000000000002</v>
      </c>
      <c r="J675" s="59">
        <f>'Datos y Cálculos'!S675</f>
        <v>381.43187504454841</v>
      </c>
      <c r="K675" s="59">
        <f>'Datos y Cálculos'!T675</f>
        <v>0.95933251503237182</v>
      </c>
      <c r="L675" s="59">
        <f t="shared" si="184"/>
        <v>569.02933538663967</v>
      </c>
      <c r="M675" s="69">
        <f t="shared" si="182"/>
        <v>478.7386863792907</v>
      </c>
      <c r="O675" s="20">
        <f t="shared" si="175"/>
        <v>574.08698505942357</v>
      </c>
      <c r="P675" s="128">
        <f t="shared" si="176"/>
        <v>478.73868637929075</v>
      </c>
      <c r="Q675" s="106">
        <f t="shared" si="191"/>
        <v>0.16608684948721375</v>
      </c>
      <c r="S675" s="129">
        <f t="shared" si="189"/>
        <v>0.26433087439117864</v>
      </c>
      <c r="T675" s="124">
        <f t="shared" si="190"/>
        <v>0.22042899224134735</v>
      </c>
      <c r="U675" s="79">
        <f t="shared" si="188"/>
        <v>0.16608684948721375</v>
      </c>
      <c r="Y675" s="111">
        <f t="shared" si="177"/>
        <v>0.15930683718903593</v>
      </c>
      <c r="Z675" s="92">
        <f t="shared" si="186"/>
        <v>4.8523087515709259E-2</v>
      </c>
      <c r="AD675" s="106">
        <f t="shared" si="178"/>
        <v>0.71963547801259198</v>
      </c>
      <c r="AE675" s="74">
        <f>IF(J675&gt;0,J675/630,Tabla13[[#This Row],[Cargabilidad Antes]]-0.02)</f>
        <v>0.6054474207056324</v>
      </c>
      <c r="AF675" s="114">
        <f t="shared" si="183"/>
        <v>0.11418805730695958</v>
      </c>
      <c r="AI675" s="4">
        <f t="shared" si="179"/>
        <v>33.802774209792169</v>
      </c>
      <c r="AJ675" s="59">
        <f t="shared" si="180"/>
        <v>31.121547271265193</v>
      </c>
      <c r="AK675" s="4">
        <f t="shared" si="187"/>
        <v>2.6812269385269758</v>
      </c>
      <c r="AL675" s="79">
        <f t="shared" si="185"/>
        <v>7.9319730442428127E-2</v>
      </c>
    </row>
    <row r="676" spans="2:38" x14ac:dyDescent="0.25">
      <c r="B676" s="16" t="s">
        <v>690</v>
      </c>
      <c r="C676" s="21">
        <v>670.1</v>
      </c>
      <c r="D676" s="21">
        <v>366.04</v>
      </c>
      <c r="E676" s="16">
        <v>271.13</v>
      </c>
      <c r="F676" s="59">
        <f t="shared" si="181"/>
        <v>455.51812093483176</v>
      </c>
      <c r="G676" s="16">
        <v>0.8</v>
      </c>
      <c r="H676" s="21">
        <v>454.28</v>
      </c>
      <c r="I676" s="6">
        <f>'Datos y Cálculos'!R676</f>
        <v>111.13</v>
      </c>
      <c r="J676" s="59">
        <f>'Datos y Cálculos'!S676</f>
        <v>382.53778702240646</v>
      </c>
      <c r="K676" s="59">
        <f>'Datos y Cálculos'!T676</f>
        <v>0.95687279118012958</v>
      </c>
      <c r="L676" s="59">
        <f t="shared" si="184"/>
        <v>571.72502117929923</v>
      </c>
      <c r="M676" s="69">
        <f t="shared" si="182"/>
        <v>480.12672676650027</v>
      </c>
      <c r="O676" s="20">
        <f t="shared" si="175"/>
        <v>574.27525145155062</v>
      </c>
      <c r="P676" s="128">
        <f t="shared" si="176"/>
        <v>480.12672676650027</v>
      </c>
      <c r="Q676" s="106">
        <f t="shared" si="191"/>
        <v>0.16394320397244788</v>
      </c>
      <c r="S676" s="129">
        <f t="shared" si="189"/>
        <v>0.26441755919913379</v>
      </c>
      <c r="T676" s="124">
        <f t="shared" si="190"/>
        <v>0.22106809735745336</v>
      </c>
      <c r="U676" s="79">
        <f t="shared" si="188"/>
        <v>0.16394320397244799</v>
      </c>
      <c r="Y676" s="111">
        <f t="shared" si="177"/>
        <v>0.16081979392249526</v>
      </c>
      <c r="Z676" s="92">
        <f t="shared" si="186"/>
        <v>4.8408210787121701E-2</v>
      </c>
      <c r="AD676" s="106">
        <f t="shared" si="178"/>
        <v>0.7230446364044949</v>
      </c>
      <c r="AE676" s="74">
        <f>IF(J676&gt;0,J676/630,Tabla13[[#This Row],[Cargabilidad Antes]]-0.02)</f>
        <v>0.60720283654350227</v>
      </c>
      <c r="AF676" s="114">
        <f t="shared" si="183"/>
        <v>0.11584179986099263</v>
      </c>
      <c r="AI676" s="4">
        <f t="shared" si="179"/>
        <v>33.80854872942686</v>
      </c>
      <c r="AJ676" s="59">
        <f t="shared" si="180"/>
        <v>31.157095987059659</v>
      </c>
      <c r="AK676" s="4">
        <f t="shared" si="187"/>
        <v>2.6514527423672014</v>
      </c>
      <c r="AL676" s="79">
        <f t="shared" si="185"/>
        <v>7.842551194927172E-2</v>
      </c>
    </row>
    <row r="677" spans="2:38" x14ac:dyDescent="0.25">
      <c r="B677" s="16" t="s">
        <v>691</v>
      </c>
      <c r="C677" s="21">
        <v>552.04</v>
      </c>
      <c r="D677" s="21">
        <v>360.45</v>
      </c>
      <c r="E677" s="16">
        <v>261.45</v>
      </c>
      <c r="F677" s="59">
        <f t="shared" si="181"/>
        <v>445.28676715123703</v>
      </c>
      <c r="G677" s="16">
        <v>0.81</v>
      </c>
      <c r="H677" s="21">
        <v>453.06</v>
      </c>
      <c r="I677" s="6">
        <f>'Datos y Cálculos'!R677</f>
        <v>101.44999999999999</v>
      </c>
      <c r="J677" s="59">
        <f>'Datos y Cálculos'!S677</f>
        <v>374.45467683018728</v>
      </c>
      <c r="K677" s="59">
        <f>'Datos y Cálculos'!T677</f>
        <v>0.96259980794274247</v>
      </c>
      <c r="L677" s="59">
        <f t="shared" si="184"/>
        <v>558.88355408988025</v>
      </c>
      <c r="M677" s="69">
        <f t="shared" si="182"/>
        <v>469.98154014613687</v>
      </c>
      <c r="O677" s="20">
        <f t="shared" si="175"/>
        <v>558.52362997692057</v>
      </c>
      <c r="P677" s="128">
        <f t="shared" si="176"/>
        <v>469.98154014613687</v>
      </c>
      <c r="Q677" s="106">
        <f t="shared" si="191"/>
        <v>0.1585288161119387</v>
      </c>
      <c r="S677" s="129">
        <f t="shared" si="189"/>
        <v>0.2571649302668878</v>
      </c>
      <c r="T677" s="124">
        <f t="shared" si="190"/>
        <v>0.21639687832616883</v>
      </c>
      <c r="U677" s="79">
        <f t="shared" si="188"/>
        <v>0.15852881611193859</v>
      </c>
      <c r="Y677" s="111">
        <f t="shared" si="177"/>
        <v>0.15367660689981097</v>
      </c>
      <c r="Z677" s="92">
        <f t="shared" si="186"/>
        <v>4.4862235055705399E-2</v>
      </c>
      <c r="AD677" s="106">
        <f t="shared" si="178"/>
        <v>0.70680439230355085</v>
      </c>
      <c r="AE677" s="74">
        <f>IF(J677&gt;0,J677/630,Tabla13[[#This Row],[Cargabilidad Antes]]-0.02)</f>
        <v>0.59437250290505916</v>
      </c>
      <c r="AF677" s="114">
        <f t="shared" si="183"/>
        <v>0.11243188939849169</v>
      </c>
      <c r="AI677" s="4">
        <f t="shared" si="179"/>
        <v>33.331961678488142</v>
      </c>
      <c r="AJ677" s="59">
        <f t="shared" si="180"/>
        <v>30.899643378155311</v>
      </c>
      <c r="AK677" s="4">
        <f t="shared" si="187"/>
        <v>2.432318300332831</v>
      </c>
      <c r="AL677" s="79">
        <f t="shared" si="185"/>
        <v>7.2972551804612373E-2</v>
      </c>
    </row>
    <row r="678" spans="2:38" x14ac:dyDescent="0.25">
      <c r="B678" s="16" t="s">
        <v>692</v>
      </c>
      <c r="C678" s="21">
        <v>525.66</v>
      </c>
      <c r="D678" s="21">
        <v>365.46</v>
      </c>
      <c r="E678" s="16">
        <v>266.67</v>
      </c>
      <c r="F678" s="59">
        <f t="shared" si="181"/>
        <v>452.40899692645371</v>
      </c>
      <c r="G678" s="16">
        <v>0.8</v>
      </c>
      <c r="H678" s="21">
        <v>450.25</v>
      </c>
      <c r="I678" s="6">
        <f>'Datos y Cálculos'!R678</f>
        <v>106.67000000000002</v>
      </c>
      <c r="J678" s="59">
        <f>'Datos y Cálculos'!S678</f>
        <v>380.70920726980063</v>
      </c>
      <c r="K678" s="59">
        <f>'Datos y Cálculos'!T678</f>
        <v>0.95994526273961678</v>
      </c>
      <c r="L678" s="59">
        <f t="shared" si="184"/>
        <v>567.8227307810796</v>
      </c>
      <c r="M678" s="69">
        <f t="shared" si="182"/>
        <v>477.83165934823575</v>
      </c>
      <c r="O678" s="20">
        <f t="shared" si="175"/>
        <v>573.36529722293653</v>
      </c>
      <c r="P678" s="128">
        <f t="shared" si="176"/>
        <v>477.83165934823575</v>
      </c>
      <c r="Q678" s="106">
        <f t="shared" si="191"/>
        <v>0.16661914897433228</v>
      </c>
      <c r="S678" s="129">
        <f t="shared" si="189"/>
        <v>0.26399858262735065</v>
      </c>
      <c r="T678" s="124">
        <f t="shared" si="190"/>
        <v>0.22001136345955152</v>
      </c>
      <c r="U678" s="79">
        <f t="shared" si="188"/>
        <v>0.16661914897433239</v>
      </c>
      <c r="Y678" s="111">
        <f t="shared" si="177"/>
        <v>0.15863194556710775</v>
      </c>
      <c r="Z678" s="92">
        <f t="shared" si="186"/>
        <v>4.8458308858463126E-2</v>
      </c>
      <c r="AD678" s="106">
        <f t="shared" si="178"/>
        <v>0.71810951893087893</v>
      </c>
      <c r="AE678" s="74">
        <f>IF(J678&gt;0,J678/630,Tabla13[[#This Row],[Cargabilidad Antes]]-0.02)</f>
        <v>0.60430032899968356</v>
      </c>
      <c r="AF678" s="114">
        <f t="shared" si="183"/>
        <v>0.11380918993119538</v>
      </c>
      <c r="AI678" s="4">
        <f t="shared" si="179"/>
        <v>33.780656091334038</v>
      </c>
      <c r="AJ678" s="59">
        <f t="shared" si="180"/>
        <v>31.098373255221379</v>
      </c>
      <c r="AK678" s="4">
        <f t="shared" si="187"/>
        <v>2.6822828361126589</v>
      </c>
      <c r="AL678" s="79">
        <f t="shared" si="185"/>
        <v>7.9402923047452667E-2</v>
      </c>
    </row>
    <row r="679" spans="2:38" x14ac:dyDescent="0.25">
      <c r="B679" s="16" t="s">
        <v>693</v>
      </c>
      <c r="C679" s="21">
        <v>582.05999999999995</v>
      </c>
      <c r="D679" s="21">
        <v>369.1</v>
      </c>
      <c r="E679" s="16">
        <v>264.85000000000002</v>
      </c>
      <c r="F679" s="59">
        <f t="shared" si="181"/>
        <v>454.29102181311049</v>
      </c>
      <c r="G679" s="16">
        <v>0.81</v>
      </c>
      <c r="H679" s="21">
        <v>450.57</v>
      </c>
      <c r="I679" s="6">
        <f>'Datos y Cálculos'!R679</f>
        <v>104.85000000000002</v>
      </c>
      <c r="J679" s="59">
        <f>'Datos y Cálculos'!S679</f>
        <v>383.70344342994895</v>
      </c>
      <c r="K679" s="59">
        <f>'Datos y Cálculos'!T679</f>
        <v>0.96194080694348783</v>
      </c>
      <c r="L679" s="59">
        <f t="shared" si="184"/>
        <v>570.18487768310763</v>
      </c>
      <c r="M679" s="69">
        <f t="shared" si="182"/>
        <v>481.58975294188559</v>
      </c>
      <c r="O679" s="20">
        <f t="shared" si="175"/>
        <v>571.9269574822622</v>
      </c>
      <c r="P679" s="128">
        <f t="shared" si="176"/>
        <v>481.58975294188559</v>
      </c>
      <c r="Q679" s="106">
        <f t="shared" si="191"/>
        <v>0.15795234576467454</v>
      </c>
      <c r="S679" s="129">
        <f t="shared" si="189"/>
        <v>0.26333631782912553</v>
      </c>
      <c r="T679" s="124">
        <f t="shared" si="190"/>
        <v>0.22174172870298328</v>
      </c>
      <c r="U679" s="79">
        <f t="shared" si="188"/>
        <v>0.15795234576467454</v>
      </c>
      <c r="Y679" s="111">
        <f t="shared" si="177"/>
        <v>0.15995451101134217</v>
      </c>
      <c r="Z679" s="92">
        <f t="shared" si="186"/>
        <v>4.6539684396765139E-2</v>
      </c>
      <c r="AD679" s="106">
        <f t="shared" si="178"/>
        <v>0.7210968600208103</v>
      </c>
      <c r="AE679" s="74">
        <f>IF(J679&gt;0,J679/630,Tabla13[[#This Row],[Cargabilidad Antes]]-0.02)</f>
        <v>0.60905308480944276</v>
      </c>
      <c r="AF679" s="114">
        <f t="shared" si="183"/>
        <v>0.11204377521136755</v>
      </c>
      <c r="AI679" s="4">
        <f t="shared" si="179"/>
        <v>33.736657176680481</v>
      </c>
      <c r="AJ679" s="59">
        <f t="shared" si="180"/>
        <v>31.194676552847927</v>
      </c>
      <c r="AK679" s="4">
        <f t="shared" si="187"/>
        <v>2.5419806238325542</v>
      </c>
      <c r="AL679" s="79">
        <f t="shared" si="185"/>
        <v>7.5347732601961148E-2</v>
      </c>
    </row>
    <row r="680" spans="2:38" x14ac:dyDescent="0.25">
      <c r="B680" s="16" t="s">
        <v>694</v>
      </c>
      <c r="C680" s="21">
        <v>540.02</v>
      </c>
      <c r="D680" s="21">
        <v>361.91</v>
      </c>
      <c r="E680" s="16">
        <v>266.56</v>
      </c>
      <c r="F680" s="59">
        <f t="shared" si="181"/>
        <v>449.48090248641267</v>
      </c>
      <c r="G680" s="16">
        <v>0.8</v>
      </c>
      <c r="H680" s="21">
        <v>450.82</v>
      </c>
      <c r="I680" s="6">
        <f>'Datos y Cálculos'!R680</f>
        <v>106.56</v>
      </c>
      <c r="J680" s="59">
        <f>'Datos y Cálculos'!S680</f>
        <v>377.2716285383782</v>
      </c>
      <c r="K680" s="59">
        <f>'Datos y Cálculos'!T680</f>
        <v>0.95928231179775691</v>
      </c>
      <c r="L680" s="59">
        <f t="shared" si="184"/>
        <v>564.14765227418764</v>
      </c>
      <c r="M680" s="69">
        <f t="shared" si="182"/>
        <v>473.51712237878513</v>
      </c>
      <c r="O680" s="20">
        <f t="shared" si="175"/>
        <v>567.79574978917799</v>
      </c>
      <c r="P680" s="128">
        <f t="shared" si="176"/>
        <v>473.51712237878513</v>
      </c>
      <c r="Q680" s="106">
        <f t="shared" si="191"/>
        <v>0.16604320734242628</v>
      </c>
      <c r="S680" s="129">
        <f t="shared" si="189"/>
        <v>0.26143415705867806</v>
      </c>
      <c r="T680" s="124">
        <f t="shared" si="190"/>
        <v>0.21802479111179154</v>
      </c>
      <c r="U680" s="79">
        <f t="shared" si="188"/>
        <v>0.16604320734242628</v>
      </c>
      <c r="Y680" s="111">
        <f t="shared" si="177"/>
        <v>0.15658518619470704</v>
      </c>
      <c r="Z680" s="92">
        <f t="shared" si="186"/>
        <v>4.7682705203974156E-2</v>
      </c>
      <c r="AD680" s="106">
        <f t="shared" si="178"/>
        <v>0.71346174997843281</v>
      </c>
      <c r="AE680" s="74">
        <f>IF(J680&gt;0,J680/630,Tabla13[[#This Row],[Cargabilidad Antes]]-0.02)</f>
        <v>0.59884385482282254</v>
      </c>
      <c r="AF680" s="114">
        <f t="shared" si="183"/>
        <v>0.11461789515561027</v>
      </c>
      <c r="AI680" s="4">
        <f t="shared" si="179"/>
        <v>33.610897795904243</v>
      </c>
      <c r="AJ680" s="59">
        <f t="shared" si="180"/>
        <v>30.988741057315316</v>
      </c>
      <c r="AK680" s="4">
        <f t="shared" si="187"/>
        <v>2.6221567385889273</v>
      </c>
      <c r="AL680" s="79">
        <f t="shared" si="185"/>
        <v>7.8015075780226817E-2</v>
      </c>
    </row>
    <row r="681" spans="2:38" x14ac:dyDescent="0.25">
      <c r="B681" s="16" t="s">
        <v>695</v>
      </c>
      <c r="C681" s="21">
        <v>391.78</v>
      </c>
      <c r="D681" s="21">
        <v>317.27999999999997</v>
      </c>
      <c r="E681" s="16">
        <v>189.85</v>
      </c>
      <c r="F681" s="59">
        <f t="shared" si="181"/>
        <v>369.74264144131388</v>
      </c>
      <c r="G681" s="16">
        <v>0.85</v>
      </c>
      <c r="H681" s="21">
        <v>455.16</v>
      </c>
      <c r="I681" s="6">
        <f>'Datos y Cálculos'!R681</f>
        <v>29.849999999999994</v>
      </c>
      <c r="J681" s="59">
        <f>'Datos y Cálculos'!S681</f>
        <v>318.68106454573041</v>
      </c>
      <c r="K681" s="59">
        <f>'Datos y Cálculos'!T681</f>
        <v>0.99560355257464828</v>
      </c>
      <c r="L681" s="59">
        <f t="shared" si="184"/>
        <v>464.06742079788228</v>
      </c>
      <c r="M681" s="69">
        <f t="shared" si="182"/>
        <v>399.97956174155212</v>
      </c>
      <c r="O681" s="20">
        <f t="shared" si="175"/>
        <v>468.49537956134134</v>
      </c>
      <c r="P681" s="128">
        <f t="shared" si="176"/>
        <v>399.97956174155206</v>
      </c>
      <c r="Q681" s="106">
        <f t="shared" si="191"/>
        <v>0.14624651770086095</v>
      </c>
      <c r="S681" s="129">
        <f t="shared" si="189"/>
        <v>0.21571259504316767</v>
      </c>
      <c r="T681" s="124">
        <f t="shared" si="190"/>
        <v>0.1841653791938884</v>
      </c>
      <c r="U681" s="79">
        <f t="shared" si="188"/>
        <v>0.14624651770086095</v>
      </c>
      <c r="Y681" s="111">
        <f t="shared" si="177"/>
        <v>0.10595641695463137</v>
      </c>
      <c r="Z681" s="92">
        <f t="shared" si="186"/>
        <v>2.8725313513839373E-2</v>
      </c>
      <c r="AD681" s="106">
        <f t="shared" si="178"/>
        <v>0.58689308165287912</v>
      </c>
      <c r="AE681" s="74">
        <f>IF(J681&gt;0,J681/630,Tabla13[[#This Row],[Cargabilidad Antes]]-0.02)</f>
        <v>0.50584295959639747</v>
      </c>
      <c r="AF681" s="114">
        <f t="shared" si="183"/>
        <v>8.1050122056481655E-2</v>
      </c>
      <c r="AI681" s="4">
        <f t="shared" si="179"/>
        <v>30.862391043545014</v>
      </c>
      <c r="AJ681" s="59">
        <f t="shared" si="180"/>
        <v>29.273067569737286</v>
      </c>
      <c r="AK681" s="4">
        <f t="shared" si="187"/>
        <v>1.5893234738077275</v>
      </c>
      <c r="AL681" s="79">
        <f t="shared" si="185"/>
        <v>5.1497094686062561E-2</v>
      </c>
    </row>
    <row r="682" spans="2:38" x14ac:dyDescent="0.25">
      <c r="B682" s="16" t="s">
        <v>696</v>
      </c>
      <c r="C682" s="21">
        <v>583.44000000000005</v>
      </c>
      <c r="D682" s="21">
        <v>343.39</v>
      </c>
      <c r="E682" s="16">
        <v>258.13</v>
      </c>
      <c r="F682" s="59">
        <f t="shared" si="181"/>
        <v>429.59025710553539</v>
      </c>
      <c r="G682" s="16">
        <v>0.8</v>
      </c>
      <c r="H682" s="21">
        <v>451.92</v>
      </c>
      <c r="I682" s="6">
        <f>'Datos y Cálculos'!R682</f>
        <v>98.13</v>
      </c>
      <c r="J682" s="59">
        <f>'Datos y Cálculos'!S682</f>
        <v>357.13609310737553</v>
      </c>
      <c r="K682" s="59">
        <f>'Datos y Cálculos'!T682</f>
        <v>0.96151021032970008</v>
      </c>
      <c r="L682" s="59">
        <f t="shared" si="184"/>
        <v>539.18271865461179</v>
      </c>
      <c r="M682" s="69">
        <f t="shared" si="182"/>
        <v>448.24482498450982</v>
      </c>
      <c r="O682" s="20">
        <f t="shared" si="175"/>
        <v>538.73996993756953</v>
      </c>
      <c r="P682" s="128">
        <f t="shared" si="176"/>
        <v>448.24482498450982</v>
      </c>
      <c r="Q682" s="106">
        <f t="shared" si="191"/>
        <v>0.16797555407583087</v>
      </c>
      <c r="S682" s="129">
        <f t="shared" si="189"/>
        <v>0.2480558016976028</v>
      </c>
      <c r="T682" s="124">
        <f t="shared" si="190"/>
        <v>0.20638849096572354</v>
      </c>
      <c r="U682" s="79">
        <f t="shared" si="188"/>
        <v>0.16797555407583087</v>
      </c>
      <c r="Y682" s="111">
        <f t="shared" si="177"/>
        <v>0.14303325801512287</v>
      </c>
      <c r="Z682" s="92">
        <f t="shared" si="186"/>
        <v>4.4016385623967286E-2</v>
      </c>
      <c r="AD682" s="106">
        <f t="shared" si="178"/>
        <v>0.68188929699291334</v>
      </c>
      <c r="AE682" s="74">
        <f>IF(J682&gt;0,J682/630,Tabla13[[#This Row],[Cargabilidad Antes]]-0.02)</f>
        <v>0.56688268747202464</v>
      </c>
      <c r="AF682" s="114">
        <f t="shared" si="183"/>
        <v>0.1150066095208887</v>
      </c>
      <c r="AI682" s="4">
        <f t="shared" si="179"/>
        <v>32.752156923299502</v>
      </c>
      <c r="AJ682" s="59">
        <f t="shared" si="180"/>
        <v>30.366544421084235</v>
      </c>
      <c r="AK682" s="4">
        <f t="shared" si="187"/>
        <v>2.3856125022152668</v>
      </c>
      <c r="AL682" s="79">
        <f t="shared" si="185"/>
        <v>7.2838332687584662E-2</v>
      </c>
    </row>
    <row r="683" spans="2:38" x14ac:dyDescent="0.25">
      <c r="B683" s="16" t="s">
        <v>697</v>
      </c>
      <c r="C683" s="21">
        <v>498.86</v>
      </c>
      <c r="D683" s="21">
        <v>376.41</v>
      </c>
      <c r="E683" s="16">
        <v>269.55</v>
      </c>
      <c r="F683" s="59">
        <f t="shared" si="181"/>
        <v>462.97050726801166</v>
      </c>
      <c r="G683" s="16">
        <v>0.81</v>
      </c>
      <c r="H683" s="21">
        <v>452.47</v>
      </c>
      <c r="I683" s="6">
        <f>'Datos y Cálculos'!R683</f>
        <v>109.55000000000001</v>
      </c>
      <c r="J683" s="59">
        <f>'Datos y Cálculos'!S683</f>
        <v>392.02766560537538</v>
      </c>
      <c r="K683" s="59">
        <f>'Datos y Cálculos'!T683</f>
        <v>0.9601618279126849</v>
      </c>
      <c r="L683" s="59">
        <f t="shared" si="184"/>
        <v>581.07858043053079</v>
      </c>
      <c r="M683" s="69">
        <f t="shared" si="182"/>
        <v>492.03756145009584</v>
      </c>
      <c r="O683" s="20">
        <f t="shared" si="175"/>
        <v>583.25393136249875</v>
      </c>
      <c r="P683" s="128">
        <f t="shared" si="176"/>
        <v>492.03756145009589</v>
      </c>
      <c r="Q683" s="106">
        <f t="shared" si="191"/>
        <v>0.15639220759184369</v>
      </c>
      <c r="S683" s="129">
        <f t="shared" si="189"/>
        <v>0.26855167541062352</v>
      </c>
      <c r="T683" s="124">
        <f t="shared" si="190"/>
        <v>0.22655228604066785</v>
      </c>
      <c r="U683" s="79">
        <f t="shared" si="188"/>
        <v>0.1563922075918438</v>
      </c>
      <c r="Y683" s="111">
        <f t="shared" si="177"/>
        <v>0.1661249397844991</v>
      </c>
      <c r="Z683" s="92">
        <f t="shared" si="186"/>
        <v>4.7898121544532872E-2</v>
      </c>
      <c r="AD683" s="106">
        <f t="shared" si="178"/>
        <v>0.73487382106033594</v>
      </c>
      <c r="AE683" s="74">
        <f>IF(J683&gt;0,J683/630,Tabla13[[#This Row],[Cargabilidad Antes]]-0.02)</f>
        <v>0.62226613588154822</v>
      </c>
      <c r="AF683" s="114">
        <f t="shared" si="183"/>
        <v>0.11260768517878772</v>
      </c>
      <c r="AI683" s="4">
        <f t="shared" si="179"/>
        <v>34.086141785518436</v>
      </c>
      <c r="AJ683" s="59">
        <f t="shared" si="180"/>
        <v>31.466371845025559</v>
      </c>
      <c r="AK683" s="4">
        <f t="shared" si="187"/>
        <v>2.6197699404928763</v>
      </c>
      <c r="AL683" s="79">
        <f t="shared" si="185"/>
        <v>7.6857332724171501E-2</v>
      </c>
    </row>
    <row r="684" spans="2:38" x14ac:dyDescent="0.25">
      <c r="B684" s="16" t="s">
        <v>698</v>
      </c>
      <c r="C684" s="21">
        <v>523.72</v>
      </c>
      <c r="D684" s="21">
        <v>366.78</v>
      </c>
      <c r="E684" s="16">
        <v>268.93</v>
      </c>
      <c r="F684" s="59">
        <f t="shared" si="181"/>
        <v>454.80865570039452</v>
      </c>
      <c r="G684" s="16">
        <v>0.8</v>
      </c>
      <c r="H684" s="21">
        <v>451.18</v>
      </c>
      <c r="I684" s="6">
        <f>'Datos y Cálculos'!R684</f>
        <v>108.93</v>
      </c>
      <c r="J684" s="59">
        <f>'Datos y Cálculos'!S684</f>
        <v>382.61379130919988</v>
      </c>
      <c r="K684" s="59">
        <f>'Datos y Cálculos'!T684</f>
        <v>0.95861677840983983</v>
      </c>
      <c r="L684" s="59">
        <f t="shared" si="184"/>
        <v>570.83456477911875</v>
      </c>
      <c r="M684" s="69">
        <f t="shared" si="182"/>
        <v>480.22212045223881</v>
      </c>
      <c r="O684" s="20">
        <f t="shared" si="175"/>
        <v>575.43622753633406</v>
      </c>
      <c r="P684" s="128">
        <f t="shared" si="176"/>
        <v>480.22212045223887</v>
      </c>
      <c r="Q684" s="106">
        <f t="shared" si="191"/>
        <v>0.16546422092982183</v>
      </c>
      <c r="S684" s="129">
        <f t="shared" si="189"/>
        <v>0.26495211551485709</v>
      </c>
      <c r="T684" s="124">
        <f t="shared" si="190"/>
        <v>0.2211120201374831</v>
      </c>
      <c r="U684" s="79">
        <f t="shared" si="188"/>
        <v>0.16546422092982183</v>
      </c>
      <c r="Y684" s="111">
        <f t="shared" si="177"/>
        <v>0.16031923337051041</v>
      </c>
      <c r="Z684" s="92">
        <f t="shared" si="186"/>
        <v>4.8664908652574258E-2</v>
      </c>
      <c r="AD684" s="106">
        <f t="shared" si="178"/>
        <v>0.72191850111173739</v>
      </c>
      <c r="AE684" s="74">
        <f>IF(J684&gt;0,J684/630,Tabla13[[#This Row],[Cargabilidad Antes]]-0.02)</f>
        <v>0.60732347826857125</v>
      </c>
      <c r="AF684" s="114">
        <f t="shared" si="183"/>
        <v>0.11459502284316614</v>
      </c>
      <c r="AI684" s="4">
        <f t="shared" si="179"/>
        <v>33.844200105802557</v>
      </c>
      <c r="AJ684" s="59">
        <f t="shared" si="180"/>
        <v>31.159542867832386</v>
      </c>
      <c r="AK684" s="4">
        <f t="shared" si="187"/>
        <v>2.6846572379701712</v>
      </c>
      <c r="AL684" s="79">
        <f t="shared" si="185"/>
        <v>7.9323997304633909E-2</v>
      </c>
    </row>
    <row r="685" spans="2:38" x14ac:dyDescent="0.25">
      <c r="B685" s="16" t="s">
        <v>699</v>
      </c>
      <c r="C685" s="21">
        <v>578.6</v>
      </c>
      <c r="D685" s="21">
        <v>370.87</v>
      </c>
      <c r="E685" s="16">
        <v>266.47000000000003</v>
      </c>
      <c r="F685" s="59">
        <f t="shared" si="181"/>
        <v>456.67364473987334</v>
      </c>
      <c r="G685" s="16">
        <v>0.81</v>
      </c>
      <c r="H685" s="21">
        <v>452.85</v>
      </c>
      <c r="I685" s="6">
        <f>'Datos y Cálculos'!R685</f>
        <v>106.47000000000003</v>
      </c>
      <c r="J685" s="59">
        <f>'Datos y Cálculos'!S685</f>
        <v>385.85025307753784</v>
      </c>
      <c r="K685" s="59">
        <f>'Datos y Cálculos'!T685</f>
        <v>0.9611759926083876</v>
      </c>
      <c r="L685" s="59">
        <f t="shared" si="184"/>
        <v>573.17532983124659</v>
      </c>
      <c r="M685" s="69">
        <f t="shared" si="182"/>
        <v>484.28423365478636</v>
      </c>
      <c r="O685" s="20">
        <f t="shared" si="175"/>
        <v>574.66960368855746</v>
      </c>
      <c r="P685" s="128">
        <f t="shared" si="176"/>
        <v>484.28423365478636</v>
      </c>
      <c r="Q685" s="106">
        <f t="shared" si="191"/>
        <v>0.15728232266614806</v>
      </c>
      <c r="S685" s="129">
        <f t="shared" si="189"/>
        <v>0.26459913354995335</v>
      </c>
      <c r="T685" s="124">
        <f t="shared" si="190"/>
        <v>0.22298236724976639</v>
      </c>
      <c r="U685" s="79">
        <f t="shared" si="188"/>
        <v>0.15728232266614806</v>
      </c>
      <c r="Y685" s="111">
        <f t="shared" si="177"/>
        <v>0.16163673969376183</v>
      </c>
      <c r="Z685" s="92">
        <f t="shared" si="186"/>
        <v>4.6846677827689635E-2</v>
      </c>
      <c r="AD685" s="106">
        <f t="shared" si="178"/>
        <v>0.72487880117440218</v>
      </c>
      <c r="AE685" s="74">
        <f>IF(J685&gt;0,J685/630,Tabla13[[#This Row],[Cargabilidad Antes]]-0.02)</f>
        <v>0.612460719170695</v>
      </c>
      <c r="AF685" s="114">
        <f t="shared" si="183"/>
        <v>0.11241808200370718</v>
      </c>
      <c r="AI685" s="4">
        <f t="shared" si="179"/>
        <v>33.820650464838771</v>
      </c>
      <c r="AJ685" s="59">
        <f t="shared" si="180"/>
        <v>31.264188540774672</v>
      </c>
      <c r="AK685" s="4">
        <f t="shared" si="187"/>
        <v>2.5564619240640987</v>
      </c>
      <c r="AL685" s="79">
        <f t="shared" si="185"/>
        <v>7.5588786404977459E-2</v>
      </c>
    </row>
    <row r="686" spans="2:38" x14ac:dyDescent="0.25">
      <c r="B686" s="16" t="s">
        <v>700</v>
      </c>
      <c r="C686" s="21">
        <v>526.82000000000005</v>
      </c>
      <c r="D686" s="21">
        <v>366.6</v>
      </c>
      <c r="E686" s="16">
        <v>268.31</v>
      </c>
      <c r="F686" s="59">
        <f t="shared" si="181"/>
        <v>454.29705711131351</v>
      </c>
      <c r="G686" s="16">
        <v>0.8</v>
      </c>
      <c r="H686" s="21">
        <v>452.02</v>
      </c>
      <c r="I686" s="6">
        <f>'Datos y Cálculos'!R686</f>
        <v>108.31</v>
      </c>
      <c r="J686" s="59">
        <f>'Datos y Cálculos'!S686</f>
        <v>382.26511232389493</v>
      </c>
      <c r="K686" s="59">
        <f>'Datos y Cálculos'!T686</f>
        <v>0.95902029293580471</v>
      </c>
      <c r="L686" s="59">
        <f t="shared" si="184"/>
        <v>570.19245264189487</v>
      </c>
      <c r="M686" s="69">
        <f t="shared" si="182"/>
        <v>479.78449022174624</v>
      </c>
      <c r="O686" s="20">
        <f t="shared" si="175"/>
        <v>575.15382794814354</v>
      </c>
      <c r="P686" s="128">
        <f t="shared" si="176"/>
        <v>479.7844902217463</v>
      </c>
      <c r="Q686" s="106">
        <f t="shared" si="191"/>
        <v>0.16581535772199685</v>
      </c>
      <c r="S686" s="129">
        <f t="shared" si="189"/>
        <v>0.26482208830292442</v>
      </c>
      <c r="T686" s="124">
        <f t="shared" si="190"/>
        <v>0.22091051899828873</v>
      </c>
      <c r="U686" s="79">
        <f t="shared" si="188"/>
        <v>0.16581535772199696</v>
      </c>
      <c r="Y686" s="111">
        <f t="shared" si="177"/>
        <v>0.15995876106049151</v>
      </c>
      <c r="Z686" s="92">
        <f t="shared" si="186"/>
        <v>4.8649214968614893E-2</v>
      </c>
      <c r="AD686" s="106">
        <f t="shared" si="178"/>
        <v>0.72110643985922784</v>
      </c>
      <c r="AE686" s="74">
        <f>IF(J686&gt;0,J686/630,Tabla13[[#This Row],[Cargabilidad Antes]]-0.02)</f>
        <v>0.60677001956173793</v>
      </c>
      <c r="AF686" s="114">
        <f t="shared" si="183"/>
        <v>0.11433642029748992</v>
      </c>
      <c r="AI686" s="4">
        <f t="shared" si="179"/>
        <v>33.835521522526783</v>
      </c>
      <c r="AJ686" s="59">
        <f t="shared" si="180"/>
        <v>31.14832150259992</v>
      </c>
      <c r="AK686" s="4">
        <f t="shared" si="187"/>
        <v>2.6872000199268626</v>
      </c>
      <c r="AL686" s="79">
        <f t="shared" si="185"/>
        <v>7.9419494631929877E-2</v>
      </c>
    </row>
    <row r="687" spans="2:38" x14ac:dyDescent="0.25">
      <c r="B687" s="16" t="s">
        <v>701</v>
      </c>
      <c r="C687" s="21">
        <v>579.44000000000005</v>
      </c>
      <c r="D687" s="21">
        <v>372.51</v>
      </c>
      <c r="E687" s="16">
        <v>265.8</v>
      </c>
      <c r="F687" s="59">
        <f t="shared" si="181"/>
        <v>457.61702339401666</v>
      </c>
      <c r="G687" s="16">
        <v>0.81</v>
      </c>
      <c r="H687" s="21">
        <v>452.61</v>
      </c>
      <c r="I687" s="6">
        <f>'Datos y Cálculos'!R687</f>
        <v>105.80000000000001</v>
      </c>
      <c r="J687" s="59">
        <f>'Datos y Cálculos'!S687</f>
        <v>387.24325701037066</v>
      </c>
      <c r="K687" s="59">
        <f>'Datos y Cálculos'!T687</f>
        <v>0.96195348338892805</v>
      </c>
      <c r="L687" s="59">
        <f t="shared" si="184"/>
        <v>574.35937313541478</v>
      </c>
      <c r="M687" s="69">
        <f t="shared" si="182"/>
        <v>486.03260581914117</v>
      </c>
      <c r="O687" s="20">
        <f t="shared" si="175"/>
        <v>577.21081260286496</v>
      </c>
      <c r="P687" s="128">
        <f t="shared" si="176"/>
        <v>486.03260581914117</v>
      </c>
      <c r="Q687" s="106">
        <f t="shared" si="191"/>
        <v>0.15796344211323121</v>
      </c>
      <c r="S687" s="129">
        <f t="shared" si="189"/>
        <v>0.26576920009354521</v>
      </c>
      <c r="T687" s="124">
        <f t="shared" si="190"/>
        <v>0.22378738243908872</v>
      </c>
      <c r="U687" s="79">
        <f t="shared" si="188"/>
        <v>0.15796344211323121</v>
      </c>
      <c r="Y687" s="111">
        <f t="shared" si="177"/>
        <v>0.16230523523818524</v>
      </c>
      <c r="Z687" s="92">
        <f t="shared" si="186"/>
        <v>4.7226674150545399E-2</v>
      </c>
      <c r="AD687" s="106">
        <f t="shared" si="178"/>
        <v>0.72637622760955023</v>
      </c>
      <c r="AE687" s="74">
        <f>IF(J687&gt;0,J687/630,Tabla13[[#This Row],[Cargabilidad Antes]]-0.02)</f>
        <v>0.61467183652439783</v>
      </c>
      <c r="AF687" s="114">
        <f t="shared" si="183"/>
        <v>0.1117043910851524</v>
      </c>
      <c r="AI687" s="4">
        <f t="shared" si="179"/>
        <v>33.898833391710994</v>
      </c>
      <c r="AJ687" s="59">
        <f t="shared" si="180"/>
        <v>31.309500371777368</v>
      </c>
      <c r="AK687" s="4">
        <f t="shared" si="187"/>
        <v>2.5893330199336262</v>
      </c>
      <c r="AL687" s="79">
        <f t="shared" si="185"/>
        <v>7.6384133637081852E-2</v>
      </c>
    </row>
    <row r="688" spans="2:38" x14ac:dyDescent="0.25">
      <c r="B688" s="16" t="s">
        <v>702</v>
      </c>
      <c r="C688" s="21">
        <v>663.34</v>
      </c>
      <c r="D688" s="21">
        <v>366.93</v>
      </c>
      <c r="E688" s="16">
        <v>267.58999999999997</v>
      </c>
      <c r="F688" s="59">
        <f t="shared" si="181"/>
        <v>454.13878165160042</v>
      </c>
      <c r="G688" s="16">
        <v>0.8</v>
      </c>
      <c r="H688" s="21">
        <v>452.4</v>
      </c>
      <c r="I688" s="6">
        <f>'Datos y Cálculos'!R688</f>
        <v>107.58999999999997</v>
      </c>
      <c r="J688" s="59">
        <f>'Datos y Cálculos'!S688</f>
        <v>382.37838981825314</v>
      </c>
      <c r="K688" s="59">
        <f>'Datos y Cálculos'!T688</f>
        <v>0.95959920793223741</v>
      </c>
      <c r="L688" s="59">
        <f t="shared" si="184"/>
        <v>569.99379964347872</v>
      </c>
      <c r="M688" s="69">
        <f t="shared" si="182"/>
        <v>479.92666585622635</v>
      </c>
      <c r="O688" s="20">
        <f t="shared" si="175"/>
        <v>575.67156052649295</v>
      </c>
      <c r="P688" s="128">
        <f t="shared" si="176"/>
        <v>479.92666585622635</v>
      </c>
      <c r="Q688" s="106">
        <f t="shared" si="191"/>
        <v>0.1663186115754981</v>
      </c>
      <c r="S688" s="129">
        <f t="shared" si="189"/>
        <v>0.265060471524801</v>
      </c>
      <c r="T688" s="124">
        <f t="shared" si="190"/>
        <v>0.22097598191724926</v>
      </c>
      <c r="U688" s="79">
        <f t="shared" si="188"/>
        <v>0.16631861157549799</v>
      </c>
      <c r="Y688" s="111">
        <f t="shared" si="177"/>
        <v>0.15984732236294896</v>
      </c>
      <c r="Z688" s="92">
        <f t="shared" si="186"/>
        <v>4.8749491900468976E-2</v>
      </c>
      <c r="AD688" s="106">
        <f t="shared" si="178"/>
        <v>0.72085520897079436</v>
      </c>
      <c r="AE688" s="74">
        <f>IF(J688&gt;0,J688/630,Tabla13[[#This Row],[Cargabilidad Antes]]-0.02)</f>
        <v>0.60694982510833828</v>
      </c>
      <c r="AF688" s="114">
        <f t="shared" si="183"/>
        <v>0.11390538386245608</v>
      </c>
      <c r="AI688" s="4">
        <f t="shared" si="179"/>
        <v>33.851435512794012</v>
      </c>
      <c r="AJ688" s="59">
        <f t="shared" si="180"/>
        <v>31.151965934825693</v>
      </c>
      <c r="AK688" s="4">
        <f t="shared" si="187"/>
        <v>2.6994695779683191</v>
      </c>
      <c r="AL688" s="79">
        <f t="shared" si="185"/>
        <v>7.9744611626531015E-2</v>
      </c>
    </row>
    <row r="689" spans="2:38" x14ac:dyDescent="0.25">
      <c r="B689" s="16" t="s">
        <v>703</v>
      </c>
      <c r="C689" s="21">
        <v>602.72</v>
      </c>
      <c r="D689" s="21">
        <v>374.96</v>
      </c>
      <c r="E689" s="16">
        <v>266.63</v>
      </c>
      <c r="F689" s="59">
        <f t="shared" si="181"/>
        <v>460.09407570626246</v>
      </c>
      <c r="G689" s="16">
        <v>0.81</v>
      </c>
      <c r="H689" s="21">
        <v>452.75</v>
      </c>
      <c r="I689" s="6">
        <f>'Datos y Cálculos'!R689</f>
        <v>106.63</v>
      </c>
      <c r="J689" s="59">
        <f>'Datos y Cálculos'!S689</f>
        <v>389.82683142646812</v>
      </c>
      <c r="K689" s="59">
        <f>'Datos y Cálculos'!T689</f>
        <v>0.96186298574660212</v>
      </c>
      <c r="L689" s="59">
        <f t="shared" si="184"/>
        <v>577.46834448165805</v>
      </c>
      <c r="M689" s="69">
        <f t="shared" si="182"/>
        <v>489.27527404654404</v>
      </c>
      <c r="O689" s="20">
        <f t="shared" si="175"/>
        <v>581.00713079801949</v>
      </c>
      <c r="P689" s="128">
        <f t="shared" si="176"/>
        <v>489.27527404654404</v>
      </c>
      <c r="Q689" s="106">
        <f t="shared" si="191"/>
        <v>0.15788421843546185</v>
      </c>
      <c r="S689" s="129">
        <f t="shared" si="189"/>
        <v>0.26751716535683795</v>
      </c>
      <c r="T689" s="124">
        <f t="shared" si="190"/>
        <v>0.22528042678640342</v>
      </c>
      <c r="U689" s="79">
        <f t="shared" si="188"/>
        <v>0.15788421843546174</v>
      </c>
      <c r="Y689" s="111">
        <f t="shared" si="177"/>
        <v>0.16406708692816635</v>
      </c>
      <c r="Z689" s="92">
        <f t="shared" si="186"/>
        <v>4.771743734212653E-2</v>
      </c>
      <c r="AD689" s="106">
        <f t="shared" si="178"/>
        <v>0.73030805667660703</v>
      </c>
      <c r="AE689" s="74">
        <f>IF(J689&gt;0,J689/630,Tabla13[[#This Row],[Cargabilidad Antes]]-0.02)</f>
        <v>0.61877274829598117</v>
      </c>
      <c r="AF689" s="114">
        <f t="shared" si="183"/>
        <v>0.11153530838062586</v>
      </c>
      <c r="AI689" s="4">
        <f t="shared" si="179"/>
        <v>34.016273665548795</v>
      </c>
      <c r="AJ689" s="59">
        <f t="shared" si="180"/>
        <v>31.393971522257502</v>
      </c>
      <c r="AK689" s="4">
        <f t="shared" si="187"/>
        <v>2.622302143291293</v>
      </c>
      <c r="AL689" s="79">
        <f t="shared" si="185"/>
        <v>7.7089635657156763E-2</v>
      </c>
    </row>
    <row r="690" spans="2:38" x14ac:dyDescent="0.25">
      <c r="B690" s="16" t="s">
        <v>704</v>
      </c>
      <c r="C690" s="21">
        <v>651.36</v>
      </c>
      <c r="D690" s="21">
        <v>366.98</v>
      </c>
      <c r="E690" s="16">
        <v>266.74</v>
      </c>
      <c r="F690" s="59">
        <f t="shared" si="181"/>
        <v>453.67890407203197</v>
      </c>
      <c r="G690" s="16">
        <v>0.8</v>
      </c>
      <c r="H690" s="21">
        <v>452.45</v>
      </c>
      <c r="I690" s="6">
        <f>'Datos y Cálculos'!R690</f>
        <v>106.74000000000001</v>
      </c>
      <c r="J690" s="59">
        <f>'Datos y Cálculos'!S690</f>
        <v>382.18810551873537</v>
      </c>
      <c r="K690" s="59">
        <f>'Datos y Cálculos'!T690</f>
        <v>0.96020780003581296</v>
      </c>
      <c r="L690" s="59">
        <f t="shared" si="184"/>
        <v>569.41660302530886</v>
      </c>
      <c r="M690" s="69">
        <f t="shared" si="182"/>
        <v>479.68783826590214</v>
      </c>
      <c r="O690" s="20">
        <f t="shared" si="175"/>
        <v>575.75000485654584</v>
      </c>
      <c r="P690" s="128">
        <f t="shared" si="176"/>
        <v>479.68783826590214</v>
      </c>
      <c r="Q690" s="106">
        <f t="shared" si="191"/>
        <v>0.16684700960545995</v>
      </c>
      <c r="S690" s="129">
        <f t="shared" si="189"/>
        <v>0.26509659019478232</v>
      </c>
      <c r="T690" s="124">
        <f t="shared" si="190"/>
        <v>0.22086601686417878</v>
      </c>
      <c r="U690" s="79">
        <f t="shared" si="188"/>
        <v>0.16684700960545995</v>
      </c>
      <c r="Y690" s="111">
        <f t="shared" si="177"/>
        <v>0.15952375175803404</v>
      </c>
      <c r="Z690" s="92">
        <f t="shared" si="186"/>
        <v>4.8791311708115466E-2</v>
      </c>
      <c r="AD690" s="106">
        <f t="shared" si="178"/>
        <v>0.72012524455878091</v>
      </c>
      <c r="AE690" s="74">
        <f>IF(J690&gt;0,J690/630,Tabla13[[#This Row],[Cargabilidad Antes]]-0.02)</f>
        <v>0.60664778653767515</v>
      </c>
      <c r="AF690" s="114">
        <f t="shared" si="183"/>
        <v>0.11347745802110576</v>
      </c>
      <c r="AI690" s="4">
        <f t="shared" si="179"/>
        <v>33.85384797255108</v>
      </c>
      <c r="AJ690" s="59">
        <f t="shared" si="180"/>
        <v>31.14584460951427</v>
      </c>
      <c r="AK690" s="4">
        <f t="shared" si="187"/>
        <v>2.7080033630368092</v>
      </c>
      <c r="AL690" s="79">
        <f t="shared" si="185"/>
        <v>7.9991006199132131E-2</v>
      </c>
    </row>
    <row r="691" spans="2:38" x14ac:dyDescent="0.25">
      <c r="B691" s="16" t="s">
        <v>705</v>
      </c>
      <c r="C691" s="21">
        <v>613.02</v>
      </c>
      <c r="D691" s="21">
        <v>371.43</v>
      </c>
      <c r="E691" s="16">
        <v>266.37</v>
      </c>
      <c r="F691" s="59">
        <f t="shared" si="181"/>
        <v>457.07025915060365</v>
      </c>
      <c r="G691" s="16">
        <v>0.81</v>
      </c>
      <c r="H691" s="21">
        <v>452.57</v>
      </c>
      <c r="I691" s="6">
        <f>'Datos y Cálculos'!R691</f>
        <v>106.37</v>
      </c>
      <c r="J691" s="59">
        <f>'Datos y Cálculos'!S691</f>
        <v>386.36099932576013</v>
      </c>
      <c r="K691" s="59">
        <f>'Datos y Cálculos'!T691</f>
        <v>0.96135479680450076</v>
      </c>
      <c r="L691" s="59">
        <f t="shared" si="184"/>
        <v>573.67312425907187</v>
      </c>
      <c r="M691" s="69">
        <f t="shared" si="182"/>
        <v>484.92527601108793</v>
      </c>
      <c r="O691" s="20">
        <f t="shared" si="175"/>
        <v>575.53733356173564</v>
      </c>
      <c r="P691" s="128">
        <f t="shared" si="176"/>
        <v>484.92527601108799</v>
      </c>
      <c r="Q691" s="106">
        <f t="shared" si="191"/>
        <v>0.15743906132012553</v>
      </c>
      <c r="S691" s="129">
        <f t="shared" si="189"/>
        <v>0.26499866846727738</v>
      </c>
      <c r="T691" s="124">
        <f t="shared" si="190"/>
        <v>0.22327752685270608</v>
      </c>
      <c r="U691" s="79">
        <f t="shared" si="188"/>
        <v>0.15743906132012553</v>
      </c>
      <c r="Y691" s="111">
        <f t="shared" si="177"/>
        <v>0.16191761992060491</v>
      </c>
      <c r="Z691" s="92">
        <f t="shared" si="186"/>
        <v>4.6970854742029562E-2</v>
      </c>
      <c r="AD691" s="106">
        <f t="shared" si="178"/>
        <v>0.72550834785810103</v>
      </c>
      <c r="AE691" s="74">
        <f>IF(J691&gt;0,J691/630,Tabla13[[#This Row],[Cargabilidad Antes]]-0.02)</f>
        <v>0.61327142750120656</v>
      </c>
      <c r="AF691" s="114">
        <f t="shared" si="183"/>
        <v>0.11223692035689448</v>
      </c>
      <c r="AI691" s="4">
        <f t="shared" si="179"/>
        <v>33.847308288551083</v>
      </c>
      <c r="AJ691" s="59">
        <f t="shared" si="180"/>
        <v>31.280783208184559</v>
      </c>
      <c r="AK691" s="4">
        <f t="shared" si="187"/>
        <v>2.5665250803665245</v>
      </c>
      <c r="AL691" s="79">
        <f t="shared" si="185"/>
        <v>7.582656376946395E-2</v>
      </c>
    </row>
    <row r="692" spans="2:38" x14ac:dyDescent="0.25">
      <c r="B692" s="16" t="s">
        <v>706</v>
      </c>
      <c r="C692" s="21">
        <v>633.5</v>
      </c>
      <c r="D692" s="21">
        <v>365.33</v>
      </c>
      <c r="E692" s="16">
        <v>270.74</v>
      </c>
      <c r="F692" s="59">
        <f t="shared" si="181"/>
        <v>454.71546762783424</v>
      </c>
      <c r="G692" s="16">
        <v>0.8</v>
      </c>
      <c r="H692" s="21">
        <v>452.55</v>
      </c>
      <c r="I692" s="6">
        <f>'Datos y Cálculos'!R692</f>
        <v>110.74000000000001</v>
      </c>
      <c r="J692" s="59">
        <f>'Datos y Cálculos'!S692</f>
        <v>381.74514600712342</v>
      </c>
      <c r="K692" s="59">
        <f>'Datos y Cálculos'!T692</f>
        <v>0.95699972565776348</v>
      </c>
      <c r="L692" s="59">
        <f t="shared" si="184"/>
        <v>570.71760356438404</v>
      </c>
      <c r="M692" s="69">
        <f t="shared" si="182"/>
        <v>479.13187567183849</v>
      </c>
      <c r="O692" s="20">
        <f t="shared" si="175"/>
        <v>573.16134196479891</v>
      </c>
      <c r="P692" s="128">
        <f t="shared" si="176"/>
        <v>479.13187567183854</v>
      </c>
      <c r="Q692" s="106">
        <f t="shared" si="191"/>
        <v>0.16405409682835037</v>
      </c>
      <c r="S692" s="129">
        <f t="shared" si="189"/>
        <v>0.26390467408539925</v>
      </c>
      <c r="T692" s="124">
        <f t="shared" si="190"/>
        <v>0.22061003112953889</v>
      </c>
      <c r="U692" s="79">
        <f t="shared" si="188"/>
        <v>0.16405409682835048</v>
      </c>
      <c r="Y692" s="111">
        <f t="shared" si="177"/>
        <v>0.16025354284499055</v>
      </c>
      <c r="Z692" s="92">
        <f t="shared" si="186"/>
        <v>4.8267477212265847E-2</v>
      </c>
      <c r="AD692" s="106">
        <f t="shared" si="178"/>
        <v>0.72177058353624479</v>
      </c>
      <c r="AE692" s="74">
        <f>IF(J692&gt;0,J692/630,Tabla13[[#This Row],[Cargabilidad Antes]]-0.02)</f>
        <v>0.60594467620178316</v>
      </c>
      <c r="AF692" s="114">
        <f t="shared" si="183"/>
        <v>0.11582590733446163</v>
      </c>
      <c r="AI692" s="4">
        <f t="shared" si="179"/>
        <v>33.774410361188281</v>
      </c>
      <c r="AJ692" s="59">
        <f t="shared" si="180"/>
        <v>31.131606684957642</v>
      </c>
      <c r="AK692" s="4">
        <f t="shared" si="187"/>
        <v>2.6428036762306384</v>
      </c>
      <c r="AL692" s="79">
        <f t="shared" si="185"/>
        <v>7.8248699176924896E-2</v>
      </c>
    </row>
    <row r="693" spans="2:38" x14ac:dyDescent="0.25">
      <c r="B693" s="16" t="s">
        <v>707</v>
      </c>
      <c r="C693" s="21">
        <v>671.78</v>
      </c>
      <c r="D693" s="21">
        <v>366.57</v>
      </c>
      <c r="E693" s="16">
        <v>265.14</v>
      </c>
      <c r="F693" s="59">
        <f t="shared" si="181"/>
        <v>452.40776352755046</v>
      </c>
      <c r="G693" s="16">
        <v>0.81</v>
      </c>
      <c r="H693" s="21">
        <v>452.48</v>
      </c>
      <c r="I693" s="6">
        <f>'Datos y Cálculos'!R693</f>
        <v>105.13999999999999</v>
      </c>
      <c r="J693" s="59">
        <f>'Datos y Cálculos'!S693</f>
        <v>381.35021240324488</v>
      </c>
      <c r="K693" s="59">
        <f>'Datos y Cálculos'!T693</f>
        <v>0.96124241727806858</v>
      </c>
      <c r="L693" s="59">
        <f t="shared" si="184"/>
        <v>567.82118273066919</v>
      </c>
      <c r="M693" s="69">
        <f t="shared" si="182"/>
        <v>478.63619084029222</v>
      </c>
      <c r="O693" s="20">
        <f t="shared" si="175"/>
        <v>568.0066778766535</v>
      </c>
      <c r="P693" s="128">
        <f t="shared" si="176"/>
        <v>478.63619084029222</v>
      </c>
      <c r="Q693" s="106">
        <f t="shared" si="191"/>
        <v>0.15734055692874915</v>
      </c>
      <c r="S693" s="129">
        <f t="shared" si="189"/>
        <v>0.26153127614907218</v>
      </c>
      <c r="T693" s="124">
        <f t="shared" si="190"/>
        <v>0.22038179950549064</v>
      </c>
      <c r="U693" s="79">
        <f t="shared" si="188"/>
        <v>0.15734055692874926</v>
      </c>
      <c r="Y693" s="111">
        <f t="shared" si="177"/>
        <v>0.15863108061436673</v>
      </c>
      <c r="Z693" s="92">
        <f t="shared" si="186"/>
        <v>4.599112604133037E-2</v>
      </c>
      <c r="AD693" s="106">
        <f t="shared" si="178"/>
        <v>0.71810756115484198</v>
      </c>
      <c r="AE693" s="74">
        <f>IF(J693&gt;0,J693/630,Tabla13[[#This Row],[Cargabilidad Antes]]-0.02)</f>
        <v>0.6053177974654681</v>
      </c>
      <c r="AF693" s="114">
        <f t="shared" si="183"/>
        <v>0.11278976368937388</v>
      </c>
      <c r="AI693" s="4">
        <f t="shared" si="179"/>
        <v>33.617296637619454</v>
      </c>
      <c r="AJ693" s="59">
        <f t="shared" si="180"/>
        <v>31.118926367043393</v>
      </c>
      <c r="AK693" s="4">
        <f t="shared" si="187"/>
        <v>2.4983702705760606</v>
      </c>
      <c r="AL693" s="79">
        <f t="shared" si="185"/>
        <v>7.4318000567013431E-2</v>
      </c>
    </row>
    <row r="694" spans="2:38" x14ac:dyDescent="0.25">
      <c r="B694" s="16" t="s">
        <v>708</v>
      </c>
      <c r="C694" s="21">
        <v>537.1</v>
      </c>
      <c r="D694" s="21">
        <v>365.78</v>
      </c>
      <c r="E694" s="16">
        <v>267.23</v>
      </c>
      <c r="F694" s="59">
        <f t="shared" si="181"/>
        <v>452.9976614729926</v>
      </c>
      <c r="G694" s="16">
        <v>0.8</v>
      </c>
      <c r="H694" s="21">
        <v>452.04</v>
      </c>
      <c r="I694" s="6">
        <f>'Datos y Cálculos'!R694</f>
        <v>107.23000000000002</v>
      </c>
      <c r="J694" s="59">
        <f>'Datos y Cálculos'!S694</f>
        <v>381.17355797589107</v>
      </c>
      <c r="K694" s="59">
        <f>'Datos y Cálculos'!T694</f>
        <v>0.95961535722038538</v>
      </c>
      <c r="L694" s="59">
        <f t="shared" si="184"/>
        <v>568.56156911674623</v>
      </c>
      <c r="M694" s="69">
        <f t="shared" si="182"/>
        <v>478.4144702290177</v>
      </c>
      <c r="O694" s="20">
        <f t="shared" si="175"/>
        <v>573.86734093527525</v>
      </c>
      <c r="P694" s="128">
        <f t="shared" si="176"/>
        <v>478.4144702290177</v>
      </c>
      <c r="Q694" s="106">
        <f t="shared" si="191"/>
        <v>0.16633264153121308</v>
      </c>
      <c r="S694" s="129">
        <f t="shared" si="189"/>
        <v>0.26422974211523093</v>
      </c>
      <c r="T694" s="124">
        <f t="shared" si="190"/>
        <v>0.22027971113809336</v>
      </c>
      <c r="U694" s="79">
        <f t="shared" si="188"/>
        <v>0.16633264153121308</v>
      </c>
      <c r="Y694" s="111">
        <f t="shared" si="177"/>
        <v>0.1590450308752363</v>
      </c>
      <c r="Z694" s="92">
        <f t="shared" si="186"/>
        <v>4.8508533292366429E-2</v>
      </c>
      <c r="AD694" s="106">
        <f t="shared" si="178"/>
        <v>0.71904390709998822</v>
      </c>
      <c r="AE694" s="74">
        <f>IF(J694&gt;0,J694/630,Tabla13[[#This Row],[Cargabilidad Antes]]-0.02)</f>
        <v>0.60503739361252551</v>
      </c>
      <c r="AF694" s="114">
        <f t="shared" si="183"/>
        <v>0.11400651348746271</v>
      </c>
      <c r="AI694" s="4">
        <f t="shared" si="179"/>
        <v>33.796039663251157</v>
      </c>
      <c r="AJ694" s="59">
        <f t="shared" si="180"/>
        <v>31.113258689223066</v>
      </c>
      <c r="AK694" s="4">
        <f t="shared" si="187"/>
        <v>2.6827809740280912</v>
      </c>
      <c r="AL694" s="79">
        <f t="shared" si="185"/>
        <v>7.9381519277398338E-2</v>
      </c>
    </row>
    <row r="695" spans="2:38" x14ac:dyDescent="0.25">
      <c r="B695" s="16" t="s">
        <v>709</v>
      </c>
      <c r="C695" s="21">
        <v>637.86</v>
      </c>
      <c r="D695" s="21">
        <v>368.94</v>
      </c>
      <c r="E695" s="16">
        <v>266.36</v>
      </c>
      <c r="F695" s="59">
        <f t="shared" si="181"/>
        <v>455.04326519573937</v>
      </c>
      <c r="G695" s="16">
        <v>0.81</v>
      </c>
      <c r="H695" s="21">
        <v>451.83</v>
      </c>
      <c r="I695" s="6">
        <f>'Datos y Cálculos'!R695</f>
        <v>106.36000000000001</v>
      </c>
      <c r="J695" s="59">
        <f>'Datos y Cálculos'!S695</f>
        <v>383.96506768194422</v>
      </c>
      <c r="K695" s="59">
        <f>'Datos y Cálculos'!T695</f>
        <v>0.96086865981675662</v>
      </c>
      <c r="L695" s="59">
        <f t="shared" si="184"/>
        <v>571.1290253341009</v>
      </c>
      <c r="M695" s="69">
        <f t="shared" si="182"/>
        <v>481.91811996865954</v>
      </c>
      <c r="O695" s="20">
        <f t="shared" si="175"/>
        <v>571.67903466135408</v>
      </c>
      <c r="P695" s="128">
        <f t="shared" si="176"/>
        <v>481.91811996865954</v>
      </c>
      <c r="Q695" s="106">
        <f t="shared" si="191"/>
        <v>0.15701278033725041</v>
      </c>
      <c r="S695" s="129">
        <f t="shared" si="189"/>
        <v>0.26322216499560436</v>
      </c>
      <c r="T695" s="124">
        <f t="shared" si="190"/>
        <v>0.22189292102325406</v>
      </c>
      <c r="U695" s="79">
        <f t="shared" si="188"/>
        <v>0.15701278033725041</v>
      </c>
      <c r="Y695" s="111">
        <f t="shared" si="177"/>
        <v>0.16048467488090737</v>
      </c>
      <c r="Z695" s="92">
        <f t="shared" si="186"/>
        <v>4.6439859202633015E-2</v>
      </c>
      <c r="AD695" s="106">
        <f t="shared" si="178"/>
        <v>0.72229089713609418</v>
      </c>
      <c r="AE695" s="74">
        <f>IF(J695&gt;0,J695/630,Tabla13[[#This Row],[Cargabilidad Antes]]-0.02)</f>
        <v>0.60946836139991145</v>
      </c>
      <c r="AF695" s="114">
        <f t="shared" si="183"/>
        <v>0.11282253573618273</v>
      </c>
      <c r="AI695" s="4">
        <f t="shared" si="179"/>
        <v>33.729084366221628</v>
      </c>
      <c r="AJ695" s="59">
        <f t="shared" si="180"/>
        <v>31.203126985954256</v>
      </c>
      <c r="AK695" s="4">
        <f t="shared" si="187"/>
        <v>2.5259573802673714</v>
      </c>
      <c r="AL695" s="79">
        <f t="shared" si="185"/>
        <v>7.4889592401655047E-2</v>
      </c>
    </row>
    <row r="696" spans="2:38" x14ac:dyDescent="0.25">
      <c r="B696" s="16" t="s">
        <v>710</v>
      </c>
      <c r="C696" s="21">
        <v>541.82000000000005</v>
      </c>
      <c r="D696" s="21">
        <v>365.38</v>
      </c>
      <c r="E696" s="16">
        <v>265.83</v>
      </c>
      <c r="F696" s="59">
        <f t="shared" si="181"/>
        <v>451.84967998218167</v>
      </c>
      <c r="G696" s="16">
        <v>0.81</v>
      </c>
      <c r="H696" s="21">
        <v>451.24</v>
      </c>
      <c r="I696" s="6">
        <f>'Datos y Cálculos'!R696</f>
        <v>105.82999999999998</v>
      </c>
      <c r="J696" s="59">
        <f>'Datos y Cálculos'!S696</f>
        <v>380.39786184993204</v>
      </c>
      <c r="K696" s="59">
        <f>'Datos y Cálculos'!T696</f>
        <v>0.96052064599706755</v>
      </c>
      <c r="L696" s="59">
        <f t="shared" si="184"/>
        <v>567.12072689338879</v>
      </c>
      <c r="M696" s="69">
        <f t="shared" si="182"/>
        <v>477.44088682220945</v>
      </c>
      <c r="O696" s="20">
        <f t="shared" si="175"/>
        <v>566.16275189614987</v>
      </c>
      <c r="P696" s="128">
        <f t="shared" si="176"/>
        <v>477.44088682220951</v>
      </c>
      <c r="Q696" s="106">
        <f t="shared" si="191"/>
        <v>0.15670735098132071</v>
      </c>
      <c r="S696" s="129">
        <f t="shared" si="189"/>
        <v>0.26068226444975851</v>
      </c>
      <c r="T696" s="124">
        <f t="shared" si="190"/>
        <v>0.21983143734002475</v>
      </c>
      <c r="U696" s="79">
        <f t="shared" si="188"/>
        <v>0.15670735098132071</v>
      </c>
      <c r="Y696" s="111">
        <f t="shared" si="177"/>
        <v>0.15823995208506617</v>
      </c>
      <c r="Z696" s="92">
        <f t="shared" si="186"/>
        <v>4.5708798242905559E-2</v>
      </c>
      <c r="AD696" s="106">
        <f t="shared" si="178"/>
        <v>0.7172217142574312</v>
      </c>
      <c r="AE696" s="74">
        <f>IF(J696&gt;0,J696/630,Tabla13[[#This Row],[Cargabilidad Antes]]-0.02)</f>
        <v>0.60380612992052707</v>
      </c>
      <c r="AF696" s="114">
        <f t="shared" si="183"/>
        <v>0.11341558433690413</v>
      </c>
      <c r="AI696" s="4">
        <f t="shared" si="179"/>
        <v>33.561438612035829</v>
      </c>
      <c r="AJ696" s="59">
        <f t="shared" si="180"/>
        <v>31.088402788717357</v>
      </c>
      <c r="AK696" s="4">
        <f t="shared" si="187"/>
        <v>2.4730358233184724</v>
      </c>
      <c r="AL696" s="79">
        <f t="shared" si="185"/>
        <v>7.3686824093159964E-2</v>
      </c>
    </row>
    <row r="697" spans="2:38" x14ac:dyDescent="0.25">
      <c r="B697" s="16" t="s">
        <v>711</v>
      </c>
      <c r="C697" s="21">
        <v>537.94000000000005</v>
      </c>
      <c r="D697" s="21">
        <v>368.68</v>
      </c>
      <c r="E697" s="16">
        <v>266.36</v>
      </c>
      <c r="F697" s="59">
        <f t="shared" si="181"/>
        <v>454.83248784580024</v>
      </c>
      <c r="G697" s="16">
        <v>0.81</v>
      </c>
      <c r="H697" s="21">
        <v>452.81</v>
      </c>
      <c r="I697" s="6">
        <f>'Datos y Cálculos'!R697</f>
        <v>106.36000000000001</v>
      </c>
      <c r="J697" s="59">
        <f>'Datos y Cálculos'!S697</f>
        <v>383.71524858936738</v>
      </c>
      <c r="K697" s="59">
        <f>'Datos y Cálculos'!T697</f>
        <v>0.96081665077256984</v>
      </c>
      <c r="L697" s="59">
        <f t="shared" si="184"/>
        <v>570.86447672599991</v>
      </c>
      <c r="M697" s="69">
        <f t="shared" si="182"/>
        <v>481.60456970703353</v>
      </c>
      <c r="O697" s="20">
        <f t="shared" si="175"/>
        <v>571.27616007737845</v>
      </c>
      <c r="P697" s="128">
        <f t="shared" si="176"/>
        <v>481.60456970703353</v>
      </c>
      <c r="Q697" s="106">
        <f t="shared" si="191"/>
        <v>0.15696714940493761</v>
      </c>
      <c r="S697" s="129">
        <f t="shared" si="189"/>
        <v>0.26303666664113245</v>
      </c>
      <c r="T697" s="124">
        <f t="shared" si="190"/>
        <v>0.22174855088949702</v>
      </c>
      <c r="U697" s="79">
        <f t="shared" si="188"/>
        <v>0.15696714940493772</v>
      </c>
      <c r="Y697" s="111">
        <f t="shared" si="177"/>
        <v>0.16033603538752364</v>
      </c>
      <c r="Z697" s="92">
        <f t="shared" si="186"/>
        <v>4.6384511614172175E-2</v>
      </c>
      <c r="AD697" s="106">
        <f t="shared" si="178"/>
        <v>0.72195632991396863</v>
      </c>
      <c r="AE697" s="74">
        <f>IF(J697&gt;0,J697/630,Tabla13[[#This Row],[Cargabilidad Antes]]-0.02)</f>
        <v>0.60907182315772601</v>
      </c>
      <c r="AF697" s="114">
        <f t="shared" si="183"/>
        <v>0.11288450675624262</v>
      </c>
      <c r="AI697" s="4">
        <f t="shared" si="179"/>
        <v>33.716785552156907</v>
      </c>
      <c r="AJ697" s="59">
        <f t="shared" si="180"/>
        <v>31.195057734046394</v>
      </c>
      <c r="AK697" s="4">
        <f t="shared" si="187"/>
        <v>2.5217278181105129</v>
      </c>
      <c r="AL697" s="79">
        <f t="shared" si="185"/>
        <v>7.479146593644348E-2</v>
      </c>
    </row>
    <row r="698" spans="2:38" x14ac:dyDescent="0.25">
      <c r="B698" s="16" t="s">
        <v>712</v>
      </c>
      <c r="C698" s="21">
        <v>594.46</v>
      </c>
      <c r="D698" s="21">
        <v>365.4</v>
      </c>
      <c r="E698" s="16">
        <v>265.60000000000002</v>
      </c>
      <c r="F698" s="59">
        <f t="shared" si="181"/>
        <v>451.7305834233498</v>
      </c>
      <c r="G698" s="16">
        <v>0.81</v>
      </c>
      <c r="H698" s="21">
        <v>451.7</v>
      </c>
      <c r="I698" s="6">
        <f>'Datos y Cálculos'!R698</f>
        <v>105.60000000000002</v>
      </c>
      <c r="J698" s="59">
        <f>'Datos y Cálculos'!S698</f>
        <v>380.35315168932146</v>
      </c>
      <c r="K698" s="59">
        <f>'Datos y Cálculos'!T698</f>
        <v>0.9606861370205354</v>
      </c>
      <c r="L698" s="59">
        <f t="shared" si="184"/>
        <v>566.97124769708205</v>
      </c>
      <c r="M698" s="69">
        <f t="shared" si="182"/>
        <v>477.38477068467898</v>
      </c>
      <c r="O698" s="20">
        <f t="shared" si="175"/>
        <v>566.19374224876333</v>
      </c>
      <c r="P698" s="128">
        <f t="shared" si="176"/>
        <v>477.38477068467898</v>
      </c>
      <c r="Q698" s="106">
        <f t="shared" si="191"/>
        <v>0.15685261940790785</v>
      </c>
      <c r="S698" s="129">
        <f t="shared" si="189"/>
        <v>0.26069653355394867</v>
      </c>
      <c r="T698" s="124">
        <f t="shared" si="190"/>
        <v>0.21980559939545025</v>
      </c>
      <c r="U698" s="79">
        <f t="shared" si="188"/>
        <v>0.15685261940790796</v>
      </c>
      <c r="Y698" s="111">
        <f t="shared" si="177"/>
        <v>0.15815654669187146</v>
      </c>
      <c r="Z698" s="92">
        <f t="shared" si="186"/>
        <v>4.5723452186051144E-2</v>
      </c>
      <c r="AD698" s="106">
        <f t="shared" si="178"/>
        <v>0.71703267210055521</v>
      </c>
      <c r="AE698" s="74">
        <f>IF(J698&gt;0,J698/630,Tabla13[[#This Row],[Cargabilidad Antes]]-0.02)</f>
        <v>0.60373516141162142</v>
      </c>
      <c r="AF698" s="114">
        <f t="shared" si="183"/>
        <v>0.11329751068893379</v>
      </c>
      <c r="AI698" s="4">
        <f t="shared" si="179"/>
        <v>33.562375901753711</v>
      </c>
      <c r="AJ698" s="59">
        <f t="shared" si="180"/>
        <v>31.086971668847852</v>
      </c>
      <c r="AK698" s="4">
        <f t="shared" si="187"/>
        <v>2.4754042329058592</v>
      </c>
      <c r="AL698" s="79">
        <f t="shared" si="185"/>
        <v>7.3755333655520894E-2</v>
      </c>
    </row>
    <row r="699" spans="2:38" x14ac:dyDescent="0.25">
      <c r="B699" s="16" t="s">
        <v>713</v>
      </c>
      <c r="C699" s="21">
        <v>527.78</v>
      </c>
      <c r="D699" s="21">
        <v>351.68</v>
      </c>
      <c r="E699" s="16">
        <v>252.74</v>
      </c>
      <c r="F699" s="59">
        <f t="shared" si="181"/>
        <v>433.07774128902076</v>
      </c>
      <c r="G699" s="16">
        <v>0.81</v>
      </c>
      <c r="H699" s="21">
        <v>451.9</v>
      </c>
      <c r="I699" s="6">
        <f>'Datos y Cálculos'!R699</f>
        <v>92.740000000000009</v>
      </c>
      <c r="J699" s="59">
        <f>'Datos y Cálculos'!S699</f>
        <v>363.70252954853089</v>
      </c>
      <c r="K699" s="59">
        <f>'Datos y Cálculos'!T699</f>
        <v>0.96694405847697951</v>
      </c>
      <c r="L699" s="59">
        <f t="shared" si="184"/>
        <v>543.5598924201114</v>
      </c>
      <c r="M699" s="69">
        <f t="shared" si="182"/>
        <v>456.48642030389595</v>
      </c>
      <c r="O699" s="20">
        <f t="shared" si="175"/>
        <v>544.93436035589798</v>
      </c>
      <c r="P699" s="128">
        <f t="shared" si="176"/>
        <v>456.48642030389595</v>
      </c>
      <c r="Q699" s="106">
        <f t="shared" si="191"/>
        <v>0.16230934675184816</v>
      </c>
      <c r="S699" s="129">
        <f t="shared" si="189"/>
        <v>0.25090792807950923</v>
      </c>
      <c r="T699" s="124">
        <f t="shared" si="190"/>
        <v>0.2101832261780644</v>
      </c>
      <c r="U699" s="79">
        <f t="shared" si="188"/>
        <v>0.16230934675184816</v>
      </c>
      <c r="Y699" s="111">
        <f t="shared" si="177"/>
        <v>0.14536501947069946</v>
      </c>
      <c r="Z699" s="92">
        <f t="shared" si="186"/>
        <v>4.335865952426303E-2</v>
      </c>
      <c r="AD699" s="106">
        <f t="shared" si="178"/>
        <v>0.68742498617304881</v>
      </c>
      <c r="AE699" s="74">
        <f>IF(J699&gt;0,J699/630,Tabla13[[#This Row],[Cargabilidad Antes]]-0.02)</f>
        <v>0.57730560245798557</v>
      </c>
      <c r="AF699" s="114">
        <f t="shared" si="183"/>
        <v>0.11011938371506325</v>
      </c>
      <c r="AI699" s="4">
        <f t="shared" si="179"/>
        <v>32.931449174585779</v>
      </c>
      <c r="AJ699" s="59">
        <f t="shared" si="180"/>
        <v>30.56570117312674</v>
      </c>
      <c r="AK699" s="4">
        <f t="shared" si="187"/>
        <v>2.3657480014590391</v>
      </c>
      <c r="AL699" s="79">
        <f t="shared" si="185"/>
        <v>7.1838563463060723E-2</v>
      </c>
    </row>
    <row r="700" spans="2:38" x14ac:dyDescent="0.25">
      <c r="B700" s="16" t="s">
        <v>714</v>
      </c>
      <c r="C700" s="21">
        <v>602.14</v>
      </c>
      <c r="D700" s="21">
        <v>366.67</v>
      </c>
      <c r="E700" s="16">
        <v>265.89</v>
      </c>
      <c r="F700" s="59">
        <f t="shared" si="181"/>
        <v>452.92867098473681</v>
      </c>
      <c r="G700" s="16">
        <v>0.81</v>
      </c>
      <c r="H700" s="21">
        <v>451.14</v>
      </c>
      <c r="I700" s="6">
        <f>'Datos y Cálculos'!R700</f>
        <v>105.88999999999999</v>
      </c>
      <c r="J700" s="59">
        <f>'Datos y Cálculos'!S700</f>
        <v>381.65374490498584</v>
      </c>
      <c r="K700" s="59">
        <f>'Datos y Cálculos'!T700</f>
        <v>0.96073995053103411</v>
      </c>
      <c r="L700" s="59">
        <f t="shared" si="184"/>
        <v>568.47497851464618</v>
      </c>
      <c r="M700" s="69">
        <f t="shared" si="182"/>
        <v>479.01715730026598</v>
      </c>
      <c r="O700" s="20">
        <f t="shared" si="175"/>
        <v>568.16162963972113</v>
      </c>
      <c r="P700" s="128">
        <f t="shared" si="176"/>
        <v>479.01715730026598</v>
      </c>
      <c r="Q700" s="106">
        <f t="shared" si="191"/>
        <v>0.15689984625674713</v>
      </c>
      <c r="S700" s="129">
        <f t="shared" si="189"/>
        <v>0.26160262167002291</v>
      </c>
      <c r="T700" s="124">
        <f t="shared" si="190"/>
        <v>0.22055721054963431</v>
      </c>
      <c r="U700" s="79">
        <f t="shared" si="188"/>
        <v>0.15689984625674713</v>
      </c>
      <c r="Y700" s="111">
        <f t="shared" si="177"/>
        <v>0.15899659018903592</v>
      </c>
      <c r="Z700" s="92">
        <f t="shared" si="186"/>
        <v>4.5978972734138347E-2</v>
      </c>
      <c r="AD700" s="106">
        <f t="shared" si="178"/>
        <v>0.71893439838847117</v>
      </c>
      <c r="AE700" s="74">
        <f>IF(J700&gt;0,J700/630,Tabla13[[#This Row],[Cargabilidad Antes]]-0.02)</f>
        <v>0.6057995950872791</v>
      </c>
      <c r="AF700" s="114">
        <f t="shared" si="183"/>
        <v>0.11313480330119208</v>
      </c>
      <c r="AI700" s="4">
        <f t="shared" si="179"/>
        <v>33.621998862042297</v>
      </c>
      <c r="AJ700" s="59">
        <f t="shared" si="180"/>
        <v>31.128670859722966</v>
      </c>
      <c r="AK700" s="4">
        <f t="shared" si="187"/>
        <v>2.4933280023193305</v>
      </c>
      <c r="AL700" s="79">
        <f t="shared" si="185"/>
        <v>7.4157637460816939E-2</v>
      </c>
    </row>
    <row r="701" spans="2:38" x14ac:dyDescent="0.25">
      <c r="B701" s="16" t="s">
        <v>715</v>
      </c>
      <c r="C701" s="21">
        <v>605.79999999999995</v>
      </c>
      <c r="D701" s="21">
        <v>369.98</v>
      </c>
      <c r="E701" s="16">
        <v>265.45</v>
      </c>
      <c r="F701" s="59">
        <f t="shared" si="181"/>
        <v>455.35579814031138</v>
      </c>
      <c r="G701" s="16">
        <v>0.81</v>
      </c>
      <c r="H701" s="21">
        <v>450.01</v>
      </c>
      <c r="I701" s="6">
        <f>'Datos y Cálculos'!R701</f>
        <v>105.44999999999999</v>
      </c>
      <c r="J701" s="59">
        <f>'Datos y Cálculos'!S701</f>
        <v>384.71405342149899</v>
      </c>
      <c r="K701" s="59">
        <f>'Datos y Cálculos'!T701</f>
        <v>0.96170128621385165</v>
      </c>
      <c r="L701" s="59">
        <f t="shared" si="184"/>
        <v>571.52128833340362</v>
      </c>
      <c r="M701" s="69">
        <f t="shared" si="182"/>
        <v>482.85817892159679</v>
      </c>
      <c r="O701" s="20">
        <f t="shared" si="175"/>
        <v>573.29053299725638</v>
      </c>
      <c r="P701" s="128">
        <f t="shared" si="176"/>
        <v>482.85817892159685</v>
      </c>
      <c r="Q701" s="106">
        <f t="shared" si="191"/>
        <v>0.15774262589487464</v>
      </c>
      <c r="S701" s="129">
        <f t="shared" si="189"/>
        <v>0.26396415841349191</v>
      </c>
      <c r="T701" s="124">
        <f t="shared" si="190"/>
        <v>0.22232575892321699</v>
      </c>
      <c r="U701" s="79">
        <f t="shared" si="188"/>
        <v>0.15774262589487476</v>
      </c>
      <c r="Y701" s="111">
        <f t="shared" si="177"/>
        <v>0.16070519884499054</v>
      </c>
      <c r="Z701" s="92">
        <f t="shared" si="186"/>
        <v>4.6701335080955475E-2</v>
      </c>
      <c r="AD701" s="106">
        <f t="shared" si="178"/>
        <v>0.72278698117509743</v>
      </c>
      <c r="AE701" s="74">
        <f>IF(J701&gt;0,J701/630,Tabla13[[#This Row],[Cargabilidad Antes]]-0.02)</f>
        <v>0.61065722765317298</v>
      </c>
      <c r="AF701" s="114">
        <f t="shared" si="183"/>
        <v>0.11212975352192445</v>
      </c>
      <c r="AI701" s="4">
        <f t="shared" si="179"/>
        <v>33.778366325434781</v>
      </c>
      <c r="AJ701" s="59">
        <f t="shared" si="180"/>
        <v>31.227350986951944</v>
      </c>
      <c r="AK701" s="4">
        <f t="shared" si="187"/>
        <v>2.5510153384828378</v>
      </c>
      <c r="AL701" s="79">
        <f t="shared" si="185"/>
        <v>7.5522164509239431E-2</v>
      </c>
    </row>
    <row r="702" spans="2:38" x14ac:dyDescent="0.25">
      <c r="B702" s="16" t="s">
        <v>716</v>
      </c>
      <c r="C702" s="21">
        <v>555.58000000000004</v>
      </c>
      <c r="D702" s="21">
        <v>345.63</v>
      </c>
      <c r="E702" s="16">
        <v>260.60000000000002</v>
      </c>
      <c r="F702" s="59">
        <f t="shared" si="181"/>
        <v>432.86540275240293</v>
      </c>
      <c r="G702" s="16">
        <v>0.79</v>
      </c>
      <c r="H702" s="21">
        <v>449.26</v>
      </c>
      <c r="I702" s="6">
        <f>'Datos y Cálculos'!R702</f>
        <v>100.60000000000002</v>
      </c>
      <c r="J702" s="59">
        <f>'Datos y Cálculos'!S702</f>
        <v>359.97285578221033</v>
      </c>
      <c r="K702" s="59">
        <f>'Datos y Cálculos'!T702</f>
        <v>0.96015572965621609</v>
      </c>
      <c r="L702" s="59">
        <f t="shared" si="184"/>
        <v>543.29338435212094</v>
      </c>
      <c r="M702" s="69">
        <f t="shared" si="182"/>
        <v>451.8052721452554</v>
      </c>
      <c r="O702" s="20">
        <f t="shared" si="175"/>
        <v>549.11825410019355</v>
      </c>
      <c r="P702" s="128">
        <f t="shared" si="176"/>
        <v>451.8052721452554</v>
      </c>
      <c r="Q702" s="106">
        <f t="shared" si="191"/>
        <v>0.17721680390028005</v>
      </c>
      <c r="S702" s="129">
        <f t="shared" si="189"/>
        <v>0.25283434745596484</v>
      </c>
      <c r="T702" s="124">
        <f t="shared" si="190"/>
        <v>0.20802785248360581</v>
      </c>
      <c r="U702" s="79">
        <f t="shared" si="188"/>
        <v>0.17721680390028016</v>
      </c>
      <c r="Y702" s="111">
        <f t="shared" si="177"/>
        <v>0.14522250912854445</v>
      </c>
      <c r="Z702" s="92">
        <f t="shared" si="186"/>
        <v>4.6910909408301622E-2</v>
      </c>
      <c r="AD702" s="106">
        <f t="shared" si="178"/>
        <v>0.68708794087683001</v>
      </c>
      <c r="AE702" s="74">
        <f>IF(J702&gt;0,J702/630,Tabla13[[#This Row],[Cargabilidad Antes]]-0.02)</f>
        <v>0.5713854853685878</v>
      </c>
      <c r="AF702" s="114">
        <f t="shared" si="183"/>
        <v>0.11570245550824221</v>
      </c>
      <c r="AI702" s="4">
        <f t="shared" si="179"/>
        <v>33.053708787020426</v>
      </c>
      <c r="AJ702" s="59">
        <f t="shared" si="180"/>
        <v>30.452136857325009</v>
      </c>
      <c r="AK702" s="4">
        <f t="shared" si="187"/>
        <v>2.6015719296954174</v>
      </c>
      <c r="AL702" s="79">
        <f t="shared" si="185"/>
        <v>7.8707413635743184E-2</v>
      </c>
    </row>
    <row r="703" spans="2:38" x14ac:dyDescent="0.25">
      <c r="B703" s="16" t="s">
        <v>717</v>
      </c>
      <c r="C703" s="21">
        <v>493.16</v>
      </c>
      <c r="D703" s="21">
        <v>293.83999999999997</v>
      </c>
      <c r="E703" s="16">
        <v>189.19</v>
      </c>
      <c r="F703" s="59">
        <f t="shared" si="181"/>
        <v>349.4778987289468</v>
      </c>
      <c r="G703" s="16">
        <v>0.83</v>
      </c>
      <c r="H703" s="21">
        <v>454.95</v>
      </c>
      <c r="I703" s="6">
        <f>'Datos y Cálculos'!R703</f>
        <v>29.189999999999998</v>
      </c>
      <c r="J703" s="59">
        <f>'Datos y Cálculos'!S703</f>
        <v>295.28630462654377</v>
      </c>
      <c r="K703" s="59">
        <f>'Datos y Cálculos'!T703</f>
        <v>0.99510202605443221</v>
      </c>
      <c r="L703" s="59">
        <f t="shared" si="184"/>
        <v>438.6329541456135</v>
      </c>
      <c r="M703" s="69">
        <f t="shared" si="182"/>
        <v>370.61658144379322</v>
      </c>
      <c r="O703" s="20">
        <f t="shared" si="175"/>
        <v>444.33892901697129</v>
      </c>
      <c r="P703" s="128">
        <f t="shared" si="176"/>
        <v>370.61658144379328</v>
      </c>
      <c r="Q703" s="106">
        <f t="shared" si="191"/>
        <v>0.16591467179406694</v>
      </c>
      <c r="S703" s="129">
        <f t="shared" si="189"/>
        <v>0.20459007204446275</v>
      </c>
      <c r="T703" s="124">
        <f t="shared" si="190"/>
        <v>0.1706455773888812</v>
      </c>
      <c r="U703" s="79">
        <f t="shared" si="188"/>
        <v>0.16591467179406694</v>
      </c>
      <c r="Y703" s="111">
        <f t="shared" si="177"/>
        <v>9.466024328355388E-2</v>
      </c>
      <c r="Z703" s="92">
        <f t="shared" si="186"/>
        <v>2.8805269666200325E-2</v>
      </c>
      <c r="AD703" s="106">
        <f t="shared" si="178"/>
        <v>0.55472682337928059</v>
      </c>
      <c r="AE703" s="74">
        <f>IF(J703&gt;0,J703/630,Tabla13[[#This Row],[Cargabilidad Antes]]-0.02)</f>
        <v>0.46870842004213298</v>
      </c>
      <c r="AF703" s="114">
        <f t="shared" si="183"/>
        <v>8.6018403337147609E-2</v>
      </c>
      <c r="AI703" s="4">
        <f t="shared" si="179"/>
        <v>30.273426384614023</v>
      </c>
      <c r="AJ703" s="59">
        <f t="shared" si="180"/>
        <v>28.66871395408878</v>
      </c>
      <c r="AK703" s="4">
        <f t="shared" si="187"/>
        <v>1.6047124305252431</v>
      </c>
      <c r="AL703" s="79">
        <f t="shared" si="185"/>
        <v>5.3007294586938869E-2</v>
      </c>
    </row>
    <row r="704" spans="2:38" x14ac:dyDescent="0.25">
      <c r="B704" s="16" t="s">
        <v>718</v>
      </c>
      <c r="C704" s="21">
        <v>603.32000000000005</v>
      </c>
      <c r="D704" s="21">
        <v>362.19</v>
      </c>
      <c r="E704" s="16">
        <v>263.52</v>
      </c>
      <c r="F704" s="59">
        <f t="shared" si="181"/>
        <v>447.91113683408224</v>
      </c>
      <c r="G704" s="16">
        <v>0.8</v>
      </c>
      <c r="H704" s="21">
        <v>446.96</v>
      </c>
      <c r="I704" s="6">
        <f>'Datos y Cálculos'!R704</f>
        <v>103.51999999999998</v>
      </c>
      <c r="J704" s="59">
        <f>'Datos y Cálculos'!S704</f>
        <v>376.69349144894977</v>
      </c>
      <c r="K704" s="59">
        <f>'Datos y Cálculos'!T704</f>
        <v>0.96149789742009573</v>
      </c>
      <c r="L704" s="59">
        <f t="shared" si="184"/>
        <v>562.17742483519282</v>
      </c>
      <c r="M704" s="69">
        <f t="shared" si="182"/>
        <v>472.79149715224162</v>
      </c>
      <c r="O704" s="20">
        <f t="shared" si="175"/>
        <v>568.2350380374744</v>
      </c>
      <c r="P704" s="128">
        <f t="shared" si="176"/>
        <v>472.79149715224162</v>
      </c>
      <c r="Q704" s="106">
        <f t="shared" si="191"/>
        <v>0.16796489919887414</v>
      </c>
      <c r="S704" s="129">
        <f t="shared" si="189"/>
        <v>0.26163642161057332</v>
      </c>
      <c r="T704" s="124">
        <f t="shared" si="190"/>
        <v>0.21769068642799927</v>
      </c>
      <c r="U704" s="79">
        <f t="shared" si="188"/>
        <v>0.16796489919887403</v>
      </c>
      <c r="Y704" s="111">
        <f t="shared" si="177"/>
        <v>0.15549338084120981</v>
      </c>
      <c r="Z704" s="92">
        <f t="shared" si="186"/>
        <v>4.7848048574323149E-2</v>
      </c>
      <c r="AD704" s="106">
        <f t="shared" si="178"/>
        <v>0.71097005846679717</v>
      </c>
      <c r="AE704" s="74">
        <f>IF(J704&gt;0,J704/630,Tabla13[[#This Row],[Cargabilidad Antes]]-0.02)</f>
        <v>0.59792617690309491</v>
      </c>
      <c r="AF704" s="114">
        <f t="shared" si="183"/>
        <v>0.11304388156370226</v>
      </c>
      <c r="AI704" s="4">
        <f t="shared" si="179"/>
        <v>33.624226988607106</v>
      </c>
      <c r="AJ704" s="59">
        <f t="shared" si="180"/>
        <v>30.9704006351351</v>
      </c>
      <c r="AK704" s="4">
        <f t="shared" si="187"/>
        <v>2.6538263534720059</v>
      </c>
      <c r="AL704" s="79">
        <f t="shared" si="185"/>
        <v>7.8926018265675024E-2</v>
      </c>
    </row>
    <row r="705" spans="2:38" x14ac:dyDescent="0.25">
      <c r="B705" s="16" t="s">
        <v>719</v>
      </c>
      <c r="C705" s="21">
        <v>544.36</v>
      </c>
      <c r="D705" s="21">
        <v>366.29</v>
      </c>
      <c r="E705" s="16">
        <v>259.29000000000002</v>
      </c>
      <c r="F705" s="59">
        <f t="shared" si="181"/>
        <v>448.77574377410372</v>
      </c>
      <c r="G705" s="16">
        <v>0.81</v>
      </c>
      <c r="H705" s="21">
        <v>444.64</v>
      </c>
      <c r="I705" s="6">
        <f>'Datos y Cálculos'!R705</f>
        <v>99.29000000000002</v>
      </c>
      <c r="J705" s="59">
        <f>'Datos y Cálculos'!S705</f>
        <v>379.50871953092195</v>
      </c>
      <c r="K705" s="59">
        <f>'Datos y Cálculos'!T705</f>
        <v>0.96516886477006258</v>
      </c>
      <c r="L705" s="59">
        <f t="shared" si="184"/>
        <v>563.26260102989852</v>
      </c>
      <c r="M705" s="69">
        <f t="shared" si="182"/>
        <v>476.32491604562608</v>
      </c>
      <c r="O705" s="20">
        <f t="shared" si="175"/>
        <v>567.57281294006452</v>
      </c>
      <c r="P705" s="128">
        <f t="shared" si="176"/>
        <v>476.32491604562608</v>
      </c>
      <c r="Q705" s="106">
        <f t="shared" si="191"/>
        <v>0.16076861825316879</v>
      </c>
      <c r="S705" s="129">
        <f t="shared" si="189"/>
        <v>0.26133150869041016</v>
      </c>
      <c r="T705" s="124">
        <f t="shared" si="190"/>
        <v>0.21931760313223694</v>
      </c>
      <c r="U705" s="79">
        <f t="shared" si="188"/>
        <v>0.16076861825316879</v>
      </c>
      <c r="Y705" s="111">
        <f t="shared" si="177"/>
        <v>0.15609426079773159</v>
      </c>
      <c r="Z705" s="92">
        <f t="shared" si="186"/>
        <v>4.6155619351165939E-2</v>
      </c>
      <c r="AD705" s="106">
        <f t="shared" si="178"/>
        <v>0.71234245043508526</v>
      </c>
      <c r="AE705" s="74">
        <f>IF(J705&gt;0,J705/630,Tabla13[[#This Row],[Cargabilidad Antes]]-0.02)</f>
        <v>0.60239479290622533</v>
      </c>
      <c r="AF705" s="114">
        <f t="shared" si="183"/>
        <v>0.10994765752885993</v>
      </c>
      <c r="AI705" s="4">
        <f t="shared" si="179"/>
        <v>33.604137232604103</v>
      </c>
      <c r="AJ705" s="59">
        <f t="shared" si="180"/>
        <v>31.059973975584207</v>
      </c>
      <c r="AK705" s="4">
        <f t="shared" si="187"/>
        <v>2.5441632570198962</v>
      </c>
      <c r="AL705" s="79">
        <f t="shared" si="185"/>
        <v>7.5709822258178572E-2</v>
      </c>
    </row>
    <row r="706" spans="2:38" x14ac:dyDescent="0.25">
      <c r="B706" s="16" t="s">
        <v>720</v>
      </c>
      <c r="C706" s="21">
        <v>531.32000000000005</v>
      </c>
      <c r="D706" s="21">
        <v>355.88</v>
      </c>
      <c r="E706" s="16">
        <v>256.36</v>
      </c>
      <c r="F706" s="59">
        <f t="shared" si="181"/>
        <v>438.60121294861921</v>
      </c>
      <c r="G706" s="16">
        <v>0.81</v>
      </c>
      <c r="H706" s="21">
        <v>443.91</v>
      </c>
      <c r="I706" s="6">
        <f>'Datos y Cálculos'!R706</f>
        <v>96.360000000000014</v>
      </c>
      <c r="J706" s="59">
        <f>'Datos y Cálculos'!S706</f>
        <v>368.69475721794578</v>
      </c>
      <c r="K706" s="59">
        <f>'Datos y Cálculos'!T706</f>
        <v>0.96524290902685494</v>
      </c>
      <c r="L706" s="59">
        <f t="shared" si="184"/>
        <v>550.4924529625689</v>
      </c>
      <c r="M706" s="69">
        <f t="shared" si="182"/>
        <v>462.75221158387984</v>
      </c>
      <c r="O706" s="20">
        <f t="shared" si="175"/>
        <v>551.44233440473431</v>
      </c>
      <c r="P706" s="128">
        <f t="shared" si="176"/>
        <v>462.75221158387984</v>
      </c>
      <c r="Q706" s="106">
        <f t="shared" si="191"/>
        <v>0.16083299610392232</v>
      </c>
      <c r="S706" s="129">
        <f t="shared" si="189"/>
        <v>0.25390443995943968</v>
      </c>
      <c r="T706" s="124">
        <f t="shared" si="190"/>
        <v>0.21306822815667453</v>
      </c>
      <c r="U706" s="79">
        <f t="shared" si="188"/>
        <v>0.16083299610392232</v>
      </c>
      <c r="Y706" s="111">
        <f t="shared" si="177"/>
        <v>0.14909663485822305</v>
      </c>
      <c r="Z706" s="92">
        <f t="shared" si="186"/>
        <v>4.41025966655011E-2</v>
      </c>
      <c r="AD706" s="106">
        <f t="shared" si="178"/>
        <v>0.6961924015057448</v>
      </c>
      <c r="AE706" s="74">
        <f>IF(J706&gt;0,J706/630,Tabla13[[#This Row],[Cargabilidad Antes]]-0.02)</f>
        <v>0.58522977336181869</v>
      </c>
      <c r="AF706" s="114">
        <f t="shared" si="183"/>
        <v>0.1109626281439261</v>
      </c>
      <c r="AI706" s="4">
        <f t="shared" si="179"/>
        <v>33.12202585934142</v>
      </c>
      <c r="AJ706" s="59">
        <f t="shared" si="180"/>
        <v>30.719540847376386</v>
      </c>
      <c r="AK706" s="4">
        <f t="shared" si="187"/>
        <v>2.4024850119650338</v>
      </c>
      <c r="AL706" s="79">
        <f t="shared" si="185"/>
        <v>7.2534361942944381E-2</v>
      </c>
    </row>
    <row r="707" spans="2:38" x14ac:dyDescent="0.25">
      <c r="B707" s="16" t="s">
        <v>721</v>
      </c>
      <c r="C707" s="21">
        <v>591.70000000000005</v>
      </c>
      <c r="D707" s="21">
        <v>363.07</v>
      </c>
      <c r="E707" s="16">
        <v>259.52</v>
      </c>
      <c r="F707" s="59">
        <f t="shared" si="181"/>
        <v>446.28517261948105</v>
      </c>
      <c r="G707" s="16">
        <v>0.81</v>
      </c>
      <c r="H707" s="21">
        <v>443.68</v>
      </c>
      <c r="I707" s="6">
        <f>'Datos y Cálculos'!R707</f>
        <v>99.519999999999982</v>
      </c>
      <c r="J707" s="59">
        <f>'Datos y Cálculos'!S707</f>
        <v>376.46255497725139</v>
      </c>
      <c r="K707" s="59">
        <f>'Datos y Cálculos'!T707</f>
        <v>0.9644252667358626</v>
      </c>
      <c r="L707" s="59">
        <f t="shared" si="184"/>
        <v>560.1366620591217</v>
      </c>
      <c r="M707" s="69">
        <f t="shared" si="182"/>
        <v>472.50164664332692</v>
      </c>
      <c r="O707" s="20">
        <f t="shared" si="175"/>
        <v>562.58336616928989</v>
      </c>
      <c r="P707" s="128">
        <f t="shared" si="176"/>
        <v>472.50164664332692</v>
      </c>
      <c r="Q707" s="106">
        <f t="shared" si="191"/>
        <v>0.16012154809933721</v>
      </c>
      <c r="S707" s="129">
        <f t="shared" si="189"/>
        <v>0.25903418291579677</v>
      </c>
      <c r="T707" s="124">
        <f t="shared" si="190"/>
        <v>0.21755722853667253</v>
      </c>
      <c r="U707" s="79">
        <f t="shared" si="188"/>
        <v>0.1601215480993371</v>
      </c>
      <c r="Y707" s="111">
        <f t="shared" si="177"/>
        <v>0.15436651544990548</v>
      </c>
      <c r="Z707" s="92">
        <f t="shared" si="186"/>
        <v>4.5477021634861593E-2</v>
      </c>
      <c r="AD707" s="106">
        <f t="shared" si="178"/>
        <v>0.70838916288806519</v>
      </c>
      <c r="AE707" s="74">
        <f>IF(J707&gt;0,J707/630,Tabla13[[#This Row],[Cargabilidad Antes]]-0.02)</f>
        <v>0.59755961107500222</v>
      </c>
      <c r="AF707" s="114">
        <f t="shared" si="183"/>
        <v>0.11082955181306298</v>
      </c>
      <c r="AI707" s="4">
        <f t="shared" si="179"/>
        <v>33.453526813311143</v>
      </c>
      <c r="AJ707" s="59">
        <f t="shared" si="180"/>
        <v>30.963082427367933</v>
      </c>
      <c r="AK707" s="4">
        <f t="shared" si="187"/>
        <v>2.4904443859432099</v>
      </c>
      <c r="AL707" s="79">
        <f t="shared" si="185"/>
        <v>7.4444897838163437E-2</v>
      </c>
    </row>
    <row r="708" spans="2:38" x14ac:dyDescent="0.25">
      <c r="B708" s="16" t="s">
        <v>722</v>
      </c>
      <c r="C708" s="21">
        <v>525.36</v>
      </c>
      <c r="D708" s="21">
        <v>364.76</v>
      </c>
      <c r="E708" s="16">
        <v>258.32</v>
      </c>
      <c r="F708" s="59">
        <f t="shared" si="181"/>
        <v>446.96653118550159</v>
      </c>
      <c r="G708" s="16">
        <v>0.81</v>
      </c>
      <c r="H708" s="21">
        <v>443.12</v>
      </c>
      <c r="I708" s="6">
        <f>'Datos y Cálculos'!R708</f>
        <v>98.32</v>
      </c>
      <c r="J708" s="59">
        <f>'Datos y Cálculos'!S708</f>
        <v>377.77861241737867</v>
      </c>
      <c r="K708" s="59">
        <f>'Datos y Cálculos'!T708</f>
        <v>0.96553904326644246</v>
      </c>
      <c r="L708" s="59">
        <f t="shared" si="184"/>
        <v>560.9918415189187</v>
      </c>
      <c r="M708" s="69">
        <f t="shared" si="182"/>
        <v>474.15344255055845</v>
      </c>
      <c r="O708" s="20">
        <f t="shared" ref="O708:O771" si="192">(D708)/(SQRT(3)*0.46*G708)</f>
        <v>565.20205096513121</v>
      </c>
      <c r="P708" s="128">
        <f t="shared" ref="P708:P771" si="193">(D708)/(SQRT(3)*0.46*K708)</f>
        <v>474.15344255055851</v>
      </c>
      <c r="Q708" s="106">
        <f t="shared" si="191"/>
        <v>0.16109037159206929</v>
      </c>
      <c r="S708" s="129">
        <f t="shared" si="189"/>
        <v>0.26023992221986403</v>
      </c>
      <c r="T708" s="124">
        <f t="shared" si="190"/>
        <v>0.21831777644637493</v>
      </c>
      <c r="U708" s="79">
        <f t="shared" si="188"/>
        <v>0.16109037159206929</v>
      </c>
      <c r="Y708" s="111">
        <f t="shared" ref="Y708:Y771" si="194">($AB$3)*(((D708)^2+(E708)^2)/(460)^2)</f>
        <v>0.15483822835538752</v>
      </c>
      <c r="Z708" s="92">
        <f t="shared" si="186"/>
        <v>4.5867826764425003E-2</v>
      </c>
      <c r="AD708" s="106">
        <f t="shared" ref="AD708:AD771" si="195">F708/630</f>
        <v>0.70947068442143113</v>
      </c>
      <c r="AE708" s="74">
        <f>IF(J708&gt;0,J708/630,Tabla13[[#This Row],[Cargabilidad Antes]]-0.02)</f>
        <v>0.59964859113869629</v>
      </c>
      <c r="AF708" s="114">
        <f t="shared" si="183"/>
        <v>0.10982209328273485</v>
      </c>
      <c r="AI708" s="4">
        <f t="shared" ref="AI708:AI771" si="196">$AN$4+($AN$5-$AN$4)*((O708/($AN$6*$AN$7))^2)</f>
        <v>33.53240807732881</v>
      </c>
      <c r="AJ708" s="59">
        <f t="shared" ref="AJ708:AJ771" si="197">$AN$4+($AN$5-$AN$4)*((P708/($AN$6*$AN$7))^2)</f>
        <v>31.004847411392781</v>
      </c>
      <c r="AK708" s="4">
        <f t="shared" si="187"/>
        <v>2.5275606659360292</v>
      </c>
      <c r="AL708" s="79">
        <f t="shared" si="185"/>
        <v>7.5376652345016226E-2</v>
      </c>
    </row>
    <row r="709" spans="2:38" x14ac:dyDescent="0.25">
      <c r="B709" s="16" t="s">
        <v>723</v>
      </c>
      <c r="C709" s="21">
        <v>638.94000000000005</v>
      </c>
      <c r="D709" s="21">
        <v>345.28</v>
      </c>
      <c r="E709" s="16">
        <v>242.71</v>
      </c>
      <c r="F709" s="59">
        <f t="shared" ref="F709:F772" si="198">SQRT((D709)^2+(E709)^2)</f>
        <v>422.05026063254599</v>
      </c>
      <c r="G709" s="16">
        <v>0.81</v>
      </c>
      <c r="H709" s="21">
        <v>442.5</v>
      </c>
      <c r="I709" s="6">
        <f>'Datos y Cálculos'!R709</f>
        <v>82.710000000000008</v>
      </c>
      <c r="J709" s="59">
        <f>'Datos y Cálculos'!S709</f>
        <v>355.04819743240495</v>
      </c>
      <c r="K709" s="59">
        <f>'Datos y Cálculos'!T709</f>
        <v>0.9724876861703694</v>
      </c>
      <c r="L709" s="59">
        <f t="shared" si="184"/>
        <v>529.71919910380905</v>
      </c>
      <c r="M709" s="69">
        <f t="shared" ref="M709:M772" si="199">(J709)/(SQRT(3)*0.46)</f>
        <v>445.62428774541394</v>
      </c>
      <c r="O709" s="20">
        <f t="shared" si="192"/>
        <v>535.01744751957585</v>
      </c>
      <c r="P709" s="128">
        <f t="shared" si="193"/>
        <v>445.62428774541394</v>
      </c>
      <c r="Q709" s="106">
        <f t="shared" si="191"/>
        <v>0.16708456927639004</v>
      </c>
      <c r="S709" s="129">
        <f t="shared" si="189"/>
        <v>0.24634181473866282</v>
      </c>
      <c r="T709" s="124">
        <f t="shared" si="190"/>
        <v>0.2051818987282891</v>
      </c>
      <c r="U709" s="79">
        <f t="shared" si="188"/>
        <v>0.16708456927638993</v>
      </c>
      <c r="Y709" s="111">
        <f t="shared" si="194"/>
        <v>0.13805639551039697</v>
      </c>
      <c r="Z709" s="92">
        <f t="shared" si="186"/>
        <v>4.2280031397604861E-2</v>
      </c>
      <c r="AD709" s="106">
        <f t="shared" si="195"/>
        <v>0.66992104862308888</v>
      </c>
      <c r="AE709" s="74">
        <f>IF(J709&gt;0,J709/630,Tabla13[[#This Row],[Cargabilidad Antes]]-0.02)</f>
        <v>0.56356856735302374</v>
      </c>
      <c r="AF709" s="114">
        <f t="shared" ref="AF709:AF772" si="200">AD709-AE709</f>
        <v>0.10635248127006514</v>
      </c>
      <c r="AI709" s="4">
        <f t="shared" si="196"/>
        <v>32.645397146110099</v>
      </c>
      <c r="AJ709" s="59">
        <f t="shared" si="197"/>
        <v>30.303979856533317</v>
      </c>
      <c r="AK709" s="4">
        <f t="shared" si="187"/>
        <v>2.341417289576782</v>
      </c>
      <c r="AL709" s="79">
        <f t="shared" si="185"/>
        <v>7.1722738709453115E-2</v>
      </c>
    </row>
    <row r="710" spans="2:38" x14ac:dyDescent="0.25">
      <c r="B710" s="16" t="s">
        <v>724</v>
      </c>
      <c r="C710" s="21">
        <v>530.05999999999995</v>
      </c>
      <c r="D710" s="21">
        <v>367.5</v>
      </c>
      <c r="E710" s="16">
        <v>261.33999999999997</v>
      </c>
      <c r="F710" s="59">
        <f t="shared" si="198"/>
        <v>450.94882813906946</v>
      </c>
      <c r="G710" s="16">
        <v>0.81</v>
      </c>
      <c r="H710" s="21">
        <v>441.65</v>
      </c>
      <c r="I710" s="6">
        <f>'Datos y Cálculos'!R710</f>
        <v>101.33999999999997</v>
      </c>
      <c r="J710" s="59">
        <f>'Datos y Cálculos'!S710</f>
        <v>381.21653374427501</v>
      </c>
      <c r="K710" s="59">
        <f>'Datos y Cálculos'!T710</f>
        <v>0.96401904815210282</v>
      </c>
      <c r="L710" s="59">
        <f t="shared" ref="L710:L773" si="201">(F710)/(SQRT(3)*0.46)</f>
        <v>565.99005938443054</v>
      </c>
      <c r="M710" s="69">
        <f t="shared" si="199"/>
        <v>478.46840951476793</v>
      </c>
      <c r="O710" s="20">
        <f t="shared" si="192"/>
        <v>569.44772927318161</v>
      </c>
      <c r="P710" s="128">
        <f t="shared" si="193"/>
        <v>478.46840951476793</v>
      </c>
      <c r="Q710" s="106">
        <f t="shared" si="191"/>
        <v>0.15976763991057752</v>
      </c>
      <c r="S710" s="129">
        <f t="shared" si="189"/>
        <v>0.26219478949391395</v>
      </c>
      <c r="T710" s="124">
        <f t="shared" si="190"/>
        <v>0.22030454677962064</v>
      </c>
      <c r="U710" s="79">
        <f t="shared" si="188"/>
        <v>0.15976763991057752</v>
      </c>
      <c r="Y710" s="111">
        <f t="shared" si="194"/>
        <v>0.15760961568241966</v>
      </c>
      <c r="Z710" s="92">
        <f t="shared" si="186"/>
        <v>4.6338737077588676E-2</v>
      </c>
      <c r="AD710" s="106">
        <f t="shared" si="195"/>
        <v>0.71579179069693566</v>
      </c>
      <c r="AE710" s="74">
        <f>IF(J710&gt;0,J710/630,Tabla13[[#This Row],[Cargabilidad Antes]]-0.02)</f>
        <v>0.60510560911789679</v>
      </c>
      <c r="AF710" s="114">
        <f t="shared" si="200"/>
        <v>0.11068618157903887</v>
      </c>
      <c r="AI710" s="4">
        <f t="shared" si="196"/>
        <v>33.661076826238855</v>
      </c>
      <c r="AJ710" s="59">
        <f t="shared" si="197"/>
        <v>31.114637257040375</v>
      </c>
      <c r="AK710" s="4">
        <f t="shared" si="187"/>
        <v>2.5464395691984798</v>
      </c>
      <c r="AL710" s="79">
        <f t="shared" ref="AL710:AL773" si="202">(1-AJ710/AI710)</f>
        <v>7.5649379321505394E-2</v>
      </c>
    </row>
    <row r="711" spans="2:38" x14ac:dyDescent="0.25">
      <c r="B711" s="16" t="s">
        <v>725</v>
      </c>
      <c r="C711" s="21">
        <v>601.58000000000004</v>
      </c>
      <c r="D711" s="21">
        <v>355.16</v>
      </c>
      <c r="E711" s="16">
        <v>257.25</v>
      </c>
      <c r="F711" s="59">
        <f t="shared" si="198"/>
        <v>438.53869624013799</v>
      </c>
      <c r="G711" s="16">
        <v>0.8</v>
      </c>
      <c r="H711" s="21">
        <v>446.71</v>
      </c>
      <c r="I711" s="6">
        <f>'Datos y Cálculos'!R711</f>
        <v>97.25</v>
      </c>
      <c r="J711" s="59">
        <f>'Datos y Cálculos'!S711</f>
        <v>368.23387690433918</v>
      </c>
      <c r="K711" s="59">
        <f>'Datos y Cálculos'!T711</f>
        <v>0.96449572479792367</v>
      </c>
      <c r="L711" s="59">
        <f t="shared" si="201"/>
        <v>550.41398766154612</v>
      </c>
      <c r="M711" s="69">
        <f t="shared" si="199"/>
        <v>462.17375642491254</v>
      </c>
      <c r="O711" s="20">
        <f t="shared" si="192"/>
        <v>557.20576523203124</v>
      </c>
      <c r="P711" s="128">
        <f t="shared" si="193"/>
        <v>462.17375642491254</v>
      </c>
      <c r="Q711" s="106">
        <f t="shared" si="191"/>
        <v>0.17055101496939018</v>
      </c>
      <c r="S711" s="129">
        <f t="shared" si="189"/>
        <v>0.25655813661120191</v>
      </c>
      <c r="T711" s="124">
        <f t="shared" si="190"/>
        <v>0.21280188601350594</v>
      </c>
      <c r="U711" s="79">
        <f t="shared" si="188"/>
        <v>0.17055101496939029</v>
      </c>
      <c r="Y711" s="111">
        <f t="shared" si="194"/>
        <v>0.14905413444423443</v>
      </c>
      <c r="Z711" s="92">
        <f t="shared" ref="Z711:Z774" si="203">(Y711)*(1-(((G711)^2/(K711)^2)))</f>
        <v>4.6507033528643139E-2</v>
      </c>
      <c r="AD711" s="106">
        <f t="shared" si="195"/>
        <v>0.6960931686351397</v>
      </c>
      <c r="AE711" s="74">
        <f>IF(J711&gt;0,J711/630,Tabla13[[#This Row],[Cargabilidad Antes]]-0.02)</f>
        <v>0.58449821730847484</v>
      </c>
      <c r="AF711" s="114">
        <f t="shared" si="200"/>
        <v>0.11159495132666486</v>
      </c>
      <c r="AI711" s="4">
        <f t="shared" si="196"/>
        <v>33.292688696789895</v>
      </c>
      <c r="AJ711" s="59">
        <f t="shared" si="197"/>
        <v>30.705250564313953</v>
      </c>
      <c r="AK711" s="4">
        <f t="shared" ref="AK711:AK774" si="204">AI711-AJ711</f>
        <v>2.5874381324759419</v>
      </c>
      <c r="AL711" s="79">
        <f t="shared" si="202"/>
        <v>7.7717908458544649E-2</v>
      </c>
    </row>
    <row r="712" spans="2:38" x14ac:dyDescent="0.25">
      <c r="B712" s="16" t="s">
        <v>726</v>
      </c>
      <c r="C712" s="21">
        <v>527.72</v>
      </c>
      <c r="D712" s="21">
        <v>359.15</v>
      </c>
      <c r="E712" s="16">
        <v>260.24</v>
      </c>
      <c r="F712" s="59">
        <f t="shared" si="198"/>
        <v>443.52404681144401</v>
      </c>
      <c r="G712" s="16">
        <v>0.81</v>
      </c>
      <c r="H712" s="21">
        <v>446.31</v>
      </c>
      <c r="I712" s="6">
        <f>'Datos y Cálculos'!R712</f>
        <v>100.24000000000001</v>
      </c>
      <c r="J712" s="59">
        <f>'Datos y Cálculos'!S712</f>
        <v>372.8763603394562</v>
      </c>
      <c r="K712" s="59">
        <f>'Datos y Cálculos'!T712</f>
        <v>0.96318790408981647</v>
      </c>
      <c r="L712" s="59">
        <f t="shared" si="201"/>
        <v>556.67114743186823</v>
      </c>
      <c r="M712" s="69">
        <f t="shared" si="199"/>
        <v>468.00058047050641</v>
      </c>
      <c r="O712" s="20">
        <f t="shared" si="192"/>
        <v>556.50925705704265</v>
      </c>
      <c r="P712" s="128">
        <f t="shared" si="193"/>
        <v>468.00058047050641</v>
      </c>
      <c r="Q712" s="106">
        <f t="shared" si="191"/>
        <v>0.15904259536416665</v>
      </c>
      <c r="S712" s="129">
        <f t="shared" si="189"/>
        <v>0.2562374384945284</v>
      </c>
      <c r="T712" s="124">
        <f t="shared" si="190"/>
        <v>0.21548477124689255</v>
      </c>
      <c r="U712" s="79">
        <f t="shared" si="188"/>
        <v>0.15904259536416676</v>
      </c>
      <c r="Y712" s="111">
        <f t="shared" si="194"/>
        <v>0.15246232106049148</v>
      </c>
      <c r="Z712" s="92">
        <f t="shared" si="203"/>
        <v>4.4639541106246468E-2</v>
      </c>
      <c r="AD712" s="106">
        <f t="shared" si="195"/>
        <v>0.70400642351022857</v>
      </c>
      <c r="AE712" s="74">
        <f>IF(J712&gt;0,J712/630,Tabla13[[#This Row],[Cargabilidad Antes]]-0.02)</f>
        <v>0.59186723863405744</v>
      </c>
      <c r="AF712" s="114">
        <f t="shared" si="200"/>
        <v>0.11213918487617114</v>
      </c>
      <c r="AI712" s="4">
        <f t="shared" si="196"/>
        <v>33.271969903583908</v>
      </c>
      <c r="AJ712" s="59">
        <f t="shared" si="197"/>
        <v>30.850014511771658</v>
      </c>
      <c r="AK712" s="4">
        <f t="shared" si="204"/>
        <v>2.4219553918122507</v>
      </c>
      <c r="AL712" s="79">
        <f t="shared" si="202"/>
        <v>7.2792665983728466E-2</v>
      </c>
    </row>
    <row r="713" spans="2:38" x14ac:dyDescent="0.25">
      <c r="B713" s="16" t="s">
        <v>727</v>
      </c>
      <c r="C713" s="21">
        <v>529.1</v>
      </c>
      <c r="D713" s="21">
        <v>359.31</v>
      </c>
      <c r="E713" s="16">
        <v>260.02</v>
      </c>
      <c r="F713" s="59">
        <f t="shared" si="198"/>
        <v>443.52460641998204</v>
      </c>
      <c r="G713" s="16">
        <v>0.8</v>
      </c>
      <c r="H713" s="21">
        <v>444.86</v>
      </c>
      <c r="I713" s="6">
        <f>'Datos y Cálculos'!R713</f>
        <v>100.01999999999998</v>
      </c>
      <c r="J713" s="59">
        <f>'Datos y Cálculos'!S713</f>
        <v>372.97141512453737</v>
      </c>
      <c r="K713" s="59">
        <f>'Datos y Cálculos'!T713</f>
        <v>0.9633714151526177</v>
      </c>
      <c r="L713" s="59">
        <f t="shared" si="201"/>
        <v>556.67184980173795</v>
      </c>
      <c r="M713" s="69">
        <f t="shared" si="199"/>
        <v>468.11988461345072</v>
      </c>
      <c r="O713" s="20">
        <f t="shared" si="192"/>
        <v>563.71664462642514</v>
      </c>
      <c r="P713" s="128">
        <f t="shared" si="193"/>
        <v>468.11988461345067</v>
      </c>
      <c r="Q713" s="106">
        <f t="shared" si="191"/>
        <v>0.1695830004741592</v>
      </c>
      <c r="S713" s="129">
        <f t="shared" si="189"/>
        <v>0.2595559862196502</v>
      </c>
      <c r="T713" s="124">
        <f t="shared" si="190"/>
        <v>0.21553970328549238</v>
      </c>
      <c r="U713" s="79">
        <f t="shared" si="188"/>
        <v>0.16958300047415931</v>
      </c>
      <c r="Y713" s="111">
        <f t="shared" si="194"/>
        <v>0.15246270579395083</v>
      </c>
      <c r="Z713" s="92">
        <f t="shared" si="203"/>
        <v>4.732558364677026E-2</v>
      </c>
      <c r="AD713" s="106">
        <f t="shared" si="195"/>
        <v>0.70400731177774922</v>
      </c>
      <c r="AE713" s="74">
        <f>IF(J713&gt;0,J713/630,Tabla13[[#This Row],[Cargabilidad Antes]]-0.02)</f>
        <v>0.59201811924529746</v>
      </c>
      <c r="AF713" s="114">
        <f t="shared" si="200"/>
        <v>0.11198919253245176</v>
      </c>
      <c r="AI713" s="4">
        <f t="shared" si="196"/>
        <v>33.487619001839619</v>
      </c>
      <c r="AJ713" s="59">
        <f t="shared" si="197"/>
        <v>30.85299749921235</v>
      </c>
      <c r="AK713" s="4">
        <f t="shared" si="204"/>
        <v>2.6346215026272688</v>
      </c>
      <c r="AL713" s="79">
        <f t="shared" si="202"/>
        <v>7.8674494668687478E-2</v>
      </c>
    </row>
    <row r="714" spans="2:38" x14ac:dyDescent="0.25">
      <c r="B714" s="16" t="s">
        <v>728</v>
      </c>
      <c r="C714" s="21">
        <v>613.14</v>
      </c>
      <c r="D714" s="21">
        <v>364.69</v>
      </c>
      <c r="E714" s="16">
        <v>260.77999999999997</v>
      </c>
      <c r="F714" s="59">
        <f t="shared" si="198"/>
        <v>448.33581665978903</v>
      </c>
      <c r="G714" s="16">
        <v>0.81</v>
      </c>
      <c r="H714" s="21">
        <v>445.71</v>
      </c>
      <c r="I714" s="6">
        <f>'Datos y Cálculos'!R714</f>
        <v>100.77999999999997</v>
      </c>
      <c r="J714" s="59">
        <f>'Datos y Cálculos'!S714</f>
        <v>378.3588303449518</v>
      </c>
      <c r="K714" s="59">
        <f>'Datos y Cálculos'!T714</f>
        <v>0.96387336769042797</v>
      </c>
      <c r="L714" s="59">
        <f t="shared" si="201"/>
        <v>562.71044442582593</v>
      </c>
      <c r="M714" s="69">
        <f t="shared" si="199"/>
        <v>474.88167945636928</v>
      </c>
      <c r="O714" s="20">
        <f t="shared" si="192"/>
        <v>565.09358473098393</v>
      </c>
      <c r="P714" s="128">
        <f t="shared" si="193"/>
        <v>474.88167945636928</v>
      </c>
      <c r="Q714" s="106">
        <f t="shared" si="191"/>
        <v>0.1596406466330007</v>
      </c>
      <c r="S714" s="129">
        <f t="shared" si="189"/>
        <v>0.26018998035519852</v>
      </c>
      <c r="T714" s="124">
        <f t="shared" si="190"/>
        <v>0.21865308364386687</v>
      </c>
      <c r="U714" s="79">
        <f t="shared" si="188"/>
        <v>0.1596406466330007</v>
      </c>
      <c r="Y714" s="111">
        <f t="shared" si="194"/>
        <v>0.15578837777882798</v>
      </c>
      <c r="Z714" s="92">
        <f t="shared" si="203"/>
        <v>4.5770026729181103E-2</v>
      </c>
      <c r="AD714" s="106">
        <f t="shared" si="195"/>
        <v>0.7116441534282365</v>
      </c>
      <c r="AE714" s="74">
        <f>IF(J714&gt;0,J714/630,Tabla13[[#This Row],[Cargabilidad Antes]]-0.02)</f>
        <v>0.60056957197611394</v>
      </c>
      <c r="AF714" s="114">
        <f t="shared" si="200"/>
        <v>0.11107458145212257</v>
      </c>
      <c r="AI714" s="4">
        <f t="shared" si="196"/>
        <v>33.529133533763719</v>
      </c>
      <c r="AJ714" s="59">
        <f t="shared" si="197"/>
        <v>31.023306877224943</v>
      </c>
      <c r="AK714" s="4">
        <f t="shared" si="204"/>
        <v>2.5058266565387761</v>
      </c>
      <c r="AL714" s="79">
        <f t="shared" si="202"/>
        <v>7.4735801150823566E-2</v>
      </c>
    </row>
    <row r="715" spans="2:38" x14ac:dyDescent="0.25">
      <c r="B715" s="16" t="s">
        <v>729</v>
      </c>
      <c r="C715" s="21">
        <v>521.08000000000004</v>
      </c>
      <c r="D715" s="21">
        <v>358.21</v>
      </c>
      <c r="E715" s="16">
        <v>257.77</v>
      </c>
      <c r="F715" s="59">
        <f t="shared" si="198"/>
        <v>441.31596050902124</v>
      </c>
      <c r="G715" s="16">
        <v>0.81</v>
      </c>
      <c r="H715" s="21">
        <v>444.86</v>
      </c>
      <c r="I715" s="6">
        <f>'Datos y Cálculos'!R715</f>
        <v>97.769999999999982</v>
      </c>
      <c r="J715" s="59">
        <f>'Datos y Cálculos'!S715</f>
        <v>371.31304447864471</v>
      </c>
      <c r="K715" s="59">
        <f>'Datos y Cálculos'!T715</f>
        <v>0.96471159666086459</v>
      </c>
      <c r="L715" s="59">
        <f t="shared" si="201"/>
        <v>553.89975782078625</v>
      </c>
      <c r="M715" s="69">
        <f t="shared" si="199"/>
        <v>466.0384482247066</v>
      </c>
      <c r="O715" s="20">
        <f t="shared" si="192"/>
        <v>555.05271048420775</v>
      </c>
      <c r="P715" s="128">
        <f t="shared" si="193"/>
        <v>466.03844822470654</v>
      </c>
      <c r="Q715" s="106">
        <f t="shared" si="191"/>
        <v>0.16037082709108552</v>
      </c>
      <c r="S715" s="129">
        <f t="shared" si="189"/>
        <v>0.25556679059759152</v>
      </c>
      <c r="T715" s="124">
        <f t="shared" si="190"/>
        <v>0.21458133301244151</v>
      </c>
      <c r="U715" s="79">
        <f t="shared" ref="U715:U778" si="205">(1-T715/S715)</f>
        <v>0.16037082709108552</v>
      </c>
      <c r="Y715" s="111">
        <f t="shared" si="194"/>
        <v>0.15094803132325141</v>
      </c>
      <c r="Z715" s="92">
        <f t="shared" si="203"/>
        <v>4.4533118704815057E-2</v>
      </c>
      <c r="AD715" s="106">
        <f t="shared" si="195"/>
        <v>0.70050152461749404</v>
      </c>
      <c r="AE715" s="74">
        <f>IF(J715&gt;0,J715/630,Tabla13[[#This Row],[Cargabilidad Antes]]-0.02)</f>
        <v>0.58938578488673765</v>
      </c>
      <c r="AF715" s="114">
        <f t="shared" si="200"/>
        <v>0.11111573973075639</v>
      </c>
      <c r="AI715" s="4">
        <f t="shared" si="196"/>
        <v>33.228726266449407</v>
      </c>
      <c r="AJ715" s="59">
        <f t="shared" si="197"/>
        <v>30.801063974991788</v>
      </c>
      <c r="AK715" s="4">
        <f t="shared" si="204"/>
        <v>2.4276622914576187</v>
      </c>
      <c r="AL715" s="79">
        <f t="shared" si="202"/>
        <v>7.3059143826069484E-2</v>
      </c>
    </row>
    <row r="716" spans="2:38" x14ac:dyDescent="0.25">
      <c r="B716" s="16" t="s">
        <v>730</v>
      </c>
      <c r="C716" s="21">
        <v>610.67999999999995</v>
      </c>
      <c r="D716" s="21">
        <v>365.66</v>
      </c>
      <c r="E716" s="16">
        <v>262.52</v>
      </c>
      <c r="F716" s="59">
        <f t="shared" si="198"/>
        <v>450.13774114153102</v>
      </c>
      <c r="G716" s="16">
        <v>0.81</v>
      </c>
      <c r="H716" s="21">
        <v>445.75</v>
      </c>
      <c r="I716" s="6">
        <f>'Datos y Cálculos'!R716</f>
        <v>102.51999999999998</v>
      </c>
      <c r="J716" s="59">
        <f>'Datos y Cálculos'!S716</f>
        <v>379.75990572992299</v>
      </c>
      <c r="K716" s="59">
        <f>'Datos y Cálculos'!T716</f>
        <v>0.96287152614802229</v>
      </c>
      <c r="L716" s="59">
        <f t="shared" si="201"/>
        <v>564.97205656624567</v>
      </c>
      <c r="M716" s="69">
        <f t="shared" si="199"/>
        <v>476.64018217521294</v>
      </c>
      <c r="O716" s="20">
        <f t="shared" si="192"/>
        <v>566.59661683273907</v>
      </c>
      <c r="P716" s="128">
        <f t="shared" si="193"/>
        <v>476.64018217521294</v>
      </c>
      <c r="Q716" s="106">
        <f t="shared" si="191"/>
        <v>0.15876627566253454</v>
      </c>
      <c r="S716" s="129">
        <f t="shared" si="189"/>
        <v>0.26088203190842058</v>
      </c>
      <c r="T716" s="124">
        <f t="shared" si="190"/>
        <v>0.21946276331504616</v>
      </c>
      <c r="U716" s="79">
        <f t="shared" si="205"/>
        <v>0.15876627566253443</v>
      </c>
      <c r="Y716" s="111">
        <f t="shared" si="194"/>
        <v>0.15704316495274104</v>
      </c>
      <c r="Z716" s="92">
        <f t="shared" si="203"/>
        <v>4.5907772133108843E-2</v>
      </c>
      <c r="AD716" s="106">
        <f t="shared" si="195"/>
        <v>0.71450435101830323</v>
      </c>
      <c r="AE716" s="74">
        <f>IF(J716&gt;0,J716/630,Tabla13[[#This Row],[Cargabilidad Antes]]-0.02)</f>
        <v>0.60279350115860797</v>
      </c>
      <c r="AF716" s="114">
        <f t="shared" si="200"/>
        <v>0.11171084985969526</v>
      </c>
      <c r="AI716" s="4">
        <f t="shared" si="196"/>
        <v>33.574565336706883</v>
      </c>
      <c r="AJ716" s="59">
        <f t="shared" si="197"/>
        <v>31.067998484615924</v>
      </c>
      <c r="AK716" s="4">
        <f t="shared" si="204"/>
        <v>2.506566852090959</v>
      </c>
      <c r="AL716" s="79">
        <f t="shared" si="202"/>
        <v>7.4656717874186262E-2</v>
      </c>
    </row>
    <row r="717" spans="2:38" x14ac:dyDescent="0.25">
      <c r="B717" s="16" t="s">
        <v>731</v>
      </c>
      <c r="C717" s="21">
        <v>614.4</v>
      </c>
      <c r="D717" s="21">
        <v>357.11</v>
      </c>
      <c r="E717" s="16">
        <v>256.77999999999997</v>
      </c>
      <c r="F717" s="59">
        <f t="shared" si="198"/>
        <v>439.84488231648209</v>
      </c>
      <c r="G717" s="16">
        <v>0.81</v>
      </c>
      <c r="H717" s="21">
        <v>445.25</v>
      </c>
      <c r="I717" s="6">
        <f>'Datos y Cálculos'!R717</f>
        <v>96.779999999999973</v>
      </c>
      <c r="J717" s="59">
        <f>'Datos y Cálculos'!S717</f>
        <v>369.99178436824786</v>
      </c>
      <c r="K717" s="59">
        <f>'Datos y Cálculos'!T717</f>
        <v>0.96518359349453342</v>
      </c>
      <c r="L717" s="59">
        <f t="shared" si="201"/>
        <v>552.05339392847873</v>
      </c>
      <c r="M717" s="69">
        <f t="shared" si="199"/>
        <v>464.38012239773451</v>
      </c>
      <c r="O717" s="20">
        <f t="shared" si="192"/>
        <v>553.34824109046497</v>
      </c>
      <c r="P717" s="128">
        <f t="shared" si="193"/>
        <v>464.38012239773451</v>
      </c>
      <c r="Q717" s="106">
        <f t="shared" si="191"/>
        <v>0.16078142494390868</v>
      </c>
      <c r="S717" s="129">
        <f t="shared" si="189"/>
        <v>0.25478198986713357</v>
      </c>
      <c r="T717" s="124">
        <f t="shared" si="190"/>
        <v>0.21381777848625136</v>
      </c>
      <c r="U717" s="79">
        <f t="shared" si="205"/>
        <v>0.16078142494390857</v>
      </c>
      <c r="Y717" s="111">
        <f t="shared" si="194"/>
        <v>0.14994337127599242</v>
      </c>
      <c r="Z717" s="92">
        <f t="shared" si="203"/>
        <v>4.4340081688510835E-2</v>
      </c>
      <c r="AD717" s="106">
        <f t="shared" si="195"/>
        <v>0.69816647986743186</v>
      </c>
      <c r="AE717" s="74">
        <f>IF(J717&gt;0,J717/630,Tabla13[[#This Row],[Cargabilidad Antes]]-0.02)</f>
        <v>0.5872885466162665</v>
      </c>
      <c r="AF717" s="114">
        <f t="shared" si="200"/>
        <v>0.11087793325116535</v>
      </c>
      <c r="AI717" s="4">
        <f t="shared" si="196"/>
        <v>33.178265916610883</v>
      </c>
      <c r="AJ717" s="59">
        <f t="shared" si="197"/>
        <v>30.759853046958732</v>
      </c>
      <c r="AK717" s="4">
        <f t="shared" si="204"/>
        <v>2.4184128696521512</v>
      </c>
      <c r="AL717" s="79">
        <f t="shared" si="202"/>
        <v>7.2891478889538952E-2</v>
      </c>
    </row>
    <row r="718" spans="2:38" x14ac:dyDescent="0.25">
      <c r="B718" s="16" t="s">
        <v>732</v>
      </c>
      <c r="C718" s="21">
        <v>528.82000000000005</v>
      </c>
      <c r="D718" s="21">
        <v>357.85</v>
      </c>
      <c r="E718" s="16">
        <v>260.35000000000002</v>
      </c>
      <c r="F718" s="59">
        <f t="shared" si="198"/>
        <v>442.53671599088818</v>
      </c>
      <c r="G718" s="16">
        <v>0.8</v>
      </c>
      <c r="H718" s="21">
        <v>445.45</v>
      </c>
      <c r="I718" s="6">
        <f>'Datos y Cálculos'!R718</f>
        <v>100.35000000000002</v>
      </c>
      <c r="J718" s="59">
        <f>'Datos y Cálculos'!S718</f>
        <v>371.65406630359911</v>
      </c>
      <c r="K718" s="59">
        <f>'Datos y Cálculos'!T718</f>
        <v>0.96285775522143024</v>
      </c>
      <c r="L718" s="59">
        <f t="shared" si="201"/>
        <v>555.43193935572231</v>
      </c>
      <c r="M718" s="69">
        <f t="shared" si="199"/>
        <v>466.46646788217822</v>
      </c>
      <c r="O718" s="20">
        <f t="shared" si="192"/>
        <v>561.42607018887941</v>
      </c>
      <c r="P718" s="128">
        <f t="shared" si="193"/>
        <v>466.46646788217822</v>
      </c>
      <c r="Q718" s="106">
        <f t="shared" si="191"/>
        <v>0.16913999429124149</v>
      </c>
      <c r="S718" s="129">
        <f t="shared" si="189"/>
        <v>0.25850132105619616</v>
      </c>
      <c r="T718" s="124">
        <f t="shared" si="190"/>
        <v>0.21477840908847273</v>
      </c>
      <c r="U718" s="79">
        <f t="shared" si="205"/>
        <v>0.1691399942912416</v>
      </c>
      <c r="Y718" s="111">
        <f t="shared" si="194"/>
        <v>0.15178428251417772</v>
      </c>
      <c r="Z718" s="92">
        <f t="shared" si="203"/>
        <v>4.7003289348907996E-2</v>
      </c>
      <c r="AD718" s="106">
        <f t="shared" si="195"/>
        <v>0.70243923173156853</v>
      </c>
      <c r="AE718" s="74">
        <f>IF(J718&gt;0,J718/630,Tabla13[[#This Row],[Cargabilidad Antes]]-0.02)</f>
        <v>0.58992708937079219</v>
      </c>
      <c r="AF718" s="114">
        <f t="shared" si="200"/>
        <v>0.11251214236077633</v>
      </c>
      <c r="AI718" s="4">
        <f t="shared" si="196"/>
        <v>33.418782913667968</v>
      </c>
      <c r="AJ718" s="59">
        <f t="shared" si="197"/>
        <v>30.811724510108846</v>
      </c>
      <c r="AK718" s="4">
        <f t="shared" si="204"/>
        <v>2.6070584035591224</v>
      </c>
      <c r="AL718" s="79">
        <f t="shared" si="202"/>
        <v>7.8011769916757179E-2</v>
      </c>
    </row>
    <row r="719" spans="2:38" x14ac:dyDescent="0.25">
      <c r="B719" s="16" t="s">
        <v>733</v>
      </c>
      <c r="C719" s="21">
        <v>598.29999999999995</v>
      </c>
      <c r="D719" s="21">
        <v>359.26</v>
      </c>
      <c r="E719" s="16">
        <v>258.14999999999998</v>
      </c>
      <c r="F719" s="59">
        <f t="shared" si="198"/>
        <v>442.39029159781524</v>
      </c>
      <c r="G719" s="16">
        <v>0.81</v>
      </c>
      <c r="H719" s="21">
        <v>445.02</v>
      </c>
      <c r="I719" s="6">
        <f>'Datos y Cálculos'!R719</f>
        <v>98.149999999999977</v>
      </c>
      <c r="J719" s="59">
        <f>'Datos y Cálculos'!S719</f>
        <v>372.42605990988329</v>
      </c>
      <c r="K719" s="59">
        <f>'Datos y Cálculos'!T719</f>
        <v>0.96464785543452802</v>
      </c>
      <c r="L719" s="59">
        <f t="shared" si="201"/>
        <v>555.2481607410341</v>
      </c>
      <c r="M719" s="69">
        <f t="shared" si="199"/>
        <v>467.43540422218007</v>
      </c>
      <c r="O719" s="20">
        <f t="shared" si="192"/>
        <v>556.67970399641695</v>
      </c>
      <c r="P719" s="128">
        <f t="shared" si="193"/>
        <v>467.43540422218007</v>
      </c>
      <c r="Q719" s="106">
        <f t="shared" si="191"/>
        <v>0.16031534674885739</v>
      </c>
      <c r="S719" s="129">
        <f t="shared" ref="S719:S782" si="206">(SQRT(3)*(O719)*((($W$3)*($W$5))/(($W$4)*($W$6))))</f>
        <v>0.25631591856757419</v>
      </c>
      <c r="T719" s="124">
        <f t="shared" ref="T719:T782" si="207">(SQRT(3)*(P719)*((($W$3)*($W$5))/(($W$4)*($W$6))))</f>
        <v>0.21522454320516163</v>
      </c>
      <c r="U719" s="79">
        <f t="shared" si="205"/>
        <v>0.16031534674885739</v>
      </c>
      <c r="Y719" s="111">
        <f t="shared" si="194"/>
        <v>0.15168385584310018</v>
      </c>
      <c r="Z719" s="92">
        <f t="shared" si="203"/>
        <v>4.4736071534358615E-2</v>
      </c>
      <c r="AD719" s="106">
        <f t="shared" si="195"/>
        <v>0.70220681206002422</v>
      </c>
      <c r="AE719" s="74">
        <f>IF(J719&gt;0,J719/630,Tabla13[[#This Row],[Cargabilidad Antes]]-0.02)</f>
        <v>0.59115247604743382</v>
      </c>
      <c r="AF719" s="114">
        <f t="shared" si="200"/>
        <v>0.1110543360125904</v>
      </c>
      <c r="AI719" s="4">
        <f t="shared" si="196"/>
        <v>33.277037736152195</v>
      </c>
      <c r="AJ719" s="59">
        <f t="shared" si="197"/>
        <v>30.835893619667544</v>
      </c>
      <c r="AK719" s="4">
        <f t="shared" si="204"/>
        <v>2.4411441164846508</v>
      </c>
      <c r="AL719" s="79">
        <f t="shared" si="202"/>
        <v>7.3358215831590967E-2</v>
      </c>
    </row>
    <row r="720" spans="2:38" x14ac:dyDescent="0.25">
      <c r="B720" s="16" t="s">
        <v>734</v>
      </c>
      <c r="C720" s="21">
        <v>572.88</v>
      </c>
      <c r="D720" s="21">
        <v>355.04</v>
      </c>
      <c r="E720" s="16">
        <v>260.35000000000002</v>
      </c>
      <c r="F720" s="59">
        <f t="shared" si="198"/>
        <v>440.26755967252461</v>
      </c>
      <c r="G720" s="16">
        <v>0.8</v>
      </c>
      <c r="H720" s="21">
        <v>445.73</v>
      </c>
      <c r="I720" s="6">
        <f>'Datos y Cálculos'!R720</f>
        <v>100.35000000000002</v>
      </c>
      <c r="J720" s="59">
        <f>'Datos y Cálculos'!S720</f>
        <v>368.94921615311773</v>
      </c>
      <c r="K720" s="59">
        <f>'Datos y Cálculos'!T720</f>
        <v>0.96230045885950533</v>
      </c>
      <c r="L720" s="59">
        <f t="shared" si="201"/>
        <v>552.58390020085153</v>
      </c>
      <c r="M720" s="69">
        <f t="shared" si="199"/>
        <v>463.07158535500861</v>
      </c>
      <c r="O720" s="20">
        <f t="shared" si="192"/>
        <v>557.01749883990419</v>
      </c>
      <c r="P720" s="128">
        <f t="shared" si="193"/>
        <v>463.07158535500866</v>
      </c>
      <c r="Q720" s="106">
        <f t="shared" si="191"/>
        <v>0.16865881894295232</v>
      </c>
      <c r="S720" s="129">
        <f t="shared" si="206"/>
        <v>0.25647145180324676</v>
      </c>
      <c r="T720" s="124">
        <f t="shared" si="207"/>
        <v>0.21321527964952688</v>
      </c>
      <c r="U720" s="79">
        <f t="shared" si="205"/>
        <v>0.1686588189429522</v>
      </c>
      <c r="Y720" s="111">
        <f t="shared" si="194"/>
        <v>0.15023169164650288</v>
      </c>
      <c r="Z720" s="92">
        <f t="shared" si="203"/>
        <v>4.6402339127126171E-2</v>
      </c>
      <c r="AD720" s="106">
        <f t="shared" si="195"/>
        <v>0.6988373963055946</v>
      </c>
      <c r="AE720" s="74">
        <f>IF(J720&gt;0,J720/630,Tabla13[[#This Row],[Cargabilidad Antes]]-0.02)</f>
        <v>0.58563367643352016</v>
      </c>
      <c r="AF720" s="114">
        <f t="shared" si="200"/>
        <v>0.11320371987207445</v>
      </c>
      <c r="AI720" s="4">
        <f t="shared" si="196"/>
        <v>33.287085844387356</v>
      </c>
      <c r="AJ720" s="59">
        <f t="shared" si="197"/>
        <v>30.727438385769261</v>
      </c>
      <c r="AK720" s="4">
        <f t="shared" si="204"/>
        <v>2.5596474586180946</v>
      </c>
      <c r="AL720" s="79">
        <f t="shared" si="202"/>
        <v>7.6896111320291061E-2</v>
      </c>
    </row>
    <row r="721" spans="2:38" x14ac:dyDescent="0.25">
      <c r="B721" s="16" t="s">
        <v>735</v>
      </c>
      <c r="C721" s="21">
        <v>539.44000000000005</v>
      </c>
      <c r="D721" s="21">
        <v>351.43</v>
      </c>
      <c r="E721" s="16">
        <v>258.38</v>
      </c>
      <c r="F721" s="59">
        <f t="shared" si="198"/>
        <v>436.19178041315723</v>
      </c>
      <c r="G721" s="16">
        <v>0.8</v>
      </c>
      <c r="H721" s="21">
        <v>444.08</v>
      </c>
      <c r="I721" s="6">
        <f>'Datos y Cálculos'!R721</f>
        <v>98.38</v>
      </c>
      <c r="J721" s="59">
        <f>'Datos y Cálculos'!S721</f>
        <v>364.94063804953265</v>
      </c>
      <c r="K721" s="59">
        <f>'Datos y Cálculos'!T721</f>
        <v>0.96297853228475239</v>
      </c>
      <c r="L721" s="59">
        <f t="shared" si="201"/>
        <v>547.46835182573579</v>
      </c>
      <c r="M721" s="69">
        <f t="shared" si="199"/>
        <v>458.04038177419886</v>
      </c>
      <c r="O721" s="20">
        <f t="shared" si="192"/>
        <v>551.35381821008207</v>
      </c>
      <c r="P721" s="128">
        <f t="shared" si="193"/>
        <v>458.04038177419886</v>
      </c>
      <c r="Q721" s="106">
        <f t="shared" si="191"/>
        <v>0.16924420100837689</v>
      </c>
      <c r="S721" s="129">
        <f t="shared" si="206"/>
        <v>0.2538636838305966</v>
      </c>
      <c r="T721" s="124">
        <f t="shared" si="207"/>
        <v>0.21089872749564409</v>
      </c>
      <c r="U721" s="79">
        <f t="shared" si="205"/>
        <v>0.16924420100837678</v>
      </c>
      <c r="Y721" s="111">
        <f t="shared" si="194"/>
        <v>0.14746302535538752</v>
      </c>
      <c r="Z721" s="92">
        <f t="shared" si="203"/>
        <v>4.5690651958708688E-2</v>
      </c>
      <c r="AD721" s="106">
        <f t="shared" si="195"/>
        <v>0.69236790541770987</v>
      </c>
      <c r="AE721" s="74">
        <f>IF(J721&gt;0,J721/630,Tabla13[[#This Row],[Cargabilidad Antes]]-0.02)</f>
        <v>0.57927085404687717</v>
      </c>
      <c r="AF721" s="114">
        <f t="shared" si="200"/>
        <v>0.1130970513708327</v>
      </c>
      <c r="AI721" s="4">
        <f t="shared" si="196"/>
        <v>33.119418612575757</v>
      </c>
      <c r="AJ721" s="59">
        <f t="shared" si="197"/>
        <v>30.603658956620027</v>
      </c>
      <c r="AK721" s="4">
        <f t="shared" si="204"/>
        <v>2.5157596559557298</v>
      </c>
      <c r="AL721" s="79">
        <f t="shared" si="202"/>
        <v>7.5960260214243958E-2</v>
      </c>
    </row>
    <row r="722" spans="2:38" x14ac:dyDescent="0.25">
      <c r="B722" s="16" t="s">
        <v>736</v>
      </c>
      <c r="C722" s="21">
        <v>539.20000000000005</v>
      </c>
      <c r="D722" s="21">
        <v>362.65</v>
      </c>
      <c r="E722" s="16">
        <v>262.14</v>
      </c>
      <c r="F722" s="59">
        <f t="shared" si="198"/>
        <v>447.47335350834015</v>
      </c>
      <c r="G722" s="16">
        <v>0.81</v>
      </c>
      <c r="H722" s="21">
        <v>444.4</v>
      </c>
      <c r="I722" s="6">
        <f>'Datos y Cálculos'!R722</f>
        <v>102.13999999999999</v>
      </c>
      <c r="J722" s="59">
        <f>'Datos y Cálculos'!S722</f>
        <v>376.75934241900359</v>
      </c>
      <c r="K722" s="59">
        <f>'Datos y Cálculos'!T722</f>
        <v>0.96255078287265861</v>
      </c>
      <c r="L722" s="59">
        <f t="shared" si="201"/>
        <v>561.62795892005386</v>
      </c>
      <c r="M722" s="69">
        <f t="shared" si="199"/>
        <v>472.87414731590894</v>
      </c>
      <c r="O722" s="20">
        <f t="shared" si="192"/>
        <v>561.93256876440626</v>
      </c>
      <c r="P722" s="128">
        <f t="shared" si="193"/>
        <v>472.874147315909</v>
      </c>
      <c r="Q722" s="106">
        <f t="shared" ref="Q722:Q785" si="208">(1-P722/O722)</f>
        <v>0.15848595792253417</v>
      </c>
      <c r="S722" s="129">
        <f t="shared" si="206"/>
        <v>0.25873453172780375</v>
      </c>
      <c r="T722" s="124">
        <f t="shared" si="207"/>
        <v>0.21772874161928443</v>
      </c>
      <c r="U722" s="79">
        <f t="shared" si="205"/>
        <v>0.15848595792253428</v>
      </c>
      <c r="Y722" s="111">
        <f t="shared" si="194"/>
        <v>0.15518957440642719</v>
      </c>
      <c r="Z722" s="92">
        <f t="shared" si="203"/>
        <v>4.5292716203890034E-2</v>
      </c>
      <c r="AD722" s="106">
        <f t="shared" si="195"/>
        <v>0.71027516429895265</v>
      </c>
      <c r="AE722" s="74">
        <f>IF(J722&gt;0,J722/630,Tabla13[[#This Row],[Cargabilidad Antes]]-0.02)</f>
        <v>0.59803070225238664</v>
      </c>
      <c r="AF722" s="114">
        <f t="shared" si="200"/>
        <v>0.11224446204656602</v>
      </c>
      <c r="AI722" s="4">
        <f t="shared" si="196"/>
        <v>33.433980017044981</v>
      </c>
      <c r="AJ722" s="59">
        <f t="shared" si="197"/>
        <v>30.972488226488998</v>
      </c>
      <c r="AK722" s="4">
        <f t="shared" si="204"/>
        <v>2.4614917905559821</v>
      </c>
      <c r="AL722" s="79">
        <f t="shared" si="202"/>
        <v>7.3622458029259152E-2</v>
      </c>
    </row>
    <row r="723" spans="2:38" x14ac:dyDescent="0.25">
      <c r="B723" s="16" t="s">
        <v>737</v>
      </c>
      <c r="C723" s="21">
        <v>616.58000000000004</v>
      </c>
      <c r="D723" s="21">
        <v>353.08</v>
      </c>
      <c r="E723" s="16">
        <v>257.55</v>
      </c>
      <c r="F723" s="59">
        <f t="shared" si="198"/>
        <v>437.03259477984017</v>
      </c>
      <c r="G723" s="16">
        <v>0.8</v>
      </c>
      <c r="H723" s="21">
        <v>442.87</v>
      </c>
      <c r="I723" s="6">
        <f>'Datos y Cálculos'!R723</f>
        <v>97.550000000000011</v>
      </c>
      <c r="J723" s="59">
        <f>'Datos y Cálculos'!S723</f>
        <v>366.30791542089287</v>
      </c>
      <c r="K723" s="59">
        <f>'Datos y Cálculos'!T723</f>
        <v>0.96388853512571837</v>
      </c>
      <c r="L723" s="59">
        <f t="shared" si="201"/>
        <v>548.52366574082907</v>
      </c>
      <c r="M723" s="69">
        <f t="shared" si="199"/>
        <v>459.75646429248519</v>
      </c>
      <c r="O723" s="20">
        <f t="shared" si="192"/>
        <v>553.942481101829</v>
      </c>
      <c r="P723" s="128">
        <f t="shared" si="193"/>
        <v>459.75646429248519</v>
      </c>
      <c r="Q723" s="106">
        <f t="shared" si="208"/>
        <v>0.17002851383053608</v>
      </c>
      <c r="S723" s="129">
        <f t="shared" si="206"/>
        <v>0.25505559993997962</v>
      </c>
      <c r="T723" s="124">
        <f t="shared" si="207"/>
        <v>0.21168887533802913</v>
      </c>
      <c r="U723" s="79">
        <f t="shared" si="205"/>
        <v>0.17002851383053597</v>
      </c>
      <c r="Y723" s="111">
        <f t="shared" si="194"/>
        <v>0.14803208024385633</v>
      </c>
      <c r="Z723" s="92">
        <f t="shared" si="203"/>
        <v>4.6059786839846871E-2</v>
      </c>
      <c r="AD723" s="106">
        <f t="shared" si="195"/>
        <v>0.69370253139657168</v>
      </c>
      <c r="AE723" s="74">
        <f>IF(J723&gt;0,J723/630,Tabla13[[#This Row],[Cargabilidad Antes]]-0.02)</f>
        <v>0.58144113558871879</v>
      </c>
      <c r="AF723" s="114">
        <f t="shared" si="200"/>
        <v>0.11226139580785288</v>
      </c>
      <c r="AI723" s="4">
        <f t="shared" si="196"/>
        <v>33.195840608153048</v>
      </c>
      <c r="AJ723" s="59">
        <f t="shared" si="197"/>
        <v>30.645726668235234</v>
      </c>
      <c r="AK723" s="4">
        <f t="shared" si="204"/>
        <v>2.5501139399178143</v>
      </c>
      <c r="AL723" s="79">
        <f t="shared" si="202"/>
        <v>7.6820285107993214E-2</v>
      </c>
    </row>
    <row r="724" spans="2:38" x14ac:dyDescent="0.25">
      <c r="B724" s="16" t="s">
        <v>738</v>
      </c>
      <c r="C724" s="21">
        <v>553.91999999999996</v>
      </c>
      <c r="D724" s="21">
        <v>357.88</v>
      </c>
      <c r="E724" s="16">
        <v>257.45</v>
      </c>
      <c r="F724" s="59">
        <f t="shared" si="198"/>
        <v>440.86119913188099</v>
      </c>
      <c r="G724" s="16">
        <v>0.81</v>
      </c>
      <c r="H724" s="21">
        <v>441.14</v>
      </c>
      <c r="I724" s="6">
        <f>'Datos y Cálculos'!R724</f>
        <v>97.449999999999989</v>
      </c>
      <c r="J724" s="59">
        <f>'Datos y Cálculos'!S724</f>
        <v>370.91049715531102</v>
      </c>
      <c r="K724" s="59">
        <f>'Datos y Cálculos'!T724</f>
        <v>0.96486889086383887</v>
      </c>
      <c r="L724" s="59">
        <f t="shared" si="201"/>
        <v>553.32898259576677</v>
      </c>
      <c r="M724" s="69">
        <f t="shared" si="199"/>
        <v>465.53320734321034</v>
      </c>
      <c r="O724" s="20">
        <f t="shared" si="192"/>
        <v>554.54136966608496</v>
      </c>
      <c r="P724" s="128">
        <f t="shared" si="193"/>
        <v>465.53320734321028</v>
      </c>
      <c r="Q724" s="106">
        <f t="shared" si="208"/>
        <v>0.16050770454956431</v>
      </c>
      <c r="S724" s="129">
        <f t="shared" si="206"/>
        <v>0.25533135037845417</v>
      </c>
      <c r="T724" s="124">
        <f t="shared" si="207"/>
        <v>0.21434870142966797</v>
      </c>
      <c r="U724" s="79">
        <f t="shared" si="205"/>
        <v>0.16050770454956431</v>
      </c>
      <c r="Y724" s="111">
        <f t="shared" si="194"/>
        <v>0.15063709778638942</v>
      </c>
      <c r="Z724" s="92">
        <f t="shared" si="203"/>
        <v>4.447600771450301E-2</v>
      </c>
      <c r="AD724" s="106">
        <f t="shared" si="195"/>
        <v>0.69977968116171585</v>
      </c>
      <c r="AE724" s="74">
        <f>IF(J724&gt;0,J724/630,Tabla13[[#This Row],[Cargabilidad Antes]]-0.02)</f>
        <v>0.58874682088144603</v>
      </c>
      <c r="AF724" s="114">
        <f t="shared" si="200"/>
        <v>0.11103286028026982</v>
      </c>
      <c r="AI724" s="4">
        <f t="shared" si="196"/>
        <v>33.213571866216284</v>
      </c>
      <c r="AJ724" s="59">
        <f t="shared" si="197"/>
        <v>30.78849271205279</v>
      </c>
      <c r="AK724" s="4">
        <f t="shared" si="204"/>
        <v>2.4250791541634946</v>
      </c>
      <c r="AL724" s="79">
        <f t="shared" si="202"/>
        <v>7.301470507091723E-2</v>
      </c>
    </row>
    <row r="725" spans="2:38" x14ac:dyDescent="0.25">
      <c r="B725" s="16" t="s">
        <v>739</v>
      </c>
      <c r="C725" s="21">
        <v>620.72</v>
      </c>
      <c r="D725" s="21">
        <v>337.65</v>
      </c>
      <c r="E725" s="16">
        <v>242.57</v>
      </c>
      <c r="F725" s="59">
        <f t="shared" si="198"/>
        <v>415.7495969931901</v>
      </c>
      <c r="G725" s="16">
        <v>0.81</v>
      </c>
      <c r="H725" s="21">
        <v>441.42</v>
      </c>
      <c r="I725" s="6">
        <f>'Datos y Cálculos'!R725</f>
        <v>82.57</v>
      </c>
      <c r="J725" s="59">
        <f>'Datos y Cálculos'!S725</f>
        <v>347.59937773246946</v>
      </c>
      <c r="K725" s="59">
        <f>'Datos y Cálculos'!T725</f>
        <v>0.97137688278565604</v>
      </c>
      <c r="L725" s="59">
        <f t="shared" si="201"/>
        <v>521.81117769455818</v>
      </c>
      <c r="M725" s="69">
        <f t="shared" si="199"/>
        <v>436.27520500866882</v>
      </c>
      <c r="O725" s="20">
        <f t="shared" si="192"/>
        <v>523.19462799752318</v>
      </c>
      <c r="P725" s="128">
        <f t="shared" si="193"/>
        <v>436.27520500866888</v>
      </c>
      <c r="Q725" s="106">
        <f t="shared" si="208"/>
        <v>0.16613210139700785</v>
      </c>
      <c r="S725" s="129">
        <f t="shared" si="206"/>
        <v>0.24089815149012256</v>
      </c>
      <c r="T725" s="124">
        <f t="shared" si="207"/>
        <v>0.20087723536041377</v>
      </c>
      <c r="U725" s="79">
        <f t="shared" si="205"/>
        <v>0.16613210139700785</v>
      </c>
      <c r="Y725" s="111">
        <f t="shared" si="194"/>
        <v>0.133965157342155</v>
      </c>
      <c r="Z725" s="92">
        <f t="shared" si="203"/>
        <v>4.0814404594116692E-2</v>
      </c>
      <c r="AD725" s="106">
        <f t="shared" si="195"/>
        <v>0.65991999522728584</v>
      </c>
      <c r="AE725" s="74">
        <f>IF(J725&gt;0,J725/630,Tabla13[[#This Row],[Cargabilidad Antes]]-0.02)</f>
        <v>0.55174504401979285</v>
      </c>
      <c r="AF725" s="114">
        <f t="shared" si="200"/>
        <v>0.10817495120749299</v>
      </c>
      <c r="AI725" s="4">
        <f t="shared" si="196"/>
        <v>32.311234475573364</v>
      </c>
      <c r="AJ725" s="59">
        <f t="shared" si="197"/>
        <v>30.083762139566133</v>
      </c>
      <c r="AK725" s="4">
        <f t="shared" si="204"/>
        <v>2.2274723360072315</v>
      </c>
      <c r="AL725" s="79">
        <f t="shared" si="202"/>
        <v>6.8938014042489004E-2</v>
      </c>
    </row>
    <row r="726" spans="2:38" x14ac:dyDescent="0.25">
      <c r="B726" s="16" t="s">
        <v>740</v>
      </c>
      <c r="C726" s="21">
        <v>560.36</v>
      </c>
      <c r="D726" s="21">
        <v>353.8</v>
      </c>
      <c r="E726" s="16">
        <v>254.58</v>
      </c>
      <c r="F726" s="59">
        <f t="shared" si="198"/>
        <v>435.8731654965697</v>
      </c>
      <c r="G726" s="16">
        <v>0.81</v>
      </c>
      <c r="H726" s="21">
        <v>439.65</v>
      </c>
      <c r="I726" s="6">
        <f>'Datos y Cálculos'!R726</f>
        <v>94.580000000000013</v>
      </c>
      <c r="J726" s="59">
        <f>'Datos y Cálculos'!S726</f>
        <v>366.223724518224</v>
      </c>
      <c r="K726" s="59">
        <f>'Datos y Cálculos'!T726</f>
        <v>0.96607613410472604</v>
      </c>
      <c r="L726" s="59">
        <f t="shared" si="201"/>
        <v>547.06845528691053</v>
      </c>
      <c r="M726" s="69">
        <f t="shared" si="199"/>
        <v>459.65079550918261</v>
      </c>
      <c r="O726" s="20">
        <f t="shared" si="192"/>
        <v>548.21933773292972</v>
      </c>
      <c r="P726" s="128">
        <f t="shared" si="193"/>
        <v>459.65079550918261</v>
      </c>
      <c r="Q726" s="106">
        <f t="shared" si="208"/>
        <v>0.16155676410468778</v>
      </c>
      <c r="S726" s="129">
        <f t="shared" si="206"/>
        <v>0.25242045312366462</v>
      </c>
      <c r="T726" s="124">
        <f t="shared" si="207"/>
        <v>0.21164022152316633</v>
      </c>
      <c r="U726" s="79">
        <f t="shared" si="205"/>
        <v>0.16155676410468778</v>
      </c>
      <c r="Y726" s="111">
        <f t="shared" si="194"/>
        <v>0.14724767622684312</v>
      </c>
      <c r="Z726" s="92">
        <f t="shared" si="203"/>
        <v>4.3734465251013203E-2</v>
      </c>
      <c r="AD726" s="106">
        <f t="shared" si="195"/>
        <v>0.6918621674548725</v>
      </c>
      <c r="AE726" s="74">
        <f>IF(J726&gt;0,J726/630,Tabla13[[#This Row],[Cargabilidad Antes]]-0.02)</f>
        <v>0.58130749923527625</v>
      </c>
      <c r="AF726" s="114">
        <f t="shared" si="200"/>
        <v>0.11055466821959625</v>
      </c>
      <c r="AI726" s="4">
        <f t="shared" si="196"/>
        <v>33.027362239966138</v>
      </c>
      <c r="AJ726" s="59">
        <f t="shared" si="197"/>
        <v>30.643131779172659</v>
      </c>
      <c r="AK726" s="4">
        <f t="shared" si="204"/>
        <v>2.3842304607934786</v>
      </c>
      <c r="AL726" s="79">
        <f t="shared" si="202"/>
        <v>7.2189551302051624E-2</v>
      </c>
    </row>
    <row r="727" spans="2:38" x14ac:dyDescent="0.25">
      <c r="B727" s="16" t="s">
        <v>741</v>
      </c>
      <c r="C727" s="21">
        <v>609.26</v>
      </c>
      <c r="D727" s="21">
        <v>349.7</v>
      </c>
      <c r="E727" s="16">
        <v>252.66</v>
      </c>
      <c r="F727" s="59">
        <f t="shared" si="198"/>
        <v>431.42457695407199</v>
      </c>
      <c r="G727" s="16">
        <v>0.81</v>
      </c>
      <c r="H727" s="21">
        <v>439.12</v>
      </c>
      <c r="I727" s="6">
        <f>'Datos y Cálculos'!R727</f>
        <v>92.66</v>
      </c>
      <c r="J727" s="59">
        <f>'Datos y Cálculos'!S727</f>
        <v>361.76783383822283</v>
      </c>
      <c r="K727" s="59">
        <f>'Datos y Cálculos'!T727</f>
        <v>0.96664204854757929</v>
      </c>
      <c r="L727" s="59">
        <f t="shared" si="201"/>
        <v>541.48499052055195</v>
      </c>
      <c r="M727" s="69">
        <f t="shared" si="199"/>
        <v>454.0581657622734</v>
      </c>
      <c r="O727" s="20">
        <f t="shared" si="192"/>
        <v>541.86631544716079</v>
      </c>
      <c r="P727" s="128">
        <f t="shared" si="193"/>
        <v>454.0581657622734</v>
      </c>
      <c r="Q727" s="106">
        <f t="shared" si="208"/>
        <v>0.16204762536757067</v>
      </c>
      <c r="S727" s="129">
        <f t="shared" si="206"/>
        <v>0.24949528676468485</v>
      </c>
      <c r="T727" s="124">
        <f t="shared" si="207"/>
        <v>0.2090651680040666</v>
      </c>
      <c r="U727" s="79">
        <f t="shared" si="205"/>
        <v>0.16204762536757056</v>
      </c>
      <c r="Y727" s="111">
        <f t="shared" si="194"/>
        <v>0.14425734951984878</v>
      </c>
      <c r="Z727" s="92">
        <f t="shared" si="203"/>
        <v>4.2965005674810604E-2</v>
      </c>
      <c r="AD727" s="106">
        <f t="shared" si="195"/>
        <v>0.68480091580011426</v>
      </c>
      <c r="AE727" s="74">
        <f>IF(J727&gt;0,J727/630,Tabla13[[#This Row],[Cargabilidad Antes]]-0.02)</f>
        <v>0.57423465688606801</v>
      </c>
      <c r="AF727" s="114">
        <f t="shared" si="200"/>
        <v>0.11056625891404626</v>
      </c>
      <c r="AI727" s="4">
        <f t="shared" si="196"/>
        <v>32.842390593383598</v>
      </c>
      <c r="AJ727" s="59">
        <f t="shared" si="197"/>
        <v>30.506645777120731</v>
      </c>
      <c r="AK727" s="4">
        <f t="shared" si="204"/>
        <v>2.3357448162628671</v>
      </c>
      <c r="AL727" s="79">
        <f t="shared" si="202"/>
        <v>7.1119817225894111E-2</v>
      </c>
    </row>
    <row r="728" spans="2:38" x14ac:dyDescent="0.25">
      <c r="B728" s="16" t="s">
        <v>742</v>
      </c>
      <c r="C728" s="21">
        <v>518.67999999999995</v>
      </c>
      <c r="D728" s="21">
        <v>350.83</v>
      </c>
      <c r="E728" s="16">
        <v>253.3</v>
      </c>
      <c r="F728" s="59">
        <f t="shared" si="198"/>
        <v>432.71535551676459</v>
      </c>
      <c r="G728" s="16">
        <v>0.81</v>
      </c>
      <c r="H728" s="21">
        <v>439.41</v>
      </c>
      <c r="I728" s="6">
        <f>'Datos y Cálculos'!R728</f>
        <v>93.300000000000011</v>
      </c>
      <c r="J728" s="59">
        <f>'Datos y Cálculos'!S728</f>
        <v>363.02421255337777</v>
      </c>
      <c r="K728" s="59">
        <f>'Datos y Cálculos'!T728</f>
        <v>0.96640936848920289</v>
      </c>
      <c r="L728" s="59">
        <f t="shared" si="201"/>
        <v>543.10505867410575</v>
      </c>
      <c r="M728" s="69">
        <f t="shared" si="199"/>
        <v>455.63505834792301</v>
      </c>
      <c r="O728" s="20">
        <f t="shared" si="192"/>
        <v>543.61727036982393</v>
      </c>
      <c r="P728" s="128">
        <f t="shared" si="193"/>
        <v>455.63505834792301</v>
      </c>
      <c r="Q728" s="106">
        <f t="shared" si="208"/>
        <v>0.16184587359052527</v>
      </c>
      <c r="S728" s="129">
        <f t="shared" si="206"/>
        <v>0.25030149115142808</v>
      </c>
      <c r="T728" s="124">
        <f t="shared" si="207"/>
        <v>0.20979122765501404</v>
      </c>
      <c r="U728" s="79">
        <f t="shared" si="205"/>
        <v>0.16184587359052538</v>
      </c>
      <c r="Y728" s="111">
        <f t="shared" si="194"/>
        <v>0.14512184754064272</v>
      </c>
      <c r="Z728" s="92">
        <f t="shared" si="203"/>
        <v>4.3173410113766277E-2</v>
      </c>
      <c r="AD728" s="106">
        <f t="shared" si="195"/>
        <v>0.68684977066153108</v>
      </c>
      <c r="AE728" s="74">
        <f>IF(J728&gt;0,J728/630,Tabla13[[#This Row],[Cargabilidad Antes]]-0.02)</f>
        <v>0.57622890881488531</v>
      </c>
      <c r="AF728" s="114">
        <f t="shared" si="200"/>
        <v>0.11062086184664577</v>
      </c>
      <c r="AI728" s="4">
        <f t="shared" si="196"/>
        <v>32.89315535909023</v>
      </c>
      <c r="AJ728" s="59">
        <f t="shared" si="197"/>
        <v>30.544960106723163</v>
      </c>
      <c r="AK728" s="4">
        <f t="shared" si="204"/>
        <v>2.3481952523670664</v>
      </c>
      <c r="AL728" s="79">
        <f t="shared" si="202"/>
        <v>7.1388567826106364E-2</v>
      </c>
    </row>
    <row r="729" spans="2:38" x14ac:dyDescent="0.25">
      <c r="B729" s="16" t="s">
        <v>743</v>
      </c>
      <c r="C729" s="21">
        <v>577.22</v>
      </c>
      <c r="D729" s="21">
        <v>354.42</v>
      </c>
      <c r="E729" s="16">
        <v>252.7</v>
      </c>
      <c r="F729" s="59">
        <f t="shared" si="198"/>
        <v>435.28246737032725</v>
      </c>
      <c r="G729" s="16">
        <v>0.81</v>
      </c>
      <c r="H729" s="21">
        <v>438.83</v>
      </c>
      <c r="I729" s="6">
        <f>'Datos y Cálculos'!R729</f>
        <v>92.699999999999989</v>
      </c>
      <c r="J729" s="59">
        <f>'Datos y Cálculos'!S729</f>
        <v>366.34249876311105</v>
      </c>
      <c r="K729" s="59">
        <f>'Datos y Cálculos'!T729</f>
        <v>0.9674553217184324</v>
      </c>
      <c r="L729" s="59">
        <f t="shared" si="201"/>
        <v>546.32706458648465</v>
      </c>
      <c r="M729" s="69">
        <f t="shared" si="199"/>
        <v>459.79987016626592</v>
      </c>
      <c r="O729" s="20">
        <f t="shared" si="192"/>
        <v>549.18003866394838</v>
      </c>
      <c r="P729" s="128">
        <f t="shared" si="193"/>
        <v>459.79987016626592</v>
      </c>
      <c r="Q729" s="106">
        <f t="shared" si="208"/>
        <v>0.16275203431488072</v>
      </c>
      <c r="S729" s="129">
        <f t="shared" si="206"/>
        <v>0.2528627953535591</v>
      </c>
      <c r="T729" s="124">
        <f t="shared" si="207"/>
        <v>0.21170886100721997</v>
      </c>
      <c r="U729" s="79">
        <f t="shared" si="205"/>
        <v>0.16275203431488083</v>
      </c>
      <c r="Y729" s="111">
        <f t="shared" si="194"/>
        <v>0.14684884465784501</v>
      </c>
      <c r="Z729" s="92">
        <f t="shared" si="203"/>
        <v>4.3910131219348079E-2</v>
      </c>
      <c r="AD729" s="106">
        <f t="shared" si="195"/>
        <v>0.6909245513814718</v>
      </c>
      <c r="AE729" s="74">
        <f>IF(J729&gt;0,J729/630,Tabla13[[#This Row],[Cargabilidad Antes]]-0.02)</f>
        <v>0.58149602978271597</v>
      </c>
      <c r="AF729" s="114">
        <f t="shared" si="200"/>
        <v>0.10942852159875582</v>
      </c>
      <c r="AI729" s="4">
        <f t="shared" si="196"/>
        <v>33.055521230420297</v>
      </c>
      <c r="AJ729" s="59">
        <f t="shared" si="197"/>
        <v>30.646792751199651</v>
      </c>
      <c r="AK729" s="4">
        <f t="shared" si="204"/>
        <v>2.4087284792206454</v>
      </c>
      <c r="AL729" s="79">
        <f t="shared" si="202"/>
        <v>7.2869172518264302E-2</v>
      </c>
    </row>
    <row r="730" spans="2:38" x14ac:dyDescent="0.25">
      <c r="B730" s="16" t="s">
        <v>744</v>
      </c>
      <c r="C730" s="21">
        <v>550.67999999999995</v>
      </c>
      <c r="D730" s="21">
        <v>354.79</v>
      </c>
      <c r="E730" s="16">
        <v>253.82</v>
      </c>
      <c r="F730" s="59">
        <f t="shared" si="198"/>
        <v>436.23449714574383</v>
      </c>
      <c r="G730" s="16">
        <v>0.81</v>
      </c>
      <c r="H730" s="21">
        <v>440.01</v>
      </c>
      <c r="I730" s="6">
        <f>'Datos y Cálculos'!R730</f>
        <v>93.82</v>
      </c>
      <c r="J730" s="59">
        <f>'Datos y Cálculos'!S730</f>
        <v>366.98519929283253</v>
      </c>
      <c r="K730" s="59">
        <f>'Datos y Cálculos'!T730</f>
        <v>0.96676923397365278</v>
      </c>
      <c r="L730" s="59">
        <f t="shared" si="201"/>
        <v>547.52196599325271</v>
      </c>
      <c r="M730" s="69">
        <f t="shared" si="199"/>
        <v>460.60652956592463</v>
      </c>
      <c r="O730" s="20">
        <f t="shared" si="192"/>
        <v>549.75336018729831</v>
      </c>
      <c r="P730" s="128">
        <f t="shared" si="193"/>
        <v>460.60652956592463</v>
      </c>
      <c r="Q730" s="106">
        <f t="shared" si="208"/>
        <v>0.16215786401196675</v>
      </c>
      <c r="S730" s="129">
        <f t="shared" si="206"/>
        <v>0.25312677378107684</v>
      </c>
      <c r="T730" s="124">
        <f t="shared" si="207"/>
        <v>0.2120802768204971</v>
      </c>
      <c r="U730" s="79">
        <f t="shared" si="205"/>
        <v>0.16215786401196686</v>
      </c>
      <c r="Y730" s="111">
        <f t="shared" si="194"/>
        <v>0.14749190919659735</v>
      </c>
      <c r="Z730" s="92">
        <f t="shared" si="203"/>
        <v>4.3955620660822162E-2</v>
      </c>
      <c r="AD730" s="106">
        <f t="shared" si="195"/>
        <v>0.6924357097551489</v>
      </c>
      <c r="AE730" s="74">
        <f>IF(J730&gt;0,J730/630,Tabla13[[#This Row],[Cargabilidad Antes]]-0.02)</f>
        <v>0.58251618935370242</v>
      </c>
      <c r="AF730" s="114">
        <f t="shared" si="200"/>
        <v>0.10991952040144648</v>
      </c>
      <c r="AI730" s="4">
        <f t="shared" si="196"/>
        <v>33.072349279840424</v>
      </c>
      <c r="AJ730" s="59">
        <f t="shared" si="197"/>
        <v>30.666623265992655</v>
      </c>
      <c r="AK730" s="4">
        <f t="shared" si="204"/>
        <v>2.4057260138477687</v>
      </c>
      <c r="AL730" s="79">
        <f t="shared" si="202"/>
        <v>7.2741310074219689E-2</v>
      </c>
    </row>
    <row r="731" spans="2:38" x14ac:dyDescent="0.25">
      <c r="B731" s="16" t="s">
        <v>745</v>
      </c>
      <c r="C731" s="21">
        <v>473.66</v>
      </c>
      <c r="D731" s="21">
        <v>332.27</v>
      </c>
      <c r="E731" s="16">
        <v>239.25</v>
      </c>
      <c r="F731" s="59">
        <f t="shared" si="198"/>
        <v>409.44342148824421</v>
      </c>
      <c r="G731" s="16">
        <v>0.81</v>
      </c>
      <c r="H731" s="21">
        <v>440.78</v>
      </c>
      <c r="I731" s="6">
        <f>'Datos y Cálculos'!R731</f>
        <v>79.25</v>
      </c>
      <c r="J731" s="59">
        <f>'Datos y Cálculos'!S731</f>
        <v>341.59027415896958</v>
      </c>
      <c r="K731" s="59">
        <f>'Datos y Cálculos'!T731</f>
        <v>0.97271504821992638</v>
      </c>
      <c r="L731" s="59">
        <f t="shared" si="201"/>
        <v>513.89623829165043</v>
      </c>
      <c r="M731" s="69">
        <f t="shared" si="199"/>
        <v>428.73312334399816</v>
      </c>
      <c r="O731" s="20">
        <f t="shared" si="192"/>
        <v>514.8582231444899</v>
      </c>
      <c r="P731" s="128">
        <f t="shared" si="193"/>
        <v>428.73312334399822</v>
      </c>
      <c r="Q731" s="106">
        <f t="shared" si="208"/>
        <v>0.16727925461592852</v>
      </c>
      <c r="S731" s="129">
        <f t="shared" si="206"/>
        <v>0.23705976246297353</v>
      </c>
      <c r="T731" s="124">
        <f t="shared" si="207"/>
        <v>0.19740458209873823</v>
      </c>
      <c r="U731" s="79">
        <f t="shared" si="205"/>
        <v>0.16727925461592852</v>
      </c>
      <c r="Y731" s="111">
        <f t="shared" si="194"/>
        <v>0.12993195711531191</v>
      </c>
      <c r="Z731" s="92">
        <f t="shared" si="203"/>
        <v>3.9834040500592464E-2</v>
      </c>
      <c r="AD731" s="106">
        <f t="shared" si="195"/>
        <v>0.64991019283848284</v>
      </c>
      <c r="AE731" s="74">
        <f>IF(J731&gt;0,J731/630,Tabla13[[#This Row],[Cargabilidad Antes]]-0.02)</f>
        <v>0.5422067843793168</v>
      </c>
      <c r="AF731" s="114">
        <f t="shared" si="200"/>
        <v>0.10770340845916604</v>
      </c>
      <c r="AI731" s="4">
        <f t="shared" si="196"/>
        <v>32.080101227016598</v>
      </c>
      <c r="AJ731" s="59">
        <f t="shared" si="197"/>
        <v>29.909510978961002</v>
      </c>
      <c r="AK731" s="4">
        <f t="shared" si="204"/>
        <v>2.1705902480555963</v>
      </c>
      <c r="AL731" s="79">
        <f t="shared" si="202"/>
        <v>6.7661577271695528E-2</v>
      </c>
    </row>
    <row r="732" spans="2:38" x14ac:dyDescent="0.25">
      <c r="B732" s="16" t="s">
        <v>746</v>
      </c>
      <c r="C732" s="21">
        <v>497.54</v>
      </c>
      <c r="D732" s="21">
        <v>337.92</v>
      </c>
      <c r="E732" s="16">
        <v>241</v>
      </c>
      <c r="F732" s="59">
        <f t="shared" si="198"/>
        <v>415.05532932369391</v>
      </c>
      <c r="G732" s="16">
        <v>0.81</v>
      </c>
      <c r="H732" s="21">
        <v>442.5</v>
      </c>
      <c r="I732" s="6">
        <f>'Datos y Cálculos'!R732</f>
        <v>81</v>
      </c>
      <c r="J732" s="59">
        <f>'Datos y Cálculos'!S732</f>
        <v>347.4923400594609</v>
      </c>
      <c r="K732" s="59">
        <f>'Datos y Cálculos'!T732</f>
        <v>0.97245309045424444</v>
      </c>
      <c r="L732" s="59">
        <f t="shared" si="201"/>
        <v>520.93979589918149</v>
      </c>
      <c r="M732" s="69">
        <f t="shared" si="199"/>
        <v>436.14086103187554</v>
      </c>
      <c r="O732" s="20">
        <f t="shared" si="192"/>
        <v>523.61299775780549</v>
      </c>
      <c r="P732" s="128">
        <f t="shared" si="193"/>
        <v>436.14086103187554</v>
      </c>
      <c r="Q732" s="106">
        <f t="shared" si="208"/>
        <v>0.16705493771258473</v>
      </c>
      <c r="S732" s="129">
        <f t="shared" si="206"/>
        <v>0.24109078439668949</v>
      </c>
      <c r="T732" s="124">
        <f t="shared" si="207"/>
        <v>0.20081537842622232</v>
      </c>
      <c r="U732" s="79">
        <f t="shared" si="205"/>
        <v>0.16705493771258473</v>
      </c>
      <c r="Y732" s="111">
        <f t="shared" si="194"/>
        <v>0.13351810930812855</v>
      </c>
      <c r="Z732" s="92">
        <f t="shared" si="203"/>
        <v>4.088358196451293E-2</v>
      </c>
      <c r="AD732" s="106">
        <f t="shared" si="195"/>
        <v>0.65881798305348238</v>
      </c>
      <c r="AE732" s="74">
        <f>IF(J732&gt;0,J732/630,Tabla13[[#This Row],[Cargabilidad Antes]]-0.02)</f>
        <v>0.55157514295152521</v>
      </c>
      <c r="AF732" s="114">
        <f t="shared" si="200"/>
        <v>0.10724284010195717</v>
      </c>
      <c r="AI732" s="4">
        <f t="shared" si="196"/>
        <v>32.322931928977447</v>
      </c>
      <c r="AJ732" s="59">
        <f t="shared" si="197"/>
        <v>30.080631695022056</v>
      </c>
      <c r="AK732" s="4">
        <f t="shared" si="204"/>
        <v>2.2423002339553904</v>
      </c>
      <c r="AL732" s="79">
        <f t="shared" si="202"/>
        <v>6.9371808191235673E-2</v>
      </c>
    </row>
    <row r="733" spans="2:38" x14ac:dyDescent="0.25">
      <c r="B733" s="16" t="s">
        <v>747</v>
      </c>
      <c r="C733" s="21">
        <v>527.26</v>
      </c>
      <c r="D733" s="21">
        <v>353.07</v>
      </c>
      <c r="E733" s="16">
        <v>252.56</v>
      </c>
      <c r="F733" s="59">
        <f t="shared" si="198"/>
        <v>434.10249768919783</v>
      </c>
      <c r="G733" s="16">
        <v>0.81</v>
      </c>
      <c r="H733" s="21">
        <v>440.8</v>
      </c>
      <c r="I733" s="6">
        <f>'Datos y Cálculos'!R733</f>
        <v>92.56</v>
      </c>
      <c r="J733" s="59">
        <f>'Datos y Cálculos'!S733</f>
        <v>365.00106643679823</v>
      </c>
      <c r="K733" s="59">
        <f>'Datos y Cálculos'!T733</f>
        <v>0.96731224225377943</v>
      </c>
      <c r="L733" s="59">
        <f t="shared" si="201"/>
        <v>544.8460736885811</v>
      </c>
      <c r="M733" s="69">
        <f t="shared" si="199"/>
        <v>458.1162260038825</v>
      </c>
      <c r="O733" s="20">
        <f t="shared" si="192"/>
        <v>547.08818986253664</v>
      </c>
      <c r="P733" s="128">
        <f t="shared" si="193"/>
        <v>458.1162260038825</v>
      </c>
      <c r="Q733" s="106">
        <f t="shared" si="208"/>
        <v>0.16262819323701638</v>
      </c>
      <c r="S733" s="129">
        <f t="shared" si="206"/>
        <v>0.25189963082072431</v>
      </c>
      <c r="T733" s="124">
        <f t="shared" si="207"/>
        <v>0.21093364898327846</v>
      </c>
      <c r="U733" s="79">
        <f t="shared" si="205"/>
        <v>0.16262819323701638</v>
      </c>
      <c r="Y733" s="111">
        <f t="shared" si="194"/>
        <v>0.14605376405482043</v>
      </c>
      <c r="Z733" s="92">
        <f t="shared" si="203"/>
        <v>4.3642099911096292E-2</v>
      </c>
      <c r="AD733" s="106">
        <f t="shared" si="195"/>
        <v>0.68905158363364738</v>
      </c>
      <c r="AE733" s="74">
        <f>IF(J733&gt;0,J733/630,Tabla13[[#This Row],[Cargabilidad Antes]]-0.02)</f>
        <v>0.57936677212190191</v>
      </c>
      <c r="AF733" s="114">
        <f t="shared" si="200"/>
        <v>0.10968481151174547</v>
      </c>
      <c r="AI733" s="4">
        <f t="shared" si="196"/>
        <v>32.994270499120375</v>
      </c>
      <c r="AJ733" s="59">
        <f t="shared" si="197"/>
        <v>30.605514864530992</v>
      </c>
      <c r="AK733" s="4">
        <f t="shared" si="204"/>
        <v>2.3887556345893834</v>
      </c>
      <c r="AL733" s="79">
        <f t="shared" si="202"/>
        <v>7.2399104403689352E-2</v>
      </c>
    </row>
    <row r="734" spans="2:38" x14ac:dyDescent="0.25">
      <c r="B734" s="16" t="s">
        <v>748</v>
      </c>
      <c r="C734" s="21">
        <v>642.52</v>
      </c>
      <c r="D734" s="21">
        <v>359.3</v>
      </c>
      <c r="E734" s="16">
        <v>255.8</v>
      </c>
      <c r="F734" s="59">
        <f t="shared" si="198"/>
        <v>441.05569943035539</v>
      </c>
      <c r="G734" s="16">
        <v>0.81</v>
      </c>
      <c r="H734" s="21">
        <v>441.86</v>
      </c>
      <c r="I734" s="6">
        <f>'Datos y Cálculos'!R734</f>
        <v>95.800000000000011</v>
      </c>
      <c r="J734" s="59">
        <f>'Datos y Cálculos'!S734</f>
        <v>371.85229594558109</v>
      </c>
      <c r="K734" s="59">
        <f>'Datos y Cálculos'!T734</f>
        <v>0.96624386595849321</v>
      </c>
      <c r="L734" s="59">
        <f t="shared" si="201"/>
        <v>553.57310172550945</v>
      </c>
      <c r="M734" s="69">
        <f t="shared" si="199"/>
        <v>466.71526774556878</v>
      </c>
      <c r="O734" s="20">
        <f t="shared" si="192"/>
        <v>556.74168470164398</v>
      </c>
      <c r="P734" s="128">
        <f t="shared" si="193"/>
        <v>466.71526774556878</v>
      </c>
      <c r="Q734" s="106">
        <f t="shared" si="208"/>
        <v>0.16170231083796083</v>
      </c>
      <c r="S734" s="129">
        <f t="shared" si="206"/>
        <v>0.25634445677595447</v>
      </c>
      <c r="T734" s="124">
        <f t="shared" si="207"/>
        <v>0.21489296574478089</v>
      </c>
      <c r="U734" s="79">
        <f t="shared" si="205"/>
        <v>0.16170231083796072</v>
      </c>
      <c r="Y734" s="111">
        <f t="shared" si="194"/>
        <v>0.15077004404536862</v>
      </c>
      <c r="Z734" s="92">
        <f t="shared" si="203"/>
        <v>4.4817448622577284E-2</v>
      </c>
      <c r="AD734" s="106">
        <f t="shared" si="195"/>
        <v>0.70008841179421488</v>
      </c>
      <c r="AE734" s="74">
        <f>IF(J734&gt;0,J734/630,Tabla13[[#This Row],[Cargabilidad Antes]]-0.02)</f>
        <v>0.59024173959616044</v>
      </c>
      <c r="AF734" s="114">
        <f t="shared" si="200"/>
        <v>0.10984667219805444</v>
      </c>
      <c r="AI734" s="4">
        <f t="shared" si="196"/>
        <v>33.278880969135272</v>
      </c>
      <c r="AJ734" s="59">
        <f t="shared" si="197"/>
        <v>30.817925778494068</v>
      </c>
      <c r="AK734" s="4">
        <f t="shared" si="204"/>
        <v>2.4609551906412044</v>
      </c>
      <c r="AL734" s="79">
        <f t="shared" si="202"/>
        <v>7.3949457402838537E-2</v>
      </c>
    </row>
    <row r="735" spans="2:38" x14ac:dyDescent="0.25">
      <c r="B735" s="16" t="s">
        <v>749</v>
      </c>
      <c r="C735" s="21">
        <v>578.86</v>
      </c>
      <c r="D735" s="21">
        <v>356</v>
      </c>
      <c r="E735" s="16">
        <v>251.67</v>
      </c>
      <c r="F735" s="59">
        <f t="shared" si="198"/>
        <v>435.97452781097201</v>
      </c>
      <c r="G735" s="16">
        <v>0.81</v>
      </c>
      <c r="H735" s="21">
        <v>442.5</v>
      </c>
      <c r="I735" s="6">
        <f>'Datos y Cálculos'!R735</f>
        <v>91.669999999999987</v>
      </c>
      <c r="J735" s="59">
        <f>'Datos y Cálculos'!S735</f>
        <v>367.61309674710992</v>
      </c>
      <c r="K735" s="59">
        <f>'Datos y Cálculos'!T735</f>
        <v>0.96840945861322547</v>
      </c>
      <c r="L735" s="59">
        <f t="shared" si="201"/>
        <v>547.19567606844498</v>
      </c>
      <c r="M735" s="69">
        <f t="shared" si="199"/>
        <v>461.3946094882084</v>
      </c>
      <c r="O735" s="20">
        <f t="shared" si="192"/>
        <v>551.6282765204154</v>
      </c>
      <c r="P735" s="128">
        <f t="shared" si="193"/>
        <v>461.3946094882084</v>
      </c>
      <c r="Q735" s="106">
        <f t="shared" si="208"/>
        <v>0.16357694279449708</v>
      </c>
      <c r="S735" s="129">
        <f t="shared" si="206"/>
        <v>0.25399005458458057</v>
      </c>
      <c r="T735" s="124">
        <f t="shared" si="207"/>
        <v>0.21244313795542746</v>
      </c>
      <c r="U735" s="79">
        <f t="shared" si="205"/>
        <v>0.16357694279449697</v>
      </c>
      <c r="Y735" s="111">
        <f t="shared" si="194"/>
        <v>0.14731616909073722</v>
      </c>
      <c r="Z735" s="92">
        <f t="shared" si="203"/>
        <v>4.4253257076707943E-2</v>
      </c>
      <c r="AD735" s="106">
        <f t="shared" si="195"/>
        <v>0.69202306001741587</v>
      </c>
      <c r="AE735" s="74">
        <f>IF(J735&gt;0,J735/630,Tabla13[[#This Row],[Cargabilidad Antes]]-0.02)</f>
        <v>0.5835128519795395</v>
      </c>
      <c r="AF735" s="114">
        <f t="shared" si="200"/>
        <v>0.10851020803787637</v>
      </c>
      <c r="AI735" s="4">
        <f t="shared" si="196"/>
        <v>33.127504152160355</v>
      </c>
      <c r="AJ735" s="59">
        <f t="shared" si="197"/>
        <v>30.686030600020736</v>
      </c>
      <c r="AK735" s="4">
        <f t="shared" si="204"/>
        <v>2.4414735521396196</v>
      </c>
      <c r="AL735" s="79">
        <f t="shared" si="202"/>
        <v>7.3699290502704629E-2</v>
      </c>
    </row>
    <row r="736" spans="2:38" x14ac:dyDescent="0.25">
      <c r="B736" s="16" t="s">
        <v>750</v>
      </c>
      <c r="C736" s="21">
        <v>549.96</v>
      </c>
      <c r="D736" s="21">
        <v>358.23</v>
      </c>
      <c r="E736" s="16">
        <v>260.23</v>
      </c>
      <c r="F736" s="59">
        <f t="shared" si="198"/>
        <v>442.77351524227379</v>
      </c>
      <c r="G736" s="16">
        <v>0.8</v>
      </c>
      <c r="H736" s="21">
        <v>446.58</v>
      </c>
      <c r="I736" s="6">
        <f>'Datos y Cálculos'!R736</f>
        <v>100.23000000000002</v>
      </c>
      <c r="J736" s="59">
        <f>'Datos y Cálculos'!S736</f>
        <v>371.98761511641754</v>
      </c>
      <c r="K736" s="59">
        <f>'Datos y Cálculos'!T736</f>
        <v>0.96301593236615701</v>
      </c>
      <c r="L736" s="59">
        <f t="shared" si="201"/>
        <v>555.72914829383399</v>
      </c>
      <c r="M736" s="69">
        <f t="shared" si="199"/>
        <v>466.88510809276215</v>
      </c>
      <c r="O736" s="20">
        <f t="shared" si="192"/>
        <v>562.02224709728171</v>
      </c>
      <c r="P736" s="128">
        <f t="shared" si="193"/>
        <v>466.88510809276215</v>
      </c>
      <c r="Q736" s="106">
        <f t="shared" si="208"/>
        <v>0.16927646458104006</v>
      </c>
      <c r="S736" s="129">
        <f t="shared" si="206"/>
        <v>0.25877582294805407</v>
      </c>
      <c r="T736" s="124">
        <f t="shared" si="207"/>
        <v>0.21497116652035828</v>
      </c>
      <c r="U736" s="79">
        <f t="shared" si="205"/>
        <v>0.16927646458104018</v>
      </c>
      <c r="Y736" s="111">
        <f t="shared" si="194"/>
        <v>0.15194676404158797</v>
      </c>
      <c r="Z736" s="92">
        <f t="shared" si="203"/>
        <v>4.7088060231811293E-2</v>
      </c>
      <c r="AD736" s="106">
        <f t="shared" si="195"/>
        <v>0.70281510355916477</v>
      </c>
      <c r="AE736" s="74">
        <f>IF(J736&gt;0,J736/630,Tabla13[[#This Row],[Cargabilidad Antes]]-0.02)</f>
        <v>0.59045653193082148</v>
      </c>
      <c r="AF736" s="114">
        <f t="shared" si="200"/>
        <v>0.11235857162834328</v>
      </c>
      <c r="AI736" s="4">
        <f t="shared" si="196"/>
        <v>33.436672175007423</v>
      </c>
      <c r="AJ736" s="59">
        <f t="shared" si="197"/>
        <v>30.822160901677087</v>
      </c>
      <c r="AK736" s="4">
        <f t="shared" si="204"/>
        <v>2.6145112733303364</v>
      </c>
      <c r="AL736" s="79">
        <f t="shared" si="202"/>
        <v>7.8192927204178475E-2</v>
      </c>
    </row>
    <row r="737" spans="2:38" x14ac:dyDescent="0.25">
      <c r="B737" s="16" t="s">
        <v>751</v>
      </c>
      <c r="C737" s="21">
        <v>523.32000000000005</v>
      </c>
      <c r="D737" s="21">
        <v>359.43</v>
      </c>
      <c r="E737" s="16">
        <v>260.77999999999997</v>
      </c>
      <c r="F737" s="59">
        <f t="shared" si="198"/>
        <v>444.06771251690884</v>
      </c>
      <c r="G737" s="16">
        <v>0.81</v>
      </c>
      <c r="H737" s="21">
        <v>445.76</v>
      </c>
      <c r="I737" s="6">
        <f>'Datos y Cálculos'!R737</f>
        <v>100.77999999999997</v>
      </c>
      <c r="J737" s="59">
        <f>'Datos y Cálculos'!S737</f>
        <v>373.29148570520596</v>
      </c>
      <c r="K737" s="59">
        <f>'Datos y Cálculos'!T737</f>
        <v>0.96286685810950268</v>
      </c>
      <c r="L737" s="59">
        <f t="shared" si="201"/>
        <v>557.35350730447544</v>
      </c>
      <c r="M737" s="69">
        <f t="shared" si="199"/>
        <v>468.52160816977391</v>
      </c>
      <c r="O737" s="20">
        <f t="shared" si="192"/>
        <v>556.94312199363173</v>
      </c>
      <c r="P737" s="128">
        <f t="shared" si="193"/>
        <v>468.52160816977397</v>
      </c>
      <c r="Q737" s="106">
        <f t="shared" si="208"/>
        <v>0.15876219730902574</v>
      </c>
      <c r="S737" s="129">
        <f t="shared" si="206"/>
        <v>0.25643720595319042</v>
      </c>
      <c r="T737" s="124">
        <f t="shared" si="207"/>
        <v>0.21572467166427473</v>
      </c>
      <c r="U737" s="79">
        <f t="shared" si="205"/>
        <v>0.15876219730902574</v>
      </c>
      <c r="Y737" s="111">
        <f t="shared" si="194"/>
        <v>0.15283632259546312</v>
      </c>
      <c r="Z737" s="92">
        <f t="shared" si="203"/>
        <v>4.4676954767961206E-2</v>
      </c>
      <c r="AD737" s="106">
        <f t="shared" si="195"/>
        <v>0.70486938494747431</v>
      </c>
      <c r="AE737" s="74">
        <f>IF(J737&gt;0,J737/630,Tabla13[[#This Row],[Cargabilidad Antes]]-0.02)</f>
        <v>0.59252616778604117</v>
      </c>
      <c r="AF737" s="114">
        <f t="shared" si="200"/>
        <v>0.11234321716143314</v>
      </c>
      <c r="AI737" s="4">
        <f t="shared" si="196"/>
        <v>33.284872893590105</v>
      </c>
      <c r="AJ737" s="59">
        <f t="shared" si="197"/>
        <v>30.863047471207032</v>
      </c>
      <c r="AK737" s="4">
        <f t="shared" si="204"/>
        <v>2.4218254223830726</v>
      </c>
      <c r="AL737" s="79">
        <f t="shared" si="202"/>
        <v>7.2760542908651415E-2</v>
      </c>
    </row>
    <row r="738" spans="2:38" x14ac:dyDescent="0.25">
      <c r="B738" s="16" t="s">
        <v>752</v>
      </c>
      <c r="C738" s="21">
        <v>621.29999999999995</v>
      </c>
      <c r="D738" s="21">
        <v>342.06</v>
      </c>
      <c r="E738" s="16">
        <v>249.76</v>
      </c>
      <c r="F738" s="59">
        <f t="shared" si="198"/>
        <v>423.53878358421912</v>
      </c>
      <c r="G738" s="16">
        <v>0.8</v>
      </c>
      <c r="H738" s="21">
        <v>446.31</v>
      </c>
      <c r="I738" s="6">
        <f>'Datos y Cálculos'!R738</f>
        <v>89.759999999999991</v>
      </c>
      <c r="J738" s="59">
        <f>'Datos y Cálculos'!S738</f>
        <v>353.64092127467376</v>
      </c>
      <c r="K738" s="59">
        <f>'Datos y Cálculos'!T738</f>
        <v>0.96725231561740321</v>
      </c>
      <c r="L738" s="59">
        <f t="shared" si="201"/>
        <v>531.58745807520779</v>
      </c>
      <c r="M738" s="69">
        <f t="shared" si="199"/>
        <v>443.85800237913077</v>
      </c>
      <c r="O738" s="20">
        <f t="shared" si="192"/>
        <v>536.65335075816142</v>
      </c>
      <c r="P738" s="128">
        <f t="shared" si="193"/>
        <v>443.85800237913077</v>
      </c>
      <c r="Q738" s="106">
        <f t="shared" si="208"/>
        <v>0.1729148774491639</v>
      </c>
      <c r="S738" s="129">
        <f t="shared" si="206"/>
        <v>0.24709504507610014</v>
      </c>
      <c r="T738" s="124">
        <f t="shared" si="207"/>
        <v>0.20436863563847066</v>
      </c>
      <c r="U738" s="79">
        <f t="shared" si="205"/>
        <v>0.1729148774491639</v>
      </c>
      <c r="Y738" s="111">
        <f t="shared" si="194"/>
        <v>0.1390319309867675</v>
      </c>
      <c r="Z738" s="92">
        <f t="shared" si="203"/>
        <v>4.3924385770691896E-2</v>
      </c>
      <c r="AD738" s="106">
        <f t="shared" si="195"/>
        <v>0.67228378346701445</v>
      </c>
      <c r="AE738" s="74">
        <f>IF(J738&gt;0,J738/630,Tabla13[[#This Row],[Cargabilidad Antes]]-0.02)</f>
        <v>0.56133479567408529</v>
      </c>
      <c r="AF738" s="114">
        <f t="shared" si="200"/>
        <v>0.11094898779292917</v>
      </c>
      <c r="AI738" s="4">
        <f t="shared" si="196"/>
        <v>32.69222272649472</v>
      </c>
      <c r="AJ738" s="59">
        <f t="shared" si="197"/>
        <v>30.262017261645099</v>
      </c>
      <c r="AK738" s="4">
        <f t="shared" si="204"/>
        <v>2.430205464849621</v>
      </c>
      <c r="AL738" s="79">
        <f t="shared" si="202"/>
        <v>7.4335889767449537E-2</v>
      </c>
    </row>
    <row r="739" spans="2:38" x14ac:dyDescent="0.25">
      <c r="B739" s="16" t="s">
        <v>753</v>
      </c>
      <c r="C739" s="21">
        <v>514.08000000000004</v>
      </c>
      <c r="D739" s="21">
        <v>356.07</v>
      </c>
      <c r="E739" s="16">
        <v>258.22000000000003</v>
      </c>
      <c r="F739" s="59">
        <f t="shared" si="198"/>
        <v>439.8447604553225</v>
      </c>
      <c r="G739" s="16">
        <v>0.8</v>
      </c>
      <c r="H739" s="21">
        <v>446.4</v>
      </c>
      <c r="I739" s="6">
        <f>'Datos y Cálculos'!R739</f>
        <v>98.220000000000027</v>
      </c>
      <c r="J739" s="59">
        <f>'Datos y Cálculos'!S739</f>
        <v>369.3683978090167</v>
      </c>
      <c r="K739" s="59">
        <f>'Datos y Cálculos'!T739</f>
        <v>0.96399692586615737</v>
      </c>
      <c r="L739" s="59">
        <f t="shared" si="201"/>
        <v>552.05324097940638</v>
      </c>
      <c r="M739" s="69">
        <f t="shared" si="199"/>
        <v>463.59770414168821</v>
      </c>
      <c r="O739" s="20">
        <f t="shared" si="192"/>
        <v>558.63345203899473</v>
      </c>
      <c r="P739" s="128">
        <f t="shared" si="193"/>
        <v>463.59770414168821</v>
      </c>
      <c r="Q739" s="106">
        <f t="shared" si="208"/>
        <v>0.17012183489984178</v>
      </c>
      <c r="S739" s="129">
        <f t="shared" si="206"/>
        <v>0.25721549640486169</v>
      </c>
      <c r="T739" s="124">
        <f t="shared" si="207"/>
        <v>0.21345752419179295</v>
      </c>
      <c r="U739" s="79">
        <f t="shared" si="205"/>
        <v>0.17012183489984178</v>
      </c>
      <c r="Y739" s="111">
        <f t="shared" si="194"/>
        <v>0.14994328819092628</v>
      </c>
      <c r="Z739" s="92">
        <f t="shared" si="203"/>
        <v>4.6677680150805353E-2</v>
      </c>
      <c r="AD739" s="106">
        <f t="shared" si="195"/>
        <v>0.69816628643701983</v>
      </c>
      <c r="AE739" s="74">
        <f>IF(J739&gt;0,J739/630,Tabla13[[#This Row],[Cargabilidad Antes]]-0.02)</f>
        <v>0.5862990441412963</v>
      </c>
      <c r="AF739" s="114">
        <f t="shared" si="200"/>
        <v>0.11186724229572353</v>
      </c>
      <c r="AI739" s="4">
        <f t="shared" si="196"/>
        <v>33.335238614770404</v>
      </c>
      <c r="AJ739" s="59">
        <f t="shared" si="197"/>
        <v>30.7404602373249</v>
      </c>
      <c r="AK739" s="4">
        <f t="shared" si="204"/>
        <v>2.594778377445504</v>
      </c>
      <c r="AL739" s="79">
        <f t="shared" si="202"/>
        <v>7.7838902172903346E-2</v>
      </c>
    </row>
    <row r="740" spans="2:38" x14ac:dyDescent="0.25">
      <c r="B740" s="16" t="s">
        <v>754</v>
      </c>
      <c r="C740" s="21">
        <v>490</v>
      </c>
      <c r="D740" s="21">
        <v>308.22000000000003</v>
      </c>
      <c r="E740" s="16">
        <v>188.21</v>
      </c>
      <c r="F740" s="59">
        <f t="shared" si="198"/>
        <v>361.14065473164334</v>
      </c>
      <c r="G740" s="16">
        <v>0.85</v>
      </c>
      <c r="H740" s="21">
        <v>451.36</v>
      </c>
      <c r="I740" s="6">
        <f>'Datos y Cálculos'!R740</f>
        <v>28.210000000000008</v>
      </c>
      <c r="J740" s="59">
        <f>'Datos y Cálculos'!S740</f>
        <v>309.50827533363304</v>
      </c>
      <c r="K740" s="59">
        <f>'Datos y Cálculos'!T740</f>
        <v>0.9958376707949268</v>
      </c>
      <c r="L740" s="59">
        <f t="shared" si="201"/>
        <v>453.27098744485215</v>
      </c>
      <c r="M740" s="69">
        <f t="shared" si="199"/>
        <v>388.46670887019536</v>
      </c>
      <c r="O740" s="20">
        <f t="shared" si="192"/>
        <v>455.1173912266662</v>
      </c>
      <c r="P740" s="128">
        <f t="shared" si="193"/>
        <v>388.46670887019536</v>
      </c>
      <c r="Q740" s="106">
        <f t="shared" si="208"/>
        <v>0.14644723238729451</v>
      </c>
      <c r="S740" s="129">
        <f t="shared" si="206"/>
        <v>0.20955287457200311</v>
      </c>
      <c r="T740" s="124">
        <f t="shared" si="207"/>
        <v>0.1788644360521314</v>
      </c>
      <c r="U740" s="79">
        <f t="shared" si="205"/>
        <v>0.14644723238729451</v>
      </c>
      <c r="Y740" s="111">
        <f t="shared" si="194"/>
        <v>0.10108365732514181</v>
      </c>
      <c r="Z740" s="92">
        <f t="shared" si="203"/>
        <v>2.7438923549200626E-2</v>
      </c>
      <c r="AD740" s="106">
        <f t="shared" si="195"/>
        <v>0.57323913449467201</v>
      </c>
      <c r="AE740" s="74">
        <f>IF(J740&gt;0,J740/630,Tabla13[[#This Row],[Cargabilidad Antes]]-0.02)</f>
        <v>0.49128297672005244</v>
      </c>
      <c r="AF740" s="114">
        <f t="shared" si="200"/>
        <v>8.1956157774619565E-2</v>
      </c>
      <c r="AI740" s="4">
        <f t="shared" si="196"/>
        <v>30.532367515944614</v>
      </c>
      <c r="AJ740" s="59">
        <f t="shared" si="197"/>
        <v>29.030619228110073</v>
      </c>
      <c r="AK740" s="4">
        <f t="shared" si="204"/>
        <v>1.5017482878345412</v>
      </c>
      <c r="AL740" s="79">
        <f t="shared" si="202"/>
        <v>4.9185451703026239E-2</v>
      </c>
    </row>
    <row r="741" spans="2:38" x14ac:dyDescent="0.25">
      <c r="B741" s="16" t="s">
        <v>755</v>
      </c>
      <c r="C741" s="21">
        <v>552.32000000000005</v>
      </c>
      <c r="D741" s="21">
        <v>353.4</v>
      </c>
      <c r="E741" s="16">
        <v>261.64</v>
      </c>
      <c r="F741" s="59">
        <f t="shared" si="198"/>
        <v>439.71246241151727</v>
      </c>
      <c r="G741" s="16">
        <v>0.8</v>
      </c>
      <c r="H741" s="21">
        <v>448.44</v>
      </c>
      <c r="I741" s="6">
        <f>'Datos y Cálculos'!R741</f>
        <v>101.63999999999999</v>
      </c>
      <c r="J741" s="59">
        <f>'Datos y Cálculos'!S741</f>
        <v>367.72578043971839</v>
      </c>
      <c r="K741" s="59">
        <f>'Datos y Cálculos'!T741</f>
        <v>0.96104221895297104</v>
      </c>
      <c r="L741" s="59">
        <f t="shared" si="201"/>
        <v>551.88719247678853</v>
      </c>
      <c r="M741" s="69">
        <f t="shared" si="199"/>
        <v>461.53603983660139</v>
      </c>
      <c r="O741" s="20">
        <f t="shared" si="192"/>
        <v>554.44452481416783</v>
      </c>
      <c r="P741" s="128">
        <f t="shared" si="193"/>
        <v>461.53603983660139</v>
      </c>
      <c r="Q741" s="106">
        <f t="shared" si="208"/>
        <v>0.16757038949695902</v>
      </c>
      <c r="S741" s="129">
        <f t="shared" si="206"/>
        <v>0.25528675942786</v>
      </c>
      <c r="T741" s="124">
        <f t="shared" si="207"/>
        <v>0.21250825771711704</v>
      </c>
      <c r="U741" s="79">
        <f t="shared" si="205"/>
        <v>0.16757038949695902</v>
      </c>
      <c r="Y741" s="111">
        <f t="shared" si="194"/>
        <v>0.14985310082419659</v>
      </c>
      <c r="Z741" s="92">
        <f t="shared" si="203"/>
        <v>4.601403453413324E-2</v>
      </c>
      <c r="AD741" s="106">
        <f t="shared" si="195"/>
        <v>0.69795628954209088</v>
      </c>
      <c r="AE741" s="74">
        <f>IF(J741&gt;0,J741/630,Tabla13[[#This Row],[Cargabilidad Antes]]-0.02)</f>
        <v>0.58369171498368</v>
      </c>
      <c r="AF741" s="114">
        <f t="shared" si="200"/>
        <v>0.11426457455841088</v>
      </c>
      <c r="AI741" s="4">
        <f t="shared" si="196"/>
        <v>33.210703287831421</v>
      </c>
      <c r="AJ741" s="59">
        <f t="shared" si="197"/>
        <v>30.689516988997141</v>
      </c>
      <c r="AK741" s="4">
        <f t="shared" si="204"/>
        <v>2.5211862988342801</v>
      </c>
      <c r="AL741" s="79">
        <f t="shared" si="202"/>
        <v>7.5914872292332847E-2</v>
      </c>
    </row>
    <row r="742" spans="2:38" x14ac:dyDescent="0.25">
      <c r="B742" s="16" t="s">
        <v>756</v>
      </c>
      <c r="C742" s="21">
        <v>652.20000000000005</v>
      </c>
      <c r="D742" s="21">
        <v>362.61</v>
      </c>
      <c r="E742" s="16">
        <v>263.08999999999997</v>
      </c>
      <c r="F742" s="59">
        <f t="shared" si="198"/>
        <v>447.99816986233327</v>
      </c>
      <c r="G742" s="16">
        <v>0.81</v>
      </c>
      <c r="H742" s="21">
        <v>448.22</v>
      </c>
      <c r="I742" s="6">
        <f>'Datos y Cálculos'!R742</f>
        <v>103.08999999999997</v>
      </c>
      <c r="J742" s="59">
        <f>'Datos y Cálculos'!S742</f>
        <v>376.9795222555199</v>
      </c>
      <c r="K742" s="59">
        <f>'Datos y Cálculos'!T742</f>
        <v>0.96188248589858394</v>
      </c>
      <c r="L742" s="59">
        <f t="shared" si="201"/>
        <v>562.28666079669085</v>
      </c>
      <c r="M742" s="69">
        <f t="shared" si="199"/>
        <v>473.15049707217594</v>
      </c>
      <c r="O742" s="20">
        <f t="shared" si="192"/>
        <v>561.87058805917923</v>
      </c>
      <c r="P742" s="128">
        <f t="shared" si="193"/>
        <v>473.15049707217599</v>
      </c>
      <c r="Q742" s="106">
        <f t="shared" si="208"/>
        <v>0.1579012905684587</v>
      </c>
      <c r="S742" s="129">
        <f t="shared" si="206"/>
        <v>0.25870599351942342</v>
      </c>
      <c r="T742" s="124">
        <f t="shared" si="207"/>
        <v>0.21785598326491118</v>
      </c>
      <c r="U742" s="79">
        <f t="shared" si="205"/>
        <v>0.15790129056845859</v>
      </c>
      <c r="Y742" s="111">
        <f t="shared" si="194"/>
        <v>0.15555381414366731</v>
      </c>
      <c r="Z742" s="92">
        <f t="shared" si="203"/>
        <v>4.5245901142960905E-2</v>
      </c>
      <c r="AD742" s="106">
        <f t="shared" si="195"/>
        <v>0.7111082061306877</v>
      </c>
      <c r="AE742" s="74">
        <f>IF(J742&gt;0,J742/630,Tabla13[[#This Row],[Cargabilidad Antes]]-0.02)</f>
        <v>0.59838019405638077</v>
      </c>
      <c r="AF742" s="114">
        <f t="shared" si="200"/>
        <v>0.11272801207430694</v>
      </c>
      <c r="AI742" s="4">
        <f t="shared" si="196"/>
        <v>33.432119597381622</v>
      </c>
      <c r="AJ742" s="59">
        <f t="shared" si="197"/>
        <v>30.97947096366579</v>
      </c>
      <c r="AK742" s="4">
        <f t="shared" si="204"/>
        <v>2.4526486337158317</v>
      </c>
      <c r="AL742" s="79">
        <f t="shared" si="202"/>
        <v>7.3362044143558292E-2</v>
      </c>
    </row>
    <row r="743" spans="2:38" x14ac:dyDescent="0.25">
      <c r="B743" s="16" t="s">
        <v>757</v>
      </c>
      <c r="C743" s="21">
        <v>540.67999999999995</v>
      </c>
      <c r="D743" s="21">
        <v>329.11</v>
      </c>
      <c r="E743" s="16">
        <v>229.48</v>
      </c>
      <c r="F743" s="59">
        <f t="shared" si="198"/>
        <v>401.21622910844474</v>
      </c>
      <c r="G743" s="16">
        <v>0.82</v>
      </c>
      <c r="H743" s="21">
        <v>450.12</v>
      </c>
      <c r="I743" s="6">
        <f>'Datos y Cálculos'!R743</f>
        <v>69.47999999999999</v>
      </c>
      <c r="J743" s="59">
        <f>'Datos y Cálculos'!S743</f>
        <v>336.36418135705236</v>
      </c>
      <c r="K743" s="59">
        <f>'Datos y Cálculos'!T743</f>
        <v>0.97843354982749486</v>
      </c>
      <c r="L743" s="59">
        <f t="shared" si="201"/>
        <v>503.57021278045033</v>
      </c>
      <c r="M743" s="69">
        <f t="shared" si="199"/>
        <v>422.17380576574413</v>
      </c>
      <c r="O743" s="20">
        <f t="shared" si="192"/>
        <v>503.74270173117111</v>
      </c>
      <c r="P743" s="128">
        <f t="shared" si="193"/>
        <v>422.17380576574408</v>
      </c>
      <c r="Q743" s="106">
        <f t="shared" si="208"/>
        <v>0.16192571264081035</v>
      </c>
      <c r="S743" s="129">
        <f t="shared" si="206"/>
        <v>0.23194176541555345</v>
      </c>
      <c r="T743" s="124">
        <f t="shared" si="207"/>
        <v>0.19438442975947232</v>
      </c>
      <c r="U743" s="79">
        <f t="shared" si="205"/>
        <v>0.16192571264081024</v>
      </c>
      <c r="Y743" s="111">
        <f t="shared" si="194"/>
        <v>0.12476281592627601</v>
      </c>
      <c r="Z743" s="92">
        <f t="shared" si="203"/>
        <v>3.7133342659425188E-2</v>
      </c>
      <c r="AD743" s="106">
        <f t="shared" si="195"/>
        <v>0.63685115731499164</v>
      </c>
      <c r="AE743" s="74">
        <f>IF(J743&gt;0,J743/630,Tabla13[[#This Row],[Cargabilidad Antes]]-0.02)</f>
        <v>0.53391139897944817</v>
      </c>
      <c r="AF743" s="114">
        <f t="shared" si="200"/>
        <v>0.10293975833554347</v>
      </c>
      <c r="AI743" s="4">
        <f t="shared" si="196"/>
        <v>31.777689891758001</v>
      </c>
      <c r="AJ743" s="59">
        <f t="shared" si="197"/>
        <v>29.760435958192634</v>
      </c>
      <c r="AK743" s="4">
        <f t="shared" si="204"/>
        <v>2.0172539335653674</v>
      </c>
      <c r="AL743" s="79">
        <f t="shared" si="202"/>
        <v>6.348019445203823E-2</v>
      </c>
    </row>
    <row r="744" spans="2:38" x14ac:dyDescent="0.25">
      <c r="B744" s="16" t="s">
        <v>758</v>
      </c>
      <c r="C744" s="21">
        <v>538.96</v>
      </c>
      <c r="D744" s="21">
        <v>360.48</v>
      </c>
      <c r="E744" s="16">
        <v>263.08</v>
      </c>
      <c r="F744" s="59">
        <f t="shared" si="198"/>
        <v>446.27000436955205</v>
      </c>
      <c r="G744" s="16">
        <v>0.8</v>
      </c>
      <c r="H744" s="21">
        <v>449.65</v>
      </c>
      <c r="I744" s="6">
        <f>'Datos y Cálculos'!R744</f>
        <v>103.07999999999998</v>
      </c>
      <c r="J744" s="59">
        <f>'Datos y Cálculos'!S744</f>
        <v>374.92841556755872</v>
      </c>
      <c r="K744" s="59">
        <f>'Datos y Cálculos'!T744</f>
        <v>0.96146353552400932</v>
      </c>
      <c r="L744" s="59">
        <f t="shared" si="201"/>
        <v>560.11762424786161</v>
      </c>
      <c r="M744" s="69">
        <f t="shared" si="199"/>
        <v>470.57613403210848</v>
      </c>
      <c r="O744" s="20">
        <f t="shared" si="192"/>
        <v>565.55224194966388</v>
      </c>
      <c r="P744" s="128">
        <f t="shared" si="193"/>
        <v>470.57613403210848</v>
      </c>
      <c r="Q744" s="106">
        <f t="shared" si="208"/>
        <v>0.16793516296591504</v>
      </c>
      <c r="S744" s="129">
        <f t="shared" si="206"/>
        <v>0.26040116309721273</v>
      </c>
      <c r="T744" s="124">
        <f t="shared" si="207"/>
        <v>0.21667065133596847</v>
      </c>
      <c r="U744" s="79">
        <f t="shared" si="205"/>
        <v>0.16793516296591515</v>
      </c>
      <c r="Y744" s="111">
        <f t="shared" si="194"/>
        <v>0.15435602247258981</v>
      </c>
      <c r="Z744" s="92">
        <f t="shared" si="203"/>
        <v>4.7490425233782975E-2</v>
      </c>
      <c r="AD744" s="106">
        <f t="shared" si="195"/>
        <v>0.70836508630087625</v>
      </c>
      <c r="AE744" s="74">
        <f>IF(J744&gt;0,J744/630,Tabla13[[#This Row],[Cargabilidad Antes]]-0.02)</f>
        <v>0.59512446915485506</v>
      </c>
      <c r="AF744" s="114">
        <f t="shared" si="200"/>
        <v>0.11324061714602118</v>
      </c>
      <c r="AI744" s="4">
        <f t="shared" si="196"/>
        <v>33.542984465125301</v>
      </c>
      <c r="AJ744" s="59">
        <f t="shared" si="197"/>
        <v>30.914580606853765</v>
      </c>
      <c r="AK744" s="4">
        <f t="shared" si="204"/>
        <v>2.6284038582715361</v>
      </c>
      <c r="AL744" s="79">
        <f t="shared" si="202"/>
        <v>7.83592724435207E-2</v>
      </c>
    </row>
    <row r="745" spans="2:38" x14ac:dyDescent="0.25">
      <c r="B745" s="16" t="s">
        <v>759</v>
      </c>
      <c r="C745" s="21">
        <v>536.78</v>
      </c>
      <c r="D745" s="21">
        <v>332.81</v>
      </c>
      <c r="E745" s="16">
        <v>258.02999999999997</v>
      </c>
      <c r="F745" s="59">
        <f t="shared" si="198"/>
        <v>421.11990810219362</v>
      </c>
      <c r="G745" s="16">
        <v>0.79</v>
      </c>
      <c r="H745" s="21">
        <v>449.23</v>
      </c>
      <c r="I745" s="6">
        <f>'Datos y Cálculos'!R745</f>
        <v>98.029999999999973</v>
      </c>
      <c r="J745" s="59">
        <f>'Datos y Cálculos'!S745</f>
        <v>346.94722509338504</v>
      </c>
      <c r="K745" s="59">
        <f>'Datos y Cálculos'!T745</f>
        <v>0.95925252006388051</v>
      </c>
      <c r="L745" s="59">
        <f t="shared" si="201"/>
        <v>528.55150500850425</v>
      </c>
      <c r="M745" s="69">
        <f t="shared" si="199"/>
        <v>435.45668217882513</v>
      </c>
      <c r="O745" s="20">
        <f t="shared" si="192"/>
        <v>528.75053134011932</v>
      </c>
      <c r="P745" s="128">
        <f t="shared" si="193"/>
        <v>435.45668217882513</v>
      </c>
      <c r="Q745" s="106">
        <f t="shared" si="208"/>
        <v>0.17644209061093652</v>
      </c>
      <c r="S745" s="129">
        <f t="shared" si="206"/>
        <v>0.2434562948147431</v>
      </c>
      <c r="T745" s="124">
        <f t="shared" si="207"/>
        <v>0.20050035718523732</v>
      </c>
      <c r="U745" s="79">
        <f t="shared" si="205"/>
        <v>0.17644209061093652</v>
      </c>
      <c r="Y745" s="111">
        <f t="shared" si="194"/>
        <v>0.13744841317580339</v>
      </c>
      <c r="Z745" s="92">
        <f t="shared" si="203"/>
        <v>4.4224352675933352E-2</v>
      </c>
      <c r="AD745" s="106">
        <f t="shared" si="195"/>
        <v>0.6684442985749105</v>
      </c>
      <c r="AE745" s="74">
        <f>IF(J745&gt;0,J745/630,Tabla13[[#This Row],[Cargabilidad Antes]]-0.02)</f>
        <v>0.55070988110061114</v>
      </c>
      <c r="AF745" s="114">
        <f t="shared" si="200"/>
        <v>0.11773441747429936</v>
      </c>
      <c r="AI745" s="4">
        <f t="shared" si="196"/>
        <v>32.467337724157545</v>
      </c>
      <c r="AJ745" s="59">
        <f t="shared" si="197"/>
        <v>30.064704114695253</v>
      </c>
      <c r="AK745" s="4">
        <f t="shared" si="204"/>
        <v>2.402633609462292</v>
      </c>
      <c r="AL745" s="79">
        <f t="shared" si="202"/>
        <v>7.400155903989003E-2</v>
      </c>
    </row>
    <row r="746" spans="2:38" x14ac:dyDescent="0.25">
      <c r="B746" s="16" t="s">
        <v>760</v>
      </c>
      <c r="C746" s="21">
        <v>619.26</v>
      </c>
      <c r="D746" s="21">
        <v>324.23</v>
      </c>
      <c r="E746" s="16">
        <v>258.69</v>
      </c>
      <c r="F746" s="59">
        <f t="shared" si="198"/>
        <v>414.78380995405303</v>
      </c>
      <c r="G746" s="16">
        <v>0.77</v>
      </c>
      <c r="H746" s="21">
        <v>450.67</v>
      </c>
      <c r="I746" s="6">
        <f>'Datos y Cálculos'!R746</f>
        <v>98.69</v>
      </c>
      <c r="J746" s="59">
        <f>'Datos y Cálculos'!S746</f>
        <v>338.91711228558529</v>
      </c>
      <c r="K746" s="59">
        <f>'Datos y Cálculos'!T746</f>
        <v>0.95666458920725927</v>
      </c>
      <c r="L746" s="59">
        <f t="shared" si="201"/>
        <v>520.59900941841545</v>
      </c>
      <c r="M746" s="69">
        <f t="shared" si="199"/>
        <v>425.3780130675072</v>
      </c>
      <c r="O746" s="20">
        <f t="shared" si="192"/>
        <v>528.49880795977515</v>
      </c>
      <c r="P746" s="128">
        <f t="shared" si="193"/>
        <v>425.3780130675072</v>
      </c>
      <c r="Q746" s="106">
        <f t="shared" si="208"/>
        <v>0.19512020337445424</v>
      </c>
      <c r="S746" s="129">
        <f t="shared" si="206"/>
        <v>0.24334039206313451</v>
      </c>
      <c r="T746" s="124">
        <f t="shared" si="207"/>
        <v>0.19585976527455629</v>
      </c>
      <c r="U746" s="79">
        <f t="shared" si="205"/>
        <v>0.19512020337445424</v>
      </c>
      <c r="Y746" s="111">
        <f t="shared" si="194"/>
        <v>0.13334347767485824</v>
      </c>
      <c r="Z746" s="92">
        <f t="shared" si="203"/>
        <v>4.6959374248872733E-2</v>
      </c>
      <c r="AD746" s="106">
        <f t="shared" si="195"/>
        <v>0.65838699992706828</v>
      </c>
      <c r="AE746" s="74">
        <f>IF(J746&gt;0,J746/630,Tabla13[[#This Row],[Cargabilidad Antes]]-0.02)</f>
        <v>0.53796367029457981</v>
      </c>
      <c r="AF746" s="114">
        <f t="shared" si="200"/>
        <v>0.12042332963248847</v>
      </c>
      <c r="AI746" s="4">
        <f t="shared" si="196"/>
        <v>32.460229434158741</v>
      </c>
      <c r="AJ746" s="59">
        <f t="shared" si="197"/>
        <v>29.832971527811441</v>
      </c>
      <c r="AK746" s="4">
        <f t="shared" si="204"/>
        <v>2.6272579063472996</v>
      </c>
      <c r="AL746" s="79">
        <f t="shared" si="202"/>
        <v>8.0937749120853941E-2</v>
      </c>
    </row>
    <row r="747" spans="2:38" x14ac:dyDescent="0.25">
      <c r="B747" s="16" t="s">
        <v>761</v>
      </c>
      <c r="C747" s="21">
        <v>564.02</v>
      </c>
      <c r="D747" s="21">
        <v>345.81</v>
      </c>
      <c r="E747" s="16">
        <v>264.47000000000003</v>
      </c>
      <c r="F747" s="59">
        <f t="shared" si="198"/>
        <v>435.34921270171151</v>
      </c>
      <c r="G747" s="16">
        <v>0.79</v>
      </c>
      <c r="H747" s="21">
        <v>451.59</v>
      </c>
      <c r="I747" s="6">
        <f>'Datos y Cálculos'!R747</f>
        <v>104.47000000000003</v>
      </c>
      <c r="J747" s="59">
        <f>'Datos y Cálculos'!S747</f>
        <v>361.2458124324765</v>
      </c>
      <c r="K747" s="59">
        <f>'Datos y Cálculos'!T747</f>
        <v>0.95727061213931242</v>
      </c>
      <c r="L747" s="59">
        <f t="shared" si="201"/>
        <v>546.41083727135822</v>
      </c>
      <c r="M747" s="69">
        <f t="shared" si="199"/>
        <v>453.40297185112041</v>
      </c>
      <c r="O747" s="20">
        <f t="shared" si="192"/>
        <v>549.40422836671564</v>
      </c>
      <c r="P747" s="128">
        <f t="shared" si="193"/>
        <v>453.40297185112041</v>
      </c>
      <c r="Q747" s="106">
        <f t="shared" si="208"/>
        <v>0.17473701795304797</v>
      </c>
      <c r="S747" s="129">
        <f t="shared" si="206"/>
        <v>0.25296602058197259</v>
      </c>
      <c r="T747" s="124">
        <f t="shared" si="207"/>
        <v>0.20876349250202936</v>
      </c>
      <c r="U747" s="79">
        <f t="shared" si="205"/>
        <v>0.17473701795304797</v>
      </c>
      <c r="Y747" s="111">
        <f t="shared" si="194"/>
        <v>0.14689388311909266</v>
      </c>
      <c r="Z747" s="92">
        <f t="shared" si="203"/>
        <v>4.6850483512833163E-2</v>
      </c>
      <c r="AD747" s="106">
        <f t="shared" si="195"/>
        <v>0.69103049635192304</v>
      </c>
      <c r="AE747" s="74">
        <f>IF(J747&gt;0,J747/630,Tabla13[[#This Row],[Cargabilidad Antes]]-0.02)</f>
        <v>0.57340605148012147</v>
      </c>
      <c r="AF747" s="114">
        <f t="shared" si="200"/>
        <v>0.11762444487180157</v>
      </c>
      <c r="AI747" s="4">
        <f t="shared" si="196"/>
        <v>33.062099523163099</v>
      </c>
      <c r="AJ747" s="59">
        <f t="shared" si="197"/>
        <v>30.490765354792412</v>
      </c>
      <c r="AK747" s="4">
        <f t="shared" si="204"/>
        <v>2.5713341683706865</v>
      </c>
      <c r="AL747" s="79">
        <f t="shared" si="202"/>
        <v>7.777286395769345E-2</v>
      </c>
    </row>
    <row r="748" spans="2:38" x14ac:dyDescent="0.25">
      <c r="B748" s="16" t="s">
        <v>762</v>
      </c>
      <c r="C748" s="21">
        <v>544.54</v>
      </c>
      <c r="D748" s="21">
        <v>360</v>
      </c>
      <c r="E748" s="16">
        <v>268.22000000000003</v>
      </c>
      <c r="F748" s="59">
        <f t="shared" si="198"/>
        <v>448.93425843880527</v>
      </c>
      <c r="G748" s="16">
        <v>0.8</v>
      </c>
      <c r="H748" s="21">
        <v>451.77</v>
      </c>
      <c r="I748" s="6">
        <f>'Datos y Cálculos'!R748</f>
        <v>108.22000000000003</v>
      </c>
      <c r="J748" s="59">
        <f>'Datos y Cálculos'!S748</f>
        <v>375.91430991650213</v>
      </c>
      <c r="K748" s="59">
        <f>'Datos y Cálculos'!T748</f>
        <v>0.95766505957158954</v>
      </c>
      <c r="L748" s="59">
        <f t="shared" si="201"/>
        <v>563.46155425671577</v>
      </c>
      <c r="M748" s="69">
        <f t="shared" si="199"/>
        <v>471.81353917940203</v>
      </c>
      <c r="O748" s="20">
        <f t="shared" si="192"/>
        <v>564.79917638115569</v>
      </c>
      <c r="P748" s="128">
        <f t="shared" si="193"/>
        <v>471.81353917940203</v>
      </c>
      <c r="Q748" s="106">
        <f t="shared" si="208"/>
        <v>0.16463486685221751</v>
      </c>
      <c r="S748" s="129">
        <f t="shared" si="206"/>
        <v>0.26005442386539218</v>
      </c>
      <c r="T748" s="124">
        <f t="shared" si="207"/>
        <v>0.21724039841798323</v>
      </c>
      <c r="U748" s="79">
        <f t="shared" si="205"/>
        <v>0.1646348668522174</v>
      </c>
      <c r="Y748" s="111">
        <f t="shared" si="194"/>
        <v>0.15620455017769377</v>
      </c>
      <c r="Z748" s="92">
        <f t="shared" si="203"/>
        <v>4.7199562637810243E-2</v>
      </c>
      <c r="AD748" s="106">
        <f t="shared" si="195"/>
        <v>0.7125940610139766</v>
      </c>
      <c r="AE748" s="74">
        <f>IF(J748&gt;0,J748/630,Tabla13[[#This Row],[Cargabilidad Antes]]-0.02)</f>
        <v>0.59668938081984468</v>
      </c>
      <c r="AF748" s="114">
        <f t="shared" si="200"/>
        <v>0.11590468019413191</v>
      </c>
      <c r="AI748" s="4">
        <f t="shared" si="196"/>
        <v>33.520248654936751</v>
      </c>
      <c r="AJ748" s="59">
        <f t="shared" si="197"/>
        <v>30.945726916479519</v>
      </c>
      <c r="AK748" s="4">
        <f t="shared" si="204"/>
        <v>2.5745217384572321</v>
      </c>
      <c r="AL748" s="79">
        <f t="shared" si="202"/>
        <v>7.6804971375952658E-2</v>
      </c>
    </row>
    <row r="749" spans="2:38" x14ac:dyDescent="0.25">
      <c r="B749" s="16" t="s">
        <v>763</v>
      </c>
      <c r="C749" s="21">
        <v>599.08000000000004</v>
      </c>
      <c r="D749" s="21">
        <v>362.41</v>
      </c>
      <c r="E749" s="16">
        <v>267.04000000000002</v>
      </c>
      <c r="F749" s="59">
        <f t="shared" si="198"/>
        <v>450.16815713686373</v>
      </c>
      <c r="G749" s="16">
        <v>0.8</v>
      </c>
      <c r="H749" s="21">
        <v>452.9</v>
      </c>
      <c r="I749" s="6">
        <f>'Datos y Cálculos'!R749</f>
        <v>107.04000000000002</v>
      </c>
      <c r="J749" s="59">
        <f>'Datos y Cálculos'!S749</f>
        <v>377.88698006149934</v>
      </c>
      <c r="K749" s="59">
        <f>'Datos y Cálculos'!T749</f>
        <v>0.95904336249166211</v>
      </c>
      <c r="L749" s="59">
        <f t="shared" si="201"/>
        <v>565.010231964274</v>
      </c>
      <c r="M749" s="69">
        <f t="shared" si="199"/>
        <v>474.28945578643783</v>
      </c>
      <c r="O749" s="20">
        <f t="shared" si="192"/>
        <v>568.58019308970734</v>
      </c>
      <c r="P749" s="128">
        <f t="shared" si="193"/>
        <v>474.28945578643788</v>
      </c>
      <c r="Q749" s="106">
        <f t="shared" si="208"/>
        <v>0.16583542383157335</v>
      </c>
      <c r="S749" s="129">
        <f t="shared" si="206"/>
        <v>0.26179534375849106</v>
      </c>
      <c r="T749" s="124">
        <f t="shared" si="207"/>
        <v>0.21838040196916927</v>
      </c>
      <c r="U749" s="79">
        <f t="shared" si="205"/>
        <v>0.16583542383157324</v>
      </c>
      <c r="Y749" s="111">
        <f t="shared" si="194"/>
        <v>0.15706438861436675</v>
      </c>
      <c r="Z749" s="92">
        <f t="shared" si="203"/>
        <v>4.7774190248976056E-2</v>
      </c>
      <c r="AD749" s="106">
        <f t="shared" si="195"/>
        <v>0.71455263037597416</v>
      </c>
      <c r="AE749" s="74">
        <f>IF(J749&gt;0,J749/630,Tabla13[[#This Row],[Cargabilidad Antes]]-0.02)</f>
        <v>0.5998206032722212</v>
      </c>
      <c r="AF749" s="114">
        <f t="shared" si="200"/>
        <v>0.11473202710375296</v>
      </c>
      <c r="AI749" s="4">
        <f t="shared" si="196"/>
        <v>33.634707157423314</v>
      </c>
      <c r="AJ749" s="59">
        <f t="shared" si="197"/>
        <v>31.008292945250947</v>
      </c>
      <c r="AK749" s="4">
        <f t="shared" si="204"/>
        <v>2.6264142121723673</v>
      </c>
      <c r="AL749" s="79">
        <f t="shared" si="202"/>
        <v>7.80864301829578E-2</v>
      </c>
    </row>
    <row r="750" spans="2:38" x14ac:dyDescent="0.25">
      <c r="B750" s="16" t="s">
        <v>764</v>
      </c>
      <c r="C750" s="21">
        <v>599.16</v>
      </c>
      <c r="D750" s="21">
        <v>356.31</v>
      </c>
      <c r="E750" s="16">
        <v>264.14</v>
      </c>
      <c r="F750" s="59">
        <f t="shared" si="198"/>
        <v>443.53889987237869</v>
      </c>
      <c r="G750" s="16">
        <v>0.8</v>
      </c>
      <c r="H750" s="21">
        <v>449</v>
      </c>
      <c r="I750" s="6">
        <f>'Datos y Cálculos'!R750</f>
        <v>104.13999999999999</v>
      </c>
      <c r="J750" s="59">
        <f>'Datos y Cálculos'!S750</f>
        <v>371.21685804930786</v>
      </c>
      <c r="K750" s="59">
        <f>'Datos y Cálculos'!T750</f>
        <v>0.95984326216314286</v>
      </c>
      <c r="L750" s="59">
        <f t="shared" si="201"/>
        <v>556.68978964649637</v>
      </c>
      <c r="M750" s="69">
        <f t="shared" si="199"/>
        <v>465.91772374455434</v>
      </c>
      <c r="O750" s="20">
        <f t="shared" si="192"/>
        <v>559.00998482324883</v>
      </c>
      <c r="P750" s="128">
        <f t="shared" si="193"/>
        <v>465.91772374455434</v>
      </c>
      <c r="Q750" s="106">
        <f t="shared" si="208"/>
        <v>0.16653058729913195</v>
      </c>
      <c r="S750" s="129">
        <f t="shared" si="206"/>
        <v>0.25738886602077193</v>
      </c>
      <c r="T750" s="124">
        <f t="shared" si="207"/>
        <v>0.21452574699807517</v>
      </c>
      <c r="U750" s="79">
        <f t="shared" si="205"/>
        <v>0.16653058729913206</v>
      </c>
      <c r="Y750" s="111">
        <f t="shared" si="194"/>
        <v>0.15247253277315689</v>
      </c>
      <c r="Z750" s="92">
        <f t="shared" si="203"/>
        <v>4.6554246025329774E-2</v>
      </c>
      <c r="AD750" s="106">
        <f t="shared" si="195"/>
        <v>0.70402999979742653</v>
      </c>
      <c r="AE750" s="74">
        <f>IF(J750&gt;0,J750/630,Tabla13[[#This Row],[Cargabilidad Antes]]-0.02)</f>
        <v>0.58923310801477435</v>
      </c>
      <c r="AF750" s="114">
        <f t="shared" si="200"/>
        <v>0.11479689178265218</v>
      </c>
      <c r="AI750" s="4">
        <f t="shared" si="196"/>
        <v>33.346478716134854</v>
      </c>
      <c r="AJ750" s="59">
        <f t="shared" si="197"/>
        <v>30.798058902225076</v>
      </c>
      <c r="AK750" s="4">
        <f t="shared" si="204"/>
        <v>2.5484198139097778</v>
      </c>
      <c r="AL750" s="79">
        <f t="shared" si="202"/>
        <v>7.6422456343995138E-2</v>
      </c>
    </row>
    <row r="751" spans="2:38" x14ac:dyDescent="0.25">
      <c r="B751" s="16" t="s">
        <v>765</v>
      </c>
      <c r="C751" s="21">
        <v>659.7</v>
      </c>
      <c r="D751" s="21">
        <v>353.88</v>
      </c>
      <c r="E751" s="16">
        <v>257.93</v>
      </c>
      <c r="F751" s="59">
        <f t="shared" si="198"/>
        <v>437.90288797860194</v>
      </c>
      <c r="G751" s="16">
        <v>0.8</v>
      </c>
      <c r="H751" s="21">
        <v>451.45</v>
      </c>
      <c r="I751" s="6">
        <f>'Datos y Cálculos'!R751</f>
        <v>97.93</v>
      </c>
      <c r="J751" s="59">
        <f>'Datos y Cálculos'!S751</f>
        <v>367.18025450723792</v>
      </c>
      <c r="K751" s="59">
        <f>'Datos y Cálculos'!T751</f>
        <v>0.96377731551745049</v>
      </c>
      <c r="L751" s="59">
        <f t="shared" si="201"/>
        <v>549.61597881165301</v>
      </c>
      <c r="M751" s="69">
        <f t="shared" si="199"/>
        <v>460.85134517580246</v>
      </c>
      <c r="O751" s="20">
        <f t="shared" si="192"/>
        <v>555.19759038267603</v>
      </c>
      <c r="P751" s="128">
        <f t="shared" si="193"/>
        <v>460.85134517580241</v>
      </c>
      <c r="Q751" s="106">
        <f t="shared" si="208"/>
        <v>0.16993273537416553</v>
      </c>
      <c r="S751" s="129">
        <f t="shared" si="206"/>
        <v>0.25563349865968055</v>
      </c>
      <c r="T751" s="124">
        <f t="shared" si="207"/>
        <v>0.21219299897917293</v>
      </c>
      <c r="U751" s="79">
        <f t="shared" si="205"/>
        <v>0.16993273537416564</v>
      </c>
      <c r="Y751" s="111">
        <f t="shared" si="194"/>
        <v>0.14862224028922497</v>
      </c>
      <c r="Z751" s="92">
        <f t="shared" si="203"/>
        <v>4.6219783229355077E-2</v>
      </c>
      <c r="AD751" s="106">
        <f t="shared" si="195"/>
        <v>0.69508394917238403</v>
      </c>
      <c r="AE751" s="74">
        <f>IF(J751&gt;0,J751/630,Tabla13[[#This Row],[Cargabilidad Antes]]-0.02)</f>
        <v>0.58282580080513957</v>
      </c>
      <c r="AF751" s="114">
        <f t="shared" si="200"/>
        <v>0.11225814836724446</v>
      </c>
      <c r="AI751" s="4">
        <f t="shared" si="196"/>
        <v>33.233022552530173</v>
      </c>
      <c r="AJ751" s="59">
        <f t="shared" si="197"/>
        <v>30.672648567049855</v>
      </c>
      <c r="AK751" s="4">
        <f t="shared" si="204"/>
        <v>2.560373985480318</v>
      </c>
      <c r="AL751" s="79">
        <f t="shared" si="202"/>
        <v>7.7043067070809879E-2</v>
      </c>
    </row>
    <row r="752" spans="2:38" x14ac:dyDescent="0.25">
      <c r="B752" s="16" t="s">
        <v>766</v>
      </c>
      <c r="C752" s="21">
        <v>584.04</v>
      </c>
      <c r="D752" s="21">
        <v>342.91</v>
      </c>
      <c r="E752" s="16">
        <v>250.36</v>
      </c>
      <c r="F752" s="59">
        <f t="shared" si="198"/>
        <v>424.57908297512728</v>
      </c>
      <c r="G752" s="16">
        <v>0.8</v>
      </c>
      <c r="H752" s="21">
        <v>451.2</v>
      </c>
      <c r="I752" s="6">
        <f>'Datos y Cálculos'!R752</f>
        <v>90.360000000000014</v>
      </c>
      <c r="J752" s="59">
        <f>'Datos y Cálculos'!S752</f>
        <v>354.6155632512482</v>
      </c>
      <c r="K752" s="59">
        <f>'Datos y Cálculos'!T752</f>
        <v>0.96699083609324077</v>
      </c>
      <c r="L752" s="59">
        <f t="shared" si="201"/>
        <v>532.89314749559605</v>
      </c>
      <c r="M752" s="69">
        <f t="shared" si="199"/>
        <v>445.08128456943246</v>
      </c>
      <c r="O752" s="20">
        <f t="shared" si="192"/>
        <v>537.98690436906145</v>
      </c>
      <c r="P752" s="128">
        <f t="shared" si="193"/>
        <v>445.08128456943251</v>
      </c>
      <c r="Q752" s="106">
        <f t="shared" si="208"/>
        <v>0.1726912291825885</v>
      </c>
      <c r="S752" s="129">
        <f t="shared" si="206"/>
        <v>0.24770906246578236</v>
      </c>
      <c r="T752" s="124">
        <f t="shared" si="207"/>
        <v>0.20493187998889981</v>
      </c>
      <c r="U752" s="79">
        <f t="shared" si="205"/>
        <v>0.1726912291825885</v>
      </c>
      <c r="Y752" s="111">
        <f t="shared" si="194"/>
        <v>0.13971575247069945</v>
      </c>
      <c r="Z752" s="92">
        <f t="shared" si="203"/>
        <v>4.4088730475451775E-2</v>
      </c>
      <c r="AD752" s="106">
        <f t="shared" si="195"/>
        <v>0.67393505234147189</v>
      </c>
      <c r="AE752" s="74">
        <f>IF(J752&gt;0,J752/630,Tabla13[[#This Row],[Cargabilidad Antes]]-0.02)</f>
        <v>0.56288184643055272</v>
      </c>
      <c r="AF752" s="114">
        <f t="shared" si="200"/>
        <v>0.11105320591091916</v>
      </c>
      <c r="AI752" s="4">
        <f t="shared" si="196"/>
        <v>32.730499713477712</v>
      </c>
      <c r="AJ752" s="59">
        <f t="shared" si="197"/>
        <v>30.291061695351928</v>
      </c>
      <c r="AK752" s="4">
        <f t="shared" si="204"/>
        <v>2.4394380181257844</v>
      </c>
      <c r="AL752" s="79">
        <f t="shared" si="202"/>
        <v>7.4531034951515807E-2</v>
      </c>
    </row>
    <row r="753" spans="2:38" x14ac:dyDescent="0.25">
      <c r="B753" s="16" t="s">
        <v>767</v>
      </c>
      <c r="C753" s="21">
        <v>664.28</v>
      </c>
      <c r="D753" s="21">
        <v>369.03</v>
      </c>
      <c r="E753" s="16">
        <v>267.39</v>
      </c>
      <c r="F753" s="59">
        <f t="shared" si="198"/>
        <v>455.71981852888507</v>
      </c>
      <c r="G753" s="16">
        <v>0.81</v>
      </c>
      <c r="H753" s="21">
        <v>450.12</v>
      </c>
      <c r="I753" s="6">
        <f>'Datos y Cálculos'!R753</f>
        <v>107.38999999999999</v>
      </c>
      <c r="J753" s="59">
        <f>'Datos y Cálculos'!S753</f>
        <v>384.33807123416744</v>
      </c>
      <c r="K753" s="59">
        <f>'Datos y Cálculos'!T753</f>
        <v>0.96017029698616385</v>
      </c>
      <c r="L753" s="59">
        <f t="shared" si="201"/>
        <v>571.97817370152006</v>
      </c>
      <c r="M753" s="69">
        <f t="shared" si="199"/>
        <v>482.38628018884378</v>
      </c>
      <c r="O753" s="20">
        <f t="shared" si="192"/>
        <v>571.81849124811481</v>
      </c>
      <c r="P753" s="128">
        <f t="shared" si="193"/>
        <v>482.38628018884384</v>
      </c>
      <c r="Q753" s="106">
        <f t="shared" si="208"/>
        <v>0.15639964853893806</v>
      </c>
      <c r="S753" s="129">
        <f t="shared" si="206"/>
        <v>0.26328637596445997</v>
      </c>
      <c r="T753" s="124">
        <f t="shared" si="207"/>
        <v>0.22210847929852776</v>
      </c>
      <c r="U753" s="79">
        <f t="shared" si="205"/>
        <v>0.15639964853893795</v>
      </c>
      <c r="Y753" s="111">
        <f t="shared" si="194"/>
        <v>0.1609622433459357</v>
      </c>
      <c r="Z753" s="92">
        <f t="shared" si="203"/>
        <v>4.6411603274381034E-2</v>
      </c>
      <c r="AD753" s="106">
        <f t="shared" si="195"/>
        <v>0.72336479131569054</v>
      </c>
      <c r="AE753" s="74">
        <f>IF(J753&gt;0,J753/630,Tabla13[[#This Row],[Cargabilidad Antes]]-0.02)</f>
        <v>0.61006043053042447</v>
      </c>
      <c r="AF753" s="114">
        <f t="shared" si="200"/>
        <v>0.11330436078526607</v>
      </c>
      <c r="AI753" s="4">
        <f t="shared" si="196"/>
        <v>33.733343668089489</v>
      </c>
      <c r="AJ753" s="59">
        <f t="shared" si="197"/>
        <v>31.215184917586264</v>
      </c>
      <c r="AK753" s="4">
        <f t="shared" si="204"/>
        <v>2.5181587505032255</v>
      </c>
      <c r="AL753" s="79">
        <f t="shared" si="202"/>
        <v>7.4648951947366871E-2</v>
      </c>
    </row>
    <row r="754" spans="2:38" x14ac:dyDescent="0.25">
      <c r="B754" s="16" t="s">
        <v>768</v>
      </c>
      <c r="C754" s="21">
        <v>590.28</v>
      </c>
      <c r="D754" s="21">
        <v>357.86</v>
      </c>
      <c r="E754" s="16">
        <v>266.79000000000002</v>
      </c>
      <c r="F754" s="59">
        <f t="shared" si="198"/>
        <v>446.36384676629001</v>
      </c>
      <c r="G754" s="16">
        <v>0.8</v>
      </c>
      <c r="H754" s="21">
        <v>451.71</v>
      </c>
      <c r="I754" s="6">
        <f>'Datos y Cálculos'!R754</f>
        <v>106.79000000000002</v>
      </c>
      <c r="J754" s="59">
        <f>'Datos y Cálculos'!S754</f>
        <v>373.45399140991918</v>
      </c>
      <c r="K754" s="59">
        <f>'Datos y Cálculos'!T754</f>
        <v>0.95824387536722688</v>
      </c>
      <c r="L754" s="59">
        <f t="shared" si="201"/>
        <v>560.2354067109444</v>
      </c>
      <c r="M754" s="69">
        <f t="shared" si="199"/>
        <v>468.72557058795007</v>
      </c>
      <c r="O754" s="20">
        <f t="shared" si="192"/>
        <v>561.44175905488999</v>
      </c>
      <c r="P754" s="128">
        <f t="shared" si="193"/>
        <v>468.72557058795013</v>
      </c>
      <c r="Q754" s="106">
        <f t="shared" si="208"/>
        <v>0.16513945920769202</v>
      </c>
      <c r="S754" s="129">
        <f t="shared" si="206"/>
        <v>0.25850854479019236</v>
      </c>
      <c r="T754" s="124">
        <f t="shared" si="207"/>
        <v>0.21581858350297259</v>
      </c>
      <c r="U754" s="79">
        <f t="shared" si="205"/>
        <v>0.16513945920769191</v>
      </c>
      <c r="Y754" s="111">
        <f t="shared" si="194"/>
        <v>0.15442094577882801</v>
      </c>
      <c r="Z754" s="92">
        <f t="shared" si="203"/>
        <v>4.6790763010863066E-2</v>
      </c>
      <c r="AD754" s="106">
        <f t="shared" si="195"/>
        <v>0.70851404248617467</v>
      </c>
      <c r="AE754" s="74">
        <f>IF(J754&gt;0,J754/630,Tabla13[[#This Row],[Cargabilidad Antes]]-0.02)</f>
        <v>0.5927841133490781</v>
      </c>
      <c r="AF754" s="114">
        <f t="shared" si="200"/>
        <v>0.11572992913709657</v>
      </c>
      <c r="AI754" s="4">
        <f t="shared" si="196"/>
        <v>33.419253440455371</v>
      </c>
      <c r="AJ754" s="59">
        <f t="shared" si="197"/>
        <v>30.868153325934813</v>
      </c>
      <c r="AK754" s="4">
        <f t="shared" si="204"/>
        <v>2.5511001145205583</v>
      </c>
      <c r="AL754" s="79">
        <f t="shared" si="202"/>
        <v>7.6336238900907016E-2</v>
      </c>
    </row>
    <row r="755" spans="2:38" x14ac:dyDescent="0.25">
      <c r="B755" s="16" t="s">
        <v>769</v>
      </c>
      <c r="C755" s="21">
        <v>528.9</v>
      </c>
      <c r="D755" s="21">
        <v>361.23</v>
      </c>
      <c r="E755" s="16">
        <v>267.92</v>
      </c>
      <c r="F755" s="59">
        <f t="shared" si="198"/>
        <v>449.74241438850305</v>
      </c>
      <c r="G755" s="16">
        <v>0.8</v>
      </c>
      <c r="H755" s="21">
        <v>451.76</v>
      </c>
      <c r="I755" s="6">
        <f>'Datos y Cálculos'!R755</f>
        <v>107.92000000000002</v>
      </c>
      <c r="J755" s="59">
        <f>'Datos y Cálculos'!S755</f>
        <v>377.00641811512975</v>
      </c>
      <c r="K755" s="59">
        <f>'Datos y Cálculos'!T755</f>
        <v>0.95815344949827363</v>
      </c>
      <c r="L755" s="59">
        <f t="shared" si="201"/>
        <v>564.47587828955318</v>
      </c>
      <c r="M755" s="69">
        <f t="shared" si="199"/>
        <v>473.18425431518864</v>
      </c>
      <c r="O755" s="20">
        <f t="shared" si="192"/>
        <v>566.72890690045801</v>
      </c>
      <c r="P755" s="128">
        <f t="shared" si="193"/>
        <v>473.1842543151887</v>
      </c>
      <c r="Q755" s="106">
        <f t="shared" si="208"/>
        <v>0.1650606691246469</v>
      </c>
      <c r="S755" s="129">
        <f t="shared" si="206"/>
        <v>0.26094294314693234</v>
      </c>
      <c r="T755" s="124">
        <f t="shared" si="207"/>
        <v>0.21787152634774495</v>
      </c>
      <c r="U755" s="79">
        <f t="shared" si="205"/>
        <v>0.16506066912464701</v>
      </c>
      <c r="Y755" s="111">
        <f t="shared" si="194"/>
        <v>0.15676744444801513</v>
      </c>
      <c r="Z755" s="92">
        <f t="shared" si="203"/>
        <v>4.7481145691585555E-2</v>
      </c>
      <c r="AD755" s="106">
        <f t="shared" si="195"/>
        <v>0.71387684823571917</v>
      </c>
      <c r="AE755" s="74">
        <f>IF(J755&gt;0,J755/630,Tabla13[[#This Row],[Cargabilidad Antes]]-0.02)</f>
        <v>0.5984228858970313</v>
      </c>
      <c r="AF755" s="114">
        <f t="shared" si="200"/>
        <v>0.11545396233868788</v>
      </c>
      <c r="AI755" s="4">
        <f t="shared" si="196"/>
        <v>33.578569816148182</v>
      </c>
      <c r="AJ755" s="59">
        <f t="shared" si="197"/>
        <v>30.980324212922575</v>
      </c>
      <c r="AK755" s="4">
        <f t="shared" si="204"/>
        <v>2.5982456032256067</v>
      </c>
      <c r="AL755" s="79">
        <f t="shared" si="202"/>
        <v>7.737809017631514E-2</v>
      </c>
    </row>
    <row r="756" spans="2:38" x14ac:dyDescent="0.25">
      <c r="B756" s="16" t="s">
        <v>770</v>
      </c>
      <c r="C756" s="21">
        <v>534.34</v>
      </c>
      <c r="D756" s="21">
        <v>357.39</v>
      </c>
      <c r="E756" s="16">
        <v>269.81</v>
      </c>
      <c r="F756" s="59">
        <f t="shared" si="198"/>
        <v>447.80023246979226</v>
      </c>
      <c r="G756" s="16">
        <v>0.79</v>
      </c>
      <c r="H756" s="21">
        <v>453.01</v>
      </c>
      <c r="I756" s="6">
        <f>'Datos y Cálculos'!R756</f>
        <v>109.81</v>
      </c>
      <c r="J756" s="59">
        <f>'Datos y Cálculos'!S756</f>
        <v>373.87945677718102</v>
      </c>
      <c r="K756" s="59">
        <f>'Datos y Cálculos'!T756</f>
        <v>0.95589632840670313</v>
      </c>
      <c r="L756" s="59">
        <f t="shared" si="201"/>
        <v>562.03822773828608</v>
      </c>
      <c r="M756" s="69">
        <f t="shared" si="199"/>
        <v>469.25957611907938</v>
      </c>
      <c r="O756" s="20">
        <f t="shared" si="192"/>
        <v>567.80190617963774</v>
      </c>
      <c r="P756" s="128">
        <f t="shared" si="193"/>
        <v>469.25957611907944</v>
      </c>
      <c r="Q756" s="106">
        <f t="shared" si="208"/>
        <v>0.17355054463199016</v>
      </c>
      <c r="S756" s="129">
        <f t="shared" si="206"/>
        <v>0.26143699168847401</v>
      </c>
      <c r="T756" s="124">
        <f t="shared" si="207"/>
        <v>0.21606445939399027</v>
      </c>
      <c r="U756" s="79">
        <f t="shared" si="205"/>
        <v>0.17355054463199016</v>
      </c>
      <c r="Y756" s="111">
        <f t="shared" si="194"/>
        <v>0.15541638896408319</v>
      </c>
      <c r="Z756" s="92">
        <f t="shared" si="203"/>
        <v>4.9264088661089771E-2</v>
      </c>
      <c r="AD756" s="106">
        <f t="shared" si="195"/>
        <v>0.71079401979332102</v>
      </c>
      <c r="AE756" s="74">
        <f>IF(J756&gt;0,J756/630,Tabla13[[#This Row],[Cargabilidad Antes]]-0.02)</f>
        <v>0.5934594552018746</v>
      </c>
      <c r="AF756" s="114">
        <f t="shared" si="200"/>
        <v>0.11733456459144642</v>
      </c>
      <c r="AI756" s="4">
        <f t="shared" si="196"/>
        <v>33.611084526208067</v>
      </c>
      <c r="AJ756" s="59">
        <f t="shared" si="197"/>
        <v>30.881531778297493</v>
      </c>
      <c r="AK756" s="4">
        <f t="shared" si="204"/>
        <v>2.7295527479105743</v>
      </c>
      <c r="AL756" s="79">
        <f t="shared" si="202"/>
        <v>8.1209898055572105E-2</v>
      </c>
    </row>
    <row r="757" spans="2:38" x14ac:dyDescent="0.25">
      <c r="B757" s="16" t="s">
        <v>771</v>
      </c>
      <c r="C757" s="21">
        <v>561.16</v>
      </c>
      <c r="D757" s="21">
        <v>369.62</v>
      </c>
      <c r="E757" s="16">
        <v>271.10000000000002</v>
      </c>
      <c r="F757" s="59">
        <f t="shared" si="198"/>
        <v>458.38210523535929</v>
      </c>
      <c r="G757" s="16">
        <v>0.8</v>
      </c>
      <c r="H757" s="21">
        <v>453.26</v>
      </c>
      <c r="I757" s="6">
        <f>'Datos y Cálculos'!R757</f>
        <v>111.10000000000002</v>
      </c>
      <c r="J757" s="59">
        <f>'Datos y Cálculos'!S757</f>
        <v>385.95615605920835</v>
      </c>
      <c r="K757" s="59">
        <f>'Datos y Cálculos'!T757</f>
        <v>0.95767354451342845</v>
      </c>
      <c r="L757" s="59">
        <f t="shared" si="201"/>
        <v>575.31963445509143</v>
      </c>
      <c r="M757" s="69">
        <f t="shared" si="199"/>
        <v>484.41715346995039</v>
      </c>
      <c r="O757" s="20">
        <f t="shared" si="192"/>
        <v>579.89186548334101</v>
      </c>
      <c r="P757" s="128">
        <f t="shared" si="193"/>
        <v>484.41715346995039</v>
      </c>
      <c r="Q757" s="106">
        <f t="shared" si="208"/>
        <v>0.16464226814737648</v>
      </c>
      <c r="S757" s="129">
        <f t="shared" si="206"/>
        <v>0.2670036559697952</v>
      </c>
      <c r="T757" s="124">
        <f t="shared" si="207"/>
        <v>0.22304356844728629</v>
      </c>
      <c r="U757" s="79">
        <f t="shared" si="205"/>
        <v>0.16464226814737659</v>
      </c>
      <c r="Y757" s="111">
        <f t="shared" si="194"/>
        <v>0.16284839944045368</v>
      </c>
      <c r="Z757" s="92">
        <f t="shared" si="203"/>
        <v>4.9209115680955443E-2</v>
      </c>
      <c r="AD757" s="106">
        <f t="shared" si="195"/>
        <v>0.72759064323072908</v>
      </c>
      <c r="AE757" s="74">
        <f>IF(J757&gt;0,J757/630,Tabla13[[#This Row],[Cargabilidad Antes]]-0.02)</f>
        <v>0.61262881914160061</v>
      </c>
      <c r="AF757" s="114">
        <f t="shared" si="200"/>
        <v>0.11496182408912847</v>
      </c>
      <c r="AI757" s="4">
        <f t="shared" si="196"/>
        <v>33.981692725794588</v>
      </c>
      <c r="AJ757" s="59">
        <f t="shared" si="197"/>
        <v>31.267627632904102</v>
      </c>
      <c r="AK757" s="4">
        <f t="shared" si="204"/>
        <v>2.7140650928904861</v>
      </c>
      <c r="AL757" s="79">
        <f t="shared" si="202"/>
        <v>7.9868449014322107E-2</v>
      </c>
    </row>
    <row r="758" spans="2:38" x14ac:dyDescent="0.25">
      <c r="B758" s="16" t="s">
        <v>772</v>
      </c>
      <c r="C758" s="21">
        <v>503.76</v>
      </c>
      <c r="D758" s="21">
        <v>357.64</v>
      </c>
      <c r="E758" s="16">
        <v>268.16000000000003</v>
      </c>
      <c r="F758" s="59">
        <f t="shared" si="198"/>
        <v>447.00800350776717</v>
      </c>
      <c r="G758" s="16">
        <v>0.8</v>
      </c>
      <c r="H758" s="21">
        <v>454.39</v>
      </c>
      <c r="I758" s="6">
        <f>'Datos y Cálculos'!R758</f>
        <v>108.16000000000003</v>
      </c>
      <c r="J758" s="59">
        <f>'Datos y Cálculos'!S758</f>
        <v>373.63746493091401</v>
      </c>
      <c r="K758" s="59">
        <f>'Datos y Cálculos'!T758</f>
        <v>0.95718452662697528</v>
      </c>
      <c r="L758" s="59">
        <f t="shared" si="201"/>
        <v>561.04389381549254</v>
      </c>
      <c r="M758" s="69">
        <f t="shared" si="199"/>
        <v>468.95584990694039</v>
      </c>
      <c r="O758" s="20">
        <f t="shared" si="192"/>
        <v>561.09660400265693</v>
      </c>
      <c r="P758" s="128">
        <f t="shared" si="193"/>
        <v>468.95584990694033</v>
      </c>
      <c r="Q758" s="106">
        <f t="shared" si="208"/>
        <v>0.16421549059184881</v>
      </c>
      <c r="S758" s="129">
        <f t="shared" si="206"/>
        <v>0.25834962264227457</v>
      </c>
      <c r="T758" s="124">
        <f t="shared" si="207"/>
        <v>0.21592461261585447</v>
      </c>
      <c r="U758" s="79">
        <f t="shared" si="205"/>
        <v>0.1642154905918487</v>
      </c>
      <c r="Y758" s="111">
        <f t="shared" si="194"/>
        <v>0.15486696338752365</v>
      </c>
      <c r="Z758" s="92">
        <f t="shared" si="203"/>
        <v>4.6686853561060553E-2</v>
      </c>
      <c r="AD758" s="106">
        <f t="shared" si="195"/>
        <v>0.70953651350439229</v>
      </c>
      <c r="AE758" s="74">
        <f>IF(J758&gt;0,J758/630,Tabla13[[#This Row],[Cargabilidad Antes]]-0.02)</f>
        <v>0.59307534116018101</v>
      </c>
      <c r="AF758" s="114">
        <f t="shared" si="200"/>
        <v>0.11646117234421127</v>
      </c>
      <c r="AI758" s="4">
        <f t="shared" si="196"/>
        <v>33.408904888443224</v>
      </c>
      <c r="AJ758" s="59">
        <f t="shared" si="197"/>
        <v>30.873920650692863</v>
      </c>
      <c r="AK758" s="4">
        <f t="shared" si="204"/>
        <v>2.5349842377503613</v>
      </c>
      <c r="AL758" s="79">
        <f t="shared" si="202"/>
        <v>7.5877501708451978E-2</v>
      </c>
    </row>
    <row r="759" spans="2:38" x14ac:dyDescent="0.25">
      <c r="B759" s="16" t="s">
        <v>773</v>
      </c>
      <c r="C759" s="21">
        <v>603.79999999999995</v>
      </c>
      <c r="D759" s="21">
        <v>361.03</v>
      </c>
      <c r="E759" s="16">
        <v>273.36</v>
      </c>
      <c r="F759" s="59">
        <f t="shared" si="198"/>
        <v>452.84473111652738</v>
      </c>
      <c r="G759" s="16">
        <v>0.79</v>
      </c>
      <c r="H759" s="21">
        <v>456.51</v>
      </c>
      <c r="I759" s="6">
        <f>'Datos y Cálculos'!R759</f>
        <v>113.36000000000001</v>
      </c>
      <c r="J759" s="59">
        <f>'Datos y Cálculos'!S759</f>
        <v>378.40870827717481</v>
      </c>
      <c r="K759" s="59">
        <f>'Datos y Cálculos'!T759</f>
        <v>0.95407423799442437</v>
      </c>
      <c r="L759" s="59">
        <f t="shared" si="201"/>
        <v>568.36962480702346</v>
      </c>
      <c r="M759" s="69">
        <f t="shared" si="199"/>
        <v>474.94428171201184</v>
      </c>
      <c r="O759" s="20">
        <f t="shared" si="192"/>
        <v>573.58494134708462</v>
      </c>
      <c r="P759" s="128">
        <f t="shared" si="193"/>
        <v>474.9442817120119</v>
      </c>
      <c r="Q759" s="106">
        <f t="shared" si="208"/>
        <v>0.17197219195366531</v>
      </c>
      <c r="S759" s="129">
        <f t="shared" si="206"/>
        <v>0.26409971490329825</v>
      </c>
      <c r="T759" s="124">
        <f t="shared" si="207"/>
        <v>0.21868190803703993</v>
      </c>
      <c r="U759" s="79">
        <f t="shared" si="205"/>
        <v>0.17197219195366542</v>
      </c>
      <c r="Y759" s="111">
        <f t="shared" si="194"/>
        <v>0.15893766295841211</v>
      </c>
      <c r="Z759" s="92">
        <f t="shared" si="203"/>
        <v>4.9965225014624096E-2</v>
      </c>
      <c r="AD759" s="106">
        <f t="shared" si="195"/>
        <v>0.71880116050242437</v>
      </c>
      <c r="AE759" s="74">
        <f>IF(J759&gt;0,J759/630,Tabla13[[#This Row],[Cargabilidad Antes]]-0.02)</f>
        <v>0.60064874329710283</v>
      </c>
      <c r="AF759" s="114">
        <f t="shared" si="200"/>
        <v>0.11815241720532155</v>
      </c>
      <c r="AI759" s="4">
        <f t="shared" si="196"/>
        <v>33.787384747332759</v>
      </c>
      <c r="AJ759" s="59">
        <f t="shared" si="197"/>
        <v>31.024895051574223</v>
      </c>
      <c r="AK759" s="4">
        <f t="shared" si="204"/>
        <v>2.7624896957585356</v>
      </c>
      <c r="AL759" s="79">
        <f t="shared" si="202"/>
        <v>8.1760980212492229E-2</v>
      </c>
    </row>
    <row r="760" spans="2:38" x14ac:dyDescent="0.25">
      <c r="B760" s="16" t="s">
        <v>774</v>
      </c>
      <c r="C760" s="21">
        <v>585.96</v>
      </c>
      <c r="D760" s="21">
        <v>350.39</v>
      </c>
      <c r="E760" s="16">
        <v>267.58</v>
      </c>
      <c r="F760" s="59">
        <f t="shared" si="198"/>
        <v>440.87663637348709</v>
      </c>
      <c r="G760" s="16">
        <v>0.79</v>
      </c>
      <c r="H760" s="21">
        <v>456.68</v>
      </c>
      <c r="I760" s="6">
        <f>'Datos y Cálculos'!R760</f>
        <v>107.57999999999998</v>
      </c>
      <c r="J760" s="59">
        <f>'Datos y Cálculos'!S760</f>
        <v>366.53322973504055</v>
      </c>
      <c r="K760" s="59">
        <f>'Datos y Cálculos'!T760</f>
        <v>0.95595698172656762</v>
      </c>
      <c r="L760" s="59">
        <f t="shared" si="201"/>
        <v>553.34835802097723</v>
      </c>
      <c r="M760" s="69">
        <f t="shared" si="199"/>
        <v>460.0392583792796</v>
      </c>
      <c r="O760" s="20">
        <f t="shared" si="192"/>
        <v>556.68068470377807</v>
      </c>
      <c r="P760" s="128">
        <f t="shared" si="193"/>
        <v>460.03925837927966</v>
      </c>
      <c r="Q760" s="106">
        <f t="shared" si="208"/>
        <v>0.17360298099066152</v>
      </c>
      <c r="S760" s="129">
        <f t="shared" si="206"/>
        <v>0.25631637012150421</v>
      </c>
      <c r="T760" s="124">
        <f t="shared" si="207"/>
        <v>0.21181908419170536</v>
      </c>
      <c r="U760" s="79">
        <f t="shared" si="205"/>
        <v>0.17360298099066152</v>
      </c>
      <c r="Y760" s="111">
        <f t="shared" si="194"/>
        <v>0.15064764741965972</v>
      </c>
      <c r="Z760" s="92">
        <f t="shared" si="203"/>
        <v>4.7765543296538357E-2</v>
      </c>
      <c r="AD760" s="106">
        <f t="shared" si="195"/>
        <v>0.69980418471982075</v>
      </c>
      <c r="AE760" s="74">
        <f>IF(J760&gt;0,J760/630,Tabla13[[#This Row],[Cargabilidad Antes]]-0.02)</f>
        <v>0.5817987773572072</v>
      </c>
      <c r="AF760" s="114">
        <f t="shared" si="200"/>
        <v>0.11800540736261356</v>
      </c>
      <c r="AI760" s="4">
        <f t="shared" si="196"/>
        <v>33.277066899633205</v>
      </c>
      <c r="AJ760" s="59">
        <f t="shared" si="197"/>
        <v>30.652674125271304</v>
      </c>
      <c r="AK760" s="4">
        <f t="shared" si="204"/>
        <v>2.6243927743619011</v>
      </c>
      <c r="AL760" s="79">
        <f t="shared" si="202"/>
        <v>7.8864906642082344E-2</v>
      </c>
    </row>
    <row r="761" spans="2:38" x14ac:dyDescent="0.25">
      <c r="B761" s="16" t="s">
        <v>775</v>
      </c>
      <c r="C761" s="21">
        <v>516.04</v>
      </c>
      <c r="D761" s="21">
        <v>359.42</v>
      </c>
      <c r="E761" s="16">
        <v>266.93</v>
      </c>
      <c r="F761" s="59">
        <f t="shared" si="198"/>
        <v>447.69896280871592</v>
      </c>
      <c r="G761" s="16">
        <v>0.8</v>
      </c>
      <c r="H761" s="21">
        <v>454.69</v>
      </c>
      <c r="I761" s="6">
        <f>'Datos y Cálculos'!R761</f>
        <v>106.93</v>
      </c>
      <c r="J761" s="59">
        <f>'Datos y Cálculos'!S761</f>
        <v>374.98901490577032</v>
      </c>
      <c r="K761" s="59">
        <f>'Datos y Cálculos'!T761</f>
        <v>0.95848141068963688</v>
      </c>
      <c r="L761" s="59">
        <f t="shared" si="201"/>
        <v>561.91112324680091</v>
      </c>
      <c r="M761" s="69">
        <f t="shared" si="199"/>
        <v>470.65219282391109</v>
      </c>
      <c r="O761" s="20">
        <f t="shared" si="192"/>
        <v>563.88922215254161</v>
      </c>
      <c r="P761" s="128">
        <f t="shared" si="193"/>
        <v>470.65219282391109</v>
      </c>
      <c r="Q761" s="106">
        <f t="shared" si="208"/>
        <v>0.16534635823099364</v>
      </c>
      <c r="S761" s="129">
        <f t="shared" si="206"/>
        <v>0.25963544729360905</v>
      </c>
      <c r="T761" s="124">
        <f t="shared" si="207"/>
        <v>0.21670567161593571</v>
      </c>
      <c r="U761" s="79">
        <f t="shared" si="205"/>
        <v>0.16534635823099364</v>
      </c>
      <c r="Y761" s="111">
        <f t="shared" si="194"/>
        <v>0.15534610233081289</v>
      </c>
      <c r="Z761" s="92">
        <f t="shared" si="203"/>
        <v>4.7124752517264043E-2</v>
      </c>
      <c r="AD761" s="106">
        <f t="shared" si="195"/>
        <v>0.71063327429954903</v>
      </c>
      <c r="AE761" s="74">
        <f>IF(J761&gt;0,J761/630,Tabla13[[#This Row],[Cargabilidad Antes]]-0.02)</f>
        <v>0.59522065858058781</v>
      </c>
      <c r="AF761" s="114">
        <f t="shared" si="200"/>
        <v>0.11541261571896122</v>
      </c>
      <c r="AI761" s="4">
        <f t="shared" si="196"/>
        <v>33.492816636212567</v>
      </c>
      <c r="AJ761" s="59">
        <f t="shared" si="197"/>
        <v>30.916492697915491</v>
      </c>
      <c r="AK761" s="4">
        <f t="shared" si="204"/>
        <v>2.576323938297076</v>
      </c>
      <c r="AL761" s="79">
        <f t="shared" si="202"/>
        <v>7.692168641055841E-2</v>
      </c>
    </row>
    <row r="762" spans="2:38" x14ac:dyDescent="0.25">
      <c r="B762" s="16" t="s">
        <v>776</v>
      </c>
      <c r="C762" s="21">
        <v>586.58000000000004</v>
      </c>
      <c r="D762" s="21">
        <v>355.13</v>
      </c>
      <c r="E762" s="16">
        <v>266.20999999999998</v>
      </c>
      <c r="F762" s="59">
        <f t="shared" si="198"/>
        <v>443.83001363134508</v>
      </c>
      <c r="G762" s="16">
        <v>0.8</v>
      </c>
      <c r="H762" s="21">
        <v>454.96</v>
      </c>
      <c r="I762" s="6">
        <f>'Datos y Cálculos'!R762</f>
        <v>106.20999999999998</v>
      </c>
      <c r="J762" s="59">
        <f>'Datos y Cálculos'!S762</f>
        <v>370.67220154740494</v>
      </c>
      <c r="K762" s="59">
        <f>'Datos y Cálculos'!T762</f>
        <v>0.95807022624701121</v>
      </c>
      <c r="L762" s="59">
        <f t="shared" si="201"/>
        <v>557.05516922715731</v>
      </c>
      <c r="M762" s="69">
        <f t="shared" si="199"/>
        <v>465.23412031414233</v>
      </c>
      <c r="O762" s="20">
        <f t="shared" si="192"/>
        <v>557.15869863399951</v>
      </c>
      <c r="P762" s="128">
        <f t="shared" si="193"/>
        <v>465.23412031414233</v>
      </c>
      <c r="Q762" s="106">
        <f t="shared" si="208"/>
        <v>0.16498814170043663</v>
      </c>
      <c r="S762" s="129">
        <f t="shared" si="206"/>
        <v>0.25653646540921315</v>
      </c>
      <c r="T762" s="124">
        <f t="shared" si="207"/>
        <v>0.21421099070294872</v>
      </c>
      <c r="U762" s="79">
        <f t="shared" si="205"/>
        <v>0.16498814170043674</v>
      </c>
      <c r="Y762" s="111">
        <f t="shared" si="194"/>
        <v>0.15267274708884687</v>
      </c>
      <c r="Z762" s="92">
        <f t="shared" si="203"/>
        <v>4.6222467544942705E-2</v>
      </c>
      <c r="AD762" s="106">
        <f t="shared" si="195"/>
        <v>0.70449208512911921</v>
      </c>
      <c r="AE762" s="74">
        <f>IF(J762&gt;0,J762/630,Tabla13[[#This Row],[Cargabilidad Antes]]-0.02)</f>
        <v>0.58836857388476971</v>
      </c>
      <c r="AF762" s="114">
        <f t="shared" si="200"/>
        <v>0.1161235112443495</v>
      </c>
      <c r="AI762" s="4">
        <f t="shared" si="196"/>
        <v>33.29128780618408</v>
      </c>
      <c r="AJ762" s="59">
        <f t="shared" si="197"/>
        <v>30.781057337192145</v>
      </c>
      <c r="AK762" s="4">
        <f t="shared" si="204"/>
        <v>2.510230468991935</v>
      </c>
      <c r="AL762" s="79">
        <f t="shared" si="202"/>
        <v>7.5402023604675406E-2</v>
      </c>
    </row>
    <row r="763" spans="2:38" x14ac:dyDescent="0.25">
      <c r="B763" s="16" t="s">
        <v>777</v>
      </c>
      <c r="C763" s="21">
        <v>509.6</v>
      </c>
      <c r="D763" s="21">
        <v>352.35</v>
      </c>
      <c r="E763" s="16">
        <v>259.81</v>
      </c>
      <c r="F763" s="59">
        <f t="shared" si="198"/>
        <v>437.7804913424078</v>
      </c>
      <c r="G763" s="16">
        <v>0.8</v>
      </c>
      <c r="H763" s="21">
        <v>455.47</v>
      </c>
      <c r="I763" s="6">
        <f>'Datos y Cálculos'!R763</f>
        <v>99.81</v>
      </c>
      <c r="J763" s="59">
        <f>'Datos y Cálculos'!S763</f>
        <v>366.21381541389178</v>
      </c>
      <c r="K763" s="59">
        <f>'Datos y Cálculos'!T763</f>
        <v>0.96214283888164354</v>
      </c>
      <c r="L763" s="59">
        <f t="shared" si="201"/>
        <v>549.46235765762128</v>
      </c>
      <c r="M763" s="69">
        <f t="shared" si="199"/>
        <v>459.63835850037032</v>
      </c>
      <c r="O763" s="20">
        <f t="shared" si="192"/>
        <v>552.79719388305614</v>
      </c>
      <c r="P763" s="128">
        <f t="shared" si="193"/>
        <v>459.63835850037032</v>
      </c>
      <c r="Q763" s="106">
        <f t="shared" si="208"/>
        <v>0.16852262712895305</v>
      </c>
      <c r="S763" s="129">
        <f t="shared" si="206"/>
        <v>0.25452826735825262</v>
      </c>
      <c r="T763" s="124">
        <f t="shared" si="207"/>
        <v>0.21163449506445936</v>
      </c>
      <c r="U763" s="79">
        <f t="shared" si="205"/>
        <v>0.16852262712895294</v>
      </c>
      <c r="Y763" s="111">
        <f t="shared" si="194"/>
        <v>0.14853917018147447</v>
      </c>
      <c r="Z763" s="92">
        <f t="shared" si="203"/>
        <v>4.5845928388397392E-2</v>
      </c>
      <c r="AD763" s="106">
        <f t="shared" si="195"/>
        <v>0.69488966879747271</v>
      </c>
      <c r="AE763" s="74">
        <f>IF(J763&gt;0,J763/630,Tabla13[[#This Row],[Cargabilidad Antes]]-0.02)</f>
        <v>0.58129177049824088</v>
      </c>
      <c r="AF763" s="114">
        <f t="shared" si="200"/>
        <v>0.11359789829923184</v>
      </c>
      <c r="AI763" s="4">
        <f t="shared" si="196"/>
        <v>33.161985511885177</v>
      </c>
      <c r="AJ763" s="59">
        <f t="shared" si="197"/>
        <v>30.642826405045806</v>
      </c>
      <c r="AK763" s="4">
        <f t="shared" si="204"/>
        <v>2.5191591068393713</v>
      </c>
      <c r="AL763" s="79">
        <f t="shared" si="202"/>
        <v>7.5965267698959393E-2</v>
      </c>
    </row>
    <row r="764" spans="2:38" x14ac:dyDescent="0.25">
      <c r="B764" s="16" t="s">
        <v>778</v>
      </c>
      <c r="C764" s="21">
        <v>605.88</v>
      </c>
      <c r="D764" s="21">
        <v>348.98</v>
      </c>
      <c r="E764" s="16">
        <v>267.31</v>
      </c>
      <c r="F764" s="59">
        <f t="shared" si="198"/>
        <v>439.59262562058524</v>
      </c>
      <c r="G764" s="16">
        <v>0.79</v>
      </c>
      <c r="H764" s="21">
        <v>453.99</v>
      </c>
      <c r="I764" s="6">
        <f>'Datos y Cálculos'!R764</f>
        <v>107.31</v>
      </c>
      <c r="J764" s="59">
        <f>'Datos y Cálculos'!S764</f>
        <v>365.10611676607118</v>
      </c>
      <c r="K764" s="59">
        <f>'Datos y Cálculos'!T764</f>
        <v>0.95583169926346812</v>
      </c>
      <c r="L764" s="59">
        <f t="shared" si="201"/>
        <v>551.73678420830277</v>
      </c>
      <c r="M764" s="69">
        <f t="shared" si="199"/>
        <v>458.24807564710903</v>
      </c>
      <c r="O764" s="20">
        <f t="shared" si="192"/>
        <v>554.44055294935504</v>
      </c>
      <c r="P764" s="128">
        <f t="shared" si="193"/>
        <v>458.24807564710898</v>
      </c>
      <c r="Q764" s="106">
        <f t="shared" si="208"/>
        <v>0.17349466374807665</v>
      </c>
      <c r="S764" s="129">
        <f t="shared" si="206"/>
        <v>0.25528493063444324</v>
      </c>
      <c r="T764" s="124">
        <f t="shared" si="207"/>
        <v>0.21099435743406944</v>
      </c>
      <c r="U764" s="79">
        <f t="shared" si="205"/>
        <v>0.17349466374807665</v>
      </c>
      <c r="Y764" s="111">
        <f t="shared" si="194"/>
        <v>0.14977143169187146</v>
      </c>
      <c r="Z764" s="92">
        <f t="shared" si="203"/>
        <v>4.7460908605664431E-2</v>
      </c>
      <c r="AD764" s="106">
        <f t="shared" si="195"/>
        <v>0.69776607241362731</v>
      </c>
      <c r="AE764" s="74">
        <f>IF(J764&gt;0,J764/630,Tabla13[[#This Row],[Cargabilidad Antes]]-0.02)</f>
        <v>0.57953351867630343</v>
      </c>
      <c r="AF764" s="114">
        <f t="shared" si="200"/>
        <v>0.11823255373732389</v>
      </c>
      <c r="AI764" s="4">
        <f t="shared" si="196"/>
        <v>33.210585650501777</v>
      </c>
      <c r="AJ764" s="59">
        <f t="shared" si="197"/>
        <v>30.608741956043762</v>
      </c>
      <c r="AK764" s="4">
        <f t="shared" si="204"/>
        <v>2.6018436944580152</v>
      </c>
      <c r="AL764" s="79">
        <f t="shared" si="202"/>
        <v>7.8343806454936882E-2</v>
      </c>
    </row>
    <row r="765" spans="2:38" x14ac:dyDescent="0.25">
      <c r="B765" s="16" t="s">
        <v>779</v>
      </c>
      <c r="C765" s="21">
        <v>565.5</v>
      </c>
      <c r="D765" s="21">
        <v>362.91</v>
      </c>
      <c r="E765" s="16">
        <v>267.7</v>
      </c>
      <c r="F765" s="59">
        <f t="shared" si="198"/>
        <v>450.96225795514192</v>
      </c>
      <c r="G765" s="16">
        <v>0.8</v>
      </c>
      <c r="H765" s="21">
        <v>450.49</v>
      </c>
      <c r="I765" s="6">
        <f>'Datos y Cálculos'!R765</f>
        <v>107.69999999999999</v>
      </c>
      <c r="J765" s="59">
        <f>'Datos y Cálculos'!S765</f>
        <v>378.55377174187555</v>
      </c>
      <c r="K765" s="59">
        <f>'Datos y Cálculos'!T765</f>
        <v>0.95867490193033256</v>
      </c>
      <c r="L765" s="59">
        <f t="shared" si="201"/>
        <v>566.00691527122319</v>
      </c>
      <c r="M765" s="69">
        <f t="shared" si="199"/>
        <v>475.12635221286956</v>
      </c>
      <c r="O765" s="20">
        <f t="shared" si="192"/>
        <v>569.36463639023668</v>
      </c>
      <c r="P765" s="128">
        <f t="shared" si="193"/>
        <v>475.12635221286956</v>
      </c>
      <c r="Q765" s="106">
        <f t="shared" si="208"/>
        <v>0.16551481801686252</v>
      </c>
      <c r="S765" s="129">
        <f t="shared" si="206"/>
        <v>0.26215653045830412</v>
      </c>
      <c r="T765" s="124">
        <f t="shared" si="207"/>
        <v>0.21876574002756582</v>
      </c>
      <c r="U765" s="79">
        <f t="shared" si="205"/>
        <v>0.16551481801686252</v>
      </c>
      <c r="Y765" s="111">
        <f t="shared" si="194"/>
        <v>0.15761900344234406</v>
      </c>
      <c r="Z765" s="92">
        <f t="shared" si="203"/>
        <v>4.7858564313924129E-2</v>
      </c>
      <c r="AD765" s="106">
        <f t="shared" si="195"/>
        <v>0.71581310786530461</v>
      </c>
      <c r="AE765" s="74">
        <f>IF(J765&gt;0,J765/630,Tabla13[[#This Row],[Cargabilidad Antes]]-0.02)</f>
        <v>0.60087900276488182</v>
      </c>
      <c r="AF765" s="114">
        <f t="shared" si="200"/>
        <v>0.11493410510042279</v>
      </c>
      <c r="AI765" s="4">
        <f t="shared" si="196"/>
        <v>33.658549390272071</v>
      </c>
      <c r="AJ765" s="59">
        <f t="shared" si="197"/>
        <v>31.029515239506086</v>
      </c>
      <c r="AK765" s="4">
        <f t="shared" si="204"/>
        <v>2.6290341507659853</v>
      </c>
      <c r="AL765" s="79">
        <f t="shared" si="202"/>
        <v>7.8108955923270496E-2</v>
      </c>
    </row>
    <row r="766" spans="2:38" x14ac:dyDescent="0.25">
      <c r="B766" s="16" t="s">
        <v>780</v>
      </c>
      <c r="C766" s="21">
        <v>540.82000000000005</v>
      </c>
      <c r="D766" s="21">
        <v>355.52</v>
      </c>
      <c r="E766" s="16">
        <v>266.17</v>
      </c>
      <c r="F766" s="59">
        <f t="shared" si="198"/>
        <v>444.11815916487808</v>
      </c>
      <c r="G766" s="16">
        <v>0.8</v>
      </c>
      <c r="H766" s="21">
        <v>449.67</v>
      </c>
      <c r="I766" s="6">
        <f>'Datos y Cálculos'!R766</f>
        <v>106.17000000000002</v>
      </c>
      <c r="J766" s="59">
        <f>'Datos y Cálculos'!S766</f>
        <v>371.03441794528982</v>
      </c>
      <c r="K766" s="59">
        <f>'Datos y Cálculos'!T766</f>
        <v>0.95818604098453886</v>
      </c>
      <c r="L766" s="59">
        <f t="shared" si="201"/>
        <v>557.41682336052918</v>
      </c>
      <c r="M766" s="69">
        <f t="shared" si="199"/>
        <v>465.68874147680259</v>
      </c>
      <c r="O766" s="20">
        <f t="shared" si="192"/>
        <v>557.77056440841238</v>
      </c>
      <c r="P766" s="128">
        <f t="shared" si="193"/>
        <v>465.68874147680259</v>
      </c>
      <c r="Q766" s="106">
        <f t="shared" si="208"/>
        <v>0.16508906852995087</v>
      </c>
      <c r="S766" s="129">
        <f t="shared" si="206"/>
        <v>0.25681819103506731</v>
      </c>
      <c r="T766" s="124">
        <f t="shared" si="207"/>
        <v>0.21442031509554105</v>
      </c>
      <c r="U766" s="79">
        <f t="shared" si="205"/>
        <v>0.16508906852995098</v>
      </c>
      <c r="Y766" s="111">
        <f t="shared" si="194"/>
        <v>0.15287104936294896</v>
      </c>
      <c r="Z766" s="92">
        <f t="shared" si="203"/>
        <v>4.6308269477506589E-2</v>
      </c>
      <c r="AD766" s="106">
        <f t="shared" si="195"/>
        <v>0.70494945899187</v>
      </c>
      <c r="AE766" s="74">
        <f>IF(J766&gt;0,J766/630,Tabla13[[#This Row],[Cargabilidad Antes]]-0.02)</f>
        <v>0.58894352054807908</v>
      </c>
      <c r="AF766" s="114">
        <f t="shared" si="200"/>
        <v>0.11600593844379092</v>
      </c>
      <c r="AI766" s="4">
        <f t="shared" si="196"/>
        <v>33.309508614329033</v>
      </c>
      <c r="AJ766" s="59">
        <f t="shared" si="197"/>
        <v>30.792361216299366</v>
      </c>
      <c r="AK766" s="4">
        <f t="shared" si="204"/>
        <v>2.5171473980296675</v>
      </c>
      <c r="AL766" s="79">
        <f t="shared" si="202"/>
        <v>7.5568433841946447E-2</v>
      </c>
    </row>
    <row r="767" spans="2:38" x14ac:dyDescent="0.25">
      <c r="B767" s="16" t="s">
        <v>781</v>
      </c>
      <c r="C767" s="21">
        <v>512.54</v>
      </c>
      <c r="D767" s="21">
        <v>309.56</v>
      </c>
      <c r="E767" s="16">
        <v>191.06</v>
      </c>
      <c r="F767" s="59">
        <f t="shared" si="198"/>
        <v>363.77371702749497</v>
      </c>
      <c r="G767" s="16">
        <v>0.85</v>
      </c>
      <c r="H767" s="21">
        <v>453.94</v>
      </c>
      <c r="I767" s="6">
        <f>'Datos y Cálculos'!R767</f>
        <v>31.060000000000002</v>
      </c>
      <c r="J767" s="59">
        <f>'Datos y Cálculos'!S767</f>
        <v>311.11431532476934</v>
      </c>
      <c r="K767" s="59">
        <f>'Datos y Cálculos'!T767</f>
        <v>0.99500403791080205</v>
      </c>
      <c r="L767" s="59">
        <f t="shared" si="201"/>
        <v>456.57576836942388</v>
      </c>
      <c r="M767" s="69">
        <f t="shared" si="199"/>
        <v>390.48246456848193</v>
      </c>
      <c r="O767" s="20">
        <f t="shared" si="192"/>
        <v>457.09603409294266</v>
      </c>
      <c r="P767" s="128">
        <f t="shared" si="193"/>
        <v>390.48246456848193</v>
      </c>
      <c r="Q767" s="106">
        <f t="shared" si="208"/>
        <v>0.1457321100075788</v>
      </c>
      <c r="S767" s="129">
        <f t="shared" si="206"/>
        <v>0.21046391490659036</v>
      </c>
      <c r="T767" s="124">
        <f t="shared" si="207"/>
        <v>0.17979256450679743</v>
      </c>
      <c r="U767" s="79">
        <f t="shared" si="205"/>
        <v>0.1457321100075788</v>
      </c>
      <c r="Y767" s="111">
        <f t="shared" si="194"/>
        <v>0.10256302467296786</v>
      </c>
      <c r="Z767" s="92">
        <f t="shared" si="203"/>
        <v>2.7715234071840053E-2</v>
      </c>
      <c r="AD767" s="106">
        <f t="shared" si="195"/>
        <v>0.57741859845634125</v>
      </c>
      <c r="AE767" s="74">
        <f>IF(J767&gt;0,J767/630,Tabla13[[#This Row],[Cargabilidad Antes]]-0.02)</f>
        <v>0.49383224654725294</v>
      </c>
      <c r="AF767" s="114">
        <f t="shared" si="200"/>
        <v>8.3586351909088308E-2</v>
      </c>
      <c r="AI767" s="4">
        <f t="shared" si="196"/>
        <v>30.580576505969461</v>
      </c>
      <c r="AJ767" s="59">
        <f t="shared" si="197"/>
        <v>29.07255756237916</v>
      </c>
      <c r="AK767" s="4">
        <f t="shared" si="204"/>
        <v>1.5080189435903009</v>
      </c>
      <c r="AL767" s="79">
        <f t="shared" si="202"/>
        <v>4.9312966460783647E-2</v>
      </c>
    </row>
    <row r="768" spans="2:38" x14ac:dyDescent="0.25">
      <c r="B768" s="16" t="s">
        <v>782</v>
      </c>
      <c r="C768" s="21">
        <v>617.54</v>
      </c>
      <c r="D768" s="21">
        <v>355.21</v>
      </c>
      <c r="E768" s="16">
        <v>265.35000000000002</v>
      </c>
      <c r="F768" s="59">
        <f t="shared" si="198"/>
        <v>443.37880711644306</v>
      </c>
      <c r="G768" s="16">
        <v>0.8</v>
      </c>
      <c r="H768" s="21">
        <v>450.42</v>
      </c>
      <c r="I768" s="6">
        <f>'Datos y Cálculos'!R768</f>
        <v>105.35000000000002</v>
      </c>
      <c r="J768" s="59">
        <f>'Datos y Cálculos'!S768</f>
        <v>370.50339620575681</v>
      </c>
      <c r="K768" s="59">
        <f>'Datos y Cálculos'!T768</f>
        <v>0.95872265581807581</v>
      </c>
      <c r="L768" s="59">
        <f t="shared" si="201"/>
        <v>556.48885574272515</v>
      </c>
      <c r="M768" s="69">
        <f t="shared" si="199"/>
        <v>465.02225116318323</v>
      </c>
      <c r="O768" s="20">
        <f t="shared" si="192"/>
        <v>557.28420956208413</v>
      </c>
      <c r="P768" s="128">
        <f t="shared" si="193"/>
        <v>465.02225116318328</v>
      </c>
      <c r="Q768" s="106">
        <f t="shared" si="208"/>
        <v>0.16555638364740433</v>
      </c>
      <c r="S768" s="129">
        <f t="shared" si="206"/>
        <v>0.25659425528118318</v>
      </c>
      <c r="T768" s="124">
        <f t="shared" si="207"/>
        <v>0.21411343831213164</v>
      </c>
      <c r="U768" s="79">
        <f t="shared" si="205"/>
        <v>0.16555638364740421</v>
      </c>
      <c r="Y768" s="111">
        <f t="shared" si="194"/>
        <v>0.15236248451039697</v>
      </c>
      <c r="Z768" s="92">
        <f t="shared" si="203"/>
        <v>4.6273073313299079E-2</v>
      </c>
      <c r="AD768" s="106">
        <f t="shared" si="195"/>
        <v>0.70377588431181437</v>
      </c>
      <c r="AE768" s="74">
        <f>IF(J768&gt;0,J768/630,Tabla13[[#This Row],[Cargabilidad Antes]]-0.02)</f>
        <v>0.58810062889802672</v>
      </c>
      <c r="AF768" s="114">
        <f t="shared" si="200"/>
        <v>0.11567525541378765</v>
      </c>
      <c r="AI768" s="4">
        <f t="shared" si="196"/>
        <v>33.295023777436882</v>
      </c>
      <c r="AJ768" s="59">
        <f t="shared" si="197"/>
        <v>30.775793111027639</v>
      </c>
      <c r="AK768" s="4">
        <f t="shared" si="204"/>
        <v>2.5192306664092428</v>
      </c>
      <c r="AL768" s="79">
        <f t="shared" si="202"/>
        <v>7.5663879480886709E-2</v>
      </c>
    </row>
    <row r="769" spans="2:38" x14ac:dyDescent="0.25">
      <c r="B769" s="16" t="s">
        <v>783</v>
      </c>
      <c r="C769" s="21">
        <v>580.98</v>
      </c>
      <c r="D769" s="21">
        <v>364.29</v>
      </c>
      <c r="E769" s="16">
        <v>267.3</v>
      </c>
      <c r="F769" s="59">
        <f t="shared" si="198"/>
        <v>451.8368002940885</v>
      </c>
      <c r="G769" s="16">
        <v>0.8</v>
      </c>
      <c r="H769" s="21">
        <v>450.8</v>
      </c>
      <c r="I769" s="6">
        <f>'Datos y Cálculos'!R769</f>
        <v>107.30000000000001</v>
      </c>
      <c r="J769" s="59">
        <f>'Datos y Cálculos'!S769</f>
        <v>379.76373457717102</v>
      </c>
      <c r="K769" s="59">
        <f>'Datos y Cálculos'!T769</f>
        <v>0.95925431217280543</v>
      </c>
      <c r="L769" s="59">
        <f t="shared" si="201"/>
        <v>567.10456147732873</v>
      </c>
      <c r="M769" s="69">
        <f t="shared" si="199"/>
        <v>476.64498779692889</v>
      </c>
      <c r="O769" s="20">
        <f t="shared" si="192"/>
        <v>571.52969989969779</v>
      </c>
      <c r="P769" s="128">
        <f t="shared" si="193"/>
        <v>476.64498779692889</v>
      </c>
      <c r="Q769" s="106">
        <f t="shared" si="208"/>
        <v>0.16601886502034968</v>
      </c>
      <c r="S769" s="129">
        <f t="shared" si="206"/>
        <v>0.26315340574978813</v>
      </c>
      <c r="T769" s="124">
        <f t="shared" si="207"/>
        <v>0.21946497600096873</v>
      </c>
      <c r="U769" s="79">
        <f t="shared" si="205"/>
        <v>0.16601886502034968</v>
      </c>
      <c r="Y769" s="111">
        <f t="shared" si="194"/>
        <v>0.15823093115500947</v>
      </c>
      <c r="Z769" s="92">
        <f t="shared" si="203"/>
        <v>4.8177436577843014E-2</v>
      </c>
      <c r="AD769" s="106">
        <f t="shared" si="195"/>
        <v>0.71720127030807701</v>
      </c>
      <c r="AE769" s="74">
        <f>IF(J769&gt;0,J769/630,Tabla13[[#This Row],[Cargabilidad Antes]]-0.02)</f>
        <v>0.60279957869392231</v>
      </c>
      <c r="AF769" s="114">
        <f t="shared" si="200"/>
        <v>0.1144016916141547</v>
      </c>
      <c r="AI769" s="4">
        <f t="shared" si="196"/>
        <v>33.724524515690135</v>
      </c>
      <c r="AJ769" s="59">
        <f t="shared" si="197"/>
        <v>31.068120843801669</v>
      </c>
      <c r="AK769" s="4">
        <f t="shared" si="204"/>
        <v>2.6564036718884658</v>
      </c>
      <c r="AL769" s="79">
        <f t="shared" si="202"/>
        <v>7.8767713111939974E-2</v>
      </c>
    </row>
    <row r="770" spans="2:38" x14ac:dyDescent="0.25">
      <c r="B770" s="16" t="s">
        <v>784</v>
      </c>
      <c r="C770" s="21">
        <v>546.26</v>
      </c>
      <c r="D770" s="21">
        <v>344.5</v>
      </c>
      <c r="E770" s="16">
        <v>253.34</v>
      </c>
      <c r="F770" s="59">
        <f t="shared" si="198"/>
        <v>427.62297131936214</v>
      </c>
      <c r="G770" s="16">
        <v>0.8</v>
      </c>
      <c r="H770" s="21">
        <v>451.88</v>
      </c>
      <c r="I770" s="6">
        <f>'Datos y Cálculos'!R770</f>
        <v>93.34</v>
      </c>
      <c r="J770" s="59">
        <f>'Datos y Cálculos'!S770</f>
        <v>356.92100750726343</v>
      </c>
      <c r="K770" s="59">
        <f>'Datos y Cálculos'!T770</f>
        <v>0.96519956167889431</v>
      </c>
      <c r="L770" s="59">
        <f t="shared" si="201"/>
        <v>536.71356000630726</v>
      </c>
      <c r="M770" s="69">
        <f t="shared" si="199"/>
        <v>447.9748690516326</v>
      </c>
      <c r="O770" s="20">
        <f t="shared" si="192"/>
        <v>540.4814340647448</v>
      </c>
      <c r="P770" s="128">
        <f t="shared" si="193"/>
        <v>447.9748690516326</v>
      </c>
      <c r="Q770" s="106">
        <f t="shared" si="208"/>
        <v>0.17115586065076704</v>
      </c>
      <c r="S770" s="129">
        <f t="shared" si="206"/>
        <v>0.24885763617118781</v>
      </c>
      <c r="T770" s="124">
        <f t="shared" si="207"/>
        <v>0.20626419327279269</v>
      </c>
      <c r="U770" s="79">
        <f t="shared" si="205"/>
        <v>0.17115586065076704</v>
      </c>
      <c r="Y770" s="111">
        <f t="shared" si="194"/>
        <v>0.14172623118336483</v>
      </c>
      <c r="Z770" s="92">
        <f t="shared" si="203"/>
        <v>4.436277535745644E-2</v>
      </c>
      <c r="AD770" s="106">
        <f t="shared" si="195"/>
        <v>0.67876662114184461</v>
      </c>
      <c r="AE770" s="74">
        <f>IF(J770&gt;0,J770/630,Tabla13[[#This Row],[Cargabilidad Antes]]-0.02)</f>
        <v>0.56654128175756102</v>
      </c>
      <c r="AF770" s="114">
        <f t="shared" si="200"/>
        <v>0.11222533938428358</v>
      </c>
      <c r="AI770" s="4">
        <f t="shared" si="196"/>
        <v>32.802355250231919</v>
      </c>
      <c r="AJ770" s="59">
        <f t="shared" si="197"/>
        <v>30.360082353147099</v>
      </c>
      <c r="AK770" s="4">
        <f t="shared" si="204"/>
        <v>2.4422728970848198</v>
      </c>
      <c r="AL770" s="79">
        <f t="shared" si="202"/>
        <v>7.4454193256978218E-2</v>
      </c>
    </row>
    <row r="771" spans="2:38" x14ac:dyDescent="0.25">
      <c r="B771" s="16" t="s">
        <v>785</v>
      </c>
      <c r="C771" s="21">
        <v>544.64</v>
      </c>
      <c r="D771" s="21">
        <v>364.58</v>
      </c>
      <c r="E771" s="16">
        <v>267.67</v>
      </c>
      <c r="F771" s="59">
        <f t="shared" si="198"/>
        <v>452.28951491273818</v>
      </c>
      <c r="G771" s="16">
        <v>0.8</v>
      </c>
      <c r="H771" s="21">
        <v>450.72</v>
      </c>
      <c r="I771" s="6">
        <f>'Datos y Cálculos'!R771</f>
        <v>107.67000000000002</v>
      </c>
      <c r="J771" s="59">
        <f>'Datos y Cálculos'!S771</f>
        <v>380.14655765901654</v>
      </c>
      <c r="K771" s="59">
        <f>'Datos y Cálculos'!T771</f>
        <v>0.95905116764734877</v>
      </c>
      <c r="L771" s="59">
        <f t="shared" si="201"/>
        <v>567.67276779677104</v>
      </c>
      <c r="M771" s="69">
        <f t="shared" si="199"/>
        <v>477.12547259987565</v>
      </c>
      <c r="O771" s="20">
        <f t="shared" si="192"/>
        <v>571.98467701400477</v>
      </c>
      <c r="P771" s="128">
        <f t="shared" si="193"/>
        <v>477.12547259987565</v>
      </c>
      <c r="Q771" s="106">
        <f t="shared" si="208"/>
        <v>0.16584221260844467</v>
      </c>
      <c r="S771" s="129">
        <f t="shared" si="206"/>
        <v>0.26336289403567964</v>
      </c>
      <c r="T771" s="124">
        <f t="shared" si="207"/>
        <v>0.21968620896983918</v>
      </c>
      <c r="U771" s="79">
        <f t="shared" si="205"/>
        <v>0.16584221260844467</v>
      </c>
      <c r="Y771" s="111">
        <f t="shared" si="194"/>
        <v>0.15854816667863894</v>
      </c>
      <c r="Z771" s="92">
        <f t="shared" si="203"/>
        <v>4.8227305916997511E-2</v>
      </c>
      <c r="AD771" s="106">
        <f t="shared" si="195"/>
        <v>0.71791986494085425</v>
      </c>
      <c r="AE771" s="74">
        <f>IF(J771&gt;0,J771/630,Tabla13[[#This Row],[Cargabilidad Antes]]-0.02)</f>
        <v>0.60340723437939137</v>
      </c>
      <c r="AF771" s="114">
        <f t="shared" si="200"/>
        <v>0.11451263056146288</v>
      </c>
      <c r="AI771" s="4">
        <f t="shared" si="196"/>
        <v>33.738420692810237</v>
      </c>
      <c r="AJ771" s="59">
        <f t="shared" si="197"/>
        <v>31.080361020396762</v>
      </c>
      <c r="AK771" s="4">
        <f t="shared" si="204"/>
        <v>2.6580596724134757</v>
      </c>
      <c r="AL771" s="79">
        <f t="shared" si="202"/>
        <v>7.8784353796973017E-2</v>
      </c>
    </row>
    <row r="772" spans="2:38" x14ac:dyDescent="0.25">
      <c r="B772" s="16" t="s">
        <v>786</v>
      </c>
      <c r="C772" s="21">
        <v>611.12</v>
      </c>
      <c r="D772" s="21">
        <v>364.88</v>
      </c>
      <c r="E772" s="16">
        <v>265.72000000000003</v>
      </c>
      <c r="F772" s="59">
        <f t="shared" si="198"/>
        <v>451.38069608701704</v>
      </c>
      <c r="G772" s="16">
        <v>0.81</v>
      </c>
      <c r="H772" s="21">
        <v>449.38</v>
      </c>
      <c r="I772" s="6">
        <f>'Datos y Cálculos'!R772</f>
        <v>105.72000000000003</v>
      </c>
      <c r="J772" s="59">
        <f>'Datos y Cálculos'!S772</f>
        <v>379.88700004080164</v>
      </c>
      <c r="K772" s="59">
        <f>'Datos y Cálculos'!T772</f>
        <v>0.96049614743544842</v>
      </c>
      <c r="L772" s="59">
        <f t="shared" si="201"/>
        <v>566.53210085399996</v>
      </c>
      <c r="M772" s="69">
        <f t="shared" si="199"/>
        <v>476.79969942433962</v>
      </c>
      <c r="O772" s="20">
        <f t="shared" ref="O772:O835" si="209">(D772)/(SQRT(3)*0.46*G772)</f>
        <v>565.38799308081229</v>
      </c>
      <c r="P772" s="128">
        <f t="shared" ref="P772:P835" si="210">(D772)/(SQRT(3)*0.46*K772)</f>
        <v>476.79969942433956</v>
      </c>
      <c r="Q772" s="106">
        <f t="shared" si="208"/>
        <v>0.15668584183005563</v>
      </c>
      <c r="S772" s="129">
        <f t="shared" si="206"/>
        <v>0.26032553684500492</v>
      </c>
      <c r="T772" s="124">
        <f t="shared" si="207"/>
        <v>0.21953621095458417</v>
      </c>
      <c r="U772" s="79">
        <f t="shared" si="205"/>
        <v>0.15668584183005563</v>
      </c>
      <c r="Y772" s="111">
        <f t="shared" ref="Y772:Y835" si="211">($AB$3)*(((D772)^2+(E772)^2)/(460)^2)</f>
        <v>0.157911641678639</v>
      </c>
      <c r="Z772" s="92">
        <f t="shared" si="203"/>
        <v>4.5608234680446731E-2</v>
      </c>
      <c r="AD772" s="106">
        <f t="shared" ref="AD772:AD835" si="212">F772/630</f>
        <v>0.71647729537621752</v>
      </c>
      <c r="AE772" s="74">
        <f>IF(J772&gt;0,J772/630,Tabla13[[#This Row],[Cargabilidad Antes]]-0.02)</f>
        <v>0.60299523816000256</v>
      </c>
      <c r="AF772" s="114">
        <f t="shared" si="200"/>
        <v>0.11348205721621496</v>
      </c>
      <c r="AI772" s="4">
        <f t="shared" ref="AI772:AI835" si="213">$AN$4+($AN$5-$AN$4)*((O772/($AN$6*$AN$7))^2)</f>
        <v>33.53802304273367</v>
      </c>
      <c r="AJ772" s="59">
        <f t="shared" ref="AJ772:AJ835" si="214">$AN$4+($AN$5-$AN$4)*((P772/($AN$6*$AN$7))^2)</f>
        <v>31.072060720383028</v>
      </c>
      <c r="AK772" s="4">
        <f t="shared" si="204"/>
        <v>2.4659623223506415</v>
      </c>
      <c r="AL772" s="79">
        <f t="shared" si="202"/>
        <v>7.3527360846778245E-2</v>
      </c>
    </row>
    <row r="773" spans="2:38" x14ac:dyDescent="0.25">
      <c r="B773" s="16" t="s">
        <v>787</v>
      </c>
      <c r="C773" s="21">
        <v>534.82000000000005</v>
      </c>
      <c r="D773" s="21">
        <v>348.08</v>
      </c>
      <c r="E773" s="16">
        <v>249.42</v>
      </c>
      <c r="F773" s="59">
        <f t="shared" ref="F773:F836" si="215">SQRT((D773)^2+(E773)^2)</f>
        <v>428.21726121210946</v>
      </c>
      <c r="G773" s="16">
        <v>0.81</v>
      </c>
      <c r="H773" s="21">
        <v>447.77</v>
      </c>
      <c r="I773" s="6">
        <f>'Datos y Cálculos'!R773</f>
        <v>89.419999999999987</v>
      </c>
      <c r="J773" s="59">
        <f>'Datos y Cálculos'!S773</f>
        <v>359.38227947409979</v>
      </c>
      <c r="K773" s="59">
        <f>'Datos y Cálculos'!T773</f>
        <v>0.96855081588708569</v>
      </c>
      <c r="L773" s="59">
        <f t="shared" si="201"/>
        <v>537.45945876620806</v>
      </c>
      <c r="M773" s="69">
        <f t="shared" ref="M773:M836" si="216">(J773)/(SQRT(3)*0.46)</f>
        <v>451.06403433989749</v>
      </c>
      <c r="O773" s="20">
        <f t="shared" si="209"/>
        <v>539.35609688546674</v>
      </c>
      <c r="P773" s="128">
        <f t="shared" si="210"/>
        <v>451.06403433989743</v>
      </c>
      <c r="Q773" s="106">
        <f t="shared" si="208"/>
        <v>0.16369901639272333</v>
      </c>
      <c r="S773" s="129">
        <f t="shared" si="206"/>
        <v>0.2483394893252831</v>
      </c>
      <c r="T773" s="124">
        <f t="shared" si="207"/>
        <v>0.20768655919126303</v>
      </c>
      <c r="U773" s="79">
        <f t="shared" si="205"/>
        <v>0.16369901639272344</v>
      </c>
      <c r="Y773" s="111">
        <f t="shared" si="211"/>
        <v>0.14212043355009449</v>
      </c>
      <c r="Z773" s="92">
        <f t="shared" si="203"/>
        <v>4.2721496809309957E-2</v>
      </c>
      <c r="AD773" s="106">
        <f t="shared" si="212"/>
        <v>0.67970993843191974</v>
      </c>
      <c r="AE773" s="74">
        <f>IF(J773&gt;0,J773/630,Tabla13[[#This Row],[Cargabilidad Antes]]-0.02)</f>
        <v>0.5704480626573013</v>
      </c>
      <c r="AF773" s="114">
        <f t="shared" ref="AF773:AF836" si="217">AD773-AE773</f>
        <v>0.10926187577461843</v>
      </c>
      <c r="AI773" s="4">
        <f t="shared" si="213"/>
        <v>32.769898484175343</v>
      </c>
      <c r="AJ773" s="59">
        <f t="shared" si="214"/>
        <v>30.43426183426774</v>
      </c>
      <c r="AK773" s="4">
        <f t="shared" si="204"/>
        <v>2.3356366499076024</v>
      </c>
      <c r="AL773" s="79">
        <f t="shared" si="202"/>
        <v>7.1273844532520836E-2</v>
      </c>
    </row>
    <row r="774" spans="2:38" x14ac:dyDescent="0.25">
      <c r="B774" s="16" t="s">
        <v>788</v>
      </c>
      <c r="C774" s="21">
        <v>533.88</v>
      </c>
      <c r="D774" s="21">
        <v>360.09</v>
      </c>
      <c r="E774" s="16">
        <v>264.37</v>
      </c>
      <c r="F774" s="59">
        <f t="shared" si="215"/>
        <v>446.71725397615882</v>
      </c>
      <c r="G774" s="16">
        <v>0.8</v>
      </c>
      <c r="H774" s="21">
        <v>448.63</v>
      </c>
      <c r="I774" s="6">
        <f>'Datos y Cálculos'!R774</f>
        <v>104.37</v>
      </c>
      <c r="J774" s="59">
        <f>'Datos y Cálculos'!S774</f>
        <v>374.9105293266648</v>
      </c>
      <c r="K774" s="59">
        <f>'Datos y Cálculos'!T774</f>
        <v>0.96046915685915157</v>
      </c>
      <c r="L774" s="59">
        <f t="shared" ref="L774:L837" si="218">(F774)/(SQRT(3)*0.46)</f>
        <v>560.67897137996897</v>
      </c>
      <c r="M774" s="69">
        <f t="shared" si="216"/>
        <v>470.5536848451631</v>
      </c>
      <c r="O774" s="20">
        <f t="shared" si="209"/>
        <v>564.94037617525089</v>
      </c>
      <c r="P774" s="128">
        <f t="shared" si="210"/>
        <v>470.5536848451631</v>
      </c>
      <c r="Q774" s="106">
        <f t="shared" si="208"/>
        <v>0.16707372195470049</v>
      </c>
      <c r="S774" s="129">
        <f t="shared" si="206"/>
        <v>0.26011943747135846</v>
      </c>
      <c r="T774" s="124">
        <f t="shared" si="207"/>
        <v>0.21666031490025564</v>
      </c>
      <c r="U774" s="79">
        <f t="shared" si="205"/>
        <v>0.16707372195470038</v>
      </c>
      <c r="Y774" s="111">
        <f t="shared" si="211"/>
        <v>0.15466556720226843</v>
      </c>
      <c r="Z774" s="92">
        <f t="shared" si="203"/>
        <v>4.736382674632398E-2</v>
      </c>
      <c r="AD774" s="106">
        <f t="shared" si="212"/>
        <v>0.70907500631136322</v>
      </c>
      <c r="AE774" s="74">
        <f>IF(J774&gt;0,J774/630,Tabla13[[#This Row],[Cargabilidad Antes]]-0.02)</f>
        <v>0.5950960782962933</v>
      </c>
      <c r="AF774" s="114">
        <f t="shared" si="217"/>
        <v>0.11397892801506992</v>
      </c>
      <c r="AI774" s="4">
        <f t="shared" si="213"/>
        <v>33.524509311779752</v>
      </c>
      <c r="AJ774" s="59">
        <f t="shared" si="214"/>
        <v>30.914016301318405</v>
      </c>
      <c r="AK774" s="4">
        <f t="shared" si="204"/>
        <v>2.6104930104613473</v>
      </c>
      <c r="AL774" s="79">
        <f t="shared" ref="AL774:AL837" si="219">(1-AJ774/AI774)</f>
        <v>7.7868194465834595E-2</v>
      </c>
    </row>
    <row r="775" spans="2:38" x14ac:dyDescent="0.25">
      <c r="B775" s="16" t="s">
        <v>789</v>
      </c>
      <c r="C775" s="21">
        <v>514.58000000000004</v>
      </c>
      <c r="D775" s="21">
        <v>367.15</v>
      </c>
      <c r="E775" s="16">
        <v>266.61</v>
      </c>
      <c r="F775" s="59">
        <f t="shared" si="215"/>
        <v>453.74002975272083</v>
      </c>
      <c r="G775" s="16">
        <v>0.81</v>
      </c>
      <c r="H775" s="21">
        <v>448.33</v>
      </c>
      <c r="I775" s="6">
        <f>'Datos y Cálculos'!R775</f>
        <v>106.61000000000001</v>
      </c>
      <c r="J775" s="59">
        <f>'Datos y Cálculos'!S775</f>
        <v>382.31507242064106</v>
      </c>
      <c r="K775" s="59">
        <f>'Datos y Cálculos'!T775</f>
        <v>0.96033357428305688</v>
      </c>
      <c r="L775" s="59">
        <f t="shared" si="218"/>
        <v>569.49332243443951</v>
      </c>
      <c r="M775" s="69">
        <f t="shared" si="216"/>
        <v>479.84719560284435</v>
      </c>
      <c r="O775" s="20">
        <f t="shared" si="209"/>
        <v>568.90539810244525</v>
      </c>
      <c r="P775" s="128">
        <f t="shared" si="210"/>
        <v>479.84719560284429</v>
      </c>
      <c r="Q775" s="106">
        <f t="shared" si="208"/>
        <v>0.1565430786852261</v>
      </c>
      <c r="S775" s="129">
        <f t="shared" si="206"/>
        <v>0.26194508017058638</v>
      </c>
      <c r="T775" s="124">
        <f t="shared" si="207"/>
        <v>0.22093939087423442</v>
      </c>
      <c r="U775" s="79">
        <f t="shared" si="205"/>
        <v>0.1565430786852261</v>
      </c>
      <c r="Y775" s="111">
        <f t="shared" si="211"/>
        <v>0.15956674099432891</v>
      </c>
      <c r="Z775" s="92">
        <f t="shared" ref="Z775:Z838" si="220">(Y775)*(1-(((G775)^2/(K775)^2)))</f>
        <v>4.604783743514991E-2</v>
      </c>
      <c r="AD775" s="106">
        <f t="shared" si="212"/>
        <v>0.72022226944876322</v>
      </c>
      <c r="AE775" s="74">
        <f>IF(J775&gt;0,J775/630,Tabla13[[#This Row],[Cargabilidad Antes]]-0.02)</f>
        <v>0.60684932130260483</v>
      </c>
      <c r="AF775" s="114">
        <f t="shared" si="217"/>
        <v>0.11337294814615839</v>
      </c>
      <c r="AI775" s="4">
        <f t="shared" si="213"/>
        <v>33.644587392898018</v>
      </c>
      <c r="AJ775" s="59">
        <f t="shared" si="214"/>
        <v>31.149928716023354</v>
      </c>
      <c r="AK775" s="4">
        <f t="shared" ref="AK775:AK838" si="221">AI775-AJ775</f>
        <v>2.4946586768746641</v>
      </c>
      <c r="AL775" s="79">
        <f t="shared" si="219"/>
        <v>7.4147399929215929E-2</v>
      </c>
    </row>
    <row r="776" spans="2:38" x14ac:dyDescent="0.25">
      <c r="B776" s="16" t="s">
        <v>790</v>
      </c>
      <c r="C776" s="21">
        <v>480.68</v>
      </c>
      <c r="D776" s="21">
        <v>352.24</v>
      </c>
      <c r="E776" s="16">
        <v>255.3</v>
      </c>
      <c r="F776" s="59">
        <f t="shared" si="215"/>
        <v>435.03000770061828</v>
      </c>
      <c r="G776" s="16">
        <v>0.81</v>
      </c>
      <c r="H776" s="21">
        <v>449.88</v>
      </c>
      <c r="I776" s="6">
        <f>'Datos y Cálculos'!R776</f>
        <v>95.300000000000011</v>
      </c>
      <c r="J776" s="59">
        <f>'Datos y Cálculos'!S776</f>
        <v>364.90424442584936</v>
      </c>
      <c r="K776" s="59">
        <f>'Datos y Cálculos'!T776</f>
        <v>0.96529433510488316</v>
      </c>
      <c r="L776" s="59">
        <f t="shared" si="218"/>
        <v>546.01020011199341</v>
      </c>
      <c r="M776" s="69">
        <f t="shared" si="216"/>
        <v>457.9947037993503</v>
      </c>
      <c r="O776" s="20">
        <f t="shared" si="209"/>
        <v>545.80209022907616</v>
      </c>
      <c r="P776" s="128">
        <f t="shared" si="210"/>
        <v>457.99470379935025</v>
      </c>
      <c r="Q776" s="106">
        <f t="shared" si="208"/>
        <v>0.16087770274546342</v>
      </c>
      <c r="S776" s="129">
        <f t="shared" si="206"/>
        <v>0.25130746299683332</v>
      </c>
      <c r="T776" s="124">
        <f t="shared" si="207"/>
        <v>0.2108776956671122</v>
      </c>
      <c r="U776" s="79">
        <f t="shared" si="205"/>
        <v>0.16087770274546354</v>
      </c>
      <c r="Y776" s="111">
        <f t="shared" si="211"/>
        <v>0.14667855220415882</v>
      </c>
      <c r="Z776" s="92">
        <f t="shared" si="220"/>
        <v>4.3398336255495384E-2</v>
      </c>
      <c r="AD776" s="106">
        <f t="shared" si="212"/>
        <v>0.6905238217470131</v>
      </c>
      <c r="AE776" s="74">
        <f>IF(J776&gt;0,J776/630,Tabla13[[#This Row],[Cargabilidad Antes]]-0.02)</f>
        <v>0.57921308639023705</v>
      </c>
      <c r="AF776" s="114">
        <f t="shared" si="217"/>
        <v>0.11131073535677605</v>
      </c>
      <c r="AI776" s="4">
        <f t="shared" si="213"/>
        <v>32.956728677842648</v>
      </c>
      <c r="AJ776" s="59">
        <f t="shared" si="214"/>
        <v>30.602541365070902</v>
      </c>
      <c r="AK776" s="4">
        <f t="shared" si="221"/>
        <v>2.3541873127717459</v>
      </c>
      <c r="AL776" s="79">
        <f t="shared" si="219"/>
        <v>7.1432675730176642E-2</v>
      </c>
    </row>
    <row r="777" spans="2:38" x14ac:dyDescent="0.25">
      <c r="B777" s="16" t="s">
        <v>791</v>
      </c>
      <c r="C777" s="21">
        <v>596.12</v>
      </c>
      <c r="D777" s="21">
        <v>363.6</v>
      </c>
      <c r="E777" s="16">
        <v>265.38</v>
      </c>
      <c r="F777" s="59">
        <f t="shared" si="215"/>
        <v>450.1460922856046</v>
      </c>
      <c r="G777" s="16">
        <v>0.8</v>
      </c>
      <c r="H777" s="21">
        <v>448.63</v>
      </c>
      <c r="I777" s="6">
        <f>'Datos y Cálculos'!R777</f>
        <v>105.38</v>
      </c>
      <c r="J777" s="59">
        <f>'Datos y Cálculos'!S777</f>
        <v>378.56294641710514</v>
      </c>
      <c r="K777" s="59">
        <f>'Datos y Cálculos'!T777</f>
        <v>0.96047435027986394</v>
      </c>
      <c r="L777" s="59">
        <f t="shared" si="218"/>
        <v>564.9825381646782</v>
      </c>
      <c r="M777" s="69">
        <f t="shared" si="216"/>
        <v>475.13786743289899</v>
      </c>
      <c r="O777" s="20">
        <f t="shared" si="209"/>
        <v>570.44716814496724</v>
      </c>
      <c r="P777" s="128">
        <f t="shared" si="210"/>
        <v>475.13786743289904</v>
      </c>
      <c r="Q777" s="106">
        <f t="shared" si="208"/>
        <v>0.16707822570493913</v>
      </c>
      <c r="S777" s="129">
        <f t="shared" si="206"/>
        <v>0.26265496810404615</v>
      </c>
      <c r="T777" s="124">
        <f t="shared" si="207"/>
        <v>0.21877104206063472</v>
      </c>
      <c r="U777" s="79">
        <f t="shared" si="205"/>
        <v>0.16707822570493924</v>
      </c>
      <c r="Y777" s="111">
        <f t="shared" si="211"/>
        <v>0.15704899206805295</v>
      </c>
      <c r="Z777" s="92">
        <f t="shared" si="220"/>
        <v>4.8094890306598768E-2</v>
      </c>
      <c r="AD777" s="106">
        <f t="shared" si="212"/>
        <v>0.71451760680254695</v>
      </c>
      <c r="AE777" s="74">
        <f>IF(J777&gt;0,J777/630,Tabla13[[#This Row],[Cargabilidad Antes]]-0.02)</f>
        <v>0.60089356574143671</v>
      </c>
      <c r="AF777" s="114">
        <f t="shared" si="217"/>
        <v>0.11362404106111024</v>
      </c>
      <c r="AI777" s="4">
        <f t="shared" si="213"/>
        <v>33.691505652900972</v>
      </c>
      <c r="AJ777" s="59">
        <f t="shared" si="214"/>
        <v>31.029807507176365</v>
      </c>
      <c r="AK777" s="4">
        <f t="shared" si="221"/>
        <v>2.6616981457246069</v>
      </c>
      <c r="AL777" s="79">
        <f t="shared" si="219"/>
        <v>7.9002053904807412E-2</v>
      </c>
    </row>
    <row r="778" spans="2:38" x14ac:dyDescent="0.25">
      <c r="B778" s="16" t="s">
        <v>792</v>
      </c>
      <c r="C778" s="21">
        <v>542.96</v>
      </c>
      <c r="D778" s="21">
        <v>351.44</v>
      </c>
      <c r="E778" s="16">
        <v>264.7</v>
      </c>
      <c r="F778" s="59">
        <f t="shared" si="215"/>
        <v>439.97291234802174</v>
      </c>
      <c r="G778" s="16">
        <v>0.8</v>
      </c>
      <c r="H778" s="21">
        <v>449.17</v>
      </c>
      <c r="I778" s="6">
        <f>'Datos y Cálculos'!R778</f>
        <v>104.69999999999999</v>
      </c>
      <c r="J778" s="59">
        <f>'Datos y Cálculos'!S778</f>
        <v>366.70446356705287</v>
      </c>
      <c r="K778" s="59">
        <f>'Datos y Cálculos'!T778</f>
        <v>0.95837393573404994</v>
      </c>
      <c r="L778" s="59">
        <f t="shared" si="218"/>
        <v>552.21408560929126</v>
      </c>
      <c r="M778" s="69">
        <f t="shared" si="216"/>
        <v>460.25417555103326</v>
      </c>
      <c r="O778" s="20">
        <f t="shared" si="209"/>
        <v>551.36950707609265</v>
      </c>
      <c r="P778" s="128">
        <f t="shared" si="210"/>
        <v>460.25417555103326</v>
      </c>
      <c r="Q778" s="106">
        <f t="shared" si="208"/>
        <v>0.16525275764385872</v>
      </c>
      <c r="S778" s="129">
        <f t="shared" si="206"/>
        <v>0.25387090756459285</v>
      </c>
      <c r="T778" s="124">
        <f t="shared" si="207"/>
        <v>0.21191804000399472</v>
      </c>
      <c r="U778" s="79">
        <f t="shared" si="205"/>
        <v>0.16525275764385872</v>
      </c>
      <c r="Y778" s="111">
        <f t="shared" si="211"/>
        <v>0.15003067500189035</v>
      </c>
      <c r="Z778" s="92">
        <f t="shared" si="220"/>
        <v>4.5488856776640038E-2</v>
      </c>
      <c r="AD778" s="106">
        <f t="shared" si="212"/>
        <v>0.69836970213971705</v>
      </c>
      <c r="AE778" s="74">
        <f>IF(J778&gt;0,J778/630,Tabla13[[#This Row],[Cargabilidad Antes]]-0.02)</f>
        <v>0.58207057709056009</v>
      </c>
      <c r="AF778" s="114">
        <f t="shared" si="217"/>
        <v>0.11629912504915696</v>
      </c>
      <c r="AI778" s="4">
        <f t="shared" si="213"/>
        <v>33.119880698005701</v>
      </c>
      <c r="AJ778" s="59">
        <f t="shared" si="214"/>
        <v>30.657956894021403</v>
      </c>
      <c r="AK778" s="4">
        <f t="shared" si="221"/>
        <v>2.4619238039842983</v>
      </c>
      <c r="AL778" s="79">
        <f t="shared" si="219"/>
        <v>7.433371594640259E-2</v>
      </c>
    </row>
    <row r="779" spans="2:38" x14ac:dyDescent="0.25">
      <c r="B779" s="16" t="s">
        <v>793</v>
      </c>
      <c r="C779" s="21">
        <v>524.70000000000005</v>
      </c>
      <c r="D779" s="21">
        <v>338.39</v>
      </c>
      <c r="E779" s="16">
        <v>252.69</v>
      </c>
      <c r="F779" s="59">
        <f t="shared" si="215"/>
        <v>422.32692099841324</v>
      </c>
      <c r="G779" s="16">
        <v>0.8</v>
      </c>
      <c r="H779" s="21">
        <v>447.43</v>
      </c>
      <c r="I779" s="6">
        <f>'Datos y Cálculos'!R779</f>
        <v>92.69</v>
      </c>
      <c r="J779" s="59">
        <f>'Datos y Cálculos'!S779</f>
        <v>350.8549959741203</v>
      </c>
      <c r="K779" s="59">
        <f>'Datos y Cálculos'!T779</f>
        <v>0.96447251395263089</v>
      </c>
      <c r="L779" s="59">
        <f t="shared" si="218"/>
        <v>530.06643809665161</v>
      </c>
      <c r="M779" s="69">
        <f t="shared" si="216"/>
        <v>440.36136167865965</v>
      </c>
      <c r="O779" s="20">
        <f t="shared" si="209"/>
        <v>530.89553693227572</v>
      </c>
      <c r="P779" s="128">
        <f t="shared" si="210"/>
        <v>440.36136167865959</v>
      </c>
      <c r="Q779" s="106">
        <f t="shared" si="208"/>
        <v>0.17053105357931309</v>
      </c>
      <c r="S779" s="129">
        <f t="shared" si="206"/>
        <v>0.2444439346994724</v>
      </c>
      <c r="T779" s="124">
        <f t="shared" si="207"/>
        <v>0.20275865297409854</v>
      </c>
      <c r="U779" s="79">
        <f t="shared" ref="U779:U842" si="222">(1-T779/S779)</f>
        <v>0.1705310535793132</v>
      </c>
      <c r="Y779" s="111">
        <f t="shared" si="211"/>
        <v>0.13823745096786391</v>
      </c>
      <c r="Z779" s="92">
        <f t="shared" si="220"/>
        <v>4.3127495089264715E-2</v>
      </c>
      <c r="AD779" s="106">
        <f t="shared" si="212"/>
        <v>0.67036019206097341</v>
      </c>
      <c r="AE779" s="74">
        <f>IF(J779&gt;0,J779/630,Tabla13[[#This Row],[Cargabilidad Antes]]-0.02)</f>
        <v>0.55691269202241322</v>
      </c>
      <c r="AF779" s="114">
        <f t="shared" si="217"/>
        <v>0.11344750003856019</v>
      </c>
      <c r="AI779" s="4">
        <f t="shared" si="213"/>
        <v>32.52804677175773</v>
      </c>
      <c r="AJ779" s="59">
        <f t="shared" si="214"/>
        <v>30.179437202443463</v>
      </c>
      <c r="AK779" s="4">
        <f t="shared" si="221"/>
        <v>2.3486095693142666</v>
      </c>
      <c r="AL779" s="79">
        <f t="shared" si="219"/>
        <v>7.2202600598614275E-2</v>
      </c>
    </row>
    <row r="780" spans="2:38" x14ac:dyDescent="0.25">
      <c r="B780" s="16" t="s">
        <v>794</v>
      </c>
      <c r="C780" s="21">
        <v>582.1</v>
      </c>
      <c r="D780" s="21">
        <v>347</v>
      </c>
      <c r="E780" s="16">
        <v>261.58</v>
      </c>
      <c r="F780" s="59">
        <f t="shared" si="215"/>
        <v>434.54930261133774</v>
      </c>
      <c r="G780" s="16">
        <v>0.79</v>
      </c>
      <c r="H780" s="21">
        <v>447.76</v>
      </c>
      <c r="I780" s="6">
        <f>'Datos y Cálculos'!R780</f>
        <v>101.57999999999998</v>
      </c>
      <c r="J780" s="59">
        <f>'Datos y Cálculos'!S780</f>
        <v>361.56257605012166</v>
      </c>
      <c r="K780" s="59">
        <f>'Datos y Cálculos'!T780</f>
        <v>0.95972322077906946</v>
      </c>
      <c r="L780" s="59">
        <f t="shared" si="218"/>
        <v>545.40686269308696</v>
      </c>
      <c r="M780" s="69">
        <f t="shared" si="216"/>
        <v>453.80054480746151</v>
      </c>
      <c r="O780" s="20">
        <f t="shared" si="209"/>
        <v>551.29483601761183</v>
      </c>
      <c r="P780" s="128">
        <f t="shared" si="210"/>
        <v>453.80054480746151</v>
      </c>
      <c r="Q780" s="106">
        <f t="shared" si="208"/>
        <v>0.1768460084161495</v>
      </c>
      <c r="S780" s="129">
        <f t="shared" si="206"/>
        <v>0.25383652624835745</v>
      </c>
      <c r="T780" s="124">
        <f t="shared" si="207"/>
        <v>0.20894654979111429</v>
      </c>
      <c r="U780" s="79">
        <f t="shared" si="222"/>
        <v>0.17684600841614939</v>
      </c>
      <c r="Y780" s="111">
        <f t="shared" si="211"/>
        <v>0.14635457376937616</v>
      </c>
      <c r="Z780" s="92">
        <f t="shared" si="220"/>
        <v>4.7187276686842604E-2</v>
      </c>
      <c r="AD780" s="106">
        <f t="shared" si="212"/>
        <v>0.68976079779577415</v>
      </c>
      <c r="AE780" s="74">
        <f>IF(J780&gt;0,J780/630,Tabla13[[#This Row],[Cargabilidad Antes]]-0.02)</f>
        <v>0.57390885087320898</v>
      </c>
      <c r="AF780" s="114">
        <f t="shared" si="217"/>
        <v>0.11585194692256517</v>
      </c>
      <c r="AI780" s="4">
        <f t="shared" si="213"/>
        <v>33.117681522961689</v>
      </c>
      <c r="AJ780" s="59">
        <f t="shared" si="214"/>
        <v>30.500398890693077</v>
      </c>
      <c r="AK780" s="4">
        <f t="shared" si="221"/>
        <v>2.617282632268612</v>
      </c>
      <c r="AL780" s="79">
        <f t="shared" si="219"/>
        <v>7.9029766333550744E-2</v>
      </c>
    </row>
    <row r="781" spans="2:38" x14ac:dyDescent="0.25">
      <c r="B781" s="16" t="s">
        <v>795</v>
      </c>
      <c r="C781" s="21">
        <v>508.76</v>
      </c>
      <c r="D781" s="21">
        <v>361.96</v>
      </c>
      <c r="E781" s="16">
        <v>259.79000000000002</v>
      </c>
      <c r="F781" s="59">
        <f t="shared" si="215"/>
        <v>445.53999337882112</v>
      </c>
      <c r="G781" s="16">
        <v>0.81</v>
      </c>
      <c r="H781" s="21">
        <v>446.79</v>
      </c>
      <c r="I781" s="6">
        <f>'Datos y Cálculos'!R781</f>
        <v>99.79000000000002</v>
      </c>
      <c r="J781" s="59">
        <f>'Datos y Cálculos'!S781</f>
        <v>375.46382741883406</v>
      </c>
      <c r="K781" s="59">
        <f>'Datos y Cálculos'!T781</f>
        <v>0.96403427858372515</v>
      </c>
      <c r="L781" s="59">
        <f t="shared" si="218"/>
        <v>559.20138067827497</v>
      </c>
      <c r="M781" s="69">
        <f t="shared" si="216"/>
        <v>471.24813441571968</v>
      </c>
      <c r="O781" s="20">
        <f t="shared" si="209"/>
        <v>560.86340159924032</v>
      </c>
      <c r="P781" s="128">
        <f t="shared" si="210"/>
        <v>471.24813441571973</v>
      </c>
      <c r="Q781" s="106">
        <f t="shared" si="208"/>
        <v>0.15978091444011588</v>
      </c>
      <c r="S781" s="129">
        <f t="shared" si="206"/>
        <v>0.25824224763324377</v>
      </c>
      <c r="T781" s="124">
        <f t="shared" si="207"/>
        <v>0.21698006515933321</v>
      </c>
      <c r="U781" s="79">
        <f t="shared" si="222"/>
        <v>0.159780914440116</v>
      </c>
      <c r="Y781" s="111">
        <f t="shared" si="211"/>
        <v>0.15385144260302458</v>
      </c>
      <c r="Z781" s="92">
        <f t="shared" si="220"/>
        <v>4.5237230180232672E-2</v>
      </c>
      <c r="AD781" s="106">
        <f t="shared" si="212"/>
        <v>0.70720633869654148</v>
      </c>
      <c r="AE781" s="74">
        <f>IF(J781&gt;0,J781/630,Tabla13[[#This Row],[Cargabilidad Antes]]-0.02)</f>
        <v>0.59597432923624449</v>
      </c>
      <c r="AF781" s="114">
        <f t="shared" si="217"/>
        <v>0.11123200946029699</v>
      </c>
      <c r="AI781" s="4">
        <f t="shared" si="213"/>
        <v>33.401916539889712</v>
      </c>
      <c r="AJ781" s="59">
        <f t="shared" si="214"/>
        <v>30.931485154655348</v>
      </c>
      <c r="AK781" s="4">
        <f t="shared" si="221"/>
        <v>2.4704313852343631</v>
      </c>
      <c r="AL781" s="79">
        <f t="shared" si="219"/>
        <v>7.396076755907377E-2</v>
      </c>
    </row>
    <row r="782" spans="2:38" x14ac:dyDescent="0.25">
      <c r="B782" s="16" t="s">
        <v>796</v>
      </c>
      <c r="C782" s="21">
        <v>555.5</v>
      </c>
      <c r="D782" s="21">
        <v>370.56</v>
      </c>
      <c r="E782" s="16">
        <v>263.77999999999997</v>
      </c>
      <c r="F782" s="59">
        <f t="shared" si="215"/>
        <v>454.85668292331371</v>
      </c>
      <c r="G782" s="16">
        <v>0.81</v>
      </c>
      <c r="H782" s="21">
        <v>447.25</v>
      </c>
      <c r="I782" s="6">
        <f>'Datos y Cálculos'!R782</f>
        <v>103.77999999999997</v>
      </c>
      <c r="J782" s="59">
        <f>'Datos y Cálculos'!S782</f>
        <v>384.81814146425057</v>
      </c>
      <c r="K782" s="59">
        <f>'Datos y Cálculos'!T782</f>
        <v>0.96294836462231825</v>
      </c>
      <c r="L782" s="59">
        <f t="shared" si="218"/>
        <v>570.89484419233793</v>
      </c>
      <c r="M782" s="69">
        <f t="shared" si="216"/>
        <v>482.9888207900795</v>
      </c>
      <c r="O782" s="20">
        <f t="shared" si="209"/>
        <v>574.18925322304813</v>
      </c>
      <c r="P782" s="128">
        <f t="shared" si="210"/>
        <v>482.9888207900795</v>
      </c>
      <c r="Q782" s="106">
        <f t="shared" si="208"/>
        <v>0.15883340191590301</v>
      </c>
      <c r="S782" s="129">
        <f t="shared" si="206"/>
        <v>0.26437796243500611</v>
      </c>
      <c r="T782" s="124">
        <f t="shared" si="207"/>
        <v>0.22238591126985929</v>
      </c>
      <c r="U782" s="79">
        <f t="shared" si="222"/>
        <v>0.15883340191590289</v>
      </c>
      <c r="Y782" s="111">
        <f t="shared" si="211"/>
        <v>0.16035309417769372</v>
      </c>
      <c r="Z782" s="92">
        <f t="shared" si="220"/>
        <v>4.689345910428426E-2</v>
      </c>
      <c r="AD782" s="106">
        <f t="shared" si="212"/>
        <v>0.72199473479891063</v>
      </c>
      <c r="AE782" s="74">
        <f>IF(J782&gt;0,J782/630,Tabla13[[#This Row],[Cargabilidad Antes]]-0.02)</f>
        <v>0.61082244676865172</v>
      </c>
      <c r="AF782" s="114">
        <f t="shared" si="217"/>
        <v>0.11117228803025891</v>
      </c>
      <c r="AI782" s="4">
        <f t="shared" si="213"/>
        <v>33.805910750984019</v>
      </c>
      <c r="AJ782" s="59">
        <f t="shared" si="214"/>
        <v>31.230721180774346</v>
      </c>
      <c r="AK782" s="4">
        <f t="shared" si="221"/>
        <v>2.5751895702096732</v>
      </c>
      <c r="AL782" s="79">
        <f t="shared" si="219"/>
        <v>7.617571936394929E-2</v>
      </c>
    </row>
    <row r="783" spans="2:38" x14ac:dyDescent="0.25">
      <c r="B783" s="16" t="s">
        <v>797</v>
      </c>
      <c r="C783" s="21">
        <v>620.55999999999995</v>
      </c>
      <c r="D783" s="21">
        <v>362.41</v>
      </c>
      <c r="E783" s="16">
        <v>264.47000000000003</v>
      </c>
      <c r="F783" s="59">
        <f t="shared" si="215"/>
        <v>448.64840242666645</v>
      </c>
      <c r="G783" s="16">
        <v>0.81</v>
      </c>
      <c r="H783" s="21">
        <v>447.31</v>
      </c>
      <c r="I783" s="6">
        <f>'Datos y Cálculos'!R783</f>
        <v>104.47000000000003</v>
      </c>
      <c r="J783" s="59">
        <f>'Datos y Cálculos'!S783</f>
        <v>377.16705715107196</v>
      </c>
      <c r="K783" s="59">
        <f>'Datos y Cálculos'!T783</f>
        <v>0.96087394996122077</v>
      </c>
      <c r="L783" s="59">
        <f t="shared" si="218"/>
        <v>563.10277372289443</v>
      </c>
      <c r="M783" s="69">
        <f t="shared" si="216"/>
        <v>473.38587386006606</v>
      </c>
      <c r="O783" s="20">
        <f t="shared" si="209"/>
        <v>561.5606845330442</v>
      </c>
      <c r="P783" s="128">
        <f t="shared" si="210"/>
        <v>473.38587386006606</v>
      </c>
      <c r="Q783" s="106">
        <f t="shared" si="208"/>
        <v>0.15701742144982667</v>
      </c>
      <c r="S783" s="129">
        <f t="shared" ref="S783:S846" si="223">(SQRT(3)*(O783)*((($W$3)*($W$5))/(($W$4)*($W$6))))</f>
        <v>0.25856330247752202</v>
      </c>
      <c r="T783" s="124">
        <f t="shared" ref="T783:T846" si="224">(SQRT(3)*(P783)*((($W$3)*($W$5))/(($W$4)*($W$6))))</f>
        <v>0.21796435944094994</v>
      </c>
      <c r="U783" s="79">
        <f t="shared" si="222"/>
        <v>0.15701742144982667</v>
      </c>
      <c r="Y783" s="111">
        <f t="shared" si="211"/>
        <v>0.15600568901701325</v>
      </c>
      <c r="Z783" s="92">
        <f t="shared" si="220"/>
        <v>4.5144984362561626E-2</v>
      </c>
      <c r="AD783" s="106">
        <f t="shared" si="212"/>
        <v>0.71214032131216898</v>
      </c>
      <c r="AE783" s="74">
        <f>IF(J783&gt;0,J783/630,Tabla13[[#This Row],[Cargabilidad Antes]]-0.02)</f>
        <v>0.59867786849376503</v>
      </c>
      <c r="AF783" s="114">
        <f t="shared" si="217"/>
        <v>0.11346245281840395</v>
      </c>
      <c r="AI783" s="4">
        <f t="shared" si="213"/>
        <v>33.422820577276205</v>
      </c>
      <c r="AJ783" s="59">
        <f t="shared" si="214"/>
        <v>30.985421623137242</v>
      </c>
      <c r="AK783" s="4">
        <f t="shared" si="221"/>
        <v>2.4373989541389633</v>
      </c>
      <c r="AL783" s="79">
        <f t="shared" si="219"/>
        <v>7.2926189712310574E-2</v>
      </c>
    </row>
    <row r="784" spans="2:38" x14ac:dyDescent="0.25">
      <c r="B784" s="16" t="s">
        <v>798</v>
      </c>
      <c r="C784" s="21">
        <v>528.55999999999995</v>
      </c>
      <c r="D784" s="21">
        <v>366.73</v>
      </c>
      <c r="E784" s="16">
        <v>265.22000000000003</v>
      </c>
      <c r="F784" s="59">
        <f t="shared" si="215"/>
        <v>452.58429192803413</v>
      </c>
      <c r="G784" s="16">
        <v>0.81</v>
      </c>
      <c r="H784" s="21">
        <v>446.8</v>
      </c>
      <c r="I784" s="6">
        <f>'Datos y Cálculos'!R784</f>
        <v>105.22000000000003</v>
      </c>
      <c r="J784" s="59">
        <f>'Datos y Cálculos'!S784</f>
        <v>381.52606896514953</v>
      </c>
      <c r="K784" s="59">
        <f>'Datos y Cálculos'!T784</f>
        <v>0.96121872089820137</v>
      </c>
      <c r="L784" s="59">
        <f t="shared" si="218"/>
        <v>568.04274516444934</v>
      </c>
      <c r="M784" s="69">
        <f t="shared" si="216"/>
        <v>478.85691004323655</v>
      </c>
      <c r="O784" s="20">
        <f t="shared" si="209"/>
        <v>568.25460069756161</v>
      </c>
      <c r="P784" s="128">
        <f t="shared" si="210"/>
        <v>478.85691004323661</v>
      </c>
      <c r="Q784" s="106">
        <f t="shared" si="208"/>
        <v>0.1573197833235046</v>
      </c>
      <c r="S784" s="129">
        <f t="shared" si="223"/>
        <v>0.26164542898259335</v>
      </c>
      <c r="T784" s="124">
        <f t="shared" si="224"/>
        <v>0.22048342678746635</v>
      </c>
      <c r="U784" s="79">
        <f t="shared" si="222"/>
        <v>0.1573197833235046</v>
      </c>
      <c r="Y784" s="111">
        <f t="shared" si="211"/>
        <v>0.15875489968431006</v>
      </c>
      <c r="Z784" s="92">
        <f t="shared" si="220"/>
        <v>4.6021466191742695E-2</v>
      </c>
      <c r="AD784" s="106">
        <f t="shared" si="212"/>
        <v>0.71838776496513357</v>
      </c>
      <c r="AE784" s="74">
        <f>IF(J784&gt;0,J784/630,Tabla13[[#This Row],[Cargabilidad Antes]]-0.02)</f>
        <v>0.60559693486531674</v>
      </c>
      <c r="AF784" s="114">
        <f t="shared" si="217"/>
        <v>0.11279083009981683</v>
      </c>
      <c r="AI784" s="4">
        <f t="shared" si="213"/>
        <v>33.624820812338278</v>
      </c>
      <c r="AJ784" s="59">
        <f t="shared" si="214"/>
        <v>31.124571054918707</v>
      </c>
      <c r="AK784" s="4">
        <f t="shared" si="221"/>
        <v>2.5002497574195708</v>
      </c>
      <c r="AL784" s="79">
        <f t="shared" si="219"/>
        <v>7.4357266359085905E-2</v>
      </c>
    </row>
    <row r="785" spans="2:38" x14ac:dyDescent="0.25">
      <c r="B785" s="16" t="s">
        <v>799</v>
      </c>
      <c r="C785" s="21">
        <v>547.72</v>
      </c>
      <c r="D785" s="21">
        <v>364.27</v>
      </c>
      <c r="E785" s="16">
        <v>265.67</v>
      </c>
      <c r="F785" s="59">
        <f t="shared" si="215"/>
        <v>450.85827240941251</v>
      </c>
      <c r="G785" s="16">
        <v>0.8</v>
      </c>
      <c r="H785" s="21">
        <v>448.11</v>
      </c>
      <c r="I785" s="6">
        <f>'Datos y Cálculos'!R785</f>
        <v>105.67000000000002</v>
      </c>
      <c r="J785" s="59">
        <f>'Datos y Cálculos'!S785</f>
        <v>379.28720226234896</v>
      </c>
      <c r="K785" s="59">
        <f>'Datos y Cálculos'!T785</f>
        <v>0.9604067783653778</v>
      </c>
      <c r="L785" s="59">
        <f t="shared" si="218"/>
        <v>565.87640204770423</v>
      </c>
      <c r="M785" s="69">
        <f t="shared" si="216"/>
        <v>476.04688766597224</v>
      </c>
      <c r="O785" s="20">
        <f t="shared" si="209"/>
        <v>571.49832216767652</v>
      </c>
      <c r="P785" s="128">
        <f t="shared" si="210"/>
        <v>476.04688766597218</v>
      </c>
      <c r="Q785" s="106">
        <f t="shared" si="208"/>
        <v>0.16701962332918119</v>
      </c>
      <c r="S785" s="129">
        <f t="shared" si="223"/>
        <v>0.26313895828179557</v>
      </c>
      <c r="T785" s="124">
        <f t="shared" si="224"/>
        <v>0.21918958858633697</v>
      </c>
      <c r="U785" s="79">
        <f t="shared" si="222"/>
        <v>0.16701962332918108</v>
      </c>
      <c r="Y785" s="111">
        <f t="shared" si="211"/>
        <v>0.15754632237807184</v>
      </c>
      <c r="Z785" s="92">
        <f t="shared" si="220"/>
        <v>4.823181280666005E-2</v>
      </c>
      <c r="AD785" s="106">
        <f t="shared" si="212"/>
        <v>0.71564805144351196</v>
      </c>
      <c r="AE785" s="74">
        <f>IF(J785&gt;0,J785/630,Tabla13[[#This Row],[Cargabilidad Antes]]-0.02)</f>
        <v>0.60204317819420472</v>
      </c>
      <c r="AF785" s="114">
        <f t="shared" si="217"/>
        <v>0.11360487324930724</v>
      </c>
      <c r="AI785" s="4">
        <f t="shared" si="213"/>
        <v>33.723566566251854</v>
      </c>
      <c r="AJ785" s="59">
        <f t="shared" si="214"/>
        <v>31.052901689542168</v>
      </c>
      <c r="AK785" s="4">
        <f t="shared" si="221"/>
        <v>2.6706648767096866</v>
      </c>
      <c r="AL785" s="79">
        <f t="shared" si="219"/>
        <v>7.9192836008700751E-2</v>
      </c>
    </row>
    <row r="786" spans="2:38" x14ac:dyDescent="0.25">
      <c r="B786" s="16" t="s">
        <v>800</v>
      </c>
      <c r="C786" s="21">
        <v>515.91999999999996</v>
      </c>
      <c r="D786" s="21">
        <v>367.4</v>
      </c>
      <c r="E786" s="16">
        <v>262.29000000000002</v>
      </c>
      <c r="F786" s="59">
        <f t="shared" si="215"/>
        <v>451.41865723516571</v>
      </c>
      <c r="G786" s="16">
        <v>0.81</v>
      </c>
      <c r="H786" s="21">
        <v>447.66</v>
      </c>
      <c r="I786" s="6">
        <f>'Datos y Cálculos'!R786</f>
        <v>102.29000000000002</v>
      </c>
      <c r="J786" s="59">
        <f>'Datos y Cálculos'!S786</f>
        <v>381.37383772356486</v>
      </c>
      <c r="K786" s="59">
        <f>'Datos y Cálculos'!T786</f>
        <v>0.96335921255905943</v>
      </c>
      <c r="L786" s="59">
        <f t="shared" si="218"/>
        <v>566.57974624335293</v>
      </c>
      <c r="M786" s="69">
        <f t="shared" si="216"/>
        <v>478.66584319908878</v>
      </c>
      <c r="O786" s="20">
        <f t="shared" si="209"/>
        <v>569.29277751011398</v>
      </c>
      <c r="P786" s="128">
        <f t="shared" si="210"/>
        <v>478.66584319908878</v>
      </c>
      <c r="Q786" s="106">
        <f t="shared" ref="Q786:Q849" si="225">(1-P786/O786)</f>
        <v>0.15919213784407293</v>
      </c>
      <c r="S786" s="129">
        <f t="shared" si="223"/>
        <v>0.26212344397296317</v>
      </c>
      <c r="T786" s="124">
        <f t="shared" si="224"/>
        <v>0.22039545254785609</v>
      </c>
      <c r="U786" s="79">
        <f t="shared" si="222"/>
        <v>0.15919213784407293</v>
      </c>
      <c r="Y786" s="111">
        <f t="shared" si="211"/>
        <v>0.15793820355576563</v>
      </c>
      <c r="Z786" s="92">
        <f t="shared" si="220"/>
        <v>4.6282548989814043E-2</v>
      </c>
      <c r="AD786" s="106">
        <f t="shared" si="212"/>
        <v>0.71653755116692974</v>
      </c>
      <c r="AE786" s="74">
        <f>IF(J786&gt;0,J786/630,Tabla13[[#This Row],[Cargabilidad Antes]]-0.02)</f>
        <v>0.60535529797391252</v>
      </c>
      <c r="AF786" s="114">
        <f t="shared" si="217"/>
        <v>0.11118225319301722</v>
      </c>
      <c r="AI786" s="4">
        <f t="shared" si="213"/>
        <v>33.656363956334943</v>
      </c>
      <c r="AJ786" s="59">
        <f t="shared" si="214"/>
        <v>31.119684547155305</v>
      </c>
      <c r="AK786" s="4">
        <f t="shared" si="221"/>
        <v>2.5366794091796372</v>
      </c>
      <c r="AL786" s="79">
        <f t="shared" si="219"/>
        <v>7.5369977947429834E-2</v>
      </c>
    </row>
    <row r="787" spans="2:38" x14ac:dyDescent="0.25">
      <c r="B787" s="16" t="s">
        <v>801</v>
      </c>
      <c r="C787" s="21">
        <v>596.78</v>
      </c>
      <c r="D787" s="21">
        <v>367.34</v>
      </c>
      <c r="E787" s="16">
        <v>267.14</v>
      </c>
      <c r="F787" s="59">
        <f t="shared" si="215"/>
        <v>454.20530071763801</v>
      </c>
      <c r="G787" s="16">
        <v>0.8</v>
      </c>
      <c r="H787" s="21">
        <v>446.8</v>
      </c>
      <c r="I787" s="6">
        <f>'Datos y Cálculos'!R787</f>
        <v>107.13999999999999</v>
      </c>
      <c r="J787" s="59">
        <f>'Datos y Cálculos'!S787</f>
        <v>382.64560000083628</v>
      </c>
      <c r="K787" s="59">
        <f>'Datos y Cálculos'!T787</f>
        <v>0.96000058539598299</v>
      </c>
      <c r="L787" s="59">
        <f t="shared" si="218"/>
        <v>570.07728834061572</v>
      </c>
      <c r="M787" s="69">
        <f t="shared" si="216"/>
        <v>480.2620438363233</v>
      </c>
      <c r="O787" s="20">
        <f t="shared" si="209"/>
        <v>576.31480403292699</v>
      </c>
      <c r="P787" s="128">
        <f t="shared" si="210"/>
        <v>480.2620438363233</v>
      </c>
      <c r="Q787" s="106">
        <f t="shared" si="225"/>
        <v>0.16666717482259197</v>
      </c>
      <c r="S787" s="129">
        <f t="shared" si="223"/>
        <v>0.26535664461864766</v>
      </c>
      <c r="T787" s="124">
        <f t="shared" si="224"/>
        <v>0.22113040233965509</v>
      </c>
      <c r="U787" s="79">
        <f t="shared" si="222"/>
        <v>0.16666717482259208</v>
      </c>
      <c r="Y787" s="111">
        <f t="shared" si="211"/>
        <v>0.15989415242344043</v>
      </c>
      <c r="Z787" s="92">
        <f t="shared" si="220"/>
        <v>4.885668199238935E-2</v>
      </c>
      <c r="AD787" s="106">
        <f t="shared" si="212"/>
        <v>0.7209607947899016</v>
      </c>
      <c r="AE787" s="74">
        <f>IF(J787&gt;0,J787/630,Tabla13[[#This Row],[Cargabilidad Antes]]-0.02)</f>
        <v>0.60737396825529566</v>
      </c>
      <c r="AF787" s="114">
        <f t="shared" si="217"/>
        <v>0.11358682653460594</v>
      </c>
      <c r="AI787" s="4">
        <f t="shared" si="213"/>
        <v>33.87122738641856</v>
      </c>
      <c r="AJ787" s="59">
        <f t="shared" si="214"/>
        <v>31.160567060626136</v>
      </c>
      <c r="AK787" s="4">
        <f t="shared" si="221"/>
        <v>2.7106603257924249</v>
      </c>
      <c r="AL787" s="79">
        <f t="shared" si="219"/>
        <v>8.0028405669152813E-2</v>
      </c>
    </row>
    <row r="788" spans="2:38" x14ac:dyDescent="0.25">
      <c r="B788" s="16" t="s">
        <v>802</v>
      </c>
      <c r="C788" s="21">
        <v>617.76</v>
      </c>
      <c r="D788" s="21">
        <v>366.38</v>
      </c>
      <c r="E788" s="16">
        <v>264.06</v>
      </c>
      <c r="F788" s="59">
        <f t="shared" si="215"/>
        <v>451.62150967375328</v>
      </c>
      <c r="G788" s="16">
        <v>0.81</v>
      </c>
      <c r="H788" s="21">
        <v>446.55</v>
      </c>
      <c r="I788" s="6">
        <f>'Datos y Cálculos'!R788</f>
        <v>104.06</v>
      </c>
      <c r="J788" s="59">
        <f>'Datos y Cálculos'!S788</f>
        <v>380.87109105312783</v>
      </c>
      <c r="K788" s="59">
        <f>'Datos y Cálculos'!T788</f>
        <v>0.96195276723927969</v>
      </c>
      <c r="L788" s="59">
        <f t="shared" si="218"/>
        <v>566.83434822166657</v>
      </c>
      <c r="M788" s="69">
        <f t="shared" si="216"/>
        <v>478.03484118710833</v>
      </c>
      <c r="O788" s="20">
        <f t="shared" si="209"/>
        <v>567.71226952682525</v>
      </c>
      <c r="P788" s="128">
        <f t="shared" si="210"/>
        <v>478.03484118710838</v>
      </c>
      <c r="Q788" s="106">
        <f t="shared" si="225"/>
        <v>0.15796281523818545</v>
      </c>
      <c r="S788" s="129">
        <f t="shared" si="223"/>
        <v>0.26139571965926578</v>
      </c>
      <c r="T788" s="124">
        <f t="shared" si="224"/>
        <v>0.22010491589067668</v>
      </c>
      <c r="U788" s="79">
        <f t="shared" si="222"/>
        <v>0.15796281523818534</v>
      </c>
      <c r="Y788" s="111">
        <f t="shared" si="211"/>
        <v>0.15808017973534974</v>
      </c>
      <c r="Z788" s="92">
        <f t="shared" si="220"/>
        <v>4.599712412614726E-2</v>
      </c>
      <c r="AD788" s="106">
        <f t="shared" si="212"/>
        <v>0.7168595391646877</v>
      </c>
      <c r="AE788" s="74">
        <f>IF(J788&gt;0,J788/630,Tabla13[[#This Row],[Cargabilidad Antes]]-0.02)</f>
        <v>0.60455728738591719</v>
      </c>
      <c r="AF788" s="114">
        <f t="shared" si="217"/>
        <v>0.11230225177877051</v>
      </c>
      <c r="AI788" s="4">
        <f t="shared" si="213"/>
        <v>33.608365944746225</v>
      </c>
      <c r="AJ788" s="59">
        <f t="shared" si="214"/>
        <v>31.103560614016665</v>
      </c>
      <c r="AK788" s="4">
        <f t="shared" si="221"/>
        <v>2.5048053307295604</v>
      </c>
      <c r="AL788" s="79">
        <f t="shared" si="219"/>
        <v>7.4529220934084761E-2</v>
      </c>
    </row>
    <row r="789" spans="2:38" x14ac:dyDescent="0.25">
      <c r="B789" s="16" t="s">
        <v>803</v>
      </c>
      <c r="C789" s="21">
        <v>554.22</v>
      </c>
      <c r="D789" s="21">
        <v>365.16</v>
      </c>
      <c r="E789" s="16">
        <v>263.95</v>
      </c>
      <c r="F789" s="59">
        <f t="shared" si="215"/>
        <v>450.56789510572099</v>
      </c>
      <c r="G789" s="16">
        <v>0.8</v>
      </c>
      <c r="H789" s="21">
        <v>447.15</v>
      </c>
      <c r="I789" s="6">
        <f>'Datos y Cálculos'!R789</f>
        <v>103.94999999999999</v>
      </c>
      <c r="J789" s="59">
        <f>'Datos y Cálculos'!S789</f>
        <v>379.66752310409697</v>
      </c>
      <c r="K789" s="59">
        <f>'Datos y Cálculos'!T789</f>
        <v>0.96178887520985223</v>
      </c>
      <c r="L789" s="59">
        <f t="shared" si="218"/>
        <v>565.51194679889363</v>
      </c>
      <c r="M789" s="69">
        <f t="shared" si="216"/>
        <v>476.52423188414969</v>
      </c>
      <c r="O789" s="20">
        <f t="shared" si="209"/>
        <v>572.89463124261897</v>
      </c>
      <c r="P789" s="128">
        <f t="shared" si="210"/>
        <v>476.52423188414969</v>
      </c>
      <c r="Q789" s="106">
        <f t="shared" si="225"/>
        <v>0.16821662152678951</v>
      </c>
      <c r="S789" s="129">
        <f t="shared" si="223"/>
        <v>0.26378187060746283</v>
      </c>
      <c r="T789" s="124">
        <f t="shared" si="224"/>
        <v>0.2194093755138587</v>
      </c>
      <c r="U789" s="79">
        <f t="shared" si="222"/>
        <v>0.16821662152678951</v>
      </c>
      <c r="Y789" s="111">
        <f t="shared" si="211"/>
        <v>0.1573434508903592</v>
      </c>
      <c r="Z789" s="92">
        <f t="shared" si="220"/>
        <v>4.8483246298235187E-2</v>
      </c>
      <c r="AD789" s="106">
        <f t="shared" si="212"/>
        <v>0.715187135088446</v>
      </c>
      <c r="AE789" s="74">
        <f>IF(J789&gt;0,J789/630,Tabla13[[#This Row],[Cargabilidad Antes]]-0.02)</f>
        <v>0.60264686206999518</v>
      </c>
      <c r="AF789" s="114">
        <f t="shared" si="217"/>
        <v>0.11254027301845082</v>
      </c>
      <c r="AI789" s="4">
        <f t="shared" si="213"/>
        <v>33.766246220796376</v>
      </c>
      <c r="AJ789" s="59">
        <f t="shared" si="214"/>
        <v>31.065046569785761</v>
      </c>
      <c r="AK789" s="4">
        <f t="shared" si="221"/>
        <v>2.7011996510106151</v>
      </c>
      <c r="AL789" s="79">
        <f t="shared" si="219"/>
        <v>7.9997037080981936E-2</v>
      </c>
    </row>
    <row r="790" spans="2:38" x14ac:dyDescent="0.25">
      <c r="B790" s="16" t="s">
        <v>804</v>
      </c>
      <c r="C790" s="21">
        <v>607.72</v>
      </c>
      <c r="D790" s="21">
        <v>367.33</v>
      </c>
      <c r="E790" s="16">
        <v>264.63</v>
      </c>
      <c r="F790" s="59">
        <f t="shared" si="215"/>
        <v>452.7254861392276</v>
      </c>
      <c r="G790" s="16">
        <v>0.81</v>
      </c>
      <c r="H790" s="21">
        <v>446.71</v>
      </c>
      <c r="I790" s="6">
        <f>'Datos y Cálculos'!R790</f>
        <v>104.63</v>
      </c>
      <c r="J790" s="59">
        <f>'Datos y Cálculos'!S790</f>
        <v>381.94078834290531</v>
      </c>
      <c r="K790" s="59">
        <f>'Datos y Cálculos'!T790</f>
        <v>0.96174593343042536</v>
      </c>
      <c r="L790" s="59">
        <f t="shared" si="218"/>
        <v>568.21995932932009</v>
      </c>
      <c r="M790" s="69">
        <f t="shared" si="216"/>
        <v>479.37742818320493</v>
      </c>
      <c r="O790" s="20">
        <f t="shared" si="209"/>
        <v>569.18431127596682</v>
      </c>
      <c r="P790" s="128">
        <f t="shared" si="210"/>
        <v>479.37742818320498</v>
      </c>
      <c r="Q790" s="106">
        <f t="shared" si="225"/>
        <v>0.15778172608348529</v>
      </c>
      <c r="S790" s="129">
        <f t="shared" si="223"/>
        <v>0.26207350210829772</v>
      </c>
      <c r="T790" s="124">
        <f t="shared" si="224"/>
        <v>0.22072309258490655</v>
      </c>
      <c r="U790" s="79">
        <f t="shared" si="222"/>
        <v>0.1577817260834854</v>
      </c>
      <c r="Y790" s="111">
        <f t="shared" si="211"/>
        <v>0.15885396971266538</v>
      </c>
      <c r="Z790" s="92">
        <f t="shared" si="220"/>
        <v>4.617382588697648E-2</v>
      </c>
      <c r="AD790" s="106">
        <f t="shared" si="212"/>
        <v>0.71861188276067878</v>
      </c>
      <c r="AE790" s="74">
        <f>IF(J790&gt;0,J790/630,Tabla13[[#This Row],[Cargabilidad Antes]]-0.02)</f>
        <v>0.6062552195919132</v>
      </c>
      <c r="AF790" s="114">
        <f t="shared" si="217"/>
        <v>0.11235666316876558</v>
      </c>
      <c r="AI790" s="4">
        <f t="shared" si="213"/>
        <v>33.653065710542108</v>
      </c>
      <c r="AJ790" s="59">
        <f t="shared" si="214"/>
        <v>31.137893126376703</v>
      </c>
      <c r="AK790" s="4">
        <f t="shared" si="221"/>
        <v>2.5151725841654056</v>
      </c>
      <c r="AL790" s="79">
        <f t="shared" si="219"/>
        <v>7.4738289991140627E-2</v>
      </c>
    </row>
    <row r="791" spans="2:38" x14ac:dyDescent="0.25">
      <c r="B791" s="16" t="s">
        <v>805</v>
      </c>
      <c r="C791" s="21">
        <v>634.46</v>
      </c>
      <c r="D791" s="21">
        <v>362.55</v>
      </c>
      <c r="E791" s="16">
        <v>262.58999999999997</v>
      </c>
      <c r="F791" s="59">
        <f t="shared" si="215"/>
        <v>447.65612985862259</v>
      </c>
      <c r="G791" s="16">
        <v>0.81</v>
      </c>
      <c r="H791" s="21">
        <v>446.45</v>
      </c>
      <c r="I791" s="6">
        <f>'Datos y Cálculos'!R791</f>
        <v>102.58999999999997</v>
      </c>
      <c r="J791" s="59">
        <f>'Datos y Cálculos'!S791</f>
        <v>376.7853641000404</v>
      </c>
      <c r="K791" s="59">
        <f>'Datos y Cálculos'!T791</f>
        <v>0.96221890376755514</v>
      </c>
      <c r="L791" s="59">
        <f t="shared" si="218"/>
        <v>561.85736321361264</v>
      </c>
      <c r="M791" s="69">
        <f t="shared" si="216"/>
        <v>472.90680736928152</v>
      </c>
      <c r="O791" s="20">
        <f t="shared" si="209"/>
        <v>561.77761700133874</v>
      </c>
      <c r="P791" s="128">
        <f t="shared" si="210"/>
        <v>472.90680736928152</v>
      </c>
      <c r="Q791" s="106">
        <f t="shared" si="225"/>
        <v>0.15819571115423314</v>
      </c>
      <c r="S791" s="129">
        <f t="shared" si="223"/>
        <v>0.25866318620685302</v>
      </c>
      <c r="T791" s="124">
        <f t="shared" si="224"/>
        <v>0.21774377951544005</v>
      </c>
      <c r="U791" s="79">
        <f t="shared" si="222"/>
        <v>0.15819571115423325</v>
      </c>
      <c r="Y791" s="111">
        <f t="shared" si="211"/>
        <v>0.15531637872589793</v>
      </c>
      <c r="Z791" s="92">
        <f t="shared" si="220"/>
        <v>4.5253840446623533E-2</v>
      </c>
      <c r="AD791" s="106">
        <f t="shared" si="212"/>
        <v>0.71056528548987707</v>
      </c>
      <c r="AE791" s="74">
        <f>IF(J791&gt;0,J791/630,Tabla13[[#This Row],[Cargabilidad Antes]]-0.02)</f>
        <v>0.59807200650800063</v>
      </c>
      <c r="AF791" s="114">
        <f t="shared" si="217"/>
        <v>0.11249327898187644</v>
      </c>
      <c r="AI791" s="4">
        <f t="shared" si="213"/>
        <v>33.429329352663004</v>
      </c>
      <c r="AJ791" s="59">
        <f t="shared" si="214"/>
        <v>30.973313260048258</v>
      </c>
      <c r="AK791" s="4">
        <f t="shared" si="221"/>
        <v>2.4560160926147461</v>
      </c>
      <c r="AL791" s="79">
        <f t="shared" si="219"/>
        <v>7.3468901116889973E-2</v>
      </c>
    </row>
    <row r="792" spans="2:38" x14ac:dyDescent="0.25">
      <c r="B792" s="16" t="s">
        <v>806</v>
      </c>
      <c r="C792" s="21">
        <v>606.82000000000005</v>
      </c>
      <c r="D792" s="21">
        <v>366.43</v>
      </c>
      <c r="E792" s="16">
        <v>259.16000000000003</v>
      </c>
      <c r="F792" s="59">
        <f t="shared" si="215"/>
        <v>448.81494014794117</v>
      </c>
      <c r="G792" s="16">
        <v>0.81</v>
      </c>
      <c r="H792" s="21">
        <v>446.88</v>
      </c>
      <c r="I792" s="6">
        <f>'Datos y Cálculos'!R792</f>
        <v>99.160000000000025</v>
      </c>
      <c r="J792" s="59">
        <f>'Datos y Cálculos'!S792</f>
        <v>379.60986617842275</v>
      </c>
      <c r="K792" s="59">
        <f>'Datos y Cálculos'!T792</f>
        <v>0.96528049623392032</v>
      </c>
      <c r="L792" s="59">
        <f t="shared" si="218"/>
        <v>563.31179676247746</v>
      </c>
      <c r="M792" s="69">
        <f t="shared" si="216"/>
        <v>476.45186614163089</v>
      </c>
      <c r="O792" s="20">
        <f t="shared" si="209"/>
        <v>567.78974540835895</v>
      </c>
      <c r="P792" s="128">
        <f t="shared" si="210"/>
        <v>476.45186614163089</v>
      </c>
      <c r="Q792" s="106">
        <f t="shared" si="225"/>
        <v>0.16086567255813533</v>
      </c>
      <c r="S792" s="129">
        <f t="shared" si="223"/>
        <v>0.26143139241974112</v>
      </c>
      <c r="T792" s="124">
        <f t="shared" si="224"/>
        <v>0.21937605565032969</v>
      </c>
      <c r="U792" s="79">
        <f t="shared" si="222"/>
        <v>0.16086567255813522</v>
      </c>
      <c r="Y792" s="111">
        <f t="shared" si="211"/>
        <v>0.15612152874291116</v>
      </c>
      <c r="Z792" s="92">
        <f t="shared" si="220"/>
        <v>4.6189113273080548E-2</v>
      </c>
      <c r="AD792" s="106">
        <f t="shared" si="212"/>
        <v>0.71240466690149395</v>
      </c>
      <c r="AE792" s="74">
        <f>IF(J792&gt;0,J792/630,Tabla13[[#This Row],[Cargabilidad Antes]]-0.02)</f>
        <v>0.60255534314035353</v>
      </c>
      <c r="AF792" s="114">
        <f t="shared" si="217"/>
        <v>0.10984932376114043</v>
      </c>
      <c r="AI792" s="4">
        <f t="shared" si="213"/>
        <v>33.610715678175453</v>
      </c>
      <c r="AJ792" s="59">
        <f t="shared" si="214"/>
        <v>31.063204614044942</v>
      </c>
      <c r="AK792" s="4">
        <f t="shared" si="221"/>
        <v>2.5475110641305108</v>
      </c>
      <c r="AL792" s="79">
        <f t="shared" si="219"/>
        <v>7.579460933004456E-2</v>
      </c>
    </row>
    <row r="793" spans="2:38" x14ac:dyDescent="0.25">
      <c r="B793" s="16" t="s">
        <v>807</v>
      </c>
      <c r="C793" s="21">
        <v>602.08000000000004</v>
      </c>
      <c r="D793" s="21">
        <v>364.6</v>
      </c>
      <c r="E793" s="16">
        <v>261.31</v>
      </c>
      <c r="F793" s="59">
        <f t="shared" si="215"/>
        <v>448.57114942893952</v>
      </c>
      <c r="G793" s="16">
        <v>0.81</v>
      </c>
      <c r="H793" s="21">
        <v>446.08</v>
      </c>
      <c r="I793" s="6">
        <f>'Datos y Cálculos'!R793</f>
        <v>101.31</v>
      </c>
      <c r="J793" s="59">
        <f>'Datos y Cálculos'!S793</f>
        <v>378.41363096484775</v>
      </c>
      <c r="K793" s="59">
        <f>'Datos y Cálculos'!T793</f>
        <v>0.96349594772887304</v>
      </c>
      <c r="L793" s="59">
        <f t="shared" si="218"/>
        <v>563.00581276847413</v>
      </c>
      <c r="M793" s="69">
        <f t="shared" si="216"/>
        <v>474.95046022299687</v>
      </c>
      <c r="O793" s="20">
        <f t="shared" si="209"/>
        <v>564.9541281442232</v>
      </c>
      <c r="P793" s="128">
        <f t="shared" si="210"/>
        <v>474.95046022299692</v>
      </c>
      <c r="Q793" s="106">
        <f t="shared" si="225"/>
        <v>0.1593114616524226</v>
      </c>
      <c r="S793" s="129">
        <f t="shared" si="223"/>
        <v>0.26012576938634291</v>
      </c>
      <c r="T793" s="124">
        <f t="shared" si="224"/>
        <v>0.21868475285194361</v>
      </c>
      <c r="U793" s="79">
        <f t="shared" si="222"/>
        <v>0.1593114616524226</v>
      </c>
      <c r="Y793" s="111">
        <f t="shared" si="211"/>
        <v>0.15595196824385635</v>
      </c>
      <c r="Z793" s="92">
        <f t="shared" si="220"/>
        <v>4.5731788946826724E-2</v>
      </c>
      <c r="AD793" s="106">
        <f t="shared" si="212"/>
        <v>0.71201769750625321</v>
      </c>
      <c r="AE793" s="74">
        <f>IF(J793&gt;0,J793/630,Tabla13[[#This Row],[Cargabilidad Antes]]-0.02)</f>
        <v>0.60065655708705989</v>
      </c>
      <c r="AF793" s="114">
        <f t="shared" si="217"/>
        <v>0.11136114041919332</v>
      </c>
      <c r="AI793" s="4">
        <f t="shared" si="213"/>
        <v>33.524924329786309</v>
      </c>
      <c r="AJ793" s="59">
        <f t="shared" si="214"/>
        <v>31.025051807319354</v>
      </c>
      <c r="AK793" s="4">
        <f t="shared" si="221"/>
        <v>2.4998725224669549</v>
      </c>
      <c r="AL793" s="79">
        <f t="shared" si="219"/>
        <v>7.4567581357547263E-2</v>
      </c>
    </row>
    <row r="794" spans="2:38" x14ac:dyDescent="0.25">
      <c r="B794" s="16" t="s">
        <v>808</v>
      </c>
      <c r="C794" s="21">
        <v>568.74</v>
      </c>
      <c r="D794" s="21">
        <v>367.03</v>
      </c>
      <c r="E794" s="16">
        <v>261.18</v>
      </c>
      <c r="F794" s="59">
        <f t="shared" si="215"/>
        <v>450.47309941882213</v>
      </c>
      <c r="G794" s="16">
        <v>0.81</v>
      </c>
      <c r="H794" s="21">
        <v>446.63</v>
      </c>
      <c r="I794" s="6">
        <f>'Datos y Cálculos'!R794</f>
        <v>101.18</v>
      </c>
      <c r="J794" s="59">
        <f>'Datos y Cálculos'!S794</f>
        <v>380.72091261185005</v>
      </c>
      <c r="K794" s="59">
        <f>'Datos y Cálculos'!T794</f>
        <v>0.96403950463890553</v>
      </c>
      <c r="L794" s="59">
        <f t="shared" si="218"/>
        <v>565.39296785248268</v>
      </c>
      <c r="M794" s="69">
        <f t="shared" si="216"/>
        <v>477.84635083167746</v>
      </c>
      <c r="O794" s="20">
        <f t="shared" si="209"/>
        <v>568.71945598676416</v>
      </c>
      <c r="P794" s="128">
        <f t="shared" si="210"/>
        <v>477.84635083167746</v>
      </c>
      <c r="Q794" s="106">
        <f t="shared" si="225"/>
        <v>0.15978546926518655</v>
      </c>
      <c r="S794" s="129">
        <f t="shared" si="223"/>
        <v>0.26185946554544548</v>
      </c>
      <c r="T794" s="124">
        <f t="shared" si="224"/>
        <v>0.22001812796173553</v>
      </c>
      <c r="U794" s="79">
        <f t="shared" si="222"/>
        <v>0.15978546926518655</v>
      </c>
      <c r="Y794" s="111">
        <f t="shared" si="211"/>
        <v>0.15727725038374291</v>
      </c>
      <c r="Z794" s="92">
        <f t="shared" si="220"/>
        <v>4.624573072365603E-2</v>
      </c>
      <c r="AD794" s="106">
        <f t="shared" si="212"/>
        <v>0.71503666574416214</v>
      </c>
      <c r="AE794" s="74">
        <f>IF(J794&gt;0,J794/630,Tabla13[[#This Row],[Cargabilidad Antes]]-0.02)</f>
        <v>0.60431890890769846</v>
      </c>
      <c r="AF794" s="114">
        <f t="shared" si="217"/>
        <v>0.11071775683646368</v>
      </c>
      <c r="AI794" s="4">
        <f t="shared" si="213"/>
        <v>33.638937489793832</v>
      </c>
      <c r="AJ794" s="59">
        <f t="shared" si="214"/>
        <v>31.098748263973039</v>
      </c>
      <c r="AK794" s="4">
        <f t="shared" si="221"/>
        <v>2.540189225820793</v>
      </c>
      <c r="AL794" s="79">
        <f t="shared" si="219"/>
        <v>7.5513360866153789E-2</v>
      </c>
    </row>
    <row r="795" spans="2:38" x14ac:dyDescent="0.25">
      <c r="B795" s="16" t="s">
        <v>809</v>
      </c>
      <c r="C795" s="21">
        <v>518.67999999999995</v>
      </c>
      <c r="D795" s="21">
        <v>353.91</v>
      </c>
      <c r="E795" s="16">
        <v>253.75</v>
      </c>
      <c r="F795" s="59">
        <f t="shared" si="215"/>
        <v>435.47830095195332</v>
      </c>
      <c r="G795" s="16">
        <v>0.81</v>
      </c>
      <c r="H795" s="21">
        <v>449.75</v>
      </c>
      <c r="I795" s="6">
        <f>'Datos y Cálculos'!R795</f>
        <v>93.75</v>
      </c>
      <c r="J795" s="59">
        <f>'Datos y Cálculos'!S795</f>
        <v>366.11658061333418</v>
      </c>
      <c r="K795" s="59">
        <f>'Datos y Cálculos'!T795</f>
        <v>0.96665930673534328</v>
      </c>
      <c r="L795" s="59">
        <f t="shared" si="218"/>
        <v>546.57285713228509</v>
      </c>
      <c r="M795" s="69">
        <f t="shared" si="216"/>
        <v>459.51631819976916</v>
      </c>
      <c r="O795" s="20">
        <f t="shared" si="209"/>
        <v>548.38978467230402</v>
      </c>
      <c r="P795" s="128">
        <f t="shared" si="210"/>
        <v>459.51631819976916</v>
      </c>
      <c r="Q795" s="106">
        <f t="shared" si="225"/>
        <v>0.16206258569466625</v>
      </c>
      <c r="S795" s="129">
        <f t="shared" si="223"/>
        <v>0.25249893319671046</v>
      </c>
      <c r="T795" s="124">
        <f t="shared" si="224"/>
        <v>0.21157830319770674</v>
      </c>
      <c r="U795" s="79">
        <f t="shared" si="222"/>
        <v>0.16206258569466636</v>
      </c>
      <c r="Y795" s="111">
        <f t="shared" si="211"/>
        <v>0.14698100897164462</v>
      </c>
      <c r="Z795" s="92">
        <f t="shared" si="220"/>
        <v>4.3779894102369446E-2</v>
      </c>
      <c r="AD795" s="106">
        <f t="shared" si="212"/>
        <v>0.69123539833643388</v>
      </c>
      <c r="AE795" s="74">
        <f>IF(J795&gt;0,J795/630,Tabla13[[#This Row],[Cargabilidad Antes]]-0.02)</f>
        <v>0.58113742954497494</v>
      </c>
      <c r="AF795" s="114">
        <f t="shared" si="217"/>
        <v>0.11009796879145894</v>
      </c>
      <c r="AI795" s="4">
        <f t="shared" si="213"/>
        <v>33.032354592225857</v>
      </c>
      <c r="AJ795" s="59">
        <f t="shared" si="214"/>
        <v>30.639830306941011</v>
      </c>
      <c r="AK795" s="4">
        <f t="shared" si="221"/>
        <v>2.3925242852848463</v>
      </c>
      <c r="AL795" s="79">
        <f t="shared" si="219"/>
        <v>7.2429722761813808E-2</v>
      </c>
    </row>
    <row r="796" spans="2:38" x14ac:dyDescent="0.25">
      <c r="B796" s="16" t="s">
        <v>810</v>
      </c>
      <c r="C796" s="21">
        <v>628.04</v>
      </c>
      <c r="D796" s="21">
        <v>366.08</v>
      </c>
      <c r="E796" s="16">
        <v>265.86</v>
      </c>
      <c r="F796" s="59">
        <f t="shared" si="215"/>
        <v>452.43353766050541</v>
      </c>
      <c r="G796" s="16">
        <v>0.8</v>
      </c>
      <c r="H796" s="21">
        <v>448.57</v>
      </c>
      <c r="I796" s="6">
        <f>'Datos y Cálculos'!R796</f>
        <v>105.86000000000001</v>
      </c>
      <c r="J796" s="59">
        <f>'Datos y Cálculos'!S796</f>
        <v>381.07860868854863</v>
      </c>
      <c r="K796" s="59">
        <f>'Datos y Cálculos'!T796</f>
        <v>0.96064169348112938</v>
      </c>
      <c r="L796" s="59">
        <f t="shared" si="218"/>
        <v>567.85353208414676</v>
      </c>
      <c r="M796" s="69">
        <f t="shared" si="216"/>
        <v>478.29529849726441</v>
      </c>
      <c r="O796" s="20">
        <f t="shared" si="209"/>
        <v>574.33800691559293</v>
      </c>
      <c r="P796" s="128">
        <f t="shared" si="210"/>
        <v>478.29529849726441</v>
      </c>
      <c r="Q796" s="106">
        <f t="shared" si="225"/>
        <v>0.16722332017362618</v>
      </c>
      <c r="S796" s="129">
        <f t="shared" si="223"/>
        <v>0.2644464541351188</v>
      </c>
      <c r="T796" s="124">
        <f t="shared" si="224"/>
        <v>0.22022484006650167</v>
      </c>
      <c r="U796" s="79">
        <f t="shared" si="222"/>
        <v>0.16722332017362618</v>
      </c>
      <c r="Y796" s="111">
        <f t="shared" si="211"/>
        <v>0.15864915587901698</v>
      </c>
      <c r="Z796" s="92">
        <f t="shared" si="220"/>
        <v>4.8623269485169818E-2</v>
      </c>
      <c r="AD796" s="106">
        <f t="shared" si="212"/>
        <v>0.71814847247699276</v>
      </c>
      <c r="AE796" s="74">
        <f>IF(J796&gt;0,J796/630,Tabla13[[#This Row],[Cargabilidad Antes]]-0.02)</f>
        <v>0.60488668045801375</v>
      </c>
      <c r="AF796" s="114">
        <f t="shared" si="217"/>
        <v>0.11326179201897901</v>
      </c>
      <c r="AI796" s="4">
        <f t="shared" si="213"/>
        <v>33.810473990058114</v>
      </c>
      <c r="AJ796" s="59">
        <f t="shared" si="214"/>
        <v>31.110213476618249</v>
      </c>
      <c r="AK796" s="4">
        <f t="shared" si="221"/>
        <v>2.700260513439865</v>
      </c>
      <c r="AL796" s="79">
        <f t="shared" si="219"/>
        <v>7.9864615746998102E-2</v>
      </c>
    </row>
    <row r="797" spans="2:38" x14ac:dyDescent="0.25">
      <c r="B797" s="16" t="s">
        <v>811</v>
      </c>
      <c r="C797" s="21">
        <v>440.92</v>
      </c>
      <c r="D797" s="21">
        <v>318.18</v>
      </c>
      <c r="E797" s="16">
        <v>221.26</v>
      </c>
      <c r="F797" s="59">
        <f t="shared" si="215"/>
        <v>387.54935169601305</v>
      </c>
      <c r="G797" s="16">
        <v>0.82</v>
      </c>
      <c r="H797" s="21">
        <v>448.87</v>
      </c>
      <c r="I797" s="6">
        <f>'Datos y Cálculos'!R797</f>
        <v>61.259999999999991</v>
      </c>
      <c r="J797" s="59">
        <f>'Datos y Cálculos'!S797</f>
        <v>324.0236102508581</v>
      </c>
      <c r="K797" s="59">
        <f>'Datos y Cálculos'!T797</f>
        <v>0.98196548008852202</v>
      </c>
      <c r="L797" s="59">
        <f t="shared" si="218"/>
        <v>486.4167880999089</v>
      </c>
      <c r="M797" s="69">
        <f t="shared" si="216"/>
        <v>406.6850404394072</v>
      </c>
      <c r="O797" s="20">
        <f t="shared" si="209"/>
        <v>487.01301339012497</v>
      </c>
      <c r="P797" s="128">
        <f t="shared" si="210"/>
        <v>406.6850404394072</v>
      </c>
      <c r="Q797" s="106">
        <f t="shared" si="225"/>
        <v>0.16494009552547728</v>
      </c>
      <c r="S797" s="129">
        <f t="shared" si="223"/>
        <v>0.22423879833466256</v>
      </c>
      <c r="T797" s="124">
        <f t="shared" si="224"/>
        <v>0.18725282951682506</v>
      </c>
      <c r="U797" s="79">
        <f t="shared" si="222"/>
        <v>0.16494009552547739</v>
      </c>
      <c r="Y797" s="111">
        <f t="shared" si="211"/>
        <v>0.11640783553875236</v>
      </c>
      <c r="Z797" s="92">
        <f t="shared" si="220"/>
        <v>3.523373649264637E-2</v>
      </c>
      <c r="AD797" s="106">
        <f t="shared" si="212"/>
        <v>0.61515770110478263</v>
      </c>
      <c r="AE797" s="74">
        <f>IF(J797&gt;0,J797/630,Tabla13[[#This Row],[Cargabilidad Antes]]-0.02)</f>
        <v>0.51432319087437794</v>
      </c>
      <c r="AF797" s="114">
        <f t="shared" si="217"/>
        <v>0.10083451023040468</v>
      </c>
      <c r="AI797" s="4">
        <f t="shared" si="213"/>
        <v>31.334980641328258</v>
      </c>
      <c r="AJ797" s="59">
        <f t="shared" si="214"/>
        <v>29.417540654839804</v>
      </c>
      <c r="AK797" s="4">
        <f t="shared" si="221"/>
        <v>1.9174399864884535</v>
      </c>
      <c r="AL797" s="79">
        <f t="shared" si="219"/>
        <v>6.1191676115462723E-2</v>
      </c>
    </row>
    <row r="798" spans="2:38" x14ac:dyDescent="0.25">
      <c r="B798" s="16" t="s">
        <v>812</v>
      </c>
      <c r="C798" s="21">
        <v>625.26</v>
      </c>
      <c r="D798" s="21">
        <v>362.32</v>
      </c>
      <c r="E798" s="16">
        <v>260.89</v>
      </c>
      <c r="F798" s="59">
        <f t="shared" si="215"/>
        <v>446.47438280376173</v>
      </c>
      <c r="G798" s="16">
        <v>0.81</v>
      </c>
      <c r="H798" s="21">
        <v>445.74</v>
      </c>
      <c r="I798" s="6">
        <f>'Datos y Cálculos'!R798</f>
        <v>100.88999999999999</v>
      </c>
      <c r="J798" s="59">
        <f>'Datos y Cálculos'!S798</f>
        <v>376.10447285295612</v>
      </c>
      <c r="K798" s="59">
        <f>'Datos y Cálculos'!T798</f>
        <v>0.9633493514490975</v>
      </c>
      <c r="L798" s="59">
        <f t="shared" si="218"/>
        <v>560.37414151744315</v>
      </c>
      <c r="M798" s="69">
        <f t="shared" si="216"/>
        <v>472.05221444581855</v>
      </c>
      <c r="O798" s="20">
        <f t="shared" si="209"/>
        <v>561.42122794628335</v>
      </c>
      <c r="P798" s="128">
        <f t="shared" si="210"/>
        <v>472.05221444581855</v>
      </c>
      <c r="Q798" s="106">
        <f t="shared" si="225"/>
        <v>0.15918353110263161</v>
      </c>
      <c r="S798" s="129">
        <f t="shared" si="223"/>
        <v>0.25849909150866635</v>
      </c>
      <c r="T798" s="124">
        <f t="shared" si="224"/>
        <v>0.21735029333549452</v>
      </c>
      <c r="U798" s="79">
        <f t="shared" si="222"/>
        <v>0.15918353110263173</v>
      </c>
      <c r="Y798" s="111">
        <f t="shared" si="211"/>
        <v>0.15449743581285444</v>
      </c>
      <c r="Z798" s="92">
        <f t="shared" si="220"/>
        <v>4.5272022962209925E-2</v>
      </c>
      <c r="AD798" s="106">
        <f t="shared" si="212"/>
        <v>0.70868949651390756</v>
      </c>
      <c r="AE798" s="74">
        <f>IF(J798&gt;0,J798/630,Tabla13[[#This Row],[Cargabilidad Antes]]-0.02)</f>
        <v>0.59699122675072402</v>
      </c>
      <c r="AF798" s="114">
        <f t="shared" si="217"/>
        <v>0.11169826976318353</v>
      </c>
      <c r="AI798" s="4">
        <f t="shared" si="213"/>
        <v>33.418637692006214</v>
      </c>
      <c r="AJ798" s="59">
        <f t="shared" si="214"/>
        <v>30.951743941324814</v>
      </c>
      <c r="AK798" s="4">
        <f t="shared" si="221"/>
        <v>2.4668937506814004</v>
      </c>
      <c r="AL798" s="79">
        <f t="shared" si="219"/>
        <v>7.3817902854594331E-2</v>
      </c>
    </row>
    <row r="799" spans="2:38" x14ac:dyDescent="0.25">
      <c r="B799" s="16" t="s">
        <v>813</v>
      </c>
      <c r="C799" s="21">
        <v>499.66</v>
      </c>
      <c r="D799" s="21">
        <v>358.5</v>
      </c>
      <c r="E799" s="16">
        <v>259.64</v>
      </c>
      <c r="F799" s="59">
        <f t="shared" si="215"/>
        <v>442.6456591902828</v>
      </c>
      <c r="G799" s="16">
        <v>0.8</v>
      </c>
      <c r="H799" s="21">
        <v>443.65</v>
      </c>
      <c r="I799" s="6">
        <f>'Datos y Cálculos'!R799</f>
        <v>99.639999999999986</v>
      </c>
      <c r="J799" s="59">
        <f>'Datos y Cálculos'!S799</f>
        <v>372.08920919585938</v>
      </c>
      <c r="K799" s="59">
        <f>'Datos y Cálculos'!T799</f>
        <v>0.96347862593159395</v>
      </c>
      <c r="L799" s="59">
        <f t="shared" si="218"/>
        <v>555.56867497636767</v>
      </c>
      <c r="M799" s="69">
        <f t="shared" si="216"/>
        <v>467.01261976474871</v>
      </c>
      <c r="O799" s="20">
        <f t="shared" si="209"/>
        <v>562.44584647956754</v>
      </c>
      <c r="P799" s="128">
        <f t="shared" si="210"/>
        <v>467.01261976474865</v>
      </c>
      <c r="Q799" s="106">
        <f t="shared" si="225"/>
        <v>0.16967540486279642</v>
      </c>
      <c r="S799" s="129">
        <f t="shared" si="223"/>
        <v>0.25897086376595302</v>
      </c>
      <c r="T799" s="124">
        <f t="shared" si="224"/>
        <v>0.21502987760879688</v>
      </c>
      <c r="U799" s="79">
        <f t="shared" si="222"/>
        <v>0.16967540486279631</v>
      </c>
      <c r="Y799" s="111">
        <f t="shared" si="211"/>
        <v>0.15185902388657843</v>
      </c>
      <c r="Z799" s="92">
        <f t="shared" si="220"/>
        <v>4.7161500447791424E-2</v>
      </c>
      <c r="AD799" s="106">
        <f t="shared" si="212"/>
        <v>0.70261215744489336</v>
      </c>
      <c r="AE799" s="74">
        <f>IF(J799&gt;0,J799/630,Tabla13[[#This Row],[Cargabilidad Antes]]-0.02)</f>
        <v>0.59061779237437995</v>
      </c>
      <c r="AF799" s="114">
        <f t="shared" si="217"/>
        <v>0.11199436507051341</v>
      </c>
      <c r="AI799" s="4">
        <f t="shared" si="213"/>
        <v>33.449394503795865</v>
      </c>
      <c r="AJ799" s="59">
        <f t="shared" si="214"/>
        <v>30.825341533641392</v>
      </c>
      <c r="AK799" s="4">
        <f t="shared" si="221"/>
        <v>2.624052970154473</v>
      </c>
      <c r="AL799" s="79">
        <f t="shared" si="219"/>
        <v>7.8448444555751062E-2</v>
      </c>
    </row>
    <row r="800" spans="2:38" x14ac:dyDescent="0.25">
      <c r="B800" s="16" t="s">
        <v>814</v>
      </c>
      <c r="C800" s="21">
        <v>556.66</v>
      </c>
      <c r="D800" s="21">
        <v>359.87</v>
      </c>
      <c r="E800" s="16">
        <v>260.14999999999998</v>
      </c>
      <c r="F800" s="59">
        <f t="shared" si="215"/>
        <v>444.05454552340751</v>
      </c>
      <c r="G800" s="16">
        <v>0.81</v>
      </c>
      <c r="H800" s="21">
        <v>442.49</v>
      </c>
      <c r="I800" s="6">
        <f>'Datos y Cálculos'!R800</f>
        <v>100.14999999999998</v>
      </c>
      <c r="J800" s="59">
        <f>'Datos y Cálculos'!S800</f>
        <v>373.54576613850145</v>
      </c>
      <c r="K800" s="59">
        <f>'Datos y Cálculos'!T800</f>
        <v>0.96338931563895491</v>
      </c>
      <c r="L800" s="59">
        <f t="shared" si="218"/>
        <v>557.33698128873107</v>
      </c>
      <c r="M800" s="69">
        <f t="shared" si="216"/>
        <v>468.84075790154088</v>
      </c>
      <c r="O800" s="20">
        <f t="shared" si="209"/>
        <v>557.62490975112883</v>
      </c>
      <c r="P800" s="128">
        <f t="shared" si="210"/>
        <v>468.84075790154088</v>
      </c>
      <c r="Q800" s="106">
        <f t="shared" si="225"/>
        <v>0.15921841061442688</v>
      </c>
      <c r="S800" s="129">
        <f t="shared" si="223"/>
        <v>0.25675112624537361</v>
      </c>
      <c r="T800" s="124">
        <f t="shared" si="224"/>
        <v>0.21587162000112115</v>
      </c>
      <c r="U800" s="79">
        <f t="shared" si="222"/>
        <v>0.15921841061442688</v>
      </c>
      <c r="Y800" s="111">
        <f t="shared" si="211"/>
        <v>0.15282725927032134</v>
      </c>
      <c r="Z800" s="92">
        <f t="shared" si="220"/>
        <v>4.4791578854796933E-2</v>
      </c>
      <c r="AD800" s="106">
        <f t="shared" si="212"/>
        <v>0.70484848495778973</v>
      </c>
      <c r="AE800" s="74">
        <f>IF(J800&gt;0,J800/630,Tabla13[[#This Row],[Cargabilidad Antes]]-0.02)</f>
        <v>0.59292978752143088</v>
      </c>
      <c r="AF800" s="114">
        <f t="shared" si="217"/>
        <v>0.11191869743635885</v>
      </c>
      <c r="AI800" s="4">
        <f t="shared" si="213"/>
        <v>33.305169336937894</v>
      </c>
      <c r="AJ800" s="59">
        <f t="shared" si="214"/>
        <v>30.871037827716115</v>
      </c>
      <c r="AK800" s="4">
        <f t="shared" si="221"/>
        <v>2.4341315092217783</v>
      </c>
      <c r="AL800" s="79">
        <f t="shared" si="219"/>
        <v>7.3085696835720526E-2</v>
      </c>
    </row>
    <row r="801" spans="2:38" x14ac:dyDescent="0.25">
      <c r="B801" s="16" t="s">
        <v>815</v>
      </c>
      <c r="C801" s="21">
        <v>526.74</v>
      </c>
      <c r="D801" s="21">
        <v>354.21</v>
      </c>
      <c r="E801" s="16">
        <v>258.54000000000002</v>
      </c>
      <c r="F801" s="59">
        <f t="shared" si="215"/>
        <v>438.52896791432147</v>
      </c>
      <c r="G801" s="16">
        <v>0.8</v>
      </c>
      <c r="H801" s="21">
        <v>443.71</v>
      </c>
      <c r="I801" s="6">
        <f>'Datos y Cálculos'!R801</f>
        <v>98.54000000000002</v>
      </c>
      <c r="J801" s="59">
        <f>'Datos y Cálculos'!S801</f>
        <v>367.66133288666623</v>
      </c>
      <c r="K801" s="59">
        <f>'Datos y Cálculos'!T801</f>
        <v>0.9634137950242031</v>
      </c>
      <c r="L801" s="59">
        <f t="shared" si="218"/>
        <v>550.40177754952674</v>
      </c>
      <c r="M801" s="69">
        <f t="shared" si="216"/>
        <v>461.45515111463777</v>
      </c>
      <c r="O801" s="20">
        <f t="shared" si="209"/>
        <v>555.71532296102544</v>
      </c>
      <c r="P801" s="128">
        <f t="shared" si="210"/>
        <v>461.45515111463777</v>
      </c>
      <c r="Q801" s="106">
        <f t="shared" si="225"/>
        <v>0.16961952991351747</v>
      </c>
      <c r="S801" s="129">
        <f t="shared" si="223"/>
        <v>0.25587188188155713</v>
      </c>
      <c r="T801" s="124">
        <f t="shared" si="224"/>
        <v>0.21247101355872036</v>
      </c>
      <c r="U801" s="79">
        <f t="shared" si="222"/>
        <v>0.16961952991351736</v>
      </c>
      <c r="Y801" s="111">
        <f t="shared" si="211"/>
        <v>0.14904752143100189</v>
      </c>
      <c r="Z801" s="92">
        <f t="shared" si="220"/>
        <v>4.6274526856647735E-2</v>
      </c>
      <c r="AD801" s="106">
        <f t="shared" si="212"/>
        <v>0.6960777268481293</v>
      </c>
      <c r="AE801" s="74">
        <f>IF(J801&gt;0,J801/630,Tabla13[[#This Row],[Cargabilidad Antes]]-0.02)</f>
        <v>0.58358941728042257</v>
      </c>
      <c r="AF801" s="114">
        <f t="shared" si="217"/>
        <v>0.11248830956770672</v>
      </c>
      <c r="AI801" s="4">
        <f t="shared" si="213"/>
        <v>33.248384620023415</v>
      </c>
      <c r="AJ801" s="59">
        <f t="shared" si="214"/>
        <v>30.687522876341696</v>
      </c>
      <c r="AK801" s="4">
        <f t="shared" si="221"/>
        <v>2.5608617436817198</v>
      </c>
      <c r="AL801" s="79">
        <f t="shared" si="219"/>
        <v>7.7022140261800098E-2</v>
      </c>
    </row>
    <row r="802" spans="2:38" x14ac:dyDescent="0.25">
      <c r="B802" s="16" t="s">
        <v>816</v>
      </c>
      <c r="C802" s="21">
        <v>528.32000000000005</v>
      </c>
      <c r="D802" s="21">
        <v>358.72</v>
      </c>
      <c r="E802" s="16">
        <v>265.63</v>
      </c>
      <c r="F802" s="59">
        <f t="shared" si="215"/>
        <v>446.36233633674789</v>
      </c>
      <c r="G802" s="16">
        <v>0.8</v>
      </c>
      <c r="H802" s="21">
        <v>447.97</v>
      </c>
      <c r="I802" s="6">
        <f>'Datos y Cálculos'!R802</f>
        <v>105.63</v>
      </c>
      <c r="J802" s="59">
        <f>'Datos y Cálculos'!S802</f>
        <v>373.94884048489848</v>
      </c>
      <c r="K802" s="59">
        <f>'Datos y Cálculos'!T802</f>
        <v>0.95927560447800486</v>
      </c>
      <c r="L802" s="59">
        <f t="shared" si="218"/>
        <v>560.233510956808</v>
      </c>
      <c r="M802" s="69">
        <f t="shared" si="216"/>
        <v>469.34666025457517</v>
      </c>
      <c r="O802" s="20">
        <f t="shared" si="209"/>
        <v>562.79100153180048</v>
      </c>
      <c r="P802" s="128">
        <f t="shared" si="210"/>
        <v>469.34666025457517</v>
      </c>
      <c r="Q802" s="106">
        <f t="shared" si="225"/>
        <v>0.16603737626026216</v>
      </c>
      <c r="S802" s="129">
        <f t="shared" si="223"/>
        <v>0.25912978591387081</v>
      </c>
      <c r="T802" s="124">
        <f t="shared" si="224"/>
        <v>0.21610455614984828</v>
      </c>
      <c r="U802" s="79">
        <f t="shared" si="222"/>
        <v>0.16603737626026216</v>
      </c>
      <c r="Y802" s="111">
        <f t="shared" si="211"/>
        <v>0.154419900705104</v>
      </c>
      <c r="Z802" s="92">
        <f t="shared" si="220"/>
        <v>4.7021839127390927E-2</v>
      </c>
      <c r="AD802" s="106">
        <f t="shared" si="212"/>
        <v>0.70851164497896491</v>
      </c>
      <c r="AE802" s="74">
        <f>IF(J802&gt;0,J802/630,Tabla13[[#This Row],[Cargabilidad Antes]]-0.02)</f>
        <v>0.59356958807126747</v>
      </c>
      <c r="AF802" s="114">
        <f t="shared" si="217"/>
        <v>0.11494205690769743</v>
      </c>
      <c r="AI802" s="4">
        <f t="shared" si="213"/>
        <v>33.459767932830317</v>
      </c>
      <c r="AJ802" s="59">
        <f t="shared" si="214"/>
        <v>30.883714943699882</v>
      </c>
      <c r="AK802" s="4">
        <f t="shared" si="221"/>
        <v>2.5760529891304351</v>
      </c>
      <c r="AL802" s="79">
        <f t="shared" si="219"/>
        <v>7.6989565328181575E-2</v>
      </c>
    </row>
    <row r="803" spans="2:38" x14ac:dyDescent="0.25">
      <c r="B803" s="16" t="s">
        <v>817</v>
      </c>
      <c r="C803" s="21">
        <v>582.96</v>
      </c>
      <c r="D803" s="21">
        <v>347.21</v>
      </c>
      <c r="E803" s="16">
        <v>258.05</v>
      </c>
      <c r="F803" s="59">
        <f t="shared" si="215"/>
        <v>432.60211118301305</v>
      </c>
      <c r="G803" s="16">
        <v>0.8</v>
      </c>
      <c r="H803" s="21">
        <v>445.25</v>
      </c>
      <c r="I803" s="6">
        <f>'Datos y Cálculos'!R803</f>
        <v>98.050000000000011</v>
      </c>
      <c r="J803" s="59">
        <f>'Datos y Cálculos'!S803</f>
        <v>360.78883935066506</v>
      </c>
      <c r="K803" s="59">
        <f>'Datos y Cálculos'!T803</f>
        <v>0.96236347173292891</v>
      </c>
      <c r="L803" s="59">
        <f t="shared" si="218"/>
        <v>542.96292465981094</v>
      </c>
      <c r="M803" s="69">
        <f t="shared" si="216"/>
        <v>452.82942069504156</v>
      </c>
      <c r="O803" s="20">
        <f t="shared" si="209"/>
        <v>544.73311675361401</v>
      </c>
      <c r="P803" s="128">
        <f t="shared" si="210"/>
        <v>452.82942069504156</v>
      </c>
      <c r="Q803" s="106">
        <f t="shared" si="225"/>
        <v>0.16871325284256777</v>
      </c>
      <c r="S803" s="129">
        <f t="shared" si="223"/>
        <v>0.25081526808417448</v>
      </c>
      <c r="T803" s="124">
        <f t="shared" si="224"/>
        <v>0.20849940834311276</v>
      </c>
      <c r="U803" s="79">
        <f t="shared" si="222"/>
        <v>0.16871325284256766</v>
      </c>
      <c r="Y803" s="111">
        <f t="shared" si="211"/>
        <v>0.14504589887712666</v>
      </c>
      <c r="Z803" s="92">
        <f t="shared" si="220"/>
        <v>4.4813720904724227E-2</v>
      </c>
      <c r="AD803" s="106">
        <f t="shared" si="212"/>
        <v>0.68667001775081438</v>
      </c>
      <c r="AE803" s="74">
        <f>IF(J803&gt;0,J803/630,Tabla13[[#This Row],[Cargabilidad Antes]]-0.02)</f>
        <v>0.572680697382008</v>
      </c>
      <c r="AF803" s="114">
        <f t="shared" si="217"/>
        <v>0.11398932036880638</v>
      </c>
      <c r="AI803" s="4">
        <f t="shared" si="213"/>
        <v>32.925592107054129</v>
      </c>
      <c r="AJ803" s="59">
        <f t="shared" si="214"/>
        <v>30.476882592067494</v>
      </c>
      <c r="AK803" s="4">
        <f t="shared" si="221"/>
        <v>2.4487095149866356</v>
      </c>
      <c r="AL803" s="79">
        <f t="shared" si="219"/>
        <v>7.4371009244872832E-2</v>
      </c>
    </row>
    <row r="804" spans="2:38" x14ac:dyDescent="0.25">
      <c r="B804" s="16" t="s">
        <v>818</v>
      </c>
      <c r="C804" s="21">
        <v>595.9</v>
      </c>
      <c r="D804" s="21">
        <v>362.19</v>
      </c>
      <c r="E804" s="16">
        <v>264.94</v>
      </c>
      <c r="F804" s="59">
        <f t="shared" si="215"/>
        <v>448.74803587313892</v>
      </c>
      <c r="G804" s="16">
        <v>0.8</v>
      </c>
      <c r="H804" s="21">
        <v>447.49</v>
      </c>
      <c r="I804" s="6">
        <f>'Datos y Cálculos'!R804</f>
        <v>104.94</v>
      </c>
      <c r="J804" s="59">
        <f>'Datos y Cálculos'!S804</f>
        <v>377.08619664474594</v>
      </c>
      <c r="K804" s="59">
        <f>'Datos y Cálculos'!T804</f>
        <v>0.96049657405312105</v>
      </c>
      <c r="L804" s="59">
        <f t="shared" si="218"/>
        <v>563.22782458624476</v>
      </c>
      <c r="M804" s="69">
        <f t="shared" si="216"/>
        <v>473.28438508812224</v>
      </c>
      <c r="O804" s="20">
        <f t="shared" si="209"/>
        <v>568.2350380374744</v>
      </c>
      <c r="P804" s="128">
        <f t="shared" si="210"/>
        <v>473.28438508812229</v>
      </c>
      <c r="Q804" s="106">
        <f t="shared" si="225"/>
        <v>0.1670974976785754</v>
      </c>
      <c r="S804" s="129">
        <f t="shared" si="223"/>
        <v>0.26163642161057332</v>
      </c>
      <c r="T804" s="124">
        <f t="shared" si="224"/>
        <v>0.21791763025786975</v>
      </c>
      <c r="U804" s="79">
        <f t="shared" si="222"/>
        <v>0.16709749767857551</v>
      </c>
      <c r="Y804" s="111">
        <f t="shared" si="211"/>
        <v>0.15607498653497165</v>
      </c>
      <c r="Z804" s="92">
        <f t="shared" si="220"/>
        <v>4.7801620156408341E-2</v>
      </c>
      <c r="AD804" s="106">
        <f t="shared" si="212"/>
        <v>0.71229846963990306</v>
      </c>
      <c r="AE804" s="74">
        <f>IF(J804&gt;0,J804/630,Tabla13[[#This Row],[Cargabilidad Antes]]-0.02)</f>
        <v>0.59854951848372373</v>
      </c>
      <c r="AF804" s="114">
        <f t="shared" si="217"/>
        <v>0.11374895115617933</v>
      </c>
      <c r="AI804" s="4">
        <f t="shared" si="213"/>
        <v>33.624226988607106</v>
      </c>
      <c r="AJ804" s="59">
        <f t="shared" si="214"/>
        <v>30.982855479920996</v>
      </c>
      <c r="AK804" s="4">
        <f t="shared" si="221"/>
        <v>2.6413715086861096</v>
      </c>
      <c r="AL804" s="79">
        <f t="shared" si="219"/>
        <v>7.8555605444285304E-2</v>
      </c>
    </row>
    <row r="805" spans="2:38" x14ac:dyDescent="0.25">
      <c r="B805" s="16" t="s">
        <v>819</v>
      </c>
      <c r="C805" s="21">
        <v>511.46</v>
      </c>
      <c r="D805" s="21">
        <v>355.14</v>
      </c>
      <c r="E805" s="16">
        <v>263.82</v>
      </c>
      <c r="F805" s="59">
        <f t="shared" si="215"/>
        <v>442.4086481975686</v>
      </c>
      <c r="G805" s="16">
        <v>0.8</v>
      </c>
      <c r="H805" s="21">
        <v>447.23</v>
      </c>
      <c r="I805" s="6">
        <f>'Datos y Cálculos'!R805</f>
        <v>103.82</v>
      </c>
      <c r="J805" s="59">
        <f>'Datos y Cálculos'!S805</f>
        <v>370.00407024788251</v>
      </c>
      <c r="K805" s="59">
        <f>'Datos y Cálculos'!T805</f>
        <v>0.95982727909472887</v>
      </c>
      <c r="L805" s="59">
        <f t="shared" si="218"/>
        <v>555.27120027974934</v>
      </c>
      <c r="M805" s="69">
        <f t="shared" si="216"/>
        <v>464.39554251928735</v>
      </c>
      <c r="O805" s="20">
        <f t="shared" si="209"/>
        <v>557.17438750001008</v>
      </c>
      <c r="P805" s="128">
        <f t="shared" si="210"/>
        <v>464.39554251928735</v>
      </c>
      <c r="Q805" s="106">
        <f t="shared" si="225"/>
        <v>0.16651670834514276</v>
      </c>
      <c r="S805" s="129">
        <f t="shared" si="223"/>
        <v>0.25654368914320941</v>
      </c>
      <c r="T805" s="124">
        <f t="shared" si="224"/>
        <v>0.21382487848036263</v>
      </c>
      <c r="U805" s="79">
        <f t="shared" si="222"/>
        <v>0.16651670834514276</v>
      </c>
      <c r="Y805" s="111">
        <f t="shared" si="211"/>
        <v>0.15169644408317581</v>
      </c>
      <c r="Z805" s="92">
        <f t="shared" si="220"/>
        <v>4.6313774262803746E-2</v>
      </c>
      <c r="AD805" s="106">
        <f t="shared" si="212"/>
        <v>0.70223594951995016</v>
      </c>
      <c r="AE805" s="74">
        <f>IF(J805&gt;0,J805/630,Tabla13[[#This Row],[Cargabilidad Antes]]-0.02)</f>
        <v>0.58730804801251191</v>
      </c>
      <c r="AF805" s="114">
        <f t="shared" si="217"/>
        <v>0.11492790150743826</v>
      </c>
      <c r="AI805" s="4">
        <f t="shared" si="213"/>
        <v>33.291754756570818</v>
      </c>
      <c r="AJ805" s="59">
        <f t="shared" si="214"/>
        <v>30.76023557456686</v>
      </c>
      <c r="AK805" s="4">
        <f t="shared" si="221"/>
        <v>2.531519182003958</v>
      </c>
      <c r="AL805" s="79">
        <f t="shared" si="219"/>
        <v>7.6040425039605619E-2</v>
      </c>
    </row>
    <row r="806" spans="2:38" x14ac:dyDescent="0.25">
      <c r="B806" s="16" t="s">
        <v>820</v>
      </c>
      <c r="C806" s="21">
        <v>579.74</v>
      </c>
      <c r="D806" s="21">
        <v>356.43</v>
      </c>
      <c r="E806" s="16">
        <v>263.33</v>
      </c>
      <c r="F806" s="59">
        <f t="shared" si="215"/>
        <v>443.15351042274278</v>
      </c>
      <c r="G806" s="16">
        <v>0.8</v>
      </c>
      <c r="H806" s="21">
        <v>446.12</v>
      </c>
      <c r="I806" s="6">
        <f>'Datos y Cálculos'!R806</f>
        <v>103.32999999999998</v>
      </c>
      <c r="J806" s="59">
        <f>'Datos y Cálculos'!S806</f>
        <v>371.10569087525454</v>
      </c>
      <c r="K806" s="59">
        <f>'Datos y Cálculos'!T806</f>
        <v>0.96045414760242065</v>
      </c>
      <c r="L806" s="59">
        <f t="shared" si="218"/>
        <v>556.2060837715178</v>
      </c>
      <c r="M806" s="69">
        <f t="shared" si="216"/>
        <v>465.77819679267452</v>
      </c>
      <c r="O806" s="20">
        <f t="shared" si="209"/>
        <v>559.19825121537588</v>
      </c>
      <c r="P806" s="128">
        <f t="shared" si="210"/>
        <v>465.77819679267446</v>
      </c>
      <c r="Q806" s="106">
        <f t="shared" si="225"/>
        <v>0.16706070560782305</v>
      </c>
      <c r="S806" s="129">
        <f t="shared" si="223"/>
        <v>0.25747555082872703</v>
      </c>
      <c r="T806" s="124">
        <f t="shared" si="224"/>
        <v>0.214461503630517</v>
      </c>
      <c r="U806" s="79">
        <f t="shared" si="222"/>
        <v>0.16706070560782305</v>
      </c>
      <c r="Y806" s="111">
        <f t="shared" si="211"/>
        <v>0.15220768215122873</v>
      </c>
      <c r="Z806" s="92">
        <f t="shared" si="220"/>
        <v>4.6607838836610765E-2</v>
      </c>
      <c r="AD806" s="106">
        <f t="shared" si="212"/>
        <v>0.70341827051229011</v>
      </c>
      <c r="AE806" s="74">
        <f>IF(J806&gt;0,J806/630,Tabla13[[#This Row],[Cargabilidad Antes]]-0.02)</f>
        <v>0.58905665218294367</v>
      </c>
      <c r="AF806" s="114">
        <f t="shared" si="217"/>
        <v>0.11436161832934644</v>
      </c>
      <c r="AI806" s="4">
        <f t="shared" si="213"/>
        <v>33.352101606899964</v>
      </c>
      <c r="AJ806" s="59">
        <f t="shared" si="214"/>
        <v>30.79458676836099</v>
      </c>
      <c r="AK806" s="4">
        <f t="shared" si="221"/>
        <v>2.5575148385389745</v>
      </c>
      <c r="AL806" s="79">
        <f t="shared" si="219"/>
        <v>7.6682269341907694E-2</v>
      </c>
    </row>
    <row r="807" spans="2:38" x14ac:dyDescent="0.25">
      <c r="B807" s="16" t="s">
        <v>821</v>
      </c>
      <c r="C807" s="21">
        <v>535.74</v>
      </c>
      <c r="D807" s="21">
        <v>353.91</v>
      </c>
      <c r="E807" s="16">
        <v>262.36</v>
      </c>
      <c r="F807" s="59">
        <f t="shared" si="215"/>
        <v>440.55085710959639</v>
      </c>
      <c r="G807" s="16">
        <v>0.8</v>
      </c>
      <c r="H807" s="21">
        <v>446.58</v>
      </c>
      <c r="I807" s="6">
        <f>'Datos y Cálculos'!R807</f>
        <v>102.36000000000001</v>
      </c>
      <c r="J807" s="59">
        <f>'Datos y Cálculos'!S807</f>
        <v>368.41533314996542</v>
      </c>
      <c r="K807" s="59">
        <f>'Datos y Cálculos'!T807</f>
        <v>0.96062777022350232</v>
      </c>
      <c r="L807" s="59">
        <f t="shared" si="218"/>
        <v>552.93946944336051</v>
      </c>
      <c r="M807" s="69">
        <f t="shared" si="216"/>
        <v>462.40150384286568</v>
      </c>
      <c r="O807" s="20">
        <f t="shared" si="209"/>
        <v>555.24465698070787</v>
      </c>
      <c r="P807" s="128">
        <f t="shared" si="210"/>
        <v>462.40150384286562</v>
      </c>
      <c r="Q807" s="106">
        <f t="shared" si="225"/>
        <v>0.16721124997888659</v>
      </c>
      <c r="S807" s="129">
        <f t="shared" si="223"/>
        <v>0.25565516986166931</v>
      </c>
      <c r="T807" s="124">
        <f t="shared" si="224"/>
        <v>0.21290674934553505</v>
      </c>
      <c r="U807" s="79">
        <f t="shared" si="222"/>
        <v>0.16721124997888637</v>
      </c>
      <c r="Y807" s="111">
        <f t="shared" si="211"/>
        <v>0.15042509197920609</v>
      </c>
      <c r="Z807" s="92">
        <f t="shared" si="220"/>
        <v>4.6099709595535963E-2</v>
      </c>
      <c r="AD807" s="106">
        <f t="shared" si="212"/>
        <v>0.69928707477713714</v>
      </c>
      <c r="AE807" s="74">
        <f>IF(J807&gt;0,J807/630,Tabla13[[#This Row],[Cargabilidad Antes]]-0.02)</f>
        <v>0.58478624309518323</v>
      </c>
      <c r="AF807" s="114">
        <f t="shared" si="217"/>
        <v>0.11450083168195391</v>
      </c>
      <c r="AI807" s="4">
        <f t="shared" si="213"/>
        <v>33.234418512436534</v>
      </c>
      <c r="AJ807" s="59">
        <f t="shared" si="214"/>
        <v>30.710874753102129</v>
      </c>
      <c r="AK807" s="4">
        <f t="shared" si="221"/>
        <v>2.5235437593344052</v>
      </c>
      <c r="AL807" s="79">
        <f t="shared" si="219"/>
        <v>7.5931635704415301E-2</v>
      </c>
    </row>
    <row r="808" spans="2:38" x14ac:dyDescent="0.25">
      <c r="B808" s="16" t="s">
        <v>822</v>
      </c>
      <c r="C808" s="21">
        <v>534.94000000000005</v>
      </c>
      <c r="D808" s="21">
        <v>344.5</v>
      </c>
      <c r="E808" s="16">
        <v>252.63</v>
      </c>
      <c r="F808" s="59">
        <f t="shared" si="215"/>
        <v>427.20272342296698</v>
      </c>
      <c r="G808" s="16">
        <v>0.8</v>
      </c>
      <c r="H808" s="21">
        <v>444.94</v>
      </c>
      <c r="I808" s="6">
        <f>'Datos y Cálculos'!R808</f>
        <v>92.63</v>
      </c>
      <c r="J808" s="59">
        <f>'Datos y Cálculos'!S808</f>
        <v>356.73599047474869</v>
      </c>
      <c r="K808" s="59">
        <f>'Datos y Cálculos'!T808</f>
        <v>0.96570015136834142</v>
      </c>
      <c r="L808" s="59">
        <f t="shared" si="218"/>
        <v>536.18610297128532</v>
      </c>
      <c r="M808" s="69">
        <f t="shared" si="216"/>
        <v>447.74265245700855</v>
      </c>
      <c r="O808" s="20">
        <f t="shared" si="209"/>
        <v>540.4814340647448</v>
      </c>
      <c r="P808" s="128">
        <f t="shared" si="210"/>
        <v>447.74265245700855</v>
      </c>
      <c r="Q808" s="106">
        <f t="shared" si="225"/>
        <v>0.17158550833149799</v>
      </c>
      <c r="S808" s="129">
        <f t="shared" si="223"/>
        <v>0.24885763617118781</v>
      </c>
      <c r="T808" s="124">
        <f t="shared" si="224"/>
        <v>0.20615727216657959</v>
      </c>
      <c r="U808" s="79">
        <f t="shared" si="222"/>
        <v>0.17158550833149788</v>
      </c>
      <c r="Y808" s="111">
        <f t="shared" si="211"/>
        <v>0.14144780421361058</v>
      </c>
      <c r="Z808" s="92">
        <f t="shared" si="220"/>
        <v>4.4376338989784832E-2</v>
      </c>
      <c r="AD808" s="106">
        <f t="shared" si="212"/>
        <v>0.6780995609888365</v>
      </c>
      <c r="AE808" s="74">
        <f>IF(J808&gt;0,J808/630,Tabla13[[#This Row],[Cargabilidad Antes]]-0.02)</f>
        <v>0.56624760392817253</v>
      </c>
      <c r="AF808" s="114">
        <f t="shared" si="217"/>
        <v>0.11185195706066398</v>
      </c>
      <c r="AI808" s="4">
        <f t="shared" si="213"/>
        <v>32.802355250231919</v>
      </c>
      <c r="AJ808" s="59">
        <f t="shared" si="214"/>
        <v>30.354526784968954</v>
      </c>
      <c r="AK808" s="4">
        <f t="shared" si="221"/>
        <v>2.4478284652629654</v>
      </c>
      <c r="AL808" s="79">
        <f t="shared" si="219"/>
        <v>7.4623558174093607E-2</v>
      </c>
    </row>
    <row r="809" spans="2:38" x14ac:dyDescent="0.25">
      <c r="B809" s="16" t="s">
        <v>823</v>
      </c>
      <c r="C809" s="21">
        <v>513.38</v>
      </c>
      <c r="D809" s="21">
        <v>350.14</v>
      </c>
      <c r="E809" s="16">
        <v>260.12</v>
      </c>
      <c r="F809" s="59">
        <f t="shared" si="215"/>
        <v>436.18853033980616</v>
      </c>
      <c r="G809" s="16">
        <v>0.8</v>
      </c>
      <c r="H809" s="21">
        <v>444.63</v>
      </c>
      <c r="I809" s="6">
        <f>'Datos y Cálculos'!R809</f>
        <v>100.12</v>
      </c>
      <c r="J809" s="59">
        <f>'Datos y Cálculos'!S809</f>
        <v>364.17308247590182</v>
      </c>
      <c r="K809" s="59">
        <f>'Datos y Cálculos'!T809</f>
        <v>0.96146589863123555</v>
      </c>
      <c r="L809" s="59">
        <f t="shared" si="218"/>
        <v>547.46427262850943</v>
      </c>
      <c r="M809" s="69">
        <f t="shared" si="216"/>
        <v>457.07701565016896</v>
      </c>
      <c r="O809" s="20">
        <f t="shared" si="209"/>
        <v>549.32995449471628</v>
      </c>
      <c r="P809" s="128">
        <f t="shared" si="210"/>
        <v>457.0770156501689</v>
      </c>
      <c r="Q809" s="106">
        <f t="shared" si="225"/>
        <v>0.16793720802901291</v>
      </c>
      <c r="S809" s="129">
        <f t="shared" si="223"/>
        <v>0.25293182214507898</v>
      </c>
      <c r="T809" s="124">
        <f t="shared" si="224"/>
        <v>0.21045515811234353</v>
      </c>
      <c r="U809" s="79">
        <f t="shared" si="222"/>
        <v>0.16793720802901302</v>
      </c>
      <c r="Y809" s="111">
        <f t="shared" si="211"/>
        <v>0.14746082786389414</v>
      </c>
      <c r="Z809" s="92">
        <f t="shared" si="220"/>
        <v>4.5369495606799086E-2</v>
      </c>
      <c r="AD809" s="106">
        <f t="shared" si="212"/>
        <v>0.69236274657112085</v>
      </c>
      <c r="AE809" s="74">
        <f>IF(J809&gt;0,J809/630,Tabla13[[#This Row],[Cargabilidad Antes]]-0.02)</f>
        <v>0.57805251186651085</v>
      </c>
      <c r="AF809" s="114">
        <f t="shared" si="217"/>
        <v>0.11431023470460999</v>
      </c>
      <c r="AI809" s="4">
        <f t="shared" si="213"/>
        <v>33.059919842552539</v>
      </c>
      <c r="AJ809" s="59">
        <f t="shared" si="214"/>
        <v>30.580112132362842</v>
      </c>
      <c r="AK809" s="4">
        <f t="shared" si="221"/>
        <v>2.4798077101896965</v>
      </c>
      <c r="AL809" s="79">
        <f t="shared" si="219"/>
        <v>7.500948949663977E-2</v>
      </c>
    </row>
    <row r="810" spans="2:38" x14ac:dyDescent="0.25">
      <c r="B810" s="16" t="s">
        <v>824</v>
      </c>
      <c r="C810" s="21">
        <v>501.64</v>
      </c>
      <c r="D810" s="21">
        <v>347.36</v>
      </c>
      <c r="E810" s="16">
        <v>258.47000000000003</v>
      </c>
      <c r="F810" s="59">
        <f t="shared" si="215"/>
        <v>432.97310597772702</v>
      </c>
      <c r="G810" s="16">
        <v>0.8</v>
      </c>
      <c r="H810" s="21">
        <v>445.29</v>
      </c>
      <c r="I810" s="6">
        <f>'Datos y Cálculos'!R810</f>
        <v>98.470000000000027</v>
      </c>
      <c r="J810" s="59">
        <f>'Datos y Cálculos'!S810</f>
        <v>361.04751834073033</v>
      </c>
      <c r="K810" s="59">
        <f>'Datos y Cálculos'!T810</f>
        <v>0.96208942688864285</v>
      </c>
      <c r="L810" s="59">
        <f t="shared" si="218"/>
        <v>543.42856366980232</v>
      </c>
      <c r="M810" s="69">
        <f t="shared" si="216"/>
        <v>453.15409109623266</v>
      </c>
      <c r="O810" s="20">
        <f t="shared" si="209"/>
        <v>544.96844974377291</v>
      </c>
      <c r="P810" s="128">
        <f t="shared" si="210"/>
        <v>453.15409109623261</v>
      </c>
      <c r="Q810" s="106">
        <f t="shared" si="225"/>
        <v>0.1684764662811371</v>
      </c>
      <c r="S810" s="129">
        <f t="shared" si="223"/>
        <v>0.25092362409411839</v>
      </c>
      <c r="T810" s="124">
        <f t="shared" si="224"/>
        <v>0.20864889860028496</v>
      </c>
      <c r="U810" s="79">
        <f t="shared" si="222"/>
        <v>0.16847646628113699</v>
      </c>
      <c r="Y810" s="111">
        <f t="shared" si="211"/>
        <v>0.14529478507561441</v>
      </c>
      <c r="Z810" s="92">
        <f t="shared" si="220"/>
        <v>4.4833410288273361E-2</v>
      </c>
      <c r="AD810" s="106">
        <f t="shared" si="212"/>
        <v>0.68725889837734444</v>
      </c>
      <c r="AE810" s="74">
        <f>IF(J810&gt;0,J810/630,Tabla13[[#This Row],[Cargabilidad Antes]]-0.02)</f>
        <v>0.57309129895354016</v>
      </c>
      <c r="AF810" s="114">
        <f t="shared" si="217"/>
        <v>0.11416759942380428</v>
      </c>
      <c r="AI810" s="4">
        <f t="shared" si="213"/>
        <v>32.932441538892391</v>
      </c>
      <c r="AJ810" s="59">
        <f t="shared" si="214"/>
        <v>30.484739056550552</v>
      </c>
      <c r="AK810" s="4">
        <f t="shared" si="221"/>
        <v>2.447702482341839</v>
      </c>
      <c r="AL810" s="79">
        <f t="shared" si="219"/>
        <v>7.432496249788112E-2</v>
      </c>
    </row>
    <row r="811" spans="2:38" x14ac:dyDescent="0.25">
      <c r="B811" s="16" t="s">
        <v>825</v>
      </c>
      <c r="C811" s="21">
        <v>568.08000000000004</v>
      </c>
      <c r="D811" s="21">
        <v>350.82</v>
      </c>
      <c r="E811" s="16">
        <v>260.08999999999997</v>
      </c>
      <c r="F811" s="59">
        <f t="shared" si="215"/>
        <v>436.7167050846578</v>
      </c>
      <c r="G811" s="16">
        <v>0.8</v>
      </c>
      <c r="H811" s="21">
        <v>443.57</v>
      </c>
      <c r="I811" s="6">
        <f>'Datos y Cálculos'!R811</f>
        <v>100.08999999999997</v>
      </c>
      <c r="J811" s="59">
        <f>'Datos y Cálculos'!S811</f>
        <v>364.81869538169229</v>
      </c>
      <c r="K811" s="59">
        <f>'Datos y Cálculos'!T811</f>
        <v>0.96162834975590783</v>
      </c>
      <c r="L811" s="59">
        <f t="shared" si="218"/>
        <v>548.12718965268175</v>
      </c>
      <c r="M811" s="69">
        <f t="shared" si="216"/>
        <v>457.88733040006116</v>
      </c>
      <c r="O811" s="20">
        <f t="shared" si="209"/>
        <v>550.39679738343625</v>
      </c>
      <c r="P811" s="128">
        <f t="shared" si="210"/>
        <v>457.88733040006116</v>
      </c>
      <c r="Q811" s="106">
        <f t="shared" si="225"/>
        <v>0.16807777120644829</v>
      </c>
      <c r="S811" s="129">
        <f t="shared" si="223"/>
        <v>0.2534230360568247</v>
      </c>
      <c r="T811" s="124">
        <f t="shared" si="224"/>
        <v>0.21082825698402222</v>
      </c>
      <c r="U811" s="79">
        <f t="shared" si="222"/>
        <v>0.16807777120644829</v>
      </c>
      <c r="Y811" s="111">
        <f t="shared" si="211"/>
        <v>0.14781816068998108</v>
      </c>
      <c r="Z811" s="92">
        <f t="shared" si="220"/>
        <v>4.5514010668957237E-2</v>
      </c>
      <c r="AD811" s="106">
        <f t="shared" si="212"/>
        <v>0.69320111918199656</v>
      </c>
      <c r="AE811" s="74">
        <f>IF(J811&gt;0,J811/630,Tabla13[[#This Row],[Cargabilidad Antes]]-0.02)</f>
        <v>0.57907729425665444</v>
      </c>
      <c r="AF811" s="114">
        <f t="shared" si="217"/>
        <v>0.11412382492534212</v>
      </c>
      <c r="AI811" s="4">
        <f t="shared" si="213"/>
        <v>33.091256265222846</v>
      </c>
      <c r="AJ811" s="59">
        <f t="shared" si="214"/>
        <v>30.599914725985439</v>
      </c>
      <c r="AK811" s="4">
        <f t="shared" si="221"/>
        <v>2.491341539237407</v>
      </c>
      <c r="AL811" s="79">
        <f t="shared" si="219"/>
        <v>7.528700389219356E-2</v>
      </c>
    </row>
    <row r="812" spans="2:38" x14ac:dyDescent="0.25">
      <c r="B812" s="16" t="s">
        <v>826</v>
      </c>
      <c r="C812" s="21">
        <v>586.54</v>
      </c>
      <c r="D812" s="21">
        <v>359.02</v>
      </c>
      <c r="E812" s="16">
        <v>261.83999999999997</v>
      </c>
      <c r="F812" s="59">
        <f t="shared" si="215"/>
        <v>444.35970339354577</v>
      </c>
      <c r="G812" s="16">
        <v>0.8</v>
      </c>
      <c r="H812" s="21">
        <v>445.97</v>
      </c>
      <c r="I812" s="6">
        <f>'Datos y Cálculos'!R812</f>
        <v>101.83999999999997</v>
      </c>
      <c r="J812" s="59">
        <f>'Datos y Cálculos'!S812</f>
        <v>373.18460043254731</v>
      </c>
      <c r="K812" s="59">
        <f>'Datos y Cálculos'!T812</f>
        <v>0.96204398462281249</v>
      </c>
      <c r="L812" s="59">
        <f t="shared" si="218"/>
        <v>557.71998776366502</v>
      </c>
      <c r="M812" s="69">
        <f t="shared" si="216"/>
        <v>468.38745547207424</v>
      </c>
      <c r="O812" s="20">
        <f t="shared" si="209"/>
        <v>563.26166751211804</v>
      </c>
      <c r="P812" s="128">
        <f t="shared" si="210"/>
        <v>468.38745547207424</v>
      </c>
      <c r="Q812" s="106">
        <f t="shared" si="225"/>
        <v>0.16843718916484351</v>
      </c>
      <c r="S812" s="129">
        <f t="shared" si="223"/>
        <v>0.25934649793375864</v>
      </c>
      <c r="T812" s="124">
        <f t="shared" si="224"/>
        <v>0.21566290280205042</v>
      </c>
      <c r="U812" s="79">
        <f t="shared" si="222"/>
        <v>0.16843718916484363</v>
      </c>
      <c r="Y812" s="111">
        <f t="shared" si="211"/>
        <v>0.15303737969754252</v>
      </c>
      <c r="Z812" s="92">
        <f t="shared" si="220"/>
        <v>4.7212535380030063E-2</v>
      </c>
      <c r="AD812" s="106">
        <f t="shared" si="212"/>
        <v>0.70533286252943772</v>
      </c>
      <c r="AE812" s="74">
        <f>IF(J812&gt;0,J812/630,Tabla13[[#This Row],[Cargabilidad Antes]]-0.02)</f>
        <v>0.59235650862309097</v>
      </c>
      <c r="AF812" s="114">
        <f t="shared" si="217"/>
        <v>0.11297635390634675</v>
      </c>
      <c r="AI812" s="4">
        <f t="shared" si="213"/>
        <v>33.473923773732153</v>
      </c>
      <c r="AJ812" s="59">
        <f t="shared" si="214"/>
        <v>30.85969039646379</v>
      </c>
      <c r="AK812" s="4">
        <f t="shared" si="221"/>
        <v>2.6142333772683628</v>
      </c>
      <c r="AL812" s="79">
        <f t="shared" si="219"/>
        <v>7.8097608004945585E-2</v>
      </c>
    </row>
    <row r="813" spans="2:38" x14ac:dyDescent="0.25">
      <c r="B813" s="16" t="s">
        <v>827</v>
      </c>
      <c r="C813" s="21">
        <v>526</v>
      </c>
      <c r="D813" s="21">
        <v>362.4</v>
      </c>
      <c r="E813" s="16">
        <v>258.89999999999998</v>
      </c>
      <c r="F813" s="59">
        <f t="shared" si="215"/>
        <v>445.37957968456521</v>
      </c>
      <c r="G813" s="16">
        <v>0.81</v>
      </c>
      <c r="H813" s="21">
        <v>445.19</v>
      </c>
      <c r="I813" s="6">
        <f>'Datos y Cálculos'!R813</f>
        <v>98.899999999999977</v>
      </c>
      <c r="J813" s="59">
        <f>'Datos y Cálculos'!S813</f>
        <v>375.6527252663023</v>
      </c>
      <c r="K813" s="59">
        <f>'Datos y Cálculos'!T813</f>
        <v>0.96472080627950352</v>
      </c>
      <c r="L813" s="59">
        <f t="shared" si="218"/>
        <v>559.00004396183942</v>
      </c>
      <c r="M813" s="69">
        <f t="shared" si="216"/>
        <v>471.48522185720907</v>
      </c>
      <c r="O813" s="20">
        <f t="shared" si="209"/>
        <v>561.54518935673741</v>
      </c>
      <c r="P813" s="128">
        <f t="shared" si="210"/>
        <v>471.48522185720907</v>
      </c>
      <c r="Q813" s="106">
        <f t="shared" si="225"/>
        <v>0.16037884253392687</v>
      </c>
      <c r="S813" s="129">
        <f t="shared" si="223"/>
        <v>0.25855616792542696</v>
      </c>
      <c r="T813" s="124">
        <f t="shared" si="224"/>
        <v>0.21708922898353933</v>
      </c>
      <c r="U813" s="79">
        <f t="shared" si="222"/>
        <v>0.16037884253392698</v>
      </c>
      <c r="Y813" s="111">
        <f t="shared" si="211"/>
        <v>0.15374067618147447</v>
      </c>
      <c r="Z813" s="92">
        <f t="shared" si="220"/>
        <v>4.5359082095026294E-2</v>
      </c>
      <c r="AD813" s="106">
        <f t="shared" si="212"/>
        <v>0.70695171378502419</v>
      </c>
      <c r="AE813" s="74">
        <f>IF(J813&gt;0,J813/630,Tabla13[[#This Row],[Cargabilidad Antes]]-0.02)</f>
        <v>0.59627416708936876</v>
      </c>
      <c r="AF813" s="114">
        <f t="shared" si="217"/>
        <v>0.11067754669565544</v>
      </c>
      <c r="AI813" s="4">
        <f t="shared" si="213"/>
        <v>33.422355760942686</v>
      </c>
      <c r="AJ813" s="59">
        <f t="shared" si="214"/>
        <v>30.93745497942686</v>
      </c>
      <c r="AK813" s="4">
        <f t="shared" si="221"/>
        <v>2.4849007815158259</v>
      </c>
      <c r="AL813" s="79">
        <f t="shared" si="219"/>
        <v>7.4348463025448286E-2</v>
      </c>
    </row>
    <row r="814" spans="2:38" x14ac:dyDescent="0.25">
      <c r="B814" s="16" t="s">
        <v>828</v>
      </c>
      <c r="C814" s="21">
        <v>595.38</v>
      </c>
      <c r="D814" s="21">
        <v>353.59</v>
      </c>
      <c r="E814" s="16">
        <v>261.32</v>
      </c>
      <c r="F814" s="59">
        <f t="shared" si="215"/>
        <v>439.67491456757</v>
      </c>
      <c r="G814" s="16">
        <v>0.8</v>
      </c>
      <c r="H814" s="21">
        <v>443.76</v>
      </c>
      <c r="I814" s="6">
        <f>'Datos y Cálculos'!R814</f>
        <v>101.32</v>
      </c>
      <c r="J814" s="59">
        <f>'Datos y Cálculos'!S814</f>
        <v>367.82010616604413</v>
      </c>
      <c r="K814" s="59">
        <f>'Datos y Cálculos'!T814</f>
        <v>0.96131232108442632</v>
      </c>
      <c r="L814" s="59">
        <f t="shared" si="218"/>
        <v>551.84006582937445</v>
      </c>
      <c r="M814" s="69">
        <f t="shared" si="216"/>
        <v>461.6544289311355</v>
      </c>
      <c r="O814" s="20">
        <f t="shared" si="209"/>
        <v>554.74261326836893</v>
      </c>
      <c r="P814" s="128">
        <f t="shared" si="210"/>
        <v>461.65442893113544</v>
      </c>
      <c r="Q814" s="106">
        <f t="shared" si="225"/>
        <v>0.16780427915711615</v>
      </c>
      <c r="S814" s="129">
        <f t="shared" si="223"/>
        <v>0.25542401037378892</v>
      </c>
      <c r="T814" s="124">
        <f t="shared" si="224"/>
        <v>0.21256276843359551</v>
      </c>
      <c r="U814" s="79">
        <f t="shared" si="222"/>
        <v>0.16780427915711615</v>
      </c>
      <c r="Y814" s="111">
        <f t="shared" si="211"/>
        <v>0.14982750946124765</v>
      </c>
      <c r="Z814" s="92">
        <f t="shared" si="220"/>
        <v>4.6064510066800811E-2</v>
      </c>
      <c r="AD814" s="106">
        <f t="shared" si="212"/>
        <v>0.69789668978979369</v>
      </c>
      <c r="AE814" s="74">
        <f>IF(J814&gt;0,J814/630,Tabla13[[#This Row],[Cargabilidad Antes]]-0.02)</f>
        <v>0.5838414383588002</v>
      </c>
      <c r="AF814" s="114">
        <f t="shared" si="217"/>
        <v>0.11405525143099349</v>
      </c>
      <c r="AI814" s="4">
        <f t="shared" si="213"/>
        <v>33.21953437435414</v>
      </c>
      <c r="AJ814" s="59">
        <f t="shared" si="214"/>
        <v>30.692436211317649</v>
      </c>
      <c r="AK814" s="4">
        <f t="shared" si="221"/>
        <v>2.5270981630364915</v>
      </c>
      <c r="AL814" s="79">
        <f t="shared" si="219"/>
        <v>7.6072654557959085E-2</v>
      </c>
    </row>
    <row r="815" spans="2:38" x14ac:dyDescent="0.25">
      <c r="B815" s="16" t="s">
        <v>829</v>
      </c>
      <c r="C815" s="21">
        <v>533.76</v>
      </c>
      <c r="D815" s="21">
        <v>359.24</v>
      </c>
      <c r="E815" s="16">
        <v>257.51</v>
      </c>
      <c r="F815" s="59">
        <f t="shared" si="215"/>
        <v>442.00087975025571</v>
      </c>
      <c r="G815" s="16">
        <v>0.81</v>
      </c>
      <c r="H815" s="21">
        <v>444.48</v>
      </c>
      <c r="I815" s="6">
        <f>'Datos y Cálculos'!R815</f>
        <v>97.509999999999991</v>
      </c>
      <c r="J815" s="59">
        <f>'Datos y Cálculos'!S815</f>
        <v>372.23860318349574</v>
      </c>
      <c r="K815" s="59">
        <f>'Datos y Cálculos'!T815</f>
        <v>0.96507991628936984</v>
      </c>
      <c r="L815" s="59">
        <f t="shared" si="218"/>
        <v>554.75940631709034</v>
      </c>
      <c r="M815" s="69">
        <f t="shared" si="216"/>
        <v>467.20012554513386</v>
      </c>
      <c r="O815" s="20">
        <f t="shared" si="209"/>
        <v>556.64871364380338</v>
      </c>
      <c r="P815" s="128">
        <f t="shared" si="210"/>
        <v>467.2001255451338</v>
      </c>
      <c r="Q815" s="106">
        <f t="shared" si="225"/>
        <v>0.16069126884914942</v>
      </c>
      <c r="S815" s="129">
        <f t="shared" si="223"/>
        <v>0.25630164946338402</v>
      </c>
      <c r="T815" s="124">
        <f t="shared" si="224"/>
        <v>0.21511621220298294</v>
      </c>
      <c r="U815" s="79">
        <f t="shared" si="222"/>
        <v>0.16069126884914942</v>
      </c>
      <c r="Y815" s="111">
        <f t="shared" si="211"/>
        <v>0.15141693545746693</v>
      </c>
      <c r="Z815" s="92">
        <f t="shared" si="220"/>
        <v>4.4752918725700572E-2</v>
      </c>
      <c r="AD815" s="106">
        <f t="shared" si="212"/>
        <v>0.70158869801627888</v>
      </c>
      <c r="AE815" s="74">
        <f>IF(J815&gt;0,J815/630,Tabla13[[#This Row],[Cargabilidad Antes]]-0.02)</f>
        <v>0.59085492568808851</v>
      </c>
      <c r="AF815" s="114">
        <f t="shared" si="217"/>
        <v>0.11073377232819037</v>
      </c>
      <c r="AI815" s="4">
        <f t="shared" si="213"/>
        <v>33.276116196615945</v>
      </c>
      <c r="AJ815" s="59">
        <f t="shared" si="214"/>
        <v>30.830020227280684</v>
      </c>
      <c r="AK815" s="4">
        <f t="shared" si="221"/>
        <v>2.4460959693352606</v>
      </c>
      <c r="AL815" s="79">
        <f t="shared" si="219"/>
        <v>7.3509058415417439E-2</v>
      </c>
    </row>
    <row r="816" spans="2:38" x14ac:dyDescent="0.25">
      <c r="B816" s="16" t="s">
        <v>830</v>
      </c>
      <c r="C816" s="21">
        <v>414.32</v>
      </c>
      <c r="D816" s="21">
        <v>346</v>
      </c>
      <c r="E816" s="16">
        <v>239.26</v>
      </c>
      <c r="F816" s="59">
        <f t="shared" si="215"/>
        <v>420.66774014654368</v>
      </c>
      <c r="G816" s="16">
        <v>0.82</v>
      </c>
      <c r="H816" s="21">
        <v>448.33</v>
      </c>
      <c r="I816" s="6">
        <f>'Datos y Cálculos'!R816</f>
        <v>79.259999999999991</v>
      </c>
      <c r="J816" s="59">
        <f>'Datos y Cálculos'!S816</f>
        <v>354.96217770348431</v>
      </c>
      <c r="K816" s="59">
        <f>'Datos y Cálculos'!T816</f>
        <v>0.97475173901211853</v>
      </c>
      <c r="L816" s="59">
        <f t="shared" si="218"/>
        <v>527.98398481086645</v>
      </c>
      <c r="M816" s="69">
        <f t="shared" si="216"/>
        <v>445.51632358530969</v>
      </c>
      <c r="O816" s="20">
        <f t="shared" si="209"/>
        <v>529.59489167447111</v>
      </c>
      <c r="P816" s="128">
        <f t="shared" si="210"/>
        <v>445.51632358530975</v>
      </c>
      <c r="Q816" s="106">
        <f t="shared" si="225"/>
        <v>0.15876015688769596</v>
      </c>
      <c r="S816" s="129">
        <f t="shared" si="223"/>
        <v>0.24384506953231891</v>
      </c>
      <c r="T816" s="124">
        <f t="shared" si="224"/>
        <v>0.20513218803707686</v>
      </c>
      <c r="U816" s="79">
        <f t="shared" si="222"/>
        <v>0.15876015688769585</v>
      </c>
      <c r="Y816" s="111">
        <f t="shared" si="211"/>
        <v>0.13715340740264648</v>
      </c>
      <c r="Z816" s="92">
        <f t="shared" si="220"/>
        <v>4.0092070477025135E-2</v>
      </c>
      <c r="AD816" s="106">
        <f t="shared" si="212"/>
        <v>0.66772657166118043</v>
      </c>
      <c r="AE816" s="74">
        <f>IF(J816&gt;0,J816/630,Tabla13[[#This Row],[Cargabilidad Antes]]-0.02)</f>
        <v>0.56343202810076876</v>
      </c>
      <c r="AF816" s="114">
        <f t="shared" si="217"/>
        <v>0.10429454356041168</v>
      </c>
      <c r="AI816" s="4">
        <f t="shared" si="213"/>
        <v>32.491205910461936</v>
      </c>
      <c r="AJ816" s="59">
        <f t="shared" si="214"/>
        <v>30.301410111671217</v>
      </c>
      <c r="AK816" s="4">
        <f t="shared" si="221"/>
        <v>2.1897957987907191</v>
      </c>
      <c r="AL816" s="79">
        <f t="shared" si="219"/>
        <v>6.739656893084478E-2</v>
      </c>
    </row>
    <row r="817" spans="2:38" x14ac:dyDescent="0.25">
      <c r="B817" s="16" t="s">
        <v>831</v>
      </c>
      <c r="C817" s="21">
        <v>591.28</v>
      </c>
      <c r="D817" s="21">
        <v>360.02</v>
      </c>
      <c r="E817" s="16">
        <v>253.4</v>
      </c>
      <c r="F817" s="59">
        <f t="shared" si="215"/>
        <v>440.25669830225183</v>
      </c>
      <c r="G817" s="16">
        <v>0.81</v>
      </c>
      <c r="H817" s="21">
        <v>444.52</v>
      </c>
      <c r="I817" s="6">
        <f>'Datos y Cálculos'!R817</f>
        <v>93.4</v>
      </c>
      <c r="J817" s="59">
        <f>'Datos y Cálculos'!S817</f>
        <v>371.93811366946517</v>
      </c>
      <c r="K817" s="59">
        <f>'Datos y Cálculos'!T817</f>
        <v>0.96795672927443888</v>
      </c>
      <c r="L817" s="59">
        <f t="shared" si="218"/>
        <v>552.57026799421953</v>
      </c>
      <c r="M817" s="69">
        <f t="shared" si="216"/>
        <v>466.82297836727685</v>
      </c>
      <c r="O817" s="20">
        <f t="shared" si="209"/>
        <v>557.85733739573016</v>
      </c>
      <c r="P817" s="128">
        <f t="shared" si="210"/>
        <v>466.8229783672769</v>
      </c>
      <c r="Q817" s="106">
        <f t="shared" si="225"/>
        <v>0.16318573392515179</v>
      </c>
      <c r="S817" s="129">
        <f t="shared" si="223"/>
        <v>0.25685814452679967</v>
      </c>
      <c r="T817" s="124">
        <f t="shared" si="224"/>
        <v>0.21494255969754117</v>
      </c>
      <c r="U817" s="79">
        <f t="shared" si="222"/>
        <v>0.16318573392515179</v>
      </c>
      <c r="Y817" s="111">
        <f t="shared" si="211"/>
        <v>0.15022427932703214</v>
      </c>
      <c r="Z817" s="92">
        <f t="shared" si="220"/>
        <v>4.5028508522089832E-2</v>
      </c>
      <c r="AD817" s="106">
        <f t="shared" si="212"/>
        <v>0.69882015603532033</v>
      </c>
      <c r="AE817" s="74">
        <f>IF(J817&gt;0,J817/630,Tabla13[[#This Row],[Cargabilidad Antes]]-0.02)</f>
        <v>0.59037795820550032</v>
      </c>
      <c r="AF817" s="114">
        <f t="shared" si="217"/>
        <v>0.10844219782982001</v>
      </c>
      <c r="AI817" s="4">
        <f t="shared" si="213"/>
        <v>33.312094254440531</v>
      </c>
      <c r="AJ817" s="59">
        <f t="shared" si="214"/>
        <v>30.820611461850831</v>
      </c>
      <c r="AK817" s="4">
        <f t="shared" si="221"/>
        <v>2.4914827925897001</v>
      </c>
      <c r="AL817" s="79">
        <f t="shared" si="219"/>
        <v>7.4792139262081503E-2</v>
      </c>
    </row>
    <row r="818" spans="2:38" x14ac:dyDescent="0.25">
      <c r="B818" s="16" t="s">
        <v>832</v>
      </c>
      <c r="C818" s="21">
        <v>531.04</v>
      </c>
      <c r="D818" s="21">
        <v>351.62</v>
      </c>
      <c r="E818" s="16">
        <v>257.44</v>
      </c>
      <c r="F818" s="59">
        <f t="shared" si="215"/>
        <v>435.78891449875135</v>
      </c>
      <c r="G818" s="16">
        <v>0.8</v>
      </c>
      <c r="H818" s="21">
        <v>444.08</v>
      </c>
      <c r="I818" s="6">
        <f>'Datos y Cálculos'!R818</f>
        <v>97.44</v>
      </c>
      <c r="J818" s="59">
        <f>'Datos y Cálculos'!S818</f>
        <v>364.8714540766378</v>
      </c>
      <c r="K818" s="59">
        <f>'Datos y Cálculos'!T818</f>
        <v>0.96368185581913335</v>
      </c>
      <c r="L818" s="59">
        <f t="shared" si="218"/>
        <v>546.96271107762811</v>
      </c>
      <c r="M818" s="69">
        <f t="shared" si="216"/>
        <v>457.95354832773268</v>
      </c>
      <c r="O818" s="20">
        <f t="shared" si="209"/>
        <v>551.65190666428327</v>
      </c>
      <c r="P818" s="128">
        <f t="shared" si="210"/>
        <v>457.95354832773268</v>
      </c>
      <c r="Q818" s="106">
        <f t="shared" si="225"/>
        <v>0.16985051117311234</v>
      </c>
      <c r="S818" s="129">
        <f t="shared" si="223"/>
        <v>0.25400093477652558</v>
      </c>
      <c r="T818" s="124">
        <f t="shared" si="224"/>
        <v>0.21085874616628433</v>
      </c>
      <c r="U818" s="79">
        <f t="shared" si="222"/>
        <v>0.16985051117311234</v>
      </c>
      <c r="Y818" s="111">
        <f t="shared" si="211"/>
        <v>0.14719075799621928</v>
      </c>
      <c r="Z818" s="92">
        <f t="shared" si="220"/>
        <v>4.5754515922954271E-2</v>
      </c>
      <c r="AD818" s="106">
        <f t="shared" si="212"/>
        <v>0.69172843571230369</v>
      </c>
      <c r="AE818" s="74">
        <f>IF(J818&gt;0,J818/630,Tabla13[[#This Row],[Cargabilidad Antes]]-0.02)</f>
        <v>0.57916103821688536</v>
      </c>
      <c r="AF818" s="114">
        <f t="shared" si="217"/>
        <v>0.11256739749541833</v>
      </c>
      <c r="AI818" s="4">
        <f t="shared" si="213"/>
        <v>33.128200484143676</v>
      </c>
      <c r="AJ818" s="59">
        <f t="shared" si="214"/>
        <v>30.601534519924172</v>
      </c>
      <c r="AK818" s="4">
        <f t="shared" si="221"/>
        <v>2.5266659642195037</v>
      </c>
      <c r="AL818" s="79">
        <f t="shared" si="219"/>
        <v>7.6269339333081332E-2</v>
      </c>
    </row>
    <row r="819" spans="2:38" x14ac:dyDescent="0.25">
      <c r="B819" s="16" t="s">
        <v>833</v>
      </c>
      <c r="C819" s="21">
        <v>606.84</v>
      </c>
      <c r="D819" s="21">
        <v>362.14</v>
      </c>
      <c r="E819" s="16">
        <v>259.48</v>
      </c>
      <c r="F819" s="59">
        <f t="shared" si="215"/>
        <v>445.5056116369355</v>
      </c>
      <c r="G819" s="16">
        <v>0.81</v>
      </c>
      <c r="H819" s="21">
        <v>443.26</v>
      </c>
      <c r="I819" s="6">
        <f>'Datos y Cálculos'!R819</f>
        <v>99.480000000000018</v>
      </c>
      <c r="J819" s="59">
        <f>'Datos y Cálculos'!S819</f>
        <v>375.55512245208428</v>
      </c>
      <c r="K819" s="59">
        <f>'Datos y Cálculos'!T819</f>
        <v>0.9642792185485477</v>
      </c>
      <c r="L819" s="59">
        <f t="shared" si="218"/>
        <v>559.15822783494264</v>
      </c>
      <c r="M819" s="69">
        <f t="shared" si="216"/>
        <v>471.36271965924726</v>
      </c>
      <c r="O819" s="20">
        <f t="shared" si="209"/>
        <v>561.14231477276189</v>
      </c>
      <c r="P819" s="128">
        <f t="shared" si="210"/>
        <v>471.36271965924732</v>
      </c>
      <c r="Q819" s="106">
        <f t="shared" si="225"/>
        <v>0.15999434145306146</v>
      </c>
      <c r="S819" s="129">
        <f t="shared" si="223"/>
        <v>0.25837066957095506</v>
      </c>
      <c r="T819" s="124">
        <f t="shared" si="224"/>
        <v>0.21703282444216357</v>
      </c>
      <c r="U819" s="79">
        <f t="shared" si="222"/>
        <v>0.15999434145306146</v>
      </c>
      <c r="Y819" s="111">
        <f t="shared" si="211"/>
        <v>0.15382769848771269</v>
      </c>
      <c r="Z819" s="92">
        <f t="shared" si="220"/>
        <v>4.5285412088553245E-2</v>
      </c>
      <c r="AD819" s="106">
        <f t="shared" si="212"/>
        <v>0.70715176450307227</v>
      </c>
      <c r="AE819" s="74">
        <f>IF(J819&gt;0,J819/630,Tabla13[[#This Row],[Cargabilidad Antes]]-0.02)</f>
        <v>0.59611924198743538</v>
      </c>
      <c r="AF819" s="114">
        <f t="shared" si="217"/>
        <v>0.11103252251563689</v>
      </c>
      <c r="AI819" s="4">
        <f t="shared" si="213"/>
        <v>33.41027503815527</v>
      </c>
      <c r="AJ819" s="59">
        <f t="shared" si="214"/>
        <v>30.934370018284245</v>
      </c>
      <c r="AK819" s="4">
        <f t="shared" si="221"/>
        <v>2.4759050198710248</v>
      </c>
      <c r="AL819" s="79">
        <f t="shared" si="219"/>
        <v>7.4106095117250192E-2</v>
      </c>
    </row>
    <row r="820" spans="2:38" x14ac:dyDescent="0.25">
      <c r="B820" s="16" t="s">
        <v>834</v>
      </c>
      <c r="C820" s="21">
        <v>597.79999999999995</v>
      </c>
      <c r="D820" s="21">
        <v>349.56</v>
      </c>
      <c r="E820" s="16">
        <v>258.76</v>
      </c>
      <c r="F820" s="59">
        <f t="shared" si="215"/>
        <v>434.91255580863606</v>
      </c>
      <c r="G820" s="16">
        <v>0.8</v>
      </c>
      <c r="H820" s="21">
        <v>445.53</v>
      </c>
      <c r="I820" s="6">
        <f>'Datos y Cálculos'!R820</f>
        <v>98.759999999999991</v>
      </c>
      <c r="J820" s="59">
        <f>'Datos y Cálculos'!S820</f>
        <v>363.24334983589171</v>
      </c>
      <c r="K820" s="59">
        <f>'Datos y Cálculos'!T820</f>
        <v>0.96233007474996124</v>
      </c>
      <c r="L820" s="59">
        <f t="shared" si="218"/>
        <v>545.86278515231345</v>
      </c>
      <c r="M820" s="69">
        <f t="shared" si="216"/>
        <v>455.91009958498586</v>
      </c>
      <c r="O820" s="20">
        <f t="shared" si="209"/>
        <v>548.42000026610219</v>
      </c>
      <c r="P820" s="128">
        <f t="shared" si="210"/>
        <v>455.91009958498591</v>
      </c>
      <c r="Q820" s="106">
        <f t="shared" si="225"/>
        <v>0.16868440362537651</v>
      </c>
      <c r="S820" s="129">
        <f t="shared" si="223"/>
        <v>0.25251284557329584</v>
      </c>
      <c r="T820" s="124">
        <f t="shared" si="224"/>
        <v>0.20991786681001762</v>
      </c>
      <c r="U820" s="79">
        <f t="shared" si="222"/>
        <v>0.16868440362537662</v>
      </c>
      <c r="Y820" s="111">
        <f t="shared" si="211"/>
        <v>0.14659936066540644</v>
      </c>
      <c r="Z820" s="92">
        <f t="shared" si="220"/>
        <v>4.5286650494633873E-2</v>
      </c>
      <c r="AD820" s="106">
        <f t="shared" si="212"/>
        <v>0.69033739017243823</v>
      </c>
      <c r="AE820" s="74">
        <f>IF(J820&gt;0,J820/630,Tabla13[[#This Row],[Cargabilidad Antes]]-0.02)</f>
        <v>0.57657674577125673</v>
      </c>
      <c r="AF820" s="114">
        <f t="shared" si="217"/>
        <v>0.1137606444011815</v>
      </c>
      <c r="AI820" s="4">
        <f t="shared" si="213"/>
        <v>33.033239762069215</v>
      </c>
      <c r="AJ820" s="59">
        <f t="shared" si="214"/>
        <v>30.551656487809609</v>
      </c>
      <c r="AK820" s="4">
        <f t="shared" si="221"/>
        <v>2.4815832742596058</v>
      </c>
      <c r="AL820" s="79">
        <f t="shared" si="219"/>
        <v>7.5123823522423971E-2</v>
      </c>
    </row>
    <row r="821" spans="2:38" x14ac:dyDescent="0.25">
      <c r="B821" s="16" t="s">
        <v>835</v>
      </c>
      <c r="C821" s="21">
        <v>506.12</v>
      </c>
      <c r="D821" s="21">
        <v>362.12</v>
      </c>
      <c r="E821" s="16">
        <v>259.77999999999997</v>
      </c>
      <c r="F821" s="59">
        <f t="shared" si="215"/>
        <v>445.66415920511264</v>
      </c>
      <c r="G821" s="16">
        <v>0.81</v>
      </c>
      <c r="H821" s="21">
        <v>444.38</v>
      </c>
      <c r="I821" s="6">
        <f>'Datos y Cálculos'!R821</f>
        <v>99.779999999999973</v>
      </c>
      <c r="J821" s="59">
        <f>'Datos y Cálculos'!S821</f>
        <v>375.61541874635549</v>
      </c>
      <c r="K821" s="59">
        <f>'Datos y Cálculos'!T821</f>
        <v>0.96407118006125136</v>
      </c>
      <c r="L821" s="59">
        <f t="shared" si="218"/>
        <v>559.35722235921742</v>
      </c>
      <c r="M821" s="69">
        <f t="shared" si="216"/>
        <v>471.43839809778774</v>
      </c>
      <c r="O821" s="20">
        <f t="shared" si="209"/>
        <v>561.11132442014832</v>
      </c>
      <c r="P821" s="128">
        <f t="shared" si="210"/>
        <v>471.43839809778774</v>
      </c>
      <c r="Q821" s="106">
        <f t="shared" si="225"/>
        <v>0.15981307526635369</v>
      </c>
      <c r="S821" s="129">
        <f t="shared" si="223"/>
        <v>0.25835640046676489</v>
      </c>
      <c r="T821" s="124">
        <f t="shared" si="224"/>
        <v>0.21706766959342558</v>
      </c>
      <c r="U821" s="79">
        <f t="shared" si="222"/>
        <v>0.15981307526635369</v>
      </c>
      <c r="Y821" s="111">
        <f t="shared" si="211"/>
        <v>0.15393720708506617</v>
      </c>
      <c r="Z821" s="92">
        <f t="shared" si="220"/>
        <v>4.5270766939138889E-2</v>
      </c>
      <c r="AD821" s="106">
        <f t="shared" si="212"/>
        <v>0.70740342730970263</v>
      </c>
      <c r="AE821" s="74">
        <f>IF(J821&gt;0,J821/630,Tabla13[[#This Row],[Cargabilidad Antes]]-0.02)</f>
        <v>0.59621495039104044</v>
      </c>
      <c r="AF821" s="114">
        <f t="shared" si="217"/>
        <v>0.11118847691866218</v>
      </c>
      <c r="AI821" s="4">
        <f t="shared" si="213"/>
        <v>33.40934611091167</v>
      </c>
      <c r="AJ821" s="59">
        <f t="shared" si="214"/>
        <v>30.936275726522656</v>
      </c>
      <c r="AK821" s="4">
        <f t="shared" si="221"/>
        <v>2.4730703843890147</v>
      </c>
      <c r="AL821" s="79">
        <f t="shared" si="219"/>
        <v>7.4023310009689092E-2</v>
      </c>
    </row>
    <row r="822" spans="2:38" x14ac:dyDescent="0.25">
      <c r="B822" s="16" t="s">
        <v>836</v>
      </c>
      <c r="C822" s="21">
        <v>521.04</v>
      </c>
      <c r="D822" s="21">
        <v>347.71</v>
      </c>
      <c r="E822" s="16">
        <v>257.33999999999997</v>
      </c>
      <c r="F822" s="59">
        <f t="shared" si="215"/>
        <v>432.58076667831637</v>
      </c>
      <c r="G822" s="16">
        <v>0.8</v>
      </c>
      <c r="H822" s="21">
        <v>445.37</v>
      </c>
      <c r="I822" s="6">
        <f>'Datos y Cálculos'!R822</f>
        <v>97.339999999999975</v>
      </c>
      <c r="J822" s="59">
        <f>'Datos y Cálculos'!S822</f>
        <v>361.0779966987742</v>
      </c>
      <c r="K822" s="59">
        <f>'Datos y Cálculos'!T822</f>
        <v>0.9629775372052749</v>
      </c>
      <c r="L822" s="59">
        <f t="shared" si="218"/>
        <v>542.93613497387105</v>
      </c>
      <c r="M822" s="69">
        <f t="shared" si="216"/>
        <v>453.1923447662785</v>
      </c>
      <c r="O822" s="20">
        <f t="shared" si="209"/>
        <v>545.51756005414336</v>
      </c>
      <c r="P822" s="128">
        <f t="shared" si="210"/>
        <v>453.19234476627855</v>
      </c>
      <c r="Q822" s="106">
        <f t="shared" si="225"/>
        <v>0.1692433425583979</v>
      </c>
      <c r="S822" s="129">
        <f t="shared" si="223"/>
        <v>0.25117645478398754</v>
      </c>
      <c r="T822" s="124">
        <f t="shared" si="224"/>
        <v>0.20866651200437716</v>
      </c>
      <c r="U822" s="79">
        <f t="shared" si="222"/>
        <v>0.16924334255839801</v>
      </c>
      <c r="Y822" s="111">
        <f t="shared" si="211"/>
        <v>0.14503158615689982</v>
      </c>
      <c r="Z822" s="92">
        <f t="shared" si="220"/>
        <v>4.4937076298378613E-2</v>
      </c>
      <c r="AD822" s="106">
        <f t="shared" si="212"/>
        <v>0.68663613758462916</v>
      </c>
      <c r="AE822" s="74">
        <f>IF(J822&gt;0,J822/630,Tabla13[[#This Row],[Cargabilidad Antes]]-0.02)</f>
        <v>0.57313967729964155</v>
      </c>
      <c r="AF822" s="114">
        <f t="shared" si="217"/>
        <v>0.11349646028498761</v>
      </c>
      <c r="AI822" s="4">
        <f t="shared" si="213"/>
        <v>32.948435051480388</v>
      </c>
      <c r="AJ822" s="59">
        <f t="shared" si="214"/>
        <v>30.485665100287328</v>
      </c>
      <c r="AK822" s="4">
        <f t="shared" si="221"/>
        <v>2.4627699511930601</v>
      </c>
      <c r="AL822" s="79">
        <f t="shared" si="219"/>
        <v>7.4746188926578694E-2</v>
      </c>
    </row>
    <row r="823" spans="2:38" x14ac:dyDescent="0.25">
      <c r="B823" s="16" t="s">
        <v>837</v>
      </c>
      <c r="C823" s="21">
        <v>504.84</v>
      </c>
      <c r="D823" s="21">
        <v>361.28</v>
      </c>
      <c r="E823" s="16">
        <v>261.83999999999997</v>
      </c>
      <c r="F823" s="59">
        <f t="shared" si="215"/>
        <v>446.18765558899094</v>
      </c>
      <c r="G823" s="16">
        <v>0.81</v>
      </c>
      <c r="H823" s="21">
        <v>446.03</v>
      </c>
      <c r="I823" s="6">
        <f>'Datos y Cálculos'!R823</f>
        <v>101.83999999999997</v>
      </c>
      <c r="J823" s="59">
        <f>'Datos y Cálculos'!S823</f>
        <v>375.35932651260975</v>
      </c>
      <c r="K823" s="59">
        <f>'Datos y Cálculos'!T823</f>
        <v>0.96249107050724425</v>
      </c>
      <c r="L823" s="59">
        <f t="shared" si="218"/>
        <v>560.014267529113</v>
      </c>
      <c r="M823" s="69">
        <f t="shared" si="216"/>
        <v>471.1169743584606</v>
      </c>
      <c r="O823" s="20">
        <f t="shared" si="209"/>
        <v>559.80972961038105</v>
      </c>
      <c r="P823" s="128">
        <f t="shared" si="210"/>
        <v>471.1169743584606</v>
      </c>
      <c r="Q823" s="106">
        <f t="shared" si="225"/>
        <v>0.15843375089898715</v>
      </c>
      <c r="S823" s="129">
        <f t="shared" si="223"/>
        <v>0.25775709809077885</v>
      </c>
      <c r="T823" s="124">
        <f t="shared" si="224"/>
        <v>0.21691967421941857</v>
      </c>
      <c r="U823" s="79">
        <f t="shared" si="222"/>
        <v>0.15843375089898726</v>
      </c>
      <c r="Y823" s="111">
        <f t="shared" si="211"/>
        <v>0.15429906207939506</v>
      </c>
      <c r="Z823" s="92">
        <f t="shared" si="220"/>
        <v>4.5019258470540023E-2</v>
      </c>
      <c r="AD823" s="106">
        <f t="shared" si="212"/>
        <v>0.70823437395077926</v>
      </c>
      <c r="AE823" s="74">
        <f>IF(J823&gt;0,J823/630,Tabla13[[#This Row],[Cargabilidad Antes]]-0.02)</f>
        <v>0.59580845478192024</v>
      </c>
      <c r="AF823" s="114">
        <f t="shared" si="217"/>
        <v>0.11242591916885902</v>
      </c>
      <c r="AI823" s="4">
        <f t="shared" si="213"/>
        <v>33.370377493761964</v>
      </c>
      <c r="AJ823" s="59">
        <f t="shared" si="214"/>
        <v>30.928183854932435</v>
      </c>
      <c r="AK823" s="4">
        <f t="shared" si="221"/>
        <v>2.4421936388295293</v>
      </c>
      <c r="AL823" s="79">
        <f t="shared" si="219"/>
        <v>7.3184477439191542E-2</v>
      </c>
    </row>
    <row r="824" spans="2:38" x14ac:dyDescent="0.25">
      <c r="B824" s="16" t="s">
        <v>838</v>
      </c>
      <c r="C824" s="21">
        <v>608.02</v>
      </c>
      <c r="D824" s="21">
        <v>353.03</v>
      </c>
      <c r="E824" s="16">
        <v>263.56</v>
      </c>
      <c r="F824" s="59">
        <f t="shared" si="215"/>
        <v>440.56106784417523</v>
      </c>
      <c r="G824" s="16">
        <v>0.8</v>
      </c>
      <c r="H824" s="21">
        <v>448.43</v>
      </c>
      <c r="I824" s="6">
        <f>'Datos y Cálculos'!R824</f>
        <v>103.56</v>
      </c>
      <c r="J824" s="59">
        <f>'Datos y Cálculos'!S824</f>
        <v>367.90604031464335</v>
      </c>
      <c r="K824" s="59">
        <f>'Datos y Cálculos'!T824</f>
        <v>0.95956565349696088</v>
      </c>
      <c r="L824" s="59">
        <f t="shared" si="218"/>
        <v>552.95228503109468</v>
      </c>
      <c r="M824" s="69">
        <f t="shared" si="216"/>
        <v>461.76228567858402</v>
      </c>
      <c r="O824" s="20">
        <f t="shared" si="209"/>
        <v>553.864036771776</v>
      </c>
      <c r="P824" s="128">
        <f t="shared" si="210"/>
        <v>461.76228567858402</v>
      </c>
      <c r="Q824" s="106">
        <f t="shared" si="225"/>
        <v>0.16628945910626658</v>
      </c>
      <c r="S824" s="129">
        <f t="shared" si="223"/>
        <v>0.25501948126999829</v>
      </c>
      <c r="T824" s="124">
        <f t="shared" si="224"/>
        <v>0.21261242966804961</v>
      </c>
      <c r="U824" s="79">
        <f t="shared" si="222"/>
        <v>0.16628945910626658</v>
      </c>
      <c r="Y824" s="111">
        <f t="shared" si="211"/>
        <v>0.15043206492438563</v>
      </c>
      <c r="Z824" s="92">
        <f t="shared" si="220"/>
        <v>4.5870758246671792E-2</v>
      </c>
      <c r="AD824" s="106">
        <f t="shared" si="212"/>
        <v>0.69930328229234162</v>
      </c>
      <c r="AE824" s="74">
        <f>IF(J824&gt;0,J824/630,Tabla13[[#This Row],[Cargabilidad Antes]]-0.02)</f>
        <v>0.58397784176927514</v>
      </c>
      <c r="AF824" s="114">
        <f t="shared" si="217"/>
        <v>0.11532544052306648</v>
      </c>
      <c r="AI824" s="4">
        <f t="shared" si="213"/>
        <v>33.193519530692498</v>
      </c>
      <c r="AJ824" s="59">
        <f t="shared" si="214"/>
        <v>30.695096380211279</v>
      </c>
      <c r="AK824" s="4">
        <f t="shared" si="221"/>
        <v>2.4984231504812193</v>
      </c>
      <c r="AL824" s="79">
        <f t="shared" si="219"/>
        <v>7.5268401356808345E-2</v>
      </c>
    </row>
    <row r="825" spans="2:38" x14ac:dyDescent="0.25">
      <c r="B825" s="16" t="s">
        <v>839</v>
      </c>
      <c r="C825" s="21">
        <v>584.04</v>
      </c>
      <c r="D825" s="21">
        <v>356.68</v>
      </c>
      <c r="E825" s="16">
        <v>263.56</v>
      </c>
      <c r="F825" s="59">
        <f t="shared" si="215"/>
        <v>443.4912580874622</v>
      </c>
      <c r="G825" s="16">
        <v>0.8</v>
      </c>
      <c r="H825" s="21">
        <v>450.14</v>
      </c>
      <c r="I825" s="6">
        <f>'Datos y Cálculos'!R825</f>
        <v>103.56</v>
      </c>
      <c r="J825" s="59">
        <f>'Datos y Cálculos'!S825</f>
        <v>371.40987601301072</v>
      </c>
      <c r="K825" s="59">
        <f>'Datos y Cálculos'!T825</f>
        <v>0.96034064529696372</v>
      </c>
      <c r="L825" s="59">
        <f t="shared" si="218"/>
        <v>556.62999400009153</v>
      </c>
      <c r="M825" s="69">
        <f t="shared" si="216"/>
        <v>466.15998238216798</v>
      </c>
      <c r="O825" s="20">
        <f t="shared" si="209"/>
        <v>559.59047286564055</v>
      </c>
      <c r="P825" s="128">
        <f t="shared" si="210"/>
        <v>466.15998238216804</v>
      </c>
      <c r="Q825" s="106">
        <f t="shared" si="225"/>
        <v>0.16696226082087973</v>
      </c>
      <c r="S825" s="129">
        <f t="shared" si="223"/>
        <v>0.25765614417863358</v>
      </c>
      <c r="T825" s="124">
        <f t="shared" si="224"/>
        <v>0.21463729183217833</v>
      </c>
      <c r="U825" s="79">
        <f t="shared" si="222"/>
        <v>0.16696226082087984</v>
      </c>
      <c r="Y825" s="111">
        <f t="shared" si="211"/>
        <v>0.15243977950850662</v>
      </c>
      <c r="Z825" s="92">
        <f t="shared" si="220"/>
        <v>4.6653908709745E-2</v>
      </c>
      <c r="AD825" s="106">
        <f t="shared" si="212"/>
        <v>0.70395437791660664</v>
      </c>
      <c r="AE825" s="74">
        <f>IF(J825&gt;0,J825/630,Tabla13[[#This Row],[Cargabilidad Antes]]-0.02)</f>
        <v>0.58953948573493764</v>
      </c>
      <c r="AF825" s="114">
        <f t="shared" si="217"/>
        <v>0.114414892181669</v>
      </c>
      <c r="AI825" s="4">
        <f t="shared" si="213"/>
        <v>33.363822043856601</v>
      </c>
      <c r="AJ825" s="59">
        <f t="shared" si="214"/>
        <v>30.804089988636303</v>
      </c>
      <c r="AK825" s="4">
        <f t="shared" si="221"/>
        <v>2.559732055220298</v>
      </c>
      <c r="AL825" s="79">
        <f t="shared" si="219"/>
        <v>7.6721787205780601E-2</v>
      </c>
    </row>
    <row r="826" spans="2:38" x14ac:dyDescent="0.25">
      <c r="B826" s="16" t="s">
        <v>840</v>
      </c>
      <c r="C826" s="21">
        <v>502.12</v>
      </c>
      <c r="D826" s="21">
        <v>355.47</v>
      </c>
      <c r="E826" s="16">
        <v>267.02</v>
      </c>
      <c r="F826" s="59">
        <f t="shared" si="215"/>
        <v>444.58812545995875</v>
      </c>
      <c r="G826" s="16">
        <v>0.79</v>
      </c>
      <c r="H826" s="21">
        <v>451.69</v>
      </c>
      <c r="I826" s="6">
        <f>'Datos y Cálculos'!R826</f>
        <v>107.01999999999998</v>
      </c>
      <c r="J826" s="59">
        <f>'Datos y Cálculos'!S826</f>
        <v>371.23065781263273</v>
      </c>
      <c r="K826" s="59">
        <f>'Datos y Cálculos'!T826</f>
        <v>0.95754483774185639</v>
      </c>
      <c r="L826" s="59">
        <f t="shared" si="218"/>
        <v>558.00668241917026</v>
      </c>
      <c r="M826" s="69">
        <f t="shared" si="216"/>
        <v>465.93504395557687</v>
      </c>
      <c r="O826" s="20">
        <f t="shared" si="209"/>
        <v>564.75151400340201</v>
      </c>
      <c r="P826" s="128">
        <f t="shared" si="210"/>
        <v>465.93504395557687</v>
      </c>
      <c r="Q826" s="106">
        <f t="shared" si="225"/>
        <v>0.17497336013733977</v>
      </c>
      <c r="S826" s="129">
        <f t="shared" si="223"/>
        <v>0.26003247834439092</v>
      </c>
      <c r="T826" s="124">
        <f t="shared" si="224"/>
        <v>0.21453372186363279</v>
      </c>
      <c r="U826" s="79">
        <f t="shared" si="222"/>
        <v>0.17497336013733977</v>
      </c>
      <c r="Y826" s="111">
        <f t="shared" si="211"/>
        <v>0.15319475715122877</v>
      </c>
      <c r="Z826" s="92">
        <f t="shared" si="220"/>
        <v>4.8919841662424281E-2</v>
      </c>
      <c r="AD826" s="106">
        <f t="shared" si="212"/>
        <v>0.70569543723802974</v>
      </c>
      <c r="AE826" s="74">
        <f>IF(J826&gt;0,J826/630,Tabla13[[#This Row],[Cargabilidad Antes]]-0.02)</f>
        <v>0.58925501240100431</v>
      </c>
      <c r="AF826" s="114">
        <f t="shared" si="217"/>
        <v>0.11644042483702544</v>
      </c>
      <c r="AI826" s="4">
        <f t="shared" si="213"/>
        <v>33.518810698961929</v>
      </c>
      <c r="AJ826" s="59">
        <f t="shared" si="214"/>
        <v>30.798489988939245</v>
      </c>
      <c r="AK826" s="4">
        <f t="shared" si="221"/>
        <v>2.7203207100226834</v>
      </c>
      <c r="AL826" s="79">
        <f t="shared" si="219"/>
        <v>8.1158031961645061E-2</v>
      </c>
    </row>
    <row r="827" spans="2:38" x14ac:dyDescent="0.25">
      <c r="B827" s="16" t="s">
        <v>841</v>
      </c>
      <c r="C827" s="21">
        <v>459.54</v>
      </c>
      <c r="D827" s="21">
        <v>291.79000000000002</v>
      </c>
      <c r="E827" s="16">
        <v>192.1</v>
      </c>
      <c r="F827" s="59">
        <f t="shared" si="215"/>
        <v>349.34769800300677</v>
      </c>
      <c r="G827" s="16">
        <v>0.83</v>
      </c>
      <c r="H827" s="21">
        <v>456.79</v>
      </c>
      <c r="I827" s="6">
        <f>'Datos y Cálculos'!R827</f>
        <v>32.099999999999994</v>
      </c>
      <c r="J827" s="59">
        <f>'Datos y Cálculos'!S827</f>
        <v>293.55036041538091</v>
      </c>
      <c r="K827" s="59">
        <f>'Datos y Cálculos'!T827</f>
        <v>0.99400320812793441</v>
      </c>
      <c r="L827" s="59">
        <f t="shared" si="218"/>
        <v>438.46953800611317</v>
      </c>
      <c r="M827" s="69">
        <f t="shared" si="216"/>
        <v>368.43778175333011</v>
      </c>
      <c r="O827" s="20">
        <f t="shared" si="209"/>
        <v>441.23896031126486</v>
      </c>
      <c r="P827" s="128">
        <f t="shared" si="210"/>
        <v>368.43778175333011</v>
      </c>
      <c r="Q827" s="106">
        <f t="shared" si="225"/>
        <v>0.16499263461816327</v>
      </c>
      <c r="S827" s="129">
        <f t="shared" si="223"/>
        <v>0.20316273183315339</v>
      </c>
      <c r="T827" s="124">
        <f t="shared" si="224"/>
        <v>0.16964237745177804</v>
      </c>
      <c r="U827" s="79">
        <f t="shared" si="222"/>
        <v>0.16499263461816316</v>
      </c>
      <c r="Y827" s="111">
        <f t="shared" si="211"/>
        <v>9.4589723593572789E-2</v>
      </c>
      <c r="Z827" s="92">
        <f t="shared" si="220"/>
        <v>2.8638240084561024E-2</v>
      </c>
      <c r="AD827" s="106">
        <f t="shared" si="212"/>
        <v>0.55452015556032819</v>
      </c>
      <c r="AE827" s="74">
        <f>IF(J827&gt;0,J827/630,Tabla13[[#This Row],[Cargabilidad Antes]]-0.02)</f>
        <v>0.46595295304028717</v>
      </c>
      <c r="AF827" s="114">
        <f t="shared" si="217"/>
        <v>8.8567202520041022E-2</v>
      </c>
      <c r="AI827" s="4">
        <f t="shared" si="213"/>
        <v>30.200102032493749</v>
      </c>
      <c r="AJ827" s="59">
        <f t="shared" si="214"/>
        <v>28.625705102118442</v>
      </c>
      <c r="AK827" s="4">
        <f t="shared" si="221"/>
        <v>1.5743969303753076</v>
      </c>
      <c r="AL827" s="79">
        <f t="shared" si="219"/>
        <v>5.2132172556282663E-2</v>
      </c>
    </row>
    <row r="828" spans="2:38" x14ac:dyDescent="0.25">
      <c r="B828" s="16" t="s">
        <v>842</v>
      </c>
      <c r="C828" s="21">
        <v>457.96</v>
      </c>
      <c r="D828" s="21">
        <v>285.19</v>
      </c>
      <c r="E828" s="16">
        <v>192.91</v>
      </c>
      <c r="F828" s="59">
        <f t="shared" si="215"/>
        <v>344.30742687313614</v>
      </c>
      <c r="G828" s="16">
        <v>0.82</v>
      </c>
      <c r="H828" s="21">
        <v>459.9</v>
      </c>
      <c r="I828" s="6">
        <f>'Datos y Cálculos'!R828</f>
        <v>32.909999999999997</v>
      </c>
      <c r="J828" s="59">
        <f>'Datos y Cálculos'!S828</f>
        <v>287.08257383547334</v>
      </c>
      <c r="K828" s="59">
        <f>'Datos y Cálculos'!T828</f>
        <v>0.99340756281306719</v>
      </c>
      <c r="L828" s="59">
        <f t="shared" si="218"/>
        <v>432.14344693302729</v>
      </c>
      <c r="M828" s="69">
        <f t="shared" si="216"/>
        <v>360.32000279035032</v>
      </c>
      <c r="O828" s="20">
        <f t="shared" si="209"/>
        <v>436.51782415214575</v>
      </c>
      <c r="P828" s="128">
        <f t="shared" si="210"/>
        <v>360.32000279035032</v>
      </c>
      <c r="Q828" s="106">
        <f t="shared" si="225"/>
        <v>0.17455832762338042</v>
      </c>
      <c r="S828" s="129">
        <f t="shared" si="223"/>
        <v>0.20098894618474578</v>
      </c>
      <c r="T828" s="124">
        <f t="shared" si="224"/>
        <v>0.16590465186795095</v>
      </c>
      <c r="U828" s="79">
        <f t="shared" si="222"/>
        <v>0.17455832762338042</v>
      </c>
      <c r="Y828" s="111">
        <f t="shared" si="211"/>
        <v>9.1879995693761832E-2</v>
      </c>
      <c r="Z828" s="92">
        <f t="shared" si="220"/>
        <v>2.9277197288749977E-2</v>
      </c>
      <c r="AD828" s="106">
        <f t="shared" si="212"/>
        <v>0.54651972519545422</v>
      </c>
      <c r="AE828" s="74">
        <f>IF(J828&gt;0,J828/630,Tabla13[[#This Row],[Cargabilidad Antes]]-0.02)</f>
        <v>0.45568662513567199</v>
      </c>
      <c r="AF828" s="114">
        <f t="shared" si="217"/>
        <v>9.0833100059782235E-2</v>
      </c>
      <c r="AI828" s="4">
        <f t="shared" si="213"/>
        <v>30.089418023571678</v>
      </c>
      <c r="AJ828" s="59">
        <f t="shared" si="214"/>
        <v>28.467695096443325</v>
      </c>
      <c r="AK828" s="4">
        <f t="shared" si="221"/>
        <v>1.6217229271283529</v>
      </c>
      <c r="AL828" s="79">
        <f t="shared" si="219"/>
        <v>5.3896786101277017E-2</v>
      </c>
    </row>
    <row r="829" spans="2:38" x14ac:dyDescent="0.25">
      <c r="B829" s="16" t="s">
        <v>843</v>
      </c>
      <c r="C829" s="21">
        <v>385.82</v>
      </c>
      <c r="D829" s="21">
        <v>289.66000000000003</v>
      </c>
      <c r="E829" s="16">
        <v>190.91</v>
      </c>
      <c r="F829" s="59">
        <f t="shared" si="215"/>
        <v>346.9143175194705</v>
      </c>
      <c r="G829" s="16">
        <v>0.83</v>
      </c>
      <c r="H829" s="21">
        <v>459.88</v>
      </c>
      <c r="I829" s="6">
        <f>'Datos y Cálculos'!R829</f>
        <v>30.909999999999997</v>
      </c>
      <c r="J829" s="59">
        <f>'Datos y Cálculos'!S829</f>
        <v>291.30455489058187</v>
      </c>
      <c r="K829" s="59">
        <f>'Datos y Cálculos'!T829</f>
        <v>0.99435451707509492</v>
      </c>
      <c r="L829" s="59">
        <f t="shared" si="218"/>
        <v>435.41537957739479</v>
      </c>
      <c r="M829" s="69">
        <f t="shared" si="216"/>
        <v>365.61905039617733</v>
      </c>
      <c r="O829" s="20">
        <f t="shared" si="209"/>
        <v>438.01801721704305</v>
      </c>
      <c r="P829" s="128">
        <f t="shared" si="210"/>
        <v>365.61905039617733</v>
      </c>
      <c r="Q829" s="106">
        <f t="shared" si="225"/>
        <v>0.16528764565634568</v>
      </c>
      <c r="S829" s="129">
        <f t="shared" si="223"/>
        <v>0.20167969054042709</v>
      </c>
      <c r="T829" s="124">
        <f t="shared" si="224"/>
        <v>0.1683445293142995</v>
      </c>
      <c r="U829" s="79">
        <f t="shared" si="222"/>
        <v>0.16528764565634579</v>
      </c>
      <c r="Y829" s="111">
        <f t="shared" si="211"/>
        <v>9.3276583964083185E-2</v>
      </c>
      <c r="Z829" s="92">
        <f t="shared" si="220"/>
        <v>2.8286617101059293E-2</v>
      </c>
      <c r="AD829" s="106">
        <f t="shared" si="212"/>
        <v>0.55065764685630236</v>
      </c>
      <c r="AE829" s="74">
        <f>IF(J829&gt;0,J829/630,Tabla13[[#This Row],[Cargabilidad Antes]]-0.02)</f>
        <v>0.46238818236600299</v>
      </c>
      <c r="AF829" s="114">
        <f t="shared" si="217"/>
        <v>8.8269464490299376E-2</v>
      </c>
      <c r="AI829" s="4">
        <f t="shared" si="213"/>
        <v>30.124460026889686</v>
      </c>
      <c r="AJ829" s="59">
        <f t="shared" si="214"/>
        <v>28.570440438370792</v>
      </c>
      <c r="AK829" s="4">
        <f t="shared" si="221"/>
        <v>1.5540195885188943</v>
      </c>
      <c r="AL829" s="79">
        <f t="shared" si="219"/>
        <v>5.1586637142433278E-2</v>
      </c>
    </row>
    <row r="830" spans="2:38" x14ac:dyDescent="0.25">
      <c r="B830" s="16" t="s">
        <v>844</v>
      </c>
      <c r="C830" s="21">
        <v>446.78</v>
      </c>
      <c r="D830" s="21">
        <v>285.95999999999998</v>
      </c>
      <c r="E830" s="16">
        <v>194.27</v>
      </c>
      <c r="F830" s="59">
        <f t="shared" si="215"/>
        <v>345.7079034387267</v>
      </c>
      <c r="G830" s="16">
        <v>0.82</v>
      </c>
      <c r="H830" s="21">
        <v>459.98</v>
      </c>
      <c r="I830" s="6">
        <f>'Datos y Cálculos'!R830</f>
        <v>34.27000000000001</v>
      </c>
      <c r="J830" s="59">
        <f>'Datos y Cálculos'!S830</f>
        <v>288.00617094083242</v>
      </c>
      <c r="K830" s="59">
        <f>'Datos y Cálculos'!T830</f>
        <v>0.99289539201834398</v>
      </c>
      <c r="L830" s="59">
        <f t="shared" si="218"/>
        <v>433.90119806810873</v>
      </c>
      <c r="M830" s="69">
        <f t="shared" si="216"/>
        <v>361.47921808904994</v>
      </c>
      <c r="O830" s="20">
        <f t="shared" si="209"/>
        <v>437.69640237928257</v>
      </c>
      <c r="P830" s="128">
        <f t="shared" si="210"/>
        <v>361.47921808904994</v>
      </c>
      <c r="Q830" s="106">
        <f t="shared" si="225"/>
        <v>0.17413253541935036</v>
      </c>
      <c r="S830" s="129">
        <f t="shared" si="223"/>
        <v>0.20153160717763563</v>
      </c>
      <c r="T830" s="124">
        <f t="shared" si="224"/>
        <v>0.1664383974526574</v>
      </c>
      <c r="U830" s="79">
        <f t="shared" si="222"/>
        <v>0.17413253541935036</v>
      </c>
      <c r="Y830" s="111">
        <f t="shared" si="211"/>
        <v>9.2628962844990559E-2</v>
      </c>
      <c r="Z830" s="92">
        <f t="shared" si="220"/>
        <v>2.9450723937529052E-2</v>
      </c>
      <c r="AD830" s="106">
        <f t="shared" si="212"/>
        <v>0.54874270387099477</v>
      </c>
      <c r="AE830" s="74">
        <f>IF(J830&gt;0,J830/630,Tabla13[[#This Row],[Cargabilidad Antes]]-0.02)</f>
        <v>0.45715265228703561</v>
      </c>
      <c r="AF830" s="114">
        <f t="shared" si="217"/>
        <v>9.1590051583959164E-2</v>
      </c>
      <c r="AI830" s="4">
        <f t="shared" si="213"/>
        <v>30.11693751751514</v>
      </c>
      <c r="AJ830" s="59">
        <f t="shared" si="214"/>
        <v>28.49004340572305</v>
      </c>
      <c r="AK830" s="4">
        <f t="shared" si="221"/>
        <v>1.6268941117920903</v>
      </c>
      <c r="AL830" s="79">
        <f t="shared" si="219"/>
        <v>5.4019241194292578E-2</v>
      </c>
    </row>
    <row r="831" spans="2:38" x14ac:dyDescent="0.25">
      <c r="B831" s="16" t="s">
        <v>845</v>
      </c>
      <c r="C831" s="21">
        <v>510.78</v>
      </c>
      <c r="D831" s="21">
        <v>290.42</v>
      </c>
      <c r="E831" s="16">
        <v>192.71</v>
      </c>
      <c r="F831" s="59">
        <f t="shared" si="215"/>
        <v>348.5411317190555</v>
      </c>
      <c r="G831" s="16">
        <v>0.83</v>
      </c>
      <c r="H831" s="21">
        <v>461.11</v>
      </c>
      <c r="I831" s="6">
        <f>'Datos y Cálculos'!R831</f>
        <v>32.710000000000008</v>
      </c>
      <c r="J831" s="59">
        <f>'Datos y Cálculos'!S831</f>
        <v>292.25625827345425</v>
      </c>
      <c r="K831" s="59">
        <f>'Datos y Cálculos'!T831</f>
        <v>0.99371695824649853</v>
      </c>
      <c r="L831" s="59">
        <f t="shared" si="218"/>
        <v>437.45720917750765</v>
      </c>
      <c r="M831" s="69">
        <f t="shared" si="216"/>
        <v>366.81354214463397</v>
      </c>
      <c r="O831" s="20">
        <f t="shared" si="209"/>
        <v>439.16727390793909</v>
      </c>
      <c r="P831" s="128">
        <f t="shared" si="210"/>
        <v>366.81354214463391</v>
      </c>
      <c r="Q831" s="106">
        <f t="shared" si="225"/>
        <v>0.1647521025860238</v>
      </c>
      <c r="S831" s="129">
        <f t="shared" si="223"/>
        <v>0.20220885081388812</v>
      </c>
      <c r="T831" s="124">
        <f t="shared" si="224"/>
        <v>0.16889451748079642</v>
      </c>
      <c r="U831" s="79">
        <f t="shared" si="222"/>
        <v>0.16475210258602391</v>
      </c>
      <c r="Y831" s="111">
        <f t="shared" si="211"/>
        <v>9.4153454451795862E-2</v>
      </c>
      <c r="Z831" s="92">
        <f t="shared" si="220"/>
        <v>2.8468327921166076E-2</v>
      </c>
      <c r="AD831" s="106">
        <f t="shared" si="212"/>
        <v>0.55323989161754838</v>
      </c>
      <c r="AE831" s="74">
        <f>IF(J831&gt;0,J831/630,Tabla13[[#This Row],[Cargabilidad Antes]]-0.02)</f>
        <v>0.46389882265627658</v>
      </c>
      <c r="AF831" s="114">
        <f t="shared" si="217"/>
        <v>8.9341068961271808E-2</v>
      </c>
      <c r="AI831" s="4">
        <f t="shared" si="213"/>
        <v>30.151386070291956</v>
      </c>
      <c r="AJ831" s="59">
        <f t="shared" si="214"/>
        <v>28.593808084954411</v>
      </c>
      <c r="AK831" s="4">
        <f t="shared" si="221"/>
        <v>1.5575779853375451</v>
      </c>
      <c r="AL831" s="79">
        <f t="shared" si="219"/>
        <v>5.1658586497694059E-2</v>
      </c>
    </row>
    <row r="832" spans="2:38" x14ac:dyDescent="0.25">
      <c r="B832" s="16" t="s">
        <v>846</v>
      </c>
      <c r="C832" s="21">
        <v>310.10000000000002</v>
      </c>
      <c r="D832" s="21">
        <v>226.91</v>
      </c>
      <c r="E832" s="16">
        <v>188.6</v>
      </c>
      <c r="F832" s="59">
        <f t="shared" si="215"/>
        <v>295.05611008755608</v>
      </c>
      <c r="G832" s="16">
        <v>0.76</v>
      </c>
      <c r="H832" s="21">
        <v>465.57</v>
      </c>
      <c r="I832" s="6">
        <f>'Datos y Cálculos'!R832</f>
        <v>28.599999999999994</v>
      </c>
      <c r="J832" s="59">
        <f>'Datos y Cálculos'!S832</f>
        <v>228.705286558925</v>
      </c>
      <c r="K832" s="59">
        <f>'Datos y Cálculos'!T832</f>
        <v>0.99215021836208206</v>
      </c>
      <c r="L832" s="59">
        <f t="shared" si="218"/>
        <v>370.32766214150951</v>
      </c>
      <c r="M832" s="69">
        <f t="shared" si="216"/>
        <v>287.05012773888228</v>
      </c>
      <c r="O832" s="20">
        <f t="shared" si="209"/>
        <v>374.73269331183639</v>
      </c>
      <c r="P832" s="128">
        <f t="shared" si="210"/>
        <v>287.05012773888234</v>
      </c>
      <c r="Q832" s="106">
        <f t="shared" si="225"/>
        <v>0.23398696494300375</v>
      </c>
      <c r="S832" s="129">
        <f t="shared" si="223"/>
        <v>0.17254078748332205</v>
      </c>
      <c r="T832" s="124">
        <f t="shared" si="224"/>
        <v>0.13216849229122374</v>
      </c>
      <c r="U832" s="79">
        <f t="shared" si="222"/>
        <v>0.23398696494300364</v>
      </c>
      <c r="Y832" s="111">
        <f t="shared" si="211"/>
        <v>6.7474148054820424E-2</v>
      </c>
      <c r="Z832" s="92">
        <f t="shared" si="220"/>
        <v>2.7881939388313296E-2</v>
      </c>
      <c r="AD832" s="106">
        <f t="shared" si="212"/>
        <v>0.46834303188500964</v>
      </c>
      <c r="AE832" s="74">
        <f>IF(J832&gt;0,J832/630,Tabla13[[#This Row],[Cargabilidad Antes]]-0.02)</f>
        <v>0.36302426437924601</v>
      </c>
      <c r="AF832" s="114">
        <f t="shared" si="217"/>
        <v>0.10531876750576363</v>
      </c>
      <c r="AI832" s="4">
        <f t="shared" si="213"/>
        <v>28.750656822562576</v>
      </c>
      <c r="AJ832" s="59">
        <f t="shared" si="214"/>
        <v>27.200795294735808</v>
      </c>
      <c r="AK832" s="4">
        <f t="shared" si="221"/>
        <v>1.5498615278267671</v>
      </c>
      <c r="AL832" s="79">
        <f t="shared" si="219"/>
        <v>5.3906995495507704E-2</v>
      </c>
    </row>
    <row r="833" spans="2:38" x14ac:dyDescent="0.25">
      <c r="B833" s="16" t="s">
        <v>847</v>
      </c>
      <c r="C833" s="21">
        <v>332.14</v>
      </c>
      <c r="D833" s="21">
        <v>206.93</v>
      </c>
      <c r="E833" s="16">
        <v>149.33000000000001</v>
      </c>
      <c r="F833" s="59">
        <f t="shared" si="215"/>
        <v>255.18517550986383</v>
      </c>
      <c r="G833" s="16">
        <v>0.8</v>
      </c>
      <c r="H833" s="21">
        <v>469.22</v>
      </c>
      <c r="I833" s="6">
        <f>'Datos y Cálculos'!R833</f>
        <v>-10.669999999999987</v>
      </c>
      <c r="J833" s="59">
        <f>'Datos y Cálculos'!S833</f>
        <v>0</v>
      </c>
      <c r="K833" s="59">
        <f>'Datos y Cálculos'!T833</f>
        <v>1</v>
      </c>
      <c r="L833" s="59">
        <f t="shared" si="218"/>
        <v>320.28528211700387</v>
      </c>
      <c r="M833" s="69">
        <f t="shared" si="216"/>
        <v>0</v>
      </c>
      <c r="O833" s="20">
        <f t="shared" si="209"/>
        <v>324.6497043570904</v>
      </c>
      <c r="P833" s="128">
        <f t="shared" si="210"/>
        <v>259.71976348567233</v>
      </c>
      <c r="Q833" s="106">
        <f t="shared" si="225"/>
        <v>0.19999999999999996</v>
      </c>
      <c r="S833" s="129">
        <f t="shared" si="223"/>
        <v>0.14948072758462669</v>
      </c>
      <c r="T833" s="124">
        <f t="shared" si="224"/>
        <v>0.11958458206770135</v>
      </c>
      <c r="U833" s="79">
        <f t="shared" si="222"/>
        <v>0.19999999999999996</v>
      </c>
      <c r="Y833" s="111">
        <f t="shared" si="211"/>
        <v>5.0470669674858235E-2</v>
      </c>
      <c r="Z833" s="92">
        <f t="shared" si="220"/>
        <v>1.8169441082948958E-2</v>
      </c>
      <c r="AD833" s="106">
        <f t="shared" si="212"/>
        <v>0.40505583414264101</v>
      </c>
      <c r="AE833" s="74">
        <f>IF(J833&gt;0,J833/630,Tabla13[[#This Row],[Cargabilidad Antes]]-0.02)</f>
        <v>0.385055834142641</v>
      </c>
      <c r="AF833" s="114">
        <f t="shared" si="217"/>
        <v>2.0000000000000018E-2</v>
      </c>
      <c r="AI833" s="4">
        <f t="shared" si="213"/>
        <v>27.815102311408818</v>
      </c>
      <c r="AJ833" s="59">
        <f t="shared" si="214"/>
        <v>26.801665479301644</v>
      </c>
      <c r="AK833" s="4">
        <f t="shared" si="221"/>
        <v>1.0134368321071747</v>
      </c>
      <c r="AL833" s="79">
        <f t="shared" si="219"/>
        <v>3.6434769168240511E-2</v>
      </c>
    </row>
    <row r="834" spans="2:38" x14ac:dyDescent="0.25">
      <c r="B834" s="16" t="s">
        <v>848</v>
      </c>
      <c r="C834" s="21">
        <v>248.04</v>
      </c>
      <c r="D834" s="21">
        <v>202.17</v>
      </c>
      <c r="E834" s="16">
        <v>150.38</v>
      </c>
      <c r="F834" s="59">
        <f t="shared" si="215"/>
        <v>251.9659764730151</v>
      </c>
      <c r="G834" s="16">
        <v>0.79</v>
      </c>
      <c r="H834" s="21">
        <v>468.04</v>
      </c>
      <c r="I834" s="6">
        <f>'Datos y Cálculos'!R834</f>
        <v>-9.6200000000000045</v>
      </c>
      <c r="J834" s="59">
        <f>'Datos y Cálculos'!S834</f>
        <v>0</v>
      </c>
      <c r="K834" s="59">
        <f>'Datos y Cálculos'!T834</f>
        <v>1</v>
      </c>
      <c r="L834" s="59">
        <f t="shared" si="218"/>
        <v>316.24483552896129</v>
      </c>
      <c r="M834" s="69">
        <f t="shared" si="216"/>
        <v>0</v>
      </c>
      <c r="O834" s="20">
        <f t="shared" si="209"/>
        <v>321.19676368207661</v>
      </c>
      <c r="P834" s="128">
        <f t="shared" si="210"/>
        <v>253.74544330884052</v>
      </c>
      <c r="Q834" s="106">
        <f t="shared" si="225"/>
        <v>0.20999999999999996</v>
      </c>
      <c r="S834" s="129">
        <f t="shared" si="223"/>
        <v>0.14789086602775339</v>
      </c>
      <c r="T834" s="124">
        <f t="shared" si="224"/>
        <v>0.11683378416192518</v>
      </c>
      <c r="U834" s="79">
        <f t="shared" si="222"/>
        <v>0.20999999999999996</v>
      </c>
      <c r="Y834" s="111">
        <f t="shared" si="211"/>
        <v>4.9205311631379964E-2</v>
      </c>
      <c r="Z834" s="92">
        <f t="shared" si="220"/>
        <v>1.8496276642235722E-2</v>
      </c>
      <c r="AD834" s="106">
        <f t="shared" si="212"/>
        <v>0.39994599440161127</v>
      </c>
      <c r="AE834" s="74">
        <f>IF(J834&gt;0,J834/630,Tabla13[[#This Row],[Cargabilidad Antes]]-0.02)</f>
        <v>0.37994599440161125</v>
      </c>
      <c r="AF834" s="114">
        <f t="shared" si="217"/>
        <v>2.0000000000000018E-2</v>
      </c>
      <c r="AI834" s="4">
        <f t="shared" si="213"/>
        <v>27.755538488243584</v>
      </c>
      <c r="AJ834" s="59">
        <f t="shared" si="214"/>
        <v>26.71973157051282</v>
      </c>
      <c r="AK834" s="4">
        <f t="shared" si="221"/>
        <v>1.0358069177307634</v>
      </c>
      <c r="AL834" s="79">
        <f t="shared" si="219"/>
        <v>3.7318927109610933E-2</v>
      </c>
    </row>
    <row r="835" spans="2:38" x14ac:dyDescent="0.25">
      <c r="B835" s="16" t="s">
        <v>849</v>
      </c>
      <c r="C835" s="21">
        <v>333.54</v>
      </c>
      <c r="D835" s="21">
        <v>210.7</v>
      </c>
      <c r="E835" s="16">
        <v>149.80000000000001</v>
      </c>
      <c r="F835" s="59">
        <f t="shared" si="215"/>
        <v>258.52375132664309</v>
      </c>
      <c r="G835" s="16">
        <v>0.81</v>
      </c>
      <c r="H835" s="21">
        <v>467.15</v>
      </c>
      <c r="I835" s="6">
        <f>'Datos y Cálculos'!R835</f>
        <v>-10.199999999999989</v>
      </c>
      <c r="J835" s="59">
        <f>'Datos y Cálculos'!S835</f>
        <v>0</v>
      </c>
      <c r="K835" s="59">
        <f>'Datos y Cálculos'!T835</f>
        <v>1</v>
      </c>
      <c r="L835" s="59">
        <f t="shared" si="218"/>
        <v>324.47555960945493</v>
      </c>
      <c r="M835" s="69">
        <f t="shared" si="216"/>
        <v>0</v>
      </c>
      <c r="O835" s="20">
        <f t="shared" si="209"/>
        <v>326.48336478329077</v>
      </c>
      <c r="P835" s="128">
        <f t="shared" si="210"/>
        <v>264.45152547446554</v>
      </c>
      <c r="Q835" s="106">
        <f t="shared" si="225"/>
        <v>0.18999999999999995</v>
      </c>
      <c r="S835" s="129">
        <f t="shared" si="223"/>
        <v>0.1503250126431773</v>
      </c>
      <c r="T835" s="124">
        <f t="shared" si="224"/>
        <v>0.12176326024097363</v>
      </c>
      <c r="U835" s="79">
        <f t="shared" si="222"/>
        <v>0.18999999999999984</v>
      </c>
      <c r="Y835" s="111">
        <f t="shared" si="211"/>
        <v>5.1799919281663519E-2</v>
      </c>
      <c r="Z835" s="92">
        <f t="shared" si="220"/>
        <v>1.7813992240964076E-2</v>
      </c>
      <c r="AD835" s="106">
        <f t="shared" si="212"/>
        <v>0.41035516083594142</v>
      </c>
      <c r="AE835" s="74">
        <f>IF(J835&gt;0,J835/630,Tabla13[[#This Row],[Cargabilidad Antes]]-0.02)</f>
        <v>0.39035516083594141</v>
      </c>
      <c r="AF835" s="114">
        <f t="shared" si="217"/>
        <v>2.0000000000000018E-2</v>
      </c>
      <c r="AI835" s="4">
        <f t="shared" si="213"/>
        <v>27.846992186971669</v>
      </c>
      <c r="AJ835" s="59">
        <f t="shared" si="214"/>
        <v>26.867911573872114</v>
      </c>
      <c r="AK835" s="4">
        <f t="shared" si="221"/>
        <v>0.97908061309955485</v>
      </c>
      <c r="AL835" s="79">
        <f t="shared" si="219"/>
        <v>3.5159294997670232E-2</v>
      </c>
    </row>
    <row r="836" spans="2:38" x14ac:dyDescent="0.25">
      <c r="B836" s="16" t="s">
        <v>850</v>
      </c>
      <c r="C836" s="21">
        <v>351.42</v>
      </c>
      <c r="D836" s="21">
        <v>202.75</v>
      </c>
      <c r="E836" s="16">
        <v>153.02000000000001</v>
      </c>
      <c r="F836" s="59">
        <f t="shared" si="215"/>
        <v>254.01315497430443</v>
      </c>
      <c r="G836" s="16">
        <v>0.79</v>
      </c>
      <c r="H836" s="21">
        <v>468.12</v>
      </c>
      <c r="I836" s="6">
        <f>'Datos y Cálculos'!R836</f>
        <v>-6.9799999999999898</v>
      </c>
      <c r="J836" s="59">
        <f>'Datos y Cálculos'!S836</f>
        <v>0</v>
      </c>
      <c r="K836" s="59">
        <f>'Datos y Cálculos'!T836</f>
        <v>1</v>
      </c>
      <c r="L836" s="59">
        <f t="shared" si="218"/>
        <v>318.81426826548</v>
      </c>
      <c r="M836" s="69">
        <f t="shared" si="216"/>
        <v>0</v>
      </c>
      <c r="O836" s="20">
        <f t="shared" ref="O836:O899" si="226">(D836)/(SQRT(3)*0.46*G836)</f>
        <v>322.11823631864786</v>
      </c>
      <c r="P836" s="128">
        <f t="shared" ref="P836:P899" si="227">(D836)/(SQRT(3)*0.46*K836)</f>
        <v>254.47340669173181</v>
      </c>
      <c r="Q836" s="106">
        <f t="shared" si="225"/>
        <v>0.20999999999999996</v>
      </c>
      <c r="S836" s="129">
        <f t="shared" si="223"/>
        <v>0.14831514610044519</v>
      </c>
      <c r="T836" s="124">
        <f t="shared" si="224"/>
        <v>0.11716896541935169</v>
      </c>
      <c r="U836" s="79">
        <f t="shared" si="222"/>
        <v>0.21000000000000008</v>
      </c>
      <c r="Y836" s="111">
        <f t="shared" ref="Y836:Y899" si="228">($AB$3)*(((D836)^2+(E836)^2)/(460)^2)</f>
        <v>5.0008128523629493E-2</v>
      </c>
      <c r="Z836" s="92">
        <f t="shared" si="220"/>
        <v>1.879805551203232E-2</v>
      </c>
      <c r="AD836" s="106">
        <f t="shared" ref="AD836:AD899" si="229">F836/630</f>
        <v>0.40319548408619749</v>
      </c>
      <c r="AE836" s="74">
        <f>IF(J836&gt;0,J836/630,Tabla13[[#This Row],[Cargabilidad Antes]]-0.02)</f>
        <v>0.38319548408619747</v>
      </c>
      <c r="AF836" s="114">
        <f t="shared" si="217"/>
        <v>2.0000000000000018E-2</v>
      </c>
      <c r="AI836" s="4">
        <f t="shared" ref="AI836:AI899" si="230">$AN$4+($AN$5-$AN$4)*((O836/($AN$6*$AN$7))^2)</f>
        <v>27.771371745967848</v>
      </c>
      <c r="AJ836" s="59">
        <f t="shared" ref="AJ836:AJ899" si="231">$AN$4+($AN$5-$AN$4)*((P836/($AN$6*$AN$7))^2)</f>
        <v>26.729613106658533</v>
      </c>
      <c r="AK836" s="4">
        <f t="shared" si="221"/>
        <v>1.0417586393093146</v>
      </c>
      <c r="AL836" s="79">
        <f t="shared" si="219"/>
        <v>3.7511961916701808E-2</v>
      </c>
    </row>
    <row r="837" spans="2:38" x14ac:dyDescent="0.25">
      <c r="B837" s="16" t="s">
        <v>851</v>
      </c>
      <c r="C837" s="21">
        <v>272.88</v>
      </c>
      <c r="D837" s="21">
        <v>208.17</v>
      </c>
      <c r="E837" s="16">
        <v>147.84</v>
      </c>
      <c r="F837" s="59">
        <f t="shared" ref="F837:F900" si="232">SQRT((D837)^2+(E837)^2)</f>
        <v>255.32609443611514</v>
      </c>
      <c r="G837" s="16">
        <v>0.8</v>
      </c>
      <c r="H837" s="21">
        <v>468.44</v>
      </c>
      <c r="I837" s="6">
        <f>'Datos y Cálculos'!R837</f>
        <v>-12.159999999999997</v>
      </c>
      <c r="J837" s="59">
        <f>'Datos y Cálculos'!S837</f>
        <v>0</v>
      </c>
      <c r="K837" s="59">
        <f>'Datos y Cálculos'!T837</f>
        <v>1</v>
      </c>
      <c r="L837" s="59">
        <f t="shared" si="218"/>
        <v>320.4621507691889</v>
      </c>
      <c r="M837" s="69">
        <f t="shared" ref="M837:M900" si="233">(J837)/(SQRT(3)*0.46)</f>
        <v>0</v>
      </c>
      <c r="O837" s="20">
        <f t="shared" si="226"/>
        <v>326.59512374240325</v>
      </c>
      <c r="P837" s="128">
        <f t="shared" si="227"/>
        <v>261.27609899392257</v>
      </c>
      <c r="Q837" s="106">
        <f t="shared" si="225"/>
        <v>0.20000000000000007</v>
      </c>
      <c r="S837" s="129">
        <f t="shared" si="223"/>
        <v>0.15037647060016301</v>
      </c>
      <c r="T837" s="124">
        <f t="shared" si="224"/>
        <v>0.1203011764801304</v>
      </c>
      <c r="U837" s="79">
        <f t="shared" si="222"/>
        <v>0.20000000000000007</v>
      </c>
      <c r="Y837" s="111">
        <f t="shared" si="228"/>
        <v>5.0526427117202261E-2</v>
      </c>
      <c r="Z837" s="92">
        <f t="shared" si="220"/>
        <v>1.8189513762192806E-2</v>
      </c>
      <c r="AD837" s="106">
        <f t="shared" si="229"/>
        <v>0.40527951497796055</v>
      </c>
      <c r="AE837" s="74">
        <f>IF(J837&gt;0,J837/630,Tabla13[[#This Row],[Cargabilidad Antes]]-0.02)</f>
        <v>0.38527951497796054</v>
      </c>
      <c r="AF837" s="114">
        <f t="shared" ref="AF837:AF900" si="234">AD837-AE837</f>
        <v>2.0000000000000018E-2</v>
      </c>
      <c r="AI837" s="4">
        <f t="shared" si="230"/>
        <v>27.848941636012704</v>
      </c>
      <c r="AJ837" s="59">
        <f t="shared" si="231"/>
        <v>26.82332264704813</v>
      </c>
      <c r="AK837" s="4">
        <f t="shared" si="221"/>
        <v>1.0256189889645739</v>
      </c>
      <c r="AL837" s="79">
        <f t="shared" si="219"/>
        <v>3.6827934158844333E-2</v>
      </c>
    </row>
    <row r="838" spans="2:38" x14ac:dyDescent="0.25">
      <c r="B838" s="16" t="s">
        <v>852</v>
      </c>
      <c r="C838" s="21">
        <v>347.82</v>
      </c>
      <c r="D838" s="21">
        <v>207.76</v>
      </c>
      <c r="E838" s="16">
        <v>149.18</v>
      </c>
      <c r="F838" s="59">
        <f t="shared" si="232"/>
        <v>255.77116725698383</v>
      </c>
      <c r="G838" s="16">
        <v>0.8</v>
      </c>
      <c r="H838" s="21">
        <v>468.94</v>
      </c>
      <c r="I838" s="6">
        <f>'Datos y Cálculos'!R838</f>
        <v>-10.819999999999993</v>
      </c>
      <c r="J838" s="59">
        <f>'Datos y Cálculos'!S838</f>
        <v>0</v>
      </c>
      <c r="K838" s="59">
        <f>'Datos y Cálculos'!T838</f>
        <v>1</v>
      </c>
      <c r="L838" s="59">
        <f t="shared" ref="L838:L901" si="235">(F838)/(SQRT(3)*0.46)</f>
        <v>321.02076579731397</v>
      </c>
      <c r="M838" s="69">
        <f t="shared" si="233"/>
        <v>0</v>
      </c>
      <c r="O838" s="20">
        <f t="shared" si="226"/>
        <v>325.95188023596916</v>
      </c>
      <c r="P838" s="128">
        <f t="shared" si="227"/>
        <v>260.76150418877535</v>
      </c>
      <c r="Q838" s="106">
        <f t="shared" si="225"/>
        <v>0.19999999999999996</v>
      </c>
      <c r="S838" s="129">
        <f t="shared" si="223"/>
        <v>0.15008029750631635</v>
      </c>
      <c r="T838" s="124">
        <f t="shared" si="224"/>
        <v>0.12006423800505307</v>
      </c>
      <c r="U838" s="79">
        <f t="shared" si="222"/>
        <v>0.20000000000000007</v>
      </c>
      <c r="Y838" s="111">
        <f t="shared" si="228"/>
        <v>5.0702731379962195E-2</v>
      </c>
      <c r="Z838" s="92">
        <f t="shared" si="220"/>
        <v>1.8252983296786384E-2</v>
      </c>
      <c r="AD838" s="106">
        <f t="shared" si="229"/>
        <v>0.40598597977299022</v>
      </c>
      <c r="AE838" s="74">
        <f>IF(J838&gt;0,J838/630,Tabla13[[#This Row],[Cargabilidad Antes]]-0.02)</f>
        <v>0.38598597977299021</v>
      </c>
      <c r="AF838" s="114">
        <f t="shared" si="234"/>
        <v>2.0000000000000018E-2</v>
      </c>
      <c r="AI838" s="4">
        <f t="shared" si="230"/>
        <v>27.837730454844113</v>
      </c>
      <c r="AJ838" s="59">
        <f t="shared" si="231"/>
        <v>26.816147491100232</v>
      </c>
      <c r="AK838" s="4">
        <f t="shared" si="221"/>
        <v>1.0215829637438816</v>
      </c>
      <c r="AL838" s="79">
        <f t="shared" ref="AL838:AL901" si="236">(1-AJ838/AI838)</f>
        <v>3.6697782004930457E-2</v>
      </c>
    </row>
    <row r="839" spans="2:38" x14ac:dyDescent="0.25">
      <c r="B839" s="16" t="s">
        <v>853</v>
      </c>
      <c r="C839" s="21">
        <v>269.64</v>
      </c>
      <c r="D839" s="21">
        <v>210.94</v>
      </c>
      <c r="E839" s="16">
        <v>151.32</v>
      </c>
      <c r="F839" s="59">
        <f t="shared" si="232"/>
        <v>259.6024383552666</v>
      </c>
      <c r="G839" s="16">
        <v>0.8</v>
      </c>
      <c r="H839" s="21">
        <v>470.25</v>
      </c>
      <c r="I839" s="6">
        <f>'Datos y Cálculos'!R839</f>
        <v>-8.6800000000000068</v>
      </c>
      <c r="J839" s="59">
        <f>'Datos y Cálculos'!S839</f>
        <v>0</v>
      </c>
      <c r="K839" s="59">
        <f>'Datos y Cálculos'!T839</f>
        <v>1</v>
      </c>
      <c r="L839" s="59">
        <f t="shared" si="235"/>
        <v>325.82942971020958</v>
      </c>
      <c r="M839" s="69">
        <f t="shared" si="233"/>
        <v>0</v>
      </c>
      <c r="O839" s="20">
        <f t="shared" si="226"/>
        <v>330.94093962733604</v>
      </c>
      <c r="P839" s="128">
        <f t="shared" si="227"/>
        <v>264.75275170186882</v>
      </c>
      <c r="Q839" s="106">
        <f t="shared" si="225"/>
        <v>0.20000000000000007</v>
      </c>
      <c r="S839" s="129">
        <f t="shared" si="223"/>
        <v>0.15237744491712729</v>
      </c>
      <c r="T839" s="124">
        <f t="shared" si="224"/>
        <v>0.12190195593370183</v>
      </c>
      <c r="U839" s="79">
        <f t="shared" si="222"/>
        <v>0.20000000000000007</v>
      </c>
      <c r="Y839" s="111">
        <f t="shared" si="228"/>
        <v>5.2233090094517959E-2</v>
      </c>
      <c r="Z839" s="92">
        <f t="shared" ref="Z839:Z902" si="237">(Y839)*(1-(((G839)^2/(K839)^2)))</f>
        <v>1.880391243402646E-2</v>
      </c>
      <c r="AD839" s="106">
        <f t="shared" si="229"/>
        <v>0.41206736246867715</v>
      </c>
      <c r="AE839" s="74">
        <f>IF(J839&gt;0,J839/630,Tabla13[[#This Row],[Cargabilidad Antes]]-0.02)</f>
        <v>0.39206736246867713</v>
      </c>
      <c r="AF839" s="114">
        <f t="shared" si="234"/>
        <v>2.0000000000000018E-2</v>
      </c>
      <c r="AI839" s="4">
        <f t="shared" si="230"/>
        <v>27.925264570550858</v>
      </c>
      <c r="AJ839" s="59">
        <f t="shared" si="231"/>
        <v>26.872169325152548</v>
      </c>
      <c r="AK839" s="4">
        <f t="shared" ref="AK839:AK902" si="238">AI839-AJ839</f>
        <v>1.0530952453983105</v>
      </c>
      <c r="AL839" s="79">
        <f t="shared" si="236"/>
        <v>3.771120029096775E-2</v>
      </c>
    </row>
    <row r="840" spans="2:38" x14ac:dyDescent="0.25">
      <c r="B840" s="16" t="s">
        <v>854</v>
      </c>
      <c r="C840" s="21">
        <v>54.26</v>
      </c>
      <c r="D840" s="21">
        <v>36.159999999999997</v>
      </c>
      <c r="E840" s="16">
        <v>24.78</v>
      </c>
      <c r="F840" s="59">
        <f t="shared" si="232"/>
        <v>43.835989780088227</v>
      </c>
      <c r="G840" s="16">
        <v>0.81</v>
      </c>
      <c r="H840" s="21">
        <v>477.85</v>
      </c>
      <c r="I840" s="6">
        <f>'Datos y Cálculos'!R840</f>
        <v>-135.22</v>
      </c>
      <c r="J840" s="59">
        <f>'Datos y Cálculos'!S840</f>
        <v>0</v>
      </c>
      <c r="K840" s="59">
        <f>'Datos y Cálculos'!T840</f>
        <v>1</v>
      </c>
      <c r="L840" s="59">
        <f t="shared" si="235"/>
        <v>55.018957608103527</v>
      </c>
      <c r="M840" s="69">
        <f t="shared" si="233"/>
        <v>0</v>
      </c>
      <c r="O840" s="20">
        <f t="shared" si="226"/>
        <v>56.030557525219713</v>
      </c>
      <c r="P840" s="128">
        <f t="shared" si="227"/>
        <v>45.384751595427971</v>
      </c>
      <c r="Q840" s="106">
        <f t="shared" si="225"/>
        <v>0.18999999999999995</v>
      </c>
      <c r="S840" s="129">
        <f t="shared" si="223"/>
        <v>2.5798540375782109E-2</v>
      </c>
      <c r="T840" s="124">
        <f t="shared" si="224"/>
        <v>2.0896817704383511E-2</v>
      </c>
      <c r="U840" s="79">
        <f t="shared" si="222"/>
        <v>0.18999999999999984</v>
      </c>
      <c r="Y840" s="111">
        <f t="shared" si="228"/>
        <v>1.4893261625708882E-3</v>
      </c>
      <c r="Z840" s="92">
        <f t="shared" si="237"/>
        <v>5.121792673081283E-4</v>
      </c>
      <c r="AD840" s="106">
        <f t="shared" si="229"/>
        <v>6.9580936158870205E-2</v>
      </c>
      <c r="AE840" s="74">
        <f>IF(J840&gt;0,J840/630,Tabla13[[#This Row],[Cargabilidad Antes]]-0.02)</f>
        <v>4.9580936158870201E-2</v>
      </c>
      <c r="AF840" s="114">
        <f t="shared" si="234"/>
        <v>2.0000000000000004E-2</v>
      </c>
      <c r="AI840" s="4">
        <f t="shared" si="230"/>
        <v>25.083852120101149</v>
      </c>
      <c r="AJ840" s="59">
        <f t="shared" si="231"/>
        <v>25.055015375998362</v>
      </c>
      <c r="AK840" s="4">
        <f t="shared" si="238"/>
        <v>2.8836744102786582E-2</v>
      </c>
      <c r="AL840" s="79">
        <f t="shared" si="236"/>
        <v>1.1496138617272944E-3</v>
      </c>
    </row>
    <row r="841" spans="2:38" x14ac:dyDescent="0.25">
      <c r="B841" s="16" t="s">
        <v>855</v>
      </c>
      <c r="C841" s="21">
        <v>50.72</v>
      </c>
      <c r="D841" s="21">
        <v>36.369999999999997</v>
      </c>
      <c r="E841" s="16">
        <v>24.83</v>
      </c>
      <c r="F841" s="59">
        <f t="shared" si="232"/>
        <v>44.037549886432146</v>
      </c>
      <c r="G841" s="16">
        <v>0.81</v>
      </c>
      <c r="H841" s="21">
        <v>479.02</v>
      </c>
      <c r="I841" s="6">
        <f>'Datos y Cálculos'!R841</f>
        <v>-135.17000000000002</v>
      </c>
      <c r="J841" s="59">
        <f>'Datos y Cálculos'!S841</f>
        <v>0</v>
      </c>
      <c r="K841" s="59">
        <f>'Datos y Cálculos'!T841</f>
        <v>1</v>
      </c>
      <c r="L841" s="59">
        <f t="shared" si="235"/>
        <v>55.271937568224295</v>
      </c>
      <c r="M841" s="69">
        <f t="shared" si="233"/>
        <v>0</v>
      </c>
      <c r="O841" s="20">
        <f t="shared" si="226"/>
        <v>56.35595622766153</v>
      </c>
      <c r="P841" s="128">
        <f t="shared" si="227"/>
        <v>45.648324544405845</v>
      </c>
      <c r="Q841" s="106">
        <f t="shared" si="225"/>
        <v>0.18999999999999984</v>
      </c>
      <c r="S841" s="129">
        <f t="shared" si="223"/>
        <v>2.5948365969778633E-2</v>
      </c>
      <c r="T841" s="124">
        <f t="shared" si="224"/>
        <v>2.1018176435520695E-2</v>
      </c>
      <c r="U841" s="79">
        <f t="shared" si="222"/>
        <v>0.18999999999999995</v>
      </c>
      <c r="Y841" s="111">
        <f t="shared" si="228"/>
        <v>1.5030536446124761E-3</v>
      </c>
      <c r="Z841" s="92">
        <f t="shared" si="237"/>
        <v>5.1690014838223037E-4</v>
      </c>
      <c r="AD841" s="106">
        <f t="shared" si="229"/>
        <v>6.9900872835606587E-2</v>
      </c>
      <c r="AE841" s="74">
        <f>IF(J841&gt;0,J841/630,Tabla13[[#This Row],[Cargabilidad Antes]]-0.02)</f>
        <v>4.9900872835606583E-2</v>
      </c>
      <c r="AF841" s="114">
        <f t="shared" si="234"/>
        <v>2.0000000000000004E-2</v>
      </c>
      <c r="AI841" s="4">
        <f t="shared" si="230"/>
        <v>25.084828894293111</v>
      </c>
      <c r="AJ841" s="59">
        <f t="shared" si="231"/>
        <v>25.055656237545712</v>
      </c>
      <c r="AK841" s="4">
        <f t="shared" si="238"/>
        <v>2.9172656747398662E-2</v>
      </c>
      <c r="AL841" s="79">
        <f t="shared" si="236"/>
        <v>1.1629601649001398E-3</v>
      </c>
    </row>
    <row r="842" spans="2:38" x14ac:dyDescent="0.25">
      <c r="B842" s="16" t="s">
        <v>856</v>
      </c>
      <c r="C842" s="21">
        <v>34.799999999999997</v>
      </c>
      <c r="D842" s="21">
        <v>22.5</v>
      </c>
      <c r="E842" s="16">
        <v>12.76</v>
      </c>
      <c r="F842" s="59">
        <f t="shared" si="232"/>
        <v>25.866341063242785</v>
      </c>
      <c r="G842" s="16">
        <v>0.85</v>
      </c>
      <c r="H842" s="21">
        <v>478.6</v>
      </c>
      <c r="I842" s="6">
        <f>'Datos y Cálculos'!R842</f>
        <v>-147.24</v>
      </c>
      <c r="J842" s="59">
        <f>'Datos y Cálculos'!S842</f>
        <v>0</v>
      </c>
      <c r="K842" s="59">
        <f>'Datos y Cálculos'!T842</f>
        <v>1</v>
      </c>
      <c r="L842" s="59">
        <f t="shared" si="235"/>
        <v>32.465084730030206</v>
      </c>
      <c r="M842" s="69">
        <f t="shared" si="233"/>
        <v>0</v>
      </c>
      <c r="O842" s="20">
        <f t="shared" si="226"/>
        <v>33.223480963597396</v>
      </c>
      <c r="P842" s="128">
        <f t="shared" si="227"/>
        <v>28.239958819057783</v>
      </c>
      <c r="Q842" s="106">
        <f t="shared" si="225"/>
        <v>0.15000000000000013</v>
      </c>
      <c r="S842" s="129">
        <f t="shared" si="223"/>
        <v>1.5297319050905424E-2</v>
      </c>
      <c r="T842" s="124">
        <f t="shared" si="224"/>
        <v>1.3002721193269609E-2</v>
      </c>
      <c r="U842" s="79">
        <f t="shared" si="222"/>
        <v>0.15000000000000013</v>
      </c>
      <c r="Y842" s="111">
        <f t="shared" si="228"/>
        <v>5.1855900945179583E-4</v>
      </c>
      <c r="Z842" s="92">
        <f t="shared" si="237"/>
        <v>1.4390012512287338E-4</v>
      </c>
      <c r="AD842" s="106">
        <f t="shared" si="229"/>
        <v>4.1057684227369502E-2</v>
      </c>
      <c r="AE842" s="74">
        <f>IF(J842&gt;0,J842/630,Tabla13[[#This Row],[Cargabilidad Antes]]-0.02)</f>
        <v>2.1057684227369502E-2</v>
      </c>
      <c r="AF842" s="114">
        <f t="shared" si="234"/>
        <v>0.02</v>
      </c>
      <c r="AI842" s="4">
        <f t="shared" si="230"/>
        <v>25.029481829255836</v>
      </c>
      <c r="AJ842" s="59">
        <f t="shared" si="231"/>
        <v>25.021300621637341</v>
      </c>
      <c r="AK842" s="4">
        <f t="shared" si="238"/>
        <v>8.1812076184952787E-3</v>
      </c>
      <c r="AL842" s="79">
        <f t="shared" si="236"/>
        <v>3.2686284415739397E-4</v>
      </c>
    </row>
    <row r="843" spans="2:38" x14ac:dyDescent="0.25">
      <c r="B843" s="16" t="s">
        <v>857</v>
      </c>
      <c r="C843" s="21">
        <v>21.22</v>
      </c>
      <c r="D843" s="21">
        <v>22.61</v>
      </c>
      <c r="E843" s="16">
        <v>12.46</v>
      </c>
      <c r="F843" s="59">
        <f t="shared" si="232"/>
        <v>25.815958242916338</v>
      </c>
      <c r="G843" s="16">
        <v>0.86</v>
      </c>
      <c r="H843" s="21">
        <v>477.57</v>
      </c>
      <c r="I843" s="6">
        <f>'Datos y Cálculos'!R843</f>
        <v>-147.54</v>
      </c>
      <c r="J843" s="59">
        <f>'Datos y Cálculos'!S843</f>
        <v>0</v>
      </c>
      <c r="K843" s="59">
        <f>'Datos y Cálculos'!T843</f>
        <v>1</v>
      </c>
      <c r="L843" s="59">
        <f t="shared" si="235"/>
        <v>32.401848784643235</v>
      </c>
      <c r="M843" s="69">
        <f t="shared" si="233"/>
        <v>0</v>
      </c>
      <c r="O843" s="20">
        <f t="shared" si="226"/>
        <v>32.997698651105758</v>
      </c>
      <c r="P843" s="128">
        <f t="shared" si="227"/>
        <v>28.378020839950956</v>
      </c>
      <c r="Q843" s="106">
        <f t="shared" si="225"/>
        <v>0.1399999999999999</v>
      </c>
      <c r="S843" s="129">
        <f t="shared" si="223"/>
        <v>1.5193360526089191E-2</v>
      </c>
      <c r="T843" s="124">
        <f t="shared" si="224"/>
        <v>1.3066290052436707E-2</v>
      </c>
      <c r="U843" s="79">
        <f t="shared" ref="U843:U906" si="239">(1-T843/S843)</f>
        <v>0.13999999999999979</v>
      </c>
      <c r="Y843" s="111">
        <f t="shared" si="228"/>
        <v>5.1654086389413994E-4</v>
      </c>
      <c r="Z843" s="92">
        <f t="shared" si="237"/>
        <v>1.3450724095803409E-4</v>
      </c>
      <c r="AD843" s="106">
        <f t="shared" si="229"/>
        <v>4.0977711496692597E-2</v>
      </c>
      <c r="AE843" s="74">
        <f>IF(J843&gt;0,J843/630,Tabla13[[#This Row],[Cargabilidad Antes]]-0.02)</f>
        <v>2.0977711496692596E-2</v>
      </c>
      <c r="AF843" s="114">
        <f t="shared" si="234"/>
        <v>0.02</v>
      </c>
      <c r="AI843" s="4">
        <f t="shared" si="230"/>
        <v>25.029082481737959</v>
      </c>
      <c r="AJ843" s="59">
        <f t="shared" si="231"/>
        <v>25.021509403493393</v>
      </c>
      <c r="AK843" s="4">
        <f t="shared" si="238"/>
        <v>7.5730782445653233E-3</v>
      </c>
      <c r="AL843" s="79">
        <f t="shared" si="236"/>
        <v>3.0257114898601944E-4</v>
      </c>
    </row>
    <row r="844" spans="2:38" x14ac:dyDescent="0.25">
      <c r="B844" s="16" t="s">
        <v>858</v>
      </c>
      <c r="C844" s="21">
        <v>125.66</v>
      </c>
      <c r="D844" s="21">
        <v>85.2</v>
      </c>
      <c r="E844" s="16">
        <v>12.07</v>
      </c>
      <c r="F844" s="59">
        <f t="shared" si="232"/>
        <v>86.050711211471111</v>
      </c>
      <c r="G844" s="16">
        <v>0.99</v>
      </c>
      <c r="H844" s="21">
        <v>477.11</v>
      </c>
      <c r="I844" s="6">
        <f>'Datos y Cálculos'!R844</f>
        <v>-147.93</v>
      </c>
      <c r="J844" s="59">
        <f>'Datos y Cálculos'!S844</f>
        <v>0</v>
      </c>
      <c r="K844" s="59">
        <f>'Datos y Cálculos'!T844</f>
        <v>1</v>
      </c>
      <c r="L844" s="59">
        <f t="shared" si="235"/>
        <v>108.00304626500348</v>
      </c>
      <c r="M844" s="69">
        <f t="shared" si="233"/>
        <v>0</v>
      </c>
      <c r="O844" s="20">
        <f t="shared" si="226"/>
        <v>108.01546538198534</v>
      </c>
      <c r="P844" s="128">
        <f t="shared" si="227"/>
        <v>106.93531072816548</v>
      </c>
      <c r="Q844" s="106">
        <f t="shared" si="225"/>
        <v>1.000000000000012E-2</v>
      </c>
      <c r="S844" s="129">
        <f t="shared" si="223"/>
        <v>4.9734314059105313E-2</v>
      </c>
      <c r="T844" s="124">
        <f t="shared" si="224"/>
        <v>4.9236970918514256E-2</v>
      </c>
      <c r="U844" s="79">
        <f t="shared" si="239"/>
        <v>1.000000000000012E-2</v>
      </c>
      <c r="Y844" s="111">
        <f t="shared" si="228"/>
        <v>5.7390117372400767E-3</v>
      </c>
      <c r="Z844" s="92">
        <f t="shared" si="237"/>
        <v>1.142063335710777E-4</v>
      </c>
      <c r="AD844" s="106">
        <f t="shared" si="229"/>
        <v>0.13658843049439859</v>
      </c>
      <c r="AE844" s="74">
        <f>IF(J844&gt;0,J844/630,Tabla13[[#This Row],[Cargabilidad Antes]]-0.02)</f>
        <v>0.11658843049439858</v>
      </c>
      <c r="AF844" s="114">
        <f t="shared" si="234"/>
        <v>2.0000000000000004E-2</v>
      </c>
      <c r="AI844" s="4">
        <f t="shared" si="230"/>
        <v>25.311627691284372</v>
      </c>
      <c r="AJ844" s="59">
        <f t="shared" si="231"/>
        <v>25.305426300227811</v>
      </c>
      <c r="AK844" s="4">
        <f t="shared" si="238"/>
        <v>6.201391056560368E-3</v>
      </c>
      <c r="AL844" s="79">
        <f t="shared" si="236"/>
        <v>2.4500167007024398E-4</v>
      </c>
    </row>
    <row r="845" spans="2:38" x14ac:dyDescent="0.25">
      <c r="B845" s="16" t="s">
        <v>859</v>
      </c>
      <c r="C845" s="21">
        <v>66.86</v>
      </c>
      <c r="D845" s="21">
        <v>54.66</v>
      </c>
      <c r="E845" s="16">
        <v>14.23</v>
      </c>
      <c r="F845" s="59">
        <f t="shared" si="232"/>
        <v>56.481930738954027</v>
      </c>
      <c r="G845" s="16">
        <v>0.97</v>
      </c>
      <c r="H845" s="21">
        <v>476.34</v>
      </c>
      <c r="I845" s="6">
        <f>'Datos y Cálculos'!R845</f>
        <v>-145.77000000000001</v>
      </c>
      <c r="J845" s="59">
        <f>'Datos y Cálculos'!S845</f>
        <v>0</v>
      </c>
      <c r="K845" s="59">
        <f>'Datos y Cálculos'!T845</f>
        <v>1</v>
      </c>
      <c r="L845" s="59">
        <f t="shared" si="235"/>
        <v>70.890995470619359</v>
      </c>
      <c r="M845" s="69">
        <f t="shared" si="233"/>
        <v>0</v>
      </c>
      <c r="O845" s="20">
        <f t="shared" si="226"/>
        <v>70.726054939275997</v>
      </c>
      <c r="P845" s="128">
        <f t="shared" si="227"/>
        <v>68.604273291097698</v>
      </c>
      <c r="Q845" s="106">
        <f t="shared" si="225"/>
        <v>3.0000000000000249E-2</v>
      </c>
      <c r="S845" s="129">
        <f t="shared" si="223"/>
        <v>3.2564890741082105E-2</v>
      </c>
      <c r="T845" s="124">
        <f t="shared" si="224"/>
        <v>3.158794401884963E-2</v>
      </c>
      <c r="U845" s="79">
        <f t="shared" si="239"/>
        <v>3.000000000000036E-2</v>
      </c>
      <c r="Y845" s="111">
        <f t="shared" si="228"/>
        <v>2.4725623534971645E-3</v>
      </c>
      <c r="Z845" s="92">
        <f t="shared" si="237"/>
        <v>1.4612843509168253E-4</v>
      </c>
      <c r="AD845" s="106">
        <f t="shared" si="229"/>
        <v>8.9653858315800042E-2</v>
      </c>
      <c r="AE845" s="74">
        <f>IF(J845&gt;0,J845/630,Tabla13[[#This Row],[Cargabilidad Antes]]-0.02)</f>
        <v>6.9653858315800038E-2</v>
      </c>
      <c r="AF845" s="114">
        <f t="shared" si="234"/>
        <v>2.0000000000000004E-2</v>
      </c>
      <c r="AI845" s="4">
        <f t="shared" si="230"/>
        <v>25.133605097416492</v>
      </c>
      <c r="AJ845" s="59">
        <f t="shared" si="231"/>
        <v>25.125709036159179</v>
      </c>
      <c r="AK845" s="4">
        <f t="shared" si="238"/>
        <v>7.8960612573126809E-3</v>
      </c>
      <c r="AL845" s="79">
        <f t="shared" si="236"/>
        <v>3.1416349651025577E-4</v>
      </c>
    </row>
    <row r="846" spans="2:38" x14ac:dyDescent="0.25">
      <c r="B846" s="16" t="s">
        <v>860</v>
      </c>
      <c r="C846" s="21">
        <v>172.82</v>
      </c>
      <c r="D846" s="21">
        <v>70.959999999999994</v>
      </c>
      <c r="E846" s="16">
        <v>96.91</v>
      </c>
      <c r="F846" s="59">
        <f t="shared" si="232"/>
        <v>120.11190490538397</v>
      </c>
      <c r="G846" s="16">
        <v>0.59</v>
      </c>
      <c r="H846" s="21">
        <v>471.85</v>
      </c>
      <c r="I846" s="6">
        <f>'Datos y Cálculos'!R846</f>
        <v>-63.09</v>
      </c>
      <c r="J846" s="59">
        <f>'Datos y Cálculos'!S846</f>
        <v>0</v>
      </c>
      <c r="K846" s="59">
        <f>'Datos y Cálculos'!T846</f>
        <v>1</v>
      </c>
      <c r="L846" s="59">
        <f t="shared" si="235"/>
        <v>150.75356658696123</v>
      </c>
      <c r="M846" s="69">
        <f t="shared" si="233"/>
        <v>0</v>
      </c>
      <c r="O846" s="20">
        <f t="shared" si="226"/>
        <v>150.95348232017628</v>
      </c>
      <c r="P846" s="128">
        <f t="shared" si="227"/>
        <v>89.062554568904005</v>
      </c>
      <c r="Q846" s="106">
        <f t="shared" si="225"/>
        <v>0.41000000000000003</v>
      </c>
      <c r="S846" s="129">
        <f t="shared" si="223"/>
        <v>6.9504564660972601E-2</v>
      </c>
      <c r="T846" s="124">
        <f t="shared" si="224"/>
        <v>4.1007693149973837E-2</v>
      </c>
      <c r="U846" s="79">
        <f t="shared" si="239"/>
        <v>0.40999999999999992</v>
      </c>
      <c r="Y846" s="111">
        <f t="shared" si="228"/>
        <v>1.118150581663516E-2</v>
      </c>
      <c r="Z846" s="92">
        <f t="shared" si="237"/>
        <v>7.2892236418644609E-3</v>
      </c>
      <c r="AD846" s="106">
        <f t="shared" si="229"/>
        <v>0.19065381731013328</v>
      </c>
      <c r="AE846" s="74">
        <f>IF(J846&gt;0,J846/630,Tabla13[[#This Row],[Cargabilidad Antes]]-0.02)</f>
        <v>0.17065381731013329</v>
      </c>
      <c r="AF846" s="114">
        <f t="shared" si="234"/>
        <v>1.999999999999999E-2</v>
      </c>
      <c r="AI846" s="4">
        <f t="shared" si="230"/>
        <v>25.608625903434504</v>
      </c>
      <c r="AJ846" s="59">
        <f t="shared" si="231"/>
        <v>25.21186267698555</v>
      </c>
      <c r="AK846" s="4">
        <f t="shared" si="238"/>
        <v>0.39676322644895379</v>
      </c>
      <c r="AL846" s="79">
        <f t="shared" si="236"/>
        <v>1.5493343061243392E-2</v>
      </c>
    </row>
    <row r="847" spans="2:38" x14ac:dyDescent="0.25">
      <c r="B847" s="16" t="s">
        <v>861</v>
      </c>
      <c r="C847" s="21">
        <v>150.26</v>
      </c>
      <c r="D847" s="21">
        <v>78.78</v>
      </c>
      <c r="E847" s="16">
        <v>102.86</v>
      </c>
      <c r="F847" s="59">
        <f t="shared" si="232"/>
        <v>129.5626026289994</v>
      </c>
      <c r="G847" s="16">
        <v>0.61</v>
      </c>
      <c r="H847" s="21">
        <v>471.77</v>
      </c>
      <c r="I847" s="6">
        <f>'Datos y Cálculos'!R847</f>
        <v>-57.14</v>
      </c>
      <c r="J847" s="59">
        <f>'Datos y Cálculos'!S847</f>
        <v>0</v>
      </c>
      <c r="K847" s="59">
        <f>'Datos y Cálculos'!T847</f>
        <v>1</v>
      </c>
      <c r="L847" s="59">
        <f t="shared" si="235"/>
        <v>162.61522501035071</v>
      </c>
      <c r="M847" s="69">
        <f t="shared" si="233"/>
        <v>0</v>
      </c>
      <c r="O847" s="20">
        <f t="shared" si="226"/>
        <v>162.09427728709451</v>
      </c>
      <c r="P847" s="128">
        <f t="shared" si="227"/>
        <v>98.877509145127661</v>
      </c>
      <c r="Q847" s="106">
        <f t="shared" si="225"/>
        <v>0.3899999999999999</v>
      </c>
      <c r="S847" s="129">
        <f t="shared" ref="S847:S910" si="240">(SQRT(3)*(O847)*((($W$3)*($W$5))/(($W$4)*($W$6))))</f>
        <v>7.4634198586942063E-2</v>
      </c>
      <c r="T847" s="124">
        <f t="shared" ref="T847:T910" si="241">(SQRT(3)*(P847)*((($W$3)*($W$5))/(($W$4)*($W$6))))</f>
        <v>4.5526861138034662E-2</v>
      </c>
      <c r="U847" s="79">
        <f t="shared" si="239"/>
        <v>0.3899999999999999</v>
      </c>
      <c r="Y847" s="111">
        <f t="shared" si="228"/>
        <v>1.3010306011342156E-2</v>
      </c>
      <c r="Z847" s="92">
        <f t="shared" si="237"/>
        <v>8.1691711445217394E-3</v>
      </c>
      <c r="AD847" s="106">
        <f t="shared" si="229"/>
        <v>0.20565492480793557</v>
      </c>
      <c r="AE847" s="74">
        <f>IF(J847&gt;0,J847/630,Tabla13[[#This Row],[Cargabilidad Antes]]-0.02)</f>
        <v>0.18565492480793558</v>
      </c>
      <c r="AF847" s="114">
        <f t="shared" si="234"/>
        <v>1.999999999999999E-2</v>
      </c>
      <c r="AI847" s="4">
        <f t="shared" si="230"/>
        <v>25.701777636998543</v>
      </c>
      <c r="AJ847" s="59">
        <f t="shared" si="231"/>
        <v>25.261131458727156</v>
      </c>
      <c r="AK847" s="4">
        <f t="shared" si="238"/>
        <v>0.44064617827138619</v>
      </c>
      <c r="AL847" s="79">
        <f t="shared" si="236"/>
        <v>1.714457982225559E-2</v>
      </c>
    </row>
    <row r="848" spans="2:38" x14ac:dyDescent="0.25">
      <c r="B848" s="16" t="s">
        <v>862</v>
      </c>
      <c r="C848" s="21">
        <v>163.84</v>
      </c>
      <c r="D848" s="21">
        <v>83.72</v>
      </c>
      <c r="E848" s="16">
        <v>103.98</v>
      </c>
      <c r="F848" s="59">
        <f t="shared" si="232"/>
        <v>133.49486432069213</v>
      </c>
      <c r="G848" s="16">
        <v>0.62</v>
      </c>
      <c r="H848" s="21">
        <v>471.97</v>
      </c>
      <c r="I848" s="6">
        <f>'Datos y Cálculos'!R848</f>
        <v>-56.019999999999996</v>
      </c>
      <c r="J848" s="59">
        <f>'Datos y Cálculos'!S848</f>
        <v>0</v>
      </c>
      <c r="K848" s="59">
        <f>'Datos y Cálculos'!T848</f>
        <v>1</v>
      </c>
      <c r="L848" s="59">
        <f t="shared" si="235"/>
        <v>167.55064315431343</v>
      </c>
      <c r="M848" s="69">
        <f t="shared" si="233"/>
        <v>0</v>
      </c>
      <c r="O848" s="20">
        <f t="shared" si="226"/>
        <v>169.48024031050306</v>
      </c>
      <c r="P848" s="128">
        <f t="shared" si="227"/>
        <v>105.0777489925119</v>
      </c>
      <c r="Q848" s="106">
        <f t="shared" si="225"/>
        <v>0.38</v>
      </c>
      <c r="S848" s="129">
        <f t="shared" si="240"/>
        <v>7.8034969053801556E-2</v>
      </c>
      <c r="T848" s="124">
        <f t="shared" si="241"/>
        <v>4.8381680813356961E-2</v>
      </c>
      <c r="U848" s="79">
        <f t="shared" si="239"/>
        <v>0.38</v>
      </c>
      <c r="Y848" s="111">
        <f t="shared" si="228"/>
        <v>1.3812023266540642E-2</v>
      </c>
      <c r="Z848" s="92">
        <f t="shared" si="237"/>
        <v>8.5026815228824177E-3</v>
      </c>
      <c r="AD848" s="106">
        <f t="shared" si="229"/>
        <v>0.21189661003284466</v>
      </c>
      <c r="AE848" s="74">
        <f>IF(J848&gt;0,J848/630,Tabla13[[#This Row],[Cargabilidad Antes]]-0.02)</f>
        <v>0.19189661003284467</v>
      </c>
      <c r="AF848" s="114">
        <f t="shared" si="234"/>
        <v>1.999999999999999E-2</v>
      </c>
      <c r="AI848" s="4">
        <f t="shared" si="230"/>
        <v>25.76718888503488</v>
      </c>
      <c r="AJ848" s="59">
        <f t="shared" si="231"/>
        <v>25.294907407407408</v>
      </c>
      <c r="AK848" s="4">
        <f t="shared" si="238"/>
        <v>0.47228147762747241</v>
      </c>
      <c r="AL848" s="79">
        <f t="shared" si="236"/>
        <v>1.8328793246894071E-2</v>
      </c>
    </row>
    <row r="849" spans="2:38" x14ac:dyDescent="0.25">
      <c r="B849" s="16" t="s">
        <v>863</v>
      </c>
      <c r="C849" s="21">
        <v>164.58</v>
      </c>
      <c r="D849" s="21">
        <v>85.67</v>
      </c>
      <c r="E849" s="16">
        <v>101.57</v>
      </c>
      <c r="F849" s="59">
        <f t="shared" si="232"/>
        <v>132.87518127927427</v>
      </c>
      <c r="G849" s="16">
        <v>0.64</v>
      </c>
      <c r="H849" s="21">
        <v>472</v>
      </c>
      <c r="I849" s="6">
        <f>'Datos y Cálculos'!R849</f>
        <v>-58.430000000000007</v>
      </c>
      <c r="J849" s="59">
        <f>'Datos y Cálculos'!S849</f>
        <v>0</v>
      </c>
      <c r="K849" s="59">
        <f>'Datos y Cálculos'!T849</f>
        <v>1</v>
      </c>
      <c r="L849" s="59">
        <f t="shared" si="235"/>
        <v>166.77287321784635</v>
      </c>
      <c r="M849" s="69">
        <f t="shared" si="233"/>
        <v>0</v>
      </c>
      <c r="O849" s="20">
        <f t="shared" si="226"/>
        <v>168.00814389088058</v>
      </c>
      <c r="P849" s="128">
        <f t="shared" si="227"/>
        <v>107.52521209016358</v>
      </c>
      <c r="Q849" s="106">
        <f t="shared" si="225"/>
        <v>0.36</v>
      </c>
      <c r="S849" s="129">
        <f t="shared" si="240"/>
        <v>7.735716143245884E-2</v>
      </c>
      <c r="T849" s="124">
        <f t="shared" si="241"/>
        <v>4.9508583316773665E-2</v>
      </c>
      <c r="U849" s="79">
        <f t="shared" si="239"/>
        <v>0.35999999999999988</v>
      </c>
      <c r="Y849" s="111">
        <f t="shared" si="228"/>
        <v>1.3684090090737242E-2</v>
      </c>
      <c r="Z849" s="92">
        <f t="shared" si="237"/>
        <v>8.0790867895712687E-3</v>
      </c>
      <c r="AD849" s="106">
        <f t="shared" si="229"/>
        <v>0.2109129861575782</v>
      </c>
      <c r="AE849" s="74">
        <f>IF(J849&gt;0,J849/630,Tabla13[[#This Row],[Cargabilidad Antes]]-0.02)</f>
        <v>0.19091298615757821</v>
      </c>
      <c r="AF849" s="114">
        <f t="shared" si="234"/>
        <v>1.999999999999999E-2</v>
      </c>
      <c r="AI849" s="4">
        <f t="shared" si="230"/>
        <v>25.753919241817812</v>
      </c>
      <c r="AJ849" s="59">
        <f t="shared" si="231"/>
        <v>25.308805321448574</v>
      </c>
      <c r="AK849" s="4">
        <f t="shared" si="238"/>
        <v>0.4451139203692378</v>
      </c>
      <c r="AL849" s="79">
        <f t="shared" si="236"/>
        <v>1.7283346903040897E-2</v>
      </c>
    </row>
    <row r="850" spans="2:38" x14ac:dyDescent="0.25">
      <c r="B850" s="16" t="s">
        <v>864</v>
      </c>
      <c r="C850" s="21">
        <v>186.94</v>
      </c>
      <c r="D850" s="21">
        <v>79.41</v>
      </c>
      <c r="E850" s="16">
        <v>102.14</v>
      </c>
      <c r="F850" s="59">
        <f t="shared" si="232"/>
        <v>129.37746210217605</v>
      </c>
      <c r="G850" s="16">
        <v>0.6</v>
      </c>
      <c r="H850" s="21">
        <v>471.88</v>
      </c>
      <c r="I850" s="6">
        <f>'Datos y Cálculos'!R850</f>
        <v>-57.86</v>
      </c>
      <c r="J850" s="59">
        <f>'Datos y Cálculos'!S850</f>
        <v>0</v>
      </c>
      <c r="K850" s="59">
        <f>'Datos y Cálculos'!T850</f>
        <v>1</v>
      </c>
      <c r="L850" s="59">
        <f t="shared" si="235"/>
        <v>162.38285341687381</v>
      </c>
      <c r="M850" s="69">
        <f t="shared" si="233"/>
        <v>0</v>
      </c>
      <c r="O850" s="20">
        <f t="shared" si="226"/>
        <v>166.11371332010211</v>
      </c>
      <c r="P850" s="128">
        <f t="shared" si="227"/>
        <v>99.668227992061261</v>
      </c>
      <c r="Q850" s="106">
        <f t="shared" ref="Q850:Q913" si="242">(1-P850/O850)</f>
        <v>0.4</v>
      </c>
      <c r="S850" s="129">
        <f t="shared" si="240"/>
        <v>7.6484895552410337E-2</v>
      </c>
      <c r="T850" s="124">
        <f t="shared" si="241"/>
        <v>4.5890937331446204E-2</v>
      </c>
      <c r="U850" s="79">
        <f t="shared" si="239"/>
        <v>0.4</v>
      </c>
      <c r="Y850" s="111">
        <f t="shared" si="228"/>
        <v>1.2973150013232513E-2</v>
      </c>
      <c r="Z850" s="92">
        <f t="shared" si="237"/>
        <v>8.3028160084688083E-3</v>
      </c>
      <c r="AD850" s="106">
        <f t="shared" si="229"/>
        <v>0.20536105095583501</v>
      </c>
      <c r="AE850" s="74">
        <f>IF(J850&gt;0,J850/630,Tabla13[[#This Row],[Cargabilidad Antes]]-0.02)</f>
        <v>0.18536105095583502</v>
      </c>
      <c r="AF850" s="114">
        <f t="shared" si="234"/>
        <v>1.999999999999999E-2</v>
      </c>
      <c r="AI850" s="4">
        <f t="shared" si="230"/>
        <v>25.737012974171822</v>
      </c>
      <c r="AJ850" s="59">
        <f t="shared" si="231"/>
        <v>25.265324670701858</v>
      </c>
      <c r="AK850" s="4">
        <f t="shared" si="238"/>
        <v>0.47168830346996415</v>
      </c>
      <c r="AL850" s="79">
        <f t="shared" si="236"/>
        <v>1.832723571858641E-2</v>
      </c>
    </row>
    <row r="851" spans="2:38" x14ac:dyDescent="0.25">
      <c r="B851" s="16" t="s">
        <v>865</v>
      </c>
      <c r="C851" s="21">
        <v>193.32</v>
      </c>
      <c r="D851" s="21">
        <v>83.54</v>
      </c>
      <c r="E851" s="16">
        <v>103.63</v>
      </c>
      <c r="F851" s="59">
        <f t="shared" si="232"/>
        <v>133.10938546924478</v>
      </c>
      <c r="G851" s="16">
        <v>0.62</v>
      </c>
      <c r="H851" s="21">
        <v>472.44</v>
      </c>
      <c r="I851" s="6">
        <f>'Datos y Cálculos'!R851</f>
        <v>-56.370000000000005</v>
      </c>
      <c r="J851" s="59">
        <f>'Datos y Cálculos'!S851</f>
        <v>0</v>
      </c>
      <c r="K851" s="59">
        <f>'Datos y Cálculos'!T851</f>
        <v>1</v>
      </c>
      <c r="L851" s="59">
        <f t="shared" si="235"/>
        <v>167.0668250702916</v>
      </c>
      <c r="M851" s="69">
        <f t="shared" si="233"/>
        <v>0</v>
      </c>
      <c r="O851" s="20">
        <f t="shared" si="226"/>
        <v>169.11585374509588</v>
      </c>
      <c r="P851" s="128">
        <f t="shared" si="227"/>
        <v>104.85182932195944</v>
      </c>
      <c r="Q851" s="106">
        <f t="shared" si="242"/>
        <v>0.38</v>
      </c>
      <c r="S851" s="129">
        <f t="shared" si="240"/>
        <v>7.7867192006146474E-2</v>
      </c>
      <c r="T851" s="124">
        <f t="shared" si="241"/>
        <v>4.8277659043810817E-2</v>
      </c>
      <c r="U851" s="79">
        <f t="shared" si="239"/>
        <v>0.38</v>
      </c>
      <c r="Y851" s="111">
        <f t="shared" si="228"/>
        <v>1.3732371427221172E-2</v>
      </c>
      <c r="Z851" s="92">
        <f t="shared" si="237"/>
        <v>8.4536478505973529E-3</v>
      </c>
      <c r="AD851" s="106">
        <f t="shared" si="229"/>
        <v>0.2112847388400711</v>
      </c>
      <c r="AE851" s="74">
        <f>IF(J851&gt;0,J851/630,Tabla13[[#This Row],[Cargabilidad Antes]]-0.02)</f>
        <v>0.19128473884007111</v>
      </c>
      <c r="AF851" s="114">
        <f t="shared" si="234"/>
        <v>1.999999999999999E-2</v>
      </c>
      <c r="AI851" s="4">
        <f t="shared" si="230"/>
        <v>25.763893482583672</v>
      </c>
      <c r="AJ851" s="59">
        <f t="shared" si="231"/>
        <v>25.293640654705165</v>
      </c>
      <c r="AK851" s="4">
        <f t="shared" si="238"/>
        <v>0.47025282787850742</v>
      </c>
      <c r="AL851" s="79">
        <f t="shared" si="236"/>
        <v>1.8252397612045557E-2</v>
      </c>
    </row>
    <row r="852" spans="2:38" x14ac:dyDescent="0.25">
      <c r="B852" s="16" t="s">
        <v>866</v>
      </c>
      <c r="C852" s="21">
        <v>182.92</v>
      </c>
      <c r="D852" s="21">
        <v>84.2</v>
      </c>
      <c r="E852" s="16">
        <v>102.21</v>
      </c>
      <c r="F852" s="59">
        <f t="shared" si="232"/>
        <v>132.42554172062125</v>
      </c>
      <c r="G852" s="16">
        <v>0.63</v>
      </c>
      <c r="H852" s="21">
        <v>472.98</v>
      </c>
      <c r="I852" s="6">
        <f>'Datos y Cálculos'!R852</f>
        <v>-57.790000000000006</v>
      </c>
      <c r="J852" s="59">
        <f>'Datos y Cálculos'!S852</f>
        <v>0</v>
      </c>
      <c r="K852" s="59">
        <f>'Datos y Cálculos'!T852</f>
        <v>1</v>
      </c>
      <c r="L852" s="59">
        <f t="shared" si="235"/>
        <v>166.20852643474501</v>
      </c>
      <c r="M852" s="69">
        <f t="shared" si="233"/>
        <v>0</v>
      </c>
      <c r="O852" s="20">
        <f t="shared" si="226"/>
        <v>167.7463515036801</v>
      </c>
      <c r="P852" s="128">
        <f t="shared" si="227"/>
        <v>105.68020144731847</v>
      </c>
      <c r="Q852" s="106">
        <f t="shared" si="242"/>
        <v>0.37</v>
      </c>
      <c r="S852" s="129">
        <f t="shared" si="240"/>
        <v>7.7236622537799032E-2</v>
      </c>
      <c r="T852" s="124">
        <f t="shared" si="241"/>
        <v>4.865907219881338E-2</v>
      </c>
      <c r="U852" s="79">
        <f t="shared" si="239"/>
        <v>0.37000000000000011</v>
      </c>
      <c r="Y852" s="111">
        <f t="shared" si="228"/>
        <v>1.3591634935727789E-2</v>
      </c>
      <c r="Z852" s="92">
        <f t="shared" si="237"/>
        <v>8.1971150297374291E-3</v>
      </c>
      <c r="AD852" s="106">
        <f t="shared" si="229"/>
        <v>0.21019927257241469</v>
      </c>
      <c r="AE852" s="74">
        <f>IF(J852&gt;0,J852/630,Tabla13[[#This Row],[Cargabilidad Antes]]-0.02)</f>
        <v>0.1901992725724147</v>
      </c>
      <c r="AF852" s="114">
        <f t="shared" si="234"/>
        <v>1.999999999999999E-2</v>
      </c>
      <c r="AI852" s="4">
        <f t="shared" si="230"/>
        <v>25.751571539604598</v>
      </c>
      <c r="AJ852" s="59">
        <f t="shared" si="231"/>
        <v>25.298298744069065</v>
      </c>
      <c r="AK852" s="4">
        <f t="shared" si="238"/>
        <v>0.45327279553553268</v>
      </c>
      <c r="AL852" s="79">
        <f t="shared" si="236"/>
        <v>1.7601752764425327E-2</v>
      </c>
    </row>
    <row r="853" spans="2:38" x14ac:dyDescent="0.25">
      <c r="B853" s="16" t="s">
        <v>867</v>
      </c>
      <c r="C853" s="21">
        <v>178.04</v>
      </c>
      <c r="D853" s="21">
        <v>82.79</v>
      </c>
      <c r="E853" s="16">
        <v>103.22</v>
      </c>
      <c r="F853" s="59">
        <f t="shared" si="232"/>
        <v>132.31988701627583</v>
      </c>
      <c r="G853" s="16">
        <v>0.62</v>
      </c>
      <c r="H853" s="21">
        <v>473.07</v>
      </c>
      <c r="I853" s="6">
        <f>'Datos y Cálculos'!R853</f>
        <v>-56.78</v>
      </c>
      <c r="J853" s="59">
        <f>'Datos y Cálculos'!S853</f>
        <v>0</v>
      </c>
      <c r="K853" s="59">
        <f>'Datos y Cálculos'!T853</f>
        <v>1</v>
      </c>
      <c r="L853" s="59">
        <f t="shared" si="235"/>
        <v>166.0759182347559</v>
      </c>
      <c r="M853" s="69">
        <f t="shared" si="233"/>
        <v>0</v>
      </c>
      <c r="O853" s="20">
        <f t="shared" si="226"/>
        <v>167.59757638923256</v>
      </c>
      <c r="P853" s="128">
        <f t="shared" si="227"/>
        <v>103.91049736132418</v>
      </c>
      <c r="Q853" s="106">
        <f t="shared" si="242"/>
        <v>0.38000000000000012</v>
      </c>
      <c r="S853" s="129">
        <f t="shared" si="240"/>
        <v>7.7168120974250257E-2</v>
      </c>
      <c r="T853" s="124">
        <f t="shared" si="241"/>
        <v>4.7844235004035153E-2</v>
      </c>
      <c r="U853" s="79">
        <f t="shared" si="239"/>
        <v>0.38000000000000012</v>
      </c>
      <c r="Y853" s="111">
        <f t="shared" si="228"/>
        <v>1.3569955623818528E-2</v>
      </c>
      <c r="Z853" s="92">
        <f t="shared" si="237"/>
        <v>8.3536646820226851E-3</v>
      </c>
      <c r="AD853" s="106">
        <f t="shared" si="229"/>
        <v>0.21003156669250131</v>
      </c>
      <c r="AE853" s="74">
        <f>IF(J853&gt;0,J853/630,Tabla13[[#This Row],[Cargabilidad Antes]]-0.02)</f>
        <v>0.19003156669250132</v>
      </c>
      <c r="AF853" s="114">
        <f t="shared" si="234"/>
        <v>1.999999999999999E-2</v>
      </c>
      <c r="AI853" s="4">
        <f t="shared" si="230"/>
        <v>25.750238985351086</v>
      </c>
      <c r="AJ853" s="59">
        <f t="shared" si="231"/>
        <v>25.288391865968958</v>
      </c>
      <c r="AK853" s="4">
        <f t="shared" si="238"/>
        <v>0.46184711938212786</v>
      </c>
      <c r="AL853" s="79">
        <f t="shared" si="236"/>
        <v>1.7935644001007778E-2</v>
      </c>
    </row>
    <row r="854" spans="2:38" x14ac:dyDescent="0.25">
      <c r="B854" s="16" t="s">
        <v>868</v>
      </c>
      <c r="C854" s="21">
        <v>156.84</v>
      </c>
      <c r="D854" s="21">
        <v>80.72</v>
      </c>
      <c r="E854" s="16">
        <v>104</v>
      </c>
      <c r="F854" s="59">
        <f t="shared" si="232"/>
        <v>131.64998442840772</v>
      </c>
      <c r="G854" s="16">
        <v>0.61</v>
      </c>
      <c r="H854" s="21">
        <v>473.29</v>
      </c>
      <c r="I854" s="6">
        <f>'Datos y Cálculos'!R854</f>
        <v>-56</v>
      </c>
      <c r="J854" s="59">
        <f>'Datos y Cálculos'!S854</f>
        <v>0</v>
      </c>
      <c r="K854" s="59">
        <f>'Datos y Cálculos'!T854</f>
        <v>1</v>
      </c>
      <c r="L854" s="59">
        <f t="shared" si="235"/>
        <v>165.23511727945922</v>
      </c>
      <c r="M854" s="69">
        <f t="shared" si="233"/>
        <v>0</v>
      </c>
      <c r="O854" s="20">
        <f t="shared" si="226"/>
        <v>166.08593631142764</v>
      </c>
      <c r="P854" s="128">
        <f t="shared" si="227"/>
        <v>101.31242114997086</v>
      </c>
      <c r="Q854" s="106">
        <f t="shared" si="242"/>
        <v>0.39</v>
      </c>
      <c r="S854" s="129">
        <f t="shared" si="240"/>
        <v>7.6472105990580908E-2</v>
      </c>
      <c r="T854" s="124">
        <f t="shared" si="241"/>
        <v>4.6647984654254349E-2</v>
      </c>
      <c r="U854" s="79">
        <f t="shared" si="239"/>
        <v>0.39</v>
      </c>
      <c r="Y854" s="111">
        <f t="shared" si="228"/>
        <v>1.3432900839319471E-2</v>
      </c>
      <c r="Z854" s="92">
        <f t="shared" si="237"/>
        <v>8.4345184370086968E-3</v>
      </c>
      <c r="AD854" s="106">
        <f t="shared" si="229"/>
        <v>0.20896822925144082</v>
      </c>
      <c r="AE854" s="74">
        <f>IF(J854&gt;0,J854/630,Tabla13[[#This Row],[Cargabilidad Antes]]-0.02)</f>
        <v>0.18896822925144083</v>
      </c>
      <c r="AF854" s="114">
        <f t="shared" si="234"/>
        <v>1.999999999999999E-2</v>
      </c>
      <c r="AI854" s="4">
        <f t="shared" si="230"/>
        <v>25.736766512832361</v>
      </c>
      <c r="AJ854" s="59">
        <f t="shared" si="231"/>
        <v>25.274150819424921</v>
      </c>
      <c r="AK854" s="4">
        <f t="shared" si="238"/>
        <v>0.46261569340743947</v>
      </c>
      <c r="AL854" s="79">
        <f t="shared" si="236"/>
        <v>1.7974895687722814E-2</v>
      </c>
    </row>
    <row r="855" spans="2:38" x14ac:dyDescent="0.25">
      <c r="B855" s="16" t="s">
        <v>869</v>
      </c>
      <c r="C855" s="21">
        <v>150.94</v>
      </c>
      <c r="D855" s="21">
        <v>82.1</v>
      </c>
      <c r="E855" s="16">
        <v>102.56</v>
      </c>
      <c r="F855" s="59">
        <f t="shared" si="232"/>
        <v>131.37337477586544</v>
      </c>
      <c r="G855" s="16">
        <v>0.61</v>
      </c>
      <c r="H855" s="21">
        <v>474.34</v>
      </c>
      <c r="I855" s="6">
        <f>'Datos y Cálculos'!R855</f>
        <v>-57.44</v>
      </c>
      <c r="J855" s="59">
        <f>'Datos y Cálculos'!S855</f>
        <v>0</v>
      </c>
      <c r="K855" s="59">
        <f>'Datos y Cálculos'!T855</f>
        <v>1</v>
      </c>
      <c r="L855" s="59">
        <f t="shared" si="235"/>
        <v>164.88794193738156</v>
      </c>
      <c r="M855" s="69">
        <f t="shared" si="233"/>
        <v>0</v>
      </c>
      <c r="O855" s="20">
        <f t="shared" si="226"/>
        <v>168.92536386481922</v>
      </c>
      <c r="P855" s="128">
        <f t="shared" si="227"/>
        <v>103.04447195753973</v>
      </c>
      <c r="Q855" s="106">
        <f t="shared" si="242"/>
        <v>0.39</v>
      </c>
      <c r="S855" s="129">
        <f t="shared" si="240"/>
        <v>7.7779483422035334E-2</v>
      </c>
      <c r="T855" s="124">
        <f t="shared" si="241"/>
        <v>4.7445484887441547E-2</v>
      </c>
      <c r="U855" s="79">
        <f t="shared" si="239"/>
        <v>0.39000000000000012</v>
      </c>
      <c r="Y855" s="111">
        <f t="shared" si="228"/>
        <v>1.3376512431001891E-2</v>
      </c>
      <c r="Z855" s="92">
        <f t="shared" si="237"/>
        <v>8.3991121554260872E-3</v>
      </c>
      <c r="AD855" s="106">
        <f t="shared" si="229"/>
        <v>0.20852916631089752</v>
      </c>
      <c r="AE855" s="74">
        <f>IF(J855&gt;0,J855/630,Tabla13[[#This Row],[Cargabilidad Antes]]-0.02)</f>
        <v>0.18852916631089753</v>
      </c>
      <c r="AF855" s="114">
        <f t="shared" si="234"/>
        <v>1.999999999999999E-2</v>
      </c>
      <c r="AI855" s="4">
        <f t="shared" si="230"/>
        <v>25.762173572565747</v>
      </c>
      <c r="AJ855" s="59">
        <f t="shared" si="231"/>
        <v>25.283604786351713</v>
      </c>
      <c r="AK855" s="4">
        <f t="shared" si="238"/>
        <v>0.47856878621403354</v>
      </c>
      <c r="AL855" s="79">
        <f t="shared" si="236"/>
        <v>1.8576413394080338E-2</v>
      </c>
    </row>
    <row r="856" spans="2:38" x14ac:dyDescent="0.25">
      <c r="B856" s="16" t="s">
        <v>870</v>
      </c>
      <c r="C856" s="21">
        <v>157.63999999999999</v>
      </c>
      <c r="D856" s="21">
        <v>84.81</v>
      </c>
      <c r="E856" s="16">
        <v>102.84</v>
      </c>
      <c r="F856" s="59">
        <f t="shared" si="232"/>
        <v>133.29966879178659</v>
      </c>
      <c r="G856" s="16">
        <v>0.62</v>
      </c>
      <c r="H856" s="21">
        <v>474.42</v>
      </c>
      <c r="I856" s="6">
        <f>'Datos y Cálculos'!R856</f>
        <v>-57.16</v>
      </c>
      <c r="J856" s="59">
        <f>'Datos y Cálculos'!S856</f>
        <v>0</v>
      </c>
      <c r="K856" s="59">
        <f>'Datos y Cálculos'!T856</f>
        <v>1</v>
      </c>
      <c r="L856" s="59">
        <f t="shared" si="235"/>
        <v>167.30565143440424</v>
      </c>
      <c r="M856" s="69">
        <f t="shared" si="233"/>
        <v>0</v>
      </c>
      <c r="O856" s="20">
        <f t="shared" si="226"/>
        <v>171.68680340102441</v>
      </c>
      <c r="P856" s="128">
        <f t="shared" si="227"/>
        <v>106.44581810863514</v>
      </c>
      <c r="Q856" s="106">
        <f t="shared" si="242"/>
        <v>0.38</v>
      </c>
      <c r="S856" s="129">
        <f t="shared" si="240"/>
        <v>7.9050952286824044E-2</v>
      </c>
      <c r="T856" s="124">
        <f t="shared" si="241"/>
        <v>4.9011590417830916E-2</v>
      </c>
      <c r="U856" s="79">
        <f t="shared" si="239"/>
        <v>0.37999999999999989</v>
      </c>
      <c r="Y856" s="111">
        <f t="shared" si="228"/>
        <v>1.3771661052930057E-2</v>
      </c>
      <c r="Z856" s="92">
        <f t="shared" si="237"/>
        <v>8.4778345441837415E-3</v>
      </c>
      <c r="AD856" s="106">
        <f t="shared" si="229"/>
        <v>0.2115867758599787</v>
      </c>
      <c r="AE856" s="74">
        <f>IF(J856&gt;0,J856/630,Tabla13[[#This Row],[Cargabilidad Antes]]-0.02)</f>
        <v>0.19158677585997871</v>
      </c>
      <c r="AF856" s="114">
        <f t="shared" si="234"/>
        <v>1.999999999999999E-2</v>
      </c>
      <c r="AI856" s="4">
        <f t="shared" si="230"/>
        <v>25.787295899093536</v>
      </c>
      <c r="AJ856" s="59">
        <f t="shared" si="231"/>
        <v>25.302636543611555</v>
      </c>
      <c r="AK856" s="4">
        <f t="shared" si="238"/>
        <v>0.48465935548198047</v>
      </c>
      <c r="AL856" s="79">
        <f t="shared" si="236"/>
        <v>1.8794500880529252E-2</v>
      </c>
    </row>
    <row r="857" spans="2:38" x14ac:dyDescent="0.25">
      <c r="B857" s="16" t="s">
        <v>871</v>
      </c>
      <c r="C857" s="21">
        <v>158.86000000000001</v>
      </c>
      <c r="D857" s="21">
        <v>83.81</v>
      </c>
      <c r="E857" s="16">
        <v>104.47</v>
      </c>
      <c r="F857" s="59">
        <f t="shared" si="232"/>
        <v>133.93318110162247</v>
      </c>
      <c r="G857" s="16">
        <v>0.62</v>
      </c>
      <c r="H857" s="21">
        <v>474.97</v>
      </c>
      <c r="I857" s="6">
        <f>'Datos y Cálculos'!R857</f>
        <v>-55.53</v>
      </c>
      <c r="J857" s="59">
        <f>'Datos y Cálculos'!S857</f>
        <v>0</v>
      </c>
      <c r="K857" s="59">
        <f>'Datos y Cálculos'!T857</f>
        <v>1</v>
      </c>
      <c r="L857" s="59">
        <f t="shared" si="235"/>
        <v>168.10077861401007</v>
      </c>
      <c r="M857" s="69">
        <f t="shared" si="233"/>
        <v>0</v>
      </c>
      <c r="O857" s="20">
        <f t="shared" si="226"/>
        <v>169.66243359320666</v>
      </c>
      <c r="P857" s="128">
        <f t="shared" si="227"/>
        <v>105.19070882778813</v>
      </c>
      <c r="Q857" s="106">
        <f t="shared" si="242"/>
        <v>0.38</v>
      </c>
      <c r="S857" s="129">
        <f t="shared" si="240"/>
        <v>7.8118857577629111E-2</v>
      </c>
      <c r="T857" s="124">
        <f t="shared" si="241"/>
        <v>4.8433691698130048E-2</v>
      </c>
      <c r="U857" s="79">
        <f t="shared" si="239"/>
        <v>0.38</v>
      </c>
      <c r="Y857" s="111">
        <f t="shared" si="228"/>
        <v>1.3902872911153122E-2</v>
      </c>
      <c r="Z857" s="92">
        <f t="shared" si="237"/>
        <v>8.5586085641058615E-3</v>
      </c>
      <c r="AD857" s="106">
        <f t="shared" si="229"/>
        <v>0.21259235095495629</v>
      </c>
      <c r="AE857" s="74">
        <f>IF(J857&gt;0,J857/630,Tabla13[[#This Row],[Cargabilidad Antes]]-0.02)</f>
        <v>0.1925923509549563</v>
      </c>
      <c r="AF857" s="114">
        <f t="shared" si="234"/>
        <v>1.999999999999999E-2</v>
      </c>
      <c r="AI857" s="4">
        <f t="shared" si="230"/>
        <v>25.768839246067554</v>
      </c>
      <c r="AJ857" s="59">
        <f t="shared" si="231"/>
        <v>25.295541806188368</v>
      </c>
      <c r="AK857" s="4">
        <f t="shared" si="238"/>
        <v>0.47329743987918604</v>
      </c>
      <c r="AL857" s="79">
        <f t="shared" si="236"/>
        <v>1.8367045382201796E-2</v>
      </c>
    </row>
    <row r="858" spans="2:38" x14ac:dyDescent="0.25">
      <c r="B858" s="16" t="s">
        <v>872</v>
      </c>
      <c r="C858" s="21">
        <v>149.69999999999999</v>
      </c>
      <c r="D858" s="21">
        <v>86.26</v>
      </c>
      <c r="E858" s="16">
        <v>103.66</v>
      </c>
      <c r="F858" s="59">
        <f t="shared" si="232"/>
        <v>134.85615744192032</v>
      </c>
      <c r="G858" s="16">
        <v>0.63</v>
      </c>
      <c r="H858" s="21">
        <v>476.88</v>
      </c>
      <c r="I858" s="6">
        <f>'Datos y Cálculos'!R858</f>
        <v>-56.34</v>
      </c>
      <c r="J858" s="59">
        <f>'Datos y Cálculos'!S858</f>
        <v>0</v>
      </c>
      <c r="K858" s="59">
        <f>'Datos y Cálculos'!T858</f>
        <v>1</v>
      </c>
      <c r="L858" s="59">
        <f t="shared" si="235"/>
        <v>169.25921478472011</v>
      </c>
      <c r="M858" s="69">
        <f t="shared" si="233"/>
        <v>0</v>
      </c>
      <c r="O858" s="20">
        <f t="shared" si="226"/>
        <v>171.85035962835448</v>
      </c>
      <c r="P858" s="128">
        <f t="shared" si="227"/>
        <v>108.26572656586332</v>
      </c>
      <c r="Q858" s="106">
        <f t="shared" si="242"/>
        <v>0.37</v>
      </c>
      <c r="S858" s="129">
        <f t="shared" si="240"/>
        <v>7.9126259621265377E-2</v>
      </c>
      <c r="T858" s="124">
        <f t="shared" si="241"/>
        <v>4.9849543561397182E-2</v>
      </c>
      <c r="U858" s="79">
        <f t="shared" si="239"/>
        <v>0.37000000000000011</v>
      </c>
      <c r="Y858" s="111">
        <f t="shared" si="228"/>
        <v>1.4095151440453686E-2</v>
      </c>
      <c r="Z858" s="92">
        <f t="shared" si="237"/>
        <v>8.5007858337376174E-3</v>
      </c>
      <c r="AD858" s="106">
        <f t="shared" si="229"/>
        <v>0.21405739276495289</v>
      </c>
      <c r="AE858" s="74">
        <f>IF(J858&gt;0,J858/630,Tabla13[[#This Row],[Cargabilidad Antes]]-0.02)</f>
        <v>0.1940573927649529</v>
      </c>
      <c r="AF858" s="114">
        <f t="shared" si="234"/>
        <v>1.999999999999999E-2</v>
      </c>
      <c r="AI858" s="4">
        <f t="shared" si="230"/>
        <v>25.788796637403706</v>
      </c>
      <c r="AJ858" s="59">
        <f t="shared" si="231"/>
        <v>25.313073385385533</v>
      </c>
      <c r="AK858" s="4">
        <f t="shared" si="238"/>
        <v>0.47572325201817378</v>
      </c>
      <c r="AL858" s="79">
        <f t="shared" si="236"/>
        <v>1.8446896096275811E-2</v>
      </c>
    </row>
    <row r="859" spans="2:38" x14ac:dyDescent="0.25">
      <c r="B859" s="16" t="s">
        <v>873</v>
      </c>
      <c r="C859" s="21">
        <v>160.9</v>
      </c>
      <c r="D859" s="21">
        <v>86.89</v>
      </c>
      <c r="E859" s="16">
        <v>104.19</v>
      </c>
      <c r="F859" s="59">
        <f t="shared" si="232"/>
        <v>135.66660679769359</v>
      </c>
      <c r="G859" s="16">
        <v>0.64</v>
      </c>
      <c r="H859" s="21">
        <v>477.62</v>
      </c>
      <c r="I859" s="6">
        <f>'Datos y Cálculos'!R859</f>
        <v>-55.81</v>
      </c>
      <c r="J859" s="59">
        <f>'Datos y Cálculos'!S859</f>
        <v>0</v>
      </c>
      <c r="K859" s="59">
        <f>'Datos y Cálculos'!T859</f>
        <v>1</v>
      </c>
      <c r="L859" s="59">
        <f t="shared" si="235"/>
        <v>170.27641729280762</v>
      </c>
      <c r="M859" s="69">
        <f t="shared" si="233"/>
        <v>0</v>
      </c>
      <c r="O859" s="20">
        <f t="shared" si="226"/>
        <v>170.4006959574952</v>
      </c>
      <c r="P859" s="128">
        <f t="shared" si="227"/>
        <v>109.05644541279693</v>
      </c>
      <c r="Q859" s="106">
        <f t="shared" si="242"/>
        <v>0.36</v>
      </c>
      <c r="S859" s="129">
        <f t="shared" si="240"/>
        <v>7.8458780866888636E-2</v>
      </c>
      <c r="T859" s="124">
        <f t="shared" si="241"/>
        <v>5.021361975480873E-2</v>
      </c>
      <c r="U859" s="79">
        <f t="shared" si="239"/>
        <v>0.36</v>
      </c>
      <c r="Y859" s="111">
        <f t="shared" si="228"/>
        <v>1.4265076676748584E-2</v>
      </c>
      <c r="Z859" s="92">
        <f t="shared" si="237"/>
        <v>8.4221012699523638E-3</v>
      </c>
      <c r="AD859" s="106">
        <f t="shared" si="229"/>
        <v>0.21534382031379934</v>
      </c>
      <c r="AE859" s="74">
        <f>IF(J859&gt;0,J859/630,Tabla13[[#This Row],[Cargabilidad Antes]]-0.02)</f>
        <v>0.19534382031379935</v>
      </c>
      <c r="AF859" s="114">
        <f t="shared" si="234"/>
        <v>1.999999999999999E-2</v>
      </c>
      <c r="AI859" s="4">
        <f t="shared" si="230"/>
        <v>25.775544796549113</v>
      </c>
      <c r="AJ859" s="59">
        <f t="shared" si="231"/>
        <v>25.317663148666515</v>
      </c>
      <c r="AK859" s="4">
        <f t="shared" si="238"/>
        <v>0.45788164788259778</v>
      </c>
      <c r="AL859" s="79">
        <f t="shared" si="236"/>
        <v>1.7764188943308001E-2</v>
      </c>
    </row>
    <row r="860" spans="2:38" x14ac:dyDescent="0.25">
      <c r="B860" s="16" t="s">
        <v>874</v>
      </c>
      <c r="C860" s="21">
        <v>44.8</v>
      </c>
      <c r="D860" s="21">
        <v>27.15</v>
      </c>
      <c r="E860" s="16">
        <v>14.4</v>
      </c>
      <c r="F860" s="59">
        <f t="shared" si="232"/>
        <v>30.73243400708769</v>
      </c>
      <c r="G860" s="16">
        <v>0.88</v>
      </c>
      <c r="H860" s="21">
        <v>482.51</v>
      </c>
      <c r="I860" s="6">
        <f>'Datos y Cálculos'!R860</f>
        <v>-145.6</v>
      </c>
      <c r="J860" s="59">
        <f>'Datos y Cálculos'!S860</f>
        <v>0</v>
      </c>
      <c r="K860" s="59">
        <f>'Datos y Cálculos'!T860</f>
        <v>1</v>
      </c>
      <c r="L860" s="59">
        <f t="shared" si="235"/>
        <v>38.572563145314106</v>
      </c>
      <c r="M860" s="69">
        <f t="shared" si="233"/>
        <v>0</v>
      </c>
      <c r="O860" s="20">
        <f t="shared" si="226"/>
        <v>38.722973835223172</v>
      </c>
      <c r="P860" s="128">
        <f t="shared" si="227"/>
        <v>34.076216974996392</v>
      </c>
      <c r="Q860" s="106">
        <f t="shared" si="242"/>
        <v>0.12</v>
      </c>
      <c r="S860" s="129">
        <f t="shared" si="240"/>
        <v>1.7829488908953025E-2</v>
      </c>
      <c r="T860" s="124">
        <f t="shared" si="241"/>
        <v>1.5689950239878663E-2</v>
      </c>
      <c r="U860" s="79">
        <f t="shared" si="239"/>
        <v>0.11999999999999988</v>
      </c>
      <c r="Y860" s="111">
        <f t="shared" si="228"/>
        <v>7.3201857277882803E-4</v>
      </c>
      <c r="Z860" s="92">
        <f t="shared" si="237"/>
        <v>1.6514339001890362E-4</v>
      </c>
      <c r="AD860" s="106">
        <f t="shared" si="229"/>
        <v>4.8781641281091574E-2</v>
      </c>
      <c r="AE860" s="74">
        <f>IF(J860&gt;0,J860/630,Tabla13[[#This Row],[Cargabilidad Antes]]-0.02)</f>
        <v>2.8781641281091574E-2</v>
      </c>
      <c r="AF860" s="114">
        <f t="shared" si="234"/>
        <v>0.02</v>
      </c>
      <c r="AI860" s="4">
        <f t="shared" si="230"/>
        <v>25.040049911929579</v>
      </c>
      <c r="AJ860" s="59">
        <f t="shared" si="231"/>
        <v>25.031014651798266</v>
      </c>
      <c r="AK860" s="4">
        <f t="shared" si="238"/>
        <v>9.0352601313128389E-3</v>
      </c>
      <c r="AL860" s="79">
        <f t="shared" si="236"/>
        <v>3.6083235309403161E-4</v>
      </c>
    </row>
    <row r="861" spans="2:38" x14ac:dyDescent="0.25">
      <c r="B861" s="16" t="s">
        <v>875</v>
      </c>
      <c r="C861" s="21">
        <v>144.69999999999999</v>
      </c>
      <c r="D861" s="21">
        <v>31.17</v>
      </c>
      <c r="E861" s="16">
        <v>13.97</v>
      </c>
      <c r="F861" s="59">
        <f t="shared" si="232"/>
        <v>34.157426718065281</v>
      </c>
      <c r="G861" s="16">
        <v>0.9</v>
      </c>
      <c r="H861" s="21">
        <v>475.93</v>
      </c>
      <c r="I861" s="6">
        <f>'Datos y Cálculos'!R861</f>
        <v>-146.03</v>
      </c>
      <c r="J861" s="59">
        <f>'Datos y Cálculos'!S861</f>
        <v>0</v>
      </c>
      <c r="K861" s="59">
        <f>'Datos y Cálculos'!T861</f>
        <v>1</v>
      </c>
      <c r="L861" s="59">
        <f t="shared" si="235"/>
        <v>42.871303283695447</v>
      </c>
      <c r="M861" s="69">
        <f t="shared" si="233"/>
        <v>0</v>
      </c>
      <c r="O861" s="20">
        <f t="shared" si="226"/>
        <v>43.468618093334868</v>
      </c>
      <c r="P861" s="128">
        <f t="shared" si="227"/>
        <v>39.121756284001385</v>
      </c>
      <c r="Q861" s="106">
        <f t="shared" si="242"/>
        <v>9.9999999999999867E-2</v>
      </c>
      <c r="S861" s="129">
        <f t="shared" si="240"/>
        <v>2.001455899230685E-2</v>
      </c>
      <c r="T861" s="124">
        <f t="shared" si="241"/>
        <v>1.8013103093076164E-2</v>
      </c>
      <c r="U861" s="79">
        <f t="shared" si="239"/>
        <v>0.10000000000000009</v>
      </c>
      <c r="Y861" s="111">
        <f t="shared" si="228"/>
        <v>9.0427073345935736E-4</v>
      </c>
      <c r="Z861" s="92">
        <f t="shared" si="237"/>
        <v>1.7181143935727784E-4</v>
      </c>
      <c r="AD861" s="106">
        <f t="shared" si="229"/>
        <v>5.4218137647722667E-2</v>
      </c>
      <c r="AE861" s="74">
        <f>IF(J861&gt;0,J861/630,Tabla13[[#This Row],[Cargabilidad Antes]]-0.02)</f>
        <v>3.4218137647722663E-2</v>
      </c>
      <c r="AF861" s="114">
        <f t="shared" si="234"/>
        <v>2.0000000000000004E-2</v>
      </c>
      <c r="AI861" s="4">
        <f t="shared" si="230"/>
        <v>25.050467968988894</v>
      </c>
      <c r="AJ861" s="59">
        <f t="shared" si="231"/>
        <v>25.040879054881003</v>
      </c>
      <c r="AK861" s="4">
        <f t="shared" si="238"/>
        <v>9.5889141078906448E-3</v>
      </c>
      <c r="AL861" s="79">
        <f t="shared" si="236"/>
        <v>3.8278383141432393E-4</v>
      </c>
    </row>
    <row r="862" spans="2:38" x14ac:dyDescent="0.25">
      <c r="B862" s="16" t="s">
        <v>876</v>
      </c>
      <c r="C862" s="21">
        <v>152.9</v>
      </c>
      <c r="D862" s="21">
        <v>84.83</v>
      </c>
      <c r="E862" s="16">
        <v>105.33</v>
      </c>
      <c r="F862" s="59">
        <f t="shared" si="232"/>
        <v>135.24251476514328</v>
      </c>
      <c r="G862" s="16">
        <v>0.62</v>
      </c>
      <c r="H862" s="21">
        <v>476.49</v>
      </c>
      <c r="I862" s="6">
        <f>'Datos y Cálculos'!R862</f>
        <v>-54.67</v>
      </c>
      <c r="J862" s="59">
        <f>'Datos y Cálculos'!S862</f>
        <v>0</v>
      </c>
      <c r="K862" s="59">
        <f>'Datos y Cálculos'!T862</f>
        <v>1</v>
      </c>
      <c r="L862" s="59">
        <f t="shared" si="235"/>
        <v>169.74413544682048</v>
      </c>
      <c r="M862" s="69">
        <f t="shared" si="233"/>
        <v>0</v>
      </c>
      <c r="O862" s="20">
        <f t="shared" si="226"/>
        <v>171.72729079718076</v>
      </c>
      <c r="P862" s="128">
        <f t="shared" si="227"/>
        <v>106.47092029425208</v>
      </c>
      <c r="Q862" s="106">
        <f t="shared" si="242"/>
        <v>0.37999999999999989</v>
      </c>
      <c r="S862" s="129">
        <f t="shared" si="240"/>
        <v>7.9069594181007938E-2</v>
      </c>
      <c r="T862" s="124">
        <f t="shared" si="241"/>
        <v>4.9023148392224936E-2</v>
      </c>
      <c r="U862" s="79">
        <f t="shared" si="239"/>
        <v>0.37999999999999978</v>
      </c>
      <c r="Y862" s="111">
        <f t="shared" si="228"/>
        <v>1.4176031187145556E-2</v>
      </c>
      <c r="Z862" s="92">
        <f t="shared" si="237"/>
        <v>8.7267647988068034E-3</v>
      </c>
      <c r="AD862" s="106">
        <f t="shared" si="229"/>
        <v>0.21467065835737029</v>
      </c>
      <c r="AE862" s="74">
        <f>IF(J862&gt;0,J862/630,Tabla13[[#This Row],[Cargabilidad Antes]]-0.02)</f>
        <v>0.1946706583573703</v>
      </c>
      <c r="AF862" s="114">
        <f t="shared" si="234"/>
        <v>1.999999999999999E-2</v>
      </c>
      <c r="AI862" s="4">
        <f t="shared" si="230"/>
        <v>25.787667265078511</v>
      </c>
      <c r="AJ862" s="59">
        <f t="shared" si="231"/>
        <v>25.30277929669618</v>
      </c>
      <c r="AK862" s="4">
        <f t="shared" si="238"/>
        <v>0.48488796838233128</v>
      </c>
      <c r="AL862" s="79">
        <f t="shared" si="236"/>
        <v>1.8803095425345528E-2</v>
      </c>
    </row>
    <row r="863" spans="2:38" x14ac:dyDescent="0.25">
      <c r="B863" s="16" t="s">
        <v>877</v>
      </c>
      <c r="C863" s="21">
        <v>145.19999999999999</v>
      </c>
      <c r="D863" s="21">
        <v>82.56</v>
      </c>
      <c r="E863" s="16">
        <v>102.88</v>
      </c>
      <c r="F863" s="59">
        <f t="shared" si="232"/>
        <v>131.91075771141641</v>
      </c>
      <c r="G863" s="16">
        <v>0.61</v>
      </c>
      <c r="H863" s="21">
        <v>475.63</v>
      </c>
      <c r="I863" s="6">
        <f>'Datos y Cálculos'!R863</f>
        <v>-57.120000000000005</v>
      </c>
      <c r="J863" s="59">
        <f>'Datos y Cálculos'!S863</f>
        <v>0</v>
      </c>
      <c r="K863" s="59">
        <f>'Datos y Cálculos'!T863</f>
        <v>1</v>
      </c>
      <c r="L863" s="59">
        <f t="shared" si="235"/>
        <v>165.56241624716037</v>
      </c>
      <c r="M863" s="69">
        <f t="shared" si="233"/>
        <v>0</v>
      </c>
      <c r="O863" s="20">
        <f t="shared" si="226"/>
        <v>169.87183971594976</v>
      </c>
      <c r="P863" s="128">
        <f t="shared" si="227"/>
        <v>103.62182222672936</v>
      </c>
      <c r="Q863" s="106">
        <f t="shared" si="242"/>
        <v>0.3899999999999999</v>
      </c>
      <c r="S863" s="129">
        <f t="shared" si="240"/>
        <v>7.8215275899186809E-2</v>
      </c>
      <c r="T863" s="124">
        <f t="shared" si="241"/>
        <v>4.7711318298503953E-2</v>
      </c>
      <c r="U863" s="79">
        <f t="shared" si="239"/>
        <v>0.39</v>
      </c>
      <c r="Y863" s="111">
        <f t="shared" si="228"/>
        <v>1.3486169527410208E-2</v>
      </c>
      <c r="Z863" s="92">
        <f t="shared" si="237"/>
        <v>8.4679658462608696E-3</v>
      </c>
      <c r="AD863" s="106">
        <f t="shared" si="229"/>
        <v>0.20938215509748637</v>
      </c>
      <c r="AE863" s="74">
        <f>IF(J863&gt;0,J863/630,Tabla13[[#This Row],[Cargabilidad Antes]]-0.02)</f>
        <v>0.18938215509748638</v>
      </c>
      <c r="AF863" s="114">
        <f t="shared" si="234"/>
        <v>1.999999999999999E-2</v>
      </c>
      <c r="AI863" s="4">
        <f t="shared" si="230"/>
        <v>25.770738299371832</v>
      </c>
      <c r="AJ863" s="59">
        <f t="shared" si="231"/>
        <v>25.286791721196259</v>
      </c>
      <c r="AK863" s="4">
        <f t="shared" si="238"/>
        <v>0.48394657817557274</v>
      </c>
      <c r="AL863" s="79">
        <f t="shared" si="236"/>
        <v>1.8778917877854129E-2</v>
      </c>
    </row>
    <row r="864" spans="2:38" x14ac:dyDescent="0.25">
      <c r="B864" s="16" t="s">
        <v>878</v>
      </c>
      <c r="C864" s="21">
        <v>153.06</v>
      </c>
      <c r="D864" s="21">
        <v>85.23</v>
      </c>
      <c r="E864" s="16">
        <v>101.6</v>
      </c>
      <c r="F864" s="59">
        <f t="shared" si="232"/>
        <v>132.61490451680007</v>
      </c>
      <c r="G864" s="16">
        <v>0.63</v>
      </c>
      <c r="H864" s="21">
        <v>475.79</v>
      </c>
      <c r="I864" s="6">
        <f>'Datos y Cálculos'!R864</f>
        <v>-58.400000000000006</v>
      </c>
      <c r="J864" s="59">
        <f>'Datos y Cálculos'!S864</f>
        <v>0</v>
      </c>
      <c r="K864" s="59">
        <f>'Datos y Cálculos'!T864</f>
        <v>1</v>
      </c>
      <c r="L864" s="59">
        <f t="shared" si="235"/>
        <v>166.44619743767618</v>
      </c>
      <c r="M864" s="69">
        <f t="shared" si="233"/>
        <v>0</v>
      </c>
      <c r="O864" s="20">
        <f t="shared" si="226"/>
        <v>169.79835556601731</v>
      </c>
      <c r="P864" s="128">
        <f t="shared" si="227"/>
        <v>106.97296400659089</v>
      </c>
      <c r="Q864" s="106">
        <f t="shared" si="242"/>
        <v>0.37000000000000011</v>
      </c>
      <c r="S864" s="129">
        <f t="shared" si="240"/>
        <v>7.8181441079532205E-2</v>
      </c>
      <c r="T864" s="124">
        <f t="shared" si="241"/>
        <v>4.9254307880105284E-2</v>
      </c>
      <c r="U864" s="79">
        <f t="shared" si="239"/>
        <v>0.37000000000000011</v>
      </c>
      <c r="Y864" s="111">
        <f t="shared" si="228"/>
        <v>1.3630533627599244E-2</v>
      </c>
      <c r="Z864" s="92">
        <f t="shared" si="237"/>
        <v>8.2205748308051031E-3</v>
      </c>
      <c r="AD864" s="106">
        <f t="shared" si="229"/>
        <v>0.21049984843936517</v>
      </c>
      <c r="AE864" s="74">
        <f>IF(J864&gt;0,J864/630,Tabla13[[#This Row],[Cargabilidad Antes]]-0.02)</f>
        <v>0.19049984843936518</v>
      </c>
      <c r="AF864" s="114">
        <f t="shared" si="234"/>
        <v>1.999999999999999E-2</v>
      </c>
      <c r="AI864" s="4">
        <f t="shared" si="230"/>
        <v>25.770071622674244</v>
      </c>
      <c r="AJ864" s="59">
        <f t="shared" si="231"/>
        <v>25.305641427039408</v>
      </c>
      <c r="AK864" s="4">
        <f t="shared" si="238"/>
        <v>0.46443019563483645</v>
      </c>
      <c r="AL864" s="79">
        <f t="shared" si="236"/>
        <v>1.8022076245461371E-2</v>
      </c>
    </row>
    <row r="865" spans="2:38" x14ac:dyDescent="0.25">
      <c r="B865" s="16" t="s">
        <v>879</v>
      </c>
      <c r="C865" s="21">
        <v>149.9</v>
      </c>
      <c r="D865" s="21">
        <v>83.27</v>
      </c>
      <c r="E865" s="16">
        <v>103.82</v>
      </c>
      <c r="F865" s="59">
        <f t="shared" si="232"/>
        <v>133.08826131556455</v>
      </c>
      <c r="G865" s="16">
        <v>0.62</v>
      </c>
      <c r="H865" s="21">
        <v>470.57</v>
      </c>
      <c r="I865" s="6">
        <f>'Datos y Cálculos'!R865</f>
        <v>-56.180000000000007</v>
      </c>
      <c r="J865" s="59">
        <f>'Datos y Cálculos'!S865</f>
        <v>0</v>
      </c>
      <c r="K865" s="59">
        <f>'Datos y Cálculos'!T865</f>
        <v>1</v>
      </c>
      <c r="L865" s="59">
        <f t="shared" si="235"/>
        <v>167.04031194895751</v>
      </c>
      <c r="M865" s="69">
        <f t="shared" si="233"/>
        <v>0</v>
      </c>
      <c r="O865" s="20">
        <f t="shared" si="226"/>
        <v>168.56927389698507</v>
      </c>
      <c r="P865" s="128">
        <f t="shared" si="227"/>
        <v>104.51294981613073</v>
      </c>
      <c r="Q865" s="106">
        <f t="shared" si="242"/>
        <v>0.38000000000000012</v>
      </c>
      <c r="S865" s="129">
        <f t="shared" si="240"/>
        <v>7.7615526434663837E-2</v>
      </c>
      <c r="T865" s="124">
        <f t="shared" si="241"/>
        <v>4.8121626389491565E-2</v>
      </c>
      <c r="U865" s="79">
        <f t="shared" si="239"/>
        <v>0.38000000000000023</v>
      </c>
      <c r="Y865" s="111">
        <f t="shared" si="228"/>
        <v>1.3728013181474477E-2</v>
      </c>
      <c r="Z865" s="92">
        <f t="shared" si="237"/>
        <v>8.4509649145156872E-3</v>
      </c>
      <c r="AD865" s="106">
        <f t="shared" si="229"/>
        <v>0.21125120843740405</v>
      </c>
      <c r="AE865" s="74">
        <f>IF(J865&gt;0,J865/630,Tabla13[[#This Row],[Cargabilidad Antes]]-0.02)</f>
        <v>0.19125120843740406</v>
      </c>
      <c r="AF865" s="114">
        <f t="shared" si="234"/>
        <v>1.999999999999999E-2</v>
      </c>
      <c r="AI865" s="4">
        <f t="shared" si="230"/>
        <v>25.758963677942223</v>
      </c>
      <c r="AJ865" s="59">
        <f t="shared" si="231"/>
        <v>25.291745637800989</v>
      </c>
      <c r="AK865" s="4">
        <f t="shared" si="238"/>
        <v>0.46721804014123336</v>
      </c>
      <c r="AL865" s="79">
        <f t="shared" si="236"/>
        <v>1.8138075971640077E-2</v>
      </c>
    </row>
    <row r="866" spans="2:38" x14ac:dyDescent="0.25">
      <c r="B866" s="16" t="s">
        <v>880</v>
      </c>
      <c r="C866" s="21">
        <v>148.44</v>
      </c>
      <c r="D866" s="21">
        <v>86.86</v>
      </c>
      <c r="E866" s="16">
        <v>101.32</v>
      </c>
      <c r="F866" s="59">
        <f t="shared" si="232"/>
        <v>133.45561809080948</v>
      </c>
      <c r="G866" s="16">
        <v>0.64</v>
      </c>
      <c r="H866" s="21">
        <v>472.03</v>
      </c>
      <c r="I866" s="6">
        <f>'Datos y Cálculos'!R866</f>
        <v>-58.680000000000007</v>
      </c>
      <c r="J866" s="59">
        <f>'Datos y Cálculos'!S866</f>
        <v>0</v>
      </c>
      <c r="K866" s="59">
        <f>'Datos y Cálculos'!T866</f>
        <v>1</v>
      </c>
      <c r="L866" s="59">
        <f t="shared" si="235"/>
        <v>167.50138484694946</v>
      </c>
      <c r="M866" s="69">
        <f t="shared" si="233"/>
        <v>0</v>
      </c>
      <c r="O866" s="20">
        <f t="shared" si="226"/>
        <v>170.34186270995548</v>
      </c>
      <c r="P866" s="128">
        <f t="shared" si="227"/>
        <v>109.01879213437151</v>
      </c>
      <c r="Q866" s="106">
        <f t="shared" si="242"/>
        <v>0.36</v>
      </c>
      <c r="S866" s="129">
        <f t="shared" si="240"/>
        <v>7.8431691864402645E-2</v>
      </c>
      <c r="T866" s="124">
        <f t="shared" si="241"/>
        <v>5.0196282793217695E-2</v>
      </c>
      <c r="U866" s="79">
        <f t="shared" si="239"/>
        <v>0.36</v>
      </c>
      <c r="Y866" s="111">
        <f t="shared" si="228"/>
        <v>1.380390325141777E-2</v>
      </c>
      <c r="Z866" s="92">
        <f t="shared" si="237"/>
        <v>8.1498244796370523E-3</v>
      </c>
      <c r="AD866" s="106">
        <f t="shared" si="229"/>
        <v>0.21183431442985631</v>
      </c>
      <c r="AE866" s="74">
        <f>IF(J866&gt;0,J866/630,Tabla13[[#This Row],[Cargabilidad Antes]]-0.02)</f>
        <v>0.19183431442985632</v>
      </c>
      <c r="AF866" s="114">
        <f t="shared" si="234"/>
        <v>1.999999999999999E-2</v>
      </c>
      <c r="AI866" s="4">
        <f t="shared" si="230"/>
        <v>25.775009353405377</v>
      </c>
      <c r="AJ866" s="59">
        <f t="shared" si="231"/>
        <v>25.317443831154844</v>
      </c>
      <c r="AK866" s="4">
        <f t="shared" si="238"/>
        <v>0.45756552225053326</v>
      </c>
      <c r="AL866" s="79">
        <f t="shared" si="236"/>
        <v>1.7752293160276933E-2</v>
      </c>
    </row>
    <row r="867" spans="2:38" x14ac:dyDescent="0.25">
      <c r="B867" s="16" t="s">
        <v>881</v>
      </c>
      <c r="C867" s="21">
        <v>149.88</v>
      </c>
      <c r="D867" s="21">
        <v>80.459999999999994</v>
      </c>
      <c r="E867" s="16">
        <v>101.91</v>
      </c>
      <c r="F867" s="59">
        <f t="shared" si="232"/>
        <v>129.84398214780691</v>
      </c>
      <c r="G867" s="16">
        <v>0.61</v>
      </c>
      <c r="H867" s="21">
        <v>473.17</v>
      </c>
      <c r="I867" s="6">
        <f>'Datos y Cálculos'!R867</f>
        <v>-58.09</v>
      </c>
      <c r="J867" s="59">
        <f>'Datos y Cálculos'!S867</f>
        <v>0</v>
      </c>
      <c r="K867" s="59">
        <f>'Datos y Cálculos'!T867</f>
        <v>1</v>
      </c>
      <c r="L867" s="59">
        <f t="shared" si="235"/>
        <v>162.96838705584628</v>
      </c>
      <c r="M867" s="69">
        <f t="shared" si="233"/>
        <v>0</v>
      </c>
      <c r="O867" s="20">
        <f t="shared" si="226"/>
        <v>165.55097169991905</v>
      </c>
      <c r="P867" s="128">
        <f t="shared" si="227"/>
        <v>100.98609273695062</v>
      </c>
      <c r="Q867" s="106">
        <f t="shared" si="242"/>
        <v>0.39</v>
      </c>
      <c r="S867" s="129">
        <f t="shared" si="240"/>
        <v>7.6225788503495276E-2</v>
      </c>
      <c r="T867" s="124">
        <f t="shared" si="241"/>
        <v>4.649773098713212E-2</v>
      </c>
      <c r="U867" s="79">
        <f t="shared" si="239"/>
        <v>0.39</v>
      </c>
      <c r="Y867" s="111">
        <f t="shared" si="228"/>
        <v>1.3066878028355386E-2</v>
      </c>
      <c r="Z867" s="92">
        <f t="shared" si="237"/>
        <v>8.2046927140043465E-3</v>
      </c>
      <c r="AD867" s="106">
        <f t="shared" si="229"/>
        <v>0.20610155896477286</v>
      </c>
      <c r="AE867" s="74">
        <f>IF(J867&gt;0,J867/630,Tabla13[[#This Row],[Cargabilidad Antes]]-0.02)</f>
        <v>0.18610155896477287</v>
      </c>
      <c r="AF867" s="114">
        <f t="shared" si="234"/>
        <v>1.999999999999999E-2</v>
      </c>
      <c r="AI867" s="4">
        <f t="shared" si="230"/>
        <v>25.732027890779577</v>
      </c>
      <c r="AJ867" s="59">
        <f t="shared" si="231"/>
        <v>25.27238757815908</v>
      </c>
      <c r="AK867" s="4">
        <f t="shared" si="238"/>
        <v>0.45964031262049687</v>
      </c>
      <c r="AL867" s="79">
        <f t="shared" si="236"/>
        <v>1.7862576341493797E-2</v>
      </c>
    </row>
    <row r="868" spans="2:38" x14ac:dyDescent="0.25">
      <c r="B868" s="16" t="s">
        <v>882</v>
      </c>
      <c r="C868" s="21">
        <v>157.76</v>
      </c>
      <c r="D868" s="21">
        <v>90.67</v>
      </c>
      <c r="E868" s="16">
        <v>102.27</v>
      </c>
      <c r="F868" s="59">
        <f t="shared" si="232"/>
        <v>136.67553475293226</v>
      </c>
      <c r="G868" s="16">
        <v>0.65</v>
      </c>
      <c r="H868" s="21">
        <v>474.17</v>
      </c>
      <c r="I868" s="6">
        <f>'Datos y Cálculos'!R868</f>
        <v>-57.730000000000004</v>
      </c>
      <c r="J868" s="59">
        <f>'Datos y Cálculos'!S868</f>
        <v>0</v>
      </c>
      <c r="K868" s="59">
        <f>'Datos y Cálculos'!T868</f>
        <v>1</v>
      </c>
      <c r="L868" s="59">
        <f t="shared" si="235"/>
        <v>171.54273213313368</v>
      </c>
      <c r="M868" s="69">
        <f t="shared" si="233"/>
        <v>0</v>
      </c>
      <c r="O868" s="20">
        <f t="shared" si="226"/>
        <v>175.07808999138251</v>
      </c>
      <c r="P868" s="128">
        <f t="shared" si="227"/>
        <v>113.80075849439864</v>
      </c>
      <c r="Q868" s="106">
        <f t="shared" si="242"/>
        <v>0.35</v>
      </c>
      <c r="S868" s="129">
        <f t="shared" si="240"/>
        <v>8.0612426023504644E-2</v>
      </c>
      <c r="T868" s="124">
        <f t="shared" si="241"/>
        <v>5.2398076915278022E-2</v>
      </c>
      <c r="U868" s="79">
        <f t="shared" si="239"/>
        <v>0.35</v>
      </c>
      <c r="Y868" s="111">
        <f t="shared" si="228"/>
        <v>1.4478039202268433E-2</v>
      </c>
      <c r="Z868" s="92">
        <f t="shared" si="237"/>
        <v>8.3610676393100179E-3</v>
      </c>
      <c r="AD868" s="106">
        <f t="shared" si="229"/>
        <v>0.21694529325862263</v>
      </c>
      <c r="AE868" s="74">
        <f>IF(J868&gt;0,J868/630,Tabla13[[#This Row],[Cargabilidad Antes]]-0.02)</f>
        <v>0.19694529325862264</v>
      </c>
      <c r="AF868" s="114">
        <f t="shared" si="234"/>
        <v>1.999999999999999E-2</v>
      </c>
      <c r="AI868" s="4">
        <f t="shared" si="230"/>
        <v>25.818705598157869</v>
      </c>
      <c r="AJ868" s="59">
        <f t="shared" si="231"/>
        <v>25.345903115221699</v>
      </c>
      <c r="AK868" s="4">
        <f t="shared" si="238"/>
        <v>0.47280248293617078</v>
      </c>
      <c r="AL868" s="79">
        <f t="shared" si="236"/>
        <v>1.8312400718102029E-2</v>
      </c>
    </row>
    <row r="869" spans="2:38" x14ac:dyDescent="0.25">
      <c r="B869" s="16" t="s">
        <v>883</v>
      </c>
      <c r="C869" s="21">
        <v>159.41999999999999</v>
      </c>
      <c r="D869" s="21">
        <v>86.64</v>
      </c>
      <c r="E869" s="16">
        <v>104.17</v>
      </c>
      <c r="F869" s="59">
        <f t="shared" si="232"/>
        <v>135.49124879489449</v>
      </c>
      <c r="G869" s="16">
        <v>0.63</v>
      </c>
      <c r="H869" s="21">
        <v>474.85</v>
      </c>
      <c r="I869" s="6">
        <f>'Datos y Cálculos'!R869</f>
        <v>-55.83</v>
      </c>
      <c r="J869" s="59">
        <f>'Datos y Cálculos'!S869</f>
        <v>0</v>
      </c>
      <c r="K869" s="59">
        <f>'Datos y Cálculos'!T869</f>
        <v>1</v>
      </c>
      <c r="L869" s="59">
        <f t="shared" si="235"/>
        <v>170.05632383602369</v>
      </c>
      <c r="M869" s="69">
        <f t="shared" si="233"/>
        <v>0</v>
      </c>
      <c r="O869" s="20">
        <f t="shared" si="226"/>
        <v>172.60740967077012</v>
      </c>
      <c r="P869" s="128">
        <f t="shared" si="227"/>
        <v>108.74266809258518</v>
      </c>
      <c r="Q869" s="106">
        <f t="shared" si="242"/>
        <v>0.37</v>
      </c>
      <c r="S869" s="129">
        <f t="shared" si="240"/>
        <v>7.9474833452196053E-2</v>
      </c>
      <c r="T869" s="124">
        <f t="shared" si="241"/>
        <v>5.0069145074883512E-2</v>
      </c>
      <c r="U869" s="79">
        <f t="shared" si="239"/>
        <v>0.37</v>
      </c>
      <c r="Y869" s="111">
        <f t="shared" si="228"/>
        <v>1.4228223412098298E-2</v>
      </c>
      <c r="Z869" s="92">
        <f t="shared" si="237"/>
        <v>8.5810415398364839E-3</v>
      </c>
      <c r="AD869" s="106">
        <f t="shared" si="229"/>
        <v>0.2150654742776103</v>
      </c>
      <c r="AE869" s="74">
        <f>IF(J869&gt;0,J869/630,Tabla13[[#This Row],[Cargabilidad Antes]]-0.02)</f>
        <v>0.19506547427761031</v>
      </c>
      <c r="AF869" s="114">
        <f t="shared" si="234"/>
        <v>1.999999999999999E-2</v>
      </c>
      <c r="AI869" s="4">
        <f t="shared" si="230"/>
        <v>25.795761695332615</v>
      </c>
      <c r="AJ869" s="59">
        <f t="shared" si="231"/>
        <v>25.315837816877515</v>
      </c>
      <c r="AK869" s="4">
        <f t="shared" si="238"/>
        <v>0.47992387845510009</v>
      </c>
      <c r="AL869" s="79">
        <f t="shared" si="236"/>
        <v>1.8604757018744533E-2</v>
      </c>
    </row>
    <row r="870" spans="2:38" x14ac:dyDescent="0.25">
      <c r="B870" s="16" t="s">
        <v>884</v>
      </c>
      <c r="C870" s="21">
        <v>150.82</v>
      </c>
      <c r="D870" s="21">
        <v>83.06</v>
      </c>
      <c r="E870" s="16">
        <v>103.77</v>
      </c>
      <c r="F870" s="59">
        <f t="shared" si="232"/>
        <v>132.91793144643802</v>
      </c>
      <c r="G870" s="16">
        <v>0.62</v>
      </c>
      <c r="H870" s="21">
        <v>475.63</v>
      </c>
      <c r="I870" s="6">
        <f>'Datos y Cálculos'!R870</f>
        <v>-56.230000000000004</v>
      </c>
      <c r="J870" s="59">
        <f>'Datos y Cálculos'!S870</f>
        <v>0</v>
      </c>
      <c r="K870" s="59">
        <f>'Datos y Cálculos'!T870</f>
        <v>1</v>
      </c>
      <c r="L870" s="59">
        <f t="shared" si="235"/>
        <v>166.82652934941135</v>
      </c>
      <c r="M870" s="69">
        <f t="shared" si="233"/>
        <v>0</v>
      </c>
      <c r="O870" s="20">
        <f t="shared" si="226"/>
        <v>168.14415623734334</v>
      </c>
      <c r="P870" s="128">
        <f t="shared" si="227"/>
        <v>104.24937686715288</v>
      </c>
      <c r="Q870" s="106">
        <f t="shared" si="242"/>
        <v>0.38</v>
      </c>
      <c r="S870" s="129">
        <f t="shared" si="240"/>
        <v>7.741978654573288E-2</v>
      </c>
      <c r="T870" s="124">
        <f t="shared" si="241"/>
        <v>4.8000267658354398E-2</v>
      </c>
      <c r="U870" s="79">
        <f t="shared" si="239"/>
        <v>0.37999999999999989</v>
      </c>
      <c r="Y870" s="111">
        <f t="shared" si="228"/>
        <v>1.3692896720226841E-2</v>
      </c>
      <c r="Z870" s="92">
        <f t="shared" si="237"/>
        <v>8.4293472209716423E-3</v>
      </c>
      <c r="AD870" s="106">
        <f t="shared" si="229"/>
        <v>0.21098084356577462</v>
      </c>
      <c r="AE870" s="74">
        <f>IF(J870&gt;0,J870/630,Tabla13[[#This Row],[Cargabilidad Antes]]-0.02)</f>
        <v>0.19098084356577463</v>
      </c>
      <c r="AF870" s="114">
        <f t="shared" si="234"/>
        <v>1.999999999999999E-2</v>
      </c>
      <c r="AI870" s="4">
        <f t="shared" si="230"/>
        <v>25.755140418717097</v>
      </c>
      <c r="AJ870" s="59">
        <f t="shared" si="231"/>
        <v>25.290275976954852</v>
      </c>
      <c r="AK870" s="4">
        <f t="shared" si="238"/>
        <v>0.46486444176224495</v>
      </c>
      <c r="AL870" s="79">
        <f t="shared" si="236"/>
        <v>1.8049384868599416E-2</v>
      </c>
    </row>
    <row r="871" spans="2:38" x14ac:dyDescent="0.25">
      <c r="B871" s="16" t="s">
        <v>885</v>
      </c>
      <c r="C871" s="21">
        <v>163.28</v>
      </c>
      <c r="D871" s="21">
        <v>81.25</v>
      </c>
      <c r="E871" s="16">
        <v>102.83</v>
      </c>
      <c r="F871" s="59">
        <f t="shared" si="232"/>
        <v>131.05560422965513</v>
      </c>
      <c r="G871" s="16">
        <v>0.61</v>
      </c>
      <c r="H871" s="21">
        <v>475.87</v>
      </c>
      <c r="I871" s="6">
        <f>'Datos y Cálculos'!R871</f>
        <v>-57.17</v>
      </c>
      <c r="J871" s="59">
        <f>'Datos y Cálculos'!S871</f>
        <v>0</v>
      </c>
      <c r="K871" s="59">
        <f>'Datos y Cálculos'!T871</f>
        <v>1</v>
      </c>
      <c r="L871" s="59">
        <f t="shared" si="235"/>
        <v>164.48910517565315</v>
      </c>
      <c r="M871" s="69">
        <f t="shared" si="233"/>
        <v>0</v>
      </c>
      <c r="O871" s="20">
        <f t="shared" si="226"/>
        <v>167.17644109642586</v>
      </c>
      <c r="P871" s="128">
        <f t="shared" si="227"/>
        <v>101.97762906881978</v>
      </c>
      <c r="Q871" s="106">
        <f t="shared" si="242"/>
        <v>0.39</v>
      </c>
      <c r="S871" s="129">
        <f t="shared" si="240"/>
        <v>7.6974214714255432E-2</v>
      </c>
      <c r="T871" s="124">
        <f t="shared" si="241"/>
        <v>4.6954270975695815E-2</v>
      </c>
      <c r="U871" s="79">
        <f t="shared" si="239"/>
        <v>0.39</v>
      </c>
      <c r="Y871" s="111">
        <f t="shared" si="228"/>
        <v>1.3311879534971647E-2</v>
      </c>
      <c r="Z871" s="92">
        <f t="shared" si="237"/>
        <v>8.3585291600086972E-3</v>
      </c>
      <c r="AD871" s="106">
        <f t="shared" si="229"/>
        <v>0.20802476861850019</v>
      </c>
      <c r="AE871" s="74">
        <f>IF(J871&gt;0,J871/630,Tabla13[[#This Row],[Cargabilidad Antes]]-0.02)</f>
        <v>0.1880247686185002</v>
      </c>
      <c r="AF871" s="114">
        <f t="shared" si="234"/>
        <v>1.999999999999999E-2</v>
      </c>
      <c r="AI871" s="4">
        <f t="shared" si="230"/>
        <v>25.746473356241101</v>
      </c>
      <c r="AJ871" s="59">
        <f t="shared" si="231"/>
        <v>25.277762735857312</v>
      </c>
      <c r="AK871" s="4">
        <f t="shared" si="238"/>
        <v>0.46871062038378852</v>
      </c>
      <c r="AL871" s="79">
        <f t="shared" si="236"/>
        <v>1.8204847471670171E-2</v>
      </c>
    </row>
    <row r="872" spans="2:38" x14ac:dyDescent="0.25">
      <c r="B872" s="16" t="s">
        <v>886</v>
      </c>
      <c r="C872" s="21">
        <v>181.8</v>
      </c>
      <c r="D872" s="21">
        <v>85.29</v>
      </c>
      <c r="E872" s="16">
        <v>101.59</v>
      </c>
      <c r="F872" s="59">
        <f t="shared" si="232"/>
        <v>132.64581486047723</v>
      </c>
      <c r="G872" s="16">
        <v>0.63</v>
      </c>
      <c r="H872" s="21">
        <v>473.19</v>
      </c>
      <c r="I872" s="6">
        <f>'Datos y Cálculos'!R872</f>
        <v>-58.41</v>
      </c>
      <c r="J872" s="59">
        <f>'Datos y Cálculos'!S872</f>
        <v>0</v>
      </c>
      <c r="K872" s="59">
        <f>'Datos y Cálculos'!T872</f>
        <v>1</v>
      </c>
      <c r="L872" s="59">
        <f t="shared" si="235"/>
        <v>166.48499329689955</v>
      </c>
      <c r="M872" s="69">
        <f t="shared" si="233"/>
        <v>0</v>
      </c>
      <c r="O872" s="20">
        <f t="shared" si="226"/>
        <v>169.91788978324084</v>
      </c>
      <c r="P872" s="128">
        <f t="shared" si="227"/>
        <v>107.04827056344172</v>
      </c>
      <c r="Q872" s="106">
        <f t="shared" si="242"/>
        <v>0.37000000000000011</v>
      </c>
      <c r="S872" s="129">
        <f t="shared" si="240"/>
        <v>7.8236479052837052E-2</v>
      </c>
      <c r="T872" s="124">
        <f t="shared" si="241"/>
        <v>4.9288981803287342E-2</v>
      </c>
      <c r="U872" s="79">
        <f t="shared" si="239"/>
        <v>0.37</v>
      </c>
      <c r="Y872" s="111">
        <f t="shared" si="228"/>
        <v>1.3636888472589793E-2</v>
      </c>
      <c r="Z872" s="92">
        <f t="shared" si="237"/>
        <v>8.2244074378189039E-3</v>
      </c>
      <c r="AD872" s="106">
        <f t="shared" si="229"/>
        <v>0.21054891247694799</v>
      </c>
      <c r="AE872" s="74">
        <f>IF(J872&gt;0,J872/630,Tabla13[[#This Row],[Cargabilidad Antes]]-0.02)</f>
        <v>0.190548912476948</v>
      </c>
      <c r="AF872" s="114">
        <f t="shared" si="234"/>
        <v>1.999999999999999E-2</v>
      </c>
      <c r="AI872" s="4">
        <f t="shared" si="230"/>
        <v>25.771156230459123</v>
      </c>
      <c r="AJ872" s="59">
        <f t="shared" si="231"/>
        <v>25.306071907869224</v>
      </c>
      <c r="AK872" s="4">
        <f t="shared" si="238"/>
        <v>0.46508432258989885</v>
      </c>
      <c r="AL872" s="79">
        <f t="shared" si="236"/>
        <v>1.8046699900884255E-2</v>
      </c>
    </row>
    <row r="873" spans="2:38" x14ac:dyDescent="0.25">
      <c r="B873" s="16" t="s">
        <v>887</v>
      </c>
      <c r="C873" s="21">
        <v>185.98</v>
      </c>
      <c r="D873" s="21">
        <v>85.15</v>
      </c>
      <c r="E873" s="16">
        <v>103.62</v>
      </c>
      <c r="F873" s="59">
        <f t="shared" si="232"/>
        <v>134.11795890185624</v>
      </c>
      <c r="G873" s="16">
        <v>0.63</v>
      </c>
      <c r="H873" s="21">
        <v>473.83</v>
      </c>
      <c r="I873" s="6">
        <f>'Datos y Cálculos'!R873</f>
        <v>-56.379999999999995</v>
      </c>
      <c r="J873" s="59">
        <f>'Datos y Cálculos'!S873</f>
        <v>0</v>
      </c>
      <c r="K873" s="59">
        <f>'Datos y Cálculos'!T873</f>
        <v>1</v>
      </c>
      <c r="L873" s="59">
        <f t="shared" si="235"/>
        <v>168.33269494597798</v>
      </c>
      <c r="M873" s="69">
        <f t="shared" si="233"/>
        <v>0</v>
      </c>
      <c r="O873" s="20">
        <f t="shared" si="226"/>
        <v>169.63897660971926</v>
      </c>
      <c r="P873" s="128">
        <f t="shared" si="227"/>
        <v>106.87255526412314</v>
      </c>
      <c r="Q873" s="106">
        <f t="shared" si="242"/>
        <v>0.37</v>
      </c>
      <c r="S873" s="129">
        <f t="shared" si="240"/>
        <v>7.8108057115125737E-2</v>
      </c>
      <c r="T873" s="124">
        <f t="shared" si="241"/>
        <v>4.9208075982529215E-2</v>
      </c>
      <c r="U873" s="79">
        <f t="shared" si="239"/>
        <v>0.37</v>
      </c>
      <c r="Y873" s="111">
        <f t="shared" si="228"/>
        <v>1.3941260924385636E-2</v>
      </c>
      <c r="Z873" s="92">
        <f t="shared" si="237"/>
        <v>8.4079744634969773E-3</v>
      </c>
      <c r="AD873" s="106">
        <f t="shared" si="229"/>
        <v>0.21288564905056545</v>
      </c>
      <c r="AE873" s="74">
        <f>IF(J873&gt;0,J873/630,Tabla13[[#This Row],[Cargabilidad Antes]]-0.02)</f>
        <v>0.19288564905056546</v>
      </c>
      <c r="AF873" s="114">
        <f t="shared" si="234"/>
        <v>1.999999999999999E-2</v>
      </c>
      <c r="AI873" s="4">
        <f t="shared" si="230"/>
        <v>25.768626666271178</v>
      </c>
      <c r="AJ873" s="59">
        <f t="shared" si="231"/>
        <v>25.30506792384303</v>
      </c>
      <c r="AK873" s="4">
        <f t="shared" si="238"/>
        <v>0.46355874242814821</v>
      </c>
      <c r="AL873" s="79">
        <f t="shared" si="236"/>
        <v>1.7989268439939976E-2</v>
      </c>
    </row>
    <row r="874" spans="2:38" x14ac:dyDescent="0.25">
      <c r="B874" s="16" t="s">
        <v>888</v>
      </c>
      <c r="C874" s="21">
        <v>184.24</v>
      </c>
      <c r="D874" s="21">
        <v>86.06</v>
      </c>
      <c r="E874" s="16">
        <v>102.23</v>
      </c>
      <c r="F874" s="59">
        <f t="shared" si="232"/>
        <v>133.63119583390699</v>
      </c>
      <c r="G874" s="16">
        <v>0.64</v>
      </c>
      <c r="H874" s="21">
        <v>473.83</v>
      </c>
      <c r="I874" s="6">
        <f>'Datos y Cálculos'!R874</f>
        <v>-57.769999999999996</v>
      </c>
      <c r="J874" s="59">
        <f>'Datos y Cálculos'!S874</f>
        <v>0</v>
      </c>
      <c r="K874" s="59">
        <f>'Datos y Cálculos'!T874</f>
        <v>1</v>
      </c>
      <c r="L874" s="59">
        <f t="shared" si="235"/>
        <v>167.72175410182132</v>
      </c>
      <c r="M874" s="69">
        <f t="shared" si="233"/>
        <v>0</v>
      </c>
      <c r="O874" s="20">
        <f t="shared" si="226"/>
        <v>168.77297610889673</v>
      </c>
      <c r="P874" s="128">
        <f t="shared" si="227"/>
        <v>108.0147047096939</v>
      </c>
      <c r="Q874" s="106">
        <f t="shared" si="242"/>
        <v>0.36</v>
      </c>
      <c r="S874" s="129">
        <f t="shared" si="240"/>
        <v>7.7709318464776564E-2</v>
      </c>
      <c r="T874" s="124">
        <f t="shared" si="241"/>
        <v>4.9733963817457004E-2</v>
      </c>
      <c r="U874" s="79">
        <f t="shared" si="239"/>
        <v>0.36</v>
      </c>
      <c r="Y874" s="111">
        <f t="shared" si="228"/>
        <v>1.3840248705103969E-2</v>
      </c>
      <c r="Z874" s="92">
        <f t="shared" si="237"/>
        <v>8.1712828354933847E-3</v>
      </c>
      <c r="AD874" s="106">
        <f t="shared" si="229"/>
        <v>0.21211300926016982</v>
      </c>
      <c r="AE874" s="74">
        <f>IF(J874&gt;0,J874/630,Tabla13[[#This Row],[Cargabilidad Antes]]-0.02)</f>
        <v>0.19211300926016983</v>
      </c>
      <c r="AF874" s="114">
        <f t="shared" si="234"/>
        <v>1.999999999999999E-2</v>
      </c>
      <c r="AI874" s="4">
        <f t="shared" si="230"/>
        <v>25.760799077581577</v>
      </c>
      <c r="AJ874" s="59">
        <f t="shared" si="231"/>
        <v>25.311623302177413</v>
      </c>
      <c r="AK874" s="4">
        <f t="shared" si="238"/>
        <v>0.44917577540416431</v>
      </c>
      <c r="AL874" s="79">
        <f t="shared" si="236"/>
        <v>1.7436406924001835E-2</v>
      </c>
    </row>
    <row r="875" spans="2:38" x14ac:dyDescent="0.25">
      <c r="B875" s="16" t="s">
        <v>889</v>
      </c>
      <c r="C875" s="21">
        <v>187.26</v>
      </c>
      <c r="D875" s="21">
        <v>83.41</v>
      </c>
      <c r="E875" s="16">
        <v>103.39</v>
      </c>
      <c r="F875" s="59">
        <f t="shared" si="232"/>
        <v>132.84095829223756</v>
      </c>
      <c r="G875" s="16">
        <v>0.62</v>
      </c>
      <c r="H875" s="21">
        <v>472.28</v>
      </c>
      <c r="I875" s="6">
        <f>'Datos y Cálculos'!R875</f>
        <v>-56.61</v>
      </c>
      <c r="J875" s="59">
        <f>'Datos y Cálculos'!S875</f>
        <v>0</v>
      </c>
      <c r="K875" s="59">
        <f>'Datos y Cálculos'!T875</f>
        <v>1</v>
      </c>
      <c r="L875" s="59">
        <f t="shared" si="235"/>
        <v>166.72991962919829</v>
      </c>
      <c r="M875" s="69">
        <f t="shared" si="233"/>
        <v>0</v>
      </c>
      <c r="O875" s="20">
        <f t="shared" si="226"/>
        <v>168.85268567007955</v>
      </c>
      <c r="P875" s="128">
        <f t="shared" si="227"/>
        <v>104.68866511544931</v>
      </c>
      <c r="Q875" s="106">
        <f t="shared" si="242"/>
        <v>0.38000000000000012</v>
      </c>
      <c r="S875" s="129">
        <f t="shared" si="240"/>
        <v>7.7746019693951118E-2</v>
      </c>
      <c r="T875" s="124">
        <f t="shared" si="241"/>
        <v>4.8202532210249692E-2</v>
      </c>
      <c r="U875" s="79">
        <f t="shared" si="239"/>
        <v>0.38</v>
      </c>
      <c r="Y875" s="111">
        <f t="shared" si="228"/>
        <v>1.3677042120982988E-2</v>
      </c>
      <c r="Z875" s="92">
        <f t="shared" si="237"/>
        <v>8.4195871296771259E-3</v>
      </c>
      <c r="AD875" s="106">
        <f t="shared" si="229"/>
        <v>0.21085866395593264</v>
      </c>
      <c r="AE875" s="74">
        <f>IF(J875&gt;0,J875/630,Tabla13[[#This Row],[Cargabilidad Antes]]-0.02)</f>
        <v>0.19085866395593265</v>
      </c>
      <c r="AF875" s="114">
        <f t="shared" si="234"/>
        <v>1.999999999999999E-2</v>
      </c>
      <c r="AI875" s="4">
        <f t="shared" si="230"/>
        <v>25.761517880822616</v>
      </c>
      <c r="AJ875" s="59">
        <f t="shared" si="231"/>
        <v>25.292727473388211</v>
      </c>
      <c r="AK875" s="4">
        <f t="shared" si="238"/>
        <v>0.4687904074344047</v>
      </c>
      <c r="AL875" s="79">
        <f t="shared" si="236"/>
        <v>1.8197313124293069E-2</v>
      </c>
    </row>
    <row r="876" spans="2:38" x14ac:dyDescent="0.25">
      <c r="B876" s="16" t="s">
        <v>890</v>
      </c>
      <c r="C876" s="21">
        <v>183.7</v>
      </c>
      <c r="D876" s="21">
        <v>84.07</v>
      </c>
      <c r="E876" s="16">
        <v>100.58</v>
      </c>
      <c r="F876" s="59">
        <f t="shared" si="232"/>
        <v>131.08814324720601</v>
      </c>
      <c r="G876" s="16">
        <v>0.63</v>
      </c>
      <c r="H876" s="21">
        <v>470.77</v>
      </c>
      <c r="I876" s="6">
        <f>'Datos y Cálculos'!R876</f>
        <v>-59.42</v>
      </c>
      <c r="J876" s="59">
        <f>'Datos y Cálculos'!S876</f>
        <v>0</v>
      </c>
      <c r="K876" s="59">
        <f>'Datos y Cálculos'!T876</f>
        <v>1</v>
      </c>
      <c r="L876" s="59">
        <f t="shared" si="235"/>
        <v>164.52994519857091</v>
      </c>
      <c r="M876" s="69">
        <f t="shared" si="233"/>
        <v>0</v>
      </c>
      <c r="O876" s="20">
        <f t="shared" si="226"/>
        <v>167.48736069969578</v>
      </c>
      <c r="P876" s="128">
        <f t="shared" si="227"/>
        <v>105.51703724080834</v>
      </c>
      <c r="Q876" s="106">
        <f t="shared" si="242"/>
        <v>0.37000000000000011</v>
      </c>
      <c r="S876" s="129">
        <f t="shared" si="240"/>
        <v>7.7117373595638514E-2</v>
      </c>
      <c r="T876" s="124">
        <f t="shared" si="241"/>
        <v>4.8583945365252262E-2</v>
      </c>
      <c r="U876" s="79">
        <f t="shared" si="239"/>
        <v>0.37</v>
      </c>
      <c r="Y876" s="111">
        <f t="shared" si="228"/>
        <v>1.3318490610586011E-2</v>
      </c>
      <c r="Z876" s="92">
        <f t="shared" si="237"/>
        <v>8.0323816872444227E-3</v>
      </c>
      <c r="AD876" s="106">
        <f t="shared" si="229"/>
        <v>0.20807641785270795</v>
      </c>
      <c r="AE876" s="74">
        <f>IF(J876&gt;0,J876/630,Tabla13[[#This Row],[Cargabilidad Antes]]-0.02)</f>
        <v>0.18807641785270796</v>
      </c>
      <c r="AF876" s="114">
        <f t="shared" si="234"/>
        <v>1.999999999999999E-2</v>
      </c>
      <c r="AI876" s="4">
        <f t="shared" si="230"/>
        <v>25.749252563946314</v>
      </c>
      <c r="AJ876" s="59">
        <f t="shared" si="231"/>
        <v>25.297378342630292</v>
      </c>
      <c r="AK876" s="4">
        <f t="shared" si="238"/>
        <v>0.45187422131602162</v>
      </c>
      <c r="AL876" s="79">
        <f t="shared" si="236"/>
        <v>1.7549022838384443E-2</v>
      </c>
    </row>
    <row r="877" spans="2:38" x14ac:dyDescent="0.25">
      <c r="B877" s="16" t="s">
        <v>891</v>
      </c>
      <c r="C877" s="21">
        <v>173.16</v>
      </c>
      <c r="D877" s="21">
        <v>85.46</v>
      </c>
      <c r="E877" s="16">
        <v>102.45</v>
      </c>
      <c r="F877" s="59">
        <f t="shared" si="232"/>
        <v>133.41444487011142</v>
      </c>
      <c r="G877" s="16">
        <v>0.63</v>
      </c>
      <c r="H877" s="21">
        <v>471.32</v>
      </c>
      <c r="I877" s="6">
        <f>'Datos y Cálculos'!R877</f>
        <v>-57.55</v>
      </c>
      <c r="J877" s="59">
        <f>'Datos y Cálculos'!S877</f>
        <v>0</v>
      </c>
      <c r="K877" s="59">
        <f>'Datos y Cálculos'!T877</f>
        <v>1</v>
      </c>
      <c r="L877" s="59">
        <f t="shared" si="235"/>
        <v>167.44970795552896</v>
      </c>
      <c r="M877" s="69">
        <f t="shared" si="233"/>
        <v>0</v>
      </c>
      <c r="O877" s="20">
        <f t="shared" si="226"/>
        <v>170.25657006537412</v>
      </c>
      <c r="P877" s="128">
        <f t="shared" si="227"/>
        <v>107.2616391411857</v>
      </c>
      <c r="Q877" s="106">
        <f t="shared" si="242"/>
        <v>0.37</v>
      </c>
      <c r="S877" s="129">
        <f t="shared" si="240"/>
        <v>7.839241997720077E-2</v>
      </c>
      <c r="T877" s="124">
        <f t="shared" si="241"/>
        <v>4.9387224585636484E-2</v>
      </c>
      <c r="U877" s="79">
        <f t="shared" si="239"/>
        <v>0.37</v>
      </c>
      <c r="Y877" s="111">
        <f t="shared" si="228"/>
        <v>1.379538710964083E-2</v>
      </c>
      <c r="Z877" s="92">
        <f t="shared" si="237"/>
        <v>8.3199979658243849E-3</v>
      </c>
      <c r="AD877" s="106">
        <f t="shared" si="229"/>
        <v>0.21176896011128798</v>
      </c>
      <c r="AE877" s="74">
        <f>IF(J877&gt;0,J877/630,Tabla13[[#This Row],[Cargabilidad Antes]]-0.02)</f>
        <v>0.19176896011128799</v>
      </c>
      <c r="AF877" s="114">
        <f t="shared" si="234"/>
        <v>1.999999999999999E-2</v>
      </c>
      <c r="AI877" s="4">
        <f t="shared" si="230"/>
        <v>25.77423343083402</v>
      </c>
      <c r="AJ877" s="59">
        <f t="shared" si="231"/>
        <v>25.307293248698024</v>
      </c>
      <c r="AK877" s="4">
        <f t="shared" si="238"/>
        <v>0.4669401821359962</v>
      </c>
      <c r="AL877" s="79">
        <f t="shared" si="236"/>
        <v>1.8116549746825417E-2</v>
      </c>
    </row>
    <row r="878" spans="2:38" x14ac:dyDescent="0.25">
      <c r="B878" s="16" t="s">
        <v>892</v>
      </c>
      <c r="C878" s="21">
        <v>169.86</v>
      </c>
      <c r="D878" s="21">
        <v>82</v>
      </c>
      <c r="E878" s="16">
        <v>101.48</v>
      </c>
      <c r="F878" s="59">
        <f t="shared" si="232"/>
        <v>130.46911665217942</v>
      </c>
      <c r="G878" s="16">
        <v>0.62</v>
      </c>
      <c r="H878" s="21">
        <v>471.56</v>
      </c>
      <c r="I878" s="6">
        <f>'Datos y Cálculos'!R878</f>
        <v>-58.519999999999996</v>
      </c>
      <c r="J878" s="59">
        <f>'Datos y Cálculos'!S878</f>
        <v>0</v>
      </c>
      <c r="K878" s="59">
        <f>'Datos y Cálculos'!T878</f>
        <v>1</v>
      </c>
      <c r="L878" s="59">
        <f t="shared" si="235"/>
        <v>163.75299917406193</v>
      </c>
      <c r="M878" s="69">
        <f t="shared" si="233"/>
        <v>0</v>
      </c>
      <c r="O878" s="20">
        <f t="shared" si="226"/>
        <v>165.99832424105651</v>
      </c>
      <c r="P878" s="128">
        <f t="shared" si="227"/>
        <v>102.91896102945503</v>
      </c>
      <c r="Q878" s="106">
        <f t="shared" si="242"/>
        <v>0.38</v>
      </c>
      <c r="S878" s="129">
        <f t="shared" si="240"/>
        <v>7.6431766153986225E-2</v>
      </c>
      <c r="T878" s="124">
        <f t="shared" si="241"/>
        <v>4.7387695015471472E-2</v>
      </c>
      <c r="U878" s="79">
        <f t="shared" si="239"/>
        <v>0.37999999999999978</v>
      </c>
      <c r="Y878" s="111">
        <f t="shared" si="228"/>
        <v>1.3193002011342155E-2</v>
      </c>
      <c r="Z878" s="92">
        <f t="shared" si="237"/>
        <v>8.1216120381822302E-3</v>
      </c>
      <c r="AD878" s="106">
        <f t="shared" si="229"/>
        <v>0.20709383595584036</v>
      </c>
      <c r="AE878" s="74">
        <f>IF(J878&gt;0,J878/630,Tabla13[[#This Row],[Cargabilidad Antes]]-0.02)</f>
        <v>0.18709383595584037</v>
      </c>
      <c r="AF878" s="114">
        <f t="shared" si="234"/>
        <v>1.999999999999999E-2</v>
      </c>
      <c r="AI878" s="4">
        <f t="shared" si="230"/>
        <v>25.735989413751039</v>
      </c>
      <c r="AJ878" s="59">
        <f t="shared" si="231"/>
        <v>25.282914330645898</v>
      </c>
      <c r="AK878" s="4">
        <f t="shared" si="238"/>
        <v>0.45307508310514066</v>
      </c>
      <c r="AL878" s="79">
        <f t="shared" si="236"/>
        <v>1.7604727598429015E-2</v>
      </c>
    </row>
    <row r="879" spans="2:38" x14ac:dyDescent="0.25">
      <c r="B879" s="16" t="s">
        <v>893</v>
      </c>
      <c r="C879" s="21">
        <v>182.52</v>
      </c>
      <c r="D879" s="21">
        <v>83.23</v>
      </c>
      <c r="E879" s="16">
        <v>103.14</v>
      </c>
      <c r="F879" s="59">
        <f t="shared" si="232"/>
        <v>132.53336372400724</v>
      </c>
      <c r="G879" s="16">
        <v>0.62</v>
      </c>
      <c r="H879" s="21">
        <v>471.11</v>
      </c>
      <c r="I879" s="6">
        <f>'Datos y Cálculos'!R879</f>
        <v>-56.86</v>
      </c>
      <c r="J879" s="59">
        <f>'Datos y Cálculos'!S879</f>
        <v>0</v>
      </c>
      <c r="K879" s="59">
        <f>'Datos y Cálculos'!T879</f>
        <v>1</v>
      </c>
      <c r="L879" s="59">
        <f t="shared" si="235"/>
        <v>166.3438548318743</v>
      </c>
      <c r="M879" s="69">
        <f t="shared" si="233"/>
        <v>0</v>
      </c>
      <c r="O879" s="20">
        <f t="shared" si="226"/>
        <v>168.48829910467236</v>
      </c>
      <c r="P879" s="128">
        <f t="shared" si="227"/>
        <v>104.46274544489687</v>
      </c>
      <c r="Q879" s="106">
        <f t="shared" si="242"/>
        <v>0.38</v>
      </c>
      <c r="S879" s="129">
        <f t="shared" si="240"/>
        <v>7.7578242646296022E-2</v>
      </c>
      <c r="T879" s="124">
        <f t="shared" si="241"/>
        <v>4.809851044070354E-2</v>
      </c>
      <c r="U879" s="79">
        <f t="shared" si="239"/>
        <v>0.37999999999999989</v>
      </c>
      <c r="Y879" s="111">
        <f t="shared" si="228"/>
        <v>1.361377679584121E-2</v>
      </c>
      <c r="Z879" s="92">
        <f t="shared" si="237"/>
        <v>8.3806409955198471E-3</v>
      </c>
      <c r="AD879" s="106">
        <f t="shared" si="229"/>
        <v>0.21037041860953531</v>
      </c>
      <c r="AE879" s="74">
        <f>IF(J879&gt;0,J879/630,Tabla13[[#This Row],[Cargabilidad Antes]]-0.02)</f>
        <v>0.19037041860953532</v>
      </c>
      <c r="AF879" s="114">
        <f t="shared" si="234"/>
        <v>1.999999999999999E-2</v>
      </c>
      <c r="AI879" s="4">
        <f t="shared" si="230"/>
        <v>25.758234693781667</v>
      </c>
      <c r="AJ879" s="59">
        <f t="shared" si="231"/>
        <v>25.291465416289672</v>
      </c>
      <c r="AK879" s="4">
        <f t="shared" si="238"/>
        <v>0.46676927749199493</v>
      </c>
      <c r="AL879" s="79">
        <f t="shared" si="236"/>
        <v>1.812116719336665E-2</v>
      </c>
    </row>
    <row r="880" spans="2:38" x14ac:dyDescent="0.25">
      <c r="B880" s="16" t="s">
        <v>894</v>
      </c>
      <c r="C880" s="21">
        <v>147.41999999999999</v>
      </c>
      <c r="D880" s="21">
        <v>85.94</v>
      </c>
      <c r="E880" s="16">
        <v>101.02</v>
      </c>
      <c r="F880" s="59">
        <f t="shared" si="232"/>
        <v>132.63002676618896</v>
      </c>
      <c r="G880" s="16">
        <v>0.64</v>
      </c>
      <c r="H880" s="21">
        <v>471.38</v>
      </c>
      <c r="I880" s="6">
        <f>'Datos y Cálculos'!R880</f>
        <v>-58.980000000000004</v>
      </c>
      <c r="J880" s="59">
        <f>'Datos y Cálculos'!S880</f>
        <v>0</v>
      </c>
      <c r="K880" s="59">
        <f>'Datos y Cálculos'!T880</f>
        <v>1</v>
      </c>
      <c r="L880" s="59">
        <f t="shared" si="235"/>
        <v>166.46517751323145</v>
      </c>
      <c r="M880" s="69">
        <f t="shared" si="233"/>
        <v>0</v>
      </c>
      <c r="O880" s="20">
        <f t="shared" si="226"/>
        <v>168.53764311873789</v>
      </c>
      <c r="P880" s="128">
        <f t="shared" si="227"/>
        <v>107.86409159599226</v>
      </c>
      <c r="Q880" s="106">
        <f t="shared" si="242"/>
        <v>0.35999999999999988</v>
      </c>
      <c r="S880" s="129">
        <f t="shared" si="240"/>
        <v>7.7600962454832653E-2</v>
      </c>
      <c r="T880" s="124">
        <f t="shared" si="241"/>
        <v>4.9664615971092903E-2</v>
      </c>
      <c r="U880" s="79">
        <f t="shared" si="239"/>
        <v>0.36</v>
      </c>
      <c r="Y880" s="111">
        <f t="shared" si="228"/>
        <v>1.3633642419659734E-2</v>
      </c>
      <c r="Z880" s="92">
        <f t="shared" si="237"/>
        <v>8.0493024845671064E-3</v>
      </c>
      <c r="AD880" s="106">
        <f t="shared" si="229"/>
        <v>0.21052385200982374</v>
      </c>
      <c r="AE880" s="74">
        <f>IF(J880&gt;0,J880/630,Tabla13[[#This Row],[Cargabilidad Antes]]-0.02)</f>
        <v>0.19052385200982375</v>
      </c>
      <c r="AF880" s="114">
        <f t="shared" si="234"/>
        <v>1.999999999999999E-2</v>
      </c>
      <c r="AI880" s="4">
        <f t="shared" si="230"/>
        <v>25.758678876816749</v>
      </c>
      <c r="AJ880" s="59">
        <f t="shared" si="231"/>
        <v>25.310754867944141</v>
      </c>
      <c r="AK880" s="4">
        <f t="shared" si="238"/>
        <v>0.44792400887260797</v>
      </c>
      <c r="AL880" s="79">
        <f t="shared" si="236"/>
        <v>1.7389246203761921E-2</v>
      </c>
    </row>
    <row r="881" spans="2:38" x14ac:dyDescent="0.25">
      <c r="B881" s="16" t="s">
        <v>895</v>
      </c>
      <c r="C881" s="21">
        <v>154.24</v>
      </c>
      <c r="D881" s="21">
        <v>87.16</v>
      </c>
      <c r="E881" s="16">
        <v>101.06</v>
      </c>
      <c r="F881" s="59">
        <f t="shared" si="232"/>
        <v>133.45407150027307</v>
      </c>
      <c r="G881" s="16">
        <v>0.64</v>
      </c>
      <c r="H881" s="21">
        <v>471.7</v>
      </c>
      <c r="I881" s="6">
        <f>'Datos y Cálculos'!R881</f>
        <v>-58.94</v>
      </c>
      <c r="J881" s="59">
        <f>'Datos y Cálculos'!S881</f>
        <v>0</v>
      </c>
      <c r="K881" s="59">
        <f>'Datos y Cálculos'!T881</f>
        <v>1</v>
      </c>
      <c r="L881" s="59">
        <f t="shared" si="235"/>
        <v>167.49944370681354</v>
      </c>
      <c r="M881" s="69">
        <f t="shared" si="233"/>
        <v>0</v>
      </c>
      <c r="O881" s="20">
        <f t="shared" si="226"/>
        <v>170.93019518535252</v>
      </c>
      <c r="P881" s="128">
        <f t="shared" si="227"/>
        <v>109.39532491862562</v>
      </c>
      <c r="Q881" s="106">
        <f t="shared" si="242"/>
        <v>0.36</v>
      </c>
      <c r="S881" s="129">
        <f t="shared" si="240"/>
        <v>7.8702581889262435E-2</v>
      </c>
      <c r="T881" s="124">
        <f t="shared" si="241"/>
        <v>5.0369652409127962E-2</v>
      </c>
      <c r="U881" s="79">
        <f t="shared" si="239"/>
        <v>0.36</v>
      </c>
      <c r="Y881" s="111">
        <f t="shared" si="228"/>
        <v>1.3803583311909264E-2</v>
      </c>
      <c r="Z881" s="92">
        <f t="shared" si="237"/>
        <v>8.149635587351229E-3</v>
      </c>
      <c r="AD881" s="106">
        <f t="shared" si="229"/>
        <v>0.21183185952424297</v>
      </c>
      <c r="AE881" s="74">
        <f>IF(J881&gt;0,J881/630,Tabla13[[#This Row],[Cargabilidad Antes]]-0.02)</f>
        <v>0.19183185952424298</v>
      </c>
      <c r="AF881" s="114">
        <f t="shared" si="234"/>
        <v>1.999999999999999E-2</v>
      </c>
      <c r="AI881" s="4">
        <f t="shared" si="230"/>
        <v>25.780372105398044</v>
      </c>
      <c r="AJ881" s="59">
        <f t="shared" si="231"/>
        <v>25.319640414371037</v>
      </c>
      <c r="AK881" s="4">
        <f t="shared" si="238"/>
        <v>0.46073169102700717</v>
      </c>
      <c r="AL881" s="79">
        <f t="shared" si="236"/>
        <v>1.7871413536755587E-2</v>
      </c>
    </row>
    <row r="882" spans="2:38" x14ac:dyDescent="0.25">
      <c r="B882" s="16" t="s">
        <v>896</v>
      </c>
      <c r="C882" s="21">
        <v>155.04</v>
      </c>
      <c r="D882" s="21">
        <v>85.17</v>
      </c>
      <c r="E882" s="16">
        <v>103.16</v>
      </c>
      <c r="F882" s="59">
        <f t="shared" si="232"/>
        <v>133.77561250093382</v>
      </c>
      <c r="G882" s="16">
        <v>0.63</v>
      </c>
      <c r="H882" s="21">
        <v>472.09</v>
      </c>
      <c r="I882" s="6">
        <f>'Datos y Cálculos'!R882</f>
        <v>-56.84</v>
      </c>
      <c r="J882" s="59">
        <f>'Datos y Cálculos'!S882</f>
        <v>0</v>
      </c>
      <c r="K882" s="59">
        <f>'Datos y Cálculos'!T882</f>
        <v>1</v>
      </c>
      <c r="L882" s="59">
        <f t="shared" si="235"/>
        <v>167.90301280091566</v>
      </c>
      <c r="M882" s="69">
        <f t="shared" si="233"/>
        <v>0</v>
      </c>
      <c r="O882" s="20">
        <f t="shared" si="226"/>
        <v>169.67882134879378</v>
      </c>
      <c r="P882" s="128">
        <f t="shared" si="227"/>
        <v>106.89765744974007</v>
      </c>
      <c r="Q882" s="106">
        <f t="shared" si="242"/>
        <v>0.37000000000000011</v>
      </c>
      <c r="S882" s="129">
        <f t="shared" si="240"/>
        <v>7.8126403106227357E-2</v>
      </c>
      <c r="T882" s="124">
        <f t="shared" si="241"/>
        <v>4.9219633956923227E-2</v>
      </c>
      <c r="U882" s="79">
        <f t="shared" si="239"/>
        <v>0.37000000000000011</v>
      </c>
      <c r="Y882" s="111">
        <f t="shared" si="228"/>
        <v>1.3870179480151229E-2</v>
      </c>
      <c r="Z882" s="92">
        <f t="shared" si="237"/>
        <v>8.3651052444792054E-3</v>
      </c>
      <c r="AD882" s="106">
        <f t="shared" si="229"/>
        <v>0.21234224206497432</v>
      </c>
      <c r="AE882" s="74">
        <f>IF(J882&gt;0,J882/630,Tabla13[[#This Row],[Cargabilidad Antes]]-0.02)</f>
        <v>0.19234224206497433</v>
      </c>
      <c r="AF882" s="114">
        <f t="shared" si="234"/>
        <v>1.999999999999999E-2</v>
      </c>
      <c r="AI882" s="4">
        <f t="shared" si="230"/>
        <v>25.768987778160145</v>
      </c>
      <c r="AJ882" s="59">
        <f t="shared" si="231"/>
        <v>25.30521124915176</v>
      </c>
      <c r="AK882" s="4">
        <f t="shared" si="238"/>
        <v>0.46377652900838484</v>
      </c>
      <c r="AL882" s="79">
        <f t="shared" si="236"/>
        <v>1.799746784782319E-2</v>
      </c>
    </row>
    <row r="883" spans="2:38" x14ac:dyDescent="0.25">
      <c r="B883" s="16" t="s">
        <v>897</v>
      </c>
      <c r="C883" s="21">
        <v>156.91999999999999</v>
      </c>
      <c r="D883" s="21">
        <v>65.72</v>
      </c>
      <c r="E883" s="16">
        <v>87.55</v>
      </c>
      <c r="F883" s="59">
        <f t="shared" si="232"/>
        <v>109.47200966457133</v>
      </c>
      <c r="G883" s="16">
        <v>0.59</v>
      </c>
      <c r="H883" s="21">
        <v>471.75</v>
      </c>
      <c r="I883" s="6">
        <f>'Datos y Cálculos'!R883</f>
        <v>-72.45</v>
      </c>
      <c r="J883" s="59">
        <f>'Datos y Cálculos'!S883</f>
        <v>0</v>
      </c>
      <c r="K883" s="59">
        <f>'Datos y Cálculos'!T883</f>
        <v>1</v>
      </c>
      <c r="L883" s="59">
        <f t="shared" si="235"/>
        <v>137.39933532297735</v>
      </c>
      <c r="M883" s="69">
        <f t="shared" si="233"/>
        <v>0</v>
      </c>
      <c r="O883" s="20">
        <f t="shared" si="226"/>
        <v>139.80641006316216</v>
      </c>
      <c r="P883" s="128">
        <f t="shared" si="227"/>
        <v>82.485781937265671</v>
      </c>
      <c r="Q883" s="106">
        <f t="shared" si="242"/>
        <v>0.41000000000000003</v>
      </c>
      <c r="S883" s="129">
        <f t="shared" si="240"/>
        <v>6.4372040438544539E-2</v>
      </c>
      <c r="T883" s="124">
        <f t="shared" si="241"/>
        <v>3.7979503858741277E-2</v>
      </c>
      <c r="U883" s="79">
        <f t="shared" si="239"/>
        <v>0.41000000000000003</v>
      </c>
      <c r="Y883" s="111">
        <f t="shared" si="228"/>
        <v>9.2882600548204169E-3</v>
      </c>
      <c r="Z883" s="92">
        <f t="shared" si="237"/>
        <v>6.0550167297374301E-3</v>
      </c>
      <c r="AD883" s="106">
        <f t="shared" si="229"/>
        <v>0.17376509470566878</v>
      </c>
      <c r="AE883" s="74">
        <f>IF(J883&gt;0,J883/630,Tabla13[[#This Row],[Cargabilidad Antes]]-0.02)</f>
        <v>0.15376509470566879</v>
      </c>
      <c r="AF883" s="114">
        <f t="shared" si="234"/>
        <v>1.999999999999999E-2</v>
      </c>
      <c r="AI883" s="4">
        <f t="shared" si="230"/>
        <v>25.522057486505048</v>
      </c>
      <c r="AJ883" s="59">
        <f t="shared" si="231"/>
        <v>25.181728211052409</v>
      </c>
      <c r="AK883" s="4">
        <f t="shared" si="238"/>
        <v>0.34032927545263902</v>
      </c>
      <c r="AL883" s="79">
        <f t="shared" si="236"/>
        <v>1.3334711577724145E-2</v>
      </c>
    </row>
    <row r="884" spans="2:38" x14ac:dyDescent="0.25">
      <c r="B884" s="16" t="s">
        <v>898</v>
      </c>
      <c r="C884" s="21">
        <v>161.30000000000001</v>
      </c>
      <c r="D884" s="21">
        <v>83.38</v>
      </c>
      <c r="E884" s="16">
        <v>101.51</v>
      </c>
      <c r="F884" s="59">
        <f t="shared" si="232"/>
        <v>131.36401524009534</v>
      </c>
      <c r="G884" s="16">
        <v>0.63</v>
      </c>
      <c r="H884" s="21">
        <v>472.16</v>
      </c>
      <c r="I884" s="6">
        <f>'Datos y Cálculos'!R884</f>
        <v>-58.489999999999995</v>
      </c>
      <c r="J884" s="59">
        <f>'Datos y Cálculos'!S884</f>
        <v>0</v>
      </c>
      <c r="K884" s="59">
        <f>'Datos y Cálculos'!T884</f>
        <v>1</v>
      </c>
      <c r="L884" s="59">
        <f t="shared" si="235"/>
        <v>164.87619469717208</v>
      </c>
      <c r="M884" s="69">
        <f t="shared" si="233"/>
        <v>0</v>
      </c>
      <c r="O884" s="20">
        <f t="shared" si="226"/>
        <v>166.11271720162526</v>
      </c>
      <c r="P884" s="128">
        <f t="shared" si="227"/>
        <v>104.6510118370239</v>
      </c>
      <c r="Q884" s="106">
        <f t="shared" si="242"/>
        <v>0.37000000000000011</v>
      </c>
      <c r="S884" s="129">
        <f t="shared" si="240"/>
        <v>7.6484436902632805E-2</v>
      </c>
      <c r="T884" s="124">
        <f t="shared" si="241"/>
        <v>4.8185195248658663E-2</v>
      </c>
      <c r="U884" s="79">
        <f t="shared" si="239"/>
        <v>0.37</v>
      </c>
      <c r="Y884" s="111">
        <f t="shared" si="228"/>
        <v>1.3374606512287338E-2</v>
      </c>
      <c r="Z884" s="92">
        <f t="shared" si="237"/>
        <v>8.066225187560493E-3</v>
      </c>
      <c r="AD884" s="106">
        <f t="shared" si="229"/>
        <v>0.20851430990491324</v>
      </c>
      <c r="AE884" s="74">
        <f>IF(J884&gt;0,J884/630,Tabla13[[#This Row],[Cargabilidad Antes]]-0.02)</f>
        <v>0.18851430990491325</v>
      </c>
      <c r="AF884" s="114">
        <f t="shared" si="234"/>
        <v>1.999999999999999E-2</v>
      </c>
      <c r="AI884" s="4">
        <f t="shared" si="230"/>
        <v>25.737004135045595</v>
      </c>
      <c r="AJ884" s="59">
        <f t="shared" si="231"/>
        <v>25.292516941199597</v>
      </c>
      <c r="AK884" s="4">
        <f t="shared" si="238"/>
        <v>0.44448719384599755</v>
      </c>
      <c r="AL884" s="79">
        <f t="shared" si="236"/>
        <v>1.7270354836705581E-2</v>
      </c>
    </row>
    <row r="885" spans="2:38" x14ac:dyDescent="0.25">
      <c r="B885" s="16" t="s">
        <v>899</v>
      </c>
      <c r="C885" s="21">
        <v>164.04</v>
      </c>
      <c r="D885" s="21">
        <v>86.16</v>
      </c>
      <c r="E885" s="16">
        <v>100.71</v>
      </c>
      <c r="F885" s="59">
        <f t="shared" si="232"/>
        <v>132.53697484098541</v>
      </c>
      <c r="G885" s="16">
        <v>0.64</v>
      </c>
      <c r="H885" s="21">
        <v>469.95</v>
      </c>
      <c r="I885" s="6">
        <f>'Datos y Cálculos'!R885</f>
        <v>-59.290000000000006</v>
      </c>
      <c r="J885" s="59">
        <f>'Datos y Cálculos'!S885</f>
        <v>0</v>
      </c>
      <c r="K885" s="59">
        <f>'Datos y Cálculos'!T885</f>
        <v>1</v>
      </c>
      <c r="L885" s="59">
        <f t="shared" si="235"/>
        <v>166.3483871783078</v>
      </c>
      <c r="M885" s="69">
        <f t="shared" si="233"/>
        <v>0</v>
      </c>
      <c r="O885" s="20">
        <f t="shared" si="226"/>
        <v>168.96908693402906</v>
      </c>
      <c r="P885" s="128">
        <f t="shared" si="227"/>
        <v>108.1402156377786</v>
      </c>
      <c r="Q885" s="106">
        <f t="shared" si="242"/>
        <v>0.36</v>
      </c>
      <c r="S885" s="129">
        <f t="shared" si="240"/>
        <v>7.7799615139729827E-2</v>
      </c>
      <c r="T885" s="124">
        <f t="shared" si="241"/>
        <v>4.9791753689427086E-2</v>
      </c>
      <c r="U885" s="79">
        <f t="shared" si="239"/>
        <v>0.3600000000000001</v>
      </c>
      <c r="Y885" s="111">
        <f t="shared" si="228"/>
        <v>1.3614518671077502E-2</v>
      </c>
      <c r="Z885" s="92">
        <f t="shared" si="237"/>
        <v>8.0380118234041568E-3</v>
      </c>
      <c r="AD885" s="106">
        <f t="shared" si="229"/>
        <v>0.21037615054124667</v>
      </c>
      <c r="AE885" s="74">
        <f>IF(J885&gt;0,J885/630,Tabla13[[#This Row],[Cargabilidad Antes]]-0.02)</f>
        <v>0.19037615054124668</v>
      </c>
      <c r="AF885" s="114">
        <f t="shared" si="234"/>
        <v>1.999999999999999E-2</v>
      </c>
      <c r="AI885" s="4">
        <f t="shared" si="230"/>
        <v>25.762568171456184</v>
      </c>
      <c r="AJ885" s="59">
        <f t="shared" si="231"/>
        <v>25.312347923028451</v>
      </c>
      <c r="AK885" s="4">
        <f t="shared" si="238"/>
        <v>0.45022024842773334</v>
      </c>
      <c r="AL885" s="79">
        <f t="shared" si="236"/>
        <v>1.7475751851733445E-2</v>
      </c>
    </row>
    <row r="886" spans="2:38" x14ac:dyDescent="0.25">
      <c r="B886" s="16" t="s">
        <v>900</v>
      </c>
      <c r="C886" s="21">
        <v>159.4</v>
      </c>
      <c r="D886" s="21">
        <v>87.74</v>
      </c>
      <c r="E886" s="16">
        <v>102.22</v>
      </c>
      <c r="F886" s="59">
        <f t="shared" si="232"/>
        <v>134.71167729636505</v>
      </c>
      <c r="G886" s="16">
        <v>0.65</v>
      </c>
      <c r="H886" s="21">
        <v>470.08</v>
      </c>
      <c r="I886" s="6">
        <f>'Datos y Cálculos'!R886</f>
        <v>-57.78</v>
      </c>
      <c r="J886" s="59">
        <f>'Datos y Cálculos'!S886</f>
        <v>0</v>
      </c>
      <c r="K886" s="59">
        <f>'Datos y Cálculos'!T886</f>
        <v>1</v>
      </c>
      <c r="L886" s="59">
        <f t="shared" si="235"/>
        <v>169.07787641313558</v>
      </c>
      <c r="M886" s="69">
        <f t="shared" si="233"/>
        <v>0</v>
      </c>
      <c r="O886" s="20">
        <f t="shared" si="226"/>
        <v>169.42044354079522</v>
      </c>
      <c r="P886" s="128">
        <f t="shared" si="227"/>
        <v>110.12328830151688</v>
      </c>
      <c r="Q886" s="106">
        <f t="shared" si="242"/>
        <v>0.35000000000000009</v>
      </c>
      <c r="S886" s="129">
        <f t="shared" si="240"/>
        <v>7.80074364100838E-2</v>
      </c>
      <c r="T886" s="124">
        <f t="shared" si="241"/>
        <v>5.0704833666554462E-2</v>
      </c>
      <c r="U886" s="79">
        <f t="shared" si="239"/>
        <v>0.35000000000000009</v>
      </c>
      <c r="Y886" s="111">
        <f t="shared" si="228"/>
        <v>1.4064965519848769E-2</v>
      </c>
      <c r="Z886" s="92">
        <f t="shared" si="237"/>
        <v>8.1225175877126625E-3</v>
      </c>
      <c r="AD886" s="106">
        <f t="shared" si="229"/>
        <v>0.21382805920057946</v>
      </c>
      <c r="AE886" s="74">
        <f>IF(J886&gt;0,J886/630,Tabla13[[#This Row],[Cargabilidad Antes]]-0.02)</f>
        <v>0.19382805920057947</v>
      </c>
      <c r="AF886" s="114">
        <f t="shared" si="234"/>
        <v>1.999999999999999E-2</v>
      </c>
      <c r="AI886" s="4">
        <f t="shared" si="230"/>
        <v>25.766647614571575</v>
      </c>
      <c r="AJ886" s="59">
        <f t="shared" si="231"/>
        <v>25.323908617156491</v>
      </c>
      <c r="AK886" s="4">
        <f t="shared" si="238"/>
        <v>0.44273899741508416</v>
      </c>
      <c r="AL886" s="79">
        <f t="shared" si="236"/>
        <v>1.7182638736624289E-2</v>
      </c>
    </row>
    <row r="887" spans="2:38" x14ac:dyDescent="0.25">
      <c r="B887" s="16" t="s">
        <v>901</v>
      </c>
      <c r="C887" s="21">
        <v>154.88</v>
      </c>
      <c r="D887" s="21">
        <v>84.33</v>
      </c>
      <c r="E887" s="16">
        <v>101.41</v>
      </c>
      <c r="F887" s="59">
        <f t="shared" si="232"/>
        <v>131.89214153997196</v>
      </c>
      <c r="G887" s="16">
        <v>0.63</v>
      </c>
      <c r="H887" s="21">
        <v>470.21</v>
      </c>
      <c r="I887" s="6">
        <f>'Datos y Cálculos'!R887</f>
        <v>-58.59</v>
      </c>
      <c r="J887" s="59">
        <f>'Datos y Cálculos'!S887</f>
        <v>0</v>
      </c>
      <c r="K887" s="59">
        <f>'Datos y Cálculos'!T887</f>
        <v>1</v>
      </c>
      <c r="L887" s="59">
        <f t="shared" si="235"/>
        <v>165.5390509176066</v>
      </c>
      <c r="M887" s="69">
        <f t="shared" si="233"/>
        <v>0</v>
      </c>
      <c r="O887" s="20">
        <f t="shared" si="226"/>
        <v>168.00534230766442</v>
      </c>
      <c r="P887" s="128">
        <f t="shared" si="227"/>
        <v>105.84336565382857</v>
      </c>
      <c r="Q887" s="106">
        <f t="shared" si="242"/>
        <v>0.37000000000000011</v>
      </c>
      <c r="S887" s="129">
        <f t="shared" si="240"/>
        <v>7.7355871479959523E-2</v>
      </c>
      <c r="T887" s="124">
        <f t="shared" si="241"/>
        <v>4.8734199032374491E-2</v>
      </c>
      <c r="U887" s="79">
        <f t="shared" si="239"/>
        <v>0.37000000000000011</v>
      </c>
      <c r="Y887" s="111">
        <f t="shared" si="228"/>
        <v>1.348236327032136E-2</v>
      </c>
      <c r="Z887" s="92">
        <f t="shared" si="237"/>
        <v>8.1312132883308123E-3</v>
      </c>
      <c r="AD887" s="106">
        <f t="shared" si="229"/>
        <v>0.20935260561900312</v>
      </c>
      <c r="AE887" s="74">
        <f>IF(J887&gt;0,J887/630,Tabla13[[#This Row],[Cargabilidad Antes]]-0.02)</f>
        <v>0.18935260561900313</v>
      </c>
      <c r="AF887" s="114">
        <f t="shared" si="234"/>
        <v>1.999999999999999E-2</v>
      </c>
      <c r="AI887" s="4">
        <f t="shared" si="230"/>
        <v>25.753894098395179</v>
      </c>
      <c r="AJ887" s="59">
        <f t="shared" si="231"/>
        <v>25.299220567653045</v>
      </c>
      <c r="AK887" s="4">
        <f t="shared" si="238"/>
        <v>0.45467353074213435</v>
      </c>
      <c r="AL887" s="79">
        <f t="shared" si="236"/>
        <v>1.7654554647348109E-2</v>
      </c>
    </row>
    <row r="888" spans="2:38" x14ac:dyDescent="0.25">
      <c r="B888" s="16" t="s">
        <v>902</v>
      </c>
      <c r="C888" s="21">
        <v>164.42</v>
      </c>
      <c r="D888" s="21">
        <v>84.61</v>
      </c>
      <c r="E888" s="16">
        <v>100.05</v>
      </c>
      <c r="F888" s="59">
        <f t="shared" si="232"/>
        <v>131.02997595970169</v>
      </c>
      <c r="G888" s="16">
        <v>0.64</v>
      </c>
      <c r="H888" s="21">
        <v>469.67</v>
      </c>
      <c r="I888" s="6">
        <f>'Datos y Cálculos'!R888</f>
        <v>-59.95</v>
      </c>
      <c r="J888" s="59">
        <f>'Datos y Cálculos'!S888</f>
        <v>0</v>
      </c>
      <c r="K888" s="59">
        <f>'Datos y Cálculos'!T888</f>
        <v>1</v>
      </c>
      <c r="L888" s="59">
        <f t="shared" si="235"/>
        <v>164.45693889618255</v>
      </c>
      <c r="M888" s="69">
        <f t="shared" si="233"/>
        <v>0</v>
      </c>
      <c r="O888" s="20">
        <f t="shared" si="226"/>
        <v>165.9293691444777</v>
      </c>
      <c r="P888" s="128">
        <f t="shared" si="227"/>
        <v>106.19479625246574</v>
      </c>
      <c r="Q888" s="106">
        <f t="shared" si="242"/>
        <v>0.36</v>
      </c>
      <c r="S888" s="129">
        <f t="shared" si="240"/>
        <v>7.6400016677954277E-2</v>
      </c>
      <c r="T888" s="124">
        <f t="shared" si="241"/>
        <v>4.8896010673890739E-2</v>
      </c>
      <c r="U888" s="79">
        <f t="shared" si="239"/>
        <v>0.36</v>
      </c>
      <c r="Y888" s="111">
        <f t="shared" si="228"/>
        <v>1.3306673697542532E-2</v>
      </c>
      <c r="Z888" s="92">
        <f t="shared" si="237"/>
        <v>7.8562601510291114E-3</v>
      </c>
      <c r="AD888" s="106">
        <f t="shared" si="229"/>
        <v>0.20798408882492331</v>
      </c>
      <c r="AE888" s="74">
        <f>IF(J888&gt;0,J888/630,Tabla13[[#This Row],[Cargabilidad Antes]]-0.02)</f>
        <v>0.18798408882492332</v>
      </c>
      <c r="AF888" s="114">
        <f t="shared" si="234"/>
        <v>1.999999999999999E-2</v>
      </c>
      <c r="AI888" s="4">
        <f t="shared" si="230"/>
        <v>25.735378086129391</v>
      </c>
      <c r="AJ888" s="59">
        <f t="shared" si="231"/>
        <v>25.301210864078598</v>
      </c>
      <c r="AK888" s="4">
        <f t="shared" si="238"/>
        <v>0.43416722205079239</v>
      </c>
      <c r="AL888" s="79">
        <f t="shared" si="236"/>
        <v>1.6870442726652501E-2</v>
      </c>
    </row>
    <row r="889" spans="2:38" x14ac:dyDescent="0.25">
      <c r="B889" s="16" t="s">
        <v>903</v>
      </c>
      <c r="C889" s="21">
        <v>148.62</v>
      </c>
      <c r="D889" s="21">
        <v>83.42</v>
      </c>
      <c r="E889" s="16">
        <v>100.27</v>
      </c>
      <c r="F889" s="59">
        <f t="shared" si="232"/>
        <v>130.43377361711191</v>
      </c>
      <c r="G889" s="16">
        <v>0.63</v>
      </c>
      <c r="H889" s="21">
        <v>469.03</v>
      </c>
      <c r="I889" s="6">
        <f>'Datos y Cálculos'!R889</f>
        <v>-59.730000000000004</v>
      </c>
      <c r="J889" s="59">
        <f>'Datos y Cálculos'!S889</f>
        <v>0</v>
      </c>
      <c r="K889" s="59">
        <f>'Datos y Cálculos'!T889</f>
        <v>1</v>
      </c>
      <c r="L889" s="59">
        <f t="shared" si="235"/>
        <v>163.70863980273538</v>
      </c>
      <c r="M889" s="69">
        <f t="shared" si="233"/>
        <v>0</v>
      </c>
      <c r="O889" s="20">
        <f t="shared" si="226"/>
        <v>166.19240667977428</v>
      </c>
      <c r="P889" s="128">
        <f t="shared" si="227"/>
        <v>104.70121620825779</v>
      </c>
      <c r="Q889" s="106">
        <f t="shared" si="242"/>
        <v>0.37</v>
      </c>
      <c r="S889" s="129">
        <f t="shared" si="240"/>
        <v>7.6521128884836045E-2</v>
      </c>
      <c r="T889" s="124">
        <f t="shared" si="241"/>
        <v>4.8208311197446702E-2</v>
      </c>
      <c r="U889" s="79">
        <f t="shared" si="239"/>
        <v>0.37000000000000011</v>
      </c>
      <c r="Y889" s="111">
        <f t="shared" si="228"/>
        <v>1.3185855223062384E-2</v>
      </c>
      <c r="Z889" s="92">
        <f t="shared" si="237"/>
        <v>7.952389285028923E-3</v>
      </c>
      <c r="AD889" s="106">
        <f t="shared" si="229"/>
        <v>0.20703773590017763</v>
      </c>
      <c r="AE889" s="74">
        <f>IF(J889&gt;0,J889/630,Tabla13[[#This Row],[Cargabilidad Antes]]-0.02)</f>
        <v>0.18703773590017764</v>
      </c>
      <c r="AF889" s="114">
        <f t="shared" si="234"/>
        <v>1.999999999999999E-2</v>
      </c>
      <c r="AI889" s="4">
        <f t="shared" si="230"/>
        <v>25.737711432639301</v>
      </c>
      <c r="AJ889" s="59">
        <f t="shared" si="231"/>
        <v>25.29279766761454</v>
      </c>
      <c r="AK889" s="4">
        <f t="shared" si="238"/>
        <v>0.44491376502476143</v>
      </c>
      <c r="AL889" s="79">
        <f t="shared" si="236"/>
        <v>1.7286454010846608E-2</v>
      </c>
    </row>
    <row r="890" spans="2:38" x14ac:dyDescent="0.25">
      <c r="B890" s="16" t="s">
        <v>904</v>
      </c>
      <c r="C890" s="21">
        <v>167.16</v>
      </c>
      <c r="D890" s="21">
        <v>81.28</v>
      </c>
      <c r="E890" s="16">
        <v>100.26</v>
      </c>
      <c r="F890" s="59">
        <f t="shared" si="232"/>
        <v>129.06783487763326</v>
      </c>
      <c r="G890" s="16">
        <v>0.62</v>
      </c>
      <c r="H890" s="21">
        <v>468.68</v>
      </c>
      <c r="I890" s="6">
        <f>'Datos y Cálculos'!R890</f>
        <v>-59.739999999999995</v>
      </c>
      <c r="J890" s="59">
        <f>'Datos y Cálculos'!S890</f>
        <v>0</v>
      </c>
      <c r="K890" s="59">
        <f>'Datos y Cálculos'!T890</f>
        <v>1</v>
      </c>
      <c r="L890" s="59">
        <f t="shared" si="235"/>
        <v>161.99423741374724</v>
      </c>
      <c r="M890" s="69">
        <f t="shared" si="233"/>
        <v>0</v>
      </c>
      <c r="O890" s="20">
        <f t="shared" si="226"/>
        <v>164.54077797942773</v>
      </c>
      <c r="P890" s="128">
        <f t="shared" si="227"/>
        <v>102.01528234724519</v>
      </c>
      <c r="Q890" s="106">
        <f t="shared" si="242"/>
        <v>0.38</v>
      </c>
      <c r="S890" s="129">
        <f t="shared" si="240"/>
        <v>7.5760657963365868E-2</v>
      </c>
      <c r="T890" s="124">
        <f t="shared" si="241"/>
        <v>4.6971607937286844E-2</v>
      </c>
      <c r="U890" s="79">
        <f t="shared" si="239"/>
        <v>0.37999999999999989</v>
      </c>
      <c r="Y890" s="111">
        <f t="shared" si="228"/>
        <v>1.291112941398866E-2</v>
      </c>
      <c r="Z890" s="92">
        <f t="shared" si="237"/>
        <v>7.9480912672514181E-3</v>
      </c>
      <c r="AD890" s="106">
        <f t="shared" si="229"/>
        <v>0.20486957917084644</v>
      </c>
      <c r="AE890" s="74">
        <f>IF(J890&gt;0,J890/630,Tabla13[[#This Row],[Cargabilidad Antes]]-0.02)</f>
        <v>0.18486957917084645</v>
      </c>
      <c r="AF890" s="114">
        <f t="shared" si="234"/>
        <v>1.999999999999999E-2</v>
      </c>
      <c r="AI890" s="4">
        <f t="shared" si="230"/>
        <v>25.723121464157995</v>
      </c>
      <c r="AJ890" s="59">
        <f t="shared" si="231"/>
        <v>25.277967890822332</v>
      </c>
      <c r="AK890" s="4">
        <f t="shared" si="238"/>
        <v>0.44515357333566286</v>
      </c>
      <c r="AL890" s="79">
        <f t="shared" si="236"/>
        <v>1.7305581437926598E-2</v>
      </c>
    </row>
    <row r="891" spans="2:38" x14ac:dyDescent="0.25">
      <c r="B891" s="16" t="s">
        <v>905</v>
      </c>
      <c r="C891" s="21">
        <v>126.5</v>
      </c>
      <c r="D891" s="21">
        <v>69.31</v>
      </c>
      <c r="E891" s="16">
        <v>87.99</v>
      </c>
      <c r="F891" s="59">
        <f t="shared" si="232"/>
        <v>112.00944692301627</v>
      </c>
      <c r="G891" s="16">
        <v>0.6</v>
      </c>
      <c r="H891" s="21">
        <v>469.59</v>
      </c>
      <c r="I891" s="6">
        <f>'Datos y Cálculos'!R891</f>
        <v>-72.010000000000005</v>
      </c>
      <c r="J891" s="59">
        <f>'Datos y Cálculos'!S891</f>
        <v>0</v>
      </c>
      <c r="K891" s="59">
        <f>'Datos y Cálculos'!T891</f>
        <v>1</v>
      </c>
      <c r="L891" s="59">
        <f t="shared" si="235"/>
        <v>140.58409637561857</v>
      </c>
      <c r="M891" s="69">
        <f t="shared" si="233"/>
        <v>0</v>
      </c>
      <c r="O891" s="20">
        <f t="shared" si="226"/>
        <v>144.98604042584407</v>
      </c>
      <c r="P891" s="128">
        <f t="shared" si="227"/>
        <v>86.991624255506451</v>
      </c>
      <c r="Q891" s="106">
        <f t="shared" si="242"/>
        <v>0.39999999999999991</v>
      </c>
      <c r="S891" s="129">
        <f t="shared" si="240"/>
        <v>6.6756933770779001E-2</v>
      </c>
      <c r="T891" s="124">
        <f t="shared" si="241"/>
        <v>4.0054160262467407E-2</v>
      </c>
      <c r="U891" s="79">
        <f t="shared" si="239"/>
        <v>0.39999999999999991</v>
      </c>
      <c r="Y891" s="111">
        <f t="shared" si="228"/>
        <v>9.7238329716446137E-3</v>
      </c>
      <c r="Z891" s="92">
        <f t="shared" si="237"/>
        <v>6.2232531018525531E-3</v>
      </c>
      <c r="AD891" s="106">
        <f t="shared" si="229"/>
        <v>0.17779277289367662</v>
      </c>
      <c r="AE891" s="74">
        <f>IF(J891&gt;0,J891/630,Tabla13[[#This Row],[Cargabilidad Antes]]-0.02)</f>
        <v>0.15779277289367663</v>
      </c>
      <c r="AF891" s="114">
        <f t="shared" si="234"/>
        <v>1.999999999999999E-2</v>
      </c>
      <c r="AI891" s="4">
        <f t="shared" si="230"/>
        <v>25.561457049101616</v>
      </c>
      <c r="AJ891" s="59">
        <f t="shared" si="231"/>
        <v>25.202124537676582</v>
      </c>
      <c r="AK891" s="4">
        <f t="shared" si="238"/>
        <v>0.35933251142503408</v>
      </c>
      <c r="AL891" s="79">
        <f t="shared" si="236"/>
        <v>1.4057591112070944E-2</v>
      </c>
    </row>
    <row r="892" spans="2:38" x14ac:dyDescent="0.25">
      <c r="B892" s="16" t="s">
        <v>906</v>
      </c>
      <c r="C892" s="21">
        <v>132.30000000000001</v>
      </c>
      <c r="D892" s="21">
        <v>68.55</v>
      </c>
      <c r="E892" s="16">
        <v>89.25</v>
      </c>
      <c r="F892" s="59">
        <f t="shared" si="232"/>
        <v>112.53739378535475</v>
      </c>
      <c r="G892" s="16">
        <v>0.6</v>
      </c>
      <c r="H892" s="21">
        <v>470.22</v>
      </c>
      <c r="I892" s="6">
        <f>'Datos y Cálculos'!R892</f>
        <v>-70.75</v>
      </c>
      <c r="J892" s="59">
        <f>'Datos y Cálculos'!S892</f>
        <v>0</v>
      </c>
      <c r="K892" s="59">
        <f>'Datos y Cálculos'!T892</f>
        <v>1</v>
      </c>
      <c r="L892" s="59">
        <f t="shared" si="235"/>
        <v>141.24672738233366</v>
      </c>
      <c r="M892" s="69">
        <f t="shared" si="233"/>
        <v>0</v>
      </c>
      <c r="O892" s="20">
        <f t="shared" si="226"/>
        <v>143.39623533677118</v>
      </c>
      <c r="P892" s="128">
        <f t="shared" si="227"/>
        <v>86.037741202062705</v>
      </c>
      <c r="Q892" s="106">
        <f t="shared" si="242"/>
        <v>0.4</v>
      </c>
      <c r="S892" s="129">
        <f t="shared" si="240"/>
        <v>6.6024928725824564E-2</v>
      </c>
      <c r="T892" s="124">
        <f t="shared" si="241"/>
        <v>3.9614957235494734E-2</v>
      </c>
      <c r="U892" s="79">
        <f t="shared" si="239"/>
        <v>0.4</v>
      </c>
      <c r="Y892" s="111">
        <f t="shared" si="228"/>
        <v>9.8157138941398873E-3</v>
      </c>
      <c r="Z892" s="92">
        <f t="shared" si="237"/>
        <v>6.282056892249528E-3</v>
      </c>
      <c r="AD892" s="106">
        <f t="shared" si="229"/>
        <v>0.17863078378627739</v>
      </c>
      <c r="AE892" s="74">
        <f>IF(J892&gt;0,J892/630,Tabla13[[#This Row],[Cargabilidad Antes]]-0.02)</f>
        <v>0.1586307837862774</v>
      </c>
      <c r="AF892" s="114">
        <f t="shared" si="234"/>
        <v>1.999999999999999E-2</v>
      </c>
      <c r="AI892" s="4">
        <f t="shared" si="230"/>
        <v>25.549211546708296</v>
      </c>
      <c r="AJ892" s="59">
        <f t="shared" si="231"/>
        <v>25.197716156814987</v>
      </c>
      <c r="AK892" s="4">
        <f t="shared" si="238"/>
        <v>0.35149538989330864</v>
      </c>
      <c r="AL892" s="79">
        <f t="shared" si="236"/>
        <v>1.3757582665543944E-2</v>
      </c>
    </row>
    <row r="893" spans="2:38" x14ac:dyDescent="0.25">
      <c r="B893" s="16" t="s">
        <v>907</v>
      </c>
      <c r="C893" s="21">
        <v>164.94</v>
      </c>
      <c r="D893" s="21">
        <v>84.96</v>
      </c>
      <c r="E893" s="16">
        <v>102.12</v>
      </c>
      <c r="F893" s="59">
        <f t="shared" si="232"/>
        <v>132.84086720584145</v>
      </c>
      <c r="G893" s="16">
        <v>0.63</v>
      </c>
      <c r="H893" s="21">
        <v>469.35</v>
      </c>
      <c r="I893" s="6">
        <f>'Datos y Cálculos'!R893</f>
        <v>-57.879999999999995</v>
      </c>
      <c r="J893" s="59">
        <f>'Datos y Cálculos'!S893</f>
        <v>0</v>
      </c>
      <c r="K893" s="59">
        <f>'Datos y Cálculos'!T893</f>
        <v>1</v>
      </c>
      <c r="L893" s="59">
        <f t="shared" si="235"/>
        <v>166.72980530581717</v>
      </c>
      <c r="M893" s="69">
        <f t="shared" si="233"/>
        <v>0</v>
      </c>
      <c r="O893" s="20">
        <f t="shared" si="226"/>
        <v>169.26045158851142</v>
      </c>
      <c r="P893" s="128">
        <f t="shared" si="227"/>
        <v>106.63408450076219</v>
      </c>
      <c r="Q893" s="106">
        <f t="shared" si="242"/>
        <v>0.37</v>
      </c>
      <c r="S893" s="129">
        <f t="shared" si="240"/>
        <v>7.7933770199660385E-2</v>
      </c>
      <c r="T893" s="124">
        <f t="shared" si="241"/>
        <v>4.9098275225786039E-2</v>
      </c>
      <c r="U893" s="79">
        <f t="shared" si="239"/>
        <v>0.37</v>
      </c>
      <c r="Y893" s="111">
        <f t="shared" si="228"/>
        <v>1.367702336483932E-2</v>
      </c>
      <c r="Z893" s="92">
        <f t="shared" si="237"/>
        <v>8.248612791334594E-3</v>
      </c>
      <c r="AD893" s="106">
        <f t="shared" si="229"/>
        <v>0.21085851937435152</v>
      </c>
      <c r="AE893" s="74">
        <f>IF(J893&gt;0,J893/630,Tabla13[[#This Row],[Cargabilidad Antes]]-0.02)</f>
        <v>0.19085851937435153</v>
      </c>
      <c r="AF893" s="114">
        <f t="shared" si="234"/>
        <v>1.999999999999999E-2</v>
      </c>
      <c r="AI893" s="4">
        <f t="shared" si="230"/>
        <v>25.765200333118237</v>
      </c>
      <c r="AJ893" s="59">
        <f t="shared" si="231"/>
        <v>25.303708012214628</v>
      </c>
      <c r="AK893" s="4">
        <f t="shared" si="238"/>
        <v>0.46149232090360925</v>
      </c>
      <c r="AL893" s="79">
        <f t="shared" si="236"/>
        <v>1.7911458670492597E-2</v>
      </c>
    </row>
    <row r="894" spans="2:38" x14ac:dyDescent="0.25">
      <c r="B894" s="16" t="s">
        <v>908</v>
      </c>
      <c r="C894" s="21">
        <v>154.74</v>
      </c>
      <c r="D894" s="21">
        <v>74.61</v>
      </c>
      <c r="E894" s="16">
        <v>92.2</v>
      </c>
      <c r="F894" s="59">
        <f t="shared" si="232"/>
        <v>118.60645893036349</v>
      </c>
      <c r="G894" s="16">
        <v>0.62</v>
      </c>
      <c r="H894" s="21">
        <v>468.96</v>
      </c>
      <c r="I894" s="6">
        <f>'Datos y Cálculos'!R894</f>
        <v>-67.8</v>
      </c>
      <c r="J894" s="59">
        <f>'Datos y Cálculos'!S894</f>
        <v>0</v>
      </c>
      <c r="K894" s="59">
        <f>'Datos y Cálculos'!T894</f>
        <v>1</v>
      </c>
      <c r="L894" s="59">
        <f t="shared" si="235"/>
        <v>148.86406737189927</v>
      </c>
      <c r="M894" s="69">
        <f t="shared" si="233"/>
        <v>0</v>
      </c>
      <c r="O894" s="20">
        <f t="shared" si="226"/>
        <v>151.03823136128324</v>
      </c>
      <c r="P894" s="128">
        <f t="shared" si="227"/>
        <v>93.643703443995605</v>
      </c>
      <c r="Q894" s="106">
        <f t="shared" si="242"/>
        <v>0.38</v>
      </c>
      <c r="S894" s="129">
        <f t="shared" si="240"/>
        <v>6.9543586253035514E-2</v>
      </c>
      <c r="T894" s="124">
        <f t="shared" si="241"/>
        <v>4.3117023476882024E-2</v>
      </c>
      <c r="U894" s="79">
        <f t="shared" si="239"/>
        <v>0.37999999999999989</v>
      </c>
      <c r="Y894" s="111">
        <f t="shared" si="228"/>
        <v>1.0902971192816637E-2</v>
      </c>
      <c r="Z894" s="92">
        <f t="shared" si="237"/>
        <v>6.7118690662979208E-3</v>
      </c>
      <c r="AD894" s="106">
        <f t="shared" si="229"/>
        <v>0.18826422052438649</v>
      </c>
      <c r="AE894" s="74">
        <f>IF(J894&gt;0,J894/630,Tabla13[[#This Row],[Cargabilidad Antes]]-0.02)</f>
        <v>0.1682642205243865</v>
      </c>
      <c r="AF894" s="114">
        <f t="shared" si="234"/>
        <v>1.999999999999999E-2</v>
      </c>
      <c r="AI894" s="4">
        <f t="shared" si="230"/>
        <v>25.609309490725014</v>
      </c>
      <c r="AJ894" s="59">
        <f t="shared" si="231"/>
        <v>25.234218568234695</v>
      </c>
      <c r="AK894" s="4">
        <f t="shared" si="238"/>
        <v>0.37509092249031895</v>
      </c>
      <c r="AL894" s="79">
        <f t="shared" si="236"/>
        <v>1.4646662871803162E-2</v>
      </c>
    </row>
    <row r="895" spans="2:38" x14ac:dyDescent="0.25">
      <c r="B895" s="16" t="s">
        <v>909</v>
      </c>
      <c r="C895" s="21">
        <v>136.1</v>
      </c>
      <c r="D895" s="21">
        <v>76.27</v>
      </c>
      <c r="E895" s="16">
        <v>95.08</v>
      </c>
      <c r="F895" s="59">
        <f t="shared" si="232"/>
        <v>121.89060382162359</v>
      </c>
      <c r="G895" s="16">
        <v>0.62</v>
      </c>
      <c r="H895" s="21">
        <v>469.39</v>
      </c>
      <c r="I895" s="6">
        <f>'Datos y Cálculos'!R895</f>
        <v>-64.92</v>
      </c>
      <c r="J895" s="59">
        <f>'Datos y Cálculos'!S895</f>
        <v>0</v>
      </c>
      <c r="K895" s="59">
        <f>'Datos y Cálculos'!T895</f>
        <v>1</v>
      </c>
      <c r="L895" s="59">
        <f t="shared" si="235"/>
        <v>152.98602810456612</v>
      </c>
      <c r="M895" s="69">
        <f t="shared" si="233"/>
        <v>0</v>
      </c>
      <c r="O895" s="20">
        <f t="shared" si="226"/>
        <v>154.39868524226071</v>
      </c>
      <c r="P895" s="128">
        <f t="shared" si="227"/>
        <v>95.727184850201652</v>
      </c>
      <c r="Q895" s="106">
        <f t="shared" si="242"/>
        <v>0.37999999999999989</v>
      </c>
      <c r="S895" s="129">
        <f t="shared" si="240"/>
        <v>7.1090863470299151E-2</v>
      </c>
      <c r="T895" s="124">
        <f t="shared" si="241"/>
        <v>4.4076335351585477E-2</v>
      </c>
      <c r="U895" s="79">
        <f t="shared" si="239"/>
        <v>0.38</v>
      </c>
      <c r="Y895" s="111">
        <f t="shared" si="228"/>
        <v>1.1515124599243856E-2</v>
      </c>
      <c r="Z895" s="92">
        <f t="shared" si="237"/>
        <v>7.088710703294517E-3</v>
      </c>
      <c r="AD895" s="106">
        <f t="shared" si="229"/>
        <v>0.19347714892321205</v>
      </c>
      <c r="AE895" s="74">
        <f>IF(J895&gt;0,J895/630,Tabla13[[#This Row],[Cargabilidad Antes]]-0.02)</f>
        <v>0.17347714892321206</v>
      </c>
      <c r="AF895" s="114">
        <f t="shared" si="234"/>
        <v>1.999999999999999E-2</v>
      </c>
      <c r="AI895" s="4">
        <f t="shared" si="230"/>
        <v>25.636724198839175</v>
      </c>
      <c r="AJ895" s="59">
        <f t="shared" si="231"/>
        <v>25.244756782033779</v>
      </c>
      <c r="AK895" s="4">
        <f t="shared" si="238"/>
        <v>0.3919674168053966</v>
      </c>
      <c r="AL895" s="79">
        <f t="shared" si="236"/>
        <v>1.5289294129986586E-2</v>
      </c>
    </row>
    <row r="896" spans="2:38" x14ac:dyDescent="0.25">
      <c r="B896" s="16" t="s">
        <v>910</v>
      </c>
      <c r="C896" s="21">
        <v>143.97999999999999</v>
      </c>
      <c r="D896" s="21">
        <v>75.89</v>
      </c>
      <c r="E896" s="16">
        <v>93.12</v>
      </c>
      <c r="F896" s="59">
        <f t="shared" si="232"/>
        <v>120.12754263698231</v>
      </c>
      <c r="G896" s="16">
        <v>0.62</v>
      </c>
      <c r="H896" s="21">
        <v>468.63</v>
      </c>
      <c r="I896" s="6">
        <f>'Datos y Cálculos'!R896</f>
        <v>-66.88</v>
      </c>
      <c r="J896" s="59">
        <f>'Datos y Cálculos'!S896</f>
        <v>0</v>
      </c>
      <c r="K896" s="59">
        <f>'Datos y Cálculos'!T896</f>
        <v>1</v>
      </c>
      <c r="L896" s="59">
        <f t="shared" si="235"/>
        <v>150.77319364902172</v>
      </c>
      <c r="M896" s="69">
        <f t="shared" si="233"/>
        <v>0</v>
      </c>
      <c r="O896" s="20">
        <f t="shared" si="226"/>
        <v>153.62942471528999</v>
      </c>
      <c r="P896" s="128">
        <f t="shared" si="227"/>
        <v>95.250243323479793</v>
      </c>
      <c r="Q896" s="106">
        <f t="shared" si="242"/>
        <v>0.38</v>
      </c>
      <c r="S896" s="129">
        <f t="shared" si="240"/>
        <v>7.0736667480805079E-2</v>
      </c>
      <c r="T896" s="124">
        <f t="shared" si="241"/>
        <v>4.3856733838099141E-2</v>
      </c>
      <c r="U896" s="79">
        <f t="shared" si="239"/>
        <v>0.38000000000000012</v>
      </c>
      <c r="Y896" s="111">
        <f t="shared" si="228"/>
        <v>1.1184417514177696E-2</v>
      </c>
      <c r="Z896" s="92">
        <f t="shared" si="237"/>
        <v>6.8851274217277885E-3</v>
      </c>
      <c r="AD896" s="106">
        <f t="shared" si="229"/>
        <v>0.19067863910632113</v>
      </c>
      <c r="AE896" s="74">
        <f>IF(J896&gt;0,J896/630,Tabla13[[#This Row],[Cargabilidad Antes]]-0.02)</f>
        <v>0.17067863910632114</v>
      </c>
      <c r="AF896" s="114">
        <f t="shared" si="234"/>
        <v>1.999999999999999E-2</v>
      </c>
      <c r="AI896" s="4">
        <f t="shared" si="230"/>
        <v>25.630395302840569</v>
      </c>
      <c r="AJ896" s="59">
        <f t="shared" si="231"/>
        <v>25.242323954411916</v>
      </c>
      <c r="AK896" s="4">
        <f t="shared" si="238"/>
        <v>0.3880713484286531</v>
      </c>
      <c r="AL896" s="79">
        <f t="shared" si="236"/>
        <v>1.5141059817584734E-2</v>
      </c>
    </row>
    <row r="897" spans="2:38" x14ac:dyDescent="0.25">
      <c r="B897" s="16" t="s">
        <v>911</v>
      </c>
      <c r="C897" s="21">
        <v>72.14</v>
      </c>
      <c r="D897" s="21">
        <v>72.02</v>
      </c>
      <c r="E897" s="16">
        <v>80.680000000000007</v>
      </c>
      <c r="F897" s="59">
        <f t="shared" si="232"/>
        <v>108.14870688084996</v>
      </c>
      <c r="G897" s="16">
        <v>0.66</v>
      </c>
      <c r="H897" s="21">
        <v>473.34</v>
      </c>
      <c r="I897" s="6">
        <f>'Datos y Cálculos'!R897</f>
        <v>-79.319999999999993</v>
      </c>
      <c r="J897" s="59">
        <f>'Datos y Cálculos'!S897</f>
        <v>0</v>
      </c>
      <c r="K897" s="59">
        <f>'Datos y Cálculos'!T897</f>
        <v>1</v>
      </c>
      <c r="L897" s="59">
        <f t="shared" si="235"/>
        <v>135.73844571775794</v>
      </c>
      <c r="M897" s="69">
        <f t="shared" si="233"/>
        <v>0</v>
      </c>
      <c r="O897" s="20">
        <f t="shared" si="226"/>
        <v>136.95904607060885</v>
      </c>
      <c r="P897" s="128">
        <f t="shared" si="227"/>
        <v>90.392970406601847</v>
      </c>
      <c r="Q897" s="106">
        <f t="shared" si="242"/>
        <v>0.33999999999999997</v>
      </c>
      <c r="S897" s="129">
        <f t="shared" si="240"/>
        <v>6.3061008777055699E-2</v>
      </c>
      <c r="T897" s="124">
        <f t="shared" si="241"/>
        <v>4.1620265792856763E-2</v>
      </c>
      <c r="U897" s="79">
        <f t="shared" si="239"/>
        <v>0.33999999999999997</v>
      </c>
      <c r="Y897" s="111">
        <f t="shared" si="228"/>
        <v>9.0650634177693781E-3</v>
      </c>
      <c r="Z897" s="92">
        <f t="shared" si="237"/>
        <v>5.1163217929890373E-3</v>
      </c>
      <c r="AD897" s="106">
        <f t="shared" si="229"/>
        <v>0.17166461409658723</v>
      </c>
      <c r="AE897" s="74">
        <f>IF(J897&gt;0,J897/630,Tabla13[[#This Row],[Cargabilidad Antes]]-0.02)</f>
        <v>0.15166461409658724</v>
      </c>
      <c r="AF897" s="114">
        <f t="shared" si="234"/>
        <v>1.999999999999999E-2</v>
      </c>
      <c r="AI897" s="4">
        <f t="shared" si="230"/>
        <v>25.501009089224656</v>
      </c>
      <c r="AJ897" s="59">
        <f t="shared" si="231"/>
        <v>25.218239559266262</v>
      </c>
      <c r="AK897" s="4">
        <f t="shared" si="238"/>
        <v>0.28276952995839366</v>
      </c>
      <c r="AL897" s="79">
        <f t="shared" si="236"/>
        <v>1.1088562376846411E-2</v>
      </c>
    </row>
    <row r="898" spans="2:38" x14ac:dyDescent="0.25">
      <c r="B898" s="16" t="s">
        <v>912</v>
      </c>
      <c r="C898" s="21">
        <v>36.46</v>
      </c>
      <c r="D898" s="21">
        <v>30.09</v>
      </c>
      <c r="E898" s="16">
        <v>13.1</v>
      </c>
      <c r="F898" s="59">
        <f t="shared" si="232"/>
        <v>32.817953927690255</v>
      </c>
      <c r="G898" s="16">
        <v>0.91</v>
      </c>
      <c r="H898" s="21">
        <v>472.85</v>
      </c>
      <c r="I898" s="6">
        <f>'Datos y Cálculos'!R898</f>
        <v>-146.9</v>
      </c>
      <c r="J898" s="59">
        <f>'Datos y Cálculos'!S898</f>
        <v>0</v>
      </c>
      <c r="K898" s="59">
        <f>'Datos y Cálculos'!T898</f>
        <v>1</v>
      </c>
      <c r="L898" s="59">
        <f t="shared" si="235"/>
        <v>41.190118553053708</v>
      </c>
      <c r="M898" s="69">
        <f t="shared" si="233"/>
        <v>0</v>
      </c>
      <c r="O898" s="20">
        <f t="shared" si="226"/>
        <v>41.50136072602924</v>
      </c>
      <c r="P898" s="128">
        <f t="shared" si="227"/>
        <v>37.766238260686606</v>
      </c>
      <c r="Q898" s="106">
        <f t="shared" si="242"/>
        <v>9.000000000000008E-2</v>
      </c>
      <c r="S898" s="129">
        <f t="shared" si="240"/>
        <v>1.9108760962416729E-2</v>
      </c>
      <c r="T898" s="124">
        <f t="shared" si="241"/>
        <v>1.7388972475799222E-2</v>
      </c>
      <c r="U898" s="79">
        <f t="shared" si="239"/>
        <v>9.000000000000008E-2</v>
      </c>
      <c r="Y898" s="111">
        <f t="shared" si="228"/>
        <v>8.3473992627599246E-4</v>
      </c>
      <c r="Z898" s="92">
        <f t="shared" si="237"/>
        <v>1.4349179332684306E-4</v>
      </c>
      <c r="AD898" s="106">
        <f t="shared" si="229"/>
        <v>5.2091990361413106E-2</v>
      </c>
      <c r="AE898" s="74">
        <f>IF(J898&gt;0,J898/630,Tabla13[[#This Row],[Cargabilidad Antes]]-0.02)</f>
        <v>3.2091990361413109E-2</v>
      </c>
      <c r="AF898" s="114">
        <f t="shared" si="234"/>
        <v>1.9999999999999997E-2</v>
      </c>
      <c r="AI898" s="4">
        <f t="shared" si="230"/>
        <v>25.046003283710256</v>
      </c>
      <c r="AJ898" s="59">
        <f t="shared" si="231"/>
        <v>25.038095319240462</v>
      </c>
      <c r="AK898" s="4">
        <f t="shared" si="238"/>
        <v>7.9079644697941376E-3</v>
      </c>
      <c r="AL898" s="79">
        <f t="shared" si="236"/>
        <v>3.1573758017267028E-4</v>
      </c>
    </row>
    <row r="899" spans="2:38" x14ac:dyDescent="0.25">
      <c r="B899" s="16" t="s">
        <v>913</v>
      </c>
      <c r="C899" s="21">
        <v>44.24</v>
      </c>
      <c r="D899" s="21">
        <v>36.46</v>
      </c>
      <c r="E899" s="16">
        <v>14.79</v>
      </c>
      <c r="F899" s="59">
        <f t="shared" si="232"/>
        <v>39.345593145865777</v>
      </c>
      <c r="G899" s="16">
        <v>0.92</v>
      </c>
      <c r="H899" s="21">
        <v>472.29</v>
      </c>
      <c r="I899" s="6">
        <f>'Datos y Cálculos'!R899</f>
        <v>-145.21</v>
      </c>
      <c r="J899" s="59">
        <f>'Datos y Cálculos'!S899</f>
        <v>0</v>
      </c>
      <c r="K899" s="59">
        <f>'Datos y Cálculos'!T899</f>
        <v>1</v>
      </c>
      <c r="L899" s="59">
        <f t="shared" si="235"/>
        <v>49.383019117806747</v>
      </c>
      <c r="M899" s="69">
        <f t="shared" si="233"/>
        <v>0</v>
      </c>
      <c r="O899" s="20">
        <f t="shared" si="226"/>
        <v>49.740526499654429</v>
      </c>
      <c r="P899" s="128">
        <f t="shared" si="227"/>
        <v>45.761284379682081</v>
      </c>
      <c r="Q899" s="106">
        <f t="shared" si="242"/>
        <v>7.9999999999999849E-2</v>
      </c>
      <c r="S899" s="129">
        <f t="shared" si="240"/>
        <v>2.290237752205845E-2</v>
      </c>
      <c r="T899" s="124">
        <f t="shared" si="241"/>
        <v>2.1070187320293775E-2</v>
      </c>
      <c r="U899" s="79">
        <f t="shared" si="239"/>
        <v>7.999999999999996E-2</v>
      </c>
      <c r="Y899" s="111">
        <f t="shared" si="228"/>
        <v>1.1998318279773156E-3</v>
      </c>
      <c r="Z899" s="92">
        <f t="shared" si="237"/>
        <v>1.8429416877731563E-4</v>
      </c>
      <c r="AD899" s="106">
        <f t="shared" si="229"/>
        <v>6.2453322453755199E-2</v>
      </c>
      <c r="AE899" s="74">
        <f>IF(J899&gt;0,J899/630,Tabla13[[#This Row],[Cargabilidad Antes]]-0.02)</f>
        <v>4.2453322453755202E-2</v>
      </c>
      <c r="AF899" s="114">
        <f t="shared" si="234"/>
        <v>1.9999999999999997E-2</v>
      </c>
      <c r="AI899" s="4">
        <f t="shared" si="230"/>
        <v>25.0660822643286</v>
      </c>
      <c r="AJ899" s="59">
        <f t="shared" si="231"/>
        <v>25.055932028527728</v>
      </c>
      <c r="AK899" s="4">
        <f t="shared" si="238"/>
        <v>1.0150235800871599E-2</v>
      </c>
      <c r="AL899" s="79">
        <f t="shared" si="236"/>
        <v>4.0493906043370664E-4</v>
      </c>
    </row>
    <row r="900" spans="2:38" x14ac:dyDescent="0.25">
      <c r="B900" s="16" t="s">
        <v>914</v>
      </c>
      <c r="C900" s="21">
        <v>49.16</v>
      </c>
      <c r="D900" s="21">
        <v>29</v>
      </c>
      <c r="E900" s="16">
        <v>14.23</v>
      </c>
      <c r="F900" s="59">
        <f t="shared" si="232"/>
        <v>32.303140714178241</v>
      </c>
      <c r="G900" s="16">
        <v>0.89</v>
      </c>
      <c r="H900" s="21">
        <v>472.73</v>
      </c>
      <c r="I900" s="6">
        <f>'Datos y Cálculos'!R900</f>
        <v>-145.77000000000001</v>
      </c>
      <c r="J900" s="59">
        <f>'Datos y Cálculos'!S900</f>
        <v>0</v>
      </c>
      <c r="K900" s="59">
        <f>'Datos y Cálculos'!T900</f>
        <v>1</v>
      </c>
      <c r="L900" s="59">
        <f t="shared" si="235"/>
        <v>40.543971710872107</v>
      </c>
      <c r="M900" s="69">
        <f t="shared" si="233"/>
        <v>0</v>
      </c>
      <c r="O900" s="20">
        <f t="shared" ref="O900:O963" si="243">(D900)/(SQRT(3)*0.46*G900)</f>
        <v>40.896819263554342</v>
      </c>
      <c r="P900" s="128">
        <f t="shared" ref="P900:P963" si="244">(D900)/(SQRT(3)*0.46*K900)</f>
        <v>36.398169144563369</v>
      </c>
      <c r="Q900" s="106">
        <f t="shared" si="242"/>
        <v>0.10999999999999988</v>
      </c>
      <c r="S900" s="129">
        <f t="shared" si="240"/>
        <v>1.8830407720590196E-2</v>
      </c>
      <c r="T900" s="124">
        <f t="shared" si="241"/>
        <v>1.6759062871325274E-2</v>
      </c>
      <c r="U900" s="79">
        <f t="shared" si="239"/>
        <v>0.10999999999999999</v>
      </c>
      <c r="Y900" s="111">
        <f t="shared" ref="Y900:Y963" si="245">($AB$3)*(((D900)^2+(E900)^2)/(460)^2)</f>
        <v>8.0875631190926273E-4</v>
      </c>
      <c r="Z900" s="92">
        <f t="shared" si="237"/>
        <v>1.6814043724593569E-4</v>
      </c>
      <c r="AD900" s="106">
        <f t="shared" ref="AD900:AD963" si="246">F900/630</f>
        <v>5.1274826530441651E-2</v>
      </c>
      <c r="AE900" s="74">
        <f>IF(J900&gt;0,J900/630,Tabla13[[#This Row],[Cargabilidad Antes]]-0.02)</f>
        <v>3.1274826530441655E-2</v>
      </c>
      <c r="AF900" s="114">
        <f t="shared" si="234"/>
        <v>1.9999999999999997E-2</v>
      </c>
      <c r="AI900" s="4">
        <f t="shared" ref="AI900:AI963" si="247">$AN$4+($AN$5-$AN$4)*((O900/($AN$6*$AN$7))^2)</f>
        <v>25.044672805178308</v>
      </c>
      <c r="AJ900" s="59">
        <f t="shared" ref="AJ900:AJ963" si="248">$AN$4+($AN$5-$AN$4)*((P900/($AN$6*$AN$7))^2)</f>
        <v>25.035385328981736</v>
      </c>
      <c r="AK900" s="4">
        <f t="shared" si="238"/>
        <v>9.2874761965724417E-3</v>
      </c>
      <c r="AL900" s="79">
        <f t="shared" si="236"/>
        <v>3.7083639578039396E-4</v>
      </c>
    </row>
    <row r="901" spans="2:38" x14ac:dyDescent="0.25">
      <c r="B901" s="16" t="s">
        <v>915</v>
      </c>
      <c r="C901" s="21">
        <v>167.16</v>
      </c>
      <c r="D901" s="21">
        <v>70.64</v>
      </c>
      <c r="E901" s="16">
        <v>93.88</v>
      </c>
      <c r="F901" s="59">
        <f t="shared" ref="F901:F964" si="249">SQRT((D901)^2+(E901)^2)</f>
        <v>117.4881440827116</v>
      </c>
      <c r="G901" s="16">
        <v>0.6</v>
      </c>
      <c r="H901" s="21">
        <v>468.95</v>
      </c>
      <c r="I901" s="6">
        <f>'Datos y Cálculos'!R901</f>
        <v>-66.12</v>
      </c>
      <c r="J901" s="59">
        <f>'Datos y Cálculos'!S901</f>
        <v>0</v>
      </c>
      <c r="K901" s="59">
        <f>'Datos y Cálculos'!T901</f>
        <v>1</v>
      </c>
      <c r="L901" s="59">
        <f t="shared" si="235"/>
        <v>147.46046002770237</v>
      </c>
      <c r="M901" s="69">
        <f t="shared" ref="M901:M964" si="250">(J901)/(SQRT(3)*0.46)</f>
        <v>0</v>
      </c>
      <c r="O901" s="20">
        <f t="shared" si="243"/>
        <v>147.76819933172163</v>
      </c>
      <c r="P901" s="128">
        <f t="shared" si="244"/>
        <v>88.660919599032965</v>
      </c>
      <c r="Q901" s="106">
        <f t="shared" si="242"/>
        <v>0.40000000000000013</v>
      </c>
      <c r="S901" s="129">
        <f t="shared" si="240"/>
        <v>6.8037942599449286E-2</v>
      </c>
      <c r="T901" s="124">
        <f t="shared" si="241"/>
        <v>4.0822765559669565E-2</v>
      </c>
      <c r="U901" s="79">
        <f t="shared" si="239"/>
        <v>0.40000000000000013</v>
      </c>
      <c r="Y901" s="111">
        <f t="shared" si="245"/>
        <v>1.0698336937618147E-2</v>
      </c>
      <c r="Z901" s="92">
        <f t="shared" si="237"/>
        <v>6.8469356400756142E-3</v>
      </c>
      <c r="AD901" s="106">
        <f t="shared" si="246"/>
        <v>0.18648911759160572</v>
      </c>
      <c r="AE901" s="74">
        <f>IF(J901&gt;0,J901/630,Tabla13[[#This Row],[Cargabilidad Antes]]-0.02)</f>
        <v>0.16648911759160573</v>
      </c>
      <c r="AF901" s="114">
        <f t="shared" ref="AF901:AF964" si="251">AD901-AE901</f>
        <v>1.999999999999999E-2</v>
      </c>
      <c r="AI901" s="4">
        <f t="shared" si="247"/>
        <v>25.583211558059279</v>
      </c>
      <c r="AJ901" s="59">
        <f t="shared" si="248"/>
        <v>25.209956160901342</v>
      </c>
      <c r="AK901" s="4">
        <f t="shared" si="238"/>
        <v>0.3732553971579371</v>
      </c>
      <c r="AL901" s="79">
        <f t="shared" si="236"/>
        <v>1.4589856957984315E-2</v>
      </c>
    </row>
    <row r="902" spans="2:38" x14ac:dyDescent="0.25">
      <c r="B902" s="16" t="s">
        <v>916</v>
      </c>
      <c r="C902" s="21">
        <v>184.9</v>
      </c>
      <c r="D902" s="21">
        <v>80.86</v>
      </c>
      <c r="E902" s="16">
        <v>99.98</v>
      </c>
      <c r="F902" s="59">
        <f t="shared" si="249"/>
        <v>128.58592457963664</v>
      </c>
      <c r="G902" s="16">
        <v>0.62</v>
      </c>
      <c r="H902" s="21">
        <v>467.76</v>
      </c>
      <c r="I902" s="6">
        <f>'Datos y Cálculos'!R902</f>
        <v>-60.019999999999996</v>
      </c>
      <c r="J902" s="59">
        <f>'Datos y Cálculos'!S902</f>
        <v>0</v>
      </c>
      <c r="K902" s="59">
        <f>'Datos y Cálculos'!T902</f>
        <v>1</v>
      </c>
      <c r="L902" s="59">
        <f t="shared" ref="L902:L965" si="252">(F902)/(SQRT(3)*0.46)</f>
        <v>161.38938732619596</v>
      </c>
      <c r="M902" s="69">
        <f t="shared" si="250"/>
        <v>0</v>
      </c>
      <c r="O902" s="20">
        <f t="shared" si="243"/>
        <v>163.69054266014425</v>
      </c>
      <c r="P902" s="128">
        <f t="shared" si="244"/>
        <v>101.48813644928944</v>
      </c>
      <c r="Q902" s="106">
        <f t="shared" si="242"/>
        <v>0.37999999999999989</v>
      </c>
      <c r="S902" s="129">
        <f t="shared" si="240"/>
        <v>7.5369178185503982E-2</v>
      </c>
      <c r="T902" s="124">
        <f t="shared" si="241"/>
        <v>4.6728890475012476E-2</v>
      </c>
      <c r="U902" s="79">
        <f t="shared" si="239"/>
        <v>0.37999999999999989</v>
      </c>
      <c r="Y902" s="111">
        <f t="shared" si="245"/>
        <v>1.2814894896030245E-2</v>
      </c>
      <c r="Z902" s="92">
        <f t="shared" si="237"/>
        <v>7.8888492979962178E-3</v>
      </c>
      <c r="AD902" s="106">
        <f t="shared" si="246"/>
        <v>0.20410464218989943</v>
      </c>
      <c r="AE902" s="74">
        <f>IF(J902&gt;0,J902/630,Tabla13[[#This Row],[Cargabilidad Antes]]-0.02)</f>
        <v>0.18410464218989944</v>
      </c>
      <c r="AF902" s="114">
        <f t="shared" si="251"/>
        <v>1.999999999999999E-2</v>
      </c>
      <c r="AI902" s="4">
        <f t="shared" si="247"/>
        <v>25.71566756827918</v>
      </c>
      <c r="AJ902" s="59">
        <f t="shared" si="248"/>
        <v>25.275102613246517</v>
      </c>
      <c r="AK902" s="4">
        <f t="shared" si="238"/>
        <v>0.44056495503266291</v>
      </c>
      <c r="AL902" s="79">
        <f t="shared" ref="AL902:AL965" si="253">(1-AJ902/AI902)</f>
        <v>1.7132160923409523E-2</v>
      </c>
    </row>
    <row r="903" spans="2:38" x14ac:dyDescent="0.25">
      <c r="B903" s="16" t="s">
        <v>917</v>
      </c>
      <c r="C903" s="21">
        <v>182.56</v>
      </c>
      <c r="D903" s="21">
        <v>88.18</v>
      </c>
      <c r="E903" s="16">
        <v>100.73</v>
      </c>
      <c r="F903" s="59">
        <f t="shared" si="249"/>
        <v>133.87399037901275</v>
      </c>
      <c r="G903" s="16">
        <v>0.65</v>
      </c>
      <c r="H903" s="21">
        <v>467.12</v>
      </c>
      <c r="I903" s="6">
        <f>'Datos y Cálculos'!R903</f>
        <v>-59.269999999999996</v>
      </c>
      <c r="J903" s="59">
        <f>'Datos y Cálculos'!S903</f>
        <v>0</v>
      </c>
      <c r="K903" s="59">
        <f>'Datos y Cálculos'!T903</f>
        <v>1</v>
      </c>
      <c r="L903" s="59">
        <f t="shared" si="252"/>
        <v>168.02648778872259</v>
      </c>
      <c r="M903" s="69">
        <f t="shared" si="250"/>
        <v>0</v>
      </c>
      <c r="O903" s="20">
        <f t="shared" si="243"/>
        <v>170.27005597706091</v>
      </c>
      <c r="P903" s="128">
        <f t="shared" si="244"/>
        <v>110.67553638508959</v>
      </c>
      <c r="Q903" s="106">
        <f t="shared" si="242"/>
        <v>0.35</v>
      </c>
      <c r="S903" s="129">
        <f t="shared" si="240"/>
        <v>7.8398629389573621E-2</v>
      </c>
      <c r="T903" s="124">
        <f t="shared" si="241"/>
        <v>5.0959109103222856E-2</v>
      </c>
      <c r="U903" s="79">
        <f t="shared" si="239"/>
        <v>0.35</v>
      </c>
      <c r="Y903" s="111">
        <f t="shared" si="245"/>
        <v>1.3890587094517962E-2</v>
      </c>
      <c r="Z903" s="92">
        <f t="shared" ref="Z903:Z966" si="254">(Y903)*(1-(((G903)^2/(K903)^2)))</f>
        <v>8.0218140470841217E-3</v>
      </c>
      <c r="AD903" s="106">
        <f t="shared" si="246"/>
        <v>0.21249839742700438</v>
      </c>
      <c r="AE903" s="74">
        <f>IF(J903&gt;0,J903/630,Tabla13[[#This Row],[Cargabilidad Antes]]-0.02)</f>
        <v>0.19249839742700439</v>
      </c>
      <c r="AF903" s="114">
        <f t="shared" si="251"/>
        <v>1.999999999999999E-2</v>
      </c>
      <c r="AI903" s="4">
        <f t="shared" si="247"/>
        <v>25.774356088740156</v>
      </c>
      <c r="AJ903" s="59">
        <f t="shared" si="248"/>
        <v>25.327165447492717</v>
      </c>
      <c r="AK903" s="4">
        <f t="shared" ref="AK903:AK966" si="255">AI903-AJ903</f>
        <v>0.44719064124743824</v>
      </c>
      <c r="AL903" s="79">
        <f t="shared" si="253"/>
        <v>1.7350215838866201E-2</v>
      </c>
    </row>
    <row r="904" spans="2:38" x14ac:dyDescent="0.25">
      <c r="B904" s="16" t="s">
        <v>918</v>
      </c>
      <c r="C904" s="21">
        <v>163.52000000000001</v>
      </c>
      <c r="D904" s="21">
        <v>86.55</v>
      </c>
      <c r="E904" s="16">
        <v>101.73</v>
      </c>
      <c r="F904" s="59">
        <f t="shared" si="249"/>
        <v>133.56607129057889</v>
      </c>
      <c r="G904" s="16">
        <v>0.64</v>
      </c>
      <c r="H904" s="21">
        <v>466.3</v>
      </c>
      <c r="I904" s="6">
        <f>'Datos y Cálculos'!R904</f>
        <v>-58.269999999999996</v>
      </c>
      <c r="J904" s="59">
        <f>'Datos y Cálculos'!S904</f>
        <v>0</v>
      </c>
      <c r="K904" s="59">
        <f>'Datos y Cálculos'!T904</f>
        <v>1</v>
      </c>
      <c r="L904" s="59">
        <f t="shared" si="252"/>
        <v>167.6400156830793</v>
      </c>
      <c r="M904" s="69">
        <f t="shared" si="250"/>
        <v>0</v>
      </c>
      <c r="O904" s="20">
        <f t="shared" si="243"/>
        <v>169.73391915204522</v>
      </c>
      <c r="P904" s="128">
        <f t="shared" si="244"/>
        <v>108.62970825730893</v>
      </c>
      <c r="Q904" s="106">
        <f t="shared" si="242"/>
        <v>0.36</v>
      </c>
      <c r="S904" s="129">
        <f t="shared" si="240"/>
        <v>7.8151772172047551E-2</v>
      </c>
      <c r="T904" s="124">
        <f t="shared" si="241"/>
        <v>5.0017134190110425E-2</v>
      </c>
      <c r="U904" s="79">
        <f t="shared" si="239"/>
        <v>0.3600000000000001</v>
      </c>
      <c r="Y904" s="111">
        <f t="shared" si="245"/>
        <v>1.382676203024575E-2</v>
      </c>
      <c r="Z904" s="92">
        <f t="shared" si="254"/>
        <v>8.1633203026570903E-3</v>
      </c>
      <c r="AD904" s="106">
        <f t="shared" si="246"/>
        <v>0.21200963696917285</v>
      </c>
      <c r="AE904" s="74">
        <f>IF(J904&gt;0,J904/630,Tabla13[[#This Row],[Cargabilidad Antes]]-0.02)</f>
        <v>0.19200963696917286</v>
      </c>
      <c r="AF904" s="114">
        <f t="shared" si="251"/>
        <v>1.999999999999999E-2</v>
      </c>
      <c r="AI904" s="4">
        <f t="shared" si="247"/>
        <v>25.769487267914343</v>
      </c>
      <c r="AJ904" s="59">
        <f t="shared" si="248"/>
        <v>25.315181984937716</v>
      </c>
      <c r="AK904" s="4">
        <f t="shared" si="255"/>
        <v>0.45430528297662676</v>
      </c>
      <c r="AL904" s="79">
        <f t="shared" si="253"/>
        <v>1.762958177061924E-2</v>
      </c>
    </row>
    <row r="905" spans="2:38" x14ac:dyDescent="0.25">
      <c r="B905" s="16" t="s">
        <v>919</v>
      </c>
      <c r="C905" s="21">
        <v>177.54</v>
      </c>
      <c r="D905" s="21">
        <v>86.46</v>
      </c>
      <c r="E905" s="16">
        <v>99.57</v>
      </c>
      <c r="F905" s="59">
        <f t="shared" si="249"/>
        <v>131.86931599124944</v>
      </c>
      <c r="G905" s="16">
        <v>0.65</v>
      </c>
      <c r="H905" s="21">
        <v>466.05</v>
      </c>
      <c r="I905" s="6">
        <f>'Datos y Cálculos'!R905</f>
        <v>-60.430000000000007</v>
      </c>
      <c r="J905" s="59">
        <f>'Datos y Cálculos'!S905</f>
        <v>0</v>
      </c>
      <c r="K905" s="59">
        <f>'Datos y Cálculos'!T905</f>
        <v>1</v>
      </c>
      <c r="L905" s="59">
        <f t="shared" si="252"/>
        <v>165.51040235956455</v>
      </c>
      <c r="M905" s="69">
        <f t="shared" si="250"/>
        <v>0</v>
      </c>
      <c r="O905" s="20">
        <f t="shared" si="243"/>
        <v>166.94884372620416</v>
      </c>
      <c r="P905" s="128">
        <f t="shared" si="244"/>
        <v>108.51674842203271</v>
      </c>
      <c r="Q905" s="106">
        <f t="shared" si="242"/>
        <v>0.35</v>
      </c>
      <c r="S905" s="129">
        <f t="shared" si="240"/>
        <v>7.6869420469749775E-2</v>
      </c>
      <c r="T905" s="124">
        <f t="shared" si="241"/>
        <v>4.9965123305337353E-2</v>
      </c>
      <c r="U905" s="79">
        <f t="shared" si="239"/>
        <v>0.35</v>
      </c>
      <c r="Y905" s="111">
        <f t="shared" si="245"/>
        <v>1.3477697098298677E-2</v>
      </c>
      <c r="Z905" s="92">
        <f t="shared" si="254"/>
        <v>7.7833700742674849E-3</v>
      </c>
      <c r="AD905" s="106">
        <f t="shared" si="246"/>
        <v>0.20931637458928481</v>
      </c>
      <c r="AE905" s="74">
        <f>IF(J905&gt;0,J905/630,Tabla13[[#This Row],[Cargabilidad Antes]]-0.02)</f>
        <v>0.18931637458928482</v>
      </c>
      <c r="AF905" s="114">
        <f t="shared" si="251"/>
        <v>1.999999999999999E-2</v>
      </c>
      <c r="AI905" s="4">
        <f t="shared" si="247"/>
        <v>25.744442212113157</v>
      </c>
      <c r="AJ905" s="59">
        <f t="shared" si="248"/>
        <v>25.314526834617809</v>
      </c>
      <c r="AK905" s="4">
        <f t="shared" si="255"/>
        <v>0.42991537749534814</v>
      </c>
      <c r="AL905" s="79">
        <f t="shared" si="253"/>
        <v>1.6699347142703491E-2</v>
      </c>
    </row>
    <row r="906" spans="2:38" x14ac:dyDescent="0.25">
      <c r="B906" s="16" t="s">
        <v>920</v>
      </c>
      <c r="C906" s="21">
        <v>185.78</v>
      </c>
      <c r="D906" s="21">
        <v>80.11</v>
      </c>
      <c r="E906" s="16">
        <v>99.06</v>
      </c>
      <c r="F906" s="59">
        <f t="shared" si="249"/>
        <v>127.39896271163279</v>
      </c>
      <c r="G906" s="16">
        <v>0.62</v>
      </c>
      <c r="H906" s="21">
        <v>465.64</v>
      </c>
      <c r="I906" s="6">
        <f>'Datos y Cálculos'!R906</f>
        <v>-60.94</v>
      </c>
      <c r="J906" s="59">
        <f>'Datos y Cálculos'!S906</f>
        <v>0</v>
      </c>
      <c r="K906" s="59">
        <f>'Datos y Cálculos'!T906</f>
        <v>1</v>
      </c>
      <c r="L906" s="59">
        <f t="shared" si="252"/>
        <v>159.8996204696528</v>
      </c>
      <c r="M906" s="69">
        <f t="shared" si="250"/>
        <v>0</v>
      </c>
      <c r="O906" s="20">
        <f t="shared" si="243"/>
        <v>162.17226530428093</v>
      </c>
      <c r="P906" s="128">
        <f t="shared" si="244"/>
        <v>100.54680448865417</v>
      </c>
      <c r="Q906" s="106">
        <f t="shared" si="242"/>
        <v>0.38</v>
      </c>
      <c r="S906" s="129">
        <f t="shared" si="240"/>
        <v>7.4670107153607779E-2</v>
      </c>
      <c r="T906" s="124">
        <f t="shared" si="241"/>
        <v>4.6295466435236812E-2</v>
      </c>
      <c r="U906" s="79">
        <f t="shared" si="239"/>
        <v>0.38000000000000012</v>
      </c>
      <c r="Y906" s="111">
        <f t="shared" si="245"/>
        <v>1.2579401204158791E-2</v>
      </c>
      <c r="Z906" s="92">
        <f t="shared" si="254"/>
        <v>7.7438793812801511E-3</v>
      </c>
      <c r="AD906" s="106">
        <f t="shared" si="246"/>
        <v>0.20222057573275046</v>
      </c>
      <c r="AE906" s="74">
        <f>IF(J906&gt;0,J906/630,Tabla13[[#This Row],[Cargabilidad Antes]]-0.02)</f>
        <v>0.18222057573275047</v>
      </c>
      <c r="AF906" s="114">
        <f t="shared" si="251"/>
        <v>1.999999999999999E-2</v>
      </c>
      <c r="AI906" s="4">
        <f t="shared" si="247"/>
        <v>25.702453088512875</v>
      </c>
      <c r="AJ906" s="59">
        <f t="shared" si="248"/>
        <v>25.270022967224349</v>
      </c>
      <c r="AK906" s="4">
        <f t="shared" si="255"/>
        <v>0.43243012128852598</v>
      </c>
      <c r="AL906" s="79">
        <f t="shared" si="253"/>
        <v>1.6824468847364216E-2</v>
      </c>
    </row>
    <row r="907" spans="2:38" x14ac:dyDescent="0.25">
      <c r="B907" s="16" t="s">
        <v>921</v>
      </c>
      <c r="C907" s="21">
        <v>183.18</v>
      </c>
      <c r="D907" s="21">
        <v>81.760000000000005</v>
      </c>
      <c r="E907" s="16">
        <v>99.87</v>
      </c>
      <c r="F907" s="59">
        <f t="shared" si="249"/>
        <v>129.06864258990254</v>
      </c>
      <c r="G907" s="16">
        <v>0.62</v>
      </c>
      <c r="H907" s="21">
        <v>467.86</v>
      </c>
      <c r="I907" s="6">
        <f>'Datos y Cálculos'!R907</f>
        <v>-60.129999999999995</v>
      </c>
      <c r="J907" s="59">
        <f>'Datos y Cálculos'!S907</f>
        <v>0</v>
      </c>
      <c r="K907" s="59">
        <f>'Datos y Cálculos'!T907</f>
        <v>1</v>
      </c>
      <c r="L907" s="59">
        <f t="shared" si="252"/>
        <v>161.99525118091267</v>
      </c>
      <c r="M907" s="69">
        <f t="shared" si="250"/>
        <v>0</v>
      </c>
      <c r="O907" s="20">
        <f t="shared" si="243"/>
        <v>165.51247548718024</v>
      </c>
      <c r="P907" s="128">
        <f t="shared" si="244"/>
        <v>102.61773480205176</v>
      </c>
      <c r="Q907" s="106">
        <f t="shared" si="242"/>
        <v>0.37999999999999989</v>
      </c>
      <c r="S907" s="129">
        <f t="shared" si="240"/>
        <v>7.6208063423779449E-2</v>
      </c>
      <c r="T907" s="124">
        <f t="shared" si="241"/>
        <v>4.7248999322743263E-2</v>
      </c>
      <c r="U907" s="79">
        <f t="shared" ref="U907:U970" si="256">(1-T907/S907)</f>
        <v>0.37999999999999989</v>
      </c>
      <c r="Y907" s="111">
        <f t="shared" si="245"/>
        <v>1.2911291011342156E-2</v>
      </c>
      <c r="Z907" s="92">
        <f t="shared" si="254"/>
        <v>7.9481907465822309E-3</v>
      </c>
      <c r="AD907" s="106">
        <f t="shared" si="246"/>
        <v>0.20487086125381354</v>
      </c>
      <c r="AE907" s="74">
        <f>IF(J907&gt;0,J907/630,Tabla13[[#This Row],[Cargabilidad Antes]]-0.02)</f>
        <v>0.18487086125381355</v>
      </c>
      <c r="AF907" s="114">
        <f t="shared" si="251"/>
        <v>1.999999999999999E-2</v>
      </c>
      <c r="AI907" s="4">
        <f t="shared" si="247"/>
        <v>25.731687487764276</v>
      </c>
      <c r="AJ907" s="59">
        <f t="shared" si="248"/>
        <v>25.281260670296586</v>
      </c>
      <c r="AK907" s="4">
        <f t="shared" si="255"/>
        <v>0.4504268174676902</v>
      </c>
      <c r="AL907" s="79">
        <f t="shared" si="253"/>
        <v>1.7504752367363152E-2</v>
      </c>
    </row>
    <row r="908" spans="2:38" x14ac:dyDescent="0.25">
      <c r="B908" s="16" t="s">
        <v>922</v>
      </c>
      <c r="C908" s="21">
        <v>152.34</v>
      </c>
      <c r="D908" s="21">
        <v>81.19</v>
      </c>
      <c r="E908" s="16">
        <v>101.17</v>
      </c>
      <c r="F908" s="59">
        <f t="shared" si="249"/>
        <v>129.71963999333332</v>
      </c>
      <c r="G908" s="16">
        <v>0.62</v>
      </c>
      <c r="H908" s="21">
        <v>467.2</v>
      </c>
      <c r="I908" s="6">
        <f>'Datos y Cálculos'!R908</f>
        <v>-58.83</v>
      </c>
      <c r="J908" s="59">
        <f>'Datos y Cálculos'!S908</f>
        <v>0</v>
      </c>
      <c r="K908" s="59">
        <f>'Datos y Cálculos'!T908</f>
        <v>1</v>
      </c>
      <c r="L908" s="59">
        <f t="shared" si="252"/>
        <v>162.81232406376594</v>
      </c>
      <c r="M908" s="69">
        <f t="shared" si="250"/>
        <v>0</v>
      </c>
      <c r="O908" s="20">
        <f t="shared" si="243"/>
        <v>164.35858469672411</v>
      </c>
      <c r="P908" s="128">
        <f t="shared" si="244"/>
        <v>101.90232251196895</v>
      </c>
      <c r="Q908" s="106">
        <f t="shared" si="242"/>
        <v>0.38</v>
      </c>
      <c r="S908" s="129">
        <f t="shared" si="240"/>
        <v>7.5676769439538327E-2</v>
      </c>
      <c r="T908" s="124">
        <f t="shared" si="241"/>
        <v>4.6919597052513758E-2</v>
      </c>
      <c r="U908" s="79">
        <f t="shared" si="256"/>
        <v>0.38000000000000012</v>
      </c>
      <c r="Y908" s="111">
        <f t="shared" si="245"/>
        <v>1.304186361058601E-2</v>
      </c>
      <c r="Z908" s="92">
        <f t="shared" si="254"/>
        <v>8.0285712386767467E-3</v>
      </c>
      <c r="AD908" s="106">
        <f t="shared" si="246"/>
        <v>0.20590419046560843</v>
      </c>
      <c r="AE908" s="74">
        <f>IF(J908&gt;0,J908/630,Tabla13[[#This Row],[Cargabilidad Antes]]-0.02)</f>
        <v>0.18590419046560844</v>
      </c>
      <c r="AF908" s="114">
        <f t="shared" si="251"/>
        <v>1.999999999999999E-2</v>
      </c>
      <c r="AI908" s="4">
        <f t="shared" si="247"/>
        <v>25.72152094988008</v>
      </c>
      <c r="AJ908" s="59">
        <f t="shared" si="248"/>
        <v>25.277352653133903</v>
      </c>
      <c r="AK908" s="4">
        <f t="shared" si="255"/>
        <v>0.4441682967461773</v>
      </c>
      <c r="AL908" s="79">
        <f t="shared" si="253"/>
        <v>1.7268352739002735E-2</v>
      </c>
    </row>
    <row r="909" spans="2:38" x14ac:dyDescent="0.25">
      <c r="B909" s="16" t="s">
        <v>923</v>
      </c>
      <c r="C909" s="21">
        <v>132.84</v>
      </c>
      <c r="D909" s="21">
        <v>73.12</v>
      </c>
      <c r="E909" s="16">
        <v>90.79</v>
      </c>
      <c r="F909" s="59">
        <f t="shared" si="249"/>
        <v>116.57340391358572</v>
      </c>
      <c r="G909" s="16">
        <v>0.62</v>
      </c>
      <c r="H909" s="21">
        <v>467.45</v>
      </c>
      <c r="I909" s="6">
        <f>'Datos y Cálculos'!R909</f>
        <v>-69.209999999999994</v>
      </c>
      <c r="J909" s="59">
        <f>'Datos y Cálculos'!S909</f>
        <v>0</v>
      </c>
      <c r="K909" s="59">
        <f>'Datos y Cálculos'!T909</f>
        <v>1</v>
      </c>
      <c r="L909" s="59">
        <f t="shared" si="252"/>
        <v>146.31236115186891</v>
      </c>
      <c r="M909" s="69">
        <f t="shared" si="250"/>
        <v>0</v>
      </c>
      <c r="O909" s="20">
        <f t="shared" si="243"/>
        <v>148.02192034763479</v>
      </c>
      <c r="P909" s="128">
        <f t="shared" si="244"/>
        <v>91.773590615533564</v>
      </c>
      <c r="Q909" s="106">
        <f t="shared" si="242"/>
        <v>0.38</v>
      </c>
      <c r="S909" s="129">
        <f t="shared" si="240"/>
        <v>6.8154765136335047E-2</v>
      </c>
      <c r="T909" s="124">
        <f t="shared" si="241"/>
        <v>4.2255954384527727E-2</v>
      </c>
      <c r="U909" s="79">
        <f t="shared" si="256"/>
        <v>0.38</v>
      </c>
      <c r="Y909" s="111">
        <f t="shared" si="245"/>
        <v>1.0532395056710778E-2</v>
      </c>
      <c r="Z909" s="92">
        <f t="shared" si="254"/>
        <v>6.4837423969111548E-3</v>
      </c>
      <c r="AD909" s="106">
        <f t="shared" si="246"/>
        <v>0.1850371490691837</v>
      </c>
      <c r="AE909" s="74">
        <f>IF(J909&gt;0,J909/630,Tabla13[[#This Row],[Cargabilidad Antes]]-0.02)</f>
        <v>0.16503714906918371</v>
      </c>
      <c r="AF909" s="114">
        <f t="shared" si="251"/>
        <v>1.999999999999999E-2</v>
      </c>
      <c r="AI909" s="4">
        <f t="shared" si="247"/>
        <v>25.585216049770342</v>
      </c>
      <c r="AJ909" s="59">
        <f t="shared" si="248"/>
        <v>25.224957049531717</v>
      </c>
      <c r="AK909" s="4">
        <f t="shared" si="255"/>
        <v>0.36025900023862434</v>
      </c>
      <c r="AL909" s="79">
        <f t="shared" si="253"/>
        <v>1.408074880187915E-2</v>
      </c>
    </row>
    <row r="910" spans="2:38" x14ac:dyDescent="0.25">
      <c r="B910" s="16" t="s">
        <v>924</v>
      </c>
      <c r="C910" s="21">
        <v>125.58</v>
      </c>
      <c r="D910" s="21">
        <v>66.67</v>
      </c>
      <c r="E910" s="16">
        <v>87.17</v>
      </c>
      <c r="F910" s="59">
        <f t="shared" si="249"/>
        <v>109.74287129467682</v>
      </c>
      <c r="G910" s="16">
        <v>0.6</v>
      </c>
      <c r="H910" s="21">
        <v>467.4</v>
      </c>
      <c r="I910" s="6">
        <f>'Datos y Cálculos'!R910</f>
        <v>-72.83</v>
      </c>
      <c r="J910" s="59">
        <f>'Datos y Cálculos'!S910</f>
        <v>0</v>
      </c>
      <c r="K910" s="59">
        <f>'Datos y Cálculos'!T910</f>
        <v>1</v>
      </c>
      <c r="L910" s="59">
        <f t="shared" si="252"/>
        <v>137.73929626874809</v>
      </c>
      <c r="M910" s="69">
        <f t="shared" si="250"/>
        <v>0</v>
      </c>
      <c r="O910" s="20">
        <f t="shared" si="243"/>
        <v>139.46355959011723</v>
      </c>
      <c r="P910" s="128">
        <f t="shared" si="244"/>
        <v>83.67813575407034</v>
      </c>
      <c r="Q910" s="106">
        <f t="shared" si="242"/>
        <v>0.4</v>
      </c>
      <c r="S910" s="129">
        <f t="shared" si="240"/>
        <v>6.4214179404095184E-2</v>
      </c>
      <c r="T910" s="124">
        <f t="shared" si="241"/>
        <v>3.8528507642457105E-2</v>
      </c>
      <c r="U910" s="79">
        <f t="shared" si="256"/>
        <v>0.40000000000000013</v>
      </c>
      <c r="Y910" s="111">
        <f t="shared" si="245"/>
        <v>9.3342799584120988E-3</v>
      </c>
      <c r="Z910" s="92">
        <f t="shared" si="254"/>
        <v>5.9739391733837433E-3</v>
      </c>
      <c r="AD910" s="106">
        <f t="shared" si="246"/>
        <v>0.17419503380107432</v>
      </c>
      <c r="AE910" s="74">
        <f>IF(J910&gt;0,J910/630,Tabla13[[#This Row],[Cargabilidad Antes]]-0.02)</f>
        <v>0.15419503380107433</v>
      </c>
      <c r="AF910" s="114">
        <f t="shared" si="251"/>
        <v>1.999999999999999E-2</v>
      </c>
      <c r="AI910" s="4">
        <f t="shared" si="247"/>
        <v>25.519500118951555</v>
      </c>
      <c r="AJ910" s="59">
        <f t="shared" si="248"/>
        <v>25.18702004282256</v>
      </c>
      <c r="AK910" s="4">
        <f t="shared" si="255"/>
        <v>0.33248007612899499</v>
      </c>
      <c r="AL910" s="79">
        <f t="shared" si="253"/>
        <v>1.3028471348546677E-2</v>
      </c>
    </row>
    <row r="911" spans="2:38" x14ac:dyDescent="0.25">
      <c r="B911" s="16" t="s">
        <v>925</v>
      </c>
      <c r="C911" s="21">
        <v>124.9</v>
      </c>
      <c r="D911" s="21">
        <v>68.989999999999995</v>
      </c>
      <c r="E911" s="16">
        <v>88.02</v>
      </c>
      <c r="F911" s="59">
        <f t="shared" si="249"/>
        <v>111.83532760268554</v>
      </c>
      <c r="G911" s="16">
        <v>0.61</v>
      </c>
      <c r="H911" s="21">
        <v>467.39</v>
      </c>
      <c r="I911" s="6">
        <f>'Datos y Cálculos'!R911</f>
        <v>-71.98</v>
      </c>
      <c r="J911" s="59">
        <f>'Datos y Cálculos'!S911</f>
        <v>0</v>
      </c>
      <c r="K911" s="59">
        <f>'Datos y Cálculos'!T911</f>
        <v>1</v>
      </c>
      <c r="L911" s="59">
        <f t="shared" si="252"/>
        <v>140.36555760069672</v>
      </c>
      <c r="M911" s="69">
        <f t="shared" si="250"/>
        <v>0</v>
      </c>
      <c r="O911" s="20">
        <f t="shared" si="243"/>
        <v>141.950802107599</v>
      </c>
      <c r="P911" s="128">
        <f t="shared" si="244"/>
        <v>86.589989285635397</v>
      </c>
      <c r="Q911" s="106">
        <f t="shared" si="242"/>
        <v>0.39</v>
      </c>
      <c r="S911" s="129">
        <f t="shared" ref="S911:S974" si="257">(SQRT(3)*(O911)*((($W$3)*($W$5))/(($W$4)*($W$6))))</f>
        <v>6.5359397823218229E-2</v>
      </c>
      <c r="T911" s="124">
        <f t="shared" ref="T911:T974" si="258">(SQRT(3)*(P911)*((($W$3)*($W$5))/(($W$4)*($W$6))))</f>
        <v>3.9869232672163128E-2</v>
      </c>
      <c r="U911" s="79">
        <f t="shared" si="256"/>
        <v>0.3899999999999999</v>
      </c>
      <c r="Y911" s="111">
        <f t="shared" si="245"/>
        <v>9.6936249621928164E-3</v>
      </c>
      <c r="Z911" s="92">
        <f t="shared" si="254"/>
        <v>6.0866271137608695E-3</v>
      </c>
      <c r="AD911" s="106">
        <f t="shared" si="246"/>
        <v>0.17751639302013578</v>
      </c>
      <c r="AE911" s="74">
        <f>IF(J911&gt;0,J911/630,Tabla13[[#This Row],[Cargabilidad Antes]]-0.02)</f>
        <v>0.15751639302013579</v>
      </c>
      <c r="AF911" s="114">
        <f t="shared" si="251"/>
        <v>1.999999999999999E-2</v>
      </c>
      <c r="AI911" s="4">
        <f t="shared" si="247"/>
        <v>25.538195251575608</v>
      </c>
      <c r="AJ911" s="59">
        <f t="shared" si="248"/>
        <v>25.200262453111282</v>
      </c>
      <c r="AK911" s="4">
        <f t="shared" si="255"/>
        <v>0.33793279846432611</v>
      </c>
      <c r="AL911" s="79">
        <f t="shared" si="253"/>
        <v>1.3232446346946758E-2</v>
      </c>
    </row>
    <row r="912" spans="2:38" x14ac:dyDescent="0.25">
      <c r="B912" s="16" t="s">
        <v>926</v>
      </c>
      <c r="C912" s="21">
        <v>153.22</v>
      </c>
      <c r="D912" s="21">
        <v>79.959999999999994</v>
      </c>
      <c r="E912" s="16">
        <v>100.5</v>
      </c>
      <c r="F912" s="59">
        <f t="shared" si="249"/>
        <v>128.42839094219002</v>
      </c>
      <c r="G912" s="16">
        <v>0.62</v>
      </c>
      <c r="H912" s="21">
        <v>464.74</v>
      </c>
      <c r="I912" s="6">
        <f>'Datos y Cálculos'!R912</f>
        <v>-59.5</v>
      </c>
      <c r="J912" s="59">
        <f>'Datos y Cálculos'!S912</f>
        <v>0</v>
      </c>
      <c r="K912" s="59">
        <f>'Datos y Cálculos'!T912</f>
        <v>1</v>
      </c>
      <c r="L912" s="59">
        <f t="shared" si="252"/>
        <v>161.19166539579109</v>
      </c>
      <c r="M912" s="69">
        <f t="shared" si="250"/>
        <v>0</v>
      </c>
      <c r="O912" s="20">
        <f t="shared" si="243"/>
        <v>161.86860983310825</v>
      </c>
      <c r="P912" s="128">
        <f t="shared" si="244"/>
        <v>100.35853809652713</v>
      </c>
      <c r="Q912" s="106">
        <f t="shared" si="242"/>
        <v>0.37999999999999989</v>
      </c>
      <c r="S912" s="129">
        <f t="shared" si="257"/>
        <v>7.453029294722853E-2</v>
      </c>
      <c r="T912" s="124">
        <f t="shared" si="258"/>
        <v>4.6208781627281689E-2</v>
      </c>
      <c r="U912" s="79">
        <f t="shared" si="256"/>
        <v>0.38</v>
      </c>
      <c r="Y912" s="111">
        <f t="shared" si="245"/>
        <v>1.2783514472589791E-2</v>
      </c>
      <c r="Z912" s="92">
        <f t="shared" si="254"/>
        <v>7.8695315093262747E-3</v>
      </c>
      <c r="AD912" s="106">
        <f t="shared" si="246"/>
        <v>0.20385458879712701</v>
      </c>
      <c r="AE912" s="74">
        <f>IF(J912&gt;0,J912/630,Tabla13[[#This Row],[Cargabilidad Antes]]-0.02)</f>
        <v>0.18385458879712702</v>
      </c>
      <c r="AF912" s="114">
        <f t="shared" si="251"/>
        <v>1.999999999999999E-2</v>
      </c>
      <c r="AI912" s="4">
        <f t="shared" si="247"/>
        <v>25.699824969265574</v>
      </c>
      <c r="AJ912" s="59">
        <f t="shared" si="248"/>
        <v>25.269012718185685</v>
      </c>
      <c r="AK912" s="4">
        <f t="shared" si="255"/>
        <v>0.43081225107988885</v>
      </c>
      <c r="AL912" s="79">
        <f t="shared" si="253"/>
        <v>1.6763236776713319E-2</v>
      </c>
    </row>
    <row r="913" spans="2:38" x14ac:dyDescent="0.25">
      <c r="B913" s="16" t="s">
        <v>927</v>
      </c>
      <c r="C913" s="21">
        <v>160.76</v>
      </c>
      <c r="D913" s="21">
        <v>85.56</v>
      </c>
      <c r="E913" s="16">
        <v>99.89</v>
      </c>
      <c r="F913" s="59">
        <f t="shared" si="249"/>
        <v>131.52385981258305</v>
      </c>
      <c r="G913" s="16">
        <v>0.64</v>
      </c>
      <c r="H913" s="21">
        <v>464.29</v>
      </c>
      <c r="I913" s="6">
        <f>'Datos y Cálculos'!R913</f>
        <v>-60.11</v>
      </c>
      <c r="J913" s="59">
        <f>'Datos y Cálculos'!S913</f>
        <v>0</v>
      </c>
      <c r="K913" s="59">
        <f>'Datos y Cálculos'!T913</f>
        <v>1</v>
      </c>
      <c r="L913" s="59">
        <f t="shared" si="252"/>
        <v>165.07681710359441</v>
      </c>
      <c r="M913" s="69">
        <f t="shared" si="250"/>
        <v>0</v>
      </c>
      <c r="O913" s="20">
        <f t="shared" si="243"/>
        <v>167.79242198323499</v>
      </c>
      <c r="P913" s="128">
        <f t="shared" si="244"/>
        <v>107.3871500692704</v>
      </c>
      <c r="Q913" s="106">
        <f t="shared" si="242"/>
        <v>0.35999999999999988</v>
      </c>
      <c r="S913" s="129">
        <f t="shared" si="257"/>
        <v>7.725783509001026E-2</v>
      </c>
      <c r="T913" s="124">
        <f t="shared" si="258"/>
        <v>4.9445014457606566E-2</v>
      </c>
      <c r="U913" s="79">
        <f t="shared" si="256"/>
        <v>0.36</v>
      </c>
      <c r="Y913" s="111">
        <f t="shared" si="245"/>
        <v>1.340717492816635E-2</v>
      </c>
      <c r="Z913" s="92">
        <f t="shared" si="254"/>
        <v>7.9155960775894145E-3</v>
      </c>
      <c r="AD913" s="106">
        <f t="shared" si="246"/>
        <v>0.20876803144854453</v>
      </c>
      <c r="AE913" s="74">
        <f>IF(J913&gt;0,J913/630,Tabla13[[#This Row],[Cargabilidad Antes]]-0.02)</f>
        <v>0.18876803144854454</v>
      </c>
      <c r="AF913" s="114">
        <f t="shared" si="251"/>
        <v>1.999999999999999E-2</v>
      </c>
      <c r="AI913" s="4">
        <f t="shared" si="247"/>
        <v>25.751984425080128</v>
      </c>
      <c r="AJ913" s="59">
        <f t="shared" si="248"/>
        <v>25.308012820512822</v>
      </c>
      <c r="AK913" s="4">
        <f t="shared" si="255"/>
        <v>0.44397160456730589</v>
      </c>
      <c r="AL913" s="79">
        <f t="shared" si="253"/>
        <v>1.7240287087736728E-2</v>
      </c>
    </row>
    <row r="914" spans="2:38" x14ac:dyDescent="0.25">
      <c r="B914" s="16" t="s">
        <v>928</v>
      </c>
      <c r="C914" s="21">
        <v>158.24</v>
      </c>
      <c r="D914" s="21">
        <v>80.11</v>
      </c>
      <c r="E914" s="16">
        <v>97.95</v>
      </c>
      <c r="F914" s="59">
        <f t="shared" si="249"/>
        <v>126.53779909576427</v>
      </c>
      <c r="G914" s="16">
        <v>0.63</v>
      </c>
      <c r="H914" s="21">
        <v>463.71</v>
      </c>
      <c r="I914" s="6">
        <f>'Datos y Cálculos'!R914</f>
        <v>-62.05</v>
      </c>
      <c r="J914" s="59">
        <f>'Datos y Cálculos'!S914</f>
        <v>0</v>
      </c>
      <c r="K914" s="59">
        <f>'Datos y Cálculos'!T914</f>
        <v>1</v>
      </c>
      <c r="L914" s="59">
        <f t="shared" si="252"/>
        <v>158.81876602304845</v>
      </c>
      <c r="M914" s="69">
        <f t="shared" si="250"/>
        <v>0</v>
      </c>
      <c r="O914" s="20">
        <f t="shared" si="243"/>
        <v>159.59810236294317</v>
      </c>
      <c r="P914" s="128">
        <f t="shared" si="244"/>
        <v>100.54680448865417</v>
      </c>
      <c r="Q914" s="106">
        <f t="shared" ref="Q914:Q977" si="259">(1-P914/O914)</f>
        <v>0.37000000000000011</v>
      </c>
      <c r="S914" s="129">
        <f t="shared" si="257"/>
        <v>7.3484867357518774E-2</v>
      </c>
      <c r="T914" s="124">
        <f t="shared" si="258"/>
        <v>4.6295466435236812E-2</v>
      </c>
      <c r="U914" s="79">
        <f t="shared" si="256"/>
        <v>0.37000000000000022</v>
      </c>
      <c r="Y914" s="111">
        <f t="shared" si="245"/>
        <v>1.2409913017013233E-2</v>
      </c>
      <c r="Z914" s="92">
        <f t="shared" si="254"/>
        <v>7.48441854056068E-3</v>
      </c>
      <c r="AD914" s="106">
        <f t="shared" si="246"/>
        <v>0.20085364935835598</v>
      </c>
      <c r="AE914" s="74">
        <f>IF(J914&gt;0,J914/630,Tabla13[[#This Row],[Cargabilidad Antes]]-0.02)</f>
        <v>0.18085364935835599</v>
      </c>
      <c r="AF914" s="114">
        <f t="shared" si="251"/>
        <v>1.999999999999999E-2</v>
      </c>
      <c r="AI914" s="4">
        <f t="shared" si="247"/>
        <v>25.680329975369993</v>
      </c>
      <c r="AJ914" s="59">
        <f t="shared" si="248"/>
        <v>25.270022967224349</v>
      </c>
      <c r="AK914" s="4">
        <f t="shared" si="255"/>
        <v>0.41030700814564369</v>
      </c>
      <c r="AL914" s="79">
        <f t="shared" si="253"/>
        <v>1.597748193030113E-2</v>
      </c>
    </row>
    <row r="915" spans="2:38" x14ac:dyDescent="0.25">
      <c r="B915" s="16" t="s">
        <v>929</v>
      </c>
      <c r="C915" s="21">
        <v>148.28</v>
      </c>
      <c r="D915" s="21">
        <v>84.67</v>
      </c>
      <c r="E915" s="16">
        <v>99.06</v>
      </c>
      <c r="F915" s="59">
        <f t="shared" si="249"/>
        <v>130.31459051080967</v>
      </c>
      <c r="G915" s="16">
        <v>0.64</v>
      </c>
      <c r="H915" s="21">
        <v>464.54</v>
      </c>
      <c r="I915" s="6">
        <f>'Datos y Cálculos'!R915</f>
        <v>-60.94</v>
      </c>
      <c r="J915" s="59">
        <f>'Datos y Cálculos'!S915</f>
        <v>0</v>
      </c>
      <c r="K915" s="59">
        <f>'Datos y Cálculos'!T915</f>
        <v>1</v>
      </c>
      <c r="L915" s="59">
        <f t="shared" si="252"/>
        <v>163.55905197989526</v>
      </c>
      <c r="M915" s="69">
        <f t="shared" si="250"/>
        <v>0</v>
      </c>
      <c r="O915" s="20">
        <f t="shared" si="243"/>
        <v>166.04703563955712</v>
      </c>
      <c r="P915" s="128">
        <f t="shared" si="244"/>
        <v>106.27010280931655</v>
      </c>
      <c r="Q915" s="106">
        <f t="shared" si="259"/>
        <v>0.36</v>
      </c>
      <c r="S915" s="129">
        <f t="shared" si="257"/>
        <v>7.6454194682926246E-2</v>
      </c>
      <c r="T915" s="124">
        <f t="shared" si="258"/>
        <v>4.8930684597072789E-2</v>
      </c>
      <c r="U915" s="79">
        <f t="shared" si="256"/>
        <v>0.3600000000000001</v>
      </c>
      <c r="Y915" s="111">
        <f t="shared" si="245"/>
        <v>1.3161769234404538E-2</v>
      </c>
      <c r="Z915" s="92">
        <f t="shared" si="254"/>
        <v>7.7707085559924399E-3</v>
      </c>
      <c r="AD915" s="106">
        <f t="shared" si="246"/>
        <v>0.20684855636636454</v>
      </c>
      <c r="AE915" s="74">
        <f>IF(J915&gt;0,J915/630,Tabla13[[#This Row],[Cargabilidad Antes]]-0.02)</f>
        <v>0.18684855636636455</v>
      </c>
      <c r="AF915" s="114">
        <f t="shared" si="251"/>
        <v>1.999999999999999E-2</v>
      </c>
      <c r="AI915" s="4">
        <f t="shared" si="247"/>
        <v>25.736421422133663</v>
      </c>
      <c r="AJ915" s="59">
        <f t="shared" si="248"/>
        <v>25.30163821450595</v>
      </c>
      <c r="AK915" s="4">
        <f t="shared" si="255"/>
        <v>0.43478320762771361</v>
      </c>
      <c r="AL915" s="79">
        <f t="shared" si="253"/>
        <v>1.689369320218681E-2</v>
      </c>
    </row>
    <row r="916" spans="2:38" x14ac:dyDescent="0.25">
      <c r="B916" s="16" t="s">
        <v>930</v>
      </c>
      <c r="C916" s="21">
        <v>171.5</v>
      </c>
      <c r="D916" s="21">
        <v>84.22</v>
      </c>
      <c r="E916" s="16">
        <v>98</v>
      </c>
      <c r="F916" s="59">
        <f t="shared" si="249"/>
        <v>129.21690446686918</v>
      </c>
      <c r="G916" s="16">
        <v>0.65</v>
      </c>
      <c r="H916" s="21">
        <v>463.97</v>
      </c>
      <c r="I916" s="6">
        <f>'Datos y Cálculos'!R916</f>
        <v>-62</v>
      </c>
      <c r="J916" s="59">
        <f>'Datos y Cálculos'!S916</f>
        <v>0</v>
      </c>
      <c r="K916" s="59">
        <f>'Datos y Cálculos'!T916</f>
        <v>1</v>
      </c>
      <c r="L916" s="59">
        <f t="shared" si="252"/>
        <v>162.1813360386893</v>
      </c>
      <c r="M916" s="69">
        <f t="shared" si="250"/>
        <v>0</v>
      </c>
      <c r="O916" s="20">
        <f t="shared" si="243"/>
        <v>162.62354405066986</v>
      </c>
      <c r="P916" s="128">
        <f t="shared" si="244"/>
        <v>105.7053036329354</v>
      </c>
      <c r="Q916" s="106">
        <f t="shared" si="259"/>
        <v>0.35000000000000009</v>
      </c>
      <c r="S916" s="129">
        <f t="shared" si="257"/>
        <v>7.4877892574165245E-2</v>
      </c>
      <c r="T916" s="124">
        <f t="shared" si="258"/>
        <v>4.8670630173207399E-2</v>
      </c>
      <c r="U916" s="79">
        <f t="shared" si="256"/>
        <v>0.35000000000000009</v>
      </c>
      <c r="Y916" s="111">
        <f t="shared" si="245"/>
        <v>1.2940970593572779E-2</v>
      </c>
      <c r="Z916" s="92">
        <f t="shared" si="254"/>
        <v>7.473410517788279E-3</v>
      </c>
      <c r="AD916" s="106">
        <f t="shared" si="246"/>
        <v>0.20510619756645901</v>
      </c>
      <c r="AE916" s="74">
        <f>IF(J916&gt;0,J916/630,Tabla13[[#This Row],[Cargabilidad Antes]]-0.02)</f>
        <v>0.18510619756645902</v>
      </c>
      <c r="AF916" s="114">
        <f t="shared" si="251"/>
        <v>1.999999999999999E-2</v>
      </c>
      <c r="AI916" s="4">
        <f t="shared" si="247"/>
        <v>25.706367977553423</v>
      </c>
      <c r="AJ916" s="59">
        <f t="shared" si="248"/>
        <v>25.298440470516322</v>
      </c>
      <c r="AK916" s="4">
        <f t="shared" si="255"/>
        <v>0.40792750703710112</v>
      </c>
      <c r="AL916" s="79">
        <f t="shared" si="253"/>
        <v>1.5868733669155421E-2</v>
      </c>
    </row>
    <row r="917" spans="2:38" x14ac:dyDescent="0.25">
      <c r="B917" s="16" t="s">
        <v>931</v>
      </c>
      <c r="C917" s="21">
        <v>160.19999999999999</v>
      </c>
      <c r="D917" s="21">
        <v>87.73</v>
      </c>
      <c r="E917" s="16">
        <v>99.52</v>
      </c>
      <c r="F917" s="59">
        <f t="shared" si="249"/>
        <v>132.66794375432221</v>
      </c>
      <c r="G917" s="16">
        <v>0.66</v>
      </c>
      <c r="H917" s="21">
        <v>464.12</v>
      </c>
      <c r="I917" s="6">
        <f>'Datos y Cálculos'!R917</f>
        <v>-60.480000000000004</v>
      </c>
      <c r="J917" s="59">
        <f>'Datos y Cálculos'!S917</f>
        <v>0</v>
      </c>
      <c r="K917" s="59">
        <f>'Datos y Cálculos'!T917</f>
        <v>1</v>
      </c>
      <c r="L917" s="59">
        <f t="shared" si="252"/>
        <v>166.51276747693927</v>
      </c>
      <c r="M917" s="69">
        <f t="shared" si="250"/>
        <v>0</v>
      </c>
      <c r="O917" s="20">
        <f t="shared" si="243"/>
        <v>166.83445031622486</v>
      </c>
      <c r="P917" s="128">
        <f t="shared" si="244"/>
        <v>110.11073720870841</v>
      </c>
      <c r="Q917" s="106">
        <f t="shared" si="259"/>
        <v>0.33999999999999997</v>
      </c>
      <c r="S917" s="129">
        <f t="shared" si="257"/>
        <v>7.6816749514177968E-2</v>
      </c>
      <c r="T917" s="124">
        <f t="shared" si="258"/>
        <v>5.0699054679357453E-2</v>
      </c>
      <c r="U917" s="79">
        <f t="shared" si="256"/>
        <v>0.34000000000000008</v>
      </c>
      <c r="Y917" s="111">
        <f t="shared" si="245"/>
        <v>1.3641438852551986E-2</v>
      </c>
      <c r="Z917" s="92">
        <f t="shared" si="254"/>
        <v>7.699228088380341E-3</v>
      </c>
      <c r="AD917" s="106">
        <f t="shared" si="246"/>
        <v>0.21058403770527334</v>
      </c>
      <c r="AE917" s="74">
        <f>IF(J917&gt;0,J917/630,Tabla13[[#This Row],[Cargabilidad Antes]]-0.02)</f>
        <v>0.19058403770527335</v>
      </c>
      <c r="AF917" s="114">
        <f t="shared" si="251"/>
        <v>1.999999999999999E-2</v>
      </c>
      <c r="AI917" s="4">
        <f t="shared" si="247"/>
        <v>25.74342237746573</v>
      </c>
      <c r="AJ917" s="59">
        <f t="shared" si="248"/>
        <v>25.323834787624072</v>
      </c>
      <c r="AK917" s="4">
        <f t="shared" si="255"/>
        <v>0.41958758984165812</v>
      </c>
      <c r="AL917" s="79">
        <f t="shared" si="253"/>
        <v>1.6298827082483758E-2</v>
      </c>
    </row>
    <row r="918" spans="2:38" x14ac:dyDescent="0.25">
      <c r="B918" s="16" t="s">
        <v>932</v>
      </c>
      <c r="C918" s="21">
        <v>155.28</v>
      </c>
      <c r="D918" s="21">
        <v>78.69</v>
      </c>
      <c r="E918" s="16">
        <v>98.29</v>
      </c>
      <c r="F918" s="59">
        <f t="shared" si="249"/>
        <v>125.90885671786556</v>
      </c>
      <c r="G918" s="16">
        <v>0.62</v>
      </c>
      <c r="H918" s="21">
        <v>465.13</v>
      </c>
      <c r="I918" s="6">
        <f>'Datos y Cálculos'!R918</f>
        <v>-61.709999999999994</v>
      </c>
      <c r="J918" s="59">
        <f>'Datos y Cálculos'!S918</f>
        <v>0</v>
      </c>
      <c r="K918" s="59">
        <f>'Datos y Cálculos'!T918</f>
        <v>1</v>
      </c>
      <c r="L918" s="59">
        <f t="shared" si="252"/>
        <v>158.02937460742979</v>
      </c>
      <c r="M918" s="69">
        <f t="shared" si="250"/>
        <v>0</v>
      </c>
      <c r="O918" s="20">
        <f t="shared" si="243"/>
        <v>159.29766017717969</v>
      </c>
      <c r="P918" s="128">
        <f t="shared" si="244"/>
        <v>98.764549309851418</v>
      </c>
      <c r="Q918" s="106">
        <f t="shared" si="259"/>
        <v>0.38</v>
      </c>
      <c r="S918" s="129">
        <f t="shared" si="257"/>
        <v>7.3346532666550918E-2</v>
      </c>
      <c r="T918" s="124">
        <f t="shared" si="258"/>
        <v>4.5474850253261583E-2</v>
      </c>
      <c r="U918" s="79">
        <f t="shared" si="256"/>
        <v>0.37999999999999978</v>
      </c>
      <c r="Y918" s="111">
        <f t="shared" si="245"/>
        <v>1.2286855353497167E-2</v>
      </c>
      <c r="Z918" s="92">
        <f t="shared" si="254"/>
        <v>7.5637881556128552E-3</v>
      </c>
      <c r="AD918" s="106">
        <f t="shared" si="246"/>
        <v>0.19985532812359613</v>
      </c>
      <c r="AE918" s="74">
        <f>IF(J918&gt;0,J918/630,Tabla13[[#This Row],[Cargabilidad Antes]]-0.02)</f>
        <v>0.17985532812359614</v>
      </c>
      <c r="AF918" s="114">
        <f t="shared" si="251"/>
        <v>1.999999999999999E-2</v>
      </c>
      <c r="AI918" s="4">
        <f t="shared" si="247"/>
        <v>25.677770954538573</v>
      </c>
      <c r="AJ918" s="59">
        <f t="shared" si="248"/>
        <v>25.260535154924629</v>
      </c>
      <c r="AK918" s="4">
        <f t="shared" si="255"/>
        <v>0.41723579961394464</v>
      </c>
      <c r="AL918" s="79">
        <f t="shared" si="253"/>
        <v>1.6248910403969363E-2</v>
      </c>
    </row>
    <row r="919" spans="2:38" x14ac:dyDescent="0.25">
      <c r="B919" s="16" t="s">
        <v>933</v>
      </c>
      <c r="C919" s="21">
        <v>158.47999999999999</v>
      </c>
      <c r="D919" s="21">
        <v>66.38</v>
      </c>
      <c r="E919" s="16">
        <v>87.67</v>
      </c>
      <c r="F919" s="59">
        <f t="shared" si="249"/>
        <v>109.96514584176205</v>
      </c>
      <c r="G919" s="16">
        <v>0.6</v>
      </c>
      <c r="H919" s="21">
        <v>464.77</v>
      </c>
      <c r="I919" s="6">
        <f>'Datos y Cálculos'!R919</f>
        <v>-72.33</v>
      </c>
      <c r="J919" s="59">
        <f>'Datos y Cálculos'!S919</f>
        <v>0</v>
      </c>
      <c r="K919" s="59">
        <f>'Datos y Cálculos'!T919</f>
        <v>1</v>
      </c>
      <c r="L919" s="59">
        <f t="shared" si="252"/>
        <v>138.01827511569084</v>
      </c>
      <c r="M919" s="69">
        <f t="shared" si="250"/>
        <v>0</v>
      </c>
      <c r="O919" s="20">
        <f t="shared" si="243"/>
        <v>138.85692343770782</v>
      </c>
      <c r="P919" s="128">
        <f t="shared" si="244"/>
        <v>83.314154062624695</v>
      </c>
      <c r="Q919" s="106">
        <f t="shared" si="259"/>
        <v>0.4</v>
      </c>
      <c r="S919" s="129">
        <f t="shared" si="257"/>
        <v>6.3934861689573089E-2</v>
      </c>
      <c r="T919" s="124">
        <f t="shared" si="258"/>
        <v>3.8360917013743855E-2</v>
      </c>
      <c r="U919" s="79">
        <f t="shared" si="256"/>
        <v>0.4</v>
      </c>
      <c r="Y919" s="111">
        <f t="shared" si="245"/>
        <v>9.3721297788279777E-3</v>
      </c>
      <c r="Z919" s="92">
        <f t="shared" si="254"/>
        <v>5.9981630584499054E-3</v>
      </c>
      <c r="AD919" s="106">
        <f t="shared" si="246"/>
        <v>0.17454785054247945</v>
      </c>
      <c r="AE919" s="74">
        <f>IF(J919&gt;0,J919/630,Tabla13[[#This Row],[Cargabilidad Antes]]-0.02)</f>
        <v>0.15454785054247946</v>
      </c>
      <c r="AF919" s="114">
        <f t="shared" si="251"/>
        <v>1.999999999999999E-2</v>
      </c>
      <c r="AI919" s="4">
        <f t="shared" si="247"/>
        <v>25.514990523145979</v>
      </c>
      <c r="AJ919" s="59">
        <f t="shared" si="248"/>
        <v>25.185396588332551</v>
      </c>
      <c r="AK919" s="4">
        <f t="shared" si="255"/>
        <v>0.32959393481342758</v>
      </c>
      <c r="AL919" s="79">
        <f t="shared" si="253"/>
        <v>1.2917658523699416E-2</v>
      </c>
    </row>
    <row r="920" spans="2:38" x14ac:dyDescent="0.25">
      <c r="B920" s="16" t="s">
        <v>934</v>
      </c>
      <c r="C920" s="21">
        <v>163.84</v>
      </c>
      <c r="D920" s="21">
        <v>86.67</v>
      </c>
      <c r="E920" s="16">
        <v>99.46</v>
      </c>
      <c r="F920" s="59">
        <f t="shared" si="249"/>
        <v>131.92414676623835</v>
      </c>
      <c r="G920" s="16">
        <v>0.65</v>
      </c>
      <c r="H920" s="21">
        <v>463.33</v>
      </c>
      <c r="I920" s="6">
        <f>'Datos y Cálculos'!R920</f>
        <v>-60.540000000000006</v>
      </c>
      <c r="J920" s="59">
        <f>'Datos y Cálculos'!S920</f>
        <v>0</v>
      </c>
      <c r="K920" s="59">
        <f>'Datos y Cálculos'!T920</f>
        <v>1</v>
      </c>
      <c r="L920" s="59">
        <f t="shared" si="252"/>
        <v>165.57922097412916</v>
      </c>
      <c r="M920" s="69">
        <f t="shared" si="250"/>
        <v>0</v>
      </c>
      <c r="O920" s="20">
        <f t="shared" si="243"/>
        <v>167.35434057078552</v>
      </c>
      <c r="P920" s="128">
        <f t="shared" si="244"/>
        <v>108.78032137101059</v>
      </c>
      <c r="Q920" s="106">
        <f t="shared" si="259"/>
        <v>0.35</v>
      </c>
      <c r="S920" s="129">
        <f t="shared" si="257"/>
        <v>7.7056126209960829E-2</v>
      </c>
      <c r="T920" s="124">
        <f t="shared" si="258"/>
        <v>5.0086482036474533E-2</v>
      </c>
      <c r="U920" s="79">
        <f t="shared" si="256"/>
        <v>0.35000000000000009</v>
      </c>
      <c r="Y920" s="111">
        <f t="shared" si="245"/>
        <v>1.3488907381852551E-2</v>
      </c>
      <c r="Z920" s="92">
        <f t="shared" si="254"/>
        <v>7.7898440130198471E-3</v>
      </c>
      <c r="AD920" s="106">
        <f t="shared" si="246"/>
        <v>0.20940340756545769</v>
      </c>
      <c r="AE920" s="74">
        <f>IF(J920&gt;0,J920/630,Tabla13[[#This Row],[Cargabilidad Antes]]-0.02)</f>
        <v>0.1894034075654577</v>
      </c>
      <c r="AF920" s="114">
        <f t="shared" si="251"/>
        <v>1.999999999999999E-2</v>
      </c>
      <c r="AI920" s="4">
        <f t="shared" si="247"/>
        <v>25.748062908864384</v>
      </c>
      <c r="AJ920" s="59">
        <f t="shared" si="248"/>
        <v>25.316056578995202</v>
      </c>
      <c r="AK920" s="4">
        <f t="shared" si="255"/>
        <v>0.43200632986918208</v>
      </c>
      <c r="AL920" s="79">
        <f t="shared" si="253"/>
        <v>1.6778207020787361E-2</v>
      </c>
    </row>
    <row r="921" spans="2:38" x14ac:dyDescent="0.25">
      <c r="B921" s="16" t="s">
        <v>935</v>
      </c>
      <c r="C921" s="21">
        <v>157.72</v>
      </c>
      <c r="D921" s="21">
        <v>80.69</v>
      </c>
      <c r="E921" s="16">
        <v>98.33</v>
      </c>
      <c r="F921" s="59">
        <f t="shared" si="249"/>
        <v>127.19931210505817</v>
      </c>
      <c r="G921" s="16">
        <v>0.63</v>
      </c>
      <c r="H921" s="21">
        <v>465.53</v>
      </c>
      <c r="I921" s="6">
        <f>'Datos y Cálculos'!R921</f>
        <v>-61.67</v>
      </c>
      <c r="J921" s="59">
        <f>'Datos y Cálculos'!S921</f>
        <v>0</v>
      </c>
      <c r="K921" s="59">
        <f>'Datos y Cálculos'!T921</f>
        <v>1</v>
      </c>
      <c r="L921" s="59">
        <f t="shared" si="252"/>
        <v>159.64903714041426</v>
      </c>
      <c r="M921" s="69">
        <f t="shared" si="250"/>
        <v>0</v>
      </c>
      <c r="O921" s="20">
        <f t="shared" si="243"/>
        <v>160.75359979610388</v>
      </c>
      <c r="P921" s="128">
        <f t="shared" si="244"/>
        <v>101.27476787154545</v>
      </c>
      <c r="Q921" s="106">
        <f t="shared" si="259"/>
        <v>0.37</v>
      </c>
      <c r="S921" s="129">
        <f t="shared" si="257"/>
        <v>7.4016901099465585E-2</v>
      </c>
      <c r="T921" s="124">
        <f t="shared" si="258"/>
        <v>4.6630647692663327E-2</v>
      </c>
      <c r="U921" s="79">
        <f t="shared" si="256"/>
        <v>0.36999999999999988</v>
      </c>
      <c r="Y921" s="111">
        <f t="shared" si="245"/>
        <v>1.2540005009451795E-2</v>
      </c>
      <c r="Z921" s="92">
        <f t="shared" si="254"/>
        <v>7.5628770212003774E-3</v>
      </c>
      <c r="AD921" s="106">
        <f t="shared" si="246"/>
        <v>0.20190367000802883</v>
      </c>
      <c r="AE921" s="74">
        <f>IF(J921&gt;0,J921/630,Tabla13[[#This Row],[Cargabilidad Antes]]-0.02)</f>
        <v>0.18190367000802884</v>
      </c>
      <c r="AF921" s="114">
        <f t="shared" si="251"/>
        <v>1.999999999999999E-2</v>
      </c>
      <c r="AI921" s="4">
        <f t="shared" si="247"/>
        <v>25.690216876266184</v>
      </c>
      <c r="AJ921" s="59">
        <f t="shared" si="248"/>
        <v>25.273947078190048</v>
      </c>
      <c r="AK921" s="4">
        <f t="shared" si="255"/>
        <v>0.41626979807613651</v>
      </c>
      <c r="AL921" s="79">
        <f t="shared" si="253"/>
        <v>1.6203436509744096E-2</v>
      </c>
    </row>
    <row r="922" spans="2:38" x14ac:dyDescent="0.25">
      <c r="B922" s="16" t="s">
        <v>936</v>
      </c>
      <c r="C922" s="21">
        <v>133.16</v>
      </c>
      <c r="D922" s="21">
        <v>81.8</v>
      </c>
      <c r="E922" s="16">
        <v>100.46</v>
      </c>
      <c r="F922" s="59">
        <f t="shared" si="249"/>
        <v>129.55096140129567</v>
      </c>
      <c r="G922" s="16">
        <v>0.62</v>
      </c>
      <c r="H922" s="21">
        <v>466.73</v>
      </c>
      <c r="I922" s="6">
        <f>'Datos y Cálculos'!R922</f>
        <v>-59.540000000000006</v>
      </c>
      <c r="J922" s="59">
        <f>'Datos y Cálculos'!S922</f>
        <v>0</v>
      </c>
      <c r="K922" s="59">
        <f>'Datos y Cálculos'!T922</f>
        <v>1</v>
      </c>
      <c r="L922" s="59">
        <f t="shared" si="252"/>
        <v>162.60061399741929</v>
      </c>
      <c r="M922" s="69">
        <f t="shared" si="250"/>
        <v>0</v>
      </c>
      <c r="O922" s="20">
        <f t="shared" si="243"/>
        <v>165.59345027949294</v>
      </c>
      <c r="P922" s="128">
        <f t="shared" si="244"/>
        <v>102.66793917328563</v>
      </c>
      <c r="Q922" s="106">
        <f t="shared" si="259"/>
        <v>0.38</v>
      </c>
      <c r="S922" s="129">
        <f t="shared" si="257"/>
        <v>7.6245347212147235E-2</v>
      </c>
      <c r="T922" s="124">
        <f t="shared" si="258"/>
        <v>4.7272115271531294E-2</v>
      </c>
      <c r="U922" s="79">
        <f t="shared" si="256"/>
        <v>0.37999999999999989</v>
      </c>
      <c r="Y922" s="111">
        <f t="shared" si="245"/>
        <v>1.300796815879017E-2</v>
      </c>
      <c r="Z922" s="92">
        <f t="shared" si="254"/>
        <v>8.0077051985512279E-3</v>
      </c>
      <c r="AD922" s="106">
        <f t="shared" si="246"/>
        <v>0.20563644666872327</v>
      </c>
      <c r="AE922" s="74">
        <f>IF(J922&gt;0,J922/630,Tabla13[[#This Row],[Cargabilidad Antes]]-0.02)</f>
        <v>0.18563644666872328</v>
      </c>
      <c r="AF922" s="114">
        <f t="shared" si="251"/>
        <v>1.999999999999999E-2</v>
      </c>
      <c r="AI922" s="4">
        <f t="shared" si="247"/>
        <v>25.732403599772088</v>
      </c>
      <c r="AJ922" s="59">
        <f t="shared" si="248"/>
        <v>25.281535943752392</v>
      </c>
      <c r="AK922" s="4">
        <f t="shared" si="255"/>
        <v>0.45086765601969603</v>
      </c>
      <c r="AL922" s="79">
        <f t="shared" si="253"/>
        <v>1.7521396875015971E-2</v>
      </c>
    </row>
    <row r="923" spans="2:38" x14ac:dyDescent="0.25">
      <c r="B923" s="16" t="s">
        <v>937</v>
      </c>
      <c r="C923" s="21">
        <v>62.42</v>
      </c>
      <c r="D923" s="21">
        <v>50.3</v>
      </c>
      <c r="E923" s="16">
        <v>9.02</v>
      </c>
      <c r="F923" s="59">
        <f t="shared" si="249"/>
        <v>51.10235219635198</v>
      </c>
      <c r="G923" s="16">
        <v>0.98</v>
      </c>
      <c r="H923" s="21">
        <v>471.29</v>
      </c>
      <c r="I923" s="6">
        <f>'Datos y Cálculos'!R923</f>
        <v>-150.97999999999999</v>
      </c>
      <c r="J923" s="59">
        <f>'Datos y Cálculos'!S923</f>
        <v>0</v>
      </c>
      <c r="K923" s="59">
        <f>'Datos y Cálculos'!T923</f>
        <v>1</v>
      </c>
      <c r="L923" s="59">
        <f t="shared" si="252"/>
        <v>64.139036514754082</v>
      </c>
      <c r="M923" s="69">
        <f t="shared" si="250"/>
        <v>0</v>
      </c>
      <c r="O923" s="20">
        <f t="shared" si="243"/>
        <v>64.420404925106865</v>
      </c>
      <c r="P923" s="128">
        <f t="shared" si="244"/>
        <v>63.131996826604734</v>
      </c>
      <c r="Q923" s="106">
        <f t="shared" si="259"/>
        <v>1.9999999999999907E-2</v>
      </c>
      <c r="S923" s="129">
        <f t="shared" si="257"/>
        <v>2.9661536327503915E-2</v>
      </c>
      <c r="T923" s="124">
        <f t="shared" si="258"/>
        <v>2.9068305600953838E-2</v>
      </c>
      <c r="U923" s="79">
        <f t="shared" si="256"/>
        <v>2.0000000000000018E-2</v>
      </c>
      <c r="Y923" s="111">
        <f t="shared" si="245"/>
        <v>2.023997474480151E-3</v>
      </c>
      <c r="Z923" s="92">
        <f t="shared" si="254"/>
        <v>8.0150299989414139E-5</v>
      </c>
      <c r="AD923" s="106">
        <f t="shared" si="246"/>
        <v>8.111484475611426E-2</v>
      </c>
      <c r="AE923" s="74">
        <f>IF(J923&gt;0,J923/630,Tabla13[[#This Row],[Cargabilidad Antes]]-0.02)</f>
        <v>6.1114844756114256E-2</v>
      </c>
      <c r="AF923" s="114">
        <f t="shared" si="251"/>
        <v>2.0000000000000004E-2</v>
      </c>
      <c r="AI923" s="4">
        <f t="shared" si="247"/>
        <v>25.110843711824646</v>
      </c>
      <c r="AJ923" s="59">
        <f t="shared" si="248"/>
        <v>25.10645430083639</v>
      </c>
      <c r="AK923" s="4">
        <f t="shared" si="255"/>
        <v>4.3894109882565147E-3</v>
      </c>
      <c r="AL923" s="79">
        <f t="shared" si="253"/>
        <v>1.7480141402770322E-4</v>
      </c>
    </row>
    <row r="924" spans="2:38" x14ac:dyDescent="0.25">
      <c r="B924" s="16" t="s">
        <v>938</v>
      </c>
      <c r="C924" s="21">
        <v>34</v>
      </c>
      <c r="D924" s="21">
        <v>26.16</v>
      </c>
      <c r="E924" s="16">
        <v>9.25</v>
      </c>
      <c r="F924" s="59">
        <f t="shared" si="249"/>
        <v>27.747217878554959</v>
      </c>
      <c r="G924" s="16">
        <v>0.94</v>
      </c>
      <c r="H924" s="21">
        <v>471.24</v>
      </c>
      <c r="I924" s="6">
        <f>'Datos y Cálculos'!R924</f>
        <v>-150.75</v>
      </c>
      <c r="J924" s="59">
        <f>'Datos y Cálculos'!S924</f>
        <v>0</v>
      </c>
      <c r="K924" s="59">
        <f>'Datos y Cálculos'!T924</f>
        <v>1</v>
      </c>
      <c r="L924" s="59">
        <f t="shared" si="252"/>
        <v>34.825790677058485</v>
      </c>
      <c r="M924" s="69">
        <f t="shared" si="250"/>
        <v>0</v>
      </c>
      <c r="O924" s="20">
        <f t="shared" si="243"/>
        <v>34.929424241444522</v>
      </c>
      <c r="P924" s="128">
        <f t="shared" si="244"/>
        <v>32.833658786957848</v>
      </c>
      <c r="Q924" s="106">
        <f t="shared" si="259"/>
        <v>6.0000000000000053E-2</v>
      </c>
      <c r="S924" s="129">
        <f t="shared" si="257"/>
        <v>1.6082798412100849E-2</v>
      </c>
      <c r="T924" s="124">
        <f t="shared" si="258"/>
        <v>1.5117830507374799E-2</v>
      </c>
      <c r="U924" s="79">
        <f t="shared" si="256"/>
        <v>5.9999999999999942E-2</v>
      </c>
      <c r="Y924" s="111">
        <f t="shared" si="245"/>
        <v>5.9671516257088844E-4</v>
      </c>
      <c r="Z924" s="92">
        <f t="shared" si="254"/>
        <v>6.9457644923251449E-5</v>
      </c>
      <c r="AD924" s="106">
        <f t="shared" si="246"/>
        <v>4.4043202981833271E-2</v>
      </c>
      <c r="AE924" s="74">
        <f>IF(J924&gt;0,J924/630,Tabla13[[#This Row],[Cargabilidad Antes]]-0.02)</f>
        <v>2.4043202981833271E-2</v>
      </c>
      <c r="AF924" s="114">
        <f t="shared" si="251"/>
        <v>0.02</v>
      </c>
      <c r="AI924" s="4">
        <f t="shared" si="247"/>
        <v>25.032587197591848</v>
      </c>
      <c r="AJ924" s="59">
        <f t="shared" si="248"/>
        <v>25.028794047792157</v>
      </c>
      <c r="AK924" s="4">
        <f t="shared" si="255"/>
        <v>3.7931497996908092E-3</v>
      </c>
      <c r="AL924" s="79">
        <f t="shared" si="253"/>
        <v>1.5152847645150125E-4</v>
      </c>
    </row>
    <row r="925" spans="2:38" x14ac:dyDescent="0.25">
      <c r="B925" s="16" t="s">
        <v>939</v>
      </c>
      <c r="C925" s="21">
        <v>33.9</v>
      </c>
      <c r="D925" s="21">
        <v>26.83</v>
      </c>
      <c r="E925" s="16">
        <v>9.19</v>
      </c>
      <c r="F925" s="59">
        <f t="shared" si="249"/>
        <v>28.360271507868184</v>
      </c>
      <c r="G925" s="16">
        <v>0.94</v>
      </c>
      <c r="H925" s="21">
        <v>471</v>
      </c>
      <c r="I925" s="6">
        <f>'Datos y Cálculos'!R925</f>
        <v>-150.81</v>
      </c>
      <c r="J925" s="59">
        <f>'Datos y Cálculos'!S925</f>
        <v>0</v>
      </c>
      <c r="K925" s="59">
        <f>'Datos y Cálculos'!T925</f>
        <v>1</v>
      </c>
      <c r="L925" s="59">
        <f t="shared" si="252"/>
        <v>35.595239976866459</v>
      </c>
      <c r="M925" s="69">
        <f t="shared" si="250"/>
        <v>0</v>
      </c>
      <c r="O925" s="20">
        <f t="shared" si="243"/>
        <v>35.82402340970782</v>
      </c>
      <c r="P925" s="128">
        <f t="shared" si="244"/>
        <v>33.674582005125345</v>
      </c>
      <c r="Q925" s="106">
        <f t="shared" si="259"/>
        <v>6.0000000000000164E-2</v>
      </c>
      <c r="S925" s="129">
        <f t="shared" si="257"/>
        <v>1.6494704946355729E-2</v>
      </c>
      <c r="T925" s="124">
        <f t="shared" si="258"/>
        <v>1.5505022649574382E-2</v>
      </c>
      <c r="U925" s="79">
        <f t="shared" si="256"/>
        <v>6.0000000000000164E-2</v>
      </c>
      <c r="Y925" s="111">
        <f t="shared" si="245"/>
        <v>6.2337438563327032E-4</v>
      </c>
      <c r="Z925" s="92">
        <f t="shared" si="254"/>
        <v>7.2560778487712699E-5</v>
      </c>
      <c r="AD925" s="106">
        <f t="shared" si="246"/>
        <v>4.5016303980743147E-2</v>
      </c>
      <c r="AE925" s="74">
        <f>IF(J925&gt;0,J925/630,Tabla13[[#This Row],[Cargabilidad Antes]]-0.02)</f>
        <v>2.5016303980743147E-2</v>
      </c>
      <c r="AF925" s="114">
        <f t="shared" si="251"/>
        <v>0.02</v>
      </c>
      <c r="AI925" s="4">
        <f t="shared" si="247"/>
        <v>25.034277795225943</v>
      </c>
      <c r="AJ925" s="59">
        <f t="shared" si="248"/>
        <v>25.030287859861645</v>
      </c>
      <c r="AK925" s="4">
        <f t="shared" si="255"/>
        <v>3.9899353642987023E-3</v>
      </c>
      <c r="AL925" s="79">
        <f t="shared" si="253"/>
        <v>1.5937888829609115E-4</v>
      </c>
    </row>
    <row r="926" spans="2:38" x14ac:dyDescent="0.25">
      <c r="B926" s="16" t="s">
        <v>940</v>
      </c>
      <c r="C926" s="21">
        <v>227.06</v>
      </c>
      <c r="D926" s="21">
        <v>204.46</v>
      </c>
      <c r="E926" s="16">
        <v>31.44</v>
      </c>
      <c r="F926" s="59">
        <f t="shared" si="249"/>
        <v>206.86315573344615</v>
      </c>
      <c r="G926" s="16">
        <v>0.99</v>
      </c>
      <c r="H926" s="21">
        <v>467.16</v>
      </c>
      <c r="I926" s="6">
        <f>'Datos y Cálculos'!R926</f>
        <v>-128.56</v>
      </c>
      <c r="J926" s="59">
        <f>'Datos y Cálculos'!S926</f>
        <v>0</v>
      </c>
      <c r="K926" s="59">
        <f>'Datos y Cálculos'!T926</f>
        <v>1</v>
      </c>
      <c r="L926" s="59">
        <f t="shared" si="252"/>
        <v>259.63586662634918</v>
      </c>
      <c r="M926" s="69">
        <f t="shared" si="250"/>
        <v>0</v>
      </c>
      <c r="O926" s="20">
        <f t="shared" si="243"/>
        <v>259.21176117371738</v>
      </c>
      <c r="P926" s="128">
        <f t="shared" si="244"/>
        <v>256.61964356198018</v>
      </c>
      <c r="Q926" s="106">
        <f t="shared" si="259"/>
        <v>1.000000000000012E-2</v>
      </c>
      <c r="S926" s="129">
        <f t="shared" si="257"/>
        <v>0.11935067902024261</v>
      </c>
      <c r="T926" s="124">
        <f t="shared" si="258"/>
        <v>0.11815717223004019</v>
      </c>
      <c r="U926" s="79">
        <f t="shared" si="256"/>
        <v>1.0000000000000009E-2</v>
      </c>
      <c r="Y926" s="111">
        <f t="shared" si="245"/>
        <v>3.3166105353497163E-2</v>
      </c>
      <c r="Z926" s="92">
        <f t="shared" si="254"/>
        <v>6.6000549653459455E-4</v>
      </c>
      <c r="AD926" s="106">
        <f t="shared" si="246"/>
        <v>0.3283542154499145</v>
      </c>
      <c r="AE926" s="74">
        <f>IF(J926&gt;0,J926/630,Tabla13[[#This Row],[Cargabilidad Antes]]-0.02)</f>
        <v>0.30835421544991448</v>
      </c>
      <c r="AF926" s="114">
        <f t="shared" si="251"/>
        <v>2.0000000000000018E-2</v>
      </c>
      <c r="AI926" s="4">
        <f t="shared" si="247"/>
        <v>26.794624389176825</v>
      </c>
      <c r="AJ926" s="59">
        <f t="shared" si="248"/>
        <v>26.758911363832205</v>
      </c>
      <c r="AK926" s="4">
        <f t="shared" si="255"/>
        <v>3.5713025344620064E-2</v>
      </c>
      <c r="AL926" s="79">
        <f t="shared" si="253"/>
        <v>1.3328429175161194E-3</v>
      </c>
    </row>
    <row r="927" spans="2:38" x14ac:dyDescent="0.25">
      <c r="B927" s="16" t="s">
        <v>941</v>
      </c>
      <c r="C927" s="21">
        <v>187.36</v>
      </c>
      <c r="D927" s="21">
        <v>155.6</v>
      </c>
      <c r="E927" s="16">
        <v>31.61</v>
      </c>
      <c r="F927" s="59">
        <f t="shared" si="249"/>
        <v>158.77831117630643</v>
      </c>
      <c r="G927" s="16">
        <v>0.98</v>
      </c>
      <c r="H927" s="21">
        <v>467.87</v>
      </c>
      <c r="I927" s="6">
        <f>'Datos y Cálculos'!R927</f>
        <v>-128.38999999999999</v>
      </c>
      <c r="J927" s="59">
        <f>'Datos y Cálculos'!S927</f>
        <v>0</v>
      </c>
      <c r="K927" s="59">
        <f>'Datos y Cálculos'!T927</f>
        <v>1</v>
      </c>
      <c r="L927" s="59">
        <f t="shared" si="252"/>
        <v>199.28413195459714</v>
      </c>
      <c r="M927" s="69">
        <f t="shared" si="250"/>
        <v>0</v>
      </c>
      <c r="O927" s="20">
        <f t="shared" si="243"/>
        <v>199.28061642836241</v>
      </c>
      <c r="P927" s="128">
        <f t="shared" si="244"/>
        <v>195.29500409979516</v>
      </c>
      <c r="Q927" s="106">
        <f t="shared" si="259"/>
        <v>2.0000000000000018E-2</v>
      </c>
      <c r="S927" s="129">
        <f t="shared" si="257"/>
        <v>9.1756164066791449E-2</v>
      </c>
      <c r="T927" s="124">
        <f t="shared" si="258"/>
        <v>8.9921040785455611E-2</v>
      </c>
      <c r="U927" s="79">
        <f t="shared" si="256"/>
        <v>2.0000000000000129E-2</v>
      </c>
      <c r="Y927" s="111">
        <f t="shared" si="245"/>
        <v>1.9539369302457466E-2</v>
      </c>
      <c r="Z927" s="92">
        <f t="shared" si="254"/>
        <v>7.7375902437731717E-4</v>
      </c>
      <c r="AD927" s="106">
        <f t="shared" si="246"/>
        <v>0.25202906535921654</v>
      </c>
      <c r="AE927" s="74">
        <f>IF(J927&gt;0,J927/630,Tabla13[[#This Row],[Cargabilidad Antes]]-0.02)</f>
        <v>0.23202906535921655</v>
      </c>
      <c r="AF927" s="114">
        <f t="shared" si="251"/>
        <v>1.999999999999999E-2</v>
      </c>
      <c r="AI927" s="4">
        <f t="shared" si="247"/>
        <v>26.060704168912075</v>
      </c>
      <c r="AJ927" s="59">
        <f t="shared" si="248"/>
        <v>26.018700283823158</v>
      </c>
      <c r="AK927" s="4">
        <f t="shared" si="255"/>
        <v>4.2003885088917059E-2</v>
      </c>
      <c r="AL927" s="79">
        <f t="shared" si="253"/>
        <v>1.6117709182633666E-3</v>
      </c>
    </row>
    <row r="928" spans="2:38" x14ac:dyDescent="0.25">
      <c r="B928" s="16" t="s">
        <v>942</v>
      </c>
      <c r="C928" s="21">
        <v>152.41999999999999</v>
      </c>
      <c r="D928" s="21">
        <v>136.84</v>
      </c>
      <c r="E928" s="16">
        <v>31.45</v>
      </c>
      <c r="F928" s="59">
        <f t="shared" si="249"/>
        <v>140.40757849916793</v>
      </c>
      <c r="G928" s="16">
        <v>0.97</v>
      </c>
      <c r="H928" s="21">
        <v>467.28</v>
      </c>
      <c r="I928" s="6">
        <f>'Datos y Cálculos'!R928</f>
        <v>-128.55000000000001</v>
      </c>
      <c r="J928" s="59">
        <f>'Datos y Cálculos'!S928</f>
        <v>0</v>
      </c>
      <c r="K928" s="59">
        <f>'Datos y Cálculos'!T928</f>
        <v>1</v>
      </c>
      <c r="L928" s="59">
        <f t="shared" si="252"/>
        <v>176.22685487556112</v>
      </c>
      <c r="M928" s="69">
        <f t="shared" si="250"/>
        <v>0</v>
      </c>
      <c r="O928" s="20">
        <f t="shared" si="243"/>
        <v>177.06098349598477</v>
      </c>
      <c r="P928" s="128">
        <f t="shared" si="244"/>
        <v>171.7491539911052</v>
      </c>
      <c r="Q928" s="106">
        <f t="shared" si="259"/>
        <v>3.0000000000000138E-2</v>
      </c>
      <c r="S928" s="129">
        <f t="shared" si="257"/>
        <v>8.152542350914152E-2</v>
      </c>
      <c r="T928" s="124">
        <f t="shared" si="258"/>
        <v>7.9079660803867247E-2</v>
      </c>
      <c r="U928" s="79">
        <f t="shared" si="256"/>
        <v>3.000000000000036E-2</v>
      </c>
      <c r="Y928" s="111">
        <f t="shared" si="245"/>
        <v>1.5279504954631382E-2</v>
      </c>
      <c r="Z928" s="92">
        <f t="shared" si="254"/>
        <v>9.0301874281871529E-4</v>
      </c>
      <c r="AD928" s="106">
        <f t="shared" si="246"/>
        <v>0.22286917222090147</v>
      </c>
      <c r="AE928" s="74">
        <f>IF(J928&gt;0,J928/630,Tabla13[[#This Row],[Cargabilidad Antes]]-0.02)</f>
        <v>0.20286917222090148</v>
      </c>
      <c r="AF928" s="114">
        <f t="shared" si="251"/>
        <v>1.999999999999999E-2</v>
      </c>
      <c r="AI928" s="4">
        <f t="shared" si="247"/>
        <v>25.837355552258693</v>
      </c>
      <c r="AJ928" s="59">
        <f t="shared" si="248"/>
        <v>25.787867839120203</v>
      </c>
      <c r="AK928" s="4">
        <f t="shared" si="255"/>
        <v>4.9487713138489653E-2</v>
      </c>
      <c r="AL928" s="79">
        <f t="shared" si="253"/>
        <v>1.9153551933128732E-3</v>
      </c>
    </row>
    <row r="929" spans="2:38" x14ac:dyDescent="0.25">
      <c r="B929" s="16" t="s">
        <v>943</v>
      </c>
      <c r="C929" s="21">
        <v>181.92</v>
      </c>
      <c r="D929" s="21">
        <v>100.79</v>
      </c>
      <c r="E929" s="16">
        <v>30.65</v>
      </c>
      <c r="F929" s="59">
        <f t="shared" si="249"/>
        <v>105.34726669449</v>
      </c>
      <c r="G929" s="16">
        <v>0.95</v>
      </c>
      <c r="H929" s="21">
        <v>468.03</v>
      </c>
      <c r="I929" s="6">
        <f>'Datos y Cálculos'!R929</f>
        <v>-129.35</v>
      </c>
      <c r="J929" s="59">
        <f>'Datos y Cálculos'!S929</f>
        <v>0</v>
      </c>
      <c r="K929" s="59">
        <f>'Datos y Cálculos'!T929</f>
        <v>1</v>
      </c>
      <c r="L929" s="59">
        <f t="shared" si="252"/>
        <v>132.22233214011979</v>
      </c>
      <c r="M929" s="69">
        <f t="shared" si="250"/>
        <v>0</v>
      </c>
      <c r="O929" s="20">
        <f t="shared" si="243"/>
        <v>133.16048885954783</v>
      </c>
      <c r="P929" s="128">
        <f t="shared" si="244"/>
        <v>126.5024644165704</v>
      </c>
      <c r="Q929" s="106">
        <f t="shared" si="259"/>
        <v>5.0000000000000266E-2</v>
      </c>
      <c r="S929" s="129">
        <f t="shared" si="257"/>
        <v>6.1312012588053529E-2</v>
      </c>
      <c r="T929" s="124">
        <f t="shared" si="258"/>
        <v>5.8246411958650837E-2</v>
      </c>
      <c r="U929" s="79">
        <f t="shared" si="256"/>
        <v>5.0000000000000266E-2</v>
      </c>
      <c r="Y929" s="111">
        <f t="shared" si="245"/>
        <v>8.601510597353498E-3</v>
      </c>
      <c r="Z929" s="92">
        <f t="shared" si="254"/>
        <v>8.3864728324196632E-4</v>
      </c>
      <c r="AD929" s="106">
        <f t="shared" si="246"/>
        <v>0.16721788364204762</v>
      </c>
      <c r="AE929" s="74">
        <f>IF(J929&gt;0,J929/630,Tabla13[[#This Row],[Cargabilidad Antes]]-0.02)</f>
        <v>0.14721788364204763</v>
      </c>
      <c r="AF929" s="114">
        <f t="shared" si="251"/>
        <v>1.999999999999999E-2</v>
      </c>
      <c r="AI929" s="4">
        <f t="shared" si="247"/>
        <v>25.473603520120559</v>
      </c>
      <c r="AJ929" s="59">
        <f t="shared" si="248"/>
        <v>25.427427176908804</v>
      </c>
      <c r="AK929" s="4">
        <f t="shared" si="255"/>
        <v>4.6176343211755011E-2</v>
      </c>
      <c r="AL929" s="79">
        <f t="shared" si="253"/>
        <v>1.8127134300132131E-3</v>
      </c>
    </row>
    <row r="930" spans="2:38" x14ac:dyDescent="0.25">
      <c r="B930" s="16" t="s">
        <v>944</v>
      </c>
      <c r="C930" s="21">
        <v>179.7</v>
      </c>
      <c r="D930" s="21">
        <v>151.05000000000001</v>
      </c>
      <c r="E930" s="16">
        <v>31.24</v>
      </c>
      <c r="F930" s="59">
        <f t="shared" si="249"/>
        <v>154.2466858639109</v>
      </c>
      <c r="G930" s="16">
        <v>0.98</v>
      </c>
      <c r="H930" s="21">
        <v>466.49</v>
      </c>
      <c r="I930" s="6">
        <f>'Datos y Cálculos'!R930</f>
        <v>-128.76</v>
      </c>
      <c r="J930" s="59">
        <f>'Datos y Cálculos'!S930</f>
        <v>0</v>
      </c>
      <c r="K930" s="59">
        <f>'Datos y Cálculos'!T930</f>
        <v>1</v>
      </c>
      <c r="L930" s="59">
        <f t="shared" si="252"/>
        <v>193.59644696768828</v>
      </c>
      <c r="M930" s="69">
        <f t="shared" si="250"/>
        <v>0</v>
      </c>
      <c r="O930" s="20">
        <f t="shared" si="243"/>
        <v>193.45332333871559</v>
      </c>
      <c r="P930" s="128">
        <f t="shared" si="244"/>
        <v>189.58425687194128</v>
      </c>
      <c r="Q930" s="106">
        <f t="shared" si="259"/>
        <v>2.0000000000000018E-2</v>
      </c>
      <c r="S930" s="129">
        <f t="shared" si="257"/>
        <v>8.9073062868180272E-2</v>
      </c>
      <c r="T930" s="124">
        <f t="shared" si="258"/>
        <v>8.7291601610816658E-2</v>
      </c>
      <c r="U930" s="79">
        <f t="shared" si="256"/>
        <v>2.0000000000000129E-2</v>
      </c>
      <c r="Y930" s="111">
        <f t="shared" si="245"/>
        <v>1.843995546502836E-2</v>
      </c>
      <c r="Z930" s="92">
        <f t="shared" si="254"/>
        <v>7.3022223641512455E-4</v>
      </c>
      <c r="AD930" s="106">
        <f t="shared" si="246"/>
        <v>0.24483600930779509</v>
      </c>
      <c r="AE930" s="74">
        <f>IF(J930&gt;0,J930/630,Tabla13[[#This Row],[Cargabilidad Antes]]-0.02)</f>
        <v>0.2248360093077951</v>
      </c>
      <c r="AF930" s="114">
        <f t="shared" si="251"/>
        <v>1.999999999999999E-2</v>
      </c>
      <c r="AI930" s="4">
        <f t="shared" si="247"/>
        <v>25.999577679241284</v>
      </c>
      <c r="AJ930" s="59">
        <f t="shared" si="248"/>
        <v>25.959994403143327</v>
      </c>
      <c r="AK930" s="4">
        <f t="shared" si="255"/>
        <v>3.958327609795731E-2</v>
      </c>
      <c r="AL930" s="79">
        <f t="shared" si="253"/>
        <v>1.5224584255290052E-3</v>
      </c>
    </row>
    <row r="931" spans="2:38" x14ac:dyDescent="0.25">
      <c r="B931" s="16" t="s">
        <v>945</v>
      </c>
      <c r="C931" s="21">
        <v>103.14</v>
      </c>
      <c r="D931" s="21">
        <v>91.69</v>
      </c>
      <c r="E931" s="16">
        <v>33.17</v>
      </c>
      <c r="F931" s="59">
        <f t="shared" si="249"/>
        <v>97.505410106311544</v>
      </c>
      <c r="G931" s="16">
        <v>0.94</v>
      </c>
      <c r="H931" s="21">
        <v>474.04</v>
      </c>
      <c r="I931" s="6">
        <f>'Datos y Cálculos'!R931</f>
        <v>-126.83</v>
      </c>
      <c r="J931" s="59">
        <f>'Datos y Cálculos'!S931</f>
        <v>0</v>
      </c>
      <c r="K931" s="59">
        <f>'Datos y Cálculos'!T931</f>
        <v>1</v>
      </c>
      <c r="L931" s="59">
        <f t="shared" si="252"/>
        <v>122.37994515722572</v>
      </c>
      <c r="M931" s="69">
        <f t="shared" si="250"/>
        <v>0</v>
      </c>
      <c r="O931" s="20">
        <f t="shared" si="243"/>
        <v>122.4265637881517</v>
      </c>
      <c r="P931" s="128">
        <f t="shared" si="244"/>
        <v>115.08096996086259</v>
      </c>
      <c r="Q931" s="106">
        <f t="shared" si="259"/>
        <v>6.0000000000000053E-2</v>
      </c>
      <c r="S931" s="129">
        <f t="shared" si="257"/>
        <v>5.6369716605715867E-2</v>
      </c>
      <c r="T931" s="124">
        <f t="shared" si="258"/>
        <v>5.298753360937291E-2</v>
      </c>
      <c r="U931" s="79">
        <f t="shared" si="256"/>
        <v>6.0000000000000053E-2</v>
      </c>
      <c r="Y931" s="111">
        <f t="shared" si="245"/>
        <v>7.3686106805293007E-3</v>
      </c>
      <c r="Z931" s="92">
        <f t="shared" si="254"/>
        <v>8.5770628321361105E-4</v>
      </c>
      <c r="AD931" s="106">
        <f t="shared" si="246"/>
        <v>0.15477049223224054</v>
      </c>
      <c r="AE931" s="74">
        <f>IF(J931&gt;0,J931/630,Tabla13[[#This Row],[Cargabilidad Antes]]-0.02)</f>
        <v>0.13477049223224055</v>
      </c>
      <c r="AF931" s="114">
        <f t="shared" si="251"/>
        <v>1.999999999999999E-2</v>
      </c>
      <c r="AI931" s="4">
        <f t="shared" si="247"/>
        <v>25.400327551308077</v>
      </c>
      <c r="AJ931" s="59">
        <f t="shared" si="248"/>
        <v>25.353729424335818</v>
      </c>
      <c r="AK931" s="4">
        <f t="shared" si="255"/>
        <v>4.6598126972259735E-2</v>
      </c>
      <c r="AL931" s="79">
        <f t="shared" si="253"/>
        <v>1.8345482702194493E-3</v>
      </c>
    </row>
    <row r="932" spans="2:38" x14ac:dyDescent="0.25">
      <c r="B932" s="16" t="s">
        <v>946</v>
      </c>
      <c r="C932" s="21">
        <v>84.26</v>
      </c>
      <c r="D932" s="21">
        <v>79.12</v>
      </c>
      <c r="E932" s="16">
        <v>32.799999999999997</v>
      </c>
      <c r="F932" s="59">
        <f t="shared" si="249"/>
        <v>85.649368941049417</v>
      </c>
      <c r="G932" s="16">
        <v>0.92</v>
      </c>
      <c r="H932" s="21">
        <v>473.37</v>
      </c>
      <c r="I932" s="6">
        <f>'Datos y Cálculos'!R932</f>
        <v>-127.2</v>
      </c>
      <c r="J932" s="59">
        <f>'Datos y Cálculos'!S932</f>
        <v>0</v>
      </c>
      <c r="K932" s="59">
        <f>'Datos y Cálculos'!T932</f>
        <v>1</v>
      </c>
      <c r="L932" s="59">
        <f t="shared" si="252"/>
        <v>107.499317856601</v>
      </c>
      <c r="M932" s="69">
        <f t="shared" si="250"/>
        <v>0</v>
      </c>
      <c r="O932" s="20">
        <f t="shared" si="243"/>
        <v>107.93939815284308</v>
      </c>
      <c r="P932" s="128">
        <f t="shared" si="244"/>
        <v>99.304246300615645</v>
      </c>
      <c r="Q932" s="106">
        <f t="shared" si="259"/>
        <v>7.999999999999996E-2</v>
      </c>
      <c r="S932" s="129">
        <f t="shared" si="257"/>
        <v>4.9699289894274953E-2</v>
      </c>
      <c r="T932" s="124">
        <f t="shared" si="258"/>
        <v>4.5723346702732953E-2</v>
      </c>
      <c r="U932" s="79">
        <f t="shared" si="256"/>
        <v>8.0000000000000071E-2</v>
      </c>
      <c r="Y932" s="111">
        <f t="shared" si="245"/>
        <v>5.68560284310019E-3</v>
      </c>
      <c r="Z932" s="92">
        <f t="shared" si="254"/>
        <v>8.7330859670018898E-4</v>
      </c>
      <c r="AD932" s="106">
        <f t="shared" si="246"/>
        <v>0.13595137927150702</v>
      </c>
      <c r="AE932" s="74">
        <f>IF(J932&gt;0,J932/630,Tabla13[[#This Row],[Cargabilidad Antes]]-0.02)</f>
        <v>0.11595137927150702</v>
      </c>
      <c r="AF932" s="114">
        <f t="shared" si="251"/>
        <v>2.0000000000000004E-2</v>
      </c>
      <c r="AI932" s="4">
        <f t="shared" si="247"/>
        <v>25.31118893358969</v>
      </c>
      <c r="AJ932" s="59">
        <f t="shared" si="248"/>
        <v>25.263390313390314</v>
      </c>
      <c r="AK932" s="4">
        <f t="shared" si="255"/>
        <v>4.7798620199376529E-2</v>
      </c>
      <c r="AL932" s="79">
        <f t="shared" si="253"/>
        <v>1.8884383631597723E-3</v>
      </c>
    </row>
    <row r="933" spans="2:38" x14ac:dyDescent="0.25">
      <c r="B933" s="16" t="s">
        <v>947</v>
      </c>
      <c r="C933" s="21">
        <v>82.5</v>
      </c>
      <c r="D933" s="21">
        <v>76.45</v>
      </c>
      <c r="E933" s="16">
        <v>33.32</v>
      </c>
      <c r="F933" s="59">
        <f t="shared" si="249"/>
        <v>83.395592809212658</v>
      </c>
      <c r="G933" s="16">
        <v>0.91</v>
      </c>
      <c r="H933" s="21">
        <v>472.35</v>
      </c>
      <c r="I933" s="6">
        <f>'Datos y Cálculos'!R933</f>
        <v>-126.68</v>
      </c>
      <c r="J933" s="59">
        <f>'Datos y Cálculos'!S933</f>
        <v>0</v>
      </c>
      <c r="K933" s="59">
        <f>'Datos y Cálculos'!T933</f>
        <v>1</v>
      </c>
      <c r="L933" s="59">
        <f t="shared" si="252"/>
        <v>104.67058251658119</v>
      </c>
      <c r="M933" s="69">
        <f t="shared" si="250"/>
        <v>0</v>
      </c>
      <c r="O933" s="20">
        <f t="shared" si="243"/>
        <v>105.4429720008287</v>
      </c>
      <c r="P933" s="128">
        <f t="shared" si="244"/>
        <v>95.953104520754124</v>
      </c>
      <c r="Q933" s="106">
        <f t="shared" si="259"/>
        <v>8.9999999999999969E-2</v>
      </c>
      <c r="S933" s="129">
        <f t="shared" si="257"/>
        <v>4.8549842990254541E-2</v>
      </c>
      <c r="T933" s="124">
        <f t="shared" si="258"/>
        <v>4.4180357121131636E-2</v>
      </c>
      <c r="U933" s="79">
        <f t="shared" si="256"/>
        <v>8.9999999999999969E-2</v>
      </c>
      <c r="Y933" s="111">
        <f t="shared" si="245"/>
        <v>5.3903179754253329E-3</v>
      </c>
      <c r="Z933" s="92">
        <f t="shared" si="254"/>
        <v>9.2659565997561442E-4</v>
      </c>
      <c r="AD933" s="106">
        <f t="shared" si="246"/>
        <v>0.1323739568400201</v>
      </c>
      <c r="AE933" s="74">
        <f>IF(J933&gt;0,J933/630,Tabla13[[#This Row],[Cargabilidad Antes]]-0.02)</f>
        <v>0.11237395684002009</v>
      </c>
      <c r="AF933" s="114">
        <f t="shared" si="251"/>
        <v>2.0000000000000004E-2</v>
      </c>
      <c r="AI933" s="4">
        <f t="shared" si="247"/>
        <v>25.296961013471357</v>
      </c>
      <c r="AJ933" s="59">
        <f t="shared" si="248"/>
        <v>25.245913415255629</v>
      </c>
      <c r="AK933" s="4">
        <f t="shared" si="255"/>
        <v>5.1047598215728129E-2</v>
      </c>
      <c r="AL933" s="79">
        <f t="shared" si="253"/>
        <v>2.0179340193686723E-3</v>
      </c>
    </row>
    <row r="934" spans="2:38" x14ac:dyDescent="0.25">
      <c r="B934" s="16" t="s">
        <v>948</v>
      </c>
      <c r="C934" s="21">
        <v>94.38</v>
      </c>
      <c r="D934" s="21">
        <v>73.56</v>
      </c>
      <c r="E934" s="16">
        <v>32.659999999999997</v>
      </c>
      <c r="F934" s="59">
        <f t="shared" si="249"/>
        <v>80.484465581874872</v>
      </c>
      <c r="G934" s="16">
        <v>0.89</v>
      </c>
      <c r="H934" s="21">
        <v>470.7</v>
      </c>
      <c r="I934" s="6">
        <f>'Datos y Cálculos'!R934</f>
        <v>-127.34</v>
      </c>
      <c r="J934" s="59">
        <f>'Datos y Cálculos'!S934</f>
        <v>0</v>
      </c>
      <c r="K934" s="59">
        <f>'Datos y Cálculos'!T934</f>
        <v>1</v>
      </c>
      <c r="L934" s="59">
        <f t="shared" si="252"/>
        <v>101.01679971582311</v>
      </c>
      <c r="M934" s="69">
        <f t="shared" si="250"/>
        <v>0</v>
      </c>
      <c r="O934" s="20">
        <f t="shared" si="243"/>
        <v>103.73689741472613</v>
      </c>
      <c r="P934" s="128">
        <f t="shared" si="244"/>
        <v>92.325838699106257</v>
      </c>
      <c r="Q934" s="106">
        <f t="shared" si="259"/>
        <v>0.10999999999999999</v>
      </c>
      <c r="S934" s="129">
        <f t="shared" si="257"/>
        <v>4.7764303169883275E-2</v>
      </c>
      <c r="T934" s="124">
        <f t="shared" si="258"/>
        <v>4.2510229821196108E-2</v>
      </c>
      <c r="U934" s="79">
        <f t="shared" si="256"/>
        <v>0.1100000000000001</v>
      </c>
      <c r="Y934" s="111">
        <f t="shared" si="245"/>
        <v>5.0205617618147456E-3</v>
      </c>
      <c r="Z934" s="92">
        <f t="shared" si="254"/>
        <v>1.0437747902812854E-3</v>
      </c>
      <c r="AD934" s="106">
        <f t="shared" si="246"/>
        <v>0.12775311997122996</v>
      </c>
      <c r="AE934" s="74">
        <f>IF(J934&gt;0,J934/630,Tabla13[[#This Row],[Cargabilidad Antes]]-0.02)</f>
        <v>0.10775311997122995</v>
      </c>
      <c r="AF934" s="114">
        <f t="shared" si="251"/>
        <v>2.0000000000000004E-2</v>
      </c>
      <c r="AI934" s="4">
        <f t="shared" si="247"/>
        <v>25.287429056763713</v>
      </c>
      <c r="AJ934" s="59">
        <f t="shared" si="248"/>
        <v>25.227672555862537</v>
      </c>
      <c r="AK934" s="4">
        <f t="shared" si="255"/>
        <v>5.9756500901176679E-2</v>
      </c>
      <c r="AL934" s="79">
        <f t="shared" si="253"/>
        <v>2.3630911931394882E-3</v>
      </c>
    </row>
    <row r="935" spans="2:38" x14ac:dyDescent="0.25">
      <c r="B935" s="16" t="s">
        <v>949</v>
      </c>
      <c r="C935" s="21">
        <v>99.2</v>
      </c>
      <c r="D935" s="21">
        <v>57.42</v>
      </c>
      <c r="E935" s="16">
        <v>16.72</v>
      </c>
      <c r="F935" s="59">
        <f t="shared" si="249"/>
        <v>59.804805826956752</v>
      </c>
      <c r="G935" s="16">
        <v>0.95</v>
      </c>
      <c r="H935" s="21">
        <v>470.04</v>
      </c>
      <c r="I935" s="6">
        <f>'Datos y Cálculos'!R935</f>
        <v>-143.28</v>
      </c>
      <c r="J935" s="59">
        <f>'Datos y Cálculos'!S935</f>
        <v>0</v>
      </c>
      <c r="K935" s="59">
        <f>'Datos y Cálculos'!T935</f>
        <v>1</v>
      </c>
      <c r="L935" s="59">
        <f t="shared" si="252"/>
        <v>75.061566832666912</v>
      </c>
      <c r="M935" s="69">
        <f t="shared" si="250"/>
        <v>0</v>
      </c>
      <c r="O935" s="20">
        <f t="shared" si="243"/>
        <v>75.861447269721552</v>
      </c>
      <c r="P935" s="128">
        <f t="shared" si="244"/>
        <v>72.068374906235462</v>
      </c>
      <c r="Q935" s="106">
        <f t="shared" si="259"/>
        <v>5.0000000000000155E-2</v>
      </c>
      <c r="S935" s="129">
        <f t="shared" si="257"/>
        <v>3.4929415247604262E-2</v>
      </c>
      <c r="T935" s="124">
        <f t="shared" si="258"/>
        <v>3.318294448522404E-2</v>
      </c>
      <c r="U935" s="79">
        <f t="shared" si="256"/>
        <v>5.0000000000000266E-2</v>
      </c>
      <c r="Y935" s="111">
        <f t="shared" si="245"/>
        <v>2.7720454971644614E-3</v>
      </c>
      <c r="Z935" s="92">
        <f t="shared" si="254"/>
        <v>2.7027443597353509E-4</v>
      </c>
      <c r="AD935" s="106">
        <f t="shared" si="246"/>
        <v>9.4928263217391673E-2</v>
      </c>
      <c r="AE935" s="74">
        <f>IF(J935&gt;0,J935/630,Tabla13[[#This Row],[Cargabilidad Antes]]-0.02)</f>
        <v>7.4928263217391669E-2</v>
      </c>
      <c r="AF935" s="114">
        <f t="shared" si="251"/>
        <v>2.0000000000000004E-2</v>
      </c>
      <c r="AI935" s="4">
        <f t="shared" si="247"/>
        <v>25.153711516609423</v>
      </c>
      <c r="AJ935" s="59">
        <f t="shared" si="248"/>
        <v>25.138724643740002</v>
      </c>
      <c r="AK935" s="4">
        <f t="shared" si="255"/>
        <v>1.4986872869421575E-2</v>
      </c>
      <c r="AL935" s="79">
        <f t="shared" si="253"/>
        <v>5.958115906483652E-4</v>
      </c>
    </row>
    <row r="936" spans="2:38" x14ac:dyDescent="0.25">
      <c r="B936" s="16" t="s">
        <v>950</v>
      </c>
      <c r="C936" s="21">
        <v>193.04</v>
      </c>
      <c r="D936" s="21">
        <v>112.87</v>
      </c>
      <c r="E936" s="16">
        <v>107.98</v>
      </c>
      <c r="F936" s="59">
        <f t="shared" si="249"/>
        <v>156.20280823339894</v>
      </c>
      <c r="G936" s="16">
        <v>0.72</v>
      </c>
      <c r="H936" s="21">
        <v>463.93</v>
      </c>
      <c r="I936" s="6">
        <f>'Datos y Cálculos'!R936</f>
        <v>-52.019999999999996</v>
      </c>
      <c r="J936" s="59">
        <f>'Datos y Cálculos'!S936</f>
        <v>0</v>
      </c>
      <c r="K936" s="59">
        <f>'Datos y Cálculos'!T936</f>
        <v>1</v>
      </c>
      <c r="L936" s="59">
        <f t="shared" si="252"/>
        <v>196.05159430810517</v>
      </c>
      <c r="M936" s="69">
        <f t="shared" si="250"/>
        <v>0</v>
      </c>
      <c r="O936" s="20">
        <f t="shared" si="243"/>
        <v>196.75581184611434</v>
      </c>
      <c r="P936" s="128">
        <f t="shared" si="244"/>
        <v>141.66418452920232</v>
      </c>
      <c r="Q936" s="106">
        <f t="shared" si="259"/>
        <v>0.28000000000000003</v>
      </c>
      <c r="S936" s="129">
        <f t="shared" si="257"/>
        <v>9.0593650684218582E-2</v>
      </c>
      <c r="T936" s="124">
        <f t="shared" si="258"/>
        <v>6.5227428492637365E-2</v>
      </c>
      <c r="U936" s="79">
        <f t="shared" si="256"/>
        <v>0.28000000000000014</v>
      </c>
      <c r="Y936" s="111">
        <f t="shared" si="245"/>
        <v>1.8910623994328923E-2</v>
      </c>
      <c r="Z936" s="92">
        <f t="shared" si="254"/>
        <v>9.1073565156688102E-3</v>
      </c>
      <c r="AD936" s="106">
        <f t="shared" si="246"/>
        <v>0.2479409654498396</v>
      </c>
      <c r="AE936" s="74">
        <f>IF(J936&gt;0,J936/630,Tabla13[[#This Row],[Cargabilidad Antes]]-0.02)</f>
        <v>0.22794096544983961</v>
      </c>
      <c r="AF936" s="114">
        <f t="shared" si="251"/>
        <v>1.999999999999999E-2</v>
      </c>
      <c r="AI936" s="4">
        <f t="shared" si="247"/>
        <v>26.033997048483535</v>
      </c>
      <c r="AJ936" s="59">
        <f t="shared" si="248"/>
        <v>25.536024069933866</v>
      </c>
      <c r="AK936" s="4">
        <f t="shared" si="255"/>
        <v>0.49797297854966871</v>
      </c>
      <c r="AL936" s="79">
        <f t="shared" si="253"/>
        <v>1.9127795767291733E-2</v>
      </c>
    </row>
    <row r="937" spans="2:38" x14ac:dyDescent="0.25">
      <c r="B937" s="16" t="s">
        <v>951</v>
      </c>
      <c r="C937" s="21">
        <v>195.82</v>
      </c>
      <c r="D937" s="21">
        <v>108.6</v>
      </c>
      <c r="E937" s="16">
        <v>103.64</v>
      </c>
      <c r="F937" s="59">
        <f t="shared" si="249"/>
        <v>150.11731945381919</v>
      </c>
      <c r="G937" s="16">
        <v>0.72</v>
      </c>
      <c r="H937" s="21">
        <v>459.22</v>
      </c>
      <c r="I937" s="6">
        <f>'Datos y Cálculos'!R937</f>
        <v>-56.36</v>
      </c>
      <c r="J937" s="59">
        <f>'Datos y Cálculos'!S937</f>
        <v>0</v>
      </c>
      <c r="K937" s="59">
        <f>'Datos y Cálculos'!T937</f>
        <v>1</v>
      </c>
      <c r="L937" s="59">
        <f t="shared" si="252"/>
        <v>188.41364086236428</v>
      </c>
      <c r="M937" s="69">
        <f t="shared" si="250"/>
        <v>0</v>
      </c>
      <c r="O937" s="20">
        <f t="shared" si="243"/>
        <v>189.31231652775773</v>
      </c>
      <c r="P937" s="128">
        <f t="shared" si="244"/>
        <v>136.30486789998557</v>
      </c>
      <c r="Q937" s="106">
        <f t="shared" si="259"/>
        <v>0.28000000000000003</v>
      </c>
      <c r="S937" s="129">
        <f t="shared" si="257"/>
        <v>8.7166390221548123E-2</v>
      </c>
      <c r="T937" s="124">
        <f t="shared" si="258"/>
        <v>6.2759800959514653E-2</v>
      </c>
      <c r="U937" s="79">
        <f t="shared" si="256"/>
        <v>0.27999999999999992</v>
      </c>
      <c r="Y937" s="111">
        <f t="shared" si="245"/>
        <v>1.7465852431001891E-2</v>
      </c>
      <c r="Z937" s="92">
        <f t="shared" si="254"/>
        <v>8.4115545307705108E-3</v>
      </c>
      <c r="AD937" s="106">
        <f t="shared" si="246"/>
        <v>0.23828145945050666</v>
      </c>
      <c r="AE937" s="74">
        <f>IF(J937&gt;0,J937/630,Tabla13[[#This Row],[Cargabilidad Antes]]-0.02)</f>
        <v>0.21828145945050667</v>
      </c>
      <c r="AF937" s="114">
        <f t="shared" si="251"/>
        <v>1.999999999999999E-2</v>
      </c>
      <c r="AI937" s="4">
        <f t="shared" si="247"/>
        <v>25.957242339452616</v>
      </c>
      <c r="AJ937" s="59">
        <f t="shared" si="248"/>
        <v>25.496234428772237</v>
      </c>
      <c r="AK937" s="4">
        <f t="shared" si="255"/>
        <v>0.4610079106803795</v>
      </c>
      <c r="AL937" s="79">
        <f t="shared" si="253"/>
        <v>1.7760280720563681E-2</v>
      </c>
    </row>
    <row r="938" spans="2:38" x14ac:dyDescent="0.25">
      <c r="B938" s="16" t="s">
        <v>952</v>
      </c>
      <c r="C938" s="21">
        <v>188.52</v>
      </c>
      <c r="D938" s="21">
        <v>111.62</v>
      </c>
      <c r="E938" s="16">
        <v>104.67</v>
      </c>
      <c r="F938" s="59">
        <f t="shared" si="249"/>
        <v>153.01906188445935</v>
      </c>
      <c r="G938" s="16">
        <v>0.72</v>
      </c>
      <c r="H938" s="21">
        <v>459.58</v>
      </c>
      <c r="I938" s="6">
        <f>'Datos y Cálculos'!R938</f>
        <v>-55.33</v>
      </c>
      <c r="J938" s="59">
        <f>'Datos y Cálculos'!S938</f>
        <v>0</v>
      </c>
      <c r="K938" s="59">
        <f>'Datos y Cálculos'!T938</f>
        <v>1</v>
      </c>
      <c r="L938" s="59">
        <f t="shared" si="252"/>
        <v>192.0556447176883</v>
      </c>
      <c r="M938" s="69">
        <f t="shared" si="250"/>
        <v>0</v>
      </c>
      <c r="O938" s="20">
        <f t="shared" si="243"/>
        <v>194.57680267797718</v>
      </c>
      <c r="P938" s="128">
        <f t="shared" si="244"/>
        <v>140.09529792814357</v>
      </c>
      <c r="Q938" s="106">
        <f t="shared" si="259"/>
        <v>0.28000000000000003</v>
      </c>
      <c r="S938" s="129">
        <f t="shared" si="257"/>
        <v>8.9590354295849023E-2</v>
      </c>
      <c r="T938" s="124">
        <f t="shared" si="258"/>
        <v>6.4505055093011285E-2</v>
      </c>
      <c r="U938" s="79">
        <f t="shared" si="256"/>
        <v>0.28000000000000014</v>
      </c>
      <c r="Y938" s="111">
        <f t="shared" si="245"/>
        <v>1.8147602368620036E-2</v>
      </c>
      <c r="Z938" s="92">
        <f t="shared" si="254"/>
        <v>8.7398853007274093E-3</v>
      </c>
      <c r="AD938" s="106">
        <f t="shared" si="246"/>
        <v>0.24288739981660215</v>
      </c>
      <c r="AE938" s="74">
        <f>IF(J938&gt;0,J938/630,Tabla13[[#This Row],[Cargabilidad Antes]]-0.02)</f>
        <v>0.22288739981660216</v>
      </c>
      <c r="AF938" s="114">
        <f t="shared" si="251"/>
        <v>1.999999999999999E-2</v>
      </c>
      <c r="AI938" s="4">
        <f t="shared" si="247"/>
        <v>26.01122147810856</v>
      </c>
      <c r="AJ938" s="59">
        <f t="shared" si="248"/>
        <v>25.524217214251479</v>
      </c>
      <c r="AK938" s="4">
        <f t="shared" si="255"/>
        <v>0.48700426385708084</v>
      </c>
      <c r="AL938" s="79">
        <f t="shared" si="253"/>
        <v>1.8722852529895695E-2</v>
      </c>
    </row>
    <row r="939" spans="2:38" x14ac:dyDescent="0.25">
      <c r="B939" s="16" t="s">
        <v>953</v>
      </c>
      <c r="C939" s="21">
        <v>254.24</v>
      </c>
      <c r="D939" s="21">
        <v>152.47999999999999</v>
      </c>
      <c r="E939" s="16">
        <v>141.28</v>
      </c>
      <c r="F939" s="59">
        <f t="shared" si="249"/>
        <v>207.87060590665533</v>
      </c>
      <c r="G939" s="16">
        <v>0.72</v>
      </c>
      <c r="H939" s="21">
        <v>454.8</v>
      </c>
      <c r="I939" s="6">
        <f>'Datos y Cálculos'!R939</f>
        <v>-18.72</v>
      </c>
      <c r="J939" s="59">
        <f>'Datos y Cálculos'!S939</f>
        <v>0</v>
      </c>
      <c r="K939" s="59">
        <f>'Datos y Cálculos'!T939</f>
        <v>1</v>
      </c>
      <c r="L939" s="59">
        <f t="shared" si="252"/>
        <v>260.90032668873494</v>
      </c>
      <c r="M939" s="69">
        <f t="shared" si="250"/>
        <v>0</v>
      </c>
      <c r="O939" s="20">
        <f t="shared" si="243"/>
        <v>265.80425436604514</v>
      </c>
      <c r="P939" s="128">
        <f t="shared" si="244"/>
        <v>191.37906314355246</v>
      </c>
      <c r="Q939" s="106">
        <f t="shared" si="259"/>
        <v>0.28000000000000014</v>
      </c>
      <c r="S939" s="129">
        <f t="shared" si="257"/>
        <v>0.12238610663887348</v>
      </c>
      <c r="T939" s="124">
        <f t="shared" si="258"/>
        <v>8.8117996779988883E-2</v>
      </c>
      <c r="U939" s="79">
        <f t="shared" si="256"/>
        <v>0.28000000000000014</v>
      </c>
      <c r="Y939" s="111">
        <f t="shared" si="245"/>
        <v>3.3489938389413991E-2</v>
      </c>
      <c r="Z939" s="92">
        <f t="shared" si="254"/>
        <v>1.6128754328341779E-2</v>
      </c>
      <c r="AD939" s="106">
        <f t="shared" si="246"/>
        <v>0.32995334270897669</v>
      </c>
      <c r="AE939" s="74">
        <f>IF(J939&gt;0,J939/630,Tabla13[[#This Row],[Cargabilidad Antes]]-0.02)</f>
        <v>0.30995334270897668</v>
      </c>
      <c r="AF939" s="114">
        <f t="shared" si="251"/>
        <v>2.0000000000000018E-2</v>
      </c>
      <c r="AI939" s="4">
        <f t="shared" si="247"/>
        <v>26.887070022411571</v>
      </c>
      <c r="AJ939" s="59">
        <f t="shared" si="248"/>
        <v>25.978257099618158</v>
      </c>
      <c r="AK939" s="4">
        <f t="shared" si="255"/>
        <v>0.90881292279341253</v>
      </c>
      <c r="AL939" s="79">
        <f t="shared" si="253"/>
        <v>3.3801114142815725E-2</v>
      </c>
    </row>
    <row r="940" spans="2:38" x14ac:dyDescent="0.25">
      <c r="B940" s="16" t="s">
        <v>954</v>
      </c>
      <c r="C940" s="21">
        <v>264.27999999999997</v>
      </c>
      <c r="D940" s="21">
        <v>166.14</v>
      </c>
      <c r="E940" s="16">
        <v>148.79</v>
      </c>
      <c r="F940" s="59">
        <f t="shared" si="249"/>
        <v>223.02682282631386</v>
      </c>
      <c r="G940" s="16">
        <v>0.74</v>
      </c>
      <c r="H940" s="21">
        <v>452.68</v>
      </c>
      <c r="I940" s="6">
        <f>'Datos y Cálculos'!R940</f>
        <v>-11.210000000000008</v>
      </c>
      <c r="J940" s="59">
        <f>'Datos y Cálculos'!S940</f>
        <v>0</v>
      </c>
      <c r="K940" s="59">
        <f>'Datos y Cálculos'!T940</f>
        <v>1</v>
      </c>
      <c r="L940" s="59">
        <f t="shared" si="252"/>
        <v>279.92303520712886</v>
      </c>
      <c r="M940" s="69">
        <f t="shared" si="250"/>
        <v>0</v>
      </c>
      <c r="O940" s="20">
        <f t="shared" si="243"/>
        <v>281.78899448638197</v>
      </c>
      <c r="P940" s="128">
        <f t="shared" si="244"/>
        <v>208.52385591992265</v>
      </c>
      <c r="Q940" s="106">
        <f t="shared" si="259"/>
        <v>0.26</v>
      </c>
      <c r="S940" s="129">
        <f t="shared" si="257"/>
        <v>0.12974607201500377</v>
      </c>
      <c r="T940" s="124">
        <f t="shared" si="258"/>
        <v>9.6012093291102787E-2</v>
      </c>
      <c r="U940" s="79">
        <f t="shared" si="256"/>
        <v>0.26</v>
      </c>
      <c r="Y940" s="111">
        <f t="shared" si="245"/>
        <v>3.8551597574669187E-2</v>
      </c>
      <c r="Z940" s="92">
        <f t="shared" si="254"/>
        <v>1.7440742742780343E-2</v>
      </c>
      <c r="AD940" s="106">
        <f t="shared" si="246"/>
        <v>0.35401082988303789</v>
      </c>
      <c r="AE940" s="74">
        <f>IF(J940&gt;0,J940/630,Tabla13[[#This Row],[Cargabilidad Antes]]-0.02)</f>
        <v>0.33401082988303787</v>
      </c>
      <c r="AF940" s="114">
        <f t="shared" si="251"/>
        <v>2.0000000000000018E-2</v>
      </c>
      <c r="AI940" s="4">
        <f t="shared" si="247"/>
        <v>27.120861042031148</v>
      </c>
      <c r="AJ940" s="59">
        <f t="shared" si="248"/>
        <v>26.161383506616257</v>
      </c>
      <c r="AK940" s="4">
        <f t="shared" si="255"/>
        <v>0.95947753541489078</v>
      </c>
      <c r="AL940" s="79">
        <f t="shared" si="253"/>
        <v>3.5377841947124011E-2</v>
      </c>
    </row>
    <row r="941" spans="2:38" x14ac:dyDescent="0.25">
      <c r="B941" s="16" t="s">
        <v>955</v>
      </c>
      <c r="C941" s="21">
        <v>457.26</v>
      </c>
      <c r="D941" s="21">
        <v>237.32</v>
      </c>
      <c r="E941" s="16">
        <v>199.11</v>
      </c>
      <c r="F941" s="59">
        <f t="shared" si="249"/>
        <v>309.78310880356275</v>
      </c>
      <c r="G941" s="16">
        <v>0.76</v>
      </c>
      <c r="H941" s="21">
        <v>450.7</v>
      </c>
      <c r="I941" s="6">
        <f>'Datos y Cálculos'!R941</f>
        <v>39.110000000000014</v>
      </c>
      <c r="J941" s="59">
        <f>'Datos y Cálculos'!S941</f>
        <v>240.52104793551851</v>
      </c>
      <c r="K941" s="59">
        <f>'Datos y Cálculos'!T941</f>
        <v>0.98669119412627582</v>
      </c>
      <c r="L941" s="59">
        <f t="shared" si="252"/>
        <v>388.8116549089915</v>
      </c>
      <c r="M941" s="69">
        <f t="shared" si="250"/>
        <v>301.88019950291846</v>
      </c>
      <c r="O941" s="20">
        <f t="shared" si="243"/>
        <v>391.92438754028029</v>
      </c>
      <c r="P941" s="128">
        <f t="shared" si="244"/>
        <v>301.88019950291852</v>
      </c>
      <c r="Q941" s="106">
        <f t="shared" si="259"/>
        <v>0.22974887733442573</v>
      </c>
      <c r="S941" s="129">
        <f t="shared" si="257"/>
        <v>0.18045647915711949</v>
      </c>
      <c r="T941" s="124">
        <f t="shared" si="258"/>
        <v>0.13899680566304812</v>
      </c>
      <c r="U941" s="79">
        <f t="shared" si="256"/>
        <v>0.22974887733442562</v>
      </c>
      <c r="Y941" s="111">
        <f t="shared" si="245"/>
        <v>7.4377855472589793E-2</v>
      </c>
      <c r="Z941" s="92">
        <f t="shared" si="254"/>
        <v>3.0250456205828866E-2</v>
      </c>
      <c r="AD941" s="106">
        <f t="shared" si="246"/>
        <v>0.49171922032311549</v>
      </c>
      <c r="AE941" s="74">
        <f>IF(J941&gt;0,J941/630,Tabla13[[#This Row],[Cargabilidad Antes]]-0.02)</f>
        <v>0.38177944116748969</v>
      </c>
      <c r="AF941" s="114">
        <f t="shared" si="251"/>
        <v>0.10993977915562581</v>
      </c>
      <c r="AI941" s="4">
        <f t="shared" si="247"/>
        <v>29.102690319145935</v>
      </c>
      <c r="AJ941" s="59">
        <f t="shared" si="248"/>
        <v>27.434071977882528</v>
      </c>
      <c r="AK941" s="4">
        <f t="shared" si="255"/>
        <v>1.6686183412634072</v>
      </c>
      <c r="AL941" s="79">
        <f t="shared" si="253"/>
        <v>5.7335535751678046E-2</v>
      </c>
    </row>
    <row r="942" spans="2:38" x14ac:dyDescent="0.25">
      <c r="B942" s="16" t="s">
        <v>956</v>
      </c>
      <c r="C942" s="21">
        <v>517.16</v>
      </c>
      <c r="D942" s="21">
        <v>290.16000000000003</v>
      </c>
      <c r="E942" s="16">
        <v>221.56</v>
      </c>
      <c r="F942" s="59">
        <f t="shared" si="249"/>
        <v>365.07760709197163</v>
      </c>
      <c r="G942" s="16">
        <v>0.79</v>
      </c>
      <c r="H942" s="21">
        <v>448.53</v>
      </c>
      <c r="I942" s="6">
        <f>'Datos y Cálculos'!R942</f>
        <v>61.56</v>
      </c>
      <c r="J942" s="59">
        <f>'Datos y Cálculos'!S942</f>
        <v>296.61837299803261</v>
      </c>
      <c r="K942" s="59">
        <f>'Datos y Cálculos'!T942</f>
        <v>0.97822665894645899</v>
      </c>
      <c r="L942" s="59">
        <f t="shared" si="252"/>
        <v>458.21229289055276</v>
      </c>
      <c r="M942" s="69">
        <f t="shared" si="250"/>
        <v>372.28847281957167</v>
      </c>
      <c r="O942" s="20">
        <f t="shared" si="243"/>
        <v>460.9905176336319</v>
      </c>
      <c r="P942" s="128">
        <f t="shared" si="244"/>
        <v>372.28847281957167</v>
      </c>
      <c r="Q942" s="106">
        <f t="shared" si="259"/>
        <v>0.19241620254878078</v>
      </c>
      <c r="S942" s="129">
        <f t="shared" si="257"/>
        <v>0.21225707912456315</v>
      </c>
      <c r="T942" s="124">
        <f t="shared" si="258"/>
        <v>0.17141537799531861</v>
      </c>
      <c r="U942" s="79">
        <f t="shared" si="256"/>
        <v>0.19241620254878078</v>
      </c>
      <c r="Y942" s="111">
        <f t="shared" si="245"/>
        <v>0.10329958463516069</v>
      </c>
      <c r="Z942" s="92">
        <f t="shared" si="254"/>
        <v>3.5928464295353527E-2</v>
      </c>
      <c r="AD942" s="106">
        <f t="shared" si="246"/>
        <v>0.5794882652253518</v>
      </c>
      <c r="AE942" s="74">
        <f>IF(J942&gt;0,J942/630,Tabla13[[#This Row],[Cargabilidad Antes]]-0.02)</f>
        <v>0.47082281428259143</v>
      </c>
      <c r="AF942" s="114">
        <f t="shared" si="251"/>
        <v>0.10866545094276037</v>
      </c>
      <c r="AI942" s="4">
        <f t="shared" si="247"/>
        <v>30.676075249682796</v>
      </c>
      <c r="AJ942" s="59">
        <f t="shared" si="248"/>
        <v>28.701888541515196</v>
      </c>
      <c r="AK942" s="4">
        <f t="shared" si="255"/>
        <v>1.9741867081676006</v>
      </c>
      <c r="AL942" s="79">
        <f t="shared" si="253"/>
        <v>6.4355909030051506E-2</v>
      </c>
    </row>
    <row r="943" spans="2:38" x14ac:dyDescent="0.25">
      <c r="B943" s="16" t="s">
        <v>957</v>
      </c>
      <c r="C943" s="21">
        <v>433.2</v>
      </c>
      <c r="D943" s="21">
        <v>240.87</v>
      </c>
      <c r="E943" s="16">
        <v>216.02</v>
      </c>
      <c r="F943" s="59">
        <f t="shared" si="249"/>
        <v>323.54751938471111</v>
      </c>
      <c r="G943" s="16">
        <v>0.74</v>
      </c>
      <c r="H943" s="21">
        <v>447.76</v>
      </c>
      <c r="I943" s="6">
        <f>'Datos y Cálculos'!R943</f>
        <v>56.02000000000001</v>
      </c>
      <c r="J943" s="59">
        <f>'Datos y Cálculos'!S943</f>
        <v>247.29859947035689</v>
      </c>
      <c r="K943" s="59">
        <f>'Datos y Cálculos'!T943</f>
        <v>0.9740047073290139</v>
      </c>
      <c r="L943" s="59">
        <f t="shared" si="252"/>
        <v>406.08749437477962</v>
      </c>
      <c r="M943" s="69">
        <f t="shared" si="250"/>
        <v>310.38676733571305</v>
      </c>
      <c r="O943" s="20">
        <f t="shared" si="243"/>
        <v>408.53807091570263</v>
      </c>
      <c r="P943" s="128">
        <f t="shared" si="244"/>
        <v>310.38676733571305</v>
      </c>
      <c r="Q943" s="106">
        <f t="shared" si="259"/>
        <v>0.24025007843208335</v>
      </c>
      <c r="S943" s="129">
        <f t="shared" si="257"/>
        <v>0.1881060332626337</v>
      </c>
      <c r="T943" s="124">
        <f t="shared" si="258"/>
        <v>0.14291354401773787</v>
      </c>
      <c r="U943" s="79">
        <f t="shared" si="256"/>
        <v>0.24025007843208335</v>
      </c>
      <c r="Y943" s="111">
        <f t="shared" si="245"/>
        <v>8.1134270119092633E-2</v>
      </c>
      <c r="Z943" s="92">
        <f t="shared" si="254"/>
        <v>3.4301951319441179E-2</v>
      </c>
      <c r="AD943" s="106">
        <f t="shared" si="246"/>
        <v>0.51356749108684308</v>
      </c>
      <c r="AE943" s="74">
        <f>IF(J943&gt;0,J943/630,Tabla13[[#This Row],[Cargabilidad Antes]]-0.02)</f>
        <v>0.39253745947675694</v>
      </c>
      <c r="AF943" s="114">
        <f t="shared" si="251"/>
        <v>0.12103003161008613</v>
      </c>
      <c r="AI943" s="4">
        <f t="shared" si="247"/>
        <v>29.457888765692406</v>
      </c>
      <c r="AJ943" s="59">
        <f t="shared" si="248"/>
        <v>27.57318230067078</v>
      </c>
      <c r="AK943" s="4">
        <f t="shared" si="255"/>
        <v>1.8847064650216261</v>
      </c>
      <c r="AL943" s="79">
        <f t="shared" si="253"/>
        <v>6.3979685713818513E-2</v>
      </c>
    </row>
    <row r="944" spans="2:38" x14ac:dyDescent="0.25">
      <c r="B944" s="16" t="s">
        <v>958</v>
      </c>
      <c r="C944" s="21">
        <v>454.36</v>
      </c>
      <c r="D944" s="21">
        <v>264.27999999999997</v>
      </c>
      <c r="E944" s="16">
        <v>216.09</v>
      </c>
      <c r="F944" s="59">
        <f t="shared" si="249"/>
        <v>341.37780610344305</v>
      </c>
      <c r="G944" s="16">
        <v>0.77</v>
      </c>
      <c r="H944" s="21">
        <v>446.77</v>
      </c>
      <c r="I944" s="6">
        <f>'Datos y Cálculos'!R944</f>
        <v>56.09</v>
      </c>
      <c r="J944" s="59">
        <f>'Datos y Cálculos'!S944</f>
        <v>270.1666272876796</v>
      </c>
      <c r="K944" s="59">
        <f>'Datos y Cálculos'!T944</f>
        <v>0.97821112345822259</v>
      </c>
      <c r="L944" s="59">
        <f t="shared" si="252"/>
        <v>428.46645271562329</v>
      </c>
      <c r="M944" s="69">
        <f t="shared" si="250"/>
        <v>339.08864128390246</v>
      </c>
      <c r="O944" s="20">
        <f t="shared" si="243"/>
        <v>430.77958537954345</v>
      </c>
      <c r="P944" s="128">
        <f t="shared" si="244"/>
        <v>339.08864128390246</v>
      </c>
      <c r="Q944" s="106">
        <f t="shared" si="259"/>
        <v>0.21284886101289036</v>
      </c>
      <c r="S944" s="129">
        <f t="shared" si="257"/>
        <v>0.19834684888642379</v>
      </c>
      <c r="T944" s="124">
        <f t="shared" si="258"/>
        <v>0.15612894801545257</v>
      </c>
      <c r="U944" s="79">
        <f t="shared" si="256"/>
        <v>0.21284886101289047</v>
      </c>
      <c r="Y944" s="111">
        <f t="shared" si="245"/>
        <v>9.0323082542533073E-2</v>
      </c>
      <c r="Z944" s="92">
        <f t="shared" si="254"/>
        <v>3.4358275960083784E-2</v>
      </c>
      <c r="AD944" s="106">
        <f t="shared" si="246"/>
        <v>0.54186953349752864</v>
      </c>
      <c r="AE944" s="74">
        <f>IF(J944&gt;0,J944/630,Tabla13[[#This Row],[Cargabilidad Antes]]-0.02)</f>
        <v>0.42883591632965018</v>
      </c>
      <c r="AF944" s="114">
        <f t="shared" si="251"/>
        <v>0.11303361716787846</v>
      </c>
      <c r="AI944" s="4">
        <f t="shared" si="247"/>
        <v>29.956491751596459</v>
      </c>
      <c r="AJ944" s="59">
        <f t="shared" si="248"/>
        <v>28.071076566446663</v>
      </c>
      <c r="AK944" s="4">
        <f t="shared" si="255"/>
        <v>1.885415185149796</v>
      </c>
      <c r="AL944" s="79">
        <f t="shared" si="253"/>
        <v>6.2938450896851683E-2</v>
      </c>
    </row>
    <row r="945" spans="2:38" x14ac:dyDescent="0.25">
      <c r="B945" s="16" t="s">
        <v>959</v>
      </c>
      <c r="C945" s="21">
        <v>533.12</v>
      </c>
      <c r="D945" s="21">
        <v>265.89999999999998</v>
      </c>
      <c r="E945" s="16">
        <v>222.9</v>
      </c>
      <c r="F945" s="59">
        <f t="shared" si="249"/>
        <v>346.9686152953895</v>
      </c>
      <c r="G945" s="16">
        <v>0.76</v>
      </c>
      <c r="H945" s="21">
        <v>450.22</v>
      </c>
      <c r="I945" s="6">
        <f>'Datos y Cálculos'!R945</f>
        <v>62.900000000000006</v>
      </c>
      <c r="J945" s="59">
        <f>'Datos y Cálculos'!S945</f>
        <v>273.23839408106613</v>
      </c>
      <c r="K945" s="59">
        <f>'Datos y Cálculos'!T945</f>
        <v>0.97314288826156348</v>
      </c>
      <c r="L945" s="59">
        <f t="shared" si="252"/>
        <v>435.4835292198801</v>
      </c>
      <c r="M945" s="69">
        <f t="shared" si="250"/>
        <v>342.94404429487952</v>
      </c>
      <c r="O945" s="20">
        <f t="shared" si="243"/>
        <v>439.12310233844823</v>
      </c>
      <c r="P945" s="128">
        <f t="shared" si="244"/>
        <v>342.94404429487957</v>
      </c>
      <c r="Q945" s="106">
        <f t="shared" si="259"/>
        <v>0.2190252745332445</v>
      </c>
      <c r="S945" s="129">
        <f t="shared" si="257"/>
        <v>0.20218851259008122</v>
      </c>
      <c r="T945" s="124">
        <f t="shared" si="258"/>
        <v>0.15790411811257032</v>
      </c>
      <c r="U945" s="79">
        <f t="shared" si="256"/>
        <v>0.2190252745332445</v>
      </c>
      <c r="Y945" s="111">
        <f t="shared" si="245"/>
        <v>9.3305784877126652E-2</v>
      </c>
      <c r="Z945" s="92">
        <f t="shared" si="254"/>
        <v>3.6396578570458388E-2</v>
      </c>
      <c r="AD945" s="106">
        <f t="shared" si="246"/>
        <v>0.5507438338022056</v>
      </c>
      <c r="AE945" s="74">
        <f>IF(J945&gt;0,J945/630,Tabla13[[#This Row],[Cargabilidad Antes]]-0.02)</f>
        <v>0.43371173663661289</v>
      </c>
      <c r="AF945" s="114">
        <f t="shared" si="251"/>
        <v>0.11703209716559271</v>
      </c>
      <c r="AI945" s="4">
        <f t="shared" si="247"/>
        <v>30.150349866649126</v>
      </c>
      <c r="AJ945" s="59">
        <f t="shared" si="248"/>
        <v>28.14130922856112</v>
      </c>
      <c r="AK945" s="4">
        <f t="shared" si="255"/>
        <v>2.0090406380880061</v>
      </c>
      <c r="AL945" s="79">
        <f t="shared" si="253"/>
        <v>6.6634073799266558E-2</v>
      </c>
    </row>
    <row r="946" spans="2:38" x14ac:dyDescent="0.25">
      <c r="B946" s="16" t="s">
        <v>960</v>
      </c>
      <c r="C946" s="21">
        <v>451.42</v>
      </c>
      <c r="D946" s="21">
        <v>268.11</v>
      </c>
      <c r="E946" s="16">
        <v>220.03</v>
      </c>
      <c r="F946" s="59">
        <f t="shared" si="249"/>
        <v>346.8373869697441</v>
      </c>
      <c r="G946" s="16">
        <v>0.77</v>
      </c>
      <c r="H946" s="21">
        <v>450.69</v>
      </c>
      <c r="I946" s="6">
        <f>'Datos y Cálculos'!R946</f>
        <v>60.03</v>
      </c>
      <c r="J946" s="59">
        <f>'Datos y Cálculos'!S946</f>
        <v>274.74819926616448</v>
      </c>
      <c r="K946" s="59">
        <f>'Datos y Cálculos'!T946</f>
        <v>0.97583897079618831</v>
      </c>
      <c r="L946" s="59">
        <f t="shared" si="252"/>
        <v>435.31882333045252</v>
      </c>
      <c r="M946" s="69">
        <f t="shared" si="250"/>
        <v>344.8390147949674</v>
      </c>
      <c r="O946" s="20">
        <f t="shared" si="243"/>
        <v>437.02253154271762</v>
      </c>
      <c r="P946" s="128">
        <f t="shared" si="244"/>
        <v>344.8390147949674</v>
      </c>
      <c r="Q946" s="106">
        <f t="shared" si="259"/>
        <v>0.21093538683769109</v>
      </c>
      <c r="S946" s="129">
        <f t="shared" si="257"/>
        <v>0.20122133212857229</v>
      </c>
      <c r="T946" s="124">
        <f t="shared" si="258"/>
        <v>0.15877663259603639</v>
      </c>
      <c r="U946" s="79">
        <f t="shared" si="256"/>
        <v>0.21093538683769109</v>
      </c>
      <c r="Y946" s="111">
        <f t="shared" si="245"/>
        <v>9.3235219149338397E-2</v>
      </c>
      <c r="Z946" s="92">
        <f t="shared" si="254"/>
        <v>3.5184830677164221E-2</v>
      </c>
      <c r="AD946" s="106">
        <f t="shared" si="246"/>
        <v>0.55053553487260964</v>
      </c>
      <c r="AE946" s="74">
        <f>IF(J946&gt;0,J946/630,Tabla13[[#This Row],[Cargabilidad Antes]]-0.02)</f>
        <v>0.43610825280343568</v>
      </c>
      <c r="AF946" s="114">
        <f t="shared" si="251"/>
        <v>0.11442728206917396</v>
      </c>
      <c r="AI946" s="4">
        <f t="shared" si="247"/>
        <v>30.101193725320663</v>
      </c>
      <c r="AJ946" s="59">
        <f t="shared" si="248"/>
        <v>28.176120355896469</v>
      </c>
      <c r="AK946" s="4">
        <f t="shared" si="255"/>
        <v>1.9250733694241937</v>
      </c>
      <c r="AL946" s="79">
        <f t="shared" si="253"/>
        <v>6.3953389589491594E-2</v>
      </c>
    </row>
    <row r="947" spans="2:38" x14ac:dyDescent="0.25">
      <c r="B947" s="16" t="s">
        <v>961</v>
      </c>
      <c r="C947" s="21">
        <v>452.92</v>
      </c>
      <c r="D947" s="21">
        <v>266.67</v>
      </c>
      <c r="E947" s="16">
        <v>219.49</v>
      </c>
      <c r="F947" s="59">
        <f t="shared" si="249"/>
        <v>345.38203340648744</v>
      </c>
      <c r="G947" s="16">
        <v>0.76</v>
      </c>
      <c r="H947" s="21">
        <v>448.07</v>
      </c>
      <c r="I947" s="6">
        <f>'Datos y Cálculos'!R947</f>
        <v>59.490000000000009</v>
      </c>
      <c r="J947" s="59">
        <f>'Datos y Cálculos'!S947</f>
        <v>273.22508852592586</v>
      </c>
      <c r="K947" s="59">
        <f>'Datos y Cálculos'!T947</f>
        <v>0.97600846773884808</v>
      </c>
      <c r="L947" s="59">
        <f t="shared" si="252"/>
        <v>433.49219556629532</v>
      </c>
      <c r="M947" s="69">
        <f t="shared" si="250"/>
        <v>342.92734436913616</v>
      </c>
      <c r="O947" s="20">
        <f t="shared" si="243"/>
        <v>440.39472621509589</v>
      </c>
      <c r="P947" s="128">
        <f t="shared" si="244"/>
        <v>342.92734436913616</v>
      </c>
      <c r="Q947" s="106">
        <f t="shared" si="259"/>
        <v>0.22131823122322103</v>
      </c>
      <c r="S947" s="129">
        <f t="shared" si="257"/>
        <v>0.2027740152403045</v>
      </c>
      <c r="T947" s="124">
        <f t="shared" si="258"/>
        <v>0.15789642884928984</v>
      </c>
      <c r="U947" s="79">
        <f t="shared" si="256"/>
        <v>0.22131823122322103</v>
      </c>
      <c r="Y947" s="111">
        <f t="shared" si="245"/>
        <v>9.245441793950851E-2</v>
      </c>
      <c r="Z947" s="92">
        <f t="shared" si="254"/>
        <v>3.6395116432672944E-2</v>
      </c>
      <c r="AD947" s="106">
        <f t="shared" si="246"/>
        <v>0.5482254498515674</v>
      </c>
      <c r="AE947" s="74">
        <f>IF(J947&gt;0,J947/630,Tabla13[[#This Row],[Cargabilidad Antes]]-0.02)</f>
        <v>0.43369061670781883</v>
      </c>
      <c r="AF947" s="114">
        <f t="shared" si="251"/>
        <v>0.11453483314374857</v>
      </c>
      <c r="AI947" s="4">
        <f t="shared" si="247"/>
        <v>30.180222085418517</v>
      </c>
      <c r="AJ947" s="59">
        <f t="shared" si="248"/>
        <v>28.141003299040282</v>
      </c>
      <c r="AK947" s="4">
        <f t="shared" si="255"/>
        <v>2.0392187863782354</v>
      </c>
      <c r="AL947" s="79">
        <f t="shared" si="253"/>
        <v>6.7568051043715771E-2</v>
      </c>
    </row>
    <row r="948" spans="2:38" x14ac:dyDescent="0.25">
      <c r="B948" s="16" t="s">
        <v>962</v>
      </c>
      <c r="C948" s="21">
        <v>499.9</v>
      </c>
      <c r="D948" s="21">
        <v>269.36</v>
      </c>
      <c r="E948" s="16">
        <v>219.05</v>
      </c>
      <c r="F948" s="59">
        <f t="shared" si="249"/>
        <v>347.18541458419594</v>
      </c>
      <c r="G948" s="16">
        <v>0.77</v>
      </c>
      <c r="H948" s="21">
        <v>448.4</v>
      </c>
      <c r="I948" s="6">
        <f>'Datos y Cálculos'!R948</f>
        <v>59.050000000000011</v>
      </c>
      <c r="J948" s="59">
        <f>'Datos y Cálculos'!S948</f>
        <v>275.7566175089911</v>
      </c>
      <c r="K948" s="59">
        <f>'Datos y Cálculos'!T948</f>
        <v>0.97680339435994668</v>
      </c>
      <c r="L948" s="59">
        <f t="shared" si="252"/>
        <v>435.75563601934209</v>
      </c>
      <c r="M948" s="69">
        <f t="shared" si="250"/>
        <v>346.10468989051452</v>
      </c>
      <c r="O948" s="20">
        <f t="shared" si="243"/>
        <v>439.06004660902767</v>
      </c>
      <c r="P948" s="128">
        <f t="shared" si="244"/>
        <v>346.10468989051458</v>
      </c>
      <c r="Q948" s="106">
        <f t="shared" si="259"/>
        <v>0.21171445098781116</v>
      </c>
      <c r="S948" s="129">
        <f t="shared" si="257"/>
        <v>0.20215947940081397</v>
      </c>
      <c r="T948" s="124">
        <f t="shared" si="258"/>
        <v>0.1593593962074889</v>
      </c>
      <c r="U948" s="79">
        <f t="shared" si="256"/>
        <v>0.21171445098781128</v>
      </c>
      <c r="Y948" s="111">
        <f t="shared" si="245"/>
        <v>9.3422423366729693E-2</v>
      </c>
      <c r="Z948" s="92">
        <f t="shared" si="254"/>
        <v>3.537028004540245E-2</v>
      </c>
      <c r="AD948" s="106">
        <f t="shared" si="246"/>
        <v>0.55108795965745383</v>
      </c>
      <c r="AE948" s="74">
        <f>IF(J948&gt;0,J948/630,Tabla13[[#This Row],[Cargabilidad Antes]]-0.02)</f>
        <v>0.43770891668093825</v>
      </c>
      <c r="AF948" s="114">
        <f t="shared" si="251"/>
        <v>0.11337904297651558</v>
      </c>
      <c r="AI948" s="4">
        <f t="shared" si="247"/>
        <v>30.148870847444485</v>
      </c>
      <c r="AJ948" s="59">
        <f t="shared" si="248"/>
        <v>28.199478001180804</v>
      </c>
      <c r="AK948" s="4">
        <f t="shared" si="255"/>
        <v>1.9493928462636809</v>
      </c>
      <c r="AL948" s="79">
        <f t="shared" si="253"/>
        <v>6.4658900697400989E-2</v>
      </c>
    </row>
    <row r="949" spans="2:38" x14ac:dyDescent="0.25">
      <c r="B949" s="16" t="s">
        <v>963</v>
      </c>
      <c r="C949" s="21">
        <v>396.76</v>
      </c>
      <c r="D949" s="21">
        <v>252.56</v>
      </c>
      <c r="E949" s="16">
        <v>205.82</v>
      </c>
      <c r="F949" s="59">
        <f t="shared" si="249"/>
        <v>325.80427560116522</v>
      </c>
      <c r="G949" s="16">
        <v>0.77</v>
      </c>
      <c r="H949" s="21">
        <v>448.08</v>
      </c>
      <c r="I949" s="6">
        <f>'Datos y Cálculos'!R949</f>
        <v>45.819999999999993</v>
      </c>
      <c r="J949" s="59">
        <f>'Datos y Cálculos'!S949</f>
        <v>256.68273412911901</v>
      </c>
      <c r="K949" s="59">
        <f>'Datos y Cálculos'!T949</f>
        <v>0.98393840496086837</v>
      </c>
      <c r="L949" s="59">
        <f t="shared" si="252"/>
        <v>408.91997004666035</v>
      </c>
      <c r="M949" s="69">
        <f t="shared" si="250"/>
        <v>322.16488183864351</v>
      </c>
      <c r="O949" s="20">
        <f t="shared" si="243"/>
        <v>411.67584411782013</v>
      </c>
      <c r="P949" s="128">
        <f t="shared" si="244"/>
        <v>322.16488183864351</v>
      </c>
      <c r="Q949" s="106">
        <f t="shared" si="259"/>
        <v>0.21743068863073467</v>
      </c>
      <c r="S949" s="129">
        <f t="shared" si="257"/>
        <v>0.18955078006188589</v>
      </c>
      <c r="T949" s="124">
        <f t="shared" si="258"/>
        <v>0.14833662342253706</v>
      </c>
      <c r="U949" s="79">
        <f t="shared" si="256"/>
        <v>0.21743068863073489</v>
      </c>
      <c r="Y949" s="111">
        <f t="shared" si="245"/>
        <v>8.22700466162571E-2</v>
      </c>
      <c r="Z949" s="92">
        <f t="shared" si="254"/>
        <v>3.1886658469507341E-2</v>
      </c>
      <c r="AD949" s="106">
        <f t="shared" si="246"/>
        <v>0.51714964381137341</v>
      </c>
      <c r="AE949" s="74">
        <f>IF(J949&gt;0,J949/630,Tabla13[[#This Row],[Cargabilidad Antes]]-0.02)</f>
        <v>0.40743291131606191</v>
      </c>
      <c r="AF949" s="114">
        <f t="shared" si="251"/>
        <v>0.1097167324953115</v>
      </c>
      <c r="AI949" s="4">
        <f t="shared" si="247"/>
        <v>29.526629290334395</v>
      </c>
      <c r="AJ949" s="59">
        <f t="shared" si="248"/>
        <v>27.772174441509272</v>
      </c>
      <c r="AK949" s="4">
        <f t="shared" si="255"/>
        <v>1.754454848825123</v>
      </c>
      <c r="AL949" s="79">
        <f t="shared" si="253"/>
        <v>5.9419408547234598E-2</v>
      </c>
    </row>
    <row r="950" spans="2:38" x14ac:dyDescent="0.25">
      <c r="B950" s="16" t="s">
        <v>964</v>
      </c>
      <c r="C950" s="21">
        <v>407.72</v>
      </c>
      <c r="D950" s="21">
        <v>267.18</v>
      </c>
      <c r="E950" s="16">
        <v>218.78</v>
      </c>
      <c r="F950" s="59">
        <f t="shared" si="249"/>
        <v>345.32570248969307</v>
      </c>
      <c r="G950" s="16">
        <v>0.76</v>
      </c>
      <c r="H950" s="21">
        <v>448.82</v>
      </c>
      <c r="I950" s="6">
        <f>'Datos y Cálculos'!R950</f>
        <v>58.78</v>
      </c>
      <c r="J950" s="59">
        <f>'Datos y Cálculos'!S950</f>
        <v>273.5694442001884</v>
      </c>
      <c r="K950" s="59">
        <f>'Datos y Cálculos'!T950</f>
        <v>0.9766441598809813</v>
      </c>
      <c r="L950" s="59">
        <f t="shared" si="252"/>
        <v>433.42149410982813</v>
      </c>
      <c r="M950" s="69">
        <f t="shared" si="250"/>
        <v>343.35954837181544</v>
      </c>
      <c r="O950" s="20">
        <f t="shared" si="243"/>
        <v>441.23697060092741</v>
      </c>
      <c r="P950" s="128">
        <f t="shared" si="244"/>
        <v>343.35954837181544</v>
      </c>
      <c r="Q950" s="106">
        <f t="shared" si="259"/>
        <v>0.2218250707682341</v>
      </c>
      <c r="S950" s="129">
        <f t="shared" si="257"/>
        <v>0.20316181569694586</v>
      </c>
      <c r="T950" s="124">
        <f t="shared" si="258"/>
        <v>0.15809543155256792</v>
      </c>
      <c r="U950" s="79">
        <f t="shared" si="256"/>
        <v>0.2218250707682341</v>
      </c>
      <c r="Y950" s="111">
        <f t="shared" si="245"/>
        <v>9.2424262245746694E-2</v>
      </c>
      <c r="Z950" s="92">
        <f t="shared" si="254"/>
        <v>3.645617531911044E-2</v>
      </c>
      <c r="AD950" s="106">
        <f t="shared" si="246"/>
        <v>0.54813603569792546</v>
      </c>
      <c r="AE950" s="74">
        <f>IF(J950&gt;0,J950/630,Tabla13[[#This Row],[Cargabilidad Antes]]-0.02)</f>
        <v>0.43423721301617207</v>
      </c>
      <c r="AF950" s="114">
        <f t="shared" si="251"/>
        <v>0.11389882268175339</v>
      </c>
      <c r="AI950" s="4">
        <f t="shared" si="247"/>
        <v>30.200055134216981</v>
      </c>
      <c r="AJ950" s="59">
        <f t="shared" si="248"/>
        <v>28.148925733389344</v>
      </c>
      <c r="AK950" s="4">
        <f t="shared" si="255"/>
        <v>2.0511294008276373</v>
      </c>
      <c r="AL950" s="79">
        <f t="shared" si="253"/>
        <v>6.7918068086693206E-2</v>
      </c>
    </row>
    <row r="951" spans="2:38" x14ac:dyDescent="0.25">
      <c r="B951" s="16" t="s">
        <v>965</v>
      </c>
      <c r="C951" s="21">
        <v>419.82</v>
      </c>
      <c r="D951" s="21">
        <v>268.17</v>
      </c>
      <c r="E951" s="16">
        <v>215.99</v>
      </c>
      <c r="F951" s="59">
        <f t="shared" si="249"/>
        <v>344.33534381471799</v>
      </c>
      <c r="G951" s="16">
        <v>0.77</v>
      </c>
      <c r="H951" s="21">
        <v>447.86</v>
      </c>
      <c r="I951" s="6">
        <f>'Datos y Cálculos'!R951</f>
        <v>55.990000000000009</v>
      </c>
      <c r="J951" s="59">
        <f>'Datos y Cálculos'!S951</f>
        <v>273.95260356492327</v>
      </c>
      <c r="K951" s="59">
        <f>'Datos y Cálculos'!T951</f>
        <v>0.97889195616440694</v>
      </c>
      <c r="L951" s="59">
        <f t="shared" si="252"/>
        <v>432.17848574549953</v>
      </c>
      <c r="M951" s="69">
        <f t="shared" si="250"/>
        <v>343.8404552465376</v>
      </c>
      <c r="O951" s="20">
        <f t="shared" si="243"/>
        <v>437.12033226590046</v>
      </c>
      <c r="P951" s="128">
        <f t="shared" si="244"/>
        <v>343.8404552465376</v>
      </c>
      <c r="Q951" s="106">
        <f t="shared" si="259"/>
        <v>0.21339633536566005</v>
      </c>
      <c r="S951" s="129">
        <f t="shared" si="257"/>
        <v>0.20126636319763988</v>
      </c>
      <c r="T951" s="124">
        <f t="shared" si="258"/>
        <v>0.15831685885888958</v>
      </c>
      <c r="U951" s="79">
        <f t="shared" si="256"/>
        <v>0.21339633536566005</v>
      </c>
      <c r="Y951" s="111">
        <f t="shared" si="245"/>
        <v>9.1894895822306269E-2</v>
      </c>
      <c r="Z951" s="92">
        <f t="shared" si="254"/>
        <v>3.5035358621027052E-2</v>
      </c>
      <c r="AD951" s="106">
        <f t="shared" si="246"/>
        <v>0.54656403780113971</v>
      </c>
      <c r="AE951" s="74">
        <f>IF(J951&gt;0,J951/630,Tabla13[[#This Row],[Cargabilidad Antes]]-0.02)</f>
        <v>0.43484540248400516</v>
      </c>
      <c r="AF951" s="114">
        <f t="shared" si="251"/>
        <v>0.11171863531713455</v>
      </c>
      <c r="AI951" s="4">
        <f t="shared" si="247"/>
        <v>30.103477160263118</v>
      </c>
      <c r="AJ951" s="59">
        <f t="shared" si="248"/>
        <v>28.157752635260316</v>
      </c>
      <c r="AK951" s="4">
        <f t="shared" si="255"/>
        <v>1.9457245250028024</v>
      </c>
      <c r="AL951" s="79">
        <f t="shared" si="253"/>
        <v>6.4634544197145982E-2</v>
      </c>
    </row>
    <row r="952" spans="2:38" x14ac:dyDescent="0.25">
      <c r="B952" s="16" t="s">
        <v>966</v>
      </c>
      <c r="C952" s="21">
        <v>411.88</v>
      </c>
      <c r="D952" s="21">
        <v>252.48</v>
      </c>
      <c r="E952" s="16">
        <v>212.85</v>
      </c>
      <c r="F952" s="59">
        <f t="shared" si="249"/>
        <v>330.22912182301548</v>
      </c>
      <c r="G952" s="16">
        <v>0.75</v>
      </c>
      <c r="H952" s="21">
        <v>446.07</v>
      </c>
      <c r="I952" s="6">
        <f>'Datos y Cálculos'!R952</f>
        <v>52.849999999999994</v>
      </c>
      <c r="J952" s="59">
        <f>'Datos y Cálculos'!S952</f>
        <v>257.95207481235735</v>
      </c>
      <c r="K952" s="59">
        <f>'Datos y Cálculos'!T952</f>
        <v>0.9787864671515516</v>
      </c>
      <c r="L952" s="59">
        <f t="shared" si="252"/>
        <v>414.47363560602548</v>
      </c>
      <c r="M952" s="69">
        <f t="shared" si="250"/>
        <v>323.75804311073261</v>
      </c>
      <c r="O952" s="20">
        <f t="shared" si="243"/>
        <v>422.51998830433831</v>
      </c>
      <c r="P952" s="128">
        <f t="shared" si="244"/>
        <v>323.75804311073261</v>
      </c>
      <c r="Q952" s="106">
        <f t="shared" si="259"/>
        <v>0.23374502491576354</v>
      </c>
      <c r="S952" s="129">
        <f t="shared" si="257"/>
        <v>0.19454382500010139</v>
      </c>
      <c r="T952" s="124">
        <f t="shared" si="258"/>
        <v>0.14907017377824475</v>
      </c>
      <c r="U952" s="79">
        <f t="shared" si="256"/>
        <v>0.23374502491576354</v>
      </c>
      <c r="Y952" s="111">
        <f t="shared" si="245"/>
        <v>8.4519890149338361E-2</v>
      </c>
      <c r="Z952" s="92">
        <f t="shared" si="254"/>
        <v>3.4894316675960005E-2</v>
      </c>
      <c r="AD952" s="106">
        <f t="shared" si="246"/>
        <v>0.52417320924288169</v>
      </c>
      <c r="AE952" s="74">
        <f>IF(J952&gt;0,J952/630,Tabla13[[#This Row],[Cargabilidad Antes]]-0.02)</f>
        <v>0.40944773779739263</v>
      </c>
      <c r="AF952" s="114">
        <f t="shared" si="251"/>
        <v>0.11472547144548906</v>
      </c>
      <c r="AI952" s="4">
        <f t="shared" si="247"/>
        <v>29.768246274484461</v>
      </c>
      <c r="AJ952" s="59">
        <f t="shared" si="248"/>
        <v>27.799660002107132</v>
      </c>
      <c r="AK952" s="4">
        <f t="shared" si="255"/>
        <v>1.9685862723773297</v>
      </c>
      <c r="AL952" s="79">
        <f t="shared" si="253"/>
        <v>6.6130408026914278E-2</v>
      </c>
    </row>
    <row r="953" spans="2:38" x14ac:dyDescent="0.25">
      <c r="B953" s="16" t="s">
        <v>967</v>
      </c>
      <c r="C953" s="21">
        <v>581.48</v>
      </c>
      <c r="D953" s="21">
        <v>351.49</v>
      </c>
      <c r="E953" s="16">
        <v>259.93</v>
      </c>
      <c r="F953" s="59">
        <f t="shared" si="249"/>
        <v>437.15995356391005</v>
      </c>
      <c r="G953" s="16">
        <v>0.8</v>
      </c>
      <c r="H953" s="21">
        <v>443.36</v>
      </c>
      <c r="I953" s="6">
        <f>'Datos y Cálculos'!R953</f>
        <v>99.93</v>
      </c>
      <c r="J953" s="59">
        <f>'Datos y Cálculos'!S953</f>
        <v>365.41924552491759</v>
      </c>
      <c r="K953" s="59">
        <f>'Datos y Cálculos'!T953</f>
        <v>0.961881467121666</v>
      </c>
      <c r="L953" s="59">
        <f t="shared" si="252"/>
        <v>548.68351493271257</v>
      </c>
      <c r="M953" s="69">
        <f t="shared" si="250"/>
        <v>458.64108645843726</v>
      </c>
      <c r="O953" s="20">
        <f t="shared" si="243"/>
        <v>551.44795140614565</v>
      </c>
      <c r="P953" s="128">
        <f t="shared" si="244"/>
        <v>458.6410864584372</v>
      </c>
      <c r="Q953" s="106">
        <f t="shared" si="259"/>
        <v>0.16829669003404368</v>
      </c>
      <c r="S953" s="129">
        <f t="shared" si="257"/>
        <v>0.25390702623457417</v>
      </c>
      <c r="T953" s="124">
        <f t="shared" si="258"/>
        <v>0.21117531414290827</v>
      </c>
      <c r="U953" s="79">
        <f t="shared" si="256"/>
        <v>0.16829669003404357</v>
      </c>
      <c r="Y953" s="111">
        <f t="shared" si="245"/>
        <v>0.14811837098298677</v>
      </c>
      <c r="Z953" s="92">
        <f t="shared" si="254"/>
        <v>4.5660391596440558E-2</v>
      </c>
      <c r="AD953" s="106">
        <f t="shared" si="246"/>
        <v>0.69390468819668261</v>
      </c>
      <c r="AE953" s="74">
        <f>IF(J953&gt;0,J953/630,Tabla13[[#This Row],[Cargabilidad Antes]]-0.02)</f>
        <v>0.58003054845225011</v>
      </c>
      <c r="AF953" s="114">
        <f t="shared" si="251"/>
        <v>0.1138741397444325</v>
      </c>
      <c r="AI953" s="4">
        <f t="shared" si="247"/>
        <v>33.122191322383408</v>
      </c>
      <c r="AJ953" s="59">
        <f t="shared" si="248"/>
        <v>30.618366618263238</v>
      </c>
      <c r="AK953" s="4">
        <f t="shared" si="255"/>
        <v>2.50382470412017</v>
      </c>
      <c r="AL953" s="79">
        <f t="shared" si="253"/>
        <v>7.5593570478174499E-2</v>
      </c>
    </row>
    <row r="954" spans="2:38" x14ac:dyDescent="0.25">
      <c r="B954" s="16" t="s">
        <v>968</v>
      </c>
      <c r="C954" s="21">
        <v>528.20000000000005</v>
      </c>
      <c r="D954" s="21">
        <v>353.59</v>
      </c>
      <c r="E954" s="16">
        <v>257.07</v>
      </c>
      <c r="F954" s="59">
        <f t="shared" si="249"/>
        <v>437.16229594968496</v>
      </c>
      <c r="G954" s="16">
        <v>0.8</v>
      </c>
      <c r="H954" s="21">
        <v>444.17</v>
      </c>
      <c r="I954" s="6">
        <f>'Datos y Cálculos'!R954</f>
        <v>97.07</v>
      </c>
      <c r="J954" s="59">
        <f>'Datos y Cálculos'!S954</f>
        <v>366.67216011036339</v>
      </c>
      <c r="K954" s="59">
        <f>'Datos y Cálculos'!T954</f>
        <v>0.96432191605049622</v>
      </c>
      <c r="L954" s="59">
        <f t="shared" si="252"/>
        <v>548.68645488283801</v>
      </c>
      <c r="M954" s="69">
        <f t="shared" si="250"/>
        <v>460.21363118273888</v>
      </c>
      <c r="O954" s="20">
        <f t="shared" si="243"/>
        <v>554.74261326836893</v>
      </c>
      <c r="P954" s="128">
        <f t="shared" si="244"/>
        <v>460.21363118273888</v>
      </c>
      <c r="Q954" s="106">
        <f t="shared" si="259"/>
        <v>0.17040151563027583</v>
      </c>
      <c r="S954" s="129">
        <f t="shared" si="257"/>
        <v>0.25542401037378892</v>
      </c>
      <c r="T954" s="124">
        <f t="shared" si="258"/>
        <v>0.211899371877732</v>
      </c>
      <c r="U954" s="79">
        <f t="shared" si="256"/>
        <v>0.17040151563027583</v>
      </c>
      <c r="Y954" s="111">
        <f t="shared" si="245"/>
        <v>0.14811995827977312</v>
      </c>
      <c r="Z954" s="92">
        <f t="shared" si="254"/>
        <v>4.6178819455860269E-2</v>
      </c>
      <c r="AD954" s="106">
        <f t="shared" si="246"/>
        <v>0.69390840626934125</v>
      </c>
      <c r="AE954" s="74">
        <f>IF(J954&gt;0,J954/630,Tabla13[[#This Row],[Cargabilidad Antes]]-0.02)</f>
        <v>0.58201930176248162</v>
      </c>
      <c r="AF954" s="114">
        <f t="shared" si="251"/>
        <v>0.11188910450685963</v>
      </c>
      <c r="AI954" s="4">
        <f t="shared" si="247"/>
        <v>33.21953437435414</v>
      </c>
      <c r="AJ954" s="59">
        <f t="shared" si="248"/>
        <v>30.65696010487185</v>
      </c>
      <c r="AK954" s="4">
        <f t="shared" si="255"/>
        <v>2.5625742694822904</v>
      </c>
      <c r="AL954" s="79">
        <f t="shared" si="253"/>
        <v>7.7140583627825499E-2</v>
      </c>
    </row>
    <row r="955" spans="2:38" x14ac:dyDescent="0.25">
      <c r="B955" s="16" t="s">
        <v>969</v>
      </c>
      <c r="C955" s="21">
        <v>533.5</v>
      </c>
      <c r="D955" s="21">
        <v>353.13</v>
      </c>
      <c r="E955" s="16">
        <v>255.32</v>
      </c>
      <c r="F955" s="59">
        <f t="shared" si="249"/>
        <v>435.76266395826065</v>
      </c>
      <c r="G955" s="16">
        <v>0.81</v>
      </c>
      <c r="H955" s="21">
        <v>442.07</v>
      </c>
      <c r="I955" s="6">
        <f>'Datos y Cálculos'!R955</f>
        <v>95.32</v>
      </c>
      <c r="J955" s="59">
        <f>'Datos y Cálculos'!S955</f>
        <v>365.76864176689617</v>
      </c>
      <c r="K955" s="59">
        <f>'Datos y Cálculos'!T955</f>
        <v>0.9654463496218717</v>
      </c>
      <c r="L955" s="59">
        <f t="shared" si="252"/>
        <v>546.92976378063099</v>
      </c>
      <c r="M955" s="69">
        <f t="shared" si="250"/>
        <v>459.07961692443763</v>
      </c>
      <c r="O955" s="20">
        <f t="shared" si="243"/>
        <v>547.18116092037712</v>
      </c>
      <c r="P955" s="128">
        <f t="shared" si="244"/>
        <v>459.07961692443769</v>
      </c>
      <c r="Q955" s="106">
        <f t="shared" si="259"/>
        <v>0.16100982688758814</v>
      </c>
      <c r="S955" s="129">
        <f t="shared" si="257"/>
        <v>0.2519424381332947</v>
      </c>
      <c r="T955" s="124">
        <f t="shared" si="258"/>
        <v>0.21137722978381604</v>
      </c>
      <c r="U955" s="79">
        <f t="shared" si="256"/>
        <v>0.16100982688758814</v>
      </c>
      <c r="Y955" s="111">
        <f t="shared" si="245"/>
        <v>0.14717302592249529</v>
      </c>
      <c r="Z955" s="92">
        <f t="shared" si="254"/>
        <v>4.357726914006213E-2</v>
      </c>
      <c r="AD955" s="106">
        <f t="shared" si="246"/>
        <v>0.69168676818771535</v>
      </c>
      <c r="AE955" s="74">
        <f>IF(J955&gt;0,J955/630,Tabla13[[#This Row],[Cargabilidad Antes]]-0.02)</f>
        <v>0.58058514566173991</v>
      </c>
      <c r="AF955" s="114">
        <f t="shared" si="251"/>
        <v>0.11110162252597544</v>
      </c>
      <c r="AI955" s="4">
        <f t="shared" si="247"/>
        <v>32.996987790228943</v>
      </c>
      <c r="AJ955" s="59">
        <f t="shared" si="248"/>
        <v>30.6291157765889</v>
      </c>
      <c r="AK955" s="4">
        <f t="shared" si="255"/>
        <v>2.3678720136400422</v>
      </c>
      <c r="AL955" s="79">
        <f t="shared" si="253"/>
        <v>7.176024759269739E-2</v>
      </c>
    </row>
    <row r="956" spans="2:38" x14ac:dyDescent="0.25">
      <c r="B956" s="16" t="s">
        <v>970</v>
      </c>
      <c r="C956" s="21">
        <v>616.9</v>
      </c>
      <c r="D956" s="21">
        <v>352.44</v>
      </c>
      <c r="E956" s="16">
        <v>255.91</v>
      </c>
      <c r="F956" s="59">
        <f t="shared" si="249"/>
        <v>435.55009091951752</v>
      </c>
      <c r="G956" s="16">
        <v>0.81</v>
      </c>
      <c r="H956" s="21">
        <v>441.52</v>
      </c>
      <c r="I956" s="6">
        <f>'Datos y Cálculos'!R956</f>
        <v>95.91</v>
      </c>
      <c r="J956" s="59">
        <f>'Datos y Cálculos'!S956</f>
        <v>365.25700773564904</v>
      </c>
      <c r="K956" s="59">
        <f>'Datos y Cálculos'!T956</f>
        <v>0.96490961853105572</v>
      </c>
      <c r="L956" s="59">
        <f t="shared" si="252"/>
        <v>546.66296138684663</v>
      </c>
      <c r="M956" s="69">
        <f t="shared" si="250"/>
        <v>458.4374603034222</v>
      </c>
      <c r="O956" s="20">
        <f t="shared" si="243"/>
        <v>546.11199375521119</v>
      </c>
      <c r="P956" s="128">
        <f t="shared" si="244"/>
        <v>458.4374603034222</v>
      </c>
      <c r="Q956" s="106">
        <f t="shared" si="259"/>
        <v>0.16054313850336011</v>
      </c>
      <c r="S956" s="129">
        <f t="shared" si="257"/>
        <v>0.25145015403873472</v>
      </c>
      <c r="T956" s="124">
        <f t="shared" si="258"/>
        <v>0.21108155713220292</v>
      </c>
      <c r="U956" s="79">
        <f t="shared" si="256"/>
        <v>0.16054313850335999</v>
      </c>
      <c r="Y956" s="111">
        <f t="shared" si="245"/>
        <v>0.14702947352930057</v>
      </c>
      <c r="Z956" s="92">
        <f t="shared" si="254"/>
        <v>4.3419594011994897E-2</v>
      </c>
      <c r="AD956" s="106">
        <f t="shared" si="246"/>
        <v>0.69134935066590086</v>
      </c>
      <c r="AE956" s="74">
        <f>IF(J956&gt;0,J956/630,Tabla13[[#This Row],[Cargabilidad Antes]]-0.02)</f>
        <v>0.57977302815182385</v>
      </c>
      <c r="AF956" s="114">
        <f t="shared" si="251"/>
        <v>0.11157632251407701</v>
      </c>
      <c r="AI956" s="4">
        <f t="shared" si="247"/>
        <v>32.965766819532369</v>
      </c>
      <c r="AJ956" s="59">
        <f t="shared" si="248"/>
        <v>30.6133788731157</v>
      </c>
      <c r="AK956" s="4">
        <f t="shared" si="255"/>
        <v>2.3523879464166697</v>
      </c>
      <c r="AL956" s="79">
        <f t="shared" si="253"/>
        <v>7.1358508336680559E-2</v>
      </c>
    </row>
    <row r="957" spans="2:38" x14ac:dyDescent="0.25">
      <c r="B957" s="16" t="s">
        <v>971</v>
      </c>
      <c r="C957" s="21">
        <v>547.9</v>
      </c>
      <c r="D957" s="21">
        <v>355.48</v>
      </c>
      <c r="E957" s="16">
        <v>254.29</v>
      </c>
      <c r="F957" s="59">
        <f t="shared" si="249"/>
        <v>437.06914155542944</v>
      </c>
      <c r="G957" s="16">
        <v>0.81</v>
      </c>
      <c r="H957" s="21">
        <v>442.12</v>
      </c>
      <c r="I957" s="6">
        <f>'Datos y Cálculos'!R957</f>
        <v>94.289999999999992</v>
      </c>
      <c r="J957" s="59">
        <f>'Datos y Cálculos'!S957</f>
        <v>367.7725309209485</v>
      </c>
      <c r="K957" s="59">
        <f>'Datos y Cálculos'!T957</f>
        <v>0.96657572306945694</v>
      </c>
      <c r="L957" s="59">
        <f t="shared" si="252"/>
        <v>548.56953593805622</v>
      </c>
      <c r="M957" s="69">
        <f t="shared" si="250"/>
        <v>461.5947167994774</v>
      </c>
      <c r="O957" s="20">
        <f t="shared" si="243"/>
        <v>550.82252735246425</v>
      </c>
      <c r="P957" s="128">
        <f t="shared" si="244"/>
        <v>461.5947167994774</v>
      </c>
      <c r="Q957" s="106">
        <f t="shared" si="259"/>
        <v>0.16199012589746742</v>
      </c>
      <c r="S957" s="129">
        <f t="shared" si="257"/>
        <v>0.25361905787563682</v>
      </c>
      <c r="T957" s="124">
        <f t="shared" si="258"/>
        <v>0.21253527476036535</v>
      </c>
      <c r="U957" s="79">
        <f t="shared" si="256"/>
        <v>0.16199012589746742</v>
      </c>
      <c r="Y957" s="111">
        <f t="shared" si="245"/>
        <v>0.1480568395935728</v>
      </c>
      <c r="Z957" s="92">
        <f t="shared" si="254"/>
        <v>4.4082362123565422E-2</v>
      </c>
      <c r="AD957" s="106">
        <f t="shared" si="246"/>
        <v>0.69376054215147531</v>
      </c>
      <c r="AE957" s="74">
        <f>IF(J957&gt;0,J957/630,Tabla13[[#This Row],[Cargabilidad Antes]]-0.02)</f>
        <v>0.58376592209674361</v>
      </c>
      <c r="AF957" s="114">
        <f t="shared" si="251"/>
        <v>0.10999462005473171</v>
      </c>
      <c r="AI957" s="4">
        <f t="shared" si="247"/>
        <v>33.103778222194343</v>
      </c>
      <c r="AJ957" s="59">
        <f t="shared" si="248"/>
        <v>30.690963744048872</v>
      </c>
      <c r="AK957" s="4">
        <f t="shared" si="255"/>
        <v>2.4128144781454708</v>
      </c>
      <c r="AL957" s="79">
        <f t="shared" si="253"/>
        <v>7.2886377559399085E-2</v>
      </c>
    </row>
    <row r="958" spans="2:38" x14ac:dyDescent="0.25">
      <c r="B958" s="16" t="s">
        <v>972</v>
      </c>
      <c r="C958" s="21">
        <v>615.16</v>
      </c>
      <c r="D958" s="21">
        <v>355.58</v>
      </c>
      <c r="E958" s="16">
        <v>255.2</v>
      </c>
      <c r="F958" s="59">
        <f t="shared" si="249"/>
        <v>437.68045010029863</v>
      </c>
      <c r="G958" s="16">
        <v>0.81</v>
      </c>
      <c r="H958" s="21">
        <v>441.04</v>
      </c>
      <c r="I958" s="6">
        <f>'Datos y Cálculos'!R958</f>
        <v>95.199999999999989</v>
      </c>
      <c r="J958" s="59">
        <f>'Datos y Cálculos'!S958</f>
        <v>368.10348599273004</v>
      </c>
      <c r="K958" s="59">
        <f>'Datos y Cálculos'!T958</f>
        <v>0.96597835535581589</v>
      </c>
      <c r="L958" s="59">
        <f t="shared" si="252"/>
        <v>549.33679496618265</v>
      </c>
      <c r="M958" s="69">
        <f t="shared" si="250"/>
        <v>462.01010158161381</v>
      </c>
      <c r="O958" s="20">
        <f t="shared" si="243"/>
        <v>550.97747911553165</v>
      </c>
      <c r="P958" s="128">
        <f t="shared" si="244"/>
        <v>462.01010158161381</v>
      </c>
      <c r="Q958" s="106">
        <f t="shared" si="259"/>
        <v>0.16147189478004553</v>
      </c>
      <c r="S958" s="129">
        <f t="shared" si="257"/>
        <v>0.25369040339658749</v>
      </c>
      <c r="T958" s="124">
        <f t="shared" si="258"/>
        <v>0.21272653327262642</v>
      </c>
      <c r="U958" s="79">
        <f t="shared" si="256"/>
        <v>0.16147189478004553</v>
      </c>
      <c r="Y958" s="111">
        <f t="shared" si="245"/>
        <v>0.14847128983742913</v>
      </c>
      <c r="Z958" s="92">
        <f t="shared" si="254"/>
        <v>4.407676338463104E-2</v>
      </c>
      <c r="AD958" s="106">
        <f t="shared" si="246"/>
        <v>0.6947308731750772</v>
      </c>
      <c r="AE958" s="74">
        <f>IF(J958&gt;0,J958/630,Tabla13[[#This Row],[Cargabilidad Antes]]-0.02)</f>
        <v>0.58429124760750806</v>
      </c>
      <c r="AF958" s="114">
        <f t="shared" si="251"/>
        <v>0.11043962556756914</v>
      </c>
      <c r="AI958" s="4">
        <f t="shared" si="247"/>
        <v>33.10833820759899</v>
      </c>
      <c r="AJ958" s="59">
        <f t="shared" si="248"/>
        <v>30.701210843040947</v>
      </c>
      <c r="AK958" s="4">
        <f t="shared" si="255"/>
        <v>2.4071273645580433</v>
      </c>
      <c r="AL958" s="79">
        <f t="shared" si="253"/>
        <v>7.2704566126655101E-2</v>
      </c>
    </row>
    <row r="959" spans="2:38" x14ac:dyDescent="0.25">
      <c r="B959" s="16" t="s">
        <v>973</v>
      </c>
      <c r="C959" s="21">
        <v>620.20000000000005</v>
      </c>
      <c r="D959" s="21">
        <v>356.95</v>
      </c>
      <c r="E959" s="16">
        <v>255.14</v>
      </c>
      <c r="F959" s="59">
        <f t="shared" si="249"/>
        <v>438.75929859092446</v>
      </c>
      <c r="G959" s="16">
        <v>0.81</v>
      </c>
      <c r="H959" s="21">
        <v>441.34</v>
      </c>
      <c r="I959" s="6">
        <f>'Datos y Cálculos'!R959</f>
        <v>95.139999999999986</v>
      </c>
      <c r="J959" s="59">
        <f>'Datos y Cálculos'!S959</f>
        <v>369.41158901691216</v>
      </c>
      <c r="K959" s="59">
        <f>'Datos y Cálculos'!T959</f>
        <v>0.96626638311463031</v>
      </c>
      <c r="L959" s="59">
        <f t="shared" si="252"/>
        <v>550.69086771939487</v>
      </c>
      <c r="M959" s="69">
        <f t="shared" si="250"/>
        <v>463.65191382756882</v>
      </c>
      <c r="O959" s="20">
        <f t="shared" si="243"/>
        <v>553.10031826955685</v>
      </c>
      <c r="P959" s="128">
        <f t="shared" si="244"/>
        <v>463.65191382756882</v>
      </c>
      <c r="Q959" s="106">
        <f t="shared" si="259"/>
        <v>0.16172184590643246</v>
      </c>
      <c r="S959" s="129">
        <f t="shared" si="257"/>
        <v>0.2546678370336124</v>
      </c>
      <c r="T959" s="124">
        <f t="shared" si="258"/>
        <v>0.2134824843355381</v>
      </c>
      <c r="U959" s="79">
        <f t="shared" si="256"/>
        <v>0.16172184590643235</v>
      </c>
      <c r="Y959" s="111">
        <f t="shared" si="245"/>
        <v>0.14920413244045369</v>
      </c>
      <c r="Z959" s="92">
        <f t="shared" si="254"/>
        <v>4.4356857198459651E-2</v>
      </c>
      <c r="AD959" s="106">
        <f t="shared" si="246"/>
        <v>0.69644333109670553</v>
      </c>
      <c r="AE959" s="74">
        <f>IF(J959&gt;0,J959/630,Tabla13[[#This Row],[Cargabilidad Antes]]-0.02)</f>
        <v>0.58636760161414625</v>
      </c>
      <c r="AF959" s="114">
        <f t="shared" si="251"/>
        <v>0.11007572948255928</v>
      </c>
      <c r="AI959" s="4">
        <f t="shared" si="247"/>
        <v>33.170939157849496</v>
      </c>
      <c r="AJ959" s="59">
        <f t="shared" si="248"/>
        <v>30.741802809721349</v>
      </c>
      <c r="AK959" s="4">
        <f t="shared" si="255"/>
        <v>2.4291363481281465</v>
      </c>
      <c r="AL959" s="79">
        <f t="shared" si="253"/>
        <v>7.3230858389890408E-2</v>
      </c>
    </row>
    <row r="960" spans="2:38" x14ac:dyDescent="0.25">
      <c r="B960" s="16" t="s">
        <v>974</v>
      </c>
      <c r="C960" s="21">
        <v>527.96</v>
      </c>
      <c r="D960" s="21">
        <v>355.08</v>
      </c>
      <c r="E960" s="16">
        <v>254.31</v>
      </c>
      <c r="F960" s="59">
        <f t="shared" si="249"/>
        <v>436.75551799605233</v>
      </c>
      <c r="G960" s="16">
        <v>0.81</v>
      </c>
      <c r="H960" s="21">
        <v>441</v>
      </c>
      <c r="I960" s="6">
        <f>'Datos y Cálculos'!R960</f>
        <v>94.31</v>
      </c>
      <c r="J960" s="59">
        <f>'Datos y Cálculos'!S960</f>
        <v>367.39104847559906</v>
      </c>
      <c r="K960" s="59">
        <f>'Datos y Cálculos'!T960</f>
        <v>0.96649061394750679</v>
      </c>
      <c r="L960" s="59">
        <f t="shared" si="252"/>
        <v>548.1759040979897</v>
      </c>
      <c r="M960" s="69">
        <f t="shared" si="250"/>
        <v>461.11591464183908</v>
      </c>
      <c r="O960" s="20">
        <f t="shared" si="243"/>
        <v>550.20272030019407</v>
      </c>
      <c r="P960" s="128">
        <f t="shared" si="244"/>
        <v>461.11591464183914</v>
      </c>
      <c r="Q960" s="106">
        <f t="shared" si="259"/>
        <v>0.16191633078394929</v>
      </c>
      <c r="S960" s="129">
        <f t="shared" si="257"/>
        <v>0.25333367579183386</v>
      </c>
      <c r="T960" s="124">
        <f t="shared" si="258"/>
        <v>0.21231481654360956</v>
      </c>
      <c r="U960" s="79">
        <f t="shared" si="256"/>
        <v>0.16191633078394907</v>
      </c>
      <c r="Y960" s="111">
        <f t="shared" si="245"/>
        <v>0.14784443634215499</v>
      </c>
      <c r="Z960" s="92">
        <f t="shared" si="254"/>
        <v>4.400083478543166E-2</v>
      </c>
      <c r="AD960" s="106">
        <f t="shared" si="246"/>
        <v>0.69326272697786084</v>
      </c>
      <c r="AE960" s="74">
        <f>IF(J960&gt;0,J960/630,Tabla13[[#This Row],[Cargabilidad Antes]]-0.02)</f>
        <v>0.58316039440571277</v>
      </c>
      <c r="AF960" s="114">
        <f t="shared" si="251"/>
        <v>0.11010233257214808</v>
      </c>
      <c r="AI960" s="4">
        <f t="shared" si="247"/>
        <v>33.085551106456563</v>
      </c>
      <c r="AJ960" s="59">
        <f t="shared" si="248"/>
        <v>30.679163641452455</v>
      </c>
      <c r="AK960" s="4">
        <f t="shared" si="255"/>
        <v>2.4063874650041086</v>
      </c>
      <c r="AL960" s="79">
        <f t="shared" si="253"/>
        <v>7.2732276916327665E-2</v>
      </c>
    </row>
    <row r="961" spans="2:38" x14ac:dyDescent="0.25">
      <c r="B961" s="16" t="s">
        <v>975</v>
      </c>
      <c r="C961" s="21">
        <v>621.02</v>
      </c>
      <c r="D961" s="21">
        <v>358.11</v>
      </c>
      <c r="E961" s="16">
        <v>255.2</v>
      </c>
      <c r="F961" s="59">
        <f t="shared" si="249"/>
        <v>439.73834504168502</v>
      </c>
      <c r="G961" s="16">
        <v>0.81</v>
      </c>
      <c r="H961" s="21">
        <v>442.09</v>
      </c>
      <c r="I961" s="6">
        <f>'Datos y Cálculos'!R961</f>
        <v>95.199999999999989</v>
      </c>
      <c r="J961" s="59">
        <f>'Datos y Cálculos'!S961</f>
        <v>370.54798892990908</v>
      </c>
      <c r="K961" s="59">
        <f>'Datos y Cálculos'!T961</f>
        <v>0.96643352736624411</v>
      </c>
      <c r="L961" s="59">
        <f t="shared" si="252"/>
        <v>551.91967800612474</v>
      </c>
      <c r="M961" s="69">
        <f t="shared" si="250"/>
        <v>465.07821990512497</v>
      </c>
      <c r="O961" s="20">
        <f t="shared" si="243"/>
        <v>554.89775872114035</v>
      </c>
      <c r="P961" s="128">
        <f t="shared" si="244"/>
        <v>465.07821990512502</v>
      </c>
      <c r="Q961" s="106">
        <f t="shared" si="259"/>
        <v>0.16186682574285449</v>
      </c>
      <c r="S961" s="129">
        <f t="shared" si="257"/>
        <v>0.25549544507664085</v>
      </c>
      <c r="T961" s="124">
        <f t="shared" si="258"/>
        <v>0.21413920839032721</v>
      </c>
      <c r="U961" s="79">
        <f t="shared" si="256"/>
        <v>0.16186682574285438</v>
      </c>
      <c r="Y961" s="111">
        <f t="shared" si="245"/>
        <v>0.14987074283742913</v>
      </c>
      <c r="Z961" s="92">
        <f t="shared" si="254"/>
        <v>4.4591459088245959E-2</v>
      </c>
      <c r="AD961" s="106">
        <f t="shared" si="246"/>
        <v>0.69799737308203968</v>
      </c>
      <c r="AE961" s="74">
        <f>IF(J961&gt;0,J961/630,Tabla13[[#This Row],[Cargabilidad Antes]]-0.02)</f>
        <v>0.5881714109998557</v>
      </c>
      <c r="AF961" s="114">
        <f t="shared" si="251"/>
        <v>0.10982596208218398</v>
      </c>
      <c r="AI961" s="4">
        <f t="shared" si="247"/>
        <v>33.224132548978226</v>
      </c>
      <c r="AJ961" s="59">
        <f t="shared" si="248"/>
        <v>30.777183510419867</v>
      </c>
      <c r="AK961" s="4">
        <f t="shared" si="255"/>
        <v>2.4469490385583583</v>
      </c>
      <c r="AL961" s="79">
        <f t="shared" si="253"/>
        <v>7.3649749469038017E-2</v>
      </c>
    </row>
    <row r="962" spans="2:38" x14ac:dyDescent="0.25">
      <c r="B962" s="16" t="s">
        <v>976</v>
      </c>
      <c r="C962" s="21">
        <v>428.44</v>
      </c>
      <c r="D962" s="21">
        <v>301.27999999999997</v>
      </c>
      <c r="E962" s="16">
        <v>180.84</v>
      </c>
      <c r="F962" s="59">
        <f t="shared" si="249"/>
        <v>351.38688649407504</v>
      </c>
      <c r="G962" s="16">
        <v>0.85</v>
      </c>
      <c r="H962" s="21">
        <v>445.66</v>
      </c>
      <c r="I962" s="6">
        <f>'Datos y Cálculos'!R962</f>
        <v>20.840000000000003</v>
      </c>
      <c r="J962" s="59">
        <f>'Datos y Cálculos'!S962</f>
        <v>301.99990728475399</v>
      </c>
      <c r="K962" s="59">
        <f>'Datos y Cálculos'!T962</f>
        <v>0.99761620031202458</v>
      </c>
      <c r="L962" s="59">
        <f t="shared" si="252"/>
        <v>441.02894240664938</v>
      </c>
      <c r="M962" s="69">
        <f t="shared" si="250"/>
        <v>379.04288644803205</v>
      </c>
      <c r="O962" s="20">
        <f t="shared" si="243"/>
        <v>444.86979309833873</v>
      </c>
      <c r="P962" s="128">
        <f t="shared" si="244"/>
        <v>379.04288644803205</v>
      </c>
      <c r="Q962" s="106">
        <f t="shared" si="259"/>
        <v>0.14796892859784616</v>
      </c>
      <c r="S962" s="129">
        <f t="shared" si="257"/>
        <v>0.20483450149585714</v>
      </c>
      <c r="T962" s="124">
        <f t="shared" si="258"/>
        <v>0.17452535976964123</v>
      </c>
      <c r="U962" s="79">
        <f t="shared" si="256"/>
        <v>0.14796892859784616</v>
      </c>
      <c r="Y962" s="111">
        <f t="shared" si="245"/>
        <v>9.5697211795841203E-2</v>
      </c>
      <c r="Z962" s="92">
        <f t="shared" si="254"/>
        <v>2.6225156119077924E-2</v>
      </c>
      <c r="AD962" s="106">
        <f t="shared" si="246"/>
        <v>0.55775696268900798</v>
      </c>
      <c r="AE962" s="74">
        <f>IF(J962&gt;0,J962/630,Tabla13[[#This Row],[Cargabilidad Antes]]-0.02)</f>
        <v>0.47936493219802218</v>
      </c>
      <c r="AF962" s="114">
        <f t="shared" si="251"/>
        <v>7.8392030490985809E-2</v>
      </c>
      <c r="AI962" s="4">
        <f t="shared" si="247"/>
        <v>30.286034530217915</v>
      </c>
      <c r="AJ962" s="59">
        <f t="shared" si="248"/>
        <v>28.837433487362599</v>
      </c>
      <c r="AK962" s="4">
        <f t="shared" si="255"/>
        <v>1.4486010428553158</v>
      </c>
      <c r="AL962" s="79">
        <f t="shared" si="253"/>
        <v>4.7830660742659181E-2</v>
      </c>
    </row>
    <row r="963" spans="2:38" x14ac:dyDescent="0.25">
      <c r="B963" s="16" t="s">
        <v>977</v>
      </c>
      <c r="C963" s="21">
        <v>501.64</v>
      </c>
      <c r="D963" s="21">
        <v>333.49</v>
      </c>
      <c r="E963" s="16">
        <v>240.07</v>
      </c>
      <c r="F963" s="59">
        <f t="shared" si="249"/>
        <v>410.91262453227205</v>
      </c>
      <c r="G963" s="16">
        <v>0.81</v>
      </c>
      <c r="H963" s="21">
        <v>442.12</v>
      </c>
      <c r="I963" s="6">
        <f>'Datos y Cálculos'!R963</f>
        <v>80.069999999999993</v>
      </c>
      <c r="J963" s="59">
        <f>'Datos y Cálculos'!S963</f>
        <v>342.96761508923845</v>
      </c>
      <c r="K963" s="59">
        <f>'Datos y Cálculos'!T963</f>
        <v>0.97236586000467595</v>
      </c>
      <c r="L963" s="59">
        <f t="shared" si="252"/>
        <v>515.74024866765853</v>
      </c>
      <c r="M963" s="69">
        <f t="shared" si="250"/>
        <v>430.46183672846911</v>
      </c>
      <c r="O963" s="20">
        <f t="shared" si="243"/>
        <v>516.74863465391388</v>
      </c>
      <c r="P963" s="128">
        <f t="shared" si="244"/>
        <v>430.46183672846911</v>
      </c>
      <c r="Q963" s="106">
        <f t="shared" si="259"/>
        <v>0.16698021463227342</v>
      </c>
      <c r="S963" s="129">
        <f t="shared" si="257"/>
        <v>0.2379301778185724</v>
      </c>
      <c r="T963" s="124">
        <f t="shared" si="258"/>
        <v>0.19820054565893222</v>
      </c>
      <c r="U963" s="79">
        <f t="shared" si="256"/>
        <v>0.1669802146322733</v>
      </c>
      <c r="Y963" s="111">
        <f t="shared" si="245"/>
        <v>0.13086609801512289</v>
      </c>
      <c r="Z963" s="92">
        <f t="shared" si="254"/>
        <v>4.0055238414647289E-2</v>
      </c>
      <c r="AD963" s="106">
        <f t="shared" si="246"/>
        <v>0.65224226116233663</v>
      </c>
      <c r="AE963" s="74">
        <f>IF(J963&gt;0,J963/630,Tabla13[[#This Row],[Cargabilidad Antes]]-0.02)</f>
        <v>0.54439303982418796</v>
      </c>
      <c r="AF963" s="114">
        <f t="shared" si="251"/>
        <v>0.10784922133814867</v>
      </c>
      <c r="AI963" s="4">
        <f t="shared" si="247"/>
        <v>32.13218887330887</v>
      </c>
      <c r="AJ963" s="59">
        <f t="shared" si="248"/>
        <v>29.949182502127329</v>
      </c>
      <c r="AK963" s="4">
        <f t="shared" si="255"/>
        <v>2.1830063711815413</v>
      </c>
      <c r="AL963" s="79">
        <f t="shared" si="253"/>
        <v>6.7938302609533485E-2</v>
      </c>
    </row>
    <row r="964" spans="2:38" x14ac:dyDescent="0.25">
      <c r="B964" s="16" t="s">
        <v>978</v>
      </c>
      <c r="C964" s="21">
        <v>584.70000000000005</v>
      </c>
      <c r="D964" s="21">
        <v>345.52</v>
      </c>
      <c r="E964" s="16">
        <v>242.75</v>
      </c>
      <c r="F964" s="59">
        <f t="shared" si="249"/>
        <v>422.26962109533758</v>
      </c>
      <c r="G964" s="16">
        <v>0.81</v>
      </c>
      <c r="H964" s="21">
        <v>444.1</v>
      </c>
      <c r="I964" s="6">
        <f>'Datos y Cálculos'!R964</f>
        <v>82.75</v>
      </c>
      <c r="J964" s="59">
        <f>'Datos y Cálculos'!S964</f>
        <v>355.29091305576617</v>
      </c>
      <c r="K964" s="59">
        <f>'Datos y Cálculos'!T964</f>
        <v>0.97249883772222301</v>
      </c>
      <c r="L964" s="59">
        <f t="shared" si="252"/>
        <v>529.99452045650969</v>
      </c>
      <c r="M964" s="69">
        <f t="shared" si="250"/>
        <v>445.92892237690114</v>
      </c>
      <c r="O964" s="20">
        <f t="shared" ref="O964:O1027" si="260">(D964)/(SQRT(3)*0.46*G964)</f>
        <v>535.38933175093791</v>
      </c>
      <c r="P964" s="128">
        <f t="shared" ref="P964:P1027" si="261">(D964)/(SQRT(3)*0.46*K964)</f>
        <v>445.92892237690114</v>
      </c>
      <c r="Q964" s="106">
        <f t="shared" si="259"/>
        <v>0.16709412023856607</v>
      </c>
      <c r="S964" s="129">
        <f t="shared" si="257"/>
        <v>0.24651304398894455</v>
      </c>
      <c r="T964" s="124">
        <f t="shared" si="258"/>
        <v>0.20532216377628093</v>
      </c>
      <c r="U964" s="79">
        <f t="shared" si="256"/>
        <v>0.16709412023856607</v>
      </c>
      <c r="Y964" s="111">
        <f t="shared" ref="Y964:Y1027" si="262">($AB$3)*(((D964)^2+(E964)^2)/(460)^2)</f>
        <v>0.13819994232325139</v>
      </c>
      <c r="Z964" s="92">
        <f t="shared" si="254"/>
        <v>4.2326191667879917E-2</v>
      </c>
      <c r="AD964" s="106">
        <f t="shared" ref="AD964:AD1027" si="263">F964/630</f>
        <v>0.67026923983386921</v>
      </c>
      <c r="AE964" s="74">
        <f>IF(J964&gt;0,J964/630,Tabla13[[#This Row],[Cargabilidad Antes]]-0.02)</f>
        <v>0.56395383024724788</v>
      </c>
      <c r="AF964" s="114">
        <f t="shared" si="251"/>
        <v>0.10631540958662133</v>
      </c>
      <c r="AI964" s="4">
        <f t="shared" ref="AI964:AI1027" si="264">$AN$4+($AN$5-$AN$4)*((O964/($AN$6*$AN$7))^2)</f>
        <v>32.656029288266986</v>
      </c>
      <c r="AJ964" s="59">
        <f t="shared" ref="AJ964:AJ1027" si="265">$AN$4+($AN$5-$AN$4)*((P964/($AN$6*$AN$7))^2)</f>
        <v>30.311234076181204</v>
      </c>
      <c r="AK964" s="4">
        <f t="shared" si="255"/>
        <v>2.3447952120857813</v>
      </c>
      <c r="AL964" s="79">
        <f t="shared" si="253"/>
        <v>7.1802826711949486E-2</v>
      </c>
    </row>
    <row r="965" spans="2:38" x14ac:dyDescent="0.25">
      <c r="B965" s="16" t="s">
        <v>979</v>
      </c>
      <c r="C965" s="21">
        <v>513.24</v>
      </c>
      <c r="D965" s="21">
        <v>339.55</v>
      </c>
      <c r="E965" s="16">
        <v>243.8</v>
      </c>
      <c r="F965" s="59">
        <f t="shared" ref="F965:F1028" si="266">SQRT((D965)^2+(E965)^2)</f>
        <v>418.01033779082547</v>
      </c>
      <c r="G965" s="16">
        <v>0.81</v>
      </c>
      <c r="H965" s="21">
        <v>444.6</v>
      </c>
      <c r="I965" s="6">
        <f>'Datos y Cálculos'!R965</f>
        <v>83.800000000000011</v>
      </c>
      <c r="J965" s="59">
        <f>'Datos y Cálculos'!S965</f>
        <v>349.73796262344757</v>
      </c>
      <c r="K965" s="59">
        <f>'Datos y Cálculos'!T965</f>
        <v>0.97086972616004907</v>
      </c>
      <c r="L965" s="59">
        <f t="shared" si="252"/>
        <v>524.64865445125974</v>
      </c>
      <c r="M965" s="69">
        <f t="shared" ref="M965:M1028" si="267">(J965)/(SQRT(3)*0.46)</f>
        <v>438.95936275321463</v>
      </c>
      <c r="O965" s="20">
        <f t="shared" si="260"/>
        <v>526.13871149580632</v>
      </c>
      <c r="P965" s="128">
        <f t="shared" si="261"/>
        <v>438.95936275321463</v>
      </c>
      <c r="Q965" s="106">
        <f t="shared" si="259"/>
        <v>0.16569651089679716</v>
      </c>
      <c r="S965" s="129">
        <f t="shared" si="257"/>
        <v>0.24225371638818632</v>
      </c>
      <c r="T965" s="124">
        <f t="shared" si="258"/>
        <v>0.20211312083088162</v>
      </c>
      <c r="U965" s="79">
        <f t="shared" si="256"/>
        <v>0.16569651089679704</v>
      </c>
      <c r="Y965" s="111">
        <f t="shared" si="262"/>
        <v>0.13542605562381854</v>
      </c>
      <c r="Z965" s="92">
        <f t="shared" si="254"/>
        <v>4.1161082250772668E-2</v>
      </c>
      <c r="AD965" s="106">
        <f t="shared" si="263"/>
        <v>0.66350847268384994</v>
      </c>
      <c r="AE965" s="74">
        <f>IF(J965&gt;0,J965/630,Tabla13[[#This Row],[Cargabilidad Antes]]-0.02)</f>
        <v>0.55513962321182153</v>
      </c>
      <c r="AF965" s="114">
        <f t="shared" ref="AF965:AF1028" si="268">AD965-AE965</f>
        <v>0.10836884947202841</v>
      </c>
      <c r="AI965" s="4">
        <f t="shared" si="264"/>
        <v>32.393748497181285</v>
      </c>
      <c r="AJ965" s="59">
        <f t="shared" si="265"/>
        <v>30.146509672775327</v>
      </c>
      <c r="AK965" s="4">
        <f t="shared" si="255"/>
        <v>2.247238824405958</v>
      </c>
      <c r="AL965" s="79">
        <f t="shared" si="253"/>
        <v>6.9372608255000134E-2</v>
      </c>
    </row>
    <row r="966" spans="2:38" x14ac:dyDescent="0.25">
      <c r="B966" s="16" t="s">
        <v>980</v>
      </c>
      <c r="C966" s="21">
        <v>627.54</v>
      </c>
      <c r="D966" s="21">
        <v>361.54</v>
      </c>
      <c r="E966" s="16">
        <v>259.66000000000003</v>
      </c>
      <c r="F966" s="59">
        <f t="shared" si="266"/>
        <v>445.12300232632333</v>
      </c>
      <c r="G966" s="16">
        <v>0.81</v>
      </c>
      <c r="H966" s="21">
        <v>443.02</v>
      </c>
      <c r="I966" s="6">
        <f>'Datos y Cálculos'!R966</f>
        <v>99.660000000000025</v>
      </c>
      <c r="J966" s="59">
        <f>'Datos y Cálculos'!S966</f>
        <v>375.02438214068167</v>
      </c>
      <c r="K966" s="59">
        <f>'Datos y Cálculos'!T966</f>
        <v>0.96404398545046255</v>
      </c>
      <c r="L966" s="59">
        <f t="shared" ref="L966:L1029" si="269">(F966)/(SQRT(3)*0.46)</f>
        <v>558.67801133825481</v>
      </c>
      <c r="M966" s="69">
        <f t="shared" si="267"/>
        <v>470.69658256868621</v>
      </c>
      <c r="O966" s="20">
        <f t="shared" si="260"/>
        <v>560.21260419435669</v>
      </c>
      <c r="P966" s="128">
        <f t="shared" si="261"/>
        <v>470.69658256868621</v>
      </c>
      <c r="Q966" s="106">
        <f t="shared" si="259"/>
        <v>0.15978937452577258</v>
      </c>
      <c r="S966" s="129">
        <f t="shared" si="257"/>
        <v>0.25794259644525069</v>
      </c>
      <c r="T966" s="124">
        <f t="shared" si="258"/>
        <v>0.21672611029571032</v>
      </c>
      <c r="U966" s="79">
        <f t="shared" si="256"/>
        <v>0.15978937452577258</v>
      </c>
      <c r="Y966" s="111">
        <f t="shared" si="262"/>
        <v>0.15356359121361063</v>
      </c>
      <c r="Z966" s="92">
        <f t="shared" si="254"/>
        <v>4.5154775841636123E-2</v>
      </c>
      <c r="AD966" s="106">
        <f t="shared" si="263"/>
        <v>0.70654444813702111</v>
      </c>
      <c r="AE966" s="74">
        <f>IF(J966&gt;0,J966/630,Tabla13[[#This Row],[Cargabilidad Antes]]-0.02)</f>
        <v>0.59527679704870107</v>
      </c>
      <c r="AF966" s="114">
        <f t="shared" si="268"/>
        <v>0.11126765108832004</v>
      </c>
      <c r="AI966" s="4">
        <f t="shared" si="264"/>
        <v>33.382429537879887</v>
      </c>
      <c r="AJ966" s="59">
        <f t="shared" si="265"/>
        <v>30.917608783168806</v>
      </c>
      <c r="AK966" s="4">
        <f t="shared" si="255"/>
        <v>2.4648207547110808</v>
      </c>
      <c r="AL966" s="79">
        <f t="shared" ref="AL966:AL1029" si="270">(1-AJ966/AI966)</f>
        <v>7.3835870810846305E-2</v>
      </c>
    </row>
    <row r="967" spans="2:38" x14ac:dyDescent="0.25">
      <c r="B967" s="16" t="s">
        <v>981</v>
      </c>
      <c r="C967" s="21">
        <v>629.44000000000005</v>
      </c>
      <c r="D967" s="21">
        <v>328.86</v>
      </c>
      <c r="E967" s="16">
        <v>233.24</v>
      </c>
      <c r="F967" s="59">
        <f t="shared" si="266"/>
        <v>403.1746485085589</v>
      </c>
      <c r="G967" s="16">
        <v>0.81</v>
      </c>
      <c r="H967" s="21">
        <v>441.66</v>
      </c>
      <c r="I967" s="6">
        <f>'Datos y Cálculos'!R967</f>
        <v>73.240000000000009</v>
      </c>
      <c r="J967" s="59">
        <f>'Datos y Cálculos'!S967</f>
        <v>336.91689954646085</v>
      </c>
      <c r="K967" s="59">
        <f>'Datos y Cálculos'!T967</f>
        <v>0.97608638938175374</v>
      </c>
      <c r="L967" s="59">
        <f t="shared" si="269"/>
        <v>506.02824314532444</v>
      </c>
      <c r="M967" s="69">
        <f t="shared" si="267"/>
        <v>422.86752749496367</v>
      </c>
      <c r="O967" s="20">
        <f t="shared" si="260"/>
        <v>509.57436802388708</v>
      </c>
      <c r="P967" s="128">
        <f t="shared" si="261"/>
        <v>422.86752749496367</v>
      </c>
      <c r="Q967" s="106">
        <f t="shared" si="259"/>
        <v>0.17015541983630322</v>
      </c>
      <c r="S967" s="129">
        <f t="shared" si="257"/>
        <v>0.23462688019855382</v>
      </c>
      <c r="T967" s="124">
        <f t="shared" si="258"/>
        <v>0.19470384489348685</v>
      </c>
      <c r="U967" s="79">
        <f t="shared" si="256"/>
        <v>0.17015541983630333</v>
      </c>
      <c r="Y967" s="111">
        <f t="shared" si="262"/>
        <v>0.12598377476748585</v>
      </c>
      <c r="Z967" s="92">
        <f t="shared" ref="Z967:Z1030" si="271">(Y967)*(1-(((G967)^2/(K967)^2)))</f>
        <v>3.9226052713886794E-2</v>
      </c>
      <c r="AD967" s="106">
        <f t="shared" si="263"/>
        <v>0.63995975953739503</v>
      </c>
      <c r="AE967" s="74">
        <f>IF(J967&gt;0,J967/630,Tabla13[[#This Row],[Cargabilidad Antes]]-0.02)</f>
        <v>0.53478872943882672</v>
      </c>
      <c r="AF967" s="114">
        <f t="shared" si="268"/>
        <v>0.10517103009856832</v>
      </c>
      <c r="AI967" s="4">
        <f t="shared" si="264"/>
        <v>31.935524480420511</v>
      </c>
      <c r="AJ967" s="59">
        <f t="shared" si="265"/>
        <v>29.776093638079697</v>
      </c>
      <c r="AK967" s="4">
        <f t="shared" ref="AK967:AK1030" si="272">AI967-AJ967</f>
        <v>2.1594308423408144</v>
      </c>
      <c r="AL967" s="79">
        <f t="shared" si="270"/>
        <v>6.7618455543598466E-2</v>
      </c>
    </row>
    <row r="968" spans="2:38" x14ac:dyDescent="0.25">
      <c r="B968" s="16" t="s">
        <v>982</v>
      </c>
      <c r="C968" s="21">
        <v>599.70000000000005</v>
      </c>
      <c r="D968" s="21">
        <v>364.49</v>
      </c>
      <c r="E968" s="16">
        <v>258.23</v>
      </c>
      <c r="F968" s="59">
        <f t="shared" si="266"/>
        <v>446.69418285892198</v>
      </c>
      <c r="G968" s="16">
        <v>0.81</v>
      </c>
      <c r="H968" s="21">
        <v>443.39</v>
      </c>
      <c r="I968" s="6">
        <f>'Datos y Cálculos'!R968</f>
        <v>98.230000000000018</v>
      </c>
      <c r="J968" s="59">
        <f>'Datos y Cálculos'!S968</f>
        <v>377.49449399958138</v>
      </c>
      <c r="K968" s="59">
        <f>'Datos y Cálculos'!T968</f>
        <v>0.96555050681190657</v>
      </c>
      <c r="L968" s="59">
        <f t="shared" si="269"/>
        <v>560.65001460660551</v>
      </c>
      <c r="M968" s="69">
        <f t="shared" si="267"/>
        <v>473.79684288752151</v>
      </c>
      <c r="O968" s="20">
        <f t="shared" si="260"/>
        <v>564.7836812048489</v>
      </c>
      <c r="P968" s="128">
        <f t="shared" si="261"/>
        <v>473.79684288752151</v>
      </c>
      <c r="Q968" s="106">
        <f t="shared" si="259"/>
        <v>0.16110033158753068</v>
      </c>
      <c r="S968" s="129">
        <f t="shared" si="257"/>
        <v>0.26004728931329707</v>
      </c>
      <c r="T968" s="124">
        <f t="shared" si="258"/>
        <v>0.21815358477648641</v>
      </c>
      <c r="U968" s="79">
        <f t="shared" si="256"/>
        <v>0.16110033158753057</v>
      </c>
      <c r="Y968" s="111">
        <f t="shared" si="262"/>
        <v>0.15464959192816635</v>
      </c>
      <c r="Z968" s="92">
        <f t="shared" si="271"/>
        <v>4.5814531220888667E-2</v>
      </c>
      <c r="AD968" s="106">
        <f t="shared" si="263"/>
        <v>0.70903838549035236</v>
      </c>
      <c r="AE968" s="74">
        <f>IF(J968&gt;0,J968/630,Tabla13[[#This Row],[Cargabilidad Antes]]-0.02)</f>
        <v>0.59919760952314505</v>
      </c>
      <c r="AF968" s="114">
        <f t="shared" si="268"/>
        <v>0.10984077596720732</v>
      </c>
      <c r="AI968" s="4">
        <f t="shared" si="264"/>
        <v>33.519781157994132</v>
      </c>
      <c r="AJ968" s="59">
        <f t="shared" si="265"/>
        <v>30.995818598562572</v>
      </c>
      <c r="AK968" s="4">
        <f t="shared" si="272"/>
        <v>2.5239625594315598</v>
      </c>
      <c r="AL968" s="79">
        <f t="shared" si="270"/>
        <v>7.5297703989622211E-2</v>
      </c>
    </row>
    <row r="969" spans="2:38" x14ac:dyDescent="0.25">
      <c r="B969" s="16" t="s">
        <v>983</v>
      </c>
      <c r="C969" s="21">
        <v>602.38</v>
      </c>
      <c r="D969" s="21">
        <v>372.3</v>
      </c>
      <c r="E969" s="16">
        <v>260.93</v>
      </c>
      <c r="F969" s="59">
        <f t="shared" si="266"/>
        <v>454.63364910661858</v>
      </c>
      <c r="G969" s="16">
        <v>0.82</v>
      </c>
      <c r="H969" s="21">
        <v>446.03</v>
      </c>
      <c r="I969" s="6">
        <f>'Datos y Cálculos'!R969</f>
        <v>100.93</v>
      </c>
      <c r="J969" s="59">
        <f>'Datos y Cálculos'!S969</f>
        <v>385.73845400737537</v>
      </c>
      <c r="K969" s="59">
        <f>'Datos y Cálculos'!T969</f>
        <v>0.96516174659859444</v>
      </c>
      <c r="L969" s="59">
        <f t="shared" si="269"/>
        <v>570.61491237906114</v>
      </c>
      <c r="M969" s="69">
        <f t="shared" si="267"/>
        <v>484.14391360423537</v>
      </c>
      <c r="O969" s="20">
        <f t="shared" si="260"/>
        <v>569.85022592602786</v>
      </c>
      <c r="P969" s="128">
        <f t="shared" si="261"/>
        <v>484.14391360423537</v>
      </c>
      <c r="Q969" s="106">
        <f t="shared" si="259"/>
        <v>0.15040147116291225</v>
      </c>
      <c r="S969" s="129">
        <f t="shared" si="257"/>
        <v>0.2623801138349201</v>
      </c>
      <c r="T969" s="124">
        <f t="shared" si="258"/>
        <v>0.22291775871025574</v>
      </c>
      <c r="U969" s="79">
        <f t="shared" si="256"/>
        <v>0.15040147116291225</v>
      </c>
      <c r="Y969" s="111">
        <f t="shared" si="262"/>
        <v>0.16019587808884689</v>
      </c>
      <c r="Z969" s="92">
        <f t="shared" si="271"/>
        <v>4.4563664192727559E-2</v>
      </c>
      <c r="AD969" s="106">
        <f t="shared" si="263"/>
        <v>0.72164071286764853</v>
      </c>
      <c r="AE969" s="74">
        <f>IF(J969&gt;0,J969/630,Tabla13[[#This Row],[Cargabilidad Antes]]-0.02)</f>
        <v>0.61228326032916724</v>
      </c>
      <c r="AF969" s="114">
        <f t="shared" si="268"/>
        <v>0.10935745253848128</v>
      </c>
      <c r="AI969" s="4">
        <f t="shared" si="264"/>
        <v>33.673324786002809</v>
      </c>
      <c r="AJ969" s="59">
        <f t="shared" si="265"/>
        <v>31.260559003205806</v>
      </c>
      <c r="AK969" s="4">
        <f t="shared" si="272"/>
        <v>2.4127657827970026</v>
      </c>
      <c r="AL969" s="79">
        <f t="shared" si="270"/>
        <v>7.1652140028653499E-2</v>
      </c>
    </row>
    <row r="970" spans="2:38" x14ac:dyDescent="0.25">
      <c r="B970" s="16" t="s">
        <v>984</v>
      </c>
      <c r="C970" s="21">
        <v>528.28</v>
      </c>
      <c r="D970" s="21">
        <v>363.04</v>
      </c>
      <c r="E970" s="16">
        <v>259.66000000000003</v>
      </c>
      <c r="F970" s="59">
        <f t="shared" si="266"/>
        <v>446.34219742256056</v>
      </c>
      <c r="G970" s="16">
        <v>0.81</v>
      </c>
      <c r="H970" s="21">
        <v>447.15</v>
      </c>
      <c r="I970" s="6">
        <f>'Datos y Cálculos'!R970</f>
        <v>99.660000000000025</v>
      </c>
      <c r="J970" s="59">
        <f>'Datos y Cálculos'!S970</f>
        <v>376.47065914889038</v>
      </c>
      <c r="K970" s="59">
        <f>'Datos y Cálculos'!T970</f>
        <v>0.96432481835568851</v>
      </c>
      <c r="L970" s="59">
        <f t="shared" si="269"/>
        <v>560.20823441870527</v>
      </c>
      <c r="M970" s="69">
        <f t="shared" si="267"/>
        <v>472.51181826436459</v>
      </c>
      <c r="O970" s="20">
        <f t="shared" si="260"/>
        <v>562.53688064036965</v>
      </c>
      <c r="P970" s="128">
        <f t="shared" si="261"/>
        <v>472.51181826436459</v>
      </c>
      <c r="Q970" s="106">
        <f t="shared" si="259"/>
        <v>0.1600340626085246</v>
      </c>
      <c r="S970" s="129">
        <f t="shared" si="257"/>
        <v>0.25901277925951161</v>
      </c>
      <c r="T970" s="124">
        <f t="shared" si="258"/>
        <v>0.21756191192708693</v>
      </c>
      <c r="U970" s="79">
        <f t="shared" si="256"/>
        <v>0.16003406260852471</v>
      </c>
      <c r="Y970" s="111">
        <f t="shared" si="262"/>
        <v>0.15440596682797733</v>
      </c>
      <c r="Z970" s="92">
        <f t="shared" si="271"/>
        <v>4.54659523646085E-2</v>
      </c>
      <c r="AD970" s="106">
        <f t="shared" si="263"/>
        <v>0.70847967844850879</v>
      </c>
      <c r="AE970" s="74">
        <f>IF(J970&gt;0,J970/630,Tabla13[[#This Row],[Cargabilidad Antes]]-0.02)</f>
        <v>0.59757247483950848</v>
      </c>
      <c r="AF970" s="114">
        <f t="shared" si="268"/>
        <v>0.1109072036090003</v>
      </c>
      <c r="AI970" s="4">
        <f t="shared" si="264"/>
        <v>33.452129863263821</v>
      </c>
      <c r="AJ970" s="59">
        <f t="shared" si="265"/>
        <v>30.963339166653203</v>
      </c>
      <c r="AK970" s="4">
        <f t="shared" si="272"/>
        <v>2.4887906966106179</v>
      </c>
      <c r="AL970" s="79">
        <f t="shared" si="270"/>
        <v>7.4398572132285623E-2</v>
      </c>
    </row>
    <row r="971" spans="2:38" x14ac:dyDescent="0.25">
      <c r="B971" s="16" t="s">
        <v>985</v>
      </c>
      <c r="C971" s="21">
        <v>627.38</v>
      </c>
      <c r="D971" s="21">
        <v>360.21</v>
      </c>
      <c r="E971" s="16">
        <v>259.11</v>
      </c>
      <c r="F971" s="59">
        <f t="shared" si="266"/>
        <v>443.72202582247365</v>
      </c>
      <c r="G971" s="16">
        <v>0.81</v>
      </c>
      <c r="H971" s="21">
        <v>446.4</v>
      </c>
      <c r="I971" s="6">
        <f>'Datos y Cálculos'!R971</f>
        <v>99.110000000000014</v>
      </c>
      <c r="J971" s="59">
        <f>'Datos y Cálculos'!S971</f>
        <v>373.59608697094239</v>
      </c>
      <c r="K971" s="59">
        <f>'Datos y Cálculos'!T971</f>
        <v>0.96416962747261437</v>
      </c>
      <c r="L971" s="59">
        <f t="shared" si="269"/>
        <v>556.91963272602447</v>
      </c>
      <c r="M971" s="69">
        <f t="shared" si="267"/>
        <v>468.90391604535751</v>
      </c>
      <c r="O971" s="20">
        <f t="shared" si="260"/>
        <v>558.1517457455584</v>
      </c>
      <c r="P971" s="128">
        <f t="shared" si="261"/>
        <v>468.90391604535751</v>
      </c>
      <c r="Q971" s="106">
        <f t="shared" si="259"/>
        <v>0.15989886331178083</v>
      </c>
      <c r="S971" s="129">
        <f t="shared" si="257"/>
        <v>0.25699370101660607</v>
      </c>
      <c r="T971" s="124">
        <f t="shared" si="258"/>
        <v>0.21590070034576309</v>
      </c>
      <c r="U971" s="79">
        <f t="shared" ref="U971:U1034" si="273">(1-T971/S971)</f>
        <v>0.15989886331178094</v>
      </c>
      <c r="Y971" s="111">
        <f t="shared" si="262"/>
        <v>0.15259846283931947</v>
      </c>
      <c r="Z971" s="92">
        <f t="shared" si="271"/>
        <v>4.4899057949715535E-2</v>
      </c>
      <c r="AD971" s="106">
        <f t="shared" si="263"/>
        <v>0.7043206759086883</v>
      </c>
      <c r="AE971" s="74">
        <f>IF(J971&gt;0,J971/630,Tabla13[[#This Row],[Cargabilidad Antes]]-0.02)</f>
        <v>0.59300966185863868</v>
      </c>
      <c r="AF971" s="114">
        <f t="shared" si="268"/>
        <v>0.11131101405004962</v>
      </c>
      <c r="AI971" s="4">
        <f t="shared" si="264"/>
        <v>33.320869959370043</v>
      </c>
      <c r="AJ971" s="59">
        <f t="shared" si="265"/>
        <v>30.872619724430333</v>
      </c>
      <c r="AK971" s="4">
        <f t="shared" si="272"/>
        <v>2.4482502349397102</v>
      </c>
      <c r="AL971" s="79">
        <f t="shared" si="270"/>
        <v>7.3474979432559651E-2</v>
      </c>
    </row>
    <row r="972" spans="2:38" x14ac:dyDescent="0.25">
      <c r="B972" s="16" t="s">
        <v>986</v>
      </c>
      <c r="C972" s="21">
        <v>528.70000000000005</v>
      </c>
      <c r="D972" s="21">
        <v>360.3</v>
      </c>
      <c r="E972" s="16">
        <v>261.97000000000003</v>
      </c>
      <c r="F972" s="59">
        <f t="shared" si="266"/>
        <v>445.47095404751144</v>
      </c>
      <c r="G972" s="16">
        <v>0.8</v>
      </c>
      <c r="H972" s="21">
        <v>448.16</v>
      </c>
      <c r="I972" s="6">
        <f>'Datos y Cálculos'!R972</f>
        <v>101.97000000000003</v>
      </c>
      <c r="J972" s="59">
        <f>'Datos y Cálculos'!S972</f>
        <v>374.45156015164366</v>
      </c>
      <c r="K972" s="59">
        <f>'Datos y Cálculos'!T972</f>
        <v>0.96220723410549391</v>
      </c>
      <c r="L972" s="59">
        <f t="shared" si="269"/>
        <v>559.11472877280471</v>
      </c>
      <c r="M972" s="69">
        <f t="shared" si="267"/>
        <v>469.97762837397136</v>
      </c>
      <c r="O972" s="20">
        <f t="shared" si="260"/>
        <v>565.26984236147337</v>
      </c>
      <c r="P972" s="128">
        <f t="shared" si="261"/>
        <v>469.97762837397136</v>
      </c>
      <c r="Q972" s="106">
        <f t="shared" si="259"/>
        <v>0.168578273324133</v>
      </c>
      <c r="S972" s="129">
        <f t="shared" si="257"/>
        <v>0.26027113588528006</v>
      </c>
      <c r="T972" s="124">
        <f t="shared" si="258"/>
        <v>0.21639507720162876</v>
      </c>
      <c r="U972" s="79">
        <f t="shared" si="273"/>
        <v>0.168578273324133</v>
      </c>
      <c r="Y972" s="111">
        <f t="shared" si="262"/>
        <v>0.15380376572589796</v>
      </c>
      <c r="Z972" s="92">
        <f t="shared" si="271"/>
        <v>4.7485053551213414E-2</v>
      </c>
      <c r="AD972" s="106">
        <f t="shared" si="263"/>
        <v>0.70709675245636738</v>
      </c>
      <c r="AE972" s="74">
        <f>IF(J972&gt;0,J972/630,Tabla13[[#This Row],[Cargabilidad Antes]]-0.02)</f>
        <v>0.59436755579625977</v>
      </c>
      <c r="AF972" s="114">
        <f t="shared" si="268"/>
        <v>0.11272919666010761</v>
      </c>
      <c r="AI972" s="4">
        <f t="shared" si="264"/>
        <v>33.534454986200984</v>
      </c>
      <c r="AJ972" s="59">
        <f t="shared" si="265"/>
        <v>30.899545170192916</v>
      </c>
      <c r="AK972" s="4">
        <f t="shared" si="272"/>
        <v>2.6349098160080686</v>
      </c>
      <c r="AL972" s="79">
        <f t="shared" si="270"/>
        <v>7.8573211256670272E-2</v>
      </c>
    </row>
    <row r="973" spans="2:38" x14ac:dyDescent="0.25">
      <c r="B973" s="16" t="s">
        <v>987</v>
      </c>
      <c r="C973" s="21">
        <v>483.98</v>
      </c>
      <c r="D973" s="21">
        <v>351.87</v>
      </c>
      <c r="E973" s="16">
        <v>253.02</v>
      </c>
      <c r="F973" s="59">
        <f t="shared" si="266"/>
        <v>433.39545140668008</v>
      </c>
      <c r="G973" s="16">
        <v>0.81</v>
      </c>
      <c r="H973" s="21">
        <v>449.56</v>
      </c>
      <c r="I973" s="6">
        <f>'Datos y Cálculos'!R973</f>
        <v>93.02000000000001</v>
      </c>
      <c r="J973" s="59">
        <f>'Datos y Cálculos'!S973</f>
        <v>363.95771361519456</v>
      </c>
      <c r="K973" s="59">
        <f>'Datos y Cálculos'!T973</f>
        <v>0.96678813729450264</v>
      </c>
      <c r="L973" s="59">
        <f t="shared" si="269"/>
        <v>543.9586533374046</v>
      </c>
      <c r="M973" s="69">
        <f t="shared" si="267"/>
        <v>456.80670419428981</v>
      </c>
      <c r="O973" s="20">
        <f t="shared" si="260"/>
        <v>545.22876870572634</v>
      </c>
      <c r="P973" s="128">
        <f t="shared" si="261"/>
        <v>456.80670419428981</v>
      </c>
      <c r="Q973" s="106">
        <f t="shared" si="259"/>
        <v>0.16217424609001174</v>
      </c>
      <c r="S973" s="129">
        <f t="shared" si="257"/>
        <v>0.25104348456931563</v>
      </c>
      <c r="T973" s="124">
        <f t="shared" si="258"/>
        <v>0.21033069672347737</v>
      </c>
      <c r="U973" s="79">
        <f t="shared" si="273"/>
        <v>0.16217424609001174</v>
      </c>
      <c r="Y973" s="111">
        <f t="shared" si="262"/>
        <v>0.14557838013799623</v>
      </c>
      <c r="Z973" s="92">
        <f t="shared" si="271"/>
        <v>4.3389345929237162E-2</v>
      </c>
      <c r="AD973" s="106">
        <f t="shared" si="263"/>
        <v>0.68792928794711128</v>
      </c>
      <c r="AE973" s="74">
        <f>IF(J973&gt;0,J973/630,Tabla13[[#This Row],[Cargabilidad Antes]]-0.02)</f>
        <v>0.57771065653205489</v>
      </c>
      <c r="AF973" s="114">
        <f t="shared" si="268"/>
        <v>0.11021863141505639</v>
      </c>
      <c r="AI973" s="4">
        <f t="shared" si="264"/>
        <v>32.940021640607974</v>
      </c>
      <c r="AJ973" s="59">
        <f t="shared" si="265"/>
        <v>30.573514022351745</v>
      </c>
      <c r="AK973" s="4">
        <f t="shared" si="272"/>
        <v>2.3665076182562288</v>
      </c>
      <c r="AL973" s="79">
        <f t="shared" si="270"/>
        <v>7.1842928461796518E-2</v>
      </c>
    </row>
    <row r="974" spans="2:38" x14ac:dyDescent="0.25">
      <c r="B974" s="16" t="s">
        <v>988</v>
      </c>
      <c r="C974" s="21">
        <v>552.96</v>
      </c>
      <c r="D974" s="21">
        <v>364.01</v>
      </c>
      <c r="E974" s="16">
        <v>265.48</v>
      </c>
      <c r="F974" s="59">
        <f t="shared" si="266"/>
        <v>450.53624770932691</v>
      </c>
      <c r="G974" s="16">
        <v>0.8</v>
      </c>
      <c r="H974" s="21">
        <v>449.34</v>
      </c>
      <c r="I974" s="6">
        <f>'Datos y Cálculos'!R974</f>
        <v>105.48000000000002</v>
      </c>
      <c r="J974" s="59">
        <f>'Datos y Cálculos'!S974</f>
        <v>378.98457818227911</v>
      </c>
      <c r="K974" s="59">
        <f>'Datos y Cálculos'!T974</f>
        <v>0.96048763183425145</v>
      </c>
      <c r="L974" s="59">
        <f t="shared" si="269"/>
        <v>565.47222585796487</v>
      </c>
      <c r="M974" s="69">
        <f t="shared" si="267"/>
        <v>475.66706137446874</v>
      </c>
      <c r="O974" s="20">
        <f t="shared" si="260"/>
        <v>571.09041165140127</v>
      </c>
      <c r="P974" s="128">
        <f t="shared" si="261"/>
        <v>475.66706137446874</v>
      </c>
      <c r="Q974" s="106">
        <f t="shared" si="259"/>
        <v>0.16708974328775772</v>
      </c>
      <c r="S974" s="129">
        <f t="shared" si="257"/>
        <v>0.26295114119789281</v>
      </c>
      <c r="T974" s="124">
        <f t="shared" si="258"/>
        <v>0.21901470251791394</v>
      </c>
      <c r="U974" s="79">
        <f t="shared" si="273"/>
        <v>0.16708974328775783</v>
      </c>
      <c r="Y974" s="111">
        <f t="shared" si="262"/>
        <v>0.1573213484026465</v>
      </c>
      <c r="Z974" s="92">
        <f t="shared" si="271"/>
        <v>4.818131549321561E-2</v>
      </c>
      <c r="AD974" s="106">
        <f t="shared" si="263"/>
        <v>0.71513690112591577</v>
      </c>
      <c r="AE974" s="74">
        <f>IF(J974&gt;0,J974/630,Tabla13[[#This Row],[Cargabilidad Antes]]-0.02)</f>
        <v>0.60156282251155413</v>
      </c>
      <c r="AF974" s="114">
        <f t="shared" si="268"/>
        <v>0.11357407861436164</v>
      </c>
      <c r="AI974" s="4">
        <f t="shared" si="264"/>
        <v>33.711118009619845</v>
      </c>
      <c r="AJ974" s="59">
        <f t="shared" si="265"/>
        <v>31.043246615294407</v>
      </c>
      <c r="AK974" s="4">
        <f t="shared" si="272"/>
        <v>2.667871394325438</v>
      </c>
      <c r="AL974" s="79">
        <f t="shared" si="270"/>
        <v>7.9139214355457788E-2</v>
      </c>
    </row>
    <row r="975" spans="2:38" x14ac:dyDescent="0.25">
      <c r="B975" s="16" t="s">
        <v>989</v>
      </c>
      <c r="C975" s="21">
        <v>525.38</v>
      </c>
      <c r="D975" s="21">
        <v>352.37</v>
      </c>
      <c r="E975" s="16">
        <v>258.91000000000003</v>
      </c>
      <c r="F975" s="59">
        <f t="shared" si="266"/>
        <v>437.26308442401125</v>
      </c>
      <c r="G975" s="16">
        <v>0.8</v>
      </c>
      <c r="H975" s="21">
        <v>451.32</v>
      </c>
      <c r="I975" s="6">
        <f>'Datos y Cálculos'!R975</f>
        <v>98.910000000000025</v>
      </c>
      <c r="J975" s="59">
        <f>'Datos y Cálculos'!S975</f>
        <v>365.98880447357953</v>
      </c>
      <c r="K975" s="59">
        <f>'Datos y Cálculos'!T975</f>
        <v>0.96278901346950174</v>
      </c>
      <c r="L975" s="59">
        <f t="shared" si="269"/>
        <v>548.81295543236729</v>
      </c>
      <c r="M975" s="69">
        <f t="shared" si="267"/>
        <v>459.35594518089232</v>
      </c>
      <c r="O975" s="20">
        <f t="shared" si="260"/>
        <v>552.82857161507729</v>
      </c>
      <c r="P975" s="128">
        <f t="shared" si="261"/>
        <v>459.35594518089232</v>
      </c>
      <c r="Q975" s="106">
        <f t="shared" si="259"/>
        <v>0.16908067208087063</v>
      </c>
      <c r="S975" s="129">
        <f t="shared" ref="S975:S1038" si="274">(SQRT(3)*(O975)*((($W$3)*($W$5))/(($W$4)*($W$6))))</f>
        <v>0.25454271482624513</v>
      </c>
      <c r="T975" s="124">
        <f t="shared" ref="T975:T1038" si="275">(SQRT(3)*(P975)*((($W$3)*($W$5))/(($W$4)*($W$6))))</f>
        <v>0.21150446153013422</v>
      </c>
      <c r="U975" s="79">
        <f t="shared" si="273"/>
        <v>0.16908067208087063</v>
      </c>
      <c r="Y975" s="111">
        <f t="shared" si="262"/>
        <v>0.14818826474480151</v>
      </c>
      <c r="Z975" s="92">
        <f t="shared" si="271"/>
        <v>4.5875096127695796E-2</v>
      </c>
      <c r="AD975" s="106">
        <f t="shared" si="263"/>
        <v>0.694068387974621</v>
      </c>
      <c r="AE975" s="74">
        <f>IF(J975&gt;0,J975/630,Tabla13[[#This Row],[Cargabilidad Antes]]-0.02)</f>
        <v>0.58093461027552307</v>
      </c>
      <c r="AF975" s="114">
        <f t="shared" si="268"/>
        <v>0.11313377769909794</v>
      </c>
      <c r="AI975" s="4">
        <f t="shared" si="264"/>
        <v>33.16291211522347</v>
      </c>
      <c r="AJ975" s="59">
        <f t="shared" si="265"/>
        <v>30.635894347570272</v>
      </c>
      <c r="AK975" s="4">
        <f t="shared" si="272"/>
        <v>2.5270177676531986</v>
      </c>
      <c r="AL975" s="79">
        <f t="shared" si="270"/>
        <v>7.6200116529970496E-2</v>
      </c>
    </row>
    <row r="976" spans="2:38" x14ac:dyDescent="0.25">
      <c r="B976" s="16" t="s">
        <v>990</v>
      </c>
      <c r="C976" s="21">
        <v>597.4</v>
      </c>
      <c r="D976" s="21">
        <v>364.18</v>
      </c>
      <c r="E976" s="16">
        <v>268.01</v>
      </c>
      <c r="F976" s="59">
        <f t="shared" si="266"/>
        <v>452.16858858173686</v>
      </c>
      <c r="G976" s="16">
        <v>0.8</v>
      </c>
      <c r="H976" s="21">
        <v>451.09</v>
      </c>
      <c r="I976" s="6">
        <f>'Datos y Cálculos'!R976</f>
        <v>108.00999999999999</v>
      </c>
      <c r="J976" s="59">
        <f>'Datos y Cálculos'!S976</f>
        <v>379.85949046983148</v>
      </c>
      <c r="K976" s="59">
        <f>'Datos y Cálculos'!T976</f>
        <v>0.95872292028181738</v>
      </c>
      <c r="L976" s="59">
        <f t="shared" si="269"/>
        <v>567.52099203643252</v>
      </c>
      <c r="M976" s="69">
        <f t="shared" si="267"/>
        <v>476.76517190650281</v>
      </c>
      <c r="O976" s="20">
        <f t="shared" si="260"/>
        <v>571.35712237358132</v>
      </c>
      <c r="P976" s="128">
        <f t="shared" si="261"/>
        <v>476.76517190650281</v>
      </c>
      <c r="Q976" s="106">
        <f t="shared" si="259"/>
        <v>0.16555661382869691</v>
      </c>
      <c r="S976" s="129">
        <f t="shared" si="274"/>
        <v>0.26307394467582923</v>
      </c>
      <c r="T976" s="124">
        <f t="shared" si="275"/>
        <v>0.21952031320874099</v>
      </c>
      <c r="U976" s="79">
        <f t="shared" si="273"/>
        <v>0.16555661382869691</v>
      </c>
      <c r="Y976" s="111">
        <f t="shared" si="262"/>
        <v>0.15846339758979205</v>
      </c>
      <c r="Z976" s="92">
        <f t="shared" si="271"/>
        <v>4.8126004984081219E-2</v>
      </c>
      <c r="AD976" s="106">
        <f t="shared" si="263"/>
        <v>0.71772791838370931</v>
      </c>
      <c r="AE976" s="74">
        <f>IF(J976&gt;0,J976/630,Tabla13[[#This Row],[Cargabilidad Antes]]-0.02)</f>
        <v>0.6029515721743357</v>
      </c>
      <c r="AF976" s="114">
        <f t="shared" si="268"/>
        <v>0.1147763462093736</v>
      </c>
      <c r="AI976" s="4">
        <f t="shared" si="264"/>
        <v>33.719256444631931</v>
      </c>
      <c r="AJ976" s="59">
        <f t="shared" si="265"/>
        <v>31.071181333948644</v>
      </c>
      <c r="AK976" s="4">
        <f t="shared" si="272"/>
        <v>2.6480751106832869</v>
      </c>
      <c r="AL976" s="79">
        <f t="shared" si="270"/>
        <v>7.8533022073944858E-2</v>
      </c>
    </row>
    <row r="977" spans="2:38" x14ac:dyDescent="0.25">
      <c r="B977" s="16" t="s">
        <v>991</v>
      </c>
      <c r="C977" s="21">
        <v>515.78</v>
      </c>
      <c r="D977" s="21">
        <v>366.66</v>
      </c>
      <c r="E977" s="16">
        <v>269.48</v>
      </c>
      <c r="F977" s="59">
        <f t="shared" si="266"/>
        <v>455.03738967254111</v>
      </c>
      <c r="G977" s="16">
        <v>0.8</v>
      </c>
      <c r="H977" s="21">
        <v>452.78</v>
      </c>
      <c r="I977" s="6">
        <f>'Datos y Cálculos'!R977</f>
        <v>109.48000000000002</v>
      </c>
      <c r="J977" s="59">
        <f>'Datos y Cálculos'!S977</f>
        <v>382.65575390943758</v>
      </c>
      <c r="K977" s="59">
        <f>'Datos y Cálculos'!T977</f>
        <v>0.95819805727206386</v>
      </c>
      <c r="L977" s="59">
        <f t="shared" si="269"/>
        <v>571.12165091040492</v>
      </c>
      <c r="M977" s="69">
        <f t="shared" si="267"/>
        <v>480.27478810124563</v>
      </c>
      <c r="O977" s="20">
        <f t="shared" si="260"/>
        <v>575.24796114420712</v>
      </c>
      <c r="P977" s="128">
        <f t="shared" si="261"/>
        <v>480.27478810124558</v>
      </c>
      <c r="Q977" s="106">
        <f t="shared" si="259"/>
        <v>0.16509953873465888</v>
      </c>
      <c r="S977" s="129">
        <f t="shared" si="274"/>
        <v>0.26486543070690194</v>
      </c>
      <c r="T977" s="124">
        <f t="shared" si="275"/>
        <v>0.22113627027043573</v>
      </c>
      <c r="U977" s="79">
        <f t="shared" si="273"/>
        <v>0.16509953873465866</v>
      </c>
      <c r="Y977" s="111">
        <f t="shared" si="262"/>
        <v>0.16048053054820416</v>
      </c>
      <c r="Z977" s="92">
        <f t="shared" si="271"/>
        <v>4.8616167675041233E-2</v>
      </c>
      <c r="AD977" s="106">
        <f t="shared" si="263"/>
        <v>0.72228157090879541</v>
      </c>
      <c r="AE977" s="74">
        <f>IF(J977&gt;0,J977/630,Tabla13[[#This Row],[Cargabilidad Antes]]-0.02)</f>
        <v>0.60739008557053586</v>
      </c>
      <c r="AF977" s="114">
        <f t="shared" si="268"/>
        <v>0.11489148533825955</v>
      </c>
      <c r="AI977" s="4">
        <f t="shared" si="264"/>
        <v>33.838413910271562</v>
      </c>
      <c r="AJ977" s="59">
        <f t="shared" si="265"/>
        <v>31.160894019382916</v>
      </c>
      <c r="AK977" s="4">
        <f t="shared" si="272"/>
        <v>2.6775198908886466</v>
      </c>
      <c r="AL977" s="79">
        <f t="shared" si="270"/>
        <v>7.9126636904098269E-2</v>
      </c>
    </row>
    <row r="978" spans="2:38" x14ac:dyDescent="0.25">
      <c r="B978" s="16" t="s">
        <v>992</v>
      </c>
      <c r="C978" s="21">
        <v>535.28</v>
      </c>
      <c r="D978" s="21">
        <v>363.76</v>
      </c>
      <c r="E978" s="16">
        <v>271.70999999999998</v>
      </c>
      <c r="F978" s="59">
        <f t="shared" si="266"/>
        <v>454.03486837466568</v>
      </c>
      <c r="G978" s="16">
        <v>0.8</v>
      </c>
      <c r="H978" s="21">
        <v>454.17</v>
      </c>
      <c r="I978" s="6">
        <f>'Datos y Cálculos'!R978</f>
        <v>111.70999999999998</v>
      </c>
      <c r="J978" s="59">
        <f>'Datos y Cálculos'!S978</f>
        <v>380.52655846865667</v>
      </c>
      <c r="K978" s="59">
        <f>'Datos y Cálculos'!T978</f>
        <v>0.95593853281586993</v>
      </c>
      <c r="L978" s="59">
        <f t="shared" si="269"/>
        <v>569.86337712519469</v>
      </c>
      <c r="M978" s="69">
        <f t="shared" si="267"/>
        <v>477.60241514278437</v>
      </c>
      <c r="O978" s="20">
        <f t="shared" si="260"/>
        <v>570.6981900011366</v>
      </c>
      <c r="P978" s="128">
        <f t="shared" si="261"/>
        <v>477.60241514278437</v>
      </c>
      <c r="Q978" s="106">
        <f t="shared" ref="Q978:Q1041" si="276">(1-P978/O978)</f>
        <v>0.16312610849206799</v>
      </c>
      <c r="S978" s="129">
        <f t="shared" si="274"/>
        <v>0.26277054784798626</v>
      </c>
      <c r="T978" s="124">
        <f t="shared" si="275"/>
        <v>0.2199058109512155</v>
      </c>
      <c r="U978" s="79">
        <f t="shared" si="273"/>
        <v>0.16312610849206799</v>
      </c>
      <c r="Y978" s="111">
        <f t="shared" si="262"/>
        <v>0.15977418014555766</v>
      </c>
      <c r="Z978" s="92">
        <f t="shared" si="271"/>
        <v>4.7875069220895544E-2</v>
      </c>
      <c r="AD978" s="106">
        <f t="shared" si="263"/>
        <v>0.72069026726137408</v>
      </c>
      <c r="AE978" s="74">
        <f>IF(J978&gt;0,J978/630,Tabla13[[#This Row],[Cargabilidad Antes]]-0.02)</f>
        <v>0.60401041026770896</v>
      </c>
      <c r="AF978" s="114">
        <f t="shared" si="268"/>
        <v>0.11667985699366512</v>
      </c>
      <c r="AI978" s="4">
        <f t="shared" si="264"/>
        <v>33.699156625816599</v>
      </c>
      <c r="AJ978" s="59">
        <f t="shared" si="265"/>
        <v>31.0925231557217</v>
      </c>
      <c r="AK978" s="4">
        <f t="shared" si="272"/>
        <v>2.6066334700948985</v>
      </c>
      <c r="AL978" s="79">
        <f t="shared" si="270"/>
        <v>7.73501099460151E-2</v>
      </c>
    </row>
    <row r="979" spans="2:38" x14ac:dyDescent="0.25">
      <c r="B979" s="16" t="s">
        <v>993</v>
      </c>
      <c r="C979" s="21">
        <v>681.54</v>
      </c>
      <c r="D979" s="21">
        <v>360.56</v>
      </c>
      <c r="E979" s="16">
        <v>268.7</v>
      </c>
      <c r="F979" s="59">
        <f t="shared" si="266"/>
        <v>449.67010529942951</v>
      </c>
      <c r="G979" s="16">
        <v>0.8</v>
      </c>
      <c r="H979" s="21">
        <v>454.23</v>
      </c>
      <c r="I979" s="6">
        <f>'Datos y Cálculos'!R979</f>
        <v>108.69999999999999</v>
      </c>
      <c r="J979" s="59">
        <f>'Datos y Cálculos'!S979</f>
        <v>376.58890530656902</v>
      </c>
      <c r="K979" s="59">
        <f>'Datos y Cálculos'!T979</f>
        <v>0.95743659709379814</v>
      </c>
      <c r="L979" s="59">
        <f t="shared" si="269"/>
        <v>564.38512248076745</v>
      </c>
      <c r="M979" s="69">
        <f t="shared" si="267"/>
        <v>472.66023011429155</v>
      </c>
      <c r="O979" s="20">
        <f t="shared" si="260"/>
        <v>565.67775287774862</v>
      </c>
      <c r="P979" s="128">
        <f t="shared" si="261"/>
        <v>472.66023011429149</v>
      </c>
      <c r="Q979" s="106">
        <f t="shared" si="276"/>
        <v>0.16443553293417146</v>
      </c>
      <c r="S979" s="129">
        <f t="shared" si="274"/>
        <v>0.26045895296918281</v>
      </c>
      <c r="T979" s="124">
        <f t="shared" si="275"/>
        <v>0.21763024623021895</v>
      </c>
      <c r="U979" s="79">
        <f t="shared" si="273"/>
        <v>0.16443553293417135</v>
      </c>
      <c r="Y979" s="111">
        <f t="shared" si="262"/>
        <v>0.15671703870699433</v>
      </c>
      <c r="Z979" s="92">
        <f t="shared" si="271"/>
        <v>4.7302220577149258E-2</v>
      </c>
      <c r="AD979" s="106">
        <f t="shared" si="263"/>
        <v>0.71376207190385632</v>
      </c>
      <c r="AE979" s="74">
        <f>IF(J979&gt;0,J979/630,Tabla13[[#This Row],[Cargabilidad Antes]]-0.02)</f>
        <v>0.59776016715328417</v>
      </c>
      <c r="AF979" s="114">
        <f t="shared" si="268"/>
        <v>0.11600190475057215</v>
      </c>
      <c r="AI979" s="4">
        <f t="shared" si="264"/>
        <v>33.546776712094527</v>
      </c>
      <c r="AJ979" s="59">
        <f t="shared" si="265"/>
        <v>30.967085820825186</v>
      </c>
      <c r="AK979" s="4">
        <f t="shared" si="272"/>
        <v>2.5796908912693404</v>
      </c>
      <c r="AL979" s="79">
        <f t="shared" si="270"/>
        <v>7.68983235977867E-2</v>
      </c>
    </row>
    <row r="980" spans="2:38" x14ac:dyDescent="0.25">
      <c r="B980" s="16" t="s">
        <v>994</v>
      </c>
      <c r="C980" s="21">
        <v>568.4</v>
      </c>
      <c r="D980" s="21">
        <v>368.67</v>
      </c>
      <c r="E980" s="16">
        <v>275.27999999999997</v>
      </c>
      <c r="F980" s="59">
        <f t="shared" si="266"/>
        <v>460.10503942034802</v>
      </c>
      <c r="G980" s="16">
        <v>0.8</v>
      </c>
      <c r="H980" s="21">
        <v>456.14</v>
      </c>
      <c r="I980" s="6">
        <f>'Datos y Cálculos'!R980</f>
        <v>115.27999999999997</v>
      </c>
      <c r="J980" s="59">
        <f>'Datos y Cálculos'!S980</f>
        <v>386.2732805928984</v>
      </c>
      <c r="K980" s="59">
        <f>'Datos y Cálculos'!T980</f>
        <v>0.95442791029739682</v>
      </c>
      <c r="L980" s="59">
        <f t="shared" si="269"/>
        <v>577.48210514095945</v>
      </c>
      <c r="M980" s="69">
        <f t="shared" si="267"/>
        <v>484.81517941536902</v>
      </c>
      <c r="O980" s="20">
        <f t="shared" si="260"/>
        <v>578.4014232123352</v>
      </c>
      <c r="P980" s="128">
        <f t="shared" si="261"/>
        <v>484.81517941536896</v>
      </c>
      <c r="Q980" s="106">
        <f t="shared" si="276"/>
        <v>0.1618015448115695</v>
      </c>
      <c r="S980" s="129">
        <f t="shared" si="274"/>
        <v>0.26631740124015041</v>
      </c>
      <c r="T980" s="124">
        <f t="shared" si="275"/>
        <v>0.22322683430929147</v>
      </c>
      <c r="U980" s="79">
        <f t="shared" si="273"/>
        <v>0.1618015448115695</v>
      </c>
      <c r="Y980" s="111">
        <f t="shared" si="262"/>
        <v>0.16407490622495277</v>
      </c>
      <c r="Z980" s="92">
        <f t="shared" si="271"/>
        <v>4.8799708214375771E-2</v>
      </c>
      <c r="AD980" s="106">
        <f t="shared" si="263"/>
        <v>0.73032545939737781</v>
      </c>
      <c r="AE980" s="74">
        <f>IF(J980&gt;0,J980/630,Tabla13[[#This Row],[Cargabilidad Antes]]-0.02)</f>
        <v>0.61313219141729902</v>
      </c>
      <c r="AF980" s="114">
        <f t="shared" si="268"/>
        <v>0.11719326798007879</v>
      </c>
      <c r="AI980" s="4">
        <f t="shared" si="264"/>
        <v>33.935582435204459</v>
      </c>
      <c r="AJ980" s="59">
        <f t="shared" si="265"/>
        <v>31.277931575629179</v>
      </c>
      <c r="AK980" s="4">
        <f t="shared" si="272"/>
        <v>2.6576508595752806</v>
      </c>
      <c r="AL980" s="79">
        <f t="shared" si="270"/>
        <v>7.8314579236991588E-2</v>
      </c>
    </row>
    <row r="981" spans="2:38" x14ac:dyDescent="0.25">
      <c r="B981" s="16" t="s">
        <v>995</v>
      </c>
      <c r="C981" s="21">
        <v>580.76</v>
      </c>
      <c r="D981" s="21">
        <v>363.83</v>
      </c>
      <c r="E981" s="16">
        <v>271.27999999999997</v>
      </c>
      <c r="F981" s="59">
        <f t="shared" si="266"/>
        <v>453.83378818682064</v>
      </c>
      <c r="G981" s="16">
        <v>0.8</v>
      </c>
      <c r="H981" s="21">
        <v>456.14</v>
      </c>
      <c r="I981" s="6">
        <f>'Datos y Cálculos'!R981</f>
        <v>111.27999999999997</v>
      </c>
      <c r="J981" s="59">
        <f>'Datos y Cálculos'!S981</f>
        <v>380.46748520734332</v>
      </c>
      <c r="K981" s="59">
        <f>'Datos y Cálculos'!T981</f>
        <v>0.95627094073945262</v>
      </c>
      <c r="L981" s="59">
        <f t="shared" si="269"/>
        <v>569.6109995152359</v>
      </c>
      <c r="M981" s="69">
        <f t="shared" si="267"/>
        <v>477.52827174426005</v>
      </c>
      <c r="O981" s="20">
        <f t="shared" si="260"/>
        <v>570.80801206321075</v>
      </c>
      <c r="P981" s="128">
        <f t="shared" si="261"/>
        <v>477.52827174426005</v>
      </c>
      <c r="Q981" s="106">
        <f t="shared" si="276"/>
        <v>0.16341701298443057</v>
      </c>
      <c r="S981" s="129">
        <f t="shared" si="274"/>
        <v>0.26282111398596014</v>
      </c>
      <c r="T981" s="124">
        <f t="shared" si="275"/>
        <v>0.21987167258913398</v>
      </c>
      <c r="U981" s="79">
        <f t="shared" si="273"/>
        <v>0.16341701298443057</v>
      </c>
      <c r="Y981" s="111">
        <f t="shared" si="262"/>
        <v>0.15963269185822304</v>
      </c>
      <c r="Z981" s="92">
        <f t="shared" si="271"/>
        <v>4.7910385143080957E-2</v>
      </c>
      <c r="AD981" s="106">
        <f t="shared" si="263"/>
        <v>0.72037109236003272</v>
      </c>
      <c r="AE981" s="74">
        <f>IF(J981&gt;0,J981/630,Tabla13[[#This Row],[Cargabilidad Antes]]-0.02)</f>
        <v>0.60391664318625926</v>
      </c>
      <c r="AF981" s="114">
        <f t="shared" si="268"/>
        <v>0.11645444917377346</v>
      </c>
      <c r="AI981" s="4">
        <f t="shared" si="264"/>
        <v>33.702504984923998</v>
      </c>
      <c r="AJ981" s="59">
        <f t="shared" si="265"/>
        <v>31.090631685765487</v>
      </c>
      <c r="AK981" s="4">
        <f t="shared" si="272"/>
        <v>2.6118732991585105</v>
      </c>
      <c r="AL981" s="79">
        <f t="shared" si="270"/>
        <v>7.7497898162966483E-2</v>
      </c>
    </row>
    <row r="982" spans="2:38" x14ac:dyDescent="0.25">
      <c r="B982" s="16" t="s">
        <v>996</v>
      </c>
      <c r="C982" s="21">
        <v>626.17999999999995</v>
      </c>
      <c r="D982" s="21">
        <v>350.56</v>
      </c>
      <c r="E982" s="16">
        <v>261.14999999999998</v>
      </c>
      <c r="F982" s="59">
        <f t="shared" si="266"/>
        <v>437.14029338417203</v>
      </c>
      <c r="G982" s="16">
        <v>0.8</v>
      </c>
      <c r="H982" s="21">
        <v>453.68</v>
      </c>
      <c r="I982" s="6">
        <f>'Datos y Cálculos'!R982</f>
        <v>101.14999999999998</v>
      </c>
      <c r="J982" s="59">
        <f>'Datos y Cálculos'!S982</f>
        <v>364.86111892061069</v>
      </c>
      <c r="K982" s="59">
        <f>'Datos y Cálculos'!T982</f>
        <v>0.96080393832338584</v>
      </c>
      <c r="L982" s="59">
        <f t="shared" si="269"/>
        <v>548.65883925866024</v>
      </c>
      <c r="M982" s="69">
        <f t="shared" si="267"/>
        <v>457.94057657748402</v>
      </c>
      <c r="O982" s="20">
        <f t="shared" si="260"/>
        <v>549.98888686716089</v>
      </c>
      <c r="P982" s="128">
        <f t="shared" si="261"/>
        <v>457.94057657748408</v>
      </c>
      <c r="Q982" s="106">
        <f t="shared" si="276"/>
        <v>0.16736394586807224</v>
      </c>
      <c r="S982" s="129">
        <f t="shared" si="274"/>
        <v>0.25323521897292189</v>
      </c>
      <c r="T982" s="124">
        <f t="shared" si="275"/>
        <v>0.21085277349284839</v>
      </c>
      <c r="U982" s="79">
        <f t="shared" si="273"/>
        <v>0.16736394586807213</v>
      </c>
      <c r="Y982" s="111">
        <f t="shared" si="262"/>
        <v>0.14810504877315692</v>
      </c>
      <c r="Z982" s="92">
        <f t="shared" si="271"/>
        <v>4.5426366066931741E-2</v>
      </c>
      <c r="AD982" s="106">
        <f t="shared" si="263"/>
        <v>0.69387348156217776</v>
      </c>
      <c r="AE982" s="74">
        <f>IF(J982&gt;0,J982/630,Tabla13[[#This Row],[Cargabilidad Antes]]-0.02)</f>
        <v>0.57914463320731857</v>
      </c>
      <c r="AF982" s="114">
        <f t="shared" si="268"/>
        <v>0.11472884835485919</v>
      </c>
      <c r="AI982" s="4">
        <f t="shared" si="264"/>
        <v>33.079267512750498</v>
      </c>
      <c r="AJ982" s="59">
        <f t="shared" si="265"/>
        <v>30.601217192204022</v>
      </c>
      <c r="AK982" s="4">
        <f t="shared" si="272"/>
        <v>2.4780503205464761</v>
      </c>
      <c r="AL982" s="79">
        <f t="shared" si="270"/>
        <v>7.4912490719188485E-2</v>
      </c>
    </row>
    <row r="983" spans="2:38" x14ac:dyDescent="0.25">
      <c r="B983" s="16" t="s">
        <v>997</v>
      </c>
      <c r="C983" s="21">
        <v>530.79999999999995</v>
      </c>
      <c r="D983" s="21">
        <v>350.21</v>
      </c>
      <c r="E983" s="16">
        <v>251.63</v>
      </c>
      <c r="F983" s="59">
        <f t="shared" si="266"/>
        <v>431.23624731694338</v>
      </c>
      <c r="G983" s="16">
        <v>0.81</v>
      </c>
      <c r="H983" s="21">
        <v>448.68</v>
      </c>
      <c r="I983" s="6">
        <f>'Datos y Cálculos'!R983</f>
        <v>91.63</v>
      </c>
      <c r="J983" s="59">
        <f>'Datos y Cálculos'!S983</f>
        <v>361.99875828516315</v>
      </c>
      <c r="K983" s="59">
        <f>'Datos y Cálculos'!T983</f>
        <v>0.96743425767257296</v>
      </c>
      <c r="L983" s="59">
        <f t="shared" si="269"/>
        <v>541.24861624513323</v>
      </c>
      <c r="M983" s="69">
        <f t="shared" si="267"/>
        <v>454.34800117880269</v>
      </c>
      <c r="O983" s="20">
        <f t="shared" si="260"/>
        <v>542.65656943880526</v>
      </c>
      <c r="P983" s="128">
        <f t="shared" si="261"/>
        <v>454.34800117880263</v>
      </c>
      <c r="Q983" s="106">
        <f t="shared" si="276"/>
        <v>0.16273380482858246</v>
      </c>
      <c r="S983" s="129">
        <f t="shared" si="274"/>
        <v>0.24985914892153357</v>
      </c>
      <c r="T983" s="124">
        <f t="shared" si="275"/>
        <v>0.20919861894630104</v>
      </c>
      <c r="U983" s="79">
        <f t="shared" si="273"/>
        <v>0.16273380482858235</v>
      </c>
      <c r="Y983" s="111">
        <f t="shared" si="262"/>
        <v>0.1441314317769376</v>
      </c>
      <c r="Z983" s="92">
        <f t="shared" si="271"/>
        <v>4.3093182024616178E-2</v>
      </c>
      <c r="AD983" s="106">
        <f t="shared" si="263"/>
        <v>0.68450197986816408</v>
      </c>
      <c r="AE983" s="74">
        <f>IF(J983&gt;0,J983/630,Tabla13[[#This Row],[Cargabilidad Antes]]-0.02)</f>
        <v>0.5746012036272431</v>
      </c>
      <c r="AF983" s="114">
        <f t="shared" si="268"/>
        <v>0.10990077624092098</v>
      </c>
      <c r="AI983" s="4">
        <f t="shared" si="264"/>
        <v>32.865281847091154</v>
      </c>
      <c r="AJ983" s="59">
        <f t="shared" si="265"/>
        <v>30.513678049550567</v>
      </c>
      <c r="AK983" s="4">
        <f t="shared" si="272"/>
        <v>2.3516037975405872</v>
      </c>
      <c r="AL983" s="79">
        <f t="shared" si="270"/>
        <v>7.1552826124590907E-2</v>
      </c>
    </row>
    <row r="984" spans="2:38" x14ac:dyDescent="0.25">
      <c r="B984" s="16" t="s">
        <v>998</v>
      </c>
      <c r="C984" s="21">
        <v>644.46</v>
      </c>
      <c r="D984" s="21">
        <v>361.47</v>
      </c>
      <c r="E984" s="16">
        <v>265.31</v>
      </c>
      <c r="F984" s="59">
        <f t="shared" si="266"/>
        <v>448.38594647914647</v>
      </c>
      <c r="G984" s="16">
        <v>0.8</v>
      </c>
      <c r="H984" s="21">
        <v>449.43</v>
      </c>
      <c r="I984" s="6">
        <f>'Datos y Cálculos'!R984</f>
        <v>105.31</v>
      </c>
      <c r="J984" s="59">
        <f>'Datos y Cálculos'!S984</f>
        <v>376.49801725905547</v>
      </c>
      <c r="K984" s="59">
        <f>'Datos y Cálculos'!T984</f>
        <v>0.96008473731558808</v>
      </c>
      <c r="L984" s="59">
        <f t="shared" si="269"/>
        <v>562.77336282734859</v>
      </c>
      <c r="M984" s="69">
        <f t="shared" si="267"/>
        <v>472.54615568233925</v>
      </c>
      <c r="O984" s="20">
        <f t="shared" si="260"/>
        <v>567.10543968471211</v>
      </c>
      <c r="P984" s="128">
        <f t="shared" si="261"/>
        <v>472.54615568233925</v>
      </c>
      <c r="Q984" s="106">
        <f t="shared" si="276"/>
        <v>0.16674021687209351</v>
      </c>
      <c r="S984" s="129">
        <f t="shared" si="274"/>
        <v>0.26111631276284253</v>
      </c>
      <c r="T984" s="124">
        <f t="shared" si="275"/>
        <v>0.21757772214392479</v>
      </c>
      <c r="U984" s="79">
        <f t="shared" si="273"/>
        <v>0.16674021687209339</v>
      </c>
      <c r="Y984" s="111">
        <f t="shared" si="262"/>
        <v>0.15582321809073726</v>
      </c>
      <c r="Z984" s="92">
        <f t="shared" si="271"/>
        <v>4.7631750512058063E-2</v>
      </c>
      <c r="AD984" s="106">
        <f t="shared" si="263"/>
        <v>0.71172372457007371</v>
      </c>
      <c r="AE984" s="74">
        <f>IF(J984&gt;0,J984/630,Tabla13[[#This Row],[Cargabilidad Antes]]-0.02)</f>
        <v>0.59761590041119916</v>
      </c>
      <c r="AF984" s="114">
        <f t="shared" si="268"/>
        <v>0.11410782415887455</v>
      </c>
      <c r="AI984" s="4">
        <f t="shared" si="264"/>
        <v>33.589972748931373</v>
      </c>
      <c r="AJ984" s="59">
        <f t="shared" si="265"/>
        <v>30.964205909459338</v>
      </c>
      <c r="AK984" s="4">
        <f t="shared" si="272"/>
        <v>2.6257668394720355</v>
      </c>
      <c r="AL984" s="79">
        <f t="shared" si="270"/>
        <v>7.8171151227134361E-2</v>
      </c>
    </row>
    <row r="985" spans="2:38" x14ac:dyDescent="0.25">
      <c r="B985" s="16" t="s">
        <v>999</v>
      </c>
      <c r="C985" s="21">
        <v>602.05999999999995</v>
      </c>
      <c r="D985" s="21">
        <v>358.18</v>
      </c>
      <c r="E985" s="16">
        <v>263.11</v>
      </c>
      <c r="F985" s="59">
        <f t="shared" si="266"/>
        <v>444.43197960992865</v>
      </c>
      <c r="G985" s="16">
        <v>0.8</v>
      </c>
      <c r="H985" s="21">
        <v>450.09</v>
      </c>
      <c r="I985" s="6">
        <f>'Datos y Cálculos'!R985</f>
        <v>103.11000000000001</v>
      </c>
      <c r="J985" s="59">
        <f>'Datos y Cálculos'!S985</f>
        <v>372.72588386104877</v>
      </c>
      <c r="K985" s="59">
        <f>'Datos y Cálculos'!T985</f>
        <v>0.96097431251522247</v>
      </c>
      <c r="L985" s="59">
        <f t="shared" si="269"/>
        <v>557.81070231363174</v>
      </c>
      <c r="M985" s="69">
        <f t="shared" si="267"/>
        <v>467.81171604590804</v>
      </c>
      <c r="O985" s="20">
        <f t="shared" si="260"/>
        <v>561.9438027672287</v>
      </c>
      <c r="P985" s="128">
        <f t="shared" si="261"/>
        <v>467.81171604590804</v>
      </c>
      <c r="Q985" s="106">
        <f t="shared" si="276"/>
        <v>0.16751156656195487</v>
      </c>
      <c r="S985" s="129">
        <f t="shared" si="274"/>
        <v>0.25873970427807269</v>
      </c>
      <c r="T985" s="124">
        <f t="shared" si="275"/>
        <v>0.21539781108267581</v>
      </c>
      <c r="U985" s="79">
        <f t="shared" si="273"/>
        <v>0.16751156656195487</v>
      </c>
      <c r="Y985" s="111">
        <f t="shared" si="262"/>
        <v>0.15308716757088847</v>
      </c>
      <c r="Z985" s="92">
        <f t="shared" si="271"/>
        <v>4.6992097473132703E-2</v>
      </c>
      <c r="AD985" s="106">
        <f t="shared" si="263"/>
        <v>0.70544758668242646</v>
      </c>
      <c r="AE985" s="74">
        <f>IF(J985&gt;0,J985/630,Tabla13[[#This Row],[Cargabilidad Antes]]-0.02)</f>
        <v>0.59162838708102983</v>
      </c>
      <c r="AF985" s="114">
        <f t="shared" si="268"/>
        <v>0.11381919960139664</v>
      </c>
      <c r="AI985" s="4">
        <f t="shared" si="264"/>
        <v>33.434317240077299</v>
      </c>
      <c r="AJ985" s="59">
        <f t="shared" si="265"/>
        <v>30.845293848018624</v>
      </c>
      <c r="AK985" s="4">
        <f t="shared" si="272"/>
        <v>2.5890233920586745</v>
      </c>
      <c r="AL985" s="79">
        <f t="shared" si="270"/>
        <v>7.7436107741277405E-2</v>
      </c>
    </row>
    <row r="986" spans="2:38" x14ac:dyDescent="0.25">
      <c r="B986" s="16" t="s">
        <v>1000</v>
      </c>
      <c r="C986" s="21">
        <v>547.72</v>
      </c>
      <c r="D986" s="21">
        <v>363.49</v>
      </c>
      <c r="E986" s="16">
        <v>265.26</v>
      </c>
      <c r="F986" s="59">
        <f t="shared" si="266"/>
        <v>449.98649724186168</v>
      </c>
      <c r="G986" s="16">
        <v>0.8</v>
      </c>
      <c r="H986" s="21">
        <v>450.21</v>
      </c>
      <c r="I986" s="6">
        <f>'Datos y Cálculos'!R986</f>
        <v>105.25999999999999</v>
      </c>
      <c r="J986" s="59">
        <f>'Datos y Cálculos'!S986</f>
        <v>378.42389948310614</v>
      </c>
      <c r="K986" s="59">
        <f>'Datos y Cálculos'!T986</f>
        <v>0.96053658475718762</v>
      </c>
      <c r="L986" s="59">
        <f t="shared" si="269"/>
        <v>564.78222894409919</v>
      </c>
      <c r="M986" s="69">
        <f t="shared" si="267"/>
        <v>474.96334833556352</v>
      </c>
      <c r="O986" s="20">
        <f t="shared" si="260"/>
        <v>570.27459061885077</v>
      </c>
      <c r="P986" s="128">
        <f t="shared" si="261"/>
        <v>474.96334833556352</v>
      </c>
      <c r="Q986" s="106">
        <f t="shared" si="276"/>
        <v>0.16713219184438388</v>
      </c>
      <c r="S986" s="129">
        <f t="shared" si="274"/>
        <v>0.26257550703008725</v>
      </c>
      <c r="T986" s="124">
        <f t="shared" si="275"/>
        <v>0.21869068701549835</v>
      </c>
      <c r="U986" s="79">
        <f t="shared" si="273"/>
        <v>0.16713219184438388</v>
      </c>
      <c r="Y986" s="111">
        <f t="shared" si="262"/>
        <v>0.15693765133648394</v>
      </c>
      <c r="Z986" s="92">
        <f t="shared" si="271"/>
        <v>4.8074901277880618E-2</v>
      </c>
      <c r="AD986" s="106">
        <f t="shared" si="263"/>
        <v>0.71426428133628839</v>
      </c>
      <c r="AE986" s="74">
        <f>IF(J986&gt;0,J986/630,Tabla13[[#This Row],[Cargabilidad Antes]]-0.02)</f>
        <v>0.60067285632239065</v>
      </c>
      <c r="AF986" s="114">
        <f t="shared" si="268"/>
        <v>0.11359142501389774</v>
      </c>
      <c r="AI986" s="4">
        <f t="shared" si="264"/>
        <v>33.686247561578469</v>
      </c>
      <c r="AJ986" s="59">
        <f t="shared" si="265"/>
        <v>31.025378799736373</v>
      </c>
      <c r="AK986" s="4">
        <f t="shared" si="272"/>
        <v>2.6608687618420959</v>
      </c>
      <c r="AL986" s="79">
        <f t="shared" si="270"/>
        <v>7.8989764501909199E-2</v>
      </c>
    </row>
    <row r="987" spans="2:38" x14ac:dyDescent="0.25">
      <c r="B987" s="16" t="s">
        <v>1001</v>
      </c>
      <c r="C987" s="21">
        <v>619.76</v>
      </c>
      <c r="D987" s="21">
        <v>365.44</v>
      </c>
      <c r="E987" s="16">
        <v>263.89</v>
      </c>
      <c r="F987" s="59">
        <f t="shared" si="266"/>
        <v>450.75972058292871</v>
      </c>
      <c r="G987" s="16">
        <v>0.81</v>
      </c>
      <c r="H987" s="21">
        <v>447.1</v>
      </c>
      <c r="I987" s="6">
        <f>'Datos y Cálculos'!R987</f>
        <v>103.88999999999999</v>
      </c>
      <c r="J987" s="59">
        <f>'Datos y Cálculos'!S987</f>
        <v>379.92042021981393</v>
      </c>
      <c r="K987" s="59">
        <f>'Datos y Cálculos'!T987</f>
        <v>0.96188564907504615</v>
      </c>
      <c r="L987" s="59">
        <f t="shared" si="269"/>
        <v>565.75270873564</v>
      </c>
      <c r="M987" s="69">
        <f t="shared" si="267"/>
        <v>476.84164540118547</v>
      </c>
      <c r="O987" s="20">
        <f t="shared" si="260"/>
        <v>566.25572295399047</v>
      </c>
      <c r="P987" s="128">
        <f t="shared" si="261"/>
        <v>476.84164540118547</v>
      </c>
      <c r="Q987" s="106">
        <f t="shared" si="276"/>
        <v>0.1579040598236392</v>
      </c>
      <c r="S987" s="129">
        <f t="shared" si="274"/>
        <v>0.26072507176232901</v>
      </c>
      <c r="T987" s="124">
        <f t="shared" si="275"/>
        <v>0.21955552443324758</v>
      </c>
      <c r="U987" s="79">
        <f t="shared" si="273"/>
        <v>0.1579040598236392</v>
      </c>
      <c r="Y987" s="111">
        <f t="shared" si="262"/>
        <v>0.15747745470132324</v>
      </c>
      <c r="Z987" s="92">
        <f t="shared" si="271"/>
        <v>4.5806164486466031E-2</v>
      </c>
      <c r="AD987" s="106">
        <f t="shared" si="263"/>
        <v>0.71549161997290267</v>
      </c>
      <c r="AE987" s="74">
        <f>IF(J987&gt;0,J987/630,Tabla13[[#This Row],[Cargabilidad Antes]]-0.02)</f>
        <v>0.60304828606319671</v>
      </c>
      <c r="AF987" s="114">
        <f t="shared" si="268"/>
        <v>0.11244333390970596</v>
      </c>
      <c r="AI987" s="4">
        <f t="shared" si="264"/>
        <v>33.564250635100066</v>
      </c>
      <c r="AJ987" s="59">
        <f t="shared" si="265"/>
        <v>31.073129134319174</v>
      </c>
      <c r="AK987" s="4">
        <f t="shared" si="272"/>
        <v>2.491121500780892</v>
      </c>
      <c r="AL987" s="79">
        <f t="shared" si="270"/>
        <v>7.4219488105472076E-2</v>
      </c>
    </row>
    <row r="988" spans="2:38" x14ac:dyDescent="0.25">
      <c r="B988" s="16" t="s">
        <v>1002</v>
      </c>
      <c r="C988" s="21">
        <v>519.22</v>
      </c>
      <c r="D988" s="21">
        <v>364.83</v>
      </c>
      <c r="E988" s="16">
        <v>263.95</v>
      </c>
      <c r="F988" s="59">
        <f t="shared" si="266"/>
        <v>450.30049011743256</v>
      </c>
      <c r="G988" s="16">
        <v>0.81</v>
      </c>
      <c r="H988" s="21">
        <v>447.84</v>
      </c>
      <c r="I988" s="6">
        <f>'Datos y Cálculos'!R988</f>
        <v>103.94999999999999</v>
      </c>
      <c r="J988" s="59">
        <f>'Datos y Cálculos'!S988</f>
        <v>379.35014353496695</v>
      </c>
      <c r="K988" s="59">
        <f>'Datos y Cálculos'!T988</f>
        <v>0.96172363769350055</v>
      </c>
      <c r="L988" s="59">
        <f t="shared" si="269"/>
        <v>565.17632431634809</v>
      </c>
      <c r="M988" s="69">
        <f t="shared" si="267"/>
        <v>476.12588584138337</v>
      </c>
      <c r="O988" s="20">
        <f t="shared" si="260"/>
        <v>565.31051719927848</v>
      </c>
      <c r="P988" s="128">
        <f t="shared" si="261"/>
        <v>476.12588584138337</v>
      </c>
      <c r="Q988" s="106">
        <f t="shared" si="276"/>
        <v>0.15776220085156578</v>
      </c>
      <c r="S988" s="129">
        <f t="shared" si="274"/>
        <v>0.26028986408452953</v>
      </c>
      <c r="T988" s="124">
        <f t="shared" si="275"/>
        <v>0.21922596226719923</v>
      </c>
      <c r="U988" s="79">
        <f t="shared" si="273"/>
        <v>0.15776220085156578</v>
      </c>
      <c r="Y988" s="111">
        <f t="shared" si="262"/>
        <v>0.15715674456332701</v>
      </c>
      <c r="Z988" s="92">
        <f t="shared" si="271"/>
        <v>4.5675327413557572E-2</v>
      </c>
      <c r="AD988" s="106">
        <f t="shared" si="263"/>
        <v>0.71476268272608345</v>
      </c>
      <c r="AE988" s="74">
        <f>IF(J988&gt;0,J988/630,Tabla13[[#This Row],[Cargabilidad Antes]]-0.02)</f>
        <v>0.602143084976138</v>
      </c>
      <c r="AF988" s="114">
        <f t="shared" si="268"/>
        <v>0.11261959774994545</v>
      </c>
      <c r="AI988" s="4">
        <f t="shared" si="264"/>
        <v>33.535683249362066</v>
      </c>
      <c r="AJ988" s="59">
        <f t="shared" si="265"/>
        <v>31.054910768382534</v>
      </c>
      <c r="AK988" s="4">
        <f t="shared" si="272"/>
        <v>2.4807724809795317</v>
      </c>
      <c r="AL988" s="79">
        <f t="shared" si="270"/>
        <v>7.3974114752134112E-2</v>
      </c>
    </row>
    <row r="989" spans="2:38" x14ac:dyDescent="0.25">
      <c r="B989" s="16" t="s">
        <v>1003</v>
      </c>
      <c r="C989" s="21">
        <v>542.67999999999995</v>
      </c>
      <c r="D989" s="21">
        <v>365.31</v>
      </c>
      <c r="E989" s="16">
        <v>263.61</v>
      </c>
      <c r="F989" s="59">
        <f t="shared" si="266"/>
        <v>450.49043075297396</v>
      </c>
      <c r="G989" s="16">
        <v>0.81</v>
      </c>
      <c r="H989" s="21">
        <v>446.77</v>
      </c>
      <c r="I989" s="6">
        <f>'Datos y Cálculos'!R989</f>
        <v>103.61000000000001</v>
      </c>
      <c r="J989" s="59">
        <f>'Datos y Cálculos'!S989</f>
        <v>379.71888048923773</v>
      </c>
      <c r="K989" s="59">
        <f>'Datos y Cálculos'!T989</f>
        <v>0.96205382131467088</v>
      </c>
      <c r="L989" s="59">
        <f t="shared" si="269"/>
        <v>565.41472057082603</v>
      </c>
      <c r="M989" s="69">
        <f t="shared" si="267"/>
        <v>476.58869101487988</v>
      </c>
      <c r="O989" s="20">
        <f t="shared" si="260"/>
        <v>566.0542856620026</v>
      </c>
      <c r="P989" s="128">
        <f t="shared" si="261"/>
        <v>476.58869101487988</v>
      </c>
      <c r="Q989" s="106">
        <f t="shared" si="276"/>
        <v>0.15805126277330872</v>
      </c>
      <c r="S989" s="129">
        <f t="shared" si="274"/>
        <v>0.260632322585093</v>
      </c>
      <c r="T989" s="124">
        <f t="shared" si="275"/>
        <v>0.21943905488097873</v>
      </c>
      <c r="U989" s="79">
        <f t="shared" si="273"/>
        <v>0.15805126277330861</v>
      </c>
      <c r="Y989" s="111">
        <f t="shared" si="262"/>
        <v>0.1572893526691872</v>
      </c>
      <c r="Z989" s="92">
        <f t="shared" si="271"/>
        <v>4.5790441871008995E-2</v>
      </c>
      <c r="AD989" s="106">
        <f t="shared" si="263"/>
        <v>0.71506417579837134</v>
      </c>
      <c r="AE989" s="74">
        <f>IF(J989&gt;0,J989/630,Tabla13[[#This Row],[Cargabilidad Antes]]-0.02)</f>
        <v>0.60272838172894883</v>
      </c>
      <c r="AF989" s="114">
        <f t="shared" si="268"/>
        <v>0.11233579406942251</v>
      </c>
      <c r="AI989" s="4">
        <f t="shared" si="264"/>
        <v>33.558158502038467</v>
      </c>
      <c r="AJ989" s="59">
        <f t="shared" si="265"/>
        <v>31.066687510771278</v>
      </c>
      <c r="AK989" s="4">
        <f t="shared" si="272"/>
        <v>2.4914709912671889</v>
      </c>
      <c r="AL989" s="79">
        <f t="shared" si="270"/>
        <v>7.4243376349624413E-2</v>
      </c>
    </row>
    <row r="990" spans="2:38" x14ac:dyDescent="0.25">
      <c r="B990" s="16" t="s">
        <v>1004</v>
      </c>
      <c r="C990" s="21">
        <v>498.52</v>
      </c>
      <c r="D990" s="21">
        <v>364.1</v>
      </c>
      <c r="E990" s="16">
        <v>264.51</v>
      </c>
      <c r="F990" s="59">
        <f t="shared" si="266"/>
        <v>450.03816515935625</v>
      </c>
      <c r="G990" s="16">
        <v>0.81</v>
      </c>
      <c r="H990" s="21">
        <v>449.31</v>
      </c>
      <c r="I990" s="6">
        <f>'Datos y Cálculos'!R990</f>
        <v>104.50999999999999</v>
      </c>
      <c r="J990" s="59">
        <f>'Datos y Cálculos'!S990</f>
        <v>378.80225725304228</v>
      </c>
      <c r="K990" s="59">
        <f>'Datos y Cálculos'!T990</f>
        <v>0.96118751414086467</v>
      </c>
      <c r="L990" s="59">
        <f t="shared" si="269"/>
        <v>564.84707782686871</v>
      </c>
      <c r="M990" s="69">
        <f t="shared" si="267"/>
        <v>475.43822868409097</v>
      </c>
      <c r="O990" s="20">
        <f t="shared" si="260"/>
        <v>564.17936932888551</v>
      </c>
      <c r="P990" s="128">
        <f t="shared" si="261"/>
        <v>475.43822868409097</v>
      </c>
      <c r="Q990" s="106">
        <f t="shared" si="276"/>
        <v>0.15729242412808497</v>
      </c>
      <c r="S990" s="129">
        <f t="shared" si="274"/>
        <v>0.25976904178158927</v>
      </c>
      <c r="T990" s="124">
        <f t="shared" si="275"/>
        <v>0.21890933948633329</v>
      </c>
      <c r="U990" s="79">
        <f t="shared" si="273"/>
        <v>0.15729242412808508</v>
      </c>
      <c r="Y990" s="111">
        <f t="shared" si="262"/>
        <v>0.15697369289413993</v>
      </c>
      <c r="Z990" s="92">
        <f t="shared" si="271"/>
        <v>4.5497873870934936E-2</v>
      </c>
      <c r="AD990" s="106">
        <f t="shared" si="263"/>
        <v>0.71434629390374005</v>
      </c>
      <c r="AE990" s="74">
        <f>IF(J990&gt;0,J990/630,Tabla13[[#This Row],[Cargabilidad Antes]]-0.02)</f>
        <v>0.60127342421117824</v>
      </c>
      <c r="AF990" s="114">
        <f t="shared" si="268"/>
        <v>0.11307286969256181</v>
      </c>
      <c r="AI990" s="4">
        <f t="shared" si="264"/>
        <v>33.501558781419313</v>
      </c>
      <c r="AJ990" s="59">
        <f t="shared" si="265"/>
        <v>31.037433474740009</v>
      </c>
      <c r="AK990" s="4">
        <f t="shared" si="272"/>
        <v>2.4641253066793034</v>
      </c>
      <c r="AL990" s="79">
        <f t="shared" si="270"/>
        <v>7.3552556845383532E-2</v>
      </c>
    </row>
    <row r="991" spans="2:38" x14ac:dyDescent="0.25">
      <c r="B991" s="16" t="s">
        <v>1005</v>
      </c>
      <c r="C991" s="21">
        <v>525.05999999999995</v>
      </c>
      <c r="D991" s="21">
        <v>362.3</v>
      </c>
      <c r="E991" s="16">
        <v>262.25</v>
      </c>
      <c r="F991" s="59">
        <f t="shared" si="266"/>
        <v>447.25423698384344</v>
      </c>
      <c r="G991" s="16">
        <v>0.81</v>
      </c>
      <c r="H991" s="21">
        <v>450.19</v>
      </c>
      <c r="I991" s="6">
        <f>'Datos y Cálculos'!R991</f>
        <v>102.25</v>
      </c>
      <c r="J991" s="59">
        <f>'Datos y Cálculos'!S991</f>
        <v>376.45232433868705</v>
      </c>
      <c r="K991" s="59">
        <f>'Datos y Cálculos'!T991</f>
        <v>0.96240606466290679</v>
      </c>
      <c r="L991" s="59">
        <f t="shared" si="269"/>
        <v>561.35294373657109</v>
      </c>
      <c r="M991" s="69">
        <f t="shared" si="267"/>
        <v>472.48880607391584</v>
      </c>
      <c r="O991" s="20">
        <f t="shared" si="260"/>
        <v>561.39023759366989</v>
      </c>
      <c r="P991" s="128">
        <f t="shared" si="261"/>
        <v>472.4888060739159</v>
      </c>
      <c r="Q991" s="106">
        <f t="shared" si="276"/>
        <v>0.15835941839818779</v>
      </c>
      <c r="S991" s="129">
        <f t="shared" si="274"/>
        <v>0.25848482240447623</v>
      </c>
      <c r="T991" s="124">
        <f t="shared" si="275"/>
        <v>0.21755131626374452</v>
      </c>
      <c r="U991" s="79">
        <f t="shared" si="273"/>
        <v>0.15835941839818779</v>
      </c>
      <c r="Y991" s="111">
        <f t="shared" si="262"/>
        <v>0.15503762670132326</v>
      </c>
      <c r="Z991" s="92">
        <f t="shared" si="271"/>
        <v>4.5215348860894122E-2</v>
      </c>
      <c r="AD991" s="106">
        <f t="shared" si="263"/>
        <v>0.70992736029181502</v>
      </c>
      <c r="AE991" s="74">
        <f>IF(J991&gt;0,J991/630,Tabla13[[#This Row],[Cargabilidad Antes]]-0.02)</f>
        <v>0.59754337196616991</v>
      </c>
      <c r="AF991" s="114">
        <f t="shared" si="268"/>
        <v>0.11238398832564511</v>
      </c>
      <c r="AI991" s="4">
        <f t="shared" si="264"/>
        <v>33.417708303030906</v>
      </c>
      <c r="AJ991" s="59">
        <f t="shared" si="265"/>
        <v>30.962758329731692</v>
      </c>
      <c r="AK991" s="4">
        <f t="shared" si="272"/>
        <v>2.4549499732992146</v>
      </c>
      <c r="AL991" s="79">
        <f t="shared" si="270"/>
        <v>7.3462547193176464E-2</v>
      </c>
    </row>
    <row r="992" spans="2:38" x14ac:dyDescent="0.25">
      <c r="B992" s="16" t="s">
        <v>1006</v>
      </c>
      <c r="C992" s="21">
        <v>631.20000000000005</v>
      </c>
      <c r="D992" s="21">
        <v>362.27</v>
      </c>
      <c r="E992" s="16">
        <v>264.88</v>
      </c>
      <c r="F992" s="59">
        <f t="shared" si="266"/>
        <v>448.77719115391767</v>
      </c>
      <c r="G992" s="16">
        <v>0.8</v>
      </c>
      <c r="H992" s="21">
        <v>450.06</v>
      </c>
      <c r="I992" s="6">
        <f>'Datos y Cálculos'!R992</f>
        <v>104.88</v>
      </c>
      <c r="J992" s="59">
        <f>'Datos y Cálculos'!S992</f>
        <v>377.14634732421843</v>
      </c>
      <c r="K992" s="59">
        <f>'Datos y Cálculos'!T992</f>
        <v>0.96055550470059359</v>
      </c>
      <c r="L992" s="59">
        <f t="shared" si="269"/>
        <v>563.26441764973595</v>
      </c>
      <c r="M992" s="69">
        <f t="shared" si="267"/>
        <v>473.35988076417743</v>
      </c>
      <c r="O992" s="20">
        <f t="shared" si="260"/>
        <v>568.36054896555902</v>
      </c>
      <c r="P992" s="128">
        <f t="shared" si="261"/>
        <v>473.35988076417743</v>
      </c>
      <c r="Q992" s="106">
        <f t="shared" si="276"/>
        <v>0.16714859673896609</v>
      </c>
      <c r="S992" s="129">
        <f t="shared" si="274"/>
        <v>0.2616942114825434</v>
      </c>
      <c r="T992" s="124">
        <f t="shared" si="275"/>
        <v>0.21795239125852603</v>
      </c>
      <c r="U992" s="79">
        <f t="shared" si="273"/>
        <v>0.1671485967389662</v>
      </c>
      <c r="Y992" s="111">
        <f t="shared" si="262"/>
        <v>0.15609526766162568</v>
      </c>
      <c r="Z992" s="92">
        <f t="shared" si="271"/>
        <v>4.7821118315168817E-2</v>
      </c>
      <c r="AD992" s="106">
        <f t="shared" si="263"/>
        <v>0.71234474786336133</v>
      </c>
      <c r="AE992" s="74">
        <f>IF(J992&gt;0,J992/630,Tabla13[[#This Row],[Cargabilidad Antes]]-0.02)</f>
        <v>0.59864499575272767</v>
      </c>
      <c r="AF992" s="114">
        <f t="shared" si="268"/>
        <v>0.11369975211063366</v>
      </c>
      <c r="AI992" s="4">
        <f t="shared" si="264"/>
        <v>33.628037222767936</v>
      </c>
      <c r="AJ992" s="59">
        <f t="shared" si="265"/>
        <v>30.984764335391993</v>
      </c>
      <c r="AK992" s="4">
        <f t="shared" si="272"/>
        <v>2.643272887375943</v>
      </c>
      <c r="AL992" s="79">
        <f t="shared" si="270"/>
        <v>7.8603246150397044E-2</v>
      </c>
    </row>
    <row r="993" spans="2:38" x14ac:dyDescent="0.25">
      <c r="B993" s="16" t="s">
        <v>1007</v>
      </c>
      <c r="C993" s="21">
        <v>505.9</v>
      </c>
      <c r="D993" s="21">
        <v>358.77</v>
      </c>
      <c r="E993" s="16">
        <v>257.58999999999997</v>
      </c>
      <c r="F993" s="59">
        <f t="shared" si="266"/>
        <v>441.66562125662438</v>
      </c>
      <c r="G993" s="16">
        <v>0.81</v>
      </c>
      <c r="H993" s="21">
        <v>450.7</v>
      </c>
      <c r="I993" s="6">
        <f>'Datos y Cálculos'!R993</f>
        <v>97.589999999999975</v>
      </c>
      <c r="J993" s="59">
        <f>'Datos y Cálculos'!S993</f>
        <v>371.80602604046101</v>
      </c>
      <c r="K993" s="59">
        <f>'Datos y Cálculos'!T993</f>
        <v>0.96493863701111071</v>
      </c>
      <c r="L993" s="59">
        <f t="shared" si="269"/>
        <v>554.33862027025089</v>
      </c>
      <c r="M993" s="69">
        <f t="shared" si="267"/>
        <v>466.65719395822867</v>
      </c>
      <c r="O993" s="20">
        <f t="shared" si="260"/>
        <v>555.92044035738604</v>
      </c>
      <c r="P993" s="128">
        <f t="shared" si="261"/>
        <v>466.65719395822867</v>
      </c>
      <c r="Q993" s="106">
        <f t="shared" si="276"/>
        <v>0.16056838338552992</v>
      </c>
      <c r="S993" s="129">
        <f t="shared" si="274"/>
        <v>0.25596632551491566</v>
      </c>
      <c r="T993" s="124">
        <f t="shared" si="275"/>
        <v>0.21486622642585132</v>
      </c>
      <c r="U993" s="79">
        <f t="shared" si="273"/>
        <v>0.16056838338552992</v>
      </c>
      <c r="Y993" s="111">
        <f t="shared" si="262"/>
        <v>0.15118732251417766</v>
      </c>
      <c r="Z993" s="92">
        <f t="shared" si="271"/>
        <v>4.4653865274176197E-2</v>
      </c>
      <c r="AD993" s="106">
        <f t="shared" si="263"/>
        <v>0.70105654167718157</v>
      </c>
      <c r="AE993" s="74">
        <f>IF(J993&gt;0,J993/630,Tabla13[[#This Row],[Cargabilidad Antes]]-0.02)</f>
        <v>0.59016829530231907</v>
      </c>
      <c r="AF993" s="114">
        <f t="shared" si="268"/>
        <v>0.1108882463748625</v>
      </c>
      <c r="AI993" s="4">
        <f t="shared" si="264"/>
        <v>33.254474786515758</v>
      </c>
      <c r="AJ993" s="59">
        <f t="shared" si="265"/>
        <v>30.816478009427563</v>
      </c>
      <c r="AK993" s="4">
        <f t="shared" si="272"/>
        <v>2.4379967770881947</v>
      </c>
      <c r="AL993" s="79">
        <f t="shared" si="270"/>
        <v>7.3313344827709348E-2</v>
      </c>
    </row>
    <row r="994" spans="2:38" x14ac:dyDescent="0.25">
      <c r="B994" s="16" t="s">
        <v>1008</v>
      </c>
      <c r="C994" s="21">
        <v>509.24</v>
      </c>
      <c r="D994" s="21">
        <v>365.32</v>
      </c>
      <c r="E994" s="16">
        <v>270.07</v>
      </c>
      <c r="F994" s="59">
        <f t="shared" si="266"/>
        <v>454.3088237091593</v>
      </c>
      <c r="G994" s="16">
        <v>0.8</v>
      </c>
      <c r="H994" s="21">
        <v>454.2</v>
      </c>
      <c r="I994" s="6">
        <f>'Datos y Cálculos'!R994</f>
        <v>110.07</v>
      </c>
      <c r="J994" s="59">
        <f>'Datos y Cálculos'!S994</f>
        <v>381.54175040223316</v>
      </c>
      <c r="K994" s="59">
        <f>'Datos y Cálculos'!T994</f>
        <v>0.95748368196892819</v>
      </c>
      <c r="L994" s="59">
        <f t="shared" si="269"/>
        <v>570.20722100805517</v>
      </c>
      <c r="M994" s="69">
        <f t="shared" si="267"/>
        <v>478.87659196045723</v>
      </c>
      <c r="O994" s="20">
        <f t="shared" si="260"/>
        <v>573.14565309878833</v>
      </c>
      <c r="P994" s="128">
        <f t="shared" si="261"/>
        <v>478.87659196045729</v>
      </c>
      <c r="Q994" s="106">
        <f t="shared" si="276"/>
        <v>0.16447662235358984</v>
      </c>
      <c r="S994" s="129">
        <f t="shared" si="274"/>
        <v>0.263897450351403</v>
      </c>
      <c r="T994" s="124">
        <f t="shared" si="275"/>
        <v>0.22049248906988006</v>
      </c>
      <c r="U994" s="79">
        <f t="shared" si="273"/>
        <v>0.16447662235358984</v>
      </c>
      <c r="Y994" s="111">
        <f t="shared" si="262"/>
        <v>0.1599670472457467</v>
      </c>
      <c r="Z994" s="92">
        <f t="shared" si="271"/>
        <v>4.8294161205918375E-2</v>
      </c>
      <c r="AD994" s="106">
        <f t="shared" si="263"/>
        <v>0.72112511699866555</v>
      </c>
      <c r="AE994" s="74">
        <f>IF(J994&gt;0,J994/630,Tabla13[[#This Row],[Cargabilidad Antes]]-0.02)</f>
        <v>0.60562182603529069</v>
      </c>
      <c r="AF994" s="114">
        <f t="shared" si="268"/>
        <v>0.11550329096337486</v>
      </c>
      <c r="AI994" s="4">
        <f t="shared" si="264"/>
        <v>33.773930012447558</v>
      </c>
      <c r="AJ994" s="59">
        <f t="shared" si="265"/>
        <v>31.125074527982434</v>
      </c>
      <c r="AK994" s="4">
        <f t="shared" si="272"/>
        <v>2.6488554844651233</v>
      </c>
      <c r="AL994" s="79">
        <f t="shared" si="270"/>
        <v>7.8428997853932758E-2</v>
      </c>
    </row>
    <row r="995" spans="2:38" x14ac:dyDescent="0.25">
      <c r="B995" s="16" t="s">
        <v>1009</v>
      </c>
      <c r="C995" s="21">
        <v>564.5</v>
      </c>
      <c r="D995" s="21">
        <v>368.38</v>
      </c>
      <c r="E995" s="16">
        <v>267.98</v>
      </c>
      <c r="F995" s="59">
        <f t="shared" si="266"/>
        <v>455.54045352745567</v>
      </c>
      <c r="G995" s="16">
        <v>0.8</v>
      </c>
      <c r="H995" s="21">
        <v>455.37</v>
      </c>
      <c r="I995" s="6">
        <f>'Datos y Cálculos'!R995</f>
        <v>107.98000000000002</v>
      </c>
      <c r="J995" s="59">
        <f>'Datos y Cálculos'!S995</f>
        <v>383.8795446490995</v>
      </c>
      <c r="K995" s="59">
        <f>'Datos y Cálculos'!T995</f>
        <v>0.95962393707831584</v>
      </c>
      <c r="L995" s="59">
        <f t="shared" si="269"/>
        <v>571.75305102356685</v>
      </c>
      <c r="M995" s="69">
        <f t="shared" si="267"/>
        <v>481.81077921640997</v>
      </c>
      <c r="O995" s="20">
        <f t="shared" si="260"/>
        <v>577.9464460980281</v>
      </c>
      <c r="P995" s="128">
        <f t="shared" si="261"/>
        <v>481.81077921640997</v>
      </c>
      <c r="Q995" s="106">
        <f t="shared" si="276"/>
        <v>0.16634009522970949</v>
      </c>
      <c r="S995" s="129">
        <f t="shared" si="274"/>
        <v>0.26610791295425879</v>
      </c>
      <c r="T995" s="124">
        <f t="shared" si="275"/>
        <v>0.22184349737206815</v>
      </c>
      <c r="U995" s="79">
        <f t="shared" si="273"/>
        <v>0.16634009522970938</v>
      </c>
      <c r="Y995" s="111">
        <f t="shared" si="262"/>
        <v>0.16083556326654064</v>
      </c>
      <c r="Z995" s="92">
        <f t="shared" si="271"/>
        <v>4.9056642232379107E-2</v>
      </c>
      <c r="AD995" s="106">
        <f t="shared" si="263"/>
        <v>0.72308008496421539</v>
      </c>
      <c r="AE995" s="74">
        <f>IF(J995&gt;0,J995/630,Tabla13[[#This Row],[Cargabilidad Antes]]-0.02)</f>
        <v>0.60933261055412624</v>
      </c>
      <c r="AF995" s="114">
        <f t="shared" si="268"/>
        <v>0.11374747441008914</v>
      </c>
      <c r="AI995" s="4">
        <f t="shared" si="264"/>
        <v>33.92153030334778</v>
      </c>
      <c r="AJ995" s="59">
        <f t="shared" si="265"/>
        <v>31.20036396819242</v>
      </c>
      <c r="AK995" s="4">
        <f t="shared" si="272"/>
        <v>2.7211663351553597</v>
      </c>
      <c r="AL995" s="79">
        <f t="shared" si="270"/>
        <v>8.0219445019754976E-2</v>
      </c>
    </row>
    <row r="996" spans="2:38" x14ac:dyDescent="0.25">
      <c r="B996" s="16" t="s">
        <v>1010</v>
      </c>
      <c r="C996" s="21">
        <v>502.28</v>
      </c>
      <c r="D996" s="21">
        <v>348.08</v>
      </c>
      <c r="E996" s="16">
        <v>262.48</v>
      </c>
      <c r="F996" s="59">
        <f t="shared" si="266"/>
        <v>435.95348008703866</v>
      </c>
      <c r="G996" s="16">
        <v>0.79</v>
      </c>
      <c r="H996" s="21">
        <v>457.53</v>
      </c>
      <c r="I996" s="6">
        <f>'Datos y Cálculos'!R996</f>
        <v>102.48000000000002</v>
      </c>
      <c r="J996" s="59">
        <f>'Datos y Cálculos'!S996</f>
        <v>362.85236226322132</v>
      </c>
      <c r="K996" s="59">
        <f>'Datos y Cálculos'!T996</f>
        <v>0.95928822904422728</v>
      </c>
      <c r="L996" s="59">
        <f t="shared" si="269"/>
        <v>547.16925887479556</v>
      </c>
      <c r="M996" s="69">
        <f t="shared" si="267"/>
        <v>455.4193674538314</v>
      </c>
      <c r="O996" s="20">
        <f t="shared" si="260"/>
        <v>553.01068161674448</v>
      </c>
      <c r="P996" s="128">
        <f t="shared" si="261"/>
        <v>455.41936745383146</v>
      </c>
      <c r="Q996" s="106">
        <f t="shared" si="276"/>
        <v>0.1764727471042723</v>
      </c>
      <c r="S996" s="129">
        <f t="shared" si="274"/>
        <v>0.25462656500440423</v>
      </c>
      <c r="T996" s="124">
        <f t="shared" si="275"/>
        <v>0.20969191559235245</v>
      </c>
      <c r="U996" s="79">
        <f t="shared" si="273"/>
        <v>0.1764727471042723</v>
      </c>
      <c r="Y996" s="111">
        <f t="shared" si="262"/>
        <v>0.14730194534593574</v>
      </c>
      <c r="Z996" s="92">
        <f t="shared" si="271"/>
        <v>4.740218784650288E-2</v>
      </c>
      <c r="AD996" s="106">
        <f t="shared" si="263"/>
        <v>0.69198965093180742</v>
      </c>
      <c r="AE996" s="74">
        <f>IF(J996&gt;0,J996/630,Tabla13[[#This Row],[Cargabilidad Antes]]-0.02)</f>
        <v>0.57595613057654182</v>
      </c>
      <c r="AF996" s="114">
        <f t="shared" si="268"/>
        <v>0.1160335203552656</v>
      </c>
      <c r="AI996" s="4">
        <f t="shared" si="264"/>
        <v>33.168290971747233</v>
      </c>
      <c r="AJ996" s="59">
        <f t="shared" si="265"/>
        <v>30.53971154519359</v>
      </c>
      <c r="AK996" s="4">
        <f t="shared" si="272"/>
        <v>2.6285794265536424</v>
      </c>
      <c r="AL996" s="79">
        <f t="shared" si="270"/>
        <v>7.9249769871853393E-2</v>
      </c>
    </row>
    <row r="997" spans="2:38" x14ac:dyDescent="0.25">
      <c r="B997" s="16" t="s">
        <v>1011</v>
      </c>
      <c r="C997" s="21">
        <v>542.32000000000005</v>
      </c>
      <c r="D997" s="21">
        <v>363.16</v>
      </c>
      <c r="E997" s="16">
        <v>270.64999999999998</v>
      </c>
      <c r="F997" s="59">
        <f t="shared" si="266"/>
        <v>452.92009019251952</v>
      </c>
      <c r="G997" s="16">
        <v>0.8</v>
      </c>
      <c r="H997" s="21">
        <v>455.61</v>
      </c>
      <c r="I997" s="6">
        <f>'Datos y Cálculos'!R997</f>
        <v>110.64999999999998</v>
      </c>
      <c r="J997" s="59">
        <f>'Datos y Cálculos'!S997</f>
        <v>379.64273745193651</v>
      </c>
      <c r="K997" s="59">
        <f>'Datos y Cálculos'!T997</f>
        <v>0.95658355652326099</v>
      </c>
      <c r="L997" s="59">
        <f t="shared" si="269"/>
        <v>568.46420868269729</v>
      </c>
      <c r="M997" s="69">
        <f t="shared" si="267"/>
        <v>476.49312318209127</v>
      </c>
      <c r="O997" s="20">
        <f t="shared" si="260"/>
        <v>569.75685804050147</v>
      </c>
      <c r="P997" s="128">
        <f t="shared" si="261"/>
        <v>476.49312318209121</v>
      </c>
      <c r="Q997" s="106">
        <f t="shared" si="276"/>
        <v>0.16369041204551948</v>
      </c>
      <c r="S997" s="129">
        <f t="shared" si="274"/>
        <v>0.26233712380821067</v>
      </c>
      <c r="T997" s="124">
        <f t="shared" si="275"/>
        <v>0.21939505191720821</v>
      </c>
      <c r="U997" s="79">
        <f t="shared" si="273"/>
        <v>0.16369041204551948</v>
      </c>
      <c r="Y997" s="111">
        <f t="shared" si="262"/>
        <v>0.1589905658241966</v>
      </c>
      <c r="Z997" s="92">
        <f t="shared" si="271"/>
        <v>4.7790381638425201E-2</v>
      </c>
      <c r="AD997" s="106">
        <f t="shared" si="263"/>
        <v>0.7189207780833643</v>
      </c>
      <c r="AE997" s="74">
        <f>IF(J997&gt;0,J997/630,Tabla13[[#This Row],[Cargabilidad Antes]]-0.02)</f>
        <v>0.60260751976497862</v>
      </c>
      <c r="AF997" s="114">
        <f t="shared" si="268"/>
        <v>0.11631325831838568</v>
      </c>
      <c r="AI997" s="4">
        <f t="shared" si="264"/>
        <v>33.670482833445092</v>
      </c>
      <c r="AJ997" s="59">
        <f t="shared" si="265"/>
        <v>31.064254712602125</v>
      </c>
      <c r="AK997" s="4">
        <f t="shared" si="272"/>
        <v>2.6062281208429674</v>
      </c>
      <c r="AL997" s="79">
        <f t="shared" si="270"/>
        <v>7.7403942608574194E-2</v>
      </c>
    </row>
    <row r="998" spans="2:38" x14ac:dyDescent="0.25">
      <c r="B998" s="16" t="s">
        <v>1012</v>
      </c>
      <c r="C998" s="21">
        <v>594.88</v>
      </c>
      <c r="D998" s="21">
        <v>363.3</v>
      </c>
      <c r="E998" s="16">
        <v>265.77999999999997</v>
      </c>
      <c r="F998" s="59">
        <f t="shared" si="266"/>
        <v>450.13986537519645</v>
      </c>
      <c r="G998" s="16">
        <v>0.8</v>
      </c>
      <c r="H998" s="21">
        <v>450.21</v>
      </c>
      <c r="I998" s="6">
        <f>'Datos y Cálculos'!R998</f>
        <v>105.77999999999997</v>
      </c>
      <c r="J998" s="59">
        <f>'Datos y Cálculos'!S998</f>
        <v>378.3864405604408</v>
      </c>
      <c r="K998" s="59">
        <f>'Datos y Cálculos'!T998</f>
        <v>0.96012954233218362</v>
      </c>
      <c r="L998" s="59">
        <f t="shared" si="269"/>
        <v>564.97472271163394</v>
      </c>
      <c r="M998" s="69">
        <f t="shared" si="267"/>
        <v>474.91633329407574</v>
      </c>
      <c r="O998" s="20">
        <f t="shared" si="260"/>
        <v>569.97650216464967</v>
      </c>
      <c r="P998" s="128">
        <f t="shared" si="261"/>
        <v>474.91633329407574</v>
      </c>
      <c r="Q998" s="106">
        <f t="shared" si="276"/>
        <v>0.1667791014358585</v>
      </c>
      <c r="S998" s="129">
        <f t="shared" si="274"/>
        <v>0.26243825608415833</v>
      </c>
      <c r="T998" s="124">
        <f t="shared" si="275"/>
        <v>0.21866903955204867</v>
      </c>
      <c r="U998" s="79">
        <f t="shared" si="273"/>
        <v>0.1667791014358585</v>
      </c>
      <c r="Y998" s="111">
        <f t="shared" si="262"/>
        <v>0.15704464715311911</v>
      </c>
      <c r="Z998" s="92">
        <f t="shared" si="271"/>
        <v>4.8015291220364548E-2</v>
      </c>
      <c r="AD998" s="106">
        <f t="shared" si="263"/>
        <v>0.7145077228177722</v>
      </c>
      <c r="AE998" s="74">
        <f>IF(J998&gt;0,J998/630,Tabla13[[#This Row],[Cargabilidad Antes]]-0.02)</f>
        <v>0.60061339771498545</v>
      </c>
      <c r="AF998" s="114">
        <f t="shared" si="268"/>
        <v>0.11389432510278674</v>
      </c>
      <c r="AI998" s="4">
        <f t="shared" si="264"/>
        <v>33.677169151171178</v>
      </c>
      <c r="AJ998" s="59">
        <f t="shared" si="265"/>
        <v>31.024185994377394</v>
      </c>
      <c r="AK998" s="4">
        <f t="shared" si="272"/>
        <v>2.652983156793784</v>
      </c>
      <c r="AL998" s="79">
        <f t="shared" si="270"/>
        <v>7.8776905056508362E-2</v>
      </c>
    </row>
    <row r="999" spans="2:38" x14ac:dyDescent="0.25">
      <c r="B999" s="16" t="s">
        <v>1013</v>
      </c>
      <c r="C999" s="21">
        <v>543.98</v>
      </c>
      <c r="D999" s="21">
        <v>366.11</v>
      </c>
      <c r="E999" s="16">
        <v>264.19</v>
      </c>
      <c r="F999" s="59">
        <f t="shared" si="266"/>
        <v>451.47855785186522</v>
      </c>
      <c r="G999" s="16">
        <v>0.81</v>
      </c>
      <c r="H999" s="21">
        <v>448.85</v>
      </c>
      <c r="I999" s="6">
        <f>'Datos y Cálculos'!R999</f>
        <v>104.19</v>
      </c>
      <c r="J999" s="59">
        <f>'Datos y Cálculos'!S999</f>
        <v>380.64693378510225</v>
      </c>
      <c r="K999" s="59">
        <f>'Datos y Cálculos'!T999</f>
        <v>0.96180992805971421</v>
      </c>
      <c r="L999" s="59">
        <f t="shared" si="269"/>
        <v>566.65492806330099</v>
      </c>
      <c r="M999" s="69">
        <f t="shared" si="267"/>
        <v>477.75349931964013</v>
      </c>
      <c r="O999" s="20">
        <f t="shared" si="260"/>
        <v>567.29389976654295</v>
      </c>
      <c r="P999" s="128">
        <f t="shared" si="261"/>
        <v>477.75349931964013</v>
      </c>
      <c r="Q999" s="106">
        <f t="shared" si="276"/>
        <v>0.15783776360674984</v>
      </c>
      <c r="S999" s="129">
        <f t="shared" si="274"/>
        <v>0.26120308675269888</v>
      </c>
      <c r="T999" s="124">
        <f t="shared" si="275"/>
        <v>0.21997537569247302</v>
      </c>
      <c r="U999" s="79">
        <f t="shared" si="273"/>
        <v>0.15783776360674984</v>
      </c>
      <c r="Y999" s="111">
        <f t="shared" si="262"/>
        <v>0.15798012128922498</v>
      </c>
      <c r="Z999" s="92">
        <f t="shared" si="271"/>
        <v>4.5934737290751711E-2</v>
      </c>
      <c r="AD999" s="106">
        <f t="shared" si="263"/>
        <v>0.71663263151089718</v>
      </c>
      <c r="AE999" s="74">
        <f>IF(J999&gt;0,J999/630,Tabla13[[#This Row],[Cargabilidad Antes]]-0.02)</f>
        <v>0.60420148219857495</v>
      </c>
      <c r="AF999" s="114">
        <f t="shared" si="268"/>
        <v>0.11243114931232223</v>
      </c>
      <c r="AI999" s="4">
        <f t="shared" si="264"/>
        <v>33.59568292500888</v>
      </c>
      <c r="AJ999" s="59">
        <f t="shared" si="265"/>
        <v>31.096378368380378</v>
      </c>
      <c r="AK999" s="4">
        <f t="shared" si="272"/>
        <v>2.4993045566285019</v>
      </c>
      <c r="AL999" s="79">
        <f t="shared" si="270"/>
        <v>7.4393622603456611E-2</v>
      </c>
    </row>
    <row r="1000" spans="2:38" x14ac:dyDescent="0.25">
      <c r="B1000" s="16" t="s">
        <v>1014</v>
      </c>
      <c r="C1000" s="21">
        <v>628.36</v>
      </c>
      <c r="D1000" s="21">
        <v>363.55</v>
      </c>
      <c r="E1000" s="16">
        <v>266.95</v>
      </c>
      <c r="F1000" s="59">
        <f t="shared" si="266"/>
        <v>451.03315288346596</v>
      </c>
      <c r="G1000" s="16">
        <v>0.8</v>
      </c>
      <c r="H1000" s="21">
        <v>449.08</v>
      </c>
      <c r="I1000" s="6">
        <f>'Datos y Cálculos'!R1000</f>
        <v>106.94999999999999</v>
      </c>
      <c r="J1000" s="59">
        <f>'Datos y Cálculos'!S1000</f>
        <v>378.9550171194465</v>
      </c>
      <c r="K1000" s="59">
        <f>'Datos y Cálculos'!T1000</f>
        <v>0.95934869199900097</v>
      </c>
      <c r="L1000" s="59">
        <f t="shared" si="269"/>
        <v>566.09589615372761</v>
      </c>
      <c r="M1000" s="69">
        <f t="shared" si="267"/>
        <v>475.62995901015586</v>
      </c>
      <c r="O1000" s="20">
        <f t="shared" si="260"/>
        <v>570.36872381491435</v>
      </c>
      <c r="P1000" s="128">
        <f t="shared" si="261"/>
        <v>475.6299590101558</v>
      </c>
      <c r="Q1000" s="106">
        <f t="shared" si="276"/>
        <v>0.16610091130365245</v>
      </c>
      <c r="S1000" s="129">
        <f t="shared" si="274"/>
        <v>0.26261884943406483</v>
      </c>
      <c r="T1000" s="124">
        <f t="shared" si="275"/>
        <v>0.21899761921754995</v>
      </c>
      <c r="U1000" s="79">
        <f t="shared" si="273"/>
        <v>0.16610091130365245</v>
      </c>
      <c r="Y1000" s="111">
        <f t="shared" si="262"/>
        <v>0.15766856531190929</v>
      </c>
      <c r="Z1000" s="92">
        <f t="shared" si="271"/>
        <v>4.8027785873770518E-2</v>
      </c>
      <c r="AD1000" s="106">
        <f t="shared" si="263"/>
        <v>0.71592563949756505</v>
      </c>
      <c r="AE1000" s="74">
        <f>IF(J1000&gt;0,J1000/630,Tabla13[[#This Row],[Cargabilidad Antes]]-0.02)</f>
        <v>0.60151590018959766</v>
      </c>
      <c r="AF1000" s="114">
        <f t="shared" si="268"/>
        <v>0.11440973930796738</v>
      </c>
      <c r="AI1000" s="4">
        <f t="shared" si="264"/>
        <v>33.689115414162771</v>
      </c>
      <c r="AJ1000" s="59">
        <f t="shared" si="265"/>
        <v>31.042303897115453</v>
      </c>
      <c r="AK1000" s="4">
        <f t="shared" si="272"/>
        <v>2.6468115170473183</v>
      </c>
      <c r="AL1000" s="79">
        <f t="shared" si="270"/>
        <v>7.8565776646501329E-2</v>
      </c>
    </row>
    <row r="1001" spans="2:38" x14ac:dyDescent="0.25">
      <c r="B1001" s="16" t="s">
        <v>1015</v>
      </c>
      <c r="C1001" s="21">
        <v>514.1</v>
      </c>
      <c r="D1001" s="21">
        <v>369.64</v>
      </c>
      <c r="E1001" s="16">
        <v>265.81</v>
      </c>
      <c r="F1001" s="59">
        <f t="shared" si="266"/>
        <v>455.28967229665989</v>
      </c>
      <c r="G1001" s="16">
        <v>0.81</v>
      </c>
      <c r="H1001" s="21">
        <v>450.37</v>
      </c>
      <c r="I1001" s="6">
        <f>'Datos y Cálculos'!R1001</f>
        <v>105.81</v>
      </c>
      <c r="J1001" s="59">
        <f>'Datos y Cálculos'!S1001</f>
        <v>384.48600195585794</v>
      </c>
      <c r="K1001" s="59">
        <f>'Datos y Cálculos'!T1001</f>
        <v>0.96138740583444593</v>
      </c>
      <c r="L1001" s="59">
        <f t="shared" si="269"/>
        <v>571.4382931733328</v>
      </c>
      <c r="M1001" s="69">
        <f t="shared" si="267"/>
        <v>482.57194941055997</v>
      </c>
      <c r="O1001" s="20">
        <f t="shared" si="260"/>
        <v>572.7636970028268</v>
      </c>
      <c r="P1001" s="128">
        <f t="shared" si="261"/>
        <v>482.57194941055997</v>
      </c>
      <c r="Q1001" s="106">
        <f t="shared" si="276"/>
        <v>0.15746763990843804</v>
      </c>
      <c r="S1001" s="129">
        <f t="shared" si="274"/>
        <v>0.26372158364225945</v>
      </c>
      <c r="T1001" s="124">
        <f t="shared" si="275"/>
        <v>0.2221939682731971</v>
      </c>
      <c r="U1001" s="79">
        <f t="shared" si="273"/>
        <v>0.15746763990843815</v>
      </c>
      <c r="Y1001" s="111">
        <f t="shared" si="262"/>
        <v>0.16065852766918712</v>
      </c>
      <c r="Z1001" s="92">
        <f t="shared" si="271"/>
        <v>4.6613340257500968E-2</v>
      </c>
      <c r="AD1001" s="106">
        <f t="shared" si="263"/>
        <v>0.72268201951850775</v>
      </c>
      <c r="AE1001" s="74">
        <f>IF(J1001&gt;0,J1001/630,Tabla13[[#This Row],[Cargabilidad Antes]]-0.02)</f>
        <v>0.61029524119977452</v>
      </c>
      <c r="AF1001" s="114">
        <f t="shared" si="268"/>
        <v>0.11238677831873323</v>
      </c>
      <c r="AI1001" s="4">
        <f t="shared" si="264"/>
        <v>33.762239652893854</v>
      </c>
      <c r="AJ1001" s="59">
        <f t="shared" si="265"/>
        <v>31.219970255286004</v>
      </c>
      <c r="AK1001" s="4">
        <f t="shared" si="272"/>
        <v>2.5422693976078499</v>
      </c>
      <c r="AL1001" s="79">
        <f t="shared" si="270"/>
        <v>7.5299192936981174E-2</v>
      </c>
    </row>
    <row r="1002" spans="2:38" x14ac:dyDescent="0.25">
      <c r="B1002" s="16" t="s">
        <v>1016</v>
      </c>
      <c r="C1002" s="21">
        <v>487.92</v>
      </c>
      <c r="D1002" s="21">
        <v>354.65</v>
      </c>
      <c r="E1002" s="16">
        <v>260.29000000000002</v>
      </c>
      <c r="F1002" s="59">
        <f t="shared" si="266"/>
        <v>439.91761342324088</v>
      </c>
      <c r="G1002" s="16">
        <v>0.8</v>
      </c>
      <c r="H1002" s="21">
        <v>450.55</v>
      </c>
      <c r="I1002" s="6">
        <f>'Datos y Cálculos'!R1002</f>
        <v>100.29000000000002</v>
      </c>
      <c r="J1002" s="59">
        <f>'Datos y Cálculos'!S1002</f>
        <v>368.55760282485011</v>
      </c>
      <c r="K1002" s="59">
        <f>'Datos y Cálculos'!T1002</f>
        <v>0.96226477837316671</v>
      </c>
      <c r="L1002" s="59">
        <f t="shared" si="269"/>
        <v>552.14467941557791</v>
      </c>
      <c r="M1002" s="69">
        <f t="shared" si="267"/>
        <v>462.58006783219651</v>
      </c>
      <c r="O1002" s="20">
        <f t="shared" si="260"/>
        <v>556.4056330654912</v>
      </c>
      <c r="P1002" s="128">
        <f t="shared" si="261"/>
        <v>462.58006783219651</v>
      </c>
      <c r="Q1002" s="106">
        <f t="shared" si="276"/>
        <v>0.16862799306392184</v>
      </c>
      <c r="S1002" s="129">
        <f t="shared" si="274"/>
        <v>0.25618972617739255</v>
      </c>
      <c r="T1002" s="124">
        <f t="shared" si="275"/>
        <v>0.21298896680850318</v>
      </c>
      <c r="U1002" s="79">
        <f t="shared" si="273"/>
        <v>0.16862799306392173</v>
      </c>
      <c r="Y1002" s="111">
        <f t="shared" si="262"/>
        <v>0.14999296352741021</v>
      </c>
      <c r="Z1002" s="92">
        <f t="shared" si="271"/>
        <v>4.6320914904872501E-2</v>
      </c>
      <c r="AD1002" s="106">
        <f t="shared" si="263"/>
        <v>0.69828192606863637</v>
      </c>
      <c r="AE1002" s="74">
        <f>IF(J1002&gt;0,J1002/630,Tabla13[[#This Row],[Cargabilidad Antes]]-0.02)</f>
        <v>0.58501206797595251</v>
      </c>
      <c r="AF1002" s="114">
        <f t="shared" si="268"/>
        <v>0.11326985809268386</v>
      </c>
      <c r="AI1002" s="4">
        <f t="shared" si="264"/>
        <v>33.268889650294071</v>
      </c>
      <c r="AJ1002" s="59">
        <f t="shared" si="265"/>
        <v>30.715286302233963</v>
      </c>
      <c r="AK1002" s="4">
        <f t="shared" si="272"/>
        <v>2.5536033480601077</v>
      </c>
      <c r="AL1002" s="79">
        <f t="shared" si="270"/>
        <v>7.6756494578037016E-2</v>
      </c>
    </row>
    <row r="1003" spans="2:38" x14ac:dyDescent="0.25">
      <c r="B1003" s="16" t="s">
        <v>1017</v>
      </c>
      <c r="C1003" s="21">
        <v>556.1</v>
      </c>
      <c r="D1003" s="21">
        <v>368.75</v>
      </c>
      <c r="E1003" s="16">
        <v>265.58999999999997</v>
      </c>
      <c r="F1003" s="59">
        <f t="shared" si="266"/>
        <v>454.43878641682863</v>
      </c>
      <c r="G1003" s="16">
        <v>0.81</v>
      </c>
      <c r="H1003" s="21">
        <v>449.93</v>
      </c>
      <c r="I1003" s="6">
        <f>'Datos y Cálculos'!R1003</f>
        <v>105.58999999999997</v>
      </c>
      <c r="J1003" s="59">
        <f>'Datos y Cálculos'!S1003</f>
        <v>383.56982493413113</v>
      </c>
      <c r="K1003" s="59">
        <f>'Datos y Cálculos'!T1003</f>
        <v>0.96136342336971869</v>
      </c>
      <c r="L1003" s="59">
        <f t="shared" si="269"/>
        <v>570.370338408615</v>
      </c>
      <c r="M1003" s="69">
        <f t="shared" si="267"/>
        <v>481.42204712769183</v>
      </c>
      <c r="O1003" s="20">
        <f t="shared" si="260"/>
        <v>571.38462631152572</v>
      </c>
      <c r="P1003" s="128">
        <f t="shared" si="261"/>
        <v>481.42204712769183</v>
      </c>
      <c r="Q1003" s="106">
        <f t="shared" si="276"/>
        <v>0.15744662183960345</v>
      </c>
      <c r="S1003" s="129">
        <f t="shared" si="274"/>
        <v>0.26308660850579796</v>
      </c>
      <c r="T1003" s="124">
        <f t="shared" si="275"/>
        <v>0.22166451074532179</v>
      </c>
      <c r="U1003" s="79">
        <f t="shared" si="273"/>
        <v>0.15744662183960345</v>
      </c>
      <c r="Y1003" s="111">
        <f t="shared" si="262"/>
        <v>0.16005858288468808</v>
      </c>
      <c r="Z1003" s="92">
        <f t="shared" si="271"/>
        <v>4.643360390983358E-2</v>
      </c>
      <c r="AD1003" s="106">
        <f t="shared" si="263"/>
        <v>0.72133140701083909</v>
      </c>
      <c r="AE1003" s="74">
        <f>IF(J1003&gt;0,J1003/630,Tabla13[[#This Row],[Cargabilidad Antes]]-0.02)</f>
        <v>0.60884099195893826</v>
      </c>
      <c r="AF1003" s="114">
        <f t="shared" si="268"/>
        <v>0.11249041505190083</v>
      </c>
      <c r="AI1003" s="4">
        <f t="shared" si="264"/>
        <v>33.720095918407104</v>
      </c>
      <c r="AJ1003" s="59">
        <f t="shared" si="265"/>
        <v>31.190362912943844</v>
      </c>
      <c r="AK1003" s="4">
        <f t="shared" si="272"/>
        <v>2.5297330054632603</v>
      </c>
      <c r="AL1003" s="79">
        <f t="shared" si="270"/>
        <v>7.5021524600181522E-2</v>
      </c>
    </row>
    <row r="1004" spans="2:38" x14ac:dyDescent="0.25">
      <c r="B1004" s="16" t="s">
        <v>1018</v>
      </c>
      <c r="C1004" s="21">
        <v>357.14</v>
      </c>
      <c r="D1004" s="21">
        <v>216.71</v>
      </c>
      <c r="E1004" s="16">
        <v>165.42</v>
      </c>
      <c r="F1004" s="59">
        <f t="shared" si="266"/>
        <v>272.6297865237766</v>
      </c>
      <c r="G1004" s="16">
        <v>0.79</v>
      </c>
      <c r="H1004" s="21">
        <v>456.28</v>
      </c>
      <c r="I1004" s="6">
        <f>'Datos y Cálculos'!R1004</f>
        <v>5.4199999999999875</v>
      </c>
      <c r="J1004" s="59">
        <f>'Datos y Cálculos'!S1004</f>
        <v>216.77776754086202</v>
      </c>
      <c r="K1004" s="59">
        <f>'Datos y Cálculos'!T1004</f>
        <v>0.99968738703405446</v>
      </c>
      <c r="L1004" s="59">
        <f t="shared" si="269"/>
        <v>342.18017530133181</v>
      </c>
      <c r="M1004" s="69">
        <f t="shared" si="267"/>
        <v>272.07978792183218</v>
      </c>
      <c r="O1004" s="20">
        <f t="shared" si="260"/>
        <v>344.29712943336216</v>
      </c>
      <c r="P1004" s="128">
        <f t="shared" si="261"/>
        <v>272.07978792183224</v>
      </c>
      <c r="Q1004" s="106">
        <f t="shared" si="276"/>
        <v>0.20975295852853582</v>
      </c>
      <c r="S1004" s="129">
        <f t="shared" si="274"/>
        <v>0.15852712853971629</v>
      </c>
      <c r="T1004" s="124">
        <f t="shared" si="275"/>
        <v>0.12527559432147731</v>
      </c>
      <c r="U1004" s="79">
        <f t="shared" si="273"/>
        <v>0.20975295852853582</v>
      </c>
      <c r="Y1004" s="111">
        <f t="shared" si="262"/>
        <v>5.7606938005671078E-2</v>
      </c>
      <c r="Z1004" s="92">
        <f t="shared" si="271"/>
        <v>2.1631959022294079E-2</v>
      </c>
      <c r="AD1004" s="106">
        <f t="shared" si="263"/>
        <v>0.43274569289488352</v>
      </c>
      <c r="AE1004" s="74">
        <f>IF(J1004&gt;0,J1004/630,Tabla13[[#This Row],[Cargabilidad Antes]]-0.02)</f>
        <v>0.34409169450930477</v>
      </c>
      <c r="AF1004" s="114">
        <f t="shared" si="268"/>
        <v>8.8653998385578747E-2</v>
      </c>
      <c r="AI1004" s="4">
        <f t="shared" si="264"/>
        <v>28.166146189531339</v>
      </c>
      <c r="AJ1004" s="59">
        <f t="shared" si="265"/>
        <v>26.977227857788172</v>
      </c>
      <c r="AK1004" s="4">
        <f t="shared" si="272"/>
        <v>1.1889183317431673</v>
      </c>
      <c r="AL1004" s="79">
        <f t="shared" si="270"/>
        <v>4.2210898279902431E-2</v>
      </c>
    </row>
    <row r="1005" spans="2:38" x14ac:dyDescent="0.25">
      <c r="B1005" s="16" t="s">
        <v>1019</v>
      </c>
      <c r="C1005" s="21">
        <v>349.42</v>
      </c>
      <c r="D1005" s="21">
        <v>218.75</v>
      </c>
      <c r="E1005" s="16">
        <v>167.08</v>
      </c>
      <c r="F1005" s="59">
        <f t="shared" si="266"/>
        <v>275.25858551551119</v>
      </c>
      <c r="G1005" s="16">
        <v>0.79</v>
      </c>
      <c r="H1005" s="21">
        <v>454.99</v>
      </c>
      <c r="I1005" s="6">
        <f>'Datos y Cálculos'!R1005</f>
        <v>7.0800000000000125</v>
      </c>
      <c r="J1005" s="59">
        <f>'Datos y Cálculos'!S1005</f>
        <v>218.86454463891587</v>
      </c>
      <c r="K1005" s="59">
        <f>'Datos y Cálculos'!T1005</f>
        <v>0.99947664141259218</v>
      </c>
      <c r="L1005" s="59">
        <f t="shared" si="269"/>
        <v>345.47960531333916</v>
      </c>
      <c r="M1005" s="69">
        <f t="shared" si="267"/>
        <v>274.69892122465859</v>
      </c>
      <c r="O1005" s="20">
        <f t="shared" si="260"/>
        <v>347.53817112061262</v>
      </c>
      <c r="P1005" s="128">
        <f t="shared" si="261"/>
        <v>274.69892122465859</v>
      </c>
      <c r="Q1005" s="106">
        <f t="shared" si="276"/>
        <v>0.20958633021831508</v>
      </c>
      <c r="S1005" s="129">
        <f t="shared" si="274"/>
        <v>0.16001942396780461</v>
      </c>
      <c r="T1005" s="124">
        <f t="shared" si="275"/>
        <v>0.12648154013474372</v>
      </c>
      <c r="U1005" s="79">
        <f t="shared" si="273"/>
        <v>0.2095863302183153</v>
      </c>
      <c r="Y1005" s="111">
        <f t="shared" si="262"/>
        <v>5.8723229582230627E-2</v>
      </c>
      <c r="Z1005" s="92">
        <f t="shared" si="271"/>
        <v>2.203567055069703E-2</v>
      </c>
      <c r="AD1005" s="106">
        <f t="shared" si="263"/>
        <v>0.43691838970716063</v>
      </c>
      <c r="AE1005" s="74">
        <f>IF(J1005&gt;0,J1005/630,Tabla13[[#This Row],[Cargabilidad Antes]]-0.02)</f>
        <v>0.34740403910939027</v>
      </c>
      <c r="AF1005" s="114">
        <f t="shared" si="268"/>
        <v>8.9514350597770354E-2</v>
      </c>
      <c r="AI1005" s="4">
        <f t="shared" si="264"/>
        <v>28.226035800904388</v>
      </c>
      <c r="AJ1005" s="59">
        <f t="shared" si="265"/>
        <v>27.015478026762587</v>
      </c>
      <c r="AK1005" s="4">
        <f t="shared" si="272"/>
        <v>1.210557774141801</v>
      </c>
      <c r="AL1005" s="79">
        <f t="shared" si="270"/>
        <v>4.2887984082519037E-2</v>
      </c>
    </row>
    <row r="1006" spans="2:38" x14ac:dyDescent="0.25">
      <c r="B1006" s="16" t="s">
        <v>1020</v>
      </c>
      <c r="C1006" s="21">
        <v>331.5</v>
      </c>
      <c r="D1006" s="21">
        <v>209.4</v>
      </c>
      <c r="E1006" s="16">
        <v>157.28</v>
      </c>
      <c r="F1006" s="59">
        <f t="shared" si="266"/>
        <v>261.88806463831071</v>
      </c>
      <c r="G1006" s="16">
        <v>0.8</v>
      </c>
      <c r="H1006" s="21">
        <v>455.26</v>
      </c>
      <c r="I1006" s="6">
        <f>'Datos y Cálculos'!R1006</f>
        <v>-2.7199999999999989</v>
      </c>
      <c r="J1006" s="59">
        <f>'Datos y Cálculos'!S1006</f>
        <v>0</v>
      </c>
      <c r="K1006" s="59">
        <f>'Datos y Cálculos'!T1006</f>
        <v>1</v>
      </c>
      <c r="L1006" s="59">
        <f t="shared" si="269"/>
        <v>328.69814047060612</v>
      </c>
      <c r="M1006" s="69">
        <f t="shared" si="267"/>
        <v>0</v>
      </c>
      <c r="O1006" s="20">
        <f t="shared" si="260"/>
        <v>328.52485426170557</v>
      </c>
      <c r="P1006" s="128">
        <f t="shared" si="261"/>
        <v>262.81988340936442</v>
      </c>
      <c r="Q1006" s="106">
        <f t="shared" si="276"/>
        <v>0.20000000000000007</v>
      </c>
      <c r="S1006" s="129">
        <f t="shared" si="274"/>
        <v>0.15126498988170314</v>
      </c>
      <c r="T1006" s="124">
        <f t="shared" si="275"/>
        <v>0.12101199190536249</v>
      </c>
      <c r="U1006" s="79">
        <f t="shared" si="273"/>
        <v>0.20000000000000018</v>
      </c>
      <c r="Y1006" s="111">
        <f t="shared" si="262"/>
        <v>5.3156894034026465E-2</v>
      </c>
      <c r="Z1006" s="92">
        <f t="shared" si="271"/>
        <v>1.9136481852249521E-2</v>
      </c>
      <c r="AD1006" s="106">
        <f t="shared" si="263"/>
        <v>0.41569534069573127</v>
      </c>
      <c r="AE1006" s="74">
        <f>IF(J1006&gt;0,J1006/630,Tabla13[[#This Row],[Cargabilidad Antes]]-0.02)</f>
        <v>0.39569534069573126</v>
      </c>
      <c r="AF1006" s="114">
        <f t="shared" si="268"/>
        <v>2.0000000000000018E-2</v>
      </c>
      <c r="AI1006" s="4">
        <f t="shared" si="264"/>
        <v>27.882707795610976</v>
      </c>
      <c r="AJ1006" s="59">
        <f t="shared" si="265"/>
        <v>26.844932989191022</v>
      </c>
      <c r="AK1006" s="4">
        <f t="shared" si="272"/>
        <v>1.0377748064199537</v>
      </c>
      <c r="AL1006" s="79">
        <f t="shared" si="270"/>
        <v>3.7219297853966271E-2</v>
      </c>
    </row>
    <row r="1007" spans="2:38" x14ac:dyDescent="0.25">
      <c r="B1007" s="16" t="s">
        <v>1021</v>
      </c>
      <c r="C1007" s="21">
        <v>318.06</v>
      </c>
      <c r="D1007" s="21">
        <v>286.58999999999997</v>
      </c>
      <c r="E1007" s="16">
        <v>149.16999999999999</v>
      </c>
      <c r="F1007" s="59">
        <f t="shared" si="266"/>
        <v>323.08747577088155</v>
      </c>
      <c r="G1007" s="16">
        <v>0.88</v>
      </c>
      <c r="H1007" s="21">
        <v>455.36</v>
      </c>
      <c r="I1007" s="6">
        <f>'Datos y Cálculos'!R1007</f>
        <v>-10.830000000000013</v>
      </c>
      <c r="J1007" s="59">
        <f>'Datos y Cálculos'!S1007</f>
        <v>0</v>
      </c>
      <c r="K1007" s="59">
        <f>'Datos y Cálculos'!T1007</f>
        <v>1</v>
      </c>
      <c r="L1007" s="59">
        <f t="shared" si="269"/>
        <v>405.51008936546776</v>
      </c>
      <c r="M1007" s="69">
        <f t="shared" si="267"/>
        <v>0</v>
      </c>
      <c r="O1007" s="20">
        <f t="shared" si="260"/>
        <v>408.75200999766508</v>
      </c>
      <c r="P1007" s="128">
        <f t="shared" si="261"/>
        <v>359.70176879794531</v>
      </c>
      <c r="Q1007" s="106">
        <f t="shared" si="276"/>
        <v>0.11999999999999988</v>
      </c>
      <c r="S1007" s="129">
        <f t="shared" si="274"/>
        <v>0.18820453872621901</v>
      </c>
      <c r="T1007" s="124">
        <f t="shared" si="275"/>
        <v>0.16561999407907277</v>
      </c>
      <c r="U1007" s="79">
        <f t="shared" si="273"/>
        <v>0.11999999999999977</v>
      </c>
      <c r="Y1007" s="111">
        <f t="shared" si="262"/>
        <v>8.0903708827977303E-2</v>
      </c>
      <c r="Z1007" s="92">
        <f t="shared" si="271"/>
        <v>1.8251876711591682E-2</v>
      </c>
      <c r="AD1007" s="106">
        <f t="shared" si="263"/>
        <v>0.5128372631283834</v>
      </c>
      <c r="AE1007" s="74">
        <f>IF(J1007&gt;0,J1007/630,Tabla13[[#This Row],[Cargabilidad Antes]]-0.02)</f>
        <v>0.49283726312838338</v>
      </c>
      <c r="AF1007" s="114">
        <f t="shared" si="268"/>
        <v>2.0000000000000018E-2</v>
      </c>
      <c r="AI1007" s="4">
        <f t="shared" si="264"/>
        <v>29.462558912316542</v>
      </c>
      <c r="AJ1007" s="59">
        <f t="shared" si="265"/>
        <v>28.45580562169793</v>
      </c>
      <c r="AK1007" s="4">
        <f t="shared" si="272"/>
        <v>1.0067532906186116</v>
      </c>
      <c r="AL1007" s="79">
        <f t="shared" si="270"/>
        <v>3.4170599153142356E-2</v>
      </c>
    </row>
    <row r="1008" spans="2:38" x14ac:dyDescent="0.25">
      <c r="B1008" s="16" t="s">
        <v>1022</v>
      </c>
      <c r="C1008" s="21">
        <v>335.94</v>
      </c>
      <c r="D1008" s="21">
        <v>196.84</v>
      </c>
      <c r="E1008" s="16">
        <v>149.22</v>
      </c>
      <c r="F1008" s="59">
        <f t="shared" si="266"/>
        <v>247.00727519650104</v>
      </c>
      <c r="G1008" s="16">
        <v>0.79</v>
      </c>
      <c r="H1008" s="21">
        <v>456.61</v>
      </c>
      <c r="I1008" s="6">
        <f>'Datos y Cálculos'!R1008</f>
        <v>-10.780000000000001</v>
      </c>
      <c r="J1008" s="59">
        <f>'Datos y Cálculos'!S1008</f>
        <v>0</v>
      </c>
      <c r="K1008" s="59">
        <f>'Datos y Cálculos'!T1008</f>
        <v>1</v>
      </c>
      <c r="L1008" s="59">
        <f t="shared" si="269"/>
        <v>310.02112353586057</v>
      </c>
      <c r="M1008" s="69">
        <f t="shared" si="267"/>
        <v>0</v>
      </c>
      <c r="O1008" s="20">
        <f t="shared" si="260"/>
        <v>312.72874790117208</v>
      </c>
      <c r="P1008" s="128">
        <f t="shared" si="261"/>
        <v>247.05571084192596</v>
      </c>
      <c r="Q1008" s="106">
        <f t="shared" si="276"/>
        <v>0.20999999999999996</v>
      </c>
      <c r="S1008" s="129">
        <f t="shared" si="274"/>
        <v>0.14399187846318931</v>
      </c>
      <c r="T1008" s="124">
        <f t="shared" si="275"/>
        <v>0.11375358398591955</v>
      </c>
      <c r="U1008" s="79">
        <f t="shared" si="273"/>
        <v>0.21000000000000008</v>
      </c>
      <c r="Y1008" s="111">
        <f t="shared" si="262"/>
        <v>4.728764374291116E-2</v>
      </c>
      <c r="Z1008" s="92">
        <f t="shared" si="271"/>
        <v>1.7775425282960302E-2</v>
      </c>
      <c r="AD1008" s="106">
        <f t="shared" si="263"/>
        <v>0.3920750399944461</v>
      </c>
      <c r="AE1008" s="74">
        <f>IF(J1008&gt;0,J1008/630,Tabla13[[#This Row],[Cargabilidad Antes]]-0.02)</f>
        <v>0.37207503999444608</v>
      </c>
      <c r="AF1008" s="114">
        <f t="shared" si="268"/>
        <v>2.0000000000000018E-2</v>
      </c>
      <c r="AI1008" s="4">
        <f t="shared" si="264"/>
        <v>27.612159983008411</v>
      </c>
      <c r="AJ1008" s="59">
        <f t="shared" si="265"/>
        <v>26.630249045395548</v>
      </c>
      <c r="AK1008" s="4">
        <f t="shared" si="272"/>
        <v>0.98191093761286297</v>
      </c>
      <c r="AL1008" s="79">
        <f t="shared" si="270"/>
        <v>3.5560815894775999E-2</v>
      </c>
    </row>
    <row r="1009" spans="2:38" x14ac:dyDescent="0.25">
      <c r="B1009" s="16" t="s">
        <v>1023</v>
      </c>
      <c r="C1009" s="21">
        <v>372.28</v>
      </c>
      <c r="D1009" s="21">
        <v>215.8</v>
      </c>
      <c r="E1009" s="16">
        <v>159.63</v>
      </c>
      <c r="F1009" s="59">
        <f t="shared" si="266"/>
        <v>268.42387542839776</v>
      </c>
      <c r="G1009" s="16">
        <v>0.8</v>
      </c>
      <c r="H1009" s="21">
        <v>456.3</v>
      </c>
      <c r="I1009" s="6">
        <f>'Datos y Cálculos'!R1009</f>
        <v>-0.37000000000000455</v>
      </c>
      <c r="J1009" s="59">
        <f>'Datos y Cálculos'!S1009</f>
        <v>0</v>
      </c>
      <c r="K1009" s="59">
        <f>'Datos y Cálculos'!T1009</f>
        <v>1</v>
      </c>
      <c r="L1009" s="59">
        <f t="shared" si="269"/>
        <v>336.90129725110444</v>
      </c>
      <c r="M1009" s="69">
        <f t="shared" si="267"/>
        <v>0</v>
      </c>
      <c r="O1009" s="20">
        <f t="shared" si="260"/>
        <v>338.5657285084817</v>
      </c>
      <c r="P1009" s="128">
        <f t="shared" si="261"/>
        <v>270.85258280678534</v>
      </c>
      <c r="Q1009" s="106">
        <f t="shared" si="276"/>
        <v>0.20000000000000007</v>
      </c>
      <c r="S1009" s="129">
        <f t="shared" si="274"/>
        <v>0.15588817963931012</v>
      </c>
      <c r="T1009" s="124">
        <f t="shared" si="275"/>
        <v>0.12471054371144809</v>
      </c>
      <c r="U1009" s="79">
        <f t="shared" si="273"/>
        <v>0.20000000000000007</v>
      </c>
      <c r="Y1009" s="111">
        <f t="shared" si="262"/>
        <v>5.5843222172022693E-2</v>
      </c>
      <c r="Z1009" s="92">
        <f t="shared" si="271"/>
        <v>2.0103559981928164E-2</v>
      </c>
      <c r="AD1009" s="106">
        <f t="shared" si="263"/>
        <v>0.42606964353713933</v>
      </c>
      <c r="AE1009" s="74">
        <f>IF(J1009&gt;0,J1009/630,Tabla13[[#This Row],[Cargabilidad Antes]]-0.02)</f>
        <v>0.40606964353713931</v>
      </c>
      <c r="AF1009" s="114">
        <f t="shared" si="268"/>
        <v>2.0000000000000018E-2</v>
      </c>
      <c r="AI1009" s="4">
        <f t="shared" si="264"/>
        <v>28.061611979713646</v>
      </c>
      <c r="AJ1009" s="59">
        <f t="shared" si="265"/>
        <v>26.959431667016734</v>
      </c>
      <c r="AK1009" s="4">
        <f t="shared" si="272"/>
        <v>1.1021803126969125</v>
      </c>
      <c r="AL1009" s="79">
        <f t="shared" si="270"/>
        <v>3.9277156048401762E-2</v>
      </c>
    </row>
    <row r="1010" spans="2:38" x14ac:dyDescent="0.25">
      <c r="B1010" s="16" t="s">
        <v>1024</v>
      </c>
      <c r="C1010" s="21">
        <v>386.66</v>
      </c>
      <c r="D1010" s="21">
        <v>252.36</v>
      </c>
      <c r="E1010" s="16">
        <v>193.44</v>
      </c>
      <c r="F1010" s="59">
        <f t="shared" si="266"/>
        <v>317.96950042417592</v>
      </c>
      <c r="G1010" s="16">
        <v>0.79</v>
      </c>
      <c r="H1010" s="21">
        <v>454.87</v>
      </c>
      <c r="I1010" s="6">
        <f>'Datos y Cálculos'!R1010</f>
        <v>33.44</v>
      </c>
      <c r="J1010" s="59">
        <f>'Datos y Cálculos'!S1010</f>
        <v>254.56591130785756</v>
      </c>
      <c r="K1010" s="59">
        <f>'Datos y Cálculos'!T1010</f>
        <v>0.99133461626293773</v>
      </c>
      <c r="L1010" s="59">
        <f t="shared" si="269"/>
        <v>399.08647100867131</v>
      </c>
      <c r="M1010" s="69">
        <f t="shared" si="267"/>
        <v>319.50803786976951</v>
      </c>
      <c r="O1010" s="20">
        <f t="shared" si="260"/>
        <v>400.93592166398997</v>
      </c>
      <c r="P1010" s="128">
        <f t="shared" si="261"/>
        <v>319.50803786976951</v>
      </c>
      <c r="Q1010" s="106">
        <f t="shared" si="276"/>
        <v>0.20309450811060592</v>
      </c>
      <c r="S1010" s="129">
        <f t="shared" si="274"/>
        <v>0.18460572266292649</v>
      </c>
      <c r="T1010" s="124">
        <f t="shared" si="275"/>
        <v>0.14711331422429649</v>
      </c>
      <c r="U1010" s="79">
        <f t="shared" si="273"/>
        <v>0.20309450811060592</v>
      </c>
      <c r="Y1010" s="111">
        <f t="shared" si="262"/>
        <v>7.8360845580340274E-2</v>
      </c>
      <c r="Z1010" s="92">
        <f t="shared" si="271"/>
        <v>2.8597135262521129E-2</v>
      </c>
      <c r="AD1010" s="106">
        <f t="shared" si="263"/>
        <v>0.50471349273678723</v>
      </c>
      <c r="AE1010" s="74">
        <f>IF(J1010&gt;0,J1010/630,Tabla13[[#This Row],[Cargabilidad Antes]]-0.02)</f>
        <v>0.40407287509183742</v>
      </c>
      <c r="AF1010" s="114">
        <f t="shared" si="268"/>
        <v>0.1006406176449498</v>
      </c>
      <c r="AI1010" s="4">
        <f t="shared" si="264"/>
        <v>29.29352599574127</v>
      </c>
      <c r="AJ1010" s="59">
        <f t="shared" si="265"/>
        <v>27.726639590368325</v>
      </c>
      <c r="AK1010" s="4">
        <f t="shared" si="272"/>
        <v>1.5668864053729443</v>
      </c>
      <c r="AL1010" s="79">
        <f t="shared" si="270"/>
        <v>5.3489170460419788E-2</v>
      </c>
    </row>
    <row r="1011" spans="2:38" x14ac:dyDescent="0.25">
      <c r="B1011" s="16" t="s">
        <v>1025</v>
      </c>
      <c r="C1011" s="21">
        <v>467.48</v>
      </c>
      <c r="D1011" s="21">
        <v>250.65</v>
      </c>
      <c r="E1011" s="16">
        <v>193.03</v>
      </c>
      <c r="F1011" s="59">
        <f t="shared" si="266"/>
        <v>316.36372010709448</v>
      </c>
      <c r="G1011" s="16">
        <v>0.79</v>
      </c>
      <c r="H1011" s="21">
        <v>454.83</v>
      </c>
      <c r="I1011" s="6">
        <f>'Datos y Cálculos'!R1011</f>
        <v>33.03</v>
      </c>
      <c r="J1011" s="59">
        <f>'Datos y Cálculos'!S1011</f>
        <v>252.816936537092</v>
      </c>
      <c r="K1011" s="59">
        <f>'Datos y Cálculos'!T1011</f>
        <v>0.99142883160134299</v>
      </c>
      <c r="L1011" s="59">
        <f t="shared" si="269"/>
        <v>397.07104122970094</v>
      </c>
      <c r="M1011" s="69">
        <f t="shared" si="267"/>
        <v>317.31288340301438</v>
      </c>
      <c r="O1011" s="20">
        <f t="shared" si="260"/>
        <v>398.21916613203001</v>
      </c>
      <c r="P1011" s="128">
        <f t="shared" si="261"/>
        <v>317.31288340301438</v>
      </c>
      <c r="Q1011" s="106">
        <f t="shared" si="276"/>
        <v>0.20317023792418631</v>
      </c>
      <c r="S1011" s="129">
        <f t="shared" si="274"/>
        <v>0.18335482796585245</v>
      </c>
      <c r="T1011" s="124">
        <f t="shared" si="275"/>
        <v>0.14610258394348197</v>
      </c>
      <c r="U1011" s="79">
        <f t="shared" si="273"/>
        <v>0.20317023792418631</v>
      </c>
      <c r="Y1011" s="111">
        <f t="shared" si="262"/>
        <v>7.7571382597353508E-2</v>
      </c>
      <c r="Z1011" s="92">
        <f t="shared" si="271"/>
        <v>2.831838969327128E-2</v>
      </c>
      <c r="AD1011" s="106">
        <f t="shared" si="263"/>
        <v>0.50216463509062614</v>
      </c>
      <c r="AE1011" s="74">
        <f>IF(J1011&gt;0,J1011/630,Tabla13[[#This Row],[Cargabilidad Antes]]-0.02)</f>
        <v>0.4012967246620508</v>
      </c>
      <c r="AF1011" s="114">
        <f t="shared" si="268"/>
        <v>0.10086791042857535</v>
      </c>
      <c r="AI1011" s="4">
        <f t="shared" si="264"/>
        <v>29.235536973154094</v>
      </c>
      <c r="AJ1011" s="59">
        <f t="shared" si="265"/>
        <v>27.689301975788862</v>
      </c>
      <c r="AK1011" s="4">
        <f t="shared" si="272"/>
        <v>1.5462349973652323</v>
      </c>
      <c r="AL1011" s="79">
        <f t="shared" si="270"/>
        <v>5.2888886521396339E-2</v>
      </c>
    </row>
    <row r="1012" spans="2:38" x14ac:dyDescent="0.25">
      <c r="B1012" s="16" t="s">
        <v>1026</v>
      </c>
      <c r="C1012" s="21">
        <v>590</v>
      </c>
      <c r="D1012" s="21">
        <v>361.79</v>
      </c>
      <c r="E1012" s="16">
        <v>267.26</v>
      </c>
      <c r="F1012" s="59">
        <f t="shared" si="266"/>
        <v>449.79985738103562</v>
      </c>
      <c r="G1012" s="16">
        <v>0.8</v>
      </c>
      <c r="H1012" s="21">
        <v>450.79</v>
      </c>
      <c r="I1012" s="6">
        <f>'Datos y Cálculos'!R1012</f>
        <v>107.25999999999999</v>
      </c>
      <c r="J1012" s="59">
        <f>'Datos y Cálculos'!S1012</f>
        <v>377.35488826832494</v>
      </c>
      <c r="K1012" s="59">
        <f>'Datos y Cálculos'!T1012</f>
        <v>0.95875265233808971</v>
      </c>
      <c r="L1012" s="59">
        <f t="shared" si="269"/>
        <v>564.5479755226005</v>
      </c>
      <c r="M1012" s="69">
        <f t="shared" si="267"/>
        <v>473.6216224385621</v>
      </c>
      <c r="O1012" s="20">
        <f t="shared" si="260"/>
        <v>567.60748339705094</v>
      </c>
      <c r="P1012" s="128">
        <f t="shared" si="261"/>
        <v>473.62162243856216</v>
      </c>
      <c r="Q1012" s="106">
        <f t="shared" si="276"/>
        <v>0.16558249090726684</v>
      </c>
      <c r="S1012" s="129">
        <f t="shared" si="274"/>
        <v>0.26134747225072291</v>
      </c>
      <c r="T1012" s="124">
        <f t="shared" si="275"/>
        <v>0.21807290680313043</v>
      </c>
      <c r="U1012" s="79">
        <f t="shared" si="273"/>
        <v>0.16558249090726673</v>
      </c>
      <c r="Y1012" s="111">
        <f t="shared" si="262"/>
        <v>0.15680749300000002</v>
      </c>
      <c r="Z1012" s="92">
        <f t="shared" si="271"/>
        <v>4.7629871516876178E-2</v>
      </c>
      <c r="AD1012" s="106">
        <f t="shared" si="263"/>
        <v>0.7139680275889454</v>
      </c>
      <c r="AE1012" s="74">
        <f>IF(J1012&gt;0,J1012/630,Tabla13[[#This Row],[Cargabilidad Antes]]-0.02)</f>
        <v>0.59897601312432536</v>
      </c>
      <c r="AF1012" s="114">
        <f t="shared" si="268"/>
        <v>0.11499201446462004</v>
      </c>
      <c r="AI1012" s="4">
        <f t="shared" si="264"/>
        <v>33.605188440393519</v>
      </c>
      <c r="AJ1012" s="59">
        <f t="shared" si="265"/>
        <v>30.991384648539956</v>
      </c>
      <c r="AK1012" s="4">
        <f t="shared" si="272"/>
        <v>2.613803791853563</v>
      </c>
      <c r="AL1012" s="79">
        <f t="shared" si="270"/>
        <v>7.7779768933292637E-2</v>
      </c>
    </row>
    <row r="1013" spans="2:38" x14ac:dyDescent="0.25">
      <c r="B1013" s="16" t="s">
        <v>1027</v>
      </c>
      <c r="C1013" s="21">
        <v>534.26</v>
      </c>
      <c r="D1013" s="21">
        <v>354.67</v>
      </c>
      <c r="E1013" s="16">
        <v>265.33</v>
      </c>
      <c r="F1013" s="59">
        <f t="shared" si="266"/>
        <v>442.9343267347881</v>
      </c>
      <c r="G1013" s="16">
        <v>0.8</v>
      </c>
      <c r="H1013" s="21">
        <v>450.08</v>
      </c>
      <c r="I1013" s="6">
        <f>'Datos y Cálculos'!R1013</f>
        <v>105.32999999999998</v>
      </c>
      <c r="J1013" s="59">
        <f>'Datos y Cálculos'!S1013</f>
        <v>369.98002351478385</v>
      </c>
      <c r="K1013" s="59">
        <f>'Datos y Cálculos'!T1013</f>
        <v>0.95861932390473492</v>
      </c>
      <c r="L1013" s="59">
        <f t="shared" si="269"/>
        <v>555.93098429055556</v>
      </c>
      <c r="M1013" s="69">
        <f t="shared" si="267"/>
        <v>464.36536124140116</v>
      </c>
      <c r="O1013" s="20">
        <f t="shared" si="260"/>
        <v>556.43701079751247</v>
      </c>
      <c r="P1013" s="128">
        <f t="shared" si="261"/>
        <v>464.36536124140122</v>
      </c>
      <c r="Q1013" s="106">
        <f t="shared" si="276"/>
        <v>0.16546643693623053</v>
      </c>
      <c r="S1013" s="129">
        <f t="shared" si="274"/>
        <v>0.25620417364538511</v>
      </c>
      <c r="T1013" s="124">
        <f t="shared" si="275"/>
        <v>0.21381098190409195</v>
      </c>
      <c r="U1013" s="79">
        <f t="shared" si="273"/>
        <v>0.16546643693623053</v>
      </c>
      <c r="Y1013" s="111">
        <f t="shared" si="262"/>
        <v>0.15205715557277885</v>
      </c>
      <c r="Z1013" s="92">
        <f t="shared" si="271"/>
        <v>4.6157517069682102E-2</v>
      </c>
      <c r="AD1013" s="106">
        <f t="shared" si="263"/>
        <v>0.70307035989648903</v>
      </c>
      <c r="AE1013" s="74">
        <f>IF(J1013&gt;0,J1013/630,Tabla13[[#This Row],[Cargabilidad Antes]]-0.02)</f>
        <v>0.58726987859489499</v>
      </c>
      <c r="AF1013" s="114">
        <f t="shared" si="268"/>
        <v>0.11580048130159404</v>
      </c>
      <c r="AI1013" s="4">
        <f t="shared" si="264"/>
        <v>33.269822301957028</v>
      </c>
      <c r="AJ1013" s="59">
        <f t="shared" si="265"/>
        <v>30.759486878228021</v>
      </c>
      <c r="AK1013" s="4">
        <f t="shared" si="272"/>
        <v>2.510335423729007</v>
      </c>
      <c r="AL1013" s="79">
        <f t="shared" si="270"/>
        <v>7.54538272235179E-2</v>
      </c>
    </row>
    <row r="1014" spans="2:38" x14ac:dyDescent="0.25">
      <c r="B1014" s="16" t="s">
        <v>1028</v>
      </c>
      <c r="C1014" s="21">
        <v>590.20000000000005</v>
      </c>
      <c r="D1014" s="21">
        <v>366.56</v>
      </c>
      <c r="E1014" s="16">
        <v>266.33</v>
      </c>
      <c r="F1014" s="59">
        <f t="shared" si="266"/>
        <v>453.09811575419292</v>
      </c>
      <c r="G1014" s="16">
        <v>0.81</v>
      </c>
      <c r="H1014" s="21">
        <v>449.03</v>
      </c>
      <c r="I1014" s="6">
        <f>'Datos y Cálculos'!R1014</f>
        <v>106.32999999999998</v>
      </c>
      <c r="J1014" s="59">
        <f>'Datos y Cálculos'!S1014</f>
        <v>381.6704108258852</v>
      </c>
      <c r="K1014" s="59">
        <f>'Datos y Cálculos'!T1014</f>
        <v>0.96040979233053925</v>
      </c>
      <c r="L1014" s="59">
        <f t="shared" si="269"/>
        <v>568.68765021738159</v>
      </c>
      <c r="M1014" s="69">
        <f t="shared" si="267"/>
        <v>479.03807485226065</v>
      </c>
      <c r="O1014" s="20">
        <f t="shared" si="260"/>
        <v>567.99118270034683</v>
      </c>
      <c r="P1014" s="128">
        <f t="shared" si="261"/>
        <v>479.03807485226065</v>
      </c>
      <c r="Q1014" s="106">
        <f t="shared" si="276"/>
        <v>0.1566100153618315</v>
      </c>
      <c r="S1014" s="129">
        <f t="shared" si="274"/>
        <v>0.26152414159697712</v>
      </c>
      <c r="T1014" s="124">
        <f t="shared" si="275"/>
        <v>0.22056684176398472</v>
      </c>
      <c r="U1014" s="79">
        <f t="shared" si="273"/>
        <v>0.15661001536183161</v>
      </c>
      <c r="Y1014" s="111">
        <f t="shared" si="262"/>
        <v>0.15911557660680531</v>
      </c>
      <c r="Z1014" s="92">
        <f t="shared" si="271"/>
        <v>4.5935606272042073E-2</v>
      </c>
      <c r="AD1014" s="106">
        <f t="shared" si="263"/>
        <v>0.71920335833998872</v>
      </c>
      <c r="AE1014" s="74">
        <f>IF(J1014&gt;0,J1014/630,Tabla13[[#This Row],[Cargabilidad Antes]]-0.02)</f>
        <v>0.60582604892997649</v>
      </c>
      <c r="AF1014" s="114">
        <f t="shared" si="268"/>
        <v>0.11337730941001223</v>
      </c>
      <c r="AI1014" s="4">
        <f t="shared" si="264"/>
        <v>33.616826485719514</v>
      </c>
      <c r="AJ1014" s="59">
        <f t="shared" si="265"/>
        <v>31.129206120677352</v>
      </c>
      <c r="AK1014" s="4">
        <f t="shared" si="272"/>
        <v>2.4876203650421616</v>
      </c>
      <c r="AL1014" s="79">
        <f t="shared" si="270"/>
        <v>7.3999262425883838E-2</v>
      </c>
    </row>
    <row r="1015" spans="2:38" x14ac:dyDescent="0.25">
      <c r="B1015" s="16" t="s">
        <v>1029</v>
      </c>
      <c r="C1015" s="21">
        <v>645.12</v>
      </c>
      <c r="D1015" s="21">
        <v>359.94</v>
      </c>
      <c r="E1015" s="16">
        <v>265.01</v>
      </c>
      <c r="F1015" s="59">
        <f t="shared" si="266"/>
        <v>446.97550682336049</v>
      </c>
      <c r="G1015" s="16">
        <v>0.8</v>
      </c>
      <c r="H1015" s="21">
        <v>450.34</v>
      </c>
      <c r="I1015" s="6">
        <f>'Datos y Cálculos'!R1015</f>
        <v>105.00999999999999</v>
      </c>
      <c r="J1015" s="59">
        <f>'Datos y Cálculos'!S1015</f>
        <v>374.94520092941582</v>
      </c>
      <c r="K1015" s="59">
        <f>'Datos y Cálculos'!T1015</f>
        <v>0.9599802827393954</v>
      </c>
      <c r="L1015" s="59">
        <f t="shared" si="269"/>
        <v>561.00310692529695</v>
      </c>
      <c r="M1015" s="69">
        <f t="shared" si="267"/>
        <v>470.59720149555773</v>
      </c>
      <c r="O1015" s="20">
        <f t="shared" si="260"/>
        <v>564.70504318509211</v>
      </c>
      <c r="P1015" s="128">
        <f t="shared" si="261"/>
        <v>470.59720149555773</v>
      </c>
      <c r="Q1015" s="106">
        <f t="shared" si="276"/>
        <v>0.16664955063751552</v>
      </c>
      <c r="S1015" s="129">
        <f t="shared" si="274"/>
        <v>0.26001108146141461</v>
      </c>
      <c r="T1015" s="124">
        <f t="shared" si="275"/>
        <v>0.21668035157509541</v>
      </c>
      <c r="U1015" s="79">
        <f t="shared" si="273"/>
        <v>0.16664955063751552</v>
      </c>
      <c r="Y1015" s="111">
        <f t="shared" si="262"/>
        <v>0.15484444710207937</v>
      </c>
      <c r="Z1015" s="92">
        <f t="shared" si="271"/>
        <v>4.7309163810154882E-2</v>
      </c>
      <c r="AD1015" s="106">
        <f t="shared" si="263"/>
        <v>0.70948493146565161</v>
      </c>
      <c r="AE1015" s="74">
        <f>IF(J1015&gt;0,J1015/630,Tabla13[[#This Row],[Cargabilidad Antes]]-0.02)</f>
        <v>0.59515111258637432</v>
      </c>
      <c r="AF1015" s="114">
        <f t="shared" si="268"/>
        <v>0.11433381887927729</v>
      </c>
      <c r="AI1015" s="4">
        <f t="shared" si="264"/>
        <v>33.517408808725335</v>
      </c>
      <c r="AJ1015" s="59">
        <f t="shared" si="265"/>
        <v>30.915110204472505</v>
      </c>
      <c r="AK1015" s="4">
        <f t="shared" si="272"/>
        <v>2.6022986042528302</v>
      </c>
      <c r="AL1015" s="79">
        <f t="shared" si="270"/>
        <v>7.7640208379574749E-2</v>
      </c>
    </row>
    <row r="1016" spans="2:38" x14ac:dyDescent="0.25">
      <c r="B1016" s="16" t="s">
        <v>1030</v>
      </c>
      <c r="C1016" s="21">
        <v>550.84</v>
      </c>
      <c r="D1016" s="21">
        <v>359.65</v>
      </c>
      <c r="E1016" s="16">
        <v>267.22000000000003</v>
      </c>
      <c r="F1016" s="59">
        <f t="shared" si="266"/>
        <v>448.05652645620506</v>
      </c>
      <c r="G1016" s="16">
        <v>0.8</v>
      </c>
      <c r="H1016" s="21">
        <v>449.87</v>
      </c>
      <c r="I1016" s="6">
        <f>'Datos y Cálculos'!R1016</f>
        <v>107.22000000000003</v>
      </c>
      <c r="J1016" s="59">
        <f>'Datos y Cálculos'!S1016</f>
        <v>375.29222067610192</v>
      </c>
      <c r="K1016" s="59">
        <f>'Datos y Cálculos'!T1016</f>
        <v>0.95831989096943726</v>
      </c>
      <c r="L1016" s="59">
        <f t="shared" si="269"/>
        <v>562.35990469925798</v>
      </c>
      <c r="M1016" s="69">
        <f t="shared" si="267"/>
        <v>471.03274920026064</v>
      </c>
      <c r="O1016" s="20">
        <f t="shared" si="260"/>
        <v>564.25006607078512</v>
      </c>
      <c r="P1016" s="128">
        <f t="shared" si="261"/>
        <v>471.03274920026064</v>
      </c>
      <c r="Q1016" s="106">
        <f t="shared" si="276"/>
        <v>0.16520568179930062</v>
      </c>
      <c r="S1016" s="129">
        <f t="shared" si="274"/>
        <v>0.25980159317552309</v>
      </c>
      <c r="T1016" s="124">
        <f t="shared" si="275"/>
        <v>0.21688089384241624</v>
      </c>
      <c r="U1016" s="79">
        <f t="shared" si="273"/>
        <v>0.16520568179930073</v>
      </c>
      <c r="Y1016" s="111">
        <f t="shared" si="262"/>
        <v>0.15559434190737242</v>
      </c>
      <c r="Z1016" s="92">
        <f t="shared" si="271"/>
        <v>4.7163515172007134E-2</v>
      </c>
      <c r="AD1016" s="106">
        <f t="shared" si="263"/>
        <v>0.71120083564476999</v>
      </c>
      <c r="AE1016" s="74">
        <f>IF(J1016&gt;0,J1016/630,Tabla13[[#This Row],[Cargabilidad Antes]]-0.02)</f>
        <v>0.59570193758111412</v>
      </c>
      <c r="AF1016" s="114">
        <f t="shared" si="268"/>
        <v>0.11549889806365587</v>
      </c>
      <c r="AI1016" s="4">
        <f t="shared" si="264"/>
        <v>33.503689558250144</v>
      </c>
      <c r="AJ1016" s="59">
        <f t="shared" si="265"/>
        <v>30.926064391537277</v>
      </c>
      <c r="AK1016" s="4">
        <f t="shared" si="272"/>
        <v>2.5776251667128669</v>
      </c>
      <c r="AL1016" s="79">
        <f t="shared" si="270"/>
        <v>7.6935561447086576E-2</v>
      </c>
    </row>
    <row r="1017" spans="2:38" x14ac:dyDescent="0.25">
      <c r="B1017" s="16" t="s">
        <v>1031</v>
      </c>
      <c r="C1017" s="21">
        <v>595.86</v>
      </c>
      <c r="D1017" s="21">
        <v>337.91</v>
      </c>
      <c r="E1017" s="16">
        <v>256.24</v>
      </c>
      <c r="F1017" s="59">
        <f t="shared" si="266"/>
        <v>424.07794767000087</v>
      </c>
      <c r="G1017" s="16">
        <v>0.79</v>
      </c>
      <c r="H1017" s="21">
        <v>450.33</v>
      </c>
      <c r="I1017" s="6">
        <f>'Datos y Cálculos'!R1017</f>
        <v>96.240000000000009</v>
      </c>
      <c r="J1017" s="59">
        <f>'Datos y Cálculos'!S1017</f>
        <v>351.34784146199053</v>
      </c>
      <c r="K1017" s="59">
        <f>'Datos y Cálculos'!T1017</f>
        <v>0.96175345376799692</v>
      </c>
      <c r="L1017" s="59">
        <f t="shared" si="269"/>
        <v>532.26416792317184</v>
      </c>
      <c r="M1017" s="69">
        <f t="shared" si="267"/>
        <v>440.97993662450915</v>
      </c>
      <c r="O1017" s="20">
        <f t="shared" si="260"/>
        <v>536.85313555824564</v>
      </c>
      <c r="P1017" s="128">
        <f t="shared" si="261"/>
        <v>440.97993662450909</v>
      </c>
      <c r="Q1017" s="106">
        <f t="shared" si="276"/>
        <v>0.17858366205506648</v>
      </c>
      <c r="S1017" s="129">
        <f t="shared" si="274"/>
        <v>0.24718703338496395</v>
      </c>
      <c r="T1017" s="124">
        <f t="shared" si="275"/>
        <v>0.2030434677505491</v>
      </c>
      <c r="U1017" s="79">
        <f t="shared" si="273"/>
        <v>0.17858366205506648</v>
      </c>
      <c r="Y1017" s="111">
        <f t="shared" si="262"/>
        <v>0.13938613107183367</v>
      </c>
      <c r="Z1017" s="92">
        <f t="shared" si="271"/>
        <v>4.5338851627764847E-2</v>
      </c>
      <c r="AD1017" s="106">
        <f t="shared" si="263"/>
        <v>0.67313959947619184</v>
      </c>
      <c r="AE1017" s="74">
        <f>IF(J1017&gt;0,J1017/630,Tabla13[[#This Row],[Cargabilidad Antes]]-0.02)</f>
        <v>0.55769498644760396</v>
      </c>
      <c r="AF1017" s="114">
        <f t="shared" si="268"/>
        <v>0.11544461302858788</v>
      </c>
      <c r="AI1017" s="4">
        <f t="shared" si="264"/>
        <v>32.69795109932479</v>
      </c>
      <c r="AJ1017" s="59">
        <f t="shared" si="265"/>
        <v>30.193998517771263</v>
      </c>
      <c r="AK1017" s="4">
        <f t="shared" si="272"/>
        <v>2.5039525815535271</v>
      </c>
      <c r="AL1017" s="79">
        <f t="shared" si="270"/>
        <v>7.6578271646055351E-2</v>
      </c>
    </row>
    <row r="1018" spans="2:38" x14ac:dyDescent="0.25">
      <c r="B1018" s="16" t="s">
        <v>1032</v>
      </c>
      <c r="C1018" s="21">
        <v>532.44000000000005</v>
      </c>
      <c r="D1018" s="21">
        <v>333.9</v>
      </c>
      <c r="E1018" s="16">
        <v>262.26</v>
      </c>
      <c r="F1018" s="59">
        <f t="shared" si="266"/>
        <v>424.5815794402767</v>
      </c>
      <c r="G1018" s="16">
        <v>0.78</v>
      </c>
      <c r="H1018" s="21">
        <v>450.54</v>
      </c>
      <c r="I1018" s="6">
        <f>'Datos y Cálculos'!R1018</f>
        <v>102.25999999999999</v>
      </c>
      <c r="J1018" s="59">
        <f>'Datos y Cálculos'!S1018</f>
        <v>349.20812934409184</v>
      </c>
      <c r="K1018" s="59">
        <f>'Datos y Cálculos'!T1018</f>
        <v>0.95616330761587731</v>
      </c>
      <c r="L1018" s="59">
        <f t="shared" si="269"/>
        <v>532.8962808321744</v>
      </c>
      <c r="M1018" s="69">
        <f t="shared" si="267"/>
        <v>438.29436408699365</v>
      </c>
      <c r="O1018" s="20">
        <f t="shared" si="260"/>
        <v>537.28331907027882</v>
      </c>
      <c r="P1018" s="128">
        <f t="shared" si="261"/>
        <v>438.29436408699365</v>
      </c>
      <c r="Q1018" s="106">
        <f t="shared" si="276"/>
        <v>0.18423976972629041</v>
      </c>
      <c r="S1018" s="129">
        <f t="shared" si="274"/>
        <v>0.24738510577964229</v>
      </c>
      <c r="T1018" s="124">
        <f t="shared" si="275"/>
        <v>0.20180693085708701</v>
      </c>
      <c r="U1018" s="79">
        <f t="shared" si="273"/>
        <v>0.18423976972629041</v>
      </c>
      <c r="Y1018" s="111">
        <f t="shared" si="262"/>
        <v>0.13971739549338374</v>
      </c>
      <c r="Z1018" s="92">
        <f t="shared" si="271"/>
        <v>4.6740393370189301E-2</v>
      </c>
      <c r="AD1018" s="106">
        <f t="shared" si="263"/>
        <v>0.67393901498456621</v>
      </c>
      <c r="AE1018" s="74">
        <f>IF(J1018&gt;0,J1018/630,Tabla13[[#This Row],[Cargabilidad Antes]]-0.02)</f>
        <v>0.55429861800649494</v>
      </c>
      <c r="AF1018" s="114">
        <f t="shared" si="268"/>
        <v>0.11964039697807127</v>
      </c>
      <c r="AI1018" s="4">
        <f t="shared" si="264"/>
        <v>32.710292867285659</v>
      </c>
      <c r="AJ1018" s="59">
        <f t="shared" si="265"/>
        <v>30.130928140769822</v>
      </c>
      <c r="AK1018" s="4">
        <f t="shared" si="272"/>
        <v>2.5793647265158377</v>
      </c>
      <c r="AL1018" s="79">
        <f t="shared" si="270"/>
        <v>7.8854834378310423E-2</v>
      </c>
    </row>
    <row r="1019" spans="2:38" x14ac:dyDescent="0.25">
      <c r="B1019" s="16" t="s">
        <v>1033</v>
      </c>
      <c r="C1019" s="21">
        <v>613.17999999999995</v>
      </c>
      <c r="D1019" s="21">
        <v>342.09</v>
      </c>
      <c r="E1019" s="16">
        <v>265.55</v>
      </c>
      <c r="F1019" s="59">
        <f t="shared" si="266"/>
        <v>433.06162448316752</v>
      </c>
      <c r="G1019" s="16">
        <v>0.79</v>
      </c>
      <c r="H1019" s="21">
        <v>449.91</v>
      </c>
      <c r="I1019" s="6">
        <f>'Datos y Cálculos'!R1019</f>
        <v>105.55000000000001</v>
      </c>
      <c r="J1019" s="59">
        <f>'Datos y Cálculos'!S1019</f>
        <v>358.00331087854482</v>
      </c>
      <c r="K1019" s="59">
        <f>'Datos y Cálculos'!T1019</f>
        <v>0.95554982204076999</v>
      </c>
      <c r="L1019" s="59">
        <f t="shared" si="269"/>
        <v>543.53966406750737</v>
      </c>
      <c r="M1019" s="69">
        <f t="shared" si="267"/>
        <v>449.33327805761991</v>
      </c>
      <c r="O1019" s="20">
        <f t="shared" si="260"/>
        <v>543.49409352525879</v>
      </c>
      <c r="P1019" s="128">
        <f t="shared" si="261"/>
        <v>449.33327805761991</v>
      </c>
      <c r="Q1019" s="106">
        <f t="shared" si="276"/>
        <v>0.17325085330161505</v>
      </c>
      <c r="S1019" s="129">
        <f t="shared" si="274"/>
        <v>0.25024477597781153</v>
      </c>
      <c r="T1019" s="124">
        <f t="shared" si="275"/>
        <v>0.20688965500538414</v>
      </c>
      <c r="U1019" s="79">
        <f t="shared" si="273"/>
        <v>0.17325085330161516</v>
      </c>
      <c r="Y1019" s="111">
        <f t="shared" si="262"/>
        <v>0.14535420027599244</v>
      </c>
      <c r="Z1019" s="92">
        <f t="shared" si="271"/>
        <v>4.6002547397719272E-2</v>
      </c>
      <c r="AD1019" s="106">
        <f t="shared" si="263"/>
        <v>0.68739940394153576</v>
      </c>
      <c r="AE1019" s="74">
        <f>IF(J1019&gt;0,J1019/630,Tabla13[[#This Row],[Cargabilidad Antes]]-0.02)</f>
        <v>0.56825922361673786</v>
      </c>
      <c r="AF1019" s="114">
        <f t="shared" si="268"/>
        <v>0.1191401803247979</v>
      </c>
      <c r="AI1019" s="4">
        <f t="shared" si="264"/>
        <v>32.889578784637891</v>
      </c>
      <c r="AJ1019" s="59">
        <f t="shared" si="265"/>
        <v>30.392638749198888</v>
      </c>
      <c r="AK1019" s="4">
        <f t="shared" si="272"/>
        <v>2.4969400354390032</v>
      </c>
      <c r="AL1019" s="79">
        <f t="shared" si="270"/>
        <v>7.5918881533541427E-2</v>
      </c>
    </row>
    <row r="1020" spans="2:38" x14ac:dyDescent="0.25">
      <c r="B1020" s="16" t="s">
        <v>1034</v>
      </c>
      <c r="C1020" s="21">
        <v>624.36</v>
      </c>
      <c r="D1020" s="21">
        <v>361.54</v>
      </c>
      <c r="E1020" s="16">
        <v>267.86</v>
      </c>
      <c r="F1020" s="59">
        <f t="shared" si="266"/>
        <v>449.95572137711508</v>
      </c>
      <c r="G1020" s="16">
        <v>0.8</v>
      </c>
      <c r="H1020" s="21">
        <v>450.46</v>
      </c>
      <c r="I1020" s="6">
        <f>'Datos y Cálculos'!R1020</f>
        <v>107.86000000000001</v>
      </c>
      <c r="J1020" s="59">
        <f>'Datos y Cálculos'!S1020</f>
        <v>377.28629871756544</v>
      </c>
      <c r="K1020" s="59">
        <f>'Datos y Cálculos'!T1020</f>
        <v>0.95826432401312034</v>
      </c>
      <c r="L1020" s="59">
        <f t="shared" si="269"/>
        <v>564.74360187062973</v>
      </c>
      <c r="M1020" s="69">
        <f t="shared" si="267"/>
        <v>473.53553505683476</v>
      </c>
      <c r="O1020" s="20">
        <f t="shared" si="260"/>
        <v>567.21526174678615</v>
      </c>
      <c r="P1020" s="128">
        <f t="shared" si="261"/>
        <v>473.5355350568347</v>
      </c>
      <c r="Q1020" s="106">
        <f t="shared" si="276"/>
        <v>0.16515727450889983</v>
      </c>
      <c r="S1020" s="129">
        <f t="shared" si="274"/>
        <v>0.26116687890081636</v>
      </c>
      <c r="T1020" s="124">
        <f t="shared" si="275"/>
        <v>0.21803326898956163</v>
      </c>
      <c r="U1020" s="79">
        <f t="shared" si="273"/>
        <v>0.16515727450889983</v>
      </c>
      <c r="Y1020" s="111">
        <f t="shared" si="262"/>
        <v>0.15691618524007564</v>
      </c>
      <c r="Z1020" s="92">
        <f t="shared" si="271"/>
        <v>4.7551507894372874E-2</v>
      </c>
      <c r="AD1020" s="106">
        <f t="shared" si="263"/>
        <v>0.71421543075732552</v>
      </c>
      <c r="AE1020" s="74">
        <f>IF(J1020&gt;0,J1020/630,Tabla13[[#This Row],[Cargabilidad Antes]]-0.02)</f>
        <v>0.59886714082153247</v>
      </c>
      <c r="AF1020" s="114">
        <f t="shared" si="268"/>
        <v>0.11534828993579305</v>
      </c>
      <c r="AI1020" s="4">
        <f t="shared" si="264"/>
        <v>33.593300030942174</v>
      </c>
      <c r="AJ1020" s="59">
        <f t="shared" si="265"/>
        <v>30.989206809870801</v>
      </c>
      <c r="AK1020" s="4">
        <f t="shared" si="272"/>
        <v>2.6040932210713734</v>
      </c>
      <c r="AL1020" s="79">
        <f t="shared" si="270"/>
        <v>7.7518231869830867E-2</v>
      </c>
    </row>
    <row r="1021" spans="2:38" x14ac:dyDescent="0.25">
      <c r="B1021" s="16" t="s">
        <v>1035</v>
      </c>
      <c r="C1021" s="21">
        <v>579.08000000000004</v>
      </c>
      <c r="D1021" s="21">
        <v>357.14</v>
      </c>
      <c r="E1021" s="16">
        <v>266.33</v>
      </c>
      <c r="F1021" s="59">
        <f t="shared" si="266"/>
        <v>445.51167044197615</v>
      </c>
      <c r="G1021" s="16">
        <v>0.8</v>
      </c>
      <c r="H1021" s="21">
        <v>450.23</v>
      </c>
      <c r="I1021" s="6">
        <f>'Datos y Cálculos'!R1021</f>
        <v>106.32999999999998</v>
      </c>
      <c r="J1021" s="59">
        <f>'Datos y Cálculos'!S1021</f>
        <v>372.63259183812676</v>
      </c>
      <c r="K1021" s="59">
        <f>'Datos y Cálculos'!T1021</f>
        <v>0.95842394847507917</v>
      </c>
      <c r="L1021" s="59">
        <f t="shared" si="269"/>
        <v>559.16583229738001</v>
      </c>
      <c r="M1021" s="69">
        <f t="shared" si="267"/>
        <v>467.69462436210966</v>
      </c>
      <c r="O1021" s="20">
        <f t="shared" si="260"/>
        <v>560.31216070212758</v>
      </c>
      <c r="P1021" s="128">
        <f t="shared" si="261"/>
        <v>467.69462436210961</v>
      </c>
      <c r="Q1021" s="106">
        <f t="shared" si="276"/>
        <v>0.16529631665312938</v>
      </c>
      <c r="S1021" s="129">
        <f t="shared" si="274"/>
        <v>0.25798843594246157</v>
      </c>
      <c r="T1021" s="124">
        <f t="shared" si="275"/>
        <v>0.21534389774207086</v>
      </c>
      <c r="U1021" s="79">
        <f t="shared" si="273"/>
        <v>0.16529631665312938</v>
      </c>
      <c r="Y1021" s="111">
        <f t="shared" si="262"/>
        <v>0.15383188258034025</v>
      </c>
      <c r="Z1021" s="92">
        <f t="shared" si="271"/>
        <v>4.6652558265422341E-2</v>
      </c>
      <c r="AD1021" s="106">
        <f t="shared" si="263"/>
        <v>0.70716138165393039</v>
      </c>
      <c r="AE1021" s="74">
        <f>IF(J1021&gt;0,J1021/630,Tabla13[[#This Row],[Cargabilidad Antes]]-0.02)</f>
        <v>0.59148030450496314</v>
      </c>
      <c r="AF1021" s="114">
        <f t="shared" si="268"/>
        <v>0.11568107714896725</v>
      </c>
      <c r="AI1021" s="4">
        <f t="shared" si="264"/>
        <v>33.385409119409367</v>
      </c>
      <c r="AJ1021" s="59">
        <f t="shared" si="265"/>
        <v>30.842368099818771</v>
      </c>
      <c r="AK1021" s="4">
        <f t="shared" si="272"/>
        <v>2.5430410195905964</v>
      </c>
      <c r="AL1021" s="79">
        <f t="shared" si="270"/>
        <v>7.6172228727074076E-2</v>
      </c>
    </row>
    <row r="1022" spans="2:38" x14ac:dyDescent="0.25">
      <c r="B1022" s="16" t="s">
        <v>1036</v>
      </c>
      <c r="C1022" s="21">
        <v>528.34</v>
      </c>
      <c r="D1022" s="21">
        <v>340.34</v>
      </c>
      <c r="E1022" s="16">
        <v>263.95</v>
      </c>
      <c r="F1022" s="59">
        <f t="shared" si="266"/>
        <v>430.69817517607385</v>
      </c>
      <c r="G1022" s="16">
        <v>0.79</v>
      </c>
      <c r="H1022" s="21">
        <v>449.26</v>
      </c>
      <c r="I1022" s="6">
        <f>'Datos y Cálculos'!R1022</f>
        <v>103.94999999999999</v>
      </c>
      <c r="J1022" s="59">
        <f>'Datos y Cálculos'!S1022</f>
        <v>355.86081281871986</v>
      </c>
      <c r="K1022" s="59">
        <f>'Datos y Cálculos'!T1022</f>
        <v>0.95638515886089881</v>
      </c>
      <c r="L1022" s="59">
        <f t="shared" si="269"/>
        <v>540.5732769073627</v>
      </c>
      <c r="M1022" s="69">
        <f t="shared" si="267"/>
        <v>446.64420885853684</v>
      </c>
      <c r="O1022" s="20">
        <f t="shared" si="260"/>
        <v>540.71378815629396</v>
      </c>
      <c r="P1022" s="128">
        <f t="shared" si="261"/>
        <v>446.64420885853684</v>
      </c>
      <c r="Q1022" s="106">
        <f t="shared" si="276"/>
        <v>0.17397296195925038</v>
      </c>
      <c r="S1022" s="129">
        <f t="shared" si="274"/>
        <v>0.24896462058606911</v>
      </c>
      <c r="T1022" s="124">
        <f t="shared" si="275"/>
        <v>0.20565150811964972</v>
      </c>
      <c r="U1022" s="79">
        <f t="shared" si="273"/>
        <v>0.17397296195925027</v>
      </c>
      <c r="Y1022" s="111">
        <f t="shared" si="262"/>
        <v>0.14377197811153117</v>
      </c>
      <c r="Z1022" s="92">
        <f t="shared" si="271"/>
        <v>4.5673386027982932E-2</v>
      </c>
      <c r="AD1022" s="106">
        <f t="shared" si="263"/>
        <v>0.68364789710487917</v>
      </c>
      <c r="AE1022" s="74">
        <f>IF(J1022&gt;0,J1022/630,Tabla13[[#This Row],[Cargabilidad Antes]]-0.02)</f>
        <v>0.56485843304558714</v>
      </c>
      <c r="AF1022" s="114">
        <f t="shared" si="268"/>
        <v>0.11878946405929203</v>
      </c>
      <c r="AI1022" s="4">
        <f t="shared" si="264"/>
        <v>32.809065189698977</v>
      </c>
      <c r="AJ1022" s="59">
        <f t="shared" si="265"/>
        <v>30.328286573367208</v>
      </c>
      <c r="AK1022" s="4">
        <f t="shared" si="272"/>
        <v>2.4807786163317687</v>
      </c>
      <c r="AL1022" s="79">
        <f t="shared" si="270"/>
        <v>7.5612596762149042E-2</v>
      </c>
    </row>
    <row r="1023" spans="2:38" x14ac:dyDescent="0.25">
      <c r="B1023" s="16" t="s">
        <v>1037</v>
      </c>
      <c r="C1023" s="21">
        <v>492.86</v>
      </c>
      <c r="D1023" s="21">
        <v>332.29</v>
      </c>
      <c r="E1023" s="16">
        <v>260.56</v>
      </c>
      <c r="F1023" s="59">
        <f t="shared" si="266"/>
        <v>422.26550616880849</v>
      </c>
      <c r="G1023" s="16">
        <v>0.78</v>
      </c>
      <c r="H1023" s="21">
        <v>448.79</v>
      </c>
      <c r="I1023" s="6">
        <f>'Datos y Cálculos'!R1023</f>
        <v>100.56</v>
      </c>
      <c r="J1023" s="59">
        <f>'Datos y Cálculos'!S1023</f>
        <v>347.17280668278158</v>
      </c>
      <c r="K1023" s="59">
        <f>'Datos y Cálculos'!T1023</f>
        <v>0.95713141583585992</v>
      </c>
      <c r="L1023" s="59">
        <f t="shared" si="269"/>
        <v>529.98935577403302</v>
      </c>
      <c r="M1023" s="69">
        <f t="shared" si="267"/>
        <v>435.73981172526493</v>
      </c>
      <c r="O1023" s="20">
        <f t="shared" si="260"/>
        <v>534.69264478545369</v>
      </c>
      <c r="P1023" s="128">
        <f t="shared" si="261"/>
        <v>435.73981172526493</v>
      </c>
      <c r="Q1023" s="106">
        <f t="shared" si="276"/>
        <v>0.18506488545376143</v>
      </c>
      <c r="S1023" s="129">
        <f t="shared" si="274"/>
        <v>0.24619226355051621</v>
      </c>
      <c r="T1023" s="124">
        <f t="shared" si="275"/>
        <v>0.20063072049693767</v>
      </c>
      <c r="U1023" s="79">
        <f t="shared" si="273"/>
        <v>0.18506488545376143</v>
      </c>
      <c r="Y1023" s="111">
        <f t="shared" si="262"/>
        <v>0.13819724887901705</v>
      </c>
      <c r="Z1023" s="92">
        <f t="shared" si="271"/>
        <v>4.6417796856184065E-2</v>
      </c>
      <c r="AD1023" s="106">
        <f t="shared" si="263"/>
        <v>0.67026270820445788</v>
      </c>
      <c r="AE1023" s="74">
        <f>IF(J1023&gt;0,J1023/630,Tabla13[[#This Row],[Cargabilidad Antes]]-0.02)</f>
        <v>0.55106794711552631</v>
      </c>
      <c r="AF1023" s="114">
        <f t="shared" si="268"/>
        <v>0.11919476108893157</v>
      </c>
      <c r="AI1023" s="4">
        <f t="shared" si="264"/>
        <v>32.636117104371351</v>
      </c>
      <c r="AJ1023" s="59">
        <f t="shared" si="265"/>
        <v>30.071292294935077</v>
      </c>
      <c r="AK1023" s="4">
        <f t="shared" si="272"/>
        <v>2.5648248094362742</v>
      </c>
      <c r="AL1023" s="79">
        <f t="shared" si="270"/>
        <v>7.8588540457612766E-2</v>
      </c>
    </row>
    <row r="1024" spans="2:38" x14ac:dyDescent="0.25">
      <c r="B1024" s="16" t="s">
        <v>1038</v>
      </c>
      <c r="C1024" s="21">
        <v>531.96</v>
      </c>
      <c r="D1024" s="21">
        <v>335.73</v>
      </c>
      <c r="E1024" s="16">
        <v>261.18</v>
      </c>
      <c r="F1024" s="59">
        <f t="shared" si="266"/>
        <v>425.35823172944475</v>
      </c>
      <c r="G1024" s="16">
        <v>0.78</v>
      </c>
      <c r="H1024" s="21">
        <v>450.04</v>
      </c>
      <c r="I1024" s="6">
        <f>'Datos y Cálculos'!R1024</f>
        <v>101.18</v>
      </c>
      <c r="J1024" s="59">
        <f>'Datos y Cálculos'!S1024</f>
        <v>350.64515581995425</v>
      </c>
      <c r="K1024" s="59">
        <f>'Datos y Cálculos'!T1024</f>
        <v>0.95746367639080487</v>
      </c>
      <c r="L1024" s="59">
        <f t="shared" si="269"/>
        <v>533.87106432830035</v>
      </c>
      <c r="M1024" s="69">
        <f t="shared" si="267"/>
        <v>440.09798935367144</v>
      </c>
      <c r="O1024" s="20">
        <f t="shared" si="260"/>
        <v>540.2279985368815</v>
      </c>
      <c r="P1024" s="128">
        <f t="shared" si="261"/>
        <v>440.09798935367144</v>
      </c>
      <c r="Q1024" s="106">
        <f t="shared" si="276"/>
        <v>0.18534768552240111</v>
      </c>
      <c r="S1024" s="129">
        <f t="shared" si="274"/>
        <v>0.2487409450835559</v>
      </c>
      <c r="T1024" s="124">
        <f t="shared" si="275"/>
        <v>0.20263738661766417</v>
      </c>
      <c r="U1024" s="79">
        <f t="shared" si="273"/>
        <v>0.185347685522401</v>
      </c>
      <c r="Y1024" s="111">
        <f t="shared" si="262"/>
        <v>0.14022901015689984</v>
      </c>
      <c r="Z1024" s="92">
        <f t="shared" si="271"/>
        <v>4.7164850556361007E-2</v>
      </c>
      <c r="AD1024" s="106">
        <f t="shared" si="263"/>
        <v>0.67517179639594405</v>
      </c>
      <c r="AE1024" s="74">
        <f>IF(J1024&gt;0,J1024/630,Tabla13[[#This Row],[Cargabilidad Antes]]-0.02)</f>
        <v>0.55657961241262577</v>
      </c>
      <c r="AF1024" s="114">
        <f t="shared" si="268"/>
        <v>0.11859218398331828</v>
      </c>
      <c r="AI1024" s="4">
        <f t="shared" si="264"/>
        <v>32.795039807776838</v>
      </c>
      <c r="AJ1024" s="59">
        <f t="shared" si="265"/>
        <v>30.173243595970735</v>
      </c>
      <c r="AK1024" s="4">
        <f t="shared" si="272"/>
        <v>2.6217962118061031</v>
      </c>
      <c r="AL1024" s="79">
        <f t="shared" si="270"/>
        <v>7.9944901033002669E-2</v>
      </c>
    </row>
    <row r="1025" spans="2:38" x14ac:dyDescent="0.25">
      <c r="B1025" s="16" t="s">
        <v>1039</v>
      </c>
      <c r="C1025" s="21">
        <v>584.58000000000004</v>
      </c>
      <c r="D1025" s="21">
        <v>333.84</v>
      </c>
      <c r="E1025" s="16">
        <v>259.01</v>
      </c>
      <c r="F1025" s="59">
        <f t="shared" si="266"/>
        <v>422.53440771137207</v>
      </c>
      <c r="G1025" s="16">
        <v>0.79</v>
      </c>
      <c r="H1025" s="21">
        <v>449.12</v>
      </c>
      <c r="I1025" s="6">
        <f>'Datos y Cálculos'!R1025</f>
        <v>99.009999999999991</v>
      </c>
      <c r="J1025" s="59">
        <f>'Datos y Cálculos'!S1025</f>
        <v>348.21275924354063</v>
      </c>
      <c r="K1025" s="59">
        <f>'Datos y Cálculos'!T1025</f>
        <v>0.95872420276969716</v>
      </c>
      <c r="L1025" s="59">
        <f t="shared" si="269"/>
        <v>530.3268565957386</v>
      </c>
      <c r="M1025" s="69">
        <f t="shared" si="267"/>
        <v>437.04506583591422</v>
      </c>
      <c r="O1025" s="20">
        <f t="shared" si="260"/>
        <v>530.38693964299569</v>
      </c>
      <c r="P1025" s="128">
        <f t="shared" si="261"/>
        <v>437.04506583591416</v>
      </c>
      <c r="Q1025" s="106">
        <f t="shared" si="276"/>
        <v>0.17598825843997989</v>
      </c>
      <c r="S1025" s="129">
        <f t="shared" si="274"/>
        <v>0.24420975770245432</v>
      </c>
      <c r="T1025" s="124">
        <f t="shared" si="275"/>
        <v>0.2012317077503499</v>
      </c>
      <c r="U1025" s="79">
        <f t="shared" si="273"/>
        <v>0.17598825843997989</v>
      </c>
      <c r="Y1025" s="111">
        <f t="shared" si="262"/>
        <v>0.1383733148147448</v>
      </c>
      <c r="Z1025" s="92">
        <f t="shared" si="271"/>
        <v>4.4418477459790273E-2</v>
      </c>
      <c r="AD1025" s="106">
        <f t="shared" si="263"/>
        <v>0.67068953604979697</v>
      </c>
      <c r="AE1025" s="74">
        <f>IF(J1025&gt;0,J1025/630,Tabla13[[#This Row],[Cargabilidad Antes]]-0.02)</f>
        <v>0.55271866546593751</v>
      </c>
      <c r="AF1025" s="114">
        <f t="shared" si="268"/>
        <v>0.11797087058385947</v>
      </c>
      <c r="AI1025" s="4">
        <f t="shared" si="264"/>
        <v>32.513629961107448</v>
      </c>
      <c r="AJ1025" s="59">
        <f t="shared" si="265"/>
        <v>30.101719806931584</v>
      </c>
      <c r="AK1025" s="4">
        <f t="shared" si="272"/>
        <v>2.4119101541758639</v>
      </c>
      <c r="AL1025" s="79">
        <f t="shared" si="270"/>
        <v>7.4181509633374443E-2</v>
      </c>
    </row>
    <row r="1026" spans="2:38" x14ac:dyDescent="0.25">
      <c r="B1026" s="16" t="s">
        <v>1040</v>
      </c>
      <c r="C1026" s="21">
        <v>523.12</v>
      </c>
      <c r="D1026" s="21">
        <v>340.76</v>
      </c>
      <c r="E1026" s="16">
        <v>262.14</v>
      </c>
      <c r="F1026" s="59">
        <f t="shared" si="266"/>
        <v>429.92412958567468</v>
      </c>
      <c r="G1026" s="16">
        <v>0.79</v>
      </c>
      <c r="H1026" s="21">
        <v>448.47</v>
      </c>
      <c r="I1026" s="6">
        <f>'Datos y Cálculos'!R1026</f>
        <v>102.13999999999999</v>
      </c>
      <c r="J1026" s="59">
        <f>'Datos y Cálculos'!S1026</f>
        <v>355.7386079693909</v>
      </c>
      <c r="K1026" s="59">
        <f>'Datos y Cálculos'!T1026</f>
        <v>0.95789434254861727</v>
      </c>
      <c r="L1026" s="59">
        <f t="shared" si="269"/>
        <v>539.60176510305405</v>
      </c>
      <c r="M1026" s="69">
        <f t="shared" si="267"/>
        <v>446.49082841797957</v>
      </c>
      <c r="O1026" s="20">
        <f t="shared" si="260"/>
        <v>541.3810614448455</v>
      </c>
      <c r="P1026" s="128">
        <f t="shared" si="261"/>
        <v>446.49082841797951</v>
      </c>
      <c r="Q1026" s="106">
        <f t="shared" si="276"/>
        <v>0.17527438579698662</v>
      </c>
      <c r="S1026" s="129">
        <f t="shared" si="274"/>
        <v>0.24927185788008729</v>
      </c>
      <c r="T1026" s="124">
        <f t="shared" si="275"/>
        <v>0.20558088609368122</v>
      </c>
      <c r="U1026" s="79">
        <f t="shared" si="273"/>
        <v>0.17527438579698673</v>
      </c>
      <c r="Y1026" s="111">
        <f t="shared" si="262"/>
        <v>0.14325567193194708</v>
      </c>
      <c r="Z1026" s="92">
        <f t="shared" si="271"/>
        <v>4.5817126518726034E-2</v>
      </c>
      <c r="AD1026" s="106">
        <f t="shared" si="263"/>
        <v>0.68241925331059472</v>
      </c>
      <c r="AE1026" s="74">
        <f>IF(J1026&gt;0,J1026/630,Tabla13[[#This Row],[Cargabilidad Antes]]-0.02)</f>
        <v>0.56466445709427127</v>
      </c>
      <c r="AF1026" s="114">
        <f t="shared" si="268"/>
        <v>0.11775479621632345</v>
      </c>
      <c r="AI1026" s="4">
        <f t="shared" si="264"/>
        <v>32.82835079303279</v>
      </c>
      <c r="AJ1026" s="59">
        <f t="shared" si="265"/>
        <v>30.324627667237543</v>
      </c>
      <c r="AK1026" s="4">
        <f t="shared" si="272"/>
        <v>2.503723125795247</v>
      </c>
      <c r="AL1026" s="79">
        <f t="shared" si="270"/>
        <v>7.626710039685014E-2</v>
      </c>
    </row>
    <row r="1027" spans="2:38" x14ac:dyDescent="0.25">
      <c r="B1027" s="16" t="s">
        <v>1041</v>
      </c>
      <c r="C1027" s="21">
        <v>514</v>
      </c>
      <c r="D1027" s="21">
        <v>355.61</v>
      </c>
      <c r="E1027" s="16">
        <v>262.5</v>
      </c>
      <c r="F1027" s="59">
        <f t="shared" si="266"/>
        <v>442.00081685444883</v>
      </c>
      <c r="G1027" s="16">
        <v>0.8</v>
      </c>
      <c r="H1027" s="21">
        <v>448.56</v>
      </c>
      <c r="I1027" s="6">
        <f>'Datos y Cálculos'!R1027</f>
        <v>102.5</v>
      </c>
      <c r="J1027" s="59">
        <f>'Datos y Cálculos'!S1027</f>
        <v>370.08745196237066</v>
      </c>
      <c r="K1027" s="59">
        <f>'Datos y Cálculos'!T1027</f>
        <v>0.96088099748963474</v>
      </c>
      <c r="L1027" s="59">
        <f t="shared" si="269"/>
        <v>554.75932737597941</v>
      </c>
      <c r="M1027" s="69">
        <f t="shared" si="267"/>
        <v>464.50019568299439</v>
      </c>
      <c r="O1027" s="20">
        <f t="shared" si="260"/>
        <v>557.9117642025077</v>
      </c>
      <c r="P1027" s="128">
        <f t="shared" si="261"/>
        <v>464.50019568299439</v>
      </c>
      <c r="Q1027" s="106">
        <f t="shared" si="276"/>
        <v>0.16743072025562689</v>
      </c>
      <c r="S1027" s="129">
        <f t="shared" si="274"/>
        <v>0.25688320464103365</v>
      </c>
      <c r="T1027" s="124">
        <f t="shared" si="275"/>
        <v>0.21387306466641179</v>
      </c>
      <c r="U1027" s="79">
        <f t="shared" si="273"/>
        <v>0.16743072025562689</v>
      </c>
      <c r="Y1027" s="111">
        <f t="shared" si="262"/>
        <v>0.15141689236483932</v>
      </c>
      <c r="Z1027" s="92">
        <f t="shared" si="271"/>
        <v>4.6459001973268368E-2</v>
      </c>
      <c r="AD1027" s="106">
        <f t="shared" si="263"/>
        <v>0.70158859818166486</v>
      </c>
      <c r="AE1027" s="74">
        <f>IF(J1027&gt;0,J1027/630,Tabla13[[#This Row],[Cargabilidad Antes]]-0.02)</f>
        <v>0.58744039994027086</v>
      </c>
      <c r="AF1027" s="114">
        <f t="shared" si="268"/>
        <v>0.11414819824139399</v>
      </c>
      <c r="AI1027" s="4">
        <f t="shared" si="264"/>
        <v>33.313716256291521</v>
      </c>
      <c r="AJ1027" s="59">
        <f t="shared" si="265"/>
        <v>30.762832045660794</v>
      </c>
      <c r="AK1027" s="4">
        <f t="shared" si="272"/>
        <v>2.550884210630727</v>
      </c>
      <c r="AL1027" s="79">
        <f t="shared" si="270"/>
        <v>7.657158964211852E-2</v>
      </c>
    </row>
    <row r="1028" spans="2:38" x14ac:dyDescent="0.25">
      <c r="B1028" s="16" t="s">
        <v>1042</v>
      </c>
      <c r="C1028" s="21">
        <v>589.76</v>
      </c>
      <c r="D1028" s="21">
        <v>350.38</v>
      </c>
      <c r="E1028" s="16">
        <v>253.57</v>
      </c>
      <c r="F1028" s="59">
        <f t="shared" si="266"/>
        <v>432.50883147052616</v>
      </c>
      <c r="G1028" s="16">
        <v>0.81</v>
      </c>
      <c r="H1028" s="21">
        <v>449.98</v>
      </c>
      <c r="I1028" s="6">
        <f>'Datos y Cálculos'!R1028</f>
        <v>93.57</v>
      </c>
      <c r="J1028" s="59">
        <f>'Datos y Cálculos'!S1028</f>
        <v>362.65891592514305</v>
      </c>
      <c r="K1028" s="59">
        <f>'Datos y Cálculos'!T1028</f>
        <v>0.96614197146147773</v>
      </c>
      <c r="L1028" s="59">
        <f t="shared" si="269"/>
        <v>542.84584842695392</v>
      </c>
      <c r="M1028" s="69">
        <f t="shared" si="267"/>
        <v>455.17657115956348</v>
      </c>
      <c r="O1028" s="20">
        <f t="shared" ref="O1028:O1091" si="277">(D1028)/(SQRT(3)*0.46*G1028)</f>
        <v>542.91998743602005</v>
      </c>
      <c r="P1028" s="128">
        <f t="shared" ref="P1028:P1091" si="278">(D1028)/(SQRT(3)*0.46*K1028)</f>
        <v>455.17657115956348</v>
      </c>
      <c r="Q1028" s="106">
        <f t="shared" si="276"/>
        <v>0.16161389948237381</v>
      </c>
      <c r="S1028" s="129">
        <f t="shared" si="274"/>
        <v>0.24998043630714981</v>
      </c>
      <c r="T1028" s="124">
        <f t="shared" si="275"/>
        <v>0.20958012320124617</v>
      </c>
      <c r="U1028" s="79">
        <f t="shared" si="273"/>
        <v>0.1616138994823737</v>
      </c>
      <c r="Y1028" s="111">
        <f t="shared" ref="Y1028:Y1091" si="279">($AB$3)*(((D1028)^2+(E1028)^2)/(460)^2)</f>
        <v>0.14498335465595463</v>
      </c>
      <c r="Z1028" s="92">
        <f t="shared" si="271"/>
        <v>4.307582275922936E-2</v>
      </c>
      <c r="AD1028" s="106">
        <f t="shared" ref="AD1028:AD1091" si="280">F1028/630</f>
        <v>0.6865219547151209</v>
      </c>
      <c r="AE1028" s="74">
        <f>IF(J1028&gt;0,J1028/630,Tabla13[[#This Row],[Cargabilidad Antes]]-0.02)</f>
        <v>0.57564907289705247</v>
      </c>
      <c r="AF1028" s="114">
        <f t="shared" si="268"/>
        <v>0.11087288181806843</v>
      </c>
      <c r="AI1028" s="4">
        <f t="shared" ref="AI1028:AI1091" si="281">$AN$4+($AN$5-$AN$4)*((O1028/($AN$6*$AN$7))^2)</f>
        <v>32.87291967835278</v>
      </c>
      <c r="AJ1028" s="59">
        <f t="shared" ref="AJ1028:AJ1091" si="282">$AN$4+($AN$5-$AN$4)*((P1028/($AN$6*$AN$7))^2)</f>
        <v>30.533806381746182</v>
      </c>
      <c r="AK1028" s="4">
        <f t="shared" si="272"/>
        <v>2.3391132966065982</v>
      </c>
      <c r="AL1028" s="79">
        <f t="shared" si="270"/>
        <v>7.1156238006657269E-2</v>
      </c>
    </row>
    <row r="1029" spans="2:38" x14ac:dyDescent="0.25">
      <c r="B1029" s="16" t="s">
        <v>1043</v>
      </c>
      <c r="C1029" s="21">
        <v>521.41999999999996</v>
      </c>
      <c r="D1029" s="21">
        <v>356.57</v>
      </c>
      <c r="E1029" s="16">
        <v>265.47000000000003</v>
      </c>
      <c r="F1029" s="59">
        <f t="shared" ref="F1029:F1092" si="283">SQRT((D1029)^2+(E1029)^2)</f>
        <v>444.54075831131615</v>
      </c>
      <c r="G1029" s="16">
        <v>0.8</v>
      </c>
      <c r="H1029" s="21">
        <v>450.56</v>
      </c>
      <c r="I1029" s="6">
        <f>'Datos y Cálculos'!R1029</f>
        <v>105.47000000000003</v>
      </c>
      <c r="J1029" s="59">
        <f>'Datos y Cálculos'!S1029</f>
        <v>371.84147939679889</v>
      </c>
      <c r="K1029" s="59">
        <f>'Datos y Cálculos'!T1029</f>
        <v>0.95893013490164603</v>
      </c>
      <c r="L1029" s="59">
        <f t="shared" si="269"/>
        <v>557.94723147130162</v>
      </c>
      <c r="M1029" s="69">
        <f t="shared" ref="M1029:M1092" si="284">(J1029)/(SQRT(3)*0.46)</f>
        <v>466.70169179480553</v>
      </c>
      <c r="O1029" s="20">
        <f t="shared" si="277"/>
        <v>559.41789533952408</v>
      </c>
      <c r="P1029" s="128">
        <f t="shared" si="278"/>
        <v>466.70169179480553</v>
      </c>
      <c r="Q1029" s="106">
        <f t="shared" si="276"/>
        <v>0.16573692818397756</v>
      </c>
      <c r="S1029" s="129">
        <f t="shared" si="274"/>
        <v>0.25757668310467469</v>
      </c>
      <c r="T1029" s="124">
        <f t="shared" si="275"/>
        <v>0.21488671487508809</v>
      </c>
      <c r="U1029" s="79">
        <f t="shared" si="273"/>
        <v>0.16573692818397745</v>
      </c>
      <c r="Y1029" s="111">
        <f t="shared" si="279"/>
        <v>0.15316211564839322</v>
      </c>
      <c r="Z1029" s="92">
        <f t="shared" si="271"/>
        <v>4.6562068419905525E-2</v>
      </c>
      <c r="AD1029" s="106">
        <f t="shared" si="280"/>
        <v>0.70562025128780337</v>
      </c>
      <c r="AE1029" s="74">
        <f>IF(J1029&gt;0,J1029/630,Tabla13[[#This Row],[Cargabilidad Antes]]-0.02)</f>
        <v>0.59022457047110932</v>
      </c>
      <c r="AF1029" s="114">
        <f t="shared" ref="AF1029:AF1092" si="285">AD1029-AE1029</f>
        <v>0.11539568081669405</v>
      </c>
      <c r="AI1029" s="4">
        <f t="shared" si="281"/>
        <v>33.358664039158725</v>
      </c>
      <c r="AJ1029" s="59">
        <f t="shared" si="282"/>
        <v>30.817587316349723</v>
      </c>
      <c r="AK1029" s="4">
        <f t="shared" si="272"/>
        <v>2.5410767228090023</v>
      </c>
      <c r="AL1029" s="79">
        <f t="shared" si="270"/>
        <v>7.6174415133235196E-2</v>
      </c>
    </row>
    <row r="1030" spans="2:38" x14ac:dyDescent="0.25">
      <c r="B1030" s="16" t="s">
        <v>1044</v>
      </c>
      <c r="C1030" s="21">
        <v>598.94000000000005</v>
      </c>
      <c r="D1030" s="21">
        <v>361.37</v>
      </c>
      <c r="E1030" s="16">
        <v>264.45999999999998</v>
      </c>
      <c r="F1030" s="59">
        <f t="shared" si="283"/>
        <v>447.80282323808541</v>
      </c>
      <c r="G1030" s="16">
        <v>0.8</v>
      </c>
      <c r="H1030" s="21">
        <v>448.25</v>
      </c>
      <c r="I1030" s="6">
        <f>'Datos y Cálculos'!R1030</f>
        <v>104.45999999999998</v>
      </c>
      <c r="J1030" s="59">
        <f>'Datos y Cálculos'!S1030</f>
        <v>376.16508144696257</v>
      </c>
      <c r="K1030" s="59">
        <f>'Datos y Cálculos'!T1030</f>
        <v>0.9606686474192353</v>
      </c>
      <c r="L1030" s="59">
        <f t="shared" ref="L1030:L1093" si="286">(F1030)/(SQRT(3)*0.46)</f>
        <v>562.04147943561532</v>
      </c>
      <c r="M1030" s="69">
        <f t="shared" si="284"/>
        <v>472.12828485465513</v>
      </c>
      <c r="O1030" s="20">
        <f t="shared" si="277"/>
        <v>566.94855102460622</v>
      </c>
      <c r="P1030" s="128">
        <f t="shared" si="278"/>
        <v>472.12828485465508</v>
      </c>
      <c r="Q1030" s="106">
        <f t="shared" si="276"/>
        <v>0.16724668578584267</v>
      </c>
      <c r="S1030" s="129">
        <f t="shared" si="274"/>
        <v>0.26104407542287994</v>
      </c>
      <c r="T1030" s="124">
        <f t="shared" si="275"/>
        <v>0.21738531896437371</v>
      </c>
      <c r="U1030" s="79">
        <f t="shared" si="273"/>
        <v>0.16724668578584267</v>
      </c>
      <c r="Y1030" s="111">
        <f t="shared" si="279"/>
        <v>0.15541818730623819</v>
      </c>
      <c r="Z1030" s="92">
        <f t="shared" si="271"/>
        <v>4.7639080813178629E-2</v>
      </c>
      <c r="AD1030" s="106">
        <f t="shared" si="280"/>
        <v>0.71079813212394505</v>
      </c>
      <c r="AE1030" s="74">
        <f>IF(J1030&gt;0,J1030/630,Tabla13[[#This Row],[Cargabilidad Antes]]-0.02)</f>
        <v>0.5970874308681946</v>
      </c>
      <c r="AF1030" s="114">
        <f t="shared" si="285"/>
        <v>0.11371070125575045</v>
      </c>
      <c r="AI1030" s="4">
        <f t="shared" si="281"/>
        <v>33.585220606541142</v>
      </c>
      <c r="AJ1030" s="59">
        <f t="shared" si="282"/>
        <v>30.953662322644185</v>
      </c>
      <c r="AK1030" s="4">
        <f t="shared" si="272"/>
        <v>2.6315582838969576</v>
      </c>
      <c r="AL1030" s="79">
        <f t="shared" ref="AL1030:AL1093" si="287">(1-AJ1030/AI1030)</f>
        <v>7.8354652325387075E-2</v>
      </c>
    </row>
    <row r="1031" spans="2:38" x14ac:dyDescent="0.25">
      <c r="B1031" s="16" t="s">
        <v>1045</v>
      </c>
      <c r="C1031" s="21">
        <v>574.5</v>
      </c>
      <c r="D1031" s="21">
        <v>358.73</v>
      </c>
      <c r="E1031" s="16">
        <v>264.39999999999998</v>
      </c>
      <c r="F1031" s="59">
        <f t="shared" si="283"/>
        <v>445.63951003024857</v>
      </c>
      <c r="G1031" s="16">
        <v>0.8</v>
      </c>
      <c r="H1031" s="21">
        <v>447.09</v>
      </c>
      <c r="I1031" s="6">
        <f>'Datos y Cálculos'!R1031</f>
        <v>104.39999999999998</v>
      </c>
      <c r="J1031" s="59">
        <f>'Datos y Cálculos'!S1031</f>
        <v>373.61286500868783</v>
      </c>
      <c r="K1031" s="59">
        <f>'Datos y Cálculos'!T1031</f>
        <v>0.9601650092848335</v>
      </c>
      <c r="L1031" s="59">
        <f t="shared" si="286"/>
        <v>559.32628495108031</v>
      </c>
      <c r="M1031" s="69">
        <f t="shared" si="284"/>
        <v>468.92497431624616</v>
      </c>
      <c r="O1031" s="20">
        <f t="shared" si="277"/>
        <v>562.80669039781105</v>
      </c>
      <c r="P1031" s="128">
        <f t="shared" si="278"/>
        <v>468.92497431624622</v>
      </c>
      <c r="Q1031" s="106">
        <f t="shared" si="276"/>
        <v>0.16680987927703206</v>
      </c>
      <c r="S1031" s="129">
        <f t="shared" si="274"/>
        <v>0.25913700964786707</v>
      </c>
      <c r="T1031" s="124">
        <f t="shared" si="275"/>
        <v>0.21591039635229525</v>
      </c>
      <c r="U1031" s="79">
        <f t="shared" si="273"/>
        <v>0.16680987927703217</v>
      </c>
      <c r="Y1031" s="111">
        <f t="shared" si="279"/>
        <v>0.15392017937429112</v>
      </c>
      <c r="Z1031" s="92">
        <f t="shared" ref="Z1031:Z1094" si="288">(Y1031)*(1-(((G1031)^2/(K1031)^2)))</f>
        <v>4.7067901614169051E-2</v>
      </c>
      <c r="AD1031" s="106">
        <f t="shared" si="280"/>
        <v>0.70736430163531516</v>
      </c>
      <c r="AE1031" s="74">
        <f>IF(J1031&gt;0,J1031/630,Tabla13[[#This Row],[Cargabilidad Antes]]-0.02)</f>
        <v>0.59303629366458388</v>
      </c>
      <c r="AF1031" s="114">
        <f t="shared" si="285"/>
        <v>0.11432800797073128</v>
      </c>
      <c r="AI1031" s="4">
        <f t="shared" si="281"/>
        <v>33.460239603539996</v>
      </c>
      <c r="AJ1031" s="59">
        <f t="shared" si="282"/>
        <v>30.873147209868915</v>
      </c>
      <c r="AK1031" s="4">
        <f t="shared" ref="AK1031:AK1094" si="289">AI1031-AJ1031</f>
        <v>2.5870923936710817</v>
      </c>
      <c r="AL1031" s="79">
        <f t="shared" si="287"/>
        <v>7.7318406094060821E-2</v>
      </c>
    </row>
    <row r="1032" spans="2:38" x14ac:dyDescent="0.25">
      <c r="B1032" s="16" t="s">
        <v>1046</v>
      </c>
      <c r="C1032" s="21">
        <v>619.84</v>
      </c>
      <c r="D1032" s="21">
        <v>357.2</v>
      </c>
      <c r="E1032" s="16">
        <v>259.2</v>
      </c>
      <c r="F1032" s="59">
        <f t="shared" si="283"/>
        <v>441.33488418660039</v>
      </c>
      <c r="G1032" s="16">
        <v>0.81</v>
      </c>
      <c r="H1032" s="21">
        <v>445.6</v>
      </c>
      <c r="I1032" s="6">
        <f>'Datos y Cálculos'!R1032</f>
        <v>99.199999999999989</v>
      </c>
      <c r="J1032" s="59">
        <f>'Datos y Cálculos'!S1032</f>
        <v>370.71886922572469</v>
      </c>
      <c r="K1032" s="59">
        <f>'Datos y Cálculos'!T1032</f>
        <v>0.96353336625686226</v>
      </c>
      <c r="L1032" s="59">
        <f t="shared" si="286"/>
        <v>553.92350910414359</v>
      </c>
      <c r="M1032" s="69">
        <f t="shared" si="284"/>
        <v>465.29269335031705</v>
      </c>
      <c r="O1032" s="20">
        <f t="shared" si="277"/>
        <v>553.4876976772257</v>
      </c>
      <c r="P1032" s="128">
        <f t="shared" si="278"/>
        <v>465.29269335031699</v>
      </c>
      <c r="Q1032" s="106">
        <f t="shared" si="276"/>
        <v>0.15934410953853018</v>
      </c>
      <c r="S1032" s="129">
        <f t="shared" si="274"/>
        <v>0.25484620083598919</v>
      </c>
      <c r="T1032" s="124">
        <f t="shared" si="275"/>
        <v>0.21423795989450112</v>
      </c>
      <c r="U1032" s="79">
        <f t="shared" si="273"/>
        <v>0.15934410953852995</v>
      </c>
      <c r="Y1032" s="111">
        <f t="shared" si="279"/>
        <v>0.15096097693761815</v>
      </c>
      <c r="Z1032" s="92">
        <f t="shared" si="288"/>
        <v>4.4276503375275014E-2</v>
      </c>
      <c r="AD1032" s="106">
        <f t="shared" si="280"/>
        <v>0.70053156220095303</v>
      </c>
      <c r="AE1032" s="74">
        <f>IF(J1032&gt;0,J1032/630,Tabla13[[#This Row],[Cargabilidad Antes]]-0.02)</f>
        <v>0.58844264956464232</v>
      </c>
      <c r="AF1032" s="114">
        <f t="shared" si="285"/>
        <v>0.11208891263631071</v>
      </c>
      <c r="AI1032" s="4">
        <f t="shared" si="281"/>
        <v>33.182388661325746</v>
      </c>
      <c r="AJ1032" s="59">
        <f t="shared" si="282"/>
        <v>30.782513100566028</v>
      </c>
      <c r="AK1032" s="4">
        <f t="shared" si="289"/>
        <v>2.3998755607597175</v>
      </c>
      <c r="AL1032" s="79">
        <f t="shared" si="287"/>
        <v>7.2323773470738262E-2</v>
      </c>
    </row>
    <row r="1033" spans="2:38" x14ac:dyDescent="0.25">
      <c r="B1033" s="16" t="s">
        <v>1047</v>
      </c>
      <c r="C1033" s="21">
        <v>504.14</v>
      </c>
      <c r="D1033" s="21">
        <v>355.15</v>
      </c>
      <c r="E1033" s="16">
        <v>260.04000000000002</v>
      </c>
      <c r="F1033" s="59">
        <f t="shared" si="283"/>
        <v>440.17306153375625</v>
      </c>
      <c r="G1033" s="16">
        <v>0.8</v>
      </c>
      <c r="H1033" s="21">
        <v>444.1</v>
      </c>
      <c r="I1033" s="6">
        <f>'Datos y Cálculos'!R1033</f>
        <v>100.04000000000002</v>
      </c>
      <c r="J1033" s="59">
        <f>'Datos y Cálculos'!S1033</f>
        <v>368.9708987169584</v>
      </c>
      <c r="K1033" s="59">
        <f>'Datos y Cálculos'!T1033</f>
        <v>0.96254203579464248</v>
      </c>
      <c r="L1033" s="59">
        <f t="shared" si="286"/>
        <v>552.46529470986059</v>
      </c>
      <c r="M1033" s="69">
        <f t="shared" si="284"/>
        <v>463.09879934211762</v>
      </c>
      <c r="O1033" s="20">
        <f t="shared" si="277"/>
        <v>557.19007636602066</v>
      </c>
      <c r="P1033" s="128">
        <f t="shared" si="278"/>
        <v>463.09879934211756</v>
      </c>
      <c r="Q1033" s="106">
        <f t="shared" si="276"/>
        <v>0.16886746734178038</v>
      </c>
      <c r="S1033" s="129">
        <f t="shared" si="274"/>
        <v>0.25655091287720566</v>
      </c>
      <c r="T1033" s="124">
        <f t="shared" si="275"/>
        <v>0.21322780997541019</v>
      </c>
      <c r="U1033" s="79">
        <f t="shared" si="273"/>
        <v>0.16886746734178038</v>
      </c>
      <c r="Y1033" s="111">
        <f t="shared" si="279"/>
        <v>0.15016720771455574</v>
      </c>
      <c r="Z1033" s="92">
        <f t="shared" si="288"/>
        <v>4.6434510727894854E-2</v>
      </c>
      <c r="AD1033" s="106">
        <f t="shared" si="280"/>
        <v>0.69868739925993051</v>
      </c>
      <c r="AE1033" s="74">
        <f>IF(J1033&gt;0,J1033/630,Tabla13[[#This Row],[Cargabilidad Antes]]-0.02)</f>
        <v>0.58566809320152124</v>
      </c>
      <c r="AF1033" s="114">
        <f t="shared" si="285"/>
        <v>0.11301930605840926</v>
      </c>
      <c r="AI1033" s="4">
        <f t="shared" si="281"/>
        <v>33.292221720106085</v>
      </c>
      <c r="AJ1033" s="59">
        <f t="shared" si="282"/>
        <v>30.728111590601252</v>
      </c>
      <c r="AK1033" s="4">
        <f t="shared" si="289"/>
        <v>2.564110129504833</v>
      </c>
      <c r="AL1033" s="79">
        <f t="shared" si="287"/>
        <v>7.7018294274914578E-2</v>
      </c>
    </row>
    <row r="1034" spans="2:38" x14ac:dyDescent="0.25">
      <c r="B1034" s="16" t="s">
        <v>1048</v>
      </c>
      <c r="C1034" s="21">
        <v>553.38</v>
      </c>
      <c r="D1034" s="21">
        <v>355.38</v>
      </c>
      <c r="E1034" s="16">
        <v>260.19</v>
      </c>
      <c r="F1034" s="59">
        <f t="shared" si="283"/>
        <v>440.44725053063956</v>
      </c>
      <c r="G1034" s="16">
        <v>0.8</v>
      </c>
      <c r="H1034" s="21">
        <v>444.17</v>
      </c>
      <c r="I1034" s="6">
        <f>'Datos y Cálculos'!R1034</f>
        <v>100.19</v>
      </c>
      <c r="J1034" s="59">
        <f>'Datos y Cálculos'!S1034</f>
        <v>369.23296236928792</v>
      </c>
      <c r="K1034" s="59">
        <f>'Datos y Cálculos'!T1034</f>
        <v>0.96248178309867982</v>
      </c>
      <c r="L1034" s="59">
        <f t="shared" si="286"/>
        <v>552.80943186455499</v>
      </c>
      <c r="M1034" s="69">
        <f t="shared" si="284"/>
        <v>463.42771786432905</v>
      </c>
      <c r="O1034" s="20">
        <f t="shared" si="277"/>
        <v>557.55092028426418</v>
      </c>
      <c r="P1034" s="128">
        <f t="shared" si="278"/>
        <v>463.42771786432905</v>
      </c>
      <c r="Q1034" s="106">
        <f t="shared" si="276"/>
        <v>0.16881543729126469</v>
      </c>
      <c r="S1034" s="129">
        <f t="shared" si="274"/>
        <v>0.25671705875911965</v>
      </c>
      <c r="T1034" s="124">
        <f t="shared" si="275"/>
        <v>0.21337925622457157</v>
      </c>
      <c r="U1034" s="79">
        <f t="shared" si="273"/>
        <v>0.16881543729126469</v>
      </c>
      <c r="Y1034" s="111">
        <f t="shared" si="279"/>
        <v>0.15035434783553875</v>
      </c>
      <c r="Z1034" s="92">
        <f t="shared" si="288"/>
        <v>4.6479373741217495E-2</v>
      </c>
      <c r="AD1034" s="106">
        <f t="shared" si="280"/>
        <v>0.6991226198899041</v>
      </c>
      <c r="AE1034" s="74">
        <f>IF(J1034&gt;0,J1034/630,Tabla13[[#This Row],[Cargabilidad Antes]]-0.02)</f>
        <v>0.58608406725283801</v>
      </c>
      <c r="AF1034" s="114">
        <f t="shared" si="285"/>
        <v>0.11303855263706608</v>
      </c>
      <c r="AI1034" s="4">
        <f t="shared" si="281"/>
        <v>33.302965510412122</v>
      </c>
      <c r="AJ1034" s="59">
        <f t="shared" si="282"/>
        <v>30.736251327055026</v>
      </c>
      <c r="AK1034" s="4">
        <f t="shared" si="289"/>
        <v>2.5667141833570959</v>
      </c>
      <c r="AL1034" s="79">
        <f t="shared" si="287"/>
        <v>7.7071640438585498E-2</v>
      </c>
    </row>
    <row r="1035" spans="2:38" x14ac:dyDescent="0.25">
      <c r="B1035" s="16" t="s">
        <v>1049</v>
      </c>
      <c r="C1035" s="21">
        <v>529.12</v>
      </c>
      <c r="D1035" s="21">
        <v>350.76</v>
      </c>
      <c r="E1035" s="16">
        <v>258.77</v>
      </c>
      <c r="F1035" s="59">
        <f t="shared" si="283"/>
        <v>435.88357447832328</v>
      </c>
      <c r="G1035" s="16">
        <v>0.8</v>
      </c>
      <c r="H1035" s="21">
        <v>442.92</v>
      </c>
      <c r="I1035" s="6">
        <f>'Datos y Cálculos'!R1035</f>
        <v>98.769999999999982</v>
      </c>
      <c r="J1035" s="59">
        <f>'Datos y Cálculos'!S1035</f>
        <v>364.40100233122303</v>
      </c>
      <c r="K1035" s="59">
        <f>'Datos y Cálculos'!T1035</f>
        <v>0.96256595826038915</v>
      </c>
      <c r="L1035" s="59">
        <f t="shared" si="286"/>
        <v>547.08151969651362</v>
      </c>
      <c r="M1035" s="69">
        <f t="shared" si="284"/>
        <v>457.36307997587193</v>
      </c>
      <c r="O1035" s="20">
        <f t="shared" si="277"/>
        <v>550.30266418737267</v>
      </c>
      <c r="P1035" s="128">
        <f t="shared" si="278"/>
        <v>457.36307997587187</v>
      </c>
      <c r="Q1035" s="106">
        <f t="shared" si="276"/>
        <v>0.16888812331799974</v>
      </c>
      <c r="S1035" s="129">
        <f t="shared" si="274"/>
        <v>0.25337969365284713</v>
      </c>
      <c r="T1035" s="124">
        <f t="shared" si="275"/>
        <v>0.21058687270492807</v>
      </c>
      <c r="U1035" s="79">
        <f t="shared" ref="U1035:U1098" si="290">(1-T1035/S1035)</f>
        <v>0.16888812331799985</v>
      </c>
      <c r="Y1035" s="111">
        <f t="shared" si="279"/>
        <v>0.14725470908317578</v>
      </c>
      <c r="Z1035" s="92">
        <f t="shared" si="288"/>
        <v>4.5538967680841133E-2</v>
      </c>
      <c r="AD1035" s="106">
        <f t="shared" si="280"/>
        <v>0.69187868964813215</v>
      </c>
      <c r="AE1035" s="74">
        <f>IF(J1035&gt;0,J1035/630,Tabla13[[#This Row],[Cargabilidad Antes]]-0.02)</f>
        <v>0.57841428941463968</v>
      </c>
      <c r="AF1035" s="114">
        <f t="shared" si="285"/>
        <v>0.11346440023349247</v>
      </c>
      <c r="AI1035" s="4">
        <f t="shared" si="281"/>
        <v>33.088488841125006</v>
      </c>
      <c r="AJ1035" s="59">
        <f t="shared" si="282"/>
        <v>30.587099009749352</v>
      </c>
      <c r="AK1035" s="4">
        <f t="shared" si="289"/>
        <v>2.5013898313756542</v>
      </c>
      <c r="AL1035" s="79">
        <f t="shared" si="287"/>
        <v>7.559698006718063E-2</v>
      </c>
    </row>
    <row r="1036" spans="2:38" x14ac:dyDescent="0.25">
      <c r="B1036" s="16" t="s">
        <v>1050</v>
      </c>
      <c r="C1036" s="21">
        <v>575.54</v>
      </c>
      <c r="D1036" s="21">
        <v>350.34</v>
      </c>
      <c r="E1036" s="16">
        <v>253.75</v>
      </c>
      <c r="F1036" s="59">
        <f t="shared" si="283"/>
        <v>432.58199003194756</v>
      </c>
      <c r="G1036" s="16">
        <v>0.81</v>
      </c>
      <c r="H1036" s="21">
        <v>443.1</v>
      </c>
      <c r="I1036" s="6">
        <f>'Datos y Cálculos'!R1036</f>
        <v>93.75</v>
      </c>
      <c r="J1036" s="59">
        <f>'Datos y Cálculos'!S1036</f>
        <v>362.66675902265973</v>
      </c>
      <c r="K1036" s="59">
        <f>'Datos y Cálculos'!T1036</f>
        <v>0.96601078340932378</v>
      </c>
      <c r="L1036" s="59">
        <f t="shared" si="286"/>
        <v>542.93767041636727</v>
      </c>
      <c r="M1036" s="69">
        <f t="shared" si="284"/>
        <v>455.18641510404728</v>
      </c>
      <c r="O1036" s="20">
        <f t="shared" si="277"/>
        <v>542.85800673079302</v>
      </c>
      <c r="P1036" s="128">
        <f t="shared" si="278"/>
        <v>455.18641510404728</v>
      </c>
      <c r="Q1036" s="106">
        <f t="shared" si="276"/>
        <v>0.16150004336257806</v>
      </c>
      <c r="S1036" s="129">
        <f t="shared" si="274"/>
        <v>0.2499518980987695</v>
      </c>
      <c r="T1036" s="124">
        <f t="shared" si="275"/>
        <v>0.20958465571725954</v>
      </c>
      <c r="U1036" s="79">
        <f t="shared" si="290"/>
        <v>0.16150004336257806</v>
      </c>
      <c r="Y1036" s="111">
        <f t="shared" si="279"/>
        <v>0.1450324064669187</v>
      </c>
      <c r="Z1036" s="92">
        <f t="shared" si="288"/>
        <v>4.3062706351860512E-2</v>
      </c>
      <c r="AD1036" s="106">
        <f t="shared" si="280"/>
        <v>0.6866380794157898</v>
      </c>
      <c r="AE1036" s="74">
        <f>IF(J1036&gt;0,J1036/630,Tabla13[[#This Row],[Cargabilidad Antes]]-0.02)</f>
        <v>0.57566152225819001</v>
      </c>
      <c r="AF1036" s="114">
        <f t="shared" si="285"/>
        <v>0.1109765571575998</v>
      </c>
      <c r="AI1036" s="4">
        <f t="shared" si="281"/>
        <v>32.871122208112439</v>
      </c>
      <c r="AJ1036" s="59">
        <f t="shared" si="282"/>
        <v>30.534045739724199</v>
      </c>
      <c r="AK1036" s="4">
        <f t="shared" si="289"/>
        <v>2.3370764683882399</v>
      </c>
      <c r="AL1036" s="79">
        <f t="shared" si="287"/>
        <v>7.10981649361353E-2</v>
      </c>
    </row>
    <row r="1037" spans="2:38" x14ac:dyDescent="0.25">
      <c r="B1037" s="16" t="s">
        <v>1051</v>
      </c>
      <c r="C1037" s="21">
        <v>515.14</v>
      </c>
      <c r="D1037" s="21">
        <v>359.82</v>
      </c>
      <c r="E1037" s="16">
        <v>256.68</v>
      </c>
      <c r="F1037" s="59">
        <f t="shared" si="283"/>
        <v>441.98988087964182</v>
      </c>
      <c r="G1037" s="16">
        <v>0.81</v>
      </c>
      <c r="H1037" s="21">
        <v>441.98</v>
      </c>
      <c r="I1037" s="6">
        <f>'Datos y Cálculos'!R1037</f>
        <v>96.68</v>
      </c>
      <c r="J1037" s="59">
        <f>'Datos y Cálculos'!S1037</f>
        <v>372.58214503650066</v>
      </c>
      <c r="K1037" s="59">
        <f>'Datos y Cálculos'!T1037</f>
        <v>0.96574676160273221</v>
      </c>
      <c r="L1037" s="59">
        <f t="shared" si="286"/>
        <v>554.745601532504</v>
      </c>
      <c r="M1037" s="69">
        <f t="shared" si="284"/>
        <v>467.63130811319968</v>
      </c>
      <c r="O1037" s="20">
        <f t="shared" si="277"/>
        <v>557.54743386959512</v>
      </c>
      <c r="P1037" s="128">
        <f t="shared" si="278"/>
        <v>467.63130811319968</v>
      </c>
      <c r="Q1037" s="106">
        <f t="shared" si="276"/>
        <v>0.16127080907240965</v>
      </c>
      <c r="S1037" s="129">
        <f t="shared" si="274"/>
        <v>0.25671545348489827</v>
      </c>
      <c r="T1037" s="124">
        <f t="shared" si="275"/>
        <v>0.21531474459999814</v>
      </c>
      <c r="U1037" s="79">
        <f t="shared" si="290"/>
        <v>0.16127080907240987</v>
      </c>
      <c r="Y1037" s="111">
        <f t="shared" si="279"/>
        <v>0.15140939975047257</v>
      </c>
      <c r="Z1037" s="92">
        <f t="shared" si="288"/>
        <v>4.4897935664335871E-2</v>
      </c>
      <c r="AD1037" s="106">
        <f t="shared" si="280"/>
        <v>0.70157123949149491</v>
      </c>
      <c r="AE1037" s="74">
        <f>IF(J1037&gt;0,J1037/630,Tabla13[[#This Row],[Cargabilidad Antes]]-0.02)</f>
        <v>0.59140023021666777</v>
      </c>
      <c r="AF1037" s="114">
        <f t="shared" si="285"/>
        <v>0.11017100927482715</v>
      </c>
      <c r="AI1037" s="4">
        <f t="shared" si="281"/>
        <v>33.302861672397718</v>
      </c>
      <c r="AJ1037" s="59">
        <f t="shared" si="282"/>
        <v>30.840786333537988</v>
      </c>
      <c r="AK1037" s="4">
        <f t="shared" si="289"/>
        <v>2.4620753388597301</v>
      </c>
      <c r="AL1037" s="79">
        <f t="shared" si="287"/>
        <v>7.3929843119168392E-2</v>
      </c>
    </row>
    <row r="1038" spans="2:38" x14ac:dyDescent="0.25">
      <c r="B1038" s="16" t="s">
        <v>1052</v>
      </c>
      <c r="C1038" s="21">
        <v>628.02</v>
      </c>
      <c r="D1038" s="21">
        <v>362.28</v>
      </c>
      <c r="E1038" s="16">
        <v>252.88</v>
      </c>
      <c r="F1038" s="59">
        <f t="shared" si="283"/>
        <v>441.80888718992514</v>
      </c>
      <c r="G1038" s="16">
        <v>0.82</v>
      </c>
      <c r="H1038" s="21">
        <v>442.41</v>
      </c>
      <c r="I1038" s="6">
        <f>'Datos y Cálculos'!R1038</f>
        <v>92.88</v>
      </c>
      <c r="J1038" s="59">
        <f>'Datos y Cálculos'!S1038</f>
        <v>373.99664811332195</v>
      </c>
      <c r="K1038" s="59">
        <f>'Datos y Cálculos'!T1038</f>
        <v>0.96867178309637736</v>
      </c>
      <c r="L1038" s="59">
        <f t="shared" si="286"/>
        <v>554.51843467276592</v>
      </c>
      <c r="M1038" s="69">
        <f t="shared" si="284"/>
        <v>469.40666405270474</v>
      </c>
      <c r="O1038" s="20">
        <f t="shared" si="277"/>
        <v>554.51340276250698</v>
      </c>
      <c r="P1038" s="128">
        <f t="shared" si="278"/>
        <v>469.4066640527048</v>
      </c>
      <c r="Q1038" s="106">
        <f t="shared" si="276"/>
        <v>0.15348003905011587</v>
      </c>
      <c r="S1038" s="129">
        <f t="shared" si="274"/>
        <v>0.25531847338198993</v>
      </c>
      <c r="T1038" s="124">
        <f t="shared" si="275"/>
        <v>0.21613218411710614</v>
      </c>
      <c r="U1038" s="79">
        <f t="shared" si="290"/>
        <v>0.15348003905011587</v>
      </c>
      <c r="Y1038" s="111">
        <f t="shared" si="279"/>
        <v>0.15128542164083175</v>
      </c>
      <c r="Z1038" s="92">
        <f t="shared" si="288"/>
        <v>4.2874886934782343E-2</v>
      </c>
      <c r="AD1038" s="106">
        <f t="shared" si="280"/>
        <v>0.70128394792051607</v>
      </c>
      <c r="AE1038" s="74">
        <f>IF(J1038&gt;0,J1038/630,Tabla13[[#This Row],[Cargabilidad Antes]]-0.02)</f>
        <v>0.59364547319574912</v>
      </c>
      <c r="AF1038" s="114">
        <f t="shared" si="285"/>
        <v>0.10763847472476695</v>
      </c>
      <c r="AI1038" s="4">
        <f t="shared" si="281"/>
        <v>33.212743425300594</v>
      </c>
      <c r="AJ1038" s="59">
        <f t="shared" si="282"/>
        <v>30.885219451311134</v>
      </c>
      <c r="AK1038" s="4">
        <f t="shared" si="289"/>
        <v>2.3275239739894609</v>
      </c>
      <c r="AL1038" s="79">
        <f t="shared" si="287"/>
        <v>7.0079244709920996E-2</v>
      </c>
    </row>
    <row r="1039" spans="2:38" x14ac:dyDescent="0.25">
      <c r="B1039" s="16" t="s">
        <v>1053</v>
      </c>
      <c r="C1039" s="21">
        <v>556.02</v>
      </c>
      <c r="D1039" s="21">
        <v>359.09</v>
      </c>
      <c r="E1039" s="16">
        <v>255.33</v>
      </c>
      <c r="F1039" s="59">
        <f t="shared" si="283"/>
        <v>440.61211626554257</v>
      </c>
      <c r="G1039" s="16">
        <v>0.81</v>
      </c>
      <c r="H1039" s="21">
        <v>442.88</v>
      </c>
      <c r="I1039" s="6">
        <f>'Datos y Cálculos'!R1039</f>
        <v>95.330000000000013</v>
      </c>
      <c r="J1039" s="59">
        <f>'Datos y Cálculos'!S1039</f>
        <v>371.52851438348574</v>
      </c>
      <c r="K1039" s="59">
        <f>'Datos y Cálculos'!T1039</f>
        <v>0.96652070056015427</v>
      </c>
      <c r="L1039" s="59">
        <f t="shared" si="286"/>
        <v>553.01635637852542</v>
      </c>
      <c r="M1039" s="69">
        <f t="shared" si="284"/>
        <v>466.30888650201575</v>
      </c>
      <c r="O1039" s="20">
        <f t="shared" si="277"/>
        <v>556.41628599920205</v>
      </c>
      <c r="P1039" s="128">
        <f t="shared" si="278"/>
        <v>466.3088865020157</v>
      </c>
      <c r="Q1039" s="106">
        <f t="shared" si="276"/>
        <v>0.16194241930818609</v>
      </c>
      <c r="S1039" s="129">
        <f t="shared" ref="S1039:S1102" si="291">(SQRT(3)*(O1039)*((($W$3)*($W$5))/(($W$4)*($W$6))))</f>
        <v>0.2561946311819579</v>
      </c>
      <c r="T1039" s="124">
        <f t="shared" ref="T1039:T1102" si="292">(SQRT(3)*(P1039)*((($W$3)*($W$5))/(($W$4)*($W$6))))</f>
        <v>0.21470585279458321</v>
      </c>
      <c r="U1039" s="79">
        <f t="shared" si="290"/>
        <v>0.16194241930818598</v>
      </c>
      <c r="Y1039" s="111">
        <f t="shared" si="279"/>
        <v>0.15046692848771268</v>
      </c>
      <c r="Z1039" s="92">
        <f t="shared" si="288"/>
        <v>4.4787909412941272E-2</v>
      </c>
      <c r="AD1039" s="106">
        <f t="shared" si="280"/>
        <v>0.69938431153260727</v>
      </c>
      <c r="AE1039" s="74">
        <f>IF(J1039&gt;0,J1039/630,Tabla13[[#This Row],[Cargabilidad Antes]]-0.02)</f>
        <v>0.58972780060870755</v>
      </c>
      <c r="AF1039" s="114">
        <f t="shared" si="285"/>
        <v>0.10965651092389972</v>
      </c>
      <c r="AI1039" s="4">
        <f t="shared" si="281"/>
        <v>33.269206285393849</v>
      </c>
      <c r="AJ1039" s="59">
        <f t="shared" si="282"/>
        <v>30.807798547829854</v>
      </c>
      <c r="AK1039" s="4">
        <f t="shared" si="289"/>
        <v>2.4614077375639951</v>
      </c>
      <c r="AL1039" s="79">
        <f t="shared" si="287"/>
        <v>7.3984564478312365E-2</v>
      </c>
    </row>
    <row r="1040" spans="2:38" x14ac:dyDescent="0.25">
      <c r="B1040" s="16" t="s">
        <v>1054</v>
      </c>
      <c r="C1040" s="21">
        <v>564.34</v>
      </c>
      <c r="D1040" s="21">
        <v>363.73</v>
      </c>
      <c r="E1040" s="16">
        <v>257.51</v>
      </c>
      <c r="F1040" s="59">
        <f t="shared" si="283"/>
        <v>445.65784296924471</v>
      </c>
      <c r="G1040" s="16">
        <v>0.81</v>
      </c>
      <c r="H1040" s="21">
        <v>442.57</v>
      </c>
      <c r="I1040" s="6">
        <f>'Datos y Cálculos'!R1040</f>
        <v>97.509999999999991</v>
      </c>
      <c r="J1040" s="59">
        <f>'Datos y Cálculos'!S1040</f>
        <v>376.57364883910822</v>
      </c>
      <c r="K1040" s="59">
        <f>'Datos y Cálculos'!T1040</f>
        <v>0.96589339461562895</v>
      </c>
      <c r="L1040" s="59">
        <f t="shared" si="286"/>
        <v>559.34929479295965</v>
      </c>
      <c r="M1040" s="69">
        <f t="shared" si="284"/>
        <v>472.64108158038857</v>
      </c>
      <c r="O1040" s="20">
        <f t="shared" si="277"/>
        <v>563.6060478055357</v>
      </c>
      <c r="P1040" s="128">
        <f t="shared" si="278"/>
        <v>472.64108158038857</v>
      </c>
      <c r="Q1040" s="106">
        <f t="shared" si="276"/>
        <v>0.16139813719055995</v>
      </c>
      <c r="S1040" s="129">
        <f t="shared" si="291"/>
        <v>0.25950506335407164</v>
      </c>
      <c r="T1040" s="124">
        <f t="shared" si="292"/>
        <v>0.21762142953720623</v>
      </c>
      <c r="U1040" s="79">
        <f t="shared" si="290"/>
        <v>0.16139813719055995</v>
      </c>
      <c r="Y1040" s="111">
        <f t="shared" si="279"/>
        <v>0.15393284372400756</v>
      </c>
      <c r="Z1040" s="92">
        <f t="shared" si="288"/>
        <v>4.5679096598880538E-2</v>
      </c>
      <c r="AD1040" s="106">
        <f t="shared" si="280"/>
        <v>0.70739340153848362</v>
      </c>
      <c r="AE1040" s="74">
        <f>IF(J1040&gt;0,J1040/630,Tabla13[[#This Row],[Cargabilidad Antes]]-0.02)</f>
        <v>0.597735950538267</v>
      </c>
      <c r="AF1040" s="114">
        <f t="shared" si="285"/>
        <v>0.10965745100021662</v>
      </c>
      <c r="AI1040" s="4">
        <f t="shared" si="281"/>
        <v>33.484288918882903</v>
      </c>
      <c r="AJ1040" s="59">
        <f t="shared" si="282"/>
        <v>30.966602350360031</v>
      </c>
      <c r="AK1040" s="4">
        <f t="shared" si="289"/>
        <v>2.5176865685228726</v>
      </c>
      <c r="AL1040" s="79">
        <f t="shared" si="287"/>
        <v>7.519008615121181E-2</v>
      </c>
    </row>
    <row r="1041" spans="2:38" x14ac:dyDescent="0.25">
      <c r="B1041" s="16" t="s">
        <v>1055</v>
      </c>
      <c r="C1041" s="21">
        <v>616.32000000000005</v>
      </c>
      <c r="D1041" s="21">
        <v>363.01</v>
      </c>
      <c r="E1041" s="16">
        <v>254.86</v>
      </c>
      <c r="F1041" s="59">
        <f t="shared" si="283"/>
        <v>443.54242153372434</v>
      </c>
      <c r="G1041" s="16">
        <v>0.82</v>
      </c>
      <c r="H1041" s="21">
        <v>441.78</v>
      </c>
      <c r="I1041" s="6">
        <f>'Datos y Cálculos'!R1041</f>
        <v>94.860000000000014</v>
      </c>
      <c r="J1041" s="59">
        <f>'Datos y Cálculos'!S1041</f>
        <v>375.19951985576949</v>
      </c>
      <c r="K1041" s="59">
        <f>'Datos y Cálculos'!T1041</f>
        <v>0.96751189910782598</v>
      </c>
      <c r="L1041" s="59">
        <f t="shared" si="286"/>
        <v>556.69420971633531</v>
      </c>
      <c r="M1041" s="69">
        <f t="shared" si="284"/>
        <v>470.91639954031928</v>
      </c>
      <c r="O1041" s="20">
        <f t="shared" si="277"/>
        <v>555.63075614667559</v>
      </c>
      <c r="P1041" s="128">
        <f t="shared" si="278"/>
        <v>470.91639954031928</v>
      </c>
      <c r="Q1041" s="106">
        <f t="shared" si="276"/>
        <v>0.15246520403919717</v>
      </c>
      <c r="S1041" s="129">
        <f t="shared" si="291"/>
        <v>0.25583294419343089</v>
      </c>
      <c r="T1041" s="124">
        <f t="shared" si="292"/>
        <v>0.21682732215703091</v>
      </c>
      <c r="U1041" s="79">
        <f t="shared" si="290"/>
        <v>0.15246520403919717</v>
      </c>
      <c r="Y1041" s="111">
        <f t="shared" si="279"/>
        <v>0.15247495402079395</v>
      </c>
      <c r="Z1041" s="92">
        <f t="shared" si="288"/>
        <v>4.2949872298558345E-2</v>
      </c>
      <c r="AD1041" s="106">
        <f t="shared" si="280"/>
        <v>0.70403558973607039</v>
      </c>
      <c r="AE1041" s="74">
        <f>IF(J1041&gt;0,J1041/630,Tabla13[[#This Row],[Cargabilidad Antes]]-0.02)</f>
        <v>0.59555479342185635</v>
      </c>
      <c r="AF1041" s="114">
        <f t="shared" si="285"/>
        <v>0.10848079631421403</v>
      </c>
      <c r="AI1041" s="4">
        <f t="shared" si="281"/>
        <v>33.245874390387996</v>
      </c>
      <c r="AJ1041" s="59">
        <f t="shared" si="282"/>
        <v>30.923137162286796</v>
      </c>
      <c r="AK1041" s="4">
        <f t="shared" si="289"/>
        <v>2.3227372281012002</v>
      </c>
      <c r="AL1041" s="79">
        <f t="shared" si="287"/>
        <v>6.9865427536258351E-2</v>
      </c>
    </row>
    <row r="1042" spans="2:38" x14ac:dyDescent="0.25">
      <c r="B1042" s="16" t="s">
        <v>1056</v>
      </c>
      <c r="C1042" s="21">
        <v>561.88</v>
      </c>
      <c r="D1042" s="21">
        <v>360.03</v>
      </c>
      <c r="E1042" s="16">
        <v>252.76</v>
      </c>
      <c r="F1042" s="59">
        <f t="shared" si="283"/>
        <v>439.89682710835729</v>
      </c>
      <c r="G1042" s="16">
        <v>0.82</v>
      </c>
      <c r="H1042" s="21">
        <v>440.7</v>
      </c>
      <c r="I1042" s="6">
        <f>'Datos y Cálculos'!R1042</f>
        <v>92.759999999999991</v>
      </c>
      <c r="J1042" s="59">
        <f>'Datos y Cálculos'!S1042</f>
        <v>371.78759863664089</v>
      </c>
      <c r="K1042" s="59">
        <f>'Datos y Cálculos'!T1042</f>
        <v>0.9683754953641367</v>
      </c>
      <c r="L1042" s="59">
        <f t="shared" si="286"/>
        <v>552.11859031885297</v>
      </c>
      <c r="M1042" s="69">
        <f t="shared" si="284"/>
        <v>466.6340655526721</v>
      </c>
      <c r="O1042" s="20">
        <f t="shared" si="277"/>
        <v>551.06950534554869</v>
      </c>
      <c r="P1042" s="128">
        <f t="shared" si="278"/>
        <v>466.63406555267215</v>
      </c>
      <c r="Q1042" s="106">
        <f t="shared" ref="Q1042:Q1105" si="293">(1-P1042/O1042)</f>
        <v>0.15322103468587178</v>
      </c>
      <c r="S1042" s="129">
        <f t="shared" si="291"/>
        <v>0.25373277567549363</v>
      </c>
      <c r="T1042" s="124">
        <f t="shared" si="292"/>
        <v>0.21485557725277626</v>
      </c>
      <c r="U1042" s="79">
        <f t="shared" si="290"/>
        <v>0.15322103468587189</v>
      </c>
      <c r="Y1042" s="111">
        <f t="shared" si="279"/>
        <v>0.14997878938563325</v>
      </c>
      <c r="Z1042" s="92">
        <f t="shared" si="288"/>
        <v>4.2438805715593116E-2</v>
      </c>
      <c r="AD1042" s="106">
        <f t="shared" si="280"/>
        <v>0.69824893191802739</v>
      </c>
      <c r="AE1042" s="74">
        <f>IF(J1042&gt;0,J1042/630,Tabla13[[#This Row],[Cargabilidad Antes]]-0.02)</f>
        <v>0.59013904545498552</v>
      </c>
      <c r="AF1042" s="114">
        <f t="shared" si="285"/>
        <v>0.10810988646304187</v>
      </c>
      <c r="AI1042" s="4">
        <f t="shared" si="281"/>
        <v>33.111047001116127</v>
      </c>
      <c r="AJ1042" s="59">
        <f t="shared" si="282"/>
        <v>30.815901472601912</v>
      </c>
      <c r="AK1042" s="4">
        <f t="shared" si="289"/>
        <v>2.2951455285142153</v>
      </c>
      <c r="AL1042" s="79">
        <f t="shared" si="287"/>
        <v>6.9316609904750193E-2</v>
      </c>
    </row>
    <row r="1043" spans="2:38" x14ac:dyDescent="0.25">
      <c r="B1043" s="16" t="s">
        <v>1057</v>
      </c>
      <c r="C1043" s="21">
        <v>543.70000000000005</v>
      </c>
      <c r="D1043" s="21">
        <v>365.05</v>
      </c>
      <c r="E1043" s="16">
        <v>255.62</v>
      </c>
      <c r="F1043" s="59">
        <f t="shared" si="283"/>
        <v>445.64906249200163</v>
      </c>
      <c r="G1043" s="16">
        <v>0.82</v>
      </c>
      <c r="H1043" s="21">
        <v>439.26</v>
      </c>
      <c r="I1043" s="6">
        <f>'Datos y Cálculos'!R1043</f>
        <v>95.62</v>
      </c>
      <c r="J1043" s="59">
        <f>'Datos y Cálculos'!S1043</f>
        <v>377.36545536124527</v>
      </c>
      <c r="K1043" s="59">
        <f>'Datos y Cálculos'!T1043</f>
        <v>0.96736464563388325</v>
      </c>
      <c r="L1043" s="59">
        <f t="shared" si="286"/>
        <v>559.33827433448153</v>
      </c>
      <c r="M1043" s="69">
        <f t="shared" si="284"/>
        <v>473.634885294958</v>
      </c>
      <c r="O1043" s="20">
        <f t="shared" si="277"/>
        <v>558.75322313805123</v>
      </c>
      <c r="P1043" s="128">
        <f t="shared" si="278"/>
        <v>473.634885294958</v>
      </c>
      <c r="Q1043" s="106">
        <f t="shared" si="293"/>
        <v>0.15233619121703579</v>
      </c>
      <c r="S1043" s="129">
        <f t="shared" si="291"/>
        <v>0.25727064344732092</v>
      </c>
      <c r="T1043" s="124">
        <f t="shared" si="292"/>
        <v>0.21807901351260003</v>
      </c>
      <c r="U1043" s="79">
        <f t="shared" si="290"/>
        <v>0.15233619121703568</v>
      </c>
      <c r="Y1043" s="111">
        <f t="shared" si="279"/>
        <v>0.15392677812665406</v>
      </c>
      <c r="Z1043" s="92">
        <f t="shared" si="288"/>
        <v>4.3325164888322464E-2</v>
      </c>
      <c r="AD1043" s="106">
        <f t="shared" si="280"/>
        <v>0.70737946427301845</v>
      </c>
      <c r="AE1043" s="74">
        <f>IF(J1043&gt;0,J1043/630,Tabla13[[#This Row],[Cargabilidad Antes]]-0.02)</f>
        <v>0.59899278628769093</v>
      </c>
      <c r="AF1043" s="114">
        <f t="shared" si="285"/>
        <v>0.10838667798532753</v>
      </c>
      <c r="AI1043" s="4">
        <f t="shared" si="281"/>
        <v>33.338813150832287</v>
      </c>
      <c r="AJ1043" s="59">
        <f t="shared" si="282"/>
        <v>30.991720207488463</v>
      </c>
      <c r="AK1043" s="4">
        <f t="shared" si="289"/>
        <v>2.3470929433438243</v>
      </c>
      <c r="AL1043" s="79">
        <f t="shared" si="287"/>
        <v>7.0401214726062644E-2</v>
      </c>
    </row>
    <row r="1044" spans="2:38" x14ac:dyDescent="0.25">
      <c r="B1044" s="16" t="s">
        <v>1058</v>
      </c>
      <c r="C1044" s="21">
        <v>628.58000000000004</v>
      </c>
      <c r="D1044" s="21">
        <v>342.06</v>
      </c>
      <c r="E1044" s="16">
        <v>236.67</v>
      </c>
      <c r="F1044" s="59">
        <f t="shared" si="283"/>
        <v>415.95400286570145</v>
      </c>
      <c r="G1044" s="16">
        <v>0.82</v>
      </c>
      <c r="H1044" s="21">
        <v>440.03</v>
      </c>
      <c r="I1044" s="6">
        <f>'Datos y Cálculos'!R1044</f>
        <v>76.669999999999987</v>
      </c>
      <c r="J1044" s="59">
        <f>'Datos y Cálculos'!S1044</f>
        <v>350.54719011853456</v>
      </c>
      <c r="K1044" s="59">
        <f>'Datos y Cálculos'!T1044</f>
        <v>0.97578873727196425</v>
      </c>
      <c r="L1044" s="59">
        <f t="shared" si="286"/>
        <v>522.06772940220674</v>
      </c>
      <c r="M1044" s="69">
        <f t="shared" si="284"/>
        <v>439.97503169261489</v>
      </c>
      <c r="O1044" s="20">
        <f t="shared" si="277"/>
        <v>523.56424464210875</v>
      </c>
      <c r="P1044" s="128">
        <f t="shared" si="278"/>
        <v>439.97503169261495</v>
      </c>
      <c r="Q1044" s="106">
        <f t="shared" si="293"/>
        <v>0.15965416623633766</v>
      </c>
      <c r="S1044" s="129">
        <f t="shared" si="291"/>
        <v>0.24106833665960992</v>
      </c>
      <c r="T1044" s="124">
        <f t="shared" si="292"/>
        <v>0.20258077236423913</v>
      </c>
      <c r="U1044" s="79">
        <f t="shared" si="290"/>
        <v>0.15965416623633766</v>
      </c>
      <c r="Y1044" s="111">
        <f t="shared" si="279"/>
        <v>0.13409691932892248</v>
      </c>
      <c r="Z1044" s="92">
        <f t="shared" si="288"/>
        <v>3.9400206605234391E-2</v>
      </c>
      <c r="AD1044" s="106">
        <f t="shared" si="280"/>
        <v>0.66024444899317691</v>
      </c>
      <c r="AE1044" s="74">
        <f>IF(J1044&gt;0,J1044/630,Tabla13[[#This Row],[Cargabilidad Antes]]-0.02)</f>
        <v>0.55642411129926117</v>
      </c>
      <c r="AF1044" s="114">
        <f t="shared" si="285"/>
        <v>0.10382033769391574</v>
      </c>
      <c r="AI1044" s="4">
        <f t="shared" si="281"/>
        <v>32.321568329798666</v>
      </c>
      <c r="AJ1044" s="59">
        <f t="shared" si="282"/>
        <v>30.170353325665531</v>
      </c>
      <c r="AK1044" s="4">
        <f t="shared" si="289"/>
        <v>2.1512150041331353</v>
      </c>
      <c r="AL1044" s="79">
        <f t="shared" si="287"/>
        <v>6.6556640512701715E-2</v>
      </c>
    </row>
    <row r="1045" spans="2:38" x14ac:dyDescent="0.25">
      <c r="B1045" s="16" t="s">
        <v>1059</v>
      </c>
      <c r="C1045" s="21">
        <v>522.05999999999995</v>
      </c>
      <c r="D1045" s="21">
        <v>363.09</v>
      </c>
      <c r="E1045" s="16">
        <v>253.68</v>
      </c>
      <c r="F1045" s="59">
        <f t="shared" si="283"/>
        <v>442.93102228225104</v>
      </c>
      <c r="G1045" s="16">
        <v>0.82</v>
      </c>
      <c r="H1045" s="21">
        <v>440.09</v>
      </c>
      <c r="I1045" s="6">
        <f>'Datos y Cálculos'!R1045</f>
        <v>93.68</v>
      </c>
      <c r="J1045" s="59">
        <f>'Datos y Cálculos'!S1045</f>
        <v>374.98038682043091</v>
      </c>
      <c r="K1045" s="59">
        <f>'Datos y Cálculos'!T1045</f>
        <v>0.96829064335536852</v>
      </c>
      <c r="L1045" s="59">
        <f t="shared" si="286"/>
        <v>555.92683684150825</v>
      </c>
      <c r="M1045" s="69">
        <f t="shared" si="284"/>
        <v>470.64136363392566</v>
      </c>
      <c r="O1045" s="20">
        <f t="shared" si="277"/>
        <v>555.75320583261191</v>
      </c>
      <c r="P1045" s="128">
        <f t="shared" si="278"/>
        <v>470.64136363392561</v>
      </c>
      <c r="Q1045" s="106">
        <f t="shared" si="293"/>
        <v>0.15314683083325531</v>
      </c>
      <c r="S1045" s="129">
        <f t="shared" si="291"/>
        <v>0.25588932455632857</v>
      </c>
      <c r="T1045" s="124">
        <f t="shared" si="292"/>
        <v>0.21670068545646456</v>
      </c>
      <c r="U1045" s="79">
        <f t="shared" si="290"/>
        <v>0.15314683083325531</v>
      </c>
      <c r="Y1045" s="111">
        <f t="shared" si="279"/>
        <v>0.1520548867769376</v>
      </c>
      <c r="Z1045" s="92">
        <f t="shared" si="288"/>
        <v>4.3007160060645477E-2</v>
      </c>
      <c r="AD1045" s="106">
        <f t="shared" si="280"/>
        <v>0.70306511473373179</v>
      </c>
      <c r="AE1045" s="74">
        <f>IF(J1045&gt;0,J1045/630,Tabla13[[#This Row],[Cargabilidad Antes]]-0.02)</f>
        <v>0.59520696320703315</v>
      </c>
      <c r="AF1045" s="114">
        <f t="shared" si="285"/>
        <v>0.10785815152669864</v>
      </c>
      <c r="AI1045" s="4">
        <f t="shared" si="281"/>
        <v>33.249509235930169</v>
      </c>
      <c r="AJ1045" s="59">
        <f t="shared" si="282"/>
        <v>30.916220437051308</v>
      </c>
      <c r="AK1045" s="4">
        <f t="shared" si="289"/>
        <v>2.3332887988788613</v>
      </c>
      <c r="AL1045" s="79">
        <f t="shared" si="287"/>
        <v>7.017513498687844E-2</v>
      </c>
    </row>
    <row r="1046" spans="2:38" x14ac:dyDescent="0.25">
      <c r="B1046" s="16" t="s">
        <v>1060</v>
      </c>
      <c r="C1046" s="21">
        <v>564.28</v>
      </c>
      <c r="D1046" s="21">
        <v>356.97</v>
      </c>
      <c r="E1046" s="16">
        <v>251.73</v>
      </c>
      <c r="F1046" s="59">
        <f t="shared" si="283"/>
        <v>436.80152678304597</v>
      </c>
      <c r="G1046" s="16">
        <v>0.82</v>
      </c>
      <c r="H1046" s="21">
        <v>437.76</v>
      </c>
      <c r="I1046" s="6">
        <f>'Datos y Cálculos'!R1046</f>
        <v>91.72999999999999</v>
      </c>
      <c r="J1046" s="59">
        <f>'Datos y Cálculos'!S1046</f>
        <v>368.56746166746734</v>
      </c>
      <c r="K1046" s="59">
        <f>'Datos y Cálculos'!T1046</f>
        <v>0.96853368006226526</v>
      </c>
      <c r="L1046" s="59">
        <f t="shared" si="286"/>
        <v>548.23365015354591</v>
      </c>
      <c r="M1046" s="69">
        <f t="shared" si="284"/>
        <v>462.5924417570638</v>
      </c>
      <c r="O1046" s="20">
        <f t="shared" si="277"/>
        <v>546.38580485848547</v>
      </c>
      <c r="P1046" s="128">
        <f t="shared" si="278"/>
        <v>462.5924417570638</v>
      </c>
      <c r="Q1046" s="106">
        <f t="shared" si="293"/>
        <v>0.15335933392911671</v>
      </c>
      <c r="S1046" s="129">
        <f t="shared" si="291"/>
        <v>0.25157622679465869</v>
      </c>
      <c r="T1046" s="124">
        <f t="shared" si="292"/>
        <v>0.21299466422102942</v>
      </c>
      <c r="U1046" s="79">
        <f t="shared" si="290"/>
        <v>0.15335933392911671</v>
      </c>
      <c r="Y1046" s="111">
        <f t="shared" si="279"/>
        <v>0.14787558649905483</v>
      </c>
      <c r="Z1046" s="92">
        <f t="shared" si="288"/>
        <v>4.1878304366615708E-2</v>
      </c>
      <c r="AD1046" s="106">
        <f t="shared" si="280"/>
        <v>0.69333575679848569</v>
      </c>
      <c r="AE1046" s="74">
        <f>IF(J1046&gt;0,J1046/630,Tabla13[[#This Row],[Cargabilidad Antes]]-0.02)</f>
        <v>0.5850277169324879</v>
      </c>
      <c r="AF1046" s="114">
        <f t="shared" si="285"/>
        <v>0.1083080398659978</v>
      </c>
      <c r="AI1046" s="4">
        <f t="shared" si="281"/>
        <v>32.973756617277111</v>
      </c>
      <c r="AJ1046" s="59">
        <f t="shared" si="282"/>
        <v>30.715592071868656</v>
      </c>
      <c r="AK1046" s="4">
        <f t="shared" si="289"/>
        <v>2.2581645454084551</v>
      </c>
      <c r="AL1046" s="79">
        <f t="shared" si="287"/>
        <v>6.848369057910908E-2</v>
      </c>
    </row>
    <row r="1047" spans="2:38" x14ac:dyDescent="0.25">
      <c r="B1047" s="16" t="s">
        <v>1061</v>
      </c>
      <c r="C1047" s="21">
        <v>581.04</v>
      </c>
      <c r="D1047" s="21">
        <v>360.23</v>
      </c>
      <c r="E1047" s="16">
        <v>249.23</v>
      </c>
      <c r="F1047" s="59">
        <f t="shared" si="283"/>
        <v>438.04251597305029</v>
      </c>
      <c r="G1047" s="16">
        <v>0.82</v>
      </c>
      <c r="H1047" s="21">
        <v>436.12</v>
      </c>
      <c r="I1047" s="6">
        <f>'Datos y Cálculos'!R1047</f>
        <v>89.22999999999999</v>
      </c>
      <c r="J1047" s="59">
        <f>'Datos y Cálculos'!S1047</f>
        <v>371.11675494377778</v>
      </c>
      <c r="K1047" s="59">
        <f>'Datos y Cálculos'!T1047</f>
        <v>0.9706648789127641</v>
      </c>
      <c r="L1047" s="59">
        <f t="shared" si="286"/>
        <v>549.79122720335113</v>
      </c>
      <c r="M1047" s="69">
        <f t="shared" si="284"/>
        <v>465.79208340776194</v>
      </c>
      <c r="O1047" s="20">
        <f t="shared" si="277"/>
        <v>551.37562956038948</v>
      </c>
      <c r="P1047" s="128">
        <f t="shared" si="278"/>
        <v>465.79208340776194</v>
      </c>
      <c r="Q1047" s="106">
        <f t="shared" si="293"/>
        <v>0.15521822431808074</v>
      </c>
      <c r="S1047" s="129">
        <f t="shared" si="291"/>
        <v>0.25387372658273777</v>
      </c>
      <c r="T1047" s="124">
        <f t="shared" si="292"/>
        <v>0.21446789754155127</v>
      </c>
      <c r="U1047" s="79">
        <f t="shared" si="290"/>
        <v>0.15521822431808074</v>
      </c>
      <c r="Y1047" s="111">
        <f t="shared" si="279"/>
        <v>0.1487170336068053</v>
      </c>
      <c r="Z1047" s="92">
        <f t="shared" si="288"/>
        <v>4.2584193311310914E-2</v>
      </c>
      <c r="AD1047" s="106">
        <f t="shared" si="280"/>
        <v>0.69530558090960359</v>
      </c>
      <c r="AE1047" s="74">
        <f>IF(J1047&gt;0,J1047/630,Tabla13[[#This Row],[Cargabilidad Antes]]-0.02)</f>
        <v>0.58907421419647266</v>
      </c>
      <c r="AF1047" s="114">
        <f t="shared" si="285"/>
        <v>0.10623136671313094</v>
      </c>
      <c r="AI1047" s="4">
        <f t="shared" si="281"/>
        <v>33.120061027593906</v>
      </c>
      <c r="AJ1047" s="59">
        <f t="shared" si="282"/>
        <v>30.794932290741009</v>
      </c>
      <c r="AK1047" s="4">
        <f t="shared" si="289"/>
        <v>2.3251287368528963</v>
      </c>
      <c r="AL1047" s="79">
        <f t="shared" si="287"/>
        <v>7.0203032987038338E-2</v>
      </c>
    </row>
    <row r="1048" spans="2:38" x14ac:dyDescent="0.25">
      <c r="B1048" s="16" t="s">
        <v>1062</v>
      </c>
      <c r="C1048" s="21">
        <v>632.1</v>
      </c>
      <c r="D1048" s="21">
        <v>358.41</v>
      </c>
      <c r="E1048" s="16">
        <v>256.79000000000002</v>
      </c>
      <c r="F1048" s="59">
        <f t="shared" si="283"/>
        <v>440.90682938688991</v>
      </c>
      <c r="G1048" s="16">
        <v>0.81</v>
      </c>
      <c r="H1048" s="21">
        <v>442.31</v>
      </c>
      <c r="I1048" s="6">
        <f>'Datos y Cálculos'!R1048</f>
        <v>96.79000000000002</v>
      </c>
      <c r="J1048" s="59">
        <f>'Datos y Cálculos'!S1048</f>
        <v>371.24928579055882</v>
      </c>
      <c r="K1048" s="59">
        <f>'Datos y Cálculos'!T1048</f>
        <v>0.96541599867803618</v>
      </c>
      <c r="L1048" s="59">
        <f t="shared" si="286"/>
        <v>553.38625355231591</v>
      </c>
      <c r="M1048" s="69">
        <f t="shared" si="284"/>
        <v>465.95842410355533</v>
      </c>
      <c r="O1048" s="20">
        <f t="shared" si="277"/>
        <v>555.3626140103429</v>
      </c>
      <c r="P1048" s="128">
        <f t="shared" si="278"/>
        <v>465.95842410355533</v>
      </c>
      <c r="Q1048" s="106">
        <f t="shared" si="293"/>
        <v>0.16098345054448071</v>
      </c>
      <c r="S1048" s="129">
        <f t="shared" si="291"/>
        <v>0.25570948163949303</v>
      </c>
      <c r="T1048" s="124">
        <f t="shared" si="292"/>
        <v>0.21454448694822689</v>
      </c>
      <c r="U1048" s="79">
        <f t="shared" si="290"/>
        <v>0.16098345054448071</v>
      </c>
      <c r="Y1048" s="111">
        <f t="shared" si="279"/>
        <v>0.15066828204536864</v>
      </c>
      <c r="Z1048" s="92">
        <f t="shared" si="288"/>
        <v>4.4605530182307507E-2</v>
      </c>
      <c r="AD1048" s="106">
        <f t="shared" si="280"/>
        <v>0.69985211013792048</v>
      </c>
      <c r="AE1048" s="74">
        <f>IF(J1048&gt;0,J1048/630,Tabla13[[#This Row],[Cargabilidad Antes]]-0.02)</f>
        <v>0.58928458061993461</v>
      </c>
      <c r="AF1048" s="114">
        <f t="shared" si="285"/>
        <v>0.11056752951798587</v>
      </c>
      <c r="AI1048" s="4">
        <f t="shared" si="281"/>
        <v>33.237917549156009</v>
      </c>
      <c r="AJ1048" s="59">
        <f t="shared" si="282"/>
        <v>30.799071928233673</v>
      </c>
      <c r="AK1048" s="4">
        <f t="shared" si="289"/>
        <v>2.4388456209223364</v>
      </c>
      <c r="AL1048" s="79">
        <f t="shared" si="287"/>
        <v>7.3375403778395354E-2</v>
      </c>
    </row>
    <row r="1049" spans="2:38" x14ac:dyDescent="0.25">
      <c r="B1049" s="16" t="s">
        <v>1063</v>
      </c>
      <c r="C1049" s="21">
        <v>520.32000000000005</v>
      </c>
      <c r="D1049" s="21">
        <v>359.28</v>
      </c>
      <c r="E1049" s="16">
        <v>255.82</v>
      </c>
      <c r="F1049" s="59">
        <f t="shared" si="283"/>
        <v>441.05100702753185</v>
      </c>
      <c r="G1049" s="16">
        <v>0.81</v>
      </c>
      <c r="H1049" s="21">
        <v>443.13</v>
      </c>
      <c r="I1049" s="6">
        <f>'Datos y Cálculos'!R1049</f>
        <v>95.82</v>
      </c>
      <c r="J1049" s="59">
        <f>'Datos y Cálculos'!S1049</f>
        <v>371.83812445740415</v>
      </c>
      <c r="K1049" s="59">
        <f>'Datos y Cálculos'!T1049</f>
        <v>0.96622690458185445</v>
      </c>
      <c r="L1049" s="59">
        <f t="shared" si="286"/>
        <v>553.56721224717626</v>
      </c>
      <c r="M1049" s="69">
        <f t="shared" si="284"/>
        <v>466.69748097923451</v>
      </c>
      <c r="O1049" s="20">
        <f t="shared" si="277"/>
        <v>556.7106943490304</v>
      </c>
      <c r="P1049" s="128">
        <f t="shared" si="278"/>
        <v>466.69748097923451</v>
      </c>
      <c r="Q1049" s="106">
        <f t="shared" si="293"/>
        <v>0.16168759516116282</v>
      </c>
      <c r="S1049" s="129">
        <f t="shared" si="291"/>
        <v>0.2563301876717643</v>
      </c>
      <c r="T1049" s="124">
        <f t="shared" si="292"/>
        <v>0.21488477605990719</v>
      </c>
      <c r="U1049" s="79">
        <f t="shared" si="290"/>
        <v>0.16168759516116282</v>
      </c>
      <c r="Y1049" s="111">
        <f t="shared" si="279"/>
        <v>0.15076683596975424</v>
      </c>
      <c r="Z1049" s="92">
        <f t="shared" si="288"/>
        <v>4.4812775212131846E-2</v>
      </c>
      <c r="AD1049" s="106">
        <f t="shared" si="280"/>
        <v>0.70008096353576488</v>
      </c>
      <c r="AE1049" s="74">
        <f>IF(J1049&gt;0,J1049/630,Tabla13[[#This Row],[Cargabilidad Antes]]-0.02)</f>
        <v>0.59021924517048274</v>
      </c>
      <c r="AF1049" s="114">
        <f t="shared" si="285"/>
        <v>0.10986171836528213</v>
      </c>
      <c r="AI1049" s="4">
        <f t="shared" si="281"/>
        <v>33.277959326991976</v>
      </c>
      <c r="AJ1049" s="59">
        <f t="shared" si="282"/>
        <v>30.817482338471233</v>
      </c>
      <c r="AK1049" s="4">
        <f t="shared" si="289"/>
        <v>2.4604769885207425</v>
      </c>
      <c r="AL1049" s="79">
        <f t="shared" si="287"/>
        <v>7.3937135517953223E-2</v>
      </c>
    </row>
    <row r="1050" spans="2:38" x14ac:dyDescent="0.25">
      <c r="B1050" s="16" t="s">
        <v>1064</v>
      </c>
      <c r="C1050" s="21">
        <v>552.38</v>
      </c>
      <c r="D1050" s="21">
        <v>359.41</v>
      </c>
      <c r="E1050" s="16">
        <v>255.56</v>
      </c>
      <c r="F1050" s="59">
        <f t="shared" si="283"/>
        <v>441.00619236015274</v>
      </c>
      <c r="G1050" s="16">
        <v>0.81</v>
      </c>
      <c r="H1050" s="21">
        <v>443.22</v>
      </c>
      <c r="I1050" s="6">
        <f>'Datos y Cálculos'!R1050</f>
        <v>95.56</v>
      </c>
      <c r="J1050" s="59">
        <f>'Datos y Cálculos'!S1050</f>
        <v>371.89684282069402</v>
      </c>
      <c r="K1050" s="59">
        <f>'Datos y Cálculos'!T1050</f>
        <v>0.96642390743092599</v>
      </c>
      <c r="L1050" s="59">
        <f t="shared" si="286"/>
        <v>553.51096494223066</v>
      </c>
      <c r="M1050" s="69">
        <f t="shared" si="284"/>
        <v>466.77117894195578</v>
      </c>
      <c r="O1050" s="20">
        <f t="shared" si="277"/>
        <v>556.91213164101828</v>
      </c>
      <c r="P1050" s="128">
        <f t="shared" si="278"/>
        <v>466.77117894195578</v>
      </c>
      <c r="Q1050" s="106">
        <f t="shared" si="293"/>
        <v>0.16185848283363802</v>
      </c>
      <c r="S1050" s="129">
        <f t="shared" si="291"/>
        <v>0.2564229368490003</v>
      </c>
      <c r="T1050" s="124">
        <f t="shared" si="292"/>
        <v>0.21491870932687532</v>
      </c>
      <c r="U1050" s="79">
        <f t="shared" si="290"/>
        <v>0.16185848283363813</v>
      </c>
      <c r="Y1050" s="111">
        <f t="shared" si="279"/>
        <v>0.15073619904914937</v>
      </c>
      <c r="Z1050" s="92">
        <f t="shared" si="288"/>
        <v>4.4846852635914557E-2</v>
      </c>
      <c r="AD1050" s="106">
        <f t="shared" si="280"/>
        <v>0.70000982914309962</v>
      </c>
      <c r="AE1050" s="74">
        <f>IF(J1050&gt;0,J1050/630,Tabla13[[#This Row],[Cargabilidad Antes]]-0.02)</f>
        <v>0.59031244892173651</v>
      </c>
      <c r="AF1050" s="114">
        <f t="shared" si="285"/>
        <v>0.10969738022136311</v>
      </c>
      <c r="AI1050" s="4">
        <f t="shared" si="281"/>
        <v>33.283950917973897</v>
      </c>
      <c r="AJ1050" s="59">
        <f t="shared" si="282"/>
        <v>30.819319804777329</v>
      </c>
      <c r="AK1050" s="4">
        <f t="shared" si="289"/>
        <v>2.4646311131965675</v>
      </c>
      <c r="AL1050" s="79">
        <f t="shared" si="287"/>
        <v>7.4048634408531822E-2</v>
      </c>
    </row>
    <row r="1051" spans="2:38" x14ac:dyDescent="0.25">
      <c r="B1051" s="16" t="s">
        <v>1065</v>
      </c>
      <c r="C1051" s="21">
        <v>544.9</v>
      </c>
      <c r="D1051" s="21">
        <v>363.44</v>
      </c>
      <c r="E1051" s="16">
        <v>255.48</v>
      </c>
      <c r="F1051" s="59">
        <f t="shared" si="283"/>
        <v>444.25067698316451</v>
      </c>
      <c r="G1051" s="16">
        <v>0.82</v>
      </c>
      <c r="H1051" s="21">
        <v>441.82</v>
      </c>
      <c r="I1051" s="6">
        <f>'Datos y Cálculos'!R1051</f>
        <v>95.47999999999999</v>
      </c>
      <c r="J1051" s="59">
        <f>'Datos y Cálculos'!S1051</f>
        <v>375.77262273880467</v>
      </c>
      <c r="K1051" s="59">
        <f>'Datos y Cálculos'!T1051</f>
        <v>0.96718062468489907</v>
      </c>
      <c r="L1051" s="59">
        <f t="shared" si="286"/>
        <v>557.58314770413813</v>
      </c>
      <c r="M1051" s="69">
        <f t="shared" si="284"/>
        <v>471.63570628769691</v>
      </c>
      <c r="O1051" s="20">
        <f t="shared" si="277"/>
        <v>556.28892320858324</v>
      </c>
      <c r="P1051" s="128">
        <f t="shared" si="278"/>
        <v>471.63570628769691</v>
      </c>
      <c r="Q1051" s="106">
        <f t="shared" si="293"/>
        <v>0.15217491017549023</v>
      </c>
      <c r="S1051" s="129">
        <f t="shared" si="291"/>
        <v>0.25613598864400577</v>
      </c>
      <c r="T1051" s="124">
        <f t="shared" si="292"/>
        <v>0.21715851757939383</v>
      </c>
      <c r="U1051" s="79">
        <f t="shared" si="290"/>
        <v>0.15217491017549012</v>
      </c>
      <c r="Y1051" s="111">
        <f t="shared" si="279"/>
        <v>0.1529622915689981</v>
      </c>
      <c r="Z1051" s="92">
        <f t="shared" si="288"/>
        <v>4.3011867078402689E-2</v>
      </c>
      <c r="AD1051" s="106">
        <f t="shared" si="280"/>
        <v>0.70515980473518181</v>
      </c>
      <c r="AE1051" s="74">
        <f>IF(J1051&gt;0,J1051/630,Tabla13[[#This Row],[Cargabilidad Antes]]-0.02)</f>
        <v>0.59646448053778522</v>
      </c>
      <c r="AF1051" s="114">
        <f t="shared" si="285"/>
        <v>0.10869532419739658</v>
      </c>
      <c r="AI1051" s="4">
        <f t="shared" si="281"/>
        <v>33.265421102686034</v>
      </c>
      <c r="AJ1051" s="59">
        <f t="shared" si="282"/>
        <v>30.94124571168522</v>
      </c>
      <c r="AK1051" s="4">
        <f t="shared" si="289"/>
        <v>2.3241753910008143</v>
      </c>
      <c r="AL1051" s="79">
        <f t="shared" si="287"/>
        <v>6.9867607682655986E-2</v>
      </c>
    </row>
    <row r="1052" spans="2:38" x14ac:dyDescent="0.25">
      <c r="B1052" s="16" t="s">
        <v>1066</v>
      </c>
      <c r="C1052" s="21">
        <v>511.4</v>
      </c>
      <c r="D1052" s="21">
        <v>354.34</v>
      </c>
      <c r="E1052" s="16">
        <v>252.35</v>
      </c>
      <c r="F1052" s="59">
        <f t="shared" si="283"/>
        <v>435.01420448072724</v>
      </c>
      <c r="G1052" s="16">
        <v>0.81</v>
      </c>
      <c r="H1052" s="21">
        <v>442.41</v>
      </c>
      <c r="I1052" s="6">
        <f>'Datos y Cálculos'!R1052</f>
        <v>92.35</v>
      </c>
      <c r="J1052" s="59">
        <f>'Datos y Cálculos'!S1052</f>
        <v>366.17667607317645</v>
      </c>
      <c r="K1052" s="59">
        <f>'Datos y Cálculos'!T1052</f>
        <v>0.96767495898397682</v>
      </c>
      <c r="L1052" s="59">
        <f t="shared" si="286"/>
        <v>545.99036534404081</v>
      </c>
      <c r="M1052" s="69">
        <f t="shared" si="284"/>
        <v>459.591744569154</v>
      </c>
      <c r="O1052" s="20">
        <f t="shared" si="277"/>
        <v>549.05607725349432</v>
      </c>
      <c r="P1052" s="128">
        <f t="shared" si="278"/>
        <v>459.591744569154</v>
      </c>
      <c r="Q1052" s="106">
        <f t="shared" si="293"/>
        <v>0.16294206801582389</v>
      </c>
      <c r="S1052" s="129">
        <f t="shared" si="291"/>
        <v>0.25280571893679854</v>
      </c>
      <c r="T1052" s="124">
        <f t="shared" si="292"/>
        <v>0.21161303228700942</v>
      </c>
      <c r="U1052" s="79">
        <f t="shared" si="290"/>
        <v>0.162942068015824</v>
      </c>
      <c r="Y1052" s="111">
        <f t="shared" si="279"/>
        <v>0.14666789569187144</v>
      </c>
      <c r="Z1052" s="92">
        <f t="shared" si="288"/>
        <v>4.3902690602734967E-2</v>
      </c>
      <c r="AD1052" s="106">
        <f t="shared" si="280"/>
        <v>0.69049873727099564</v>
      </c>
      <c r="AE1052" s="74">
        <f>IF(J1052&gt;0,J1052/630,Tabla13[[#This Row],[Cargabilidad Antes]]-0.02)</f>
        <v>0.58123281916377212</v>
      </c>
      <c r="AF1052" s="114">
        <f t="shared" si="285"/>
        <v>0.10926591810722353</v>
      </c>
      <c r="AI1052" s="4">
        <f t="shared" si="281"/>
        <v>33.051885041906921</v>
      </c>
      <c r="AJ1052" s="59">
        <f t="shared" si="282"/>
        <v>30.641681935793763</v>
      </c>
      <c r="AK1052" s="4">
        <f t="shared" si="289"/>
        <v>2.4102031061131584</v>
      </c>
      <c r="AL1052" s="79">
        <f t="shared" si="287"/>
        <v>7.2921804703641846E-2</v>
      </c>
    </row>
    <row r="1053" spans="2:38" x14ac:dyDescent="0.25">
      <c r="B1053" s="16" t="s">
        <v>1067</v>
      </c>
      <c r="C1053" s="21">
        <v>608.1</v>
      </c>
      <c r="D1053" s="21">
        <v>354.52</v>
      </c>
      <c r="E1053" s="16">
        <v>253.09</v>
      </c>
      <c r="F1053" s="59">
        <f t="shared" si="283"/>
        <v>435.59037925555697</v>
      </c>
      <c r="G1053" s="16">
        <v>0.81</v>
      </c>
      <c r="H1053" s="21">
        <v>440.97</v>
      </c>
      <c r="I1053" s="6">
        <f>'Datos y Cálculos'!R1053</f>
        <v>93.09</v>
      </c>
      <c r="J1053" s="59">
        <f>'Datos y Cálculos'!S1053</f>
        <v>366.5380996567751</v>
      </c>
      <c r="K1053" s="59">
        <f>'Datos y Cálculos'!T1053</f>
        <v>0.96721186783030511</v>
      </c>
      <c r="L1053" s="59">
        <f t="shared" si="286"/>
        <v>546.71352765131962</v>
      </c>
      <c r="M1053" s="69">
        <f t="shared" si="284"/>
        <v>460.04537066324565</v>
      </c>
      <c r="O1053" s="20">
        <f t="shared" si="277"/>
        <v>549.3349904270159</v>
      </c>
      <c r="P1053" s="128">
        <f t="shared" si="278"/>
        <v>460.04537066324565</v>
      </c>
      <c r="Q1053" s="106">
        <f t="shared" si="293"/>
        <v>0.16254129323595889</v>
      </c>
      <c r="S1053" s="129">
        <f t="shared" si="291"/>
        <v>0.25293414087450983</v>
      </c>
      <c r="T1053" s="124">
        <f t="shared" si="292"/>
        <v>0.21182189851324079</v>
      </c>
      <c r="U1053" s="79">
        <f t="shared" si="290"/>
        <v>0.16254129323595889</v>
      </c>
      <c r="Y1053" s="111">
        <f t="shared" si="279"/>
        <v>0.1470566752079395</v>
      </c>
      <c r="Z1053" s="92">
        <f t="shared" si="288"/>
        <v>4.3920375209150771E-2</v>
      </c>
      <c r="AD1053" s="106">
        <f t="shared" si="280"/>
        <v>0.69141330040564597</v>
      </c>
      <c r="AE1053" s="74">
        <f>IF(J1053&gt;0,J1053/630,Tabla13[[#This Row],[Cargabilidad Antes]]-0.02)</f>
        <v>0.58180650739170647</v>
      </c>
      <c r="AF1053" s="114">
        <f t="shared" si="285"/>
        <v>0.1096067930139395</v>
      </c>
      <c r="AI1053" s="4">
        <f t="shared" si="281"/>
        <v>33.06006762039128</v>
      </c>
      <c r="AJ1053" s="59">
        <f t="shared" si="282"/>
        <v>30.652824334099442</v>
      </c>
      <c r="AK1053" s="4">
        <f t="shared" si="289"/>
        <v>2.4072432862918376</v>
      </c>
      <c r="AL1053" s="79">
        <f t="shared" si="287"/>
        <v>7.2814227542809418E-2</v>
      </c>
    </row>
    <row r="1054" spans="2:38" x14ac:dyDescent="0.25">
      <c r="B1054" s="16" t="s">
        <v>1068</v>
      </c>
      <c r="C1054" s="21">
        <v>633.74</v>
      </c>
      <c r="D1054" s="21">
        <v>357.33</v>
      </c>
      <c r="E1054" s="16">
        <v>253.24</v>
      </c>
      <c r="F1054" s="59">
        <f t="shared" si="283"/>
        <v>437.96715230711078</v>
      </c>
      <c r="G1054" s="16">
        <v>0.81</v>
      </c>
      <c r="H1054" s="21">
        <v>442.83</v>
      </c>
      <c r="I1054" s="6">
        <f>'Datos y Cálculos'!R1054</f>
        <v>93.240000000000009</v>
      </c>
      <c r="J1054" s="59">
        <f>'Datos y Cálculos'!S1054</f>
        <v>369.29449833432398</v>
      </c>
      <c r="K1054" s="59">
        <f>'Datos y Cálculos'!T1054</f>
        <v>0.96760174227266049</v>
      </c>
      <c r="L1054" s="59">
        <f t="shared" si="286"/>
        <v>549.69663756679188</v>
      </c>
      <c r="M1054" s="69">
        <f t="shared" si="284"/>
        <v>463.50495222515167</v>
      </c>
      <c r="O1054" s="20">
        <f t="shared" si="277"/>
        <v>553.68913496921357</v>
      </c>
      <c r="P1054" s="128">
        <f t="shared" si="278"/>
        <v>463.50495222515167</v>
      </c>
      <c r="Q1054" s="106">
        <f t="shared" si="293"/>
        <v>0.1628787293235876</v>
      </c>
      <c r="S1054" s="129">
        <f t="shared" si="291"/>
        <v>0.2549389500132252</v>
      </c>
      <c r="T1054" s="124">
        <f t="shared" si="292"/>
        <v>0.21341481777998145</v>
      </c>
      <c r="U1054" s="79">
        <f t="shared" si="290"/>
        <v>0.1628787293235876</v>
      </c>
      <c r="Y1054" s="111">
        <f t="shared" si="279"/>
        <v>0.14866586552930056</v>
      </c>
      <c r="Z1054" s="92">
        <f t="shared" si="288"/>
        <v>4.4484986366877172E-2</v>
      </c>
      <c r="AD1054" s="106">
        <f t="shared" si="280"/>
        <v>0.69518595604303302</v>
      </c>
      <c r="AE1054" s="74">
        <f>IF(J1054&gt;0,J1054/630,Tabla13[[#This Row],[Cargabilidad Antes]]-0.02)</f>
        <v>0.58618174338781581</v>
      </c>
      <c r="AF1054" s="114">
        <f t="shared" si="285"/>
        <v>0.1090042126552172</v>
      </c>
      <c r="AI1054" s="4">
        <f t="shared" si="281"/>
        <v>33.188345571125964</v>
      </c>
      <c r="AJ1054" s="59">
        <f t="shared" si="282"/>
        <v>30.738163481229705</v>
      </c>
      <c r="AK1054" s="4">
        <f t="shared" si="289"/>
        <v>2.4501820898962592</v>
      </c>
      <c r="AL1054" s="79">
        <f t="shared" si="287"/>
        <v>7.3826581220967191E-2</v>
      </c>
    </row>
    <row r="1055" spans="2:38" x14ac:dyDescent="0.25">
      <c r="B1055" s="16" t="s">
        <v>1069</v>
      </c>
      <c r="C1055" s="21">
        <v>518.44000000000005</v>
      </c>
      <c r="D1055" s="21">
        <v>349.15</v>
      </c>
      <c r="E1055" s="16">
        <v>250.13</v>
      </c>
      <c r="F1055" s="59">
        <f t="shared" si="283"/>
        <v>429.50056973186889</v>
      </c>
      <c r="G1055" s="16">
        <v>0.81</v>
      </c>
      <c r="H1055" s="21">
        <v>441.72</v>
      </c>
      <c r="I1055" s="6">
        <f>'Datos y Cálculos'!R1055</f>
        <v>90.13</v>
      </c>
      <c r="J1055" s="59">
        <f>'Datos y Cálculos'!S1055</f>
        <v>360.59553435948146</v>
      </c>
      <c r="K1055" s="59">
        <f>'Datos y Cálculos'!T1055</f>
        <v>0.96825935634557436</v>
      </c>
      <c r="L1055" s="59">
        <f t="shared" si="286"/>
        <v>539.07015119954815</v>
      </c>
      <c r="M1055" s="69">
        <f t="shared" si="284"/>
        <v>452.58680180657302</v>
      </c>
      <c r="O1055" s="20">
        <f t="shared" si="277"/>
        <v>541.01408075028939</v>
      </c>
      <c r="P1055" s="128">
        <f t="shared" si="278"/>
        <v>452.58680180657302</v>
      </c>
      <c r="Q1055" s="106">
        <f t="shared" si="293"/>
        <v>0.16344727815786908</v>
      </c>
      <c r="S1055" s="129">
        <f t="shared" si="291"/>
        <v>0.24910288639945588</v>
      </c>
      <c r="T1055" s="124">
        <f t="shared" si="292"/>
        <v>0.20838769763619597</v>
      </c>
      <c r="U1055" s="79">
        <f t="shared" si="290"/>
        <v>0.16344727815786897</v>
      </c>
      <c r="Y1055" s="111">
        <f t="shared" si="279"/>
        <v>0.14297354093383743</v>
      </c>
      <c r="Z1055" s="92">
        <f t="shared" si="288"/>
        <v>4.2917732261324476E-2</v>
      </c>
      <c r="AD1055" s="106">
        <f t="shared" si="280"/>
        <v>0.68174693608233161</v>
      </c>
      <c r="AE1055" s="74">
        <f>IF(J1055&gt;0,J1055/630,Tabla13[[#This Row],[Cargabilidad Antes]]-0.02)</f>
        <v>0.57237386406266899</v>
      </c>
      <c r="AF1055" s="114">
        <f t="shared" si="285"/>
        <v>0.10937307201966262</v>
      </c>
      <c r="AI1055" s="4">
        <f t="shared" si="281"/>
        <v>32.817741334670956</v>
      </c>
      <c r="AJ1055" s="59">
        <f t="shared" si="282"/>
        <v>30.471015309014483</v>
      </c>
      <c r="AK1055" s="4">
        <f t="shared" si="289"/>
        <v>2.3467260256564728</v>
      </c>
      <c r="AL1055" s="79">
        <f t="shared" si="287"/>
        <v>7.1507846982059919E-2</v>
      </c>
    </row>
    <row r="1056" spans="2:38" x14ac:dyDescent="0.25">
      <c r="B1056" s="16" t="s">
        <v>1070</v>
      </c>
      <c r="C1056" s="21">
        <v>543.48</v>
      </c>
      <c r="D1056" s="21">
        <v>359.9</v>
      </c>
      <c r="E1056" s="16">
        <v>255.64</v>
      </c>
      <c r="F1056" s="59">
        <f t="shared" si="283"/>
        <v>441.45194483658128</v>
      </c>
      <c r="G1056" s="16">
        <v>0.81</v>
      </c>
      <c r="H1056" s="21">
        <v>444.63</v>
      </c>
      <c r="I1056" s="6">
        <f>'Datos y Cálculos'!R1056</f>
        <v>95.639999999999986</v>
      </c>
      <c r="J1056" s="59">
        <f>'Datos y Cálculos'!S1056</f>
        <v>372.39094994373852</v>
      </c>
      <c r="K1056" s="59">
        <f>'Datos y Cálculos'!T1056</f>
        <v>0.96645742882412766</v>
      </c>
      <c r="L1056" s="59">
        <f t="shared" si="286"/>
        <v>554.0704330123566</v>
      </c>
      <c r="M1056" s="69">
        <f t="shared" si="284"/>
        <v>467.39133737782151</v>
      </c>
      <c r="O1056" s="20">
        <f t="shared" si="277"/>
        <v>557.67139528004907</v>
      </c>
      <c r="P1056" s="128">
        <f t="shared" si="278"/>
        <v>467.39133737782151</v>
      </c>
      <c r="Q1056" s="106">
        <f t="shared" si="293"/>
        <v>0.16188755361370311</v>
      </c>
      <c r="S1056" s="129">
        <f t="shared" si="291"/>
        <v>0.25677252990165877</v>
      </c>
      <c r="T1056" s="124">
        <f t="shared" si="292"/>
        <v>0.21520425320067782</v>
      </c>
      <c r="U1056" s="79">
        <f t="shared" si="290"/>
        <v>0.16188755361370311</v>
      </c>
      <c r="Y1056" s="111">
        <f t="shared" si="279"/>
        <v>0.15104107001134215</v>
      </c>
      <c r="Z1056" s="92">
        <f t="shared" si="288"/>
        <v>4.4944917710786528E-2</v>
      </c>
      <c r="AD1056" s="106">
        <f t="shared" si="280"/>
        <v>0.70071737275647816</v>
      </c>
      <c r="AE1056" s="74">
        <f>IF(J1056&gt;0,J1056/630,Tabla13[[#This Row],[Cargabilidad Antes]]-0.02)</f>
        <v>0.5910967459424421</v>
      </c>
      <c r="AF1056" s="114">
        <f t="shared" si="285"/>
        <v>0.10962062681403606</v>
      </c>
      <c r="AI1056" s="4">
        <f t="shared" si="281"/>
        <v>33.306554089572565</v>
      </c>
      <c r="AJ1056" s="59">
        <f t="shared" si="282"/>
        <v>30.834793329482601</v>
      </c>
      <c r="AK1056" s="4">
        <f t="shared" si="289"/>
        <v>2.471760760089964</v>
      </c>
      <c r="AL1056" s="79">
        <f t="shared" si="287"/>
        <v>7.4212443396052485E-2</v>
      </c>
    </row>
    <row r="1057" spans="2:38" x14ac:dyDescent="0.25">
      <c r="B1057" s="16" t="s">
        <v>1071</v>
      </c>
      <c r="C1057" s="21">
        <v>605.12</v>
      </c>
      <c r="D1057" s="21">
        <v>347.61</v>
      </c>
      <c r="E1057" s="16">
        <v>252.82</v>
      </c>
      <c r="F1057" s="59">
        <f t="shared" si="283"/>
        <v>429.82631899407932</v>
      </c>
      <c r="G1057" s="16">
        <v>0.81</v>
      </c>
      <c r="H1057" s="21">
        <v>444.34</v>
      </c>
      <c r="I1057" s="6">
        <f>'Datos y Cálculos'!R1057</f>
        <v>92.82</v>
      </c>
      <c r="J1057" s="59">
        <f>'Datos y Cálculos'!S1057</f>
        <v>359.789194529241</v>
      </c>
      <c r="K1057" s="59">
        <f>'Datos y Cálculos'!T1057</f>
        <v>0.96614908197791594</v>
      </c>
      <c r="L1057" s="59">
        <f t="shared" si="286"/>
        <v>539.47900212177751</v>
      </c>
      <c r="M1057" s="69">
        <f t="shared" si="284"/>
        <v>451.57475720212159</v>
      </c>
      <c r="O1057" s="20">
        <f t="shared" si="277"/>
        <v>538.62782359904941</v>
      </c>
      <c r="P1057" s="128">
        <f t="shared" si="278"/>
        <v>451.57475720212159</v>
      </c>
      <c r="Q1057" s="106">
        <f t="shared" si="293"/>
        <v>0.16162006970833631</v>
      </c>
      <c r="S1057" s="129">
        <f t="shared" si="291"/>
        <v>0.24800416537681474</v>
      </c>
      <c r="T1057" s="124">
        <f t="shared" si="292"/>
        <v>0.20792171488065619</v>
      </c>
      <c r="U1057" s="79">
        <f t="shared" si="290"/>
        <v>0.1616200697083362</v>
      </c>
      <c r="Y1057" s="111">
        <f t="shared" si="279"/>
        <v>0.14319049611531193</v>
      </c>
      <c r="Z1057" s="92">
        <f t="shared" si="288"/>
        <v>4.2544630258135971E-2</v>
      </c>
      <c r="AD1057" s="106">
        <f t="shared" si="280"/>
        <v>0.68226399840330054</v>
      </c>
      <c r="AE1057" s="74">
        <f>IF(J1057&gt;0,J1057/630,Tabla13[[#This Row],[Cargabilidad Antes]]-0.02)</f>
        <v>0.5710939595702238</v>
      </c>
      <c r="AF1057" s="114">
        <f t="shared" si="285"/>
        <v>0.11117003883307675</v>
      </c>
      <c r="AI1057" s="4">
        <f t="shared" si="281"/>
        <v>32.748929817175444</v>
      </c>
      <c r="AJ1057" s="59">
        <f t="shared" si="282"/>
        <v>30.446574822172945</v>
      </c>
      <c r="AK1057" s="4">
        <f t="shared" si="289"/>
        <v>2.3023549950024993</v>
      </c>
      <c r="AL1057" s="79">
        <f t="shared" si="287"/>
        <v>7.0303213199810033E-2</v>
      </c>
    </row>
    <row r="1058" spans="2:38" x14ac:dyDescent="0.25">
      <c r="B1058" s="16" t="s">
        <v>1072</v>
      </c>
      <c r="C1058" s="21">
        <v>523.66</v>
      </c>
      <c r="D1058" s="21">
        <v>353.39</v>
      </c>
      <c r="E1058" s="16">
        <v>255.04</v>
      </c>
      <c r="F1058" s="59">
        <f t="shared" si="283"/>
        <v>435.80946949326375</v>
      </c>
      <c r="G1058" s="16">
        <v>0.81</v>
      </c>
      <c r="H1058" s="21">
        <v>445.52</v>
      </c>
      <c r="I1058" s="6">
        <f>'Datos y Cálculos'!R1058</f>
        <v>95.039999999999992</v>
      </c>
      <c r="J1058" s="59">
        <f>'Datos y Cálculos'!S1058</f>
        <v>365.9468454570964</v>
      </c>
      <c r="K1058" s="59">
        <f>'Datos y Cálculos'!T1058</f>
        <v>0.96568669572376853</v>
      </c>
      <c r="L1058" s="59">
        <f t="shared" si="286"/>
        <v>546.9885098420084</v>
      </c>
      <c r="M1058" s="69">
        <f t="shared" si="284"/>
        <v>459.30328202988915</v>
      </c>
      <c r="O1058" s="20">
        <f t="shared" si="277"/>
        <v>547.58403550435276</v>
      </c>
      <c r="P1058" s="128">
        <f t="shared" si="278"/>
        <v>459.30328202988909</v>
      </c>
      <c r="Q1058" s="106">
        <f t="shared" si="293"/>
        <v>0.16121863997213248</v>
      </c>
      <c r="S1058" s="129">
        <f t="shared" si="291"/>
        <v>0.25212793648776666</v>
      </c>
      <c r="T1058" s="124">
        <f t="shared" si="292"/>
        <v>0.21148021346822868</v>
      </c>
      <c r="U1058" s="79">
        <f t="shared" si="290"/>
        <v>0.16121863997213259</v>
      </c>
      <c r="Y1058" s="111">
        <f t="shared" si="279"/>
        <v>0.14720464351039697</v>
      </c>
      <c r="Z1058" s="92">
        <f t="shared" si="288"/>
        <v>4.3638202735568753E-2</v>
      </c>
      <c r="AD1058" s="106">
        <f t="shared" si="280"/>
        <v>0.6917610626877202</v>
      </c>
      <c r="AE1058" s="74">
        <f>IF(J1058&gt;0,J1058/630,Tabla13[[#This Row],[Cargabilidad Antes]]-0.02)</f>
        <v>0.58086800866205779</v>
      </c>
      <c r="AF1058" s="114">
        <f t="shared" si="285"/>
        <v>0.11089305402566241</v>
      </c>
      <c r="AI1058" s="4">
        <f t="shared" si="281"/>
        <v>33.008768053932485</v>
      </c>
      <c r="AJ1058" s="59">
        <f t="shared" si="282"/>
        <v>30.634602160347963</v>
      </c>
      <c r="AK1058" s="4">
        <f t="shared" si="289"/>
        <v>2.3741658935845216</v>
      </c>
      <c r="AL1058" s="79">
        <f t="shared" si="287"/>
        <v>7.1925310563102807E-2</v>
      </c>
    </row>
    <row r="1059" spans="2:38" x14ac:dyDescent="0.25">
      <c r="B1059" s="16" t="s">
        <v>1073</v>
      </c>
      <c r="C1059" s="21">
        <v>599.22</v>
      </c>
      <c r="D1059" s="21">
        <v>349.97</v>
      </c>
      <c r="E1059" s="16">
        <v>252.53</v>
      </c>
      <c r="F1059" s="59">
        <f t="shared" si="283"/>
        <v>431.5673780535318</v>
      </c>
      <c r="G1059" s="16">
        <v>0.81</v>
      </c>
      <c r="H1059" s="21">
        <v>445.07</v>
      </c>
      <c r="I1059" s="6">
        <f>'Datos y Cálculos'!R1059</f>
        <v>92.53</v>
      </c>
      <c r="J1059" s="59">
        <f>'Datos y Cálculos'!S1059</f>
        <v>361.99558256973251</v>
      </c>
      <c r="K1059" s="59">
        <f>'Datos y Cálculos'!T1059</f>
        <v>0.9667797532655914</v>
      </c>
      <c r="L1059" s="59">
        <f t="shared" si="286"/>
        <v>541.66422150579911</v>
      </c>
      <c r="M1059" s="69">
        <f t="shared" si="284"/>
        <v>454.34401530889232</v>
      </c>
      <c r="O1059" s="20">
        <f t="shared" si="277"/>
        <v>542.2846852074432</v>
      </c>
      <c r="P1059" s="128">
        <f t="shared" si="278"/>
        <v>454.34401530889232</v>
      </c>
      <c r="Q1059" s="106">
        <f t="shared" si="293"/>
        <v>0.16216698036550758</v>
      </c>
      <c r="S1059" s="129">
        <f t="shared" si="291"/>
        <v>0.24968791967125187</v>
      </c>
      <c r="T1059" s="124">
        <f t="shared" si="292"/>
        <v>0.20919678370441955</v>
      </c>
      <c r="U1059" s="79">
        <f t="shared" si="290"/>
        <v>0.16216698036550747</v>
      </c>
      <c r="Y1059" s="111">
        <f t="shared" si="279"/>
        <v>0.1443528633988658</v>
      </c>
      <c r="Z1059" s="92">
        <f t="shared" si="288"/>
        <v>4.3022325630645931E-2</v>
      </c>
      <c r="AD1059" s="106">
        <f t="shared" si="280"/>
        <v>0.6850275842119552</v>
      </c>
      <c r="AE1059" s="74">
        <f>IF(J1059&gt;0,J1059/630,Tabla13[[#This Row],[Cargabilidad Antes]]-0.02)</f>
        <v>0.5745961628090992</v>
      </c>
      <c r="AF1059" s="114">
        <f t="shared" si="285"/>
        <v>0.110431421402856</v>
      </c>
      <c r="AI1059" s="4">
        <f t="shared" si="281"/>
        <v>32.854505336819869</v>
      </c>
      <c r="AJ1059" s="59">
        <f t="shared" si="282"/>
        <v>30.513581310016214</v>
      </c>
      <c r="AK1059" s="4">
        <f t="shared" si="289"/>
        <v>2.3409240268036555</v>
      </c>
      <c r="AL1059" s="79">
        <f t="shared" si="287"/>
        <v>7.1251233363729738E-2</v>
      </c>
    </row>
    <row r="1060" spans="2:38" x14ac:dyDescent="0.25">
      <c r="B1060" s="16" t="s">
        <v>1074</v>
      </c>
      <c r="C1060" s="21">
        <v>563.6</v>
      </c>
      <c r="D1060" s="21">
        <v>351.53</v>
      </c>
      <c r="E1060" s="16">
        <v>253.68</v>
      </c>
      <c r="F1060" s="59">
        <f t="shared" si="283"/>
        <v>433.50534402703732</v>
      </c>
      <c r="G1060" s="16">
        <v>0.81</v>
      </c>
      <c r="H1060" s="21">
        <v>445.8</v>
      </c>
      <c r="I1060" s="6">
        <f>'Datos y Cálculos'!R1060</f>
        <v>93.68</v>
      </c>
      <c r="J1060" s="59">
        <f>'Datos y Cálculos'!S1060</f>
        <v>363.79841024941271</v>
      </c>
      <c r="K1060" s="59">
        <f>'Datos y Cálculos'!T1060</f>
        <v>0.96627689977808928</v>
      </c>
      <c r="L1060" s="59">
        <f t="shared" si="286"/>
        <v>544.09658058511161</v>
      </c>
      <c r="M1060" s="69">
        <f t="shared" si="284"/>
        <v>456.60676106142682</v>
      </c>
      <c r="O1060" s="20">
        <f t="shared" si="277"/>
        <v>544.70193271129665</v>
      </c>
      <c r="P1060" s="128">
        <f t="shared" si="278"/>
        <v>456.60676106142682</v>
      </c>
      <c r="Q1060" s="106">
        <f t="shared" si="293"/>
        <v>0.16173096947053078</v>
      </c>
      <c r="S1060" s="129">
        <f t="shared" si="291"/>
        <v>0.25080090979808312</v>
      </c>
      <c r="T1060" s="124">
        <f t="shared" si="292"/>
        <v>0.21023863551234803</v>
      </c>
      <c r="U1060" s="79">
        <f t="shared" si="290"/>
        <v>0.16173096947053067</v>
      </c>
      <c r="Y1060" s="111">
        <f t="shared" si="279"/>
        <v>0.14565221579017013</v>
      </c>
      <c r="Z1060" s="92">
        <f t="shared" si="288"/>
        <v>4.3303136742665949E-2</v>
      </c>
      <c r="AD1060" s="106">
        <f t="shared" si="280"/>
        <v>0.68810372067783698</v>
      </c>
      <c r="AE1060" s="74">
        <f>IF(J1060&gt;0,J1060/630,Tabla13[[#This Row],[Cargabilidad Antes]]-0.02)</f>
        <v>0.57745779404668685</v>
      </c>
      <c r="AF1060" s="114">
        <f t="shared" si="285"/>
        <v>0.11064592663115014</v>
      </c>
      <c r="AI1060" s="4">
        <f t="shared" si="281"/>
        <v>32.924684708852084</v>
      </c>
      <c r="AJ1060" s="59">
        <f t="shared" si="282"/>
        <v>30.568636064289713</v>
      </c>
      <c r="AK1060" s="4">
        <f t="shared" si="289"/>
        <v>2.356048644562371</v>
      </c>
      <c r="AL1060" s="79">
        <f t="shared" si="287"/>
        <v>7.1558730642268698E-2</v>
      </c>
    </row>
    <row r="1061" spans="2:38" x14ac:dyDescent="0.25">
      <c r="B1061" s="16" t="s">
        <v>1075</v>
      </c>
      <c r="C1061" s="21">
        <v>542.84</v>
      </c>
      <c r="D1061" s="21">
        <v>331.59</v>
      </c>
      <c r="E1061" s="16">
        <v>241.73</v>
      </c>
      <c r="F1061" s="59">
        <f t="shared" si="283"/>
        <v>410.34780491675593</v>
      </c>
      <c r="G1061" s="16">
        <v>0.8</v>
      </c>
      <c r="H1061" s="21">
        <v>446.34</v>
      </c>
      <c r="I1061" s="6">
        <f>'Datos y Cálculos'!R1061</f>
        <v>81.72999999999999</v>
      </c>
      <c r="J1061" s="59">
        <f>'Datos y Cálculos'!S1061</f>
        <v>341.51386648275349</v>
      </c>
      <c r="K1061" s="59">
        <f>'Datos y Cálculos'!T1061</f>
        <v>0.97094154159841506</v>
      </c>
      <c r="L1061" s="59">
        <f t="shared" si="286"/>
        <v>515.03133832621972</v>
      </c>
      <c r="M1061" s="69">
        <f t="shared" si="284"/>
        <v>428.6372233604514</v>
      </c>
      <c r="O1061" s="20">
        <f t="shared" si="277"/>
        <v>520.22710804507608</v>
      </c>
      <c r="P1061" s="128">
        <f t="shared" si="278"/>
        <v>428.63722336045146</v>
      </c>
      <c r="Q1061" s="106">
        <f t="shared" si="293"/>
        <v>0.17605750117252372</v>
      </c>
      <c r="S1061" s="129">
        <f t="shared" si="291"/>
        <v>0.23953179558201496</v>
      </c>
      <c r="T1061" s="124">
        <f t="shared" si="292"/>
        <v>0.19736042620047764</v>
      </c>
      <c r="U1061" s="79">
        <f t="shared" si="290"/>
        <v>0.17605750117252372</v>
      </c>
      <c r="Y1061" s="111">
        <f t="shared" si="279"/>
        <v>0.13050658149338376</v>
      </c>
      <c r="Z1061" s="92">
        <f t="shared" si="288"/>
        <v>4.1908111441669726E-2</v>
      </c>
      <c r="AD1061" s="106">
        <f t="shared" si="280"/>
        <v>0.65134572209008879</v>
      </c>
      <c r="AE1061" s="74">
        <f>IF(J1061&gt;0,J1061/630,Tabla13[[#This Row],[Cargabilidad Antes]]-0.02)</f>
        <v>0.542085502353577</v>
      </c>
      <c r="AF1061" s="114">
        <f t="shared" si="285"/>
        <v>0.10926021973651179</v>
      </c>
      <c r="AI1061" s="4">
        <f t="shared" si="281"/>
        <v>32.228532156649123</v>
      </c>
      <c r="AJ1061" s="59">
        <f t="shared" si="282"/>
        <v>29.907314883818309</v>
      </c>
      <c r="AK1061" s="4">
        <f t="shared" si="289"/>
        <v>2.3212172728308147</v>
      </c>
      <c r="AL1061" s="79">
        <f t="shared" si="287"/>
        <v>7.2023673357147322E-2</v>
      </c>
    </row>
    <row r="1062" spans="2:38" x14ac:dyDescent="0.25">
      <c r="B1062" s="16" t="s">
        <v>1076</v>
      </c>
      <c r="C1062" s="21">
        <v>558.38</v>
      </c>
      <c r="D1062" s="21">
        <v>344.39</v>
      </c>
      <c r="E1062" s="16">
        <v>252.62</v>
      </c>
      <c r="F1062" s="59">
        <f t="shared" si="283"/>
        <v>427.108108679758</v>
      </c>
      <c r="G1062" s="16">
        <v>0.8</v>
      </c>
      <c r="H1062" s="21">
        <v>447.26</v>
      </c>
      <c r="I1062" s="6">
        <f>'Datos y Cálculos'!R1062</f>
        <v>92.62</v>
      </c>
      <c r="J1062" s="59">
        <f>'Datos y Cálculos'!S1062</f>
        <v>356.62716736109712</v>
      </c>
      <c r="K1062" s="59">
        <f>'Datos y Cálculos'!T1062</f>
        <v>0.96568638488299297</v>
      </c>
      <c r="L1062" s="59">
        <f t="shared" si="286"/>
        <v>536.06735112897877</v>
      </c>
      <c r="M1062" s="69">
        <f t="shared" si="284"/>
        <v>447.60606755709381</v>
      </c>
      <c r="O1062" s="20">
        <f t="shared" si="277"/>
        <v>540.30885653862833</v>
      </c>
      <c r="P1062" s="128">
        <f t="shared" si="278"/>
        <v>447.60606755709387</v>
      </c>
      <c r="Q1062" s="106">
        <f t="shared" si="293"/>
        <v>0.17157369874596318</v>
      </c>
      <c r="S1062" s="129">
        <f t="shared" si="291"/>
        <v>0.24877817509722894</v>
      </c>
      <c r="T1062" s="124">
        <f t="shared" si="292"/>
        <v>0.20609438342852648</v>
      </c>
      <c r="U1062" s="79">
        <f t="shared" si="290"/>
        <v>0.17157369874596329</v>
      </c>
      <c r="Y1062" s="111">
        <f t="shared" si="279"/>
        <v>0.14138515683364838</v>
      </c>
      <c r="Z1062" s="92">
        <f t="shared" si="288"/>
        <v>4.4353918235736145E-2</v>
      </c>
      <c r="AD1062" s="106">
        <f t="shared" si="280"/>
        <v>0.67794937885675877</v>
      </c>
      <c r="AE1062" s="74">
        <f>IF(J1062&gt;0,J1062/630,Tabla13[[#This Row],[Cargabilidad Antes]]-0.02)</f>
        <v>0.56607486882713831</v>
      </c>
      <c r="AF1062" s="114">
        <f t="shared" si="285"/>
        <v>0.11187451002962046</v>
      </c>
      <c r="AI1062" s="4">
        <f t="shared" si="281"/>
        <v>32.797373409564102</v>
      </c>
      <c r="AJ1062" s="59">
        <f t="shared" si="282"/>
        <v>30.351260462444596</v>
      </c>
      <c r="AK1062" s="4">
        <f t="shared" si="289"/>
        <v>2.4461129471195058</v>
      </c>
      <c r="AL1062" s="79">
        <f t="shared" si="287"/>
        <v>7.458258673867435E-2</v>
      </c>
    </row>
    <row r="1063" spans="2:38" x14ac:dyDescent="0.25">
      <c r="B1063" s="16" t="s">
        <v>1077</v>
      </c>
      <c r="C1063" s="21">
        <v>494.1</v>
      </c>
      <c r="D1063" s="21">
        <v>347.43</v>
      </c>
      <c r="E1063" s="16">
        <v>253.39</v>
      </c>
      <c r="F1063" s="59">
        <f t="shared" si="283"/>
        <v>430.0163915480432</v>
      </c>
      <c r="G1063" s="16">
        <v>0.8</v>
      </c>
      <c r="H1063" s="21">
        <v>446.66</v>
      </c>
      <c r="I1063" s="6">
        <f>'Datos y Cálculos'!R1063</f>
        <v>93.389999999999986</v>
      </c>
      <c r="J1063" s="59">
        <f>'Datos y Cálculos'!S1063</f>
        <v>359.76283437842773</v>
      </c>
      <c r="K1063" s="59">
        <f>'Datos y Cálculos'!T1063</f>
        <v>0.96571954298799234</v>
      </c>
      <c r="L1063" s="59">
        <f t="shared" si="286"/>
        <v>539.71756394829185</v>
      </c>
      <c r="M1063" s="69">
        <f t="shared" si="284"/>
        <v>451.54167233219135</v>
      </c>
      <c r="O1063" s="20">
        <f t="shared" si="277"/>
        <v>545.07827180584695</v>
      </c>
      <c r="P1063" s="128">
        <f t="shared" si="278"/>
        <v>451.5416723321913</v>
      </c>
      <c r="Q1063" s="106">
        <f t="shared" si="293"/>
        <v>0.17160214286980924</v>
      </c>
      <c r="S1063" s="129">
        <f t="shared" si="291"/>
        <v>0.25097419023209222</v>
      </c>
      <c r="T1063" s="124">
        <f t="shared" si="292"/>
        <v>0.20790648138325007</v>
      </c>
      <c r="U1063" s="79">
        <f t="shared" si="290"/>
        <v>0.17160214286980913</v>
      </c>
      <c r="Y1063" s="111">
        <f t="shared" si="279"/>
        <v>0.14331716402646505</v>
      </c>
      <c r="Z1063" s="92">
        <f t="shared" si="288"/>
        <v>4.4966762043577205E-2</v>
      </c>
      <c r="AD1063" s="106">
        <f t="shared" si="280"/>
        <v>0.68256570086990986</v>
      </c>
      <c r="AE1063" s="74">
        <f>IF(J1063&gt;0,J1063/630,Tabla13[[#This Row],[Cargabilidad Antes]]-0.02)</f>
        <v>0.57105211806099643</v>
      </c>
      <c r="AF1063" s="114">
        <f t="shared" si="285"/>
        <v>0.11151358280891344</v>
      </c>
      <c r="AI1063" s="4">
        <f t="shared" si="281"/>
        <v>32.935638952853864</v>
      </c>
      <c r="AJ1063" s="59">
        <f t="shared" si="282"/>
        <v>30.445776758882264</v>
      </c>
      <c r="AK1063" s="4">
        <f t="shared" si="289"/>
        <v>2.4898621939716001</v>
      </c>
      <c r="AL1063" s="79">
        <f t="shared" si="287"/>
        <v>7.5597810552142208E-2</v>
      </c>
    </row>
    <row r="1064" spans="2:38" x14ac:dyDescent="0.25">
      <c r="B1064" s="16" t="s">
        <v>1078</v>
      </c>
      <c r="C1064" s="21">
        <v>511.8</v>
      </c>
      <c r="D1064" s="21">
        <v>353.01</v>
      </c>
      <c r="E1064" s="16">
        <v>257.98</v>
      </c>
      <c r="F1064" s="59">
        <f t="shared" si="283"/>
        <v>437.22961987953198</v>
      </c>
      <c r="G1064" s="16">
        <v>0.8</v>
      </c>
      <c r="H1064" s="21">
        <v>447.36</v>
      </c>
      <c r="I1064" s="6">
        <f>'Datos y Cálculos'!R1064</f>
        <v>97.980000000000018</v>
      </c>
      <c r="J1064" s="59">
        <f>'Datos y Cálculos'!S1064</f>
        <v>366.3552108268695</v>
      </c>
      <c r="K1064" s="59">
        <f>'Datos y Cálculos'!T1064</f>
        <v>0.96357302849125814</v>
      </c>
      <c r="L1064" s="59">
        <f t="shared" si="286"/>
        <v>548.77095377201204</v>
      </c>
      <c r="M1064" s="69">
        <f t="shared" si="284"/>
        <v>459.81582519546788</v>
      </c>
      <c r="O1064" s="20">
        <f t="shared" si="277"/>
        <v>553.83265903975484</v>
      </c>
      <c r="P1064" s="128">
        <f t="shared" si="278"/>
        <v>459.81582519546782</v>
      </c>
      <c r="Q1064" s="106">
        <f t="shared" si="293"/>
        <v>0.16975675289228176</v>
      </c>
      <c r="S1064" s="129">
        <f t="shared" si="291"/>
        <v>0.25500503380200579</v>
      </c>
      <c r="T1064" s="124">
        <f t="shared" si="292"/>
        <v>0.21171620729259075</v>
      </c>
      <c r="U1064" s="79">
        <f t="shared" si="290"/>
        <v>0.16975675289228176</v>
      </c>
      <c r="Y1064" s="111">
        <f t="shared" si="279"/>
        <v>0.14816558337429114</v>
      </c>
      <c r="Z1064" s="92">
        <f t="shared" si="288"/>
        <v>4.6034476410541696E-2</v>
      </c>
      <c r="AD1064" s="106">
        <f t="shared" si="280"/>
        <v>0.69401526965005078</v>
      </c>
      <c r="AE1064" s="74">
        <f>IF(J1064&gt;0,J1064/630,Tabla13[[#This Row],[Cargabilidad Antes]]-0.02)</f>
        <v>0.58151620766169765</v>
      </c>
      <c r="AF1064" s="114">
        <f t="shared" si="285"/>
        <v>0.11249906198835313</v>
      </c>
      <c r="AI1064" s="4">
        <f t="shared" si="281"/>
        <v>33.192591191748008</v>
      </c>
      <c r="AJ1064" s="59">
        <f t="shared" si="282"/>
        <v>30.647184644770007</v>
      </c>
      <c r="AK1064" s="4">
        <f t="shared" si="289"/>
        <v>2.5454065469780005</v>
      </c>
      <c r="AL1064" s="79">
        <f t="shared" si="287"/>
        <v>7.6685984901679327E-2</v>
      </c>
    </row>
    <row r="1065" spans="2:38" x14ac:dyDescent="0.25">
      <c r="B1065" s="16" t="s">
        <v>1079</v>
      </c>
      <c r="C1065" s="21">
        <v>582.16</v>
      </c>
      <c r="D1065" s="21">
        <v>352.92</v>
      </c>
      <c r="E1065" s="16">
        <v>260.33</v>
      </c>
      <c r="F1065" s="59">
        <f t="shared" si="283"/>
        <v>438.54787116117666</v>
      </c>
      <c r="G1065" s="16">
        <v>0.8</v>
      </c>
      <c r="H1065" s="21">
        <v>449.87</v>
      </c>
      <c r="I1065" s="6">
        <f>'Datos y Cálculos'!R1065</f>
        <v>100.32999999999998</v>
      </c>
      <c r="J1065" s="59">
        <f>'Datos y Cálculos'!S1065</f>
        <v>366.90412276233695</v>
      </c>
      <c r="K1065" s="59">
        <f>'Datos y Cálculos'!T1065</f>
        <v>0.9618861661813618</v>
      </c>
      <c r="L1065" s="59">
        <f t="shared" si="286"/>
        <v>550.42550319009274</v>
      </c>
      <c r="M1065" s="69">
        <f t="shared" si="284"/>
        <v>460.50476966004078</v>
      </c>
      <c r="O1065" s="20">
        <f t="shared" si="277"/>
        <v>553.69145924565964</v>
      </c>
      <c r="P1065" s="128">
        <f t="shared" si="278"/>
        <v>460.50476966004072</v>
      </c>
      <c r="Q1065" s="106">
        <f t="shared" si="293"/>
        <v>0.16830075311722337</v>
      </c>
      <c r="S1065" s="129">
        <f t="shared" si="291"/>
        <v>0.25494002019603951</v>
      </c>
      <c r="T1065" s="124">
        <f t="shared" si="292"/>
        <v>0.2120334227973259</v>
      </c>
      <c r="U1065" s="79">
        <f t="shared" si="290"/>
        <v>0.16830075311722348</v>
      </c>
      <c r="Y1065" s="111">
        <f t="shared" si="279"/>
        <v>0.14906037140453687</v>
      </c>
      <c r="Z1065" s="92">
        <f t="shared" si="288"/>
        <v>4.5951789124462468E-2</v>
      </c>
      <c r="AD1065" s="106">
        <f t="shared" si="280"/>
        <v>0.69610773200186771</v>
      </c>
      <c r="AE1065" s="74">
        <f>IF(J1065&gt;0,J1065/630,Tabla13[[#This Row],[Cargabilidad Antes]]-0.02)</f>
        <v>0.58238749644815391</v>
      </c>
      <c r="AF1065" s="114">
        <f t="shared" si="285"/>
        <v>0.1137202355537138</v>
      </c>
      <c r="AI1065" s="4">
        <f t="shared" si="281"/>
        <v>33.188414317350109</v>
      </c>
      <c r="AJ1065" s="59">
        <f t="shared" si="282"/>
        <v>30.66411973503331</v>
      </c>
      <c r="AK1065" s="4">
        <f t="shared" si="289"/>
        <v>2.5242945823167986</v>
      </c>
      <c r="AL1065" s="79">
        <f t="shared" si="287"/>
        <v>7.6059511556632486E-2</v>
      </c>
    </row>
    <row r="1066" spans="2:38" x14ac:dyDescent="0.25">
      <c r="B1066" s="16" t="s">
        <v>1080</v>
      </c>
      <c r="C1066" s="21">
        <v>495.68</v>
      </c>
      <c r="D1066" s="21">
        <v>316.94</v>
      </c>
      <c r="E1066" s="16">
        <v>194.73</v>
      </c>
      <c r="F1066" s="59">
        <f t="shared" si="283"/>
        <v>371.98217228786649</v>
      </c>
      <c r="G1066" s="16">
        <v>0.85</v>
      </c>
      <c r="H1066" s="21">
        <v>452.72</v>
      </c>
      <c r="I1066" s="6">
        <f>'Datos y Cálculos'!R1066</f>
        <v>34.72999999999999</v>
      </c>
      <c r="J1066" s="59">
        <f>'Datos y Cálculos'!S1066</f>
        <v>318.83716298449275</v>
      </c>
      <c r="K1066" s="59">
        <f>'Datos y Cálculos'!T1066</f>
        <v>0.99404974323967055</v>
      </c>
      <c r="L1066" s="59">
        <f t="shared" si="286"/>
        <v>466.87827674813366</v>
      </c>
      <c r="M1066" s="69">
        <f t="shared" si="284"/>
        <v>400.17548234076844</v>
      </c>
      <c r="O1066" s="20">
        <f t="shared" si="277"/>
        <v>467.99333584900256</v>
      </c>
      <c r="P1066" s="128">
        <f t="shared" si="278"/>
        <v>400.17548234076844</v>
      </c>
      <c r="Q1066" s="106">
        <f t="shared" si="293"/>
        <v>0.14491200688831063</v>
      </c>
      <c r="S1066" s="129">
        <f t="shared" si="291"/>
        <v>0.21548143555528732</v>
      </c>
      <c r="T1066" s="124">
        <f t="shared" si="292"/>
        <v>0.18425558828179645</v>
      </c>
      <c r="U1066" s="79">
        <f t="shared" si="290"/>
        <v>0.14491200688831063</v>
      </c>
      <c r="Y1066" s="111">
        <f t="shared" si="279"/>
        <v>0.10724386004725897</v>
      </c>
      <c r="Z1066" s="92">
        <f t="shared" si="288"/>
        <v>2.8829779633011768E-2</v>
      </c>
      <c r="AD1066" s="106">
        <f t="shared" si="280"/>
        <v>0.59044789252042296</v>
      </c>
      <c r="AE1066" s="74">
        <f>IF(J1066&gt;0,J1066/630,Tabla13[[#This Row],[Cargabilidad Antes]]-0.02)</f>
        <v>0.50609073489602019</v>
      </c>
      <c r="AF1066" s="114">
        <f t="shared" si="285"/>
        <v>8.4357157624402768E-2</v>
      </c>
      <c r="AI1066" s="4">
        <f t="shared" si="281"/>
        <v>30.849833397411253</v>
      </c>
      <c r="AJ1066" s="59">
        <f t="shared" si="282"/>
        <v>29.27725471866097</v>
      </c>
      <c r="AK1066" s="4">
        <f t="shared" si="289"/>
        <v>1.5725786787502827</v>
      </c>
      <c r="AL1066" s="79">
        <f t="shared" si="287"/>
        <v>5.0975272977721975E-2</v>
      </c>
    </row>
    <row r="1067" spans="2:38" x14ac:dyDescent="0.25">
      <c r="B1067" s="16" t="s">
        <v>1081</v>
      </c>
      <c r="C1067" s="21">
        <v>408.84</v>
      </c>
      <c r="D1067" s="21">
        <v>305.64999999999998</v>
      </c>
      <c r="E1067" s="16">
        <v>187.91</v>
      </c>
      <c r="F1067" s="59">
        <f t="shared" si="283"/>
        <v>358.79254535176727</v>
      </c>
      <c r="G1067" s="16">
        <v>0.85</v>
      </c>
      <c r="H1067" s="21">
        <v>453.18</v>
      </c>
      <c r="I1067" s="6">
        <f>'Datos y Cálculos'!R1067</f>
        <v>27.909999999999997</v>
      </c>
      <c r="J1067" s="59">
        <f>'Datos y Cálculos'!S1067</f>
        <v>306.92163592682738</v>
      </c>
      <c r="K1067" s="59">
        <f>'Datos y Cálculos'!T1067</f>
        <v>0.9958568058488696</v>
      </c>
      <c r="L1067" s="59">
        <f t="shared" si="286"/>
        <v>450.32385356972577</v>
      </c>
      <c r="M1067" s="69">
        <f t="shared" si="284"/>
        <v>385.22019374450895</v>
      </c>
      <c r="O1067" s="20">
        <f t="shared" si="277"/>
        <v>451.32253140104632</v>
      </c>
      <c r="P1067" s="128">
        <f t="shared" si="278"/>
        <v>385.22019374450895</v>
      </c>
      <c r="Q1067" s="106">
        <f t="shared" si="293"/>
        <v>0.1464636331169531</v>
      </c>
      <c r="S1067" s="129">
        <f t="shared" si="291"/>
        <v>0.20780558079596631</v>
      </c>
      <c r="T1067" s="124">
        <f t="shared" si="292"/>
        <v>0.17736962045061055</v>
      </c>
      <c r="U1067" s="79">
        <f t="shared" si="290"/>
        <v>0.1464636331169531</v>
      </c>
      <c r="Y1067" s="111">
        <f t="shared" si="279"/>
        <v>9.977345396219281E-2</v>
      </c>
      <c r="Z1067" s="92">
        <f t="shared" si="288"/>
        <v>2.7086065303316871E-2</v>
      </c>
      <c r="AD1067" s="106">
        <f t="shared" si="280"/>
        <v>0.56951197674883691</v>
      </c>
      <c r="AE1067" s="74">
        <f>IF(J1067&gt;0,J1067/630,Tabla13[[#This Row],[Cargabilidad Antes]]-0.02)</f>
        <v>0.487177199883853</v>
      </c>
      <c r="AF1067" s="114">
        <f t="shared" si="285"/>
        <v>8.2334776864983916E-2</v>
      </c>
      <c r="AI1067" s="4">
        <f t="shared" si="281"/>
        <v>30.440492183500226</v>
      </c>
      <c r="AJ1067" s="59">
        <f t="shared" si="282"/>
        <v>28.963530920634536</v>
      </c>
      <c r="AK1067" s="4">
        <f t="shared" si="289"/>
        <v>1.4769612628656894</v>
      </c>
      <c r="AL1067" s="79">
        <f t="shared" si="287"/>
        <v>4.8519624911526615E-2</v>
      </c>
    </row>
    <row r="1068" spans="2:38" x14ac:dyDescent="0.25">
      <c r="B1068" s="16" t="s">
        <v>1082</v>
      </c>
      <c r="C1068" s="21">
        <v>527.05999999999995</v>
      </c>
      <c r="D1068" s="21">
        <v>346.36</v>
      </c>
      <c r="E1068" s="16">
        <v>263.10000000000002</v>
      </c>
      <c r="F1068" s="59">
        <f t="shared" si="283"/>
        <v>434.95615825046093</v>
      </c>
      <c r="G1068" s="16">
        <v>0.79</v>
      </c>
      <c r="H1068" s="21">
        <v>450.64</v>
      </c>
      <c r="I1068" s="6">
        <f>'Datos y Cálculos'!R1068</f>
        <v>103.10000000000002</v>
      </c>
      <c r="J1068" s="59">
        <f>'Datos y Cálculos'!S1068</f>
        <v>361.37910786319679</v>
      </c>
      <c r="K1068" s="59">
        <f>'Datos y Cálculos'!T1068</f>
        <v>0.95843946831347426</v>
      </c>
      <c r="L1068" s="59">
        <f t="shared" si="286"/>
        <v>545.9175109817154</v>
      </c>
      <c r="M1068" s="69">
        <f t="shared" si="284"/>
        <v>453.57027218331194</v>
      </c>
      <c r="O1068" s="20">
        <f t="shared" si="277"/>
        <v>550.27803862553321</v>
      </c>
      <c r="P1068" s="128">
        <f t="shared" si="278"/>
        <v>453.57027218331194</v>
      </c>
      <c r="Q1068" s="106">
        <f t="shared" si="293"/>
        <v>0.17574345994940088</v>
      </c>
      <c r="S1068" s="129">
        <f t="shared" si="291"/>
        <v>0.25336835513366313</v>
      </c>
      <c r="T1068" s="124">
        <f t="shared" si="292"/>
        <v>0.20884052376078457</v>
      </c>
      <c r="U1068" s="79">
        <f t="shared" si="290"/>
        <v>0.1757434599494011</v>
      </c>
      <c r="Y1068" s="111">
        <f t="shared" si="279"/>
        <v>0.14662875696786393</v>
      </c>
      <c r="Z1068" s="92">
        <f t="shared" si="288"/>
        <v>4.7009349013692817E-2</v>
      </c>
      <c r="AD1068" s="106">
        <f t="shared" si="280"/>
        <v>0.69040660039755708</v>
      </c>
      <c r="AE1068" s="74">
        <f>IF(J1068&gt;0,J1068/630,Tabla13[[#This Row],[Cargabilidad Antes]]-0.02)</f>
        <v>0.57361763152888379</v>
      </c>
      <c r="AF1068" s="114">
        <f t="shared" si="285"/>
        <v>0.11678896886867329</v>
      </c>
      <c r="AI1068" s="4">
        <f t="shared" si="281"/>
        <v>33.087764951751168</v>
      </c>
      <c r="AJ1068" s="59">
        <f t="shared" si="282"/>
        <v>30.494818157276807</v>
      </c>
      <c r="AK1068" s="4">
        <f t="shared" si="289"/>
        <v>2.5929467944743614</v>
      </c>
      <c r="AL1068" s="79">
        <f t="shared" si="287"/>
        <v>7.8365728185491368E-2</v>
      </c>
    </row>
    <row r="1069" spans="2:38" x14ac:dyDescent="0.25">
      <c r="B1069" s="16" t="s">
        <v>1083</v>
      </c>
      <c r="C1069" s="21">
        <v>554.78</v>
      </c>
      <c r="D1069" s="21">
        <v>359.68</v>
      </c>
      <c r="E1069" s="16">
        <v>266.33999999999997</v>
      </c>
      <c r="F1069" s="59">
        <f t="shared" si="283"/>
        <v>447.55636293097206</v>
      </c>
      <c r="G1069" s="16">
        <v>0.8</v>
      </c>
      <c r="H1069" s="21">
        <v>451.09</v>
      </c>
      <c r="I1069" s="6">
        <f>'Datos y Cálculos'!R1069</f>
        <v>106.33999999999997</v>
      </c>
      <c r="J1069" s="59">
        <f>'Datos y Cálculos'!S1069</f>
        <v>375.07052403514729</v>
      </c>
      <c r="K1069" s="59">
        <f>'Datos y Cálculos'!T1069</f>
        <v>0.95896631953486955</v>
      </c>
      <c r="L1069" s="59">
        <f t="shared" si="286"/>
        <v>561.7321448167969</v>
      </c>
      <c r="M1069" s="69">
        <f t="shared" si="284"/>
        <v>470.75449568866588</v>
      </c>
      <c r="O1069" s="20">
        <f t="shared" si="277"/>
        <v>564.29713266881686</v>
      </c>
      <c r="P1069" s="128">
        <f t="shared" si="278"/>
        <v>470.75449568866583</v>
      </c>
      <c r="Q1069" s="106">
        <f t="shared" si="293"/>
        <v>0.1657684073951351</v>
      </c>
      <c r="S1069" s="129">
        <f t="shared" si="291"/>
        <v>0.25982326437751185</v>
      </c>
      <c r="T1069" s="124">
        <f t="shared" si="292"/>
        <v>0.21675277563744655</v>
      </c>
      <c r="U1069" s="79">
        <f t="shared" si="290"/>
        <v>0.16576840739513521</v>
      </c>
      <c r="Y1069" s="111">
        <f t="shared" si="279"/>
        <v>0.1552471572400756</v>
      </c>
      <c r="Z1069" s="92">
        <f t="shared" si="288"/>
        <v>4.7204085784065479E-2</v>
      </c>
      <c r="AD1069" s="106">
        <f t="shared" si="280"/>
        <v>0.71040692528725724</v>
      </c>
      <c r="AE1069" s="74">
        <f>IF(J1069&gt;0,J1069/630,Tabla13[[#This Row],[Cargabilidad Antes]]-0.02)</f>
        <v>0.59535003815102749</v>
      </c>
      <c r="AF1069" s="114">
        <f t="shared" si="285"/>
        <v>0.11505688713622975</v>
      </c>
      <c r="AI1069" s="4">
        <f t="shared" si="281"/>
        <v>33.505108278265176</v>
      </c>
      <c r="AJ1069" s="59">
        <f t="shared" si="282"/>
        <v>30.919065043031253</v>
      </c>
      <c r="AK1069" s="4">
        <f t="shared" si="289"/>
        <v>2.5860432352339231</v>
      </c>
      <c r="AL1069" s="79">
        <f t="shared" si="287"/>
        <v>7.7183551050079569E-2</v>
      </c>
    </row>
    <row r="1070" spans="2:38" x14ac:dyDescent="0.25">
      <c r="B1070" s="16" t="s">
        <v>1084</v>
      </c>
      <c r="C1070" s="21">
        <v>588.70000000000005</v>
      </c>
      <c r="D1070" s="21">
        <v>354.11</v>
      </c>
      <c r="E1070" s="16">
        <v>263.54000000000002</v>
      </c>
      <c r="F1070" s="59">
        <f t="shared" si="283"/>
        <v>441.41502432518087</v>
      </c>
      <c r="G1070" s="16">
        <v>0.8</v>
      </c>
      <c r="H1070" s="21">
        <v>450.84</v>
      </c>
      <c r="I1070" s="6">
        <f>'Datos y Cálculos'!R1070</f>
        <v>103.54000000000002</v>
      </c>
      <c r="J1070" s="59">
        <f>'Datos y Cálculos'!S1070</f>
        <v>368.93688308435634</v>
      </c>
      <c r="K1070" s="59">
        <f>'Datos y Cálculos'!T1070</f>
        <v>0.95981187090756059</v>
      </c>
      <c r="L1070" s="59">
        <f t="shared" si="286"/>
        <v>554.0240937358443</v>
      </c>
      <c r="M1070" s="69">
        <f t="shared" si="284"/>
        <v>463.05610600594486</v>
      </c>
      <c r="O1070" s="20">
        <f t="shared" si="277"/>
        <v>555.55843430091954</v>
      </c>
      <c r="P1070" s="128">
        <f t="shared" si="278"/>
        <v>463.05610600594486</v>
      </c>
      <c r="Q1070" s="106">
        <f t="shared" si="293"/>
        <v>0.16650332815372326</v>
      </c>
      <c r="S1070" s="129">
        <f t="shared" si="291"/>
        <v>0.25579964454159454</v>
      </c>
      <c r="T1070" s="124">
        <f t="shared" si="292"/>
        <v>0.21320815238487964</v>
      </c>
      <c r="U1070" s="79">
        <f t="shared" si="290"/>
        <v>0.16650332815372337</v>
      </c>
      <c r="Y1070" s="111">
        <f t="shared" si="279"/>
        <v>0.15101580664839323</v>
      </c>
      <c r="Z1070" s="92">
        <f t="shared" si="288"/>
        <v>4.6102603506950314E-2</v>
      </c>
      <c r="AD1070" s="106">
        <f t="shared" si="280"/>
        <v>0.70065876877012834</v>
      </c>
      <c r="AE1070" s="74">
        <f>IF(J1070&gt;0,J1070/630,Tabla13[[#This Row],[Cargabilidad Antes]]-0.02)</f>
        <v>0.58561410013389892</v>
      </c>
      <c r="AF1070" s="114">
        <f t="shared" si="285"/>
        <v>0.11504466863622942</v>
      </c>
      <c r="AI1070" s="4">
        <f t="shared" si="281"/>
        <v>33.243727935974604</v>
      </c>
      <c r="AJ1070" s="59">
        <f t="shared" si="282"/>
        <v>30.72705548369094</v>
      </c>
      <c r="AK1070" s="4">
        <f t="shared" si="289"/>
        <v>2.5166724522836645</v>
      </c>
      <c r="AL1070" s="79">
        <f t="shared" si="287"/>
        <v>7.5703677311119377E-2</v>
      </c>
    </row>
    <row r="1071" spans="2:38" x14ac:dyDescent="0.25">
      <c r="B1071" s="16" t="s">
        <v>1085</v>
      </c>
      <c r="C1071" s="21">
        <v>612.52</v>
      </c>
      <c r="D1071" s="21">
        <v>359.51</v>
      </c>
      <c r="E1071" s="16">
        <v>264.32</v>
      </c>
      <c r="F1071" s="59">
        <f t="shared" si="283"/>
        <v>446.22023990401868</v>
      </c>
      <c r="G1071" s="16">
        <v>0.8</v>
      </c>
      <c r="H1071" s="21">
        <v>450.47</v>
      </c>
      <c r="I1071" s="6">
        <f>'Datos y Cálculos'!R1071</f>
        <v>104.32</v>
      </c>
      <c r="J1071" s="59">
        <f>'Datos y Cálculos'!S1071</f>
        <v>374.33955508334941</v>
      </c>
      <c r="K1071" s="59">
        <f>'Datos y Cálculos'!T1071</f>
        <v>0.96038474993633116</v>
      </c>
      <c r="L1071" s="59">
        <f t="shared" si="286"/>
        <v>560.05516440531437</v>
      </c>
      <c r="M1071" s="69">
        <f t="shared" si="284"/>
        <v>469.83704977325334</v>
      </c>
      <c r="O1071" s="20">
        <f t="shared" si="277"/>
        <v>564.03042194663692</v>
      </c>
      <c r="P1071" s="128">
        <f t="shared" si="278"/>
        <v>469.8370497732534</v>
      </c>
      <c r="Q1071" s="106">
        <f t="shared" si="293"/>
        <v>0.16700051718539255</v>
      </c>
      <c r="S1071" s="129">
        <f t="shared" si="291"/>
        <v>0.25970046089957544</v>
      </c>
      <c r="T1071" s="124">
        <f t="shared" si="292"/>
        <v>0.21633034961606154</v>
      </c>
      <c r="U1071" s="79">
        <f t="shared" si="290"/>
        <v>0.16700051718539244</v>
      </c>
      <c r="Y1071" s="111">
        <f t="shared" si="279"/>
        <v>0.15432159929111533</v>
      </c>
      <c r="Z1071" s="92">
        <f t="shared" si="288"/>
        <v>4.7239672048814227E-2</v>
      </c>
      <c r="AD1071" s="106">
        <f t="shared" si="280"/>
        <v>0.70828609508574392</v>
      </c>
      <c r="AE1071" s="74">
        <f>IF(J1071&gt;0,J1071/630,Tabla13[[#This Row],[Cargabilidad Antes]]-0.02)</f>
        <v>0.59418976997357054</v>
      </c>
      <c r="AF1071" s="114">
        <f t="shared" si="285"/>
        <v>0.11409632511217338</v>
      </c>
      <c r="AI1071" s="4">
        <f t="shared" si="281"/>
        <v>33.497070429521933</v>
      </c>
      <c r="AJ1071" s="59">
        <f t="shared" si="282"/>
        <v>30.896016381934682</v>
      </c>
      <c r="AK1071" s="4">
        <f t="shared" si="289"/>
        <v>2.601054047587251</v>
      </c>
      <c r="AL1071" s="79">
        <f t="shared" si="287"/>
        <v>7.7650194904652525E-2</v>
      </c>
    </row>
    <row r="1072" spans="2:38" x14ac:dyDescent="0.25">
      <c r="B1072" s="16" t="s">
        <v>1086</v>
      </c>
      <c r="C1072" s="21">
        <v>539.26</v>
      </c>
      <c r="D1072" s="21">
        <v>350.42</v>
      </c>
      <c r="E1072" s="16">
        <v>265.39</v>
      </c>
      <c r="F1072" s="59">
        <f t="shared" si="283"/>
        <v>439.5748269635103</v>
      </c>
      <c r="G1072" s="16">
        <v>0.79</v>
      </c>
      <c r="H1072" s="21">
        <v>452.46</v>
      </c>
      <c r="I1072" s="6">
        <f>'Datos y Cálculos'!R1072</f>
        <v>105.38999999999999</v>
      </c>
      <c r="J1072" s="59">
        <f>'Datos y Cálculos'!S1072</f>
        <v>365.92516789638836</v>
      </c>
      <c r="K1072" s="59">
        <f>'Datos y Cálculos'!T1072</f>
        <v>0.95762748983481061</v>
      </c>
      <c r="L1072" s="59">
        <f t="shared" si="286"/>
        <v>551.71444494862146</v>
      </c>
      <c r="M1072" s="69">
        <f t="shared" si="284"/>
        <v>459.27607432225835</v>
      </c>
      <c r="O1072" s="20">
        <f t="shared" si="277"/>
        <v>556.72834708153187</v>
      </c>
      <c r="P1072" s="128">
        <f t="shared" si="278"/>
        <v>459.27607432225835</v>
      </c>
      <c r="Q1072" s="106">
        <f t="shared" si="293"/>
        <v>0.17504456755280295</v>
      </c>
      <c r="S1072" s="129">
        <f t="shared" si="291"/>
        <v>0.25633831564250559</v>
      </c>
      <c r="T1072" s="124">
        <f t="shared" si="292"/>
        <v>0.21146768603364929</v>
      </c>
      <c r="U1072" s="79">
        <f t="shared" si="290"/>
        <v>0.17504456755280295</v>
      </c>
      <c r="Y1072" s="111">
        <f t="shared" si="279"/>
        <v>0.14975930375236296</v>
      </c>
      <c r="Z1072" s="92">
        <f t="shared" si="288"/>
        <v>4.7840390107817203E-2</v>
      </c>
      <c r="AD1072" s="106">
        <f t="shared" si="280"/>
        <v>0.69773782057700051</v>
      </c>
      <c r="AE1072" s="74">
        <f>IF(J1072&gt;0,J1072/630,Tabla13[[#This Row],[Cargabilidad Antes]]-0.02)</f>
        <v>0.58083359983553706</v>
      </c>
      <c r="AF1072" s="114">
        <f t="shared" si="285"/>
        <v>0.11690422074146345</v>
      </c>
      <c r="AI1072" s="4">
        <f t="shared" si="281"/>
        <v>33.278484306734363</v>
      </c>
      <c r="AJ1072" s="59">
        <f t="shared" si="282"/>
        <v>30.633934627266683</v>
      </c>
      <c r="AK1072" s="4">
        <f t="shared" si="289"/>
        <v>2.6445496794676799</v>
      </c>
      <c r="AL1072" s="79">
        <f t="shared" si="287"/>
        <v>7.9467251425646146E-2</v>
      </c>
    </row>
    <row r="1073" spans="2:38" x14ac:dyDescent="0.25">
      <c r="B1073" s="16" t="s">
        <v>1087</v>
      </c>
      <c r="C1073" s="21">
        <v>588.94000000000005</v>
      </c>
      <c r="D1073" s="21">
        <v>360.61</v>
      </c>
      <c r="E1073" s="16">
        <v>267.48</v>
      </c>
      <c r="F1073" s="59">
        <f t="shared" si="283"/>
        <v>448.98231869417754</v>
      </c>
      <c r="G1073" s="16">
        <v>0.8</v>
      </c>
      <c r="H1073" s="21">
        <v>454.03</v>
      </c>
      <c r="I1073" s="6">
        <f>'Datos y Cálculos'!R1073</f>
        <v>107.48000000000002</v>
      </c>
      <c r="J1073" s="59">
        <f>'Datos y Cálculos'!S1073</f>
        <v>376.28648992489752</v>
      </c>
      <c r="K1073" s="59">
        <f>'Datos y Cálculos'!T1073</f>
        <v>0.9583389509200122</v>
      </c>
      <c r="L1073" s="59">
        <f t="shared" si="286"/>
        <v>563.52187512927344</v>
      </c>
      <c r="M1073" s="69">
        <f t="shared" si="284"/>
        <v>472.28066576208477</v>
      </c>
      <c r="O1073" s="20">
        <f t="shared" si="277"/>
        <v>565.75619720780151</v>
      </c>
      <c r="P1073" s="128">
        <f t="shared" si="278"/>
        <v>472.28066576208477</v>
      </c>
      <c r="Q1073" s="106">
        <f t="shared" si="293"/>
        <v>0.16522228462905075</v>
      </c>
      <c r="S1073" s="129">
        <f t="shared" si="291"/>
        <v>0.26049507163916408</v>
      </c>
      <c r="T1073" s="124">
        <f t="shared" si="292"/>
        <v>0.21745548076833315</v>
      </c>
      <c r="U1073" s="79">
        <f t="shared" si="290"/>
        <v>0.16522228462905075</v>
      </c>
      <c r="Y1073" s="111">
        <f t="shared" si="279"/>
        <v>0.15623799664461249</v>
      </c>
      <c r="Z1073" s="92">
        <f t="shared" si="288"/>
        <v>4.7362949653845222E-2</v>
      </c>
      <c r="AD1073" s="106">
        <f t="shared" si="280"/>
        <v>0.7126703471336151</v>
      </c>
      <c r="AE1073" s="74">
        <f>IF(J1073&gt;0,J1073/630,Tabla13[[#This Row],[Cargabilidad Antes]]-0.02)</f>
        <v>0.59728014273793262</v>
      </c>
      <c r="AF1073" s="114">
        <f t="shared" si="285"/>
        <v>0.11539020439568248</v>
      </c>
      <c r="AI1073" s="4">
        <f t="shared" si="281"/>
        <v>33.549147293777587</v>
      </c>
      <c r="AJ1073" s="59">
        <f t="shared" si="282"/>
        <v>30.957506069783065</v>
      </c>
      <c r="AK1073" s="4">
        <f t="shared" si="289"/>
        <v>2.5916412239945217</v>
      </c>
      <c r="AL1073" s="79">
        <f t="shared" si="287"/>
        <v>7.7249093734051422E-2</v>
      </c>
    </row>
    <row r="1074" spans="2:38" x14ac:dyDescent="0.25">
      <c r="B1074" s="16" t="s">
        <v>1088</v>
      </c>
      <c r="C1074" s="21">
        <v>608.76</v>
      </c>
      <c r="D1074" s="21">
        <v>353.77</v>
      </c>
      <c r="E1074" s="16">
        <v>272.29000000000002</v>
      </c>
      <c r="F1074" s="59">
        <f t="shared" si="283"/>
        <v>446.42474953792606</v>
      </c>
      <c r="G1074" s="16">
        <v>0.79</v>
      </c>
      <c r="H1074" s="21">
        <v>455.59</v>
      </c>
      <c r="I1074" s="6">
        <f>'Datos y Cálculos'!R1074</f>
        <v>112.29000000000002</v>
      </c>
      <c r="J1074" s="59">
        <f>'Datos y Cálculos'!S1074</f>
        <v>371.16338316164752</v>
      </c>
      <c r="K1074" s="59">
        <f>'Datos y Cálculos'!T1074</f>
        <v>0.9531382028758143</v>
      </c>
      <c r="L1074" s="59">
        <f t="shared" si="286"/>
        <v>560.31184634485408</v>
      </c>
      <c r="M1074" s="69">
        <f t="shared" si="284"/>
        <v>465.8506069167596</v>
      </c>
      <c r="O1074" s="20">
        <f t="shared" si="277"/>
        <v>562.05064593069312</v>
      </c>
      <c r="P1074" s="128">
        <f t="shared" si="278"/>
        <v>465.8506069167596</v>
      </c>
      <c r="Q1074" s="106">
        <f t="shared" si="293"/>
        <v>0.17115902225258894</v>
      </c>
      <c r="S1074" s="129">
        <f t="shared" si="291"/>
        <v>0.25878889882098388</v>
      </c>
      <c r="T1074" s="124">
        <f t="shared" si="292"/>
        <v>0.21449484392896012</v>
      </c>
      <c r="U1074" s="79">
        <f t="shared" si="290"/>
        <v>0.17115902225258894</v>
      </c>
      <c r="Y1074" s="111">
        <f t="shared" si="279"/>
        <v>0.15446308765595462</v>
      </c>
      <c r="Z1074" s="92">
        <f t="shared" si="288"/>
        <v>4.8350442493091908E-2</v>
      </c>
      <c r="AD1074" s="106">
        <f t="shared" si="280"/>
        <v>0.70861071355226357</v>
      </c>
      <c r="AE1074" s="74">
        <f>IF(J1074&gt;0,J1074/630,Tabla13[[#This Row],[Cargabilidad Antes]]-0.02)</f>
        <v>0.58914822724071036</v>
      </c>
      <c r="AF1074" s="114">
        <f t="shared" si="285"/>
        <v>0.11946248631155321</v>
      </c>
      <c r="AI1074" s="4">
        <f t="shared" si="281"/>
        <v>33.437524802112961</v>
      </c>
      <c r="AJ1074" s="59">
        <f t="shared" si="282"/>
        <v>30.796388567433581</v>
      </c>
      <c r="AK1074" s="4">
        <f t="shared" si="289"/>
        <v>2.6411362346793794</v>
      </c>
      <c r="AL1074" s="79">
        <f t="shared" si="287"/>
        <v>7.8987193289871804E-2</v>
      </c>
    </row>
    <row r="1075" spans="2:38" x14ac:dyDescent="0.25">
      <c r="B1075" s="16" t="s">
        <v>1089</v>
      </c>
      <c r="C1075" s="21">
        <v>570.22</v>
      </c>
      <c r="D1075" s="21">
        <v>354.51</v>
      </c>
      <c r="E1075" s="16">
        <v>269.99</v>
      </c>
      <c r="F1075" s="59">
        <f t="shared" si="283"/>
        <v>445.61411579975788</v>
      </c>
      <c r="G1075" s="16">
        <v>0.79</v>
      </c>
      <c r="H1075" s="21">
        <v>456.66</v>
      </c>
      <c r="I1075" s="6">
        <f>'Datos y Cálculos'!R1075</f>
        <v>109.99000000000001</v>
      </c>
      <c r="J1075" s="59">
        <f>'Datos y Cálculos'!S1075</f>
        <v>371.18073791618014</v>
      </c>
      <c r="K1075" s="59">
        <f>'Datos y Cálculos'!T1075</f>
        <v>0.9550872763231999</v>
      </c>
      <c r="L1075" s="59">
        <f t="shared" si="286"/>
        <v>559.29441241671157</v>
      </c>
      <c r="M1075" s="69">
        <f t="shared" si="284"/>
        <v>465.8723890302403</v>
      </c>
      <c r="O1075" s="20">
        <f t="shared" si="277"/>
        <v>563.22631791528408</v>
      </c>
      <c r="P1075" s="128">
        <f t="shared" si="278"/>
        <v>465.8723890302403</v>
      </c>
      <c r="Q1075" s="106">
        <f t="shared" si="293"/>
        <v>0.17285046133033677</v>
      </c>
      <c r="S1075" s="129">
        <f t="shared" si="291"/>
        <v>0.25933022167234931</v>
      </c>
      <c r="T1075" s="124">
        <f t="shared" si="292"/>
        <v>0.21450487321938522</v>
      </c>
      <c r="U1075" s="79">
        <f t="shared" si="290"/>
        <v>0.17285046133033688</v>
      </c>
      <c r="Y1075" s="111">
        <f t="shared" si="279"/>
        <v>0.15390263796219283</v>
      </c>
      <c r="Z1075" s="92">
        <f t="shared" si="288"/>
        <v>4.8606091431254571E-2</v>
      </c>
      <c r="AD1075" s="106">
        <f t="shared" si="280"/>
        <v>0.70732399333294904</v>
      </c>
      <c r="AE1075" s="74">
        <f>IF(J1075&gt;0,J1075/630,Tabla13[[#This Row],[Cargabilidad Antes]]-0.02)</f>
        <v>0.58917577447012714</v>
      </c>
      <c r="AF1075" s="114">
        <f t="shared" si="285"/>
        <v>0.1181482188628219</v>
      </c>
      <c r="AI1075" s="4">
        <f t="shared" si="281"/>
        <v>33.472860181421169</v>
      </c>
      <c r="AJ1075" s="59">
        <f t="shared" si="282"/>
        <v>30.796930631964305</v>
      </c>
      <c r="AK1075" s="4">
        <f t="shared" si="289"/>
        <v>2.675929549456864</v>
      </c>
      <c r="AL1075" s="79">
        <f t="shared" si="287"/>
        <v>7.9943259552767931E-2</v>
      </c>
    </row>
    <row r="1076" spans="2:38" x14ac:dyDescent="0.25">
      <c r="B1076" s="16" t="s">
        <v>1090</v>
      </c>
      <c r="C1076" s="21">
        <v>524.94000000000005</v>
      </c>
      <c r="D1076" s="21">
        <v>353.3</v>
      </c>
      <c r="E1076" s="16">
        <v>273.76</v>
      </c>
      <c r="F1076" s="59">
        <f t="shared" si="283"/>
        <v>446.95125864013403</v>
      </c>
      <c r="G1076" s="16">
        <v>0.79</v>
      </c>
      <c r="H1076" s="21">
        <v>459.03</v>
      </c>
      <c r="I1076" s="6">
        <f>'Datos y Cálculos'!R1076</f>
        <v>113.75999999999999</v>
      </c>
      <c r="J1076" s="59">
        <f>'Datos y Cálculos'!S1076</f>
        <v>371.16334355644551</v>
      </c>
      <c r="K1076" s="59">
        <f>'Datos y Cálculos'!T1076</f>
        <v>0.95187201574034508</v>
      </c>
      <c r="L1076" s="59">
        <f t="shared" si="286"/>
        <v>560.97267280548579</v>
      </c>
      <c r="M1076" s="69">
        <f t="shared" si="284"/>
        <v>465.85055720790302</v>
      </c>
      <c r="O1076" s="20">
        <f t="shared" si="277"/>
        <v>561.30393534588552</v>
      </c>
      <c r="P1076" s="128">
        <f t="shared" si="278"/>
        <v>465.85055720790302</v>
      </c>
      <c r="Q1076" s="106">
        <f t="shared" si="293"/>
        <v>0.17005649190605165</v>
      </c>
      <c r="S1076" s="129">
        <f t="shared" si="291"/>
        <v>0.25844508565863028</v>
      </c>
      <c r="T1076" s="124">
        <f t="shared" si="292"/>
        <v>0.2144948210411646</v>
      </c>
      <c r="U1076" s="79">
        <f t="shared" si="290"/>
        <v>0.17005649190605165</v>
      </c>
      <c r="Y1076" s="111">
        <f t="shared" si="279"/>
        <v>0.15482764710018904</v>
      </c>
      <c r="Z1076" s="92">
        <f t="shared" si="288"/>
        <v>4.818139972352619E-2</v>
      </c>
      <c r="AD1076" s="106">
        <f t="shared" si="280"/>
        <v>0.70944644228592701</v>
      </c>
      <c r="AE1076" s="74">
        <f>IF(J1076&gt;0,J1076/630,Tabla13[[#This Row],[Cargabilidad Antes]]-0.02)</f>
        <v>0.58914816437531037</v>
      </c>
      <c r="AF1076" s="114">
        <f t="shared" si="285"/>
        <v>0.12029827791061665</v>
      </c>
      <c r="AI1076" s="4">
        <f t="shared" si="281"/>
        <v>33.415120401569922</v>
      </c>
      <c r="AJ1076" s="59">
        <f t="shared" si="282"/>
        <v>30.796387330419702</v>
      </c>
      <c r="AK1076" s="4">
        <f t="shared" si="289"/>
        <v>2.6187330711502206</v>
      </c>
      <c r="AL1076" s="79">
        <f t="shared" si="287"/>
        <v>7.8369703286395698E-2</v>
      </c>
    </row>
    <row r="1077" spans="2:38" x14ac:dyDescent="0.25">
      <c r="B1077" s="16" t="s">
        <v>1091</v>
      </c>
      <c r="C1077" s="21">
        <v>547.5</v>
      </c>
      <c r="D1077" s="21">
        <v>358.92</v>
      </c>
      <c r="E1077" s="16">
        <v>275.99</v>
      </c>
      <c r="F1077" s="59">
        <f t="shared" si="283"/>
        <v>452.76268231823167</v>
      </c>
      <c r="G1077" s="16">
        <v>0.79</v>
      </c>
      <c r="H1077" s="21">
        <v>459.57</v>
      </c>
      <c r="I1077" s="6">
        <f>'Datos y Cálculos'!R1077</f>
        <v>115.99000000000001</v>
      </c>
      <c r="J1077" s="59">
        <f>'Datos y Cálculos'!S1077</f>
        <v>377.19656215294435</v>
      </c>
      <c r="K1077" s="59">
        <f>'Datos y Cálculos'!T1077</f>
        <v>0.95154631832107306</v>
      </c>
      <c r="L1077" s="59">
        <f t="shared" si="286"/>
        <v>568.26664459880021</v>
      </c>
      <c r="M1077" s="69">
        <f t="shared" si="284"/>
        <v>473.42290586174749</v>
      </c>
      <c r="O1077" s="20">
        <f t="shared" si="277"/>
        <v>570.23268744507561</v>
      </c>
      <c r="P1077" s="128">
        <f t="shared" si="278"/>
        <v>473.42290586174744</v>
      </c>
      <c r="Q1077" s="106">
        <f t="shared" si="293"/>
        <v>0.16977241697084022</v>
      </c>
      <c r="S1077" s="129">
        <f t="shared" si="291"/>
        <v>0.26255621325954026</v>
      </c>
      <c r="T1077" s="124">
        <f t="shared" si="292"/>
        <v>0.21798141034375673</v>
      </c>
      <c r="U1077" s="79">
        <f t="shared" si="290"/>
        <v>0.16977241697084022</v>
      </c>
      <c r="Y1077" s="111">
        <f t="shared" si="279"/>
        <v>0.15888007384688091</v>
      </c>
      <c r="Z1077" s="92">
        <f t="shared" si="288"/>
        <v>4.9367559786649029E-2</v>
      </c>
      <c r="AD1077" s="106">
        <f t="shared" si="280"/>
        <v>0.7186709243146534</v>
      </c>
      <c r="AE1077" s="74">
        <f>IF(J1077&gt;0,J1077/630,Tabla13[[#This Row],[Cargabilidad Antes]]-0.02)</f>
        <v>0.59872470183007043</v>
      </c>
      <c r="AF1077" s="114">
        <f t="shared" si="285"/>
        <v>0.11994622248458298</v>
      </c>
      <c r="AI1077" s="4">
        <f t="shared" si="281"/>
        <v>33.684971095909006</v>
      </c>
      <c r="AJ1077" s="59">
        <f t="shared" si="282"/>
        <v>30.986358114171502</v>
      </c>
      <c r="AK1077" s="4">
        <f t="shared" si="289"/>
        <v>2.6986129817375044</v>
      </c>
      <c r="AL1077" s="79">
        <f t="shared" si="287"/>
        <v>8.0113263985114314E-2</v>
      </c>
    </row>
    <row r="1078" spans="2:38" x14ac:dyDescent="0.25">
      <c r="B1078" s="16" t="s">
        <v>1092</v>
      </c>
      <c r="C1078" s="21">
        <v>584.1</v>
      </c>
      <c r="D1078" s="21">
        <v>343.48</v>
      </c>
      <c r="E1078" s="16">
        <v>267.75</v>
      </c>
      <c r="F1078" s="59">
        <f t="shared" si="283"/>
        <v>435.5095554634824</v>
      </c>
      <c r="G1078" s="16">
        <v>0.78</v>
      </c>
      <c r="H1078" s="21">
        <v>459.23</v>
      </c>
      <c r="I1078" s="6">
        <f>'Datos y Cálculos'!R1078</f>
        <v>107.75</v>
      </c>
      <c r="J1078" s="59">
        <f>'Datos y Cálculos'!S1078</f>
        <v>359.98412867791825</v>
      </c>
      <c r="K1078" s="59">
        <f>'Datos y Cálculos'!T1078</f>
        <v>0.95415317686773726</v>
      </c>
      <c r="L1078" s="59">
        <f t="shared" si="286"/>
        <v>546.6120849597736</v>
      </c>
      <c r="M1078" s="69">
        <f t="shared" si="284"/>
        <v>451.81942086128043</v>
      </c>
      <c r="O1078" s="20">
        <f t="shared" si="277"/>
        <v>552.69863562222042</v>
      </c>
      <c r="P1078" s="128">
        <f t="shared" si="278"/>
        <v>451.81942086128043</v>
      </c>
      <c r="Q1078" s="106">
        <f t="shared" si="293"/>
        <v>0.18252119375574638</v>
      </c>
      <c r="S1078" s="129">
        <f t="shared" si="291"/>
        <v>0.25448288749084019</v>
      </c>
      <c r="T1078" s="124">
        <f t="shared" si="292"/>
        <v>0.20803436707560277</v>
      </c>
      <c r="U1078" s="79">
        <f t="shared" si="290"/>
        <v>0.18252119375574627</v>
      </c>
      <c r="Y1078" s="111">
        <f t="shared" si="279"/>
        <v>0.14700210754064275</v>
      </c>
      <c r="Z1078" s="92">
        <f t="shared" si="288"/>
        <v>4.8764774128284283E-2</v>
      </c>
      <c r="AD1078" s="106">
        <f t="shared" si="280"/>
        <v>0.69128500867219433</v>
      </c>
      <c r="AE1078" s="74">
        <f>IF(J1078&gt;0,J1078/630,Tabla13[[#This Row],[Cargabilidad Antes]]-0.02)</f>
        <v>0.57140337885383852</v>
      </c>
      <c r="AF1078" s="114">
        <f t="shared" si="285"/>
        <v>0.11988162981835582</v>
      </c>
      <c r="AI1078" s="4">
        <f t="shared" si="281"/>
        <v>33.159075369088249</v>
      </c>
      <c r="AJ1078" s="59">
        <f t="shared" si="282"/>
        <v>30.452478340476038</v>
      </c>
      <c r="AK1078" s="4">
        <f t="shared" si="289"/>
        <v>2.7065970286122116</v>
      </c>
      <c r="AL1078" s="79">
        <f t="shared" si="287"/>
        <v>8.1624623077861003E-2</v>
      </c>
    </row>
    <row r="1079" spans="2:38" x14ac:dyDescent="0.25">
      <c r="B1079" s="16" t="s">
        <v>1093</v>
      </c>
      <c r="C1079" s="21">
        <v>609.74</v>
      </c>
      <c r="D1079" s="21">
        <v>361.51</v>
      </c>
      <c r="E1079" s="16">
        <v>270.41000000000003</v>
      </c>
      <c r="F1079" s="59">
        <f t="shared" si="283"/>
        <v>451.45437000875296</v>
      </c>
      <c r="G1079" s="16">
        <v>0.8</v>
      </c>
      <c r="H1079" s="21">
        <v>453.9</v>
      </c>
      <c r="I1079" s="6">
        <f>'Datos y Cálculos'!R1079</f>
        <v>110.41000000000003</v>
      </c>
      <c r="J1079" s="59">
        <f>'Datos y Cálculos'!S1079</f>
        <v>377.99450816116365</v>
      </c>
      <c r="K1079" s="59">
        <f>'Datos y Cálculos'!T1079</f>
        <v>0.9563895564479068</v>
      </c>
      <c r="L1079" s="59">
        <f t="shared" si="286"/>
        <v>566.62456967692708</v>
      </c>
      <c r="M1079" s="69">
        <f t="shared" si="284"/>
        <v>474.42441530227836</v>
      </c>
      <c r="O1079" s="20">
        <f t="shared" si="277"/>
        <v>567.16819514875442</v>
      </c>
      <c r="P1079" s="128">
        <f t="shared" si="278"/>
        <v>474.42441530227836</v>
      </c>
      <c r="Q1079" s="106">
        <f t="shared" si="293"/>
        <v>0.16352076974653285</v>
      </c>
      <c r="S1079" s="129">
        <f t="shared" si="291"/>
        <v>0.2611452076988276</v>
      </c>
      <c r="T1079" s="124">
        <f t="shared" si="292"/>
        <v>0.21844254232029711</v>
      </c>
      <c r="U1079" s="79">
        <f t="shared" si="290"/>
        <v>0.16352076974653285</v>
      </c>
      <c r="Y1079" s="111">
        <f t="shared" si="279"/>
        <v>0.15796319425708888</v>
      </c>
      <c r="Z1079" s="92">
        <f t="shared" si="288"/>
        <v>4.7436741725508359E-2</v>
      </c>
      <c r="AD1079" s="106">
        <f t="shared" si="280"/>
        <v>0.7165942381091317</v>
      </c>
      <c r="AE1079" s="74">
        <f>IF(J1079&gt;0,J1079/630,Tabla13[[#This Row],[Cargabilidad Antes]]-0.02)</f>
        <v>0.59999128279549785</v>
      </c>
      <c r="AF1079" s="114">
        <f t="shared" si="285"/>
        <v>0.11660295531363385</v>
      </c>
      <c r="AI1079" s="4">
        <f t="shared" si="281"/>
        <v>33.591873974046358</v>
      </c>
      <c r="AJ1079" s="59">
        <f t="shared" si="282"/>
        <v>31.011712762684528</v>
      </c>
      <c r="AK1079" s="4">
        <f t="shared" si="289"/>
        <v>2.5801612113618297</v>
      </c>
      <c r="AL1079" s="79">
        <f t="shared" si="287"/>
        <v>7.6809088214468302E-2</v>
      </c>
    </row>
    <row r="1080" spans="2:38" x14ac:dyDescent="0.25">
      <c r="B1080" s="16" t="s">
        <v>1094</v>
      </c>
      <c r="C1080" s="21">
        <v>540.46</v>
      </c>
      <c r="D1080" s="21">
        <v>355.56</v>
      </c>
      <c r="E1080" s="16">
        <v>269.8</v>
      </c>
      <c r="F1080" s="59">
        <f t="shared" si="283"/>
        <v>446.33502394501824</v>
      </c>
      <c r="G1080" s="16">
        <v>0.79</v>
      </c>
      <c r="H1080" s="21">
        <v>453.19</v>
      </c>
      <c r="I1080" s="6">
        <f>'Datos y Cálculos'!R1080</f>
        <v>109.80000000000001</v>
      </c>
      <c r="J1080" s="59">
        <f>'Datos y Cálculos'!S1080</f>
        <v>372.12760392102064</v>
      </c>
      <c r="K1080" s="59">
        <f>'Datos y Cálculos'!T1080</f>
        <v>0.95547870207302088</v>
      </c>
      <c r="L1080" s="59">
        <f t="shared" si="286"/>
        <v>560.19923092046599</v>
      </c>
      <c r="M1080" s="69">
        <f t="shared" si="284"/>
        <v>467.06080934063414</v>
      </c>
      <c r="O1080" s="20">
        <f t="shared" si="277"/>
        <v>564.89450113666305</v>
      </c>
      <c r="P1080" s="128">
        <f t="shared" si="278"/>
        <v>467.06080934063419</v>
      </c>
      <c r="Q1080" s="106">
        <f t="shared" si="293"/>
        <v>0.17318931517154257</v>
      </c>
      <c r="S1080" s="129">
        <f t="shared" si="291"/>
        <v>0.26009831490739482</v>
      </c>
      <c r="T1080" s="124">
        <f t="shared" si="292"/>
        <v>0.21505206587131087</v>
      </c>
      <c r="U1080" s="79">
        <f t="shared" si="290"/>
        <v>0.17318931517154268</v>
      </c>
      <c r="Y1080" s="111">
        <f t="shared" si="279"/>
        <v>0.15440100373534973</v>
      </c>
      <c r="Z1080" s="92">
        <f t="shared" si="288"/>
        <v>4.8850021286316658E-2</v>
      </c>
      <c r="AD1080" s="106">
        <f t="shared" si="280"/>
        <v>0.70846829197621941</v>
      </c>
      <c r="AE1080" s="74">
        <f>IF(J1080&gt;0,J1080/630,Tabla13[[#This Row],[Cargabilidad Antes]]-0.02)</f>
        <v>0.5906787363825724</v>
      </c>
      <c r="AF1080" s="114">
        <f t="shared" si="285"/>
        <v>0.11778955559364701</v>
      </c>
      <c r="AI1080" s="4">
        <f t="shared" si="281"/>
        <v>33.523124930941222</v>
      </c>
      <c r="AJ1080" s="59">
        <f t="shared" si="282"/>
        <v>30.826543793320734</v>
      </c>
      <c r="AK1080" s="4">
        <f t="shared" si="289"/>
        <v>2.6965811376204876</v>
      </c>
      <c r="AL1080" s="79">
        <f t="shared" si="287"/>
        <v>8.0439432277734757E-2</v>
      </c>
    </row>
    <row r="1081" spans="2:38" x14ac:dyDescent="0.25">
      <c r="B1081" s="16" t="s">
        <v>1095</v>
      </c>
      <c r="C1081" s="21">
        <v>606.17999999999995</v>
      </c>
      <c r="D1081" s="21">
        <v>360.34</v>
      </c>
      <c r="E1081" s="16">
        <v>266.67</v>
      </c>
      <c r="F1081" s="59">
        <f t="shared" si="283"/>
        <v>448.28317445561123</v>
      </c>
      <c r="G1081" s="16">
        <v>0.8</v>
      </c>
      <c r="H1081" s="21">
        <v>452.4</v>
      </c>
      <c r="I1081" s="6">
        <f>'Datos y Cálculos'!R1081</f>
        <v>106.67000000000002</v>
      </c>
      <c r="J1081" s="59">
        <f>'Datos y Cálculos'!S1081</f>
        <v>375.79702566678196</v>
      </c>
      <c r="K1081" s="59">
        <f>'Datos y Cálculos'!T1081</f>
        <v>0.9588686854576447</v>
      </c>
      <c r="L1081" s="59">
        <f t="shared" si="286"/>
        <v>562.64437270679809</v>
      </c>
      <c r="M1081" s="69">
        <f t="shared" si="284"/>
        <v>471.66633462908106</v>
      </c>
      <c r="O1081" s="20">
        <f t="shared" si="277"/>
        <v>565.33259782551556</v>
      </c>
      <c r="P1081" s="128">
        <f t="shared" si="278"/>
        <v>471.66633462908106</v>
      </c>
      <c r="Q1081" s="106">
        <f t="shared" si="293"/>
        <v>0.16568346413546753</v>
      </c>
      <c r="S1081" s="129">
        <f t="shared" si="291"/>
        <v>0.26030003082126502</v>
      </c>
      <c r="T1081" s="124">
        <f t="shared" si="292"/>
        <v>0.21717262000022886</v>
      </c>
      <c r="U1081" s="79">
        <f t="shared" si="290"/>
        <v>0.16568346413546753</v>
      </c>
      <c r="Y1081" s="111">
        <f t="shared" si="279"/>
        <v>0.15575179554820415</v>
      </c>
      <c r="Z1081" s="92">
        <f t="shared" si="288"/>
        <v>4.7335449921533997E-2</v>
      </c>
      <c r="AD1081" s="106">
        <f t="shared" si="280"/>
        <v>0.71156059437398611</v>
      </c>
      <c r="AE1081" s="74">
        <f>IF(J1081&gt;0,J1081/630,Tabla13[[#This Row],[Cargabilidad Antes]]-0.02)</f>
        <v>0.59650321534409834</v>
      </c>
      <c r="AF1081" s="114">
        <f t="shared" si="285"/>
        <v>0.11505737902988777</v>
      </c>
      <c r="AI1081" s="4">
        <f t="shared" si="281"/>
        <v>33.536350057803048</v>
      </c>
      <c r="AJ1081" s="59">
        <f t="shared" si="282"/>
        <v>30.942017393761546</v>
      </c>
      <c r="AK1081" s="4">
        <f t="shared" si="289"/>
        <v>2.5943326640415023</v>
      </c>
      <c r="AL1081" s="79">
        <f t="shared" si="287"/>
        <v>7.7358825858208413E-2</v>
      </c>
    </row>
    <row r="1082" spans="2:38" x14ac:dyDescent="0.25">
      <c r="B1082" s="16" t="s">
        <v>1096</v>
      </c>
      <c r="C1082" s="21">
        <v>546.58000000000004</v>
      </c>
      <c r="D1082" s="21">
        <v>356.3</v>
      </c>
      <c r="E1082" s="16">
        <v>268.63</v>
      </c>
      <c r="F1082" s="59">
        <f t="shared" si="283"/>
        <v>446.21941564660762</v>
      </c>
      <c r="G1082" s="16">
        <v>0.8</v>
      </c>
      <c r="H1082" s="21">
        <v>453.13</v>
      </c>
      <c r="I1082" s="6">
        <f>'Datos y Cálculos'!R1082</f>
        <v>108.63</v>
      </c>
      <c r="J1082" s="59">
        <f>'Datos y Cálculos'!S1082</f>
        <v>372.49183467560738</v>
      </c>
      <c r="K1082" s="59">
        <f>'Datos y Cálculos'!T1082</f>
        <v>0.95653103459379618</v>
      </c>
      <c r="L1082" s="59">
        <f t="shared" si="286"/>
        <v>560.0541298721879</v>
      </c>
      <c r="M1082" s="69">
        <f t="shared" si="284"/>
        <v>467.51795874108592</v>
      </c>
      <c r="O1082" s="20">
        <f t="shared" si="277"/>
        <v>558.99429595723825</v>
      </c>
      <c r="P1082" s="128">
        <f t="shared" si="278"/>
        <v>467.51795874108592</v>
      </c>
      <c r="Q1082" s="106">
        <f t="shared" si="293"/>
        <v>0.16364449132616921</v>
      </c>
      <c r="S1082" s="129">
        <f t="shared" si="291"/>
        <v>0.25738164228677568</v>
      </c>
      <c r="T1082" s="124">
        <f t="shared" si="292"/>
        <v>0.21526255435806221</v>
      </c>
      <c r="U1082" s="79">
        <f t="shared" si="290"/>
        <v>0.16364449132616932</v>
      </c>
      <c r="Y1082" s="111">
        <f t="shared" si="279"/>
        <v>0.1543210291663516</v>
      </c>
      <c r="Z1082" s="92">
        <f t="shared" si="288"/>
        <v>4.6374929621507681E-2</v>
      </c>
      <c r="AD1082" s="106">
        <f t="shared" si="280"/>
        <v>0.70828478674064699</v>
      </c>
      <c r="AE1082" s="74">
        <f>IF(J1082&gt;0,J1082/630,Tabla13[[#This Row],[Cargabilidad Antes]]-0.02)</f>
        <v>0.59125688043747204</v>
      </c>
      <c r="AF1082" s="114">
        <f t="shared" si="285"/>
        <v>0.11702790630317494</v>
      </c>
      <c r="AI1082" s="4">
        <f t="shared" si="281"/>
        <v>33.346010227369888</v>
      </c>
      <c r="AJ1082" s="59">
        <f t="shared" si="282"/>
        <v>30.837955174824565</v>
      </c>
      <c r="AK1082" s="4">
        <f t="shared" si="289"/>
        <v>2.5080550525453233</v>
      </c>
      <c r="AL1082" s="79">
        <f t="shared" si="287"/>
        <v>7.521304754134428E-2</v>
      </c>
    </row>
    <row r="1083" spans="2:38" x14ac:dyDescent="0.25">
      <c r="B1083" s="16" t="s">
        <v>1097</v>
      </c>
      <c r="C1083" s="21">
        <v>591</v>
      </c>
      <c r="D1083" s="21">
        <v>360.4</v>
      </c>
      <c r="E1083" s="16">
        <v>268.79000000000002</v>
      </c>
      <c r="F1083" s="59">
        <f t="shared" si="283"/>
        <v>449.5956228657036</v>
      </c>
      <c r="G1083" s="16">
        <v>0.8</v>
      </c>
      <c r="H1083" s="21">
        <v>453.17</v>
      </c>
      <c r="I1083" s="6">
        <f>'Datos y Cálculos'!R1083</f>
        <v>108.79000000000002</v>
      </c>
      <c r="J1083" s="59">
        <f>'Datos y Cálculos'!S1083</f>
        <v>376.46171664592936</v>
      </c>
      <c r="K1083" s="59">
        <f>'Datos y Cálculos'!T1083</f>
        <v>0.95733505975313882</v>
      </c>
      <c r="L1083" s="59">
        <f t="shared" si="286"/>
        <v>564.2916388869379</v>
      </c>
      <c r="M1083" s="69">
        <f t="shared" si="284"/>
        <v>472.50059444590426</v>
      </c>
      <c r="O1083" s="20">
        <f t="shared" si="277"/>
        <v>565.42673102157914</v>
      </c>
      <c r="P1083" s="128">
        <f t="shared" si="278"/>
        <v>472.5005944459042</v>
      </c>
      <c r="Q1083" s="106">
        <f t="shared" si="293"/>
        <v>0.16434691088583941</v>
      </c>
      <c r="S1083" s="129">
        <f t="shared" si="291"/>
        <v>0.26034337322524259</v>
      </c>
      <c r="T1083" s="124">
        <f t="shared" si="292"/>
        <v>0.21755674406607484</v>
      </c>
      <c r="U1083" s="79">
        <f t="shared" si="290"/>
        <v>0.1643469108858393</v>
      </c>
      <c r="Y1083" s="111">
        <f t="shared" si="279"/>
        <v>0.15666512642911154</v>
      </c>
      <c r="Z1083" s="92">
        <f t="shared" si="288"/>
        <v>4.7263348630892016E-2</v>
      </c>
      <c r="AD1083" s="106">
        <f t="shared" si="280"/>
        <v>0.71364384581857709</v>
      </c>
      <c r="AE1083" s="74">
        <f>IF(J1083&gt;0,J1083/630,Tabla13[[#This Row],[Cargabilidad Antes]]-0.02)</f>
        <v>0.59755828039036407</v>
      </c>
      <c r="AF1083" s="114">
        <f t="shared" si="285"/>
        <v>0.11608556542821302</v>
      </c>
      <c r="AI1083" s="4">
        <f t="shared" si="281"/>
        <v>33.539193059662104</v>
      </c>
      <c r="AJ1083" s="59">
        <f t="shared" si="282"/>
        <v>30.963055869437309</v>
      </c>
      <c r="AK1083" s="4">
        <f t="shared" si="289"/>
        <v>2.5761371902247951</v>
      </c>
      <c r="AL1083" s="79">
        <f t="shared" si="287"/>
        <v>7.6809754654566742E-2</v>
      </c>
    </row>
    <row r="1084" spans="2:38" x14ac:dyDescent="0.25">
      <c r="B1084" s="16" t="s">
        <v>1098</v>
      </c>
      <c r="C1084" s="21">
        <v>511.18</v>
      </c>
      <c r="D1084" s="21">
        <v>336.58</v>
      </c>
      <c r="E1084" s="16">
        <v>255.84</v>
      </c>
      <c r="F1084" s="59">
        <f t="shared" si="283"/>
        <v>422.77677561569061</v>
      </c>
      <c r="G1084" s="16">
        <v>0.79</v>
      </c>
      <c r="H1084" s="21">
        <v>455.24</v>
      </c>
      <c r="I1084" s="6">
        <f>'Datos y Cálculos'!R1084</f>
        <v>95.84</v>
      </c>
      <c r="J1084" s="59">
        <f>'Datos y Cálculos'!S1084</f>
        <v>349.95914332961786</v>
      </c>
      <c r="K1084" s="59">
        <f>'Datos y Cálculos'!T1084</f>
        <v>0.96176941341687883</v>
      </c>
      <c r="L1084" s="59">
        <f t="shared" si="286"/>
        <v>530.63105480182821</v>
      </c>
      <c r="M1084" s="69">
        <f t="shared" si="284"/>
        <v>439.23696871027329</v>
      </c>
      <c r="O1084" s="20">
        <f t="shared" si="277"/>
        <v>534.74010347783224</v>
      </c>
      <c r="P1084" s="128">
        <f t="shared" si="278"/>
        <v>439.23696871027323</v>
      </c>
      <c r="Q1084" s="106">
        <f t="shared" si="293"/>
        <v>0.17859729267812074</v>
      </c>
      <c r="S1084" s="129">
        <f t="shared" si="291"/>
        <v>0.24621411528723966</v>
      </c>
      <c r="T1084" s="124">
        <f t="shared" si="292"/>
        <v>0.20224094087779992</v>
      </c>
      <c r="U1084" s="79">
        <f t="shared" si="290"/>
        <v>0.17859729267812086</v>
      </c>
      <c r="Y1084" s="111">
        <f t="shared" si="279"/>
        <v>0.13853210362948962</v>
      </c>
      <c r="Z1084" s="92">
        <f t="shared" si="288"/>
        <v>4.5064159781374166E-2</v>
      </c>
      <c r="AD1084" s="106">
        <f t="shared" si="280"/>
        <v>0.67107424700903273</v>
      </c>
      <c r="AE1084" s="74">
        <f>IF(J1084&gt;0,J1084/630,Tabla13[[#This Row],[Cargabilidad Antes]]-0.02)</f>
        <v>0.55549070369780618</v>
      </c>
      <c r="AF1084" s="114">
        <f t="shared" si="285"/>
        <v>0.11558354331122656</v>
      </c>
      <c r="AI1084" s="4">
        <f t="shared" si="281"/>
        <v>32.637472710135754</v>
      </c>
      <c r="AJ1084" s="59">
        <f t="shared" si="282"/>
        <v>30.15302122547515</v>
      </c>
      <c r="AK1084" s="4">
        <f t="shared" si="289"/>
        <v>2.4844514846606032</v>
      </c>
      <c r="AL1084" s="79">
        <f t="shared" si="287"/>
        <v>7.6122667546162148E-2</v>
      </c>
    </row>
    <row r="1085" spans="2:38" x14ac:dyDescent="0.25">
      <c r="B1085" s="16" t="s">
        <v>1099</v>
      </c>
      <c r="C1085" s="21">
        <v>511.74</v>
      </c>
      <c r="D1085" s="21">
        <v>364.12</v>
      </c>
      <c r="E1085" s="16">
        <v>273.07</v>
      </c>
      <c r="F1085" s="59">
        <f t="shared" si="283"/>
        <v>455.13800028123336</v>
      </c>
      <c r="G1085" s="16">
        <v>0.8</v>
      </c>
      <c r="H1085" s="21">
        <v>456.34</v>
      </c>
      <c r="I1085" s="6">
        <f>'Datos y Cálculos'!R1085</f>
        <v>113.07</v>
      </c>
      <c r="J1085" s="59">
        <f>'Datos y Cálculos'!S1085</f>
        <v>381.27181812979569</v>
      </c>
      <c r="K1085" s="59">
        <f>'Datos y Cálculos'!T1085</f>
        <v>0.95501419901966966</v>
      </c>
      <c r="L1085" s="59">
        <f t="shared" si="286"/>
        <v>571.24792821912627</v>
      </c>
      <c r="M1085" s="69">
        <f t="shared" si="284"/>
        <v>478.53779746012083</v>
      </c>
      <c r="O1085" s="20">
        <f t="shared" si="277"/>
        <v>571.26298917751785</v>
      </c>
      <c r="P1085" s="128">
        <f t="shared" si="278"/>
        <v>478.53779746012083</v>
      </c>
      <c r="Q1085" s="106">
        <f t="shared" si="293"/>
        <v>0.16231611967528148</v>
      </c>
      <c r="S1085" s="129">
        <f t="shared" si="291"/>
        <v>0.26303060227185171</v>
      </c>
      <c r="T1085" s="124">
        <f t="shared" si="292"/>
        <v>0.22033649555523244</v>
      </c>
      <c r="U1085" s="79">
        <f t="shared" si="290"/>
        <v>0.16231611967528159</v>
      </c>
      <c r="Y1085" s="111">
        <f t="shared" si="279"/>
        <v>0.16055150418336483</v>
      </c>
      <c r="Z1085" s="92">
        <f t="shared" si="288"/>
        <v>4.7890220483626775E-2</v>
      </c>
      <c r="AD1085" s="106">
        <f t="shared" si="280"/>
        <v>0.72244127028767202</v>
      </c>
      <c r="AE1085" s="74">
        <f>IF(J1085&gt;0,J1085/630,Tabla13[[#This Row],[Cargabilidad Antes]]-0.02)</f>
        <v>0.60519336211078678</v>
      </c>
      <c r="AF1085" s="114">
        <f t="shared" si="285"/>
        <v>0.11724790817688524</v>
      </c>
      <c r="AI1085" s="4">
        <f t="shared" si="281"/>
        <v>33.716383621902587</v>
      </c>
      <c r="AJ1085" s="59">
        <f t="shared" si="282"/>
        <v>31.116410886698279</v>
      </c>
      <c r="AK1085" s="4">
        <f t="shared" si="289"/>
        <v>2.5999727352043074</v>
      </c>
      <c r="AL1085" s="79">
        <f t="shared" si="287"/>
        <v>7.7113036924735034E-2</v>
      </c>
    </row>
    <row r="1086" spans="2:38" x14ac:dyDescent="0.25">
      <c r="B1086" s="16" t="s">
        <v>1100</v>
      </c>
      <c r="C1086" s="21">
        <v>579.72</v>
      </c>
      <c r="D1086" s="21">
        <v>351.7</v>
      </c>
      <c r="E1086" s="16">
        <v>271.51</v>
      </c>
      <c r="F1086" s="59">
        <f t="shared" si="283"/>
        <v>444.3090929746993</v>
      </c>
      <c r="G1086" s="16">
        <v>0.79</v>
      </c>
      <c r="H1086" s="21">
        <v>456.9</v>
      </c>
      <c r="I1086" s="6">
        <f>'Datos y Cálculos'!R1086</f>
        <v>111.50999999999999</v>
      </c>
      <c r="J1086" s="59">
        <f>'Datos y Cálculos'!S1086</f>
        <v>368.95442821573505</v>
      </c>
      <c r="K1086" s="59">
        <f>'Datos y Cálculos'!T1086</f>
        <v>0.95323425633030745</v>
      </c>
      <c r="L1086" s="59">
        <f t="shared" si="286"/>
        <v>557.65646615726325</v>
      </c>
      <c r="M1086" s="69">
        <f t="shared" si="284"/>
        <v>463.07812706317196</v>
      </c>
      <c r="O1086" s="20">
        <f t="shared" si="277"/>
        <v>558.76194186568898</v>
      </c>
      <c r="P1086" s="128">
        <f t="shared" si="278"/>
        <v>463.07812706317196</v>
      </c>
      <c r="Q1086" s="106">
        <f t="shared" si="293"/>
        <v>0.17124254111336157</v>
      </c>
      <c r="S1086" s="129">
        <f t="shared" si="291"/>
        <v>0.2572746578718943</v>
      </c>
      <c r="T1086" s="124">
        <f t="shared" si="292"/>
        <v>0.21321829169384038</v>
      </c>
      <c r="U1086" s="79">
        <f t="shared" si="290"/>
        <v>0.17124254111336168</v>
      </c>
      <c r="Y1086" s="111">
        <f t="shared" si="279"/>
        <v>0.1530025212495274</v>
      </c>
      <c r="Z1086" s="92">
        <f t="shared" si="288"/>
        <v>4.7914433931194253E-2</v>
      </c>
      <c r="AD1086" s="106">
        <f t="shared" si="280"/>
        <v>0.70525252853126874</v>
      </c>
      <c r="AE1086" s="74">
        <f>IF(J1086&gt;0,J1086/630,Tabla13[[#This Row],[Cargabilidad Antes]]-0.02)</f>
        <v>0.58564194954878579</v>
      </c>
      <c r="AF1086" s="114">
        <f t="shared" si="285"/>
        <v>0.11961057898248295</v>
      </c>
      <c r="AI1086" s="4">
        <f t="shared" si="281"/>
        <v>33.339073388822534</v>
      </c>
      <c r="AJ1086" s="59">
        <f t="shared" si="282"/>
        <v>30.72760020738075</v>
      </c>
      <c r="AK1086" s="4">
        <f t="shared" si="289"/>
        <v>2.6114731814417844</v>
      </c>
      <c r="AL1086" s="79">
        <f t="shared" si="287"/>
        <v>7.8330706765153302E-2</v>
      </c>
    </row>
    <row r="1087" spans="2:38" x14ac:dyDescent="0.25">
      <c r="B1087" s="16" t="s">
        <v>1101</v>
      </c>
      <c r="C1087" s="21">
        <v>414.82</v>
      </c>
      <c r="D1087" s="21">
        <v>310.45</v>
      </c>
      <c r="E1087" s="16">
        <v>195.31</v>
      </c>
      <c r="F1087" s="59">
        <f t="shared" si="283"/>
        <v>366.77676943885092</v>
      </c>
      <c r="G1087" s="16">
        <v>0.84</v>
      </c>
      <c r="H1087" s="21">
        <v>461.98</v>
      </c>
      <c r="I1087" s="6">
        <f>'Datos y Cálculos'!R1087</f>
        <v>35.31</v>
      </c>
      <c r="J1087" s="59">
        <f>'Datos y Cálculos'!S1087</f>
        <v>312.45159401097635</v>
      </c>
      <c r="K1087" s="59">
        <f>'Datos y Cálculos'!T1087</f>
        <v>0.99359390686639915</v>
      </c>
      <c r="L1087" s="59">
        <f t="shared" si="286"/>
        <v>460.34492732178671</v>
      </c>
      <c r="M1087" s="69">
        <f t="shared" si="284"/>
        <v>392.16089545861928</v>
      </c>
      <c r="O1087" s="20">
        <f t="shared" si="277"/>
        <v>463.86747171304171</v>
      </c>
      <c r="P1087" s="128">
        <f t="shared" si="278"/>
        <v>392.16089545861922</v>
      </c>
      <c r="Q1087" s="106">
        <f t="shared" si="293"/>
        <v>0.15458418756894787</v>
      </c>
      <c r="S1087" s="129">
        <f t="shared" si="291"/>
        <v>0.21358173515611373</v>
      </c>
      <c r="T1087" s="124">
        <f t="shared" si="292"/>
        <v>0.1805653761474397</v>
      </c>
      <c r="U1087" s="79">
        <f t="shared" si="290"/>
        <v>0.15458418756894787</v>
      </c>
      <c r="Y1087" s="111">
        <f t="shared" si="279"/>
        <v>0.10426338643856334</v>
      </c>
      <c r="Z1087" s="92">
        <f t="shared" si="288"/>
        <v>2.9743435629038733E-2</v>
      </c>
      <c r="AD1087" s="106">
        <f t="shared" si="280"/>
        <v>0.5821853483156364</v>
      </c>
      <c r="AE1087" s="74">
        <f>IF(J1087&gt;0,J1087/630,Tabla13[[#This Row],[Cargabilidad Antes]]-0.02)</f>
        <v>0.4959549111285339</v>
      </c>
      <c r="AF1087" s="114">
        <f t="shared" si="285"/>
        <v>8.6230437187102493E-2</v>
      </c>
      <c r="AI1087" s="4">
        <f t="shared" si="281"/>
        <v>30.747142930380598</v>
      </c>
      <c r="AJ1087" s="59">
        <f t="shared" si="282"/>
        <v>29.10764337411608</v>
      </c>
      <c r="AK1087" s="4">
        <f t="shared" si="289"/>
        <v>1.6394995562645178</v>
      </c>
      <c r="AL1087" s="79">
        <f t="shared" si="287"/>
        <v>5.3322013039610372E-2</v>
      </c>
    </row>
    <row r="1088" spans="2:38" x14ac:dyDescent="0.25">
      <c r="B1088" s="16" t="s">
        <v>1102</v>
      </c>
      <c r="C1088" s="21">
        <v>499.74</v>
      </c>
      <c r="D1088" s="21">
        <v>332.11</v>
      </c>
      <c r="E1088" s="16">
        <v>260.51</v>
      </c>
      <c r="F1088" s="59">
        <f t="shared" si="283"/>
        <v>422.09301368300328</v>
      </c>
      <c r="G1088" s="16">
        <v>0.78</v>
      </c>
      <c r="H1088" s="21">
        <v>460.26</v>
      </c>
      <c r="I1088" s="6">
        <f>'Datos y Cálculos'!R1088</f>
        <v>100.50999999999999</v>
      </c>
      <c r="J1088" s="59">
        <f>'Datos y Cálculos'!S1088</f>
        <v>346.9860403532108</v>
      </c>
      <c r="K1088" s="59">
        <f>'Datos y Cálculos'!T1088</f>
        <v>0.95712784197869205</v>
      </c>
      <c r="L1088" s="59">
        <f t="shared" si="286"/>
        <v>529.77285885422248</v>
      </c>
      <c r="M1088" s="69">
        <f t="shared" si="284"/>
        <v>435.50539957167092</v>
      </c>
      <c r="O1088" s="20">
        <f t="shared" si="277"/>
        <v>534.40300418218123</v>
      </c>
      <c r="P1088" s="128">
        <f t="shared" si="278"/>
        <v>435.50539957167092</v>
      </c>
      <c r="Q1088" s="106">
        <f t="shared" si="293"/>
        <v>0.18506184253559232</v>
      </c>
      <c r="S1088" s="129">
        <f t="shared" si="291"/>
        <v>0.24605890230750826</v>
      </c>
      <c r="T1088" s="124">
        <f t="shared" si="292"/>
        <v>0.20052278847419547</v>
      </c>
      <c r="U1088" s="79">
        <f t="shared" si="290"/>
        <v>0.18506184253559232</v>
      </c>
      <c r="Y1088" s="111">
        <f t="shared" si="279"/>
        <v>0.13808436673345936</v>
      </c>
      <c r="Z1088" s="92">
        <f t="shared" si="288"/>
        <v>4.6379197076227834E-2</v>
      </c>
      <c r="AD1088" s="106">
        <f t="shared" si="280"/>
        <v>0.66998891060794175</v>
      </c>
      <c r="AE1088" s="74">
        <f>IF(J1088&gt;0,J1088/630,Tabla13[[#This Row],[Cargabilidad Antes]]-0.02)</f>
        <v>0.55077149262414415</v>
      </c>
      <c r="AF1088" s="114">
        <f t="shared" si="285"/>
        <v>0.11921741798379759</v>
      </c>
      <c r="AI1088" s="4">
        <f t="shared" si="281"/>
        <v>32.627846444416143</v>
      </c>
      <c r="AJ1088" s="59">
        <f t="shared" si="282"/>
        <v>30.065837421369679</v>
      </c>
      <c r="AK1088" s="4">
        <f t="shared" si="289"/>
        <v>2.5620090230464641</v>
      </c>
      <c r="AL1088" s="79">
        <f t="shared" si="287"/>
        <v>7.8522161351072595E-2</v>
      </c>
    </row>
    <row r="1089" spans="2:38" x14ac:dyDescent="0.25">
      <c r="B1089" s="16" t="s">
        <v>1103</v>
      </c>
      <c r="C1089" s="21">
        <v>567.76</v>
      </c>
      <c r="D1089" s="21">
        <v>319.75</v>
      </c>
      <c r="E1089" s="16">
        <v>268.07</v>
      </c>
      <c r="F1089" s="59">
        <f t="shared" si="283"/>
        <v>417.25482309974558</v>
      </c>
      <c r="G1089" s="16">
        <v>0.76</v>
      </c>
      <c r="H1089" s="21">
        <v>461.78</v>
      </c>
      <c r="I1089" s="6">
        <f>'Datos y Cálculos'!R1089</f>
        <v>108.07</v>
      </c>
      <c r="J1089" s="59">
        <f>'Datos y Cálculos'!S1089</f>
        <v>337.51916597431915</v>
      </c>
      <c r="K1089" s="59">
        <f>'Datos y Cálculos'!T1089</f>
        <v>0.94735360902239507</v>
      </c>
      <c r="L1089" s="59">
        <f t="shared" si="286"/>
        <v>523.70040095066918</v>
      </c>
      <c r="M1089" s="69">
        <f t="shared" si="284"/>
        <v>423.6234376781112</v>
      </c>
      <c r="O1089" s="20">
        <f t="shared" si="277"/>
        <v>528.05420072477932</v>
      </c>
      <c r="P1089" s="128">
        <f t="shared" si="278"/>
        <v>423.6234376781112</v>
      </c>
      <c r="Q1089" s="106">
        <f t="shared" si="293"/>
        <v>0.19776523490075826</v>
      </c>
      <c r="S1089" s="129">
        <f t="shared" si="291"/>
        <v>0.24313567845309692</v>
      </c>
      <c r="T1089" s="124">
        <f t="shared" si="292"/>
        <v>0.195051893891065</v>
      </c>
      <c r="U1089" s="79">
        <f t="shared" si="290"/>
        <v>0.19776523490075815</v>
      </c>
      <c r="Y1089" s="111">
        <f t="shared" si="279"/>
        <v>0.13493695809829867</v>
      </c>
      <c r="Z1089" s="92">
        <f t="shared" si="288"/>
        <v>4.8094147169308744E-2</v>
      </c>
      <c r="AD1089" s="106">
        <f t="shared" si="280"/>
        <v>0.66230924301546912</v>
      </c>
      <c r="AE1089" s="74">
        <f>IF(J1089&gt;0,J1089/630,Tabla13[[#This Row],[Cargabilidad Antes]]-0.02)</f>
        <v>0.53574470789574469</v>
      </c>
      <c r="AF1089" s="114">
        <f t="shared" si="285"/>
        <v>0.12656453511972443</v>
      </c>
      <c r="AI1089" s="4">
        <f t="shared" si="281"/>
        <v>32.447682663009765</v>
      </c>
      <c r="AJ1089" s="59">
        <f t="shared" si="282"/>
        <v>29.793184213414012</v>
      </c>
      <c r="AK1089" s="4">
        <f t="shared" si="289"/>
        <v>2.6544984495957529</v>
      </c>
      <c r="AL1089" s="79">
        <f t="shared" si="287"/>
        <v>8.1808567877233118E-2</v>
      </c>
    </row>
    <row r="1090" spans="2:38" x14ac:dyDescent="0.25">
      <c r="B1090" s="16" t="s">
        <v>1104</v>
      </c>
      <c r="C1090" s="21">
        <v>463.84</v>
      </c>
      <c r="D1090" s="21">
        <v>254.35</v>
      </c>
      <c r="E1090" s="16">
        <v>172.84</v>
      </c>
      <c r="F1090" s="59">
        <f t="shared" si="283"/>
        <v>307.51843538233607</v>
      </c>
      <c r="G1090" s="16">
        <v>0.82</v>
      </c>
      <c r="H1090" s="21">
        <v>465.96</v>
      </c>
      <c r="I1090" s="6">
        <f>'Datos y Cálculos'!R1090</f>
        <v>12.840000000000003</v>
      </c>
      <c r="J1090" s="59">
        <f>'Datos y Cálculos'!S1090</f>
        <v>254.67388578336806</v>
      </c>
      <c r="K1090" s="59">
        <f>'Datos y Cálculos'!T1090</f>
        <v>0.99872823323690296</v>
      </c>
      <c r="L1090" s="59">
        <f t="shared" si="286"/>
        <v>385.96924227992236</v>
      </c>
      <c r="M1090" s="69">
        <f t="shared" si="284"/>
        <v>319.64355763607733</v>
      </c>
      <c r="O1090" s="20">
        <f t="shared" si="277"/>
        <v>389.31347022370443</v>
      </c>
      <c r="P1090" s="128">
        <f t="shared" si="278"/>
        <v>319.64355763607728</v>
      </c>
      <c r="Q1090" s="106">
        <f t="shared" si="293"/>
        <v>0.178955823305045</v>
      </c>
      <c r="S1090" s="129">
        <f t="shared" si="291"/>
        <v>0.17925431628770325</v>
      </c>
      <c r="T1090" s="124">
        <f t="shared" si="292"/>
        <v>0.14717571253545436</v>
      </c>
      <c r="U1090" s="79">
        <f t="shared" si="290"/>
        <v>0.17895582330504511</v>
      </c>
      <c r="Y1090" s="111">
        <f t="shared" si="279"/>
        <v>7.3294349945179582E-2</v>
      </c>
      <c r="Z1090" s="92">
        <f t="shared" si="288"/>
        <v>2.3885636235428002E-2</v>
      </c>
      <c r="AD1090" s="106">
        <f t="shared" si="280"/>
        <v>0.48812450060688262</v>
      </c>
      <c r="AE1090" s="74">
        <f>IF(J1090&gt;0,J1090/630,Tabla13[[#This Row],[Cargabilidad Antes]]-0.02)</f>
        <v>0.40424426314820328</v>
      </c>
      <c r="AF1090" s="114">
        <f t="shared" si="285"/>
        <v>8.3880237458679341E-2</v>
      </c>
      <c r="AI1090" s="4">
        <f t="shared" si="281"/>
        <v>29.048209885086088</v>
      </c>
      <c r="AJ1090" s="59">
        <f t="shared" si="282"/>
        <v>27.728953096641245</v>
      </c>
      <c r="AK1090" s="4">
        <f t="shared" si="289"/>
        <v>1.319256788444843</v>
      </c>
      <c r="AL1090" s="79">
        <f t="shared" si="287"/>
        <v>4.5416113201597885E-2</v>
      </c>
    </row>
    <row r="1091" spans="2:38" x14ac:dyDescent="0.25">
      <c r="B1091" s="16" t="s">
        <v>1105</v>
      </c>
      <c r="C1091" s="21">
        <v>376.58</v>
      </c>
      <c r="D1091" s="21">
        <v>251.25</v>
      </c>
      <c r="E1091" s="16">
        <v>176.07</v>
      </c>
      <c r="F1091" s="59">
        <f t="shared" si="283"/>
        <v>306.80157659308077</v>
      </c>
      <c r="G1091" s="16">
        <v>0.81</v>
      </c>
      <c r="H1091" s="21">
        <v>467.82</v>
      </c>
      <c r="I1091" s="6">
        <f>'Datos y Cálculos'!R1091</f>
        <v>16.069999999999993</v>
      </c>
      <c r="J1091" s="59">
        <f>'Datos y Cálculos'!S1091</f>
        <v>251.7633956714121</v>
      </c>
      <c r="K1091" s="59">
        <f>'Datos y Cálculos'!T1091</f>
        <v>0.99796080097329898</v>
      </c>
      <c r="L1091" s="59">
        <f t="shared" si="286"/>
        <v>385.06950616047124</v>
      </c>
      <c r="M1091" s="69">
        <f t="shared" si="284"/>
        <v>315.99057448474792</v>
      </c>
      <c r="O1091" s="20">
        <f t="shared" si="277"/>
        <v>389.31630470717516</v>
      </c>
      <c r="P1091" s="128">
        <f t="shared" si="278"/>
        <v>315.99057448474792</v>
      </c>
      <c r="Q1091" s="106">
        <f t="shared" si="293"/>
        <v>0.188344873656343</v>
      </c>
      <c r="S1091" s="129">
        <f t="shared" si="291"/>
        <v>0.17925562138869625</v>
      </c>
      <c r="T1091" s="124">
        <f t="shared" si="292"/>
        <v>0.145493744026053</v>
      </c>
      <c r="U1091" s="79">
        <f t="shared" si="290"/>
        <v>0.188344873656343</v>
      </c>
      <c r="Y1091" s="111">
        <f t="shared" si="279"/>
        <v>7.2953034090737237E-2</v>
      </c>
      <c r="Z1091" s="92">
        <f t="shared" si="288"/>
        <v>2.4892739261621676E-2</v>
      </c>
      <c r="AD1091" s="106">
        <f t="shared" si="280"/>
        <v>0.48698662951282662</v>
      </c>
      <c r="AE1091" s="74">
        <f>IF(J1091&gt;0,J1091/630,Tabla13[[#This Row],[Cargabilidad Antes]]-0.02)</f>
        <v>0.39962443757367</v>
      </c>
      <c r="AF1091" s="114">
        <f t="shared" si="285"/>
        <v>8.7362191939156619E-2</v>
      </c>
      <c r="AI1091" s="4">
        <f t="shared" si="281"/>
        <v>29.048268833088944</v>
      </c>
      <c r="AJ1091" s="59">
        <f t="shared" si="282"/>
        <v>27.666934913547035</v>
      </c>
      <c r="AK1091" s="4">
        <f t="shared" si="289"/>
        <v>1.381333919541909</v>
      </c>
      <c r="AL1091" s="79">
        <f t="shared" si="287"/>
        <v>4.7553054795762217E-2</v>
      </c>
    </row>
    <row r="1092" spans="2:38" x14ac:dyDescent="0.25">
      <c r="B1092" s="16" t="s">
        <v>1106</v>
      </c>
      <c r="C1092" s="21">
        <v>496.46</v>
      </c>
      <c r="D1092" s="21">
        <v>297.16000000000003</v>
      </c>
      <c r="E1092" s="16">
        <v>193.54</v>
      </c>
      <c r="F1092" s="59">
        <f t="shared" si="283"/>
        <v>354.62909807290208</v>
      </c>
      <c r="G1092" s="16">
        <v>0.83</v>
      </c>
      <c r="H1092" s="21">
        <v>460.42</v>
      </c>
      <c r="I1092" s="6">
        <f>'Datos y Cálculos'!R1092</f>
        <v>33.539999999999992</v>
      </c>
      <c r="J1092" s="59">
        <f>'Datos y Cálculos'!S1092</f>
        <v>299.04681439533846</v>
      </c>
      <c r="K1092" s="59">
        <f>'Datos y Cálculos'!T1092</f>
        <v>0.99369057182851617</v>
      </c>
      <c r="L1092" s="59">
        <f t="shared" si="286"/>
        <v>445.09827224970485</v>
      </c>
      <c r="M1092" s="69">
        <f t="shared" si="284"/>
        <v>375.33643215532334</v>
      </c>
      <c r="O1092" s="20">
        <f t="shared" ref="O1092:O1155" si="294">(D1092)/(SQRT(3)*0.46*G1092)</f>
        <v>449.35936614035944</v>
      </c>
      <c r="P1092" s="128">
        <f t="shared" ref="P1092:P1155" si="295">(D1092)/(SQRT(3)*0.46*K1092)</f>
        <v>375.33643215532334</v>
      </c>
      <c r="Q1092" s="106">
        <f t="shared" si="293"/>
        <v>0.16472992344820669</v>
      </c>
      <c r="S1092" s="129">
        <f t="shared" si="291"/>
        <v>0.20690166692326628</v>
      </c>
      <c r="T1092" s="124">
        <f t="shared" si="292"/>
        <v>0.17281877116969027</v>
      </c>
      <c r="U1092" s="79">
        <f t="shared" si="290"/>
        <v>0.16472992344820669</v>
      </c>
      <c r="Y1092" s="111">
        <f t="shared" ref="Y1092:Y1155" si="296">($AB$3)*(((D1092)^2+(E1092)^2)/(460)^2)</f>
        <v>9.7471336204158807E-2</v>
      </c>
      <c r="Z1092" s="92">
        <f t="shared" si="288"/>
        <v>2.9467914423148153E-2</v>
      </c>
      <c r="AD1092" s="106">
        <f t="shared" ref="AD1092:AD1155" si="297">F1092/630</f>
        <v>0.56290333027444772</v>
      </c>
      <c r="AE1092" s="74">
        <f>IF(J1092&gt;0,J1092/630,Tabla13[[#This Row],[Cargabilidad Antes]]-0.02)</f>
        <v>0.47467748316720393</v>
      </c>
      <c r="AF1092" s="114">
        <f t="shared" si="285"/>
        <v>8.8225847107243793E-2</v>
      </c>
      <c r="AI1092" s="4">
        <f t="shared" ref="AI1092:AI1155" si="298">$AN$4+($AN$5-$AN$4)*((O1092/($AN$6*$AN$7))^2)</f>
        <v>30.393264955610725</v>
      </c>
      <c r="AJ1092" s="59">
        <f t="shared" ref="AJ1092:AJ1155" si="299">$AN$4+($AN$5-$AN$4)*((P1092/($AN$6*$AN$7))^2)</f>
        <v>28.762752064719223</v>
      </c>
      <c r="AK1092" s="4">
        <f t="shared" si="289"/>
        <v>1.6305128908915023</v>
      </c>
      <c r="AL1092" s="79">
        <f t="shared" si="287"/>
        <v>5.3647177862360729E-2</v>
      </c>
    </row>
    <row r="1093" spans="2:38" x14ac:dyDescent="0.25">
      <c r="B1093" s="16" t="s">
        <v>1107</v>
      </c>
      <c r="C1093" s="21">
        <v>524.79999999999995</v>
      </c>
      <c r="D1093" s="21">
        <v>300.39999999999998</v>
      </c>
      <c r="E1093" s="16">
        <v>188.41</v>
      </c>
      <c r="F1093" s="59">
        <f t="shared" ref="F1093:F1156" si="300">SQRT((D1093)^2+(E1093)^2)</f>
        <v>354.59623249549617</v>
      </c>
      <c r="G1093" s="16">
        <v>0.84</v>
      </c>
      <c r="H1093" s="21">
        <v>454.81</v>
      </c>
      <c r="I1093" s="6">
        <f>'Datos y Cálculos'!R1093</f>
        <v>28.409999999999997</v>
      </c>
      <c r="J1093" s="59">
        <f>'Datos y Cálculos'!S1093</f>
        <v>301.74043166271235</v>
      </c>
      <c r="K1093" s="59">
        <f>'Datos y Cálculos'!T1093</f>
        <v>0.99555766638456089</v>
      </c>
      <c r="L1093" s="59">
        <f t="shared" si="286"/>
        <v>445.0570223584823</v>
      </c>
      <c r="M1093" s="69">
        <f t="shared" ref="M1093:M1156" si="301">(J1093)/(SQRT(3)*0.46)</f>
        <v>378.71721618665407</v>
      </c>
      <c r="O1093" s="20">
        <f t="shared" si="294"/>
        <v>448.85098567433636</v>
      </c>
      <c r="P1093" s="128">
        <f t="shared" si="295"/>
        <v>378.71721618665407</v>
      </c>
      <c r="Q1093" s="106">
        <f t="shared" si="293"/>
        <v>0.15625178895912639</v>
      </c>
      <c r="S1093" s="129">
        <f t="shared" si="291"/>
        <v>0.20666758975969263</v>
      </c>
      <c r="T1093" s="124">
        <f t="shared" si="292"/>
        <v>0.17437540913986979</v>
      </c>
      <c r="U1093" s="79">
        <f t="shared" si="290"/>
        <v>0.1562517889591265</v>
      </c>
      <c r="Y1093" s="111">
        <f t="shared" si="296"/>
        <v>9.7453270550094506E-2</v>
      </c>
      <c r="Z1093" s="92">
        <f t="shared" si="288"/>
        <v>2.8075211007164459E-2</v>
      </c>
      <c r="AD1093" s="106">
        <f t="shared" si="297"/>
        <v>0.56285116269126378</v>
      </c>
      <c r="AE1093" s="74">
        <f>IF(J1093&gt;0,J1093/630,Tabla13[[#This Row],[Cargabilidad Antes]]-0.02)</f>
        <v>0.47895306613128946</v>
      </c>
      <c r="AF1093" s="114">
        <f t="shared" ref="AF1093:AF1156" si="302">AD1093-AE1093</f>
        <v>8.3898096559974322E-2</v>
      </c>
      <c r="AI1093" s="4">
        <f t="shared" si="298"/>
        <v>30.381068572137377</v>
      </c>
      <c r="AJ1093" s="59">
        <f t="shared" si="299"/>
        <v>28.830842143060067</v>
      </c>
      <c r="AK1093" s="4">
        <f t="shared" si="289"/>
        <v>1.5502264290773091</v>
      </c>
      <c r="AL1093" s="79">
        <f t="shared" si="287"/>
        <v>5.1026066624234145E-2</v>
      </c>
    </row>
    <row r="1094" spans="2:38" x14ac:dyDescent="0.25">
      <c r="B1094" s="16" t="s">
        <v>1108</v>
      </c>
      <c r="C1094" s="21">
        <v>558.08000000000004</v>
      </c>
      <c r="D1094" s="21">
        <v>344.01</v>
      </c>
      <c r="E1094" s="16">
        <v>269.52999999999997</v>
      </c>
      <c r="F1094" s="59">
        <f t="shared" si="300"/>
        <v>437.02322707151387</v>
      </c>
      <c r="G1094" s="16">
        <v>0.78</v>
      </c>
      <c r="H1094" s="21">
        <v>451.8</v>
      </c>
      <c r="I1094" s="6">
        <f>'Datos y Cálculos'!R1094</f>
        <v>109.52999999999997</v>
      </c>
      <c r="J1094" s="59">
        <f>'Datos y Cálculos'!S1094</f>
        <v>361.02590073289753</v>
      </c>
      <c r="K1094" s="59">
        <f>'Datos y Cálculos'!T1094</f>
        <v>0.95286792249986896</v>
      </c>
      <c r="L1094" s="59">
        <f t="shared" ref="L1094:L1157" si="303">(F1094)/(SQRT(3)*0.46)</f>
        <v>548.51190824316848</v>
      </c>
      <c r="M1094" s="69">
        <f t="shared" si="301"/>
        <v>453.12695863601198</v>
      </c>
      <c r="O1094" s="20">
        <f t="shared" si="294"/>
        <v>553.55146628741124</v>
      </c>
      <c r="P1094" s="128">
        <f t="shared" si="295"/>
        <v>453.12695863601203</v>
      </c>
      <c r="Q1094" s="106">
        <f t="shared" si="293"/>
        <v>0.18141855593831535</v>
      </c>
      <c r="S1094" s="129">
        <f t="shared" si="291"/>
        <v>0.25487556226191899</v>
      </c>
      <c r="T1094" s="124">
        <f t="shared" si="292"/>
        <v>0.20863640581239545</v>
      </c>
      <c r="U1094" s="79">
        <f t="shared" si="290"/>
        <v>0.18141855593831535</v>
      </c>
      <c r="Y1094" s="111">
        <f t="shared" si="296"/>
        <v>0.14802573423440452</v>
      </c>
      <c r="Z1094" s="92">
        <f t="shared" si="288"/>
        <v>4.8837304429152913E-2</v>
      </c>
      <c r="AD1094" s="106">
        <f t="shared" si="297"/>
        <v>0.69368766201827603</v>
      </c>
      <c r="AE1094" s="74">
        <f>IF(J1094&gt;0,J1094/630,Tabla13[[#This Row],[Cargabilidad Antes]]-0.02)</f>
        <v>0.57305698529031357</v>
      </c>
      <c r="AF1094" s="114">
        <f t="shared" si="302"/>
        <v>0.12063067672796246</v>
      </c>
      <c r="AI1094" s="4">
        <f t="shared" si="298"/>
        <v>33.184274194149118</v>
      </c>
      <c r="AJ1094" s="59">
        <f t="shared" si="299"/>
        <v>30.484082282123989</v>
      </c>
      <c r="AK1094" s="4">
        <f t="shared" si="289"/>
        <v>2.7001919120251294</v>
      </c>
      <c r="AL1094" s="79">
        <f t="shared" ref="AL1094:AL1157" si="304">(1-AJ1094/AI1094)</f>
        <v>8.1369623943778002E-2</v>
      </c>
    </row>
    <row r="1095" spans="2:38" x14ac:dyDescent="0.25">
      <c r="B1095" s="16" t="s">
        <v>1109</v>
      </c>
      <c r="C1095" s="21">
        <v>604.52</v>
      </c>
      <c r="D1095" s="21">
        <v>335.28</v>
      </c>
      <c r="E1095" s="16">
        <v>253.45</v>
      </c>
      <c r="F1095" s="59">
        <f t="shared" si="300"/>
        <v>420.29701509765681</v>
      </c>
      <c r="G1095" s="16">
        <v>0.79</v>
      </c>
      <c r="H1095" s="21">
        <v>450.97</v>
      </c>
      <c r="I1095" s="6">
        <f>'Datos y Cálculos'!R1095</f>
        <v>93.449999999999989</v>
      </c>
      <c r="J1095" s="59">
        <f>'Datos y Cálculos'!S1095</f>
        <v>348.05973754515185</v>
      </c>
      <c r="K1095" s="59">
        <f>'Datos y Cálculos'!T1095</f>
        <v>0.96328291908944497</v>
      </c>
      <c r="L1095" s="59">
        <f t="shared" si="303"/>
        <v>527.51868436136601</v>
      </c>
      <c r="M1095" s="69">
        <f t="shared" si="301"/>
        <v>436.85300688209549</v>
      </c>
      <c r="O1095" s="20">
        <f t="shared" si="294"/>
        <v>532.67473377517251</v>
      </c>
      <c r="P1095" s="128">
        <f t="shared" si="295"/>
        <v>436.85300688209549</v>
      </c>
      <c r="Q1095" s="106">
        <f t="shared" si="293"/>
        <v>0.1798878768173765</v>
      </c>
      <c r="S1095" s="129">
        <f t="shared" si="291"/>
        <v>0.24526314271051666</v>
      </c>
      <c r="T1095" s="124">
        <f t="shared" si="292"/>
        <v>0.20114327670676463</v>
      </c>
      <c r="U1095" s="79">
        <f t="shared" si="290"/>
        <v>0.17988787681737639</v>
      </c>
      <c r="Y1095" s="111">
        <f t="shared" si="296"/>
        <v>0.13691177347637051</v>
      </c>
      <c r="Z1095" s="92">
        <f t="shared" ref="Z1095:Z1158" si="305">(Y1095)*(1-(((G1095)^2/(K1095)^2)))</f>
        <v>4.4827119656257304E-2</v>
      </c>
      <c r="AD1095" s="106">
        <f t="shared" si="297"/>
        <v>0.66713811920262989</v>
      </c>
      <c r="AE1095" s="74">
        <f>IF(J1095&gt;0,J1095/630,Tabla13[[#This Row],[Cargabilidad Antes]]-0.02)</f>
        <v>0.5524757738811934</v>
      </c>
      <c r="AF1095" s="114">
        <f t="shared" si="302"/>
        <v>0.11466234532143649</v>
      </c>
      <c r="AI1095" s="4">
        <f t="shared" si="298"/>
        <v>32.578588995791961</v>
      </c>
      <c r="AJ1095" s="59">
        <f t="shared" si="299"/>
        <v>30.097236902295091</v>
      </c>
      <c r="AK1095" s="4">
        <f t="shared" ref="AK1095:AK1158" si="306">AI1095-AJ1095</f>
        <v>2.48135209349687</v>
      </c>
      <c r="AL1095" s="79">
        <f t="shared" si="304"/>
        <v>7.6165118563525702E-2</v>
      </c>
    </row>
    <row r="1096" spans="2:38" x14ac:dyDescent="0.25">
      <c r="B1096" s="16" t="s">
        <v>1110</v>
      </c>
      <c r="C1096" s="21">
        <v>421.66</v>
      </c>
      <c r="D1096" s="21">
        <v>301.60000000000002</v>
      </c>
      <c r="E1096" s="16">
        <v>187.95</v>
      </c>
      <c r="F1096" s="59">
        <f t="shared" si="300"/>
        <v>355.36989532035494</v>
      </c>
      <c r="G1096" s="16">
        <v>0.84</v>
      </c>
      <c r="H1096" s="21">
        <v>455.72</v>
      </c>
      <c r="I1096" s="6">
        <f>'Datos y Cálculos'!R1096</f>
        <v>27.949999999999989</v>
      </c>
      <c r="J1096" s="59">
        <f>'Datos y Cálculos'!S1096</f>
        <v>302.89232822902596</v>
      </c>
      <c r="K1096" s="59">
        <f>'Datos y Cálculos'!T1096</f>
        <v>0.99573337417760954</v>
      </c>
      <c r="L1096" s="59">
        <f t="shared" si="303"/>
        <v>446.02805375020887</v>
      </c>
      <c r="M1096" s="69">
        <f t="shared" si="301"/>
        <v>380.16297225761008</v>
      </c>
      <c r="O1096" s="20">
        <f t="shared" si="294"/>
        <v>450.64399893268933</v>
      </c>
      <c r="P1096" s="128">
        <f t="shared" si="295"/>
        <v>380.16297225761002</v>
      </c>
      <c r="Q1096" s="106">
        <f t="shared" si="293"/>
        <v>0.15640067734621432</v>
      </c>
      <c r="S1096" s="129">
        <f t="shared" si="291"/>
        <v>0.20749315935926532</v>
      </c>
      <c r="T1096" s="124">
        <f t="shared" si="292"/>
        <v>0.17504108869077023</v>
      </c>
      <c r="U1096" s="79">
        <f t="shared" si="290"/>
        <v>0.15640067734621432</v>
      </c>
      <c r="Y1096" s="111">
        <f t="shared" si="296"/>
        <v>9.7878984168241978E-2</v>
      </c>
      <c r="Z1096" s="92">
        <f t="shared" si="305"/>
        <v>2.8222444189118259E-2</v>
      </c>
      <c r="AD1096" s="106">
        <f t="shared" si="297"/>
        <v>0.56407919892119829</v>
      </c>
      <c r="AE1096" s="74">
        <f>IF(J1096&gt;0,J1096/630,Tabla13[[#This Row],[Cargabilidad Antes]]-0.02)</f>
        <v>0.4807814733794063</v>
      </c>
      <c r="AF1096" s="114">
        <f t="shared" si="302"/>
        <v>8.3297725541791989E-2</v>
      </c>
      <c r="AI1096" s="4">
        <f t="shared" si="298"/>
        <v>30.42414566704182</v>
      </c>
      <c r="AJ1096" s="59">
        <f t="shared" si="299"/>
        <v>28.860146513775117</v>
      </c>
      <c r="AK1096" s="4">
        <f t="shared" si="306"/>
        <v>1.5639991532667032</v>
      </c>
      <c r="AL1096" s="79">
        <f t="shared" si="304"/>
        <v>5.1406510157521623E-2</v>
      </c>
    </row>
    <row r="1097" spans="2:38" x14ac:dyDescent="0.25">
      <c r="B1097" s="16" t="s">
        <v>1111</v>
      </c>
      <c r="C1097" s="21">
        <v>426.4</v>
      </c>
      <c r="D1097" s="21">
        <v>296.74</v>
      </c>
      <c r="E1097" s="16">
        <v>186.22</v>
      </c>
      <c r="F1097" s="59">
        <f t="shared" si="300"/>
        <v>350.33200824360881</v>
      </c>
      <c r="G1097" s="16">
        <v>0.84</v>
      </c>
      <c r="H1097" s="21">
        <v>455.75</v>
      </c>
      <c r="I1097" s="6">
        <f>'Datos y Cálculos'!R1097</f>
        <v>26.22</v>
      </c>
      <c r="J1097" s="59">
        <f>'Datos y Cálculos'!S1097</f>
        <v>297.89614968978702</v>
      </c>
      <c r="K1097" s="59">
        <f>'Datos y Cálculos'!T1097</f>
        <v>0.99611895054370136</v>
      </c>
      <c r="L1097" s="59">
        <f t="shared" si="303"/>
        <v>439.70495492432553</v>
      </c>
      <c r="M1097" s="69">
        <f t="shared" si="301"/>
        <v>373.89222220424261</v>
      </c>
      <c r="O1097" s="20">
        <f t="shared" si="294"/>
        <v>443.38229523636016</v>
      </c>
      <c r="P1097" s="128">
        <f t="shared" si="295"/>
        <v>373.89222220424261</v>
      </c>
      <c r="Q1097" s="106">
        <f t="shared" si="293"/>
        <v>0.1567272166225615</v>
      </c>
      <c r="S1097" s="129">
        <f t="shared" si="291"/>
        <v>0.20414960248099598</v>
      </c>
      <c r="T1097" s="124">
        <f t="shared" si="292"/>
        <v>0.17215380350954709</v>
      </c>
      <c r="U1097" s="79">
        <f t="shared" si="290"/>
        <v>0.1567272166225615</v>
      </c>
      <c r="Y1097" s="111">
        <f t="shared" si="296"/>
        <v>9.512350011342155E-2</v>
      </c>
      <c r="Z1097" s="92">
        <f t="shared" si="305"/>
        <v>2.7480324290261558E-2</v>
      </c>
      <c r="AD1097" s="106">
        <f t="shared" si="297"/>
        <v>0.55608255276763308</v>
      </c>
      <c r="AE1097" s="74">
        <f>IF(J1097&gt;0,J1097/630,Tabla13[[#This Row],[Cargabilidad Antes]]-0.02)</f>
        <v>0.47285103125363021</v>
      </c>
      <c r="AF1097" s="114">
        <f t="shared" si="302"/>
        <v>8.3231521514002871E-2</v>
      </c>
      <c r="AI1097" s="4">
        <f t="shared" si="298"/>
        <v>30.250744116695053</v>
      </c>
      <c r="AJ1097" s="59">
        <f t="shared" si="299"/>
        <v>28.73385133079131</v>
      </c>
      <c r="AK1097" s="4">
        <f t="shared" si="306"/>
        <v>1.5168927859037424</v>
      </c>
      <c r="AL1097" s="79">
        <f t="shared" si="304"/>
        <v>5.0143982576170254E-2</v>
      </c>
    </row>
    <row r="1098" spans="2:38" x14ac:dyDescent="0.25">
      <c r="B1098" s="16" t="s">
        <v>1112</v>
      </c>
      <c r="C1098" s="21">
        <v>532.6</v>
      </c>
      <c r="D1098" s="21">
        <v>307.74</v>
      </c>
      <c r="E1098" s="16">
        <v>196.73</v>
      </c>
      <c r="F1098" s="59">
        <f t="shared" si="300"/>
        <v>365.24868309139731</v>
      </c>
      <c r="G1098" s="16">
        <v>0.84</v>
      </c>
      <c r="H1098" s="21">
        <v>458.1</v>
      </c>
      <c r="I1098" s="6">
        <f>'Datos y Cálculos'!R1098</f>
        <v>36.72999999999999</v>
      </c>
      <c r="J1098" s="59">
        <f>'Datos y Cálculos'!S1098</f>
        <v>309.92418508402989</v>
      </c>
      <c r="K1098" s="59">
        <f>'Datos y Cálculos'!T1098</f>
        <v>0.99295251810232987</v>
      </c>
      <c r="L1098" s="59">
        <f t="shared" si="303"/>
        <v>458.42701196516208</v>
      </c>
      <c r="M1098" s="69">
        <f t="shared" si="301"/>
        <v>388.98872105791321</v>
      </c>
      <c r="O1098" s="20">
        <f t="shared" si="294"/>
        <v>459.81825010459482</v>
      </c>
      <c r="P1098" s="128">
        <f t="shared" si="295"/>
        <v>388.98872105791315</v>
      </c>
      <c r="Q1098" s="106">
        <f t="shared" si="293"/>
        <v>0.15403809881528208</v>
      </c>
      <c r="S1098" s="129">
        <f t="shared" si="291"/>
        <v>0.21171732381041214</v>
      </c>
      <c r="T1098" s="124">
        <f t="shared" si="292"/>
        <v>0.17910478976439681</v>
      </c>
      <c r="U1098" s="79">
        <f t="shared" si="290"/>
        <v>0.15403809881528208</v>
      </c>
      <c r="Y1098" s="111">
        <f t="shared" si="296"/>
        <v>0.10339642004725899</v>
      </c>
      <c r="Z1098" s="92">
        <f t="shared" si="305"/>
        <v>2.9400612990268134E-2</v>
      </c>
      <c r="AD1098" s="106">
        <f t="shared" si="297"/>
        <v>0.57975981443078939</v>
      </c>
      <c r="AE1098" s="74">
        <f>IF(J1098&gt;0,J1098/630,Tabla13[[#This Row],[Cargabilidad Antes]]-0.02)</f>
        <v>0.49194315092703156</v>
      </c>
      <c r="AF1098" s="114">
        <f t="shared" si="302"/>
        <v>8.781666350375783E-2</v>
      </c>
      <c r="AI1098" s="4">
        <f t="shared" si="298"/>
        <v>30.647244207512063</v>
      </c>
      <c r="AJ1098" s="59">
        <f t="shared" si="299"/>
        <v>29.041459004013646</v>
      </c>
      <c r="AK1098" s="4">
        <f t="shared" si="306"/>
        <v>1.6057852034984172</v>
      </c>
      <c r="AL1098" s="79">
        <f t="shared" si="304"/>
        <v>5.2395745360518164E-2</v>
      </c>
    </row>
    <row r="1099" spans="2:38" x14ac:dyDescent="0.25">
      <c r="B1099" s="16" t="s">
        <v>1113</v>
      </c>
      <c r="C1099" s="21">
        <v>414.1</v>
      </c>
      <c r="D1099" s="21">
        <v>301.36</v>
      </c>
      <c r="E1099" s="16">
        <v>187.61</v>
      </c>
      <c r="F1099" s="59">
        <f t="shared" si="300"/>
        <v>354.98642467001469</v>
      </c>
      <c r="G1099" s="16">
        <v>0.84</v>
      </c>
      <c r="H1099" s="21">
        <v>458.25</v>
      </c>
      <c r="I1099" s="6">
        <f>'Datos y Cálculos'!R1099</f>
        <v>27.610000000000014</v>
      </c>
      <c r="J1099" s="59">
        <f>'Datos y Cálculos'!S1099</f>
        <v>302.6221434396366</v>
      </c>
      <c r="K1099" s="59">
        <f>'Datos y Cálculos'!T1099</f>
        <v>0.99582930903439215</v>
      </c>
      <c r="L1099" s="59">
        <f t="shared" si="303"/>
        <v>445.54675617803434</v>
      </c>
      <c r="M1099" s="69">
        <f t="shared" si="301"/>
        <v>379.8238608209038</v>
      </c>
      <c r="O1099" s="20">
        <f t="shared" si="294"/>
        <v>450.28539628101873</v>
      </c>
      <c r="P1099" s="128">
        <f t="shared" si="295"/>
        <v>379.82386082090375</v>
      </c>
      <c r="Q1099" s="106">
        <f t="shared" si="293"/>
        <v>0.15648194687651085</v>
      </c>
      <c r="S1099" s="129">
        <f t="shared" si="291"/>
        <v>0.20732804543935077</v>
      </c>
      <c r="T1099" s="124">
        <f t="shared" si="292"/>
        <v>0.17488494924689948</v>
      </c>
      <c r="U1099" s="79">
        <f t="shared" ref="U1099:U1162" si="307">(1-T1099/S1099)</f>
        <v>0.15648194687651074</v>
      </c>
      <c r="Y1099" s="111">
        <f t="shared" si="296"/>
        <v>9.766786067485822E-2</v>
      </c>
      <c r="Z1099" s="92">
        <f t="shared" si="305"/>
        <v>2.817496016360025E-2</v>
      </c>
      <c r="AD1099" s="106">
        <f t="shared" si="297"/>
        <v>0.56347051534922965</v>
      </c>
      <c r="AE1099" s="74">
        <f>IF(J1099&gt;0,J1099/630,Tabla13[[#This Row],[Cargabilidad Antes]]-0.02)</f>
        <v>0.48035260863434381</v>
      </c>
      <c r="AF1099" s="114">
        <f t="shared" si="302"/>
        <v>8.3117906714885836E-2</v>
      </c>
      <c r="AI1099" s="4">
        <f t="shared" si="298"/>
        <v>30.415516509186808</v>
      </c>
      <c r="AJ1099" s="59">
        <f t="shared" si="299"/>
        <v>28.853262960707724</v>
      </c>
      <c r="AK1099" s="4">
        <f t="shared" si="306"/>
        <v>1.5622535484790845</v>
      </c>
      <c r="AL1099" s="79">
        <f t="shared" si="304"/>
        <v>5.1363702734004701E-2</v>
      </c>
    </row>
    <row r="1100" spans="2:38" x14ac:dyDescent="0.25">
      <c r="B1100" s="16" t="s">
        <v>1114</v>
      </c>
      <c r="C1100" s="21">
        <v>697.46</v>
      </c>
      <c r="D1100" s="21">
        <v>311.36</v>
      </c>
      <c r="E1100" s="16">
        <v>213.14</v>
      </c>
      <c r="F1100" s="59">
        <f t="shared" si="300"/>
        <v>377.32440843390987</v>
      </c>
      <c r="G1100" s="16">
        <v>0.82</v>
      </c>
      <c r="H1100" s="21">
        <v>452.15</v>
      </c>
      <c r="I1100" s="6">
        <f>'Datos y Cálculos'!R1100</f>
        <v>53.139999999999986</v>
      </c>
      <c r="J1100" s="59">
        <f>'Datos y Cálculos'!S1100</f>
        <v>315.86216804169504</v>
      </c>
      <c r="K1100" s="59">
        <f>'Datos y Cálculos'!T1100</f>
        <v>0.98574641569261712</v>
      </c>
      <c r="L1100" s="59">
        <f t="shared" si="303"/>
        <v>473.58336691550909</v>
      </c>
      <c r="M1100" s="69">
        <f t="shared" si="301"/>
        <v>396.44153857759011</v>
      </c>
      <c r="O1100" s="20">
        <f t="shared" si="294"/>
        <v>476.57417766405592</v>
      </c>
      <c r="P1100" s="128">
        <f t="shared" si="295"/>
        <v>396.44153857759017</v>
      </c>
      <c r="Q1100" s="106">
        <f t="shared" si="293"/>
        <v>0.16814305693027376</v>
      </c>
      <c r="S1100" s="129">
        <f t="shared" si="291"/>
        <v>0.21943237239763824</v>
      </c>
      <c r="T1100" s="124">
        <f t="shared" si="292"/>
        <v>0.18253634251323711</v>
      </c>
      <c r="U1100" s="79">
        <f t="shared" si="307"/>
        <v>0.16814305693027387</v>
      </c>
      <c r="Y1100" s="111">
        <f t="shared" si="296"/>
        <v>0.11034635306616258</v>
      </c>
      <c r="Z1100" s="92">
        <f t="shared" si="305"/>
        <v>3.3988224491754503E-2</v>
      </c>
      <c r="AD1100" s="106">
        <f t="shared" si="297"/>
        <v>0.59892763243477753</v>
      </c>
      <c r="AE1100" s="74">
        <f>IF(J1100&gt;0,J1100/630,Tabla13[[#This Row],[Cargabilidad Antes]]-0.02)</f>
        <v>0.50136852070110327</v>
      </c>
      <c r="AF1100" s="114">
        <f t="shared" si="302"/>
        <v>9.7559111733674264E-2</v>
      </c>
      <c r="AI1100" s="4">
        <f t="shared" si="298"/>
        <v>31.066318023936194</v>
      </c>
      <c r="AJ1100" s="59">
        <f t="shared" si="299"/>
        <v>29.197806984769414</v>
      </c>
      <c r="AK1100" s="4">
        <f t="shared" si="306"/>
        <v>1.8685110391667799</v>
      </c>
      <c r="AL1100" s="79">
        <f t="shared" si="304"/>
        <v>6.0145880104849114E-2</v>
      </c>
    </row>
    <row r="1101" spans="2:38" x14ac:dyDescent="0.25">
      <c r="B1101" s="16" t="s">
        <v>1115</v>
      </c>
      <c r="C1101" s="21">
        <v>698.2</v>
      </c>
      <c r="D1101" s="21">
        <v>400.57</v>
      </c>
      <c r="E1101" s="16">
        <v>278.14999999999998</v>
      </c>
      <c r="F1101" s="59">
        <f t="shared" si="300"/>
        <v>487.67176194649613</v>
      </c>
      <c r="G1101" s="16">
        <v>0.82</v>
      </c>
      <c r="H1101" s="21">
        <v>454.6</v>
      </c>
      <c r="I1101" s="6">
        <f>'Datos y Cálculos'!R1101</f>
        <v>118.14999999999998</v>
      </c>
      <c r="J1101" s="59">
        <f>'Datos y Cálculos'!S1101</f>
        <v>417.63111402288979</v>
      </c>
      <c r="K1101" s="59">
        <f>'Datos y Cálculos'!T1101</f>
        <v>0.95914788565788056</v>
      </c>
      <c r="L1101" s="59">
        <f t="shared" si="303"/>
        <v>612.08135442606226</v>
      </c>
      <c r="M1101" s="69">
        <f t="shared" si="301"/>
        <v>524.17268718060598</v>
      </c>
      <c r="O1101" s="20">
        <f t="shared" si="294"/>
        <v>613.12088369376568</v>
      </c>
      <c r="P1101" s="128">
        <f t="shared" si="295"/>
        <v>524.17268718060598</v>
      </c>
      <c r="Q1101" s="106">
        <f t="shared" si="293"/>
        <v>0.14507448511179155</v>
      </c>
      <c r="S1101" s="129">
        <f t="shared" si="291"/>
        <v>0.28230352457387575</v>
      </c>
      <c r="T1101" s="124">
        <f t="shared" si="292"/>
        <v>0.24134848610107673</v>
      </c>
      <c r="U1101" s="79">
        <f t="shared" si="307"/>
        <v>0.14507448511179155</v>
      </c>
      <c r="Y1101" s="111">
        <f t="shared" si="296"/>
        <v>0.18432464354253306</v>
      </c>
      <c r="Z1101" s="92">
        <f t="shared" si="305"/>
        <v>4.9602197319487E-2</v>
      </c>
      <c r="AD1101" s="106">
        <f t="shared" si="297"/>
        <v>0.77408216181983514</v>
      </c>
      <c r="AE1101" s="74">
        <f>IF(J1101&gt;0,J1101/630,Tabla13[[#This Row],[Cargabilidad Antes]]-0.02)</f>
        <v>0.66290653019506318</v>
      </c>
      <c r="AF1101" s="114">
        <f t="shared" si="302"/>
        <v>0.11117563162477195</v>
      </c>
      <c r="AI1101" s="4">
        <f t="shared" si="298"/>
        <v>35.040523985614961</v>
      </c>
      <c r="AJ1101" s="59">
        <f t="shared" si="299"/>
        <v>32.338595245356231</v>
      </c>
      <c r="AK1101" s="4">
        <f t="shared" si="306"/>
        <v>2.7019287402587295</v>
      </c>
      <c r="AL1101" s="79">
        <f t="shared" si="304"/>
        <v>7.7108685400022581E-2</v>
      </c>
    </row>
    <row r="1102" spans="2:38" x14ac:dyDescent="0.25">
      <c r="B1102" s="16" t="s">
        <v>1116</v>
      </c>
      <c r="C1102" s="21">
        <v>675.02</v>
      </c>
      <c r="D1102" s="21">
        <v>401.67</v>
      </c>
      <c r="E1102" s="16">
        <v>279.33</v>
      </c>
      <c r="F1102" s="59">
        <f t="shared" si="300"/>
        <v>489.24844179619009</v>
      </c>
      <c r="G1102" s="16">
        <v>0.82</v>
      </c>
      <c r="H1102" s="21">
        <v>453.59</v>
      </c>
      <c r="I1102" s="6">
        <f>'Datos y Cálculos'!R1102</f>
        <v>119.32999999999998</v>
      </c>
      <c r="J1102" s="59">
        <f>'Datos y Cálculos'!S1102</f>
        <v>419.02080831385928</v>
      </c>
      <c r="K1102" s="59">
        <f>'Datos y Cálculos'!T1102</f>
        <v>0.95859201268863248</v>
      </c>
      <c r="L1102" s="59">
        <f t="shared" si="303"/>
        <v>614.06025993833771</v>
      </c>
      <c r="M1102" s="69">
        <f t="shared" si="301"/>
        <v>525.91690538274179</v>
      </c>
      <c r="O1102" s="20">
        <f t="shared" si="294"/>
        <v>614.8045668753897</v>
      </c>
      <c r="P1102" s="128">
        <f t="shared" si="295"/>
        <v>525.91690538274179</v>
      </c>
      <c r="Q1102" s="106">
        <f t="shared" si="293"/>
        <v>0.14457872677231409</v>
      </c>
      <c r="S1102" s="129">
        <f t="shared" si="291"/>
        <v>0.28307875456371839</v>
      </c>
      <c r="T1102" s="124">
        <f t="shared" si="292"/>
        <v>0.24215158865260356</v>
      </c>
      <c r="U1102" s="79">
        <f t="shared" si="307"/>
        <v>0.1445787267723142</v>
      </c>
      <c r="Y1102" s="111">
        <f t="shared" si="296"/>
        <v>0.18551844139508505</v>
      </c>
      <c r="Z1102" s="92">
        <f t="shared" si="305"/>
        <v>4.9766146591126145E-2</v>
      </c>
      <c r="AD1102" s="106">
        <f t="shared" si="297"/>
        <v>0.77658482824792074</v>
      </c>
      <c r="AE1102" s="74">
        <f>IF(J1102&gt;0,J1102/630,Tabla13[[#This Row],[Cargabilidad Antes]]-0.02)</f>
        <v>0.66511239414898293</v>
      </c>
      <c r="AF1102" s="114">
        <f t="shared" si="302"/>
        <v>0.11147243409893781</v>
      </c>
      <c r="AI1102" s="4">
        <f t="shared" si="298"/>
        <v>35.095744002426159</v>
      </c>
      <c r="AJ1102" s="59">
        <f t="shared" si="299"/>
        <v>32.387515795068367</v>
      </c>
      <c r="AK1102" s="4">
        <f t="shared" si="306"/>
        <v>2.7082282073577915</v>
      </c>
      <c r="AL1102" s="79">
        <f t="shared" si="304"/>
        <v>7.7166855535832801E-2</v>
      </c>
    </row>
    <row r="1103" spans="2:38" x14ac:dyDescent="0.25">
      <c r="B1103" s="16" t="s">
        <v>1117</v>
      </c>
      <c r="C1103" s="21">
        <v>703.26</v>
      </c>
      <c r="D1103" s="21">
        <v>400.33</v>
      </c>
      <c r="E1103" s="16">
        <v>274.16000000000003</v>
      </c>
      <c r="F1103" s="59">
        <f t="shared" si="300"/>
        <v>485.20904206331522</v>
      </c>
      <c r="G1103" s="16">
        <v>0.82</v>
      </c>
      <c r="H1103" s="21">
        <v>452.44</v>
      </c>
      <c r="I1103" s="6">
        <f>'Datos y Cálculos'!R1103</f>
        <v>114.16000000000003</v>
      </c>
      <c r="J1103" s="59">
        <f>'Datos y Cálculos'!S1103</f>
        <v>416.28909966512452</v>
      </c>
      <c r="K1103" s="59">
        <f>'Datos y Cálculos'!T1103</f>
        <v>0.9616634216990968</v>
      </c>
      <c r="L1103" s="59">
        <f t="shared" si="303"/>
        <v>608.99037184455551</v>
      </c>
      <c r="M1103" s="69">
        <f t="shared" si="301"/>
        <v>522.48831250514479</v>
      </c>
      <c r="O1103" s="20">
        <f t="shared" si="294"/>
        <v>612.75353463595673</v>
      </c>
      <c r="P1103" s="128">
        <f t="shared" si="295"/>
        <v>522.48831250514479</v>
      </c>
      <c r="Q1103" s="106">
        <f t="shared" si="293"/>
        <v>0.14731081426472625</v>
      </c>
      <c r="S1103" s="129">
        <f t="shared" ref="S1103:S1166" si="308">(SQRT(3)*(O1103)*((($W$3)*($W$5))/(($W$4)*($W$6))))</f>
        <v>0.28213438348518277</v>
      </c>
      <c r="T1103" s="124">
        <f t="shared" ref="T1103:T1166" si="309">(SQRT(3)*(P1103)*((($W$3)*($W$5))/(($W$4)*($W$6))))</f>
        <v>0.24057293772190397</v>
      </c>
      <c r="U1103" s="79">
        <f t="shared" si="307"/>
        <v>0.14731081426472625</v>
      </c>
      <c r="Y1103" s="111">
        <f t="shared" si="296"/>
        <v>0.18246768231568999</v>
      </c>
      <c r="Z1103" s="92">
        <f t="shared" si="305"/>
        <v>4.9799290157097172E-2</v>
      </c>
      <c r="AD1103" s="106">
        <f t="shared" si="297"/>
        <v>0.77017308264018292</v>
      </c>
      <c r="AE1103" s="74">
        <f>IF(J1103&gt;0,J1103/630,Tabla13[[#This Row],[Cargabilidad Antes]]-0.02)</f>
        <v>0.66077634867480084</v>
      </c>
      <c r="AF1103" s="114">
        <f t="shared" si="302"/>
        <v>0.10939673396538208</v>
      </c>
      <c r="AI1103" s="4">
        <f t="shared" si="298"/>
        <v>35.028496106005839</v>
      </c>
      <c r="AJ1103" s="59">
        <f t="shared" si="299"/>
        <v>32.291507390610946</v>
      </c>
      <c r="AK1103" s="4">
        <f t="shared" si="306"/>
        <v>2.7369887153948937</v>
      </c>
      <c r="AL1103" s="79">
        <f t="shared" si="304"/>
        <v>7.8136061197489504E-2</v>
      </c>
    </row>
    <row r="1104" spans="2:38" x14ac:dyDescent="0.25">
      <c r="B1104" s="16" t="s">
        <v>1118</v>
      </c>
      <c r="C1104" s="21">
        <v>616.14</v>
      </c>
      <c r="D1104" s="21">
        <v>399.12</v>
      </c>
      <c r="E1104" s="16">
        <v>268.97000000000003</v>
      </c>
      <c r="F1104" s="59">
        <f t="shared" si="300"/>
        <v>481.2916322771465</v>
      </c>
      <c r="G1104" s="16">
        <v>0.83</v>
      </c>
      <c r="H1104" s="21">
        <v>447.34</v>
      </c>
      <c r="I1104" s="6">
        <f>'Datos y Cálculos'!R1104</f>
        <v>108.97000000000003</v>
      </c>
      <c r="J1104" s="59">
        <f>'Datos y Cálculos'!S1104</f>
        <v>413.72845599499198</v>
      </c>
      <c r="K1104" s="59">
        <f>'Datos y Cálculos'!T1104</f>
        <v>0.96469071492832292</v>
      </c>
      <c r="L1104" s="59">
        <f t="shared" si="303"/>
        <v>604.07359446505416</v>
      </c>
      <c r="M1104" s="69">
        <f t="shared" si="301"/>
        <v>519.27442486981931</v>
      </c>
      <c r="O1104" s="20">
        <f t="shared" si="294"/>
        <v>603.54122430320444</v>
      </c>
      <c r="P1104" s="128">
        <f t="shared" si="295"/>
        <v>519.27442486981931</v>
      </c>
      <c r="Q1104" s="106">
        <f t="shared" si="293"/>
        <v>0.13962061917257129</v>
      </c>
      <c r="S1104" s="129">
        <f t="shared" si="308"/>
        <v>0.27789269518917092</v>
      </c>
      <c r="T1104" s="124">
        <f t="shared" si="309"/>
        <v>0.23909314502332424</v>
      </c>
      <c r="U1104" s="79">
        <f t="shared" si="307"/>
        <v>0.1396206191725714</v>
      </c>
      <c r="Y1104" s="111">
        <f t="shared" si="296"/>
        <v>0.17953321450472592</v>
      </c>
      <c r="Z1104" s="92">
        <f t="shared" si="305"/>
        <v>4.6633271506560846E-2</v>
      </c>
      <c r="AD1104" s="106">
        <f t="shared" si="297"/>
        <v>0.76395497186848649</v>
      </c>
      <c r="AE1104" s="74">
        <f>IF(J1104&gt;0,J1104/630,Tabla13[[#This Row],[Cargabilidad Antes]]-0.02)</f>
        <v>0.6567118349126857</v>
      </c>
      <c r="AF1104" s="114">
        <f t="shared" si="302"/>
        <v>0.10724313695580079</v>
      </c>
      <c r="AI1104" s="4">
        <f t="shared" si="298"/>
        <v>34.729220337430846</v>
      </c>
      <c r="AJ1104" s="59">
        <f t="shared" si="299"/>
        <v>32.202081418907092</v>
      </c>
      <c r="AK1104" s="4">
        <f t="shared" si="306"/>
        <v>2.5271389185237538</v>
      </c>
      <c r="AL1104" s="79">
        <f t="shared" si="304"/>
        <v>7.2766934989324406E-2</v>
      </c>
    </row>
    <row r="1105" spans="2:38" x14ac:dyDescent="0.25">
      <c r="B1105" s="16" t="s">
        <v>1119</v>
      </c>
      <c r="C1105" s="21">
        <v>598.28</v>
      </c>
      <c r="D1105" s="21">
        <v>400.24</v>
      </c>
      <c r="E1105" s="16">
        <v>272.95</v>
      </c>
      <c r="F1105" s="59">
        <f t="shared" si="300"/>
        <v>484.4520204313323</v>
      </c>
      <c r="G1105" s="16">
        <v>0.82</v>
      </c>
      <c r="H1105" s="21">
        <v>448.98</v>
      </c>
      <c r="I1105" s="6">
        <f>'Datos y Cálculos'!R1105</f>
        <v>112.94999999999999</v>
      </c>
      <c r="J1105" s="59">
        <f>'Datos y Cálculos'!S1105</f>
        <v>415.87228820877209</v>
      </c>
      <c r="K1105" s="59">
        <f>'Datos y Cálculos'!T1105</f>
        <v>0.9624108442615813</v>
      </c>
      <c r="L1105" s="59">
        <f t="shared" si="303"/>
        <v>608.04022696845175</v>
      </c>
      <c r="M1105" s="69">
        <f t="shared" si="301"/>
        <v>521.96516857791346</v>
      </c>
      <c r="O1105" s="20">
        <f t="shared" si="294"/>
        <v>612.61577873927843</v>
      </c>
      <c r="P1105" s="128">
        <f t="shared" si="295"/>
        <v>521.96516857791357</v>
      </c>
      <c r="Q1105" s="106">
        <f t="shared" si="293"/>
        <v>0.14797302535680301</v>
      </c>
      <c r="S1105" s="129">
        <f t="shared" si="308"/>
        <v>0.28207095557692291</v>
      </c>
      <c r="T1105" s="124">
        <f t="shared" si="309"/>
        <v>0.24033206291492126</v>
      </c>
      <c r="U1105" s="79">
        <f t="shared" si="307"/>
        <v>0.1479730253568029</v>
      </c>
      <c r="Y1105" s="111">
        <f t="shared" si="296"/>
        <v>0.18189875546502837</v>
      </c>
      <c r="Z1105" s="92">
        <f t="shared" si="305"/>
        <v>4.9849360207125847E-2</v>
      </c>
      <c r="AD1105" s="106">
        <f t="shared" si="297"/>
        <v>0.76897146100211478</v>
      </c>
      <c r="AE1105" s="74">
        <f>IF(J1105&gt;0,J1105/630,Tabla13[[#This Row],[Cargabilidad Antes]]-0.02)</f>
        <v>0.66011474318852714</v>
      </c>
      <c r="AF1105" s="114">
        <f t="shared" si="302"/>
        <v>0.10885671781358763</v>
      </c>
      <c r="AI1105" s="4">
        <f t="shared" si="298"/>
        <v>35.02398750962427</v>
      </c>
      <c r="AJ1105" s="59">
        <f t="shared" si="299"/>
        <v>32.276913386981029</v>
      </c>
      <c r="AK1105" s="4">
        <f t="shared" si="306"/>
        <v>2.7470741226432409</v>
      </c>
      <c r="AL1105" s="79">
        <f t="shared" si="304"/>
        <v>7.8434076699244182E-2</v>
      </c>
    </row>
    <row r="1106" spans="2:38" x14ac:dyDescent="0.25">
      <c r="B1106" s="16" t="s">
        <v>1120</v>
      </c>
      <c r="C1106" s="21">
        <v>615.98</v>
      </c>
      <c r="D1106" s="21">
        <v>399.67</v>
      </c>
      <c r="E1106" s="16">
        <v>272.42</v>
      </c>
      <c r="F1106" s="59">
        <f t="shared" si="300"/>
        <v>483.68250464535106</v>
      </c>
      <c r="G1106" s="16">
        <v>0.82</v>
      </c>
      <c r="H1106" s="21">
        <v>448.8</v>
      </c>
      <c r="I1106" s="6">
        <f>'Datos y Cálculos'!R1106</f>
        <v>112.42000000000002</v>
      </c>
      <c r="J1106" s="59">
        <f>'Datos y Cálculos'!S1106</f>
        <v>415.17991919166809</v>
      </c>
      <c r="K1106" s="59">
        <f>'Datos y Cálculos'!T1106</f>
        <v>0.96264289654984991</v>
      </c>
      <c r="L1106" s="59">
        <f t="shared" si="303"/>
        <v>607.07440056370842</v>
      </c>
      <c r="M1106" s="69">
        <f t="shared" si="301"/>
        <v>521.09616979877535</v>
      </c>
      <c r="O1106" s="20">
        <f t="shared" si="294"/>
        <v>611.74332472698234</v>
      </c>
      <c r="P1106" s="128">
        <f t="shared" si="295"/>
        <v>521.09616979877535</v>
      </c>
      <c r="Q1106" s="106">
        <f t="shared" ref="Q1106:Q1169" si="310">(1-P1106/O1106)</f>
        <v>0.14817841284767974</v>
      </c>
      <c r="S1106" s="129">
        <f t="shared" si="308"/>
        <v>0.2816692454912772</v>
      </c>
      <c r="T1106" s="124">
        <f t="shared" si="309"/>
        <v>0.23993194374637627</v>
      </c>
      <c r="U1106" s="79">
        <f t="shared" si="307"/>
        <v>0.14817841284767974</v>
      </c>
      <c r="Y1106" s="111">
        <f t="shared" si="296"/>
        <v>0.18132134928733462</v>
      </c>
      <c r="Z1106" s="92">
        <f t="shared" si="305"/>
        <v>4.9754575281889875E-2</v>
      </c>
      <c r="AD1106" s="106">
        <f t="shared" si="297"/>
        <v>0.76775000737357313</v>
      </c>
      <c r="AE1106" s="74">
        <f>IF(J1106&gt;0,J1106/630,Tabla13[[#This Row],[Cargabilidad Antes]]-0.02)</f>
        <v>0.65901574474867952</v>
      </c>
      <c r="AF1106" s="114">
        <f t="shared" si="302"/>
        <v>0.10873426262489361</v>
      </c>
      <c r="AI1106" s="4">
        <f t="shared" si="298"/>
        <v>34.995456606517685</v>
      </c>
      <c r="AJ1106" s="59">
        <f t="shared" si="299"/>
        <v>32.25270347700198</v>
      </c>
      <c r="AK1106" s="4">
        <f t="shared" si="306"/>
        <v>2.7427531295157053</v>
      </c>
      <c r="AL1106" s="79">
        <f t="shared" si="304"/>
        <v>7.8374549026598017E-2</v>
      </c>
    </row>
    <row r="1107" spans="2:38" x14ac:dyDescent="0.25">
      <c r="B1107" s="16" t="s">
        <v>1121</v>
      </c>
      <c r="C1107" s="21">
        <v>616.46</v>
      </c>
      <c r="D1107" s="21">
        <v>394.06</v>
      </c>
      <c r="E1107" s="16">
        <v>272.45999999999998</v>
      </c>
      <c r="F1107" s="59">
        <f t="shared" si="300"/>
        <v>479.08009267762316</v>
      </c>
      <c r="G1107" s="16">
        <v>0.82</v>
      </c>
      <c r="H1107" s="21">
        <v>447.81</v>
      </c>
      <c r="I1107" s="6">
        <f>'Datos y Cálculos'!R1107</f>
        <v>112.45999999999998</v>
      </c>
      <c r="J1107" s="59">
        <f>'Datos y Cálculos'!S1107</f>
        <v>409.79328349791189</v>
      </c>
      <c r="K1107" s="59">
        <f>'Datos y Cálculos'!T1107</f>
        <v>0.96160678046351622</v>
      </c>
      <c r="L1107" s="59">
        <f t="shared" si="303"/>
        <v>601.29787058873171</v>
      </c>
      <c r="M1107" s="69">
        <f t="shared" si="301"/>
        <v>514.33535334700014</v>
      </c>
      <c r="O1107" s="20">
        <f t="shared" si="294"/>
        <v>603.15654050069975</v>
      </c>
      <c r="P1107" s="128">
        <f t="shared" si="295"/>
        <v>514.33535334700014</v>
      </c>
      <c r="Q1107" s="106">
        <f t="shared" si="310"/>
        <v>0.14726058856953828</v>
      </c>
      <c r="S1107" s="129">
        <f t="shared" si="308"/>
        <v>0.27771557254307982</v>
      </c>
      <c r="T1107" s="124">
        <f t="shared" si="309"/>
        <v>0.23681901387545956</v>
      </c>
      <c r="U1107" s="79">
        <f t="shared" si="307"/>
        <v>0.14726058856953839</v>
      </c>
      <c r="Y1107" s="111">
        <f t="shared" si="296"/>
        <v>0.17788709155387525</v>
      </c>
      <c r="Z1107" s="92">
        <f t="shared" si="305"/>
        <v>4.8533912890472083E-2</v>
      </c>
      <c r="AD1107" s="106">
        <f t="shared" si="297"/>
        <v>0.76044459155178279</v>
      </c>
      <c r="AE1107" s="74">
        <f>IF(J1107&gt;0,J1107/630,Tabla13[[#This Row],[Cargabilidad Antes]]-0.02)</f>
        <v>0.65046552936176494</v>
      </c>
      <c r="AF1107" s="114">
        <f t="shared" si="302"/>
        <v>0.10997906219001785</v>
      </c>
      <c r="AI1107" s="4">
        <f t="shared" si="298"/>
        <v>34.716821911024901</v>
      </c>
      <c r="AJ1107" s="59">
        <f t="shared" si="299"/>
        <v>32.065727983509177</v>
      </c>
      <c r="AK1107" s="4">
        <f t="shared" si="306"/>
        <v>2.6510939275157241</v>
      </c>
      <c r="AL1107" s="79">
        <f t="shared" si="304"/>
        <v>7.6363381830000576E-2</v>
      </c>
    </row>
    <row r="1108" spans="2:38" x14ac:dyDescent="0.25">
      <c r="B1108" s="16" t="s">
        <v>1122</v>
      </c>
      <c r="C1108" s="21">
        <v>703.08</v>
      </c>
      <c r="D1108" s="21">
        <v>391.74</v>
      </c>
      <c r="E1108" s="16">
        <v>269.83</v>
      </c>
      <c r="F1108" s="59">
        <f t="shared" si="300"/>
        <v>475.67684040743461</v>
      </c>
      <c r="G1108" s="16">
        <v>0.82</v>
      </c>
      <c r="H1108" s="21">
        <v>448.2</v>
      </c>
      <c r="I1108" s="6">
        <f>'Datos y Cálculos'!R1108</f>
        <v>109.82999999999998</v>
      </c>
      <c r="J1108" s="59">
        <f>'Datos y Cálculos'!S1108</f>
        <v>406.84500304169893</v>
      </c>
      <c r="K1108" s="59">
        <f>'Datos y Cálculos'!T1108</f>
        <v>0.96287283135157309</v>
      </c>
      <c r="L1108" s="59">
        <f t="shared" si="303"/>
        <v>597.02641707935447</v>
      </c>
      <c r="M1108" s="69">
        <f t="shared" si="301"/>
        <v>510.6349391838674</v>
      </c>
      <c r="O1108" s="20">
        <f t="shared" si="294"/>
        <v>599.60549960854723</v>
      </c>
      <c r="P1108" s="128">
        <f t="shared" si="295"/>
        <v>510.6349391838674</v>
      </c>
      <c r="Q1108" s="106">
        <f t="shared" si="310"/>
        <v>0.1483818285235281</v>
      </c>
      <c r="S1108" s="129">
        <f t="shared" si="308"/>
        <v>0.27608054201904808</v>
      </c>
      <c r="T1108" s="124">
        <f t="shared" si="309"/>
        <v>0.23511520637449498</v>
      </c>
      <c r="U1108" s="79">
        <f t="shared" si="307"/>
        <v>0.1483818285235281</v>
      </c>
      <c r="Y1108" s="111">
        <f t="shared" si="296"/>
        <v>0.17536874700378072</v>
      </c>
      <c r="Z1108" s="92">
        <f t="shared" si="305"/>
        <v>4.8181947696928198E-2</v>
      </c>
      <c r="AD1108" s="106">
        <f t="shared" si="297"/>
        <v>0.75504260382132482</v>
      </c>
      <c r="AE1108" s="74">
        <f>IF(J1108&gt;0,J1108/630,Tabla13[[#This Row],[Cargabilidad Antes]]-0.02)</f>
        <v>0.64578571911380778</v>
      </c>
      <c r="AF1108" s="114">
        <f t="shared" si="302"/>
        <v>0.10925688470751704</v>
      </c>
      <c r="AI1108" s="4">
        <f t="shared" si="298"/>
        <v>34.602744528867937</v>
      </c>
      <c r="AJ1108" s="59">
        <f t="shared" si="299"/>
        <v>31.96442417508846</v>
      </c>
      <c r="AK1108" s="4">
        <f t="shared" si="306"/>
        <v>2.638320353779477</v>
      </c>
      <c r="AL1108" s="79">
        <f t="shared" si="304"/>
        <v>7.6245985389350013E-2</v>
      </c>
    </row>
    <row r="1109" spans="2:38" x14ac:dyDescent="0.25">
      <c r="B1109" s="16" t="s">
        <v>1123</v>
      </c>
      <c r="C1109" s="21">
        <v>694.56</v>
      </c>
      <c r="D1109" s="21">
        <v>390.59</v>
      </c>
      <c r="E1109" s="16">
        <v>269.33</v>
      </c>
      <c r="F1109" s="59">
        <f t="shared" si="300"/>
        <v>474.44620032201755</v>
      </c>
      <c r="G1109" s="16">
        <v>0.82</v>
      </c>
      <c r="H1109" s="21">
        <v>448.11</v>
      </c>
      <c r="I1109" s="6">
        <f>'Datos y Cálculos'!R1109</f>
        <v>109.32999999999998</v>
      </c>
      <c r="J1109" s="59">
        <f>'Datos y Cálculos'!S1109</f>
        <v>405.60275763362358</v>
      </c>
      <c r="K1109" s="59">
        <f>'Datos y Cálculos'!T1109</f>
        <v>0.96298654939820583</v>
      </c>
      <c r="L1109" s="59">
        <f t="shared" si="303"/>
        <v>595.48182928676511</v>
      </c>
      <c r="M1109" s="69">
        <f t="shared" si="301"/>
        <v>509.07578544310246</v>
      </c>
      <c r="O1109" s="20">
        <f t="shared" si="294"/>
        <v>597.84528537321296</v>
      </c>
      <c r="P1109" s="128">
        <f t="shared" si="295"/>
        <v>509.07578544310246</v>
      </c>
      <c r="Q1109" s="106">
        <f t="shared" si="310"/>
        <v>0.14848239519810702</v>
      </c>
      <c r="S1109" s="129">
        <f t="shared" si="308"/>
        <v>0.27527007430239442</v>
      </c>
      <c r="T1109" s="124">
        <f t="shared" si="309"/>
        <v>0.23439731434361397</v>
      </c>
      <c r="U1109" s="79">
        <f t="shared" si="307"/>
        <v>0.14848239519810713</v>
      </c>
      <c r="Y1109" s="111">
        <f t="shared" si="296"/>
        <v>0.17446251563327031</v>
      </c>
      <c r="Z1109" s="92">
        <f t="shared" si="305"/>
        <v>4.7962845521859136E-2</v>
      </c>
      <c r="AD1109" s="106">
        <f t="shared" si="297"/>
        <v>0.75308920686034531</v>
      </c>
      <c r="AE1109" s="74">
        <f>IF(J1109&gt;0,J1109/630,Tabla13[[#This Row],[Cargabilidad Antes]]-0.02)</f>
        <v>0.64381390100575175</v>
      </c>
      <c r="AF1109" s="114">
        <f t="shared" si="302"/>
        <v>0.10927530585459355</v>
      </c>
      <c r="AI1109" s="4">
        <f t="shared" si="298"/>
        <v>34.546447255421434</v>
      </c>
      <c r="AJ1109" s="59">
        <f t="shared" si="299"/>
        <v>31.921959276829906</v>
      </c>
      <c r="AK1109" s="4">
        <f t="shared" si="306"/>
        <v>2.624487978591528</v>
      </c>
      <c r="AL1109" s="79">
        <f t="shared" si="304"/>
        <v>7.596983733775009E-2</v>
      </c>
    </row>
    <row r="1110" spans="2:38" x14ac:dyDescent="0.25">
      <c r="B1110" s="16" t="s">
        <v>1124</v>
      </c>
      <c r="C1110" s="21">
        <v>598.1</v>
      </c>
      <c r="D1110" s="21">
        <v>402.15</v>
      </c>
      <c r="E1110" s="16">
        <v>271.05</v>
      </c>
      <c r="F1110" s="59">
        <f t="shared" si="300"/>
        <v>484.96672566269945</v>
      </c>
      <c r="G1110" s="16">
        <v>0.83</v>
      </c>
      <c r="H1110" s="21">
        <v>447.75</v>
      </c>
      <c r="I1110" s="6">
        <f>'Datos y Cálculos'!R1110</f>
        <v>111.05000000000001</v>
      </c>
      <c r="J1110" s="59">
        <f>'Datos y Cálculos'!S1110</f>
        <v>417.20106064102953</v>
      </c>
      <c r="K1110" s="59">
        <f>'Datos y Cálculos'!T1110</f>
        <v>0.96392372392844927</v>
      </c>
      <c r="L1110" s="59">
        <f t="shared" si="303"/>
        <v>608.68623828124112</v>
      </c>
      <c r="M1110" s="69">
        <f t="shared" si="301"/>
        <v>523.63292318977346</v>
      </c>
      <c r="O1110" s="20">
        <f t="shared" si="294"/>
        <v>608.12312926822426</v>
      </c>
      <c r="P1110" s="128">
        <f t="shared" si="295"/>
        <v>523.63292318977346</v>
      </c>
      <c r="Q1110" s="106">
        <f t="shared" si="310"/>
        <v>0.13893601807272282</v>
      </c>
      <c r="S1110" s="129">
        <f t="shared" si="308"/>
        <v>0.28000237364783792</v>
      </c>
      <c r="T1110" s="124">
        <f t="shared" si="309"/>
        <v>0.24109995880229662</v>
      </c>
      <c r="U1110" s="79">
        <f t="shared" si="307"/>
        <v>0.13893601807272282</v>
      </c>
      <c r="Y1110" s="111">
        <f t="shared" si="296"/>
        <v>0.1822854768431002</v>
      </c>
      <c r="Z1110" s="92">
        <f t="shared" si="305"/>
        <v>4.7133340473192696E-2</v>
      </c>
      <c r="AD1110" s="106">
        <f t="shared" si="297"/>
        <v>0.76978845343285629</v>
      </c>
      <c r="AE1110" s="74">
        <f>IF(J1110&gt;0,J1110/630,Tabla13[[#This Row],[Cargabilidad Antes]]-0.02)</f>
        <v>0.66222390577941193</v>
      </c>
      <c r="AF1110" s="114">
        <f t="shared" si="302"/>
        <v>0.10756454765344436</v>
      </c>
      <c r="AI1110" s="4">
        <f t="shared" si="298"/>
        <v>34.877503748690636</v>
      </c>
      <c r="AJ1110" s="59">
        <f t="shared" si="299"/>
        <v>32.323489269451585</v>
      </c>
      <c r="AK1110" s="4">
        <f t="shared" si="306"/>
        <v>2.5540144792390507</v>
      </c>
      <c r="AL1110" s="79">
        <f t="shared" si="304"/>
        <v>7.3228132885941766E-2</v>
      </c>
    </row>
    <row r="1111" spans="2:38" x14ac:dyDescent="0.25">
      <c r="B1111" s="16" t="s">
        <v>1125</v>
      </c>
      <c r="C1111" s="21">
        <v>612.82000000000005</v>
      </c>
      <c r="D1111" s="21">
        <v>402.17</v>
      </c>
      <c r="E1111" s="16">
        <v>273.18</v>
      </c>
      <c r="F1111" s="59">
        <f t="shared" si="300"/>
        <v>486.1769444348426</v>
      </c>
      <c r="G1111" s="16">
        <v>0.82</v>
      </c>
      <c r="H1111" s="21">
        <v>448.76</v>
      </c>
      <c r="I1111" s="6">
        <f>'Datos y Cálculos'!R1111</f>
        <v>113.18</v>
      </c>
      <c r="J1111" s="59">
        <f>'Datos y Cálculos'!S1111</f>
        <v>417.79231838318907</v>
      </c>
      <c r="K1111" s="59">
        <f>'Datos y Cálculos'!T1111</f>
        <v>0.96260745424031313</v>
      </c>
      <c r="L1111" s="59">
        <f t="shared" si="303"/>
        <v>610.20519509401333</v>
      </c>
      <c r="M1111" s="69">
        <f t="shared" si="301"/>
        <v>524.37501626933056</v>
      </c>
      <c r="O1111" s="20">
        <f t="shared" si="294"/>
        <v>615.56987741249156</v>
      </c>
      <c r="P1111" s="128">
        <f t="shared" si="295"/>
        <v>524.37501626933056</v>
      </c>
      <c r="Q1111" s="106">
        <f t="shared" si="310"/>
        <v>0.14814704957054226</v>
      </c>
      <c r="S1111" s="129">
        <f t="shared" si="308"/>
        <v>0.28343113183182866</v>
      </c>
      <c r="T1111" s="124">
        <f t="shared" si="309"/>
        <v>0.24144164589450384</v>
      </c>
      <c r="U1111" s="79">
        <f t="shared" si="307"/>
        <v>0.14814704957054226</v>
      </c>
      <c r="Y1111" s="111">
        <f t="shared" si="296"/>
        <v>0.18319638701890362</v>
      </c>
      <c r="Z1111" s="92">
        <f t="shared" si="305"/>
        <v>5.0259296905833771E-2</v>
      </c>
      <c r="AD1111" s="106">
        <f t="shared" si="297"/>
        <v>0.77170943561086125</v>
      </c>
      <c r="AE1111" s="74">
        <f>IF(J1111&gt;0,J1111/630,Tabla13[[#This Row],[Cargabilidad Antes]]-0.02)</f>
        <v>0.66316241013204613</v>
      </c>
      <c r="AF1111" s="114">
        <f t="shared" si="302"/>
        <v>0.10854702547881512</v>
      </c>
      <c r="AI1111" s="4">
        <f t="shared" si="298"/>
        <v>35.120894069915323</v>
      </c>
      <c r="AJ1111" s="59">
        <f t="shared" si="299"/>
        <v>32.34426169037021</v>
      </c>
      <c r="AK1111" s="4">
        <f t="shared" si="306"/>
        <v>2.7766323795451129</v>
      </c>
      <c r="AL1111" s="79">
        <f t="shared" si="304"/>
        <v>7.9059273776392436E-2</v>
      </c>
    </row>
    <row r="1112" spans="2:38" x14ac:dyDescent="0.25">
      <c r="B1112" s="16" t="s">
        <v>1126</v>
      </c>
      <c r="C1112" s="21">
        <v>608.54</v>
      </c>
      <c r="D1112" s="21">
        <v>398.96</v>
      </c>
      <c r="E1112" s="16">
        <v>271.11</v>
      </c>
      <c r="F1112" s="59">
        <f t="shared" si="300"/>
        <v>482.35849085509</v>
      </c>
      <c r="G1112" s="16">
        <v>0.82</v>
      </c>
      <c r="H1112" s="21">
        <v>447.95</v>
      </c>
      <c r="I1112" s="6">
        <f>'Datos y Cálculos'!R1112</f>
        <v>111.11000000000001</v>
      </c>
      <c r="J1112" s="59">
        <f>'Datos y Cálculos'!S1112</f>
        <v>414.14310775382944</v>
      </c>
      <c r="K1112" s="59">
        <f>'Datos y Cálculos'!T1112</f>
        <v>0.96333849949555495</v>
      </c>
      <c r="L1112" s="59">
        <f t="shared" si="303"/>
        <v>605.41261856758229</v>
      </c>
      <c r="M1112" s="69">
        <f t="shared" si="301"/>
        <v>519.79485814065572</v>
      </c>
      <c r="O1112" s="20">
        <f t="shared" si="294"/>
        <v>610.65658376429769</v>
      </c>
      <c r="P1112" s="128">
        <f t="shared" si="295"/>
        <v>519.79485814065572</v>
      </c>
      <c r="Q1112" s="106">
        <f t="shared" si="310"/>
        <v>0.1487934921843288</v>
      </c>
      <c r="S1112" s="129">
        <f t="shared" si="308"/>
        <v>0.28116886977056055</v>
      </c>
      <c r="T1112" s="124">
        <f t="shared" si="309"/>
        <v>0.23933277174387813</v>
      </c>
      <c r="U1112" s="79">
        <f t="shared" si="307"/>
        <v>0.14879349218432869</v>
      </c>
      <c r="Y1112" s="111">
        <f t="shared" si="296"/>
        <v>0.1803300238506616</v>
      </c>
      <c r="Z1112" s="92">
        <f t="shared" si="305"/>
        <v>4.967145082775689E-2</v>
      </c>
      <c r="AD1112" s="106">
        <f t="shared" si="297"/>
        <v>0.76564839818268249</v>
      </c>
      <c r="AE1112" s="74">
        <f>IF(J1112&gt;0,J1112/630,Tabla13[[#This Row],[Cargabilidad Antes]]-0.02)</f>
        <v>0.65737001230766579</v>
      </c>
      <c r="AF1112" s="114">
        <f t="shared" si="302"/>
        <v>0.1082783858750167</v>
      </c>
      <c r="AI1112" s="4">
        <f t="shared" si="298"/>
        <v>34.959974981161395</v>
      </c>
      <c r="AJ1112" s="59">
        <f t="shared" si="299"/>
        <v>32.216524961257065</v>
      </c>
      <c r="AK1112" s="4">
        <f t="shared" si="306"/>
        <v>2.7434500199043299</v>
      </c>
      <c r="AL1112" s="79">
        <f t="shared" si="304"/>
        <v>7.847402698035888E-2</v>
      </c>
    </row>
    <row r="1113" spans="2:38" x14ac:dyDescent="0.25">
      <c r="B1113" s="16" t="s">
        <v>1127</v>
      </c>
      <c r="C1113" s="21">
        <v>645.48</v>
      </c>
      <c r="D1113" s="21">
        <v>403.19</v>
      </c>
      <c r="E1113" s="16">
        <v>269.89</v>
      </c>
      <c r="F1113" s="59">
        <f t="shared" si="300"/>
        <v>485.18325218416186</v>
      </c>
      <c r="G1113" s="16">
        <v>0.83</v>
      </c>
      <c r="H1113" s="21">
        <v>448.44</v>
      </c>
      <c r="I1113" s="6">
        <f>'Datos y Cálculos'!R1113</f>
        <v>109.88999999999999</v>
      </c>
      <c r="J1113" s="59">
        <f>'Datos y Cálculos'!S1113</f>
        <v>417.89710240680063</v>
      </c>
      <c r="K1113" s="59">
        <f>'Datos y Cálculos'!T1113</f>
        <v>0.9648068811147581</v>
      </c>
      <c r="L1113" s="59">
        <f t="shared" si="303"/>
        <v>608.95800272787812</v>
      </c>
      <c r="M1113" s="69">
        <f t="shared" si="301"/>
        <v>524.50653166984989</v>
      </c>
      <c r="O1113" s="20">
        <f t="shared" si="294"/>
        <v>609.69579631892418</v>
      </c>
      <c r="P1113" s="128">
        <f t="shared" si="295"/>
        <v>524.50653166985001</v>
      </c>
      <c r="Q1113" s="106">
        <f t="shared" si="310"/>
        <v>0.13972421191585971</v>
      </c>
      <c r="S1113" s="129">
        <f t="shared" si="308"/>
        <v>0.2807264877062583</v>
      </c>
      <c r="T1113" s="124">
        <f t="shared" si="309"/>
        <v>0.24150220044759413</v>
      </c>
      <c r="U1113" s="79">
        <f t="shared" si="307"/>
        <v>0.13972421191585949</v>
      </c>
      <c r="Y1113" s="111">
        <f t="shared" si="296"/>
        <v>0.18244828575047262</v>
      </c>
      <c r="Z1113" s="92">
        <f t="shared" si="305"/>
        <v>4.7422974383903922E-2</v>
      </c>
      <c r="AD1113" s="106">
        <f t="shared" si="297"/>
        <v>0.77013214632406646</v>
      </c>
      <c r="AE1113" s="74">
        <f>IF(J1113&gt;0,J1113/630,Tabla13[[#This Row],[Cargabilidad Antes]]-0.02)</f>
        <v>0.66332873397904857</v>
      </c>
      <c r="AF1113" s="114">
        <f t="shared" si="302"/>
        <v>0.10680341234501789</v>
      </c>
      <c r="AI1113" s="4">
        <f t="shared" si="298"/>
        <v>34.928658227803609</v>
      </c>
      <c r="AJ1113" s="59">
        <f t="shared" si="299"/>
        <v>32.347946094132887</v>
      </c>
      <c r="AK1113" s="4">
        <f t="shared" si="306"/>
        <v>2.5807121336707226</v>
      </c>
      <c r="AL1113" s="79">
        <f t="shared" si="304"/>
        <v>7.3885235351423995E-2</v>
      </c>
    </row>
    <row r="1114" spans="2:38" x14ac:dyDescent="0.25">
      <c r="B1114" s="16" t="s">
        <v>1128</v>
      </c>
      <c r="C1114" s="21">
        <v>585.9</v>
      </c>
      <c r="D1114" s="21">
        <v>408.49</v>
      </c>
      <c r="E1114" s="16">
        <v>273.06</v>
      </c>
      <c r="F1114" s="59">
        <f t="shared" si="300"/>
        <v>491.35103917667664</v>
      </c>
      <c r="G1114" s="16">
        <v>0.83</v>
      </c>
      <c r="H1114" s="21">
        <v>447.45</v>
      </c>
      <c r="I1114" s="6">
        <f>'Datos y Cálculos'!R1114</f>
        <v>113.06</v>
      </c>
      <c r="J1114" s="59">
        <f>'Datos y Cálculos'!S1114</f>
        <v>423.84742974329811</v>
      </c>
      <c r="K1114" s="59">
        <f>'Datos y Cálculos'!T1114</f>
        <v>0.96376660877099274</v>
      </c>
      <c r="L1114" s="59">
        <f t="shared" si="303"/>
        <v>616.69924942447096</v>
      </c>
      <c r="M1114" s="69">
        <f t="shared" si="301"/>
        <v>531.9748427339656</v>
      </c>
      <c r="O1114" s="20">
        <f t="shared" si="294"/>
        <v>617.71034955806772</v>
      </c>
      <c r="P1114" s="128">
        <f t="shared" si="295"/>
        <v>531.9748427339656</v>
      </c>
      <c r="Q1114" s="106">
        <f t="shared" si="310"/>
        <v>0.13879564570261838</v>
      </c>
      <c r="S1114" s="129">
        <f t="shared" si="308"/>
        <v>0.28441668435013134</v>
      </c>
      <c r="T1114" s="124">
        <f t="shared" si="309"/>
        <v>0.24494088699715708</v>
      </c>
      <c r="U1114" s="79">
        <f t="shared" si="307"/>
        <v>0.13879564570261838</v>
      </c>
      <c r="Y1114" s="111">
        <f t="shared" si="296"/>
        <v>0.18711643840642722</v>
      </c>
      <c r="Z1114" s="92">
        <f t="shared" si="305"/>
        <v>4.8337239437255673E-2</v>
      </c>
      <c r="AD1114" s="106">
        <f t="shared" si="297"/>
        <v>0.77992228440742328</v>
      </c>
      <c r="AE1114" s="74">
        <f>IF(J1114&gt;0,J1114/630,Tabla13[[#This Row],[Cargabilidad Antes]]-0.02)</f>
        <v>0.67277369800523512</v>
      </c>
      <c r="AF1114" s="114">
        <f t="shared" si="302"/>
        <v>0.10714858640218816</v>
      </c>
      <c r="AI1114" s="4">
        <f t="shared" si="298"/>
        <v>35.191401601259358</v>
      </c>
      <c r="AJ1114" s="59">
        <f t="shared" si="299"/>
        <v>32.558686786907785</v>
      </c>
      <c r="AK1114" s="4">
        <f t="shared" si="306"/>
        <v>2.6327148143515728</v>
      </c>
      <c r="AL1114" s="79">
        <f t="shared" si="304"/>
        <v>7.4811308858393377E-2</v>
      </c>
    </row>
    <row r="1115" spans="2:38" x14ac:dyDescent="0.25">
      <c r="B1115" s="16" t="s">
        <v>1129</v>
      </c>
      <c r="C1115" s="21">
        <v>608.04</v>
      </c>
      <c r="D1115" s="21">
        <v>406.87</v>
      </c>
      <c r="E1115" s="16">
        <v>270.23</v>
      </c>
      <c r="F1115" s="59">
        <f t="shared" si="300"/>
        <v>488.43366980583966</v>
      </c>
      <c r="G1115" s="16">
        <v>0.83</v>
      </c>
      <c r="H1115" s="21">
        <v>449.21</v>
      </c>
      <c r="I1115" s="6">
        <f>'Datos y Cálculos'!R1115</f>
        <v>110.23000000000002</v>
      </c>
      <c r="J1115" s="59">
        <f>'Datos y Cálculos'!S1115</f>
        <v>421.53748326809568</v>
      </c>
      <c r="K1115" s="59">
        <f>'Datos y Cálculos'!T1115</f>
        <v>0.96520479470916409</v>
      </c>
      <c r="L1115" s="59">
        <f t="shared" si="303"/>
        <v>613.03763205147459</v>
      </c>
      <c r="M1115" s="69">
        <f t="shared" si="301"/>
        <v>529.07560747467915</v>
      </c>
      <c r="O1115" s="20">
        <f t="shared" si="294"/>
        <v>615.26061819063136</v>
      </c>
      <c r="P1115" s="128">
        <f t="shared" si="295"/>
        <v>529.07560747467926</v>
      </c>
      <c r="Q1115" s="106">
        <f t="shared" si="310"/>
        <v>0.14007886766652877</v>
      </c>
      <c r="S1115" s="129">
        <f t="shared" si="308"/>
        <v>0.28328873745143807</v>
      </c>
      <c r="T1115" s="124">
        <f t="shared" si="309"/>
        <v>0.24360597188656008</v>
      </c>
      <c r="U1115" s="79">
        <f t="shared" si="307"/>
        <v>0.14007886766652866</v>
      </c>
      <c r="Y1115" s="111">
        <f t="shared" si="296"/>
        <v>0.18490104804914936</v>
      </c>
      <c r="Z1115" s="92">
        <f t="shared" si="305"/>
        <v>4.8173314030315051E-2</v>
      </c>
      <c r="AD1115" s="106">
        <f t="shared" si="297"/>
        <v>0.77529153937434869</v>
      </c>
      <c r="AE1115" s="74">
        <f>IF(J1115&gt;0,J1115/630,Tabla13[[#This Row],[Cargabilidad Antes]]-0.02)</f>
        <v>0.66910711629856456</v>
      </c>
      <c r="AF1115" s="114">
        <f t="shared" si="302"/>
        <v>0.10618442307578413</v>
      </c>
      <c r="AI1115" s="4">
        <f t="shared" si="298"/>
        <v>35.110727251504215</v>
      </c>
      <c r="AJ1115" s="59">
        <f t="shared" si="299"/>
        <v>32.476522393822137</v>
      </c>
      <c r="AK1115" s="4">
        <f t="shared" si="306"/>
        <v>2.6342048576820787</v>
      </c>
      <c r="AL1115" s="79">
        <f t="shared" si="304"/>
        <v>7.5025642129620818E-2</v>
      </c>
    </row>
    <row r="1116" spans="2:38" x14ac:dyDescent="0.25">
      <c r="B1116" s="16" t="s">
        <v>1130</v>
      </c>
      <c r="C1116" s="21">
        <v>708.84</v>
      </c>
      <c r="D1116" s="21">
        <v>409.78</v>
      </c>
      <c r="E1116" s="16">
        <v>273.2</v>
      </c>
      <c r="F1116" s="59">
        <f t="shared" si="300"/>
        <v>492.50166334744489</v>
      </c>
      <c r="G1116" s="16">
        <v>0.83</v>
      </c>
      <c r="H1116" s="21">
        <v>447.35</v>
      </c>
      <c r="I1116" s="6">
        <f>'Datos y Cálculos'!R1116</f>
        <v>113.19999999999999</v>
      </c>
      <c r="J1116" s="59">
        <f>'Datos y Cálculos'!S1116</f>
        <v>425.12808469918798</v>
      </c>
      <c r="K1116" s="59">
        <f>'Datos y Cálculos'!T1116</f>
        <v>0.96389773987750538</v>
      </c>
      <c r="L1116" s="59">
        <f t="shared" si="303"/>
        <v>618.14340849996904</v>
      </c>
      <c r="M1116" s="69">
        <f t="shared" si="301"/>
        <v>533.5822046546657</v>
      </c>
      <c r="O1116" s="20">
        <f t="shared" si="294"/>
        <v>619.66106157287811</v>
      </c>
      <c r="P1116" s="128">
        <f t="shared" si="295"/>
        <v>533.5822046546657</v>
      </c>
      <c r="Q1116" s="106">
        <f t="shared" si="310"/>
        <v>0.1389128061390843</v>
      </c>
      <c r="S1116" s="129">
        <f t="shared" si="308"/>
        <v>0.2853148642879797</v>
      </c>
      <c r="T1116" s="124">
        <f t="shared" si="309"/>
        <v>0.24568097585654439</v>
      </c>
      <c r="U1116" s="79">
        <f t="shared" si="307"/>
        <v>0.13891280613908441</v>
      </c>
      <c r="Y1116" s="111">
        <f t="shared" si="296"/>
        <v>0.18799382654820415</v>
      </c>
      <c r="Z1116" s="92">
        <f t="shared" si="305"/>
        <v>4.860182676356218E-2</v>
      </c>
      <c r="AD1116" s="106">
        <f t="shared" si="297"/>
        <v>0.78174867198007125</v>
      </c>
      <c r="AE1116" s="74">
        <f>IF(J1116&gt;0,J1116/630,Tabla13[[#This Row],[Cargabilidad Antes]]-0.02)</f>
        <v>0.67480648364950468</v>
      </c>
      <c r="AF1116" s="114">
        <f t="shared" si="302"/>
        <v>0.10694218833056657</v>
      </c>
      <c r="AI1116" s="4">
        <f t="shared" si="298"/>
        <v>35.255871560620363</v>
      </c>
      <c r="AJ1116" s="59">
        <f t="shared" si="299"/>
        <v>32.604432936007839</v>
      </c>
      <c r="AK1116" s="4">
        <f t="shared" si="306"/>
        <v>2.6514386246125241</v>
      </c>
      <c r="AL1116" s="79">
        <f t="shared" si="304"/>
        <v>7.5205590083159191E-2</v>
      </c>
    </row>
    <row r="1117" spans="2:38" x14ac:dyDescent="0.25">
      <c r="B1117" s="16" t="s">
        <v>1131</v>
      </c>
      <c r="C1117" s="21">
        <v>632.4</v>
      </c>
      <c r="D1117" s="21">
        <v>407.46</v>
      </c>
      <c r="E1117" s="16">
        <v>268.61</v>
      </c>
      <c r="F1117" s="59">
        <f t="shared" si="300"/>
        <v>488.03174456176515</v>
      </c>
      <c r="G1117" s="16">
        <v>0.83</v>
      </c>
      <c r="H1117" s="21">
        <v>446.78</v>
      </c>
      <c r="I1117" s="6">
        <f>'Datos y Cálculos'!R1117</f>
        <v>108.61000000000001</v>
      </c>
      <c r="J1117" s="59">
        <f>'Datos y Cálculos'!S1117</f>
        <v>421.68683130968174</v>
      </c>
      <c r="K1117" s="59">
        <f>'Datos y Cálculos'!T1117</f>
        <v>0.96626209249765793</v>
      </c>
      <c r="L1117" s="59">
        <f t="shared" si="303"/>
        <v>612.53317194742999</v>
      </c>
      <c r="M1117" s="69">
        <f t="shared" si="301"/>
        <v>529.26305558775016</v>
      </c>
      <c r="O1117" s="20">
        <f t="shared" si="294"/>
        <v>616.15280430593225</v>
      </c>
      <c r="P1117" s="128">
        <f t="shared" si="295"/>
        <v>529.26305558775016</v>
      </c>
      <c r="Q1117" s="106">
        <f t="shared" si="310"/>
        <v>0.14101980565690908</v>
      </c>
      <c r="S1117" s="129">
        <f t="shared" si="308"/>
        <v>0.2836995329268881</v>
      </c>
      <c r="T1117" s="124">
        <f t="shared" si="309"/>
        <v>0.24369227992858244</v>
      </c>
      <c r="U1117" s="79">
        <f t="shared" si="307"/>
        <v>0.14101980565690908</v>
      </c>
      <c r="Y1117" s="111">
        <f t="shared" si="296"/>
        <v>0.1845968682741021</v>
      </c>
      <c r="Z1117" s="92">
        <f t="shared" si="305"/>
        <v>4.8392627557656137E-2</v>
      </c>
      <c r="AD1117" s="106">
        <f t="shared" si="297"/>
        <v>0.77465356279645259</v>
      </c>
      <c r="AE1117" s="74">
        <f>IF(J1117&gt;0,J1117/630,Tabla13[[#This Row],[Cargabilidad Antes]]-0.02)</f>
        <v>0.6693441766820345</v>
      </c>
      <c r="AF1117" s="114">
        <f t="shared" si="302"/>
        <v>0.10530938611441809</v>
      </c>
      <c r="AI1117" s="4">
        <f t="shared" si="298"/>
        <v>35.140071534563688</v>
      </c>
      <c r="AJ1117" s="59">
        <f t="shared" si="299"/>
        <v>32.481821100696635</v>
      </c>
      <c r="AK1117" s="4">
        <f t="shared" si="306"/>
        <v>2.6582504338670532</v>
      </c>
      <c r="AL1117" s="79">
        <f t="shared" si="304"/>
        <v>7.564726871009364E-2</v>
      </c>
    </row>
    <row r="1118" spans="2:38" x14ac:dyDescent="0.25">
      <c r="B1118" s="16" t="s">
        <v>1132</v>
      </c>
      <c r="C1118" s="21">
        <v>571.67999999999995</v>
      </c>
      <c r="D1118" s="21">
        <v>393.64</v>
      </c>
      <c r="E1118" s="16">
        <v>268.70999999999998</v>
      </c>
      <c r="F1118" s="59">
        <f t="shared" si="300"/>
        <v>476.61044229013697</v>
      </c>
      <c r="G1118" s="16">
        <v>0.82</v>
      </c>
      <c r="H1118" s="21">
        <v>446.1</v>
      </c>
      <c r="I1118" s="6">
        <f>'Datos y Cálculos'!R1118</f>
        <v>108.70999999999998</v>
      </c>
      <c r="J1118" s="59">
        <f>'Datos y Cálculos'!S1118</f>
        <v>408.3752119068933</v>
      </c>
      <c r="K1118" s="59">
        <f>'Datos y Cálculos'!T1118</f>
        <v>0.96391746737494721</v>
      </c>
      <c r="L1118" s="59">
        <f t="shared" si="303"/>
        <v>598.19818946695045</v>
      </c>
      <c r="M1118" s="69">
        <f t="shared" si="301"/>
        <v>512.5555185322072</v>
      </c>
      <c r="O1118" s="20">
        <f t="shared" si="294"/>
        <v>602.5136796495342</v>
      </c>
      <c r="P1118" s="128">
        <f t="shared" si="295"/>
        <v>512.5555185322072</v>
      </c>
      <c r="Q1118" s="106">
        <f t="shared" si="310"/>
        <v>0.14930476129546666</v>
      </c>
      <c r="S1118" s="129">
        <f t="shared" si="308"/>
        <v>0.27741957563786718</v>
      </c>
      <c r="T1118" s="124">
        <f t="shared" si="309"/>
        <v>0.23599951211856574</v>
      </c>
      <c r="U1118" s="79">
        <f t="shared" si="307"/>
        <v>0.14930476129546677</v>
      </c>
      <c r="Y1118" s="111">
        <f t="shared" si="296"/>
        <v>0.17605780834971646</v>
      </c>
      <c r="Z1118" s="92">
        <f t="shared" si="305"/>
        <v>4.8647872973877487E-2</v>
      </c>
      <c r="AD1118" s="106">
        <f t="shared" si="297"/>
        <v>0.75652451157164602</v>
      </c>
      <c r="AE1118" s="74">
        <f>IF(J1118&gt;0,J1118/630,Tabla13[[#This Row],[Cargabilidad Antes]]-0.02)</f>
        <v>0.64821462207443381</v>
      </c>
      <c r="AF1118" s="114">
        <f t="shared" si="302"/>
        <v>0.10830988949721221</v>
      </c>
      <c r="AI1118" s="4">
        <f t="shared" si="298"/>
        <v>34.696120036453564</v>
      </c>
      <c r="AJ1118" s="59">
        <f t="shared" si="299"/>
        <v>32.016911313510143</v>
      </c>
      <c r="AK1118" s="4">
        <f t="shared" si="306"/>
        <v>2.6792087229434216</v>
      </c>
      <c r="AL1118" s="79">
        <f t="shared" si="304"/>
        <v>7.7219260255282252E-2</v>
      </c>
    </row>
    <row r="1119" spans="2:38" x14ac:dyDescent="0.25">
      <c r="B1119" s="16" t="s">
        <v>1133</v>
      </c>
      <c r="C1119" s="21">
        <v>568.44000000000005</v>
      </c>
      <c r="D1119" s="21">
        <v>396.29</v>
      </c>
      <c r="E1119" s="16">
        <v>266.42</v>
      </c>
      <c r="F1119" s="59">
        <f t="shared" si="300"/>
        <v>477.52003151700353</v>
      </c>
      <c r="G1119" s="16">
        <v>0.83</v>
      </c>
      <c r="H1119" s="21">
        <v>445.2</v>
      </c>
      <c r="I1119" s="6">
        <f>'Datos y Cálculos'!R1119</f>
        <v>106.42000000000002</v>
      </c>
      <c r="J1119" s="59">
        <f>'Datos y Cálculos'!S1119</f>
        <v>410.33033095300186</v>
      </c>
      <c r="K1119" s="59">
        <f>'Datos y Cálculos'!T1119</f>
        <v>0.96578285860469337</v>
      </c>
      <c r="L1119" s="59">
        <f t="shared" si="303"/>
        <v>599.33982334734912</v>
      </c>
      <c r="M1119" s="69">
        <f t="shared" si="301"/>
        <v>515.00940659213882</v>
      </c>
      <c r="O1119" s="20">
        <f t="shared" si="294"/>
        <v>599.26175530947307</v>
      </c>
      <c r="P1119" s="128">
        <f t="shared" si="295"/>
        <v>515.00940659213882</v>
      </c>
      <c r="Q1119" s="106">
        <f t="shared" si="310"/>
        <v>0.14059356862148553</v>
      </c>
      <c r="S1119" s="129">
        <f t="shared" si="308"/>
        <v>0.27592226943404624</v>
      </c>
      <c r="T1119" s="124">
        <f t="shared" si="309"/>
        <v>0.23712937291217467</v>
      </c>
      <c r="U1119" s="79">
        <f t="shared" si="307"/>
        <v>0.14059356862148542</v>
      </c>
      <c r="Y1119" s="111">
        <f t="shared" si="296"/>
        <v>0.17673044613421551</v>
      </c>
      <c r="Z1119" s="92">
        <f t="shared" si="305"/>
        <v>4.6200976740356177E-2</v>
      </c>
      <c r="AD1119" s="106">
        <f t="shared" si="297"/>
        <v>0.75796830399524373</v>
      </c>
      <c r="AE1119" s="74">
        <f>IF(J1119&gt;0,J1119/630,Tabla13[[#This Row],[Cargabilidad Antes]]-0.02)</f>
        <v>0.65131798563968546</v>
      </c>
      <c r="AF1119" s="114">
        <f t="shared" si="302"/>
        <v>0.10665031835555827</v>
      </c>
      <c r="AI1119" s="4">
        <f t="shared" si="298"/>
        <v>34.591737483349114</v>
      </c>
      <c r="AJ1119" s="59">
        <f t="shared" si="299"/>
        <v>32.084259852521022</v>
      </c>
      <c r="AK1119" s="4">
        <f t="shared" si="306"/>
        <v>2.5074776308280917</v>
      </c>
      <c r="AL1119" s="79">
        <f t="shared" si="304"/>
        <v>7.2487761912366389E-2</v>
      </c>
    </row>
    <row r="1120" spans="2:38" x14ac:dyDescent="0.25">
      <c r="B1120" s="16" t="s">
        <v>1134</v>
      </c>
      <c r="C1120" s="21">
        <v>528.54</v>
      </c>
      <c r="D1120" s="21">
        <v>378.41</v>
      </c>
      <c r="E1120" s="16">
        <v>262.27</v>
      </c>
      <c r="F1120" s="59">
        <f t="shared" si="300"/>
        <v>460.41251177612457</v>
      </c>
      <c r="G1120" s="16">
        <v>0.82</v>
      </c>
      <c r="H1120" s="21">
        <v>445.39</v>
      </c>
      <c r="I1120" s="6">
        <f>'Datos y Cálculos'!R1120</f>
        <v>102.26999999999998</v>
      </c>
      <c r="J1120" s="59">
        <f>'Datos y Cálculos'!S1120</f>
        <v>391.98632756768444</v>
      </c>
      <c r="K1120" s="59">
        <f>'Datos y Cálculos'!T1120</f>
        <v>0.96536530329532944</v>
      </c>
      <c r="L1120" s="59">
        <f t="shared" si="303"/>
        <v>577.86801654829844</v>
      </c>
      <c r="M1120" s="69">
        <f t="shared" si="301"/>
        <v>491.98567769533793</v>
      </c>
      <c r="O1120" s="20">
        <f t="shared" si="294"/>
        <v>579.20232068941232</v>
      </c>
      <c r="P1120" s="128">
        <f t="shared" si="295"/>
        <v>491.98567769533787</v>
      </c>
      <c r="Q1120" s="106">
        <f t="shared" si="310"/>
        <v>0.1505806173053007</v>
      </c>
      <c r="S1120" s="129">
        <f t="shared" si="308"/>
        <v>0.26668616405122786</v>
      </c>
      <c r="T1120" s="124">
        <f t="shared" si="309"/>
        <v>0.22652839684161125</v>
      </c>
      <c r="U1120" s="79">
        <f t="shared" si="307"/>
        <v>0.15058061730530081</v>
      </c>
      <c r="Y1120" s="111">
        <f t="shared" si="296"/>
        <v>0.16429427071833652</v>
      </c>
      <c r="Z1120" s="92">
        <f t="shared" si="305"/>
        <v>4.5753771302495624E-2</v>
      </c>
      <c r="AD1120" s="106">
        <f t="shared" si="297"/>
        <v>0.73081351075575329</v>
      </c>
      <c r="AE1120" s="74">
        <f>IF(J1120&gt;0,J1120/630,Tabla13[[#This Row],[Cargabilidad Antes]]-0.02)</f>
        <v>0.62220051994870551</v>
      </c>
      <c r="AF1120" s="114">
        <f t="shared" si="302"/>
        <v>0.10861299080704778</v>
      </c>
      <c r="AI1120" s="4">
        <f t="shared" si="298"/>
        <v>33.960345306944468</v>
      </c>
      <c r="AJ1120" s="59">
        <f t="shared" si="299"/>
        <v>31.465008201317865</v>
      </c>
      <c r="AK1120" s="4">
        <f t="shared" si="306"/>
        <v>2.4953371056266036</v>
      </c>
      <c r="AL1120" s="79">
        <f t="shared" si="304"/>
        <v>7.3477966230111824E-2</v>
      </c>
    </row>
    <row r="1121" spans="2:38" x14ac:dyDescent="0.25">
      <c r="B1121" s="16" t="s">
        <v>1135</v>
      </c>
      <c r="C1121" s="21">
        <v>622.41999999999996</v>
      </c>
      <c r="D1121" s="21">
        <v>381.99</v>
      </c>
      <c r="E1121" s="16">
        <v>262.52</v>
      </c>
      <c r="F1121" s="59">
        <f t="shared" si="300"/>
        <v>463.50092826228513</v>
      </c>
      <c r="G1121" s="16">
        <v>0.82</v>
      </c>
      <c r="H1121" s="21">
        <v>444.3</v>
      </c>
      <c r="I1121" s="6">
        <f>'Datos y Cálculos'!R1121</f>
        <v>102.51999999999998</v>
      </c>
      <c r="J1121" s="59">
        <f>'Datos y Cálculos'!S1121</f>
        <v>395.5081674251494</v>
      </c>
      <c r="K1121" s="59">
        <f>'Datos y Cálculos'!T1121</f>
        <v>0.96582076291077423</v>
      </c>
      <c r="L1121" s="59">
        <f t="shared" si="303"/>
        <v>581.74431674319942</v>
      </c>
      <c r="M1121" s="69">
        <f t="shared" si="301"/>
        <v>496.4059715860991</v>
      </c>
      <c r="O1121" s="20">
        <f t="shared" si="294"/>
        <v>584.68194413506137</v>
      </c>
      <c r="P1121" s="128">
        <f t="shared" si="295"/>
        <v>496.4059715860991</v>
      </c>
      <c r="Q1121" s="106">
        <f t="shared" si="310"/>
        <v>0.1509811846157687</v>
      </c>
      <c r="S1121" s="129">
        <f t="shared" si="308"/>
        <v>0.26920918529089743</v>
      </c>
      <c r="T1121" s="124">
        <f t="shared" si="309"/>
        <v>0.22856366358623179</v>
      </c>
      <c r="U1121" s="79">
        <f t="shared" si="307"/>
        <v>0.15098118461576859</v>
      </c>
      <c r="Y1121" s="111">
        <f t="shared" si="296"/>
        <v>0.1665058134310019</v>
      </c>
      <c r="Z1121" s="92">
        <f t="shared" si="305"/>
        <v>4.6482936930461932E-2</v>
      </c>
      <c r="AD1121" s="106">
        <f t="shared" si="297"/>
        <v>0.73571575914648435</v>
      </c>
      <c r="AE1121" s="74">
        <f>IF(J1121&gt;0,J1121/630,Tabla13[[#This Row],[Cargabilidad Antes]]-0.02)</f>
        <v>0.62779074194468154</v>
      </c>
      <c r="AF1121" s="114">
        <f t="shared" si="302"/>
        <v>0.10792501720180281</v>
      </c>
      <c r="AI1121" s="4">
        <f t="shared" si="298"/>
        <v>34.130688456131281</v>
      </c>
      <c r="AJ1121" s="59">
        <f t="shared" si="299"/>
        <v>31.581701085105209</v>
      </c>
      <c r="AK1121" s="4">
        <f t="shared" si="306"/>
        <v>2.5489873710260724</v>
      </c>
      <c r="AL1121" s="79">
        <f t="shared" si="304"/>
        <v>7.4683151331750186E-2</v>
      </c>
    </row>
    <row r="1122" spans="2:38" x14ac:dyDescent="0.25">
      <c r="B1122" s="16" t="s">
        <v>1136</v>
      </c>
      <c r="C1122" s="21">
        <v>539.24</v>
      </c>
      <c r="D1122" s="21">
        <v>374.36</v>
      </c>
      <c r="E1122" s="16">
        <v>264.70999999999998</v>
      </c>
      <c r="F1122" s="59">
        <f t="shared" si="300"/>
        <v>458.49404979781366</v>
      </c>
      <c r="G1122" s="16">
        <v>0.81</v>
      </c>
      <c r="H1122" s="21">
        <v>445.63</v>
      </c>
      <c r="I1122" s="6">
        <f>'Datos y Cálculos'!R1122</f>
        <v>104.70999999999998</v>
      </c>
      <c r="J1122" s="59">
        <f>'Datos y Cálculos'!S1122</f>
        <v>388.72817456418051</v>
      </c>
      <c r="K1122" s="59">
        <f>'Datos y Cálculos'!T1122</f>
        <v>0.96303799028642767</v>
      </c>
      <c r="L1122" s="59">
        <f t="shared" si="303"/>
        <v>575.46013711436831</v>
      </c>
      <c r="M1122" s="69">
        <f t="shared" si="301"/>
        <v>487.89633962222058</v>
      </c>
      <c r="O1122" s="20">
        <f t="shared" si="294"/>
        <v>580.07742021961428</v>
      </c>
      <c r="P1122" s="128">
        <f t="shared" si="295"/>
        <v>487.89633962222052</v>
      </c>
      <c r="Q1122" s="106">
        <f t="shared" si="310"/>
        <v>0.1589116855513778</v>
      </c>
      <c r="S1122" s="129">
        <f t="shared" si="308"/>
        <v>0.26708909223113364</v>
      </c>
      <c r="T1122" s="124">
        <f t="shared" si="309"/>
        <v>0.2246455143922968</v>
      </c>
      <c r="U1122" s="79">
        <f t="shared" si="307"/>
        <v>0.1589116855513778</v>
      </c>
      <c r="Y1122" s="111">
        <f t="shared" si="296"/>
        <v>0.16292794974858224</v>
      </c>
      <c r="Z1122" s="92">
        <f t="shared" si="305"/>
        <v>4.7667903135284788E-2</v>
      </c>
      <c r="AD1122" s="106">
        <f t="shared" si="297"/>
        <v>0.72776833301240262</v>
      </c>
      <c r="AE1122" s="74">
        <f>IF(J1122&gt;0,J1122/630,Tabla13[[#This Row],[Cargabilidad Antes]]-0.02)</f>
        <v>0.61702884851457218</v>
      </c>
      <c r="AF1122" s="114">
        <f t="shared" si="302"/>
        <v>0.11073948449783044</v>
      </c>
      <c r="AI1122" s="4">
        <f t="shared" si="298"/>
        <v>33.98744159852145</v>
      </c>
      <c r="AJ1122" s="59">
        <f t="shared" si="299"/>
        <v>31.357981789977597</v>
      </c>
      <c r="AK1122" s="4">
        <f t="shared" si="306"/>
        <v>2.629459808543853</v>
      </c>
      <c r="AL1122" s="79">
        <f t="shared" si="304"/>
        <v>7.7365629328753016E-2</v>
      </c>
    </row>
    <row r="1123" spans="2:38" x14ac:dyDescent="0.25">
      <c r="B1123" s="16" t="s">
        <v>1137</v>
      </c>
      <c r="C1123" s="21">
        <v>576.48</v>
      </c>
      <c r="D1123" s="21">
        <v>401.3</v>
      </c>
      <c r="E1123" s="16">
        <v>263.86</v>
      </c>
      <c r="F1123" s="59">
        <f t="shared" si="300"/>
        <v>480.274702227798</v>
      </c>
      <c r="G1123" s="16">
        <v>0.83</v>
      </c>
      <c r="H1123" s="21">
        <v>441.73</v>
      </c>
      <c r="I1123" s="6">
        <f>'Datos y Cálculos'!R1123</f>
        <v>103.86000000000001</v>
      </c>
      <c r="J1123" s="59">
        <f>'Datos y Cálculos'!S1123</f>
        <v>414.52212196697053</v>
      </c>
      <c r="K1123" s="59">
        <f>'Datos y Cálculos'!T1123</f>
        <v>0.96810273501392508</v>
      </c>
      <c r="L1123" s="59">
        <f t="shared" si="303"/>
        <v>602.79723612214468</v>
      </c>
      <c r="M1123" s="69">
        <f t="shared" si="301"/>
        <v>520.27056239714204</v>
      </c>
      <c r="O1123" s="20">
        <f t="shared" si="294"/>
        <v>606.83777639024845</v>
      </c>
      <c r="P1123" s="128">
        <f t="shared" si="295"/>
        <v>520.27056239714204</v>
      </c>
      <c r="Q1123" s="106">
        <f t="shared" si="310"/>
        <v>0.14265297475059679</v>
      </c>
      <c r="S1123" s="129">
        <f t="shared" si="308"/>
        <v>0.27941054965778289</v>
      </c>
      <c r="T1123" s="124">
        <f t="shared" si="309"/>
        <v>0.23955180357240077</v>
      </c>
      <c r="U1123" s="79">
        <f t="shared" si="307"/>
        <v>0.14265297475059691</v>
      </c>
      <c r="Y1123" s="111">
        <f t="shared" si="296"/>
        <v>0.17877533787523633</v>
      </c>
      <c r="Z1123" s="92">
        <f t="shared" si="305"/>
        <v>4.7367612419464813E-2</v>
      </c>
      <c r="AD1123" s="106">
        <f t="shared" si="297"/>
        <v>0.762340797186981</v>
      </c>
      <c r="AE1123" s="74">
        <f>IF(J1123&gt;0,J1123/630,Tabla13[[#This Row],[Cargabilidad Antes]]-0.02)</f>
        <v>0.65797162216979455</v>
      </c>
      <c r="AF1123" s="114">
        <f t="shared" si="302"/>
        <v>0.10436917501718646</v>
      </c>
      <c r="AI1123" s="4">
        <f t="shared" si="298"/>
        <v>34.835792918115949</v>
      </c>
      <c r="AJ1123" s="59">
        <f t="shared" si="299"/>
        <v>32.229739799600388</v>
      </c>
      <c r="AK1123" s="4">
        <f t="shared" si="306"/>
        <v>2.6060531185155611</v>
      </c>
      <c r="AL1123" s="79">
        <f t="shared" si="304"/>
        <v>7.4809639747293155E-2</v>
      </c>
    </row>
    <row r="1124" spans="2:38" x14ac:dyDescent="0.25">
      <c r="B1124" s="16" t="s">
        <v>1138</v>
      </c>
      <c r="C1124" s="21">
        <v>554.1</v>
      </c>
      <c r="D1124" s="21">
        <v>396.64</v>
      </c>
      <c r="E1124" s="16">
        <v>271.76</v>
      </c>
      <c r="F1124" s="59">
        <f t="shared" si="300"/>
        <v>480.80847247110773</v>
      </c>
      <c r="G1124" s="16">
        <v>0.82</v>
      </c>
      <c r="H1124" s="21">
        <v>450.49</v>
      </c>
      <c r="I1124" s="6">
        <f>'Datos y Cálculos'!R1124</f>
        <v>111.75999999999999</v>
      </c>
      <c r="J1124" s="59">
        <f>'Datos y Cálculos'!S1124</f>
        <v>412.0844418320109</v>
      </c>
      <c r="K1124" s="59">
        <f>'Datos y Cálculos'!T1124</f>
        <v>0.96252117220599431</v>
      </c>
      <c r="L1124" s="59">
        <f t="shared" si="303"/>
        <v>603.46717610836265</v>
      </c>
      <c r="M1124" s="69">
        <f t="shared" si="301"/>
        <v>517.21100743601778</v>
      </c>
      <c r="O1124" s="20">
        <f t="shared" si="294"/>
        <v>607.10554287214518</v>
      </c>
      <c r="P1124" s="128">
        <f t="shared" si="295"/>
        <v>517.21100743601778</v>
      </c>
      <c r="Q1124" s="106">
        <f t="shared" si="310"/>
        <v>0.14807068802377732</v>
      </c>
      <c r="S1124" s="129">
        <f t="shared" si="308"/>
        <v>0.27953383924652886</v>
      </c>
      <c r="T1124" s="124">
        <f t="shared" si="309"/>
        <v>0.23814307134336735</v>
      </c>
      <c r="U1124" s="79">
        <f t="shared" si="307"/>
        <v>0.14807068802377743</v>
      </c>
      <c r="Y1124" s="111">
        <f t="shared" si="296"/>
        <v>0.17917293525897918</v>
      </c>
      <c r="Z1124" s="92">
        <f t="shared" si="305"/>
        <v>4.9132165776180618E-2</v>
      </c>
      <c r="AD1124" s="106">
        <f t="shared" si="297"/>
        <v>0.76318805154144087</v>
      </c>
      <c r="AE1124" s="74">
        <f>IF(J1124&gt;0,J1124/630,Tabla13[[#This Row],[Cargabilidad Antes]]-0.02)</f>
        <v>0.65410228862223951</v>
      </c>
      <c r="AF1124" s="114">
        <f t="shared" si="302"/>
        <v>0.10908576291920136</v>
      </c>
      <c r="AI1124" s="4">
        <f t="shared" si="298"/>
        <v>34.844474898132539</v>
      </c>
      <c r="AJ1124" s="59">
        <f t="shared" si="299"/>
        <v>32.144957965090285</v>
      </c>
      <c r="AK1124" s="4">
        <f t="shared" si="306"/>
        <v>2.6995169330422542</v>
      </c>
      <c r="AL1124" s="79">
        <f t="shared" si="304"/>
        <v>7.7473313658313558E-2</v>
      </c>
    </row>
    <row r="1125" spans="2:38" x14ac:dyDescent="0.25">
      <c r="B1125" s="16" t="s">
        <v>1139</v>
      </c>
      <c r="C1125" s="21">
        <v>651.44000000000005</v>
      </c>
      <c r="D1125" s="21">
        <v>401.11</v>
      </c>
      <c r="E1125" s="16">
        <v>278.29000000000002</v>
      </c>
      <c r="F1125" s="59">
        <f t="shared" si="300"/>
        <v>488.19520296700995</v>
      </c>
      <c r="G1125" s="16">
        <v>0.82</v>
      </c>
      <c r="H1125" s="21">
        <v>454.94</v>
      </c>
      <c r="I1125" s="6">
        <f>'Datos y Cálculos'!R1125</f>
        <v>118.29000000000002</v>
      </c>
      <c r="J1125" s="59">
        <f>'Datos y Cálculos'!S1125</f>
        <v>418.1886610131844</v>
      </c>
      <c r="K1125" s="59">
        <f>'Datos y Cálculos'!T1125</f>
        <v>0.95916039193457248</v>
      </c>
      <c r="L1125" s="59">
        <f t="shared" si="303"/>
        <v>612.73833010888518</v>
      </c>
      <c r="M1125" s="69">
        <f t="shared" si="301"/>
        <v>524.87246958263302</v>
      </c>
      <c r="O1125" s="20">
        <f t="shared" si="294"/>
        <v>613.9474190738357</v>
      </c>
      <c r="P1125" s="128">
        <f t="shared" si="295"/>
        <v>524.87246958263302</v>
      </c>
      <c r="Q1125" s="106">
        <f t="shared" si="310"/>
        <v>0.14508563229335802</v>
      </c>
      <c r="S1125" s="129">
        <f t="shared" si="308"/>
        <v>0.28268409202343486</v>
      </c>
      <c r="T1125" s="124">
        <f t="shared" si="309"/>
        <v>0.24167069179294104</v>
      </c>
      <c r="U1125" s="79">
        <f t="shared" si="307"/>
        <v>0.14508563229335791</v>
      </c>
      <c r="Y1125" s="111">
        <f t="shared" si="296"/>
        <v>0.18472054450283559</v>
      </c>
      <c r="Z1125" s="92">
        <f t="shared" si="305"/>
        <v>4.9712255958108804E-2</v>
      </c>
      <c r="AD1125" s="106">
        <f t="shared" si="297"/>
        <v>0.77491302058255551</v>
      </c>
      <c r="AE1125" s="74">
        <f>IF(J1125&gt;0,J1125/630,Tabla13[[#This Row],[Cargabilidad Antes]]-0.02)</f>
        <v>0.66379152541775299</v>
      </c>
      <c r="AF1125" s="114">
        <f t="shared" si="302"/>
        <v>0.11112149516480252</v>
      </c>
      <c r="AI1125" s="4">
        <f t="shared" si="298"/>
        <v>35.067613071245297</v>
      </c>
      <c r="AJ1125" s="59">
        <f t="shared" si="299"/>
        <v>32.358202706350745</v>
      </c>
      <c r="AK1125" s="4">
        <f t="shared" si="306"/>
        <v>2.709410364894552</v>
      </c>
      <c r="AL1125" s="79">
        <f t="shared" si="304"/>
        <v>7.7262468916545979E-2</v>
      </c>
    </row>
    <row r="1126" spans="2:38" x14ac:dyDescent="0.25">
      <c r="B1126" s="16" t="s">
        <v>1140</v>
      </c>
      <c r="C1126" s="21">
        <v>674.28</v>
      </c>
      <c r="D1126" s="21">
        <v>399.51</v>
      </c>
      <c r="E1126" s="16">
        <v>271.93</v>
      </c>
      <c r="F1126" s="59">
        <f t="shared" si="300"/>
        <v>483.27441997275213</v>
      </c>
      <c r="G1126" s="16">
        <v>0.82</v>
      </c>
      <c r="H1126" s="21">
        <v>448.24</v>
      </c>
      <c r="I1126" s="6">
        <f>'Datos y Cálculos'!R1126</f>
        <v>111.93</v>
      </c>
      <c r="J1126" s="59">
        <f>'Datos y Cálculos'!S1126</f>
        <v>414.89343812598435</v>
      </c>
      <c r="K1126" s="59">
        <f>'Datos y Cálculos'!T1126</f>
        <v>0.96292195365762068</v>
      </c>
      <c r="L1126" s="59">
        <f t="shared" si="303"/>
        <v>606.56220970375807</v>
      </c>
      <c r="M1126" s="69">
        <f t="shared" si="301"/>
        <v>520.73660475444876</v>
      </c>
      <c r="O1126" s="20">
        <f t="shared" si="294"/>
        <v>611.4984253551097</v>
      </c>
      <c r="P1126" s="128">
        <f t="shared" si="295"/>
        <v>520.73660475444865</v>
      </c>
      <c r="Q1126" s="106">
        <f t="shared" si="310"/>
        <v>0.14842527280091322</v>
      </c>
      <c r="S1126" s="129">
        <f t="shared" si="308"/>
        <v>0.2815564847654819</v>
      </c>
      <c r="T1126" s="124">
        <f t="shared" si="309"/>
        <v>0.23976638670529909</v>
      </c>
      <c r="U1126" s="79">
        <f t="shared" si="307"/>
        <v>0.14842527280091311</v>
      </c>
      <c r="Y1126" s="111">
        <f t="shared" si="296"/>
        <v>0.18101551540642719</v>
      </c>
      <c r="Z1126" s="92">
        <f t="shared" si="305"/>
        <v>4.9746771554743704E-2</v>
      </c>
      <c r="AD1126" s="106">
        <f t="shared" si="297"/>
        <v>0.76710225392500342</v>
      </c>
      <c r="AE1126" s="74">
        <f>IF(J1126&gt;0,J1126/630,Tabla13[[#This Row],[Cargabilidad Antes]]-0.02)</f>
        <v>0.65856101289838787</v>
      </c>
      <c r="AF1126" s="114">
        <f t="shared" si="302"/>
        <v>0.10854124102661555</v>
      </c>
      <c r="AI1126" s="4">
        <f t="shared" si="298"/>
        <v>34.987455240699219</v>
      </c>
      <c r="AJ1126" s="59">
        <f t="shared" si="299"/>
        <v>32.242697957563855</v>
      </c>
      <c r="AK1126" s="4">
        <f t="shared" si="306"/>
        <v>2.7447572831353639</v>
      </c>
      <c r="AL1126" s="79">
        <f t="shared" si="304"/>
        <v>7.844975475502769E-2</v>
      </c>
    </row>
    <row r="1127" spans="2:38" x14ac:dyDescent="0.25">
      <c r="B1127" s="16" t="s">
        <v>1141</v>
      </c>
      <c r="C1127" s="21">
        <v>571.98</v>
      </c>
      <c r="D1127" s="21">
        <v>399.74</v>
      </c>
      <c r="E1127" s="16">
        <v>265.68</v>
      </c>
      <c r="F1127" s="59">
        <f t="shared" si="300"/>
        <v>479.97700986609766</v>
      </c>
      <c r="G1127" s="16">
        <v>0.83</v>
      </c>
      <c r="H1127" s="21">
        <v>447.2</v>
      </c>
      <c r="I1127" s="6">
        <f>'Datos y Cálculos'!R1127</f>
        <v>105.68</v>
      </c>
      <c r="J1127" s="59">
        <f>'Datos y Cálculos'!S1127</f>
        <v>413.47349370908893</v>
      </c>
      <c r="K1127" s="59">
        <f>'Datos y Cálculos'!T1127</f>
        <v>0.96678506864879832</v>
      </c>
      <c r="L1127" s="59">
        <f t="shared" si="303"/>
        <v>602.42359967613731</v>
      </c>
      <c r="M1127" s="69">
        <f t="shared" si="301"/>
        <v>518.95441933851635</v>
      </c>
      <c r="O1127" s="20">
        <f t="shared" si="294"/>
        <v>604.47877581419868</v>
      </c>
      <c r="P1127" s="128">
        <f t="shared" si="295"/>
        <v>518.95441933851635</v>
      </c>
      <c r="Q1127" s="106">
        <f t="shared" si="310"/>
        <v>0.1414844654561872</v>
      </c>
      <c r="S1127" s="129">
        <f t="shared" si="308"/>
        <v>0.27832437857015235</v>
      </c>
      <c r="T1127" s="124">
        <f t="shared" si="309"/>
        <v>0.23894580264472884</v>
      </c>
      <c r="U1127" s="79">
        <f t="shared" si="307"/>
        <v>0.14148446545618731</v>
      </c>
      <c r="Y1127" s="111">
        <f t="shared" si="296"/>
        <v>0.17855378317580339</v>
      </c>
      <c r="Z1127" s="92">
        <f t="shared" si="305"/>
        <v>4.695090957902992E-2</v>
      </c>
      <c r="AD1127" s="106">
        <f t="shared" si="297"/>
        <v>0.76186826962872645</v>
      </c>
      <c r="AE1127" s="74">
        <f>IF(J1127&gt;0,J1127/630,Tabla13[[#This Row],[Cargabilidad Antes]]-0.02)</f>
        <v>0.65630713287156972</v>
      </c>
      <c r="AF1127" s="114">
        <f t="shared" si="302"/>
        <v>0.10556113675715673</v>
      </c>
      <c r="AI1127" s="4">
        <f t="shared" si="298"/>
        <v>34.759470897698513</v>
      </c>
      <c r="AJ1127" s="59">
        <f t="shared" si="299"/>
        <v>32.193207514716256</v>
      </c>
      <c r="AK1127" s="4">
        <f t="shared" si="306"/>
        <v>2.5662633829822568</v>
      </c>
      <c r="AL1127" s="79">
        <f t="shared" si="304"/>
        <v>7.3829184297283801E-2</v>
      </c>
    </row>
    <row r="1128" spans="2:38" x14ac:dyDescent="0.25">
      <c r="B1128" s="16" t="s">
        <v>1142</v>
      </c>
      <c r="C1128" s="21">
        <v>409.98</v>
      </c>
      <c r="D1128" s="21">
        <v>302.07</v>
      </c>
      <c r="E1128" s="16">
        <v>181.77</v>
      </c>
      <c r="F1128" s="59">
        <f t="shared" si="300"/>
        <v>352.54307226209966</v>
      </c>
      <c r="G1128" s="16">
        <v>0.85</v>
      </c>
      <c r="H1128" s="21">
        <v>449.85</v>
      </c>
      <c r="I1128" s="6">
        <f>'Datos y Cálculos'!R1128</f>
        <v>21.77000000000001</v>
      </c>
      <c r="J1128" s="59">
        <f>'Datos y Cálculos'!S1128</f>
        <v>302.85345928352876</v>
      </c>
      <c r="K1128" s="59">
        <f>'Datos y Cálculos'!T1128</f>
        <v>0.9974130746751837</v>
      </c>
      <c r="L1128" s="59">
        <f t="shared" si="303"/>
        <v>442.48008189448029</v>
      </c>
      <c r="M1128" s="69">
        <f t="shared" si="301"/>
        <v>380.11418748337979</v>
      </c>
      <c r="O1128" s="20">
        <f t="shared" si="294"/>
        <v>446.03630642994955</v>
      </c>
      <c r="P1128" s="128">
        <f t="shared" si="295"/>
        <v>380.11418748337985</v>
      </c>
      <c r="Q1128" s="106">
        <f t="shared" si="310"/>
        <v>0.14779541036514887</v>
      </c>
      <c r="S1128" s="129">
        <f t="shared" si="308"/>
        <v>0.2053716073647556</v>
      </c>
      <c r="T1128" s="124">
        <f t="shared" si="309"/>
        <v>0.1750186263769313</v>
      </c>
      <c r="U1128" s="79">
        <f t="shared" si="307"/>
        <v>0.14779541036514898</v>
      </c>
      <c r="Y1128" s="111">
        <f t="shared" si="296"/>
        <v>9.632800245368621E-2</v>
      </c>
      <c r="Z1128" s="92">
        <f t="shared" si="305"/>
        <v>2.6369534189267334E-2</v>
      </c>
      <c r="AD1128" s="106">
        <f t="shared" si="297"/>
        <v>0.55959217819380902</v>
      </c>
      <c r="AE1128" s="74">
        <f>IF(J1128&gt;0,J1128/630,Tabla13[[#This Row],[Cargabilidad Antes]]-0.02)</f>
        <v>0.48071977664052185</v>
      </c>
      <c r="AF1128" s="114">
        <f t="shared" si="302"/>
        <v>7.8872401553287175E-2</v>
      </c>
      <c r="AI1128" s="4">
        <f t="shared" si="298"/>
        <v>30.313792378570295</v>
      </c>
      <c r="AJ1128" s="59">
        <f t="shared" si="299"/>
        <v>28.859155863412127</v>
      </c>
      <c r="AK1128" s="4">
        <f t="shared" si="306"/>
        <v>1.4546365151581675</v>
      </c>
      <c r="AL1128" s="79">
        <f t="shared" si="304"/>
        <v>4.7985962857834075E-2</v>
      </c>
    </row>
    <row r="1129" spans="2:38" x14ac:dyDescent="0.25">
      <c r="B1129" s="16" t="s">
        <v>1143</v>
      </c>
      <c r="C1129" s="21">
        <v>680.42</v>
      </c>
      <c r="D1129" s="21">
        <v>396.23</v>
      </c>
      <c r="E1129" s="16">
        <v>264.27</v>
      </c>
      <c r="F1129" s="59">
        <f t="shared" si="300"/>
        <v>476.27391887442252</v>
      </c>
      <c r="G1129" s="16">
        <v>0.83</v>
      </c>
      <c r="H1129" s="21">
        <v>441.57</v>
      </c>
      <c r="I1129" s="6">
        <f>'Datos y Cálculos'!R1129</f>
        <v>104.26999999999998</v>
      </c>
      <c r="J1129" s="59">
        <f>'Datos y Cálculos'!S1129</f>
        <v>409.71996021673147</v>
      </c>
      <c r="K1129" s="59">
        <f>'Datos y Cálculos'!T1129</f>
        <v>0.96707516956314354</v>
      </c>
      <c r="L1129" s="59">
        <f t="shared" si="303"/>
        <v>597.77581580466483</v>
      </c>
      <c r="M1129" s="69">
        <f t="shared" si="301"/>
        <v>514.24332461628842</v>
      </c>
      <c r="O1129" s="20">
        <f t="shared" si="294"/>
        <v>599.1710245180866</v>
      </c>
      <c r="P1129" s="128">
        <f t="shared" si="295"/>
        <v>514.24332461628842</v>
      </c>
      <c r="Q1129" s="106">
        <f t="shared" si="310"/>
        <v>0.14174200090884825</v>
      </c>
      <c r="S1129" s="129">
        <f t="shared" si="308"/>
        <v>0.27588049362298356</v>
      </c>
      <c r="T1129" s="124">
        <f t="shared" si="309"/>
        <v>0.2367766404451411</v>
      </c>
      <c r="U1129" s="79">
        <f t="shared" si="307"/>
        <v>0.14174200090884836</v>
      </c>
      <c r="Y1129" s="111">
        <f t="shared" si="296"/>
        <v>0.17580927557277887</v>
      </c>
      <c r="Z1129" s="92">
        <f t="shared" si="305"/>
        <v>4.6306968912766963E-2</v>
      </c>
      <c r="AD1129" s="106">
        <f t="shared" si="297"/>
        <v>0.75599034741971827</v>
      </c>
      <c r="AE1129" s="74">
        <f>IF(J1129&gt;0,J1129/630,Tabla13[[#This Row],[Cargabilidad Antes]]-0.02)</f>
        <v>0.65034914320116111</v>
      </c>
      <c r="AF1129" s="114">
        <f t="shared" si="302"/>
        <v>0.10564120421855716</v>
      </c>
      <c r="AI1129" s="4">
        <f t="shared" si="298"/>
        <v>34.588833243110408</v>
      </c>
      <c r="AJ1129" s="59">
        <f t="shared" si="299"/>
        <v>32.063199703857194</v>
      </c>
      <c r="AK1129" s="4">
        <f t="shared" si="306"/>
        <v>2.5256335392532137</v>
      </c>
      <c r="AL1129" s="79">
        <f t="shared" si="304"/>
        <v>7.3018754969316091E-2</v>
      </c>
    </row>
    <row r="1130" spans="2:38" x14ac:dyDescent="0.25">
      <c r="B1130" s="16" t="s">
        <v>1144</v>
      </c>
      <c r="C1130" s="21">
        <v>607.41999999999996</v>
      </c>
      <c r="D1130" s="21">
        <v>392.4</v>
      </c>
      <c r="E1130" s="16">
        <v>261.55</v>
      </c>
      <c r="F1130" s="59">
        <f t="shared" si="300"/>
        <v>471.57837365595975</v>
      </c>
      <c r="G1130" s="16">
        <v>0.83</v>
      </c>
      <c r="H1130" s="21">
        <v>440.62</v>
      </c>
      <c r="I1130" s="6">
        <f>'Datos y Cálculos'!R1130</f>
        <v>101.55000000000001</v>
      </c>
      <c r="J1130" s="59">
        <f>'Datos y Cálculos'!S1130</f>
        <v>405.32722891510753</v>
      </c>
      <c r="K1130" s="59">
        <f>'Datos y Cálculos'!T1130</f>
        <v>0.96810668518444132</v>
      </c>
      <c r="L1130" s="59">
        <f t="shared" si="303"/>
        <v>591.88239342233544</v>
      </c>
      <c r="M1130" s="69">
        <f t="shared" si="301"/>
        <v>508.72996679135304</v>
      </c>
      <c r="O1130" s="20">
        <f t="shared" si="294"/>
        <v>593.379375667913</v>
      </c>
      <c r="P1130" s="128">
        <f t="shared" si="295"/>
        <v>508.72996679135304</v>
      </c>
      <c r="Q1130" s="106">
        <f t="shared" si="310"/>
        <v>0.1426564729879225</v>
      </c>
      <c r="S1130" s="129">
        <f t="shared" si="308"/>
        <v>0.27321380435014703</v>
      </c>
      <c r="T1130" s="124">
        <f t="shared" si="309"/>
        <v>0.2342380866499427</v>
      </c>
      <c r="U1130" s="79">
        <f t="shared" si="307"/>
        <v>0.14265647298792261</v>
      </c>
      <c r="Y1130" s="111">
        <f t="shared" si="296"/>
        <v>0.17235978568052931</v>
      </c>
      <c r="Z1130" s="92">
        <f t="shared" si="305"/>
        <v>4.5668806751840998E-2</v>
      </c>
      <c r="AD1130" s="106">
        <f t="shared" si="297"/>
        <v>0.74853710104120597</v>
      </c>
      <c r="AE1130" s="74">
        <f>IF(J1130&gt;0,J1130/630,Tabla13[[#This Row],[Cargabilidad Antes]]-0.02)</f>
        <v>0.64337655383350401</v>
      </c>
      <c r="AF1130" s="114">
        <f t="shared" si="302"/>
        <v>0.10516054720770196</v>
      </c>
      <c r="AI1130" s="4">
        <f t="shared" si="298"/>
        <v>34.404355861860097</v>
      </c>
      <c r="AJ1130" s="59">
        <f t="shared" si="299"/>
        <v>31.912558202765254</v>
      </c>
      <c r="AK1130" s="4">
        <f t="shared" si="306"/>
        <v>2.4917976590948427</v>
      </c>
      <c r="AL1130" s="79">
        <f t="shared" si="304"/>
        <v>7.2426807497860901E-2</v>
      </c>
    </row>
    <row r="1131" spans="2:38" x14ac:dyDescent="0.25">
      <c r="B1131" s="16" t="s">
        <v>1145</v>
      </c>
      <c r="C1131" s="21">
        <v>643.32000000000005</v>
      </c>
      <c r="D1131" s="21">
        <v>352.35</v>
      </c>
      <c r="E1131" s="16">
        <v>252.21</v>
      </c>
      <c r="F1131" s="59">
        <f t="shared" si="300"/>
        <v>433.3132892030892</v>
      </c>
      <c r="G1131" s="16">
        <v>0.81</v>
      </c>
      <c r="H1131" s="21">
        <v>437.72</v>
      </c>
      <c r="I1131" s="6">
        <f>'Datos y Cálculos'!R1131</f>
        <v>92.210000000000008</v>
      </c>
      <c r="J1131" s="59">
        <f>'Datos y Cálculos'!S1131</f>
        <v>364.21587911566957</v>
      </c>
      <c r="K1131" s="59">
        <f>'Datos y Cálculos'!T1131</f>
        <v>0.96742075292137075</v>
      </c>
      <c r="L1131" s="59">
        <f t="shared" si="303"/>
        <v>543.85553079314286</v>
      </c>
      <c r="M1131" s="69">
        <f t="shared" si="301"/>
        <v>457.13073010993048</v>
      </c>
      <c r="O1131" s="20">
        <f t="shared" si="294"/>
        <v>545.97253716845046</v>
      </c>
      <c r="P1131" s="128">
        <f t="shared" si="295"/>
        <v>457.13073010993054</v>
      </c>
      <c r="Q1131" s="106">
        <f t="shared" si="310"/>
        <v>0.16272211697547212</v>
      </c>
      <c r="S1131" s="129">
        <f t="shared" si="308"/>
        <v>0.2513859430698791</v>
      </c>
      <c r="T1131" s="124">
        <f t="shared" si="309"/>
        <v>0.21047989023567285</v>
      </c>
      <c r="U1131" s="79">
        <f t="shared" si="307"/>
        <v>0.16272211697547223</v>
      </c>
      <c r="Y1131" s="111">
        <f t="shared" si="296"/>
        <v>0.14552318848015125</v>
      </c>
      <c r="Z1131" s="92">
        <f t="shared" si="305"/>
        <v>4.3506448691284803E-2</v>
      </c>
      <c r="AD1131" s="106">
        <f t="shared" si="297"/>
        <v>0.68779887175093524</v>
      </c>
      <c r="AE1131" s="74">
        <f>IF(J1131&gt;0,J1131/630,Tabla13[[#This Row],[Cargabilidad Antes]]-0.02)</f>
        <v>0.57812044304074539</v>
      </c>
      <c r="AF1131" s="114">
        <f t="shared" si="302"/>
        <v>0.10967842871018985</v>
      </c>
      <c r="AI1131" s="4">
        <f t="shared" si="298"/>
        <v>32.96169902089089</v>
      </c>
      <c r="AJ1131" s="59">
        <f t="shared" si="299"/>
        <v>30.581423728921958</v>
      </c>
      <c r="AK1131" s="4">
        <f t="shared" si="306"/>
        <v>2.3802752919689318</v>
      </c>
      <c r="AL1131" s="79">
        <f t="shared" si="304"/>
        <v>7.2213367716886467E-2</v>
      </c>
    </row>
    <row r="1132" spans="2:38" x14ac:dyDescent="0.25">
      <c r="B1132" s="16" t="s">
        <v>1146</v>
      </c>
      <c r="C1132" s="21">
        <v>678.38</v>
      </c>
      <c r="D1132" s="21">
        <v>396.86</v>
      </c>
      <c r="E1132" s="16">
        <v>260.54000000000002</v>
      </c>
      <c r="F1132" s="59">
        <f t="shared" si="300"/>
        <v>474.74093061374015</v>
      </c>
      <c r="G1132" s="16">
        <v>0.83</v>
      </c>
      <c r="H1132" s="21">
        <v>438.05</v>
      </c>
      <c r="I1132" s="6">
        <f>'Datos y Cálculos'!R1132</f>
        <v>100.54000000000002</v>
      </c>
      <c r="J1132" s="59">
        <f>'Datos y Cálculos'!S1132</f>
        <v>409.39730238485942</v>
      </c>
      <c r="K1132" s="59">
        <f>'Datos y Cálculos'!T1132</f>
        <v>0.96937619688301335</v>
      </c>
      <c r="L1132" s="59">
        <f t="shared" si="303"/>
        <v>595.85174801125288</v>
      </c>
      <c r="M1132" s="69">
        <f t="shared" si="301"/>
        <v>513.83835377696789</v>
      </c>
      <c r="O1132" s="20">
        <f t="shared" si="294"/>
        <v>600.12369782764517</v>
      </c>
      <c r="P1132" s="128">
        <f t="shared" si="295"/>
        <v>513.83835377696789</v>
      </c>
      <c r="Q1132" s="106">
        <f t="shared" si="310"/>
        <v>0.1437792647799393</v>
      </c>
      <c r="S1132" s="129">
        <f t="shared" si="308"/>
        <v>0.27631913963914206</v>
      </c>
      <c r="T1132" s="124">
        <f t="shared" si="309"/>
        <v>0.23659017689720083</v>
      </c>
      <c r="U1132" s="79">
        <f t="shared" si="307"/>
        <v>0.1437792647799393</v>
      </c>
      <c r="Y1132" s="111">
        <f t="shared" si="296"/>
        <v>0.1746793383591683</v>
      </c>
      <c r="Z1132" s="92">
        <f t="shared" si="305"/>
        <v>4.6619479081828147E-2</v>
      </c>
      <c r="AD1132" s="106">
        <f t="shared" si="297"/>
        <v>0.75355703272022245</v>
      </c>
      <c r="AE1132" s="74">
        <f>IF(J1132&gt;0,J1132/630,Tabla13[[#This Row],[Cargabilidad Antes]]-0.02)</f>
        <v>0.64983698791247524</v>
      </c>
      <c r="AF1132" s="114">
        <f t="shared" si="302"/>
        <v>0.10372004480774721</v>
      </c>
      <c r="AI1132" s="4">
        <f t="shared" si="298"/>
        <v>34.619349698032231</v>
      </c>
      <c r="AJ1132" s="59">
        <f t="shared" si="299"/>
        <v>32.052079428745309</v>
      </c>
      <c r="AK1132" s="4">
        <f t="shared" si="306"/>
        <v>2.5672702692869223</v>
      </c>
      <c r="AL1132" s="79">
        <f t="shared" si="304"/>
        <v>7.415709109731905E-2</v>
      </c>
    </row>
    <row r="1133" spans="2:38" x14ac:dyDescent="0.25">
      <c r="B1133" s="16" t="s">
        <v>1147</v>
      </c>
      <c r="C1133" s="21">
        <v>689.36</v>
      </c>
      <c r="D1133" s="21">
        <v>398.16</v>
      </c>
      <c r="E1133" s="16">
        <v>261.11</v>
      </c>
      <c r="F1133" s="59">
        <f t="shared" si="300"/>
        <v>476.14054406235982</v>
      </c>
      <c r="G1133" s="16">
        <v>0.83</v>
      </c>
      <c r="H1133" s="21">
        <v>439.52</v>
      </c>
      <c r="I1133" s="6">
        <f>'Datos y Cálculos'!R1133</f>
        <v>101.11000000000001</v>
      </c>
      <c r="J1133" s="59">
        <f>'Datos y Cálculos'!S1133</f>
        <v>410.79753857587804</v>
      </c>
      <c r="K1133" s="59">
        <f>'Datos y Cálculos'!T1133</f>
        <v>0.96923657668522334</v>
      </c>
      <c r="L1133" s="59">
        <f t="shared" si="303"/>
        <v>597.60841584021375</v>
      </c>
      <c r="M1133" s="69">
        <f t="shared" si="301"/>
        <v>515.59580321569319</v>
      </c>
      <c r="O1133" s="20">
        <f t="shared" si="294"/>
        <v>602.08953164102002</v>
      </c>
      <c r="P1133" s="128">
        <f t="shared" si="295"/>
        <v>515.59580321569331</v>
      </c>
      <c r="Q1133" s="106">
        <f t="shared" si="310"/>
        <v>0.14365592470871313</v>
      </c>
      <c r="S1133" s="129">
        <f t="shared" si="308"/>
        <v>0.27722428221216755</v>
      </c>
      <c r="T1133" s="124">
        <f t="shared" si="309"/>
        <v>0.23739937159926935</v>
      </c>
      <c r="U1133" s="79">
        <f t="shared" si="307"/>
        <v>0.14365592470871313</v>
      </c>
      <c r="Y1133" s="111">
        <f t="shared" si="296"/>
        <v>0.17571082279206049</v>
      </c>
      <c r="Z1133" s="92">
        <f t="shared" si="305"/>
        <v>4.6857652868339504E-2</v>
      </c>
      <c r="AD1133" s="106">
        <f t="shared" si="297"/>
        <v>0.75577864136882511</v>
      </c>
      <c r="AE1133" s="74">
        <f>IF(J1133&gt;0,J1133/630,Tabla13[[#This Row],[Cargabilidad Antes]]-0.02)</f>
        <v>0.6520595850410762</v>
      </c>
      <c r="AF1133" s="114">
        <f t="shared" si="302"/>
        <v>0.10371905632774892</v>
      </c>
      <c r="AI1133" s="4">
        <f t="shared" si="298"/>
        <v>34.682473400419411</v>
      </c>
      <c r="AJ1133" s="59">
        <f t="shared" si="299"/>
        <v>32.100401503569337</v>
      </c>
      <c r="AK1133" s="4">
        <f t="shared" si="306"/>
        <v>2.5820718968500742</v>
      </c>
      <c r="AL1133" s="79">
        <f t="shared" si="304"/>
        <v>7.4448897200591557E-2</v>
      </c>
    </row>
    <row r="1134" spans="2:38" x14ac:dyDescent="0.25">
      <c r="B1134" s="16" t="s">
        <v>1148</v>
      </c>
      <c r="C1134" s="21">
        <v>648.20000000000005</v>
      </c>
      <c r="D1134" s="21">
        <v>406.77</v>
      </c>
      <c r="E1134" s="16">
        <v>256.69</v>
      </c>
      <c r="F1134" s="59">
        <f t="shared" si="300"/>
        <v>480.9902171562328</v>
      </c>
      <c r="G1134" s="16">
        <v>0.84</v>
      </c>
      <c r="H1134" s="21">
        <v>438.79</v>
      </c>
      <c r="I1134" s="6">
        <f>'Datos y Cálculos'!R1134</f>
        <v>96.69</v>
      </c>
      <c r="J1134" s="59">
        <f>'Datos y Cálculos'!S1134</f>
        <v>418.10380170479198</v>
      </c>
      <c r="K1134" s="59">
        <f>'Datos y Cálculos'!T1134</f>
        <v>0.97289237347620583</v>
      </c>
      <c r="L1134" s="59">
        <f t="shared" si="303"/>
        <v>603.6952855494078</v>
      </c>
      <c r="M1134" s="69">
        <f t="shared" si="301"/>
        <v>524.76596187710345</v>
      </c>
      <c r="O1134" s="20">
        <f t="shared" si="294"/>
        <v>607.7866692501658</v>
      </c>
      <c r="P1134" s="128">
        <f t="shared" si="295"/>
        <v>524.76596187710345</v>
      </c>
      <c r="Q1134" s="106">
        <f t="shared" si="310"/>
        <v>0.13659514361426528</v>
      </c>
      <c r="S1134" s="129">
        <f t="shared" si="308"/>
        <v>0.27984745501514702</v>
      </c>
      <c r="T1134" s="124">
        <f t="shared" si="309"/>
        <v>0.24162165170726638</v>
      </c>
      <c r="U1134" s="79">
        <f t="shared" si="307"/>
        <v>0.13659514361426528</v>
      </c>
      <c r="Y1134" s="111">
        <f t="shared" si="296"/>
        <v>0.17930841491493382</v>
      </c>
      <c r="Z1134" s="92">
        <f t="shared" si="305"/>
        <v>4.5639739142318642E-2</v>
      </c>
      <c r="AD1134" s="106">
        <f t="shared" si="297"/>
        <v>0.76347653516862346</v>
      </c>
      <c r="AE1134" s="74">
        <f>IF(J1134&gt;0,J1134/630,Tabla13[[#This Row],[Cargabilidad Antes]]-0.02)</f>
        <v>0.66365682810284443</v>
      </c>
      <c r="AF1134" s="114">
        <f t="shared" si="302"/>
        <v>9.9819707065779029E-2</v>
      </c>
      <c r="AI1134" s="4">
        <f t="shared" si="298"/>
        <v>34.866576798029122</v>
      </c>
      <c r="AJ1134" s="59">
        <f t="shared" si="299"/>
        <v>32.355216739978673</v>
      </c>
      <c r="AK1134" s="4">
        <f t="shared" si="306"/>
        <v>2.5113600580504496</v>
      </c>
      <c r="AL1134" s="79">
        <f t="shared" si="304"/>
        <v>7.2027720776775772E-2</v>
      </c>
    </row>
    <row r="1135" spans="2:38" x14ac:dyDescent="0.25">
      <c r="B1135" s="16" t="s">
        <v>1149</v>
      </c>
      <c r="C1135" s="21">
        <v>593.14</v>
      </c>
      <c r="D1135" s="21">
        <v>406.97</v>
      </c>
      <c r="E1135" s="16">
        <v>257.86</v>
      </c>
      <c r="F1135" s="59">
        <f t="shared" si="300"/>
        <v>481.78455817927585</v>
      </c>
      <c r="G1135" s="16">
        <v>0.84</v>
      </c>
      <c r="H1135" s="21">
        <v>437.09</v>
      </c>
      <c r="I1135" s="6">
        <f>'Datos y Cálculos'!R1135</f>
        <v>97.860000000000014</v>
      </c>
      <c r="J1135" s="59">
        <f>'Datos y Cálculos'!S1135</f>
        <v>418.57037699770399</v>
      </c>
      <c r="K1135" s="59">
        <f>'Datos y Cálculos'!T1135</f>
        <v>0.97228571911631578</v>
      </c>
      <c r="L1135" s="59">
        <f t="shared" si="303"/>
        <v>604.69227033958657</v>
      </c>
      <c r="M1135" s="69">
        <f t="shared" si="301"/>
        <v>525.35156485745119</v>
      </c>
      <c r="O1135" s="20">
        <f t="shared" si="294"/>
        <v>608.08550479322469</v>
      </c>
      <c r="P1135" s="128">
        <f t="shared" si="295"/>
        <v>525.35156485745119</v>
      </c>
      <c r="Q1135" s="106">
        <f t="shared" si="310"/>
        <v>0.13605642509749771</v>
      </c>
      <c r="S1135" s="129">
        <f t="shared" si="308"/>
        <v>0.27998504994840917</v>
      </c>
      <c r="T1135" s="124">
        <f t="shared" si="309"/>
        <v>0.24189128497168427</v>
      </c>
      <c r="U1135" s="79">
        <f t="shared" si="307"/>
        <v>0.13605642509749771</v>
      </c>
      <c r="Y1135" s="111">
        <f t="shared" si="296"/>
        <v>0.17990114896975429</v>
      </c>
      <c r="Z1135" s="92">
        <f t="shared" si="305"/>
        <v>4.5623201119757192E-2</v>
      </c>
      <c r="AD1135" s="106">
        <f t="shared" si="297"/>
        <v>0.76473739393535844</v>
      </c>
      <c r="AE1135" s="74">
        <f>IF(J1135&gt;0,J1135/630,Tabla13[[#This Row],[Cargabilidad Antes]]-0.02)</f>
        <v>0.66439742380587929</v>
      </c>
      <c r="AF1135" s="114">
        <f t="shared" si="302"/>
        <v>0.10033997012947915</v>
      </c>
      <c r="AI1135" s="4">
        <f t="shared" si="298"/>
        <v>34.876281547532876</v>
      </c>
      <c r="AJ1135" s="59">
        <f t="shared" si="299"/>
        <v>32.371641738733246</v>
      </c>
      <c r="AK1135" s="4">
        <f t="shared" si="306"/>
        <v>2.5046398087996309</v>
      </c>
      <c r="AL1135" s="79">
        <f t="shared" si="304"/>
        <v>7.1814989949145147E-2</v>
      </c>
    </row>
    <row r="1136" spans="2:38" x14ac:dyDescent="0.25">
      <c r="B1136" s="16" t="s">
        <v>1150</v>
      </c>
      <c r="C1136" s="21">
        <v>576.94000000000005</v>
      </c>
      <c r="D1136" s="21">
        <v>406.22</v>
      </c>
      <c r="E1136" s="16">
        <v>259.14999999999998</v>
      </c>
      <c r="F1136" s="59">
        <f t="shared" si="300"/>
        <v>481.8437619187365</v>
      </c>
      <c r="G1136" s="16">
        <v>0.84</v>
      </c>
      <c r="H1136" s="21">
        <v>438.86</v>
      </c>
      <c r="I1136" s="6">
        <f>'Datos y Cálculos'!R1136</f>
        <v>99.149999999999977</v>
      </c>
      <c r="J1136" s="59">
        <f>'Datos y Cálculos'!S1136</f>
        <v>418.14520312924793</v>
      </c>
      <c r="K1136" s="59">
        <f>'Datos y Cálculos'!T1136</f>
        <v>0.97148071282414816</v>
      </c>
      <c r="L1136" s="59">
        <f t="shared" si="303"/>
        <v>604.76657750244453</v>
      </c>
      <c r="M1136" s="69">
        <f t="shared" si="301"/>
        <v>524.81792518917837</v>
      </c>
      <c r="O1136" s="20">
        <f t="shared" si="294"/>
        <v>606.96487150675409</v>
      </c>
      <c r="P1136" s="128">
        <f t="shared" si="295"/>
        <v>524.81792518917837</v>
      </c>
      <c r="Q1136" s="106">
        <f t="shared" si="310"/>
        <v>0.13534052821483855</v>
      </c>
      <c r="S1136" s="129">
        <f t="shared" si="308"/>
        <v>0.27946906894867624</v>
      </c>
      <c r="T1136" s="124">
        <f t="shared" si="309"/>
        <v>0.24164557753745325</v>
      </c>
      <c r="U1136" s="79">
        <f t="shared" si="307"/>
        <v>0.13534052821483855</v>
      </c>
      <c r="Y1136" s="111">
        <f t="shared" si="296"/>
        <v>0.17994536572589792</v>
      </c>
      <c r="Z1136" s="92">
        <f t="shared" si="305"/>
        <v>4.5411731889564884E-2</v>
      </c>
      <c r="AD1136" s="106">
        <f t="shared" si="297"/>
        <v>0.76483136812497854</v>
      </c>
      <c r="AE1136" s="74">
        <f>IF(J1136&gt;0,J1136/630,Tabla13[[#This Row],[Cargabilidad Antes]]-0.02)</f>
        <v>0.6637225446495999</v>
      </c>
      <c r="AF1136" s="114">
        <f t="shared" si="302"/>
        <v>0.10110882347537864</v>
      </c>
      <c r="AI1136" s="4">
        <f t="shared" si="298"/>
        <v>34.839913334487463</v>
      </c>
      <c r="AJ1136" s="59">
        <f t="shared" si="299"/>
        <v>32.356673466876977</v>
      </c>
      <c r="AK1136" s="4">
        <f t="shared" si="306"/>
        <v>2.4832398676104859</v>
      </c>
      <c r="AL1136" s="79">
        <f t="shared" si="304"/>
        <v>7.1275718850665637E-2</v>
      </c>
    </row>
    <row r="1137" spans="2:38" x14ac:dyDescent="0.25">
      <c r="B1137" s="16" t="s">
        <v>1151</v>
      </c>
      <c r="C1137" s="21">
        <v>691.16</v>
      </c>
      <c r="D1137" s="21">
        <v>407.43</v>
      </c>
      <c r="E1137" s="16">
        <v>256.68</v>
      </c>
      <c r="F1137" s="59">
        <f t="shared" si="300"/>
        <v>481.54317283084805</v>
      </c>
      <c r="G1137" s="16">
        <v>0.84</v>
      </c>
      <c r="H1137" s="21">
        <v>439.17</v>
      </c>
      <c r="I1137" s="6">
        <f>'Datos y Cálculos'!R1137</f>
        <v>96.68</v>
      </c>
      <c r="J1137" s="59">
        <f>'Datos y Cálculos'!S1137</f>
        <v>418.74362956348364</v>
      </c>
      <c r="K1137" s="59">
        <f>'Datos y Cálculos'!T1137</f>
        <v>0.97298196613694765</v>
      </c>
      <c r="L1137" s="59">
        <f t="shared" si="303"/>
        <v>604.38930534851443</v>
      </c>
      <c r="M1137" s="69">
        <f t="shared" si="301"/>
        <v>525.56901576069174</v>
      </c>
      <c r="O1137" s="20">
        <f t="shared" si="294"/>
        <v>608.77282654225996</v>
      </c>
      <c r="P1137" s="128">
        <f t="shared" si="295"/>
        <v>525.56901576069185</v>
      </c>
      <c r="Q1137" s="106">
        <f t="shared" si="310"/>
        <v>0.13667464636053728</v>
      </c>
      <c r="S1137" s="129">
        <f t="shared" si="308"/>
        <v>0.28030151829491201</v>
      </c>
      <c r="T1137" s="124">
        <f t="shared" si="309"/>
        <v>0.24199140740763322</v>
      </c>
      <c r="U1137" s="79">
        <f t="shared" si="307"/>
        <v>0.13667464636053739</v>
      </c>
      <c r="Y1137" s="111">
        <f t="shared" si="296"/>
        <v>0.17972092475047258</v>
      </c>
      <c r="Z1137" s="92">
        <f t="shared" si="305"/>
        <v>4.5769408169526453E-2</v>
      </c>
      <c r="AD1137" s="106">
        <f t="shared" si="297"/>
        <v>0.7643542425886477</v>
      </c>
      <c r="AE1137" s="74">
        <f>IF(J1137&gt;0,J1137/630,Tabla13[[#This Row],[Cargabilidad Antes]]-0.02)</f>
        <v>0.66467242787854541</v>
      </c>
      <c r="AF1137" s="114">
        <f t="shared" si="302"/>
        <v>9.968181471010229E-2</v>
      </c>
      <c r="AI1137" s="4">
        <f t="shared" si="298"/>
        <v>34.89862057522042</v>
      </c>
      <c r="AJ1137" s="59">
        <f t="shared" si="299"/>
        <v>32.377745468153378</v>
      </c>
      <c r="AK1137" s="4">
        <f t="shared" si="306"/>
        <v>2.5208751070670417</v>
      </c>
      <c r="AL1137" s="79">
        <f t="shared" si="304"/>
        <v>7.2234233488786548E-2</v>
      </c>
    </row>
    <row r="1138" spans="2:38" x14ac:dyDescent="0.25">
      <c r="B1138" s="16" t="s">
        <v>1152</v>
      </c>
      <c r="C1138" s="21">
        <v>554.78</v>
      </c>
      <c r="D1138" s="21">
        <v>408.79</v>
      </c>
      <c r="E1138" s="16">
        <v>257.25</v>
      </c>
      <c r="F1138" s="59">
        <f t="shared" si="300"/>
        <v>482.99775009827948</v>
      </c>
      <c r="G1138" s="16">
        <v>0.84</v>
      </c>
      <c r="H1138" s="21">
        <v>439.08</v>
      </c>
      <c r="I1138" s="6">
        <f>'Datos y Cálculos'!R1138</f>
        <v>97.25</v>
      </c>
      <c r="J1138" s="59">
        <f>'Datos y Cálculos'!S1138</f>
        <v>420.19855616125102</v>
      </c>
      <c r="K1138" s="59">
        <f>'Datos y Cálculos'!T1138</f>
        <v>0.97284960646825025</v>
      </c>
      <c r="L1138" s="59">
        <f t="shared" si="303"/>
        <v>606.21495877657662</v>
      </c>
      <c r="M1138" s="69">
        <f t="shared" si="301"/>
        <v>527.39510763650082</v>
      </c>
      <c r="O1138" s="20">
        <f t="shared" si="294"/>
        <v>610.80490823505988</v>
      </c>
      <c r="P1138" s="128">
        <f t="shared" si="295"/>
        <v>527.39510763650082</v>
      </c>
      <c r="Q1138" s="106">
        <f t="shared" si="310"/>
        <v>0.13655718785818916</v>
      </c>
      <c r="S1138" s="129">
        <f t="shared" si="308"/>
        <v>0.28123716384109437</v>
      </c>
      <c r="T1138" s="124">
        <f t="shared" si="309"/>
        <v>0.24283220762574173</v>
      </c>
      <c r="U1138" s="79">
        <f t="shared" si="307"/>
        <v>0.13655718785818916</v>
      </c>
      <c r="Y1138" s="111">
        <f t="shared" si="296"/>
        <v>0.18080831551228735</v>
      </c>
      <c r="Z1138" s="92">
        <f t="shared" si="305"/>
        <v>4.6009661056435981E-2</v>
      </c>
      <c r="AD1138" s="106">
        <f t="shared" si="297"/>
        <v>0.76666309539409438</v>
      </c>
      <c r="AE1138" s="74">
        <f>IF(J1138&gt;0,J1138/630,Tabla13[[#This Row],[Cargabilidad Antes]]-0.02)</f>
        <v>0.66698183517658893</v>
      </c>
      <c r="AF1138" s="114">
        <f t="shared" si="302"/>
        <v>9.9681260217505452E-2</v>
      </c>
      <c r="AI1138" s="4">
        <f t="shared" si="298"/>
        <v>34.964813993697646</v>
      </c>
      <c r="AJ1138" s="59">
        <f t="shared" si="299"/>
        <v>32.429102552321481</v>
      </c>
      <c r="AK1138" s="4">
        <f t="shared" si="306"/>
        <v>2.535711441376165</v>
      </c>
      <c r="AL1138" s="79">
        <f t="shared" si="304"/>
        <v>7.2521805545232465E-2</v>
      </c>
    </row>
    <row r="1139" spans="2:38" x14ac:dyDescent="0.25">
      <c r="B1139" s="16" t="s">
        <v>1153</v>
      </c>
      <c r="C1139" s="21">
        <v>605.67999999999995</v>
      </c>
      <c r="D1139" s="21">
        <v>402.26</v>
      </c>
      <c r="E1139" s="16">
        <v>255.11</v>
      </c>
      <c r="F1139" s="59">
        <f t="shared" si="300"/>
        <v>476.33414710683928</v>
      </c>
      <c r="G1139" s="16">
        <v>0.84</v>
      </c>
      <c r="H1139" s="21">
        <v>438.49</v>
      </c>
      <c r="I1139" s="6">
        <f>'Datos y Cálculos'!R1139</f>
        <v>95.110000000000014</v>
      </c>
      <c r="J1139" s="59">
        <f>'Datos y Cálculos'!S1139</f>
        <v>413.35096431483015</v>
      </c>
      <c r="K1139" s="59">
        <f>'Datos y Cálculos'!T1139</f>
        <v>0.97316816634693348</v>
      </c>
      <c r="L1139" s="59">
        <f t="shared" si="303"/>
        <v>597.85140881814016</v>
      </c>
      <c r="M1139" s="69">
        <f t="shared" si="301"/>
        <v>518.80063155860569</v>
      </c>
      <c r="O1139" s="20">
        <f t="shared" si="294"/>
        <v>601.04792775418957</v>
      </c>
      <c r="P1139" s="128">
        <f t="shared" si="295"/>
        <v>518.80063155860557</v>
      </c>
      <c r="Q1139" s="106">
        <f t="shared" si="310"/>
        <v>0.13683982989992216</v>
      </c>
      <c r="S1139" s="129">
        <f t="shared" si="308"/>
        <v>0.27674468927008639</v>
      </c>
      <c r="T1139" s="124">
        <f t="shared" si="309"/>
        <v>0.23887499306466095</v>
      </c>
      <c r="U1139" s="79">
        <f t="shared" si="307"/>
        <v>0.13683982989992216</v>
      </c>
      <c r="Y1139" s="111">
        <f t="shared" si="296"/>
        <v>0.17585374305671075</v>
      </c>
      <c r="Z1139" s="92">
        <f t="shared" si="305"/>
        <v>4.483470678361054E-2</v>
      </c>
      <c r="AD1139" s="106">
        <f t="shared" si="297"/>
        <v>0.75608594778863381</v>
      </c>
      <c r="AE1139" s="74">
        <f>IF(J1139&gt;0,J1139/630,Tabla13[[#This Row],[Cargabilidad Antes]]-0.02)</f>
        <v>0.65611264176957163</v>
      </c>
      <c r="AF1139" s="114">
        <f t="shared" si="302"/>
        <v>9.997330601906218E-2</v>
      </c>
      <c r="AI1139" s="4">
        <f t="shared" si="298"/>
        <v>34.649001374401855</v>
      </c>
      <c r="AJ1139" s="59">
        <f t="shared" si="299"/>
        <v>32.188944853248074</v>
      </c>
      <c r="AK1139" s="4">
        <f t="shared" si="306"/>
        <v>2.4600565211537813</v>
      </c>
      <c r="AL1139" s="79">
        <f t="shared" si="304"/>
        <v>7.0999348424836017E-2</v>
      </c>
    </row>
    <row r="1140" spans="2:38" x14ac:dyDescent="0.25">
      <c r="B1140" s="16" t="s">
        <v>1154</v>
      </c>
      <c r="C1140" s="21">
        <v>688.52</v>
      </c>
      <c r="D1140" s="21">
        <v>405.91</v>
      </c>
      <c r="E1140" s="16">
        <v>254.59</v>
      </c>
      <c r="F1140" s="59">
        <f t="shared" si="300"/>
        <v>479.14402448533156</v>
      </c>
      <c r="G1140" s="16">
        <v>0.84</v>
      </c>
      <c r="H1140" s="21">
        <v>436.97</v>
      </c>
      <c r="I1140" s="6">
        <f>'Datos y Cálculos'!R1140</f>
        <v>94.59</v>
      </c>
      <c r="J1140" s="59">
        <f>'Datos y Cálculos'!S1140</f>
        <v>416.78555181291972</v>
      </c>
      <c r="K1140" s="59">
        <f>'Datos y Cálculos'!T1140</f>
        <v>0.97390612086812134</v>
      </c>
      <c r="L1140" s="59">
        <f t="shared" si="303"/>
        <v>601.37811199392786</v>
      </c>
      <c r="M1140" s="69">
        <f t="shared" si="301"/>
        <v>523.111414203339</v>
      </c>
      <c r="O1140" s="20">
        <f t="shared" si="294"/>
        <v>606.50167641501298</v>
      </c>
      <c r="P1140" s="128">
        <f t="shared" si="295"/>
        <v>523.111414203339</v>
      </c>
      <c r="Q1140" s="106">
        <f t="shared" si="310"/>
        <v>0.13749386927434026</v>
      </c>
      <c r="S1140" s="129">
        <f t="shared" si="308"/>
        <v>0.27925579680211998</v>
      </c>
      <c r="T1140" s="124">
        <f t="shared" si="309"/>
        <v>0.24085983678250755</v>
      </c>
      <c r="U1140" s="79">
        <f t="shared" si="307"/>
        <v>0.13749386927434037</v>
      </c>
      <c r="Y1140" s="111">
        <f t="shared" si="296"/>
        <v>0.17793457172400759</v>
      </c>
      <c r="Z1140" s="92">
        <f t="shared" si="305"/>
        <v>4.5566049973380311E-2</v>
      </c>
      <c r="AD1140" s="106">
        <f t="shared" si="297"/>
        <v>0.76054607061163737</v>
      </c>
      <c r="AE1140" s="74">
        <f>IF(J1140&gt;0,J1140/630,Tabla13[[#This Row],[Cargabilidad Antes]]-0.02)</f>
        <v>0.66156436795701545</v>
      </c>
      <c r="AF1140" s="114">
        <f t="shared" si="302"/>
        <v>9.8981702654621917E-2</v>
      </c>
      <c r="AI1140" s="4">
        <f t="shared" si="298"/>
        <v>34.824900734354195</v>
      </c>
      <c r="AJ1140" s="59">
        <f t="shared" si="299"/>
        <v>32.308908965539992</v>
      </c>
      <c r="AK1140" s="4">
        <f t="shared" si="306"/>
        <v>2.5159917688142031</v>
      </c>
      <c r="AL1140" s="79">
        <f t="shared" si="304"/>
        <v>7.2246918605922028E-2</v>
      </c>
    </row>
    <row r="1141" spans="2:38" x14ac:dyDescent="0.25">
      <c r="B1141" s="16" t="s">
        <v>1155</v>
      </c>
      <c r="C1141" s="21">
        <v>677.42</v>
      </c>
      <c r="D1141" s="21">
        <v>392.79</v>
      </c>
      <c r="E1141" s="16">
        <v>256.57</v>
      </c>
      <c r="F1141" s="59">
        <f t="shared" si="300"/>
        <v>469.16111198606393</v>
      </c>
      <c r="G1141" s="16">
        <v>0.84</v>
      </c>
      <c r="H1141" s="21">
        <v>439.35</v>
      </c>
      <c r="I1141" s="6">
        <f>'Datos y Cálculos'!R1141</f>
        <v>96.57</v>
      </c>
      <c r="J1141" s="59">
        <f>'Datos y Cálculos'!S1141</f>
        <v>404.48701956923173</v>
      </c>
      <c r="K1141" s="59">
        <f>'Datos y Cálculos'!T1141</f>
        <v>0.97108184192983815</v>
      </c>
      <c r="L1141" s="59">
        <f t="shared" si="303"/>
        <v>588.84846586621347</v>
      </c>
      <c r="M1141" s="69">
        <f t="shared" si="301"/>
        <v>507.67541224348997</v>
      </c>
      <c r="O1141" s="20">
        <f t="shared" si="294"/>
        <v>586.89806479035485</v>
      </c>
      <c r="P1141" s="128">
        <f t="shared" si="295"/>
        <v>507.67541224348997</v>
      </c>
      <c r="Q1141" s="106">
        <f t="shared" si="310"/>
        <v>0.13498537020251367</v>
      </c>
      <c r="S1141" s="129">
        <f t="shared" si="308"/>
        <v>0.27022956918012536</v>
      </c>
      <c r="T1141" s="124">
        <f t="shared" si="309"/>
        <v>0.23375253074468039</v>
      </c>
      <c r="U1141" s="79">
        <f t="shared" si="307"/>
        <v>0.13498537020251355</v>
      </c>
      <c r="Y1141" s="111">
        <f t="shared" si="296"/>
        <v>0.1705973177504726</v>
      </c>
      <c r="Z1141" s="92">
        <f t="shared" si="305"/>
        <v>4.294782189882819E-2</v>
      </c>
      <c r="AD1141" s="106">
        <f t="shared" si="297"/>
        <v>0.744700177755657</v>
      </c>
      <c r="AE1141" s="74">
        <f>IF(J1141&gt;0,J1141/630,Tabla13[[#This Row],[Cargabilidad Antes]]-0.02)</f>
        <v>0.64204288820512978</v>
      </c>
      <c r="AF1141" s="114">
        <f t="shared" si="302"/>
        <v>0.10265728955052722</v>
      </c>
      <c r="AI1141" s="4">
        <f t="shared" si="298"/>
        <v>34.200035749323277</v>
      </c>
      <c r="AJ1141" s="59">
        <f t="shared" si="299"/>
        <v>31.883929599268097</v>
      </c>
      <c r="AK1141" s="4">
        <f t="shared" si="306"/>
        <v>2.3161061500551803</v>
      </c>
      <c r="AL1141" s="79">
        <f t="shared" si="304"/>
        <v>6.7722331258118884E-2</v>
      </c>
    </row>
    <row r="1142" spans="2:38" x14ac:dyDescent="0.25">
      <c r="B1142" s="16" t="s">
        <v>1156</v>
      </c>
      <c r="C1142" s="21">
        <v>601</v>
      </c>
      <c r="D1142" s="21">
        <v>387.01</v>
      </c>
      <c r="E1142" s="16">
        <v>252.81</v>
      </c>
      <c r="F1142" s="59">
        <f t="shared" si="300"/>
        <v>462.26576360357905</v>
      </c>
      <c r="G1142" s="16">
        <v>0.83</v>
      </c>
      <c r="H1142" s="21">
        <v>436.68</v>
      </c>
      <c r="I1142" s="6">
        <f>'Datos y Cálculos'!R1142</f>
        <v>92.81</v>
      </c>
      <c r="J1142" s="59">
        <f>'Datos y Cálculos'!S1142</f>
        <v>397.98295968546188</v>
      </c>
      <c r="K1142" s="59">
        <f>'Datos y Cálculos'!T1142</f>
        <v>0.97242856906704211</v>
      </c>
      <c r="L1142" s="59">
        <f t="shared" si="303"/>
        <v>580.19405011668323</v>
      </c>
      <c r="M1142" s="69">
        <f t="shared" si="301"/>
        <v>499.51210632018569</v>
      </c>
      <c r="O1142" s="20">
        <f t="shared" si="294"/>
        <v>585.22872624168963</v>
      </c>
      <c r="P1142" s="128">
        <f t="shared" si="295"/>
        <v>499.51210632018564</v>
      </c>
      <c r="Q1142" s="106">
        <f t="shared" si="310"/>
        <v>0.14646687026450655</v>
      </c>
      <c r="S1142" s="129">
        <f t="shared" si="308"/>
        <v>0.2694609439896799</v>
      </c>
      <c r="T1142" s="124">
        <f t="shared" si="309"/>
        <v>0.22999384286499197</v>
      </c>
      <c r="U1142" s="79">
        <f t="shared" si="307"/>
        <v>0.14646687026450667</v>
      </c>
      <c r="Y1142" s="111">
        <f t="shared" si="296"/>
        <v>0.16561956680907375</v>
      </c>
      <c r="Z1142" s="92">
        <f t="shared" si="305"/>
        <v>4.4962598151853272E-2</v>
      </c>
      <c r="AD1142" s="106">
        <f t="shared" si="297"/>
        <v>0.73375518032314135</v>
      </c>
      <c r="AE1142" s="74">
        <f>IF(J1142&gt;0,J1142/630,Tabla13[[#This Row],[Cargabilidad Antes]]-0.02)</f>
        <v>0.63171898362771728</v>
      </c>
      <c r="AF1142" s="114">
        <f t="shared" si="302"/>
        <v>0.10203619669542408</v>
      </c>
      <c r="AI1142" s="4">
        <f t="shared" si="298"/>
        <v>34.14777409237368</v>
      </c>
      <c r="AJ1142" s="59">
        <f t="shared" si="299"/>
        <v>31.664325436977258</v>
      </c>
      <c r="AK1142" s="4">
        <f t="shared" si="306"/>
        <v>2.4834486553964226</v>
      </c>
      <c r="AL1142" s="79">
        <f t="shared" si="304"/>
        <v>7.2726516483282544E-2</v>
      </c>
    </row>
    <row r="1143" spans="2:38" x14ac:dyDescent="0.25">
      <c r="B1143" s="16" t="s">
        <v>1157</v>
      </c>
      <c r="C1143" s="21">
        <v>599.41999999999996</v>
      </c>
      <c r="D1143" s="21">
        <v>383.79</v>
      </c>
      <c r="E1143" s="16">
        <v>252.48</v>
      </c>
      <c r="F1143" s="59">
        <f t="shared" si="300"/>
        <v>459.39189642395741</v>
      </c>
      <c r="G1143" s="16">
        <v>0.83</v>
      </c>
      <c r="H1143" s="21">
        <v>439.14</v>
      </c>
      <c r="I1143" s="6">
        <f>'Datos y Cálculos'!R1143</f>
        <v>92.47999999999999</v>
      </c>
      <c r="J1143" s="59">
        <f>'Datos y Cálculos'!S1143</f>
        <v>394.77501757330089</v>
      </c>
      <c r="K1143" s="59">
        <f>'Datos y Cálculos'!T1143</f>
        <v>0.9721739799017014</v>
      </c>
      <c r="L1143" s="59">
        <f t="shared" si="303"/>
        <v>576.58703274761854</v>
      </c>
      <c r="M1143" s="69">
        <f t="shared" si="301"/>
        <v>495.48578840279242</v>
      </c>
      <c r="O1143" s="20">
        <f t="shared" si="294"/>
        <v>580.35950710394582</v>
      </c>
      <c r="P1143" s="128">
        <f t="shared" si="295"/>
        <v>495.48578840279242</v>
      </c>
      <c r="Q1143" s="106">
        <f t="shared" si="310"/>
        <v>0.14624335030657476</v>
      </c>
      <c r="S1143" s="129">
        <f t="shared" si="308"/>
        <v>0.26721897546264761</v>
      </c>
      <c r="T1143" s="124">
        <f t="shared" si="309"/>
        <v>0.22813997722549964</v>
      </c>
      <c r="U1143" s="79">
        <f t="shared" si="307"/>
        <v>0.14624335030657476</v>
      </c>
      <c r="Y1143" s="111">
        <f t="shared" si="296"/>
        <v>0.16356668231568999</v>
      </c>
      <c r="Z1143" s="92">
        <f t="shared" si="305"/>
        <v>4.4342859385530141E-2</v>
      </c>
      <c r="AD1143" s="106">
        <f t="shared" si="297"/>
        <v>0.72919348638723402</v>
      </c>
      <c r="AE1143" s="74">
        <f>IF(J1143&gt;0,J1143/630,Tabla13[[#This Row],[Cargabilidad Antes]]-0.02)</f>
        <v>0.62662701202111248</v>
      </c>
      <c r="AF1143" s="114">
        <f t="shared" si="302"/>
        <v>0.10256647436612154</v>
      </c>
      <c r="AI1143" s="4">
        <f t="shared" si="298"/>
        <v>33.996184761910655</v>
      </c>
      <c r="AJ1143" s="59">
        <f t="shared" si="299"/>
        <v>31.557322823427796</v>
      </c>
      <c r="AK1143" s="4">
        <f t="shared" si="306"/>
        <v>2.4388619384828587</v>
      </c>
      <c r="AL1143" s="79">
        <f t="shared" si="304"/>
        <v>7.1739283556764288E-2</v>
      </c>
    </row>
    <row r="1144" spans="2:38" x14ac:dyDescent="0.25">
      <c r="B1144" s="16" t="s">
        <v>1158</v>
      </c>
      <c r="C1144" s="21">
        <v>606.6</v>
      </c>
      <c r="D1144" s="21">
        <v>382.93</v>
      </c>
      <c r="E1144" s="16">
        <v>251.5</v>
      </c>
      <c r="F1144" s="59">
        <f t="shared" si="300"/>
        <v>458.13495271590006</v>
      </c>
      <c r="G1144" s="16">
        <v>0.83</v>
      </c>
      <c r="H1144" s="21">
        <v>436.63</v>
      </c>
      <c r="I1144" s="6">
        <f>'Datos y Cálculos'!R1144</f>
        <v>91.5</v>
      </c>
      <c r="J1144" s="59">
        <f>'Datos y Cálculos'!S1144</f>
        <v>393.71008991388578</v>
      </c>
      <c r="K1144" s="59">
        <f>'Datos y Cálculos'!T1144</f>
        <v>0.97261921858227296</v>
      </c>
      <c r="L1144" s="59">
        <f t="shared" si="303"/>
        <v>575.0094310341334</v>
      </c>
      <c r="M1144" s="69">
        <f t="shared" si="301"/>
        <v>494.14918781402986</v>
      </c>
      <c r="O1144" s="20">
        <f t="shared" si="294"/>
        <v>579.05903242740555</v>
      </c>
      <c r="P1144" s="128">
        <f t="shared" si="295"/>
        <v>494.14918781402986</v>
      </c>
      <c r="Q1144" s="106">
        <f t="shared" si="310"/>
        <v>0.14663417692913805</v>
      </c>
      <c r="S1144" s="129">
        <f t="shared" si="308"/>
        <v>0.26662018883741539</v>
      </c>
      <c r="T1144" s="124">
        <f t="shared" si="309"/>
        <v>0.22752455689454959</v>
      </c>
      <c r="U1144" s="79">
        <f t="shared" si="307"/>
        <v>0.14663417692913816</v>
      </c>
      <c r="Y1144" s="111">
        <f t="shared" si="296"/>
        <v>0.16267283612287337</v>
      </c>
      <c r="Z1144" s="92">
        <f t="shared" si="305"/>
        <v>4.4209071567571735E-2</v>
      </c>
      <c r="AD1144" s="106">
        <f t="shared" si="297"/>
        <v>0.72719833764428576</v>
      </c>
      <c r="AE1144" s="74">
        <f>IF(J1144&gt;0,J1144/630,Tabla13[[#This Row],[Cargabilidad Antes]]-0.02)</f>
        <v>0.62493665065696158</v>
      </c>
      <c r="AF1144" s="114">
        <f t="shared" si="302"/>
        <v>0.10226168698732419</v>
      </c>
      <c r="AI1144" s="4">
        <f t="shared" si="298"/>
        <v>33.955912474245807</v>
      </c>
      <c r="AJ1144" s="59">
        <f t="shared" si="299"/>
        <v>31.521993050674823</v>
      </c>
      <c r="AK1144" s="4">
        <f t="shared" si="306"/>
        <v>2.433919423570984</v>
      </c>
      <c r="AL1144" s="79">
        <f t="shared" si="304"/>
        <v>7.1678810734861376E-2</v>
      </c>
    </row>
    <row r="1145" spans="2:38" x14ac:dyDescent="0.25">
      <c r="B1145" s="16" t="s">
        <v>1159</v>
      </c>
      <c r="C1145" s="21">
        <v>699.64</v>
      </c>
      <c r="D1145" s="21">
        <v>397.75</v>
      </c>
      <c r="E1145" s="16">
        <v>252.98</v>
      </c>
      <c r="F1145" s="59">
        <f t="shared" si="300"/>
        <v>471.38513224326454</v>
      </c>
      <c r="G1145" s="16">
        <v>0.84</v>
      </c>
      <c r="H1145" s="21">
        <v>436.36</v>
      </c>
      <c r="I1145" s="6">
        <f>'Datos y Cálculos'!R1145</f>
        <v>92.97999999999999</v>
      </c>
      <c r="J1145" s="59">
        <f>'Datos y Cálculos'!S1145</f>
        <v>408.47318504401238</v>
      </c>
      <c r="K1145" s="59">
        <f>'Datos y Cálculos'!T1145</f>
        <v>0.9737481297753805</v>
      </c>
      <c r="L1145" s="59">
        <f t="shared" si="303"/>
        <v>591.63985433181767</v>
      </c>
      <c r="M1145" s="69">
        <f t="shared" si="301"/>
        <v>512.67848552587907</v>
      </c>
      <c r="O1145" s="20">
        <f t="shared" si="294"/>
        <v>594.30918625821334</v>
      </c>
      <c r="P1145" s="128">
        <f t="shared" si="295"/>
        <v>512.67848552587907</v>
      </c>
      <c r="Q1145" s="106">
        <f t="shared" si="310"/>
        <v>0.13735392724834583</v>
      </c>
      <c r="S1145" s="129">
        <f t="shared" si="308"/>
        <v>0.27364192352502575</v>
      </c>
      <c r="T1145" s="124">
        <f t="shared" si="309"/>
        <v>0.23605613066907194</v>
      </c>
      <c r="U1145" s="79">
        <f t="shared" si="307"/>
        <v>0.13735392724834583</v>
      </c>
      <c r="Y1145" s="111">
        <f t="shared" si="296"/>
        <v>0.17221855687901699</v>
      </c>
      <c r="Z1145" s="92">
        <f t="shared" si="305"/>
        <v>4.4060697519671684E-2</v>
      </c>
      <c r="AD1145" s="106">
        <f t="shared" si="297"/>
        <v>0.74823036864010239</v>
      </c>
      <c r="AE1145" s="74">
        <f>IF(J1145&gt;0,J1145/630,Tabla13[[#This Row],[Cargabilidad Antes]]-0.02)</f>
        <v>0.64837013499049589</v>
      </c>
      <c r="AF1145" s="114">
        <f t="shared" si="302"/>
        <v>9.98602336496065E-2</v>
      </c>
      <c r="AI1145" s="4">
        <f t="shared" si="298"/>
        <v>34.433851732662923</v>
      </c>
      <c r="AJ1145" s="59">
        <f t="shared" si="299"/>
        <v>32.020278566268935</v>
      </c>
      <c r="AK1145" s="4">
        <f t="shared" si="306"/>
        <v>2.4135731663939879</v>
      </c>
      <c r="AL1145" s="79">
        <f t="shared" si="304"/>
        <v>7.0093034759296069E-2</v>
      </c>
    </row>
    <row r="1146" spans="2:38" x14ac:dyDescent="0.25">
      <c r="B1146" s="16" t="s">
        <v>1160</v>
      </c>
      <c r="C1146" s="21">
        <v>607.29999999999995</v>
      </c>
      <c r="D1146" s="21">
        <v>402.15</v>
      </c>
      <c r="E1146" s="16">
        <v>254.46</v>
      </c>
      <c r="F1146" s="59">
        <f t="shared" si="300"/>
        <v>475.89338522404358</v>
      </c>
      <c r="G1146" s="16">
        <v>0.84</v>
      </c>
      <c r="H1146" s="21">
        <v>436.49</v>
      </c>
      <c r="I1146" s="6">
        <f>'Datos y Cálculos'!R1146</f>
        <v>94.460000000000008</v>
      </c>
      <c r="J1146" s="59">
        <f>'Datos y Cálculos'!S1146</f>
        <v>413.09480037879922</v>
      </c>
      <c r="K1146" s="59">
        <f>'Datos y Cálculos'!T1146</f>
        <v>0.97350535429455154</v>
      </c>
      <c r="L1146" s="59">
        <f t="shared" si="303"/>
        <v>597.29820448839973</v>
      </c>
      <c r="M1146" s="69">
        <f t="shared" si="301"/>
        <v>518.47911782507492</v>
      </c>
      <c r="O1146" s="20">
        <f t="shared" si="294"/>
        <v>600.88356820550723</v>
      </c>
      <c r="P1146" s="128">
        <f t="shared" si="295"/>
        <v>518.47911782507492</v>
      </c>
      <c r="Q1146" s="106">
        <f t="shared" si="310"/>
        <v>0.13713879816438801</v>
      </c>
      <c r="S1146" s="129">
        <f t="shared" si="308"/>
        <v>0.27666901205679223</v>
      </c>
      <c r="T1146" s="124">
        <f t="shared" si="309"/>
        <v>0.23872695625399515</v>
      </c>
      <c r="U1146" s="79">
        <f t="shared" si="307"/>
        <v>0.13713879816438812</v>
      </c>
      <c r="Y1146" s="111">
        <f t="shared" si="296"/>
        <v>0.17552845138185252</v>
      </c>
      <c r="Z1146" s="92">
        <f t="shared" si="305"/>
        <v>4.4842349377440742E-2</v>
      </c>
      <c r="AD1146" s="106">
        <f t="shared" si="297"/>
        <v>0.75538632575245013</v>
      </c>
      <c r="AE1146" s="74">
        <f>IF(J1146&gt;0,J1146/630,Tabla13[[#This Row],[Cargabilidad Antes]]-0.02)</f>
        <v>0.6557060323473004</v>
      </c>
      <c r="AF1146" s="114">
        <f t="shared" si="302"/>
        <v>9.9680293405149722E-2</v>
      </c>
      <c r="AI1146" s="4">
        <f t="shared" si="298"/>
        <v>34.643724960987782</v>
      </c>
      <c r="AJ1146" s="59">
        <f t="shared" si="299"/>
        <v>32.180037276193055</v>
      </c>
      <c r="AK1146" s="4">
        <f t="shared" si="306"/>
        <v>2.4636876847947278</v>
      </c>
      <c r="AL1146" s="79">
        <f t="shared" si="304"/>
        <v>7.1114976451553069E-2</v>
      </c>
    </row>
    <row r="1147" spans="2:38" x14ac:dyDescent="0.25">
      <c r="B1147" s="16" t="s">
        <v>1161</v>
      </c>
      <c r="C1147" s="21">
        <v>692.86</v>
      </c>
      <c r="D1147" s="21">
        <v>401.12</v>
      </c>
      <c r="E1147" s="16">
        <v>253.32</v>
      </c>
      <c r="F1147" s="59">
        <f t="shared" si="300"/>
        <v>474.41361363266128</v>
      </c>
      <c r="G1147" s="16">
        <v>0.84</v>
      </c>
      <c r="H1147" s="21">
        <v>435.64</v>
      </c>
      <c r="I1147" s="6">
        <f>'Datos y Cálculos'!R1147</f>
        <v>93.32</v>
      </c>
      <c r="J1147" s="59">
        <f>'Datos y Cálculos'!S1147</f>
        <v>411.83234064361676</v>
      </c>
      <c r="K1147" s="59">
        <f>'Datos y Cálculos'!T1147</f>
        <v>0.97398858810632649</v>
      </c>
      <c r="L1147" s="59">
        <f t="shared" si="303"/>
        <v>595.44092943052203</v>
      </c>
      <c r="M1147" s="69">
        <f t="shared" si="301"/>
        <v>516.89459289475178</v>
      </c>
      <c r="O1147" s="20">
        <f t="shared" si="294"/>
        <v>599.34456515875434</v>
      </c>
      <c r="P1147" s="128">
        <f t="shared" si="295"/>
        <v>516.89459289475178</v>
      </c>
      <c r="Q1147" s="106">
        <f t="shared" si="310"/>
        <v>0.13756689733586425</v>
      </c>
      <c r="S1147" s="129">
        <f t="shared" si="308"/>
        <v>0.27596039815049234</v>
      </c>
      <c r="T1147" s="124">
        <f t="shared" si="309"/>
        <v>0.23799738238935933</v>
      </c>
      <c r="U1147" s="79">
        <f t="shared" si="307"/>
        <v>0.13756689733586425</v>
      </c>
      <c r="Y1147" s="111">
        <f t="shared" si="296"/>
        <v>0.17443855101701322</v>
      </c>
      <c r="Z1147" s="92">
        <f t="shared" si="305"/>
        <v>4.4692751737084514E-2</v>
      </c>
      <c r="AD1147" s="106">
        <f t="shared" si="297"/>
        <v>0.75303748195660525</v>
      </c>
      <c r="AE1147" s="74">
        <f>IF(J1147&gt;0,J1147/630,Tabla13[[#This Row],[Cargabilidad Antes]]-0.02)</f>
        <v>0.6537021280057409</v>
      </c>
      <c r="AF1147" s="114">
        <f t="shared" si="302"/>
        <v>9.9335353950864347E-2</v>
      </c>
      <c r="AI1147" s="4">
        <f t="shared" si="298"/>
        <v>34.594388562642528</v>
      </c>
      <c r="AJ1147" s="59">
        <f t="shared" si="299"/>
        <v>32.136218487281816</v>
      </c>
      <c r="AK1147" s="4">
        <f t="shared" si="306"/>
        <v>2.4581700753607123</v>
      </c>
      <c r="AL1147" s="79">
        <f t="shared" si="304"/>
        <v>7.1056901928170491E-2</v>
      </c>
    </row>
    <row r="1148" spans="2:38" x14ac:dyDescent="0.25">
      <c r="B1148" s="16" t="s">
        <v>1162</v>
      </c>
      <c r="C1148" s="21">
        <v>587.28</v>
      </c>
      <c r="D1148" s="21">
        <v>390.93</v>
      </c>
      <c r="E1148" s="16">
        <v>259.79000000000002</v>
      </c>
      <c r="F1148" s="59">
        <f t="shared" si="300"/>
        <v>469.37949358701218</v>
      </c>
      <c r="G1148" s="16">
        <v>0.83</v>
      </c>
      <c r="H1148" s="21">
        <v>438.13</v>
      </c>
      <c r="I1148" s="6">
        <f>'Datos y Cálculos'!R1148</f>
        <v>99.79000000000002</v>
      </c>
      <c r="J1148" s="59">
        <f>'Datos y Cálculos'!S1148</f>
        <v>403.46537521824598</v>
      </c>
      <c r="K1148" s="59">
        <f>'Datos y Cálculos'!T1148</f>
        <v>0.96893072866174645</v>
      </c>
      <c r="L1148" s="59">
        <f t="shared" si="303"/>
        <v>589.12255864032977</v>
      </c>
      <c r="M1148" s="69">
        <f t="shared" si="301"/>
        <v>506.39313693684284</v>
      </c>
      <c r="O1148" s="20">
        <f t="shared" si="294"/>
        <v>591.15647127894294</v>
      </c>
      <c r="P1148" s="128">
        <f t="shared" si="295"/>
        <v>506.39313693684284</v>
      </c>
      <c r="Q1148" s="106">
        <f t="shared" si="310"/>
        <v>0.1433856152478854</v>
      </c>
      <c r="S1148" s="129">
        <f t="shared" si="308"/>
        <v>0.27219029697911051</v>
      </c>
      <c r="T1148" s="124">
        <f t="shared" si="309"/>
        <v>0.23316212378225612</v>
      </c>
      <c r="U1148" s="79">
        <f t="shared" si="307"/>
        <v>0.1433856152478854</v>
      </c>
      <c r="Y1148" s="111">
        <f t="shared" si="296"/>
        <v>0.17075617143667299</v>
      </c>
      <c r="Z1148" s="92">
        <f t="shared" si="305"/>
        <v>4.5457307048194985E-2</v>
      </c>
      <c r="AD1148" s="106">
        <f t="shared" si="297"/>
        <v>0.74504681521747962</v>
      </c>
      <c r="AE1148" s="74">
        <f>IF(J1148&gt;0,J1148/630,Tabla13[[#This Row],[Cargabilidad Antes]]-0.02)</f>
        <v>0.64042123050515232</v>
      </c>
      <c r="AF1148" s="114">
        <f t="shared" si="302"/>
        <v>0.1046255847123273</v>
      </c>
      <c r="AI1148" s="4">
        <f t="shared" si="298"/>
        <v>34.334027070912704</v>
      </c>
      <c r="AJ1148" s="59">
        <f t="shared" si="299"/>
        <v>31.849198961985472</v>
      </c>
      <c r="AK1148" s="4">
        <f t="shared" si="306"/>
        <v>2.4848281089272319</v>
      </c>
      <c r="AL1148" s="79">
        <f t="shared" si="304"/>
        <v>7.2372171892190917E-2</v>
      </c>
    </row>
    <row r="1149" spans="2:38" x14ac:dyDescent="0.25">
      <c r="B1149" s="16" t="s">
        <v>1163</v>
      </c>
      <c r="C1149" s="21">
        <v>610.46</v>
      </c>
      <c r="D1149" s="21">
        <v>403.69</v>
      </c>
      <c r="E1149" s="16">
        <v>255.63</v>
      </c>
      <c r="F1149" s="59">
        <f t="shared" si="300"/>
        <v>477.82037733859778</v>
      </c>
      <c r="G1149" s="16">
        <v>0.84</v>
      </c>
      <c r="H1149" s="21">
        <v>438.66</v>
      </c>
      <c r="I1149" s="6">
        <f>'Datos y Cálculos'!R1149</f>
        <v>95.63</v>
      </c>
      <c r="J1149" s="59">
        <f>'Datos y Cálculos'!S1149</f>
        <v>414.86228196836595</v>
      </c>
      <c r="K1149" s="59">
        <f>'Datos y Cálculos'!T1149</f>
        <v>0.9730699018590997</v>
      </c>
      <c r="L1149" s="59">
        <f t="shared" si="303"/>
        <v>599.7167901754957</v>
      </c>
      <c r="M1149" s="69">
        <f t="shared" si="301"/>
        <v>520.69750037186634</v>
      </c>
      <c r="O1149" s="20">
        <f t="shared" si="294"/>
        <v>603.18460188706013</v>
      </c>
      <c r="P1149" s="128">
        <f t="shared" si="295"/>
        <v>520.69750037186634</v>
      </c>
      <c r="Q1149" s="106">
        <f t="shared" si="310"/>
        <v>0.13675266453608614</v>
      </c>
      <c r="S1149" s="129">
        <f t="shared" si="308"/>
        <v>0.27772849304291053</v>
      </c>
      <c r="T1149" s="124">
        <f t="shared" si="309"/>
        <v>0.23974838160170062</v>
      </c>
      <c r="U1149" s="79">
        <f t="shared" si="307"/>
        <v>0.13675266453608625</v>
      </c>
      <c r="Y1149" s="111">
        <f t="shared" si="296"/>
        <v>0.17695283238185255</v>
      </c>
      <c r="Z1149" s="92">
        <f t="shared" si="305"/>
        <v>4.5088296193600129E-2</v>
      </c>
      <c r="AD1149" s="106">
        <f t="shared" si="297"/>
        <v>0.75844504339459962</v>
      </c>
      <c r="AE1149" s="74">
        <f>IF(J1149&gt;0,J1149/630,Tabla13[[#This Row],[Cargabilidad Antes]]-0.02)</f>
        <v>0.65851155867994593</v>
      </c>
      <c r="AF1149" s="114">
        <f t="shared" si="302"/>
        <v>9.9933484714653686E-2</v>
      </c>
      <c r="AI1149" s="4">
        <f t="shared" si="298"/>
        <v>34.717726067138123</v>
      </c>
      <c r="AJ1149" s="59">
        <f t="shared" si="299"/>
        <v>32.241610226856565</v>
      </c>
      <c r="AK1149" s="4">
        <f t="shared" si="306"/>
        <v>2.4761158402815582</v>
      </c>
      <c r="AL1149" s="79">
        <f t="shared" si="304"/>
        <v>7.1321371552191426E-2</v>
      </c>
    </row>
    <row r="1150" spans="2:38" x14ac:dyDescent="0.25">
      <c r="B1150" s="16" t="s">
        <v>1164</v>
      </c>
      <c r="C1150" s="21">
        <v>531.34</v>
      </c>
      <c r="D1150" s="21">
        <v>396.85</v>
      </c>
      <c r="E1150" s="16">
        <v>256.8</v>
      </c>
      <c r="F1150" s="59">
        <f t="shared" si="300"/>
        <v>472.69034525786543</v>
      </c>
      <c r="G1150" s="16">
        <v>0.84</v>
      </c>
      <c r="H1150" s="21">
        <v>439.1</v>
      </c>
      <c r="I1150" s="6">
        <f>'Datos y Cálculos'!R1150</f>
        <v>96.800000000000011</v>
      </c>
      <c r="J1150" s="59">
        <f>'Datos y Cálculos'!S1150</f>
        <v>408.48520475042915</v>
      </c>
      <c r="K1150" s="59">
        <f>'Datos y Cálculos'!T1150</f>
        <v>0.97151621499354468</v>
      </c>
      <c r="L1150" s="59">
        <f t="shared" si="303"/>
        <v>593.27803929992558</v>
      </c>
      <c r="M1150" s="69">
        <f t="shared" si="301"/>
        <v>512.69357157095578</v>
      </c>
      <c r="O1150" s="20">
        <f t="shared" si="294"/>
        <v>592.96442631444881</v>
      </c>
      <c r="P1150" s="128">
        <f t="shared" si="295"/>
        <v>512.69357157095578</v>
      </c>
      <c r="Q1150" s="106">
        <f t="shared" si="310"/>
        <v>0.13537212551250999</v>
      </c>
      <c r="S1150" s="129">
        <f t="shared" si="308"/>
        <v>0.27302274632534629</v>
      </c>
      <c r="T1150" s="124">
        <f t="shared" si="309"/>
        <v>0.23606307684202135</v>
      </c>
      <c r="U1150" s="79">
        <f t="shared" si="307"/>
        <v>0.13537212551250988</v>
      </c>
      <c r="Y1150" s="111">
        <f t="shared" si="296"/>
        <v>0.17317358530245752</v>
      </c>
      <c r="Z1150" s="92">
        <f t="shared" si="305"/>
        <v>4.3712240653786996E-2</v>
      </c>
      <c r="AD1150" s="106">
        <f t="shared" si="297"/>
        <v>0.75030213532994516</v>
      </c>
      <c r="AE1150" s="74">
        <f>IF(J1150&gt;0,J1150/630,Tabla13[[#This Row],[Cargabilidad Antes]]-0.02)</f>
        <v>0.64838921388957005</v>
      </c>
      <c r="AF1150" s="114">
        <f t="shared" si="302"/>
        <v>0.10191292144037511</v>
      </c>
      <c r="AI1150" s="4">
        <f t="shared" si="298"/>
        <v>34.391207555406609</v>
      </c>
      <c r="AJ1150" s="59">
        <f t="shared" si="299"/>
        <v>32.020691728904453</v>
      </c>
      <c r="AK1150" s="4">
        <f t="shared" si="306"/>
        <v>2.3705158265021566</v>
      </c>
      <c r="AL1150" s="79">
        <f t="shared" si="304"/>
        <v>6.8927961389058323E-2</v>
      </c>
    </row>
    <row r="1151" spans="2:38" x14ac:dyDescent="0.25">
      <c r="B1151" s="16" t="s">
        <v>1165</v>
      </c>
      <c r="C1151" s="21">
        <v>647.94000000000005</v>
      </c>
      <c r="D1151" s="21">
        <v>400.29</v>
      </c>
      <c r="E1151" s="16">
        <v>259.06</v>
      </c>
      <c r="F1151" s="59">
        <f t="shared" si="300"/>
        <v>476.80621608783582</v>
      </c>
      <c r="G1151" s="16">
        <v>0.84</v>
      </c>
      <c r="H1151" s="21">
        <v>439.11</v>
      </c>
      <c r="I1151" s="6">
        <f>'Datos y Cálculos'!R1151</f>
        <v>99.06</v>
      </c>
      <c r="J1151" s="59">
        <f>'Datos y Cálculos'!S1151</f>
        <v>412.36509030227086</v>
      </c>
      <c r="K1151" s="59">
        <f>'Datos y Cálculos'!T1151</f>
        <v>0.9707174768518364</v>
      </c>
      <c r="L1151" s="59">
        <f t="shared" si="303"/>
        <v>598.44390697738891</v>
      </c>
      <c r="M1151" s="69">
        <f t="shared" si="301"/>
        <v>517.5632519356966</v>
      </c>
      <c r="O1151" s="20">
        <f t="shared" si="294"/>
        <v>598.10439765506032</v>
      </c>
      <c r="P1151" s="128">
        <f t="shared" si="295"/>
        <v>517.5632519356966</v>
      </c>
      <c r="Q1151" s="106">
        <f t="shared" si="310"/>
        <v>0.13466068137123699</v>
      </c>
      <c r="S1151" s="129">
        <f t="shared" si="308"/>
        <v>0.2753893791774546</v>
      </c>
      <c r="T1151" s="124">
        <f t="shared" si="309"/>
        <v>0.23830525773501662</v>
      </c>
      <c r="U1151" s="79">
        <f t="shared" si="307"/>
        <v>0.13466068137123699</v>
      </c>
      <c r="Y1151" s="111">
        <f t="shared" si="296"/>
        <v>0.17620247402079395</v>
      </c>
      <c r="Z1151" s="92">
        <f t="shared" si="305"/>
        <v>4.4259923016503937E-2</v>
      </c>
      <c r="AD1151" s="106">
        <f t="shared" si="297"/>
        <v>0.75683526363148546</v>
      </c>
      <c r="AE1151" s="74">
        <f>IF(J1151&gt;0,J1151/630,Tabla13[[#This Row],[Cargabilidad Antes]]-0.02)</f>
        <v>0.65454776238455692</v>
      </c>
      <c r="AF1151" s="114">
        <f t="shared" si="302"/>
        <v>0.10228750124692854</v>
      </c>
      <c r="AI1151" s="4">
        <f t="shared" si="298"/>
        <v>34.554724105083402</v>
      </c>
      <c r="AJ1151" s="59">
        <f t="shared" si="299"/>
        <v>32.154693369504628</v>
      </c>
      <c r="AK1151" s="4">
        <f t="shared" si="306"/>
        <v>2.400030735578774</v>
      </c>
      <c r="AL1151" s="79">
        <f t="shared" si="304"/>
        <v>6.9455936857724776E-2</v>
      </c>
    </row>
    <row r="1152" spans="2:38" x14ac:dyDescent="0.25">
      <c r="B1152" s="16" t="s">
        <v>1166</v>
      </c>
      <c r="C1152" s="21">
        <v>588.08000000000004</v>
      </c>
      <c r="D1152" s="21">
        <v>399.86</v>
      </c>
      <c r="E1152" s="16">
        <v>259.52999999999997</v>
      </c>
      <c r="F1152" s="59">
        <f t="shared" si="300"/>
        <v>476.70099695721217</v>
      </c>
      <c r="G1152" s="16">
        <v>0.84</v>
      </c>
      <c r="H1152" s="21">
        <v>440.14</v>
      </c>
      <c r="I1152" s="6">
        <f>'Datos y Cálculos'!R1152</f>
        <v>99.529999999999973</v>
      </c>
      <c r="J1152" s="59">
        <f>'Datos y Cálculos'!S1152</f>
        <v>412.0609669696949</v>
      </c>
      <c r="K1152" s="59">
        <f>'Datos y Cálculos'!T1152</f>
        <v>0.97039038407490752</v>
      </c>
      <c r="L1152" s="59">
        <f t="shared" si="303"/>
        <v>598.31184547002056</v>
      </c>
      <c r="M1152" s="69">
        <f t="shared" si="301"/>
        <v>517.18154391845837</v>
      </c>
      <c r="O1152" s="20">
        <f t="shared" si="294"/>
        <v>597.46190123748386</v>
      </c>
      <c r="P1152" s="128">
        <f t="shared" si="295"/>
        <v>517.18154391845837</v>
      </c>
      <c r="Q1152" s="106">
        <f t="shared" si="310"/>
        <v>0.13436899851312023</v>
      </c>
      <c r="S1152" s="129">
        <f t="shared" si="308"/>
        <v>0.27509355007094105</v>
      </c>
      <c r="T1152" s="124">
        <f t="shared" si="309"/>
        <v>0.23812950525048979</v>
      </c>
      <c r="U1152" s="79">
        <f t="shared" si="307"/>
        <v>0.13436899851312034</v>
      </c>
      <c r="Y1152" s="111">
        <f t="shared" si="296"/>
        <v>0.17612471569943289</v>
      </c>
      <c r="Z1152" s="92">
        <f t="shared" si="305"/>
        <v>4.4151466692456433E-2</v>
      </c>
      <c r="AD1152" s="106">
        <f t="shared" si="297"/>
        <v>0.756668249138432</v>
      </c>
      <c r="AE1152" s="74">
        <f>IF(J1152&gt;0,J1152/630,Tabla13[[#This Row],[Cargabilidad Antes]]-0.02)</f>
        <v>0.65406502693602364</v>
      </c>
      <c r="AF1152" s="114">
        <f t="shared" si="302"/>
        <v>0.10260322220240836</v>
      </c>
      <c r="AI1152" s="4">
        <f t="shared" si="298"/>
        <v>34.534207356578762</v>
      </c>
      <c r="AJ1152" s="59">
        <f t="shared" si="299"/>
        <v>32.144143946845091</v>
      </c>
      <c r="AK1152" s="4">
        <f t="shared" si="306"/>
        <v>2.3900634097336706</v>
      </c>
      <c r="AL1152" s="79">
        <f t="shared" si="304"/>
        <v>6.9208578759470618E-2</v>
      </c>
    </row>
    <row r="1153" spans="2:38" x14ac:dyDescent="0.25">
      <c r="B1153" s="16" t="s">
        <v>1167</v>
      </c>
      <c r="C1153" s="21">
        <v>667.44</v>
      </c>
      <c r="D1153" s="21">
        <v>372.24</v>
      </c>
      <c r="E1153" s="16">
        <v>257.79000000000002</v>
      </c>
      <c r="F1153" s="59">
        <f t="shared" si="300"/>
        <v>452.78946730240978</v>
      </c>
      <c r="G1153" s="16">
        <v>0.82</v>
      </c>
      <c r="H1153" s="21">
        <v>440.15</v>
      </c>
      <c r="I1153" s="6">
        <f>'Datos y Cálculos'!R1153</f>
        <v>97.79000000000002</v>
      </c>
      <c r="J1153" s="59">
        <f>'Datos y Cálculos'!S1153</f>
        <v>384.87075973630419</v>
      </c>
      <c r="K1153" s="59">
        <f>'Datos y Cálculos'!T1153</f>
        <v>0.96718181515021251</v>
      </c>
      <c r="L1153" s="59">
        <f t="shared" si="303"/>
        <v>568.30026268102949</v>
      </c>
      <c r="M1153" s="69">
        <f t="shared" si="301"/>
        <v>483.05486247167613</v>
      </c>
      <c r="O1153" s="20">
        <f t="shared" si="294"/>
        <v>569.75838866157562</v>
      </c>
      <c r="P1153" s="128">
        <f t="shared" si="295"/>
        <v>483.05486247167613</v>
      </c>
      <c r="Q1153" s="106">
        <f t="shared" si="310"/>
        <v>0.15217595372939663</v>
      </c>
      <c r="S1153" s="129">
        <f t="shared" si="308"/>
        <v>0.2623378285627469</v>
      </c>
      <c r="T1153" s="124">
        <f t="shared" si="309"/>
        <v>0.22241631930191191</v>
      </c>
      <c r="U1153" s="79">
        <f t="shared" si="307"/>
        <v>0.15217595372939674</v>
      </c>
      <c r="Y1153" s="111">
        <f t="shared" si="296"/>
        <v>0.15889887277315692</v>
      </c>
      <c r="Z1153" s="92">
        <f t="shared" si="305"/>
        <v>4.4681471055372152E-2</v>
      </c>
      <c r="AD1153" s="106">
        <f t="shared" si="297"/>
        <v>0.71871344016255523</v>
      </c>
      <c r="AE1153" s="74">
        <f>IF(J1153&gt;0,J1153/630,Tabla13[[#This Row],[Cargabilidad Antes]]-0.02)</f>
        <v>0.61090596783540352</v>
      </c>
      <c r="AF1153" s="114">
        <f t="shared" si="302"/>
        <v>0.10780747232715171</v>
      </c>
      <c r="AI1153" s="4">
        <f t="shared" si="298"/>
        <v>33.670529419076793</v>
      </c>
      <c r="AJ1153" s="59">
        <f t="shared" si="299"/>
        <v>31.232425217882742</v>
      </c>
      <c r="AK1153" s="4">
        <f t="shared" si="306"/>
        <v>2.4381042011940508</v>
      </c>
      <c r="AL1153" s="79">
        <f t="shared" si="304"/>
        <v>7.241062861971781E-2</v>
      </c>
    </row>
    <row r="1154" spans="2:38" x14ac:dyDescent="0.25">
      <c r="B1154" s="16" t="s">
        <v>1168</v>
      </c>
      <c r="C1154" s="21">
        <v>651.79999999999995</v>
      </c>
      <c r="D1154" s="21">
        <v>401.55</v>
      </c>
      <c r="E1154" s="16">
        <v>260.58999999999997</v>
      </c>
      <c r="F1154" s="59">
        <f t="shared" si="300"/>
        <v>478.69567639576604</v>
      </c>
      <c r="G1154" s="16">
        <v>0.84</v>
      </c>
      <c r="H1154" s="21">
        <v>441.02</v>
      </c>
      <c r="I1154" s="6">
        <f>'Datos y Cálculos'!R1154</f>
        <v>100.58999999999997</v>
      </c>
      <c r="J1154" s="59">
        <f>'Datos y Cálculos'!S1154</f>
        <v>413.95742607181239</v>
      </c>
      <c r="K1154" s="59">
        <f>'Datos y Cálculos'!T1154</f>
        <v>0.97002728954629269</v>
      </c>
      <c r="L1154" s="59">
        <f t="shared" si="303"/>
        <v>600.81538614566421</v>
      </c>
      <c r="M1154" s="69">
        <f t="shared" si="301"/>
        <v>519.56180733827284</v>
      </c>
      <c r="O1154" s="20">
        <f t="shared" si="294"/>
        <v>599.9870615763308</v>
      </c>
      <c r="P1154" s="128">
        <f t="shared" si="295"/>
        <v>519.56180733827284</v>
      </c>
      <c r="Q1154" s="106">
        <f t="shared" si="310"/>
        <v>0.13404498094802031</v>
      </c>
      <c r="S1154" s="129">
        <f t="shared" si="308"/>
        <v>0.27625622725700588</v>
      </c>
      <c r="T1154" s="124">
        <f t="shared" si="309"/>
        <v>0.23922546653756857</v>
      </c>
      <c r="U1154" s="79">
        <f t="shared" si="307"/>
        <v>0.13404498094802031</v>
      </c>
      <c r="Y1154" s="111">
        <f t="shared" si="296"/>
        <v>0.17760173108884689</v>
      </c>
      <c r="Z1154" s="92">
        <f t="shared" si="305"/>
        <v>4.4422083307454667E-2</v>
      </c>
      <c r="AD1154" s="106">
        <f t="shared" si="297"/>
        <v>0.75983440697740645</v>
      </c>
      <c r="AE1154" s="74">
        <f>IF(J1154&gt;0,J1154/630,Tabla13[[#This Row],[Cargabilidad Antes]]-0.02)</f>
        <v>0.6570752794790673</v>
      </c>
      <c r="AF1154" s="114">
        <f t="shared" si="302"/>
        <v>0.10275912749833915</v>
      </c>
      <c r="AI1154" s="4">
        <f t="shared" si="298"/>
        <v>34.614969926789527</v>
      </c>
      <c r="AJ1154" s="59">
        <f t="shared" si="299"/>
        <v>32.210055332388158</v>
      </c>
      <c r="AK1154" s="4">
        <f t="shared" si="306"/>
        <v>2.4049145944013688</v>
      </c>
      <c r="AL1154" s="79">
        <f t="shared" si="304"/>
        <v>6.9476142821667919E-2</v>
      </c>
    </row>
    <row r="1155" spans="2:38" x14ac:dyDescent="0.25">
      <c r="B1155" s="16" t="s">
        <v>1169</v>
      </c>
      <c r="C1155" s="21">
        <v>550.4</v>
      </c>
      <c r="D1155" s="21">
        <v>399.46</v>
      </c>
      <c r="E1155" s="16">
        <v>257.33</v>
      </c>
      <c r="F1155" s="59">
        <f t="shared" si="300"/>
        <v>475.17051728826777</v>
      </c>
      <c r="G1155" s="16">
        <v>0.84</v>
      </c>
      <c r="H1155" s="21">
        <v>439.64</v>
      </c>
      <c r="I1155" s="6">
        <f>'Datos y Cálculos'!R1155</f>
        <v>97.329999999999984</v>
      </c>
      <c r="J1155" s="59">
        <f>'Datos y Cálculos'!S1155</f>
        <v>411.14647085923042</v>
      </c>
      <c r="K1155" s="59">
        <f>'Datos y Cálculos'!T1155</f>
        <v>0.97157589402431799</v>
      </c>
      <c r="L1155" s="59">
        <f t="shared" si="303"/>
        <v>596.3909262333807</v>
      </c>
      <c r="M1155" s="69">
        <f t="shared" si="301"/>
        <v>516.03375136291595</v>
      </c>
      <c r="O1155" s="20">
        <f t="shared" si="294"/>
        <v>596.8642301513662</v>
      </c>
      <c r="P1155" s="128">
        <f t="shared" si="295"/>
        <v>516.03375136291595</v>
      </c>
      <c r="Q1155" s="106">
        <f t="shared" si="310"/>
        <v>0.13542523526322137</v>
      </c>
      <c r="S1155" s="129">
        <f t="shared" si="308"/>
        <v>0.2748183602044168</v>
      </c>
      <c r="T1155" s="124">
        <f t="shared" si="309"/>
        <v>0.23760101911908096</v>
      </c>
      <c r="U1155" s="79">
        <f t="shared" si="307"/>
        <v>0.13542523526322126</v>
      </c>
      <c r="Y1155" s="111">
        <f t="shared" si="296"/>
        <v>0.17499561135160682</v>
      </c>
      <c r="Z1155" s="92">
        <f t="shared" si="305"/>
        <v>4.4188225151864678E-2</v>
      </c>
      <c r="AD1155" s="106">
        <f t="shared" si="297"/>
        <v>0.75423891633058382</v>
      </c>
      <c r="AE1155" s="74">
        <f>IF(J1155&gt;0,J1155/630,Tabla13[[#This Row],[Cargabilidad Antes]]-0.02)</f>
        <v>0.65261344580830227</v>
      </c>
      <c r="AF1155" s="114">
        <f t="shared" si="302"/>
        <v>0.10162547052228155</v>
      </c>
      <c r="AI1155" s="4">
        <f t="shared" si="298"/>
        <v>34.515141806468563</v>
      </c>
      <c r="AJ1155" s="59">
        <f t="shared" si="299"/>
        <v>32.112468817993694</v>
      </c>
      <c r="AK1155" s="4">
        <f t="shared" si="306"/>
        <v>2.402672988474869</v>
      </c>
      <c r="AL1155" s="79">
        <f t="shared" si="304"/>
        <v>6.9612143039915808E-2</v>
      </c>
    </row>
    <row r="1156" spans="2:38" x14ac:dyDescent="0.25">
      <c r="B1156" s="16" t="s">
        <v>1170</v>
      </c>
      <c r="C1156" s="21">
        <v>564.84</v>
      </c>
      <c r="D1156" s="21">
        <v>387.84</v>
      </c>
      <c r="E1156" s="16">
        <v>260.13</v>
      </c>
      <c r="F1156" s="59">
        <f t="shared" si="300"/>
        <v>466.99837526483964</v>
      </c>
      <c r="G1156" s="16">
        <v>0.83</v>
      </c>
      <c r="H1156" s="21">
        <v>439.65</v>
      </c>
      <c r="I1156" s="6">
        <f>'Datos y Cálculos'!R1156</f>
        <v>100.13</v>
      </c>
      <c r="J1156" s="59">
        <f>'Datos y Cálculos'!S1156</f>
        <v>400.5569653619819</v>
      </c>
      <c r="K1156" s="59">
        <f>'Datos y Cálculos'!T1156</f>
        <v>0.96825179322374377</v>
      </c>
      <c r="L1156" s="59">
        <f t="shared" si="303"/>
        <v>586.13399493537622</v>
      </c>
      <c r="M1156" s="69">
        <f t="shared" si="301"/>
        <v>502.74276473373885</v>
      </c>
      <c r="O1156" s="20">
        <f t="shared" ref="O1156:O1219" si="311">(D1156)/(SQRT(3)*0.46*G1156)</f>
        <v>586.48383552253654</v>
      </c>
      <c r="P1156" s="128">
        <f t="shared" ref="P1156:P1219" si="312">(D1156)/(SQRT(3)*0.46*K1156)</f>
        <v>502.7427647337388</v>
      </c>
      <c r="Q1156" s="106">
        <f t="shared" si="310"/>
        <v>0.14278495964716131</v>
      </c>
      <c r="S1156" s="129">
        <f t="shared" si="308"/>
        <v>0.27003884270938072</v>
      </c>
      <c r="T1156" s="124">
        <f t="shared" si="309"/>
        <v>0.23148135744995565</v>
      </c>
      <c r="U1156" s="79">
        <f t="shared" si="307"/>
        <v>0.14278495964716131</v>
      </c>
      <c r="Y1156" s="111">
        <f t="shared" ref="Y1156:Y1219" si="313">($AB$3)*(((D1156)^2+(E1156)^2)/(460)^2)</f>
        <v>0.16902810552930056</v>
      </c>
      <c r="Z1156" s="92">
        <f t="shared" si="305"/>
        <v>4.4823274397196015E-2</v>
      </c>
      <c r="AD1156" s="106">
        <f t="shared" ref="AD1156:AD1219" si="314">F1156/630</f>
        <v>0.74126726232514228</v>
      </c>
      <c r="AE1156" s="74">
        <f>IF(J1156&gt;0,J1156/630,Tabla13[[#This Row],[Cargabilidad Antes]]-0.02)</f>
        <v>0.63580470692378077</v>
      </c>
      <c r="AF1156" s="114">
        <f t="shared" si="302"/>
        <v>0.10546255540136151</v>
      </c>
      <c r="AI1156" s="4">
        <f t="shared" ref="AI1156:AI1219" si="315">$AN$4+($AN$5-$AN$4)*((O1156/($AN$6*$AN$7))^2)</f>
        <v>34.187053667981459</v>
      </c>
      <c r="AJ1156" s="59">
        <f t="shared" ref="AJ1156:AJ1219" si="316">$AN$4+($AN$5-$AN$4)*((P1156/($AN$6*$AN$7))^2)</f>
        <v>31.750808960793897</v>
      </c>
      <c r="AK1156" s="4">
        <f t="shared" si="306"/>
        <v>2.4362447071875621</v>
      </c>
      <c r="AL1156" s="79">
        <f t="shared" si="304"/>
        <v>7.12622015002502E-2</v>
      </c>
    </row>
    <row r="1157" spans="2:38" x14ac:dyDescent="0.25">
      <c r="B1157" s="16" t="s">
        <v>1171</v>
      </c>
      <c r="C1157" s="21">
        <v>576.20000000000005</v>
      </c>
      <c r="D1157" s="21">
        <v>389.88</v>
      </c>
      <c r="E1157" s="16">
        <v>262.14999999999998</v>
      </c>
      <c r="F1157" s="59">
        <f t="shared" ref="F1157:F1220" si="317">SQRT((D1157)^2+(E1157)^2)</f>
        <v>469.81808915792078</v>
      </c>
      <c r="G1157" s="16">
        <v>0.83</v>
      </c>
      <c r="H1157" s="21">
        <v>439.29</v>
      </c>
      <c r="I1157" s="6">
        <f>'Datos y Cálculos'!R1157</f>
        <v>102.14999999999998</v>
      </c>
      <c r="J1157" s="59">
        <f>'Datos y Cálculos'!S1157</f>
        <v>403.03974605490214</v>
      </c>
      <c r="K1157" s="59">
        <f>'Datos y Cálculos'!T1157</f>
        <v>0.96734876353085653</v>
      </c>
      <c r="L1157" s="59">
        <f t="shared" si="303"/>
        <v>589.67304401191564</v>
      </c>
      <c r="M1157" s="69">
        <f t="shared" ref="M1157:M1220" si="318">(J1157)/(SQRT(3)*0.46)</f>
        <v>505.85892582373083</v>
      </c>
      <c r="O1157" s="20">
        <f t="shared" si="311"/>
        <v>589.56868242967869</v>
      </c>
      <c r="P1157" s="128">
        <f t="shared" si="312"/>
        <v>505.85892582373083</v>
      </c>
      <c r="Q1157" s="106">
        <f t="shared" si="310"/>
        <v>0.14198474088035096</v>
      </c>
      <c r="S1157" s="129">
        <f t="shared" si="308"/>
        <v>0.271459220285513</v>
      </c>
      <c r="T1157" s="124">
        <f t="shared" si="309"/>
        <v>0.23291615323369233</v>
      </c>
      <c r="U1157" s="79">
        <f t="shared" si="307"/>
        <v>0.14198474088035096</v>
      </c>
      <c r="Y1157" s="111">
        <f t="shared" si="313"/>
        <v>0.17107543502646502</v>
      </c>
      <c r="Z1157" s="92">
        <f t="shared" si="305"/>
        <v>4.5131378885536047E-2</v>
      </c>
      <c r="AD1157" s="106">
        <f t="shared" si="314"/>
        <v>0.74574299866336635</v>
      </c>
      <c r="AE1157" s="74">
        <f>IF(J1157&gt;0,J1157/630,Tabla13[[#This Row],[Cargabilidad Antes]]-0.02)</f>
        <v>0.63974562865857487</v>
      </c>
      <c r="AF1157" s="114">
        <f t="shared" ref="AF1157:AF1220" si="319">AD1157-AE1157</f>
        <v>0.10599737000479148</v>
      </c>
      <c r="AI1157" s="4">
        <f t="shared" si="315"/>
        <v>34.28395382750714</v>
      </c>
      <c r="AJ1157" s="59">
        <f t="shared" si="316"/>
        <v>31.834755684709904</v>
      </c>
      <c r="AK1157" s="4">
        <f t="shared" si="306"/>
        <v>2.4491981427972362</v>
      </c>
      <c r="AL1157" s="79">
        <f t="shared" si="304"/>
        <v>7.1438613968502152E-2</v>
      </c>
    </row>
    <row r="1158" spans="2:38" x14ac:dyDescent="0.25">
      <c r="B1158" s="16" t="s">
        <v>1172</v>
      </c>
      <c r="C1158" s="21">
        <v>580.20000000000005</v>
      </c>
      <c r="D1158" s="21">
        <v>393.08</v>
      </c>
      <c r="E1158" s="16">
        <v>267.2</v>
      </c>
      <c r="F1158" s="59">
        <f t="shared" si="317"/>
        <v>475.29751356387294</v>
      </c>
      <c r="G1158" s="16">
        <v>0.82</v>
      </c>
      <c r="H1158" s="21">
        <v>442.68</v>
      </c>
      <c r="I1158" s="6">
        <f>'Datos y Cálculos'!R1158</f>
        <v>107.19999999999999</v>
      </c>
      <c r="J1158" s="59">
        <f>'Datos y Cálculos'!S1158</f>
        <v>407.43554876814562</v>
      </c>
      <c r="K1158" s="59">
        <f>'Datos y Cálculos'!T1158</f>
        <v>0.96476608677974052</v>
      </c>
      <c r="L1158" s="59">
        <f t="shared" ref="L1158:L1221" si="320">(F1158)/(SQRT(3)*0.46)</f>
        <v>596.55032043752578</v>
      </c>
      <c r="M1158" s="69">
        <f t="shared" si="318"/>
        <v>511.37613860589516</v>
      </c>
      <c r="O1158" s="20">
        <f t="shared" si="311"/>
        <v>601.65653184798009</v>
      </c>
      <c r="P1158" s="128">
        <f t="shared" si="312"/>
        <v>511.37613860589516</v>
      </c>
      <c r="Q1158" s="106">
        <f t="shared" si="310"/>
        <v>0.15005304266337782</v>
      </c>
      <c r="S1158" s="129">
        <f t="shared" si="308"/>
        <v>0.27702491309758365</v>
      </c>
      <c r="T1158" s="124">
        <f t="shared" si="309"/>
        <v>0.23545648199373334</v>
      </c>
      <c r="U1158" s="79">
        <f t="shared" si="307"/>
        <v>0.15005304266337804</v>
      </c>
      <c r="Y1158" s="111">
        <f t="shared" si="313"/>
        <v>0.17508916412854442</v>
      </c>
      <c r="Z1158" s="92">
        <f t="shared" si="305"/>
        <v>4.8603030785563273E-2</v>
      </c>
      <c r="AD1158" s="106">
        <f t="shared" si="314"/>
        <v>0.7544404977204332</v>
      </c>
      <c r="AE1158" s="74">
        <f>IF(J1158&gt;0,J1158/630,Tabla13[[#This Row],[Cargabilidad Antes]]-0.02)</f>
        <v>0.64672309328277078</v>
      </c>
      <c r="AF1158" s="114">
        <f t="shared" si="319"/>
        <v>0.10771740443766242</v>
      </c>
      <c r="AI1158" s="4">
        <f t="shared" si="315"/>
        <v>34.668551878080649</v>
      </c>
      <c r="AJ1158" s="59">
        <f t="shared" si="316"/>
        <v>31.984656921353519</v>
      </c>
      <c r="AK1158" s="4">
        <f t="shared" si="306"/>
        <v>2.68389495672713</v>
      </c>
      <c r="AL1158" s="79">
        <f t="shared" ref="AL1158:AL1221" si="321">(1-AJ1158/AI1158)</f>
        <v>7.741583687041842E-2</v>
      </c>
    </row>
    <row r="1159" spans="2:38" x14ac:dyDescent="0.25">
      <c r="B1159" s="16" t="s">
        <v>1173</v>
      </c>
      <c r="C1159" s="21">
        <v>633.98</v>
      </c>
      <c r="D1159" s="21">
        <v>386.79</v>
      </c>
      <c r="E1159" s="16">
        <v>264.48</v>
      </c>
      <c r="F1159" s="59">
        <f t="shared" si="317"/>
        <v>468.56821755215111</v>
      </c>
      <c r="G1159" s="16">
        <v>0.82</v>
      </c>
      <c r="H1159" s="21">
        <v>441.89</v>
      </c>
      <c r="I1159" s="6">
        <f>'Datos y Cálculos'!R1159</f>
        <v>104.48000000000002</v>
      </c>
      <c r="J1159" s="59">
        <f>'Datos y Cálculos'!S1159</f>
        <v>400.65268562684065</v>
      </c>
      <c r="K1159" s="59">
        <f>'Datos y Cálculos'!T1159</f>
        <v>0.96539974365789716</v>
      </c>
      <c r="L1159" s="59">
        <f t="shared" si="320"/>
        <v>588.10431855964691</v>
      </c>
      <c r="M1159" s="69">
        <f t="shared" si="318"/>
        <v>502.86290412652818</v>
      </c>
      <c r="O1159" s="20">
        <f t="shared" si="311"/>
        <v>592.02892529123903</v>
      </c>
      <c r="P1159" s="128">
        <f t="shared" si="312"/>
        <v>502.86290412652824</v>
      </c>
      <c r="Q1159" s="106">
        <f t="shared" si="310"/>
        <v>0.15061092010132282</v>
      </c>
      <c r="S1159" s="129">
        <f t="shared" si="308"/>
        <v>0.27259200706475623</v>
      </c>
      <c r="T1159" s="124">
        <f t="shared" si="309"/>
        <v>0.23153667406846698</v>
      </c>
      <c r="U1159" s="79">
        <f t="shared" si="307"/>
        <v>0.15061092010132293</v>
      </c>
      <c r="Y1159" s="111">
        <f t="shared" si="313"/>
        <v>0.17016641123818529</v>
      </c>
      <c r="Z1159" s="92">
        <f t="shared" ref="Z1159:Z1222" si="322">(Y1159)*(1-(((G1159)^2/(K1159)^2)))</f>
        <v>4.7397844346547105E-2</v>
      </c>
      <c r="AD1159" s="106">
        <f t="shared" si="314"/>
        <v>0.74375907547960496</v>
      </c>
      <c r="AE1159" s="74">
        <f>IF(J1159&gt;0,J1159/630,Tabla13[[#This Row],[Cargabilidad Antes]]-0.02)</f>
        <v>0.63595664385212802</v>
      </c>
      <c r="AF1159" s="114">
        <f t="shared" si="319"/>
        <v>0.10780243162747694</v>
      </c>
      <c r="AI1159" s="4">
        <f t="shared" si="315"/>
        <v>34.361598514463125</v>
      </c>
      <c r="AJ1159" s="59">
        <f t="shared" si="316"/>
        <v>31.754035799854858</v>
      </c>
      <c r="AK1159" s="4">
        <f t="shared" ref="AK1159:AK1222" si="323">AI1159-AJ1159</f>
        <v>2.6075627146082674</v>
      </c>
      <c r="AL1159" s="79">
        <f t="shared" si="321"/>
        <v>7.5885954883930129E-2</v>
      </c>
    </row>
    <row r="1160" spans="2:38" x14ac:dyDescent="0.25">
      <c r="B1160" s="16" t="s">
        <v>1174</v>
      </c>
      <c r="C1160" s="21">
        <v>563.67999999999995</v>
      </c>
      <c r="D1160" s="21">
        <v>389.12</v>
      </c>
      <c r="E1160" s="16">
        <v>262.95</v>
      </c>
      <c r="F1160" s="59">
        <f t="shared" si="317"/>
        <v>469.63504649887449</v>
      </c>
      <c r="G1160" s="16">
        <v>0.82</v>
      </c>
      <c r="H1160" s="21">
        <v>441.27</v>
      </c>
      <c r="I1160" s="6">
        <f>'Datos y Cálculos'!R1160</f>
        <v>102.94999999999999</v>
      </c>
      <c r="J1160" s="59">
        <f>'Datos y Cálculos'!S1160</f>
        <v>402.50848053177708</v>
      </c>
      <c r="K1160" s="59">
        <f>'Datos y Cálculos'!T1160</f>
        <v>0.96673739516223667</v>
      </c>
      <c r="L1160" s="59">
        <f t="shared" si="320"/>
        <v>589.44330547175571</v>
      </c>
      <c r="M1160" s="69">
        <f t="shared" si="318"/>
        <v>505.19212953506252</v>
      </c>
      <c r="O1160" s="20">
        <f t="shared" si="311"/>
        <v>595.59527239413364</v>
      </c>
      <c r="P1160" s="128">
        <f t="shared" si="312"/>
        <v>505.19212953506252</v>
      </c>
      <c r="Q1160" s="106">
        <f t="shared" si="310"/>
        <v>0.15178619953727079</v>
      </c>
      <c r="S1160" s="129">
        <f t="shared" si="308"/>
        <v>0.27423408513415021</v>
      </c>
      <c r="T1160" s="124">
        <f t="shared" si="309"/>
        <v>0.23260913556805715</v>
      </c>
      <c r="U1160" s="79">
        <f t="shared" si="307"/>
        <v>0.1517861995372709</v>
      </c>
      <c r="Y1160" s="111">
        <f t="shared" si="313"/>
        <v>0.17094215789981096</v>
      </c>
      <c r="Z1160" s="92">
        <f t="shared" si="322"/>
        <v>4.7954975990419944E-2</v>
      </c>
      <c r="AD1160" s="106">
        <f t="shared" si="314"/>
        <v>0.74545245476011823</v>
      </c>
      <c r="AE1160" s="74">
        <f>IF(J1160&gt;0,J1160/630,Tabla13[[#This Row],[Cargabilidad Antes]]-0.02)</f>
        <v>0.63890235005043983</v>
      </c>
      <c r="AF1160" s="114">
        <f t="shared" si="319"/>
        <v>0.10655010470967841</v>
      </c>
      <c r="AI1160" s="4">
        <f t="shared" si="315"/>
        <v>34.474725654333398</v>
      </c>
      <c r="AJ1160" s="59">
        <f t="shared" si="316"/>
        <v>31.816749138466118</v>
      </c>
      <c r="AK1160" s="4">
        <f t="shared" si="323"/>
        <v>2.6579765158672792</v>
      </c>
      <c r="AL1160" s="79">
        <f t="shared" si="321"/>
        <v>7.7099279701829282E-2</v>
      </c>
    </row>
    <row r="1161" spans="2:38" x14ac:dyDescent="0.25">
      <c r="B1161" s="16" t="s">
        <v>1175</v>
      </c>
      <c r="C1161" s="21">
        <v>618.84</v>
      </c>
      <c r="D1161" s="21">
        <v>359.05</v>
      </c>
      <c r="E1161" s="16">
        <v>257.88</v>
      </c>
      <c r="F1161" s="59">
        <f t="shared" si="317"/>
        <v>442.06220930995676</v>
      </c>
      <c r="G1161" s="16">
        <v>0.81</v>
      </c>
      <c r="H1161" s="21">
        <v>443.34</v>
      </c>
      <c r="I1161" s="6">
        <f>'Datos y Cálculos'!R1161</f>
        <v>97.88</v>
      </c>
      <c r="J1161" s="59">
        <f>'Datos y Cálculos'!S1161</f>
        <v>372.1523839773165</v>
      </c>
      <c r="K1161" s="59">
        <f>'Datos y Cálculos'!T1161</f>
        <v>0.96479295970836743</v>
      </c>
      <c r="L1161" s="59">
        <f t="shared" si="320"/>
        <v>554.83638161666136</v>
      </c>
      <c r="M1161" s="69">
        <f t="shared" si="318"/>
        <v>467.09191101927104</v>
      </c>
      <c r="O1161" s="20">
        <f t="shared" si="311"/>
        <v>556.35430529397513</v>
      </c>
      <c r="P1161" s="128">
        <f t="shared" si="312"/>
        <v>467.09191101927104</v>
      </c>
      <c r="Q1161" s="106">
        <f t="shared" si="310"/>
        <v>0.16044163480956297</v>
      </c>
      <c r="S1161" s="129">
        <f t="shared" si="308"/>
        <v>0.25616609297357767</v>
      </c>
      <c r="T1161" s="124">
        <f t="shared" si="309"/>
        <v>0.21506638623411836</v>
      </c>
      <c r="U1161" s="79">
        <f t="shared" si="307"/>
        <v>0.16044163480956297</v>
      </c>
      <c r="Y1161" s="111">
        <f t="shared" si="313"/>
        <v>0.15145895789981098</v>
      </c>
      <c r="Z1161" s="92">
        <f t="shared" si="322"/>
        <v>4.4701862105639763E-2</v>
      </c>
      <c r="AD1161" s="106">
        <f t="shared" si="314"/>
        <v>0.70168604652374089</v>
      </c>
      <c r="AE1161" s="74">
        <f>IF(J1161&gt;0,J1161/630,Tabla13[[#This Row],[Cargabilidad Antes]]-0.02)</f>
        <v>0.59071806980526431</v>
      </c>
      <c r="AF1161" s="114">
        <f t="shared" si="319"/>
        <v>0.11096797671847658</v>
      </c>
      <c r="AI1161" s="4">
        <f t="shared" si="315"/>
        <v>33.267364129784767</v>
      </c>
      <c r="AJ1161" s="59">
        <f t="shared" si="316"/>
        <v>30.827319800738103</v>
      </c>
      <c r="AK1161" s="4">
        <f t="shared" si="323"/>
        <v>2.440044329046664</v>
      </c>
      <c r="AL1161" s="79">
        <f t="shared" si="321"/>
        <v>7.3346488153597234E-2</v>
      </c>
    </row>
    <row r="1162" spans="2:38" x14ac:dyDescent="0.25">
      <c r="B1162" s="16" t="s">
        <v>1176</v>
      </c>
      <c r="C1162" s="21">
        <v>561.55999999999995</v>
      </c>
      <c r="D1162" s="21">
        <v>385.68</v>
      </c>
      <c r="E1162" s="16">
        <v>267.06</v>
      </c>
      <c r="F1162" s="59">
        <f t="shared" si="317"/>
        <v>469.11630327670343</v>
      </c>
      <c r="G1162" s="16">
        <v>0.82</v>
      </c>
      <c r="H1162" s="21">
        <v>446.37</v>
      </c>
      <c r="I1162" s="6">
        <f>'Datos y Cálculos'!R1162</f>
        <v>107.06</v>
      </c>
      <c r="J1162" s="59">
        <f>'Datos y Cálculos'!S1162</f>
        <v>400.26354567959345</v>
      </c>
      <c r="K1162" s="59">
        <f>'Datos y Cálculos'!T1162</f>
        <v>0.96356514142492655</v>
      </c>
      <c r="L1162" s="59">
        <f t="shared" si="320"/>
        <v>588.79222603923233</v>
      </c>
      <c r="M1162" s="69">
        <f t="shared" si="318"/>
        <v>502.3744909671899</v>
      </c>
      <c r="O1162" s="20">
        <f t="shared" si="311"/>
        <v>590.32993589887292</v>
      </c>
      <c r="P1162" s="128">
        <f t="shared" si="312"/>
        <v>502.3744909671899</v>
      </c>
      <c r="Q1162" s="106">
        <f t="shared" si="310"/>
        <v>0.14899370603280793</v>
      </c>
      <c r="S1162" s="129">
        <f t="shared" si="308"/>
        <v>0.27180972952955135</v>
      </c>
      <c r="T1162" s="124">
        <f t="shared" si="309"/>
        <v>0.23131179059116833</v>
      </c>
      <c r="U1162" s="79">
        <f t="shared" si="307"/>
        <v>0.14899370603280804</v>
      </c>
      <c r="Y1162" s="111">
        <f t="shared" si="313"/>
        <v>0.17056473243856332</v>
      </c>
      <c r="Z1162" s="92">
        <f t="shared" si="322"/>
        <v>4.7039755488997789E-2</v>
      </c>
      <c r="AD1162" s="106">
        <f t="shared" si="314"/>
        <v>0.74462905282016423</v>
      </c>
      <c r="AE1162" s="74">
        <f>IF(J1162&gt;0,J1162/630,Tabla13[[#This Row],[Cargabilidad Antes]]-0.02)</f>
        <v>0.63533896139618007</v>
      </c>
      <c r="AF1162" s="114">
        <f t="shared" si="319"/>
        <v>0.10929009142398416</v>
      </c>
      <c r="AI1162" s="4">
        <f t="shared" si="315"/>
        <v>34.3079442633111</v>
      </c>
      <c r="AJ1162" s="59">
        <f t="shared" si="316"/>
        <v>31.740922253593567</v>
      </c>
      <c r="AK1162" s="4">
        <f t="shared" si="323"/>
        <v>2.5670220097175331</v>
      </c>
      <c r="AL1162" s="79">
        <f t="shared" si="321"/>
        <v>7.4822961994336246E-2</v>
      </c>
    </row>
    <row r="1163" spans="2:38" x14ac:dyDescent="0.25">
      <c r="B1163" s="16" t="s">
        <v>1177</v>
      </c>
      <c r="C1163" s="21">
        <v>644</v>
      </c>
      <c r="D1163" s="21">
        <v>389.64</v>
      </c>
      <c r="E1163" s="16">
        <v>268.87</v>
      </c>
      <c r="F1163" s="59">
        <f t="shared" si="317"/>
        <v>473.40300643320802</v>
      </c>
      <c r="G1163" s="16">
        <v>0.82</v>
      </c>
      <c r="H1163" s="21">
        <v>445.59</v>
      </c>
      <c r="I1163" s="6">
        <f>'Datos y Cálculos'!R1163</f>
        <v>108.87</v>
      </c>
      <c r="J1163" s="59">
        <f>'Datos y Cálculos'!S1163</f>
        <v>404.56397083774033</v>
      </c>
      <c r="K1163" s="59">
        <f>'Datos y Cálculos'!T1163</f>
        <v>0.96311097400285817</v>
      </c>
      <c r="L1163" s="59">
        <f t="shared" si="320"/>
        <v>594.17250695519738</v>
      </c>
      <c r="M1163" s="69">
        <f t="shared" si="318"/>
        <v>507.77199449476802</v>
      </c>
      <c r="O1163" s="20">
        <f t="shared" si="311"/>
        <v>596.39119535271948</v>
      </c>
      <c r="P1163" s="128">
        <f t="shared" si="312"/>
        <v>507.77199449476802</v>
      </c>
      <c r="Q1163" s="106">
        <f t="shared" si="310"/>
        <v>0.14859240302087295</v>
      </c>
      <c r="S1163" s="129">
        <f t="shared" si="308"/>
        <v>0.27460055749298484</v>
      </c>
      <c r="T1163" s="124">
        <f t="shared" si="309"/>
        <v>0.23379700078423085</v>
      </c>
      <c r="U1163" s="79">
        <f t="shared" ref="U1163:U1226" si="324">(1-T1163/S1163)</f>
        <v>0.14859240302087295</v>
      </c>
      <c r="Y1163" s="111">
        <f t="shared" si="313"/>
        <v>0.17369615626654064</v>
      </c>
      <c r="Z1163" s="92">
        <f t="shared" si="322"/>
        <v>4.7784699100449538E-2</v>
      </c>
      <c r="AD1163" s="106">
        <f t="shared" si="314"/>
        <v>0.75143334354477465</v>
      </c>
      <c r="AE1163" s="74">
        <f>IF(J1163&gt;0,J1163/630,Tabla13[[#This Row],[Cargabilidad Antes]]-0.02)</f>
        <v>0.64216503307577832</v>
      </c>
      <c r="AF1163" s="114">
        <f t="shared" si="319"/>
        <v>0.10926831046899632</v>
      </c>
      <c r="AI1163" s="4">
        <f t="shared" si="315"/>
        <v>34.500065648884764</v>
      </c>
      <c r="AJ1163" s="59">
        <f t="shared" si="316"/>
        <v>31.88654910238234</v>
      </c>
      <c r="AK1163" s="4">
        <f t="shared" si="323"/>
        <v>2.6135165465024244</v>
      </c>
      <c r="AL1163" s="79">
        <f t="shared" si="321"/>
        <v>7.5753958647522435E-2</v>
      </c>
    </row>
    <row r="1164" spans="2:38" x14ac:dyDescent="0.25">
      <c r="B1164" s="16" t="s">
        <v>1178</v>
      </c>
      <c r="C1164" s="21">
        <v>555.28</v>
      </c>
      <c r="D1164" s="21">
        <v>387.34</v>
      </c>
      <c r="E1164" s="16">
        <v>269.44</v>
      </c>
      <c r="F1164" s="59">
        <f t="shared" si="317"/>
        <v>471.83703669805317</v>
      </c>
      <c r="G1164" s="16">
        <v>0.82</v>
      </c>
      <c r="H1164" s="21">
        <v>446.2</v>
      </c>
      <c r="I1164" s="6">
        <f>'Datos y Cálculos'!R1164</f>
        <v>109.44</v>
      </c>
      <c r="J1164" s="59">
        <f>'Datos y Cálculos'!S1164</f>
        <v>402.50389960843859</v>
      </c>
      <c r="K1164" s="59">
        <f>'Datos y Cálculos'!T1164</f>
        <v>0.96232608026110988</v>
      </c>
      <c r="L1164" s="59">
        <f t="shared" si="320"/>
        <v>592.207043807079</v>
      </c>
      <c r="M1164" s="69">
        <f t="shared" si="318"/>
        <v>505.18637997566549</v>
      </c>
      <c r="O1164" s="20">
        <f t="shared" si="311"/>
        <v>592.87076688205104</v>
      </c>
      <c r="P1164" s="128">
        <f t="shared" si="312"/>
        <v>505.18637997566549</v>
      </c>
      <c r="Q1164" s="106">
        <f t="shared" si="310"/>
        <v>0.14789797676738881</v>
      </c>
      <c r="S1164" s="129">
        <f t="shared" si="308"/>
        <v>0.27297962205967757</v>
      </c>
      <c r="T1164" s="124">
        <f t="shared" si="309"/>
        <v>0.23260648825832475</v>
      </c>
      <c r="U1164" s="79">
        <f t="shared" si="324"/>
        <v>0.14789797676738903</v>
      </c>
      <c r="Y1164" s="111">
        <f t="shared" si="313"/>
        <v>0.17254891790548205</v>
      </c>
      <c r="Z1164" s="92">
        <f t="shared" si="322"/>
        <v>4.7264969192950555E-2</v>
      </c>
      <c r="AD1164" s="106">
        <f t="shared" si="314"/>
        <v>0.74894767729849709</v>
      </c>
      <c r="AE1164" s="74">
        <f>IF(J1164&gt;0,J1164/630,Tabla13[[#This Row],[Cargabilidad Antes]]-0.02)</f>
        <v>0.63889507874355334</v>
      </c>
      <c r="AF1164" s="114">
        <f t="shared" si="319"/>
        <v>0.11005259855494376</v>
      </c>
      <c r="AI1164" s="4">
        <f t="shared" si="315"/>
        <v>34.38824108502434</v>
      </c>
      <c r="AJ1164" s="59">
        <f t="shared" si="316"/>
        <v>31.816593977374932</v>
      </c>
      <c r="AK1164" s="4">
        <f t="shared" si="323"/>
        <v>2.5716471076494081</v>
      </c>
      <c r="AL1164" s="79">
        <f t="shared" si="321"/>
        <v>7.4782746267570199E-2</v>
      </c>
    </row>
    <row r="1165" spans="2:38" x14ac:dyDescent="0.25">
      <c r="B1165" s="16" t="s">
        <v>1179</v>
      </c>
      <c r="C1165" s="21">
        <v>655.66</v>
      </c>
      <c r="D1165" s="21">
        <v>389.66</v>
      </c>
      <c r="E1165" s="16">
        <v>272.44</v>
      </c>
      <c r="F1165" s="59">
        <f t="shared" si="317"/>
        <v>475.4560644265672</v>
      </c>
      <c r="G1165" s="16">
        <v>0.82</v>
      </c>
      <c r="H1165" s="21">
        <v>448.72</v>
      </c>
      <c r="I1165" s="6">
        <f>'Datos y Cálculos'!R1165</f>
        <v>112.44</v>
      </c>
      <c r="J1165" s="59">
        <f>'Datos y Cálculos'!S1165</f>
        <v>405.55846582213024</v>
      </c>
      <c r="K1165" s="59">
        <f>'Datos y Cálculos'!T1165</f>
        <v>0.96079858476162849</v>
      </c>
      <c r="L1165" s="59">
        <f t="shared" si="320"/>
        <v>596.74931909677969</v>
      </c>
      <c r="M1165" s="69">
        <f t="shared" si="318"/>
        <v>509.02019437943164</v>
      </c>
      <c r="O1165" s="20">
        <f t="shared" si="311"/>
        <v>596.42180777420356</v>
      </c>
      <c r="P1165" s="128">
        <f t="shared" si="312"/>
        <v>509.02019437943164</v>
      </c>
      <c r="Q1165" s="106">
        <f t="shared" si="310"/>
        <v>0.14654328908754599</v>
      </c>
      <c r="S1165" s="129">
        <f t="shared" si="308"/>
        <v>0.27461465258370926</v>
      </c>
      <c r="T1165" s="124">
        <f t="shared" si="309"/>
        <v>0.23437171816245875</v>
      </c>
      <c r="U1165" s="79">
        <f t="shared" si="324"/>
        <v>0.14654328908754599</v>
      </c>
      <c r="Y1165" s="111">
        <f t="shared" si="313"/>
        <v>0.17520599692249528</v>
      </c>
      <c r="Z1165" s="92">
        <f t="shared" si="322"/>
        <v>4.7587988617226018E-2</v>
      </c>
      <c r="AD1165" s="106">
        <f t="shared" si="314"/>
        <v>0.75469216575645581</v>
      </c>
      <c r="AE1165" s="74">
        <f>IF(J1165&gt;0,J1165/630,Tabla13[[#This Row],[Cargabilidad Antes]]-0.02)</f>
        <v>0.6437435965430639</v>
      </c>
      <c r="AF1165" s="114">
        <f t="shared" si="319"/>
        <v>0.11094856921339191</v>
      </c>
      <c r="AI1165" s="4">
        <f t="shared" si="315"/>
        <v>34.501040939867764</v>
      </c>
      <c r="AJ1165" s="59">
        <f t="shared" si="316"/>
        <v>31.92044760379472</v>
      </c>
      <c r="AK1165" s="4">
        <f t="shared" si="323"/>
        <v>2.5805933360730435</v>
      </c>
      <c r="AL1165" s="79">
        <f t="shared" si="321"/>
        <v>7.4797550038295579E-2</v>
      </c>
    </row>
    <row r="1166" spans="2:38" x14ac:dyDescent="0.25">
      <c r="B1166" s="16" t="s">
        <v>1180</v>
      </c>
      <c r="C1166" s="21">
        <v>648.16</v>
      </c>
      <c r="D1166" s="21">
        <v>370.83</v>
      </c>
      <c r="E1166" s="16">
        <v>271.97000000000003</v>
      </c>
      <c r="F1166" s="59">
        <f t="shared" si="317"/>
        <v>459.87234076426034</v>
      </c>
      <c r="G1166" s="16">
        <v>0.8</v>
      </c>
      <c r="H1166" s="21">
        <v>448.48</v>
      </c>
      <c r="I1166" s="6">
        <f>'Datos y Cálculos'!R1166</f>
        <v>111.97000000000003</v>
      </c>
      <c r="J1166" s="59">
        <f>'Datos y Cálculos'!S1166</f>
        <v>387.36567968781128</v>
      </c>
      <c r="K1166" s="59">
        <f>'Datos y Cálculos'!T1166</f>
        <v>0.95731248131962066</v>
      </c>
      <c r="L1166" s="59">
        <f t="shared" si="320"/>
        <v>577.1900428980631</v>
      </c>
      <c r="M1166" s="69">
        <f t="shared" si="318"/>
        <v>486.18625965778307</v>
      </c>
      <c r="O1166" s="20">
        <f t="shared" si="311"/>
        <v>581.79021827062206</v>
      </c>
      <c r="P1166" s="128">
        <f t="shared" si="312"/>
        <v>486.18625965778307</v>
      </c>
      <c r="Q1166" s="106">
        <f t="shared" si="310"/>
        <v>0.16432720181687277</v>
      </c>
      <c r="S1166" s="129">
        <f t="shared" si="308"/>
        <v>0.26787772778334273</v>
      </c>
      <c r="T1166" s="124">
        <f t="shared" si="309"/>
        <v>0.22385813034764404</v>
      </c>
      <c r="U1166" s="79">
        <f t="shared" si="324"/>
        <v>0.16432720181687288</v>
      </c>
      <c r="Y1166" s="111">
        <f t="shared" si="313"/>
        <v>0.16390898604536863</v>
      </c>
      <c r="Z1166" s="92">
        <f t="shared" si="322"/>
        <v>4.9443305349695869E-2</v>
      </c>
      <c r="AD1166" s="106">
        <f t="shared" si="314"/>
        <v>0.72995609645120685</v>
      </c>
      <c r="AE1166" s="74">
        <f>IF(J1166&gt;0,J1166/630,Tabla13[[#This Row],[Cargabilidad Antes]]-0.02)</f>
        <v>0.6148661582346211</v>
      </c>
      <c r="AF1166" s="114">
        <f t="shared" si="319"/>
        <v>0.11508993821658575</v>
      </c>
      <c r="AI1166" s="4">
        <f t="shared" si="315"/>
        <v>34.040594499876548</v>
      </c>
      <c r="AJ1166" s="59">
        <f t="shared" si="316"/>
        <v>31.31349036004341</v>
      </c>
      <c r="AK1166" s="4">
        <f t="shared" si="323"/>
        <v>2.7271041398331377</v>
      </c>
      <c r="AL1166" s="79">
        <f t="shared" si="321"/>
        <v>8.0113293551410392E-2</v>
      </c>
    </row>
    <row r="1167" spans="2:38" x14ac:dyDescent="0.25">
      <c r="B1167" s="16" t="s">
        <v>1181</v>
      </c>
      <c r="C1167" s="21">
        <v>572.74</v>
      </c>
      <c r="D1167" s="21">
        <v>392.36</v>
      </c>
      <c r="E1167" s="16">
        <v>272.7</v>
      </c>
      <c r="F1167" s="59">
        <f t="shared" si="317"/>
        <v>477.8196936083736</v>
      </c>
      <c r="G1167" s="16">
        <v>0.82</v>
      </c>
      <c r="H1167" s="21">
        <v>451.88</v>
      </c>
      <c r="I1167" s="6">
        <f>'Datos y Cálculos'!R1167</f>
        <v>112.69999999999999</v>
      </c>
      <c r="J1167" s="59">
        <f>'Datos y Cálculos'!S1167</f>
        <v>408.22501099271221</v>
      </c>
      <c r="K1167" s="59">
        <f>'Datos y Cálculos'!T1167</f>
        <v>0.96113660220344654</v>
      </c>
      <c r="L1167" s="59">
        <f t="shared" si="320"/>
        <v>599.7159320193457</v>
      </c>
      <c r="M1167" s="69">
        <f t="shared" si="318"/>
        <v>512.3669999708269</v>
      </c>
      <c r="O1167" s="20">
        <f t="shared" si="311"/>
        <v>600.55448467455346</v>
      </c>
      <c r="P1167" s="128">
        <f t="shared" si="312"/>
        <v>512.36699997082678</v>
      </c>
      <c r="Q1167" s="106">
        <f t="shared" si="310"/>
        <v>0.14684343711381387</v>
      </c>
      <c r="S1167" s="129">
        <f t="shared" ref="S1167:S1230" si="325">(SQRT(3)*(O1167)*((($W$3)*($W$5))/(($W$4)*($W$6))))</f>
        <v>0.27651748983150476</v>
      </c>
      <c r="T1167" s="124">
        <f t="shared" ref="T1167:T1230" si="326">(SQRT(3)*(P1167)*((($W$3)*($W$5))/(($W$4)*($W$6))))</f>
        <v>0.23591271120256257</v>
      </c>
      <c r="U1167" s="79">
        <f t="shared" si="324"/>
        <v>0.14684343711381365</v>
      </c>
      <c r="Y1167" s="111">
        <f t="shared" si="313"/>
        <v>0.17695232596597354</v>
      </c>
      <c r="Z1167" s="92">
        <f t="shared" si="322"/>
        <v>4.8152953376071998E-2</v>
      </c>
      <c r="AD1167" s="106">
        <f t="shared" si="314"/>
        <v>0.75844395810852949</v>
      </c>
      <c r="AE1167" s="74">
        <f>IF(J1167&gt;0,J1167/630,Tabla13[[#This Row],[Cargabilidad Antes]]-0.02)</f>
        <v>0.64797620792494004</v>
      </c>
      <c r="AF1167" s="114">
        <f t="shared" si="319"/>
        <v>0.11046775018358945</v>
      </c>
      <c r="AI1167" s="4">
        <f t="shared" si="315"/>
        <v>34.633164771974322</v>
      </c>
      <c r="AJ1167" s="59">
        <f t="shared" si="316"/>
        <v>32.011750605211148</v>
      </c>
      <c r="AK1167" s="4">
        <f t="shared" si="323"/>
        <v>2.6214141667631736</v>
      </c>
      <c r="AL1167" s="79">
        <f t="shared" si="321"/>
        <v>7.5690864061157437E-2</v>
      </c>
    </row>
    <row r="1168" spans="2:38" x14ac:dyDescent="0.25">
      <c r="B1168" s="16" t="s">
        <v>1182</v>
      </c>
      <c r="C1168" s="21">
        <v>562.29999999999995</v>
      </c>
      <c r="D1168" s="21">
        <v>397.51</v>
      </c>
      <c r="E1168" s="16">
        <v>275.02</v>
      </c>
      <c r="F1168" s="59">
        <f t="shared" si="317"/>
        <v>483.37376894076488</v>
      </c>
      <c r="G1168" s="16">
        <v>0.82</v>
      </c>
      <c r="H1168" s="21">
        <v>452.01</v>
      </c>
      <c r="I1168" s="6">
        <f>'Datos y Cálculos'!R1168</f>
        <v>115.01999999999998</v>
      </c>
      <c r="J1168" s="59">
        <f>'Datos y Cálculos'!S1168</f>
        <v>413.81614335354294</v>
      </c>
      <c r="K1168" s="59">
        <f>'Datos y Cálculos'!T1168</f>
        <v>0.96059568091906977</v>
      </c>
      <c r="L1168" s="59">
        <f t="shared" si="320"/>
        <v>606.68690351555347</v>
      </c>
      <c r="M1168" s="69">
        <f t="shared" si="318"/>
        <v>519.38448208734951</v>
      </c>
      <c r="O1168" s="20">
        <f t="shared" si="311"/>
        <v>608.43718320670234</v>
      </c>
      <c r="P1168" s="128">
        <f t="shared" si="312"/>
        <v>519.38448208734951</v>
      </c>
      <c r="Q1168" s="106">
        <f t="shared" si="310"/>
        <v>0.14636301589920953</v>
      </c>
      <c r="S1168" s="129">
        <f t="shared" si="325"/>
        <v>0.28014697569304076</v>
      </c>
      <c r="T1168" s="124">
        <f t="shared" si="326"/>
        <v>0.23914381943556476</v>
      </c>
      <c r="U1168" s="79">
        <f t="shared" si="324"/>
        <v>0.14636301589920953</v>
      </c>
      <c r="Y1168" s="111">
        <f t="shared" si="313"/>
        <v>0.1810899474574669</v>
      </c>
      <c r="Z1168" s="92">
        <f t="shared" si="322"/>
        <v>4.9130408882880207E-2</v>
      </c>
      <c r="AD1168" s="106">
        <f t="shared" si="314"/>
        <v>0.76725995069962682</v>
      </c>
      <c r="AE1168" s="74">
        <f>IF(J1168&gt;0,J1168/630,Tabla13[[#This Row],[Cargabilidad Antes]]-0.02)</f>
        <v>0.65685102119609995</v>
      </c>
      <c r="AF1168" s="114">
        <f t="shared" si="319"/>
        <v>0.11040892950352688</v>
      </c>
      <c r="AI1168" s="4">
        <f t="shared" si="315"/>
        <v>34.887708491146</v>
      </c>
      <c r="AJ1168" s="59">
        <f t="shared" si="316"/>
        <v>32.205134621611762</v>
      </c>
      <c r="AK1168" s="4">
        <f t="shared" si="323"/>
        <v>2.682573869534238</v>
      </c>
      <c r="AL1168" s="79">
        <f t="shared" si="321"/>
        <v>7.6891661434715264E-2</v>
      </c>
    </row>
    <row r="1169" spans="2:38" x14ac:dyDescent="0.25">
      <c r="B1169" s="16" t="s">
        <v>1183</v>
      </c>
      <c r="C1169" s="21">
        <v>694.54</v>
      </c>
      <c r="D1169" s="21">
        <v>400.2</v>
      </c>
      <c r="E1169" s="16">
        <v>275.41000000000003</v>
      </c>
      <c r="F1169" s="59">
        <f t="shared" si="317"/>
        <v>485.80933307214258</v>
      </c>
      <c r="G1169" s="16">
        <v>0.82</v>
      </c>
      <c r="H1169" s="21">
        <v>452.24</v>
      </c>
      <c r="I1169" s="6">
        <f>'Datos y Cálculos'!R1169</f>
        <v>115.41000000000003</v>
      </c>
      <c r="J1169" s="59">
        <f>'Datos y Cálculos'!S1169</f>
        <v>416.50871311414357</v>
      </c>
      <c r="K1169" s="59">
        <f>'Datos y Cálculos'!T1169</f>
        <v>0.96084424502861665</v>
      </c>
      <c r="L1169" s="59">
        <f t="shared" si="320"/>
        <v>609.74380266094374</v>
      </c>
      <c r="M1169" s="69">
        <f t="shared" si="318"/>
        <v>522.76395138320743</v>
      </c>
      <c r="O1169" s="20">
        <f t="shared" si="311"/>
        <v>612.55455389631027</v>
      </c>
      <c r="P1169" s="128">
        <f t="shared" si="312"/>
        <v>522.76395138320743</v>
      </c>
      <c r="Q1169" s="106">
        <f t="shared" si="310"/>
        <v>0.14658384619290921</v>
      </c>
      <c r="S1169" s="129">
        <f t="shared" si="325"/>
        <v>0.28204276539547413</v>
      </c>
      <c r="T1169" s="124">
        <f t="shared" si="326"/>
        <v>0.24069985205292116</v>
      </c>
      <c r="U1169" s="79">
        <f t="shared" si="324"/>
        <v>0.14658384619290921</v>
      </c>
      <c r="Y1169" s="111">
        <f t="shared" si="313"/>
        <v>0.18291945240264651</v>
      </c>
      <c r="Z1169" s="92">
        <f t="shared" si="322"/>
        <v>4.9695715679865256E-2</v>
      </c>
      <c r="AD1169" s="106">
        <f t="shared" si="314"/>
        <v>0.77112592551133741</v>
      </c>
      <c r="AE1169" s="74">
        <f>IF(J1169&gt;0,J1169/630,Tabla13[[#This Row],[Cargabilidad Antes]]-0.02)</f>
        <v>0.66112494145102152</v>
      </c>
      <c r="AF1169" s="114">
        <f t="shared" si="319"/>
        <v>0.11000098406031589</v>
      </c>
      <c r="AI1169" s="4">
        <f t="shared" si="315"/>
        <v>35.021984014399244</v>
      </c>
      <c r="AJ1169" s="59">
        <f t="shared" si="316"/>
        <v>32.299202694064761</v>
      </c>
      <c r="AK1169" s="4">
        <f t="shared" si="323"/>
        <v>2.7227813203344837</v>
      </c>
      <c r="AL1169" s="79">
        <f t="shared" si="321"/>
        <v>7.7744919283128433E-2</v>
      </c>
    </row>
    <row r="1170" spans="2:38" x14ac:dyDescent="0.25">
      <c r="B1170" s="16" t="s">
        <v>1184</v>
      </c>
      <c r="C1170" s="21">
        <v>573.54</v>
      </c>
      <c r="D1170" s="21">
        <v>391.33</v>
      </c>
      <c r="E1170" s="16">
        <v>273.67</v>
      </c>
      <c r="F1170" s="59">
        <f t="shared" si="317"/>
        <v>477.52951510875221</v>
      </c>
      <c r="G1170" s="16">
        <v>0.82</v>
      </c>
      <c r="H1170" s="21">
        <v>454.21</v>
      </c>
      <c r="I1170" s="6">
        <f>'Datos y Cálculos'!R1170</f>
        <v>113.67000000000002</v>
      </c>
      <c r="J1170" s="59">
        <f>'Datos y Cálculos'!S1170</f>
        <v>407.50464758085889</v>
      </c>
      <c r="K1170" s="59">
        <f>'Datos y Cálculos'!T1170</f>
        <v>0.96030806598923646</v>
      </c>
      <c r="L1170" s="59">
        <f t="shared" si="320"/>
        <v>599.35172629136866</v>
      </c>
      <c r="M1170" s="69">
        <f t="shared" si="318"/>
        <v>511.46286516702713</v>
      </c>
      <c r="O1170" s="20">
        <f t="shared" si="311"/>
        <v>598.97794496812367</v>
      </c>
      <c r="P1170" s="128">
        <f t="shared" si="312"/>
        <v>511.46286516702713</v>
      </c>
      <c r="Q1170" s="106">
        <f t="shared" ref="Q1170:Q1233" si="327">(1-P1170/O1170)</f>
        <v>0.14610734925432667</v>
      </c>
      <c r="S1170" s="129">
        <f t="shared" si="325"/>
        <v>0.27579159265919762</v>
      </c>
      <c r="T1170" s="124">
        <f t="shared" si="326"/>
        <v>0.23549641410913322</v>
      </c>
      <c r="U1170" s="79">
        <f t="shared" si="324"/>
        <v>0.14610734925432678</v>
      </c>
      <c r="Y1170" s="111">
        <f t="shared" si="313"/>
        <v>0.17673746596975426</v>
      </c>
      <c r="Z1170" s="92">
        <f t="shared" si="322"/>
        <v>4.7872407462752085E-2</v>
      </c>
      <c r="AD1170" s="106">
        <f t="shared" si="314"/>
        <v>0.75798335731547972</v>
      </c>
      <c r="AE1170" s="74">
        <f>IF(J1170&gt;0,J1170/630,Tabla13[[#This Row],[Cargabilidad Antes]]-0.02)</f>
        <v>0.6468327739378712</v>
      </c>
      <c r="AF1170" s="114">
        <f t="shared" si="319"/>
        <v>0.11115058337760853</v>
      </c>
      <c r="AI1170" s="4">
        <f t="shared" si="315"/>
        <v>34.582654341833241</v>
      </c>
      <c r="AJ1170" s="59">
        <f t="shared" si="316"/>
        <v>31.987026240514545</v>
      </c>
      <c r="AK1170" s="4">
        <f t="shared" si="323"/>
        <v>2.5956281013186953</v>
      </c>
      <c r="AL1170" s="79">
        <f t="shared" si="321"/>
        <v>7.5055780151001006E-2</v>
      </c>
    </row>
    <row r="1171" spans="2:38" x14ac:dyDescent="0.25">
      <c r="B1171" s="16" t="s">
        <v>1185</v>
      </c>
      <c r="C1171" s="21">
        <v>635.28</v>
      </c>
      <c r="D1171" s="21">
        <v>398.61</v>
      </c>
      <c r="E1171" s="16">
        <v>275.95</v>
      </c>
      <c r="F1171" s="59">
        <f t="shared" si="317"/>
        <v>484.807523250207</v>
      </c>
      <c r="G1171" s="16">
        <v>0.82</v>
      </c>
      <c r="H1171" s="21">
        <v>454.35</v>
      </c>
      <c r="I1171" s="6">
        <f>'Datos y Cálculos'!R1171</f>
        <v>115.94999999999999</v>
      </c>
      <c r="J1171" s="59">
        <f>'Datos y Cálculos'!S1171</f>
        <v>415.13170753388619</v>
      </c>
      <c r="K1171" s="59">
        <f>'Datos y Cálculos'!T1171</f>
        <v>0.96020128736483579</v>
      </c>
      <c r="L1171" s="59">
        <f t="shared" si="320"/>
        <v>608.48642185578865</v>
      </c>
      <c r="M1171" s="69">
        <f t="shared" si="318"/>
        <v>521.0356588996483</v>
      </c>
      <c r="O1171" s="20">
        <f t="shared" si="311"/>
        <v>610.12086638832648</v>
      </c>
      <c r="P1171" s="128">
        <f t="shared" si="312"/>
        <v>521.03565889964818</v>
      </c>
      <c r="Q1171" s="106">
        <f t="shared" si="327"/>
        <v>0.14601239261988752</v>
      </c>
      <c r="S1171" s="129">
        <f t="shared" si="325"/>
        <v>0.2809222056828834</v>
      </c>
      <c r="T1171" s="124">
        <f t="shared" si="326"/>
        <v>0.23990408229106944</v>
      </c>
      <c r="U1171" s="79">
        <f t="shared" si="324"/>
        <v>0.14601239261988752</v>
      </c>
      <c r="Y1171" s="111">
        <f t="shared" si="313"/>
        <v>0.18216581698676751</v>
      </c>
      <c r="Z1171" s="92">
        <f t="shared" si="322"/>
        <v>4.9313227807298424E-2</v>
      </c>
      <c r="AD1171" s="106">
        <f t="shared" si="314"/>
        <v>0.76953575119080475</v>
      </c>
      <c r="AE1171" s="74">
        <f>IF(J1171&gt;0,J1171/630,Tabla13[[#This Row],[Cargabilidad Antes]]-0.02)</f>
        <v>0.65893921830775581</v>
      </c>
      <c r="AF1171" s="114">
        <f t="shared" si="319"/>
        <v>0.11059653288304894</v>
      </c>
      <c r="AI1171" s="4">
        <f t="shared" si="315"/>
        <v>34.942507254338736</v>
      </c>
      <c r="AJ1171" s="59">
        <f t="shared" si="316"/>
        <v>32.251019173210217</v>
      </c>
      <c r="AK1171" s="4">
        <f t="shared" si="323"/>
        <v>2.6914880811285187</v>
      </c>
      <c r="AL1171" s="79">
        <f t="shared" si="321"/>
        <v>7.7026186516547801E-2</v>
      </c>
    </row>
    <row r="1172" spans="2:38" x14ac:dyDescent="0.25">
      <c r="B1172" s="16" t="s">
        <v>1186</v>
      </c>
      <c r="C1172" s="21">
        <v>576.9</v>
      </c>
      <c r="D1172" s="21">
        <v>396.85</v>
      </c>
      <c r="E1172" s="16">
        <v>271.86</v>
      </c>
      <c r="F1172" s="59">
        <f t="shared" si="317"/>
        <v>481.03823351164095</v>
      </c>
      <c r="G1172" s="16">
        <v>0.82</v>
      </c>
      <c r="H1172" s="21">
        <v>451.05</v>
      </c>
      <c r="I1172" s="6">
        <f>'Datos y Cálculos'!R1172</f>
        <v>111.86000000000001</v>
      </c>
      <c r="J1172" s="59">
        <f>'Datos y Cálculos'!S1172</f>
        <v>412.31369380606321</v>
      </c>
      <c r="K1172" s="59">
        <f>'Datos y Cálculos'!T1172</f>
        <v>0.96249531839867364</v>
      </c>
      <c r="L1172" s="59">
        <f t="shared" si="320"/>
        <v>603.75555132271302</v>
      </c>
      <c r="M1172" s="69">
        <f t="shared" si="318"/>
        <v>517.49874371630335</v>
      </c>
      <c r="O1172" s="20">
        <f t="shared" si="311"/>
        <v>607.42697329772807</v>
      </c>
      <c r="P1172" s="128">
        <f t="shared" si="312"/>
        <v>517.49874371630335</v>
      </c>
      <c r="Q1172" s="106">
        <f t="shared" si="327"/>
        <v>0.14804780415529351</v>
      </c>
      <c r="S1172" s="129">
        <f t="shared" si="325"/>
        <v>0.27968183769913524</v>
      </c>
      <c r="T1172" s="124">
        <f t="shared" si="326"/>
        <v>0.23827555576566109</v>
      </c>
      <c r="U1172" s="79">
        <f t="shared" si="324"/>
        <v>0.14804780415529351</v>
      </c>
      <c r="Y1172" s="111">
        <f t="shared" si="313"/>
        <v>0.17934421675047263</v>
      </c>
      <c r="Z1172" s="92">
        <f t="shared" si="322"/>
        <v>4.9172141096129121E-2</v>
      </c>
      <c r="AD1172" s="106">
        <f t="shared" si="314"/>
        <v>0.76355275160577929</v>
      </c>
      <c r="AE1172" s="74">
        <f>IF(J1172&gt;0,J1172/630,Tabla13[[#This Row],[Cargabilidad Antes]]-0.02)</f>
        <v>0.65446618064454476</v>
      </c>
      <c r="AF1172" s="114">
        <f t="shared" si="319"/>
        <v>0.10908657096123453</v>
      </c>
      <c r="AI1172" s="4">
        <f t="shared" si="315"/>
        <v>34.854901920129244</v>
      </c>
      <c r="AJ1172" s="59">
        <f t="shared" si="316"/>
        <v>32.152909982584191</v>
      </c>
      <c r="AK1172" s="4">
        <f t="shared" si="323"/>
        <v>2.7019919375450527</v>
      </c>
      <c r="AL1172" s="79">
        <f t="shared" si="321"/>
        <v>7.7521145913327372E-2</v>
      </c>
    </row>
    <row r="1173" spans="2:38" x14ac:dyDescent="0.25">
      <c r="B1173" s="16" t="s">
        <v>1187</v>
      </c>
      <c r="C1173" s="21">
        <v>717.48</v>
      </c>
      <c r="D1173" s="21">
        <v>400.71</v>
      </c>
      <c r="E1173" s="16">
        <v>271.31</v>
      </c>
      <c r="F1173" s="59">
        <f t="shared" si="317"/>
        <v>483.9190223580801</v>
      </c>
      <c r="G1173" s="16">
        <v>0.82</v>
      </c>
      <c r="H1173" s="21">
        <v>450.53</v>
      </c>
      <c r="I1173" s="6">
        <f>'Datos y Cálculos'!R1173</f>
        <v>111.31</v>
      </c>
      <c r="J1173" s="59">
        <f>'Datos y Cálculos'!S1173</f>
        <v>415.88270004894406</v>
      </c>
      <c r="K1173" s="59">
        <f>'Datos y Cálculos'!T1173</f>
        <v>0.96351687615965165</v>
      </c>
      <c r="L1173" s="59">
        <f t="shared" si="320"/>
        <v>607.37125614003935</v>
      </c>
      <c r="M1173" s="69">
        <f t="shared" si="318"/>
        <v>521.97823657514402</v>
      </c>
      <c r="O1173" s="20">
        <f t="shared" si="311"/>
        <v>613.33517064415412</v>
      </c>
      <c r="P1173" s="128">
        <f t="shared" si="312"/>
        <v>521.97823657514402</v>
      </c>
      <c r="Q1173" s="106">
        <f t="shared" si="327"/>
        <v>0.14895107673845387</v>
      </c>
      <c r="S1173" s="129">
        <f t="shared" si="325"/>
        <v>0.28240219020894664</v>
      </c>
      <c r="T1173" s="124">
        <f t="shared" si="326"/>
        <v>0.24033807990402634</v>
      </c>
      <c r="U1173" s="79">
        <f t="shared" si="324"/>
        <v>0.14895107673845398</v>
      </c>
      <c r="Y1173" s="111">
        <f t="shared" si="313"/>
        <v>0.18149872265028355</v>
      </c>
      <c r="Z1173" s="92">
        <f t="shared" si="322"/>
        <v>5.0042052848678596E-2</v>
      </c>
      <c r="AD1173" s="106">
        <f t="shared" si="314"/>
        <v>0.76812543231441288</v>
      </c>
      <c r="AE1173" s="74">
        <f>IF(J1173&gt;0,J1173/630,Tabla13[[#This Row],[Cargabilidad Antes]]-0.02)</f>
        <v>0.66013126991895887</v>
      </c>
      <c r="AF1173" s="114">
        <f t="shared" si="319"/>
        <v>0.10799416239545401</v>
      </c>
      <c r="AI1173" s="4">
        <f t="shared" si="315"/>
        <v>35.047543577700154</v>
      </c>
      <c r="AJ1173" s="59">
        <f t="shared" si="316"/>
        <v>32.277277763303871</v>
      </c>
      <c r="AK1173" s="4">
        <f t="shared" si="323"/>
        <v>2.7702658143962822</v>
      </c>
      <c r="AL1173" s="79">
        <f t="shared" si="321"/>
        <v>7.9043080672818733E-2</v>
      </c>
    </row>
    <row r="1174" spans="2:38" x14ac:dyDescent="0.25">
      <c r="B1174" s="16" t="s">
        <v>1188</v>
      </c>
      <c r="C1174" s="21">
        <v>691.4</v>
      </c>
      <c r="D1174" s="21">
        <v>392.13</v>
      </c>
      <c r="E1174" s="16">
        <v>271.98</v>
      </c>
      <c r="F1174" s="59">
        <f t="shared" si="317"/>
        <v>477.22013505299628</v>
      </c>
      <c r="G1174" s="16">
        <v>0.82</v>
      </c>
      <c r="H1174" s="21">
        <v>450.61</v>
      </c>
      <c r="I1174" s="6">
        <f>'Datos y Cálculos'!R1174</f>
        <v>111.98000000000002</v>
      </c>
      <c r="J1174" s="59">
        <f>'Datos y Cálculos'!S1174</f>
        <v>407.80566119170049</v>
      </c>
      <c r="K1174" s="59">
        <f>'Datos y Cálculos'!T1174</f>
        <v>0.96156095247453732</v>
      </c>
      <c r="L1174" s="59">
        <f t="shared" si="320"/>
        <v>598.96342051208035</v>
      </c>
      <c r="M1174" s="69">
        <f t="shared" si="318"/>
        <v>511.8406701436557</v>
      </c>
      <c r="O1174" s="20">
        <f t="shared" si="311"/>
        <v>600.20244182748661</v>
      </c>
      <c r="P1174" s="128">
        <f t="shared" si="312"/>
        <v>511.8406701436557</v>
      </c>
      <c r="Q1174" s="106">
        <f t="shared" si="327"/>
        <v>0.14721994701452468</v>
      </c>
      <c r="S1174" s="129">
        <f t="shared" si="325"/>
        <v>0.27635539628817407</v>
      </c>
      <c r="T1174" s="124">
        <f t="shared" si="326"/>
        <v>0.23567036948945111</v>
      </c>
      <c r="U1174" s="79">
        <f t="shared" si="324"/>
        <v>0.14721994701452468</v>
      </c>
      <c r="Y1174" s="111">
        <f t="shared" si="313"/>
        <v>0.17650853212287337</v>
      </c>
      <c r="Z1174" s="92">
        <f t="shared" si="322"/>
        <v>4.8145558261684859E-2</v>
      </c>
      <c r="AD1174" s="106">
        <f t="shared" si="314"/>
        <v>0.75749227786189888</v>
      </c>
      <c r="AE1174" s="74">
        <f>IF(J1174&gt;0,J1174/630,Tabla13[[#This Row],[Cargabilidad Antes]]-0.02)</f>
        <v>0.64731057332015951</v>
      </c>
      <c r="AF1174" s="114">
        <f t="shared" si="319"/>
        <v>0.11018170454173937</v>
      </c>
      <c r="AI1174" s="4">
        <f t="shared" si="315"/>
        <v>34.621874230119587</v>
      </c>
      <c r="AJ1174" s="59">
        <f t="shared" si="316"/>
        <v>31.997352340093659</v>
      </c>
      <c r="AK1174" s="4">
        <f t="shared" si="323"/>
        <v>2.6245218900259282</v>
      </c>
      <c r="AL1174" s="79">
        <f t="shared" si="321"/>
        <v>7.5805309457877446E-2</v>
      </c>
    </row>
    <row r="1175" spans="2:38" x14ac:dyDescent="0.25">
      <c r="B1175" s="16" t="s">
        <v>1189</v>
      </c>
      <c r="C1175" s="21">
        <v>602.79999999999995</v>
      </c>
      <c r="D1175" s="21">
        <v>401.94</v>
      </c>
      <c r="E1175" s="16">
        <v>273.01</v>
      </c>
      <c r="F1175" s="59">
        <f t="shared" si="317"/>
        <v>485.89116445969665</v>
      </c>
      <c r="G1175" s="16">
        <v>0.82</v>
      </c>
      <c r="H1175" s="21">
        <v>451.7</v>
      </c>
      <c r="I1175" s="6">
        <f>'Datos y Cálculos'!R1175</f>
        <v>113.00999999999999</v>
      </c>
      <c r="J1175" s="59">
        <f>'Datos y Cálculos'!S1175</f>
        <v>417.5248779414228</v>
      </c>
      <c r="K1175" s="59">
        <f>'Datos y Cálculos'!T1175</f>
        <v>0.96267317526499752</v>
      </c>
      <c r="L1175" s="59">
        <f t="shared" si="320"/>
        <v>609.84650999492737</v>
      </c>
      <c r="M1175" s="69">
        <f t="shared" si="318"/>
        <v>524.03934928879585</v>
      </c>
      <c r="O1175" s="20">
        <f t="shared" si="311"/>
        <v>615.21783456542471</v>
      </c>
      <c r="P1175" s="128">
        <f t="shared" si="312"/>
        <v>524.03934928879585</v>
      </c>
      <c r="Q1175" s="106">
        <f t="shared" si="327"/>
        <v>0.14820520497595002</v>
      </c>
      <c r="S1175" s="129">
        <f t="shared" si="325"/>
        <v>0.28326903828849792</v>
      </c>
      <c r="T1175" s="124">
        <f t="shared" si="326"/>
        <v>0.24128709240561089</v>
      </c>
      <c r="U1175" s="79">
        <f t="shared" si="324"/>
        <v>0.14820520497594991</v>
      </c>
      <c r="Y1175" s="111">
        <f t="shared" si="313"/>
        <v>0.18298108075047259</v>
      </c>
      <c r="Z1175" s="92">
        <f t="shared" si="322"/>
        <v>5.021835746679628E-2</v>
      </c>
      <c r="AD1175" s="106">
        <f t="shared" si="314"/>
        <v>0.77125581660269316</v>
      </c>
      <c r="AE1175" s="74">
        <f>IF(J1175&gt;0,J1175/630,Tabla13[[#This Row],[Cargabilidad Antes]]-0.02)</f>
        <v>0.66273790149432188</v>
      </c>
      <c r="AF1175" s="114">
        <f t="shared" si="319"/>
        <v>0.10851791510837128</v>
      </c>
      <c r="AI1175" s="4">
        <f t="shared" si="315"/>
        <v>35.10932115297463</v>
      </c>
      <c r="AJ1175" s="59">
        <f t="shared" si="316"/>
        <v>32.3348621688842</v>
      </c>
      <c r="AK1175" s="4">
        <f t="shared" si="323"/>
        <v>2.7744589840904297</v>
      </c>
      <c r="AL1175" s="79">
        <f t="shared" si="321"/>
        <v>7.9023430045880083E-2</v>
      </c>
    </row>
    <row r="1176" spans="2:38" x14ac:dyDescent="0.25">
      <c r="B1176" s="16" t="s">
        <v>1190</v>
      </c>
      <c r="C1176" s="21">
        <v>601.58000000000004</v>
      </c>
      <c r="D1176" s="21">
        <v>392.97</v>
      </c>
      <c r="E1176" s="16">
        <v>271.61</v>
      </c>
      <c r="F1176" s="59">
        <f t="shared" si="317"/>
        <v>477.70012874187091</v>
      </c>
      <c r="G1176" s="16">
        <v>0.82</v>
      </c>
      <c r="H1176" s="21">
        <v>450.96</v>
      </c>
      <c r="I1176" s="6">
        <f>'Datos y Cálculos'!R1176</f>
        <v>111.61000000000001</v>
      </c>
      <c r="J1176" s="59">
        <f>'Datos y Cálculos'!S1176</f>
        <v>408.51219443243065</v>
      </c>
      <c r="K1176" s="59">
        <f>'Datos y Cálculos'!T1176</f>
        <v>0.96195414813987556</v>
      </c>
      <c r="L1176" s="59">
        <f t="shared" si="320"/>
        <v>599.56586504573499</v>
      </c>
      <c r="M1176" s="69">
        <f t="shared" si="318"/>
        <v>512.72744657132307</v>
      </c>
      <c r="O1176" s="20">
        <f t="shared" si="311"/>
        <v>601.48816352981783</v>
      </c>
      <c r="P1176" s="128">
        <f t="shared" si="312"/>
        <v>512.72744657132296</v>
      </c>
      <c r="Q1176" s="106">
        <f t="shared" si="327"/>
        <v>0.14756851811946703</v>
      </c>
      <c r="S1176" s="129">
        <f t="shared" si="325"/>
        <v>0.27694739009859942</v>
      </c>
      <c r="T1176" s="124">
        <f t="shared" si="326"/>
        <v>0.23607867414469513</v>
      </c>
      <c r="U1176" s="79">
        <f t="shared" si="324"/>
        <v>0.14756851811946714</v>
      </c>
      <c r="Y1176" s="111">
        <f t="shared" si="313"/>
        <v>0.17686377945179585</v>
      </c>
      <c r="Z1176" s="92">
        <f t="shared" si="322"/>
        <v>4.8347583333190072E-2</v>
      </c>
      <c r="AD1176" s="106">
        <f t="shared" si="314"/>
        <v>0.75825417260614436</v>
      </c>
      <c r="AE1176" s="74">
        <f>IF(J1176&gt;0,J1176/630,Tabla13[[#This Row],[Cargabilidad Antes]]-0.02)</f>
        <v>0.64843205465465181</v>
      </c>
      <c r="AF1176" s="114">
        <f t="shared" si="319"/>
        <v>0.10982211795149255</v>
      </c>
      <c r="AI1176" s="4">
        <f t="shared" si="315"/>
        <v>34.663141315878015</v>
      </c>
      <c r="AJ1176" s="59">
        <f t="shared" si="316"/>
        <v>32.021619510351201</v>
      </c>
      <c r="AK1176" s="4">
        <f t="shared" si="323"/>
        <v>2.6415218055268141</v>
      </c>
      <c r="AL1176" s="79">
        <f t="shared" si="321"/>
        <v>7.6205493941105207E-2</v>
      </c>
    </row>
    <row r="1177" spans="2:38" x14ac:dyDescent="0.25">
      <c r="B1177" s="16" t="s">
        <v>1191</v>
      </c>
      <c r="C1177" s="21">
        <v>598.64</v>
      </c>
      <c r="D1177" s="21">
        <v>376.58</v>
      </c>
      <c r="E1177" s="16">
        <v>275.42</v>
      </c>
      <c r="F1177" s="59">
        <f t="shared" si="317"/>
        <v>466.54975383125003</v>
      </c>
      <c r="G1177" s="16">
        <v>0.8</v>
      </c>
      <c r="H1177" s="21">
        <v>451.16</v>
      </c>
      <c r="I1177" s="6">
        <f>'Datos y Cálculos'!R1177</f>
        <v>115.42000000000002</v>
      </c>
      <c r="J1177" s="59">
        <f>'Datos y Cálculos'!S1177</f>
        <v>393.87088341231822</v>
      </c>
      <c r="K1177" s="59">
        <f>'Datos y Cálculos'!T1177</f>
        <v>0.95610012280542833</v>
      </c>
      <c r="L1177" s="59">
        <f t="shared" si="320"/>
        <v>585.57092601049101</v>
      </c>
      <c r="M1177" s="69">
        <f t="shared" si="318"/>
        <v>494.35100122621225</v>
      </c>
      <c r="O1177" s="20">
        <f t="shared" si="311"/>
        <v>590.81131622671001</v>
      </c>
      <c r="P1177" s="128">
        <f t="shared" si="312"/>
        <v>494.3510012262123</v>
      </c>
      <c r="Q1177" s="106">
        <f t="shared" si="327"/>
        <v>0.16326754811765198</v>
      </c>
      <c r="S1177" s="129">
        <f t="shared" si="325"/>
        <v>0.27203137483119277</v>
      </c>
      <c r="T1177" s="124">
        <f t="shared" si="326"/>
        <v>0.22761747925142997</v>
      </c>
      <c r="U1177" s="79">
        <f t="shared" si="324"/>
        <v>0.16326754811765198</v>
      </c>
      <c r="Y1177" s="111">
        <f t="shared" si="313"/>
        <v>0.16870350821928168</v>
      </c>
      <c r="Z1177" s="92">
        <f t="shared" si="322"/>
        <v>5.0590606269827421E-2</v>
      </c>
      <c r="AD1177" s="106">
        <f t="shared" si="314"/>
        <v>0.74055516481150796</v>
      </c>
      <c r="AE1177" s="74">
        <f>IF(J1177&gt;0,J1177/630,Tabla13[[#This Row],[Cargabilidad Antes]]-0.02)</f>
        <v>0.6251918784322511</v>
      </c>
      <c r="AF1177" s="114">
        <f t="shared" si="319"/>
        <v>0.11536328637925686</v>
      </c>
      <c r="AI1177" s="4">
        <f t="shared" si="315"/>
        <v>34.3231306458744</v>
      </c>
      <c r="AJ1177" s="59">
        <f t="shared" si="316"/>
        <v>31.527321378561929</v>
      </c>
      <c r="AK1177" s="4">
        <f t="shared" si="323"/>
        <v>2.795809267312471</v>
      </c>
      <c r="AL1177" s="79">
        <f t="shared" si="321"/>
        <v>8.1455543672806718E-2</v>
      </c>
    </row>
    <row r="1178" spans="2:38" x14ac:dyDescent="0.25">
      <c r="B1178" s="16" t="s">
        <v>1192</v>
      </c>
      <c r="C1178" s="21">
        <v>584</v>
      </c>
      <c r="D1178" s="21">
        <v>403.52</v>
      </c>
      <c r="E1178" s="16">
        <v>275.29000000000002</v>
      </c>
      <c r="F1178" s="59">
        <f t="shared" si="317"/>
        <v>488.48027032829071</v>
      </c>
      <c r="G1178" s="16">
        <v>0.82</v>
      </c>
      <c r="H1178" s="21">
        <v>453.23</v>
      </c>
      <c r="I1178" s="6">
        <f>'Datos y Cálculos'!R1178</f>
        <v>115.29000000000002</v>
      </c>
      <c r="J1178" s="59">
        <f>'Datos y Cálculos'!S1178</f>
        <v>419.6667421895616</v>
      </c>
      <c r="K1178" s="59">
        <f>'Datos y Cálculos'!T1178</f>
        <v>0.96152484682174744</v>
      </c>
      <c r="L1178" s="59">
        <f t="shared" si="320"/>
        <v>613.09612079969531</v>
      </c>
      <c r="M1178" s="69">
        <f t="shared" si="318"/>
        <v>526.72762298494933</v>
      </c>
      <c r="O1178" s="20">
        <f t="shared" si="311"/>
        <v>617.6362158626664</v>
      </c>
      <c r="P1178" s="128">
        <f t="shared" si="312"/>
        <v>526.72762298494933</v>
      </c>
      <c r="Q1178" s="106">
        <f t="shared" si="327"/>
        <v>0.14718792477339271</v>
      </c>
      <c r="S1178" s="129">
        <f t="shared" si="325"/>
        <v>0.28438255045572641</v>
      </c>
      <c r="T1178" s="124">
        <f t="shared" si="326"/>
        <v>0.24252487301238337</v>
      </c>
      <c r="U1178" s="79">
        <f t="shared" si="324"/>
        <v>0.14718792477339282</v>
      </c>
      <c r="Y1178" s="111">
        <f t="shared" si="313"/>
        <v>0.18493633184310018</v>
      </c>
      <c r="Z1178" s="92">
        <f t="shared" si="322"/>
        <v>5.043427636165497E-2</v>
      </c>
      <c r="AD1178" s="106">
        <f t="shared" si="314"/>
        <v>0.77536550845760432</v>
      </c>
      <c r="AE1178" s="74">
        <f>IF(J1178&gt;0,J1178/630,Tabla13[[#This Row],[Cargabilidad Antes]]-0.02)</f>
        <v>0.6661376860151772</v>
      </c>
      <c r="AF1178" s="114">
        <f t="shared" si="319"/>
        <v>0.10922782244242712</v>
      </c>
      <c r="AI1178" s="4">
        <f t="shared" si="315"/>
        <v>35.188955532723135</v>
      </c>
      <c r="AJ1178" s="59">
        <f t="shared" si="316"/>
        <v>32.410309530325186</v>
      </c>
      <c r="AK1178" s="4">
        <f t="shared" si="323"/>
        <v>2.7786460023979487</v>
      </c>
      <c r="AL1178" s="79">
        <f t="shared" si="321"/>
        <v>7.8963582758630357E-2</v>
      </c>
    </row>
    <row r="1179" spans="2:38" x14ac:dyDescent="0.25">
      <c r="B1179" s="16" t="s">
        <v>1193</v>
      </c>
      <c r="C1179" s="21">
        <v>676.1</v>
      </c>
      <c r="D1179" s="21">
        <v>405.1</v>
      </c>
      <c r="E1179" s="16">
        <v>274.58999999999997</v>
      </c>
      <c r="F1179" s="59">
        <f t="shared" si="317"/>
        <v>489.39317332794906</v>
      </c>
      <c r="G1179" s="16">
        <v>0.83</v>
      </c>
      <c r="H1179" s="21">
        <v>452.98</v>
      </c>
      <c r="I1179" s="6">
        <f>'Datos y Cálculos'!R1179</f>
        <v>114.58999999999997</v>
      </c>
      <c r="J1179" s="59">
        <f>'Datos y Cálculos'!S1179</f>
        <v>420.99510460336711</v>
      </c>
      <c r="K1179" s="59">
        <f>'Datos y Cálculos'!T1179</f>
        <v>0.9622439680899797</v>
      </c>
      <c r="L1179" s="59">
        <f t="shared" si="320"/>
        <v>614.24191382707954</v>
      </c>
      <c r="M1179" s="69">
        <f t="shared" si="318"/>
        <v>528.39486297884491</v>
      </c>
      <c r="O1179" s="20">
        <f t="shared" si="311"/>
        <v>612.5840598447287</v>
      </c>
      <c r="P1179" s="128">
        <f t="shared" si="312"/>
        <v>528.39486297884491</v>
      </c>
      <c r="Q1179" s="106">
        <f t="shared" si="327"/>
        <v>0.13743288861813208</v>
      </c>
      <c r="S1179" s="129">
        <f t="shared" si="325"/>
        <v>0.28205635102508803</v>
      </c>
      <c r="T1179" s="124">
        <f t="shared" si="326"/>
        <v>0.24329253195062031</v>
      </c>
      <c r="U1179" s="79">
        <f t="shared" si="324"/>
        <v>0.13743288861813219</v>
      </c>
      <c r="Y1179" s="111">
        <f t="shared" si="313"/>
        <v>0.18562821932136106</v>
      </c>
      <c r="Z1179" s="92">
        <f t="shared" si="322"/>
        <v>4.7516736308883138E-2</v>
      </c>
      <c r="AD1179" s="106">
        <f t="shared" si="314"/>
        <v>0.77681456083801437</v>
      </c>
      <c r="AE1179" s="74">
        <f>IF(J1179&gt;0,J1179/630,Tabla13[[#This Row],[Cargabilidad Antes]]-0.02)</f>
        <v>0.66824619778312244</v>
      </c>
      <c r="AF1179" s="114">
        <f t="shared" si="319"/>
        <v>0.10856836305489193</v>
      </c>
      <c r="AI1179" s="4">
        <f t="shared" si="315"/>
        <v>35.022949529269503</v>
      </c>
      <c r="AJ1179" s="59">
        <f t="shared" si="316"/>
        <v>32.457295171539329</v>
      </c>
      <c r="AK1179" s="4">
        <f t="shared" si="323"/>
        <v>2.5656543577301747</v>
      </c>
      <c r="AL1179" s="79">
        <f t="shared" si="321"/>
        <v>7.3256375953886899E-2</v>
      </c>
    </row>
    <row r="1180" spans="2:38" x14ac:dyDescent="0.25">
      <c r="B1180" s="16" t="s">
        <v>1194</v>
      </c>
      <c r="C1180" s="21">
        <v>587.29999999999995</v>
      </c>
      <c r="D1180" s="21">
        <v>372.66</v>
      </c>
      <c r="E1180" s="16">
        <v>271.85000000000002</v>
      </c>
      <c r="F1180" s="59">
        <f t="shared" si="317"/>
        <v>461.2785471924746</v>
      </c>
      <c r="G1180" s="16">
        <v>0.8</v>
      </c>
      <c r="H1180" s="21">
        <v>451.27</v>
      </c>
      <c r="I1180" s="6">
        <f>'Datos y Cálculos'!R1180</f>
        <v>111.85000000000002</v>
      </c>
      <c r="J1180" s="59">
        <f>'Datos y Cálculos'!S1180</f>
        <v>389.08340763903055</v>
      </c>
      <c r="K1180" s="59">
        <f>'Datos y Cálculos'!T1180</f>
        <v>0.95778949367517818</v>
      </c>
      <c r="L1180" s="59">
        <f t="shared" si="320"/>
        <v>578.9549856369016</v>
      </c>
      <c r="M1180" s="69">
        <f t="shared" si="318"/>
        <v>488.34219595132868</v>
      </c>
      <c r="O1180" s="20">
        <f t="shared" si="311"/>
        <v>584.66128075055974</v>
      </c>
      <c r="P1180" s="128">
        <f t="shared" si="312"/>
        <v>488.34219595132868</v>
      </c>
      <c r="Q1180" s="106">
        <f t="shared" si="327"/>
        <v>0.16474339582669351</v>
      </c>
      <c r="S1180" s="129">
        <f t="shared" si="325"/>
        <v>0.26919967110465853</v>
      </c>
      <c r="T1180" s="124">
        <f t="shared" si="326"/>
        <v>0.22485080313144806</v>
      </c>
      <c r="U1180" s="79">
        <f t="shared" si="324"/>
        <v>0.16474339582669351</v>
      </c>
      <c r="Y1180" s="111">
        <f t="shared" si="313"/>
        <v>0.16491292669376184</v>
      </c>
      <c r="Z1180" s="92">
        <f t="shared" si="322"/>
        <v>4.9860830554375908E-2</v>
      </c>
      <c r="AD1180" s="106">
        <f t="shared" si="314"/>
        <v>0.73218817014678506</v>
      </c>
      <c r="AE1180" s="74">
        <f>IF(J1180&gt;0,J1180/630,Tabla13[[#This Row],[Cargabilidad Antes]]-0.02)</f>
        <v>0.61759271053814369</v>
      </c>
      <c r="AF1180" s="114">
        <f t="shared" si="319"/>
        <v>0.11459545960864137</v>
      </c>
      <c r="AI1180" s="4">
        <f t="shared" si="315"/>
        <v>34.130043087844143</v>
      </c>
      <c r="AJ1180" s="59">
        <f t="shared" si="316"/>
        <v>31.369607381051438</v>
      </c>
      <c r="AK1180" s="4">
        <f t="shared" si="323"/>
        <v>2.7604357067927054</v>
      </c>
      <c r="AL1180" s="79">
        <f t="shared" si="321"/>
        <v>8.0879936180797585E-2</v>
      </c>
    </row>
    <row r="1181" spans="2:38" x14ac:dyDescent="0.25">
      <c r="B1181" s="16" t="s">
        <v>1195</v>
      </c>
      <c r="C1181" s="21">
        <v>592.29999999999995</v>
      </c>
      <c r="D1181" s="21">
        <v>405.7</v>
      </c>
      <c r="E1181" s="16">
        <v>275.48</v>
      </c>
      <c r="F1181" s="59">
        <f t="shared" si="317"/>
        <v>490.38935592037478</v>
      </c>
      <c r="G1181" s="16">
        <v>0.82</v>
      </c>
      <c r="H1181" s="21">
        <v>452.14</v>
      </c>
      <c r="I1181" s="6">
        <f>'Datos y Cálculos'!R1181</f>
        <v>115.48000000000002</v>
      </c>
      <c r="J1181" s="59">
        <f>'Datos y Cálculos'!S1181</f>
        <v>421.81526809730343</v>
      </c>
      <c r="K1181" s="59">
        <f>'Datos y Cálculos'!T1181</f>
        <v>0.96179543673230428</v>
      </c>
      <c r="L1181" s="59">
        <f t="shared" si="320"/>
        <v>615.49223184425125</v>
      </c>
      <c r="M1181" s="69">
        <f t="shared" si="318"/>
        <v>529.42425779189637</v>
      </c>
      <c r="O1181" s="20">
        <f t="shared" si="311"/>
        <v>620.97296980443048</v>
      </c>
      <c r="P1181" s="128">
        <f t="shared" si="312"/>
        <v>529.42425779189637</v>
      </c>
      <c r="Q1181" s="106">
        <f t="shared" si="327"/>
        <v>0.14742785348831933</v>
      </c>
      <c r="S1181" s="129">
        <f t="shared" si="325"/>
        <v>0.28591891534468727</v>
      </c>
      <c r="T1181" s="124">
        <f t="shared" si="326"/>
        <v>0.24376650338371153</v>
      </c>
      <c r="U1181" s="79">
        <f t="shared" si="324"/>
        <v>0.14742785348831933</v>
      </c>
      <c r="Y1181" s="111">
        <f t="shared" si="313"/>
        <v>0.18638469823062381</v>
      </c>
      <c r="Z1181" s="92">
        <f t="shared" si="322"/>
        <v>5.0905525772096852E-2</v>
      </c>
      <c r="AD1181" s="106">
        <f t="shared" si="314"/>
        <v>0.77839580304821399</v>
      </c>
      <c r="AE1181" s="74">
        <f>IF(J1181&gt;0,J1181/630,Tabla13[[#This Row],[Cargabilidad Antes]]-0.02)</f>
        <v>0.66954804459889439</v>
      </c>
      <c r="AF1181" s="114">
        <f t="shared" si="319"/>
        <v>0.1088477584493196</v>
      </c>
      <c r="AI1181" s="4">
        <f t="shared" si="315"/>
        <v>35.299343729373241</v>
      </c>
      <c r="AJ1181" s="59">
        <f t="shared" si="316"/>
        <v>32.486379400066781</v>
      </c>
      <c r="AK1181" s="4">
        <f t="shared" si="323"/>
        <v>2.8129643293064603</v>
      </c>
      <c r="AL1181" s="79">
        <f t="shared" si="321"/>
        <v>7.9688856282213005E-2</v>
      </c>
    </row>
    <row r="1182" spans="2:38" x14ac:dyDescent="0.25">
      <c r="B1182" s="16" t="s">
        <v>1196</v>
      </c>
      <c r="C1182" s="21">
        <v>688.18</v>
      </c>
      <c r="D1182" s="21">
        <v>400.74</v>
      </c>
      <c r="E1182" s="16">
        <v>276.10000000000002</v>
      </c>
      <c r="F1182" s="59">
        <f t="shared" si="317"/>
        <v>486.6454125952489</v>
      </c>
      <c r="G1182" s="16">
        <v>0.82</v>
      </c>
      <c r="H1182" s="21">
        <v>452.4</v>
      </c>
      <c r="I1182" s="6">
        <f>'Datos y Cálculos'!R1182</f>
        <v>116.10000000000002</v>
      </c>
      <c r="J1182" s="59">
        <f>'Datos y Cálculos'!S1182</f>
        <v>417.21907626569521</v>
      </c>
      <c r="K1182" s="59">
        <f>'Datos y Cálculos'!T1182</f>
        <v>0.96050258196918847</v>
      </c>
      <c r="L1182" s="59">
        <f t="shared" si="320"/>
        <v>610.79317382992053</v>
      </c>
      <c r="M1182" s="69">
        <f t="shared" si="318"/>
        <v>523.65553476749164</v>
      </c>
      <c r="O1182" s="20">
        <f t="shared" si="311"/>
        <v>613.38108927638029</v>
      </c>
      <c r="P1182" s="128">
        <f t="shared" si="312"/>
        <v>523.65553476749164</v>
      </c>
      <c r="Q1182" s="106">
        <f t="shared" si="327"/>
        <v>0.14628027514630415</v>
      </c>
      <c r="S1182" s="129">
        <f t="shared" si="325"/>
        <v>0.28242333284503324</v>
      </c>
      <c r="T1182" s="124">
        <f t="shared" si="326"/>
        <v>0.24111037000872557</v>
      </c>
      <c r="U1182" s="79">
        <f t="shared" si="324"/>
        <v>0.14628027514630404</v>
      </c>
      <c r="Y1182" s="111">
        <f t="shared" si="313"/>
        <v>0.18354960418903593</v>
      </c>
      <c r="Z1182" s="92">
        <f t="shared" si="322"/>
        <v>4.9771793663543701E-2</v>
      </c>
      <c r="AD1182" s="106">
        <f t="shared" si="314"/>
        <v>0.77245303586547442</v>
      </c>
      <c r="AE1182" s="74">
        <f>IF(J1182&gt;0,J1182/630,Tabla13[[#This Row],[Cargabilidad Antes]]-0.02)</f>
        <v>0.66225250200904007</v>
      </c>
      <c r="AF1182" s="114">
        <f t="shared" si="319"/>
        <v>0.11020053385643436</v>
      </c>
      <c r="AI1182" s="4">
        <f t="shared" si="315"/>
        <v>35.049048095135653</v>
      </c>
      <c r="AJ1182" s="59">
        <f t="shared" si="316"/>
        <v>32.324121770636424</v>
      </c>
      <c r="AK1182" s="4">
        <f t="shared" si="323"/>
        <v>2.7249263244992292</v>
      </c>
      <c r="AL1182" s="79">
        <f t="shared" si="321"/>
        <v>7.7746086487222255E-2</v>
      </c>
    </row>
    <row r="1183" spans="2:38" x14ac:dyDescent="0.25">
      <c r="B1183" s="16" t="s">
        <v>1197</v>
      </c>
      <c r="C1183" s="21">
        <v>561.44000000000005</v>
      </c>
      <c r="D1183" s="21">
        <v>390.8</v>
      </c>
      <c r="E1183" s="16">
        <v>278.51</v>
      </c>
      <c r="F1183" s="59">
        <f t="shared" si="317"/>
        <v>479.88796619627794</v>
      </c>
      <c r="G1183" s="16">
        <v>0.81</v>
      </c>
      <c r="H1183" s="21">
        <v>454.26</v>
      </c>
      <c r="I1183" s="6">
        <f>'Datos y Cálculos'!R1183</f>
        <v>118.50999999999999</v>
      </c>
      <c r="J1183" s="59">
        <f>'Datos y Cálculos'!S1183</f>
        <v>408.37392191470798</v>
      </c>
      <c r="K1183" s="59">
        <f>'Datos y Cálculos'!T1183</f>
        <v>0.95696610147800176</v>
      </c>
      <c r="L1183" s="59">
        <f t="shared" si="320"/>
        <v>602.31184013974587</v>
      </c>
      <c r="M1183" s="69">
        <f t="shared" si="318"/>
        <v>512.55389945104321</v>
      </c>
      <c r="O1183" s="20">
        <f t="shared" si="311"/>
        <v>605.55149006791669</v>
      </c>
      <c r="P1183" s="128">
        <f t="shared" si="312"/>
        <v>512.55389945104321</v>
      </c>
      <c r="Q1183" s="106">
        <f t="shared" si="327"/>
        <v>0.15357503390247318</v>
      </c>
      <c r="S1183" s="129">
        <f t="shared" si="325"/>
        <v>0.27881829587543283</v>
      </c>
      <c r="T1183" s="124">
        <f t="shared" si="326"/>
        <v>0.23599876663373343</v>
      </c>
      <c r="U1183" s="79">
        <f t="shared" si="324"/>
        <v>0.15357503390247318</v>
      </c>
      <c r="Y1183" s="111">
        <f t="shared" si="313"/>
        <v>0.1784875399640832</v>
      </c>
      <c r="Z1183" s="92">
        <f t="shared" si="322"/>
        <v>5.0612779425570652E-2</v>
      </c>
      <c r="AD1183" s="106">
        <f t="shared" si="314"/>
        <v>0.7617269304702825</v>
      </c>
      <c r="AE1183" s="74">
        <f>IF(J1183&gt;0,J1183/630,Tabla13[[#This Row],[Cargabilidad Antes]]-0.02)</f>
        <v>0.64821257446779046</v>
      </c>
      <c r="AF1183" s="114">
        <f t="shared" si="319"/>
        <v>0.11351435600249205</v>
      </c>
      <c r="AI1183" s="4">
        <f t="shared" si="315"/>
        <v>34.794140147528694</v>
      </c>
      <c r="AJ1183" s="59">
        <f t="shared" si="316"/>
        <v>32.016866982971962</v>
      </c>
      <c r="AK1183" s="4">
        <f t="shared" si="323"/>
        <v>2.7772731645567319</v>
      </c>
      <c r="AL1183" s="79">
        <f t="shared" si="321"/>
        <v>7.9820140770283987E-2</v>
      </c>
    </row>
    <row r="1184" spans="2:38" x14ac:dyDescent="0.25">
      <c r="B1184" s="16" t="s">
        <v>1198</v>
      </c>
      <c r="C1184" s="21">
        <v>575.88</v>
      </c>
      <c r="D1184" s="21">
        <v>394.38</v>
      </c>
      <c r="E1184" s="16">
        <v>274.98</v>
      </c>
      <c r="F1184" s="59">
        <f t="shared" si="317"/>
        <v>480.78018345185569</v>
      </c>
      <c r="G1184" s="16">
        <v>0.82</v>
      </c>
      <c r="H1184" s="21">
        <v>451.19</v>
      </c>
      <c r="I1184" s="6">
        <f>'Datos y Cálculos'!R1184</f>
        <v>114.98000000000002</v>
      </c>
      <c r="J1184" s="59">
        <f>'Datos y Cálculos'!S1184</f>
        <v>410.79920253087153</v>
      </c>
      <c r="K1184" s="59">
        <f>'Datos y Cálculos'!T1184</f>
        <v>0.96003107496383799</v>
      </c>
      <c r="L1184" s="59">
        <f t="shared" si="320"/>
        <v>603.43167029775339</v>
      </c>
      <c r="M1184" s="69">
        <f t="shared" si="318"/>
        <v>515.59789166104849</v>
      </c>
      <c r="O1184" s="20">
        <f t="shared" si="311"/>
        <v>603.6463392444449</v>
      </c>
      <c r="P1184" s="128">
        <f t="shared" si="312"/>
        <v>515.59789166104838</v>
      </c>
      <c r="Q1184" s="106">
        <f t="shared" si="327"/>
        <v>0.14586098160323901</v>
      </c>
      <c r="S1184" s="129">
        <f t="shared" si="325"/>
        <v>0.27794109399467037</v>
      </c>
      <c r="T1184" s="124">
        <f t="shared" si="326"/>
        <v>0.23740033319672962</v>
      </c>
      <c r="U1184" s="79">
        <f t="shared" si="324"/>
        <v>0.14586098160323901</v>
      </c>
      <c r="Y1184" s="111">
        <f t="shared" si="313"/>
        <v>0.17915185211342155</v>
      </c>
      <c r="Z1184" s="92">
        <f t="shared" si="322"/>
        <v>4.8450998046396215E-2</v>
      </c>
      <c r="AD1184" s="106">
        <f t="shared" si="314"/>
        <v>0.76314314833627883</v>
      </c>
      <c r="AE1184" s="74">
        <f>IF(J1184&gt;0,J1184/630,Tabla13[[#This Row],[Cargabilidad Antes]]-0.02)</f>
        <v>0.65206222623947863</v>
      </c>
      <c r="AF1184" s="114">
        <f t="shared" si="319"/>
        <v>0.11108092209680021</v>
      </c>
      <c r="AI1184" s="4">
        <f t="shared" si="315"/>
        <v>34.732609585556077</v>
      </c>
      <c r="AJ1184" s="59">
        <f t="shared" si="316"/>
        <v>32.100459024714695</v>
      </c>
      <c r="AK1184" s="4">
        <f t="shared" si="323"/>
        <v>2.6321505608413815</v>
      </c>
      <c r="AL1184" s="79">
        <f t="shared" si="321"/>
        <v>7.5783265128917643E-2</v>
      </c>
    </row>
    <row r="1185" spans="2:38" x14ac:dyDescent="0.25">
      <c r="B1185" s="16" t="s">
        <v>1199</v>
      </c>
      <c r="C1185" s="21">
        <v>401.8</v>
      </c>
      <c r="D1185" s="21">
        <v>296.05</v>
      </c>
      <c r="E1185" s="16">
        <v>239.66</v>
      </c>
      <c r="F1185" s="59">
        <f t="shared" si="317"/>
        <v>380.89699145569529</v>
      </c>
      <c r="G1185" s="16">
        <v>0.78</v>
      </c>
      <c r="H1185" s="21">
        <v>458.78</v>
      </c>
      <c r="I1185" s="6">
        <f>'Datos y Cálculos'!R1185</f>
        <v>79.66</v>
      </c>
      <c r="J1185" s="59">
        <f>'Datos y Cálculos'!S1185</f>
        <v>306.58003539043438</v>
      </c>
      <c r="K1185" s="59">
        <f>'Datos y Cálculos'!T1185</f>
        <v>0.96565322534122544</v>
      </c>
      <c r="L1185" s="59">
        <f t="shared" si="320"/>
        <v>478.06734902274843</v>
      </c>
      <c r="M1185" s="69">
        <f t="shared" si="318"/>
        <v>384.79144774093976</v>
      </c>
      <c r="O1185" s="20">
        <f t="shared" si="311"/>
        <v>476.37833665994629</v>
      </c>
      <c r="P1185" s="128">
        <f t="shared" si="312"/>
        <v>384.79144774093982</v>
      </c>
      <c r="Q1185" s="106">
        <f t="shared" si="327"/>
        <v>0.1922566201501813</v>
      </c>
      <c r="S1185" s="129">
        <f t="shared" si="325"/>
        <v>0.21934219995826029</v>
      </c>
      <c r="T1185" s="124">
        <f t="shared" si="326"/>
        <v>0.17717220993797994</v>
      </c>
      <c r="U1185" s="79">
        <f t="shared" si="324"/>
        <v>0.1922566201501813</v>
      </c>
      <c r="Y1185" s="111">
        <f t="shared" si="313"/>
        <v>0.11244580797920607</v>
      </c>
      <c r="Z1185" s="92">
        <f t="shared" si="322"/>
        <v>3.9080611663646021E-2</v>
      </c>
      <c r="AD1185" s="106">
        <f t="shared" si="314"/>
        <v>0.60459839913602431</v>
      </c>
      <c r="AE1185" s="74">
        <f>IF(J1185&gt;0,J1185/630,Tabla13[[#This Row],[Cargabilidad Antes]]-0.02)</f>
        <v>0.48663497681021328</v>
      </c>
      <c r="AF1185" s="114">
        <f t="shared" si="319"/>
        <v>0.11796342232581103</v>
      </c>
      <c r="AI1185" s="4">
        <f t="shared" si="315"/>
        <v>31.061333323688494</v>
      </c>
      <c r="AJ1185" s="59">
        <f t="shared" si="316"/>
        <v>28.954713094406209</v>
      </c>
      <c r="AK1185" s="4">
        <f t="shared" si="323"/>
        <v>2.1066202292822851</v>
      </c>
      <c r="AL1185" s="79">
        <f t="shared" si="321"/>
        <v>6.7821307196613501E-2</v>
      </c>
    </row>
    <row r="1186" spans="2:38" x14ac:dyDescent="0.25">
      <c r="B1186" s="16" t="s">
        <v>1200</v>
      </c>
      <c r="C1186" s="21">
        <v>382.78</v>
      </c>
      <c r="D1186" s="21">
        <v>257.89</v>
      </c>
      <c r="E1186" s="16">
        <v>172.33</v>
      </c>
      <c r="F1186" s="59">
        <f t="shared" si="317"/>
        <v>310.16911677341443</v>
      </c>
      <c r="G1186" s="16">
        <v>0.83</v>
      </c>
      <c r="H1186" s="21">
        <v>457.84</v>
      </c>
      <c r="I1186" s="6">
        <f>'Datos y Cálculos'!R1186</f>
        <v>12.330000000000013</v>
      </c>
      <c r="J1186" s="59">
        <f>'Datos y Cálculos'!S1186</f>
        <v>258.1845870690193</v>
      </c>
      <c r="K1186" s="59">
        <f>'Datos y Cálculos'!T1186</f>
        <v>0.99885900598341848</v>
      </c>
      <c r="L1186" s="59">
        <f t="shared" si="320"/>
        <v>389.29613709443328</v>
      </c>
      <c r="M1186" s="69">
        <f t="shared" si="318"/>
        <v>324.04987140197971</v>
      </c>
      <c r="O1186" s="20">
        <f t="shared" si="311"/>
        <v>389.97606317787478</v>
      </c>
      <c r="P1186" s="128">
        <f t="shared" si="312"/>
        <v>324.04987140197971</v>
      </c>
      <c r="Q1186" s="106">
        <f t="shared" si="327"/>
        <v>0.16905189318203095</v>
      </c>
      <c r="S1186" s="129">
        <f t="shared" si="325"/>
        <v>0.17955939858272016</v>
      </c>
      <c r="T1186" s="124">
        <f t="shared" si="326"/>
        <v>0.14920454231368446</v>
      </c>
      <c r="U1186" s="79">
        <f t="shared" si="324"/>
        <v>0.16905189318203073</v>
      </c>
      <c r="Y1186" s="111">
        <f t="shared" si="313"/>
        <v>7.4563329319470698E-2</v>
      </c>
      <c r="Z1186" s="92">
        <f t="shared" si="322"/>
        <v>2.3079232684331985E-2</v>
      </c>
      <c r="AD1186" s="106">
        <f t="shared" si="314"/>
        <v>0.4923319313863721</v>
      </c>
      <c r="AE1186" s="74">
        <f>IF(J1186&gt;0,J1186/630,Tabla13[[#This Row],[Cargabilidad Antes]]-0.02)</f>
        <v>0.40981680487145922</v>
      </c>
      <c r="AF1186" s="114">
        <f t="shared" si="319"/>
        <v>8.2515126514912884E-2</v>
      </c>
      <c r="AI1186" s="4">
        <f t="shared" si="315"/>
        <v>29.06200133150945</v>
      </c>
      <c r="AJ1186" s="59">
        <f t="shared" si="316"/>
        <v>27.804709379157039</v>
      </c>
      <c r="AK1186" s="4">
        <f t="shared" si="323"/>
        <v>1.2572919523524106</v>
      </c>
      <c r="AL1186" s="79">
        <f t="shared" si="321"/>
        <v>4.3262400892853714E-2</v>
      </c>
    </row>
    <row r="1187" spans="2:38" x14ac:dyDescent="0.25">
      <c r="B1187" s="16" t="s">
        <v>1201</v>
      </c>
      <c r="C1187" s="21">
        <v>407.94</v>
      </c>
      <c r="D1187" s="21">
        <v>242.47</v>
      </c>
      <c r="E1187" s="16">
        <v>166.71</v>
      </c>
      <c r="F1187" s="59">
        <f t="shared" si="317"/>
        <v>294.2514655868344</v>
      </c>
      <c r="G1187" s="16">
        <v>0.82</v>
      </c>
      <c r="H1187" s="21">
        <v>459.4</v>
      </c>
      <c r="I1187" s="6">
        <f>'Datos y Cálculos'!R1187</f>
        <v>6.710000000000008</v>
      </c>
      <c r="J1187" s="59">
        <f>'Datos y Cálculos'!S1187</f>
        <v>242.56282691294641</v>
      </c>
      <c r="K1187" s="59">
        <f>'Datos y Cálculos'!T1187</f>
        <v>0.99961730775433399</v>
      </c>
      <c r="L1187" s="59">
        <f t="shared" si="320"/>
        <v>369.31774536087119</v>
      </c>
      <c r="M1187" s="69">
        <f t="shared" si="318"/>
        <v>304.44285524692657</v>
      </c>
      <c r="O1187" s="20">
        <f t="shared" si="311"/>
        <v>371.1296918621648</v>
      </c>
      <c r="P1187" s="128">
        <f t="shared" si="312"/>
        <v>304.44285524692657</v>
      </c>
      <c r="Q1187" s="106">
        <f t="shared" si="327"/>
        <v>0.179686072220827</v>
      </c>
      <c r="S1187" s="129">
        <f t="shared" si="325"/>
        <v>0.17088183239740282</v>
      </c>
      <c r="T1187" s="124">
        <f t="shared" si="326"/>
        <v>0.14017674712001585</v>
      </c>
      <c r="U1187" s="79">
        <f t="shared" si="324"/>
        <v>0.17968607222082689</v>
      </c>
      <c r="Y1187" s="111">
        <f t="shared" si="313"/>
        <v>6.7106633742911162E-2</v>
      </c>
      <c r="Z1187" s="92">
        <f t="shared" si="322"/>
        <v>2.1949577316917459E-2</v>
      </c>
      <c r="AD1187" s="106">
        <f t="shared" si="314"/>
        <v>0.46706581839180061</v>
      </c>
      <c r="AE1187" s="74">
        <f>IF(J1187&gt;0,J1187/630,Tabla13[[#This Row],[Cargabilidad Antes]]-0.02)</f>
        <v>0.38502036017927999</v>
      </c>
      <c r="AF1187" s="114">
        <f t="shared" si="319"/>
        <v>8.2045458212520628E-2</v>
      </c>
      <c r="AI1187" s="4">
        <f t="shared" si="315"/>
        <v>28.678879492032728</v>
      </c>
      <c r="AJ1187" s="59">
        <f t="shared" si="316"/>
        <v>27.475572973047573</v>
      </c>
      <c r="AK1187" s="4">
        <f t="shared" si="323"/>
        <v>1.2033065189851548</v>
      </c>
      <c r="AL1187" s="79">
        <f t="shared" si="321"/>
        <v>4.1957933514084611E-2</v>
      </c>
    </row>
    <row r="1188" spans="2:38" x14ac:dyDescent="0.25">
      <c r="B1188" s="16" t="s">
        <v>1202</v>
      </c>
      <c r="C1188" s="21">
        <v>379.32</v>
      </c>
      <c r="D1188" s="21">
        <v>249.3</v>
      </c>
      <c r="E1188" s="16">
        <v>174.91</v>
      </c>
      <c r="F1188" s="59">
        <f t="shared" si="317"/>
        <v>304.53899274148785</v>
      </c>
      <c r="G1188" s="16">
        <v>0.82</v>
      </c>
      <c r="H1188" s="21">
        <v>459.24</v>
      </c>
      <c r="I1188" s="6">
        <f>'Datos y Cálculos'!R1188</f>
        <v>14.909999999999997</v>
      </c>
      <c r="J1188" s="59">
        <f>'Datos y Cálculos'!S1188</f>
        <v>249.74546662552257</v>
      </c>
      <c r="K1188" s="59">
        <f>'Datos y Cálculos'!T1188</f>
        <v>0.99821631747097739</v>
      </c>
      <c r="L1188" s="59">
        <f t="shared" si="320"/>
        <v>382.22971616964242</v>
      </c>
      <c r="M1188" s="69">
        <f t="shared" si="318"/>
        <v>313.45785301116121</v>
      </c>
      <c r="O1188" s="20">
        <f t="shared" si="311"/>
        <v>381.58383379897595</v>
      </c>
      <c r="P1188" s="128">
        <f t="shared" si="312"/>
        <v>313.45785301116121</v>
      </c>
      <c r="Q1188" s="106">
        <f t="shared" si="327"/>
        <v>0.17853476681536917</v>
      </c>
      <c r="S1188" s="129">
        <f t="shared" si="325"/>
        <v>0.17569530587978938</v>
      </c>
      <c r="T1188" s="124">
        <f t="shared" si="326"/>
        <v>0.14432758541398621</v>
      </c>
      <c r="U1188" s="79">
        <f t="shared" si="324"/>
        <v>0.17853476681536917</v>
      </c>
      <c r="Y1188" s="111">
        <f t="shared" si="313"/>
        <v>7.1880981514177697E-2</v>
      </c>
      <c r="Z1188" s="92">
        <f t="shared" si="322"/>
        <v>2.3375326487058048E-2</v>
      </c>
      <c r="AD1188" s="106">
        <f t="shared" si="314"/>
        <v>0.48339522657379025</v>
      </c>
      <c r="AE1188" s="74">
        <f>IF(J1188&gt;0,J1188/630,Tabla13[[#This Row],[Cargabilidad Antes]]-0.02)</f>
        <v>0.39642137559606755</v>
      </c>
      <c r="AF1188" s="114">
        <f t="shared" si="319"/>
        <v>8.69738509777227E-2</v>
      </c>
      <c r="AI1188" s="4">
        <f t="shared" si="315"/>
        <v>28.889055080574906</v>
      </c>
      <c r="AJ1188" s="59">
        <f t="shared" si="316"/>
        <v>27.624354316623045</v>
      </c>
      <c r="AK1188" s="4">
        <f t="shared" si="323"/>
        <v>1.2647007639518613</v>
      </c>
      <c r="AL1188" s="79">
        <f t="shared" si="321"/>
        <v>4.3777851522815991E-2</v>
      </c>
    </row>
    <row r="1189" spans="2:38" x14ac:dyDescent="0.25">
      <c r="B1189" s="16" t="s">
        <v>1203</v>
      </c>
      <c r="C1189" s="21">
        <v>376.88</v>
      </c>
      <c r="D1189" s="21">
        <v>253.54</v>
      </c>
      <c r="E1189" s="16">
        <v>175.94</v>
      </c>
      <c r="F1189" s="59">
        <f t="shared" si="317"/>
        <v>308.60559813457695</v>
      </c>
      <c r="G1189" s="16">
        <v>0.82</v>
      </c>
      <c r="H1189" s="21">
        <v>461.96</v>
      </c>
      <c r="I1189" s="6">
        <f>'Datos y Cálculos'!R1189</f>
        <v>15.939999999999998</v>
      </c>
      <c r="J1189" s="59">
        <f>'Datos y Cálculos'!S1189</f>
        <v>254.04057786109681</v>
      </c>
      <c r="K1189" s="59">
        <f>'Datos y Cálculos'!T1189</f>
        <v>0.99802953581151699</v>
      </c>
      <c r="L1189" s="59">
        <f t="shared" si="320"/>
        <v>387.33375034005104</v>
      </c>
      <c r="M1189" s="69">
        <f t="shared" si="318"/>
        <v>318.84868698520074</v>
      </c>
      <c r="O1189" s="20">
        <f t="shared" si="311"/>
        <v>388.07366715359944</v>
      </c>
      <c r="P1189" s="128">
        <f t="shared" si="312"/>
        <v>318.84868698520074</v>
      </c>
      <c r="Q1189" s="106">
        <f t="shared" si="327"/>
        <v>0.17838102924154209</v>
      </c>
      <c r="S1189" s="129">
        <f t="shared" si="325"/>
        <v>0.17868346511336458</v>
      </c>
      <c r="T1189" s="124">
        <f t="shared" si="326"/>
        <v>0.14680972469799744</v>
      </c>
      <c r="U1189" s="79">
        <f t="shared" si="324"/>
        <v>0.17838102924154198</v>
      </c>
      <c r="Y1189" s="111">
        <f t="shared" si="313"/>
        <v>7.3813497603024567E-2</v>
      </c>
      <c r="Z1189" s="92">
        <f t="shared" si="322"/>
        <v>2.3985125238192545E-2</v>
      </c>
      <c r="AD1189" s="106">
        <f t="shared" si="314"/>
        <v>0.48985015576916974</v>
      </c>
      <c r="AE1189" s="74">
        <f>IF(J1189&gt;0,J1189/630,Tabla13[[#This Row],[Cargabilidad Antes]]-0.02)</f>
        <v>0.40323901247793142</v>
      </c>
      <c r="AF1189" s="114">
        <f t="shared" si="319"/>
        <v>8.6611143291238313E-2</v>
      </c>
      <c r="AI1189" s="4">
        <f t="shared" si="315"/>
        <v>29.022467177832336</v>
      </c>
      <c r="AJ1189" s="59">
        <f t="shared" si="316"/>
        <v>27.715397574577633</v>
      </c>
      <c r="AK1189" s="4">
        <f t="shared" si="323"/>
        <v>1.3070696032547033</v>
      </c>
      <c r="AL1189" s="79">
        <f t="shared" si="321"/>
        <v>4.5036474509412394E-2</v>
      </c>
    </row>
    <row r="1190" spans="2:38" x14ac:dyDescent="0.25">
      <c r="B1190" s="16" t="s">
        <v>1204</v>
      </c>
      <c r="C1190" s="21">
        <v>372.34</v>
      </c>
      <c r="D1190" s="21">
        <v>238.08</v>
      </c>
      <c r="E1190" s="16">
        <v>176.31</v>
      </c>
      <c r="F1190" s="59">
        <f t="shared" si="317"/>
        <v>296.25546830396229</v>
      </c>
      <c r="G1190" s="16">
        <v>0.8</v>
      </c>
      <c r="H1190" s="21">
        <v>462.39</v>
      </c>
      <c r="I1190" s="6">
        <f>'Datos y Cálculos'!R1190</f>
        <v>16.310000000000002</v>
      </c>
      <c r="J1190" s="59">
        <f>'Datos y Cálculos'!S1190</f>
        <v>238.63801562198762</v>
      </c>
      <c r="K1190" s="59">
        <f>'Datos y Cálculos'!T1190</f>
        <v>0.99766166500952003</v>
      </c>
      <c r="L1190" s="59">
        <f t="shared" si="320"/>
        <v>371.83298776998106</v>
      </c>
      <c r="M1190" s="69">
        <f t="shared" si="318"/>
        <v>299.51678817007104</v>
      </c>
      <c r="O1190" s="20">
        <f t="shared" si="311"/>
        <v>373.52052198007095</v>
      </c>
      <c r="P1190" s="128">
        <f t="shared" si="312"/>
        <v>299.51678817007104</v>
      </c>
      <c r="Q1190" s="106">
        <f t="shared" si="327"/>
        <v>0.19812494750676202</v>
      </c>
      <c r="S1190" s="129">
        <f t="shared" si="325"/>
        <v>0.17198265898297938</v>
      </c>
      <c r="T1190" s="124">
        <f t="shared" si="326"/>
        <v>0.13790860369990321</v>
      </c>
      <c r="U1190" s="79">
        <f t="shared" si="324"/>
        <v>0.19812494750676213</v>
      </c>
      <c r="Y1190" s="111">
        <f t="shared" si="313"/>
        <v>6.8023807230623817E-2</v>
      </c>
      <c r="Z1190" s="92">
        <f t="shared" si="322"/>
        <v>2.4284254308480916E-2</v>
      </c>
      <c r="AD1190" s="106">
        <f t="shared" si="314"/>
        <v>0.47024677508565443</v>
      </c>
      <c r="AE1190" s="74">
        <f>IF(J1190&gt;0,J1190/630,Tabla13[[#This Row],[Cargabilidad Antes]]-0.02)</f>
        <v>0.37879050098728195</v>
      </c>
      <c r="AF1190" s="114">
        <f t="shared" si="319"/>
        <v>9.1456274098372481E-2</v>
      </c>
      <c r="AI1190" s="4">
        <f t="shared" si="315"/>
        <v>28.726431098831856</v>
      </c>
      <c r="AJ1190" s="59">
        <f t="shared" si="316"/>
        <v>27.396108610996666</v>
      </c>
      <c r="AK1190" s="4">
        <f t="shared" si="323"/>
        <v>1.3303224878351898</v>
      </c>
      <c r="AL1190" s="79">
        <f t="shared" si="321"/>
        <v>4.6310050951274828E-2</v>
      </c>
    </row>
    <row r="1191" spans="2:38" x14ac:dyDescent="0.25">
      <c r="B1191" s="16" t="s">
        <v>1205</v>
      </c>
      <c r="C1191" s="21">
        <v>220.24</v>
      </c>
      <c r="D1191" s="21">
        <v>193.7</v>
      </c>
      <c r="E1191" s="16">
        <v>115.55</v>
      </c>
      <c r="F1191" s="59">
        <f t="shared" si="317"/>
        <v>225.54709596889072</v>
      </c>
      <c r="G1191" s="16">
        <v>0.86</v>
      </c>
      <c r="H1191" s="21">
        <v>461.27</v>
      </c>
      <c r="I1191" s="6">
        <f>'Datos y Cálculos'!R1191</f>
        <v>-44.45</v>
      </c>
      <c r="J1191" s="59">
        <f>'Datos y Cálculos'!S1191</f>
        <v>0</v>
      </c>
      <c r="K1191" s="59">
        <f>'Datos y Cálculos'!T1191</f>
        <v>1</v>
      </c>
      <c r="L1191" s="59">
        <f t="shared" si="320"/>
        <v>283.08625341864655</v>
      </c>
      <c r="M1191" s="69">
        <f t="shared" si="318"/>
        <v>0</v>
      </c>
      <c r="O1191" s="20">
        <f t="shared" si="311"/>
        <v>282.69147406984456</v>
      </c>
      <c r="P1191" s="128">
        <f t="shared" si="312"/>
        <v>243.11466770006632</v>
      </c>
      <c r="Q1191" s="106">
        <f t="shared" si="327"/>
        <v>0.14000000000000001</v>
      </c>
      <c r="S1191" s="129">
        <f t="shared" si="325"/>
        <v>0.13016160698378931</v>
      </c>
      <c r="T1191" s="124">
        <f t="shared" si="326"/>
        <v>0.1119389820060588</v>
      </c>
      <c r="U1191" s="79">
        <f t="shared" si="324"/>
        <v>0.14000000000000012</v>
      </c>
      <c r="Y1191" s="111">
        <f t="shared" si="313"/>
        <v>3.9427810822306231E-2</v>
      </c>
      <c r="Z1191" s="92">
        <f t="shared" si="322"/>
        <v>1.0267001938128545E-2</v>
      </c>
      <c r="AD1191" s="106">
        <f t="shared" si="314"/>
        <v>0.35801126344268369</v>
      </c>
      <c r="AE1191" s="74">
        <f>IF(J1191&gt;0,J1191/630,Tabla13[[#This Row],[Cargabilidad Antes]]-0.02)</f>
        <v>0.33801126344268367</v>
      </c>
      <c r="AF1191" s="114">
        <f t="shared" si="319"/>
        <v>2.0000000000000018E-2</v>
      </c>
      <c r="AI1191" s="4">
        <f t="shared" si="315"/>
        <v>27.134467668583909</v>
      </c>
      <c r="AJ1191" s="59">
        <f t="shared" si="316"/>
        <v>26.578652287684658</v>
      </c>
      <c r="AK1191" s="4">
        <f t="shared" si="323"/>
        <v>0.55581538089925075</v>
      </c>
      <c r="AL1191" s="79">
        <f t="shared" si="321"/>
        <v>2.0483740005070028E-2</v>
      </c>
    </row>
    <row r="1192" spans="2:38" x14ac:dyDescent="0.25">
      <c r="B1192" s="16" t="s">
        <v>1206</v>
      </c>
      <c r="C1192" s="21">
        <v>363.12</v>
      </c>
      <c r="D1192" s="21">
        <v>272.25</v>
      </c>
      <c r="E1192" s="16">
        <v>200.82</v>
      </c>
      <c r="F1192" s="59">
        <f t="shared" si="317"/>
        <v>338.30272671085584</v>
      </c>
      <c r="G1192" s="16">
        <v>0.8</v>
      </c>
      <c r="H1192" s="21">
        <v>456.69</v>
      </c>
      <c r="I1192" s="6">
        <f>'Datos y Cálculos'!R1192</f>
        <v>40.819999999999993</v>
      </c>
      <c r="J1192" s="59">
        <f>'Datos y Cálculos'!S1192</f>
        <v>275.29317990099213</v>
      </c>
      <c r="K1192" s="59">
        <f>'Datos y Cálculos'!T1192</f>
        <v>0.98894567638004471</v>
      </c>
      <c r="L1192" s="59">
        <f t="shared" si="320"/>
        <v>424.60689203064572</v>
      </c>
      <c r="M1192" s="69">
        <f t="shared" si="318"/>
        <v>345.5230250476215</v>
      </c>
      <c r="O1192" s="20">
        <f t="shared" si="311"/>
        <v>427.12937713824897</v>
      </c>
      <c r="P1192" s="128">
        <f t="shared" si="312"/>
        <v>345.5230250476215</v>
      </c>
      <c r="Q1192" s="106">
        <f t="shared" si="327"/>
        <v>0.19105768991443994</v>
      </c>
      <c r="S1192" s="129">
        <f t="shared" si="325"/>
        <v>0.19666615804820284</v>
      </c>
      <c r="T1192" s="124">
        <f t="shared" si="326"/>
        <v>0.15909157620716505</v>
      </c>
      <c r="U1192" s="79">
        <f t="shared" si="324"/>
        <v>0.19105768991444005</v>
      </c>
      <c r="Y1192" s="111">
        <f t="shared" si="313"/>
        <v>8.8703178277882808E-2</v>
      </c>
      <c r="Z1192" s="92">
        <f t="shared" si="322"/>
        <v>3.0656912917222834E-2</v>
      </c>
      <c r="AD1192" s="106">
        <f t="shared" si="314"/>
        <v>0.53698845509659654</v>
      </c>
      <c r="AE1192" s="74">
        <f>IF(J1192&gt;0,J1192/630,Tabla13[[#This Row],[Cargabilidad Antes]]-0.02)</f>
        <v>0.43697330143014623</v>
      </c>
      <c r="AF1192" s="114">
        <f t="shared" si="319"/>
        <v>0.10001515366645031</v>
      </c>
      <c r="AI1192" s="4">
        <f t="shared" si="315"/>
        <v>29.872850021755035</v>
      </c>
      <c r="AJ1192" s="59">
        <f t="shared" si="316"/>
        <v>28.188732928366967</v>
      </c>
      <c r="AK1192" s="4">
        <f t="shared" si="323"/>
        <v>1.6841170933880676</v>
      </c>
      <c r="AL1192" s="79">
        <f t="shared" si="321"/>
        <v>5.6376177437425734E-2</v>
      </c>
    </row>
    <row r="1193" spans="2:38" x14ac:dyDescent="0.25">
      <c r="B1193" s="16" t="s">
        <v>1207</v>
      </c>
      <c r="C1193" s="21">
        <v>385.68</v>
      </c>
      <c r="D1193" s="21">
        <v>247.89</v>
      </c>
      <c r="E1193" s="16">
        <v>171.32</v>
      </c>
      <c r="F1193" s="59">
        <f t="shared" si="317"/>
        <v>301.33037434019161</v>
      </c>
      <c r="G1193" s="16">
        <v>0.82</v>
      </c>
      <c r="H1193" s="21">
        <v>455.98</v>
      </c>
      <c r="I1193" s="6">
        <f>'Datos y Cálculos'!R1193</f>
        <v>11.319999999999993</v>
      </c>
      <c r="J1193" s="59">
        <f>'Datos y Cálculos'!S1193</f>
        <v>248.14833164863308</v>
      </c>
      <c r="K1193" s="59">
        <f>'Datos y Cálculos'!T1193</f>
        <v>0.99895896278279683</v>
      </c>
      <c r="L1193" s="59">
        <f t="shared" si="320"/>
        <v>378.202549435479</v>
      </c>
      <c r="M1193" s="69">
        <f t="shared" si="318"/>
        <v>311.45327407890181</v>
      </c>
      <c r="O1193" s="20">
        <f t="shared" si="311"/>
        <v>379.4256580843487</v>
      </c>
      <c r="P1193" s="128">
        <f t="shared" si="312"/>
        <v>311.45327407890181</v>
      </c>
      <c r="Q1193" s="106">
        <f t="shared" si="327"/>
        <v>0.17914545987381858</v>
      </c>
      <c r="S1193" s="129">
        <f t="shared" si="325"/>
        <v>0.17470160198371831</v>
      </c>
      <c r="T1193" s="124">
        <f t="shared" si="326"/>
        <v>0.14340460315565229</v>
      </c>
      <c r="U1193" s="79">
        <f t="shared" si="324"/>
        <v>0.17914545987381858</v>
      </c>
      <c r="Y1193" s="111">
        <f t="shared" si="313"/>
        <v>7.0374286852551995E-2</v>
      </c>
      <c r="Z1193" s="92">
        <f t="shared" si="322"/>
        <v>2.29559392336336E-2</v>
      </c>
      <c r="AD1193" s="106">
        <f t="shared" si="314"/>
        <v>0.47830218149236764</v>
      </c>
      <c r="AE1193" s="74">
        <f>IF(J1193&gt;0,J1193/630,Tabla13[[#This Row],[Cargabilidad Antes]]-0.02)</f>
        <v>0.39388624071211598</v>
      </c>
      <c r="AF1193" s="114">
        <f t="shared" si="319"/>
        <v>8.4415940780251664E-2</v>
      </c>
      <c r="AI1193" s="4">
        <f t="shared" si="315"/>
        <v>28.845187767434325</v>
      </c>
      <c r="AJ1193" s="59">
        <f t="shared" si="316"/>
        <v>27.590895885001803</v>
      </c>
      <c r="AK1193" s="4">
        <f t="shared" si="323"/>
        <v>1.254291882432522</v>
      </c>
      <c r="AL1193" s="79">
        <f t="shared" si="321"/>
        <v>4.3483574887614118E-2</v>
      </c>
    </row>
    <row r="1194" spans="2:38" x14ac:dyDescent="0.25">
      <c r="B1194" s="16" t="s">
        <v>1208</v>
      </c>
      <c r="C1194" s="21">
        <v>420.36</v>
      </c>
      <c r="D1194" s="21">
        <v>222.38</v>
      </c>
      <c r="E1194" s="16">
        <v>161.24</v>
      </c>
      <c r="F1194" s="59">
        <f t="shared" si="317"/>
        <v>274.68382187526078</v>
      </c>
      <c r="G1194" s="16">
        <v>0.81</v>
      </c>
      <c r="H1194" s="21">
        <v>456.33</v>
      </c>
      <c r="I1194" s="6">
        <f>'Datos y Cálculos'!R1194</f>
        <v>1.2400000000000091</v>
      </c>
      <c r="J1194" s="59">
        <f>'Datos y Cálculos'!S1194</f>
        <v>222.38345711855459</v>
      </c>
      <c r="K1194" s="59">
        <f>'Datos y Cálculos'!T1194</f>
        <v>0.9999844542458356</v>
      </c>
      <c r="L1194" s="59">
        <f t="shared" si="320"/>
        <v>344.75821413416747</v>
      </c>
      <c r="M1194" s="69">
        <f t="shared" si="318"/>
        <v>279.11554093634152</v>
      </c>
      <c r="O1194" s="20">
        <f t="shared" si="311"/>
        <v>344.58173070957855</v>
      </c>
      <c r="P1194" s="128">
        <f t="shared" si="312"/>
        <v>279.11554093634152</v>
      </c>
      <c r="Q1194" s="106">
        <f t="shared" si="327"/>
        <v>0.18998740774337064</v>
      </c>
      <c r="S1194" s="129">
        <f t="shared" si="325"/>
        <v>0.15865816949022199</v>
      </c>
      <c r="T1194" s="124">
        <f t="shared" si="326"/>
        <v>0.12851511515146635</v>
      </c>
      <c r="U1194" s="79">
        <f t="shared" si="324"/>
        <v>0.18998740774337075</v>
      </c>
      <c r="Y1194" s="111">
        <f t="shared" si="313"/>
        <v>5.8478247296786398E-2</v>
      </c>
      <c r="Z1194" s="92">
        <f t="shared" si="322"/>
        <v>2.0109476311674788E-2</v>
      </c>
      <c r="AD1194" s="106">
        <f t="shared" si="314"/>
        <v>0.43600606646866791</v>
      </c>
      <c r="AE1194" s="74">
        <f>IF(J1194&gt;0,J1194/630,Tabla13[[#This Row],[Cargabilidad Antes]]-0.02)</f>
        <v>0.35298961447389615</v>
      </c>
      <c r="AF1194" s="114">
        <f t="shared" si="319"/>
        <v>8.3016451994771756E-2</v>
      </c>
      <c r="AI1194" s="4">
        <f t="shared" si="315"/>
        <v>28.171382722724587</v>
      </c>
      <c r="AJ1194" s="59">
        <f t="shared" si="316"/>
        <v>27.080808899363955</v>
      </c>
      <c r="AK1194" s="4">
        <f t="shared" si="323"/>
        <v>1.0905738233606321</v>
      </c>
      <c r="AL1194" s="79">
        <f t="shared" si="321"/>
        <v>3.8712115556930549E-2</v>
      </c>
    </row>
    <row r="1195" spans="2:38" x14ac:dyDescent="0.25">
      <c r="B1195" s="16" t="s">
        <v>1209</v>
      </c>
      <c r="C1195" s="21">
        <v>321.44</v>
      </c>
      <c r="D1195" s="21">
        <v>255.42</v>
      </c>
      <c r="E1195" s="16">
        <v>164.53</v>
      </c>
      <c r="F1195" s="59">
        <f t="shared" si="317"/>
        <v>303.82478058907571</v>
      </c>
      <c r="G1195" s="16">
        <v>0.84</v>
      </c>
      <c r="H1195" s="21">
        <v>449.3</v>
      </c>
      <c r="I1195" s="6">
        <f>'Datos y Cálculos'!R1195</f>
        <v>4.5300000000000011</v>
      </c>
      <c r="J1195" s="59">
        <f>'Datos y Cálculos'!S1195</f>
        <v>255.46016773657689</v>
      </c>
      <c r="K1195" s="59">
        <f>'Datos y Cálculos'!T1195</f>
        <v>0.99984276321066878</v>
      </c>
      <c r="L1195" s="59">
        <f t="shared" si="320"/>
        <v>381.33330186865624</v>
      </c>
      <c r="M1195" s="69">
        <f t="shared" si="318"/>
        <v>320.63042741291224</v>
      </c>
      <c r="O1195" s="20">
        <f t="shared" si="311"/>
        <v>381.64287204040943</v>
      </c>
      <c r="P1195" s="128">
        <f t="shared" si="312"/>
        <v>320.63042741291224</v>
      </c>
      <c r="Q1195" s="106">
        <f t="shared" si="327"/>
        <v>0.15986790032603315</v>
      </c>
      <c r="S1195" s="129">
        <f t="shared" si="325"/>
        <v>0.17572248926904357</v>
      </c>
      <c r="T1195" s="124">
        <f t="shared" si="326"/>
        <v>0.14763010386953768</v>
      </c>
      <c r="U1195" s="79">
        <f t="shared" si="324"/>
        <v>0.15986790032603315</v>
      </c>
      <c r="Y1195" s="111">
        <f t="shared" si="313"/>
        <v>7.1544222860113416E-2</v>
      </c>
      <c r="Z1195" s="92">
        <f t="shared" si="322"/>
        <v>2.104674033444396E-2</v>
      </c>
      <c r="AD1195" s="106">
        <f t="shared" si="314"/>
        <v>0.48226155649059638</v>
      </c>
      <c r="AE1195" s="74">
        <f>IF(J1195&gt;0,J1195/630,Tabla13[[#This Row],[Cargabilidad Antes]]-0.02)</f>
        <v>0.40549232974059823</v>
      </c>
      <c r="AF1195" s="114">
        <f t="shared" si="319"/>
        <v>7.6769226749998143E-2</v>
      </c>
      <c r="AI1195" s="4">
        <f t="shared" si="315"/>
        <v>28.890258594531311</v>
      </c>
      <c r="AJ1195" s="59">
        <f t="shared" si="316"/>
        <v>27.745829887366099</v>
      </c>
      <c r="AK1195" s="4">
        <f t="shared" si="323"/>
        <v>1.1444287071652113</v>
      </c>
      <c r="AL1195" s="79">
        <f t="shared" si="321"/>
        <v>3.9612961698509808E-2</v>
      </c>
    </row>
    <row r="1196" spans="2:38" x14ac:dyDescent="0.25">
      <c r="B1196" s="16" t="s">
        <v>1210</v>
      </c>
      <c r="C1196" s="21">
        <v>443.48</v>
      </c>
      <c r="D1196" s="21">
        <v>289.08</v>
      </c>
      <c r="E1196" s="16">
        <v>188.89</v>
      </c>
      <c r="F1196" s="59">
        <f t="shared" si="317"/>
        <v>345.32112373847042</v>
      </c>
      <c r="G1196" s="16">
        <v>0.83</v>
      </c>
      <c r="H1196" s="21">
        <v>444.46</v>
      </c>
      <c r="I1196" s="6">
        <f>'Datos y Cálculos'!R1196</f>
        <v>28.889999999999986</v>
      </c>
      <c r="J1196" s="59">
        <f>'Datos y Cálculos'!S1196</f>
        <v>290.52001394052007</v>
      </c>
      <c r="K1196" s="59">
        <f>'Datos y Cálculos'!T1196</f>
        <v>0.9950433227611819</v>
      </c>
      <c r="L1196" s="59">
        <f t="shared" si="320"/>
        <v>433.41574727667387</v>
      </c>
      <c r="M1196" s="69">
        <f t="shared" si="318"/>
        <v>364.63436576855025</v>
      </c>
      <c r="O1196" s="20">
        <f t="shared" si="311"/>
        <v>437.1409529003065</v>
      </c>
      <c r="P1196" s="128">
        <f t="shared" si="312"/>
        <v>364.63436576855025</v>
      </c>
      <c r="Q1196" s="106">
        <f t="shared" si="327"/>
        <v>0.16586546433294702</v>
      </c>
      <c r="S1196" s="129">
        <f t="shared" si="325"/>
        <v>0.20127585770015416</v>
      </c>
      <c r="T1196" s="124">
        <f t="shared" si="326"/>
        <v>0.1678911441037059</v>
      </c>
      <c r="U1196" s="79">
        <f t="shared" si="324"/>
        <v>0.16586546433294713</v>
      </c>
      <c r="Y1196" s="111">
        <f t="shared" si="313"/>
        <v>9.2421811313799618E-2</v>
      </c>
      <c r="Z1196" s="92">
        <f t="shared" si="322"/>
        <v>2.8116524288698933E-2</v>
      </c>
      <c r="AD1196" s="106">
        <f t="shared" si="314"/>
        <v>0.5481287678388419</v>
      </c>
      <c r="AE1196" s="74">
        <f>IF(J1196&gt;0,J1196/630,Tabla13[[#This Row],[Cargabilidad Antes]]-0.02)</f>
        <v>0.46114287927066677</v>
      </c>
      <c r="AF1196" s="114">
        <f t="shared" si="319"/>
        <v>8.6985888568175129E-2</v>
      </c>
      <c r="AI1196" s="4">
        <f t="shared" si="315"/>
        <v>30.10395867261186</v>
      </c>
      <c r="AJ1196" s="59">
        <f t="shared" si="316"/>
        <v>28.551234527228441</v>
      </c>
      <c r="AK1196" s="4">
        <f t="shared" si="323"/>
        <v>1.5527241453834186</v>
      </c>
      <c r="AL1196" s="79">
        <f t="shared" si="321"/>
        <v>5.1578736280822213E-2</v>
      </c>
    </row>
    <row r="1197" spans="2:38" x14ac:dyDescent="0.25">
      <c r="B1197" s="16" t="s">
        <v>1211</v>
      </c>
      <c r="C1197" s="21">
        <v>462.84</v>
      </c>
      <c r="D1197" s="21">
        <v>299</v>
      </c>
      <c r="E1197" s="16">
        <v>198.08</v>
      </c>
      <c r="F1197" s="59">
        <f t="shared" si="317"/>
        <v>358.65956895083673</v>
      </c>
      <c r="G1197" s="16">
        <v>0.83</v>
      </c>
      <c r="H1197" s="21">
        <v>449.49</v>
      </c>
      <c r="I1197" s="6">
        <f>'Datos y Cálculos'!R1197</f>
        <v>38.080000000000013</v>
      </c>
      <c r="J1197" s="59">
        <f>'Datos y Cálculos'!S1197</f>
        <v>301.41513963303169</v>
      </c>
      <c r="K1197" s="59">
        <f>'Datos y Cálculos'!T1197</f>
        <v>0.99198733137302897</v>
      </c>
      <c r="L1197" s="59">
        <f t="shared" si="320"/>
        <v>450.15695365478422</v>
      </c>
      <c r="M1197" s="69">
        <f t="shared" si="318"/>
        <v>378.30893914121629</v>
      </c>
      <c r="O1197" s="20">
        <f t="shared" si="311"/>
        <v>452.14177707621303</v>
      </c>
      <c r="P1197" s="128">
        <f t="shared" si="312"/>
        <v>378.30893914121629</v>
      </c>
      <c r="Q1197" s="106">
        <f t="shared" si="327"/>
        <v>0.16329576623606601</v>
      </c>
      <c r="S1197" s="129">
        <f t="shared" si="325"/>
        <v>0.20818279179585614</v>
      </c>
      <c r="T1197" s="124">
        <f t="shared" si="326"/>
        <v>0.17418742329238843</v>
      </c>
      <c r="U1197" s="79">
        <f t="shared" si="324"/>
        <v>0.1632957662360659</v>
      </c>
      <c r="Y1197" s="111">
        <f t="shared" si="313"/>
        <v>9.9699511198487731E-2</v>
      </c>
      <c r="Z1197" s="92">
        <f t="shared" si="322"/>
        <v>2.990247810829565E-2</v>
      </c>
      <c r="AD1197" s="106">
        <f t="shared" si="314"/>
        <v>0.56930090309656622</v>
      </c>
      <c r="AE1197" s="74">
        <f>IF(J1197&gt;0,J1197/630,Tabla13[[#This Row],[Cargabilidad Antes]]-0.02)</f>
        <v>0.47843672957624078</v>
      </c>
      <c r="AF1197" s="114">
        <f t="shared" si="319"/>
        <v>9.0864173520325442E-2</v>
      </c>
      <c r="AI1197" s="4">
        <f t="shared" si="315"/>
        <v>30.460261393633438</v>
      </c>
      <c r="AJ1197" s="59">
        <f t="shared" si="316"/>
        <v>28.822586897279713</v>
      </c>
      <c r="AK1197" s="4">
        <f t="shared" si="323"/>
        <v>1.6376744963537249</v>
      </c>
      <c r="AL1197" s="79">
        <f t="shared" si="321"/>
        <v>5.3764295558409669E-2</v>
      </c>
    </row>
    <row r="1198" spans="2:38" x14ac:dyDescent="0.25">
      <c r="B1198" s="16" t="s">
        <v>1212</v>
      </c>
      <c r="C1198" s="21">
        <v>691.5</v>
      </c>
      <c r="D1198" s="21">
        <v>407.14</v>
      </c>
      <c r="E1198" s="16">
        <v>271.05</v>
      </c>
      <c r="F1198" s="59">
        <f t="shared" si="317"/>
        <v>489.11254543305267</v>
      </c>
      <c r="G1198" s="16">
        <v>0.83</v>
      </c>
      <c r="H1198" s="21">
        <v>445.47</v>
      </c>
      <c r="I1198" s="6">
        <f>'Datos y Cálculos'!R1198</f>
        <v>111.05000000000001</v>
      </c>
      <c r="J1198" s="59">
        <f>'Datos y Cálculos'!S1198</f>
        <v>422.0131302459676</v>
      </c>
      <c r="K1198" s="59">
        <f>'Datos y Cálculos'!T1198</f>
        <v>0.96475671210206448</v>
      </c>
      <c r="L1198" s="59">
        <f t="shared" si="320"/>
        <v>613.88969515173051</v>
      </c>
      <c r="M1198" s="69">
        <f t="shared" si="318"/>
        <v>529.67259641101305</v>
      </c>
      <c r="O1198" s="20">
        <f t="shared" si="311"/>
        <v>615.66890675187074</v>
      </c>
      <c r="P1198" s="128">
        <f t="shared" si="312"/>
        <v>529.67259641101305</v>
      </c>
      <c r="Q1198" s="106">
        <f t="shared" si="327"/>
        <v>0.13967947609138598</v>
      </c>
      <c r="S1198" s="129">
        <f t="shared" si="325"/>
        <v>0.28347672860122025</v>
      </c>
      <c r="T1198" s="124">
        <f t="shared" si="326"/>
        <v>0.24388084766610182</v>
      </c>
      <c r="U1198" s="79">
        <f t="shared" si="324"/>
        <v>0.13967947609138587</v>
      </c>
      <c r="Y1198" s="111">
        <f t="shared" si="313"/>
        <v>0.18541539444423441</v>
      </c>
      <c r="Z1198" s="92">
        <f t="shared" si="322"/>
        <v>4.8179929949376803E-2</v>
      </c>
      <c r="AD1198" s="106">
        <f t="shared" si="314"/>
        <v>0.77636911973500422</v>
      </c>
      <c r="AE1198" s="74">
        <f>IF(J1198&gt;0,J1198/630,Tabla13[[#This Row],[Cargabilidad Antes]]-0.02)</f>
        <v>0.66986211150153585</v>
      </c>
      <c r="AF1198" s="114">
        <f t="shared" si="319"/>
        <v>0.10650700823346837</v>
      </c>
      <c r="AI1198" s="4">
        <f t="shared" si="315"/>
        <v>35.124150714237281</v>
      </c>
      <c r="AJ1198" s="59">
        <f t="shared" si="316"/>
        <v>32.493404364016662</v>
      </c>
      <c r="AK1198" s="4">
        <f t="shared" si="323"/>
        <v>2.630746350220619</v>
      </c>
      <c r="AL1198" s="79">
        <f t="shared" si="321"/>
        <v>7.4898504212210559E-2</v>
      </c>
    </row>
    <row r="1199" spans="2:38" x14ac:dyDescent="0.25">
      <c r="B1199" s="16" t="s">
        <v>1213</v>
      </c>
      <c r="C1199" s="21">
        <v>682.26</v>
      </c>
      <c r="D1199" s="21">
        <v>386.08</v>
      </c>
      <c r="E1199" s="16">
        <v>267.41000000000003</v>
      </c>
      <c r="F1199" s="59">
        <f t="shared" si="317"/>
        <v>469.64441282740711</v>
      </c>
      <c r="G1199" s="16">
        <v>0.82</v>
      </c>
      <c r="H1199" s="21">
        <v>445.97</v>
      </c>
      <c r="I1199" s="6">
        <f>'Datos y Cálculos'!R1199</f>
        <v>107.41000000000003</v>
      </c>
      <c r="J1199" s="59">
        <f>'Datos y Cálculos'!S1199</f>
        <v>400.74265370683963</v>
      </c>
      <c r="K1199" s="59">
        <f>'Datos y Cálculos'!T1199</f>
        <v>0.96341129757161814</v>
      </c>
      <c r="L1199" s="59">
        <f t="shared" si="320"/>
        <v>589.45506123762448</v>
      </c>
      <c r="M1199" s="69">
        <f t="shared" si="318"/>
        <v>502.97582389871491</v>
      </c>
      <c r="O1199" s="20">
        <f t="shared" si="311"/>
        <v>590.94218432855439</v>
      </c>
      <c r="P1199" s="128">
        <f t="shared" si="312"/>
        <v>502.97582389871491</v>
      </c>
      <c r="Q1199" s="106">
        <f t="shared" si="327"/>
        <v>0.14885781174987434</v>
      </c>
      <c r="S1199" s="129">
        <f t="shared" si="325"/>
        <v>0.27209163134403963</v>
      </c>
      <c r="T1199" s="124">
        <f t="shared" si="326"/>
        <v>0.23158866650671237</v>
      </c>
      <c r="U1199" s="79">
        <f t="shared" si="324"/>
        <v>0.14885781174987434</v>
      </c>
      <c r="Y1199" s="111">
        <f t="shared" si="313"/>
        <v>0.17094897645557658</v>
      </c>
      <c r="Z1199" s="92">
        <f t="shared" si="322"/>
        <v>4.7106182896540193E-2</v>
      </c>
      <c r="AD1199" s="106">
        <f t="shared" si="314"/>
        <v>0.74546732194826526</v>
      </c>
      <c r="AE1199" s="74">
        <f>IF(J1199&gt;0,J1199/630,Tabla13[[#This Row],[Cargabilidad Antes]]-0.02)</f>
        <v>0.63609945032831683</v>
      </c>
      <c r="AF1199" s="114">
        <f t="shared" si="319"/>
        <v>0.10936787161994843</v>
      </c>
      <c r="AI1199" s="4">
        <f t="shared" si="315"/>
        <v>34.327261357345165</v>
      </c>
      <c r="AJ1199" s="59">
        <f t="shared" si="316"/>
        <v>31.757069429129036</v>
      </c>
      <c r="AK1199" s="4">
        <f t="shared" si="323"/>
        <v>2.5701919282161292</v>
      </c>
      <c r="AL1199" s="79">
        <f t="shared" si="321"/>
        <v>7.4873200674547058E-2</v>
      </c>
    </row>
    <row r="1200" spans="2:38" x14ac:dyDescent="0.25">
      <c r="B1200" s="16" t="s">
        <v>1214</v>
      </c>
      <c r="C1200" s="21">
        <v>586.6</v>
      </c>
      <c r="D1200" s="21">
        <v>384.7</v>
      </c>
      <c r="E1200" s="16">
        <v>266.61</v>
      </c>
      <c r="F1200" s="59">
        <f t="shared" si="317"/>
        <v>468.05446488629934</v>
      </c>
      <c r="G1200" s="16">
        <v>0.82</v>
      </c>
      <c r="H1200" s="21">
        <v>446.1</v>
      </c>
      <c r="I1200" s="6">
        <f>'Datos y Cálculos'!R1200</f>
        <v>106.61000000000001</v>
      </c>
      <c r="J1200" s="59">
        <f>'Datos y Cálculos'!S1200</f>
        <v>399.19892547450576</v>
      </c>
      <c r="K1200" s="59">
        <f>'Datos y Cálculos'!T1200</f>
        <v>0.96367994864397066</v>
      </c>
      <c r="L1200" s="59">
        <f t="shared" si="320"/>
        <v>587.45950282067645</v>
      </c>
      <c r="M1200" s="69">
        <f t="shared" si="318"/>
        <v>501.0382762672071</v>
      </c>
      <c r="O1200" s="20">
        <f t="shared" si="311"/>
        <v>588.82992724615337</v>
      </c>
      <c r="P1200" s="128">
        <f t="shared" si="312"/>
        <v>501.0382762672071</v>
      </c>
      <c r="Q1200" s="106">
        <f t="shared" si="327"/>
        <v>0.14909508996856069</v>
      </c>
      <c r="S1200" s="129">
        <f t="shared" si="325"/>
        <v>0.27111907008405522</v>
      </c>
      <c r="T1200" s="124">
        <f t="shared" si="326"/>
        <v>0.23069654793768049</v>
      </c>
      <c r="U1200" s="79">
        <f t="shared" si="324"/>
        <v>0.14909508996856069</v>
      </c>
      <c r="Y1200" s="111">
        <f t="shared" si="313"/>
        <v>0.16979346438752366</v>
      </c>
      <c r="Z1200" s="92">
        <f t="shared" si="322"/>
        <v>4.6856346054458896E-2</v>
      </c>
      <c r="AD1200" s="106">
        <f t="shared" si="314"/>
        <v>0.74294359505761798</v>
      </c>
      <c r="AE1200" s="74">
        <f>IF(J1200&gt;0,J1200/630,Tabla13[[#This Row],[Cargabilidad Antes]]-0.02)</f>
        <v>0.63364908805477105</v>
      </c>
      <c r="AF1200" s="114">
        <f t="shared" si="319"/>
        <v>0.10929450700284693</v>
      </c>
      <c r="AI1200" s="4">
        <f t="shared" si="315"/>
        <v>34.260702009100171</v>
      </c>
      <c r="AJ1200" s="59">
        <f t="shared" si="316"/>
        <v>31.705110958461916</v>
      </c>
      <c r="AK1200" s="4">
        <f t="shared" si="323"/>
        <v>2.555591050638256</v>
      </c>
      <c r="AL1200" s="79">
        <f t="shared" si="321"/>
        <v>7.4592489376296256E-2</v>
      </c>
    </row>
    <row r="1201" spans="2:38" x14ac:dyDescent="0.25">
      <c r="B1201" s="16" t="s">
        <v>1215</v>
      </c>
      <c r="C1201" s="21">
        <v>671.54</v>
      </c>
      <c r="D1201" s="21">
        <v>386.34</v>
      </c>
      <c r="E1201" s="16">
        <v>266.98</v>
      </c>
      <c r="F1201" s="59">
        <f t="shared" si="317"/>
        <v>469.61358157532027</v>
      </c>
      <c r="G1201" s="16">
        <v>0.82</v>
      </c>
      <c r="H1201" s="21">
        <v>444.64</v>
      </c>
      <c r="I1201" s="6">
        <f>'Datos y Cálculos'!R1201</f>
        <v>106.98000000000002</v>
      </c>
      <c r="J1201" s="59">
        <f>'Datos y Cálculos'!S1201</f>
        <v>400.87818099766912</v>
      </c>
      <c r="K1201" s="59">
        <f>'Datos y Cálculos'!T1201</f>
        <v>0.96373416741842166</v>
      </c>
      <c r="L1201" s="59">
        <f t="shared" si="320"/>
        <v>589.41636464699013</v>
      </c>
      <c r="M1201" s="69">
        <f t="shared" si="318"/>
        <v>503.14592545924302</v>
      </c>
      <c r="O1201" s="20">
        <f t="shared" si="311"/>
        <v>591.34014580784731</v>
      </c>
      <c r="P1201" s="128">
        <f t="shared" si="312"/>
        <v>503.14592545924302</v>
      </c>
      <c r="Q1201" s="106">
        <f t="shared" si="327"/>
        <v>0.14914296107550684</v>
      </c>
      <c r="S1201" s="129">
        <f t="shared" si="325"/>
        <v>0.27227486752345692</v>
      </c>
      <c r="T1201" s="124">
        <f t="shared" si="326"/>
        <v>0.23166698755456722</v>
      </c>
      <c r="U1201" s="79">
        <f t="shared" si="324"/>
        <v>0.14914296107550684</v>
      </c>
      <c r="Y1201" s="111">
        <f t="shared" si="313"/>
        <v>0.17092653224952739</v>
      </c>
      <c r="Z1201" s="92">
        <f t="shared" si="322"/>
        <v>4.7182952975696281E-2</v>
      </c>
      <c r="AD1201" s="106">
        <f t="shared" si="314"/>
        <v>0.74541838345288935</v>
      </c>
      <c r="AE1201" s="74">
        <f>IF(J1201&gt;0,J1201/630,Tabla13[[#This Row],[Cargabilidad Antes]]-0.02)</f>
        <v>0.6363145730121732</v>
      </c>
      <c r="AF1201" s="114">
        <f t="shared" si="319"/>
        <v>0.10910381044071615</v>
      </c>
      <c r="AI1201" s="4">
        <f t="shared" si="315"/>
        <v>34.339828206304652</v>
      </c>
      <c r="AJ1201" s="59">
        <f t="shared" si="316"/>
        <v>31.761640553051233</v>
      </c>
      <c r="AK1201" s="4">
        <f t="shared" si="323"/>
        <v>2.5781876532534191</v>
      </c>
      <c r="AL1201" s="79">
        <f t="shared" si="321"/>
        <v>7.5078641563503079E-2</v>
      </c>
    </row>
    <row r="1202" spans="2:38" x14ac:dyDescent="0.25">
      <c r="B1202" s="16" t="s">
        <v>1216</v>
      </c>
      <c r="C1202" s="21">
        <v>614.28</v>
      </c>
      <c r="D1202" s="21">
        <v>392.6</v>
      </c>
      <c r="E1202" s="16">
        <v>270.18</v>
      </c>
      <c r="F1202" s="59">
        <f t="shared" si="317"/>
        <v>476.58366778562612</v>
      </c>
      <c r="G1202" s="16">
        <v>0.82</v>
      </c>
      <c r="H1202" s="21">
        <v>445.85</v>
      </c>
      <c r="I1202" s="6">
        <f>'Datos y Cálculos'!R1202</f>
        <v>110.18</v>
      </c>
      <c r="J1202" s="59">
        <f>'Datos y Cálculos'!S1202</f>
        <v>407.76757154045492</v>
      </c>
      <c r="K1202" s="59">
        <f>'Datos y Cálculos'!T1202</f>
        <v>0.96280338948201494</v>
      </c>
      <c r="L1202" s="59">
        <f t="shared" si="320"/>
        <v>598.16458453784878</v>
      </c>
      <c r="M1202" s="69">
        <f t="shared" si="318"/>
        <v>511.79286346887312</v>
      </c>
      <c r="O1202" s="20">
        <f t="shared" si="311"/>
        <v>600.92183373236242</v>
      </c>
      <c r="P1202" s="128">
        <f t="shared" si="312"/>
        <v>511.79286346887312</v>
      </c>
      <c r="Q1202" s="106">
        <f t="shared" si="327"/>
        <v>0.14832040585029804</v>
      </c>
      <c r="S1202" s="129">
        <f t="shared" si="325"/>
        <v>0.2766866309201978</v>
      </c>
      <c r="T1202" s="124">
        <f t="shared" si="326"/>
        <v>0.23564835752876243</v>
      </c>
      <c r="U1202" s="79">
        <f t="shared" si="324"/>
        <v>0.14832040585029804</v>
      </c>
      <c r="Y1202" s="111">
        <f t="shared" si="313"/>
        <v>0.17603802813610589</v>
      </c>
      <c r="Z1202" s="92">
        <f t="shared" si="322"/>
        <v>4.8347413046355051E-2</v>
      </c>
      <c r="AD1202" s="106">
        <f t="shared" si="314"/>
        <v>0.75648201235813672</v>
      </c>
      <c r="AE1202" s="74">
        <f>IF(J1202&gt;0,J1202/630,Tabla13[[#This Row],[Cargabilidad Antes]]-0.02)</f>
        <v>0.64725011355627771</v>
      </c>
      <c r="AF1202" s="114">
        <f t="shared" si="319"/>
        <v>0.10923189880185902</v>
      </c>
      <c r="AI1202" s="4">
        <f t="shared" si="315"/>
        <v>34.644953265391692</v>
      </c>
      <c r="AJ1202" s="59">
        <f t="shared" si="316"/>
        <v>31.996045275044569</v>
      </c>
      <c r="AK1202" s="4">
        <f t="shared" si="323"/>
        <v>2.6489079903471229</v>
      </c>
      <c r="AL1202" s="79">
        <f t="shared" si="321"/>
        <v>7.6458697174610735E-2</v>
      </c>
    </row>
    <row r="1203" spans="2:38" x14ac:dyDescent="0.25">
      <c r="B1203" s="16" t="s">
        <v>1217</v>
      </c>
      <c r="C1203" s="21">
        <v>544</v>
      </c>
      <c r="D1203" s="21">
        <v>325.58999999999997</v>
      </c>
      <c r="E1203" s="16">
        <v>185.84</v>
      </c>
      <c r="F1203" s="59">
        <f t="shared" si="317"/>
        <v>374.89378989255073</v>
      </c>
      <c r="G1203" s="16">
        <v>0.86</v>
      </c>
      <c r="H1203" s="21">
        <v>449.34</v>
      </c>
      <c r="I1203" s="6">
        <f>'Datos y Cálculos'!R1203</f>
        <v>25.840000000000003</v>
      </c>
      <c r="J1203" s="59">
        <f>'Datos y Cálculos'!S1203</f>
        <v>326.61376838706599</v>
      </c>
      <c r="K1203" s="59">
        <f>'Datos y Cálculos'!T1203</f>
        <v>0.99686550756227532</v>
      </c>
      <c r="L1203" s="59">
        <f t="shared" si="320"/>
        <v>470.53267502605041</v>
      </c>
      <c r="M1203" s="69">
        <f t="shared" si="318"/>
        <v>409.93597195502315</v>
      </c>
      <c r="O1203" s="20">
        <f t="shared" si="311"/>
        <v>475.1756171523009</v>
      </c>
      <c r="P1203" s="128">
        <f t="shared" si="312"/>
        <v>409.93597195502315</v>
      </c>
      <c r="Q1203" s="106">
        <f t="shared" si="327"/>
        <v>0.13729586039842501</v>
      </c>
      <c r="S1203" s="129">
        <f t="shared" si="325"/>
        <v>0.21878842342721713</v>
      </c>
      <c r="T1203" s="124">
        <f t="shared" si="326"/>
        <v>0.18874967858756242</v>
      </c>
      <c r="U1203" s="79">
        <f t="shared" si="324"/>
        <v>0.13729586039842501</v>
      </c>
      <c r="Y1203" s="111">
        <f t="shared" si="313"/>
        <v>0.10892929114744801</v>
      </c>
      <c r="Z1203" s="92">
        <f t="shared" si="322"/>
        <v>2.7857747666270617E-2</v>
      </c>
      <c r="AD1203" s="106">
        <f t="shared" si="314"/>
        <v>0.59506950776595358</v>
      </c>
      <c r="AE1203" s="74">
        <f>IF(J1203&gt;0,J1203/630,Tabla13[[#This Row],[Cargabilidad Antes]]-0.02)</f>
        <v>0.5184345529953428</v>
      </c>
      <c r="AF1203" s="114">
        <f t="shared" si="319"/>
        <v>7.6634954770610775E-2</v>
      </c>
      <c r="AI1203" s="4">
        <f t="shared" si="315"/>
        <v>31.030765682053151</v>
      </c>
      <c r="AJ1203" s="59">
        <f t="shared" si="316"/>
        <v>29.488448213213395</v>
      </c>
      <c r="AK1203" s="4">
        <f t="shared" si="323"/>
        <v>1.5423174688397552</v>
      </c>
      <c r="AL1203" s="79">
        <f t="shared" si="321"/>
        <v>4.9702849251050396E-2</v>
      </c>
    </row>
    <row r="1204" spans="2:38" x14ac:dyDescent="0.25">
      <c r="B1204" s="16" t="s">
        <v>1218</v>
      </c>
      <c r="C1204" s="21">
        <v>493.5</v>
      </c>
      <c r="D1204" s="21">
        <v>306.88</v>
      </c>
      <c r="E1204" s="16">
        <v>183.79</v>
      </c>
      <c r="F1204" s="59">
        <f t="shared" si="317"/>
        <v>357.70672135144457</v>
      </c>
      <c r="G1204" s="16">
        <v>0.85</v>
      </c>
      <c r="H1204" s="21">
        <v>450.35</v>
      </c>
      <c r="I1204" s="6">
        <f>'Datos y Cálculos'!R1204</f>
        <v>23.789999999999992</v>
      </c>
      <c r="J1204" s="59">
        <f>'Datos y Cálculos'!S1204</f>
        <v>307.80074480091821</v>
      </c>
      <c r="K1204" s="59">
        <f>'Datos y Cálculos'!T1204</f>
        <v>0.99700863361616054</v>
      </c>
      <c r="L1204" s="59">
        <f t="shared" si="320"/>
        <v>448.9610257895543</v>
      </c>
      <c r="M1204" s="69">
        <f t="shared" si="318"/>
        <v>386.3235714512553</v>
      </c>
      <c r="O1204" s="20">
        <f t="shared" si="311"/>
        <v>453.13874836038968</v>
      </c>
      <c r="P1204" s="128">
        <f t="shared" si="312"/>
        <v>386.32357145125536</v>
      </c>
      <c r="Q1204" s="106">
        <f t="shared" si="327"/>
        <v>0.14744970972112714</v>
      </c>
      <c r="S1204" s="129">
        <f t="shared" si="325"/>
        <v>0.20864183423741584</v>
      </c>
      <c r="T1204" s="124">
        <f t="shared" si="326"/>
        <v>0.17787765634342537</v>
      </c>
      <c r="U1204" s="79">
        <f t="shared" si="324"/>
        <v>0.14744970972112703</v>
      </c>
      <c r="Y1204" s="111">
        <f t="shared" si="313"/>
        <v>9.9170473317580332E-2</v>
      </c>
      <c r="Z1204" s="92">
        <f t="shared" si="322"/>
        <v>2.7089208402913102E-2</v>
      </c>
      <c r="AD1204" s="106">
        <f t="shared" si="314"/>
        <v>0.5677884465895946</v>
      </c>
      <c r="AE1204" s="74">
        <f>IF(J1204&gt;0,J1204/630,Tabla13[[#This Row],[Cargabilidad Antes]]-0.02)</f>
        <v>0.48857261079510828</v>
      </c>
      <c r="AF1204" s="114">
        <f t="shared" si="319"/>
        <v>7.9215835794486322E-2</v>
      </c>
      <c r="AI1204" s="4">
        <f t="shared" si="315"/>
        <v>30.484367662009095</v>
      </c>
      <c r="AJ1204" s="59">
        <f t="shared" si="316"/>
        <v>28.986268746230053</v>
      </c>
      <c r="AK1204" s="4">
        <f t="shared" si="323"/>
        <v>1.4980989157790425</v>
      </c>
      <c r="AL1204" s="79">
        <f t="shared" si="321"/>
        <v>4.9143184873932544E-2</v>
      </c>
    </row>
    <row r="1205" spans="2:38" x14ac:dyDescent="0.25">
      <c r="B1205" s="16" t="s">
        <v>1219</v>
      </c>
      <c r="C1205" s="21">
        <v>412.16</v>
      </c>
      <c r="D1205" s="21">
        <v>306.92</v>
      </c>
      <c r="E1205" s="16">
        <v>184.62</v>
      </c>
      <c r="F1205" s="59">
        <f t="shared" si="317"/>
        <v>358.16815994725158</v>
      </c>
      <c r="G1205" s="16">
        <v>0.85</v>
      </c>
      <c r="H1205" s="21">
        <v>450.64</v>
      </c>
      <c r="I1205" s="6">
        <f>'Datos y Cálculos'!R1205</f>
        <v>24.620000000000005</v>
      </c>
      <c r="J1205" s="59">
        <f>'Datos y Cálculos'!S1205</f>
        <v>307.90587977497279</v>
      </c>
      <c r="K1205" s="59">
        <f>'Datos y Cálculos'!T1205</f>
        <v>0.99679811319065004</v>
      </c>
      <c r="L1205" s="59">
        <f t="shared" si="320"/>
        <v>449.54018165369274</v>
      </c>
      <c r="M1205" s="69">
        <f t="shared" si="318"/>
        <v>386.45552733293283</v>
      </c>
      <c r="O1205" s="20">
        <f t="shared" si="311"/>
        <v>453.19781232654725</v>
      </c>
      <c r="P1205" s="128">
        <f t="shared" si="312"/>
        <v>386.45552733293283</v>
      </c>
      <c r="Q1205" s="106">
        <f t="shared" si="327"/>
        <v>0.14726965395305991</v>
      </c>
      <c r="S1205" s="129">
        <f t="shared" si="325"/>
        <v>0.20866902947128413</v>
      </c>
      <c r="T1205" s="124">
        <f t="shared" si="326"/>
        <v>0.17793841371032726</v>
      </c>
      <c r="U1205" s="79">
        <f t="shared" si="324"/>
        <v>0.14726965395305991</v>
      </c>
      <c r="Y1205" s="111">
        <f t="shared" si="313"/>
        <v>9.942649646124764E-2</v>
      </c>
      <c r="Z1205" s="92">
        <f t="shared" si="322"/>
        <v>2.712861470371487E-2</v>
      </c>
      <c r="AD1205" s="106">
        <f t="shared" si="314"/>
        <v>0.56852088880516127</v>
      </c>
      <c r="AE1205" s="74">
        <f>IF(J1205&gt;0,J1205/630,Tabla13[[#This Row],[Cargabilidad Antes]]-0.02)</f>
        <v>0.48873949170630604</v>
      </c>
      <c r="AF1205" s="114">
        <f t="shared" si="319"/>
        <v>7.9781397098855233E-2</v>
      </c>
      <c r="AI1205" s="4">
        <f t="shared" si="315"/>
        <v>30.48579746521283</v>
      </c>
      <c r="AJ1205" s="59">
        <f t="shared" si="316"/>
        <v>28.988992377301688</v>
      </c>
      <c r="AK1205" s="4">
        <f t="shared" si="323"/>
        <v>1.4968050879111416</v>
      </c>
      <c r="AL1205" s="79">
        <f t="shared" si="321"/>
        <v>4.9098439678973094E-2</v>
      </c>
    </row>
    <row r="1206" spans="2:38" x14ac:dyDescent="0.25">
      <c r="B1206" s="16" t="s">
        <v>1220</v>
      </c>
      <c r="C1206" s="21">
        <v>613.22</v>
      </c>
      <c r="D1206" s="21">
        <v>393.69</v>
      </c>
      <c r="E1206" s="16">
        <v>272.63</v>
      </c>
      <c r="F1206" s="59">
        <f t="shared" si="317"/>
        <v>478.87256446783414</v>
      </c>
      <c r="G1206" s="16">
        <v>0.82</v>
      </c>
      <c r="H1206" s="21">
        <v>446.24</v>
      </c>
      <c r="I1206" s="6">
        <f>'Datos y Cálculos'!R1206</f>
        <v>112.63</v>
      </c>
      <c r="J1206" s="59">
        <f>'Datos y Cálculos'!S1206</f>
        <v>409.48422802349785</v>
      </c>
      <c r="K1206" s="59">
        <f>'Datos y Cálculos'!T1206</f>
        <v>0.96142897102598168</v>
      </c>
      <c r="L1206" s="59">
        <f t="shared" si="320"/>
        <v>601.03740000658797</v>
      </c>
      <c r="M1206" s="69">
        <f t="shared" si="318"/>
        <v>513.94745495276652</v>
      </c>
      <c r="O1206" s="20">
        <f t="shared" si="311"/>
        <v>602.59021070324434</v>
      </c>
      <c r="P1206" s="128">
        <f t="shared" si="312"/>
        <v>513.94745495276652</v>
      </c>
      <c r="Q1206" s="106">
        <f t="shared" si="327"/>
        <v>0.14710288049158404</v>
      </c>
      <c r="S1206" s="129">
        <f t="shared" si="325"/>
        <v>0.2774548133646782</v>
      </c>
      <c r="T1206" s="124">
        <f t="shared" si="326"/>
        <v>0.23664041111247916</v>
      </c>
      <c r="U1206" s="79">
        <f t="shared" si="324"/>
        <v>0.14710288049158415</v>
      </c>
      <c r="Y1206" s="111">
        <f t="shared" si="313"/>
        <v>0.17773301045368622</v>
      </c>
      <c r="Z1206" s="92">
        <f t="shared" si="322"/>
        <v>4.8444065221977035E-2</v>
      </c>
      <c r="AD1206" s="106">
        <f t="shared" si="314"/>
        <v>0.76011518169497483</v>
      </c>
      <c r="AE1206" s="74">
        <f>IF(J1206&gt;0,J1206/630,Tabla13[[#This Row],[Cargabilidad Antes]]-0.02)</f>
        <v>0.64997496511666331</v>
      </c>
      <c r="AF1206" s="114">
        <f t="shared" si="319"/>
        <v>0.11014021657831152</v>
      </c>
      <c r="AI1206" s="4">
        <f t="shared" si="315"/>
        <v>34.698583387697127</v>
      </c>
      <c r="AJ1206" s="59">
        <f t="shared" si="316"/>
        <v>32.055074424477191</v>
      </c>
      <c r="AK1206" s="4">
        <f t="shared" si="323"/>
        <v>2.6435089632199364</v>
      </c>
      <c r="AL1206" s="79">
        <f t="shared" si="321"/>
        <v>7.6184924718201263E-2</v>
      </c>
    </row>
    <row r="1207" spans="2:38" x14ac:dyDescent="0.25">
      <c r="B1207" s="16" t="s">
        <v>1221</v>
      </c>
      <c r="C1207" s="21">
        <v>697.12</v>
      </c>
      <c r="D1207" s="21">
        <v>411.02</v>
      </c>
      <c r="E1207" s="16">
        <v>268.32</v>
      </c>
      <c r="F1207" s="59">
        <f t="shared" si="317"/>
        <v>490.8493280019847</v>
      </c>
      <c r="G1207" s="16">
        <v>0.83</v>
      </c>
      <c r="H1207" s="21">
        <v>446.32</v>
      </c>
      <c r="I1207" s="6">
        <f>'Datos y Cálculos'!R1207</f>
        <v>108.32</v>
      </c>
      <c r="J1207" s="59">
        <f>'Datos y Cálculos'!S1207</f>
        <v>425.05371754638259</v>
      </c>
      <c r="K1207" s="59">
        <f>'Datos y Cálculos'!T1207</f>
        <v>0.96698366120077228</v>
      </c>
      <c r="L1207" s="59">
        <f t="shared" si="320"/>
        <v>616.06954707281045</v>
      </c>
      <c r="M1207" s="69">
        <f t="shared" si="318"/>
        <v>533.48886575098948</v>
      </c>
      <c r="O1207" s="20">
        <f t="shared" si="311"/>
        <v>621.53616459486648</v>
      </c>
      <c r="P1207" s="128">
        <f t="shared" si="312"/>
        <v>533.48886575098948</v>
      </c>
      <c r="Q1207" s="106">
        <f t="shared" si="327"/>
        <v>0.14166078155929762</v>
      </c>
      <c r="S1207" s="129">
        <f t="shared" si="325"/>
        <v>0.28617823104994244</v>
      </c>
      <c r="T1207" s="124">
        <f t="shared" si="326"/>
        <v>0.24563799917415038</v>
      </c>
      <c r="U1207" s="79">
        <f t="shared" si="324"/>
        <v>0.14166078155929751</v>
      </c>
      <c r="Y1207" s="111">
        <f t="shared" si="313"/>
        <v>0.18673450992060492</v>
      </c>
      <c r="Z1207" s="92">
        <f t="shared" si="322"/>
        <v>4.9158566729625736E-2</v>
      </c>
      <c r="AD1207" s="106">
        <f t="shared" si="314"/>
        <v>0.77912591746346782</v>
      </c>
      <c r="AE1207" s="74">
        <f>IF(J1207&gt;0,J1207/630,Tabla13[[#This Row],[Cargabilidad Antes]]-0.02)</f>
        <v>0.67468844054981358</v>
      </c>
      <c r="AF1207" s="114">
        <f t="shared" si="319"/>
        <v>0.10443747691365424</v>
      </c>
      <c r="AI1207" s="4">
        <f t="shared" si="315"/>
        <v>35.318034292182077</v>
      </c>
      <c r="AJ1207" s="59">
        <f t="shared" si="316"/>
        <v>32.601772699793727</v>
      </c>
      <c r="AK1207" s="4">
        <f t="shared" si="323"/>
        <v>2.7162615923883493</v>
      </c>
      <c r="AL1207" s="79">
        <f t="shared" si="321"/>
        <v>7.6908628886789843E-2</v>
      </c>
    </row>
    <row r="1208" spans="2:38" x14ac:dyDescent="0.25">
      <c r="B1208" s="16" t="s">
        <v>1222</v>
      </c>
      <c r="C1208" s="21">
        <v>587.12</v>
      </c>
      <c r="D1208" s="21">
        <v>408.24</v>
      </c>
      <c r="E1208" s="16">
        <v>268.41000000000003</v>
      </c>
      <c r="F1208" s="59">
        <f t="shared" si="317"/>
        <v>488.57325520335229</v>
      </c>
      <c r="G1208" s="16">
        <v>0.83</v>
      </c>
      <c r="H1208" s="21">
        <v>446.81</v>
      </c>
      <c r="I1208" s="6">
        <f>'Datos y Cálculos'!R1208</f>
        <v>108.41000000000003</v>
      </c>
      <c r="J1208" s="59">
        <f>'Datos y Cálculos'!S1208</f>
        <v>422.38918747998275</v>
      </c>
      <c r="K1208" s="59">
        <f>'Datos y Cálculos'!T1208</f>
        <v>0.96650201307377626</v>
      </c>
      <c r="L1208" s="59">
        <f t="shared" si="320"/>
        <v>613.2128269793634</v>
      </c>
      <c r="M1208" s="69">
        <f t="shared" si="318"/>
        <v>530.14458933555511</v>
      </c>
      <c r="O1208" s="20">
        <f t="shared" si="311"/>
        <v>617.33230459395725</v>
      </c>
      <c r="P1208" s="128">
        <f t="shared" si="312"/>
        <v>530.14458933555511</v>
      </c>
      <c r="Q1208" s="106">
        <f t="shared" si="327"/>
        <v>0.14123303544879084</v>
      </c>
      <c r="S1208" s="129">
        <f t="shared" si="325"/>
        <v>0.28424261847070337</v>
      </c>
      <c r="T1208" s="124">
        <f t="shared" si="326"/>
        <v>0.24409817066017342</v>
      </c>
      <c r="U1208" s="79">
        <f t="shared" si="324"/>
        <v>0.14123303544879073</v>
      </c>
      <c r="Y1208" s="111">
        <f t="shared" si="313"/>
        <v>0.18500674581663518</v>
      </c>
      <c r="Z1208" s="92">
        <f t="shared" si="322"/>
        <v>4.8567841517232903E-2</v>
      </c>
      <c r="AD1208" s="106">
        <f t="shared" si="314"/>
        <v>0.77551310349738456</v>
      </c>
      <c r="AE1208" s="74">
        <f>IF(J1208&gt;0,J1208/630,Tabla13[[#This Row],[Cargabilidad Antes]]-0.02)</f>
        <v>0.67045902774600441</v>
      </c>
      <c r="AF1208" s="114">
        <f t="shared" si="319"/>
        <v>0.10505407575138015</v>
      </c>
      <c r="AI1208" s="4">
        <f t="shared" si="315"/>
        <v>35.178930937374105</v>
      </c>
      <c r="AJ1208" s="59">
        <f t="shared" si="316"/>
        <v>32.506765106884728</v>
      </c>
      <c r="AK1208" s="4">
        <f t="shared" si="323"/>
        <v>2.6721658304893765</v>
      </c>
      <c r="AL1208" s="79">
        <f t="shared" si="321"/>
        <v>7.5959267643647133E-2</v>
      </c>
    </row>
    <row r="1209" spans="2:38" x14ac:dyDescent="0.25">
      <c r="B1209" s="16" t="s">
        <v>1223</v>
      </c>
      <c r="C1209" s="21">
        <v>572.02</v>
      </c>
      <c r="D1209" s="21">
        <v>384.29</v>
      </c>
      <c r="E1209" s="16">
        <v>265.23</v>
      </c>
      <c r="F1209" s="59">
        <f t="shared" si="317"/>
        <v>466.93228309895215</v>
      </c>
      <c r="G1209" s="16">
        <v>0.82</v>
      </c>
      <c r="H1209" s="21">
        <v>449.77</v>
      </c>
      <c r="I1209" s="6">
        <f>'Datos y Cálculos'!R1209</f>
        <v>105.23000000000002</v>
      </c>
      <c r="J1209" s="59">
        <f>'Datos y Cálculos'!S1209</f>
        <v>398.43714309787936</v>
      </c>
      <c r="K1209" s="59">
        <f>'Datos y Cálculos'!T1209</f>
        <v>0.96449341296877045</v>
      </c>
      <c r="L1209" s="59">
        <f t="shared" si="320"/>
        <v>586.0510420445795</v>
      </c>
      <c r="M1209" s="69">
        <f t="shared" si="318"/>
        <v>500.08215613631762</v>
      </c>
      <c r="O1209" s="20">
        <f t="shared" si="311"/>
        <v>588.20237260572992</v>
      </c>
      <c r="P1209" s="128">
        <f t="shared" si="312"/>
        <v>500.08215613631756</v>
      </c>
      <c r="Q1209" s="106">
        <f t="shared" si="327"/>
        <v>0.14981275250393977</v>
      </c>
      <c r="S1209" s="129">
        <f t="shared" si="325"/>
        <v>0.27083012072420481</v>
      </c>
      <c r="T1209" s="124">
        <f t="shared" si="326"/>
        <v>0.23025631487753739</v>
      </c>
      <c r="U1209" s="79">
        <f t="shared" si="324"/>
        <v>0.14981275250393977</v>
      </c>
      <c r="Y1209" s="111">
        <f t="shared" si="313"/>
        <v>0.16898026534971647</v>
      </c>
      <c r="Z1209" s="92">
        <f t="shared" si="322"/>
        <v>4.6838227786154089E-2</v>
      </c>
      <c r="AD1209" s="106">
        <f t="shared" si="314"/>
        <v>0.74116235412532083</v>
      </c>
      <c r="AE1209" s="74">
        <f>IF(J1209&gt;0,J1209/630,Tabla13[[#This Row],[Cargabilidad Antes]]-0.02)</f>
        <v>0.63243990967917363</v>
      </c>
      <c r="AF1209" s="114">
        <f t="shared" si="319"/>
        <v>0.1087224444461472</v>
      </c>
      <c r="AI1209" s="4">
        <f t="shared" si="315"/>
        <v>34.240973053926545</v>
      </c>
      <c r="AJ1209" s="59">
        <f t="shared" si="316"/>
        <v>31.679544948876824</v>
      </c>
      <c r="AK1209" s="4">
        <f t="shared" si="323"/>
        <v>2.5614281050497212</v>
      </c>
      <c r="AL1209" s="79">
        <f t="shared" si="321"/>
        <v>7.4805937933355326E-2</v>
      </c>
    </row>
    <row r="1210" spans="2:38" x14ac:dyDescent="0.25">
      <c r="B1210" s="16" t="s">
        <v>1224</v>
      </c>
      <c r="C1210" s="21">
        <v>616.28</v>
      </c>
      <c r="D1210" s="21">
        <v>399.05</v>
      </c>
      <c r="E1210" s="16">
        <v>274.5</v>
      </c>
      <c r="F1210" s="59">
        <f t="shared" si="317"/>
        <v>484.34610817059325</v>
      </c>
      <c r="G1210" s="16">
        <v>0.82</v>
      </c>
      <c r="H1210" s="21">
        <v>449.39</v>
      </c>
      <c r="I1210" s="6">
        <f>'Datos y Cálculos'!R1210</f>
        <v>114.5</v>
      </c>
      <c r="J1210" s="59">
        <f>'Datos y Cálculos'!S1210</f>
        <v>415.15196314120931</v>
      </c>
      <c r="K1210" s="59">
        <f>'Datos y Cálculos'!T1210</f>
        <v>0.9612142912215198</v>
      </c>
      <c r="L1210" s="59">
        <f t="shared" si="320"/>
        <v>607.9072955070427</v>
      </c>
      <c r="M1210" s="69">
        <f t="shared" si="318"/>
        <v>521.06108190038867</v>
      </c>
      <c r="O1210" s="20">
        <f t="shared" si="311"/>
        <v>610.79433966097611</v>
      </c>
      <c r="P1210" s="128">
        <f t="shared" si="312"/>
        <v>521.06108190038867</v>
      </c>
      <c r="Q1210" s="106">
        <f t="shared" si="327"/>
        <v>0.14691239249269117</v>
      </c>
      <c r="S1210" s="129">
        <f t="shared" si="325"/>
        <v>0.28123229767882046</v>
      </c>
      <c r="T1210" s="124">
        <f t="shared" si="326"/>
        <v>0.23991578798060825</v>
      </c>
      <c r="U1210" s="79">
        <f t="shared" si="324"/>
        <v>0.14691239249269106</v>
      </c>
      <c r="Y1210" s="111">
        <f t="shared" si="313"/>
        <v>0.18181922972589792</v>
      </c>
      <c r="Z1210" s="92">
        <f t="shared" si="322"/>
        <v>4.9498745996268738E-2</v>
      </c>
      <c r="AD1210" s="106">
        <f t="shared" si="314"/>
        <v>0.768803346302529</v>
      </c>
      <c r="AE1210" s="74">
        <f>IF(J1210&gt;0,J1210/630,Tabla13[[#This Row],[Cargabilidad Antes]]-0.02)</f>
        <v>0.65897137006541162</v>
      </c>
      <c r="AF1210" s="114">
        <f t="shared" si="319"/>
        <v>0.10983197623711738</v>
      </c>
      <c r="AI1210" s="4">
        <f t="shared" si="315"/>
        <v>34.964469160306834</v>
      </c>
      <c r="AJ1210" s="59">
        <f t="shared" si="316"/>
        <v>32.251726791431722</v>
      </c>
      <c r="AK1210" s="4">
        <f t="shared" si="323"/>
        <v>2.7127423688751122</v>
      </c>
      <c r="AL1210" s="79">
        <f t="shared" si="321"/>
        <v>7.7585687242600399E-2</v>
      </c>
    </row>
    <row r="1211" spans="2:38" x14ac:dyDescent="0.25">
      <c r="B1211" s="16" t="s">
        <v>1225</v>
      </c>
      <c r="C1211" s="21">
        <v>602.46</v>
      </c>
      <c r="D1211" s="21">
        <v>366.4</v>
      </c>
      <c r="E1211" s="16">
        <v>264.92</v>
      </c>
      <c r="F1211" s="59">
        <f t="shared" si="317"/>
        <v>452.14109125360415</v>
      </c>
      <c r="G1211" s="16">
        <v>0.81</v>
      </c>
      <c r="H1211" s="21">
        <v>448.6</v>
      </c>
      <c r="I1211" s="6">
        <f>'Datos y Cálculos'!R1211</f>
        <v>104.92000000000002</v>
      </c>
      <c r="J1211" s="59">
        <f>'Datos y Cálculos'!S1211</f>
        <v>381.12618172988323</v>
      </c>
      <c r="K1211" s="59">
        <f>'Datos y Cálculos'!T1211</f>
        <v>0.96136140093277511</v>
      </c>
      <c r="L1211" s="59">
        <f t="shared" si="320"/>
        <v>567.48647988469463</v>
      </c>
      <c r="M1211" s="69">
        <f t="shared" si="318"/>
        <v>478.3550078629616</v>
      </c>
      <c r="O1211" s="20">
        <f t="shared" si="311"/>
        <v>567.74325987943871</v>
      </c>
      <c r="P1211" s="128">
        <f t="shared" si="312"/>
        <v>478.35500786296154</v>
      </c>
      <c r="Q1211" s="106">
        <f t="shared" si="327"/>
        <v>0.15744484934168823</v>
      </c>
      <c r="S1211" s="129">
        <f t="shared" si="325"/>
        <v>0.26140998876345595</v>
      </c>
      <c r="T1211" s="124">
        <f t="shared" si="326"/>
        <v>0.2202523324661812</v>
      </c>
      <c r="U1211" s="79">
        <f t="shared" si="324"/>
        <v>0.15744484934168823</v>
      </c>
      <c r="Y1211" s="111">
        <f t="shared" si="313"/>
        <v>0.15844412518714557</v>
      </c>
      <c r="Z1211" s="92">
        <f t="shared" si="322"/>
        <v>4.5964770339794979E-2</v>
      </c>
      <c r="AD1211" s="106">
        <f t="shared" si="314"/>
        <v>0.71768427183111771</v>
      </c>
      <c r="AE1211" s="74">
        <f>IF(J1211&gt;0,J1211/630,Tabla13[[#This Row],[Cargabilidad Antes]]-0.02)</f>
        <v>0.60496219322203693</v>
      </c>
      <c r="AF1211" s="114">
        <f t="shared" si="319"/>
        <v>0.11272207860908079</v>
      </c>
      <c r="AI1211" s="4">
        <f t="shared" si="315"/>
        <v>33.609305799640275</v>
      </c>
      <c r="AJ1211" s="59">
        <f t="shared" si="316"/>
        <v>31.11173914389888</v>
      </c>
      <c r="AK1211" s="4">
        <f t="shared" si="323"/>
        <v>2.4975666557413945</v>
      </c>
      <c r="AL1211" s="79">
        <f t="shared" si="321"/>
        <v>7.4311759684370648E-2</v>
      </c>
    </row>
    <row r="1212" spans="2:38" x14ac:dyDescent="0.25">
      <c r="B1212" s="16" t="s">
        <v>1226</v>
      </c>
      <c r="C1212" s="21">
        <v>587</v>
      </c>
      <c r="D1212" s="21">
        <v>409.57</v>
      </c>
      <c r="E1212" s="16">
        <v>272.16000000000003</v>
      </c>
      <c r="F1212" s="59">
        <f t="shared" si="317"/>
        <v>491.75059786440522</v>
      </c>
      <c r="G1212" s="16">
        <v>0.83</v>
      </c>
      <c r="H1212" s="21">
        <v>449.24</v>
      </c>
      <c r="I1212" s="6">
        <f>'Datos y Cálculos'!R1212</f>
        <v>112.16000000000003</v>
      </c>
      <c r="J1212" s="59">
        <f>'Datos y Cálculos'!S1212</f>
        <v>424.64979748022961</v>
      </c>
      <c r="K1212" s="59">
        <f>'Datos y Cálculos'!T1212</f>
        <v>0.96448886218783214</v>
      </c>
      <c r="L1212" s="59">
        <f t="shared" si="320"/>
        <v>617.20073924168219</v>
      </c>
      <c r="M1212" s="69">
        <f t="shared" si="318"/>
        <v>532.98190192724053</v>
      </c>
      <c r="O1212" s="20">
        <f t="shared" si="311"/>
        <v>619.34350380302533</v>
      </c>
      <c r="P1212" s="128">
        <f t="shared" si="312"/>
        <v>532.98190192724053</v>
      </c>
      <c r="Q1212" s="106">
        <f t="shared" si="327"/>
        <v>0.13944055495131347</v>
      </c>
      <c r="S1212" s="129">
        <f t="shared" si="325"/>
        <v>0.2851686489492602</v>
      </c>
      <c r="T1212" s="124">
        <f t="shared" si="326"/>
        <v>0.24540457428505907</v>
      </c>
      <c r="U1212" s="79">
        <f t="shared" si="324"/>
        <v>0.13944055495131347</v>
      </c>
      <c r="Y1212" s="111">
        <f t="shared" si="313"/>
        <v>0.18742088224007564</v>
      </c>
      <c r="Z1212" s="92">
        <f t="shared" si="322"/>
        <v>4.8623994179065655E-2</v>
      </c>
      <c r="AD1212" s="106">
        <f t="shared" si="314"/>
        <v>0.78055650454667491</v>
      </c>
      <c r="AE1212" s="74">
        <f>IF(J1212&gt;0,J1212/630,Tabla13[[#This Row],[Cargabilidad Antes]]-0.02)</f>
        <v>0.67404729758766602</v>
      </c>
      <c r="AF1212" s="114">
        <f t="shared" si="319"/>
        <v>0.1065092069590089</v>
      </c>
      <c r="AI1212" s="4">
        <f t="shared" si="315"/>
        <v>35.245362598905132</v>
      </c>
      <c r="AJ1212" s="59">
        <f t="shared" si="316"/>
        <v>32.587331938621226</v>
      </c>
      <c r="AK1212" s="4">
        <f t="shared" si="323"/>
        <v>2.6580306602839059</v>
      </c>
      <c r="AL1212" s="79">
        <f t="shared" si="321"/>
        <v>7.541504652775155E-2</v>
      </c>
    </row>
    <row r="1213" spans="2:38" x14ac:dyDescent="0.25">
      <c r="B1213" s="16" t="s">
        <v>1227</v>
      </c>
      <c r="C1213" s="21">
        <v>637.70000000000005</v>
      </c>
      <c r="D1213" s="21">
        <v>406.27</v>
      </c>
      <c r="E1213" s="16">
        <v>271.61</v>
      </c>
      <c r="F1213" s="59">
        <f t="shared" si="317"/>
        <v>488.69960609765178</v>
      </c>
      <c r="G1213" s="16">
        <v>0.83</v>
      </c>
      <c r="H1213" s="21">
        <v>449.36</v>
      </c>
      <c r="I1213" s="6">
        <f>'Datos y Cálculos'!R1213</f>
        <v>111.61000000000001</v>
      </c>
      <c r="J1213" s="59">
        <f>'Datos y Cálculos'!S1213</f>
        <v>421.32185440586863</v>
      </c>
      <c r="K1213" s="59">
        <f>'Datos y Cálculos'!T1213</f>
        <v>0.96427468870065103</v>
      </c>
      <c r="L1213" s="59">
        <f t="shared" si="320"/>
        <v>613.37141115944212</v>
      </c>
      <c r="M1213" s="69">
        <f t="shared" si="318"/>
        <v>528.80496968847956</v>
      </c>
      <c r="O1213" s="20">
        <f t="shared" si="311"/>
        <v>614.35331027676602</v>
      </c>
      <c r="P1213" s="128">
        <f t="shared" si="312"/>
        <v>528.80496968847956</v>
      </c>
      <c r="Q1213" s="106">
        <f t="shared" si="327"/>
        <v>0.13924941748868735</v>
      </c>
      <c r="S1213" s="129">
        <f t="shared" si="325"/>
        <v>0.2828709793408109</v>
      </c>
      <c r="T1213" s="124">
        <f t="shared" si="326"/>
        <v>0.24348136024314848</v>
      </c>
      <c r="U1213" s="79">
        <f t="shared" si="324"/>
        <v>0.13924941748868735</v>
      </c>
      <c r="Y1213" s="111">
        <f t="shared" si="313"/>
        <v>0.18510244810964083</v>
      </c>
      <c r="Z1213" s="92">
        <f t="shared" si="322"/>
        <v>4.7961605590018344E-2</v>
      </c>
      <c r="AD1213" s="106">
        <f t="shared" si="314"/>
        <v>0.77571366047246315</v>
      </c>
      <c r="AE1213" s="74">
        <f>IF(J1213&gt;0,J1213/630,Tabla13[[#This Row],[Cargabilidad Antes]]-0.02)</f>
        <v>0.66876484826328353</v>
      </c>
      <c r="AF1213" s="114">
        <f t="shared" si="319"/>
        <v>0.10694881220917962</v>
      </c>
      <c r="AI1213" s="4">
        <f t="shared" si="315"/>
        <v>35.080929216026185</v>
      </c>
      <c r="AJ1213" s="59">
        <f t="shared" si="316"/>
        <v>32.468875426475265</v>
      </c>
      <c r="AK1213" s="4">
        <f t="shared" si="323"/>
        <v>2.6120537895509202</v>
      </c>
      <c r="AL1213" s="79">
        <f t="shared" si="321"/>
        <v>7.445794190530286E-2</v>
      </c>
    </row>
    <row r="1214" spans="2:38" x14ac:dyDescent="0.25">
      <c r="B1214" s="16" t="s">
        <v>1228</v>
      </c>
      <c r="C1214" s="21">
        <v>569.79999999999995</v>
      </c>
      <c r="D1214" s="21">
        <v>374.34</v>
      </c>
      <c r="E1214" s="16">
        <v>267.74</v>
      </c>
      <c r="F1214" s="59">
        <f t="shared" si="317"/>
        <v>460.23379189277267</v>
      </c>
      <c r="G1214" s="16">
        <v>0.81</v>
      </c>
      <c r="H1214" s="21">
        <v>451.1</v>
      </c>
      <c r="I1214" s="6">
        <f>'Datos y Cálculos'!R1214</f>
        <v>107.74000000000001</v>
      </c>
      <c r="J1214" s="59">
        <f>'Datos y Cálculos'!S1214</f>
        <v>389.53606148853532</v>
      </c>
      <c r="K1214" s="59">
        <f>'Datos y Cálculos'!T1214</f>
        <v>0.96098933323280367</v>
      </c>
      <c r="L1214" s="59">
        <f t="shared" si="320"/>
        <v>577.64370356403163</v>
      </c>
      <c r="M1214" s="69">
        <f t="shared" si="318"/>
        <v>488.91032599885324</v>
      </c>
      <c r="O1214" s="20">
        <f t="shared" si="311"/>
        <v>580.04642986700082</v>
      </c>
      <c r="P1214" s="128">
        <f t="shared" si="312"/>
        <v>488.91032599885324</v>
      </c>
      <c r="Q1214" s="106">
        <f t="shared" si="327"/>
        <v>0.1571186359840957</v>
      </c>
      <c r="S1214" s="129">
        <f t="shared" si="325"/>
        <v>0.26707482312694353</v>
      </c>
      <c r="T1214" s="124">
        <f t="shared" si="326"/>
        <v>0.22511239121154453</v>
      </c>
      <c r="U1214" s="79">
        <f t="shared" si="324"/>
        <v>0.15711863598409581</v>
      </c>
      <c r="Y1214" s="111">
        <f t="shared" si="313"/>
        <v>0.164166746147448</v>
      </c>
      <c r="Z1214" s="92">
        <f t="shared" si="322"/>
        <v>4.7534646530701559E-2</v>
      </c>
      <c r="AD1214" s="106">
        <f t="shared" si="314"/>
        <v>0.73052982840122649</v>
      </c>
      <c r="AE1214" s="74">
        <f>IF(J1214&gt;0,J1214/630,Tabla13[[#This Row],[Cargabilidad Antes]]-0.02)</f>
        <v>0.61831120871196088</v>
      </c>
      <c r="AF1214" s="114">
        <f t="shared" si="319"/>
        <v>0.11221861968926561</v>
      </c>
      <c r="AI1214" s="4">
        <f t="shared" si="315"/>
        <v>33.986481324825149</v>
      </c>
      <c r="AJ1214" s="59">
        <f t="shared" si="316"/>
        <v>31.384436615072246</v>
      </c>
      <c r="AK1214" s="4">
        <f t="shared" si="323"/>
        <v>2.6020447097529029</v>
      </c>
      <c r="AL1214" s="79">
        <f t="shared" si="321"/>
        <v>7.6561168097512344E-2</v>
      </c>
    </row>
    <row r="1215" spans="2:38" x14ac:dyDescent="0.25">
      <c r="B1215" s="16" t="s">
        <v>1229</v>
      </c>
      <c r="C1215" s="21">
        <v>610.84</v>
      </c>
      <c r="D1215" s="21">
        <v>376</v>
      </c>
      <c r="E1215" s="16">
        <v>265.85000000000002</v>
      </c>
      <c r="F1215" s="59">
        <f t="shared" si="317"/>
        <v>460.49128384802253</v>
      </c>
      <c r="G1215" s="16">
        <v>0.81</v>
      </c>
      <c r="H1215" s="21">
        <v>449.62</v>
      </c>
      <c r="I1215" s="6">
        <f>'Datos y Cálculos'!R1215</f>
        <v>105.85000000000002</v>
      </c>
      <c r="J1215" s="59">
        <f>'Datos y Cálculos'!S1215</f>
        <v>390.61518467668407</v>
      </c>
      <c r="K1215" s="59">
        <f>'Datos y Cálculos'!T1215</f>
        <v>0.96258418707203819</v>
      </c>
      <c r="L1215" s="59">
        <f t="shared" si="320"/>
        <v>577.96688410680906</v>
      </c>
      <c r="M1215" s="69">
        <f t="shared" si="318"/>
        <v>490.26474352747596</v>
      </c>
      <c r="O1215" s="20">
        <f t="shared" si="311"/>
        <v>582.6186291339219</v>
      </c>
      <c r="P1215" s="128">
        <f t="shared" si="312"/>
        <v>490.26474352747596</v>
      </c>
      <c r="Q1215" s="106">
        <f t="shared" si="327"/>
        <v>0.15851516066990934</v>
      </c>
      <c r="S1215" s="129">
        <f t="shared" si="325"/>
        <v>0.26825915877472556</v>
      </c>
      <c r="T1215" s="124">
        <f t="shared" si="326"/>
        <v>0.22573601512037522</v>
      </c>
      <c r="U1215" s="79">
        <f t="shared" si="324"/>
        <v>0.15851516066990934</v>
      </c>
      <c r="Y1215" s="111">
        <f t="shared" si="313"/>
        <v>0.16435049380907377</v>
      </c>
      <c r="Z1215" s="92">
        <f t="shared" si="322"/>
        <v>4.7974445776421432E-2</v>
      </c>
      <c r="AD1215" s="106">
        <f t="shared" si="314"/>
        <v>0.73093854579051198</v>
      </c>
      <c r="AE1215" s="74">
        <f>IF(J1215&gt;0,J1215/630,Tabla13[[#This Row],[Cargabilidad Antes]]-0.02)</f>
        <v>0.62002410266140329</v>
      </c>
      <c r="AF1215" s="114">
        <f t="shared" si="319"/>
        <v>0.1109144431291087</v>
      </c>
      <c r="AI1215" s="4">
        <f t="shared" si="315"/>
        <v>34.066358627507753</v>
      </c>
      <c r="AJ1215" s="59">
        <f t="shared" si="316"/>
        <v>31.419858940867037</v>
      </c>
      <c r="AK1215" s="4">
        <f t="shared" si="323"/>
        <v>2.6464996866407162</v>
      </c>
      <c r="AL1215" s="79">
        <f t="shared" si="321"/>
        <v>7.7686603243345531E-2</v>
      </c>
    </row>
    <row r="1216" spans="2:38" x14ac:dyDescent="0.25">
      <c r="B1216" s="16" t="s">
        <v>1230</v>
      </c>
      <c r="C1216" s="21">
        <v>559.66</v>
      </c>
      <c r="D1216" s="21">
        <v>411.45</v>
      </c>
      <c r="E1216" s="16">
        <v>273.60000000000002</v>
      </c>
      <c r="F1216" s="59">
        <f t="shared" si="317"/>
        <v>494.11341056482166</v>
      </c>
      <c r="G1216" s="16">
        <v>0.83</v>
      </c>
      <c r="H1216" s="21">
        <v>448.31</v>
      </c>
      <c r="I1216" s="6">
        <f>'Datos y Cálculos'!R1216</f>
        <v>113.60000000000002</v>
      </c>
      <c r="J1216" s="59">
        <f>'Datos y Cálculos'!S1216</f>
        <v>426.84430709569028</v>
      </c>
      <c r="K1216" s="59">
        <f>'Datos y Cálculos'!T1216</f>
        <v>0.96393460838113232</v>
      </c>
      <c r="L1216" s="59">
        <f t="shared" si="320"/>
        <v>620.166327390878</v>
      </c>
      <c r="M1216" s="69">
        <f t="shared" si="318"/>
        <v>535.73625131251322</v>
      </c>
      <c r="O1216" s="20">
        <f t="shared" si="311"/>
        <v>622.18640193313661</v>
      </c>
      <c r="P1216" s="128">
        <f t="shared" si="312"/>
        <v>535.73625131251322</v>
      </c>
      <c r="Q1216" s="106">
        <f t="shared" si="327"/>
        <v>0.13894574094197865</v>
      </c>
      <c r="S1216" s="129">
        <f t="shared" si="325"/>
        <v>0.28647762436255858</v>
      </c>
      <c r="T1216" s="124">
        <f t="shared" si="326"/>
        <v>0.24667277858220504</v>
      </c>
      <c r="U1216" s="79">
        <f t="shared" si="324"/>
        <v>0.13894574094197865</v>
      </c>
      <c r="Y1216" s="111">
        <f t="shared" si="313"/>
        <v>0.18922628662570889</v>
      </c>
      <c r="Z1216" s="92">
        <f t="shared" si="322"/>
        <v>4.893118585356869E-2</v>
      </c>
      <c r="AD1216" s="106">
        <f t="shared" si="314"/>
        <v>0.78430700089654237</v>
      </c>
      <c r="AE1216" s="74">
        <f>IF(J1216&gt;0,J1216/630,Tabla13[[#This Row],[Cargabilidad Antes]]-0.02)</f>
        <v>0.67753064618363534</v>
      </c>
      <c r="AF1216" s="114">
        <f t="shared" si="319"/>
        <v>0.10677635471290703</v>
      </c>
      <c r="AI1216" s="4">
        <f t="shared" si="315"/>
        <v>35.339634582011286</v>
      </c>
      <c r="AJ1216" s="59">
        <f t="shared" si="316"/>
        <v>32.66595435284146</v>
      </c>
      <c r="AK1216" s="4">
        <f t="shared" si="323"/>
        <v>2.6736802291698254</v>
      </c>
      <c r="AL1216" s="79">
        <f t="shared" si="321"/>
        <v>7.5656702758629901E-2</v>
      </c>
    </row>
    <row r="1217" spans="2:38" x14ac:dyDescent="0.25">
      <c r="B1217" s="16" t="s">
        <v>1231</v>
      </c>
      <c r="C1217" s="21">
        <v>534.04</v>
      </c>
      <c r="D1217" s="21">
        <v>384.9</v>
      </c>
      <c r="E1217" s="16">
        <v>277.39999999999998</v>
      </c>
      <c r="F1217" s="59">
        <f t="shared" si="317"/>
        <v>474.4457503234695</v>
      </c>
      <c r="G1217" s="16">
        <v>0.81</v>
      </c>
      <c r="H1217" s="21">
        <v>452.62</v>
      </c>
      <c r="I1217" s="6">
        <f>'Datos y Cálculos'!R1217</f>
        <v>117.39999999999998</v>
      </c>
      <c r="J1217" s="59">
        <f>'Datos y Cálculos'!S1217</f>
        <v>402.40622510095437</v>
      </c>
      <c r="K1217" s="59">
        <f>'Datos y Cálculos'!T1217</f>
        <v>0.95649613746267848</v>
      </c>
      <c r="L1217" s="59">
        <f t="shared" si="320"/>
        <v>595.48126448941105</v>
      </c>
      <c r="M1217" s="69">
        <f t="shared" si="318"/>
        <v>505.06378779481992</v>
      </c>
      <c r="O1217" s="20">
        <f t="shared" si="311"/>
        <v>596.40933604693225</v>
      </c>
      <c r="P1217" s="128">
        <f t="shared" si="312"/>
        <v>505.06378779481992</v>
      </c>
      <c r="Q1217" s="106">
        <f t="shared" si="327"/>
        <v>0.15315915216478815</v>
      </c>
      <c r="S1217" s="129">
        <f t="shared" si="325"/>
        <v>0.27460891013934008</v>
      </c>
      <c r="T1217" s="124">
        <f t="shared" si="326"/>
        <v>0.23255004228550225</v>
      </c>
      <c r="U1217" s="79">
        <f t="shared" si="324"/>
        <v>0.15315915216478815</v>
      </c>
      <c r="Y1217" s="111">
        <f t="shared" si="313"/>
        <v>0.17446218468809072</v>
      </c>
      <c r="Z1217" s="92">
        <f t="shared" si="322"/>
        <v>4.934847447638506E-2</v>
      </c>
      <c r="AD1217" s="106">
        <f t="shared" si="314"/>
        <v>0.75308849257693566</v>
      </c>
      <c r="AE1217" s="74">
        <f>IF(J1217&gt;0,J1217/630,Tabla13[[#This Row],[Cargabilidad Antes]]-0.02)</f>
        <v>0.63874003984278471</v>
      </c>
      <c r="AF1217" s="114">
        <f t="shared" si="319"/>
        <v>0.11434845273415095</v>
      </c>
      <c r="AI1217" s="4">
        <f t="shared" si="315"/>
        <v>34.500643593054022</v>
      </c>
      <c r="AJ1217" s="59">
        <f t="shared" si="316"/>
        <v>31.813286050791959</v>
      </c>
      <c r="AK1217" s="4">
        <f t="shared" si="323"/>
        <v>2.6873575422620632</v>
      </c>
      <c r="AL1217" s="79">
        <f t="shared" si="321"/>
        <v>7.7892968431554355E-2</v>
      </c>
    </row>
    <row r="1218" spans="2:38" x14ac:dyDescent="0.25">
      <c r="B1218" s="16" t="s">
        <v>1232</v>
      </c>
      <c r="C1218" s="21">
        <v>633.38</v>
      </c>
      <c r="D1218" s="21">
        <v>398.71</v>
      </c>
      <c r="E1218" s="16">
        <v>273.19</v>
      </c>
      <c r="F1218" s="59">
        <f t="shared" si="317"/>
        <v>483.3243633420521</v>
      </c>
      <c r="G1218" s="16">
        <v>0.82</v>
      </c>
      <c r="H1218" s="21">
        <v>452.5</v>
      </c>
      <c r="I1218" s="6">
        <f>'Datos y Cálculos'!R1218</f>
        <v>113.19</v>
      </c>
      <c r="J1218" s="59">
        <f>'Datos y Cálculos'!S1218</f>
        <v>414.46548734484514</v>
      </c>
      <c r="K1218" s="59">
        <f>'Datos y Cálculos'!T1218</f>
        <v>0.96198600890564323</v>
      </c>
      <c r="L1218" s="59">
        <f t="shared" si="320"/>
        <v>606.62489409008322</v>
      </c>
      <c r="M1218" s="69">
        <f t="shared" si="318"/>
        <v>520.19947975729519</v>
      </c>
      <c r="O1218" s="20">
        <f t="shared" si="311"/>
        <v>610.27392849574676</v>
      </c>
      <c r="P1218" s="128">
        <f t="shared" si="312"/>
        <v>520.19947975729519</v>
      </c>
      <c r="Q1218" s="106">
        <f t="shared" si="327"/>
        <v>0.14759675046331155</v>
      </c>
      <c r="S1218" s="129">
        <f t="shared" si="325"/>
        <v>0.28099268113650544</v>
      </c>
      <c r="T1218" s="124">
        <f t="shared" si="326"/>
        <v>0.23951907449678381</v>
      </c>
      <c r="U1218" s="79">
        <f t="shared" si="324"/>
        <v>0.14759675046331144</v>
      </c>
      <c r="Y1218" s="111">
        <f t="shared" si="313"/>
        <v>0.1810529309678639</v>
      </c>
      <c r="Z1218" s="92">
        <f t="shared" si="322"/>
        <v>4.9501446519575151E-2</v>
      </c>
      <c r="AD1218" s="106">
        <f t="shared" si="314"/>
        <v>0.76718152911436843</v>
      </c>
      <c r="AE1218" s="74">
        <f>IF(J1218&gt;0,J1218/630,Tabla13[[#This Row],[Cargabilidad Antes]]-0.02)</f>
        <v>0.65788172594419869</v>
      </c>
      <c r="AF1218" s="114">
        <f t="shared" si="319"/>
        <v>0.10929980317016974</v>
      </c>
      <c r="AI1218" s="4">
        <f t="shared" si="315"/>
        <v>34.947496469060681</v>
      </c>
      <c r="AJ1218" s="59">
        <f t="shared" si="316"/>
        <v>32.227764389416684</v>
      </c>
      <c r="AK1218" s="4">
        <f t="shared" si="323"/>
        <v>2.7197320796439968</v>
      </c>
      <c r="AL1218" s="79">
        <f t="shared" si="321"/>
        <v>7.7823373758741154E-2</v>
      </c>
    </row>
    <row r="1219" spans="2:38" x14ac:dyDescent="0.25">
      <c r="B1219" s="16" t="s">
        <v>1233</v>
      </c>
      <c r="C1219" s="21">
        <v>585.79999999999995</v>
      </c>
      <c r="D1219" s="21">
        <v>402.4</v>
      </c>
      <c r="E1219" s="16">
        <v>272.10000000000002</v>
      </c>
      <c r="F1219" s="59">
        <f t="shared" si="317"/>
        <v>485.76143321593571</v>
      </c>
      <c r="G1219" s="16">
        <v>0.83</v>
      </c>
      <c r="H1219" s="21">
        <v>449.47</v>
      </c>
      <c r="I1219" s="6">
        <f>'Datos y Cálculos'!R1219</f>
        <v>112.10000000000002</v>
      </c>
      <c r="J1219" s="59">
        <f>'Datos y Cálculos'!S1219</f>
        <v>417.72259934075868</v>
      </c>
      <c r="K1219" s="59">
        <f>'Datos y Cálculos'!T1219</f>
        <v>0.96331872068942281</v>
      </c>
      <c r="L1219" s="59">
        <f t="shared" si="320"/>
        <v>609.68368310686719</v>
      </c>
      <c r="M1219" s="69">
        <f t="shared" si="318"/>
        <v>524.28751125212443</v>
      </c>
      <c r="O1219" s="20">
        <f t="shared" si="311"/>
        <v>608.50117423233473</v>
      </c>
      <c r="P1219" s="128">
        <f t="shared" si="312"/>
        <v>524.28751125212443</v>
      </c>
      <c r="Q1219" s="106">
        <f t="shared" si="327"/>
        <v>0.13839523495817652</v>
      </c>
      <c r="S1219" s="129">
        <f t="shared" si="325"/>
        <v>0.2801764395272659</v>
      </c>
      <c r="T1219" s="124">
        <f t="shared" si="326"/>
        <v>0.24140135534914456</v>
      </c>
      <c r="U1219" s="79">
        <f t="shared" si="324"/>
        <v>0.13839523495817663</v>
      </c>
      <c r="Y1219" s="111">
        <f t="shared" si="313"/>
        <v>0.18288338317580341</v>
      </c>
      <c r="Z1219" s="92">
        <f t="shared" si="322"/>
        <v>4.7117568045447929E-2</v>
      </c>
      <c r="AD1219" s="106">
        <f t="shared" si="314"/>
        <v>0.77104989399354873</v>
      </c>
      <c r="AE1219" s="74">
        <f>IF(J1219&gt;0,J1219/630,Tabla13[[#This Row],[Cargabilidad Antes]]-0.02)</f>
        <v>0.66305174498533126</v>
      </c>
      <c r="AF1219" s="114">
        <f t="shared" si="319"/>
        <v>0.10799814900821747</v>
      </c>
      <c r="AI1219" s="4">
        <f t="shared" si="315"/>
        <v>34.88978843595433</v>
      </c>
      <c r="AJ1219" s="59">
        <f t="shared" si="316"/>
        <v>32.341810749330833</v>
      </c>
      <c r="AK1219" s="4">
        <f t="shared" si="323"/>
        <v>2.5479776866234971</v>
      </c>
      <c r="AL1219" s="79">
        <f t="shared" si="321"/>
        <v>7.3029324648978822E-2</v>
      </c>
    </row>
    <row r="1220" spans="2:38" x14ac:dyDescent="0.25">
      <c r="B1220" s="16" t="s">
        <v>1234</v>
      </c>
      <c r="C1220" s="21">
        <v>553.82000000000005</v>
      </c>
      <c r="D1220" s="21">
        <v>390.16</v>
      </c>
      <c r="E1220" s="16">
        <v>271.91000000000003</v>
      </c>
      <c r="F1220" s="59">
        <f t="shared" si="317"/>
        <v>475.56269166115209</v>
      </c>
      <c r="G1220" s="16">
        <v>0.82</v>
      </c>
      <c r="H1220" s="21">
        <v>446.78</v>
      </c>
      <c r="I1220" s="6">
        <f>'Datos y Cálculos'!R1220</f>
        <v>111.91000000000003</v>
      </c>
      <c r="J1220" s="59">
        <f>'Datos y Cálculos'!S1220</f>
        <v>405.89244104811809</v>
      </c>
      <c r="K1220" s="59">
        <f>'Datos y Cálculos'!T1220</f>
        <v>0.9612398767331245</v>
      </c>
      <c r="L1220" s="59">
        <f t="shared" si="320"/>
        <v>596.88314792849815</v>
      </c>
      <c r="M1220" s="69">
        <f t="shared" si="318"/>
        <v>509.43936978514193</v>
      </c>
      <c r="O1220" s="20">
        <f t="shared" ref="O1220:O1283" si="328">(D1220)/(SQRT(3)*0.46*G1220)</f>
        <v>597.18711831130543</v>
      </c>
      <c r="P1220" s="128">
        <f t="shared" ref="P1220:P1283" si="329">(D1220)/(SQRT(3)*0.46*K1220)</f>
        <v>509.43936978514199</v>
      </c>
      <c r="Q1220" s="106">
        <f t="shared" si="327"/>
        <v>0.14693509929399007</v>
      </c>
      <c r="S1220" s="129">
        <f t="shared" si="325"/>
        <v>0.27496702985181953</v>
      </c>
      <c r="T1220" s="124">
        <f t="shared" si="326"/>
        <v>0.23456472201796894</v>
      </c>
      <c r="U1220" s="79">
        <f t="shared" si="324"/>
        <v>0.14693509929398996</v>
      </c>
      <c r="Y1220" s="111">
        <f t="shared" ref="Y1220:Y1283" si="330">($AB$3)*(((D1220)^2+(E1220)^2)/(460)^2)</f>
        <v>0.17528459020226847</v>
      </c>
      <c r="Z1220" s="92">
        <f t="shared" si="322"/>
        <v>4.7726536455691165E-2</v>
      </c>
      <c r="AD1220" s="106">
        <f t="shared" ref="AD1220:AD1283" si="331">F1220/630</f>
        <v>0.75486141533516204</v>
      </c>
      <c r="AE1220" s="74">
        <f>IF(J1220&gt;0,J1220/630,Tabla13[[#This Row],[Cargabilidad Antes]]-0.02)</f>
        <v>0.64427371594939375</v>
      </c>
      <c r="AF1220" s="114">
        <f t="shared" si="319"/>
        <v>0.11058769938576829</v>
      </c>
      <c r="AI1220" s="4">
        <f t="shared" ref="AI1220:AI1283" si="332">$AN$4+($AN$5-$AN$4)*((O1220/($AN$6*$AN$7))^2)</f>
        <v>34.525439483893194</v>
      </c>
      <c r="AJ1220" s="59">
        <f t="shared" ref="AJ1220:AJ1283" si="333">$AN$4+($AN$5-$AN$4)*((P1220/($AN$6*$AN$7))^2)</f>
        <v>31.9318501999755</v>
      </c>
      <c r="AK1220" s="4">
        <f t="shared" si="323"/>
        <v>2.5935892839176944</v>
      </c>
      <c r="AL1220" s="79">
        <f t="shared" si="321"/>
        <v>7.5121108454757168E-2</v>
      </c>
    </row>
    <row r="1221" spans="2:38" x14ac:dyDescent="0.25">
      <c r="B1221" s="16" t="s">
        <v>1235</v>
      </c>
      <c r="C1221" s="21">
        <v>651.84</v>
      </c>
      <c r="D1221" s="21">
        <v>398.49</v>
      </c>
      <c r="E1221" s="16">
        <v>270.68</v>
      </c>
      <c r="F1221" s="59">
        <f t="shared" ref="F1221:F1284" si="334">SQRT((D1221)^2+(E1221)^2)</f>
        <v>481.72807941825437</v>
      </c>
      <c r="G1221" s="16">
        <v>0.82</v>
      </c>
      <c r="H1221" s="21">
        <v>446.96</v>
      </c>
      <c r="I1221" s="6">
        <f>'Datos y Cálculos'!R1221</f>
        <v>110.68</v>
      </c>
      <c r="J1221" s="59">
        <f>'Datos y Cálculos'!S1221</f>
        <v>413.57507480504671</v>
      </c>
      <c r="K1221" s="59">
        <f>'Datos y Cálculos'!T1221</f>
        <v>0.96352518388068331</v>
      </c>
      <c r="L1221" s="59">
        <f t="shared" si="320"/>
        <v>604.62138332245786</v>
      </c>
      <c r="M1221" s="69">
        <f t="shared" ref="M1221:M1284" si="335">(J1221)/(SQRT(3)*0.46)</f>
        <v>519.08191471481166</v>
      </c>
      <c r="O1221" s="20">
        <f t="shared" si="328"/>
        <v>609.937191859422</v>
      </c>
      <c r="P1221" s="128">
        <f t="shared" si="329"/>
        <v>519.08191471481166</v>
      </c>
      <c r="Q1221" s="106">
        <f t="shared" si="327"/>
        <v>0.14895841466501458</v>
      </c>
      <c r="S1221" s="129">
        <f t="shared" si="325"/>
        <v>0.28083763513853693</v>
      </c>
      <c r="T1221" s="124">
        <f t="shared" si="326"/>
        <v>0.2390045062300287</v>
      </c>
      <c r="U1221" s="79">
        <f t="shared" si="324"/>
        <v>0.14895841466501447</v>
      </c>
      <c r="Y1221" s="111">
        <f t="shared" si="330"/>
        <v>0.1798589724480151</v>
      </c>
      <c r="Z1221" s="92">
        <f t="shared" si="322"/>
        <v>4.9592194329608645E-2</v>
      </c>
      <c r="AD1221" s="106">
        <f t="shared" si="331"/>
        <v>0.76464774510834022</v>
      </c>
      <c r="AE1221" s="74">
        <f>IF(J1221&gt;0,J1221/630,Tabla13[[#This Row],[Cargabilidad Antes]]-0.02)</f>
        <v>0.65646837270642333</v>
      </c>
      <c r="AF1221" s="114">
        <f t="shared" ref="AF1221:AF1284" si="336">AD1221-AE1221</f>
        <v>0.10817937240191688</v>
      </c>
      <c r="AI1221" s="4">
        <f t="shared" si="332"/>
        <v>34.936521848647367</v>
      </c>
      <c r="AJ1221" s="59">
        <f t="shared" si="333"/>
        <v>32.196742366025504</v>
      </c>
      <c r="AK1221" s="4">
        <f t="shared" si="323"/>
        <v>2.7397794826218629</v>
      </c>
      <c r="AL1221" s="79">
        <f t="shared" si="321"/>
        <v>7.8421644103302102E-2</v>
      </c>
    </row>
    <row r="1222" spans="2:38" x14ac:dyDescent="0.25">
      <c r="B1222" s="16" t="s">
        <v>1236</v>
      </c>
      <c r="C1222" s="21">
        <v>598.26</v>
      </c>
      <c r="D1222" s="21">
        <v>394.25</v>
      </c>
      <c r="E1222" s="16">
        <v>266.06</v>
      </c>
      <c r="F1222" s="59">
        <f t="shared" si="334"/>
        <v>475.62694004860572</v>
      </c>
      <c r="G1222" s="16">
        <v>0.83</v>
      </c>
      <c r="H1222" s="21">
        <v>442.18</v>
      </c>
      <c r="I1222" s="6">
        <f>'Datos y Cálculos'!R1222</f>
        <v>106.06</v>
      </c>
      <c r="J1222" s="59">
        <f>'Datos y Cálculos'!S1222</f>
        <v>408.26680749235544</v>
      </c>
      <c r="K1222" s="59">
        <f>'Datos y Cálculos'!T1222</f>
        <v>0.96566753104801961</v>
      </c>
      <c r="L1222" s="59">
        <f t="shared" ref="L1222:L1285" si="337">(F1222)/(SQRT(3)*0.46)</f>
        <v>596.96378667587067</v>
      </c>
      <c r="M1222" s="69">
        <f t="shared" si="335"/>
        <v>512.41945914543601</v>
      </c>
      <c r="O1222" s="20">
        <f t="shared" si="328"/>
        <v>596.17690840233104</v>
      </c>
      <c r="P1222" s="128">
        <f t="shared" si="329"/>
        <v>512.41945914543601</v>
      </c>
      <c r="Q1222" s="106">
        <f t="shared" si="327"/>
        <v>0.14049093159504122</v>
      </c>
      <c r="S1222" s="129">
        <f t="shared" si="325"/>
        <v>0.27450189185791402</v>
      </c>
      <c r="T1222" s="124">
        <f t="shared" si="326"/>
        <v>0.2359368653461944</v>
      </c>
      <c r="U1222" s="79">
        <f t="shared" si="324"/>
        <v>0.14049093159504122</v>
      </c>
      <c r="Y1222" s="111">
        <f t="shared" si="330"/>
        <v>0.17533195520037806</v>
      </c>
      <c r="Z1222" s="92">
        <f t="shared" si="322"/>
        <v>4.580444959060874E-2</v>
      </c>
      <c r="AD1222" s="106">
        <f t="shared" si="331"/>
        <v>0.75496339690254877</v>
      </c>
      <c r="AE1222" s="74">
        <f>IF(J1222&gt;0,J1222/630,Tabla13[[#This Row],[Cargabilidad Antes]]-0.02)</f>
        <v>0.64804255157516732</v>
      </c>
      <c r="AF1222" s="114">
        <f t="shared" si="336"/>
        <v>0.10692084532738144</v>
      </c>
      <c r="AI1222" s="4">
        <f t="shared" si="332"/>
        <v>34.493240013679525</v>
      </c>
      <c r="AJ1222" s="59">
        <f t="shared" si="333"/>
        <v>32.013186488004841</v>
      </c>
      <c r="AK1222" s="4">
        <f t="shared" si="323"/>
        <v>2.4800535256746841</v>
      </c>
      <c r="AL1222" s="79">
        <f t="shared" ref="AL1222:AL1285" si="338">(1-AJ1222/AI1222)</f>
        <v>7.1899697583965194E-2</v>
      </c>
    </row>
    <row r="1223" spans="2:38" x14ac:dyDescent="0.25">
      <c r="B1223" s="16" t="s">
        <v>1237</v>
      </c>
      <c r="C1223" s="21">
        <v>667.74</v>
      </c>
      <c r="D1223" s="21">
        <v>395.65</v>
      </c>
      <c r="E1223" s="16">
        <v>261.14</v>
      </c>
      <c r="F1223" s="59">
        <f t="shared" si="334"/>
        <v>474.06014607853291</v>
      </c>
      <c r="G1223" s="16">
        <v>0.83</v>
      </c>
      <c r="H1223" s="21">
        <v>438.86</v>
      </c>
      <c r="I1223" s="6">
        <f>'Datos y Cálculos'!R1223</f>
        <v>101.13999999999999</v>
      </c>
      <c r="J1223" s="59">
        <f>'Datos y Cálculos'!S1223</f>
        <v>408.37265101864983</v>
      </c>
      <c r="K1223" s="59">
        <f>'Datos y Cálculos'!T1223</f>
        <v>0.96884548711351182</v>
      </c>
      <c r="L1223" s="59">
        <f t="shared" si="337"/>
        <v>594.99728902285722</v>
      </c>
      <c r="M1223" s="69">
        <f t="shared" si="335"/>
        <v>512.55230433760562</v>
      </c>
      <c r="O1223" s="20">
        <f t="shared" si="328"/>
        <v>598.29396020135005</v>
      </c>
      <c r="P1223" s="128">
        <f t="shared" si="329"/>
        <v>512.55230433760562</v>
      </c>
      <c r="Q1223" s="106">
        <f t="shared" si="327"/>
        <v>0.14331024808421755</v>
      </c>
      <c r="S1223" s="129">
        <f t="shared" si="325"/>
        <v>0.2754766607827106</v>
      </c>
      <c r="T1223" s="124">
        <f t="shared" si="326"/>
        <v>0.23599803218452856</v>
      </c>
      <c r="U1223" s="79">
        <f t="shared" si="324"/>
        <v>0.14331024808421733</v>
      </c>
      <c r="Y1223" s="111">
        <f t="shared" si="330"/>
        <v>0.17417871278071831</v>
      </c>
      <c r="Z1223" s="92">
        <f t="shared" ref="Z1223:Z1286" si="339">(Y1223)*(1-(((G1223)^2/(K1223)^2)))</f>
        <v>4.6345936773141867E-2</v>
      </c>
      <c r="AD1223" s="106">
        <f t="shared" si="331"/>
        <v>0.75247642234687762</v>
      </c>
      <c r="AE1223" s="74">
        <f>IF(J1223&gt;0,J1223/630,Tabla13[[#This Row],[Cargabilidad Antes]]-0.02)</f>
        <v>0.64821055717246001</v>
      </c>
      <c r="AF1223" s="114">
        <f t="shared" si="336"/>
        <v>0.1042658651744176</v>
      </c>
      <c r="AI1223" s="4">
        <f t="shared" si="332"/>
        <v>34.560781592238641</v>
      </c>
      <c r="AJ1223" s="59">
        <f t="shared" si="333"/>
        <v>32.016823308808483</v>
      </c>
      <c r="AK1223" s="4">
        <f t="shared" ref="AK1223:AK1286" si="340">AI1223-AJ1223</f>
        <v>2.5439582834301575</v>
      </c>
      <c r="AL1223" s="79">
        <f t="shared" si="338"/>
        <v>7.3608239346110715E-2</v>
      </c>
    </row>
    <row r="1224" spans="2:38" x14ac:dyDescent="0.25">
      <c r="B1224" s="16" t="s">
        <v>1238</v>
      </c>
      <c r="C1224" s="21">
        <v>559.98</v>
      </c>
      <c r="D1224" s="21">
        <v>400.21</v>
      </c>
      <c r="E1224" s="16">
        <v>260.63</v>
      </c>
      <c r="F1224" s="59">
        <f t="shared" si="334"/>
        <v>477.59401273466563</v>
      </c>
      <c r="G1224" s="16">
        <v>0.84</v>
      </c>
      <c r="H1224" s="21">
        <v>435.74</v>
      </c>
      <c r="I1224" s="6">
        <f>'Datos y Cálculos'!R1224</f>
        <v>100.63</v>
      </c>
      <c r="J1224" s="59">
        <f>'Datos y Cálculos'!S1224</f>
        <v>412.66747024692893</v>
      </c>
      <c r="K1224" s="59">
        <f>'Datos y Cálculos'!T1224</f>
        <v>0.96981232797565864</v>
      </c>
      <c r="L1224" s="59">
        <f t="shared" si="337"/>
        <v>599.43267786024512</v>
      </c>
      <c r="M1224" s="69">
        <f t="shared" si="335"/>
        <v>517.94277181057896</v>
      </c>
      <c r="O1224" s="20">
        <f t="shared" si="328"/>
        <v>597.98486343783679</v>
      </c>
      <c r="P1224" s="128">
        <f t="shared" si="329"/>
        <v>517.94277181057885</v>
      </c>
      <c r="Q1224" s="106">
        <f t="shared" si="327"/>
        <v>0.13385303963564066</v>
      </c>
      <c r="S1224" s="129">
        <f t="shared" si="325"/>
        <v>0.27533434120414979</v>
      </c>
      <c r="T1224" s="124">
        <f t="shared" si="326"/>
        <v>0.23848000271789768</v>
      </c>
      <c r="U1224" s="79">
        <f t="shared" si="324"/>
        <v>0.13385303963564077</v>
      </c>
      <c r="Y1224" s="111">
        <f t="shared" si="330"/>
        <v>0.17678521136105857</v>
      </c>
      <c r="Z1224" s="92">
        <f t="shared" si="339"/>
        <v>4.4159079485634814E-2</v>
      </c>
      <c r="AD1224" s="106">
        <f t="shared" si="331"/>
        <v>0.75808573449946925</v>
      </c>
      <c r="AE1224" s="74">
        <f>IF(J1224&gt;0,J1224/630,Tabla13[[#This Row],[Cargabilidad Antes]]-0.02)</f>
        <v>0.65502773055068086</v>
      </c>
      <c r="AF1224" s="114">
        <f t="shared" si="336"/>
        <v>0.10305800394878839</v>
      </c>
      <c r="AI1224" s="4">
        <f t="shared" si="332"/>
        <v>34.550905365939329</v>
      </c>
      <c r="AJ1224" s="59">
        <f t="shared" si="333"/>
        <v>32.165190033942984</v>
      </c>
      <c r="AK1224" s="4">
        <f t="shared" si="340"/>
        <v>2.3857153319963444</v>
      </c>
      <c r="AL1224" s="79">
        <f t="shared" si="338"/>
        <v>6.9049285589726117E-2</v>
      </c>
    </row>
    <row r="1225" spans="2:38" x14ac:dyDescent="0.25">
      <c r="B1225" s="16" t="s">
        <v>1239</v>
      </c>
      <c r="C1225" s="21">
        <v>581.05999999999995</v>
      </c>
      <c r="D1225" s="21">
        <v>393.3</v>
      </c>
      <c r="E1225" s="16">
        <v>264.7</v>
      </c>
      <c r="F1225" s="59">
        <f t="shared" si="334"/>
        <v>474.07908622929153</v>
      </c>
      <c r="G1225" s="16">
        <v>0.83</v>
      </c>
      <c r="H1225" s="21">
        <v>440.95</v>
      </c>
      <c r="I1225" s="6">
        <f>'Datos y Cálculos'!R1225</f>
        <v>104.69999999999999</v>
      </c>
      <c r="J1225" s="59">
        <f>'Datos y Cálculos'!S1225</f>
        <v>406.99751841995305</v>
      </c>
      <c r="K1225" s="59">
        <f>'Datos y Cálculos'!T1225</f>
        <v>0.96634495838419465</v>
      </c>
      <c r="L1225" s="59">
        <f t="shared" si="337"/>
        <v>595.02106098185493</v>
      </c>
      <c r="M1225" s="69">
        <f t="shared" si="335"/>
        <v>510.82636265058602</v>
      </c>
      <c r="O1225" s="20">
        <f t="shared" si="328"/>
        <v>594.74033753871095</v>
      </c>
      <c r="P1225" s="128">
        <f t="shared" si="329"/>
        <v>510.82636265058602</v>
      </c>
      <c r="Q1225" s="106">
        <f t="shared" si="327"/>
        <v>0.1410934648142359</v>
      </c>
      <c r="S1225" s="129">
        <f t="shared" si="325"/>
        <v>0.27384044151608772</v>
      </c>
      <c r="T1225" s="124">
        <f t="shared" si="326"/>
        <v>0.23520334481632271</v>
      </c>
      <c r="U1225" s="79">
        <f t="shared" si="324"/>
        <v>0.14109346481423612</v>
      </c>
      <c r="Y1225" s="111">
        <f t="shared" si="330"/>
        <v>0.17419263100189036</v>
      </c>
      <c r="Z1225" s="92">
        <f t="shared" si="339"/>
        <v>4.5687167278995418E-2</v>
      </c>
      <c r="AD1225" s="106">
        <f t="shared" si="331"/>
        <v>0.75250648607824056</v>
      </c>
      <c r="AE1225" s="74">
        <f>IF(J1225&gt;0,J1225/630,Tabla13[[#This Row],[Cargabilidad Antes]]-0.02)</f>
        <v>0.64602780701579854</v>
      </c>
      <c r="AF1225" s="114">
        <f t="shared" si="336"/>
        <v>0.10647867906244202</v>
      </c>
      <c r="AI1225" s="4">
        <f t="shared" si="332"/>
        <v>34.44754458054647</v>
      </c>
      <c r="AJ1225" s="59">
        <f t="shared" si="333"/>
        <v>31.969646708836219</v>
      </c>
      <c r="AK1225" s="4">
        <f t="shared" si="340"/>
        <v>2.4778978717102511</v>
      </c>
      <c r="AL1225" s="79">
        <f t="shared" si="338"/>
        <v>7.1932496260113443E-2</v>
      </c>
    </row>
    <row r="1226" spans="2:38" x14ac:dyDescent="0.25">
      <c r="B1226" s="16" t="s">
        <v>1240</v>
      </c>
      <c r="C1226" s="21">
        <v>636.84</v>
      </c>
      <c r="D1226" s="21">
        <v>398.02</v>
      </c>
      <c r="E1226" s="16">
        <v>264.08999999999997</v>
      </c>
      <c r="F1226" s="59">
        <f t="shared" si="334"/>
        <v>477.66457739715213</v>
      </c>
      <c r="G1226" s="16">
        <v>0.83</v>
      </c>
      <c r="H1226" s="21">
        <v>441.79</v>
      </c>
      <c r="I1226" s="6">
        <f>'Datos y Cálculos'!R1226</f>
        <v>104.08999999999997</v>
      </c>
      <c r="J1226" s="59">
        <f>'Datos y Cálculos'!S1226</f>
        <v>411.40569818610919</v>
      </c>
      <c r="K1226" s="59">
        <f>'Datos y Cálculos'!T1226</f>
        <v>0.96746350805269143</v>
      </c>
      <c r="L1226" s="59">
        <f t="shared" si="337"/>
        <v>599.52124422303177</v>
      </c>
      <c r="M1226" s="69">
        <f t="shared" si="335"/>
        <v>516.35910998673057</v>
      </c>
      <c r="O1226" s="20">
        <f t="shared" si="328"/>
        <v>601.87782646111805</v>
      </c>
      <c r="P1226" s="128">
        <f t="shared" si="329"/>
        <v>516.35910998673069</v>
      </c>
      <c r="Q1226" s="106">
        <f t="shared" si="327"/>
        <v>0.14208650446090487</v>
      </c>
      <c r="S1226" s="129">
        <f t="shared" si="325"/>
        <v>0.27712680531968786</v>
      </c>
      <c r="T1226" s="124">
        <f t="shared" si="326"/>
        <v>0.23775082625939567</v>
      </c>
      <c r="U1226" s="79">
        <f t="shared" si="324"/>
        <v>0.14208650446090509</v>
      </c>
      <c r="Y1226" s="111">
        <f t="shared" si="330"/>
        <v>0.17683745535916823</v>
      </c>
      <c r="Z1226" s="92">
        <f t="shared" si="339"/>
        <v>4.6682335593387074E-2</v>
      </c>
      <c r="AD1226" s="106">
        <f t="shared" si="331"/>
        <v>0.75819774190024147</v>
      </c>
      <c r="AE1226" s="74">
        <f>IF(J1226&gt;0,J1226/630,Tabla13[[#This Row],[Cargabilidad Antes]]-0.02)</f>
        <v>0.65302491775572891</v>
      </c>
      <c r="AF1226" s="114">
        <f t="shared" si="336"/>
        <v>0.10517282414451257</v>
      </c>
      <c r="AI1226" s="4">
        <f t="shared" si="332"/>
        <v>34.675665544486108</v>
      </c>
      <c r="AJ1226" s="59">
        <f t="shared" si="333"/>
        <v>32.121440450488478</v>
      </c>
      <c r="AK1226" s="4">
        <f t="shared" si="340"/>
        <v>2.5542250939976299</v>
      </c>
      <c r="AL1226" s="79">
        <f t="shared" si="338"/>
        <v>7.3660449017792118E-2</v>
      </c>
    </row>
    <row r="1227" spans="2:38" x14ac:dyDescent="0.25">
      <c r="B1227" s="16" t="s">
        <v>1241</v>
      </c>
      <c r="C1227" s="21">
        <v>660.04</v>
      </c>
      <c r="D1227" s="21">
        <v>395.83</v>
      </c>
      <c r="E1227" s="16">
        <v>264.97000000000003</v>
      </c>
      <c r="F1227" s="59">
        <f t="shared" si="334"/>
        <v>476.3302318770036</v>
      </c>
      <c r="G1227" s="16">
        <v>0.83</v>
      </c>
      <c r="H1227" s="21">
        <v>440.01</v>
      </c>
      <c r="I1227" s="6">
        <f>'Datos y Cálculos'!R1227</f>
        <v>104.97000000000003</v>
      </c>
      <c r="J1227" s="59">
        <f>'Datos y Cálculos'!S1227</f>
        <v>409.51201423157295</v>
      </c>
      <c r="K1227" s="59">
        <f>'Datos y Cálculos'!T1227</f>
        <v>0.96658946805932788</v>
      </c>
      <c r="L1227" s="59">
        <f t="shared" si="337"/>
        <v>597.84649477683672</v>
      </c>
      <c r="M1227" s="69">
        <f t="shared" si="335"/>
        <v>513.98232968040111</v>
      </c>
      <c r="O1227" s="20">
        <f t="shared" si="328"/>
        <v>598.5661525755097</v>
      </c>
      <c r="P1227" s="128">
        <f t="shared" si="329"/>
        <v>513.98232968040111</v>
      </c>
      <c r="Q1227" s="106">
        <f t="shared" si="327"/>
        <v>0.14131073488061663</v>
      </c>
      <c r="S1227" s="129">
        <f t="shared" si="325"/>
        <v>0.27560198821589882</v>
      </c>
      <c r="T1227" s="124">
        <f t="shared" si="326"/>
        <v>0.23665646872655108</v>
      </c>
      <c r="U1227" s="79">
        <f t="shared" ref="U1227:U1290" si="341">(1-T1227/S1227)</f>
        <v>0.14131073488061674</v>
      </c>
      <c r="Y1227" s="111">
        <f t="shared" si="330"/>
        <v>0.17585085220793953</v>
      </c>
      <c r="Z1227" s="92">
        <f t="shared" si="339"/>
        <v>4.6187709213357193E-2</v>
      </c>
      <c r="AD1227" s="106">
        <f t="shared" si="331"/>
        <v>0.75607973313810095</v>
      </c>
      <c r="AE1227" s="74">
        <f>IF(J1227&gt;0,J1227/630,Tabla13[[#This Row],[Cargabilidad Antes]]-0.02)</f>
        <v>0.65001907020884597</v>
      </c>
      <c r="AF1227" s="114">
        <f t="shared" si="336"/>
        <v>0.10606066292925498</v>
      </c>
      <c r="AI1227" s="4">
        <f t="shared" si="332"/>
        <v>34.569482879515178</v>
      </c>
      <c r="AJ1227" s="59">
        <f t="shared" si="333"/>
        <v>32.056031923709739</v>
      </c>
      <c r="AK1227" s="4">
        <f t="shared" si="340"/>
        <v>2.513450955805439</v>
      </c>
      <c r="AL1227" s="79">
        <f t="shared" si="338"/>
        <v>7.2707218808148122E-2</v>
      </c>
    </row>
    <row r="1228" spans="2:38" x14ac:dyDescent="0.25">
      <c r="B1228" s="16" t="s">
        <v>1242</v>
      </c>
      <c r="C1228" s="21">
        <v>629.9</v>
      </c>
      <c r="D1228" s="21">
        <v>395.61</v>
      </c>
      <c r="E1228" s="16">
        <v>262.08</v>
      </c>
      <c r="F1228" s="59">
        <f t="shared" si="334"/>
        <v>474.54525442785751</v>
      </c>
      <c r="G1228" s="16">
        <v>0.83</v>
      </c>
      <c r="H1228" s="21">
        <v>439.6</v>
      </c>
      <c r="I1228" s="6">
        <f>'Datos y Cálculos'!R1228</f>
        <v>102.07999999999998</v>
      </c>
      <c r="J1228" s="59">
        <f>'Datos y Cálculos'!S1228</f>
        <v>408.56774040543144</v>
      </c>
      <c r="K1228" s="59">
        <f>'Datos y Cálculos'!T1228</f>
        <v>0.96828496446495471</v>
      </c>
      <c r="L1228" s="59">
        <f t="shared" si="337"/>
        <v>595.60615301431085</v>
      </c>
      <c r="M1228" s="69">
        <f t="shared" si="335"/>
        <v>512.79716283754999</v>
      </c>
      <c r="O1228" s="20">
        <f t="shared" si="328"/>
        <v>598.23347300709247</v>
      </c>
      <c r="P1228" s="128">
        <f t="shared" si="329"/>
        <v>512.79716283754999</v>
      </c>
      <c r="Q1228" s="106">
        <f t="shared" si="327"/>
        <v>0.14281432588532128</v>
      </c>
      <c r="S1228" s="129">
        <f t="shared" si="325"/>
        <v>0.27544881024200218</v>
      </c>
      <c r="T1228" s="124">
        <f t="shared" si="326"/>
        <v>0.23611077409137687</v>
      </c>
      <c r="U1228" s="79">
        <f t="shared" si="341"/>
        <v>0.14281432588532128</v>
      </c>
      <c r="Y1228" s="111">
        <f t="shared" si="330"/>
        <v>0.17453537123818524</v>
      </c>
      <c r="Z1228" s="92">
        <f t="shared" si="339"/>
        <v>4.6292491265869283E-2</v>
      </c>
      <c r="AD1228" s="106">
        <f t="shared" si="331"/>
        <v>0.75324643559977378</v>
      </c>
      <c r="AE1228" s="74">
        <f>IF(J1228&gt;0,J1228/630,Tabla13[[#This Row],[Cargabilidad Antes]]-0.02)</f>
        <v>0.64852022286576416</v>
      </c>
      <c r="AF1228" s="114">
        <f t="shared" si="336"/>
        <v>0.10472621273400962</v>
      </c>
      <c r="AI1228" s="4">
        <f t="shared" si="332"/>
        <v>34.55884851031324</v>
      </c>
      <c r="AJ1228" s="59">
        <f t="shared" si="333"/>
        <v>32.023529118970103</v>
      </c>
      <c r="AK1228" s="4">
        <f t="shared" si="340"/>
        <v>2.5353193913431369</v>
      </c>
      <c r="AL1228" s="79">
        <f t="shared" si="338"/>
        <v>7.3362380421515883E-2</v>
      </c>
    </row>
    <row r="1229" spans="2:38" x14ac:dyDescent="0.25">
      <c r="B1229" s="16" t="s">
        <v>1243</v>
      </c>
      <c r="C1229" s="21">
        <v>594.78</v>
      </c>
      <c r="D1229" s="21">
        <v>395.11</v>
      </c>
      <c r="E1229" s="16">
        <v>264.75</v>
      </c>
      <c r="F1229" s="59">
        <f t="shared" si="334"/>
        <v>475.60958211541532</v>
      </c>
      <c r="G1229" s="16">
        <v>0.83</v>
      </c>
      <c r="H1229" s="21">
        <v>438.71</v>
      </c>
      <c r="I1229" s="6">
        <f>'Datos y Cálculos'!R1229</f>
        <v>104.75</v>
      </c>
      <c r="J1229" s="59">
        <f>'Datos y Cálculos'!S1229</f>
        <v>408.75967829520567</v>
      </c>
      <c r="K1229" s="59">
        <f>'Datos y Cálculos'!T1229</f>
        <v>0.96660708230289805</v>
      </c>
      <c r="L1229" s="59">
        <f t="shared" si="337"/>
        <v>596.94200057282717</v>
      </c>
      <c r="M1229" s="69">
        <f t="shared" si="335"/>
        <v>513.03806586435178</v>
      </c>
      <c r="O1229" s="20">
        <f t="shared" si="328"/>
        <v>597.4773830788713</v>
      </c>
      <c r="P1229" s="128">
        <f t="shared" si="329"/>
        <v>513.03806586435189</v>
      </c>
      <c r="Q1229" s="106">
        <f t="shared" si="327"/>
        <v>0.14132638256429664</v>
      </c>
      <c r="S1229" s="129">
        <f t="shared" si="325"/>
        <v>0.27510067848314623</v>
      </c>
      <c r="T1229" s="124">
        <f t="shared" si="326"/>
        <v>0.2362216947521395</v>
      </c>
      <c r="U1229" s="79">
        <f t="shared" si="341"/>
        <v>0.14132638256429675</v>
      </c>
      <c r="Y1229" s="111">
        <f t="shared" si="330"/>
        <v>0.17531915800756145</v>
      </c>
      <c r="Z1229" s="92">
        <f t="shared" si="339"/>
        <v>4.6052769579717261E-2</v>
      </c>
      <c r="AD1229" s="106">
        <f t="shared" si="331"/>
        <v>0.7549358446276434</v>
      </c>
      <c r="AE1229" s="74">
        <f>IF(J1229&gt;0,J1229/630,Tabla13[[#This Row],[Cargabilidad Antes]]-0.02)</f>
        <v>0.64882488618286616</v>
      </c>
      <c r="AF1229" s="114">
        <f t="shared" si="336"/>
        <v>0.10611095844477725</v>
      </c>
      <c r="AI1229" s="4">
        <f t="shared" si="332"/>
        <v>34.534701476783553</v>
      </c>
      <c r="AJ1229" s="59">
        <f t="shared" si="333"/>
        <v>32.030129728254146</v>
      </c>
      <c r="AK1229" s="4">
        <f t="shared" si="340"/>
        <v>2.5045717485294077</v>
      </c>
      <c r="AL1229" s="79">
        <f t="shared" si="338"/>
        <v>7.2523335700849789E-2</v>
      </c>
    </row>
    <row r="1230" spans="2:38" x14ac:dyDescent="0.25">
      <c r="B1230" s="16" t="s">
        <v>1244</v>
      </c>
      <c r="C1230" s="21">
        <v>627.67999999999995</v>
      </c>
      <c r="D1230" s="21">
        <v>387.75</v>
      </c>
      <c r="E1230" s="16">
        <v>261.29000000000002</v>
      </c>
      <c r="F1230" s="59">
        <f t="shared" si="334"/>
        <v>467.57087869113491</v>
      </c>
      <c r="G1230" s="16">
        <v>0.83</v>
      </c>
      <c r="H1230" s="21">
        <v>441.06</v>
      </c>
      <c r="I1230" s="6">
        <f>'Datos y Cálculos'!R1230</f>
        <v>101.29000000000002</v>
      </c>
      <c r="J1230" s="59">
        <f>'Datos y Cálculos'!S1230</f>
        <v>400.76143352373617</v>
      </c>
      <c r="K1230" s="59">
        <f>'Datos y Cálculos'!T1230</f>
        <v>0.9675332194284969</v>
      </c>
      <c r="L1230" s="59">
        <f t="shared" si="337"/>
        <v>586.85254929903613</v>
      </c>
      <c r="M1230" s="69">
        <f t="shared" si="335"/>
        <v>502.99939462119437</v>
      </c>
      <c r="O1230" s="20">
        <f t="shared" si="328"/>
        <v>586.34773933545682</v>
      </c>
      <c r="P1230" s="128">
        <f t="shared" si="329"/>
        <v>502.99939462119437</v>
      </c>
      <c r="Q1230" s="106">
        <f t="shared" si="327"/>
        <v>0.14214831766679303</v>
      </c>
      <c r="S1230" s="129">
        <f t="shared" si="325"/>
        <v>0.2699761789927867</v>
      </c>
      <c r="T1230" s="124">
        <f t="shared" si="326"/>
        <v>0.23159951933885309</v>
      </c>
      <c r="U1230" s="79">
        <f t="shared" si="341"/>
        <v>0.14214831766679303</v>
      </c>
      <c r="Y1230" s="111">
        <f t="shared" si="330"/>
        <v>0.16944278999243859</v>
      </c>
      <c r="Z1230" s="92">
        <f t="shared" si="339"/>
        <v>4.4748229625521913E-2</v>
      </c>
      <c r="AD1230" s="106">
        <f t="shared" si="331"/>
        <v>0.74217599792243638</v>
      </c>
      <c r="AE1230" s="74">
        <f>IF(J1230&gt;0,J1230/630,Tabla13[[#This Row],[Cargabilidad Antes]]-0.02)</f>
        <v>0.63612925956148603</v>
      </c>
      <c r="AF1230" s="114">
        <f t="shared" si="336"/>
        <v>0.10604673836095035</v>
      </c>
      <c r="AI1230" s="4">
        <f t="shared" si="332"/>
        <v>34.182790369225451</v>
      </c>
      <c r="AJ1230" s="59">
        <f t="shared" si="333"/>
        <v>31.757702750782265</v>
      </c>
      <c r="AK1230" s="4">
        <f t="shared" si="340"/>
        <v>2.425087618443186</v>
      </c>
      <c r="AL1230" s="79">
        <f t="shared" si="338"/>
        <v>7.0944694457316104E-2</v>
      </c>
    </row>
    <row r="1231" spans="2:38" x14ac:dyDescent="0.25">
      <c r="B1231" s="16" t="s">
        <v>1245</v>
      </c>
      <c r="C1231" s="21">
        <v>621</v>
      </c>
      <c r="D1231" s="21">
        <v>395.77</v>
      </c>
      <c r="E1231" s="16">
        <v>258.88</v>
      </c>
      <c r="F1231" s="59">
        <f t="shared" si="334"/>
        <v>472.91938773960197</v>
      </c>
      <c r="G1231" s="16">
        <v>0.83</v>
      </c>
      <c r="H1231" s="21">
        <v>439.23</v>
      </c>
      <c r="I1231" s="6">
        <f>'Datos y Cálculos'!R1231</f>
        <v>98.88</v>
      </c>
      <c r="J1231" s="59">
        <f>'Datos y Cálculos'!S1231</f>
        <v>407.93522439230469</v>
      </c>
      <c r="K1231" s="59">
        <f>'Datos y Cálculos'!T1231</f>
        <v>0.97017853898145945</v>
      </c>
      <c r="L1231" s="59">
        <f t="shared" si="337"/>
        <v>593.56551264446136</v>
      </c>
      <c r="M1231" s="69">
        <f t="shared" si="335"/>
        <v>512.00328611919031</v>
      </c>
      <c r="O1231" s="20">
        <f t="shared" si="328"/>
        <v>598.47542178412311</v>
      </c>
      <c r="P1231" s="128">
        <f t="shared" si="329"/>
        <v>512.00328611919031</v>
      </c>
      <c r="Q1231" s="106">
        <f t="shared" si="327"/>
        <v>0.14448736325236144</v>
      </c>
      <c r="S1231" s="129">
        <f t="shared" ref="S1231:S1294" si="342">(SQRT(3)*(O1231)*((($W$3)*($W$5))/(($W$4)*($W$6))))</f>
        <v>0.27556021240483602</v>
      </c>
      <c r="T1231" s="124">
        <f t="shared" ref="T1231:T1294" si="343">(SQRT(3)*(P1231)*((($W$3)*($W$5))/(($W$4)*($W$6))))</f>
        <v>0.23574524389720064</v>
      </c>
      <c r="U1231" s="79">
        <f t="shared" si="341"/>
        <v>0.14448736325236133</v>
      </c>
      <c r="Y1231" s="111">
        <f t="shared" si="330"/>
        <v>0.17334144875803403</v>
      </c>
      <c r="Z1231" s="92">
        <f t="shared" si="339"/>
        <v>4.6472517980124341E-2</v>
      </c>
      <c r="AD1231" s="106">
        <f t="shared" si="331"/>
        <v>0.75066569482476508</v>
      </c>
      <c r="AE1231" s="74">
        <f>IF(J1231&gt;0,J1231/630,Tabla13[[#This Row],[Cargabilidad Antes]]-0.02)</f>
        <v>0.64751622919413443</v>
      </c>
      <c r="AF1231" s="114">
        <f t="shared" si="336"/>
        <v>0.10314946563063065</v>
      </c>
      <c r="AI1231" s="4">
        <f t="shared" si="332"/>
        <v>34.566582010675326</v>
      </c>
      <c r="AJ1231" s="59">
        <f t="shared" si="333"/>
        <v>32.001799278762007</v>
      </c>
      <c r="AK1231" s="4">
        <f t="shared" si="340"/>
        <v>2.5647827319133185</v>
      </c>
      <c r="AL1231" s="79">
        <f t="shared" si="338"/>
        <v>7.4198332109354226E-2</v>
      </c>
    </row>
    <row r="1232" spans="2:38" x14ac:dyDescent="0.25">
      <c r="B1232" s="16" t="s">
        <v>1246</v>
      </c>
      <c r="C1232" s="21">
        <v>610.48</v>
      </c>
      <c r="D1232" s="21">
        <v>404.04</v>
      </c>
      <c r="E1232" s="16">
        <v>260.26</v>
      </c>
      <c r="F1232" s="59">
        <f t="shared" si="334"/>
        <v>480.60752095654937</v>
      </c>
      <c r="G1232" s="16">
        <v>0.84</v>
      </c>
      <c r="H1232" s="21">
        <v>439.31</v>
      </c>
      <c r="I1232" s="6">
        <f>'Datos y Cálculos'!R1232</f>
        <v>100.25999999999999</v>
      </c>
      <c r="J1232" s="59">
        <f>'Datos y Cálculos'!S1232</f>
        <v>416.29363338874163</v>
      </c>
      <c r="K1232" s="59">
        <f>'Datos y Cálculos'!T1232</f>
        <v>0.9705649272389929</v>
      </c>
      <c r="L1232" s="59">
        <f t="shared" si="337"/>
        <v>603.21495999744025</v>
      </c>
      <c r="M1232" s="69">
        <f t="shared" si="335"/>
        <v>522.49400282373347</v>
      </c>
      <c r="O1232" s="20">
        <f t="shared" si="328"/>
        <v>603.70756408741306</v>
      </c>
      <c r="P1232" s="128">
        <f t="shared" si="329"/>
        <v>522.49400282373347</v>
      </c>
      <c r="Q1232" s="106">
        <f t="shared" si="327"/>
        <v>0.13452467070947682</v>
      </c>
      <c r="S1232" s="129">
        <f t="shared" si="342"/>
        <v>0.27796928417611921</v>
      </c>
      <c r="T1232" s="124">
        <f t="shared" si="343"/>
        <v>0.2405755577549778</v>
      </c>
      <c r="U1232" s="79">
        <f t="shared" si="341"/>
        <v>0.13452467070947682</v>
      </c>
      <c r="Y1232" s="111">
        <f t="shared" si="330"/>
        <v>0.17902319767863897</v>
      </c>
      <c r="Z1232" s="92">
        <f t="shared" si="339"/>
        <v>4.4926310850104047E-2</v>
      </c>
      <c r="AD1232" s="106">
        <f t="shared" si="331"/>
        <v>0.76286908088341165</v>
      </c>
      <c r="AE1232" s="74">
        <f>IF(J1232&gt;0,J1232/630,Tabla13[[#This Row],[Cargabilidad Antes]]-0.02)</f>
        <v>0.66078354506149461</v>
      </c>
      <c r="AF1232" s="114">
        <f t="shared" si="336"/>
        <v>0.10208553582191704</v>
      </c>
      <c r="AI1232" s="4">
        <f t="shared" si="332"/>
        <v>34.73458394594973</v>
      </c>
      <c r="AJ1232" s="59">
        <f t="shared" si="333"/>
        <v>32.291666212253411</v>
      </c>
      <c r="AK1232" s="4">
        <f t="shared" si="340"/>
        <v>2.4429177336963193</v>
      </c>
      <c r="AL1232" s="79">
        <f t="shared" si="338"/>
        <v>7.0330991656549768E-2</v>
      </c>
    </row>
    <row r="1233" spans="2:38" x14ac:dyDescent="0.25">
      <c r="B1233" s="16" t="s">
        <v>1247</v>
      </c>
      <c r="C1233" s="21">
        <v>612.74</v>
      </c>
      <c r="D1233" s="21">
        <v>398.3</v>
      </c>
      <c r="E1233" s="16">
        <v>257.58999999999997</v>
      </c>
      <c r="F1233" s="59">
        <f t="shared" si="334"/>
        <v>474.33690358225346</v>
      </c>
      <c r="G1233" s="16">
        <v>0.84</v>
      </c>
      <c r="H1233" s="21">
        <v>437.53</v>
      </c>
      <c r="I1233" s="6">
        <f>'Datos y Cálculos'!R1233</f>
        <v>97.589999999999975</v>
      </c>
      <c r="J1233" s="59">
        <f>'Datos y Cálculos'!S1233</f>
        <v>410.08133107957985</v>
      </c>
      <c r="K1233" s="59">
        <f>'Datos y Cálculos'!T1233</f>
        <v>0.97127074512618183</v>
      </c>
      <c r="L1233" s="59">
        <f t="shared" si="337"/>
        <v>595.34464993432084</v>
      </c>
      <c r="M1233" s="69">
        <f t="shared" si="335"/>
        <v>514.69688454007712</v>
      </c>
      <c r="O1233" s="20">
        <f t="shared" si="328"/>
        <v>595.13098400162517</v>
      </c>
      <c r="P1233" s="128">
        <f t="shared" si="329"/>
        <v>514.69688454007712</v>
      </c>
      <c r="Q1233" s="106">
        <f t="shared" si="327"/>
        <v>0.13515360756503381</v>
      </c>
      <c r="S1233" s="129">
        <f t="shared" si="342"/>
        <v>0.27402030959149659</v>
      </c>
      <c r="T1233" s="124">
        <f t="shared" si="343"/>
        <v>0.23698547620411839</v>
      </c>
      <c r="U1233" s="79">
        <f t="shared" si="341"/>
        <v>0.13515360756503381</v>
      </c>
      <c r="Y1233" s="111">
        <f t="shared" si="330"/>
        <v>0.17438214408506619</v>
      </c>
      <c r="Z1233" s="92">
        <f t="shared" si="339"/>
        <v>4.395140071303253E-2</v>
      </c>
      <c r="AD1233" s="106">
        <f t="shared" si="331"/>
        <v>0.75291571997183093</v>
      </c>
      <c r="AE1233" s="74">
        <f>IF(J1233&gt;0,J1233/630,Tabla13[[#This Row],[Cargabilidad Antes]]-0.02)</f>
        <v>0.65092274774536485</v>
      </c>
      <c r="AF1233" s="114">
        <f t="shared" si="336"/>
        <v>0.10199297222646608</v>
      </c>
      <c r="AI1233" s="4">
        <f t="shared" si="332"/>
        <v>34.459959618556162</v>
      </c>
      <c r="AJ1233" s="59">
        <f t="shared" si="333"/>
        <v>32.075664608847795</v>
      </c>
      <c r="AK1233" s="4">
        <f t="shared" si="340"/>
        <v>2.3842950097083673</v>
      </c>
      <c r="AL1233" s="79">
        <f t="shared" si="338"/>
        <v>6.9190301906925655E-2</v>
      </c>
    </row>
    <row r="1234" spans="2:38" x14ac:dyDescent="0.25">
      <c r="B1234" s="16" t="s">
        <v>1248</v>
      </c>
      <c r="C1234" s="21">
        <v>680.84</v>
      </c>
      <c r="D1234" s="21">
        <v>402.27</v>
      </c>
      <c r="E1234" s="16">
        <v>257.55</v>
      </c>
      <c r="F1234" s="59">
        <f t="shared" si="334"/>
        <v>477.6538028740062</v>
      </c>
      <c r="G1234" s="16">
        <v>0.84</v>
      </c>
      <c r="H1234" s="21">
        <v>437.42</v>
      </c>
      <c r="I1234" s="6">
        <f>'Datos y Cálculos'!R1234</f>
        <v>97.550000000000011</v>
      </c>
      <c r="J1234" s="59">
        <f>'Datos y Cálculos'!S1234</f>
        <v>413.92892554157169</v>
      </c>
      <c r="K1234" s="59">
        <f>'Datos y Cálculos'!T1234</f>
        <v>0.971833508551456</v>
      </c>
      <c r="L1234" s="59">
        <f t="shared" si="337"/>
        <v>599.50772101903465</v>
      </c>
      <c r="M1234" s="69">
        <f t="shared" si="335"/>
        <v>519.52603605825868</v>
      </c>
      <c r="O1234" s="20">
        <f t="shared" si="328"/>
        <v>601.06286953134247</v>
      </c>
      <c r="P1234" s="128">
        <f t="shared" si="329"/>
        <v>519.52603605825868</v>
      </c>
      <c r="Q1234" s="106">
        <f t="shared" ref="Q1234:Q1297" si="344">(1-P1234/O1234)</f>
        <v>0.135654417543142</v>
      </c>
      <c r="S1234" s="129">
        <f t="shared" si="342"/>
        <v>0.27675156901674947</v>
      </c>
      <c r="T1234" s="124">
        <f t="shared" si="343"/>
        <v>0.23920899611763166</v>
      </c>
      <c r="U1234" s="79">
        <f t="shared" si="341"/>
        <v>0.135654417543142</v>
      </c>
      <c r="Y1234" s="111">
        <f t="shared" si="330"/>
        <v>0.17682947772022686</v>
      </c>
      <c r="Z1234" s="92">
        <f t="shared" si="339"/>
        <v>4.4721362163998697E-2</v>
      </c>
      <c r="AD1234" s="106">
        <f t="shared" si="331"/>
        <v>0.75818063948254955</v>
      </c>
      <c r="AE1234" s="74">
        <f>IF(J1234&gt;0,J1234/630,Tabla13[[#This Row],[Cargabilidad Antes]]-0.02)</f>
        <v>0.65703004054217728</v>
      </c>
      <c r="AF1234" s="114">
        <f t="shared" si="336"/>
        <v>0.10115059894037226</v>
      </c>
      <c r="AI1234" s="4">
        <f t="shared" si="332"/>
        <v>34.649481119905225</v>
      </c>
      <c r="AJ1234" s="59">
        <f t="shared" si="333"/>
        <v>32.20906255722241</v>
      </c>
      <c r="AK1234" s="4">
        <f t="shared" si="340"/>
        <v>2.4404185626828152</v>
      </c>
      <c r="AL1234" s="79">
        <f t="shared" si="338"/>
        <v>7.0431604855429097E-2</v>
      </c>
    </row>
    <row r="1235" spans="2:38" x14ac:dyDescent="0.25">
      <c r="B1235" s="16" t="s">
        <v>1249</v>
      </c>
      <c r="C1235" s="21">
        <v>441.34</v>
      </c>
      <c r="D1235" s="21">
        <v>295.68</v>
      </c>
      <c r="E1235" s="16">
        <v>177.64</v>
      </c>
      <c r="F1235" s="59">
        <f t="shared" si="334"/>
        <v>344.93859163625052</v>
      </c>
      <c r="G1235" s="16">
        <v>0.85</v>
      </c>
      <c r="H1235" s="21">
        <v>442.98</v>
      </c>
      <c r="I1235" s="6">
        <f>'Datos y Cálculos'!R1235</f>
        <v>17.639999999999986</v>
      </c>
      <c r="J1235" s="59">
        <f>'Datos y Cálculos'!S1235</f>
        <v>296.20572580556234</v>
      </c>
      <c r="K1235" s="59">
        <f>'Datos y Cálculos'!T1235</f>
        <v>0.99822513287299708</v>
      </c>
      <c r="L1235" s="59">
        <f t="shared" si="337"/>
        <v>432.93562768495576</v>
      </c>
      <c r="M1235" s="69">
        <f t="shared" si="335"/>
        <v>371.77055549858676</v>
      </c>
      <c r="O1235" s="20">
        <f t="shared" si="328"/>
        <v>436.60083783628789</v>
      </c>
      <c r="P1235" s="128">
        <f t="shared" si="329"/>
        <v>371.77055549858676</v>
      </c>
      <c r="Q1235" s="106">
        <f t="shared" si="344"/>
        <v>0.14848868055083886</v>
      </c>
      <c r="S1235" s="129">
        <f t="shared" si="342"/>
        <v>0.20102716875429849</v>
      </c>
      <c r="T1235" s="124">
        <f t="shared" si="343"/>
        <v>0.17117690971110189</v>
      </c>
      <c r="U1235" s="79">
        <f t="shared" si="341"/>
        <v>0.14848868055083886</v>
      </c>
      <c r="Y1235" s="111">
        <f t="shared" si="330"/>
        <v>9.2217162797731581E-2</v>
      </c>
      <c r="Z1235" s="92">
        <f t="shared" si="339"/>
        <v>2.5353123738535436E-2</v>
      </c>
      <c r="AD1235" s="106">
        <f t="shared" si="331"/>
        <v>0.54752157402579449</v>
      </c>
      <c r="AE1235" s="74">
        <f>IF(J1235&gt;0,J1235/630,Tabla13[[#This Row],[Cargabilidad Antes]]-0.02)</f>
        <v>0.47016781873898783</v>
      </c>
      <c r="AF1235" s="114">
        <f t="shared" si="336"/>
        <v>7.7353755286806658E-2</v>
      </c>
      <c r="AI1235" s="4">
        <f t="shared" si="332"/>
        <v>30.09135394229029</v>
      </c>
      <c r="AJ1235" s="59">
        <f t="shared" si="333"/>
        <v>28.691595778197858</v>
      </c>
      <c r="AK1235" s="4">
        <f t="shared" si="340"/>
        <v>1.3997581640924324</v>
      </c>
      <c r="AL1235" s="79">
        <f t="shared" si="338"/>
        <v>4.6516955228299572E-2</v>
      </c>
    </row>
    <row r="1236" spans="2:38" x14ac:dyDescent="0.25">
      <c r="B1236" s="16" t="s">
        <v>1250</v>
      </c>
      <c r="C1236" s="21">
        <v>407.1</v>
      </c>
      <c r="D1236" s="21">
        <v>297.77</v>
      </c>
      <c r="E1236" s="16">
        <v>177.02</v>
      </c>
      <c r="F1236" s="59">
        <f t="shared" si="334"/>
        <v>346.41456854468464</v>
      </c>
      <c r="G1236" s="16">
        <v>0.86</v>
      </c>
      <c r="H1236" s="21">
        <v>443.66</v>
      </c>
      <c r="I1236" s="6">
        <f>'Datos y Cálculos'!R1236</f>
        <v>17.02000000000001</v>
      </c>
      <c r="J1236" s="59">
        <f>'Datos y Cálculos'!S1236</f>
        <v>298.25601972131255</v>
      </c>
      <c r="K1236" s="59">
        <f>'Datos y Cálculos'!T1236</f>
        <v>0.99837046131787477</v>
      </c>
      <c r="L1236" s="59">
        <f t="shared" si="337"/>
        <v>434.78814000104728</v>
      </c>
      <c r="M1236" s="69">
        <f t="shared" si="335"/>
        <v>374.34389842070902</v>
      </c>
      <c r="O1236" s="20">
        <f t="shared" si="328"/>
        <v>434.57429134629638</v>
      </c>
      <c r="P1236" s="128">
        <f t="shared" si="329"/>
        <v>374.34389842070902</v>
      </c>
      <c r="Q1236" s="106">
        <f t="shared" si="344"/>
        <v>0.13859630936518508</v>
      </c>
      <c r="S1236" s="129">
        <f t="shared" si="342"/>
        <v>0.20009407182014941</v>
      </c>
      <c r="T1236" s="124">
        <f t="shared" si="343"/>
        <v>0.17236177194002442</v>
      </c>
      <c r="U1236" s="79">
        <f t="shared" si="341"/>
        <v>0.13859630936518508</v>
      </c>
      <c r="Y1236" s="111">
        <f t="shared" si="330"/>
        <v>9.3008037529300577E-2</v>
      </c>
      <c r="Z1236" s="92">
        <f t="shared" si="339"/>
        <v>2.3994555955148197E-2</v>
      </c>
      <c r="AD1236" s="106">
        <f t="shared" si="331"/>
        <v>0.5498643945153725</v>
      </c>
      <c r="AE1236" s="74">
        <f>IF(J1236&gt;0,J1236/630,Tabla13[[#This Row],[Cargabilidad Antes]]-0.02)</f>
        <v>0.47342225352589296</v>
      </c>
      <c r="AF1236" s="114">
        <f t="shared" si="336"/>
        <v>7.6442140989479546E-2</v>
      </c>
      <c r="AI1236" s="4">
        <f t="shared" si="332"/>
        <v>30.044199110553837</v>
      </c>
      <c r="AJ1236" s="59">
        <f t="shared" si="333"/>
        <v>28.742878052479011</v>
      </c>
      <c r="AK1236" s="4">
        <f t="shared" si="340"/>
        <v>1.3013210580748265</v>
      </c>
      <c r="AL1236" s="79">
        <f t="shared" si="338"/>
        <v>4.3313554582911196E-2</v>
      </c>
    </row>
    <row r="1237" spans="2:38" x14ac:dyDescent="0.25">
      <c r="B1237" s="16" t="s">
        <v>1251</v>
      </c>
      <c r="C1237" s="21">
        <v>548.67999999999995</v>
      </c>
      <c r="D1237" s="21">
        <v>296.07</v>
      </c>
      <c r="E1237" s="16">
        <v>221.6</v>
      </c>
      <c r="F1237" s="59">
        <f t="shared" si="334"/>
        <v>369.81617717455248</v>
      </c>
      <c r="G1237" s="16">
        <v>0.8</v>
      </c>
      <c r="H1237" s="21">
        <v>441.69</v>
      </c>
      <c r="I1237" s="6">
        <f>'Datos y Cálculos'!R1237</f>
        <v>61.599999999999994</v>
      </c>
      <c r="J1237" s="59">
        <f>'Datos y Cálculos'!S1237</f>
        <v>302.41032538589025</v>
      </c>
      <c r="K1237" s="59">
        <f>'Datos y Cálculos'!T1237</f>
        <v>0.97903403140154133</v>
      </c>
      <c r="L1237" s="59">
        <f t="shared" si="337"/>
        <v>464.15971617914397</v>
      </c>
      <c r="M1237" s="69">
        <f t="shared" si="335"/>
        <v>379.5580060157958</v>
      </c>
      <c r="O1237" s="20">
        <f t="shared" si="328"/>
        <v>464.50025597546875</v>
      </c>
      <c r="P1237" s="128">
        <f t="shared" si="329"/>
        <v>379.55800601579574</v>
      </c>
      <c r="Q1237" s="106">
        <f t="shared" si="344"/>
        <v>0.18286803692129505</v>
      </c>
      <c r="S1237" s="129">
        <f t="shared" si="342"/>
        <v>0.21387309242729627</v>
      </c>
      <c r="T1237" s="124">
        <f t="shared" si="343"/>
        <v>0.17476253986482992</v>
      </c>
      <c r="U1237" s="79">
        <f t="shared" si="341"/>
        <v>0.18286803692129494</v>
      </c>
      <c r="Y1237" s="111">
        <f t="shared" si="330"/>
        <v>0.10599856712476372</v>
      </c>
      <c r="Z1237" s="92">
        <f t="shared" si="339"/>
        <v>3.5222831483219835E-2</v>
      </c>
      <c r="AD1237" s="106">
        <f t="shared" si="331"/>
        <v>0.58700980503897215</v>
      </c>
      <c r="AE1237" s="74">
        <f>IF(J1237&gt;0,J1237/630,Tabla13[[#This Row],[Cargabilidad Antes]]-0.02)</f>
        <v>0.48001638950141307</v>
      </c>
      <c r="AF1237" s="114">
        <f t="shared" si="336"/>
        <v>0.10699341553755909</v>
      </c>
      <c r="AI1237" s="4">
        <f t="shared" si="332"/>
        <v>30.762833541700747</v>
      </c>
      <c r="AJ1237" s="59">
        <f t="shared" si="333"/>
        <v>28.847870724644412</v>
      </c>
      <c r="AK1237" s="4">
        <f t="shared" si="340"/>
        <v>1.9149628170563346</v>
      </c>
      <c r="AL1237" s="79">
        <f t="shared" si="338"/>
        <v>6.2249233785974023E-2</v>
      </c>
    </row>
    <row r="1238" spans="2:38" x14ac:dyDescent="0.25">
      <c r="B1238" s="16" t="s">
        <v>1252</v>
      </c>
      <c r="C1238" s="21">
        <v>465.26</v>
      </c>
      <c r="D1238" s="21">
        <v>301.01</v>
      </c>
      <c r="E1238" s="16">
        <v>218.63</v>
      </c>
      <c r="F1238" s="59">
        <f t="shared" si="334"/>
        <v>372.02969908328555</v>
      </c>
      <c r="G1238" s="16">
        <v>0.81</v>
      </c>
      <c r="H1238" s="21">
        <v>441.04</v>
      </c>
      <c r="I1238" s="6">
        <f>'Datos y Cálculos'!R1238</f>
        <v>58.629999999999995</v>
      </c>
      <c r="J1238" s="59">
        <f>'Datos y Cálculos'!S1238</f>
        <v>306.66675235506045</v>
      </c>
      <c r="K1238" s="59">
        <f>'Datos y Cálculos'!T1238</f>
        <v>0.98155407356154789</v>
      </c>
      <c r="L1238" s="59">
        <f t="shared" si="337"/>
        <v>466.93792807015302</v>
      </c>
      <c r="M1238" s="69">
        <f t="shared" si="335"/>
        <v>384.90028700804885</v>
      </c>
      <c r="O1238" s="20">
        <f t="shared" si="328"/>
        <v>466.4203020095793</v>
      </c>
      <c r="P1238" s="128">
        <f t="shared" si="329"/>
        <v>384.90028700804885</v>
      </c>
      <c r="Q1238" s="106">
        <f t="shared" si="344"/>
        <v>0.17477801598751208</v>
      </c>
      <c r="S1238" s="129">
        <f t="shared" si="342"/>
        <v>0.21475715261377695</v>
      </c>
      <c r="T1238" s="124">
        <f t="shared" si="343"/>
        <v>0.17722232356081366</v>
      </c>
      <c r="U1238" s="79">
        <f t="shared" si="341"/>
        <v>0.17477801598751219</v>
      </c>
      <c r="Y1238" s="111">
        <f t="shared" si="330"/>
        <v>0.10727126610586013</v>
      </c>
      <c r="Z1238" s="92">
        <f t="shared" si="339"/>
        <v>3.4220464691539949E-2</v>
      </c>
      <c r="AD1238" s="106">
        <f t="shared" si="331"/>
        <v>0.59052333187823103</v>
      </c>
      <c r="AE1238" s="74">
        <f>IF(J1238&gt;0,J1238/630,Tabla13[[#This Row],[Cargabilidad Antes]]-0.02)</f>
        <v>0.48677262278581024</v>
      </c>
      <c r="AF1238" s="114">
        <f t="shared" si="336"/>
        <v>0.10375070909242079</v>
      </c>
      <c r="AI1238" s="4">
        <f t="shared" si="332"/>
        <v>30.810574202102224</v>
      </c>
      <c r="AJ1238" s="59">
        <f t="shared" si="333"/>
        <v>28.956950612683716</v>
      </c>
      <c r="AK1238" s="4">
        <f t="shared" si="340"/>
        <v>1.8536235894185076</v>
      </c>
      <c r="AL1238" s="79">
        <f t="shared" si="338"/>
        <v>6.0161929383712454E-2</v>
      </c>
    </row>
    <row r="1239" spans="2:38" x14ac:dyDescent="0.25">
      <c r="B1239" s="16" t="s">
        <v>1253</v>
      </c>
      <c r="C1239" s="21">
        <v>531.38</v>
      </c>
      <c r="D1239" s="21">
        <v>293.36</v>
      </c>
      <c r="E1239" s="16">
        <v>219.33</v>
      </c>
      <c r="F1239" s="59">
        <f t="shared" si="334"/>
        <v>366.28641593703691</v>
      </c>
      <c r="G1239" s="16">
        <v>0.8</v>
      </c>
      <c r="H1239" s="21">
        <v>440.88</v>
      </c>
      <c r="I1239" s="6">
        <f>'Datos y Cálculos'!R1239</f>
        <v>59.330000000000013</v>
      </c>
      <c r="J1239" s="59">
        <f>'Datos y Cálculos'!S1239</f>
        <v>299.29941279594919</v>
      </c>
      <c r="K1239" s="59">
        <f>'Datos y Cálculos'!T1239</f>
        <v>0.98015561493935022</v>
      </c>
      <c r="L1239" s="59">
        <f t="shared" si="337"/>
        <v>459.72948009076413</v>
      </c>
      <c r="M1239" s="69">
        <f t="shared" si="335"/>
        <v>375.65347075225696</v>
      </c>
      <c r="O1239" s="20">
        <f t="shared" si="328"/>
        <v>460.24857328659954</v>
      </c>
      <c r="P1239" s="128">
        <f t="shared" si="329"/>
        <v>375.65347075225696</v>
      </c>
      <c r="Q1239" s="106">
        <f t="shared" si="344"/>
        <v>0.18380307391341921</v>
      </c>
      <c r="S1239" s="129">
        <f t="shared" si="342"/>
        <v>0.21191546051430959</v>
      </c>
      <c r="T1239" s="124">
        <f t="shared" si="343"/>
        <v>0.17296474746200169</v>
      </c>
      <c r="U1239" s="79">
        <f t="shared" si="341"/>
        <v>0.18380307391341921</v>
      </c>
      <c r="Y1239" s="111">
        <f t="shared" si="330"/>
        <v>0.10398478787334596</v>
      </c>
      <c r="Z1239" s="92">
        <f t="shared" si="339"/>
        <v>3.4712469944734717E-2</v>
      </c>
      <c r="AD1239" s="106">
        <f t="shared" si="331"/>
        <v>0.58140700942386814</v>
      </c>
      <c r="AE1239" s="74">
        <f>IF(J1239&gt;0,J1239/630,Tabla13[[#This Row],[Cargabilidad Antes]]-0.02)</f>
        <v>0.47507843300944319</v>
      </c>
      <c r="AF1239" s="114">
        <f t="shared" si="336"/>
        <v>0.10632857641442495</v>
      </c>
      <c r="AI1239" s="4">
        <f t="shared" si="332"/>
        <v>30.657819156312776</v>
      </c>
      <c r="AJ1239" s="59">
        <f t="shared" si="333"/>
        <v>28.769111380561345</v>
      </c>
      <c r="AK1239" s="4">
        <f t="shared" si="340"/>
        <v>1.8887077757514312</v>
      </c>
      <c r="AL1239" s="79">
        <f t="shared" si="338"/>
        <v>6.1606070742397434E-2</v>
      </c>
    </row>
    <row r="1240" spans="2:38" x14ac:dyDescent="0.25">
      <c r="B1240" s="16" t="s">
        <v>1254</v>
      </c>
      <c r="C1240" s="21">
        <v>580.76</v>
      </c>
      <c r="D1240" s="21">
        <v>389.78</v>
      </c>
      <c r="E1240" s="16">
        <v>263.45999999999998</v>
      </c>
      <c r="F1240" s="59">
        <f t="shared" si="334"/>
        <v>470.46744839574177</v>
      </c>
      <c r="G1240" s="16">
        <v>0.83</v>
      </c>
      <c r="H1240" s="21">
        <v>438.41</v>
      </c>
      <c r="I1240" s="6">
        <f>'Datos y Cálculos'!R1240</f>
        <v>103.45999999999998</v>
      </c>
      <c r="J1240" s="59">
        <f>'Datos y Cálculos'!S1240</f>
        <v>403.27710076323444</v>
      </c>
      <c r="K1240" s="59">
        <f>'Datos y Cálculos'!T1240</f>
        <v>0.96653144763813736</v>
      </c>
      <c r="L1240" s="59">
        <f t="shared" si="337"/>
        <v>590.48806081790849</v>
      </c>
      <c r="M1240" s="69">
        <f t="shared" si="335"/>
        <v>506.15683192101142</v>
      </c>
      <c r="O1240" s="20">
        <f t="shared" si="328"/>
        <v>589.41746444403441</v>
      </c>
      <c r="P1240" s="128">
        <f t="shared" si="329"/>
        <v>506.15683192101142</v>
      </c>
      <c r="Q1240" s="106">
        <f t="shared" si="344"/>
        <v>0.14125918817413774</v>
      </c>
      <c r="S1240" s="129">
        <f t="shared" si="342"/>
        <v>0.27138959393374179</v>
      </c>
      <c r="T1240" s="124">
        <f t="shared" si="343"/>
        <v>0.23305332021575254</v>
      </c>
      <c r="U1240" s="79">
        <f t="shared" si="341"/>
        <v>0.14125918817413774</v>
      </c>
      <c r="Y1240" s="111">
        <f t="shared" si="330"/>
        <v>0.17154866578449901</v>
      </c>
      <c r="Z1240" s="92">
        <f t="shared" si="339"/>
        <v>4.5042541298604452E-2</v>
      </c>
      <c r="AD1240" s="106">
        <f t="shared" si="331"/>
        <v>0.74677372761228855</v>
      </c>
      <c r="AE1240" s="74">
        <f>IF(J1240&gt;0,J1240/630,Tabla13[[#This Row],[Cargabilidad Antes]]-0.02)</f>
        <v>0.64012238216386419</v>
      </c>
      <c r="AF1240" s="114">
        <f t="shared" si="336"/>
        <v>0.10665134544842436</v>
      </c>
      <c r="AI1240" s="4">
        <f t="shared" si="332"/>
        <v>34.279191970930412</v>
      </c>
      <c r="AJ1240" s="59">
        <f t="shared" si="333"/>
        <v>31.842808186440038</v>
      </c>
      <c r="AK1240" s="4">
        <f t="shared" si="340"/>
        <v>2.4363837844903742</v>
      </c>
      <c r="AL1240" s="79">
        <f t="shared" si="338"/>
        <v>7.1074714554429597E-2</v>
      </c>
    </row>
    <row r="1241" spans="2:38" x14ac:dyDescent="0.25">
      <c r="B1241" s="16" t="s">
        <v>1255</v>
      </c>
      <c r="C1241" s="21">
        <v>527.36</v>
      </c>
      <c r="D1241" s="21">
        <v>362.11</v>
      </c>
      <c r="E1241" s="16">
        <v>257.55</v>
      </c>
      <c r="F1241" s="59">
        <f t="shared" si="334"/>
        <v>444.35982559182821</v>
      </c>
      <c r="G1241" s="16">
        <v>0.81</v>
      </c>
      <c r="H1241" s="21">
        <v>438.2</v>
      </c>
      <c r="I1241" s="6">
        <f>'Datos y Cálculos'!R1241</f>
        <v>97.550000000000011</v>
      </c>
      <c r="J1241" s="59">
        <f>'Datos y Cálculos'!S1241</f>
        <v>375.01953895763887</v>
      </c>
      <c r="K1241" s="59">
        <f>'Datos y Cálculos'!T1241</f>
        <v>0.96557635638526806</v>
      </c>
      <c r="L1241" s="59">
        <f t="shared" si="337"/>
        <v>557.72014113586351</v>
      </c>
      <c r="M1241" s="69">
        <f t="shared" si="335"/>
        <v>470.69050384470034</v>
      </c>
      <c r="O1241" s="20">
        <f t="shared" si="328"/>
        <v>561.09582924384165</v>
      </c>
      <c r="P1241" s="128">
        <f t="shared" si="329"/>
        <v>470.69050384470029</v>
      </c>
      <c r="Q1241" s="106">
        <f t="shared" si="344"/>
        <v>0.16112278988239082</v>
      </c>
      <c r="S1241" s="129">
        <f t="shared" si="342"/>
        <v>0.25834926591466989</v>
      </c>
      <c r="T1241" s="124">
        <f t="shared" si="343"/>
        <v>0.21672331142643059</v>
      </c>
      <c r="U1241" s="79">
        <f t="shared" si="341"/>
        <v>0.16112278988239093</v>
      </c>
      <c r="Y1241" s="111">
        <f t="shared" si="330"/>
        <v>0.15303746386767486</v>
      </c>
      <c r="Z1241" s="92">
        <f t="shared" si="339"/>
        <v>4.5342709013851394E-2</v>
      </c>
      <c r="AD1241" s="106">
        <f t="shared" si="331"/>
        <v>0.70533305649496547</v>
      </c>
      <c r="AE1241" s="74">
        <f>IF(J1241&gt;0,J1241/630,Tabla13[[#This Row],[Cargabilidad Antes]]-0.02)</f>
        <v>0.59526910945656963</v>
      </c>
      <c r="AF1241" s="114">
        <f t="shared" si="336"/>
        <v>0.11006394703839584</v>
      </c>
      <c r="AI1241" s="4">
        <f t="shared" si="332"/>
        <v>33.408881666528693</v>
      </c>
      <c r="AJ1241" s="59">
        <f t="shared" si="333"/>
        <v>30.917455940426759</v>
      </c>
      <c r="AK1241" s="4">
        <f t="shared" si="340"/>
        <v>2.4914257261019337</v>
      </c>
      <c r="AL1241" s="79">
        <f t="shared" si="338"/>
        <v>7.4573754098390399E-2</v>
      </c>
    </row>
    <row r="1242" spans="2:38" x14ac:dyDescent="0.25">
      <c r="B1242" s="16" t="s">
        <v>1256</v>
      </c>
      <c r="C1242" s="21">
        <v>670.56</v>
      </c>
      <c r="D1242" s="21">
        <v>390.81</v>
      </c>
      <c r="E1242" s="16">
        <v>261.13</v>
      </c>
      <c r="F1242" s="59">
        <f t="shared" si="334"/>
        <v>470.02269413295357</v>
      </c>
      <c r="G1242" s="16">
        <v>0.83</v>
      </c>
      <c r="H1242" s="21">
        <v>436.96</v>
      </c>
      <c r="I1242" s="6">
        <f>'Datos y Cálculos'!R1242</f>
        <v>101.13</v>
      </c>
      <c r="J1242" s="59">
        <f>'Datos y Cálculos'!S1242</f>
        <v>403.6827132786342</v>
      </c>
      <c r="K1242" s="59">
        <f>'Datos y Cálculos'!T1242</f>
        <v>0.96811180450585943</v>
      </c>
      <c r="L1242" s="59">
        <f t="shared" si="337"/>
        <v>589.92984561498679</v>
      </c>
      <c r="M1242" s="69">
        <f t="shared" si="335"/>
        <v>506.66591995351735</v>
      </c>
      <c r="O1242" s="20">
        <f t="shared" si="328"/>
        <v>590.97500969616988</v>
      </c>
      <c r="P1242" s="128">
        <f t="shared" si="329"/>
        <v>506.66591995351735</v>
      </c>
      <c r="Q1242" s="106">
        <f t="shared" si="344"/>
        <v>0.14266100657284519</v>
      </c>
      <c r="S1242" s="129">
        <f t="shared" si="342"/>
        <v>0.27210674535698504</v>
      </c>
      <c r="T1242" s="124">
        <f t="shared" si="343"/>
        <v>0.23328772316909671</v>
      </c>
      <c r="U1242" s="79">
        <f t="shared" si="341"/>
        <v>0.14266100657284508</v>
      </c>
      <c r="Y1242" s="111">
        <f t="shared" si="330"/>
        <v>0.17122447359168244</v>
      </c>
      <c r="Z1242" s="92">
        <f t="shared" si="339"/>
        <v>4.5369323143727991E-2</v>
      </c>
      <c r="AD1242" s="106">
        <f t="shared" si="331"/>
        <v>0.74606776846500567</v>
      </c>
      <c r="AE1242" s="74">
        <f>IF(J1242&gt;0,J1242/630,Tabla13[[#This Row],[Cargabilidad Antes]]-0.02)</f>
        <v>0.64076621155338764</v>
      </c>
      <c r="AF1242" s="114">
        <f t="shared" si="336"/>
        <v>0.10530155691161802</v>
      </c>
      <c r="AI1242" s="4">
        <f t="shared" si="332"/>
        <v>34.32829759843451</v>
      </c>
      <c r="AJ1242" s="59">
        <f t="shared" si="333"/>
        <v>31.856579979763463</v>
      </c>
      <c r="AK1242" s="4">
        <f t="shared" si="340"/>
        <v>2.4717176186710468</v>
      </c>
      <c r="AL1242" s="79">
        <f t="shared" si="338"/>
        <v>7.2002336019825419E-2</v>
      </c>
    </row>
    <row r="1243" spans="2:38" x14ac:dyDescent="0.25">
      <c r="B1243" s="16" t="s">
        <v>1257</v>
      </c>
      <c r="C1243" s="21">
        <v>604.67999999999995</v>
      </c>
      <c r="D1243" s="21">
        <v>381.1</v>
      </c>
      <c r="E1243" s="16">
        <v>261.39</v>
      </c>
      <c r="F1243" s="59">
        <f t="shared" si="334"/>
        <v>462.12762533741693</v>
      </c>
      <c r="G1243" s="16">
        <v>0.82</v>
      </c>
      <c r="H1243" s="21">
        <v>438.07</v>
      </c>
      <c r="I1243" s="6">
        <f>'Datos y Cálculos'!R1243</f>
        <v>101.38999999999999</v>
      </c>
      <c r="J1243" s="59">
        <f>'Datos y Cálculos'!S1243</f>
        <v>394.35661792342222</v>
      </c>
      <c r="K1243" s="59">
        <f>'Datos y Cálculos'!T1243</f>
        <v>0.96638418801432058</v>
      </c>
      <c r="L1243" s="59">
        <f t="shared" si="337"/>
        <v>580.02067149678305</v>
      </c>
      <c r="M1243" s="69">
        <f t="shared" si="335"/>
        <v>494.96065111912657</v>
      </c>
      <c r="O1243" s="20">
        <f t="shared" si="328"/>
        <v>583.31969137902013</v>
      </c>
      <c r="P1243" s="128">
        <f t="shared" si="329"/>
        <v>494.96065111912657</v>
      </c>
      <c r="Q1243" s="106">
        <f t="shared" si="344"/>
        <v>0.15147618289896037</v>
      </c>
      <c r="S1243" s="129">
        <f t="shared" si="342"/>
        <v>0.26858195375366117</v>
      </c>
      <c r="T1243" s="124">
        <f t="shared" si="343"/>
        <v>0.22789818460351147</v>
      </c>
      <c r="U1243" s="79">
        <f t="shared" si="341"/>
        <v>0.15147618289896037</v>
      </c>
      <c r="Y1243" s="111">
        <f t="shared" si="330"/>
        <v>0.16552059784688092</v>
      </c>
      <c r="Z1243" s="92">
        <f t="shared" si="339"/>
        <v>4.6346980963078821E-2</v>
      </c>
      <c r="AD1243" s="106">
        <f t="shared" si="331"/>
        <v>0.73353591323399514</v>
      </c>
      <c r="AE1243" s="74">
        <f>IF(J1243&gt;0,J1243/630,Tabla13[[#This Row],[Cargabilidad Antes]]-0.02)</f>
        <v>0.62596288559273372</v>
      </c>
      <c r="AF1243" s="114">
        <f t="shared" si="336"/>
        <v>0.10757302764126142</v>
      </c>
      <c r="AI1243" s="4">
        <f t="shared" si="332"/>
        <v>34.088190767909062</v>
      </c>
      <c r="AJ1243" s="59">
        <f t="shared" si="333"/>
        <v>31.543430719985835</v>
      </c>
      <c r="AK1243" s="4">
        <f t="shared" si="340"/>
        <v>2.5447600479232264</v>
      </c>
      <c r="AL1243" s="79">
        <f t="shared" si="338"/>
        <v>7.4652247320760923E-2</v>
      </c>
    </row>
    <row r="1244" spans="2:38" x14ac:dyDescent="0.25">
      <c r="B1244" s="16" t="s">
        <v>1258</v>
      </c>
      <c r="C1244" s="21">
        <v>645.84</v>
      </c>
      <c r="D1244" s="21">
        <v>384.22</v>
      </c>
      <c r="E1244" s="16">
        <v>262.51</v>
      </c>
      <c r="F1244" s="59">
        <f t="shared" si="334"/>
        <v>465.33483482327</v>
      </c>
      <c r="G1244" s="16">
        <v>0.82</v>
      </c>
      <c r="H1244" s="21">
        <v>437.09</v>
      </c>
      <c r="I1244" s="6">
        <f>'Datos y Cálculos'!R1244</f>
        <v>102.50999999999999</v>
      </c>
      <c r="J1244" s="59">
        <f>'Datos y Cálculos'!S1244</f>
        <v>397.6597898958355</v>
      </c>
      <c r="K1244" s="59">
        <f>'Datos y Cálculos'!T1244</f>
        <v>0.96620279385211172</v>
      </c>
      <c r="L1244" s="59">
        <f t="shared" si="337"/>
        <v>584.0460698880978</v>
      </c>
      <c r="M1244" s="69">
        <f t="shared" si="335"/>
        <v>499.10649291793624</v>
      </c>
      <c r="O1244" s="20">
        <f t="shared" si="328"/>
        <v>588.09522913053559</v>
      </c>
      <c r="P1244" s="128">
        <f t="shared" si="329"/>
        <v>499.10649291793624</v>
      </c>
      <c r="Q1244" s="106">
        <f t="shared" si="344"/>
        <v>0.15131688169646262</v>
      </c>
      <c r="S1244" s="129">
        <f t="shared" si="342"/>
        <v>0.27078078790666932</v>
      </c>
      <c r="T1244" s="124">
        <f t="shared" si="343"/>
        <v>0.2298070834573209</v>
      </c>
      <c r="U1244" s="79">
        <f t="shared" si="341"/>
        <v>0.15131688169646262</v>
      </c>
      <c r="Y1244" s="111">
        <f t="shared" si="330"/>
        <v>0.16782602738185257</v>
      </c>
      <c r="Z1244" s="92">
        <f t="shared" si="339"/>
        <v>4.6947143498563521E-2</v>
      </c>
      <c r="AD1244" s="106">
        <f t="shared" si="331"/>
        <v>0.73862672194169843</v>
      </c>
      <c r="AE1244" s="74">
        <f>IF(J1244&gt;0,J1244/630,Tabla13[[#This Row],[Cargabilidad Antes]]-0.02)</f>
        <v>0.63120601570767543</v>
      </c>
      <c r="AF1244" s="114">
        <f t="shared" si="336"/>
        <v>0.107420706234023</v>
      </c>
      <c r="AI1244" s="4">
        <f t="shared" si="332"/>
        <v>34.237606798239774</v>
      </c>
      <c r="AJ1244" s="59">
        <f t="shared" si="333"/>
        <v>31.653506711347276</v>
      </c>
      <c r="AK1244" s="4">
        <f t="shared" si="340"/>
        <v>2.5841000868924979</v>
      </c>
      <c r="AL1244" s="79">
        <f t="shared" si="338"/>
        <v>7.5475488170667071E-2</v>
      </c>
    </row>
    <row r="1245" spans="2:38" x14ac:dyDescent="0.25">
      <c r="B1245" s="16" t="s">
        <v>1259</v>
      </c>
      <c r="C1245" s="21">
        <v>627.62</v>
      </c>
      <c r="D1245" s="21">
        <v>382.51</v>
      </c>
      <c r="E1245" s="16">
        <v>260.49</v>
      </c>
      <c r="F1245" s="59">
        <f t="shared" si="334"/>
        <v>462.78390226973107</v>
      </c>
      <c r="G1245" s="16">
        <v>0.82</v>
      </c>
      <c r="H1245" s="21">
        <v>438.35</v>
      </c>
      <c r="I1245" s="6">
        <f>'Datos y Cálculos'!R1245</f>
        <v>100.49000000000001</v>
      </c>
      <c r="J1245" s="59">
        <f>'Datos y Cálculos'!S1245</f>
        <v>395.48974727545084</v>
      </c>
      <c r="K1245" s="59">
        <f>'Datos y Cálculos'!T1245</f>
        <v>0.96718057202526997</v>
      </c>
      <c r="L1245" s="59">
        <f t="shared" si="337"/>
        <v>580.84437076533629</v>
      </c>
      <c r="M1245" s="69">
        <f t="shared" si="335"/>
        <v>496.38285228525785</v>
      </c>
      <c r="O1245" s="20">
        <f t="shared" si="328"/>
        <v>585.47786709364732</v>
      </c>
      <c r="P1245" s="128">
        <f t="shared" si="329"/>
        <v>496.38285228525785</v>
      </c>
      <c r="Q1245" s="106">
        <f t="shared" si="344"/>
        <v>0.15217486401435343</v>
      </c>
      <c r="S1245" s="129">
        <f t="shared" si="342"/>
        <v>0.26957565764973218</v>
      </c>
      <c r="T1245" s="124">
        <f t="shared" si="343"/>
        <v>0.2285530186053043</v>
      </c>
      <c r="U1245" s="79">
        <f t="shared" si="341"/>
        <v>0.15217486401435343</v>
      </c>
      <c r="Y1245" s="111">
        <f t="shared" si="330"/>
        <v>0.16599105006049153</v>
      </c>
      <c r="Z1245" s="92">
        <f t="shared" si="339"/>
        <v>4.6675444783080305E-2</v>
      </c>
      <c r="AD1245" s="106">
        <f t="shared" si="331"/>
        <v>0.73457762265036675</v>
      </c>
      <c r="AE1245" s="74">
        <f>IF(J1245&gt;0,J1245/630,Tabla13[[#This Row],[Cargabilidad Antes]]-0.02)</f>
        <v>0.6277615036118267</v>
      </c>
      <c r="AF1245" s="114">
        <f t="shared" si="336"/>
        <v>0.10681611903854005</v>
      </c>
      <c r="AI1245" s="4">
        <f t="shared" si="332"/>
        <v>34.155564445954234</v>
      </c>
      <c r="AJ1245" s="59">
        <f t="shared" si="333"/>
        <v>31.581088035332481</v>
      </c>
      <c r="AK1245" s="4">
        <f t="shared" si="340"/>
        <v>2.5744764106217524</v>
      </c>
      <c r="AL1245" s="79">
        <f t="shared" si="338"/>
        <v>7.5375021680448406E-2</v>
      </c>
    </row>
    <row r="1246" spans="2:38" x14ac:dyDescent="0.25">
      <c r="B1246" s="16" t="s">
        <v>1260</v>
      </c>
      <c r="C1246" s="21">
        <v>589.98</v>
      </c>
      <c r="D1246" s="21">
        <v>384.31</v>
      </c>
      <c r="E1246" s="16">
        <v>261.31</v>
      </c>
      <c r="F1246" s="59">
        <f t="shared" si="334"/>
        <v>464.73335602256918</v>
      </c>
      <c r="G1246" s="16">
        <v>0.82</v>
      </c>
      <c r="H1246" s="21">
        <v>438.76</v>
      </c>
      <c r="I1246" s="6">
        <f>'Datos y Cálculos'!R1246</f>
        <v>101.31</v>
      </c>
      <c r="J1246" s="59">
        <f>'Datos y Cálculos'!S1246</f>
        <v>397.43916792384721</v>
      </c>
      <c r="K1246" s="59">
        <f>'Datos y Cálculos'!T1246</f>
        <v>0.96696559125656467</v>
      </c>
      <c r="L1246" s="59">
        <f t="shared" si="337"/>
        <v>583.29114826310547</v>
      </c>
      <c r="M1246" s="69">
        <f t="shared" si="335"/>
        <v>498.82958823333496</v>
      </c>
      <c r="O1246" s="20">
        <f t="shared" si="328"/>
        <v>588.23298502721389</v>
      </c>
      <c r="P1246" s="128">
        <f t="shared" si="329"/>
        <v>498.8295882333349</v>
      </c>
      <c r="Q1246" s="106">
        <f t="shared" si="344"/>
        <v>0.15198637116506286</v>
      </c>
      <c r="S1246" s="129">
        <f t="shared" si="342"/>
        <v>0.27084421581492918</v>
      </c>
      <c r="T1246" s="124">
        <f t="shared" si="343"/>
        <v>0.22967958630217097</v>
      </c>
      <c r="U1246" s="79">
        <f t="shared" si="341"/>
        <v>0.15198637116506286</v>
      </c>
      <c r="Y1246" s="111">
        <f t="shared" si="330"/>
        <v>0.16739245331190927</v>
      </c>
      <c r="Z1246" s="92">
        <f t="shared" si="339"/>
        <v>4.7016001340869154E-2</v>
      </c>
      <c r="AD1246" s="106">
        <f t="shared" si="331"/>
        <v>0.73767199368661773</v>
      </c>
      <c r="AE1246" s="74">
        <f>IF(J1246&gt;0,J1246/630,Tabla13[[#This Row],[Cargabilidad Antes]]-0.02)</f>
        <v>0.63085582210134472</v>
      </c>
      <c r="AF1246" s="114">
        <f t="shared" si="336"/>
        <v>0.10681617158527301</v>
      </c>
      <c r="AI1246" s="4">
        <f t="shared" si="332"/>
        <v>34.241934953900277</v>
      </c>
      <c r="AJ1246" s="59">
        <f t="shared" si="333"/>
        <v>31.646126017549104</v>
      </c>
      <c r="AK1246" s="4">
        <f t="shared" si="340"/>
        <v>2.5958089363511725</v>
      </c>
      <c r="AL1246" s="79">
        <f t="shared" si="338"/>
        <v>7.5807892861367021E-2</v>
      </c>
    </row>
    <row r="1247" spans="2:38" x14ac:dyDescent="0.25">
      <c r="B1247" s="16" t="s">
        <v>1261</v>
      </c>
      <c r="C1247" s="21">
        <v>639.44000000000005</v>
      </c>
      <c r="D1247" s="21">
        <v>380.92</v>
      </c>
      <c r="E1247" s="16">
        <v>260.89999999999998</v>
      </c>
      <c r="F1247" s="59">
        <f t="shared" si="334"/>
        <v>461.70212951642316</v>
      </c>
      <c r="G1247" s="16">
        <v>0.82</v>
      </c>
      <c r="H1247" s="21">
        <v>438.11</v>
      </c>
      <c r="I1247" s="6">
        <f>'Datos y Cálculos'!R1247</f>
        <v>100.89999999999998</v>
      </c>
      <c r="J1247" s="59">
        <f>'Datos y Cálculos'!S1247</f>
        <v>394.0569202539146</v>
      </c>
      <c r="K1247" s="59">
        <f>'Datos y Cálculos'!T1247</f>
        <v>0.96666237901506802</v>
      </c>
      <c r="L1247" s="59">
        <f t="shared" si="337"/>
        <v>579.4866277428921</v>
      </c>
      <c r="M1247" s="69">
        <f t="shared" si="335"/>
        <v>494.58449779267937</v>
      </c>
      <c r="O1247" s="20">
        <f t="shared" si="328"/>
        <v>583.04417958566353</v>
      </c>
      <c r="P1247" s="128">
        <f t="shared" si="329"/>
        <v>494.58449779267937</v>
      </c>
      <c r="Q1247" s="106">
        <f t="shared" si="344"/>
        <v>0.15172037538535665</v>
      </c>
      <c r="S1247" s="129">
        <f t="shared" si="342"/>
        <v>0.26845509793714145</v>
      </c>
      <c r="T1247" s="124">
        <f t="shared" si="343"/>
        <v>0.22772498970400568</v>
      </c>
      <c r="U1247" s="79">
        <f t="shared" si="341"/>
        <v>0.15172037538535665</v>
      </c>
      <c r="Y1247" s="111">
        <f t="shared" si="330"/>
        <v>0.16521593785255198</v>
      </c>
      <c r="Z1247" s="92">
        <f t="shared" si="339"/>
        <v>4.6330130601557037E-2</v>
      </c>
      <c r="AD1247" s="106">
        <f t="shared" si="331"/>
        <v>0.73286052304194149</v>
      </c>
      <c r="AE1247" s="74">
        <f>IF(J1247&gt;0,J1247/630,Tabla13[[#This Row],[Cargabilidad Antes]]-0.02)</f>
        <v>0.62548717500621365</v>
      </c>
      <c r="AF1247" s="114">
        <f t="shared" si="336"/>
        <v>0.10737334803572784</v>
      </c>
      <c r="AI1247" s="4">
        <f t="shared" si="332"/>
        <v>34.079607781749985</v>
      </c>
      <c r="AJ1247" s="59">
        <f t="shared" si="333"/>
        <v>31.533488927800132</v>
      </c>
      <c r="AK1247" s="4">
        <f t="shared" si="340"/>
        <v>2.5461188539498529</v>
      </c>
      <c r="AL1247" s="79">
        <f t="shared" si="338"/>
        <v>7.471092009789293E-2</v>
      </c>
    </row>
    <row r="1248" spans="2:38" x14ac:dyDescent="0.25">
      <c r="B1248" s="16" t="s">
        <v>1262</v>
      </c>
      <c r="C1248" s="21">
        <v>665.46</v>
      </c>
      <c r="D1248" s="21">
        <v>390.13</v>
      </c>
      <c r="E1248" s="16">
        <v>262.95</v>
      </c>
      <c r="F1248" s="59">
        <f t="shared" si="334"/>
        <v>470.47223021130583</v>
      </c>
      <c r="G1248" s="16">
        <v>0.83</v>
      </c>
      <c r="H1248" s="21">
        <v>439.22</v>
      </c>
      <c r="I1248" s="6">
        <f>'Datos y Cálculos'!R1248</f>
        <v>102.94999999999999</v>
      </c>
      <c r="J1248" s="59">
        <f>'Datos y Cálculos'!S1248</f>
        <v>403.48496799756987</v>
      </c>
      <c r="K1248" s="59">
        <f>'Datos y Cálculos'!T1248</f>
        <v>0.9669009528066228</v>
      </c>
      <c r="L1248" s="59">
        <f t="shared" si="337"/>
        <v>590.49406251900223</v>
      </c>
      <c r="M1248" s="69">
        <f t="shared" si="335"/>
        <v>506.41772801600979</v>
      </c>
      <c r="O1248" s="20">
        <f t="shared" si="328"/>
        <v>589.94672739378927</v>
      </c>
      <c r="P1248" s="128">
        <f t="shared" si="329"/>
        <v>506.41772801600979</v>
      </c>
      <c r="Q1248" s="106">
        <f t="shared" si="344"/>
        <v>0.14158735950072299</v>
      </c>
      <c r="S1248" s="129">
        <f t="shared" si="342"/>
        <v>0.27163328616494103</v>
      </c>
      <c r="T1248" s="124">
        <f t="shared" si="343"/>
        <v>0.23317344642434273</v>
      </c>
      <c r="U1248" s="79">
        <f t="shared" si="341"/>
        <v>0.1415873595007231</v>
      </c>
      <c r="Y1248" s="111">
        <f t="shared" si="330"/>
        <v>0.17155215303213611</v>
      </c>
      <c r="Z1248" s="92">
        <f t="shared" si="339"/>
        <v>4.5140130084635327E-2</v>
      </c>
      <c r="AD1248" s="106">
        <f t="shared" si="331"/>
        <v>0.74678131779572354</v>
      </c>
      <c r="AE1248" s="74">
        <f>IF(J1248&gt;0,J1248/630,Tabla13[[#This Row],[Cargabilidad Antes]]-0.02)</f>
        <v>0.6404523301548728</v>
      </c>
      <c r="AF1248" s="114">
        <f t="shared" si="336"/>
        <v>0.10632898764085075</v>
      </c>
      <c r="AI1248" s="4">
        <f t="shared" si="332"/>
        <v>34.295863813104752</v>
      </c>
      <c r="AJ1248" s="59">
        <f t="shared" si="333"/>
        <v>31.849864189340206</v>
      </c>
      <c r="AK1248" s="4">
        <f t="shared" si="340"/>
        <v>2.4459996237645463</v>
      </c>
      <c r="AL1248" s="79">
        <f t="shared" si="338"/>
        <v>7.1320542823881561E-2</v>
      </c>
    </row>
    <row r="1249" spans="2:38" x14ac:dyDescent="0.25">
      <c r="B1249" s="16" t="s">
        <v>1263</v>
      </c>
      <c r="C1249" s="21">
        <v>512.64</v>
      </c>
      <c r="D1249" s="21">
        <v>357.87</v>
      </c>
      <c r="E1249" s="16">
        <v>258.56</v>
      </c>
      <c r="F1249" s="59">
        <f t="shared" si="334"/>
        <v>441.50222026621788</v>
      </c>
      <c r="G1249" s="16">
        <v>0.81</v>
      </c>
      <c r="H1249" s="21">
        <v>439.55</v>
      </c>
      <c r="I1249" s="6">
        <f>'Datos y Cálculos'!R1249</f>
        <v>98.56</v>
      </c>
      <c r="J1249" s="59">
        <f>'Datos y Cálculos'!S1249</f>
        <v>371.19403349191919</v>
      </c>
      <c r="K1249" s="59">
        <f>'Datos y Cálculos'!T1249</f>
        <v>0.96410493626048754</v>
      </c>
      <c r="L1249" s="59">
        <f t="shared" si="337"/>
        <v>554.13353417069209</v>
      </c>
      <c r="M1249" s="69">
        <f t="shared" si="335"/>
        <v>465.88907643074458</v>
      </c>
      <c r="O1249" s="20">
        <f t="shared" si="328"/>
        <v>554.52587448977818</v>
      </c>
      <c r="P1249" s="128">
        <f t="shared" si="329"/>
        <v>465.88907643074458</v>
      </c>
      <c r="Q1249" s="106">
        <f t="shared" si="344"/>
        <v>0.15984249272513884</v>
      </c>
      <c r="S1249" s="129">
        <f t="shared" si="342"/>
        <v>0.25532421582635911</v>
      </c>
      <c r="T1249" s="124">
        <f t="shared" si="343"/>
        <v>0.21451255671558253</v>
      </c>
      <c r="U1249" s="79">
        <f t="shared" si="341"/>
        <v>0.15984249272513884</v>
      </c>
      <c r="Y1249" s="111">
        <f t="shared" si="330"/>
        <v>0.15107547505671079</v>
      </c>
      <c r="Z1249" s="92">
        <f t="shared" si="339"/>
        <v>4.443663969162423E-2</v>
      </c>
      <c r="AD1249" s="106">
        <f t="shared" si="331"/>
        <v>0.70079717502574268</v>
      </c>
      <c r="AE1249" s="74">
        <f>IF(J1249&gt;0,J1249/630,Tabla13[[#This Row],[Cargabilidad Antes]]-0.02)</f>
        <v>0.58919687855860192</v>
      </c>
      <c r="AF1249" s="114">
        <f t="shared" si="336"/>
        <v>0.11160029646714076</v>
      </c>
      <c r="AI1249" s="4">
        <f t="shared" si="332"/>
        <v>33.21311286000676</v>
      </c>
      <c r="AJ1249" s="59">
        <f t="shared" si="333"/>
        <v>30.797345927817634</v>
      </c>
      <c r="AK1249" s="4">
        <f t="shared" si="340"/>
        <v>2.4157669321891255</v>
      </c>
      <c r="AL1249" s="79">
        <f t="shared" si="338"/>
        <v>7.273533626226425E-2</v>
      </c>
    </row>
    <row r="1250" spans="2:38" x14ac:dyDescent="0.25">
      <c r="B1250" s="16" t="s">
        <v>1264</v>
      </c>
      <c r="C1250" s="21">
        <v>605.02</v>
      </c>
      <c r="D1250" s="21">
        <v>363.38</v>
      </c>
      <c r="E1250" s="16">
        <v>258.92</v>
      </c>
      <c r="F1250" s="59">
        <f t="shared" si="334"/>
        <v>446.18896310868115</v>
      </c>
      <c r="G1250" s="16">
        <v>0.81</v>
      </c>
      <c r="H1250" s="21">
        <v>441.35</v>
      </c>
      <c r="I1250" s="6">
        <f>'Datos y Cálculos'!R1250</f>
        <v>98.920000000000016</v>
      </c>
      <c r="J1250" s="59">
        <f>'Datos y Cálculos'!S1250</f>
        <v>376.60349281439227</v>
      </c>
      <c r="K1250" s="59">
        <f>'Datos y Cálculos'!T1250</f>
        <v>0.96488749290249032</v>
      </c>
      <c r="L1250" s="59">
        <f t="shared" si="337"/>
        <v>560.01590860921101</v>
      </c>
      <c r="M1250" s="69">
        <f t="shared" si="335"/>
        <v>472.67853903074496</v>
      </c>
      <c r="O1250" s="20">
        <f t="shared" si="328"/>
        <v>563.06371663479922</v>
      </c>
      <c r="P1250" s="128">
        <f t="shared" si="329"/>
        <v>472.67853903074501</v>
      </c>
      <c r="Q1250" s="106">
        <f t="shared" si="344"/>
        <v>0.16052388909775495</v>
      </c>
      <c r="S1250" s="129">
        <f t="shared" si="342"/>
        <v>0.25925535403074401</v>
      </c>
      <c r="T1250" s="124">
        <f t="shared" si="343"/>
        <v>0.21763867633231371</v>
      </c>
      <c r="U1250" s="79">
        <f t="shared" si="341"/>
        <v>0.16052388909775483</v>
      </c>
      <c r="Y1250" s="111">
        <f t="shared" si="330"/>
        <v>0.15429996640453689</v>
      </c>
      <c r="Z1250" s="92">
        <f t="shared" si="339"/>
        <v>4.5561672358267732E-2</v>
      </c>
      <c r="AD1250" s="106">
        <f t="shared" si="331"/>
        <v>0.70823644937885899</v>
      </c>
      <c r="AE1250" s="74">
        <f>IF(J1250&gt;0,J1250/630,Tabla13[[#This Row],[Cargabilidad Antes]]-0.02)</f>
        <v>0.59778332192760675</v>
      </c>
      <c r="AF1250" s="114">
        <f t="shared" si="336"/>
        <v>0.11045312745125224</v>
      </c>
      <c r="AI1250" s="4">
        <f t="shared" si="332"/>
        <v>33.467968723039355</v>
      </c>
      <c r="AJ1250" s="59">
        <f t="shared" si="333"/>
        <v>30.967548110583319</v>
      </c>
      <c r="AK1250" s="4">
        <f t="shared" si="340"/>
        <v>2.5004206124560362</v>
      </c>
      <c r="AL1250" s="79">
        <f t="shared" si="338"/>
        <v>7.4710856614812915E-2</v>
      </c>
    </row>
    <row r="1251" spans="2:38" x14ac:dyDescent="0.25">
      <c r="B1251" s="16" t="s">
        <v>1265</v>
      </c>
      <c r="C1251" s="21">
        <v>578.17999999999995</v>
      </c>
      <c r="D1251" s="21">
        <v>380.47</v>
      </c>
      <c r="E1251" s="16">
        <v>264.89</v>
      </c>
      <c r="F1251" s="59">
        <f t="shared" si="334"/>
        <v>463.59910806644143</v>
      </c>
      <c r="G1251" s="16">
        <v>0.82</v>
      </c>
      <c r="H1251" s="21">
        <v>439.84</v>
      </c>
      <c r="I1251" s="6">
        <f>'Datos y Cálculos'!R1251</f>
        <v>104.88999999999999</v>
      </c>
      <c r="J1251" s="59">
        <f>'Datos y Cálculos'!S1251</f>
        <v>394.66356938536904</v>
      </c>
      <c r="K1251" s="59">
        <f>'Datos y Cálculos'!T1251</f>
        <v>0.9640362818197955</v>
      </c>
      <c r="L1251" s="59">
        <f t="shared" si="337"/>
        <v>581.86754312658775</v>
      </c>
      <c r="M1251" s="69">
        <f t="shared" si="335"/>
        <v>495.34590874778559</v>
      </c>
      <c r="O1251" s="20">
        <f t="shared" si="328"/>
        <v>582.3554001022718</v>
      </c>
      <c r="P1251" s="128">
        <f t="shared" si="329"/>
        <v>495.34590874778559</v>
      </c>
      <c r="Q1251" s="106">
        <f t="shared" si="344"/>
        <v>0.14940960681261961</v>
      </c>
      <c r="S1251" s="129">
        <f t="shared" si="342"/>
        <v>0.2681379583958422</v>
      </c>
      <c r="T1251" s="124">
        <f t="shared" si="343"/>
        <v>0.22807557146038085</v>
      </c>
      <c r="U1251" s="79">
        <f t="shared" si="341"/>
        <v>0.14940960681261961</v>
      </c>
      <c r="Y1251" s="111">
        <f t="shared" si="330"/>
        <v>0.16657636017013233</v>
      </c>
      <c r="Z1251" s="92">
        <f t="shared" si="339"/>
        <v>4.6057694452690874E-2</v>
      </c>
      <c r="AD1251" s="106">
        <f t="shared" si="331"/>
        <v>0.7358716001054626</v>
      </c>
      <c r="AE1251" s="74">
        <f>IF(J1251&gt;0,J1251/630,Tabla13[[#This Row],[Cargabilidad Antes]]-0.02)</f>
        <v>0.62645011013550644</v>
      </c>
      <c r="AF1251" s="114">
        <f t="shared" si="336"/>
        <v>0.10942148996995615</v>
      </c>
      <c r="AI1251" s="4">
        <f t="shared" si="332"/>
        <v>34.058168056310819</v>
      </c>
      <c r="AJ1251" s="59">
        <f t="shared" si="333"/>
        <v>31.553620975244911</v>
      </c>
      <c r="AK1251" s="4">
        <f t="shared" si="340"/>
        <v>2.5045470810659083</v>
      </c>
      <c r="AL1251" s="79">
        <f t="shared" si="338"/>
        <v>7.3537339909914179E-2</v>
      </c>
    </row>
    <row r="1252" spans="2:38" x14ac:dyDescent="0.25">
      <c r="B1252" s="16" t="s">
        <v>1266</v>
      </c>
      <c r="C1252" s="21">
        <v>636.9</v>
      </c>
      <c r="D1252" s="21">
        <v>385.5</v>
      </c>
      <c r="E1252" s="16">
        <v>265.49</v>
      </c>
      <c r="F1252" s="59">
        <f t="shared" si="334"/>
        <v>468.07605161981957</v>
      </c>
      <c r="G1252" s="16">
        <v>0.82</v>
      </c>
      <c r="H1252" s="21">
        <v>439.53</v>
      </c>
      <c r="I1252" s="6">
        <f>'Datos y Cálculos'!R1252</f>
        <v>105.49000000000001</v>
      </c>
      <c r="J1252" s="59">
        <f>'Datos y Cálculos'!S1252</f>
        <v>399.67285384424093</v>
      </c>
      <c r="K1252" s="59">
        <f>'Datos y Cálculos'!T1252</f>
        <v>0.96453886295273805</v>
      </c>
      <c r="L1252" s="59">
        <f t="shared" si="337"/>
        <v>587.48659653026084</v>
      </c>
      <c r="M1252" s="69">
        <f t="shared" si="335"/>
        <v>501.6331081625184</v>
      </c>
      <c r="O1252" s="20">
        <f t="shared" si="328"/>
        <v>590.05442410551632</v>
      </c>
      <c r="P1252" s="128">
        <f t="shared" si="329"/>
        <v>501.6331081625184</v>
      </c>
      <c r="Q1252" s="106">
        <f t="shared" si="344"/>
        <v>0.14985281413157581</v>
      </c>
      <c r="S1252" s="129">
        <f t="shared" si="342"/>
        <v>0.27168287371303168</v>
      </c>
      <c r="T1252" s="124">
        <f t="shared" si="343"/>
        <v>0.2309704305357804</v>
      </c>
      <c r="U1252" s="79">
        <f t="shared" si="341"/>
        <v>0.1498528141315757</v>
      </c>
      <c r="Y1252" s="111">
        <f t="shared" si="330"/>
        <v>0.16980912654253311</v>
      </c>
      <c r="Z1252" s="92">
        <f t="shared" si="339"/>
        <v>4.7079539980476301E-2</v>
      </c>
      <c r="AD1252" s="106">
        <f t="shared" si="331"/>
        <v>0.74297785971399932</v>
      </c>
      <c r="AE1252" s="74">
        <f>IF(J1252&gt;0,J1252/630,Tabla13[[#This Row],[Cargabilidad Antes]]-0.02)</f>
        <v>0.63440135530831898</v>
      </c>
      <c r="AF1252" s="114">
        <f t="shared" si="336"/>
        <v>0.10857650440568034</v>
      </c>
      <c r="AI1252" s="4">
        <f t="shared" si="332"/>
        <v>34.29925810380589</v>
      </c>
      <c r="AJ1252" s="59">
        <f t="shared" si="333"/>
        <v>31.721041004401414</v>
      </c>
      <c r="AK1252" s="4">
        <f t="shared" si="340"/>
        <v>2.5782170994044762</v>
      </c>
      <c r="AL1252" s="79">
        <f t="shared" si="338"/>
        <v>7.5168305145305592E-2</v>
      </c>
    </row>
    <row r="1253" spans="2:38" x14ac:dyDescent="0.25">
      <c r="B1253" s="16" t="s">
        <v>1267</v>
      </c>
      <c r="C1253" s="21">
        <v>559.14</v>
      </c>
      <c r="D1253" s="21">
        <v>381.01</v>
      </c>
      <c r="E1253" s="16">
        <v>265.57</v>
      </c>
      <c r="F1253" s="59">
        <f t="shared" si="334"/>
        <v>464.43088290939482</v>
      </c>
      <c r="G1253" s="16">
        <v>0.82</v>
      </c>
      <c r="H1253" s="21">
        <v>441.29</v>
      </c>
      <c r="I1253" s="6">
        <f>'Datos y Cálculos'!R1253</f>
        <v>105.57</v>
      </c>
      <c r="J1253" s="59">
        <f>'Datos y Cálculos'!S1253</f>
        <v>395.36520458937707</v>
      </c>
      <c r="K1253" s="59">
        <f>'Datos y Cálculos'!T1253</f>
        <v>0.96369127980221159</v>
      </c>
      <c r="L1253" s="59">
        <f t="shared" si="337"/>
        <v>582.91151145155368</v>
      </c>
      <c r="M1253" s="69">
        <f t="shared" si="335"/>
        <v>496.22653760410509</v>
      </c>
      <c r="O1253" s="20">
        <f t="shared" si="328"/>
        <v>583.18193548234183</v>
      </c>
      <c r="P1253" s="128">
        <f t="shared" si="329"/>
        <v>496.22653760410503</v>
      </c>
      <c r="Q1253" s="106">
        <f t="shared" si="344"/>
        <v>0.14910509497575086</v>
      </c>
      <c r="S1253" s="129">
        <f t="shared" si="342"/>
        <v>0.26851852584540131</v>
      </c>
      <c r="T1253" s="124">
        <f t="shared" si="343"/>
        <v>0.22848104554647414</v>
      </c>
      <c r="U1253" s="79">
        <f t="shared" si="341"/>
        <v>0.14910509497575086</v>
      </c>
      <c r="Y1253" s="111">
        <f t="shared" si="330"/>
        <v>0.16717462844990549</v>
      </c>
      <c r="Z1253" s="92">
        <f t="shared" si="339"/>
        <v>4.6136496306835736E-2</v>
      </c>
      <c r="AD1253" s="106">
        <f t="shared" si="331"/>
        <v>0.73719187763395999</v>
      </c>
      <c r="AE1253" s="74">
        <f>IF(J1253&gt;0,J1253/630,Tabla13[[#This Row],[Cargabilidad Antes]]-0.02)</f>
        <v>0.62756381680853501</v>
      </c>
      <c r="AF1253" s="114">
        <f t="shared" si="336"/>
        <v>0.10962806082542498</v>
      </c>
      <c r="AI1253" s="4">
        <f t="shared" si="332"/>
        <v>34.083898767973565</v>
      </c>
      <c r="AJ1253" s="59">
        <f t="shared" si="333"/>
        <v>31.57694382004696</v>
      </c>
      <c r="AK1253" s="4">
        <f t="shared" si="340"/>
        <v>2.5069549479266051</v>
      </c>
      <c r="AL1253" s="79">
        <f t="shared" si="338"/>
        <v>7.3552470185195729E-2</v>
      </c>
    </row>
    <row r="1254" spans="2:38" x14ac:dyDescent="0.25">
      <c r="B1254" s="16" t="s">
        <v>1268</v>
      </c>
      <c r="C1254" s="21">
        <v>645.5</v>
      </c>
      <c r="D1254" s="21">
        <v>370.58</v>
      </c>
      <c r="E1254" s="16">
        <v>265.14</v>
      </c>
      <c r="F1254" s="59">
        <f t="shared" si="334"/>
        <v>455.66298511070659</v>
      </c>
      <c r="G1254" s="16">
        <v>0.81</v>
      </c>
      <c r="H1254" s="21">
        <v>443.4</v>
      </c>
      <c r="I1254" s="6">
        <f>'Datos y Cálculos'!R1254</f>
        <v>105.13999999999999</v>
      </c>
      <c r="J1254" s="59">
        <f>'Datos y Cálculos'!S1254</f>
        <v>385.20638104787412</v>
      </c>
      <c r="K1254" s="59">
        <f>'Datos y Cálculos'!T1254</f>
        <v>0.96202975400333168</v>
      </c>
      <c r="L1254" s="59">
        <f t="shared" si="337"/>
        <v>571.90684155090196</v>
      </c>
      <c r="M1254" s="69">
        <f t="shared" si="335"/>
        <v>483.47610389467758</v>
      </c>
      <c r="O1254" s="20">
        <f t="shared" si="328"/>
        <v>574.22024357566158</v>
      </c>
      <c r="P1254" s="128">
        <f t="shared" si="329"/>
        <v>483.47610389467758</v>
      </c>
      <c r="Q1254" s="106">
        <f t="shared" si="344"/>
        <v>0.15803019955535091</v>
      </c>
      <c r="S1254" s="129">
        <f t="shared" si="342"/>
        <v>0.26439223153919622</v>
      </c>
      <c r="T1254" s="124">
        <f t="shared" si="343"/>
        <v>0.22261027442817252</v>
      </c>
      <c r="U1254" s="79">
        <f t="shared" si="341"/>
        <v>0.1580301995553508</v>
      </c>
      <c r="Y1254" s="111">
        <f t="shared" si="330"/>
        <v>0.16092209822306239</v>
      </c>
      <c r="Z1254" s="92">
        <f t="shared" si="339"/>
        <v>4.6842307494152309E-2</v>
      </c>
      <c r="AD1254" s="106">
        <f t="shared" si="331"/>
        <v>0.7232745795408041</v>
      </c>
      <c r="AE1254" s="74">
        <f>IF(J1254&gt;0,J1254/630,Tabla13[[#This Row],[Cargabilidad Antes]]-0.02)</f>
        <v>0.61143870007599066</v>
      </c>
      <c r="AF1254" s="114">
        <f t="shared" si="336"/>
        <v>0.11183587946481344</v>
      </c>
      <c r="AI1254" s="4">
        <f t="shared" si="332"/>
        <v>33.806861328314426</v>
      </c>
      <c r="AJ1254" s="59">
        <f t="shared" si="333"/>
        <v>31.243299760608362</v>
      </c>
      <c r="AK1254" s="4">
        <f t="shared" si="340"/>
        <v>2.5635615677060635</v>
      </c>
      <c r="AL1254" s="79">
        <f t="shared" si="338"/>
        <v>7.5829623543283264E-2</v>
      </c>
    </row>
    <row r="1255" spans="2:38" x14ac:dyDescent="0.25">
      <c r="B1255" s="16" t="s">
        <v>1269</v>
      </c>
      <c r="C1255" s="21">
        <v>635.70000000000005</v>
      </c>
      <c r="D1255" s="21">
        <v>377.74</v>
      </c>
      <c r="E1255" s="16">
        <v>266.77999999999997</v>
      </c>
      <c r="F1255" s="59">
        <f t="shared" si="334"/>
        <v>462.44899826899831</v>
      </c>
      <c r="G1255" s="16">
        <v>0.81</v>
      </c>
      <c r="H1255" s="21">
        <v>443.45</v>
      </c>
      <c r="I1255" s="6">
        <f>'Datos y Cálculos'!R1255</f>
        <v>106.77999999999997</v>
      </c>
      <c r="J1255" s="59">
        <f>'Datos y Cálculos'!S1255</f>
        <v>392.54232383273018</v>
      </c>
      <c r="K1255" s="59">
        <f>'Datos y Cálculos'!T1255</f>
        <v>0.96229113923766929</v>
      </c>
      <c r="L1255" s="59">
        <f t="shared" si="337"/>
        <v>580.42402964582379</v>
      </c>
      <c r="M1255" s="69">
        <f t="shared" si="335"/>
        <v>492.68351376771312</v>
      </c>
      <c r="O1255" s="20">
        <f t="shared" si="328"/>
        <v>585.31478981129692</v>
      </c>
      <c r="P1255" s="128">
        <f t="shared" si="329"/>
        <v>492.68351376771312</v>
      </c>
      <c r="Q1255" s="106">
        <f t="shared" si="344"/>
        <v>0.158258902142978</v>
      </c>
      <c r="S1255" s="129">
        <f t="shared" si="342"/>
        <v>0.26950057083926815</v>
      </c>
      <c r="T1255" s="124">
        <f t="shared" si="343"/>
        <v>0.22684970637133967</v>
      </c>
      <c r="U1255" s="79">
        <f t="shared" si="341"/>
        <v>0.15825890214297811</v>
      </c>
      <c r="Y1255" s="111">
        <f t="shared" si="330"/>
        <v>0.16575089066162571</v>
      </c>
      <c r="Z1255" s="92">
        <f t="shared" si="339"/>
        <v>4.8311731035436831E-2</v>
      </c>
      <c r="AD1255" s="106">
        <f t="shared" si="331"/>
        <v>0.73404602899840998</v>
      </c>
      <c r="AE1255" s="74">
        <f>IF(J1255&gt;0,J1255/630,Tabla13[[#This Row],[Cargabilidad Antes]]-0.02)</f>
        <v>0.6230830537027463</v>
      </c>
      <c r="AF1255" s="114">
        <f t="shared" si="336"/>
        <v>0.11096297529566368</v>
      </c>
      <c r="AI1255" s="4">
        <f t="shared" si="332"/>
        <v>34.150464828307761</v>
      </c>
      <c r="AJ1255" s="59">
        <f t="shared" si="333"/>
        <v>31.48336123767362</v>
      </c>
      <c r="AK1255" s="4">
        <f t="shared" si="340"/>
        <v>2.6671035906341416</v>
      </c>
      <c r="AL1255" s="79">
        <f t="shared" si="338"/>
        <v>7.8098602875336098E-2</v>
      </c>
    </row>
    <row r="1256" spans="2:38" x14ac:dyDescent="0.25">
      <c r="B1256" s="16" t="s">
        <v>1270</v>
      </c>
      <c r="C1256" s="21">
        <v>564.94000000000005</v>
      </c>
      <c r="D1256" s="21">
        <v>374.86</v>
      </c>
      <c r="E1256" s="16">
        <v>265.87</v>
      </c>
      <c r="F1256" s="59">
        <f t="shared" si="334"/>
        <v>459.57249319340252</v>
      </c>
      <c r="G1256" s="16">
        <v>0.81</v>
      </c>
      <c r="H1256" s="21">
        <v>442.8</v>
      </c>
      <c r="I1256" s="6">
        <f>'Datos y Cálculos'!R1256</f>
        <v>105.87</v>
      </c>
      <c r="J1256" s="59">
        <f>'Datos y Cálculos'!S1256</f>
        <v>389.52339660153916</v>
      </c>
      <c r="K1256" s="59">
        <f>'Datos y Cálculos'!T1256</f>
        <v>0.96235554339104568</v>
      </c>
      <c r="L1256" s="59">
        <f t="shared" si="337"/>
        <v>576.81370142904007</v>
      </c>
      <c r="M1256" s="69">
        <f t="shared" si="335"/>
        <v>488.89443018164349</v>
      </c>
      <c r="O1256" s="20">
        <f t="shared" si="328"/>
        <v>580.85217903495197</v>
      </c>
      <c r="P1256" s="128">
        <f t="shared" si="329"/>
        <v>488.89443018164354</v>
      </c>
      <c r="Q1256" s="106">
        <f t="shared" si="344"/>
        <v>0.15831523436150352</v>
      </c>
      <c r="S1256" s="129">
        <f t="shared" si="342"/>
        <v>0.26744581983588728</v>
      </c>
      <c r="T1256" s="124">
        <f t="shared" si="343"/>
        <v>0.2251050721895643</v>
      </c>
      <c r="U1256" s="79">
        <f t="shared" si="341"/>
        <v>0.15831523436150363</v>
      </c>
      <c r="Y1256" s="111">
        <f t="shared" si="330"/>
        <v>0.16369531070888471</v>
      </c>
      <c r="Z1256" s="92">
        <f t="shared" si="339"/>
        <v>4.7728110599916662E-2</v>
      </c>
      <c r="AD1256" s="106">
        <f t="shared" si="331"/>
        <v>0.72948014792603577</v>
      </c>
      <c r="AE1256" s="74">
        <f>IF(J1256&gt;0,J1256/630,Tabla13[[#This Row],[Cargabilidad Antes]]-0.02)</f>
        <v>0.61829110571672885</v>
      </c>
      <c r="AF1256" s="114">
        <f t="shared" si="336"/>
        <v>0.11118904220930692</v>
      </c>
      <c r="AI1256" s="4">
        <f t="shared" si="332"/>
        <v>34.011465114574037</v>
      </c>
      <c r="AJ1256" s="59">
        <f t="shared" si="333"/>
        <v>31.384021470690008</v>
      </c>
      <c r="AK1256" s="4">
        <f t="shared" si="340"/>
        <v>2.6274436438840283</v>
      </c>
      <c r="AL1256" s="79">
        <f t="shared" si="338"/>
        <v>7.725170424246619E-2</v>
      </c>
    </row>
    <row r="1257" spans="2:38" x14ac:dyDescent="0.25">
      <c r="B1257" s="16" t="s">
        <v>1271</v>
      </c>
      <c r="C1257" s="21">
        <v>554.44000000000005</v>
      </c>
      <c r="D1257" s="21">
        <v>374.33</v>
      </c>
      <c r="E1257" s="16">
        <v>268.79000000000002</v>
      </c>
      <c r="F1257" s="59">
        <f t="shared" si="334"/>
        <v>460.83729558272518</v>
      </c>
      <c r="G1257" s="16">
        <v>0.81</v>
      </c>
      <c r="H1257" s="21">
        <v>444.06</v>
      </c>
      <c r="I1257" s="6">
        <f>'Datos y Cálculos'!R1257</f>
        <v>108.79000000000002</v>
      </c>
      <c r="J1257" s="59">
        <f>'Datos y Cálculos'!S1257</f>
        <v>389.81817941188939</v>
      </c>
      <c r="K1257" s="59">
        <f>'Datos y Cálculos'!T1257</f>
        <v>0.96026819622610704</v>
      </c>
      <c r="L1257" s="59">
        <f t="shared" si="337"/>
        <v>578.40116664631637</v>
      </c>
      <c r="M1257" s="69">
        <f t="shared" si="335"/>
        <v>489.26441482274822</v>
      </c>
      <c r="O1257" s="20">
        <f t="shared" si="328"/>
        <v>580.03093469069404</v>
      </c>
      <c r="P1257" s="128">
        <f t="shared" si="329"/>
        <v>489.26441482274822</v>
      </c>
      <c r="Q1257" s="106">
        <f t="shared" si="344"/>
        <v>0.15648565350458032</v>
      </c>
      <c r="S1257" s="129">
        <f t="shared" si="342"/>
        <v>0.26706768857484842</v>
      </c>
      <c r="T1257" s="124">
        <f t="shared" si="343"/>
        <v>0.22527542679825552</v>
      </c>
      <c r="U1257" s="79">
        <f t="shared" si="341"/>
        <v>0.15648565350458032</v>
      </c>
      <c r="Y1257" s="111">
        <f t="shared" si="330"/>
        <v>0.16459757151228735</v>
      </c>
      <c r="Z1257" s="92">
        <f t="shared" si="339"/>
        <v>4.7483691299654469E-2</v>
      </c>
      <c r="AD1257" s="106">
        <f t="shared" si="331"/>
        <v>0.73148777076623039</v>
      </c>
      <c r="AE1257" s="74">
        <f>IF(J1257&gt;0,J1257/630,Tabla13[[#This Row],[Cargabilidad Antes]]-0.02)</f>
        <v>0.61875901493950691</v>
      </c>
      <c r="AF1257" s="114">
        <f t="shared" si="336"/>
        <v>0.11272875582672348</v>
      </c>
      <c r="AI1257" s="4">
        <f t="shared" si="332"/>
        <v>33.986001207215814</v>
      </c>
      <c r="AJ1257" s="59">
        <f t="shared" si="333"/>
        <v>31.393687703307862</v>
      </c>
      <c r="AK1257" s="4">
        <f t="shared" si="340"/>
        <v>2.5923135039079526</v>
      </c>
      <c r="AL1257" s="79">
        <f t="shared" si="338"/>
        <v>7.6275919844243423E-2</v>
      </c>
    </row>
    <row r="1258" spans="2:38" x14ac:dyDescent="0.25">
      <c r="B1258" s="16" t="s">
        <v>1272</v>
      </c>
      <c r="C1258" s="21">
        <v>623.26</v>
      </c>
      <c r="D1258" s="21">
        <v>385.43</v>
      </c>
      <c r="E1258" s="16">
        <v>269.60000000000002</v>
      </c>
      <c r="F1258" s="59">
        <f t="shared" si="334"/>
        <v>470.36203598930047</v>
      </c>
      <c r="G1258" s="16">
        <v>0.82</v>
      </c>
      <c r="H1258" s="21">
        <v>444.99</v>
      </c>
      <c r="I1258" s="6">
        <f>'Datos y Cálculos'!R1258</f>
        <v>109.60000000000002</v>
      </c>
      <c r="J1258" s="59">
        <f>'Datos y Cálculos'!S1258</f>
        <v>400.70992613111048</v>
      </c>
      <c r="K1258" s="59">
        <f>'Datos y Cálculos'!T1258</f>
        <v>0.9618678621749166</v>
      </c>
      <c r="L1258" s="59">
        <f t="shared" si="337"/>
        <v>590.35575672826758</v>
      </c>
      <c r="M1258" s="69">
        <f t="shared" si="335"/>
        <v>502.9347472146776</v>
      </c>
      <c r="O1258" s="20">
        <f t="shared" si="328"/>
        <v>589.94728063032198</v>
      </c>
      <c r="P1258" s="128">
        <f t="shared" si="329"/>
        <v>502.93474721467766</v>
      </c>
      <c r="Q1258" s="106">
        <f t="shared" si="344"/>
        <v>0.14749204932799564</v>
      </c>
      <c r="S1258" s="129">
        <f t="shared" si="342"/>
        <v>0.27163354089549618</v>
      </c>
      <c r="T1258" s="124">
        <f t="shared" si="343"/>
        <v>0.23156975328259957</v>
      </c>
      <c r="U1258" s="79">
        <f t="shared" si="341"/>
        <v>0.14749204932799553</v>
      </c>
      <c r="Y1258" s="111">
        <f t="shared" si="330"/>
        <v>0.17147180039508508</v>
      </c>
      <c r="Z1258" s="92">
        <f t="shared" si="339"/>
        <v>4.6851273294512087E-2</v>
      </c>
      <c r="AD1258" s="106">
        <f t="shared" si="331"/>
        <v>0.74660640633222297</v>
      </c>
      <c r="AE1258" s="74">
        <f>IF(J1258&gt;0,J1258/630,Tabla13[[#This Row],[Cargabilidad Antes]]-0.02)</f>
        <v>0.63604750179541347</v>
      </c>
      <c r="AF1258" s="114">
        <f t="shared" si="336"/>
        <v>0.1105589045368095</v>
      </c>
      <c r="AI1258" s="4">
        <f t="shared" si="332"/>
        <v>34.295881247946362</v>
      </c>
      <c r="AJ1258" s="59">
        <f t="shared" si="333"/>
        <v>31.755965810787707</v>
      </c>
      <c r="AK1258" s="4">
        <f t="shared" si="340"/>
        <v>2.5399154371586548</v>
      </c>
      <c r="AL1258" s="79">
        <f t="shared" si="338"/>
        <v>7.4058905755942539E-2</v>
      </c>
    </row>
    <row r="1259" spans="2:38" x14ac:dyDescent="0.25">
      <c r="B1259" s="16" t="s">
        <v>1273</v>
      </c>
      <c r="C1259" s="21">
        <v>472.3</v>
      </c>
      <c r="D1259" s="21">
        <v>333.53</v>
      </c>
      <c r="E1259" s="16">
        <v>259.11</v>
      </c>
      <c r="F1259" s="59">
        <f t="shared" si="334"/>
        <v>422.35086480318705</v>
      </c>
      <c r="G1259" s="16">
        <v>0.79</v>
      </c>
      <c r="H1259" s="21">
        <v>445.83</v>
      </c>
      <c r="I1259" s="6">
        <f>'Datos y Cálculos'!R1259</f>
        <v>99.110000000000014</v>
      </c>
      <c r="J1259" s="59">
        <f>'Datos y Cálculos'!S1259</f>
        <v>347.9440371668984</v>
      </c>
      <c r="K1259" s="59">
        <f>'Datos y Cálculos'!T1259</f>
        <v>0.95857369109048862</v>
      </c>
      <c r="L1259" s="59">
        <f t="shared" si="337"/>
        <v>530.096490188242</v>
      </c>
      <c r="M1259" s="69">
        <f t="shared" si="335"/>
        <v>436.70779026355206</v>
      </c>
      <c r="O1259" s="20">
        <f t="shared" si="328"/>
        <v>529.89442840620768</v>
      </c>
      <c r="P1259" s="128">
        <f t="shared" si="329"/>
        <v>436.70779026355206</v>
      </c>
      <c r="Q1259" s="106">
        <f t="shared" si="344"/>
        <v>0.17585887517809562</v>
      </c>
      <c r="S1259" s="129">
        <f t="shared" si="342"/>
        <v>0.24398298731877424</v>
      </c>
      <c r="T1259" s="124">
        <f t="shared" si="343"/>
        <v>0.20107641360630302</v>
      </c>
      <c r="U1259" s="79">
        <f t="shared" si="341"/>
        <v>0.17585887517809573</v>
      </c>
      <c r="Y1259" s="111">
        <f t="shared" si="330"/>
        <v>0.13825312614366728</v>
      </c>
      <c r="Z1259" s="92">
        <f t="shared" si="339"/>
        <v>4.4350414771683368E-2</v>
      </c>
      <c r="AD1259" s="106">
        <f t="shared" si="331"/>
        <v>0.67039819810029688</v>
      </c>
      <c r="AE1259" s="74">
        <f>IF(J1259&gt;0,J1259/630,Tabla13[[#This Row],[Cargabilidad Antes]]-0.02)</f>
        <v>0.55229212248714032</v>
      </c>
      <c r="AF1259" s="114">
        <f t="shared" si="336"/>
        <v>0.11810607561315656</v>
      </c>
      <c r="AI1259" s="4">
        <f t="shared" si="332"/>
        <v>32.499682298502712</v>
      </c>
      <c r="AJ1259" s="59">
        <f t="shared" si="333"/>
        <v>30.093848666583188</v>
      </c>
      <c r="AK1259" s="4">
        <f t="shared" si="340"/>
        <v>2.4058336319195242</v>
      </c>
      <c r="AL1259" s="79">
        <f t="shared" si="338"/>
        <v>7.4026373852594918E-2</v>
      </c>
    </row>
    <row r="1260" spans="2:38" x14ac:dyDescent="0.25">
      <c r="B1260" s="16" t="s">
        <v>1274</v>
      </c>
      <c r="C1260" s="21">
        <v>515.52</v>
      </c>
      <c r="D1260" s="21">
        <v>288.91000000000003</v>
      </c>
      <c r="E1260" s="16">
        <v>227.63</v>
      </c>
      <c r="F1260" s="59">
        <f t="shared" si="334"/>
        <v>367.81028397803129</v>
      </c>
      <c r="G1260" s="16">
        <v>0.78</v>
      </c>
      <c r="H1260" s="21">
        <v>449.98</v>
      </c>
      <c r="I1260" s="6">
        <f>'Datos y Cálculos'!R1260</f>
        <v>67.63</v>
      </c>
      <c r="J1260" s="59">
        <f>'Datos y Cálculos'!S1260</f>
        <v>296.72007852519857</v>
      </c>
      <c r="K1260" s="59">
        <f>'Datos y Cálculos'!T1260</f>
        <v>0.97367863151015144</v>
      </c>
      <c r="L1260" s="59">
        <f t="shared" si="337"/>
        <v>461.64210101180237</v>
      </c>
      <c r="M1260" s="69">
        <f t="shared" si="335"/>
        <v>372.41612437063111</v>
      </c>
      <c r="O1260" s="20">
        <f t="shared" si="328"/>
        <v>464.88925939680826</v>
      </c>
      <c r="P1260" s="128">
        <f t="shared" si="329"/>
        <v>372.41612437063111</v>
      </c>
      <c r="Q1260" s="106">
        <f t="shared" si="344"/>
        <v>0.19891432885793192</v>
      </c>
      <c r="S1260" s="129">
        <f t="shared" si="342"/>
        <v>0.21405220398561384</v>
      </c>
      <c r="T1260" s="124">
        <f t="shared" si="343"/>
        <v>0.17147415348925435</v>
      </c>
      <c r="U1260" s="79">
        <f t="shared" si="341"/>
        <v>0.19891432885793181</v>
      </c>
      <c r="Y1260" s="111">
        <f t="shared" si="330"/>
        <v>0.10485180727788282</v>
      </c>
      <c r="Z1260" s="92">
        <f t="shared" si="339"/>
        <v>3.7564391702949416E-2</v>
      </c>
      <c r="AD1260" s="106">
        <f t="shared" si="331"/>
        <v>0.58382584758417666</v>
      </c>
      <c r="AE1260" s="74">
        <f>IF(J1260&gt;0,J1260/630,Tabla13[[#This Row],[Cargabilidad Antes]]-0.02)</f>
        <v>0.47098425162729934</v>
      </c>
      <c r="AF1260" s="114">
        <f t="shared" si="336"/>
        <v>0.11284159595687732</v>
      </c>
      <c r="AI1260" s="4">
        <f t="shared" si="332"/>
        <v>30.772489943977373</v>
      </c>
      <c r="AJ1260" s="59">
        <f t="shared" si="333"/>
        <v>28.70442760927461</v>
      </c>
      <c r="AK1260" s="4">
        <f t="shared" si="340"/>
        <v>2.0680623347027627</v>
      </c>
      <c r="AL1260" s="79">
        <f t="shared" si="338"/>
        <v>6.7204907320394192E-2</v>
      </c>
    </row>
    <row r="1261" spans="2:38" x14ac:dyDescent="0.25">
      <c r="B1261" s="16" t="s">
        <v>1275</v>
      </c>
      <c r="C1261" s="21">
        <v>409.54</v>
      </c>
      <c r="D1261" s="21">
        <v>290.43</v>
      </c>
      <c r="E1261" s="16">
        <v>229.73</v>
      </c>
      <c r="F1261" s="59">
        <f t="shared" si="334"/>
        <v>370.30454736608351</v>
      </c>
      <c r="G1261" s="16">
        <v>0.78</v>
      </c>
      <c r="H1261" s="21">
        <v>450.87</v>
      </c>
      <c r="I1261" s="6">
        <f>'Datos y Cálculos'!R1261</f>
        <v>69.72999999999999</v>
      </c>
      <c r="J1261" s="59">
        <f>'Datos y Cálculos'!S1261</f>
        <v>298.68354122716573</v>
      </c>
      <c r="K1261" s="59">
        <f>'Datos y Cálculos'!T1261</f>
        <v>0.97236693661373041</v>
      </c>
      <c r="L1261" s="59">
        <f t="shared" si="337"/>
        <v>464.77267413902359</v>
      </c>
      <c r="M1261" s="69">
        <f t="shared" si="335"/>
        <v>374.88048463046704</v>
      </c>
      <c r="O1261" s="20">
        <f t="shared" si="328"/>
        <v>467.33511337999727</v>
      </c>
      <c r="P1261" s="128">
        <f t="shared" si="329"/>
        <v>374.88048463046704</v>
      </c>
      <c r="Q1261" s="106">
        <f t="shared" si="344"/>
        <v>0.19783368743866236</v>
      </c>
      <c r="S1261" s="129">
        <f t="shared" si="342"/>
        <v>0.21517836559323605</v>
      </c>
      <c r="T1261" s="124">
        <f t="shared" si="343"/>
        <v>0.17260883607090155</v>
      </c>
      <c r="U1261" s="79">
        <f t="shared" si="341"/>
        <v>0.19783368743866248</v>
      </c>
      <c r="Y1261" s="111">
        <f t="shared" si="330"/>
        <v>0.1062787102041588</v>
      </c>
      <c r="Z1261" s="92">
        <f t="shared" si="339"/>
        <v>3.7891464269194361E-2</v>
      </c>
      <c r="AD1261" s="106">
        <f t="shared" si="331"/>
        <v>0.5877849958191802</v>
      </c>
      <c r="AE1261" s="74">
        <f>IF(J1261&gt;0,J1261/630,Tabla13[[#This Row],[Cargabilidad Antes]]-0.02)</f>
        <v>0.47410085909073924</v>
      </c>
      <c r="AF1261" s="114">
        <f t="shared" si="336"/>
        <v>0.11368413672844097</v>
      </c>
      <c r="AI1261" s="4">
        <f t="shared" si="332"/>
        <v>30.833389642037794</v>
      </c>
      <c r="AJ1261" s="59">
        <f t="shared" si="333"/>
        <v>28.753615858888189</v>
      </c>
      <c r="AK1261" s="4">
        <f t="shared" si="340"/>
        <v>2.079773783149605</v>
      </c>
      <c r="AL1261" s="79">
        <f t="shared" si="338"/>
        <v>6.7451999513996719E-2</v>
      </c>
    </row>
    <row r="1262" spans="2:38" x14ac:dyDescent="0.25">
      <c r="B1262" s="16" t="s">
        <v>1276</v>
      </c>
      <c r="C1262" s="21">
        <v>501.32</v>
      </c>
      <c r="D1262" s="21">
        <v>297.26</v>
      </c>
      <c r="E1262" s="16">
        <v>230.38</v>
      </c>
      <c r="F1262" s="59">
        <f t="shared" si="334"/>
        <v>376.08303870289069</v>
      </c>
      <c r="G1262" s="16">
        <v>0.78</v>
      </c>
      <c r="H1262" s="21">
        <v>451.31</v>
      </c>
      <c r="I1262" s="6">
        <f>'Datos y Cálculos'!R1262</f>
        <v>70.38</v>
      </c>
      <c r="J1262" s="59">
        <f>'Datos y Cálculos'!S1262</f>
        <v>305.47807122607014</v>
      </c>
      <c r="K1262" s="59">
        <f>'Datos y Cálculos'!T1262</f>
        <v>0.97309767214030773</v>
      </c>
      <c r="L1262" s="59">
        <f t="shared" si="337"/>
        <v>472.02531224514433</v>
      </c>
      <c r="M1262" s="69">
        <f t="shared" si="335"/>
        <v>383.40836229108538</v>
      </c>
      <c r="O1262" s="20">
        <f t="shared" si="328"/>
        <v>478.32536515972174</v>
      </c>
      <c r="P1262" s="128">
        <f t="shared" si="329"/>
        <v>383.40836229108538</v>
      </c>
      <c r="Q1262" s="106">
        <f t="shared" si="344"/>
        <v>0.19843606419856452</v>
      </c>
      <c r="S1262" s="129">
        <f t="shared" si="342"/>
        <v>0.22023868386959108</v>
      </c>
      <c r="T1262" s="124">
        <f t="shared" si="343"/>
        <v>0.17653538625823759</v>
      </c>
      <c r="U1262" s="79">
        <f t="shared" si="341"/>
        <v>0.19843606419856441</v>
      </c>
      <c r="Y1262" s="111">
        <f t="shared" si="330"/>
        <v>0.109621484536862</v>
      </c>
      <c r="Z1262" s="92">
        <f t="shared" si="339"/>
        <v>3.9189160767770514E-2</v>
      </c>
      <c r="AD1262" s="106">
        <f t="shared" si="331"/>
        <v>0.59695720429030263</v>
      </c>
      <c r="AE1262" s="74">
        <f>IF(J1262&gt;0,J1262/630,Tabla13[[#This Row],[Cargabilidad Antes]]-0.02)</f>
        <v>0.48488582734296848</v>
      </c>
      <c r="AF1262" s="114">
        <f t="shared" si="336"/>
        <v>0.11207137694733416</v>
      </c>
      <c r="AI1262" s="4">
        <f t="shared" si="332"/>
        <v>31.110981702862745</v>
      </c>
      <c r="AJ1262" s="59">
        <f t="shared" si="333"/>
        <v>28.926334729560153</v>
      </c>
      <c r="AK1262" s="4">
        <f t="shared" si="340"/>
        <v>2.1846469733025913</v>
      </c>
      <c r="AL1262" s="79">
        <f t="shared" si="338"/>
        <v>7.022108765862467E-2</v>
      </c>
    </row>
    <row r="1263" spans="2:38" x14ac:dyDescent="0.25">
      <c r="B1263" s="16" t="s">
        <v>1277</v>
      </c>
      <c r="C1263" s="21">
        <v>509.18</v>
      </c>
      <c r="D1263" s="21">
        <v>302.2</v>
      </c>
      <c r="E1263" s="16">
        <v>231.22</v>
      </c>
      <c r="F1263" s="59">
        <f t="shared" si="334"/>
        <v>380.5095641373552</v>
      </c>
      <c r="G1263" s="16">
        <v>0.79</v>
      </c>
      <c r="H1263" s="21">
        <v>452.52</v>
      </c>
      <c r="I1263" s="6">
        <f>'Datos y Cálculos'!R1263</f>
        <v>71.22</v>
      </c>
      <c r="J1263" s="59">
        <f>'Datos y Cálculos'!S1263</f>
        <v>310.47886949034068</v>
      </c>
      <c r="K1263" s="59">
        <f>'Datos y Cálculos'!T1263</f>
        <v>0.97333515963926731</v>
      </c>
      <c r="L1263" s="59">
        <f t="shared" si="337"/>
        <v>477.58108539984613</v>
      </c>
      <c r="M1263" s="69">
        <f t="shared" si="335"/>
        <v>389.68491060421496</v>
      </c>
      <c r="O1263" s="20">
        <f t="shared" si="328"/>
        <v>480.11901857211035</v>
      </c>
      <c r="P1263" s="128">
        <f t="shared" si="329"/>
        <v>389.68491060421502</v>
      </c>
      <c r="Q1263" s="106">
        <f t="shared" si="344"/>
        <v>0.18835768730188884</v>
      </c>
      <c r="S1263" s="129">
        <f t="shared" si="342"/>
        <v>0.22106454821975111</v>
      </c>
      <c r="T1263" s="124">
        <f t="shared" si="343"/>
        <v>0.17942534117264189</v>
      </c>
      <c r="U1263" s="79">
        <f t="shared" si="341"/>
        <v>0.18835768730188884</v>
      </c>
      <c r="Y1263" s="111">
        <f t="shared" si="330"/>
        <v>0.11221717702079397</v>
      </c>
      <c r="Z1263" s="92">
        <f t="shared" si="339"/>
        <v>3.8292625480768075E-2</v>
      </c>
      <c r="AD1263" s="106">
        <f t="shared" si="331"/>
        <v>0.60398343513865904</v>
      </c>
      <c r="AE1263" s="74">
        <f>IF(J1263&gt;0,J1263/630,Tabla13[[#This Row],[Cargabilidad Antes]]-0.02)</f>
        <v>0.49282360236562012</v>
      </c>
      <c r="AF1263" s="114">
        <f t="shared" si="336"/>
        <v>0.11115983277303892</v>
      </c>
      <c r="AI1263" s="4">
        <f t="shared" si="332"/>
        <v>31.156898290455299</v>
      </c>
      <c r="AJ1263" s="59">
        <f t="shared" si="333"/>
        <v>29.055938289332666</v>
      </c>
      <c r="AK1263" s="4">
        <f t="shared" si="340"/>
        <v>2.1009600011226333</v>
      </c>
      <c r="AL1263" s="79">
        <f t="shared" si="338"/>
        <v>6.7431615995172667E-2</v>
      </c>
    </row>
    <row r="1264" spans="2:38" x14ac:dyDescent="0.25">
      <c r="B1264" s="16" t="s">
        <v>1278</v>
      </c>
      <c r="C1264" s="21">
        <v>537.84</v>
      </c>
      <c r="D1264" s="21">
        <v>298.64</v>
      </c>
      <c r="E1264" s="16">
        <v>231.67</v>
      </c>
      <c r="F1264" s="59">
        <f t="shared" si="334"/>
        <v>377.96407038235787</v>
      </c>
      <c r="G1264" s="16">
        <v>0.79</v>
      </c>
      <c r="H1264" s="21">
        <v>452.53</v>
      </c>
      <c r="I1264" s="6">
        <f>'Datos y Cálculos'!R1264</f>
        <v>71.669999999999987</v>
      </c>
      <c r="J1264" s="59">
        <f>'Datos y Cálculos'!S1264</f>
        <v>307.11958338731836</v>
      </c>
      <c r="K1264" s="59">
        <f>'Datos y Cálculos'!T1264</f>
        <v>0.97238996193666849</v>
      </c>
      <c r="L1264" s="59">
        <f t="shared" si="337"/>
        <v>474.38621256361085</v>
      </c>
      <c r="M1264" s="69">
        <f t="shared" si="335"/>
        <v>385.46863943929128</v>
      </c>
      <c r="O1264" s="20">
        <f t="shared" si="328"/>
        <v>474.46308307867315</v>
      </c>
      <c r="P1264" s="128">
        <f t="shared" si="329"/>
        <v>385.46863943929128</v>
      </c>
      <c r="Q1264" s="106">
        <f t="shared" si="344"/>
        <v>0.18756874204399432</v>
      </c>
      <c r="S1264" s="129">
        <f t="shared" si="342"/>
        <v>0.21846034639426359</v>
      </c>
      <c r="T1264" s="124">
        <f t="shared" si="343"/>
        <v>0.17748401403459635</v>
      </c>
      <c r="U1264" s="79">
        <f t="shared" si="341"/>
        <v>0.18756874204399421</v>
      </c>
      <c r="Y1264" s="111">
        <f t="shared" si="330"/>
        <v>0.11072080110586011</v>
      </c>
      <c r="Z1264" s="92">
        <f t="shared" si="339"/>
        <v>3.7640139885655614E-2</v>
      </c>
      <c r="AD1264" s="106">
        <f t="shared" si="331"/>
        <v>0.59994296886088549</v>
      </c>
      <c r="AE1264" s="74">
        <f>IF(J1264&gt;0,J1264/630,Tabla13[[#This Row],[Cargabilidad Antes]]-0.02)</f>
        <v>0.48749140220209264</v>
      </c>
      <c r="AF1264" s="114">
        <f t="shared" si="336"/>
        <v>0.11245156665879286</v>
      </c>
      <c r="AI1264" s="4">
        <f t="shared" si="332"/>
        <v>31.012692767214741</v>
      </c>
      <c r="AJ1264" s="59">
        <f t="shared" si="333"/>
        <v>28.968645085234463</v>
      </c>
      <c r="AK1264" s="4">
        <f t="shared" si="340"/>
        <v>2.0440476819802775</v>
      </c>
      <c r="AL1264" s="79">
        <f t="shared" si="338"/>
        <v>6.5910035523943811E-2</v>
      </c>
    </row>
    <row r="1265" spans="2:38" x14ac:dyDescent="0.25">
      <c r="B1265" s="16" t="s">
        <v>1279</v>
      </c>
      <c r="C1265" s="21">
        <v>459.82</v>
      </c>
      <c r="D1265" s="21">
        <v>297.73</v>
      </c>
      <c r="E1265" s="16">
        <v>232.46</v>
      </c>
      <c r="F1265" s="59">
        <f t="shared" si="334"/>
        <v>377.73112725853031</v>
      </c>
      <c r="G1265" s="16">
        <v>0.78</v>
      </c>
      <c r="H1265" s="21">
        <v>455.02</v>
      </c>
      <c r="I1265" s="6">
        <f>'Datos y Cálculos'!R1265</f>
        <v>72.460000000000008</v>
      </c>
      <c r="J1265" s="59">
        <f>'Datos y Cálculos'!S1265</f>
        <v>306.42063328046305</v>
      </c>
      <c r="K1265" s="59">
        <f>'Datos y Cálculos'!T1265</f>
        <v>0.97163822426896229</v>
      </c>
      <c r="L1265" s="59">
        <f t="shared" si="337"/>
        <v>474.09384348698535</v>
      </c>
      <c r="M1265" s="69">
        <f t="shared" si="335"/>
        <v>384.59138067332816</v>
      </c>
      <c r="O1265" s="20">
        <f t="shared" si="328"/>
        <v>479.08164895715527</v>
      </c>
      <c r="P1265" s="128">
        <f t="shared" si="329"/>
        <v>384.59138067332816</v>
      </c>
      <c r="Q1265" s="106">
        <f t="shared" si="344"/>
        <v>0.19723207618056238</v>
      </c>
      <c r="S1265" s="129">
        <f t="shared" si="342"/>
        <v>0.22058690489300065</v>
      </c>
      <c r="T1265" s="124">
        <f t="shared" si="343"/>
        <v>0.17708009166270988</v>
      </c>
      <c r="U1265" s="79">
        <f t="shared" si="341"/>
        <v>0.19723207618056238</v>
      </c>
      <c r="Y1265" s="111">
        <f t="shared" si="330"/>
        <v>0.11058436643667299</v>
      </c>
      <c r="Z1265" s="92">
        <f t="shared" si="339"/>
        <v>3.9319782122818218E-2</v>
      </c>
      <c r="AD1265" s="106">
        <f t="shared" si="331"/>
        <v>0.59957321787068307</v>
      </c>
      <c r="AE1265" s="74">
        <f>IF(J1265&gt;0,J1265/630,Tabla13[[#This Row],[Cargabilidad Antes]]-0.02)</f>
        <v>0.4863819575880366</v>
      </c>
      <c r="AF1265" s="114">
        <f t="shared" si="336"/>
        <v>0.11319126028264648</v>
      </c>
      <c r="AI1265" s="4">
        <f t="shared" si="332"/>
        <v>31.130321217080848</v>
      </c>
      <c r="AJ1265" s="59">
        <f t="shared" si="333"/>
        <v>28.950601765176732</v>
      </c>
      <c r="AK1265" s="4">
        <f t="shared" si="340"/>
        <v>2.1797194519041163</v>
      </c>
      <c r="AL1265" s="79">
        <f t="shared" si="338"/>
        <v>7.0019176374837011E-2</v>
      </c>
    </row>
    <row r="1266" spans="2:38" x14ac:dyDescent="0.25">
      <c r="B1266" s="16" t="s">
        <v>1280</v>
      </c>
      <c r="C1266" s="21">
        <v>513.08000000000004</v>
      </c>
      <c r="D1266" s="21">
        <v>303.92</v>
      </c>
      <c r="E1266" s="16">
        <v>234.84</v>
      </c>
      <c r="F1266" s="59">
        <f t="shared" si="334"/>
        <v>384.07966881885329</v>
      </c>
      <c r="G1266" s="16">
        <v>0.79</v>
      </c>
      <c r="H1266" s="21">
        <v>455.6</v>
      </c>
      <c r="I1266" s="6">
        <f>'Datos y Cálculos'!R1266</f>
        <v>74.84</v>
      </c>
      <c r="J1266" s="59">
        <f>'Datos y Cálculos'!S1266</f>
        <v>312.99902875248677</v>
      </c>
      <c r="K1266" s="59">
        <f>'Datos y Cálculos'!T1266</f>
        <v>0.97099342835448144</v>
      </c>
      <c r="L1266" s="59">
        <f t="shared" si="337"/>
        <v>482.06195691918975</v>
      </c>
      <c r="M1266" s="69">
        <f t="shared" si="335"/>
        <v>392.84798588334706</v>
      </c>
      <c r="O1266" s="20">
        <f t="shared" si="328"/>
        <v>482.85166156332161</v>
      </c>
      <c r="P1266" s="128">
        <f t="shared" si="329"/>
        <v>392.84798588334706</v>
      </c>
      <c r="Q1266" s="106">
        <f t="shared" si="344"/>
        <v>0.1864002608763341</v>
      </c>
      <c r="S1266" s="129">
        <f t="shared" si="342"/>
        <v>0.22232275809049223</v>
      </c>
      <c r="T1266" s="124">
        <f t="shared" si="343"/>
        <v>0.18088173798367838</v>
      </c>
      <c r="U1266" s="79">
        <f t="shared" si="341"/>
        <v>0.1864002608763341</v>
      </c>
      <c r="Y1266" s="111">
        <f t="shared" si="330"/>
        <v>0.11433279531190928</v>
      </c>
      <c r="Z1266" s="92">
        <f t="shared" si="339"/>
        <v>3.8650826226511135E-2</v>
      </c>
      <c r="AD1266" s="106">
        <f t="shared" si="331"/>
        <v>0.60965026796643385</v>
      </c>
      <c r="AE1266" s="74">
        <f>IF(J1266&gt;0,J1266/630,Tabla13[[#This Row],[Cargabilidad Antes]]-0.02)</f>
        <v>0.49682385516267741</v>
      </c>
      <c r="AF1266" s="114">
        <f t="shared" si="336"/>
        <v>0.11282641280375644</v>
      </c>
      <c r="AI1266" s="4">
        <f t="shared" si="332"/>
        <v>31.227182881262298</v>
      </c>
      <c r="AJ1266" s="59">
        <f t="shared" si="333"/>
        <v>29.122049679823782</v>
      </c>
      <c r="AK1266" s="4">
        <f t="shared" si="340"/>
        <v>2.105133201438516</v>
      </c>
      <c r="AL1266" s="79">
        <f t="shared" si="338"/>
        <v>6.7413484253223799E-2</v>
      </c>
    </row>
    <row r="1267" spans="2:38" x14ac:dyDescent="0.25">
      <c r="B1267" s="16" t="s">
        <v>1281</v>
      </c>
      <c r="C1267" s="21">
        <v>544.34</v>
      </c>
      <c r="D1267" s="21">
        <v>299.52999999999997</v>
      </c>
      <c r="E1267" s="16">
        <v>234.32</v>
      </c>
      <c r="F1267" s="59">
        <f t="shared" si="334"/>
        <v>380.29473214863231</v>
      </c>
      <c r="G1267" s="16">
        <v>0.78</v>
      </c>
      <c r="H1267" s="21">
        <v>454.95</v>
      </c>
      <c r="I1267" s="6">
        <f>'Datos y Cálculos'!R1267</f>
        <v>74.319999999999993</v>
      </c>
      <c r="J1267" s="59">
        <f>'Datos y Cálculos'!S1267</f>
        <v>308.61251319413475</v>
      </c>
      <c r="K1267" s="59">
        <f>'Datos y Cálculos'!T1267</f>
        <v>0.97056984792959011</v>
      </c>
      <c r="L1267" s="59">
        <f t="shared" si="337"/>
        <v>477.31144777697716</v>
      </c>
      <c r="M1267" s="69">
        <f t="shared" si="335"/>
        <v>387.34242949547968</v>
      </c>
      <c r="O1267" s="20">
        <f t="shared" si="328"/>
        <v>481.97805498987907</v>
      </c>
      <c r="P1267" s="128">
        <f t="shared" si="329"/>
        <v>387.34242949547968</v>
      </c>
      <c r="Q1267" s="106">
        <f t="shared" si="344"/>
        <v>0.1963484115399956</v>
      </c>
      <c r="S1267" s="129">
        <f t="shared" si="342"/>
        <v>0.22192051732307955</v>
      </c>
      <c r="T1267" s="124">
        <f t="shared" si="343"/>
        <v>0.17834677625855883</v>
      </c>
      <c r="U1267" s="79">
        <f t="shared" si="341"/>
        <v>0.19634841153999549</v>
      </c>
      <c r="Y1267" s="111">
        <f t="shared" si="330"/>
        <v>0.11209049934404537</v>
      </c>
      <c r="Z1267" s="92">
        <f t="shared" si="339"/>
        <v>3.9696191739912325E-2</v>
      </c>
      <c r="AD1267" s="106">
        <f t="shared" si="331"/>
        <v>0.603642431981956</v>
      </c>
      <c r="AE1267" s="74">
        <f>IF(J1267&gt;0,J1267/630,Tabla13[[#This Row],[Cargabilidad Antes]]-0.02)</f>
        <v>0.48986113205418214</v>
      </c>
      <c r="AF1267" s="114">
        <f t="shared" si="336"/>
        <v>0.11378129992777386</v>
      </c>
      <c r="AI1267" s="4">
        <f t="shared" si="332"/>
        <v>31.204670018478282</v>
      </c>
      <c r="AJ1267" s="59">
        <f t="shared" si="333"/>
        <v>29.007322587806108</v>
      </c>
      <c r="AK1267" s="4">
        <f t="shared" si="340"/>
        <v>2.1973474306721741</v>
      </c>
      <c r="AL1267" s="79">
        <f t="shared" si="338"/>
        <v>7.0417262203733788E-2</v>
      </c>
    </row>
    <row r="1268" spans="2:38" x14ac:dyDescent="0.25">
      <c r="B1268" s="16" t="s">
        <v>1282</v>
      </c>
      <c r="C1268" s="21">
        <v>501.02</v>
      </c>
      <c r="D1268" s="21">
        <v>300.05</v>
      </c>
      <c r="E1268" s="16">
        <v>230.24</v>
      </c>
      <c r="F1268" s="59">
        <f t="shared" si="334"/>
        <v>378.20690117976432</v>
      </c>
      <c r="G1268" s="16">
        <v>0.79</v>
      </c>
      <c r="H1268" s="21">
        <v>452.63</v>
      </c>
      <c r="I1268" s="6">
        <f>'Datos y Cálculos'!R1268</f>
        <v>70.240000000000009</v>
      </c>
      <c r="J1268" s="59">
        <f>'Datos y Cálculos'!S1268</f>
        <v>308.16174340758135</v>
      </c>
      <c r="K1268" s="59">
        <f>'Datos y Cálculos'!T1268</f>
        <v>0.9736769940425325</v>
      </c>
      <c r="L1268" s="59">
        <f t="shared" si="337"/>
        <v>474.69099175111114</v>
      </c>
      <c r="M1268" s="69">
        <f t="shared" si="335"/>
        <v>386.77666415285108</v>
      </c>
      <c r="O1268" s="20">
        <f t="shared" si="328"/>
        <v>476.70321483309635</v>
      </c>
      <c r="P1268" s="128">
        <f t="shared" si="329"/>
        <v>386.77666415285103</v>
      </c>
      <c r="Q1268" s="106">
        <f t="shared" si="344"/>
        <v>0.18864263525416014</v>
      </c>
      <c r="S1268" s="129">
        <f t="shared" si="342"/>
        <v>0.21949178588132467</v>
      </c>
      <c r="T1268" s="124">
        <f t="shared" si="343"/>
        <v>0.17808627697602974</v>
      </c>
      <c r="U1268" s="79">
        <f t="shared" si="341"/>
        <v>0.18864263525416003</v>
      </c>
      <c r="Y1268" s="111">
        <f t="shared" si="330"/>
        <v>0.11086311652362948</v>
      </c>
      <c r="Z1268" s="92">
        <f t="shared" si="339"/>
        <v>3.7881841182648077E-2</v>
      </c>
      <c r="AD1268" s="106">
        <f t="shared" si="331"/>
        <v>0.60032841457105446</v>
      </c>
      <c r="AE1268" s="74">
        <f>IF(J1268&gt;0,J1268/630,Tabla13[[#This Row],[Cargabilidad Antes]]-0.02)</f>
        <v>0.48914562445647836</v>
      </c>
      <c r="AF1268" s="114">
        <f t="shared" si="336"/>
        <v>0.1111827901145761</v>
      </c>
      <c r="AI1268" s="4">
        <f t="shared" si="332"/>
        <v>31.069603499791913</v>
      </c>
      <c r="AJ1268" s="59">
        <f t="shared" si="333"/>
        <v>28.995624677703187</v>
      </c>
      <c r="AK1268" s="4">
        <f t="shared" si="340"/>
        <v>2.0739788220887263</v>
      </c>
      <c r="AL1268" s="79">
        <f t="shared" si="338"/>
        <v>6.6752664613264789E-2</v>
      </c>
    </row>
    <row r="1269" spans="2:38" x14ac:dyDescent="0.25">
      <c r="B1269" s="16" t="s">
        <v>1283</v>
      </c>
      <c r="C1269" s="21">
        <v>468.08</v>
      </c>
      <c r="D1269" s="21">
        <v>296.14999999999998</v>
      </c>
      <c r="E1269" s="16">
        <v>229.33</v>
      </c>
      <c r="F1269" s="59">
        <f t="shared" si="334"/>
        <v>374.56250666611038</v>
      </c>
      <c r="G1269" s="16">
        <v>0.78</v>
      </c>
      <c r="H1269" s="21">
        <v>452.8</v>
      </c>
      <c r="I1269" s="6">
        <f>'Datos y Cálculos'!R1269</f>
        <v>69.330000000000013</v>
      </c>
      <c r="J1269" s="59">
        <f>'Datos y Cálculos'!S1269</f>
        <v>304.15698479568078</v>
      </c>
      <c r="K1269" s="59">
        <f>'Datos y Cálculos'!T1269</f>
        <v>0.9736748284736596</v>
      </c>
      <c r="L1269" s="59">
        <f t="shared" si="337"/>
        <v>470.11687837395618</v>
      </c>
      <c r="M1269" s="69">
        <f t="shared" si="335"/>
        <v>381.75025445150266</v>
      </c>
      <c r="O1269" s="20">
        <f t="shared" si="328"/>
        <v>476.53924810620867</v>
      </c>
      <c r="P1269" s="128">
        <f t="shared" si="329"/>
        <v>381.75025445150266</v>
      </c>
      <c r="Q1269" s="106">
        <f t="shared" si="344"/>
        <v>0.1989111999303359</v>
      </c>
      <c r="S1269" s="129">
        <f t="shared" si="342"/>
        <v>0.21941628953770911</v>
      </c>
      <c r="T1269" s="124">
        <f t="shared" si="343"/>
        <v>0.17577193210150135</v>
      </c>
      <c r="U1269" s="79">
        <f t="shared" si="341"/>
        <v>0.19891119993033601</v>
      </c>
      <c r="Y1269" s="111">
        <f t="shared" si="330"/>
        <v>0.10873686063137995</v>
      </c>
      <c r="Z1269" s="92">
        <f t="shared" si="339"/>
        <v>3.8955712599026408E-2</v>
      </c>
      <c r="AD1269" s="106">
        <f t="shared" si="331"/>
        <v>0.59454366137477843</v>
      </c>
      <c r="AE1269" s="74">
        <f>IF(J1269&gt;0,J1269/630,Tabla13[[#This Row],[Cargabilidad Antes]]-0.02)</f>
        <v>0.48278886475504884</v>
      </c>
      <c r="AF1269" s="114">
        <f t="shared" si="336"/>
        <v>0.11175479661972959</v>
      </c>
      <c r="AI1269" s="4">
        <f t="shared" si="332"/>
        <v>31.065428819060649</v>
      </c>
      <c r="AJ1269" s="59">
        <f t="shared" si="333"/>
        <v>28.892448097590467</v>
      </c>
      <c r="AK1269" s="4">
        <f t="shared" si="340"/>
        <v>2.1729807214701822</v>
      </c>
      <c r="AL1269" s="79">
        <f t="shared" si="338"/>
        <v>6.9948518468121668E-2</v>
      </c>
    </row>
    <row r="1270" spans="2:38" x14ac:dyDescent="0.25">
      <c r="B1270" s="16" t="s">
        <v>1284</v>
      </c>
      <c r="C1270" s="21">
        <v>552.84</v>
      </c>
      <c r="D1270" s="21">
        <v>303.75</v>
      </c>
      <c r="E1270" s="16">
        <v>232.56</v>
      </c>
      <c r="F1270" s="59">
        <f t="shared" si="334"/>
        <v>382.55485371381707</v>
      </c>
      <c r="G1270" s="16">
        <v>0.79</v>
      </c>
      <c r="H1270" s="21">
        <v>453.16</v>
      </c>
      <c r="I1270" s="6">
        <f>'Datos y Cálculos'!R1270</f>
        <v>72.56</v>
      </c>
      <c r="J1270" s="59">
        <f>'Datos y Cálculos'!S1270</f>
        <v>312.29635940881542</v>
      </c>
      <c r="K1270" s="59">
        <f>'Datos y Cálculos'!T1270</f>
        <v>0.97263381672141846</v>
      </c>
      <c r="L1270" s="59">
        <f t="shared" si="337"/>
        <v>480.14814732928306</v>
      </c>
      <c r="M1270" s="69">
        <f t="shared" si="335"/>
        <v>391.9660590687385</v>
      </c>
      <c r="O1270" s="20">
        <f t="shared" si="328"/>
        <v>482.58157475605071</v>
      </c>
      <c r="P1270" s="128">
        <f t="shared" si="329"/>
        <v>391.9660590687385</v>
      </c>
      <c r="Q1270" s="106">
        <f t="shared" si="344"/>
        <v>0.1877724314964142</v>
      </c>
      <c r="S1270" s="129">
        <f t="shared" si="342"/>
        <v>0.22219840013815154</v>
      </c>
      <c r="T1270" s="124">
        <f t="shared" si="343"/>
        <v>0.18047566626959766</v>
      </c>
      <c r="U1270" s="79">
        <f t="shared" si="341"/>
        <v>0.18777243149641409</v>
      </c>
      <c r="Y1270" s="111">
        <f t="shared" si="330"/>
        <v>0.1134267837448015</v>
      </c>
      <c r="Z1270" s="92">
        <f t="shared" si="339"/>
        <v>3.859758929105616E-2</v>
      </c>
      <c r="AD1270" s="106">
        <f t="shared" si="331"/>
        <v>0.6072299265298684</v>
      </c>
      <c r="AE1270" s="74">
        <f>IF(J1270&gt;0,J1270/630,Tabla13[[#This Row],[Cargabilidad Antes]]-0.02)</f>
        <v>0.49570850699811969</v>
      </c>
      <c r="AF1270" s="114">
        <f t="shared" si="336"/>
        <v>0.11152141953174871</v>
      </c>
      <c r="AI1270" s="4">
        <f t="shared" si="332"/>
        <v>31.220218383921736</v>
      </c>
      <c r="AJ1270" s="59">
        <f t="shared" si="333"/>
        <v>29.103562806139898</v>
      </c>
      <c r="AK1270" s="4">
        <f t="shared" si="340"/>
        <v>2.1166555777818381</v>
      </c>
      <c r="AL1270" s="79">
        <f t="shared" si="338"/>
        <v>6.7797590386872719E-2</v>
      </c>
    </row>
    <row r="1271" spans="2:38" x14ac:dyDescent="0.25">
      <c r="B1271" s="16" t="s">
        <v>1285</v>
      </c>
      <c r="C1271" s="21">
        <v>563.94000000000005</v>
      </c>
      <c r="D1271" s="21">
        <v>294.47000000000003</v>
      </c>
      <c r="E1271" s="16">
        <v>230.14</v>
      </c>
      <c r="F1271" s="59">
        <f t="shared" si="334"/>
        <v>373.73386319679412</v>
      </c>
      <c r="G1271" s="16">
        <v>0.78</v>
      </c>
      <c r="H1271" s="21">
        <v>453.78</v>
      </c>
      <c r="I1271" s="6">
        <f>'Datos y Cálculos'!R1271</f>
        <v>70.139999999999986</v>
      </c>
      <c r="J1271" s="59">
        <f>'Datos y Cálculos'!S1271</f>
        <v>302.70811105750039</v>
      </c>
      <c r="K1271" s="59">
        <f>'Datos y Cálculos'!T1271</f>
        <v>0.97278529792703339</v>
      </c>
      <c r="L1271" s="59">
        <f t="shared" si="337"/>
        <v>469.07684026510407</v>
      </c>
      <c r="M1271" s="69">
        <f t="shared" si="335"/>
        <v>379.93175957593695</v>
      </c>
      <c r="O1271" s="20">
        <f t="shared" si="328"/>
        <v>473.83593580899981</v>
      </c>
      <c r="P1271" s="128">
        <f t="shared" si="329"/>
        <v>379.93175957593689</v>
      </c>
      <c r="Q1271" s="106">
        <f t="shared" si="344"/>
        <v>0.19817867142713941</v>
      </c>
      <c r="S1271" s="129">
        <f t="shared" si="342"/>
        <v>0.21817158460296882</v>
      </c>
      <c r="T1271" s="124">
        <f t="shared" si="343"/>
        <v>0.17493462982319868</v>
      </c>
      <c r="U1271" s="79">
        <f t="shared" si="341"/>
        <v>0.19817867142713952</v>
      </c>
      <c r="Y1271" s="111">
        <f t="shared" si="330"/>
        <v>0.10825627637996221</v>
      </c>
      <c r="Z1271" s="92">
        <f t="shared" si="339"/>
        <v>3.8656427985997791E-2</v>
      </c>
      <c r="AD1271" s="106">
        <f t="shared" si="331"/>
        <v>0.59322835428062559</v>
      </c>
      <c r="AE1271" s="74">
        <f>IF(J1271&gt;0,J1271/630,Tabla13[[#This Row],[Cargabilidad Antes]]-0.02)</f>
        <v>0.48048906517063555</v>
      </c>
      <c r="AF1271" s="114">
        <f t="shared" si="336"/>
        <v>0.11273928910999004</v>
      </c>
      <c r="AI1271" s="4">
        <f t="shared" si="332"/>
        <v>30.996808067948468</v>
      </c>
      <c r="AJ1271" s="59">
        <f t="shared" si="333"/>
        <v>28.855452508933428</v>
      </c>
      <c r="AK1271" s="4">
        <f t="shared" si="340"/>
        <v>2.1413555590150395</v>
      </c>
      <c r="AL1271" s="79">
        <f t="shared" si="338"/>
        <v>6.9083098953961586E-2</v>
      </c>
    </row>
    <row r="1272" spans="2:38" x14ac:dyDescent="0.25">
      <c r="B1272" s="16" t="s">
        <v>1286</v>
      </c>
      <c r="C1272" s="21">
        <v>503.34</v>
      </c>
      <c r="D1272" s="21">
        <v>300.49</v>
      </c>
      <c r="E1272" s="16">
        <v>233.56</v>
      </c>
      <c r="F1272" s="59">
        <f t="shared" si="334"/>
        <v>380.58443701759535</v>
      </c>
      <c r="G1272" s="16">
        <v>0.78</v>
      </c>
      <c r="H1272" s="21">
        <v>453.98</v>
      </c>
      <c r="I1272" s="6">
        <f>'Datos y Cálculos'!R1272</f>
        <v>73.56</v>
      </c>
      <c r="J1272" s="59">
        <f>'Datos y Cálculos'!S1272</f>
        <v>309.3627542222884</v>
      </c>
      <c r="K1272" s="59">
        <f>'Datos y Cálculos'!T1272</f>
        <v>0.97131925514241768</v>
      </c>
      <c r="L1272" s="59">
        <f t="shared" si="337"/>
        <v>477.67505904671924</v>
      </c>
      <c r="M1272" s="69">
        <f t="shared" si="335"/>
        <v>388.28406397278752</v>
      </c>
      <c r="O1272" s="20">
        <f t="shared" si="328"/>
        <v>483.5228048739985</v>
      </c>
      <c r="P1272" s="128">
        <f t="shared" si="329"/>
        <v>388.28406397278752</v>
      </c>
      <c r="Q1272" s="106">
        <f t="shared" si="344"/>
        <v>0.19696845720860945</v>
      </c>
      <c r="S1272" s="129">
        <f t="shared" si="342"/>
        <v>0.22263177728578831</v>
      </c>
      <c r="T1272" s="124">
        <f t="shared" si="343"/>
        <v>0.17878033958819584</v>
      </c>
      <c r="U1272" s="79">
        <f t="shared" si="341"/>
        <v>0.19696845720860956</v>
      </c>
      <c r="Y1272" s="111">
        <f t="shared" si="330"/>
        <v>0.11226134332136108</v>
      </c>
      <c r="Z1272" s="92">
        <f t="shared" si="339"/>
        <v>3.9868531779932818E-2</v>
      </c>
      <c r="AD1272" s="106">
        <f t="shared" si="331"/>
        <v>0.60410228098031005</v>
      </c>
      <c r="AE1272" s="74">
        <f>IF(J1272&gt;0,J1272/630,Tabla13[[#This Row],[Cargabilidad Antes]]-0.02)</f>
        <v>0.49105199082902923</v>
      </c>
      <c r="AF1272" s="114">
        <f t="shared" si="336"/>
        <v>0.11305029015128082</v>
      </c>
      <c r="AI1272" s="4">
        <f t="shared" si="332"/>
        <v>31.244505951741957</v>
      </c>
      <c r="AJ1272" s="59">
        <f t="shared" si="333"/>
        <v>29.026829976902341</v>
      </c>
      <c r="AK1272" s="4">
        <f t="shared" si="340"/>
        <v>2.2176759748396151</v>
      </c>
      <c r="AL1272" s="79">
        <f t="shared" si="338"/>
        <v>7.0978109824008095E-2</v>
      </c>
    </row>
    <row r="1273" spans="2:38" x14ac:dyDescent="0.25">
      <c r="B1273" s="16" t="s">
        <v>1287</v>
      </c>
      <c r="C1273" s="21">
        <v>588.9</v>
      </c>
      <c r="D1273" s="21">
        <v>383.27</v>
      </c>
      <c r="E1273" s="16">
        <v>274.04000000000002</v>
      </c>
      <c r="F1273" s="59">
        <f t="shared" si="334"/>
        <v>471.16219553355506</v>
      </c>
      <c r="G1273" s="16">
        <v>0.81</v>
      </c>
      <c r="H1273" s="21">
        <v>450.23</v>
      </c>
      <c r="I1273" s="6">
        <f>'Datos y Cálculos'!R1273</f>
        <v>114.04000000000002</v>
      </c>
      <c r="J1273" s="59">
        <f>'Datos y Cálculos'!S1273</f>
        <v>399.87624898210697</v>
      </c>
      <c r="K1273" s="59">
        <f>'Datos y Cálculos'!T1273</f>
        <v>0.95847152956851389</v>
      </c>
      <c r="L1273" s="59">
        <f t="shared" si="337"/>
        <v>591.36004439841986</v>
      </c>
      <c r="M1273" s="69">
        <f t="shared" si="335"/>
        <v>501.88839128773321</v>
      </c>
      <c r="O1273" s="20">
        <f t="shared" si="328"/>
        <v>593.88362230893142</v>
      </c>
      <c r="P1273" s="128">
        <f t="shared" si="329"/>
        <v>501.88839128773327</v>
      </c>
      <c r="Q1273" s="106">
        <f t="shared" si="344"/>
        <v>0.15490447549897801</v>
      </c>
      <c r="S1273" s="129">
        <f t="shared" si="342"/>
        <v>0.27344597814784322</v>
      </c>
      <c r="T1273" s="124">
        <f t="shared" si="343"/>
        <v>0.23108797232554656</v>
      </c>
      <c r="U1273" s="79">
        <f t="shared" si="341"/>
        <v>0.15490447549897801</v>
      </c>
      <c r="Y1273" s="111">
        <f t="shared" si="330"/>
        <v>0.17205569743856333</v>
      </c>
      <c r="Z1273" s="92">
        <f t="shared" si="339"/>
        <v>4.9175850451445471E-2</v>
      </c>
      <c r="AD1273" s="106">
        <f t="shared" si="331"/>
        <v>0.74787650084691282</v>
      </c>
      <c r="AE1273" s="74">
        <f>IF(J1273&gt;0,J1273/630,Tabla13[[#This Row],[Cargabilidad Antes]]-0.02)</f>
        <v>0.63472420473350311</v>
      </c>
      <c r="AF1273" s="114">
        <f t="shared" si="336"/>
        <v>0.11315229611340971</v>
      </c>
      <c r="AI1273" s="4">
        <f t="shared" si="332"/>
        <v>34.420346069625467</v>
      </c>
      <c r="AJ1273" s="59">
        <f t="shared" si="333"/>
        <v>31.727883475143933</v>
      </c>
      <c r="AK1273" s="4">
        <f t="shared" si="340"/>
        <v>2.6924625944815332</v>
      </c>
      <c r="AL1273" s="79">
        <f t="shared" si="338"/>
        <v>7.822299604528149E-2</v>
      </c>
    </row>
    <row r="1274" spans="2:38" x14ac:dyDescent="0.25">
      <c r="B1274" s="16" t="s">
        <v>1288</v>
      </c>
      <c r="C1274" s="21">
        <v>720.94</v>
      </c>
      <c r="D1274" s="21">
        <v>393.62</v>
      </c>
      <c r="E1274" s="16">
        <v>279.45</v>
      </c>
      <c r="F1274" s="59">
        <f t="shared" si="334"/>
        <v>482.73078097424036</v>
      </c>
      <c r="G1274" s="16">
        <v>0.81</v>
      </c>
      <c r="H1274" s="21">
        <v>451.62</v>
      </c>
      <c r="I1274" s="6">
        <f>'Datos y Cálculos'!R1274</f>
        <v>119.44999999999999</v>
      </c>
      <c r="J1274" s="59">
        <f>'Datos y Cálculos'!S1274</f>
        <v>411.34536207425509</v>
      </c>
      <c r="K1274" s="59">
        <f>'Datos y Cálculos'!T1274</f>
        <v>0.95690880775980314</v>
      </c>
      <c r="L1274" s="59">
        <f t="shared" si="337"/>
        <v>605.87988335129558</v>
      </c>
      <c r="M1274" s="69">
        <f t="shared" si="335"/>
        <v>516.28338157277233</v>
      </c>
      <c r="O1274" s="20">
        <f t="shared" si="328"/>
        <v>609.92112978642103</v>
      </c>
      <c r="P1274" s="128">
        <f t="shared" si="329"/>
        <v>516.28338157277233</v>
      </c>
      <c r="Q1274" s="106">
        <f t="shared" si="344"/>
        <v>0.15352435526612807</v>
      </c>
      <c r="S1274" s="129">
        <f t="shared" si="342"/>
        <v>0.28083023956624326</v>
      </c>
      <c r="T1274" s="124">
        <f t="shared" si="343"/>
        <v>0.23771595809760346</v>
      </c>
      <c r="U1274" s="79">
        <f t="shared" si="341"/>
        <v>0.15352435526612807</v>
      </c>
      <c r="Y1274" s="111">
        <f t="shared" si="330"/>
        <v>0.18060849306049148</v>
      </c>
      <c r="Z1274" s="92">
        <f t="shared" si="339"/>
        <v>5.1198711910900675E-2</v>
      </c>
      <c r="AD1274" s="106">
        <f t="shared" si="331"/>
        <v>0.7662393348797466</v>
      </c>
      <c r="AE1274" s="74">
        <f>IF(J1274&gt;0,J1274/630,Tabla13[[#This Row],[Cargabilidad Antes]]-0.02)</f>
        <v>0.65292914614961128</v>
      </c>
      <c r="AF1274" s="114">
        <f t="shared" si="336"/>
        <v>0.11331018873013532</v>
      </c>
      <c r="AI1274" s="4">
        <f t="shared" si="332"/>
        <v>34.93599851922928</v>
      </c>
      <c r="AJ1274" s="59">
        <f t="shared" si="333"/>
        <v>32.119351765176731</v>
      </c>
      <c r="AK1274" s="4">
        <f t="shared" si="340"/>
        <v>2.8166467540525488</v>
      </c>
      <c r="AL1274" s="79">
        <f t="shared" si="338"/>
        <v>8.0623049960980131E-2</v>
      </c>
    </row>
    <row r="1275" spans="2:38" x14ac:dyDescent="0.25">
      <c r="B1275" s="16" t="s">
        <v>1289</v>
      </c>
      <c r="C1275" s="21">
        <v>713.5</v>
      </c>
      <c r="D1275" s="21">
        <v>389.07</v>
      </c>
      <c r="E1275" s="16">
        <v>276.23</v>
      </c>
      <c r="F1275" s="59">
        <f t="shared" si="334"/>
        <v>477.15665959933955</v>
      </c>
      <c r="G1275" s="16">
        <v>0.81</v>
      </c>
      <c r="H1275" s="21">
        <v>451.87</v>
      </c>
      <c r="I1275" s="6">
        <f>'Datos y Cálculos'!R1275</f>
        <v>116.23000000000002</v>
      </c>
      <c r="J1275" s="59">
        <f>'Datos y Cálculos'!S1275</f>
        <v>406.0601898733733</v>
      </c>
      <c r="K1275" s="59">
        <f>'Datos y Cálculos'!T1275</f>
        <v>0.95815844474024514</v>
      </c>
      <c r="L1275" s="59">
        <f t="shared" si="337"/>
        <v>598.88375188108989</v>
      </c>
      <c r="M1275" s="69">
        <f t="shared" si="335"/>
        <v>509.64991289257097</v>
      </c>
      <c r="O1275" s="20">
        <f t="shared" si="328"/>
        <v>602.87082456684834</v>
      </c>
      <c r="P1275" s="128">
        <f t="shared" si="329"/>
        <v>509.64991289257091</v>
      </c>
      <c r="Q1275" s="106">
        <f t="shared" si="344"/>
        <v>0.15462833475356008</v>
      </c>
      <c r="S1275" s="129">
        <f t="shared" si="342"/>
        <v>0.27758401836298524</v>
      </c>
      <c r="T1275" s="124">
        <f t="shared" si="343"/>
        <v>0.23466166384931522</v>
      </c>
      <c r="U1275" s="79">
        <f t="shared" si="341"/>
        <v>0.15462833475355997</v>
      </c>
      <c r="Y1275" s="111">
        <f t="shared" si="330"/>
        <v>0.17646158014744803</v>
      </c>
      <c r="Z1275" s="92">
        <f t="shared" si="339"/>
        <v>5.0352737971159453E-2</v>
      </c>
      <c r="AD1275" s="106">
        <f t="shared" si="331"/>
        <v>0.75739152317355485</v>
      </c>
      <c r="AE1275" s="74">
        <f>IF(J1275&gt;0,J1275/630,Tabla13[[#This Row],[Cargabilidad Antes]]-0.02)</f>
        <v>0.64453998392598932</v>
      </c>
      <c r="AF1275" s="114">
        <f t="shared" si="336"/>
        <v>0.11285153924756552</v>
      </c>
      <c r="AI1275" s="4">
        <f t="shared" si="332"/>
        <v>34.707618352401489</v>
      </c>
      <c r="AJ1275" s="59">
        <f t="shared" si="333"/>
        <v>31.937581028616588</v>
      </c>
      <c r="AK1275" s="4">
        <f t="shared" si="340"/>
        <v>2.7700373237849014</v>
      </c>
      <c r="AL1275" s="79">
        <f t="shared" si="338"/>
        <v>7.9810642598968085E-2</v>
      </c>
    </row>
    <row r="1276" spans="2:38" x14ac:dyDescent="0.25">
      <c r="B1276" s="16" t="s">
        <v>1290</v>
      </c>
      <c r="C1276" s="21">
        <v>691.12</v>
      </c>
      <c r="D1276" s="21">
        <v>392.53</v>
      </c>
      <c r="E1276" s="16">
        <v>281.27</v>
      </c>
      <c r="F1276" s="59">
        <f t="shared" si="334"/>
        <v>482.9002110167275</v>
      </c>
      <c r="G1276" s="16">
        <v>0.81</v>
      </c>
      <c r="H1276" s="21">
        <v>452.19</v>
      </c>
      <c r="I1276" s="6">
        <f>'Datos y Cálculos'!R1276</f>
        <v>121.26999999999998</v>
      </c>
      <c r="J1276" s="59">
        <f>'Datos y Cálculos'!S1276</f>
        <v>410.83599379801177</v>
      </c>
      <c r="K1276" s="59">
        <f>'Datos y Cálculos'!T1276</f>
        <v>0.95544208863303259</v>
      </c>
      <c r="L1276" s="59">
        <f t="shared" si="337"/>
        <v>606.09253657007548</v>
      </c>
      <c r="M1276" s="69">
        <f t="shared" si="335"/>
        <v>515.64406872189033</v>
      </c>
      <c r="O1276" s="20">
        <f t="shared" si="328"/>
        <v>608.23215556898492</v>
      </c>
      <c r="P1276" s="128">
        <f t="shared" si="329"/>
        <v>515.64406872189022</v>
      </c>
      <c r="Q1276" s="106">
        <f t="shared" si="344"/>
        <v>0.15222491280567207</v>
      </c>
      <c r="S1276" s="129">
        <f t="shared" si="342"/>
        <v>0.28005257338788037</v>
      </c>
      <c r="T1276" s="124">
        <f t="shared" si="343"/>
        <v>0.23742159482290617</v>
      </c>
      <c r="U1276" s="79">
        <f t="shared" si="341"/>
        <v>0.15222491280567219</v>
      </c>
      <c r="Y1276" s="111">
        <f t="shared" si="330"/>
        <v>0.18073529613988656</v>
      </c>
      <c r="Z1276" s="92">
        <f t="shared" si="339"/>
        <v>5.0836754463461205E-2</v>
      </c>
      <c r="AD1276" s="106">
        <f t="shared" si="331"/>
        <v>0.76650827145512301</v>
      </c>
      <c r="AE1276" s="74">
        <f>IF(J1276&gt;0,J1276/630,Tabla13[[#This Row],[Cargabilidad Antes]]-0.02)</f>
        <v>0.65212062507620916</v>
      </c>
      <c r="AF1276" s="114">
        <f t="shared" si="336"/>
        <v>0.11438764637891385</v>
      </c>
      <c r="AI1276" s="4">
        <f t="shared" si="332"/>
        <v>34.881045808442678</v>
      </c>
      <c r="AJ1276" s="59">
        <f t="shared" si="333"/>
        <v>32.101730919018841</v>
      </c>
      <c r="AK1276" s="4">
        <f t="shared" si="340"/>
        <v>2.7793148894238371</v>
      </c>
      <c r="AL1276" s="79">
        <f t="shared" si="338"/>
        <v>7.9679803887965028E-2</v>
      </c>
    </row>
    <row r="1277" spans="2:38" x14ac:dyDescent="0.25">
      <c r="B1277" s="16" t="s">
        <v>1291</v>
      </c>
      <c r="C1277" s="21">
        <v>651.04</v>
      </c>
      <c r="D1277" s="21">
        <v>389.94</v>
      </c>
      <c r="E1277" s="16">
        <v>281.04000000000002</v>
      </c>
      <c r="F1277" s="59">
        <f t="shared" si="334"/>
        <v>480.66275620230863</v>
      </c>
      <c r="G1277" s="16">
        <v>0.81</v>
      </c>
      <c r="H1277" s="21">
        <v>453.7</v>
      </c>
      <c r="I1277" s="6">
        <f>'Datos y Cálculos'!R1277</f>
        <v>121.04000000000002</v>
      </c>
      <c r="J1277" s="59">
        <f>'Datos y Cálculos'!S1277</f>
        <v>408.29387112715767</v>
      </c>
      <c r="K1277" s="59">
        <f>'Datos y Cálculos'!T1277</f>
        <v>0.95504739986302267</v>
      </c>
      <c r="L1277" s="59">
        <f t="shared" si="337"/>
        <v>603.28428626702248</v>
      </c>
      <c r="M1277" s="69">
        <f t="shared" si="335"/>
        <v>512.45342696464968</v>
      </c>
      <c r="O1277" s="20">
        <f t="shared" si="328"/>
        <v>604.21890490553585</v>
      </c>
      <c r="P1277" s="128">
        <f t="shared" si="329"/>
        <v>512.45342696464968</v>
      </c>
      <c r="Q1277" s="106">
        <f t="shared" si="344"/>
        <v>0.151874556052219</v>
      </c>
      <c r="S1277" s="129">
        <f t="shared" si="342"/>
        <v>0.27820472439525656</v>
      </c>
      <c r="T1277" s="124">
        <f t="shared" si="343"/>
        <v>0.23595250538609702</v>
      </c>
      <c r="U1277" s="79">
        <f t="shared" si="341"/>
        <v>0.151874556052219</v>
      </c>
      <c r="Y1277" s="111">
        <f t="shared" si="330"/>
        <v>0.17906434958790174</v>
      </c>
      <c r="Z1277" s="92">
        <f t="shared" si="339"/>
        <v>5.0260360258046796E-2</v>
      </c>
      <c r="AD1277" s="106">
        <f t="shared" si="331"/>
        <v>0.76295675587668033</v>
      </c>
      <c r="AE1277" s="74">
        <f>IF(J1277&gt;0,J1277/630,Tabla13[[#This Row],[Cargabilidad Antes]]-0.02)</f>
        <v>0.64808550972564705</v>
      </c>
      <c r="AF1277" s="114">
        <f t="shared" si="336"/>
        <v>0.11487124615103328</v>
      </c>
      <c r="AI1277" s="4">
        <f t="shared" si="332"/>
        <v>34.751081331336671</v>
      </c>
      <c r="AJ1277" s="59">
        <f t="shared" si="333"/>
        <v>32.014116314311259</v>
      </c>
      <c r="AK1277" s="4">
        <f t="shared" si="340"/>
        <v>2.7369650170254118</v>
      </c>
      <c r="AL1277" s="79">
        <f t="shared" si="338"/>
        <v>7.8759132440502255E-2</v>
      </c>
    </row>
    <row r="1278" spans="2:38" x14ac:dyDescent="0.25">
      <c r="B1278" s="16" t="s">
        <v>1292</v>
      </c>
      <c r="C1278" s="21">
        <v>605.28</v>
      </c>
      <c r="D1278" s="21">
        <v>379.4</v>
      </c>
      <c r="E1278" s="16">
        <v>275.98</v>
      </c>
      <c r="F1278" s="59">
        <f t="shared" si="334"/>
        <v>469.1580974469054</v>
      </c>
      <c r="G1278" s="16">
        <v>0.8</v>
      </c>
      <c r="H1278" s="21">
        <v>452.06</v>
      </c>
      <c r="I1278" s="6">
        <f>'Datos y Cálculos'!R1278</f>
        <v>115.98000000000002</v>
      </c>
      <c r="J1278" s="59">
        <f>'Datos y Cálculos'!S1278</f>
        <v>396.73129495919528</v>
      </c>
      <c r="K1278" s="59">
        <f>'Datos y Cálculos'!T1278</f>
        <v>0.95631477733316228</v>
      </c>
      <c r="L1278" s="59">
        <f t="shared" si="337"/>
        <v>588.84468229013805</v>
      </c>
      <c r="M1278" s="69">
        <f t="shared" si="335"/>
        <v>497.94113030573965</v>
      </c>
      <c r="O1278" s="20">
        <f t="shared" si="328"/>
        <v>595.23557644169568</v>
      </c>
      <c r="P1278" s="128">
        <f t="shared" si="329"/>
        <v>497.94113030573965</v>
      </c>
      <c r="Q1278" s="106">
        <f t="shared" si="344"/>
        <v>0.16345536118250859</v>
      </c>
      <c r="S1278" s="129">
        <f t="shared" si="342"/>
        <v>0.27406846781813832</v>
      </c>
      <c r="T1278" s="124">
        <f t="shared" si="343"/>
        <v>0.2292705074221878</v>
      </c>
      <c r="U1278" s="79">
        <f t="shared" si="341"/>
        <v>0.16345536118250859</v>
      </c>
      <c r="Y1278" s="111">
        <f t="shared" si="330"/>
        <v>0.17059512545179584</v>
      </c>
      <c r="Z1278" s="92">
        <f t="shared" si="339"/>
        <v>5.1211473969953625E-2</v>
      </c>
      <c r="AD1278" s="106">
        <f t="shared" si="331"/>
        <v>0.74469539277286567</v>
      </c>
      <c r="AE1278" s="74">
        <f>IF(J1278&gt;0,J1278/630,Tabla13[[#This Row],[Cargabilidad Antes]]-0.02)</f>
        <v>0.62973221422094494</v>
      </c>
      <c r="AF1278" s="114">
        <f t="shared" si="336"/>
        <v>0.11496317855192073</v>
      </c>
      <c r="AI1278" s="4">
        <f t="shared" si="332"/>
        <v>34.463285028362122</v>
      </c>
      <c r="AJ1278" s="59">
        <f t="shared" si="333"/>
        <v>31.622472469288397</v>
      </c>
      <c r="AK1278" s="4">
        <f t="shared" si="340"/>
        <v>2.8408125590737257</v>
      </c>
      <c r="AL1278" s="79">
        <f t="shared" si="338"/>
        <v>8.2430115316512453E-2</v>
      </c>
    </row>
    <row r="1279" spans="2:38" x14ac:dyDescent="0.25">
      <c r="B1279" s="16" t="s">
        <v>1293</v>
      </c>
      <c r="C1279" s="21">
        <v>697.26</v>
      </c>
      <c r="D1279" s="21">
        <v>390.06</v>
      </c>
      <c r="E1279" s="16">
        <v>277.16000000000003</v>
      </c>
      <c r="F1279" s="59">
        <f t="shared" si="334"/>
        <v>478.50231890765173</v>
      </c>
      <c r="G1279" s="16">
        <v>0.81</v>
      </c>
      <c r="H1279" s="21">
        <v>452.82</v>
      </c>
      <c r="I1279" s="6">
        <f>'Datos y Cálculos'!R1279</f>
        <v>117.16000000000003</v>
      </c>
      <c r="J1279" s="59">
        <f>'Datos y Cálculos'!S1279</f>
        <v>407.27542179709297</v>
      </c>
      <c r="K1279" s="59">
        <f>'Datos y Cálculos'!T1279</f>
        <v>0.95773027078056827</v>
      </c>
      <c r="L1279" s="59">
        <f t="shared" si="337"/>
        <v>600.57270136781062</v>
      </c>
      <c r="M1279" s="69">
        <f t="shared" si="335"/>
        <v>511.17516175841308</v>
      </c>
      <c r="O1279" s="20">
        <f t="shared" si="328"/>
        <v>604.40484702121694</v>
      </c>
      <c r="P1279" s="128">
        <f t="shared" si="329"/>
        <v>511.17516175841308</v>
      </c>
      <c r="Q1279" s="106">
        <f t="shared" si="344"/>
        <v>0.15425039313017141</v>
      </c>
      <c r="S1279" s="129">
        <f t="shared" si="342"/>
        <v>0.27829033902039746</v>
      </c>
      <c r="T1279" s="124">
        <f t="shared" si="343"/>
        <v>0.23536394482217246</v>
      </c>
      <c r="U1279" s="79">
        <f t="shared" si="341"/>
        <v>0.15425039313017141</v>
      </c>
      <c r="Y1279" s="111">
        <f t="shared" si="330"/>
        <v>0.17745828425708887</v>
      </c>
      <c r="Z1279" s="92">
        <f t="shared" si="339"/>
        <v>5.0523722650966767E-2</v>
      </c>
      <c r="AD1279" s="106">
        <f t="shared" si="331"/>
        <v>0.75952749032960587</v>
      </c>
      <c r="AE1279" s="74">
        <f>IF(J1279&gt;0,J1279/630,Tabla13[[#This Row],[Cargabilidad Antes]]-0.02)</f>
        <v>0.64646892348744922</v>
      </c>
      <c r="AF1279" s="114">
        <f t="shared" si="336"/>
        <v>0.11305856684215665</v>
      </c>
      <c r="AI1279" s="4">
        <f t="shared" si="332"/>
        <v>34.75708384355611</v>
      </c>
      <c r="AJ1279" s="59">
        <f t="shared" si="333"/>
        <v>31.979167895265483</v>
      </c>
      <c r="AK1279" s="4">
        <f t="shared" si="340"/>
        <v>2.7779159482906266</v>
      </c>
      <c r="AL1279" s="79">
        <f t="shared" si="338"/>
        <v>7.9923734706691896E-2</v>
      </c>
    </row>
    <row r="1280" spans="2:38" x14ac:dyDescent="0.25">
      <c r="B1280" s="16" t="s">
        <v>1294</v>
      </c>
      <c r="C1280" s="21">
        <v>669.88</v>
      </c>
      <c r="D1280" s="21">
        <v>392.3</v>
      </c>
      <c r="E1280" s="16">
        <v>278.69</v>
      </c>
      <c r="F1280" s="59">
        <f t="shared" si="334"/>
        <v>481.21451152266803</v>
      </c>
      <c r="G1280" s="16">
        <v>0.81</v>
      </c>
      <c r="H1280" s="21">
        <v>452.65</v>
      </c>
      <c r="I1280" s="6">
        <f>'Datos y Cálculos'!R1280</f>
        <v>118.69</v>
      </c>
      <c r="J1280" s="59">
        <f>'Datos y Cálculos'!S1280</f>
        <v>409.86169142773031</v>
      </c>
      <c r="K1280" s="59">
        <f>'Datos y Cálculos'!T1280</f>
        <v>0.95715215206731052</v>
      </c>
      <c r="L1280" s="59">
        <f t="shared" si="337"/>
        <v>603.97679949036228</v>
      </c>
      <c r="M1280" s="69">
        <f t="shared" si="335"/>
        <v>514.42121277459876</v>
      </c>
      <c r="O1280" s="20">
        <f t="shared" si="328"/>
        <v>607.87576651392965</v>
      </c>
      <c r="P1280" s="128">
        <f t="shared" si="329"/>
        <v>514.42121277459876</v>
      </c>
      <c r="Q1280" s="106">
        <f t="shared" si="344"/>
        <v>0.15373956141610612</v>
      </c>
      <c r="S1280" s="129">
        <f t="shared" si="342"/>
        <v>0.27988847868969369</v>
      </c>
      <c r="T1280" s="124">
        <f t="shared" si="343"/>
        <v>0.23685854673051901</v>
      </c>
      <c r="U1280" s="79">
        <f t="shared" si="341"/>
        <v>0.15373956141610612</v>
      </c>
      <c r="Y1280" s="111">
        <f t="shared" si="330"/>
        <v>0.1794756833667297</v>
      </c>
      <c r="Z1280" s="92">
        <f t="shared" si="339"/>
        <v>5.094296486805433E-2</v>
      </c>
      <c r="AD1280" s="106">
        <f t="shared" si="331"/>
        <v>0.76383255797248895</v>
      </c>
      <c r="AE1280" s="74">
        <f>IF(J1280&gt;0,J1280/630,Tabla13[[#This Row],[Cargabilidad Antes]]-0.02)</f>
        <v>0.65057411337734972</v>
      </c>
      <c r="AF1280" s="114">
        <f t="shared" si="336"/>
        <v>0.11325844459513923</v>
      </c>
      <c r="AI1280" s="4">
        <f t="shared" si="332"/>
        <v>34.869469752000469</v>
      </c>
      <c r="AJ1280" s="59">
        <f t="shared" si="333"/>
        <v>32.068087183560067</v>
      </c>
      <c r="AK1280" s="4">
        <f t="shared" si="340"/>
        <v>2.8013825684404026</v>
      </c>
      <c r="AL1280" s="79">
        <f t="shared" si="338"/>
        <v>8.033912153997369E-2</v>
      </c>
    </row>
    <row r="1281" spans="2:38" x14ac:dyDescent="0.25">
      <c r="B1281" s="16" t="s">
        <v>1295</v>
      </c>
      <c r="C1281" s="21">
        <v>566.04</v>
      </c>
      <c r="D1281" s="21">
        <v>361.4</v>
      </c>
      <c r="E1281" s="16">
        <v>271.52999999999997</v>
      </c>
      <c r="F1281" s="59">
        <f t="shared" si="334"/>
        <v>452.0381631013027</v>
      </c>
      <c r="G1281" s="16">
        <v>0.8</v>
      </c>
      <c r="H1281" s="21">
        <v>453.73</v>
      </c>
      <c r="I1281" s="6">
        <f>'Datos y Cálculos'!R1281</f>
        <v>111.52999999999997</v>
      </c>
      <c r="J1281" s="59">
        <f>'Datos y Cálculos'!S1281</f>
        <v>378.21805998656379</v>
      </c>
      <c r="K1281" s="59">
        <f>'Datos y Cálculos'!T1281</f>
        <v>0.95553342961158105</v>
      </c>
      <c r="L1281" s="59">
        <f t="shared" si="337"/>
        <v>567.35729380548059</v>
      </c>
      <c r="M1281" s="69">
        <f t="shared" si="335"/>
        <v>474.70499727308834</v>
      </c>
      <c r="O1281" s="20">
        <f t="shared" si="328"/>
        <v>566.99561762263795</v>
      </c>
      <c r="P1281" s="128">
        <f t="shared" si="329"/>
        <v>474.70499727308834</v>
      </c>
      <c r="Q1281" s="106">
        <f t="shared" si="344"/>
        <v>0.16277131159587432</v>
      </c>
      <c r="S1281" s="129">
        <f t="shared" si="342"/>
        <v>0.2610657466248687</v>
      </c>
      <c r="T1281" s="124">
        <f t="shared" si="343"/>
        <v>0.21857173263398263</v>
      </c>
      <c r="U1281" s="79">
        <f t="shared" si="341"/>
        <v>0.16277131159587432</v>
      </c>
      <c r="Y1281" s="111">
        <f t="shared" si="330"/>
        <v>0.15837199502646501</v>
      </c>
      <c r="Z1281" s="92">
        <f t="shared" si="339"/>
        <v>4.7360847898017103E-2</v>
      </c>
      <c r="AD1281" s="106">
        <f t="shared" si="331"/>
        <v>0.71752089381159156</v>
      </c>
      <c r="AE1281" s="74">
        <f>IF(J1281&gt;0,J1281/630,Tabla13[[#This Row],[Cargabilidad Antes]]-0.02)</f>
        <v>0.60034612696279965</v>
      </c>
      <c r="AF1281" s="114">
        <f t="shared" si="336"/>
        <v>0.11717476684879191</v>
      </c>
      <c r="AI1281" s="4">
        <f t="shared" si="332"/>
        <v>33.586646111198633</v>
      </c>
      <c r="AJ1281" s="59">
        <f t="shared" si="333"/>
        <v>31.018825706090887</v>
      </c>
      <c r="AK1281" s="4">
        <f t="shared" si="340"/>
        <v>2.5678204051077458</v>
      </c>
      <c r="AL1281" s="79">
        <f t="shared" si="338"/>
        <v>7.6453611849370384E-2</v>
      </c>
    </row>
    <row r="1282" spans="2:38" x14ac:dyDescent="0.25">
      <c r="B1282" s="16" t="s">
        <v>1296</v>
      </c>
      <c r="C1282" s="21">
        <v>561.79999999999995</v>
      </c>
      <c r="D1282" s="21">
        <v>391.69</v>
      </c>
      <c r="E1282" s="16">
        <v>280.33</v>
      </c>
      <c r="F1282" s="59">
        <f t="shared" si="334"/>
        <v>481.66997519048243</v>
      </c>
      <c r="G1282" s="16">
        <v>0.81</v>
      </c>
      <c r="H1282" s="21">
        <v>453.08</v>
      </c>
      <c r="I1282" s="6">
        <f>'Datos y Cálculos'!R1282</f>
        <v>120.32999999999998</v>
      </c>
      <c r="J1282" s="59">
        <f>'Datos y Cálculos'!S1282</f>
        <v>409.75647035769919</v>
      </c>
      <c r="K1282" s="59">
        <f>'Datos y Cálculos'!T1282</f>
        <v>0.95590924935992361</v>
      </c>
      <c r="L1282" s="59">
        <f t="shared" si="337"/>
        <v>604.54845616692478</v>
      </c>
      <c r="M1282" s="69">
        <f t="shared" si="335"/>
        <v>514.28914883306209</v>
      </c>
      <c r="O1282" s="20">
        <f t="shared" si="328"/>
        <v>606.93056075921766</v>
      </c>
      <c r="P1282" s="128">
        <f t="shared" si="329"/>
        <v>514.28914883306197</v>
      </c>
      <c r="Q1282" s="106">
        <f t="shared" si="344"/>
        <v>0.15263922747648317</v>
      </c>
      <c r="S1282" s="129">
        <f t="shared" si="342"/>
        <v>0.27945327101189427</v>
      </c>
      <c r="T1282" s="124">
        <f t="shared" si="343"/>
        <v>0.23679773960886244</v>
      </c>
      <c r="U1282" s="79">
        <f t="shared" si="341"/>
        <v>0.15263922747648317</v>
      </c>
      <c r="Y1282" s="111">
        <f t="shared" si="330"/>
        <v>0.17981558724007562</v>
      </c>
      <c r="Z1282" s="92">
        <f t="shared" si="339"/>
        <v>5.0704349155275698E-2</v>
      </c>
      <c r="AD1282" s="106">
        <f t="shared" si="331"/>
        <v>0.76455551617536899</v>
      </c>
      <c r="AE1282" s="74">
        <f>IF(J1282&gt;0,J1282/630,Tabla13[[#This Row],[Cargabilidad Antes]]-0.02)</f>
        <v>0.65040709580587175</v>
      </c>
      <c r="AF1282" s="114">
        <f t="shared" si="336"/>
        <v>0.11414842036949724</v>
      </c>
      <c r="AI1282" s="4">
        <f t="shared" si="332"/>
        <v>34.838800896995153</v>
      </c>
      <c r="AJ1282" s="59">
        <f t="shared" si="333"/>
        <v>32.064458563232783</v>
      </c>
      <c r="AK1282" s="4">
        <f t="shared" si="340"/>
        <v>2.7743423337623696</v>
      </c>
      <c r="AL1282" s="79">
        <f t="shared" si="338"/>
        <v>7.9633691812902141E-2</v>
      </c>
    </row>
    <row r="1283" spans="2:38" x14ac:dyDescent="0.25">
      <c r="B1283" s="16" t="s">
        <v>1297</v>
      </c>
      <c r="C1283" s="21">
        <v>597.41999999999996</v>
      </c>
      <c r="D1283" s="21">
        <v>394.17</v>
      </c>
      <c r="E1283" s="16">
        <v>280.82</v>
      </c>
      <c r="F1283" s="59">
        <f t="shared" si="334"/>
        <v>483.97299645744704</v>
      </c>
      <c r="G1283" s="16">
        <v>0.81</v>
      </c>
      <c r="H1283" s="21">
        <v>452.94</v>
      </c>
      <c r="I1283" s="6">
        <f>'Datos y Cálculos'!R1283</f>
        <v>120.82</v>
      </c>
      <c r="J1283" s="59">
        <f>'Datos y Cálculos'!S1283</f>
        <v>412.27110170372117</v>
      </c>
      <c r="K1283" s="59">
        <f>'Datos y Cálculos'!T1283</f>
        <v>0.95609417776575201</v>
      </c>
      <c r="L1283" s="59">
        <f t="shared" si="337"/>
        <v>607.43899953308016</v>
      </c>
      <c r="M1283" s="69">
        <f t="shared" si="335"/>
        <v>517.44528597336307</v>
      </c>
      <c r="O1283" s="20">
        <f t="shared" si="328"/>
        <v>610.77336448329254</v>
      </c>
      <c r="P1283" s="128">
        <f t="shared" si="329"/>
        <v>517.44528597336307</v>
      </c>
      <c r="Q1283" s="106">
        <f t="shared" si="344"/>
        <v>0.15280312459087664</v>
      </c>
      <c r="S1283" s="129">
        <f t="shared" si="342"/>
        <v>0.28122263993147228</v>
      </c>
      <c r="T1283" s="124">
        <f t="shared" si="343"/>
        <v>0.23825094184424825</v>
      </c>
      <c r="U1283" s="79">
        <f t="shared" si="341"/>
        <v>0.15280312459087675</v>
      </c>
      <c r="Y1283" s="111">
        <f t="shared" si="330"/>
        <v>0.18153921197164463</v>
      </c>
      <c r="Z1283" s="92">
        <f t="shared" si="339"/>
        <v>5.1240795826203209E-2</v>
      </c>
      <c r="AD1283" s="106">
        <f t="shared" si="331"/>
        <v>0.76821110548801119</v>
      </c>
      <c r="AE1283" s="74">
        <f>IF(J1283&gt;0,J1283/630,Tabla13[[#This Row],[Cargabilidad Antes]]-0.02)</f>
        <v>0.65439857413289071</v>
      </c>
      <c r="AF1283" s="114">
        <f t="shared" si="336"/>
        <v>0.11381253135512048</v>
      </c>
      <c r="AI1283" s="4">
        <f t="shared" si="332"/>
        <v>34.963784796000027</v>
      </c>
      <c r="AJ1283" s="59">
        <f t="shared" si="333"/>
        <v>32.15143226431772</v>
      </c>
      <c r="AK1283" s="4">
        <f t="shared" si="340"/>
        <v>2.8123525316823077</v>
      </c>
      <c r="AL1283" s="79">
        <f t="shared" si="338"/>
        <v>8.0436158387636847E-2</v>
      </c>
    </row>
    <row r="1284" spans="2:38" x14ac:dyDescent="0.25">
      <c r="B1284" s="16" t="s">
        <v>1298</v>
      </c>
      <c r="C1284" s="21">
        <v>663.84</v>
      </c>
      <c r="D1284" s="21">
        <v>390.65</v>
      </c>
      <c r="E1284" s="16">
        <v>278.38</v>
      </c>
      <c r="F1284" s="59">
        <f t="shared" si="334"/>
        <v>479.69036565267811</v>
      </c>
      <c r="G1284" s="16">
        <v>0.81</v>
      </c>
      <c r="H1284" s="21">
        <v>452.26</v>
      </c>
      <c r="I1284" s="6">
        <f>'Datos y Cálculos'!R1284</f>
        <v>118.38</v>
      </c>
      <c r="J1284" s="59">
        <f>'Datos y Cálculos'!S1284</f>
        <v>408.19265904717099</v>
      </c>
      <c r="K1284" s="59">
        <f>'Datos y Cálculos'!T1284</f>
        <v>0.95702358026692547</v>
      </c>
      <c r="L1284" s="59">
        <f t="shared" si="337"/>
        <v>602.06382986357335</v>
      </c>
      <c r="M1284" s="69">
        <f t="shared" si="335"/>
        <v>512.32639474372456</v>
      </c>
      <c r="O1284" s="20">
        <f t="shared" ref="O1284:O1347" si="345">(D1284)/(SQRT(3)*0.46*G1284)</f>
        <v>605.31906242331536</v>
      </c>
      <c r="P1284" s="128">
        <f t="shared" ref="P1284:P1347" si="346">(D1284)/(SQRT(3)*0.46*K1284)</f>
        <v>512.32639474372456</v>
      </c>
      <c r="Q1284" s="106">
        <f t="shared" si="344"/>
        <v>0.15362587014409701</v>
      </c>
      <c r="S1284" s="129">
        <f t="shared" si="342"/>
        <v>0.27871127759400671</v>
      </c>
      <c r="T1284" s="124">
        <f t="shared" si="343"/>
        <v>0.23589401505465446</v>
      </c>
      <c r="U1284" s="79">
        <f t="shared" si="341"/>
        <v>0.15362587014409701</v>
      </c>
      <c r="Y1284" s="111">
        <f t="shared" ref="Y1284:Y1347" si="347">($AB$3)*(((D1284)^2+(E1284)^2)/(460)^2)</f>
        <v>0.1783405807731569</v>
      </c>
      <c r="Z1284" s="92">
        <f t="shared" si="339"/>
        <v>5.0586454171072957E-2</v>
      </c>
      <c r="AD1284" s="106">
        <f t="shared" ref="AD1284:AD1347" si="348">F1284/630</f>
        <v>0.76141327881377474</v>
      </c>
      <c r="AE1284" s="74">
        <f>IF(J1284&gt;0,J1284/630,Tabla13[[#This Row],[Cargabilidad Antes]]-0.02)</f>
        <v>0.64792485563043012</v>
      </c>
      <c r="AF1284" s="114">
        <f t="shared" si="336"/>
        <v>0.11348842318334462</v>
      </c>
      <c r="AI1284" s="4">
        <f t="shared" ref="AI1284:AI1347" si="349">$AN$4+($AN$5-$AN$4)*((O1284/($AN$6*$AN$7))^2)</f>
        <v>34.786623059109019</v>
      </c>
      <c r="AJ1284" s="59">
        <f t="shared" ref="AJ1284:AJ1347" si="350">$AN$4+($AN$5-$AN$4)*((P1284/($AN$6*$AN$7))^2)</f>
        <v>32.010639282882018</v>
      </c>
      <c r="AK1284" s="4">
        <f t="shared" si="340"/>
        <v>2.775983776227001</v>
      </c>
      <c r="AL1284" s="79">
        <f t="shared" si="338"/>
        <v>7.9800323575820564E-2</v>
      </c>
    </row>
    <row r="1285" spans="2:38" x14ac:dyDescent="0.25">
      <c r="B1285" s="16" t="s">
        <v>1299</v>
      </c>
      <c r="C1285" s="21">
        <v>562.22</v>
      </c>
      <c r="D1285" s="21">
        <v>393.98</v>
      </c>
      <c r="E1285" s="16">
        <v>281.95</v>
      </c>
      <c r="F1285" s="59">
        <f t="shared" ref="F1285:F1348" si="351">SQRT((D1285)^2+(E1285)^2)</f>
        <v>484.47501782857699</v>
      </c>
      <c r="G1285" s="16">
        <v>0.81</v>
      </c>
      <c r="H1285" s="21">
        <v>453.25</v>
      </c>
      <c r="I1285" s="6">
        <f>'Datos y Cálculos'!R1285</f>
        <v>121.94999999999999</v>
      </c>
      <c r="J1285" s="59">
        <f>'Datos y Cálculos'!S1285</f>
        <v>412.42216586890669</v>
      </c>
      <c r="K1285" s="59">
        <f>'Datos y Cálculos'!T1285</f>
        <v>0.95528328156162023</v>
      </c>
      <c r="L1285" s="59">
        <f t="shared" si="337"/>
        <v>608.0690912151689</v>
      </c>
      <c r="M1285" s="69">
        <f t="shared" ref="M1285:M1348" si="352">(J1285)/(SQRT(3)*0.46)</f>
        <v>517.63488800909079</v>
      </c>
      <c r="O1285" s="20">
        <f t="shared" si="345"/>
        <v>610.47895613346418</v>
      </c>
      <c r="P1285" s="128">
        <f t="shared" si="346"/>
        <v>517.63488800909079</v>
      </c>
      <c r="Q1285" s="106">
        <f t="shared" si="344"/>
        <v>0.15208397798412499</v>
      </c>
      <c r="S1285" s="129">
        <f t="shared" si="342"/>
        <v>0.28108708344166583</v>
      </c>
      <c r="T1285" s="124">
        <f t="shared" si="343"/>
        <v>0.23833824163190162</v>
      </c>
      <c r="U1285" s="79">
        <f t="shared" si="341"/>
        <v>0.15208397798412499</v>
      </c>
      <c r="Y1285" s="111">
        <f t="shared" si="347"/>
        <v>0.18191602568809076</v>
      </c>
      <c r="Z1285" s="92">
        <f t="shared" si="339"/>
        <v>5.1125392360890191E-2</v>
      </c>
      <c r="AD1285" s="106">
        <f t="shared" si="348"/>
        <v>0.76900796480726508</v>
      </c>
      <c r="AE1285" s="74">
        <f>IF(J1285&gt;0,J1285/630,Tabla13[[#This Row],[Cargabilidad Antes]]-0.02)</f>
        <v>0.65463835852207408</v>
      </c>
      <c r="AF1285" s="114">
        <f t="shared" ref="AF1285:AF1348" si="353">AD1285-AE1285</f>
        <v>0.11436960628519099</v>
      </c>
      <c r="AI1285" s="4">
        <f t="shared" si="349"/>
        <v>34.954181513937073</v>
      </c>
      <c r="AJ1285" s="59">
        <f t="shared" si="350"/>
        <v>32.156674072761326</v>
      </c>
      <c r="AK1285" s="4">
        <f t="shared" si="340"/>
        <v>2.7975074411757461</v>
      </c>
      <c r="AL1285" s="79">
        <f t="shared" si="338"/>
        <v>8.0033555929790889E-2</v>
      </c>
    </row>
    <row r="1286" spans="2:38" x14ac:dyDescent="0.25">
      <c r="B1286" s="16" t="s">
        <v>1300</v>
      </c>
      <c r="C1286" s="21">
        <v>560.86</v>
      </c>
      <c r="D1286" s="21">
        <v>387.14</v>
      </c>
      <c r="E1286" s="16">
        <v>280.98</v>
      </c>
      <c r="F1286" s="59">
        <f t="shared" si="351"/>
        <v>478.35879839300543</v>
      </c>
      <c r="G1286" s="16">
        <v>0.81</v>
      </c>
      <c r="H1286" s="21">
        <v>453.73</v>
      </c>
      <c r="I1286" s="6">
        <f>'Datos y Cálculos'!R1286</f>
        <v>120.98000000000002</v>
      </c>
      <c r="J1286" s="59">
        <f>'Datos y Cálculos'!S1286</f>
        <v>405.60268736782302</v>
      </c>
      <c r="K1286" s="59">
        <f>'Datos y Cálculos'!T1286</f>
        <v>0.95448085542125605</v>
      </c>
      <c r="L1286" s="59">
        <f t="shared" ref="L1286:L1349" si="354">(F1286)/(SQRT(3)*0.46)</f>
        <v>600.3925674378861</v>
      </c>
      <c r="M1286" s="69">
        <f t="shared" si="352"/>
        <v>509.07569725184402</v>
      </c>
      <c r="O1286" s="20">
        <f t="shared" si="345"/>
        <v>599.88025553964496</v>
      </c>
      <c r="P1286" s="128">
        <f t="shared" si="346"/>
        <v>509.07569725184396</v>
      </c>
      <c r="Q1286" s="106">
        <f t="shared" si="344"/>
        <v>0.15137114023883702</v>
      </c>
      <c r="S1286" s="129">
        <f t="shared" si="342"/>
        <v>0.27620704980863631</v>
      </c>
      <c r="T1286" s="124">
        <f t="shared" si="343"/>
        <v>0.23439727373709773</v>
      </c>
      <c r="U1286" s="79">
        <f t="shared" si="341"/>
        <v>0.15137114023883713</v>
      </c>
      <c r="Y1286" s="111">
        <f t="shared" si="347"/>
        <v>0.17735184763705106</v>
      </c>
      <c r="Z1286" s="92">
        <f t="shared" si="339"/>
        <v>4.9628200526312269E-2</v>
      </c>
      <c r="AD1286" s="106">
        <f t="shared" si="348"/>
        <v>0.75929967998889747</v>
      </c>
      <c r="AE1286" s="74">
        <f>IF(J1286&gt;0,J1286/630,Tabla13[[#This Row],[Cargabilidad Antes]]-0.02)</f>
        <v>0.64381378947273493</v>
      </c>
      <c r="AF1286" s="114">
        <f t="shared" si="353"/>
        <v>0.11548589051616254</v>
      </c>
      <c r="AI1286" s="4">
        <f t="shared" si="349"/>
        <v>34.611547034890748</v>
      </c>
      <c r="AJ1286" s="59">
        <f t="shared" si="350"/>
        <v>31.921956878537689</v>
      </c>
      <c r="AK1286" s="4">
        <f t="shared" si="340"/>
        <v>2.6895901563530593</v>
      </c>
      <c r="AL1286" s="79">
        <f t="shared" ref="AL1286:AL1349" si="355">(1-AJ1286/AI1286)</f>
        <v>7.7707886146833438E-2</v>
      </c>
    </row>
    <row r="1287" spans="2:38" x14ac:dyDescent="0.25">
      <c r="B1287" s="16" t="s">
        <v>1301</v>
      </c>
      <c r="C1287" s="21">
        <v>622.02</v>
      </c>
      <c r="D1287" s="21">
        <v>383.18</v>
      </c>
      <c r="E1287" s="16">
        <v>282.43</v>
      </c>
      <c r="F1287" s="59">
        <f t="shared" si="351"/>
        <v>476.01850520751816</v>
      </c>
      <c r="G1287" s="16">
        <v>0.8</v>
      </c>
      <c r="H1287" s="21">
        <v>454.66</v>
      </c>
      <c r="I1287" s="6">
        <f>'Datos y Cálculos'!R1287</f>
        <v>122.43</v>
      </c>
      <c r="J1287" s="59">
        <f>'Datos y Cálculos'!S1287</f>
        <v>402.26361667443899</v>
      </c>
      <c r="K1287" s="59">
        <f>'Datos y Cálculos'!T1287</f>
        <v>0.95255942649696856</v>
      </c>
      <c r="L1287" s="59">
        <f t="shared" si="354"/>
        <v>597.45524374087802</v>
      </c>
      <c r="M1287" s="69">
        <f t="shared" si="352"/>
        <v>504.88479863517347</v>
      </c>
      <c r="O1287" s="20">
        <f t="shared" si="345"/>
        <v>601.16596779369786</v>
      </c>
      <c r="P1287" s="128">
        <f t="shared" si="346"/>
        <v>504.88479863517347</v>
      </c>
      <c r="Q1287" s="106">
        <f t="shared" si="344"/>
        <v>0.16015738467678065</v>
      </c>
      <c r="S1287" s="129">
        <f t="shared" si="342"/>
        <v>0.27679903926872496</v>
      </c>
      <c r="T1287" s="124">
        <f t="shared" si="343"/>
        <v>0.23246762905840046</v>
      </c>
      <c r="U1287" s="79">
        <f t="shared" si="341"/>
        <v>0.16015738467678065</v>
      </c>
      <c r="Y1287" s="111">
        <f t="shared" si="347"/>
        <v>0.17562076199054821</v>
      </c>
      <c r="Z1287" s="92">
        <f t="shared" ref="Z1287:Z1350" si="356">(Y1287)*(1-(((G1287)^2/(K1287)^2)))</f>
        <v>5.1749183208230166E-2</v>
      </c>
      <c r="AD1287" s="106">
        <f t="shared" si="348"/>
        <v>0.75558492890082252</v>
      </c>
      <c r="AE1287" s="74">
        <f>IF(J1287&gt;0,J1287/630,Tabla13[[#This Row],[Cargabilidad Antes]]-0.02)</f>
        <v>0.63851367726101427</v>
      </c>
      <c r="AF1287" s="114">
        <f t="shared" si="353"/>
        <v>0.11707125163980825</v>
      </c>
      <c r="AI1287" s="4">
        <f t="shared" si="349"/>
        <v>34.652791688924502</v>
      </c>
      <c r="AJ1287" s="59">
        <f t="shared" si="350"/>
        <v>31.808457796284181</v>
      </c>
      <c r="AK1287" s="4">
        <f t="shared" ref="AK1287:AK1350" si="357">AI1287-AJ1287</f>
        <v>2.8443338926403214</v>
      </c>
      <c r="AL1287" s="79">
        <f t="shared" si="355"/>
        <v>8.2080945113273795E-2</v>
      </c>
    </row>
    <row r="1288" spans="2:38" x14ac:dyDescent="0.25">
      <c r="B1288" s="16" t="s">
        <v>1302</v>
      </c>
      <c r="C1288" s="21">
        <v>612.22</v>
      </c>
      <c r="D1288" s="21">
        <v>384.9</v>
      </c>
      <c r="E1288" s="16">
        <v>281.05</v>
      </c>
      <c r="F1288" s="59">
        <f t="shared" si="351"/>
        <v>476.58903942495363</v>
      </c>
      <c r="G1288" s="16">
        <v>0.8</v>
      </c>
      <c r="H1288" s="21">
        <v>453.38</v>
      </c>
      <c r="I1288" s="6">
        <f>'Datos y Cálculos'!R1288</f>
        <v>121.05000000000001</v>
      </c>
      <c r="J1288" s="59">
        <f>'Datos y Cálculos'!S1288</f>
        <v>403.486198648727</v>
      </c>
      <c r="K1288" s="59">
        <f>'Datos y Cálculos'!T1288</f>
        <v>0.95393597423908894</v>
      </c>
      <c r="L1288" s="59">
        <f t="shared" si="354"/>
        <v>598.17132653222211</v>
      </c>
      <c r="M1288" s="69">
        <f t="shared" si="352"/>
        <v>506.4192726176986</v>
      </c>
      <c r="O1288" s="20">
        <f t="shared" si="345"/>
        <v>603.86445274751895</v>
      </c>
      <c r="P1288" s="128">
        <f t="shared" si="346"/>
        <v>506.4192726176986</v>
      </c>
      <c r="Q1288" s="106">
        <f t="shared" si="344"/>
        <v>0.1613692935334331</v>
      </c>
      <c r="S1288" s="129">
        <f t="shared" si="342"/>
        <v>0.2780415215160818</v>
      </c>
      <c r="T1288" s="124">
        <f t="shared" si="343"/>
        <v>0.23317415761607085</v>
      </c>
      <c r="U1288" s="79">
        <f t="shared" si="341"/>
        <v>0.1613692935334331</v>
      </c>
      <c r="Y1288" s="111">
        <f t="shared" si="347"/>
        <v>0.17604199645557655</v>
      </c>
      <c r="Z1288" s="92">
        <f t="shared" si="356"/>
        <v>5.223140300514198E-2</v>
      </c>
      <c r="AD1288" s="106">
        <f t="shared" si="348"/>
        <v>0.75649053876976768</v>
      </c>
      <c r="AE1288" s="74">
        <f>IF(J1288&gt;0,J1288/630,Tabla13[[#This Row],[Cargabilidad Antes]]-0.02)</f>
        <v>0.64045428356940792</v>
      </c>
      <c r="AF1288" s="114">
        <f t="shared" si="353"/>
        <v>0.11603625520035976</v>
      </c>
      <c r="AI1288" s="4">
        <f t="shared" si="349"/>
        <v>34.739644158441791</v>
      </c>
      <c r="AJ1288" s="59">
        <f t="shared" si="350"/>
        <v>31.849905974322624</v>
      </c>
      <c r="AK1288" s="4">
        <f t="shared" si="357"/>
        <v>2.8897381841191674</v>
      </c>
      <c r="AL1288" s="79">
        <f t="shared" si="355"/>
        <v>8.3182722624893568E-2</v>
      </c>
    </row>
    <row r="1289" spans="2:38" x14ac:dyDescent="0.25">
      <c r="B1289" s="16" t="s">
        <v>1303</v>
      </c>
      <c r="C1289" s="21">
        <v>659.24</v>
      </c>
      <c r="D1289" s="21">
        <v>388.02</v>
      </c>
      <c r="E1289" s="16">
        <v>277</v>
      </c>
      <c r="F1289" s="59">
        <f t="shared" si="351"/>
        <v>476.74785830667344</v>
      </c>
      <c r="G1289" s="16">
        <v>0.81</v>
      </c>
      <c r="H1289" s="21">
        <v>452.2</v>
      </c>
      <c r="I1289" s="6">
        <f>'Datos y Cálculos'!R1289</f>
        <v>117</v>
      </c>
      <c r="J1289" s="59">
        <f>'Datos y Cálculos'!S1289</f>
        <v>405.27585716398153</v>
      </c>
      <c r="K1289" s="59">
        <f>'Datos y Cálculos'!T1289</f>
        <v>0.95742194641266398</v>
      </c>
      <c r="L1289" s="59">
        <f t="shared" si="354"/>
        <v>598.37066158464233</v>
      </c>
      <c r="M1289" s="69">
        <f t="shared" si="352"/>
        <v>508.66548962974144</v>
      </c>
      <c r="O1289" s="20">
        <f t="shared" si="345"/>
        <v>601.24383105463926</v>
      </c>
      <c r="P1289" s="128">
        <f t="shared" si="346"/>
        <v>508.66548962974144</v>
      </c>
      <c r="Q1289" s="106">
        <f t="shared" si="344"/>
        <v>0.15397803127976639</v>
      </c>
      <c r="S1289" s="129">
        <f t="shared" si="342"/>
        <v>0.27683489039300263</v>
      </c>
      <c r="T1289" s="124">
        <f t="shared" si="343"/>
        <v>0.23420839898073822</v>
      </c>
      <c r="U1289" s="79">
        <f t="shared" si="341"/>
        <v>0.15397803127976617</v>
      </c>
      <c r="Y1289" s="111">
        <f t="shared" si="347"/>
        <v>0.17615934473345937</v>
      </c>
      <c r="Z1289" s="92">
        <f t="shared" si="356"/>
        <v>5.0072735041037111E-2</v>
      </c>
      <c r="AD1289" s="106">
        <f t="shared" si="348"/>
        <v>0.75674263223281502</v>
      </c>
      <c r="AE1289" s="74">
        <f>IF(J1289&gt;0,J1289/630,Tabla13[[#This Row],[Cargabilidad Antes]]-0.02)</f>
        <v>0.64329501137139922</v>
      </c>
      <c r="AF1289" s="114">
        <f t="shared" si="353"/>
        <v>0.1134476208614158</v>
      </c>
      <c r="AI1289" s="4">
        <f t="shared" si="349"/>
        <v>34.655292317875521</v>
      </c>
      <c r="AJ1289" s="59">
        <f t="shared" si="350"/>
        <v>31.910806098831856</v>
      </c>
      <c r="AK1289" s="4">
        <f t="shared" si="357"/>
        <v>2.7444862190436652</v>
      </c>
      <c r="AL1289" s="79">
        <f t="shared" si="355"/>
        <v>7.919385569943771E-2</v>
      </c>
    </row>
    <row r="1290" spans="2:38" x14ac:dyDescent="0.25">
      <c r="B1290" s="16" t="s">
        <v>1304</v>
      </c>
      <c r="C1290" s="21">
        <v>661.28</v>
      </c>
      <c r="D1290" s="21">
        <v>388.83</v>
      </c>
      <c r="E1290" s="16">
        <v>284.52</v>
      </c>
      <c r="F1290" s="59">
        <f t="shared" si="351"/>
        <v>481.8095051988908</v>
      </c>
      <c r="G1290" s="16">
        <v>0.8</v>
      </c>
      <c r="H1290" s="21">
        <v>455.51</v>
      </c>
      <c r="I1290" s="6">
        <f>'Datos y Cálculos'!R1290</f>
        <v>124.51999999999998</v>
      </c>
      <c r="J1290" s="59">
        <f>'Datos y Cálculos'!S1290</f>
        <v>408.28176459401169</v>
      </c>
      <c r="K1290" s="59">
        <f>'Datos y Cálculos'!T1290</f>
        <v>0.95235700861302441</v>
      </c>
      <c r="L1290" s="59">
        <f t="shared" si="354"/>
        <v>604.72358157543476</v>
      </c>
      <c r="M1290" s="69">
        <f t="shared" si="352"/>
        <v>512.43823194253935</v>
      </c>
      <c r="O1290" s="20">
        <f t="shared" si="345"/>
        <v>610.03017708967991</v>
      </c>
      <c r="P1290" s="128">
        <f t="shared" si="346"/>
        <v>512.43823194253935</v>
      </c>
      <c r="Q1290" s="106">
        <f t="shared" si="344"/>
        <v>0.15997888106573732</v>
      </c>
      <c r="S1290" s="129">
        <f t="shared" si="342"/>
        <v>0.28088044897661235</v>
      </c>
      <c r="T1290" s="124">
        <f t="shared" si="343"/>
        <v>0.23594550903609199</v>
      </c>
      <c r="U1290" s="79">
        <f t="shared" si="341"/>
        <v>0.15997888106573732</v>
      </c>
      <c r="Y1290" s="111">
        <f t="shared" si="347"/>
        <v>0.1799197801758034</v>
      </c>
      <c r="Z1290" s="92">
        <f t="shared" si="356"/>
        <v>5.2961999683973644E-2</v>
      </c>
      <c r="AD1290" s="106">
        <f t="shared" si="348"/>
        <v>0.76477699237919172</v>
      </c>
      <c r="AE1290" s="74">
        <f>IF(J1290&gt;0,J1290/630,Tabla13[[#This Row],[Cargabilidad Antes]]-0.02)</f>
        <v>0.64806629300636776</v>
      </c>
      <c r="AF1290" s="114">
        <f t="shared" si="353"/>
        <v>0.11671069937282397</v>
      </c>
      <c r="AI1290" s="4">
        <f t="shared" si="349"/>
        <v>34.939551735044503</v>
      </c>
      <c r="AJ1290" s="59">
        <f t="shared" si="350"/>
        <v>32.01370036208322</v>
      </c>
      <c r="AK1290" s="4">
        <f t="shared" si="357"/>
        <v>2.9258513729612829</v>
      </c>
      <c r="AL1290" s="79">
        <f t="shared" si="355"/>
        <v>8.3740380962777028E-2</v>
      </c>
    </row>
    <row r="1291" spans="2:38" x14ac:dyDescent="0.25">
      <c r="B1291" s="16" t="s">
        <v>1305</v>
      </c>
      <c r="C1291" s="21">
        <v>559.48</v>
      </c>
      <c r="D1291" s="21">
        <v>385.89</v>
      </c>
      <c r="E1291" s="16">
        <v>282.83999999999997</v>
      </c>
      <c r="F1291" s="59">
        <f t="shared" si="351"/>
        <v>478.44493695722178</v>
      </c>
      <c r="G1291" s="16">
        <v>0.8</v>
      </c>
      <c r="H1291" s="21">
        <v>457.42</v>
      </c>
      <c r="I1291" s="6">
        <f>'Datos y Cálculos'!R1291</f>
        <v>122.83999999999997</v>
      </c>
      <c r="J1291" s="59">
        <f>'Datos y Cálculos'!S1291</f>
        <v>404.97007012864538</v>
      </c>
      <c r="K1291" s="59">
        <f>'Datos y Cálculos'!T1291</f>
        <v>0.95288523390732482</v>
      </c>
      <c r="L1291" s="59">
        <f t="shared" si="354"/>
        <v>600.50068074927287</v>
      </c>
      <c r="M1291" s="69">
        <f t="shared" si="352"/>
        <v>508.28169348372836</v>
      </c>
      <c r="O1291" s="20">
        <f t="shared" si="345"/>
        <v>605.41765048256707</v>
      </c>
      <c r="P1291" s="128">
        <f t="shared" si="346"/>
        <v>508.28169348372836</v>
      </c>
      <c r="Q1291" s="106">
        <f t="shared" si="344"/>
        <v>0.16044454092379612</v>
      </c>
      <c r="S1291" s="129">
        <f t="shared" si="342"/>
        <v>0.2787566711817116</v>
      </c>
      <c r="T1291" s="124">
        <f t="shared" si="343"/>
        <v>0.2340316850445163</v>
      </c>
      <c r="U1291" s="79">
        <f t="shared" ref="U1291:U1354" si="358">(1-T1291/S1291)</f>
        <v>0.16044454092379612</v>
      </c>
      <c r="Y1291" s="111">
        <f t="shared" si="347"/>
        <v>0.17741572524952737</v>
      </c>
      <c r="Z1291" s="92">
        <f t="shared" si="356"/>
        <v>5.2363653617831872E-2</v>
      </c>
      <c r="AD1291" s="106">
        <f t="shared" si="348"/>
        <v>0.759436407868606</v>
      </c>
      <c r="AE1291" s="74">
        <f>IF(J1291&gt;0,J1291/630,Tabla13[[#This Row],[Cargabilidad Antes]]-0.02)</f>
        <v>0.64280963512483391</v>
      </c>
      <c r="AF1291" s="114">
        <f t="shared" si="353"/>
        <v>0.11662677274377209</v>
      </c>
      <c r="AI1291" s="4">
        <f t="shared" si="349"/>
        <v>34.789811205016875</v>
      </c>
      <c r="AJ1291" s="59">
        <f t="shared" si="350"/>
        <v>31.900381408405096</v>
      </c>
      <c r="AK1291" s="4">
        <f t="shared" si="357"/>
        <v>2.889429796611779</v>
      </c>
      <c r="AL1291" s="79">
        <f t="shared" si="355"/>
        <v>8.305390850166805E-2</v>
      </c>
    </row>
    <row r="1292" spans="2:38" x14ac:dyDescent="0.25">
      <c r="B1292" s="16" t="s">
        <v>1306</v>
      </c>
      <c r="C1292" s="21">
        <v>591.32000000000005</v>
      </c>
      <c r="D1292" s="21">
        <v>395.52</v>
      </c>
      <c r="E1292" s="16">
        <v>284.33</v>
      </c>
      <c r="F1292" s="59">
        <f t="shared" si="351"/>
        <v>487.11355893672265</v>
      </c>
      <c r="G1292" s="16">
        <v>0.81</v>
      </c>
      <c r="H1292" s="21">
        <v>455.37</v>
      </c>
      <c r="I1292" s="6">
        <f>'Datos y Cálculos'!R1292</f>
        <v>124.32999999999998</v>
      </c>
      <c r="J1292" s="59">
        <f>'Datos y Cálculos'!S1292</f>
        <v>414.60103629875312</v>
      </c>
      <c r="K1292" s="59">
        <f>'Datos y Cálculos'!T1292</f>
        <v>0.95397735502763259</v>
      </c>
      <c r="L1292" s="59">
        <f t="shared" si="354"/>
        <v>611.38074864789883</v>
      </c>
      <c r="M1292" s="69">
        <f t="shared" si="352"/>
        <v>520.3696085073542</v>
      </c>
      <c r="O1292" s="20">
        <f t="shared" si="345"/>
        <v>612.86521328470417</v>
      </c>
      <c r="P1292" s="128">
        <f t="shared" si="346"/>
        <v>520.3696085073542</v>
      </c>
      <c r="Q1292" s="106">
        <f t="shared" si="344"/>
        <v>0.15092324180322092</v>
      </c>
      <c r="S1292" s="129">
        <f t="shared" si="342"/>
        <v>0.28218580446430702</v>
      </c>
      <c r="T1292" s="124">
        <f t="shared" si="343"/>
        <v>0.239597408063704</v>
      </c>
      <c r="U1292" s="79">
        <f t="shared" si="358"/>
        <v>0.15092324180322092</v>
      </c>
      <c r="Y1292" s="111">
        <f t="shared" si="347"/>
        <v>0.18390291855009452</v>
      </c>
      <c r="Z1292" s="92">
        <f t="shared" si="356"/>
        <v>5.1321540808960092E-2</v>
      </c>
      <c r="AD1292" s="106">
        <f t="shared" si="348"/>
        <v>0.77319612529638515</v>
      </c>
      <c r="AE1292" s="74">
        <f>IF(J1292&gt;0,J1292/630,Tabla13[[#This Row],[Cargabilidad Antes]]-0.02)</f>
        <v>0.6580968830138938</v>
      </c>
      <c r="AF1292" s="114">
        <f t="shared" si="353"/>
        <v>0.11509924228249135</v>
      </c>
      <c r="AI1292" s="4">
        <f t="shared" si="349"/>
        <v>35.032151967267787</v>
      </c>
      <c r="AJ1292" s="59">
        <f t="shared" si="350"/>
        <v>32.232492773987637</v>
      </c>
      <c r="AK1292" s="4">
        <f t="shared" si="357"/>
        <v>2.7996591932801493</v>
      </c>
      <c r="AL1292" s="79">
        <f t="shared" si="355"/>
        <v>7.991684883920358E-2</v>
      </c>
    </row>
    <row r="1293" spans="2:38" x14ac:dyDescent="0.25">
      <c r="B1293" s="16" t="s">
        <v>1307</v>
      </c>
      <c r="C1293" s="21">
        <v>585.38</v>
      </c>
      <c r="D1293" s="21">
        <v>392.55</v>
      </c>
      <c r="E1293" s="16">
        <v>282.22000000000003</v>
      </c>
      <c r="F1293" s="59">
        <f t="shared" si="351"/>
        <v>483.47040333406142</v>
      </c>
      <c r="G1293" s="16">
        <v>0.81</v>
      </c>
      <c r="H1293" s="21">
        <v>456.1</v>
      </c>
      <c r="I1293" s="6">
        <f>'Datos y Cálculos'!R1293</f>
        <v>122.22000000000003</v>
      </c>
      <c r="J1293" s="59">
        <f>'Datos y Cálculos'!S1293</f>
        <v>411.13651127089167</v>
      </c>
      <c r="K1293" s="59">
        <f>'Datos y Cálculos'!T1293</f>
        <v>0.95479236029551928</v>
      </c>
      <c r="L1293" s="59">
        <f t="shared" si="354"/>
        <v>606.808190239429</v>
      </c>
      <c r="M1293" s="69">
        <f t="shared" si="352"/>
        <v>516.02125099115858</v>
      </c>
      <c r="O1293" s="20">
        <f t="shared" si="345"/>
        <v>608.26314592159849</v>
      </c>
      <c r="P1293" s="128">
        <f t="shared" si="346"/>
        <v>516.02125099115858</v>
      </c>
      <c r="Q1293" s="106">
        <f t="shared" si="344"/>
        <v>0.15164800884110996</v>
      </c>
      <c r="S1293" s="129">
        <f t="shared" si="342"/>
        <v>0.28006684249207053</v>
      </c>
      <c r="T1293" s="124">
        <f t="shared" si="343"/>
        <v>0.23759526348573123</v>
      </c>
      <c r="U1293" s="79">
        <f t="shared" si="358"/>
        <v>0.15164800884111007</v>
      </c>
      <c r="Y1293" s="111">
        <f t="shared" si="347"/>
        <v>0.18116236043289227</v>
      </c>
      <c r="Z1293" s="92">
        <f t="shared" si="356"/>
        <v>5.0779610187107721E-2</v>
      </c>
      <c r="AD1293" s="106">
        <f t="shared" si="348"/>
        <v>0.76741333862549432</v>
      </c>
      <c r="AE1293" s="74">
        <f>IF(J1293&gt;0,J1293/630,Tabla13[[#This Row],[Cargabilidad Antes]]-0.02)</f>
        <v>0.65259763693792328</v>
      </c>
      <c r="AF1293" s="114">
        <f t="shared" si="353"/>
        <v>0.11481570168757105</v>
      </c>
      <c r="AI1293" s="4">
        <f t="shared" si="349"/>
        <v>34.882052742693375</v>
      </c>
      <c r="AJ1293" s="59">
        <f t="shared" si="350"/>
        <v>32.112124238100435</v>
      </c>
      <c r="AK1293" s="4">
        <f t="shared" si="357"/>
        <v>2.76992850459294</v>
      </c>
      <c r="AL1293" s="79">
        <f t="shared" si="355"/>
        <v>7.9408414551323858E-2</v>
      </c>
    </row>
    <row r="1294" spans="2:38" x14ac:dyDescent="0.25">
      <c r="B1294" s="16" t="s">
        <v>1308</v>
      </c>
      <c r="C1294" s="21">
        <v>580.52</v>
      </c>
      <c r="D1294" s="21">
        <v>388.8</v>
      </c>
      <c r="E1294" s="16">
        <v>279.52999999999997</v>
      </c>
      <c r="F1294" s="59">
        <f t="shared" si="351"/>
        <v>478.855365324437</v>
      </c>
      <c r="G1294" s="16">
        <v>0.81</v>
      </c>
      <c r="H1294" s="21">
        <v>452.36</v>
      </c>
      <c r="I1294" s="6">
        <f>'Datos y Cálculos'!R1294</f>
        <v>119.52999999999997</v>
      </c>
      <c r="J1294" s="59">
        <f>'Datos y Cálculos'!S1294</f>
        <v>406.75897150523923</v>
      </c>
      <c r="K1294" s="59">
        <f>'Datos y Cálculos'!T1294</f>
        <v>0.95584861610112537</v>
      </c>
      <c r="L1294" s="59">
        <f t="shared" si="354"/>
        <v>601.01581320208766</v>
      </c>
      <c r="M1294" s="69">
        <f t="shared" si="352"/>
        <v>510.52696020401129</v>
      </c>
      <c r="O1294" s="20">
        <f t="shared" si="345"/>
        <v>602.45245480656604</v>
      </c>
      <c r="P1294" s="128">
        <f t="shared" si="346"/>
        <v>510.52696020401135</v>
      </c>
      <c r="Q1294" s="106">
        <f t="shared" si="344"/>
        <v>0.15258547603075157</v>
      </c>
      <c r="S1294" s="129">
        <f t="shared" si="342"/>
        <v>0.27739138545641834</v>
      </c>
      <c r="T1294" s="124">
        <f t="shared" si="343"/>
        <v>0.23506548885972106</v>
      </c>
      <c r="U1294" s="79">
        <f t="shared" si="358"/>
        <v>0.15258547603075157</v>
      </c>
      <c r="Y1294" s="111">
        <f t="shared" si="347"/>
        <v>0.17772024379773158</v>
      </c>
      <c r="Z1294" s="92">
        <f t="shared" si="356"/>
        <v>5.0097315081671784E-2</v>
      </c>
      <c r="AD1294" s="106">
        <f t="shared" si="348"/>
        <v>0.76008788146736028</v>
      </c>
      <c r="AE1294" s="74">
        <f>IF(J1294&gt;0,J1294/630,Tabla13[[#This Row],[Cargabilidad Antes]]-0.02)</f>
        <v>0.64564916111942738</v>
      </c>
      <c r="AF1294" s="114">
        <f t="shared" si="353"/>
        <v>0.1144387203479329</v>
      </c>
      <c r="AI1294" s="4">
        <f t="shared" si="349"/>
        <v>34.69414958072803</v>
      </c>
      <c r="AJ1294" s="59">
        <f t="shared" si="350"/>
        <v>31.961479089079813</v>
      </c>
      <c r="AK1294" s="4">
        <f t="shared" si="357"/>
        <v>2.7326704916482178</v>
      </c>
      <c r="AL1294" s="79">
        <f t="shared" si="355"/>
        <v>7.8764590706848381E-2</v>
      </c>
    </row>
    <row r="1295" spans="2:38" x14ac:dyDescent="0.25">
      <c r="B1295" s="16" t="s">
        <v>1309</v>
      </c>
      <c r="C1295" s="21">
        <v>651.52</v>
      </c>
      <c r="D1295" s="21">
        <v>397.98</v>
      </c>
      <c r="E1295" s="16">
        <v>281.16000000000003</v>
      </c>
      <c r="F1295" s="59">
        <f t="shared" si="351"/>
        <v>487.27715522072242</v>
      </c>
      <c r="G1295" s="16">
        <v>0.81</v>
      </c>
      <c r="H1295" s="21">
        <v>453.39</v>
      </c>
      <c r="I1295" s="6">
        <f>'Datos y Cálculos'!R1295</f>
        <v>121.16000000000003</v>
      </c>
      <c r="J1295" s="59">
        <f>'Datos y Cálculos'!S1295</f>
        <v>416.01421369948406</v>
      </c>
      <c r="K1295" s="59">
        <f>'Datos y Cálculos'!T1295</f>
        <v>0.95665000592380867</v>
      </c>
      <c r="L1295" s="59">
        <f t="shared" si="354"/>
        <v>611.586079862259</v>
      </c>
      <c r="M1295" s="69">
        <f t="shared" si="352"/>
        <v>522.14330057849486</v>
      </c>
      <c r="O1295" s="20">
        <f t="shared" si="345"/>
        <v>616.67702665616548</v>
      </c>
      <c r="P1295" s="128">
        <f t="shared" si="346"/>
        <v>522.14330057849486</v>
      </c>
      <c r="Q1295" s="106">
        <f t="shared" si="344"/>
        <v>0.15329535882058865</v>
      </c>
      <c r="S1295" s="129">
        <f t="shared" ref="S1295:S1358" si="359">(SQRT(3)*(O1295)*((($W$3)*($W$5))/(($W$4)*($W$6))))</f>
        <v>0.28394090427969487</v>
      </c>
      <c r="T1295" s="124">
        <f t="shared" ref="T1295:T1358" si="360">(SQRT(3)*(P1295)*((($W$3)*($W$5))/(($W$4)*($W$6))))</f>
        <v>0.2404140814742966</v>
      </c>
      <c r="U1295" s="79">
        <f t="shared" si="358"/>
        <v>0.15329535882058876</v>
      </c>
      <c r="Y1295" s="111">
        <f t="shared" si="347"/>
        <v>0.18402646627599245</v>
      </c>
      <c r="Z1295" s="92">
        <f t="shared" si="356"/>
        <v>5.2096282482534541E-2</v>
      </c>
      <c r="AD1295" s="106">
        <f t="shared" si="348"/>
        <v>0.77345580193765462</v>
      </c>
      <c r="AE1295" s="74">
        <f>IF(J1295&gt;0,J1295/630,Tabla13[[#This Row],[Cargabilidad Antes]]-0.02)</f>
        <v>0.66034002174521278</v>
      </c>
      <c r="AF1295" s="114">
        <f t="shared" si="353"/>
        <v>0.11311578019244184</v>
      </c>
      <c r="AI1295" s="4">
        <f t="shared" si="349"/>
        <v>35.15733320527481</v>
      </c>
      <c r="AJ1295" s="59">
        <f t="shared" si="350"/>
        <v>32.281881045379393</v>
      </c>
      <c r="AK1295" s="4">
        <f t="shared" si="357"/>
        <v>2.875452159895417</v>
      </c>
      <c r="AL1295" s="79">
        <f t="shared" si="355"/>
        <v>8.17881192269726E-2</v>
      </c>
    </row>
    <row r="1296" spans="2:38" x14ac:dyDescent="0.25">
      <c r="B1296" s="16" t="s">
        <v>1310</v>
      </c>
      <c r="C1296" s="21">
        <v>661.72</v>
      </c>
      <c r="D1296" s="21">
        <v>394.22</v>
      </c>
      <c r="E1296" s="16">
        <v>282.95999999999998</v>
      </c>
      <c r="F1296" s="59">
        <f t="shared" si="351"/>
        <v>485.25845690724447</v>
      </c>
      <c r="G1296" s="16">
        <v>0.81</v>
      </c>
      <c r="H1296" s="21">
        <v>455.03</v>
      </c>
      <c r="I1296" s="6">
        <f>'Datos y Cálculos'!R1296</f>
        <v>122.95999999999998</v>
      </c>
      <c r="J1296" s="59">
        <f>'Datos y Cálculos'!S1296</f>
        <v>412.95105036795826</v>
      </c>
      <c r="K1296" s="59">
        <f>'Datos y Cálculos'!T1296</f>
        <v>0.95464099110229161</v>
      </c>
      <c r="L1296" s="59">
        <f t="shared" si="354"/>
        <v>609.05239287378265</v>
      </c>
      <c r="M1296" s="69">
        <f t="shared" si="352"/>
        <v>518.29869585234655</v>
      </c>
      <c r="O1296" s="20">
        <f t="shared" si="345"/>
        <v>610.85084036482624</v>
      </c>
      <c r="P1296" s="128">
        <f t="shared" si="346"/>
        <v>518.29869585234655</v>
      </c>
      <c r="Q1296" s="106">
        <f t="shared" si="344"/>
        <v>0.15151349297842265</v>
      </c>
      <c r="S1296" s="129">
        <f t="shared" si="359"/>
        <v>0.28125831269194757</v>
      </c>
      <c r="T1296" s="124">
        <f t="shared" si="360"/>
        <v>0.23864388330677319</v>
      </c>
      <c r="U1296" s="79">
        <f t="shared" si="358"/>
        <v>0.15151349297842254</v>
      </c>
      <c r="Y1296" s="111">
        <f t="shared" si="347"/>
        <v>0.18250485009451797</v>
      </c>
      <c r="Z1296" s="92">
        <f t="shared" si="356"/>
        <v>5.1114251520035521E-2</v>
      </c>
      <c r="AD1296" s="106">
        <f t="shared" si="348"/>
        <v>0.77025151890038801</v>
      </c>
      <c r="AE1296" s="74">
        <f>IF(J1296&gt;0,J1296/630,Tabla13[[#This Row],[Cargabilidad Antes]]-0.02)</f>
        <v>0.65547785772691791</v>
      </c>
      <c r="AF1296" s="114">
        <f t="shared" si="353"/>
        <v>0.1147736611734701</v>
      </c>
      <c r="AI1296" s="4">
        <f t="shared" si="349"/>
        <v>34.966312745043119</v>
      </c>
      <c r="AJ1296" s="59">
        <f t="shared" si="350"/>
        <v>32.175041082324874</v>
      </c>
      <c r="AK1296" s="4">
        <f t="shared" si="357"/>
        <v>2.7912716627182448</v>
      </c>
      <c r="AL1296" s="79">
        <f t="shared" si="355"/>
        <v>7.9827452298753987E-2</v>
      </c>
    </row>
    <row r="1297" spans="2:38" x14ac:dyDescent="0.25">
      <c r="B1297" s="16" t="s">
        <v>1311</v>
      </c>
      <c r="C1297" s="21">
        <v>666.86</v>
      </c>
      <c r="D1297" s="21">
        <v>396.38</v>
      </c>
      <c r="E1297" s="16">
        <v>280.48</v>
      </c>
      <c r="F1297" s="59">
        <f t="shared" si="351"/>
        <v>485.57814489534019</v>
      </c>
      <c r="G1297" s="16">
        <v>0.81</v>
      </c>
      <c r="H1297" s="21">
        <v>453.46</v>
      </c>
      <c r="I1297" s="6">
        <f>'Datos y Cálculos'!R1297</f>
        <v>120.48000000000002</v>
      </c>
      <c r="J1297" s="59">
        <f>'Datos y Cálculos'!S1297</f>
        <v>414.28557155662565</v>
      </c>
      <c r="K1297" s="59">
        <f>'Datos y Cálculos'!T1297</f>
        <v>0.95677963997310422</v>
      </c>
      <c r="L1297" s="59">
        <f t="shared" si="354"/>
        <v>609.45363623461697</v>
      </c>
      <c r="M1297" s="69">
        <f t="shared" si="352"/>
        <v>519.97366578173001</v>
      </c>
      <c r="O1297" s="20">
        <f t="shared" si="345"/>
        <v>614.19779844708489</v>
      </c>
      <c r="P1297" s="128">
        <f t="shared" si="346"/>
        <v>519.97366578173001</v>
      </c>
      <c r="Q1297" s="106">
        <f t="shared" si="344"/>
        <v>0.15341007881107316</v>
      </c>
      <c r="S1297" s="129">
        <f t="shared" si="359"/>
        <v>0.28279937594448318</v>
      </c>
      <c r="T1297" s="124">
        <f t="shared" si="360"/>
        <v>0.23941510139311775</v>
      </c>
      <c r="U1297" s="79">
        <f t="shared" si="358"/>
        <v>0.15341007881107305</v>
      </c>
      <c r="Y1297" s="111">
        <f t="shared" si="347"/>
        <v>0.18274539748204158</v>
      </c>
      <c r="Z1297" s="92">
        <f t="shared" si="356"/>
        <v>5.1769122274501755E-2</v>
      </c>
      <c r="AD1297" s="106">
        <f t="shared" si="348"/>
        <v>0.77075896015133361</v>
      </c>
      <c r="AE1297" s="74">
        <f>IF(J1297&gt;0,J1297/630,Tabla13[[#This Row],[Cargabilidad Antes]]-0.02)</f>
        <v>0.65759614532797728</v>
      </c>
      <c r="AF1297" s="114">
        <f t="shared" si="353"/>
        <v>0.11316281482335633</v>
      </c>
      <c r="AI1297" s="4">
        <f t="shared" si="349"/>
        <v>35.075826271828149</v>
      </c>
      <c r="AJ1297" s="59">
        <f t="shared" si="350"/>
        <v>32.2214907346819</v>
      </c>
      <c r="AK1297" s="4">
        <f t="shared" si="357"/>
        <v>2.8543355371462482</v>
      </c>
      <c r="AL1297" s="79">
        <f t="shared" si="355"/>
        <v>8.1376145355092189E-2</v>
      </c>
    </row>
    <row r="1298" spans="2:38" x14ac:dyDescent="0.25">
      <c r="B1298" s="16" t="s">
        <v>1312</v>
      </c>
      <c r="C1298" s="21">
        <v>594.24</v>
      </c>
      <c r="D1298" s="21">
        <v>391.33</v>
      </c>
      <c r="E1298" s="16">
        <v>275.88</v>
      </c>
      <c r="F1298" s="59">
        <f t="shared" si="351"/>
        <v>478.79948130715428</v>
      </c>
      <c r="G1298" s="16">
        <v>0.81</v>
      </c>
      <c r="H1298" s="21">
        <v>449.67</v>
      </c>
      <c r="I1298" s="6">
        <f>'Datos y Cálculos'!R1298</f>
        <v>115.88</v>
      </c>
      <c r="J1298" s="59">
        <f>'Datos y Cálculos'!S1298</f>
        <v>408.12662655112319</v>
      </c>
      <c r="K1298" s="59">
        <f>'Datos y Cálculos'!T1298</f>
        <v>0.9588445706346993</v>
      </c>
      <c r="L1298" s="59">
        <f t="shared" si="354"/>
        <v>600.94567265334501</v>
      </c>
      <c r="M1298" s="69">
        <f t="shared" si="352"/>
        <v>512.24351674509751</v>
      </c>
      <c r="O1298" s="20">
        <f t="shared" si="345"/>
        <v>606.37273441217451</v>
      </c>
      <c r="P1298" s="128">
        <f t="shared" si="346"/>
        <v>512.24351674509751</v>
      </c>
      <c r="Q1298" s="106">
        <f t="shared" ref="Q1298:Q1361" si="361">(1-P1298/O1298)</f>
        <v>0.15523326219198674</v>
      </c>
      <c r="S1298" s="129">
        <f t="shared" si="359"/>
        <v>0.27919642713647158</v>
      </c>
      <c r="T1298" s="124">
        <f t="shared" si="360"/>
        <v>0.2358558549597298</v>
      </c>
      <c r="U1298" s="79">
        <f t="shared" si="358"/>
        <v>0.15523326219198663</v>
      </c>
      <c r="Y1298" s="111">
        <f t="shared" si="347"/>
        <v>0.17767876512854441</v>
      </c>
      <c r="Z1298" s="92">
        <f t="shared" si="356"/>
        <v>5.0881718487509248E-2</v>
      </c>
      <c r="AD1298" s="106">
        <f t="shared" si="348"/>
        <v>0.75999917667802264</v>
      </c>
      <c r="AE1298" s="74">
        <f>IF(J1298&gt;0,J1298/630,Tabla13[[#This Row],[Cargabilidad Antes]]-0.02)</f>
        <v>0.64782004214463995</v>
      </c>
      <c r="AF1298" s="114">
        <f t="shared" si="353"/>
        <v>0.11217913453338269</v>
      </c>
      <c r="AI1298" s="4">
        <f t="shared" si="349"/>
        <v>34.820723638848762</v>
      </c>
      <c r="AJ1298" s="59">
        <f t="shared" si="350"/>
        <v>32.008371272633148</v>
      </c>
      <c r="AK1298" s="4">
        <f t="shared" si="357"/>
        <v>2.8123523662156131</v>
      </c>
      <c r="AL1298" s="79">
        <f t="shared" si="355"/>
        <v>8.0766626086941185E-2</v>
      </c>
    </row>
    <row r="1299" spans="2:38" x14ac:dyDescent="0.25">
      <c r="B1299" s="16" t="s">
        <v>1313</v>
      </c>
      <c r="C1299" s="21">
        <v>679.46</v>
      </c>
      <c r="D1299" s="21">
        <v>390.5</v>
      </c>
      <c r="E1299" s="16">
        <v>274.05</v>
      </c>
      <c r="F1299" s="59">
        <f t="shared" si="351"/>
        <v>477.06776510261102</v>
      </c>
      <c r="G1299" s="16">
        <v>0.81</v>
      </c>
      <c r="H1299" s="21">
        <v>449.81</v>
      </c>
      <c r="I1299" s="6">
        <f>'Datos y Cálculos'!R1299</f>
        <v>114.05000000000001</v>
      </c>
      <c r="J1299" s="59">
        <f>'Datos y Cálculos'!S1299</f>
        <v>406.81402692139318</v>
      </c>
      <c r="K1299" s="59">
        <f>'Datos y Cálculos'!T1299</f>
        <v>0.95989807174336828</v>
      </c>
      <c r="L1299" s="59">
        <f t="shared" si="354"/>
        <v>598.77217957322966</v>
      </c>
      <c r="M1299" s="69">
        <f t="shared" si="352"/>
        <v>510.59606076778704</v>
      </c>
      <c r="O1299" s="20">
        <f t="shared" si="345"/>
        <v>605.08663477871403</v>
      </c>
      <c r="P1299" s="128">
        <f t="shared" si="346"/>
        <v>510.59606076778698</v>
      </c>
      <c r="Q1299" s="106">
        <f t="shared" si="361"/>
        <v>0.15616040510543283</v>
      </c>
      <c r="S1299" s="129">
        <f t="shared" si="359"/>
        <v>0.27860425931258059</v>
      </c>
      <c r="T1299" s="124">
        <f t="shared" si="360"/>
        <v>0.23509730531422898</v>
      </c>
      <c r="U1299" s="79">
        <f t="shared" si="358"/>
        <v>0.15616040510543272</v>
      </c>
      <c r="Y1299" s="111">
        <f t="shared" si="347"/>
        <v>0.17639583653119095</v>
      </c>
      <c r="Z1299" s="92">
        <f t="shared" si="356"/>
        <v>5.0790488991452595E-2</v>
      </c>
      <c r="AD1299" s="106">
        <f t="shared" si="348"/>
        <v>0.75725042079779525</v>
      </c>
      <c r="AE1299" s="74">
        <f>IF(J1299&gt;0,J1299/630,Tabla13[[#This Row],[Cargabilidad Antes]]-0.02)</f>
        <v>0.64573655066887803</v>
      </c>
      <c r="AF1299" s="114">
        <f t="shared" si="353"/>
        <v>0.11151387012891723</v>
      </c>
      <c r="AI1299" s="4">
        <f t="shared" si="349"/>
        <v>34.779108856512522</v>
      </c>
      <c r="AJ1299" s="59">
        <f t="shared" si="350"/>
        <v>31.963363709176857</v>
      </c>
      <c r="AK1299" s="4">
        <f t="shared" si="357"/>
        <v>2.8157451473356652</v>
      </c>
      <c r="AL1299" s="79">
        <f t="shared" si="355"/>
        <v>8.0960819293919517E-2</v>
      </c>
    </row>
    <row r="1300" spans="2:38" x14ac:dyDescent="0.25">
      <c r="B1300" s="16" t="s">
        <v>1314</v>
      </c>
      <c r="C1300" s="21">
        <v>689.16</v>
      </c>
      <c r="D1300" s="21">
        <v>372.51</v>
      </c>
      <c r="E1300" s="16">
        <v>274.89</v>
      </c>
      <c r="F1300" s="59">
        <f t="shared" si="351"/>
        <v>462.95595060437444</v>
      </c>
      <c r="G1300" s="16">
        <v>0.8</v>
      </c>
      <c r="H1300" s="21">
        <v>450.73</v>
      </c>
      <c r="I1300" s="6">
        <f>'Datos y Cálculos'!R1300</f>
        <v>114.88999999999999</v>
      </c>
      <c r="J1300" s="59">
        <f>'Datos y Cálculos'!S1300</f>
        <v>389.82484810488927</v>
      </c>
      <c r="K1300" s="59">
        <f>'Datos y Cálculos'!T1300</f>
        <v>0.95558300557528741</v>
      </c>
      <c r="L1300" s="59">
        <f t="shared" si="354"/>
        <v>581.06031022690149</v>
      </c>
      <c r="M1300" s="69">
        <f t="shared" si="352"/>
        <v>489.27278476122348</v>
      </c>
      <c r="O1300" s="20">
        <f t="shared" si="345"/>
        <v>584.42594776040085</v>
      </c>
      <c r="P1300" s="128">
        <f t="shared" si="346"/>
        <v>489.27278476122353</v>
      </c>
      <c r="Q1300" s="106">
        <f t="shared" si="361"/>
        <v>0.16281474729829692</v>
      </c>
      <c r="S1300" s="129">
        <f t="shared" si="359"/>
        <v>0.26909131509471457</v>
      </c>
      <c r="T1300" s="124">
        <f t="shared" si="360"/>
        <v>0.22527928062740224</v>
      </c>
      <c r="U1300" s="79">
        <f t="shared" si="358"/>
        <v>0.16281474729829681</v>
      </c>
      <c r="Y1300" s="111">
        <f t="shared" si="347"/>
        <v>0.1661144933875236</v>
      </c>
      <c r="Z1300" s="92">
        <f t="shared" si="356"/>
        <v>4.9688308901058208E-2</v>
      </c>
      <c r="AD1300" s="106">
        <f t="shared" si="348"/>
        <v>0.73485071524503875</v>
      </c>
      <c r="AE1300" s="74">
        <f>IF(J1300&gt;0,J1300/630,Tabla13[[#This Row],[Cargabilidad Antes]]-0.02)</f>
        <v>0.61876960016649085</v>
      </c>
      <c r="AF1300" s="114">
        <f t="shared" si="353"/>
        <v>0.1160811150785479</v>
      </c>
      <c r="AI1300" s="4">
        <f t="shared" si="349"/>
        <v>34.122694669221225</v>
      </c>
      <c r="AJ1300" s="59">
        <f t="shared" si="350"/>
        <v>31.393906461218016</v>
      </c>
      <c r="AK1300" s="4">
        <f t="shared" si="357"/>
        <v>2.7287882080032091</v>
      </c>
      <c r="AL1300" s="79">
        <f t="shared" si="355"/>
        <v>7.9969892016312105E-2</v>
      </c>
    </row>
    <row r="1301" spans="2:38" x14ac:dyDescent="0.25">
      <c r="B1301" s="16" t="s">
        <v>1315</v>
      </c>
      <c r="C1301" s="21">
        <v>594.41999999999996</v>
      </c>
      <c r="D1301" s="21">
        <v>390.85</v>
      </c>
      <c r="E1301" s="16">
        <v>274.69</v>
      </c>
      <c r="F1301" s="59">
        <f t="shared" si="351"/>
        <v>477.72200975044052</v>
      </c>
      <c r="G1301" s="16">
        <v>0.82</v>
      </c>
      <c r="H1301" s="21">
        <v>450.15</v>
      </c>
      <c r="I1301" s="6">
        <f>'Datos y Cálculos'!R1301</f>
        <v>114.69</v>
      </c>
      <c r="J1301" s="59">
        <f>'Datos y Cálculos'!S1301</f>
        <v>407.32974185541622</v>
      </c>
      <c r="K1301" s="59">
        <f>'Datos y Cálculos'!T1301</f>
        <v>0.95954201188366506</v>
      </c>
      <c r="L1301" s="59">
        <f t="shared" si="354"/>
        <v>599.59332810266494</v>
      </c>
      <c r="M1301" s="69">
        <f t="shared" si="352"/>
        <v>511.24333936775076</v>
      </c>
      <c r="O1301" s="20">
        <f t="shared" si="345"/>
        <v>598.24324685250599</v>
      </c>
      <c r="P1301" s="128">
        <f t="shared" si="346"/>
        <v>511.24333936775076</v>
      </c>
      <c r="Q1301" s="106">
        <f t="shared" si="361"/>
        <v>0.14542564072805098</v>
      </c>
      <c r="S1301" s="129">
        <f t="shared" si="359"/>
        <v>0.27545331048181182</v>
      </c>
      <c r="T1301" s="124">
        <f t="shared" si="360"/>
        <v>0.23539533631433154</v>
      </c>
      <c r="U1301" s="79">
        <f t="shared" si="358"/>
        <v>0.14542564072805109</v>
      </c>
      <c r="Y1301" s="111">
        <f t="shared" si="347"/>
        <v>0.17687998227977317</v>
      </c>
      <c r="Z1301" s="92">
        <f t="shared" si="356"/>
        <v>4.7705002513134614E-2</v>
      </c>
      <c r="AD1301" s="106">
        <f t="shared" si="348"/>
        <v>0.75828890436577856</v>
      </c>
      <c r="AE1301" s="74">
        <f>IF(J1301&gt;0,J1301/630,Tabla13[[#This Row],[Cargabilidad Antes]]-0.02)</f>
        <v>0.64655514580224793</v>
      </c>
      <c r="AF1301" s="114">
        <f t="shared" si="353"/>
        <v>0.11173375856353063</v>
      </c>
      <c r="AI1301" s="4">
        <f t="shared" si="349"/>
        <v>34.559160854824476</v>
      </c>
      <c r="AJ1301" s="59">
        <f t="shared" si="350"/>
        <v>31.981029702133792</v>
      </c>
      <c r="AK1301" s="4">
        <f t="shared" si="357"/>
        <v>2.578131152690684</v>
      </c>
      <c r="AL1301" s="79">
        <f t="shared" si="355"/>
        <v>7.4600513696523318E-2</v>
      </c>
    </row>
    <row r="1302" spans="2:38" x14ac:dyDescent="0.25">
      <c r="B1302" s="16" t="s">
        <v>1316</v>
      </c>
      <c r="C1302" s="21">
        <v>615.48</v>
      </c>
      <c r="D1302" s="21">
        <v>389.98</v>
      </c>
      <c r="E1302" s="16">
        <v>277.2</v>
      </c>
      <c r="F1302" s="59">
        <f t="shared" si="351"/>
        <v>478.46028090114231</v>
      </c>
      <c r="G1302" s="16">
        <v>0.81</v>
      </c>
      <c r="H1302" s="21">
        <v>449.84</v>
      </c>
      <c r="I1302" s="6">
        <f>'Datos y Cálculos'!R1302</f>
        <v>117.19999999999999</v>
      </c>
      <c r="J1302" s="59">
        <f>'Datos y Cálculos'!S1302</f>
        <v>407.21031470236608</v>
      </c>
      <c r="K1302" s="59">
        <f>'Datos y Cálculos'!T1302</f>
        <v>0.95768693945053951</v>
      </c>
      <c r="L1302" s="59">
        <f t="shared" si="354"/>
        <v>600.51993907569238</v>
      </c>
      <c r="M1302" s="69">
        <f t="shared" si="352"/>
        <v>511.09344523957236</v>
      </c>
      <c r="O1302" s="20">
        <f t="shared" si="345"/>
        <v>604.28088561076288</v>
      </c>
      <c r="P1302" s="128">
        <f t="shared" si="346"/>
        <v>511.09344523957242</v>
      </c>
      <c r="Q1302" s="106">
        <f t="shared" si="361"/>
        <v>0.15421212649644445</v>
      </c>
      <c r="S1302" s="129">
        <f t="shared" si="359"/>
        <v>0.27823326260363684</v>
      </c>
      <c r="T1302" s="124">
        <f t="shared" si="360"/>
        <v>0.23532631951548635</v>
      </c>
      <c r="U1302" s="79">
        <f t="shared" si="358"/>
        <v>0.15421212649644445</v>
      </c>
      <c r="Y1302" s="111">
        <f t="shared" si="347"/>
        <v>0.17742710503591683</v>
      </c>
      <c r="Z1302" s="92">
        <f t="shared" si="356"/>
        <v>5.050336093158786E-2</v>
      </c>
      <c r="AD1302" s="106">
        <f t="shared" si="348"/>
        <v>0.75946076333514656</v>
      </c>
      <c r="AE1302" s="74">
        <f>IF(J1302&gt;0,J1302/630,Tabla13[[#This Row],[Cargabilidad Antes]]-0.02)</f>
        <v>0.64636557889264457</v>
      </c>
      <c r="AF1302" s="114">
        <f t="shared" si="353"/>
        <v>0.11309518444250199</v>
      </c>
      <c r="AI1302" s="4">
        <f t="shared" si="349"/>
        <v>34.753081963529056</v>
      </c>
      <c r="AJ1302" s="59">
        <f t="shared" si="350"/>
        <v>31.97693669249081</v>
      </c>
      <c r="AK1302" s="4">
        <f t="shared" si="357"/>
        <v>2.7761452710382457</v>
      </c>
      <c r="AL1302" s="79">
        <f t="shared" si="355"/>
        <v>7.9881987846476932E-2</v>
      </c>
    </row>
    <row r="1303" spans="2:38" x14ac:dyDescent="0.25">
      <c r="B1303" s="16" t="s">
        <v>1317</v>
      </c>
      <c r="C1303" s="21">
        <v>594.34</v>
      </c>
      <c r="D1303" s="21">
        <v>388.31</v>
      </c>
      <c r="E1303" s="16">
        <v>274.16000000000003</v>
      </c>
      <c r="F1303" s="59">
        <f t="shared" si="351"/>
        <v>475.34025886726658</v>
      </c>
      <c r="G1303" s="16">
        <v>0.81</v>
      </c>
      <c r="H1303" s="21">
        <v>450.52</v>
      </c>
      <c r="I1303" s="6">
        <f>'Datos y Cálculos'!R1303</f>
        <v>114.16000000000003</v>
      </c>
      <c r="J1303" s="59">
        <f>'Datos y Cálculos'!S1303</f>
        <v>404.7433281723122</v>
      </c>
      <c r="K1303" s="59">
        <f>'Datos y Cálculos'!T1303</f>
        <v>0.95939814932461098</v>
      </c>
      <c r="L1303" s="59">
        <f t="shared" si="354"/>
        <v>596.60397046452772</v>
      </c>
      <c r="M1303" s="69">
        <f t="shared" si="352"/>
        <v>507.99710754997722</v>
      </c>
      <c r="O1303" s="20">
        <f t="shared" si="345"/>
        <v>601.69319116753513</v>
      </c>
      <c r="P1303" s="128">
        <f t="shared" si="346"/>
        <v>507.99710754997716</v>
      </c>
      <c r="Q1303" s="106">
        <f t="shared" si="361"/>
        <v>0.1557206978456056</v>
      </c>
      <c r="S1303" s="129">
        <f t="shared" si="359"/>
        <v>0.27704179240375976</v>
      </c>
      <c r="T1303" s="124">
        <f t="shared" si="360"/>
        <v>0.23390065115824887</v>
      </c>
      <c r="U1303" s="79">
        <f t="shared" si="358"/>
        <v>0.15572069784560572</v>
      </c>
      <c r="Y1303" s="111">
        <f t="shared" si="347"/>
        <v>0.17512065840642724</v>
      </c>
      <c r="Z1303" s="92">
        <f t="shared" si="356"/>
        <v>5.0293332676451474E-2</v>
      </c>
      <c r="AD1303" s="106">
        <f t="shared" si="348"/>
        <v>0.7545083474083597</v>
      </c>
      <c r="AE1303" s="74">
        <f>IF(J1303&gt;0,J1303/630,Tabla13[[#This Row],[Cargabilidad Antes]]-0.02)</f>
        <v>0.64244972725763838</v>
      </c>
      <c r="AF1303" s="114">
        <f t="shared" si="353"/>
        <v>0.11205862015072132</v>
      </c>
      <c r="AI1303" s="4">
        <f t="shared" si="349"/>
        <v>34.669730136147756</v>
      </c>
      <c r="AJ1303" s="59">
        <f t="shared" si="350"/>
        <v>31.892656551259162</v>
      </c>
      <c r="AK1303" s="4">
        <f t="shared" si="357"/>
        <v>2.7770735848885941</v>
      </c>
      <c r="AL1303" s="79">
        <f t="shared" si="355"/>
        <v>8.0100813418017669E-2</v>
      </c>
    </row>
    <row r="1304" spans="2:38" x14ac:dyDescent="0.25">
      <c r="B1304" s="16" t="s">
        <v>1318</v>
      </c>
      <c r="C1304" s="21">
        <v>675.28</v>
      </c>
      <c r="D1304" s="21">
        <v>389.92</v>
      </c>
      <c r="E1304" s="16">
        <v>275.8</v>
      </c>
      <c r="F1304" s="59">
        <f t="shared" si="351"/>
        <v>477.60155611136781</v>
      </c>
      <c r="G1304" s="16">
        <v>0.81</v>
      </c>
      <c r="H1304" s="21">
        <v>450.34</v>
      </c>
      <c r="I1304" s="6">
        <f>'Datos y Cálculos'!R1304</f>
        <v>115.80000000000001</v>
      </c>
      <c r="J1304" s="59">
        <f>'Datos y Cálculos'!S1304</f>
        <v>406.75206993941657</v>
      </c>
      <c r="K1304" s="59">
        <f>'Datos y Cálculos'!T1304</f>
        <v>0.95861835456197286</v>
      </c>
      <c r="L1304" s="59">
        <f t="shared" si="354"/>
        <v>599.442145622353</v>
      </c>
      <c r="M1304" s="69">
        <f t="shared" si="352"/>
        <v>510.51829798469493</v>
      </c>
      <c r="O1304" s="20">
        <f t="shared" si="345"/>
        <v>604.18791455292239</v>
      </c>
      <c r="P1304" s="128">
        <f t="shared" si="346"/>
        <v>510.51829798469493</v>
      </c>
      <c r="Q1304" s="106">
        <f t="shared" si="361"/>
        <v>0.15503391297977165</v>
      </c>
      <c r="S1304" s="129">
        <f t="shared" si="359"/>
        <v>0.27819045529106645</v>
      </c>
      <c r="T1304" s="124">
        <f t="shared" si="360"/>
        <v>0.23506150045366819</v>
      </c>
      <c r="U1304" s="79">
        <f t="shared" si="358"/>
        <v>0.15503391297977165</v>
      </c>
      <c r="Y1304" s="111">
        <f t="shared" si="347"/>
        <v>0.17679079588657845</v>
      </c>
      <c r="Z1304" s="92">
        <f t="shared" si="356"/>
        <v>5.0567880049876092E-2</v>
      </c>
      <c r="AD1304" s="106">
        <f t="shared" si="348"/>
        <v>0.75809770811328225</v>
      </c>
      <c r="AE1304" s="74">
        <f>IF(J1304&gt;0,J1304/630,Tabla13[[#This Row],[Cargabilidad Antes]]-0.02)</f>
        <v>0.64563820625304214</v>
      </c>
      <c r="AF1304" s="114">
        <f t="shared" si="353"/>
        <v>0.11245950186024012</v>
      </c>
      <c r="AI1304" s="4">
        <f t="shared" si="349"/>
        <v>34.750081092195764</v>
      </c>
      <c r="AJ1304" s="59">
        <f t="shared" si="350"/>
        <v>31.961242857296735</v>
      </c>
      <c r="AK1304" s="4">
        <f t="shared" si="357"/>
        <v>2.7888382348990284</v>
      </c>
      <c r="AL1304" s="79">
        <f t="shared" si="355"/>
        <v>8.0254150414784231E-2</v>
      </c>
    </row>
    <row r="1305" spans="2:38" x14ac:dyDescent="0.25">
      <c r="B1305" s="16" t="s">
        <v>1319</v>
      </c>
      <c r="C1305" s="21">
        <v>693.02</v>
      </c>
      <c r="D1305" s="21">
        <v>391.55</v>
      </c>
      <c r="E1305" s="16">
        <v>275.95</v>
      </c>
      <c r="F1305" s="59">
        <f t="shared" si="351"/>
        <v>479.01962903413465</v>
      </c>
      <c r="G1305" s="16">
        <v>0.81</v>
      </c>
      <c r="H1305" s="21">
        <v>450.19</v>
      </c>
      <c r="I1305" s="6">
        <f>'Datos y Cálculos'!R1305</f>
        <v>115.94999999999999</v>
      </c>
      <c r="J1305" s="59">
        <f>'Datos y Cálculos'!S1305</f>
        <v>408.35744758728225</v>
      </c>
      <c r="K1305" s="59">
        <f>'Datos y Cálculos'!T1305</f>
        <v>0.95884133450586861</v>
      </c>
      <c r="L1305" s="59">
        <f t="shared" si="354"/>
        <v>601.22198210863553</v>
      </c>
      <c r="M1305" s="69">
        <f t="shared" si="352"/>
        <v>512.53322236979545</v>
      </c>
      <c r="O1305" s="20">
        <f t="shared" si="345"/>
        <v>606.71362829092311</v>
      </c>
      <c r="P1305" s="128">
        <f t="shared" si="346"/>
        <v>512.53322236979545</v>
      </c>
      <c r="Q1305" s="106">
        <f t="shared" si="361"/>
        <v>0.15523041106959867</v>
      </c>
      <c r="S1305" s="129">
        <f t="shared" si="359"/>
        <v>0.2793533872825632</v>
      </c>
      <c r="T1305" s="124">
        <f t="shared" si="360"/>
        <v>0.23598924614100614</v>
      </c>
      <c r="U1305" s="79">
        <f t="shared" si="358"/>
        <v>0.15523041106959856</v>
      </c>
      <c r="Y1305" s="111">
        <f t="shared" si="347"/>
        <v>0.17784219291115311</v>
      </c>
      <c r="Z1305" s="92">
        <f t="shared" si="356"/>
        <v>5.092766248496787E-2</v>
      </c>
      <c r="AD1305" s="106">
        <f t="shared" si="348"/>
        <v>0.76034861751449945</v>
      </c>
      <c r="AE1305" s="74">
        <f>IF(J1305&gt;0,J1305/630,Tabla13[[#This Row],[Cargabilidad Antes]]-0.02)</f>
        <v>0.64818642474171784</v>
      </c>
      <c r="AF1305" s="114">
        <f t="shared" si="353"/>
        <v>0.11216219277278161</v>
      </c>
      <c r="AI1305" s="4">
        <f t="shared" si="349"/>
        <v>34.831768876974799</v>
      </c>
      <c r="AJ1305" s="59">
        <f t="shared" si="350"/>
        <v>32.01630085557602</v>
      </c>
      <c r="AK1305" s="4">
        <f t="shared" si="357"/>
        <v>2.8154680213987788</v>
      </c>
      <c r="AL1305" s="79">
        <f t="shared" si="355"/>
        <v>8.0830463458314794E-2</v>
      </c>
    </row>
    <row r="1306" spans="2:38" x14ac:dyDescent="0.25">
      <c r="B1306" s="16" t="s">
        <v>1320</v>
      </c>
      <c r="C1306" s="21">
        <v>605.6</v>
      </c>
      <c r="D1306" s="21">
        <v>394.94</v>
      </c>
      <c r="E1306" s="16">
        <v>277.20999999999998</v>
      </c>
      <c r="F1306" s="59">
        <f t="shared" si="351"/>
        <v>482.51734445509834</v>
      </c>
      <c r="G1306" s="16">
        <v>0.81</v>
      </c>
      <c r="H1306" s="21">
        <v>450.65</v>
      </c>
      <c r="I1306" s="6">
        <f>'Datos y Cálculos'!R1306</f>
        <v>117.20999999999998</v>
      </c>
      <c r="J1306" s="59">
        <f>'Datos y Cálculos'!S1306</f>
        <v>411.96576034908531</v>
      </c>
      <c r="K1306" s="59">
        <f>'Datos y Cálculos'!T1306</f>
        <v>0.95867190434792859</v>
      </c>
      <c r="L1306" s="59">
        <f t="shared" si="354"/>
        <v>605.6119971952487</v>
      </c>
      <c r="M1306" s="69">
        <f t="shared" si="352"/>
        <v>517.06204920533321</v>
      </c>
      <c r="O1306" s="20">
        <f t="shared" si="345"/>
        <v>611.96649305891253</v>
      </c>
      <c r="P1306" s="128">
        <f t="shared" si="346"/>
        <v>517.06204920533321</v>
      </c>
      <c r="Q1306" s="106">
        <f t="shared" si="361"/>
        <v>0.15508111135170122</v>
      </c>
      <c r="S1306" s="129">
        <f t="shared" si="359"/>
        <v>0.28177200044279282</v>
      </c>
      <c r="T1306" s="124">
        <f t="shared" si="360"/>
        <v>0.23807448546633247</v>
      </c>
      <c r="U1306" s="79">
        <f t="shared" si="358"/>
        <v>0.15508111135170122</v>
      </c>
      <c r="Y1306" s="111">
        <f t="shared" si="347"/>
        <v>0.18044881844423441</v>
      </c>
      <c r="Z1306" s="92">
        <f t="shared" si="356"/>
        <v>5.162858526381283E-2</v>
      </c>
      <c r="AD1306" s="106">
        <f t="shared" si="348"/>
        <v>0.76590054675412433</v>
      </c>
      <c r="AE1306" s="74">
        <f>IF(J1306&gt;0,J1306/630,Tabla13[[#This Row],[Cargabilidad Antes]]-0.02)</f>
        <v>0.65391390531600846</v>
      </c>
      <c r="AF1306" s="114">
        <f t="shared" si="353"/>
        <v>0.11198664143811587</v>
      </c>
      <c r="AI1306" s="4">
        <f t="shared" si="349"/>
        <v>35.002750764605345</v>
      </c>
      <c r="AJ1306" s="59">
        <f t="shared" si="350"/>
        <v>32.140843021592374</v>
      </c>
      <c r="AK1306" s="4">
        <f t="shared" si="357"/>
        <v>2.8619077430129707</v>
      </c>
      <c r="AL1306" s="79">
        <f t="shared" si="355"/>
        <v>8.1762366685389831E-2</v>
      </c>
    </row>
    <row r="1307" spans="2:38" x14ac:dyDescent="0.25">
      <c r="B1307" s="16" t="s">
        <v>1321</v>
      </c>
      <c r="C1307" s="21">
        <v>618.41999999999996</v>
      </c>
      <c r="D1307" s="21">
        <v>391.59</v>
      </c>
      <c r="E1307" s="16">
        <v>275.06</v>
      </c>
      <c r="F1307" s="59">
        <f t="shared" si="351"/>
        <v>478.54020907338599</v>
      </c>
      <c r="G1307" s="16">
        <v>0.82</v>
      </c>
      <c r="H1307" s="21">
        <v>449.97</v>
      </c>
      <c r="I1307" s="6">
        <f>'Datos y Cálculos'!R1307</f>
        <v>115.06</v>
      </c>
      <c r="J1307" s="59">
        <f>'Datos y Cálculos'!S1307</f>
        <v>408.14400853130257</v>
      </c>
      <c r="K1307" s="59">
        <f>'Datos y Cálculos'!T1307</f>
        <v>0.95944076555019919</v>
      </c>
      <c r="L1307" s="59">
        <f t="shared" si="354"/>
        <v>600.6202576664765</v>
      </c>
      <c r="M1307" s="69">
        <f t="shared" si="352"/>
        <v>512.26533302974019</v>
      </c>
      <c r="O1307" s="20">
        <f t="shared" si="345"/>
        <v>599.37590644741658</v>
      </c>
      <c r="P1307" s="128">
        <f t="shared" si="346"/>
        <v>512.26533302974019</v>
      </c>
      <c r="Q1307" s="106">
        <f t="shared" si="361"/>
        <v>0.14533546056929902</v>
      </c>
      <c r="S1307" s="129">
        <f t="shared" si="359"/>
        <v>0.27597482883861491</v>
      </c>
      <c r="T1307" s="124">
        <f t="shared" si="360"/>
        <v>0.23586589998382138</v>
      </c>
      <c r="U1307" s="79">
        <f t="shared" si="358"/>
        <v>0.14533546056929891</v>
      </c>
      <c r="Y1307" s="111">
        <f t="shared" si="347"/>
        <v>0.17748638940831754</v>
      </c>
      <c r="Z1307" s="92">
        <f t="shared" si="356"/>
        <v>4.7841194479635273E-2</v>
      </c>
      <c r="AD1307" s="106">
        <f t="shared" si="348"/>
        <v>0.75958763344981906</v>
      </c>
      <c r="AE1307" s="74">
        <f>IF(J1307&gt;0,J1307/630,Tabla13[[#This Row],[Cargabilidad Antes]]-0.02)</f>
        <v>0.64784763258936917</v>
      </c>
      <c r="AF1307" s="114">
        <f t="shared" si="353"/>
        <v>0.11174000086044988</v>
      </c>
      <c r="AI1307" s="4">
        <f t="shared" si="349"/>
        <v>34.595392020023027</v>
      </c>
      <c r="AJ1307" s="59">
        <f t="shared" si="350"/>
        <v>32.008968253848039</v>
      </c>
      <c r="AK1307" s="4">
        <f t="shared" si="357"/>
        <v>2.5864237661749883</v>
      </c>
      <c r="AL1307" s="79">
        <f t="shared" si="355"/>
        <v>7.4762088681580074E-2</v>
      </c>
    </row>
    <row r="1308" spans="2:38" x14ac:dyDescent="0.25">
      <c r="B1308" s="16" t="s">
        <v>1322</v>
      </c>
      <c r="C1308" s="21">
        <v>661.94</v>
      </c>
      <c r="D1308" s="21">
        <v>388.49</v>
      </c>
      <c r="E1308" s="16">
        <v>276.27</v>
      </c>
      <c r="F1308" s="59">
        <f t="shared" si="351"/>
        <v>476.7070305753839</v>
      </c>
      <c r="G1308" s="16">
        <v>0.81</v>
      </c>
      <c r="H1308" s="21">
        <v>449.46</v>
      </c>
      <c r="I1308" s="6">
        <f>'Datos y Cálculos'!R1308</f>
        <v>116.26999999999998</v>
      </c>
      <c r="J1308" s="59">
        <f>'Datos y Cálculos'!S1308</f>
        <v>405.51595899545066</v>
      </c>
      <c r="K1308" s="59">
        <f>'Datos y Cálculos'!T1308</f>
        <v>0.95801408398912935</v>
      </c>
      <c r="L1308" s="59">
        <f t="shared" si="354"/>
        <v>598.31941832018492</v>
      </c>
      <c r="M1308" s="69">
        <f t="shared" si="352"/>
        <v>508.96684366676675</v>
      </c>
      <c r="O1308" s="20">
        <f t="shared" si="345"/>
        <v>601.97210434105671</v>
      </c>
      <c r="P1308" s="128">
        <f t="shared" si="346"/>
        <v>508.96684366676675</v>
      </c>
      <c r="Q1308" s="106">
        <f t="shared" si="361"/>
        <v>0.15450094780736945</v>
      </c>
      <c r="S1308" s="129">
        <f t="shared" si="359"/>
        <v>0.27717021434147104</v>
      </c>
      <c r="T1308" s="124">
        <f t="shared" si="360"/>
        <v>0.23434715352174207</v>
      </c>
      <c r="U1308" s="79">
        <f t="shared" si="358"/>
        <v>0.15450094780736934</v>
      </c>
      <c r="Y1308" s="111">
        <f t="shared" si="347"/>
        <v>0.17612917415879017</v>
      </c>
      <c r="Z1308" s="92">
        <f t="shared" si="356"/>
        <v>5.0219949685115006E-2</v>
      </c>
      <c r="AD1308" s="106">
        <f t="shared" si="348"/>
        <v>0.75667782631013314</v>
      </c>
      <c r="AE1308" s="74">
        <f>IF(J1308&gt;0,J1308/630,Tabla13[[#This Row],[Cargabilidad Antes]]-0.02)</f>
        <v>0.64367612538960417</v>
      </c>
      <c r="AF1308" s="114">
        <f t="shared" si="353"/>
        <v>0.11300170092052897</v>
      </c>
      <c r="AI1308" s="4">
        <f t="shared" si="349"/>
        <v>34.678696965940169</v>
      </c>
      <c r="AJ1308" s="59">
        <f t="shared" si="350"/>
        <v>31.918997007267922</v>
      </c>
      <c r="AK1308" s="4">
        <f t="shared" si="357"/>
        <v>2.7596999586722468</v>
      </c>
      <c r="AL1308" s="79">
        <f t="shared" si="355"/>
        <v>7.9579113407366453E-2</v>
      </c>
    </row>
    <row r="1309" spans="2:38" x14ac:dyDescent="0.25">
      <c r="B1309" s="16" t="s">
        <v>1323</v>
      </c>
      <c r="C1309" s="21">
        <v>640.14</v>
      </c>
      <c r="D1309" s="21">
        <v>388.67</v>
      </c>
      <c r="E1309" s="16">
        <v>273.43</v>
      </c>
      <c r="F1309" s="59">
        <f t="shared" si="351"/>
        <v>475.21398737831782</v>
      </c>
      <c r="G1309" s="16">
        <v>0.81</v>
      </c>
      <c r="H1309" s="21">
        <v>448.63</v>
      </c>
      <c r="I1309" s="6">
        <f>'Datos y Cálculos'!R1309</f>
        <v>113.43</v>
      </c>
      <c r="J1309" s="59">
        <f>'Datos y Cálculos'!S1309</f>
        <v>404.88360524970631</v>
      </c>
      <c r="K1309" s="59">
        <f>'Datos y Cálculos'!T1309</f>
        <v>0.95995489805099232</v>
      </c>
      <c r="L1309" s="59">
        <f t="shared" si="354"/>
        <v>596.44548594684181</v>
      </c>
      <c r="M1309" s="69">
        <f t="shared" si="352"/>
        <v>508.17317061170462</v>
      </c>
      <c r="O1309" s="20">
        <f t="shared" si="345"/>
        <v>602.25101751457828</v>
      </c>
      <c r="P1309" s="128">
        <f t="shared" si="346"/>
        <v>508.17317061170456</v>
      </c>
      <c r="Q1309" s="106">
        <f t="shared" si="361"/>
        <v>0.15621035775268977</v>
      </c>
      <c r="S1309" s="129">
        <f t="shared" si="359"/>
        <v>0.27729863627918239</v>
      </c>
      <c r="T1309" s="124">
        <f t="shared" si="360"/>
        <v>0.23398171710167831</v>
      </c>
      <c r="U1309" s="79">
        <f t="shared" si="358"/>
        <v>0.15621035775268977</v>
      </c>
      <c r="Y1309" s="111">
        <f t="shared" si="347"/>
        <v>0.17502763111153122</v>
      </c>
      <c r="Z1309" s="92">
        <f t="shared" si="356"/>
        <v>5.0411290222534606E-2</v>
      </c>
      <c r="AD1309" s="106">
        <f t="shared" si="348"/>
        <v>0.75430791647352036</v>
      </c>
      <c r="AE1309" s="74">
        <f>IF(J1309&gt;0,J1309/630,Tabla13[[#This Row],[Cargabilidad Antes]]-0.02)</f>
        <v>0.64267238928524806</v>
      </c>
      <c r="AF1309" s="114">
        <f t="shared" si="353"/>
        <v>0.1116355271882723</v>
      </c>
      <c r="AI1309" s="4">
        <f t="shared" si="349"/>
        <v>34.687667951317977</v>
      </c>
      <c r="AJ1309" s="59">
        <f t="shared" si="350"/>
        <v>31.8974351316654</v>
      </c>
      <c r="AK1309" s="4">
        <f t="shared" si="357"/>
        <v>2.7902328196525765</v>
      </c>
      <c r="AL1309" s="79">
        <f t="shared" si="355"/>
        <v>8.0438754878779939E-2</v>
      </c>
    </row>
    <row r="1310" spans="2:38" x14ac:dyDescent="0.25">
      <c r="B1310" s="16" t="s">
        <v>1324</v>
      </c>
      <c r="C1310" s="21">
        <v>559.76</v>
      </c>
      <c r="D1310" s="21">
        <v>384.13</v>
      </c>
      <c r="E1310" s="16">
        <v>275.83</v>
      </c>
      <c r="F1310" s="59">
        <f t="shared" si="351"/>
        <v>472.90384413747364</v>
      </c>
      <c r="G1310" s="16">
        <v>0.81</v>
      </c>
      <c r="H1310" s="21">
        <v>448.32</v>
      </c>
      <c r="I1310" s="6">
        <f>'Datos y Cálculos'!R1310</f>
        <v>115.82999999999998</v>
      </c>
      <c r="J1310" s="59">
        <f>'Datos y Cálculos'!S1310</f>
        <v>401.213715867242</v>
      </c>
      <c r="K1310" s="59">
        <f>'Datos y Cálculos'!T1310</f>
        <v>0.95741991065705523</v>
      </c>
      <c r="L1310" s="59">
        <f t="shared" si="354"/>
        <v>593.54600372517223</v>
      </c>
      <c r="M1310" s="69">
        <f t="shared" si="352"/>
        <v>503.56705838809177</v>
      </c>
      <c r="O1310" s="20">
        <f t="shared" si="345"/>
        <v>595.21620747131226</v>
      </c>
      <c r="P1310" s="128">
        <f t="shared" si="346"/>
        <v>503.56705838809177</v>
      </c>
      <c r="Q1310" s="106">
        <f t="shared" si="361"/>
        <v>0.15397623238886304</v>
      </c>
      <c r="S1310" s="129">
        <f t="shared" si="359"/>
        <v>0.27405954962801943</v>
      </c>
      <c r="T1310" s="124">
        <f t="shared" si="360"/>
        <v>0.23186089272610841</v>
      </c>
      <c r="U1310" s="79">
        <f t="shared" si="358"/>
        <v>0.15397623238886293</v>
      </c>
      <c r="Y1310" s="111">
        <f t="shared" si="347"/>
        <v>0.17333005440075611</v>
      </c>
      <c r="Z1310" s="92">
        <f t="shared" si="356"/>
        <v>4.9267990654217858E-2</v>
      </c>
      <c r="AD1310" s="106">
        <f t="shared" si="348"/>
        <v>0.7506410224404344</v>
      </c>
      <c r="AE1310" s="74">
        <f>IF(J1310&gt;0,J1310/630,Tabla13[[#This Row],[Cargabilidad Antes]]-0.02)</f>
        <v>0.63684716804324126</v>
      </c>
      <c r="AF1310" s="114">
        <f t="shared" si="353"/>
        <v>0.11379385439719314</v>
      </c>
      <c r="AI1310" s="4">
        <f t="shared" si="349"/>
        <v>34.462669167642417</v>
      </c>
      <c r="AJ1310" s="59">
        <f t="shared" si="350"/>
        <v>31.772964270663351</v>
      </c>
      <c r="AK1310" s="4">
        <f t="shared" si="357"/>
        <v>2.689704896979066</v>
      </c>
      <c r="AL1310" s="79">
        <f t="shared" si="355"/>
        <v>7.8046911685658804E-2</v>
      </c>
    </row>
    <row r="1311" spans="2:38" x14ac:dyDescent="0.25">
      <c r="B1311" s="16" t="s">
        <v>1325</v>
      </c>
      <c r="C1311" s="21">
        <v>647.4</v>
      </c>
      <c r="D1311" s="21">
        <v>384.92</v>
      </c>
      <c r="E1311" s="16">
        <v>275.31</v>
      </c>
      <c r="F1311" s="59">
        <f t="shared" si="351"/>
        <v>473.24306915157246</v>
      </c>
      <c r="G1311" s="16">
        <v>0.81</v>
      </c>
      <c r="H1311" s="21">
        <v>450.24</v>
      </c>
      <c r="I1311" s="6">
        <f>'Datos y Cálculos'!R1311</f>
        <v>115.31</v>
      </c>
      <c r="J1311" s="59">
        <f>'Datos y Cálculos'!S1311</f>
        <v>401.82060984971889</v>
      </c>
      <c r="K1311" s="59">
        <f>'Datos y Cálculos'!T1311</f>
        <v>0.9579399128978483</v>
      </c>
      <c r="L1311" s="59">
        <f t="shared" si="354"/>
        <v>593.97176818866319</v>
      </c>
      <c r="M1311" s="69">
        <f t="shared" si="352"/>
        <v>504.32877665798873</v>
      </c>
      <c r="O1311" s="20">
        <f t="shared" si="345"/>
        <v>596.44032639954571</v>
      </c>
      <c r="P1311" s="128">
        <f t="shared" si="346"/>
        <v>504.32877665798873</v>
      </c>
      <c r="Q1311" s="106">
        <f t="shared" si="361"/>
        <v>0.15443548275415053</v>
      </c>
      <c r="S1311" s="129">
        <f t="shared" si="359"/>
        <v>0.27462317924353019</v>
      </c>
      <c r="T1311" s="124">
        <f t="shared" si="360"/>
        <v>0.23221161598157597</v>
      </c>
      <c r="U1311" s="79">
        <f t="shared" si="358"/>
        <v>0.15443548275415064</v>
      </c>
      <c r="Y1311" s="111">
        <f t="shared" si="347"/>
        <v>0.17357881101134215</v>
      </c>
      <c r="Z1311" s="92">
        <f t="shared" si="356"/>
        <v>4.9473545050283944E-2</v>
      </c>
      <c r="AD1311" s="106">
        <f t="shared" si="348"/>
        <v>0.75117947484376579</v>
      </c>
      <c r="AE1311" s="74">
        <f>IF(J1311&gt;0,J1311/630,Tabla13[[#This Row],[Cargabilidad Antes]]-0.02)</f>
        <v>0.63781049182495064</v>
      </c>
      <c r="AF1311" s="114">
        <f t="shared" si="353"/>
        <v>0.11336898301881515</v>
      </c>
      <c r="AI1311" s="4">
        <f t="shared" si="349"/>
        <v>34.501630955010597</v>
      </c>
      <c r="AJ1311" s="59">
        <f t="shared" si="350"/>
        <v>31.793469950997423</v>
      </c>
      <c r="AK1311" s="4">
        <f t="shared" si="357"/>
        <v>2.7081610040131743</v>
      </c>
      <c r="AL1311" s="79">
        <f t="shared" si="355"/>
        <v>7.8493709689972602E-2</v>
      </c>
    </row>
    <row r="1312" spans="2:38" x14ac:dyDescent="0.25">
      <c r="B1312" s="16" t="s">
        <v>1326</v>
      </c>
      <c r="C1312" s="21">
        <v>573.58000000000004</v>
      </c>
      <c r="D1312" s="21">
        <v>382.09</v>
      </c>
      <c r="E1312" s="16">
        <v>275.35000000000002</v>
      </c>
      <c r="F1312" s="59">
        <f t="shared" si="351"/>
        <v>470.96750482384664</v>
      </c>
      <c r="G1312" s="16">
        <v>0.81</v>
      </c>
      <c r="H1312" s="21">
        <v>449.33</v>
      </c>
      <c r="I1312" s="6">
        <f>'Datos y Cálculos'!R1312</f>
        <v>115.35000000000002</v>
      </c>
      <c r="J1312" s="59">
        <f>'Datos y Cálculos'!S1312</f>
        <v>399.12202469921397</v>
      </c>
      <c r="K1312" s="59">
        <f>'Datos y Cálculos'!T1312</f>
        <v>0.95732627205414267</v>
      </c>
      <c r="L1312" s="59">
        <f t="shared" si="354"/>
        <v>591.11568628177008</v>
      </c>
      <c r="M1312" s="69">
        <f t="shared" si="352"/>
        <v>500.94175739043402</v>
      </c>
      <c r="O1312" s="20">
        <f t="shared" si="345"/>
        <v>592.05519150473458</v>
      </c>
      <c r="P1312" s="128">
        <f t="shared" si="346"/>
        <v>500.94175739043402</v>
      </c>
      <c r="Q1312" s="106">
        <f t="shared" si="361"/>
        <v>0.15389348057692342</v>
      </c>
      <c r="S1312" s="129">
        <f t="shared" si="359"/>
        <v>0.27260410100062465</v>
      </c>
      <c r="T1312" s="124">
        <f t="shared" si="360"/>
        <v>0.23065210707809539</v>
      </c>
      <c r="U1312" s="79">
        <f t="shared" si="358"/>
        <v>0.15389348057692331</v>
      </c>
      <c r="Y1312" s="111">
        <f t="shared" si="347"/>
        <v>0.17191353524763703</v>
      </c>
      <c r="Z1312" s="92">
        <f t="shared" si="356"/>
        <v>4.884128137877719E-2</v>
      </c>
      <c r="AD1312" s="106">
        <f t="shared" si="348"/>
        <v>0.74756746797435969</v>
      </c>
      <c r="AE1312" s="74">
        <f>IF(J1312&gt;0,J1312/630,Tabla13[[#This Row],[Cargabilidad Antes]]-0.02)</f>
        <v>0.63352702333208566</v>
      </c>
      <c r="AF1312" s="114">
        <f t="shared" si="353"/>
        <v>0.11404044464227403</v>
      </c>
      <c r="AI1312" s="4">
        <f t="shared" si="349"/>
        <v>34.362429214415272</v>
      </c>
      <c r="AJ1312" s="59">
        <f t="shared" si="350"/>
        <v>31.7025278925592</v>
      </c>
      <c r="AK1312" s="4">
        <f t="shared" si="357"/>
        <v>2.6599013218560721</v>
      </c>
      <c r="AL1312" s="79">
        <f t="shared" si="355"/>
        <v>7.740725503598056E-2</v>
      </c>
    </row>
    <row r="1313" spans="2:38" x14ac:dyDescent="0.25">
      <c r="B1313" s="16" t="s">
        <v>1327</v>
      </c>
      <c r="C1313" s="21">
        <v>605.04</v>
      </c>
      <c r="D1313" s="21">
        <v>368.87</v>
      </c>
      <c r="E1313" s="16">
        <v>269.2</v>
      </c>
      <c r="F1313" s="59">
        <f t="shared" si="351"/>
        <v>456.65492102899753</v>
      </c>
      <c r="G1313" s="16">
        <v>0.8</v>
      </c>
      <c r="H1313" s="21">
        <v>450.97</v>
      </c>
      <c r="I1313" s="6">
        <f>'Datos y Cálculos'!R1313</f>
        <v>109.19999999999999</v>
      </c>
      <c r="J1313" s="59">
        <f>'Datos y Cálculos'!S1313</f>
        <v>384.69431617844316</v>
      </c>
      <c r="K1313" s="59">
        <f>'Datos y Cálculos'!T1313</f>
        <v>0.95886521970056104</v>
      </c>
      <c r="L1313" s="59">
        <f t="shared" si="354"/>
        <v>573.15182952795442</v>
      </c>
      <c r="M1313" s="69">
        <f t="shared" si="352"/>
        <v>482.8334065246591</v>
      </c>
      <c r="O1313" s="20">
        <f t="shared" si="345"/>
        <v>578.71520053254699</v>
      </c>
      <c r="P1313" s="128">
        <f t="shared" si="346"/>
        <v>482.8334065246591</v>
      </c>
      <c r="Q1313" s="106">
        <f t="shared" si="361"/>
        <v>0.16568044855164554</v>
      </c>
      <c r="S1313" s="129">
        <f t="shared" si="359"/>
        <v>0.26646187592007564</v>
      </c>
      <c r="T1313" s="124">
        <f t="shared" si="360"/>
        <v>0.22231435279572456</v>
      </c>
      <c r="U1313" s="79">
        <f t="shared" si="358"/>
        <v>0.16568044855164565</v>
      </c>
      <c r="Y1313" s="111">
        <f t="shared" si="347"/>
        <v>0.16162348568809073</v>
      </c>
      <c r="Z1313" s="92">
        <f t="shared" si="356"/>
        <v>4.9119136745353904E-2</v>
      </c>
      <c r="AD1313" s="106">
        <f t="shared" si="348"/>
        <v>0.72484908099840883</v>
      </c>
      <c r="AE1313" s="74">
        <f>IF(J1313&gt;0,J1313/630,Tabla13[[#This Row],[Cargabilidad Antes]]-0.02)</f>
        <v>0.61062589869594153</v>
      </c>
      <c r="AF1313" s="114">
        <f t="shared" si="353"/>
        <v>0.11422318230246731</v>
      </c>
      <c r="AI1313" s="4">
        <f t="shared" si="349"/>
        <v>33.945280003403475</v>
      </c>
      <c r="AJ1313" s="59">
        <f t="shared" si="350"/>
        <v>31.226712031415776</v>
      </c>
      <c r="AK1313" s="4">
        <f t="shared" si="357"/>
        <v>2.7185679719876994</v>
      </c>
      <c r="AL1313" s="79">
        <f t="shared" si="355"/>
        <v>8.0086774117495207E-2</v>
      </c>
    </row>
    <row r="1314" spans="2:38" x14ac:dyDescent="0.25">
      <c r="B1314" s="16" t="s">
        <v>1328</v>
      </c>
      <c r="C1314" s="21">
        <v>588.6</v>
      </c>
      <c r="D1314" s="21">
        <v>362.43</v>
      </c>
      <c r="E1314" s="16">
        <v>272.37</v>
      </c>
      <c r="F1314" s="59">
        <f t="shared" si="351"/>
        <v>453.36621157735169</v>
      </c>
      <c r="G1314" s="16">
        <v>0.79</v>
      </c>
      <c r="H1314" s="21">
        <v>453.51</v>
      </c>
      <c r="I1314" s="6">
        <f>'Datos y Cálculos'!R1314</f>
        <v>112.37</v>
      </c>
      <c r="J1314" s="59">
        <f>'Datos y Cálculos'!S1314</f>
        <v>379.45028897076884</v>
      </c>
      <c r="K1314" s="59">
        <f>'Datos y Cálculos'!T1314</f>
        <v>0.95514487808947224</v>
      </c>
      <c r="L1314" s="59">
        <f t="shared" si="354"/>
        <v>569.0241397731844</v>
      </c>
      <c r="M1314" s="69">
        <f t="shared" si="352"/>
        <v>476.25157930729279</v>
      </c>
      <c r="O1314" s="20">
        <f t="shared" si="345"/>
        <v>575.80918564225669</v>
      </c>
      <c r="P1314" s="128">
        <f t="shared" si="346"/>
        <v>476.25157930729279</v>
      </c>
      <c r="Q1314" s="106">
        <f t="shared" si="361"/>
        <v>0.17290034410256494</v>
      </c>
      <c r="S1314" s="129">
        <f t="shared" si="359"/>
        <v>0.26512383921669225</v>
      </c>
      <c r="T1314" s="124">
        <f t="shared" si="360"/>
        <v>0.21928383618633304</v>
      </c>
      <c r="U1314" s="79">
        <f t="shared" si="358"/>
        <v>0.17290034410256494</v>
      </c>
      <c r="Y1314" s="111">
        <f t="shared" si="347"/>
        <v>0.15930392804914933</v>
      </c>
      <c r="Z1314" s="92">
        <f t="shared" si="356"/>
        <v>5.0325092057765052E-2</v>
      </c>
      <c r="AD1314" s="106">
        <f t="shared" si="348"/>
        <v>0.71962890726563755</v>
      </c>
      <c r="AE1314" s="74">
        <f>IF(J1314&gt;0,J1314/630,Tabla13[[#This Row],[Cargabilidad Antes]]-0.02)</f>
        <v>0.60230204598534731</v>
      </c>
      <c r="AF1314" s="114">
        <f t="shared" si="353"/>
        <v>0.11732686128029024</v>
      </c>
      <c r="AI1314" s="4">
        <f t="shared" si="349"/>
        <v>33.855668223023471</v>
      </c>
      <c r="AJ1314" s="59">
        <f t="shared" si="350"/>
        <v>31.058108087411608</v>
      </c>
      <c r="AK1314" s="4">
        <f t="shared" si="357"/>
        <v>2.7975601356118638</v>
      </c>
      <c r="AL1314" s="79">
        <f t="shared" si="355"/>
        <v>8.2631957437171111E-2</v>
      </c>
    </row>
    <row r="1315" spans="2:38" x14ac:dyDescent="0.25">
      <c r="B1315" s="16" t="s">
        <v>1329</v>
      </c>
      <c r="C1315" s="21">
        <v>545.66</v>
      </c>
      <c r="D1315" s="21">
        <v>394.91</v>
      </c>
      <c r="E1315" s="16">
        <v>273.66000000000003</v>
      </c>
      <c r="F1315" s="59">
        <f t="shared" si="351"/>
        <v>480.46196904645848</v>
      </c>
      <c r="G1315" s="16">
        <v>0.82</v>
      </c>
      <c r="H1315" s="21">
        <v>447.89</v>
      </c>
      <c r="I1315" s="6">
        <f>'Datos y Cálculos'!R1315</f>
        <v>113.66000000000003</v>
      </c>
      <c r="J1315" s="59">
        <f>'Datos y Cálculos'!S1315</f>
        <v>410.94099783302227</v>
      </c>
      <c r="K1315" s="59">
        <f>'Datos y Cálculos'!T1315</f>
        <v>0.9609895388448535</v>
      </c>
      <c r="L1315" s="59">
        <f t="shared" si="354"/>
        <v>603.0322764442401</v>
      </c>
      <c r="M1315" s="69">
        <f t="shared" si="352"/>
        <v>515.77586026075835</v>
      </c>
      <c r="O1315" s="20">
        <f t="shared" si="345"/>
        <v>604.45756841377295</v>
      </c>
      <c r="P1315" s="128">
        <f t="shared" si="346"/>
        <v>515.77586026075835</v>
      </c>
      <c r="Q1315" s="106">
        <f t="shared" si="361"/>
        <v>0.14671287578669012</v>
      </c>
      <c r="S1315" s="129">
        <f t="shared" si="359"/>
        <v>0.2783146138988673</v>
      </c>
      <c r="T1315" s="124">
        <f t="shared" si="360"/>
        <v>0.23748227652030221</v>
      </c>
      <c r="U1315" s="79">
        <f t="shared" si="358"/>
        <v>0.1467128757866899</v>
      </c>
      <c r="Y1315" s="111">
        <f t="shared" si="347"/>
        <v>0.17891477980529305</v>
      </c>
      <c r="Z1315" s="92">
        <f t="shared" si="356"/>
        <v>4.8647122510378664E-2</v>
      </c>
      <c r="AD1315" s="106">
        <f t="shared" si="348"/>
        <v>0.76263804610548969</v>
      </c>
      <c r="AE1315" s="74">
        <f>IF(J1315&gt;0,J1315/630,Tabla13[[#This Row],[Cargabilidad Antes]]-0.02)</f>
        <v>0.6522872981476544</v>
      </c>
      <c r="AF1315" s="114">
        <f t="shared" si="353"/>
        <v>0.11035074795783528</v>
      </c>
      <c r="AI1315" s="4">
        <f t="shared" si="349"/>
        <v>34.758786111450078</v>
      </c>
      <c r="AJ1315" s="59">
        <f t="shared" si="350"/>
        <v>32.105361592620866</v>
      </c>
      <c r="AK1315" s="4">
        <f t="shared" si="357"/>
        <v>2.6534245188292118</v>
      </c>
      <c r="AL1315" s="79">
        <f t="shared" si="355"/>
        <v>7.6338238922421198E-2</v>
      </c>
    </row>
    <row r="1316" spans="2:38" x14ac:dyDescent="0.25">
      <c r="B1316" s="16" t="s">
        <v>1330</v>
      </c>
      <c r="C1316" s="21">
        <v>622.34</v>
      </c>
      <c r="D1316" s="21">
        <v>383.59</v>
      </c>
      <c r="E1316" s="16">
        <v>271.95</v>
      </c>
      <c r="F1316" s="59">
        <f t="shared" si="351"/>
        <v>470.21068745829245</v>
      </c>
      <c r="G1316" s="16">
        <v>0.81</v>
      </c>
      <c r="H1316" s="21">
        <v>448</v>
      </c>
      <c r="I1316" s="6">
        <f>'Datos y Cálculos'!R1316</f>
        <v>111.94999999999999</v>
      </c>
      <c r="J1316" s="59">
        <f>'Datos y Cálculos'!S1316</f>
        <v>399.59240558348949</v>
      </c>
      <c r="K1316" s="59">
        <f>'Datos y Cálculos'!T1316</f>
        <v>0.95995317888956722</v>
      </c>
      <c r="L1316" s="59">
        <f t="shared" si="354"/>
        <v>590.16579778235689</v>
      </c>
      <c r="M1316" s="69">
        <f t="shared" si="352"/>
        <v>501.53213680382129</v>
      </c>
      <c r="O1316" s="20">
        <f t="shared" si="345"/>
        <v>594.37946795074754</v>
      </c>
      <c r="P1316" s="128">
        <f t="shared" si="346"/>
        <v>501.53213680382129</v>
      </c>
      <c r="Q1316" s="106">
        <f t="shared" si="361"/>
        <v>0.15620884662627665</v>
      </c>
      <c r="S1316" s="129">
        <f t="shared" si="359"/>
        <v>0.27367428381488557</v>
      </c>
      <c r="T1316" s="124">
        <f t="shared" si="360"/>
        <v>0.23092393958888996</v>
      </c>
      <c r="U1316" s="79">
        <f t="shared" si="358"/>
        <v>0.15620884662627676</v>
      </c>
      <c r="Y1316" s="111">
        <f t="shared" si="347"/>
        <v>0.17136146908506616</v>
      </c>
      <c r="Z1316" s="92">
        <f t="shared" si="356"/>
        <v>4.935492875942861E-2</v>
      </c>
      <c r="AD1316" s="106">
        <f t="shared" si="348"/>
        <v>0.74636617056871823</v>
      </c>
      <c r="AE1316" s="74">
        <f>IF(J1316&gt;0,J1316/630,Tabla13[[#This Row],[Cargabilidad Antes]]-0.02)</f>
        <v>0.63427365965633253</v>
      </c>
      <c r="AF1316" s="114">
        <f t="shared" si="353"/>
        <v>0.1120925109123857</v>
      </c>
      <c r="AI1316" s="4">
        <f t="shared" si="349"/>
        <v>34.436083117559129</v>
      </c>
      <c r="AJ1316" s="59">
        <f t="shared" si="350"/>
        <v>31.718335583520485</v>
      </c>
      <c r="AK1316" s="4">
        <f t="shared" si="357"/>
        <v>2.7177475340386437</v>
      </c>
      <c r="AL1316" s="79">
        <f t="shared" si="355"/>
        <v>7.8921505815882198E-2</v>
      </c>
    </row>
    <row r="1317" spans="2:38" x14ac:dyDescent="0.25">
      <c r="B1317" s="16" t="s">
        <v>1331</v>
      </c>
      <c r="C1317" s="21">
        <v>578.91999999999996</v>
      </c>
      <c r="D1317" s="21">
        <v>392.67</v>
      </c>
      <c r="E1317" s="16">
        <v>272.08999999999997</v>
      </c>
      <c r="F1317" s="59">
        <f t="shared" si="351"/>
        <v>477.7265923098692</v>
      </c>
      <c r="G1317" s="16">
        <v>0.82</v>
      </c>
      <c r="H1317" s="21">
        <v>447.39</v>
      </c>
      <c r="I1317" s="6">
        <f>'Datos y Cálculos'!R1317</f>
        <v>112.08999999999997</v>
      </c>
      <c r="J1317" s="59">
        <f>'Datos y Cálculos'!S1317</f>
        <v>408.35511139203339</v>
      </c>
      <c r="K1317" s="59">
        <f>'Datos y Cálculos'!T1317</f>
        <v>0.96158953089000232</v>
      </c>
      <c r="L1317" s="59">
        <f t="shared" si="354"/>
        <v>599.59907971553389</v>
      </c>
      <c r="M1317" s="69">
        <f t="shared" si="352"/>
        <v>512.53029018945676</v>
      </c>
      <c r="O1317" s="20">
        <f t="shared" si="345"/>
        <v>601.02897720755664</v>
      </c>
      <c r="P1317" s="128">
        <f t="shared" si="346"/>
        <v>512.53029018945665</v>
      </c>
      <c r="Q1317" s="106">
        <f t="shared" si="361"/>
        <v>0.14724529161517985</v>
      </c>
      <c r="S1317" s="129">
        <f t="shared" si="359"/>
        <v>0.27673596373773318</v>
      </c>
      <c r="T1317" s="124">
        <f t="shared" si="360"/>
        <v>0.23598789605676282</v>
      </c>
      <c r="U1317" s="79">
        <f t="shared" si="358"/>
        <v>0.14724529161517985</v>
      </c>
      <c r="Y1317" s="111">
        <f t="shared" si="347"/>
        <v>0.17688337574669186</v>
      </c>
      <c r="Z1317" s="92">
        <f t="shared" si="356"/>
        <v>4.8255448903546092E-2</v>
      </c>
      <c r="AD1317" s="106">
        <f t="shared" si="348"/>
        <v>0.75829617826963369</v>
      </c>
      <c r="AE1317" s="74">
        <f>IF(J1317&gt;0,J1317/630,Tabla13[[#This Row],[Cargabilidad Antes]]-0.02)</f>
        <v>0.64818271649529113</v>
      </c>
      <c r="AF1317" s="114">
        <f t="shared" si="353"/>
        <v>0.11011346177434256</v>
      </c>
      <c r="AI1317" s="4">
        <f t="shared" si="349"/>
        <v>34.64839293384513</v>
      </c>
      <c r="AJ1317" s="59">
        <f t="shared" si="350"/>
        <v>32.016220575899801</v>
      </c>
      <c r="AK1317" s="4">
        <f t="shared" si="357"/>
        <v>2.6321723579453291</v>
      </c>
      <c r="AL1317" s="79">
        <f t="shared" si="355"/>
        <v>7.5968093613201337E-2</v>
      </c>
    </row>
    <row r="1318" spans="2:38" x14ac:dyDescent="0.25">
      <c r="B1318" s="16" t="s">
        <v>1332</v>
      </c>
      <c r="C1318" s="21">
        <v>534.82000000000005</v>
      </c>
      <c r="D1318" s="21">
        <v>383.17</v>
      </c>
      <c r="E1318" s="16">
        <v>272.94</v>
      </c>
      <c r="F1318" s="59">
        <f t="shared" si="351"/>
        <v>470.44180564656455</v>
      </c>
      <c r="G1318" s="16">
        <v>0.81</v>
      </c>
      <c r="H1318" s="21">
        <v>449.77</v>
      </c>
      <c r="I1318" s="6">
        <f>'Datos y Cálculos'!R1318</f>
        <v>112.94</v>
      </c>
      <c r="J1318" s="59">
        <f>'Datos y Cálculos'!S1318</f>
        <v>399.46801186077465</v>
      </c>
      <c r="K1318" s="59">
        <f>'Datos y Cálculos'!T1318</f>
        <v>0.9592007085001466</v>
      </c>
      <c r="L1318" s="59">
        <f t="shared" si="354"/>
        <v>590.45587636542973</v>
      </c>
      <c r="M1318" s="69">
        <f t="shared" si="352"/>
        <v>501.37600908796276</v>
      </c>
      <c r="O1318" s="20">
        <f t="shared" si="345"/>
        <v>593.72867054586391</v>
      </c>
      <c r="P1318" s="128">
        <f t="shared" si="346"/>
        <v>501.37600908796281</v>
      </c>
      <c r="Q1318" s="106">
        <f t="shared" si="361"/>
        <v>0.15554691231769835</v>
      </c>
      <c r="S1318" s="129">
        <f t="shared" si="359"/>
        <v>0.27337463262689249</v>
      </c>
      <c r="T1318" s="124">
        <f t="shared" si="360"/>
        <v>0.23085205261579425</v>
      </c>
      <c r="U1318" s="79">
        <f t="shared" si="358"/>
        <v>0.15554691231769835</v>
      </c>
      <c r="Y1318" s="111">
        <f t="shared" si="347"/>
        <v>0.17152996583175803</v>
      </c>
      <c r="Z1318" s="92">
        <f t="shared" si="356"/>
        <v>4.9211772700353595E-2</v>
      </c>
      <c r="AD1318" s="106">
        <f t="shared" si="348"/>
        <v>0.74673302483581672</v>
      </c>
      <c r="AE1318" s="74">
        <f>IF(J1318&gt;0,J1318/630,Tabla13[[#This Row],[Cargabilidad Antes]]-0.02)</f>
        <v>0.63407620930281694</v>
      </c>
      <c r="AF1318" s="114">
        <f t="shared" si="353"/>
        <v>0.11265681553299978</v>
      </c>
      <c r="AI1318" s="4">
        <f t="shared" si="349"/>
        <v>34.415430935581171</v>
      </c>
      <c r="AJ1318" s="59">
        <f t="shared" si="350"/>
        <v>31.714153378444792</v>
      </c>
      <c r="AK1318" s="4">
        <f t="shared" si="357"/>
        <v>2.701277557136379</v>
      </c>
      <c r="AL1318" s="79">
        <f t="shared" si="355"/>
        <v>7.8490301696138354E-2</v>
      </c>
    </row>
    <row r="1319" spans="2:38" x14ac:dyDescent="0.25">
      <c r="B1319" s="16" t="s">
        <v>1333</v>
      </c>
      <c r="C1319" s="21">
        <v>546.70000000000005</v>
      </c>
      <c r="D1319" s="21">
        <v>387.33</v>
      </c>
      <c r="E1319" s="16">
        <v>272.11</v>
      </c>
      <c r="F1319" s="59">
        <f t="shared" si="351"/>
        <v>473.3586177519112</v>
      </c>
      <c r="G1319" s="16">
        <v>0.81</v>
      </c>
      <c r="H1319" s="21">
        <v>447.22</v>
      </c>
      <c r="I1319" s="6">
        <f>'Datos y Cálculos'!R1319</f>
        <v>112.11000000000001</v>
      </c>
      <c r="J1319" s="59">
        <f>'Datos y Cálculos'!S1319</f>
        <v>403.22844765715621</v>
      </c>
      <c r="K1319" s="59">
        <f>'Datos y Cálculos'!T1319</f>
        <v>0.96057210807042603</v>
      </c>
      <c r="L1319" s="59">
        <f t="shared" si="354"/>
        <v>594.11679430933725</v>
      </c>
      <c r="M1319" s="69">
        <f t="shared" si="352"/>
        <v>506.09576695603062</v>
      </c>
      <c r="O1319" s="20">
        <f t="shared" si="345"/>
        <v>600.17466388947321</v>
      </c>
      <c r="P1319" s="128">
        <f t="shared" si="346"/>
        <v>506.09576695603056</v>
      </c>
      <c r="Q1319" s="106">
        <f t="shared" si="361"/>
        <v>0.15675252987814892</v>
      </c>
      <c r="S1319" s="129">
        <f t="shared" si="359"/>
        <v>0.27634260629844259</v>
      </c>
      <c r="T1319" s="124">
        <f t="shared" si="360"/>
        <v>0.23302520364804044</v>
      </c>
      <c r="U1319" s="79">
        <f t="shared" si="358"/>
        <v>0.15675252987814892</v>
      </c>
      <c r="Y1319" s="111">
        <f t="shared" si="347"/>
        <v>0.17366358451795841</v>
      </c>
      <c r="Z1319" s="92">
        <f t="shared" si="356"/>
        <v>5.017726274780502E-2</v>
      </c>
      <c r="AD1319" s="106">
        <f t="shared" si="348"/>
        <v>0.751362885320494</v>
      </c>
      <c r="AE1319" s="74">
        <f>IF(J1319&gt;0,J1319/630,Tabla13[[#This Row],[Cargabilidad Antes]]-0.02)</f>
        <v>0.64004515501135906</v>
      </c>
      <c r="AF1319" s="114">
        <f t="shared" si="353"/>
        <v>0.11131773030913494</v>
      </c>
      <c r="AI1319" s="4">
        <f t="shared" si="349"/>
        <v>34.620983631806681</v>
      </c>
      <c r="AJ1319" s="59">
        <f t="shared" si="350"/>
        <v>31.84115719366487</v>
      </c>
      <c r="AK1319" s="4">
        <f t="shared" si="357"/>
        <v>2.7798264381418107</v>
      </c>
      <c r="AL1319" s="79">
        <f t="shared" si="355"/>
        <v>8.0293109742495927E-2</v>
      </c>
    </row>
    <row r="1320" spans="2:38" x14ac:dyDescent="0.25">
      <c r="B1320" s="16" t="s">
        <v>1334</v>
      </c>
      <c r="C1320" s="21">
        <v>633.72</v>
      </c>
      <c r="D1320" s="21">
        <v>382.75</v>
      </c>
      <c r="E1320" s="16">
        <v>267.22000000000003</v>
      </c>
      <c r="F1320" s="59">
        <f t="shared" si="351"/>
        <v>466.80198253649269</v>
      </c>
      <c r="G1320" s="16">
        <v>0.82</v>
      </c>
      <c r="H1320" s="21">
        <v>445.88</v>
      </c>
      <c r="I1320" s="6">
        <f>'Datos y Cálculos'!R1320</f>
        <v>107.22000000000003</v>
      </c>
      <c r="J1320" s="59">
        <f>'Datos y Cálculos'!S1320</f>
        <v>397.48420207600708</v>
      </c>
      <c r="K1320" s="59">
        <f>'Datos y Cálculos'!T1320</f>
        <v>0.96293135173913247</v>
      </c>
      <c r="L1320" s="59">
        <f t="shared" si="354"/>
        <v>585.88750059933705</v>
      </c>
      <c r="M1320" s="69">
        <f t="shared" si="352"/>
        <v>498.8861110156659</v>
      </c>
      <c r="O1320" s="20">
        <f t="shared" si="345"/>
        <v>585.84521615145616</v>
      </c>
      <c r="P1320" s="128">
        <f t="shared" si="346"/>
        <v>498.88611101566585</v>
      </c>
      <c r="Q1320" s="106">
        <f t="shared" si="361"/>
        <v>0.14843358405662754</v>
      </c>
      <c r="S1320" s="129">
        <f t="shared" si="359"/>
        <v>0.26974479873842511</v>
      </c>
      <c r="T1320" s="124">
        <f t="shared" si="360"/>
        <v>0.22970561148104698</v>
      </c>
      <c r="U1320" s="79">
        <f t="shared" si="358"/>
        <v>0.14843358405662765</v>
      </c>
      <c r="Y1320" s="111">
        <f t="shared" si="347"/>
        <v>0.16888596837240077</v>
      </c>
      <c r="Z1320" s="92">
        <f t="shared" si="356"/>
        <v>4.6415714189880816E-2</v>
      </c>
      <c r="AD1320" s="106">
        <f t="shared" si="348"/>
        <v>0.74095552783570273</v>
      </c>
      <c r="AE1320" s="74">
        <f>IF(J1320&gt;0,J1320/630,Tabla13[[#This Row],[Cargabilidad Antes]]-0.02)</f>
        <v>0.63092730488255089</v>
      </c>
      <c r="AF1320" s="114">
        <f t="shared" si="353"/>
        <v>0.11002822295315184</v>
      </c>
      <c r="AI1320" s="4">
        <f t="shared" si="349"/>
        <v>34.167057085671644</v>
      </c>
      <c r="AJ1320" s="59">
        <f t="shared" si="350"/>
        <v>31.647632258662799</v>
      </c>
      <c r="AK1320" s="4">
        <f t="shared" si="357"/>
        <v>2.5194248270088444</v>
      </c>
      <c r="AL1320" s="79">
        <f t="shared" si="355"/>
        <v>7.3738420628137624E-2</v>
      </c>
    </row>
    <row r="1321" spans="2:38" x14ac:dyDescent="0.25">
      <c r="B1321" s="16" t="s">
        <v>1335</v>
      </c>
      <c r="C1321" s="21">
        <v>578.84</v>
      </c>
      <c r="D1321" s="21">
        <v>386.9</v>
      </c>
      <c r="E1321" s="16">
        <v>267.10000000000002</v>
      </c>
      <c r="F1321" s="59">
        <f t="shared" si="351"/>
        <v>470.14255284966498</v>
      </c>
      <c r="G1321" s="16">
        <v>0.82</v>
      </c>
      <c r="H1321" s="21">
        <v>443.64</v>
      </c>
      <c r="I1321" s="6">
        <f>'Datos y Cálculos'!R1321</f>
        <v>107.10000000000002</v>
      </c>
      <c r="J1321" s="59">
        <f>'Datos y Cálculos'!S1321</f>
        <v>401.44989724746472</v>
      </c>
      <c r="K1321" s="59">
        <f>'Datos y Cálculos'!T1321</f>
        <v>0.96375662978811083</v>
      </c>
      <c r="L1321" s="59">
        <f t="shared" si="354"/>
        <v>590.08028140272165</v>
      </c>
      <c r="M1321" s="69">
        <f t="shared" si="352"/>
        <v>503.86349183037254</v>
      </c>
      <c r="O1321" s="20">
        <f t="shared" si="345"/>
        <v>592.19729360940141</v>
      </c>
      <c r="P1321" s="128">
        <f t="shared" si="346"/>
        <v>503.8634918303726</v>
      </c>
      <c r="Q1321" s="106">
        <f t="shared" si="361"/>
        <v>0.14916279208342953</v>
      </c>
      <c r="S1321" s="129">
        <f t="shared" si="359"/>
        <v>0.27266953006374045</v>
      </c>
      <c r="T1321" s="124">
        <f t="shared" si="360"/>
        <v>0.23199738164335632</v>
      </c>
      <c r="U1321" s="79">
        <f t="shared" si="358"/>
        <v>0.14916279208342942</v>
      </c>
      <c r="Y1321" s="111">
        <f t="shared" si="347"/>
        <v>0.17131181134215503</v>
      </c>
      <c r="Z1321" s="92">
        <f t="shared" si="356"/>
        <v>4.7295087444152784E-2</v>
      </c>
      <c r="AD1321" s="106">
        <f t="shared" si="348"/>
        <v>0.74625802039629363</v>
      </c>
      <c r="AE1321" s="74">
        <f>IF(J1321&gt;0,J1321/630,Tabla13[[#This Row],[Cargabilidad Antes]]-0.02)</f>
        <v>0.63722205912295982</v>
      </c>
      <c r="AF1321" s="114">
        <f t="shared" si="353"/>
        <v>0.10903596127333381</v>
      </c>
      <c r="AI1321" s="4">
        <f t="shared" si="349"/>
        <v>34.366923999954587</v>
      </c>
      <c r="AJ1321" s="59">
        <f t="shared" si="350"/>
        <v>31.780940662379699</v>
      </c>
      <c r="AK1321" s="4">
        <f t="shared" si="357"/>
        <v>2.5859833375748877</v>
      </c>
      <c r="AL1321" s="79">
        <f t="shared" si="355"/>
        <v>7.5246284409343889E-2</v>
      </c>
    </row>
    <row r="1322" spans="2:38" x14ac:dyDescent="0.25">
      <c r="B1322" s="16" t="s">
        <v>1336</v>
      </c>
      <c r="C1322" s="21">
        <v>588.74</v>
      </c>
      <c r="D1322" s="21">
        <v>364.33</v>
      </c>
      <c r="E1322" s="16">
        <v>259.27</v>
      </c>
      <c r="F1322" s="59">
        <f t="shared" si="351"/>
        <v>447.16583254984943</v>
      </c>
      <c r="G1322" s="16">
        <v>0.81</v>
      </c>
      <c r="H1322" s="21">
        <v>441.7</v>
      </c>
      <c r="I1322" s="6">
        <f>'Datos y Cálculos'!R1322</f>
        <v>99.269999999999982</v>
      </c>
      <c r="J1322" s="59">
        <f>'Datos y Cálculos'!S1322</f>
        <v>377.61207846148136</v>
      </c>
      <c r="K1322" s="59">
        <f>'Datos y Cálculos'!T1322</f>
        <v>0.964826129196934</v>
      </c>
      <c r="L1322" s="59">
        <f t="shared" si="354"/>
        <v>561.24198651099721</v>
      </c>
      <c r="M1322" s="69">
        <f t="shared" si="352"/>
        <v>473.94442423693556</v>
      </c>
      <c r="O1322" s="20">
        <f t="shared" si="345"/>
        <v>564.53575838394079</v>
      </c>
      <c r="P1322" s="128">
        <f t="shared" si="346"/>
        <v>473.94442423693556</v>
      </c>
      <c r="Q1322" s="106">
        <f t="shared" si="361"/>
        <v>0.16047049775258715</v>
      </c>
      <c r="S1322" s="129">
        <f t="shared" si="359"/>
        <v>0.25993313647977595</v>
      </c>
      <c r="T1322" s="124">
        <f t="shared" si="360"/>
        <v>0.21822153668647512</v>
      </c>
      <c r="U1322" s="79">
        <f t="shared" si="358"/>
        <v>0.16047049775258726</v>
      </c>
      <c r="Y1322" s="111">
        <f t="shared" si="347"/>
        <v>0.15497634317202266</v>
      </c>
      <c r="Z1322" s="92">
        <f t="shared" si="356"/>
        <v>4.5747500038579275E-2</v>
      </c>
      <c r="AD1322" s="106">
        <f t="shared" si="348"/>
        <v>0.70978703579341174</v>
      </c>
      <c r="AE1322" s="74">
        <f>IF(J1322&gt;0,J1322/630,Tabla13[[#This Row],[Cargabilidad Antes]]-0.02)</f>
        <v>0.59938425152616093</v>
      </c>
      <c r="AF1322" s="114">
        <f t="shared" si="353"/>
        <v>0.11040278426725081</v>
      </c>
      <c r="AI1322" s="4">
        <f t="shared" si="349"/>
        <v>33.512302951232137</v>
      </c>
      <c r="AJ1322" s="59">
        <f t="shared" si="350"/>
        <v>30.999554414136764</v>
      </c>
      <c r="AK1322" s="4">
        <f t="shared" si="357"/>
        <v>2.5127485370953728</v>
      </c>
      <c r="AL1322" s="79">
        <f t="shared" si="355"/>
        <v>7.4979882485306404E-2</v>
      </c>
    </row>
    <row r="1323" spans="2:38" x14ac:dyDescent="0.25">
      <c r="B1323" s="16" t="s">
        <v>1337</v>
      </c>
      <c r="C1323" s="21">
        <v>574.70000000000005</v>
      </c>
      <c r="D1323" s="21">
        <v>390.69</v>
      </c>
      <c r="E1323" s="16">
        <v>266.36</v>
      </c>
      <c r="F1323" s="59">
        <f t="shared" si="351"/>
        <v>472.84915744875764</v>
      </c>
      <c r="G1323" s="16">
        <v>0.82</v>
      </c>
      <c r="H1323" s="21">
        <v>441.39</v>
      </c>
      <c r="I1323" s="6">
        <f>'Datos y Cálculos'!R1323</f>
        <v>106.36000000000001</v>
      </c>
      <c r="J1323" s="59">
        <f>'Datos y Cálculos'!S1323</f>
        <v>404.9087868890968</v>
      </c>
      <c r="K1323" s="59">
        <f>'Datos y Cálculos'!T1323</f>
        <v>0.9648839754791706</v>
      </c>
      <c r="L1323" s="59">
        <f t="shared" si="354"/>
        <v>593.47736595462607</v>
      </c>
      <c r="M1323" s="69">
        <f t="shared" si="352"/>
        <v>508.20477632101057</v>
      </c>
      <c r="O1323" s="20">
        <f t="shared" si="345"/>
        <v>597.99834748063336</v>
      </c>
      <c r="P1323" s="128">
        <f t="shared" si="346"/>
        <v>508.20477632101057</v>
      </c>
      <c r="Q1323" s="106">
        <f t="shared" si="361"/>
        <v>0.15015688845616892</v>
      </c>
      <c r="S1323" s="129">
        <f t="shared" si="359"/>
        <v>0.27534054975601646</v>
      </c>
      <c r="T1323" s="124">
        <f t="shared" si="360"/>
        <v>0.23399626953884209</v>
      </c>
      <c r="U1323" s="79">
        <f t="shared" si="358"/>
        <v>0.15015688845616881</v>
      </c>
      <c r="Y1323" s="111">
        <f t="shared" si="347"/>
        <v>0.17328996887901701</v>
      </c>
      <c r="Z1323" s="92">
        <f t="shared" si="356"/>
        <v>4.8134180331237952E-2</v>
      </c>
      <c r="AD1323" s="106">
        <f t="shared" si="348"/>
        <v>0.75055421817263113</v>
      </c>
      <c r="AE1323" s="74">
        <f>IF(J1323&gt;0,J1323/630,Tabla13[[#This Row],[Cargabilidad Antes]]-0.02)</f>
        <v>0.64271236014142352</v>
      </c>
      <c r="AF1323" s="114">
        <f t="shared" si="353"/>
        <v>0.1078418580312076</v>
      </c>
      <c r="AI1323" s="4">
        <f t="shared" si="349"/>
        <v>34.551336100148731</v>
      </c>
      <c r="AJ1323" s="59">
        <f t="shared" si="350"/>
        <v>31.898293127016249</v>
      </c>
      <c r="AK1323" s="4">
        <f t="shared" si="357"/>
        <v>2.6530429731324823</v>
      </c>
      <c r="AL1323" s="79">
        <f t="shared" si="355"/>
        <v>7.6785539217427257E-2</v>
      </c>
    </row>
    <row r="1324" spans="2:38" x14ac:dyDescent="0.25">
      <c r="B1324" s="16" t="s">
        <v>1338</v>
      </c>
      <c r="C1324" s="21">
        <v>568.9</v>
      </c>
      <c r="D1324" s="21">
        <v>387.78</v>
      </c>
      <c r="E1324" s="16">
        <v>264.08999999999997</v>
      </c>
      <c r="F1324" s="59">
        <f t="shared" si="351"/>
        <v>469.16612889252769</v>
      </c>
      <c r="G1324" s="16">
        <v>0.82</v>
      </c>
      <c r="H1324" s="21">
        <v>441.1</v>
      </c>
      <c r="I1324" s="6">
        <f>'Datos y Cálculos'!R1324</f>
        <v>104.08999999999997</v>
      </c>
      <c r="J1324" s="59">
        <f>'Datos y Cálculos'!S1324</f>
        <v>401.5072309436033</v>
      </c>
      <c r="K1324" s="59">
        <f>'Datos y Cálculos'!T1324</f>
        <v>0.96581075037841224</v>
      </c>
      <c r="L1324" s="59">
        <f t="shared" si="354"/>
        <v>588.85476263207727</v>
      </c>
      <c r="M1324" s="69">
        <f t="shared" si="352"/>
        <v>503.93545188450133</v>
      </c>
      <c r="O1324" s="20">
        <f t="shared" si="345"/>
        <v>593.54424015470067</v>
      </c>
      <c r="P1324" s="128">
        <f t="shared" si="346"/>
        <v>503.93545188450139</v>
      </c>
      <c r="Q1324" s="106">
        <f t="shared" si="361"/>
        <v>0.15097238286204873</v>
      </c>
      <c r="S1324" s="129">
        <f t="shared" si="359"/>
        <v>0.27328971405561459</v>
      </c>
      <c r="T1324" s="124">
        <f t="shared" si="360"/>
        <v>0.23203051471295053</v>
      </c>
      <c r="U1324" s="79">
        <f t="shared" si="358"/>
        <v>0.15097238286204873</v>
      </c>
      <c r="Y1324" s="111">
        <f t="shared" si="347"/>
        <v>0.17060096628544419</v>
      </c>
      <c r="Z1324" s="92">
        <f t="shared" si="356"/>
        <v>4.7623618911117271E-2</v>
      </c>
      <c r="AD1324" s="106">
        <f t="shared" si="348"/>
        <v>0.74470814109925032</v>
      </c>
      <c r="AE1324" s="74">
        <f>IF(J1324&gt;0,J1324/630,Tabla13[[#This Row],[Cargabilidad Antes]]-0.02)</f>
        <v>0.63731306498984652</v>
      </c>
      <c r="AF1324" s="114">
        <f t="shared" si="353"/>
        <v>0.1073950761094038</v>
      </c>
      <c r="AI1324" s="4">
        <f t="shared" si="349"/>
        <v>34.40958239906039</v>
      </c>
      <c r="AJ1324" s="59">
        <f t="shared" si="350"/>
        <v>31.782877662020212</v>
      </c>
      <c r="AK1324" s="4">
        <f t="shared" si="357"/>
        <v>2.6267047370401784</v>
      </c>
      <c r="AL1324" s="79">
        <f t="shared" si="355"/>
        <v>7.6336431711879871E-2</v>
      </c>
    </row>
    <row r="1325" spans="2:38" x14ac:dyDescent="0.25">
      <c r="B1325" s="16" t="s">
        <v>1339</v>
      </c>
      <c r="C1325" s="21">
        <v>631</v>
      </c>
      <c r="D1325" s="21">
        <v>393.39</v>
      </c>
      <c r="E1325" s="16">
        <v>267.52999999999997</v>
      </c>
      <c r="F1325" s="59">
        <f t="shared" si="351"/>
        <v>475.73941711823704</v>
      </c>
      <c r="G1325" s="16">
        <v>0.82</v>
      </c>
      <c r="H1325" s="21">
        <v>443.31</v>
      </c>
      <c r="I1325" s="6">
        <f>'Datos y Cálculos'!R1325</f>
        <v>107.52999999999997</v>
      </c>
      <c r="J1325" s="59">
        <f>'Datos y Cálculos'!S1325</f>
        <v>407.82152101133653</v>
      </c>
      <c r="K1325" s="59">
        <f>'Datos y Cálculos'!T1325</f>
        <v>0.9646131450455373</v>
      </c>
      <c r="L1325" s="59">
        <f t="shared" si="354"/>
        <v>597.10495768984742</v>
      </c>
      <c r="M1325" s="69">
        <f t="shared" si="352"/>
        <v>511.86057595047345</v>
      </c>
      <c r="O1325" s="20">
        <f t="shared" si="345"/>
        <v>602.13102438098326</v>
      </c>
      <c r="P1325" s="128">
        <f t="shared" si="346"/>
        <v>511.86057595047345</v>
      </c>
      <c r="Q1325" s="106">
        <f t="shared" si="361"/>
        <v>0.1499182815290272</v>
      </c>
      <c r="S1325" s="129">
        <f t="shared" si="359"/>
        <v>0.27724338700381201</v>
      </c>
      <c r="T1325" s="124">
        <f t="shared" si="360"/>
        <v>0.23567953485891346</v>
      </c>
      <c r="U1325" s="79">
        <f t="shared" si="358"/>
        <v>0.14991828152902731</v>
      </c>
      <c r="Y1325" s="111">
        <f t="shared" si="347"/>
        <v>0.17541489060491491</v>
      </c>
      <c r="Z1325" s="92">
        <f t="shared" si="356"/>
        <v>4.8653262089160987E-2</v>
      </c>
      <c r="AD1325" s="106">
        <f t="shared" si="348"/>
        <v>0.7551419319337096</v>
      </c>
      <c r="AE1325" s="74">
        <f>IF(J1325&gt;0,J1325/630,Tabla13[[#This Row],[Cargabilidad Antes]]-0.02)</f>
        <v>0.64733574763704216</v>
      </c>
      <c r="AF1325" s="114">
        <f t="shared" si="353"/>
        <v>0.10780618429666744</v>
      </c>
      <c r="AI1325" s="4">
        <f t="shared" si="349"/>
        <v>34.683807973346482</v>
      </c>
      <c r="AJ1325" s="59">
        <f t="shared" si="350"/>
        <v>31.997896613577733</v>
      </c>
      <c r="AK1325" s="4">
        <f t="shared" si="357"/>
        <v>2.685911359768749</v>
      </c>
      <c r="AL1325" s="79">
        <f t="shared" si="355"/>
        <v>7.7439921297938086E-2</v>
      </c>
    </row>
    <row r="1326" spans="2:38" x14ac:dyDescent="0.25">
      <c r="B1326" s="16" t="s">
        <v>1340</v>
      </c>
      <c r="C1326" s="21">
        <v>562.32000000000005</v>
      </c>
      <c r="D1326" s="21">
        <v>392.21</v>
      </c>
      <c r="E1326" s="16">
        <v>267.77999999999997</v>
      </c>
      <c r="F1326" s="59">
        <f t="shared" si="351"/>
        <v>474.90505630073045</v>
      </c>
      <c r="G1326" s="16">
        <v>0.82</v>
      </c>
      <c r="H1326" s="21">
        <v>442.9</v>
      </c>
      <c r="I1326" s="6">
        <f>'Datos y Cálculos'!R1326</f>
        <v>107.77999999999997</v>
      </c>
      <c r="J1326" s="59">
        <f>'Datos y Cálculos'!S1326</f>
        <v>406.74956976006746</v>
      </c>
      <c r="K1326" s="59">
        <f>'Datos y Cálculos'!T1326</f>
        <v>0.96425424673800131</v>
      </c>
      <c r="L1326" s="59">
        <f t="shared" si="354"/>
        <v>596.05774368421987</v>
      </c>
      <c r="M1326" s="69">
        <f t="shared" si="352"/>
        <v>510.51515998639007</v>
      </c>
      <c r="O1326" s="20">
        <f t="shared" si="345"/>
        <v>600.32489151342293</v>
      </c>
      <c r="P1326" s="128">
        <f t="shared" si="346"/>
        <v>510.51515998639007</v>
      </c>
      <c r="Q1326" s="106">
        <f t="shared" si="361"/>
        <v>0.14960187857715168</v>
      </c>
      <c r="S1326" s="129">
        <f t="shared" si="359"/>
        <v>0.27641177665107169</v>
      </c>
      <c r="T1326" s="124">
        <f t="shared" si="360"/>
        <v>0.23506005560322332</v>
      </c>
      <c r="U1326" s="79">
        <f t="shared" si="358"/>
        <v>0.14960187857715157</v>
      </c>
      <c r="Y1326" s="111">
        <f t="shared" si="347"/>
        <v>0.17480013823251414</v>
      </c>
      <c r="Z1326" s="92">
        <f t="shared" si="356"/>
        <v>4.8388704798013882E-2</v>
      </c>
      <c r="AD1326" s="106">
        <f t="shared" si="348"/>
        <v>0.75381754968369907</v>
      </c>
      <c r="AE1326" s="74">
        <f>IF(J1326&gt;0,J1326/630,Tabla13[[#This Row],[Cargabilidad Antes]]-0.02)</f>
        <v>0.64563423771439277</v>
      </c>
      <c r="AF1326" s="114">
        <f t="shared" si="353"/>
        <v>0.10818331196930631</v>
      </c>
      <c r="AI1326" s="4">
        <f t="shared" si="349"/>
        <v>34.625800624214818</v>
      </c>
      <c r="AJ1326" s="59">
        <f t="shared" si="350"/>
        <v>31.961157280339997</v>
      </c>
      <c r="AK1326" s="4">
        <f t="shared" si="357"/>
        <v>2.6646433438748218</v>
      </c>
      <c r="AL1326" s="79">
        <f t="shared" si="355"/>
        <v>7.6955429068443215E-2</v>
      </c>
    </row>
    <row r="1327" spans="2:38" x14ac:dyDescent="0.25">
      <c r="B1327" s="16" t="s">
        <v>1341</v>
      </c>
      <c r="C1327" s="21">
        <v>644.48</v>
      </c>
      <c r="D1327" s="21">
        <v>381.18</v>
      </c>
      <c r="E1327" s="16">
        <v>270.39999999999998</v>
      </c>
      <c r="F1327" s="59">
        <f t="shared" si="351"/>
        <v>467.34821322007849</v>
      </c>
      <c r="G1327" s="16">
        <v>0.81</v>
      </c>
      <c r="H1327" s="21">
        <v>445.56</v>
      </c>
      <c r="I1327" s="6">
        <f>'Datos y Cálculos'!R1327</f>
        <v>110.39999999999998</v>
      </c>
      <c r="J1327" s="59">
        <f>'Datos y Cálculos'!S1327</f>
        <v>396.84550192738737</v>
      </c>
      <c r="K1327" s="59">
        <f>'Datos y Cálculos'!T1327</f>
        <v>0.96052493514150061</v>
      </c>
      <c r="L1327" s="59">
        <f t="shared" si="354"/>
        <v>586.57307979978907</v>
      </c>
      <c r="M1327" s="69">
        <f t="shared" si="352"/>
        <v>498.08447253145494</v>
      </c>
      <c r="O1327" s="20">
        <f t="shared" si="345"/>
        <v>590.64513046082004</v>
      </c>
      <c r="P1327" s="128">
        <f t="shared" si="346"/>
        <v>498.08447253145488</v>
      </c>
      <c r="Q1327" s="106">
        <f t="shared" si="361"/>
        <v>0.15671111663470338</v>
      </c>
      <c r="S1327" s="129">
        <f t="shared" si="359"/>
        <v>0.27195485675997305</v>
      </c>
      <c r="T1327" s="124">
        <f t="shared" si="360"/>
        <v>0.22933650748288686</v>
      </c>
      <c r="U1327" s="79">
        <f t="shared" si="358"/>
        <v>0.15671111663470338</v>
      </c>
      <c r="Y1327" s="111">
        <f t="shared" si="347"/>
        <v>0.16928144514933835</v>
      </c>
      <c r="Z1327" s="92">
        <f t="shared" si="356"/>
        <v>4.8899291535523248E-2</v>
      </c>
      <c r="AD1327" s="106">
        <f t="shared" si="348"/>
        <v>0.74182256066679131</v>
      </c>
      <c r="AE1327" s="74">
        <f>IF(J1327&gt;0,J1327/630,Tabla13[[#This Row],[Cargabilidad Antes]]-0.02)</f>
        <v>0.62991349512283712</v>
      </c>
      <c r="AF1327" s="114">
        <f t="shared" si="353"/>
        <v>0.11190906554395419</v>
      </c>
      <c r="AI1327" s="4">
        <f t="shared" si="349"/>
        <v>34.317886488704033</v>
      </c>
      <c r="AJ1327" s="59">
        <f t="shared" si="350"/>
        <v>31.626285838059232</v>
      </c>
      <c r="AK1327" s="4">
        <f t="shared" si="357"/>
        <v>2.6916006506448014</v>
      </c>
      <c r="AL1327" s="79">
        <f t="shared" si="355"/>
        <v>7.8431422387586713E-2</v>
      </c>
    </row>
    <row r="1328" spans="2:38" x14ac:dyDescent="0.25">
      <c r="B1328" s="16" t="s">
        <v>1342</v>
      </c>
      <c r="C1328" s="21">
        <v>573.22</v>
      </c>
      <c r="D1328" s="21">
        <v>388.42</v>
      </c>
      <c r="E1328" s="16">
        <v>269.02999999999997</v>
      </c>
      <c r="F1328" s="59">
        <f t="shared" si="351"/>
        <v>472.49046265506774</v>
      </c>
      <c r="G1328" s="16">
        <v>0.82</v>
      </c>
      <c r="H1328" s="21">
        <v>444.06</v>
      </c>
      <c r="I1328" s="6">
        <f>'Datos y Cálculos'!R1328</f>
        <v>109.02999999999997</v>
      </c>
      <c r="J1328" s="59">
        <f>'Datos y Cálculos'!S1328</f>
        <v>403.43232059417352</v>
      </c>
      <c r="K1328" s="59">
        <f>'Datos y Cálculos'!T1328</f>
        <v>0.9627885029834411</v>
      </c>
      <c r="L1328" s="59">
        <f t="shared" si="354"/>
        <v>593.02716479007438</v>
      </c>
      <c r="M1328" s="69">
        <f t="shared" si="352"/>
        <v>506.35164977139453</v>
      </c>
      <c r="O1328" s="20">
        <f t="shared" si="345"/>
        <v>594.52383764219098</v>
      </c>
      <c r="P1328" s="128">
        <f t="shared" si="346"/>
        <v>506.35164977139459</v>
      </c>
      <c r="Q1328" s="106">
        <f t="shared" si="361"/>
        <v>0.14830723730183226</v>
      </c>
      <c r="S1328" s="129">
        <f t="shared" si="359"/>
        <v>0.27374075695879574</v>
      </c>
      <c r="T1328" s="124">
        <f t="shared" si="360"/>
        <v>0.23314302155732444</v>
      </c>
      <c r="U1328" s="79">
        <f t="shared" si="358"/>
        <v>0.14830723730183226</v>
      </c>
      <c r="Y1328" s="111">
        <f t="shared" si="347"/>
        <v>0.17302715934404536</v>
      </c>
      <c r="Z1328" s="92">
        <f t="shared" si="356"/>
        <v>4.7516621252185656E-2</v>
      </c>
      <c r="AD1328" s="106">
        <f t="shared" si="348"/>
        <v>0.7499848613572504</v>
      </c>
      <c r="AE1328" s="74">
        <f>IF(J1328&gt;0,J1328/630,Tabla13[[#This Row],[Cargabilidad Antes]]-0.02)</f>
        <v>0.64036876284789446</v>
      </c>
      <c r="AF1328" s="114">
        <f t="shared" si="353"/>
        <v>0.10961609850935594</v>
      </c>
      <c r="AI1328" s="4">
        <f t="shared" si="349"/>
        <v>34.440667562093971</v>
      </c>
      <c r="AJ1328" s="59">
        <f t="shared" si="350"/>
        <v>31.848076742153125</v>
      </c>
      <c r="AK1328" s="4">
        <f t="shared" si="357"/>
        <v>2.5925908199408454</v>
      </c>
      <c r="AL1328" s="79">
        <f t="shared" si="355"/>
        <v>7.5277019972583181E-2</v>
      </c>
    </row>
    <row r="1329" spans="2:38" x14ac:dyDescent="0.25">
      <c r="B1329" s="16" t="s">
        <v>1343</v>
      </c>
      <c r="C1329" s="21">
        <v>628.36</v>
      </c>
      <c r="D1329" s="21">
        <v>396.01</v>
      </c>
      <c r="E1329" s="16">
        <v>267.24</v>
      </c>
      <c r="F1329" s="59">
        <f t="shared" si="351"/>
        <v>477.74589239469134</v>
      </c>
      <c r="G1329" s="16">
        <v>0.83</v>
      </c>
      <c r="H1329" s="21">
        <v>444.18</v>
      </c>
      <c r="I1329" s="6">
        <f>'Datos y Cálculos'!R1329</f>
        <v>107.24000000000001</v>
      </c>
      <c r="J1329" s="59">
        <f>'Datos y Cálculos'!S1329</f>
        <v>410.27349134449327</v>
      </c>
      <c r="K1329" s="59">
        <f>'Datos y Cálculos'!T1329</f>
        <v>0.96523418732769972</v>
      </c>
      <c r="L1329" s="59">
        <f t="shared" si="354"/>
        <v>599.62330343111535</v>
      </c>
      <c r="M1329" s="69">
        <f t="shared" si="352"/>
        <v>514.93806667197998</v>
      </c>
      <c r="O1329" s="20">
        <f t="shared" si="345"/>
        <v>598.83834494966925</v>
      </c>
      <c r="P1329" s="128">
        <f t="shared" si="346"/>
        <v>514.93806667197998</v>
      </c>
      <c r="Q1329" s="106">
        <f t="shared" si="361"/>
        <v>0.14010505336751755</v>
      </c>
      <c r="S1329" s="129">
        <f t="shared" si="359"/>
        <v>0.27572731564908692</v>
      </c>
      <c r="T1329" s="124">
        <f t="shared" si="360"/>
        <v>0.23709652537518927</v>
      </c>
      <c r="U1329" s="79">
        <f t="shared" si="358"/>
        <v>0.14010505336751744</v>
      </c>
      <c r="Y1329" s="111">
        <f t="shared" si="347"/>
        <v>0.1768976681606805</v>
      </c>
      <c r="Z1329" s="92">
        <f t="shared" si="356"/>
        <v>4.6096114793444984E-2</v>
      </c>
      <c r="AD1329" s="106">
        <f t="shared" si="348"/>
        <v>0.75832681332490692</v>
      </c>
      <c r="AE1329" s="74">
        <f>IF(J1329&gt;0,J1329/630,Tabla13[[#This Row],[Cargabilidad Antes]]-0.02)</f>
        <v>0.65122776403887817</v>
      </c>
      <c r="AF1329" s="114">
        <f t="shared" si="353"/>
        <v>0.10709904928602876</v>
      </c>
      <c r="AI1329" s="4">
        <f t="shared" si="349"/>
        <v>34.578188124520807</v>
      </c>
      <c r="AJ1329" s="59">
        <f t="shared" si="350"/>
        <v>32.082297342624905</v>
      </c>
      <c r="AK1329" s="4">
        <f t="shared" si="357"/>
        <v>2.495890781895902</v>
      </c>
      <c r="AL1329" s="79">
        <f t="shared" si="355"/>
        <v>7.2181074754635977E-2</v>
      </c>
    </row>
    <row r="1330" spans="2:38" x14ac:dyDescent="0.25">
      <c r="B1330" s="16" t="s">
        <v>1344</v>
      </c>
      <c r="C1330" s="21">
        <v>569.14</v>
      </c>
      <c r="D1330" s="21">
        <v>387.07</v>
      </c>
      <c r="E1330" s="16">
        <v>267.27</v>
      </c>
      <c r="F1330" s="59">
        <f t="shared" si="351"/>
        <v>470.37903631008044</v>
      </c>
      <c r="G1330" s="16">
        <v>0.82</v>
      </c>
      <c r="H1330" s="21">
        <v>445.18</v>
      </c>
      <c r="I1330" s="6">
        <f>'Datos y Cálculos'!R1330</f>
        <v>107.26999999999998</v>
      </c>
      <c r="J1330" s="59">
        <f>'Datos y Cálculos'!S1330</f>
        <v>401.65910645720459</v>
      </c>
      <c r="K1330" s="59">
        <f>'Datos y Cálculos'!T1330</f>
        <v>0.96367788947725752</v>
      </c>
      <c r="L1330" s="59">
        <f t="shared" si="354"/>
        <v>590.37709398865593</v>
      </c>
      <c r="M1330" s="69">
        <f t="shared" si="352"/>
        <v>504.12607225115573</v>
      </c>
      <c r="O1330" s="20">
        <f t="shared" si="345"/>
        <v>592.45749919201603</v>
      </c>
      <c r="P1330" s="128">
        <f t="shared" si="346"/>
        <v>504.12607225115568</v>
      </c>
      <c r="Q1330" s="106">
        <f t="shared" si="361"/>
        <v>0.14909327177278597</v>
      </c>
      <c r="S1330" s="129">
        <f t="shared" si="359"/>
        <v>0.27278933833489794</v>
      </c>
      <c r="T1330" s="124">
        <f t="shared" si="360"/>
        <v>0.23211828337781457</v>
      </c>
      <c r="U1330" s="79">
        <f t="shared" si="358"/>
        <v>0.14909327177278586</v>
      </c>
      <c r="Y1330" s="111">
        <f t="shared" si="347"/>
        <v>0.17148419564839318</v>
      </c>
      <c r="Z1330" s="92">
        <f t="shared" si="356"/>
        <v>4.7322391052439038E-2</v>
      </c>
      <c r="AD1330" s="106">
        <f t="shared" si="348"/>
        <v>0.74663339096838166</v>
      </c>
      <c r="AE1330" s="74">
        <f>IF(J1330&gt;0,J1330/630,Tabla13[[#This Row],[Cargabilidad Antes]]-0.02)</f>
        <v>0.63755413723365806</v>
      </c>
      <c r="AF1330" s="114">
        <f t="shared" si="353"/>
        <v>0.1090792537347236</v>
      </c>
      <c r="AI1330" s="4">
        <f t="shared" si="349"/>
        <v>34.375157274275047</v>
      </c>
      <c r="AJ1330" s="59">
        <f t="shared" si="350"/>
        <v>31.788010062056024</v>
      </c>
      <c r="AK1330" s="4">
        <f t="shared" si="357"/>
        <v>2.5871472122190227</v>
      </c>
      <c r="AL1330" s="79">
        <f t="shared" si="355"/>
        <v>7.5262120012324685E-2</v>
      </c>
    </row>
    <row r="1331" spans="2:38" x14ac:dyDescent="0.25">
      <c r="B1331" s="16" t="s">
        <v>1345</v>
      </c>
      <c r="C1331" s="21">
        <v>575</v>
      </c>
      <c r="D1331" s="21">
        <v>389.41</v>
      </c>
      <c r="E1331" s="16">
        <v>267.37</v>
      </c>
      <c r="F1331" s="59">
        <f t="shared" si="351"/>
        <v>472.36306481349703</v>
      </c>
      <c r="G1331" s="16">
        <v>0.82</v>
      </c>
      <c r="H1331" s="21">
        <v>443.42</v>
      </c>
      <c r="I1331" s="6">
        <f>'Datos y Cálculos'!R1331</f>
        <v>107.37</v>
      </c>
      <c r="J1331" s="59">
        <f>'Datos y Cálculos'!S1331</f>
        <v>403.94116527038938</v>
      </c>
      <c r="K1331" s="59">
        <f>'Datos y Cálculos'!T1331</f>
        <v>0.96402653029764251</v>
      </c>
      <c r="L1331" s="59">
        <f t="shared" si="354"/>
        <v>592.86726657675911</v>
      </c>
      <c r="M1331" s="69">
        <f t="shared" si="352"/>
        <v>506.99030544702265</v>
      </c>
      <c r="O1331" s="20">
        <f t="shared" si="345"/>
        <v>596.03915250565274</v>
      </c>
      <c r="P1331" s="128">
        <f t="shared" si="346"/>
        <v>506.99030544702265</v>
      </c>
      <c r="Q1331" s="106">
        <f t="shared" si="361"/>
        <v>0.14940100274333168</v>
      </c>
      <c r="S1331" s="129">
        <f t="shared" si="359"/>
        <v>0.27443846394965415</v>
      </c>
      <c r="T1331" s="124">
        <f t="shared" si="360"/>
        <v>0.23343708224423618</v>
      </c>
      <c r="U1331" s="79">
        <f t="shared" si="358"/>
        <v>0.14940100274333157</v>
      </c>
      <c r="Y1331" s="111">
        <f t="shared" si="347"/>
        <v>0.17293386512287337</v>
      </c>
      <c r="Z1331" s="92">
        <f t="shared" si="356"/>
        <v>4.7812987774972754E-2</v>
      </c>
      <c r="AD1331" s="106">
        <f t="shared" si="348"/>
        <v>0.74978264256110638</v>
      </c>
      <c r="AE1331" s="74">
        <f>IF(J1331&gt;0,J1331/630,Tabla13[[#This Row],[Cargabilidad Antes]]-0.02)</f>
        <v>0.64117645281014191</v>
      </c>
      <c r="AF1331" s="114">
        <f t="shared" si="353"/>
        <v>0.10860618975096448</v>
      </c>
      <c r="AI1331" s="4">
        <f t="shared" si="349"/>
        <v>34.488853400631861</v>
      </c>
      <c r="AJ1331" s="59">
        <f t="shared" si="350"/>
        <v>31.865362441700462</v>
      </c>
      <c r="AK1331" s="4">
        <f t="shared" si="357"/>
        <v>2.6234909589313986</v>
      </c>
      <c r="AL1331" s="79">
        <f t="shared" si="355"/>
        <v>7.6067792931710954E-2</v>
      </c>
    </row>
    <row r="1332" spans="2:38" x14ac:dyDescent="0.25">
      <c r="B1332" s="16" t="s">
        <v>1346</v>
      </c>
      <c r="C1332" s="21">
        <v>655.5</v>
      </c>
      <c r="D1332" s="21">
        <v>391.46</v>
      </c>
      <c r="E1332" s="16">
        <v>265.60000000000002</v>
      </c>
      <c r="F1332" s="59">
        <f t="shared" si="351"/>
        <v>473.05844416942818</v>
      </c>
      <c r="G1332" s="16">
        <v>0.83</v>
      </c>
      <c r="H1332" s="21">
        <v>442.12</v>
      </c>
      <c r="I1332" s="6">
        <f>'Datos y Cálculos'!R1332</f>
        <v>105.60000000000002</v>
      </c>
      <c r="J1332" s="59">
        <f>'Datos y Cálculos'!S1332</f>
        <v>405.45319285954577</v>
      </c>
      <c r="K1332" s="59">
        <f>'Datos y Cálculos'!T1332</f>
        <v>0.96548752579587349</v>
      </c>
      <c r="L1332" s="59">
        <f t="shared" si="354"/>
        <v>593.74004366009763</v>
      </c>
      <c r="M1332" s="69">
        <f t="shared" si="352"/>
        <v>508.88806530706961</v>
      </c>
      <c r="O1332" s="20">
        <f t="shared" si="345"/>
        <v>591.95792660285736</v>
      </c>
      <c r="P1332" s="128">
        <f t="shared" si="346"/>
        <v>508.88806530706967</v>
      </c>
      <c r="Q1332" s="106">
        <f t="shared" si="361"/>
        <v>0.14033068493990952</v>
      </c>
      <c r="S1332" s="129">
        <f t="shared" si="359"/>
        <v>0.27255931664349781</v>
      </c>
      <c r="T1332" s="124">
        <f t="shared" si="360"/>
        <v>0.23431088105216208</v>
      </c>
      <c r="U1332" s="79">
        <f t="shared" si="358"/>
        <v>0.14033068493990952</v>
      </c>
      <c r="Y1332" s="111">
        <f t="shared" si="347"/>
        <v>0.17344340180718337</v>
      </c>
      <c r="Z1332" s="92">
        <f t="shared" si="356"/>
        <v>4.5263293672071263E-2</v>
      </c>
      <c r="AD1332" s="106">
        <f t="shared" si="348"/>
        <v>0.75088641931655264</v>
      </c>
      <c r="AE1332" s="74">
        <f>IF(J1332&gt;0,J1332/630,Tabla13[[#This Row],[Cargabilidad Antes]]-0.02)</f>
        <v>0.64357649660245364</v>
      </c>
      <c r="AF1332" s="114">
        <f t="shared" si="353"/>
        <v>0.107309922714099</v>
      </c>
      <c r="AI1332" s="4">
        <f t="shared" si="349"/>
        <v>34.35935328172954</v>
      </c>
      <c r="AJ1332" s="59">
        <f t="shared" si="350"/>
        <v>31.916855315490718</v>
      </c>
      <c r="AK1332" s="4">
        <f t="shared" si="357"/>
        <v>2.4424979662388218</v>
      </c>
      <c r="AL1332" s="79">
        <f t="shared" si="355"/>
        <v>7.1086843405100186E-2</v>
      </c>
    </row>
    <row r="1333" spans="2:38" x14ac:dyDescent="0.25">
      <c r="B1333" s="16" t="s">
        <v>1347</v>
      </c>
      <c r="C1333" s="21">
        <v>582</v>
      </c>
      <c r="D1333" s="21">
        <v>391.92</v>
      </c>
      <c r="E1333" s="16">
        <v>265.89</v>
      </c>
      <c r="F1333" s="59">
        <f t="shared" si="351"/>
        <v>473.60191986519652</v>
      </c>
      <c r="G1333" s="16">
        <v>0.82</v>
      </c>
      <c r="H1333" s="21">
        <v>442.57</v>
      </c>
      <c r="I1333" s="6">
        <f>'Datos y Cálculos'!R1333</f>
        <v>105.88999999999999</v>
      </c>
      <c r="J1333" s="59">
        <f>'Datos y Cálculos'!S1333</f>
        <v>405.97287902026164</v>
      </c>
      <c r="K1333" s="59">
        <f>'Datos y Cálculos'!T1333</f>
        <v>0.96538468516868525</v>
      </c>
      <c r="L1333" s="59">
        <f t="shared" si="354"/>
        <v>594.42216504977125</v>
      </c>
      <c r="M1333" s="69">
        <f t="shared" si="352"/>
        <v>509.54032823051182</v>
      </c>
      <c r="O1333" s="20">
        <f t="shared" si="345"/>
        <v>599.88101140190395</v>
      </c>
      <c r="P1333" s="128">
        <f t="shared" si="346"/>
        <v>509.54032823051182</v>
      </c>
      <c r="Q1333" s="106">
        <f t="shared" si="361"/>
        <v>0.15059767096189403</v>
      </c>
      <c r="S1333" s="129">
        <f t="shared" si="359"/>
        <v>0.2762073978355678</v>
      </c>
      <c r="T1333" s="124">
        <f t="shared" si="360"/>
        <v>0.234611207019086</v>
      </c>
      <c r="U1333" s="79">
        <f t="shared" si="358"/>
        <v>0.15059767096189403</v>
      </c>
      <c r="Y1333" s="111">
        <f t="shared" si="347"/>
        <v>0.17384215346880907</v>
      </c>
      <c r="Z1333" s="92">
        <f t="shared" si="356"/>
        <v>4.8417766181376713E-2</v>
      </c>
      <c r="AD1333" s="106">
        <f t="shared" si="348"/>
        <v>0.75174907915110556</v>
      </c>
      <c r="AE1333" s="74">
        <f>IF(J1333&gt;0,J1333/630,Tabla13[[#This Row],[Cargabilidad Antes]]-0.02)</f>
        <v>0.64440139527025653</v>
      </c>
      <c r="AF1333" s="114">
        <f t="shared" si="353"/>
        <v>0.10734768388084903</v>
      </c>
      <c r="AI1333" s="4">
        <f t="shared" si="349"/>
        <v>34.611571256425513</v>
      </c>
      <c r="AJ1333" s="59">
        <f t="shared" si="350"/>
        <v>31.934597919157525</v>
      </c>
      <c r="AK1333" s="4">
        <f t="shared" si="357"/>
        <v>2.676973337267988</v>
      </c>
      <c r="AL1333" s="79">
        <f t="shared" si="355"/>
        <v>7.7343305723834077E-2</v>
      </c>
    </row>
    <row r="1334" spans="2:38" x14ac:dyDescent="0.25">
      <c r="B1334" s="16" t="s">
        <v>1348</v>
      </c>
      <c r="C1334" s="21">
        <v>663.34</v>
      </c>
      <c r="D1334" s="21">
        <v>385.91</v>
      </c>
      <c r="E1334" s="16">
        <v>265.47000000000003</v>
      </c>
      <c r="F1334" s="59">
        <f t="shared" si="351"/>
        <v>468.40244341805055</v>
      </c>
      <c r="G1334" s="16">
        <v>0.82</v>
      </c>
      <c r="H1334" s="21">
        <v>442.22</v>
      </c>
      <c r="I1334" s="6">
        <f>'Datos y Cálculos'!R1334</f>
        <v>105.47000000000003</v>
      </c>
      <c r="J1334" s="59">
        <f>'Datos y Cálculos'!S1334</f>
        <v>400.06305627988201</v>
      </c>
      <c r="K1334" s="59">
        <f>'Datos y Cálculos'!T1334</f>
        <v>0.96462293616539141</v>
      </c>
      <c r="L1334" s="59">
        <f t="shared" si="354"/>
        <v>587.89625390541289</v>
      </c>
      <c r="M1334" s="69">
        <f t="shared" si="352"/>
        <v>502.12285486090065</v>
      </c>
      <c r="O1334" s="20">
        <f t="shared" si="345"/>
        <v>590.68197874593977</v>
      </c>
      <c r="P1334" s="128">
        <f t="shared" si="346"/>
        <v>502.12285486090065</v>
      </c>
      <c r="Q1334" s="106">
        <f t="shared" si="361"/>
        <v>0.14992691003212333</v>
      </c>
      <c r="S1334" s="129">
        <f t="shared" si="359"/>
        <v>0.27197182307288209</v>
      </c>
      <c r="T1334" s="124">
        <f t="shared" si="360"/>
        <v>0.23119592802376152</v>
      </c>
      <c r="U1334" s="79">
        <f t="shared" si="358"/>
        <v>0.14992691003212344</v>
      </c>
      <c r="Y1334" s="111">
        <f t="shared" si="347"/>
        <v>0.17004602663516072</v>
      </c>
      <c r="Z1334" s="92">
        <f t="shared" si="356"/>
        <v>4.7166642763185551E-2</v>
      </c>
      <c r="AD1334" s="106">
        <f t="shared" si="348"/>
        <v>0.74349594193341362</v>
      </c>
      <c r="AE1334" s="74">
        <f>IF(J1334&gt;0,J1334/630,Tabla13[[#This Row],[Cargabilidad Antes]]-0.02)</f>
        <v>0.63502072425378098</v>
      </c>
      <c r="AF1334" s="114">
        <f t="shared" si="353"/>
        <v>0.10847521767963264</v>
      </c>
      <c r="AI1334" s="4">
        <f t="shared" si="349"/>
        <v>34.319049145705634</v>
      </c>
      <c r="AJ1334" s="59">
        <f t="shared" si="350"/>
        <v>31.734170976860607</v>
      </c>
      <c r="AK1334" s="4">
        <f t="shared" si="357"/>
        <v>2.5848781688450266</v>
      </c>
      <c r="AL1334" s="79">
        <f t="shared" si="355"/>
        <v>7.5319049716984221E-2</v>
      </c>
    </row>
    <row r="1335" spans="2:38" x14ac:dyDescent="0.25">
      <c r="B1335" s="16" t="s">
        <v>1349</v>
      </c>
      <c r="C1335" s="21">
        <v>592.96</v>
      </c>
      <c r="D1335" s="21">
        <v>385.19</v>
      </c>
      <c r="E1335" s="16">
        <v>266.12</v>
      </c>
      <c r="F1335" s="59">
        <f t="shared" si="351"/>
        <v>468.17858825452493</v>
      </c>
      <c r="G1335" s="16">
        <v>0.82</v>
      </c>
      <c r="H1335" s="21">
        <v>438.92</v>
      </c>
      <c r="I1335" s="6">
        <f>'Datos y Cálculos'!R1335</f>
        <v>106.12</v>
      </c>
      <c r="J1335" s="59">
        <f>'Datos y Cálculos'!S1335</f>
        <v>399.54072445746999</v>
      </c>
      <c r="K1335" s="59">
        <f>'Datos y Cálculos'!T1335</f>
        <v>0.96408194814944936</v>
      </c>
      <c r="L1335" s="59">
        <f t="shared" si="354"/>
        <v>587.6152912121064</v>
      </c>
      <c r="M1335" s="69">
        <f t="shared" si="352"/>
        <v>501.46727134290961</v>
      </c>
      <c r="O1335" s="20">
        <f t="shared" si="345"/>
        <v>589.57993157251315</v>
      </c>
      <c r="P1335" s="128">
        <f t="shared" si="346"/>
        <v>501.46727134290961</v>
      </c>
      <c r="Q1335" s="106">
        <f t="shared" si="361"/>
        <v>0.14944989731009262</v>
      </c>
      <c r="S1335" s="129">
        <f t="shared" si="359"/>
        <v>0.27146439980680331</v>
      </c>
      <c r="T1335" s="124">
        <f t="shared" si="360"/>
        <v>0.23089407313233062</v>
      </c>
      <c r="U1335" s="79">
        <f t="shared" si="358"/>
        <v>0.14944989731009262</v>
      </c>
      <c r="Y1335" s="111">
        <f t="shared" si="347"/>
        <v>0.16988353138941395</v>
      </c>
      <c r="Z1335" s="92">
        <f t="shared" si="356"/>
        <v>4.6983757792702446E-2</v>
      </c>
      <c r="AD1335" s="106">
        <f t="shared" si="348"/>
        <v>0.74314061627702366</v>
      </c>
      <c r="AE1335" s="74">
        <f>IF(J1335&gt;0,J1335/630,Tabla13[[#This Row],[Cargabilidad Antes]]-0.02)</f>
        <v>0.6341916261229682</v>
      </c>
      <c r="AF1335" s="114">
        <f t="shared" si="353"/>
        <v>0.10894899015405546</v>
      </c>
      <c r="AI1335" s="4">
        <f t="shared" si="349"/>
        <v>34.284308111993838</v>
      </c>
      <c r="AJ1335" s="59">
        <f t="shared" si="350"/>
        <v>31.716597869340369</v>
      </c>
      <c r="AK1335" s="4">
        <f t="shared" si="357"/>
        <v>2.5677102426534688</v>
      </c>
      <c r="AL1335" s="79">
        <f t="shared" si="355"/>
        <v>7.489462042709838E-2</v>
      </c>
    </row>
    <row r="1336" spans="2:38" x14ac:dyDescent="0.25">
      <c r="B1336" s="16" t="s">
        <v>1350</v>
      </c>
      <c r="C1336" s="21">
        <v>623.96</v>
      </c>
      <c r="D1336" s="21">
        <v>381.4</v>
      </c>
      <c r="E1336" s="16">
        <v>260.98</v>
      </c>
      <c r="F1336" s="59">
        <f t="shared" si="351"/>
        <v>462.14339809197753</v>
      </c>
      <c r="G1336" s="16">
        <v>0.82</v>
      </c>
      <c r="H1336" s="21">
        <v>439.39</v>
      </c>
      <c r="I1336" s="6">
        <f>'Datos y Cálculos'!R1336</f>
        <v>100.98000000000002</v>
      </c>
      <c r="J1336" s="59">
        <f>'Datos y Cálculos'!S1336</f>
        <v>394.54140517821446</v>
      </c>
      <c r="K1336" s="59">
        <f>'Datos y Cálculos'!T1336</f>
        <v>0.96669194917000278</v>
      </c>
      <c r="L1336" s="59">
        <f t="shared" si="354"/>
        <v>580.04046802741652</v>
      </c>
      <c r="M1336" s="69">
        <f t="shared" si="352"/>
        <v>495.19257931759859</v>
      </c>
      <c r="O1336" s="20">
        <f t="shared" si="345"/>
        <v>583.7788777012812</v>
      </c>
      <c r="P1336" s="128">
        <f t="shared" si="346"/>
        <v>495.19257931759859</v>
      </c>
      <c r="Q1336" s="106">
        <f t="shared" si="361"/>
        <v>0.15174632342387029</v>
      </c>
      <c r="S1336" s="129">
        <f t="shared" si="359"/>
        <v>0.2687933801145273</v>
      </c>
      <c r="T1336" s="124">
        <f t="shared" si="360"/>
        <v>0.22800497292147295</v>
      </c>
      <c r="U1336" s="79">
        <f t="shared" si="358"/>
        <v>0.15174632342387018</v>
      </c>
      <c r="Y1336" s="111">
        <f t="shared" si="347"/>
        <v>0.16553189671833651</v>
      </c>
      <c r="Z1336" s="92">
        <f t="shared" si="356"/>
        <v>4.6426019314417075E-2</v>
      </c>
      <c r="AD1336" s="106">
        <f t="shared" si="348"/>
        <v>0.73356094935234528</v>
      </c>
      <c r="AE1336" s="74">
        <f>IF(J1336&gt;0,J1336/630,Tabla13[[#This Row],[Cargabilidad Antes]]-0.02)</f>
        <v>0.62625619869557847</v>
      </c>
      <c r="AF1336" s="114">
        <f t="shared" si="353"/>
        <v>0.10730475065676681</v>
      </c>
      <c r="AI1336" s="4">
        <f t="shared" si="349"/>
        <v>34.102504755613445</v>
      </c>
      <c r="AJ1336" s="59">
        <f t="shared" si="350"/>
        <v>31.549564385983338</v>
      </c>
      <c r="AK1336" s="4">
        <f t="shared" si="357"/>
        <v>2.5529403696301074</v>
      </c>
      <c r="AL1336" s="79">
        <f t="shared" si="355"/>
        <v>7.4860787731724665E-2</v>
      </c>
    </row>
    <row r="1337" spans="2:38" x14ac:dyDescent="0.25">
      <c r="B1337" s="16" t="s">
        <v>1351</v>
      </c>
      <c r="C1337" s="21">
        <v>594.46</v>
      </c>
      <c r="D1337" s="21">
        <v>385.28</v>
      </c>
      <c r="E1337" s="16">
        <v>264.01</v>
      </c>
      <c r="F1337" s="59">
        <f t="shared" si="351"/>
        <v>467.05669730772513</v>
      </c>
      <c r="G1337" s="16">
        <v>0.82</v>
      </c>
      <c r="H1337" s="21">
        <v>441.76</v>
      </c>
      <c r="I1337" s="6">
        <f>'Datos y Cálculos'!R1337</f>
        <v>104.00999999999999</v>
      </c>
      <c r="J1337" s="59">
        <f>'Datos y Cálculos'!S1337</f>
        <v>399.07237250904751</v>
      </c>
      <c r="K1337" s="59">
        <f>'Datos y Cálculos'!T1337</f>
        <v>0.96543891920572666</v>
      </c>
      <c r="L1337" s="59">
        <f t="shared" si="354"/>
        <v>586.2071954726797</v>
      </c>
      <c r="M1337" s="69">
        <f t="shared" si="352"/>
        <v>500.87943846574177</v>
      </c>
      <c r="O1337" s="20">
        <f t="shared" si="345"/>
        <v>589.71768746919145</v>
      </c>
      <c r="P1337" s="128">
        <f t="shared" si="346"/>
        <v>500.87943846574177</v>
      </c>
      <c r="Q1337" s="106">
        <f t="shared" si="361"/>
        <v>0.15064538658269566</v>
      </c>
      <c r="S1337" s="129">
        <f t="shared" si="359"/>
        <v>0.27152782771506312</v>
      </c>
      <c r="T1337" s="124">
        <f t="shared" si="360"/>
        <v>0.23062341314096785</v>
      </c>
      <c r="U1337" s="79">
        <f t="shared" si="358"/>
        <v>0.15064538658269566</v>
      </c>
      <c r="Y1337" s="111">
        <f t="shared" si="347"/>
        <v>0.16907032700378069</v>
      </c>
      <c r="Z1337" s="92">
        <f t="shared" si="356"/>
        <v>4.7102442046713516E-2</v>
      </c>
      <c r="AD1337" s="106">
        <f t="shared" si="348"/>
        <v>0.74135983699638908</v>
      </c>
      <c r="AE1337" s="74">
        <f>IF(J1337&gt;0,J1337/630,Tabla13[[#This Row],[Cargabilidad Antes]]-0.02)</f>
        <v>0.63344821033182142</v>
      </c>
      <c r="AF1337" s="114">
        <f t="shared" si="353"/>
        <v>0.10791162666456766</v>
      </c>
      <c r="AI1337" s="4">
        <f t="shared" si="349"/>
        <v>34.288647193216107</v>
      </c>
      <c r="AJ1337" s="59">
        <f t="shared" si="350"/>
        <v>31.700860359982819</v>
      </c>
      <c r="AK1337" s="4">
        <f t="shared" si="357"/>
        <v>2.5877868332332881</v>
      </c>
      <c r="AL1337" s="79">
        <f t="shared" si="355"/>
        <v>7.54706599724142E-2</v>
      </c>
    </row>
    <row r="1338" spans="2:38" x14ac:dyDescent="0.25">
      <c r="B1338" s="16" t="s">
        <v>1352</v>
      </c>
      <c r="C1338" s="21">
        <v>445.72</v>
      </c>
      <c r="D1338" s="21">
        <v>299.45999999999998</v>
      </c>
      <c r="E1338" s="16">
        <v>181.7</v>
      </c>
      <c r="F1338" s="59">
        <f t="shared" si="351"/>
        <v>350.2730100935554</v>
      </c>
      <c r="G1338" s="16">
        <v>0.85</v>
      </c>
      <c r="H1338" s="21">
        <v>447.58</v>
      </c>
      <c r="I1338" s="6">
        <f>'Datos y Cálculos'!R1338</f>
        <v>21.699999999999989</v>
      </c>
      <c r="J1338" s="59">
        <f>'Datos y Cálculos'!S1338</f>
        <v>300.24520245958968</v>
      </c>
      <c r="K1338" s="59">
        <f>'Datos y Cálculos'!T1338</f>
        <v>0.99738479598289209</v>
      </c>
      <c r="L1338" s="59">
        <f t="shared" si="354"/>
        <v>439.6309057986407</v>
      </c>
      <c r="M1338" s="69">
        <f t="shared" si="352"/>
        <v>376.84054013682129</v>
      </c>
      <c r="O1338" s="20">
        <f t="shared" si="345"/>
        <v>442.18238263817221</v>
      </c>
      <c r="P1338" s="128">
        <f t="shared" si="346"/>
        <v>376.84054013682129</v>
      </c>
      <c r="Q1338" s="106">
        <f t="shared" si="361"/>
        <v>0.14777124794412866</v>
      </c>
      <c r="S1338" s="129">
        <f t="shared" si="359"/>
        <v>0.20359711835485056</v>
      </c>
      <c r="T1338" s="124">
        <f t="shared" si="360"/>
        <v>0.17351131809772583</v>
      </c>
      <c r="U1338" s="79">
        <f t="shared" si="358"/>
        <v>0.14777124794412866</v>
      </c>
      <c r="Y1338" s="111">
        <f t="shared" si="347"/>
        <v>9.5091464000000001E-2</v>
      </c>
      <c r="Z1338" s="92">
        <f t="shared" si="356"/>
        <v>2.6027118905767702E-2</v>
      </c>
      <c r="AD1338" s="106">
        <f t="shared" si="348"/>
        <v>0.55598890491040542</v>
      </c>
      <c r="AE1338" s="74">
        <f>IF(J1338&gt;0,J1338/630,Tabla13[[#This Row],[Cargabilidad Antes]]-0.02)</f>
        <v>0.47657968644379312</v>
      </c>
      <c r="AF1338" s="114">
        <f t="shared" si="353"/>
        <v>7.9409218466612308E-2</v>
      </c>
      <c r="AI1338" s="4">
        <f t="shared" si="349"/>
        <v>30.222362700736404</v>
      </c>
      <c r="AJ1338" s="59">
        <f t="shared" si="350"/>
        <v>28.792969890240684</v>
      </c>
      <c r="AK1338" s="4">
        <f t="shared" si="357"/>
        <v>1.4293928104957203</v>
      </c>
      <c r="AL1338" s="79">
        <f t="shared" si="355"/>
        <v>4.7295865801414982E-2</v>
      </c>
    </row>
    <row r="1339" spans="2:38" x14ac:dyDescent="0.25">
      <c r="B1339" s="16" t="s">
        <v>1353</v>
      </c>
      <c r="C1339" s="21">
        <v>416.44</v>
      </c>
      <c r="D1339" s="21">
        <v>307.32</v>
      </c>
      <c r="E1339" s="16">
        <v>189.39</v>
      </c>
      <c r="F1339" s="59">
        <f t="shared" si="351"/>
        <v>360.99051857354925</v>
      </c>
      <c r="G1339" s="16">
        <v>0.85</v>
      </c>
      <c r="H1339" s="21">
        <v>449.29</v>
      </c>
      <c r="I1339" s="6">
        <f>'Datos y Cálculos'!R1339</f>
        <v>29.389999999999986</v>
      </c>
      <c r="J1339" s="59">
        <f>'Datos y Cálculos'!S1339</f>
        <v>308.72213153578736</v>
      </c>
      <c r="K1339" s="59">
        <f>'Datos y Cálculos'!T1339</f>
        <v>0.99545827333851244</v>
      </c>
      <c r="L1339" s="59">
        <f t="shared" si="354"/>
        <v>453.08255015943757</v>
      </c>
      <c r="M1339" s="69">
        <f t="shared" si="352"/>
        <v>387.48001249343889</v>
      </c>
      <c r="O1339" s="20">
        <f t="shared" si="345"/>
        <v>453.78845198812229</v>
      </c>
      <c r="P1339" s="128">
        <f t="shared" si="346"/>
        <v>387.48001249343889</v>
      </c>
      <c r="Q1339" s="106">
        <f t="shared" si="361"/>
        <v>0.14612191915456452</v>
      </c>
      <c r="S1339" s="129">
        <f t="shared" si="359"/>
        <v>0.2089409818099669</v>
      </c>
      <c r="T1339" s="124">
        <f t="shared" si="360"/>
        <v>0.17841012455785554</v>
      </c>
      <c r="U1339" s="79">
        <f t="shared" si="358"/>
        <v>0.14612191915456474</v>
      </c>
      <c r="Y1339" s="111">
        <f t="shared" si="347"/>
        <v>0.10099962825141777</v>
      </c>
      <c r="Z1339" s="92">
        <f t="shared" si="356"/>
        <v>2.7360013824423449E-2</v>
      </c>
      <c r="AD1339" s="106">
        <f t="shared" si="348"/>
        <v>0.57300082313261791</v>
      </c>
      <c r="AE1339" s="74">
        <f>IF(J1339&gt;0,J1339/630,Tabla13[[#This Row],[Cargabilidad Antes]]-0.02)</f>
        <v>0.49003512942188471</v>
      </c>
      <c r="AF1339" s="114">
        <f t="shared" si="353"/>
        <v>8.2965693710733202E-2</v>
      </c>
      <c r="AI1339" s="4">
        <f t="shared" si="349"/>
        <v>30.500105746735482</v>
      </c>
      <c r="AJ1339" s="59">
        <f t="shared" si="350"/>
        <v>29.01016987398279</v>
      </c>
      <c r="AK1339" s="4">
        <f t="shared" si="357"/>
        <v>1.4899358727526923</v>
      </c>
      <c r="AL1339" s="79">
        <f t="shared" si="355"/>
        <v>4.8850187114913957E-2</v>
      </c>
    </row>
    <row r="1340" spans="2:38" x14ac:dyDescent="0.25">
      <c r="B1340" s="16" t="s">
        <v>1354</v>
      </c>
      <c r="C1340" s="21">
        <v>651.34</v>
      </c>
      <c r="D1340" s="21">
        <v>410.55</v>
      </c>
      <c r="E1340" s="16">
        <v>264.79000000000002</v>
      </c>
      <c r="F1340" s="59">
        <f t="shared" si="351"/>
        <v>488.53356752632675</v>
      </c>
      <c r="G1340" s="16">
        <v>0.84</v>
      </c>
      <c r="H1340" s="21">
        <v>441.78</v>
      </c>
      <c r="I1340" s="6">
        <f>'Datos y Cálculos'!R1340</f>
        <v>104.79000000000002</v>
      </c>
      <c r="J1340" s="59">
        <f>'Datos y Cálculos'!S1340</f>
        <v>423.71245745198479</v>
      </c>
      <c r="K1340" s="59">
        <f>'Datos y Cálculos'!T1340</f>
        <v>0.96893540130696687</v>
      </c>
      <c r="L1340" s="59">
        <f t="shared" si="354"/>
        <v>613.16301460759348</v>
      </c>
      <c r="M1340" s="69">
        <f t="shared" si="352"/>
        <v>531.80543775848105</v>
      </c>
      <c r="O1340" s="20">
        <f t="shared" si="345"/>
        <v>613.43466101397746</v>
      </c>
      <c r="P1340" s="128">
        <f t="shared" si="346"/>
        <v>531.80543775848105</v>
      </c>
      <c r="Q1340" s="106">
        <f t="shared" si="361"/>
        <v>0.13306914076320253</v>
      </c>
      <c r="S1340" s="129">
        <f t="shared" si="359"/>
        <v>0.28244799925380099</v>
      </c>
      <c r="T1340" s="124">
        <f t="shared" si="360"/>
        <v>0.244862886682812</v>
      </c>
      <c r="U1340" s="79">
        <f t="shared" si="358"/>
        <v>0.13306914076320253</v>
      </c>
      <c r="Y1340" s="111">
        <f t="shared" si="347"/>
        <v>0.1849766901814745</v>
      </c>
      <c r="Z1340" s="92">
        <f t="shared" si="356"/>
        <v>4.5953922902192856E-2</v>
      </c>
      <c r="AD1340" s="106">
        <f t="shared" si="348"/>
        <v>0.77545010718464569</v>
      </c>
      <c r="AE1340" s="74">
        <f>IF(J1340&gt;0,J1340/630,Tabla13[[#This Row],[Cargabilidad Antes]]-0.02)</f>
        <v>0.67255945627299174</v>
      </c>
      <c r="AF1340" s="114">
        <f t="shared" si="353"/>
        <v>0.10289065091165395</v>
      </c>
      <c r="AI1340" s="4">
        <f t="shared" si="349"/>
        <v>35.050803507834758</v>
      </c>
      <c r="AJ1340" s="59">
        <f t="shared" si="350"/>
        <v>32.553873494377399</v>
      </c>
      <c r="AK1340" s="4">
        <f t="shared" si="357"/>
        <v>2.4969300134573587</v>
      </c>
      <c r="AL1340" s="79">
        <f t="shared" si="355"/>
        <v>7.1237454311118165E-2</v>
      </c>
    </row>
    <row r="1341" spans="2:38" x14ac:dyDescent="0.25">
      <c r="B1341" s="16" t="s">
        <v>1355</v>
      </c>
      <c r="C1341" s="21">
        <v>640.04</v>
      </c>
      <c r="D1341" s="21">
        <v>389.66</v>
      </c>
      <c r="E1341" s="16">
        <v>269.25</v>
      </c>
      <c r="F1341" s="59">
        <f t="shared" si="351"/>
        <v>473.63538518569322</v>
      </c>
      <c r="G1341" s="16">
        <v>0.82</v>
      </c>
      <c r="H1341" s="21">
        <v>441.94</v>
      </c>
      <c r="I1341" s="6">
        <f>'Datos y Cálculos'!R1341</f>
        <v>109.25</v>
      </c>
      <c r="J1341" s="59">
        <f>'Datos y Cálculos'!S1341</f>
        <v>404.68565343980259</v>
      </c>
      <c r="K1341" s="59">
        <f>'Datos y Cálculos'!T1341</f>
        <v>0.96287080277720383</v>
      </c>
      <c r="L1341" s="59">
        <f t="shared" si="354"/>
        <v>594.46416768411325</v>
      </c>
      <c r="M1341" s="69">
        <f t="shared" si="352"/>
        <v>507.92471945793403</v>
      </c>
      <c r="O1341" s="20">
        <f t="shared" si="345"/>
        <v>596.42180777420356</v>
      </c>
      <c r="P1341" s="128">
        <f t="shared" si="346"/>
        <v>507.92471945793403</v>
      </c>
      <c r="Q1341" s="106">
        <f t="shared" si="361"/>
        <v>0.14838003433599001</v>
      </c>
      <c r="S1341" s="129">
        <f t="shared" si="359"/>
        <v>0.27461465258370926</v>
      </c>
      <c r="T1341" s="124">
        <f t="shared" si="360"/>
        <v>0.23386732100417251</v>
      </c>
      <c r="U1341" s="79">
        <f t="shared" si="358"/>
        <v>0.14838003433599001</v>
      </c>
      <c r="Y1341" s="111">
        <f t="shared" si="347"/>
        <v>0.1738667221568998</v>
      </c>
      <c r="Z1341" s="92">
        <f t="shared" si="356"/>
        <v>4.7768740318042499E-2</v>
      </c>
      <c r="AD1341" s="106">
        <f t="shared" si="348"/>
        <v>0.75180219870744958</v>
      </c>
      <c r="AE1341" s="74">
        <f>IF(J1341&gt;0,J1341/630,Tabla13[[#This Row],[Cargabilidad Antes]]-0.02)</f>
        <v>0.64235818006317869</v>
      </c>
      <c r="AF1341" s="114">
        <f t="shared" si="353"/>
        <v>0.10944401864427089</v>
      </c>
      <c r="AI1341" s="4">
        <f t="shared" si="349"/>
        <v>34.501040939867764</v>
      </c>
      <c r="AJ1341" s="59">
        <f t="shared" si="350"/>
        <v>31.890692324690733</v>
      </c>
      <c r="AK1341" s="4">
        <f t="shared" si="357"/>
        <v>2.6103486151770312</v>
      </c>
      <c r="AL1341" s="79">
        <f t="shared" si="355"/>
        <v>7.565999587451977E-2</v>
      </c>
    </row>
    <row r="1342" spans="2:38" x14ac:dyDescent="0.25">
      <c r="B1342" s="16" t="s">
        <v>1356</v>
      </c>
      <c r="C1342" s="21">
        <v>675.46</v>
      </c>
      <c r="D1342" s="21">
        <v>386.31</v>
      </c>
      <c r="E1342" s="16">
        <v>268.77999999999997</v>
      </c>
      <c r="F1342" s="59">
        <f t="shared" si="351"/>
        <v>470.61460293960278</v>
      </c>
      <c r="G1342" s="16">
        <v>0.82</v>
      </c>
      <c r="H1342" s="21">
        <v>443.15</v>
      </c>
      <c r="I1342" s="6">
        <f>'Datos y Cálculos'!R1342</f>
        <v>108.77999999999997</v>
      </c>
      <c r="J1342" s="59">
        <f>'Datos y Cálculos'!S1342</f>
        <v>401.33340815337061</v>
      </c>
      <c r="K1342" s="59">
        <f>'Datos y Cálculos'!T1342</f>
        <v>0.96256626573278103</v>
      </c>
      <c r="L1342" s="59">
        <f t="shared" si="354"/>
        <v>590.67275585162724</v>
      </c>
      <c r="M1342" s="69">
        <f t="shared" si="352"/>
        <v>503.7172852872576</v>
      </c>
      <c r="O1342" s="20">
        <f t="shared" si="345"/>
        <v>591.29422717562124</v>
      </c>
      <c r="P1342" s="128">
        <f t="shared" si="346"/>
        <v>503.7172852872576</v>
      </c>
      <c r="Q1342" s="106">
        <f t="shared" si="361"/>
        <v>0.14811059851993491</v>
      </c>
      <c r="S1342" s="129">
        <f t="shared" si="359"/>
        <v>0.27225372488737032</v>
      </c>
      <c r="T1342" s="124">
        <f t="shared" si="360"/>
        <v>0.23193006274502018</v>
      </c>
      <c r="U1342" s="79">
        <f t="shared" si="358"/>
        <v>0.14811059851993502</v>
      </c>
      <c r="Y1342" s="111">
        <f t="shared" si="347"/>
        <v>0.17165599781663515</v>
      </c>
      <c r="Z1342" s="92">
        <f t="shared" si="356"/>
        <v>4.7082570546247912E-2</v>
      </c>
      <c r="AD1342" s="106">
        <f t="shared" si="348"/>
        <v>0.74700730625333778</v>
      </c>
      <c r="AE1342" s="74">
        <f>IF(J1342&gt;0,J1342/630,Tabla13[[#This Row],[Cargabilidad Antes]]-0.02)</f>
        <v>0.637037155799001</v>
      </c>
      <c r="AF1342" s="114">
        <f t="shared" si="353"/>
        <v>0.10997015045433678</v>
      </c>
      <c r="AI1342" s="4">
        <f t="shared" si="349"/>
        <v>34.33837775350468</v>
      </c>
      <c r="AJ1342" s="59">
        <f t="shared" si="350"/>
        <v>31.777005969475546</v>
      </c>
      <c r="AK1342" s="4">
        <f t="shared" si="357"/>
        <v>2.5613717840291343</v>
      </c>
      <c r="AL1342" s="79">
        <f t="shared" si="355"/>
        <v>7.459210223662105E-2</v>
      </c>
    </row>
    <row r="1343" spans="2:38" x14ac:dyDescent="0.25">
      <c r="B1343" s="16" t="s">
        <v>1357</v>
      </c>
      <c r="C1343" s="21">
        <v>624</v>
      </c>
      <c r="D1343" s="21">
        <v>388.29</v>
      </c>
      <c r="E1343" s="16">
        <v>267.64999999999998</v>
      </c>
      <c r="F1343" s="59">
        <f t="shared" si="351"/>
        <v>471.59903159357737</v>
      </c>
      <c r="G1343" s="16">
        <v>0.82</v>
      </c>
      <c r="H1343" s="21">
        <v>442</v>
      </c>
      <c r="I1343" s="6">
        <f>'Datos y Cálculos'!R1343</f>
        <v>107.64999999999998</v>
      </c>
      <c r="J1343" s="59">
        <f>'Datos y Cálculos'!S1343</f>
        <v>402.93628106687044</v>
      </c>
      <c r="K1343" s="59">
        <f>'Datos y Cálculos'!T1343</f>
        <v>0.96365112362656724</v>
      </c>
      <c r="L1343" s="59">
        <f t="shared" si="354"/>
        <v>591.90832139156248</v>
      </c>
      <c r="M1343" s="69">
        <f t="shared" si="352"/>
        <v>505.72906595700948</v>
      </c>
      <c r="O1343" s="20">
        <f t="shared" si="345"/>
        <v>594.32485690254452</v>
      </c>
      <c r="P1343" s="128">
        <f t="shared" si="346"/>
        <v>505.72906595700954</v>
      </c>
      <c r="Q1343" s="106">
        <f t="shared" si="361"/>
        <v>0.14906963744924207</v>
      </c>
      <c r="S1343" s="129">
        <f t="shared" si="359"/>
        <v>0.27364913886908704</v>
      </c>
      <c r="T1343" s="124">
        <f t="shared" si="360"/>
        <v>0.23285636094957496</v>
      </c>
      <c r="U1343" s="79">
        <f t="shared" si="358"/>
        <v>0.14906963744924195</v>
      </c>
      <c r="Y1343" s="111">
        <f t="shared" si="347"/>
        <v>0.17237488677882798</v>
      </c>
      <c r="Z1343" s="92">
        <f t="shared" si="356"/>
        <v>4.7561250940927266E-2</v>
      </c>
      <c r="AD1343" s="106">
        <f t="shared" si="348"/>
        <v>0.74856989141837682</v>
      </c>
      <c r="AE1343" s="74">
        <f>IF(J1343&gt;0,J1343/630,Tabla13[[#This Row],[Cargabilidad Antes]]-0.02)</f>
        <v>0.63958139851884199</v>
      </c>
      <c r="AF1343" s="114">
        <f t="shared" si="353"/>
        <v>0.10898849289953483</v>
      </c>
      <c r="AI1343" s="4">
        <f t="shared" si="349"/>
        <v>34.434349239642899</v>
      </c>
      <c r="AJ1343" s="59">
        <f t="shared" si="350"/>
        <v>31.831247012653563</v>
      </c>
      <c r="AK1343" s="4">
        <f t="shared" si="357"/>
        <v>2.6031022269893356</v>
      </c>
      <c r="AL1343" s="79">
        <f t="shared" si="355"/>
        <v>7.5596091823117328E-2</v>
      </c>
    </row>
    <row r="1344" spans="2:38" x14ac:dyDescent="0.25">
      <c r="B1344" s="16" t="s">
        <v>1358</v>
      </c>
      <c r="C1344" s="21">
        <v>399.46</v>
      </c>
      <c r="D1344" s="21">
        <v>292.58</v>
      </c>
      <c r="E1344" s="16">
        <v>183.14</v>
      </c>
      <c r="F1344" s="59">
        <f t="shared" si="351"/>
        <v>345.17142987217233</v>
      </c>
      <c r="G1344" s="16">
        <v>0.84</v>
      </c>
      <c r="H1344" s="21">
        <v>446.45</v>
      </c>
      <c r="I1344" s="6">
        <f>'Datos y Cálculos'!R1344</f>
        <v>23.139999999999986</v>
      </c>
      <c r="J1344" s="59">
        <f>'Datos y Cálculos'!S1344</f>
        <v>293.49363877263164</v>
      </c>
      <c r="K1344" s="59">
        <f>'Datos y Cálculos'!T1344</f>
        <v>0.99688702359460868</v>
      </c>
      <c r="L1344" s="59">
        <f t="shared" si="354"/>
        <v>433.22786511579727</v>
      </c>
      <c r="M1344" s="69">
        <f t="shared" si="352"/>
        <v>368.36658989309058</v>
      </c>
      <c r="O1344" s="20">
        <f t="shared" si="345"/>
        <v>437.16651594073682</v>
      </c>
      <c r="P1344" s="128">
        <f t="shared" si="346"/>
        <v>368.36658989309058</v>
      </c>
      <c r="Q1344" s="106">
        <f t="shared" si="361"/>
        <v>0.15737693427776822</v>
      </c>
      <c r="S1344" s="129">
        <f t="shared" si="359"/>
        <v>0.20128762786914403</v>
      </c>
      <c r="T1344" s="124">
        <f t="shared" si="360"/>
        <v>0.16960959808705389</v>
      </c>
      <c r="U1344" s="79">
        <f t="shared" si="358"/>
        <v>0.15737693427776822</v>
      </c>
      <c r="Y1344" s="111">
        <f t="shared" si="347"/>
        <v>9.2341700491493373E-2</v>
      </c>
      <c r="Z1344" s="92">
        <f t="shared" si="356"/>
        <v>2.6777834443236063E-2</v>
      </c>
      <c r="AD1344" s="106">
        <f t="shared" si="348"/>
        <v>0.54789115852725767</v>
      </c>
      <c r="AE1344" s="74">
        <f>IF(J1344&gt;0,J1344/630,Tabla13[[#This Row],[Cargabilidad Antes]]-0.02)</f>
        <v>0.46586291868671686</v>
      </c>
      <c r="AF1344" s="114">
        <f t="shared" si="353"/>
        <v>8.2028239840540806E-2</v>
      </c>
      <c r="AI1344" s="4">
        <f t="shared" si="349"/>
        <v>30.10455562659622</v>
      </c>
      <c r="AJ1344" s="59">
        <f t="shared" si="350"/>
        <v>28.624304074504927</v>
      </c>
      <c r="AK1344" s="4">
        <f t="shared" si="357"/>
        <v>1.4802515520912927</v>
      </c>
      <c r="AL1344" s="79">
        <f t="shared" si="355"/>
        <v>4.9170350509460725E-2</v>
      </c>
    </row>
    <row r="1345" spans="2:38" x14ac:dyDescent="0.25">
      <c r="B1345" s="16" t="s">
        <v>1359</v>
      </c>
      <c r="C1345" s="21">
        <v>599.36</v>
      </c>
      <c r="D1345" s="21">
        <v>362.95</v>
      </c>
      <c r="E1345" s="16">
        <v>265.27999999999997</v>
      </c>
      <c r="F1345" s="59">
        <f t="shared" si="351"/>
        <v>449.56221026683278</v>
      </c>
      <c r="G1345" s="16">
        <v>0.81</v>
      </c>
      <c r="H1345" s="21">
        <v>443.13</v>
      </c>
      <c r="I1345" s="6">
        <f>'Datos y Cálculos'!R1345</f>
        <v>105.27999999999997</v>
      </c>
      <c r="J1345" s="59">
        <f>'Datos y Cálculos'!S1345</f>
        <v>377.91081077418249</v>
      </c>
      <c r="K1345" s="59">
        <f>'Datos y Cálculos'!T1345</f>
        <v>0.96041179466781057</v>
      </c>
      <c r="L1345" s="59">
        <f t="shared" si="354"/>
        <v>564.24970242399797</v>
      </c>
      <c r="M1345" s="69">
        <f t="shared" si="352"/>
        <v>474.31936593509568</v>
      </c>
      <c r="O1345" s="20">
        <f t="shared" si="345"/>
        <v>562.3974240536088</v>
      </c>
      <c r="P1345" s="128">
        <f t="shared" si="346"/>
        <v>474.31936593509568</v>
      </c>
      <c r="Q1345" s="106">
        <f t="shared" si="361"/>
        <v>0.15661177372341117</v>
      </c>
      <c r="S1345" s="129">
        <f t="shared" si="359"/>
        <v>0.25894856829065588</v>
      </c>
      <c r="T1345" s="124">
        <f t="shared" si="360"/>
        <v>0.2183941737075184</v>
      </c>
      <c r="U1345" s="79">
        <f t="shared" si="358"/>
        <v>0.15661177372341117</v>
      </c>
      <c r="Y1345" s="111">
        <f t="shared" si="347"/>
        <v>0.15664184152930055</v>
      </c>
      <c r="Z1345" s="92">
        <f t="shared" si="356"/>
        <v>4.5221920039925555E-2</v>
      </c>
      <c r="AD1345" s="106">
        <f t="shared" si="348"/>
        <v>0.71359080994735358</v>
      </c>
      <c r="AE1345" s="74">
        <f>IF(J1345&gt;0,J1345/630,Tabla13[[#This Row],[Cargabilidad Antes]]-0.02)</f>
        <v>0.59985842980028969</v>
      </c>
      <c r="AF1345" s="114">
        <f t="shared" si="353"/>
        <v>0.11373238014706388</v>
      </c>
      <c r="AI1345" s="4">
        <f t="shared" si="349"/>
        <v>33.447939705719406</v>
      </c>
      <c r="AJ1345" s="59">
        <f t="shared" si="350"/>
        <v>31.009050771930319</v>
      </c>
      <c r="AK1345" s="4">
        <f t="shared" si="357"/>
        <v>2.4388889337890873</v>
      </c>
      <c r="AL1345" s="79">
        <f t="shared" si="355"/>
        <v>7.2915968972882661E-2</v>
      </c>
    </row>
    <row r="1346" spans="2:38" x14ac:dyDescent="0.25">
      <c r="B1346" s="16" t="s">
        <v>1360</v>
      </c>
      <c r="C1346" s="21">
        <v>529.41999999999996</v>
      </c>
      <c r="D1346" s="21">
        <v>365.26</v>
      </c>
      <c r="E1346" s="16">
        <v>266.45</v>
      </c>
      <c r="F1346" s="59">
        <f t="shared" si="351"/>
        <v>452.11776131888467</v>
      </c>
      <c r="G1346" s="16">
        <v>0.81</v>
      </c>
      <c r="H1346" s="21">
        <v>445.96</v>
      </c>
      <c r="I1346" s="6">
        <f>'Datos y Cálculos'!R1346</f>
        <v>106.44999999999999</v>
      </c>
      <c r="J1346" s="59">
        <f>'Datos y Cálculos'!S1346</f>
        <v>380.4556085800287</v>
      </c>
      <c r="K1346" s="59">
        <f>'Datos y Cálculos'!T1346</f>
        <v>0.9600594438947998</v>
      </c>
      <c r="L1346" s="59">
        <f t="shared" si="354"/>
        <v>567.45719826710661</v>
      </c>
      <c r="M1346" s="69">
        <f t="shared" si="352"/>
        <v>477.51336527909234</v>
      </c>
      <c r="O1346" s="20">
        <f t="shared" si="345"/>
        <v>565.9768097804689</v>
      </c>
      <c r="P1346" s="128">
        <f t="shared" si="346"/>
        <v>477.51336527909234</v>
      </c>
      <c r="Q1346" s="106">
        <f t="shared" si="361"/>
        <v>0.15630224237577817</v>
      </c>
      <c r="S1346" s="129">
        <f t="shared" si="359"/>
        <v>0.26059664982461767</v>
      </c>
      <c r="T1346" s="124">
        <f t="shared" si="360"/>
        <v>0.21986480910141448</v>
      </c>
      <c r="U1346" s="79">
        <f t="shared" si="358"/>
        <v>0.15630224237577817</v>
      </c>
      <c r="Y1346" s="111">
        <f t="shared" si="347"/>
        <v>0.15842777455765594</v>
      </c>
      <c r="Z1346" s="92">
        <f t="shared" si="356"/>
        <v>4.5654780362712415E-2</v>
      </c>
      <c r="AD1346" s="106">
        <f t="shared" si="348"/>
        <v>0.71764724018870585</v>
      </c>
      <c r="AE1346" s="74">
        <f>IF(J1346&gt;0,J1346/630,Tabla13[[#This Row],[Cargabilidad Antes]]-0.02)</f>
        <v>0.60389779139687094</v>
      </c>
      <c r="AF1346" s="114">
        <f t="shared" si="353"/>
        <v>0.11374944879183491</v>
      </c>
      <c r="AI1346" s="4">
        <f t="shared" si="349"/>
        <v>33.555815951102488</v>
      </c>
      <c r="AJ1346" s="59">
        <f t="shared" si="350"/>
        <v>31.090251442846256</v>
      </c>
      <c r="AK1346" s="4">
        <f t="shared" si="357"/>
        <v>2.4655645082562323</v>
      </c>
      <c r="AL1346" s="79">
        <f t="shared" si="355"/>
        <v>7.3476517806899788E-2</v>
      </c>
    </row>
    <row r="1347" spans="2:38" x14ac:dyDescent="0.25">
      <c r="B1347" s="16" t="s">
        <v>1361</v>
      </c>
      <c r="C1347" s="21">
        <v>533.86</v>
      </c>
      <c r="D1347" s="21">
        <v>372.08</v>
      </c>
      <c r="E1347" s="16">
        <v>267.73</v>
      </c>
      <c r="F1347" s="59">
        <f t="shared" si="351"/>
        <v>458.3916221965668</v>
      </c>
      <c r="G1347" s="16">
        <v>0.81</v>
      </c>
      <c r="H1347" s="21">
        <v>444.1</v>
      </c>
      <c r="I1347" s="6">
        <f>'Datos y Cálculos'!R1347</f>
        <v>107.73000000000002</v>
      </c>
      <c r="J1347" s="59">
        <f>'Datos y Cálculos'!S1347</f>
        <v>387.36194869914624</v>
      </c>
      <c r="K1347" s="59">
        <f>'Datos y Cálculos'!T1347</f>
        <v>0.96054865804329337</v>
      </c>
      <c r="L1347" s="59">
        <f t="shared" si="354"/>
        <v>575.3315792814285</v>
      </c>
      <c r="M1347" s="69">
        <f t="shared" si="352"/>
        <v>486.18157685928281</v>
      </c>
      <c r="O1347" s="20">
        <f t="shared" si="345"/>
        <v>576.54452002167454</v>
      </c>
      <c r="P1347" s="128">
        <f t="shared" si="346"/>
        <v>486.18157685928287</v>
      </c>
      <c r="Q1347" s="106">
        <f t="shared" si="361"/>
        <v>0.1567319435435699</v>
      </c>
      <c r="S1347" s="129">
        <f t="shared" si="359"/>
        <v>0.26546241435345708</v>
      </c>
      <c r="T1347" s="124">
        <f t="shared" si="360"/>
        <v>0.2238559742140713</v>
      </c>
      <c r="U1347" s="79">
        <f t="shared" si="358"/>
        <v>0.15673194354356978</v>
      </c>
      <c r="Y1347" s="111">
        <f t="shared" si="347"/>
        <v>0.16285516165028358</v>
      </c>
      <c r="Z1347" s="92">
        <f t="shared" si="356"/>
        <v>4.7048690896295389E-2</v>
      </c>
      <c r="AD1347" s="106">
        <f t="shared" si="348"/>
        <v>0.72760574951835999</v>
      </c>
      <c r="AE1347" s="74">
        <f>IF(J1347&gt;0,J1347/630,Tabla13[[#This Row],[Cargabilidad Antes]]-0.02)</f>
        <v>0.61486023603039086</v>
      </c>
      <c r="AF1347" s="114">
        <f t="shared" si="353"/>
        <v>0.11274551348796913</v>
      </c>
      <c r="AI1347" s="4">
        <f t="shared" si="349"/>
        <v>33.878300843136302</v>
      </c>
      <c r="AJ1347" s="59">
        <f t="shared" si="350"/>
        <v>31.31336874138298</v>
      </c>
      <c r="AK1347" s="4">
        <f t="shared" si="357"/>
        <v>2.5649321017533211</v>
      </c>
      <c r="AL1347" s="79">
        <f t="shared" si="355"/>
        <v>7.5710175478678754E-2</v>
      </c>
    </row>
    <row r="1348" spans="2:38" x14ac:dyDescent="0.25">
      <c r="B1348" s="16" t="s">
        <v>1362</v>
      </c>
      <c r="C1348" s="21">
        <v>620.12</v>
      </c>
      <c r="D1348" s="21">
        <v>372.31</v>
      </c>
      <c r="E1348" s="16">
        <v>268.52999999999997</v>
      </c>
      <c r="F1348" s="59">
        <f t="shared" si="351"/>
        <v>459.04585500797197</v>
      </c>
      <c r="G1348" s="16">
        <v>0.81</v>
      </c>
      <c r="H1348" s="21">
        <v>443.83</v>
      </c>
      <c r="I1348" s="6">
        <f>'Datos y Cálculos'!R1348</f>
        <v>108.52999999999997</v>
      </c>
      <c r="J1348" s="59">
        <f>'Datos y Cálculos'!S1348</f>
        <v>387.80600433722014</v>
      </c>
      <c r="K1348" s="59">
        <f>'Datos y Cálculos'!T1348</f>
        <v>0.96004186587130447</v>
      </c>
      <c r="L1348" s="59">
        <f t="shared" si="354"/>
        <v>576.15271295485775</v>
      </c>
      <c r="M1348" s="69">
        <f t="shared" si="352"/>
        <v>486.73891521184186</v>
      </c>
      <c r="O1348" s="20">
        <f t="shared" ref="O1348:O1385" si="362">(D1348)/(SQRT(3)*0.46*G1348)</f>
        <v>576.90090907672993</v>
      </c>
      <c r="P1348" s="128">
        <f t="shared" ref="P1348:P1385" si="363">(D1348)/(SQRT(3)*0.46*K1348)</f>
        <v>486.7389152118418</v>
      </c>
      <c r="Q1348" s="106">
        <f t="shared" si="361"/>
        <v>0.15628679457132955</v>
      </c>
      <c r="S1348" s="129">
        <f t="shared" si="359"/>
        <v>0.26562650905164376</v>
      </c>
      <c r="T1348" s="124">
        <f t="shared" si="360"/>
        <v>0.22411259339879014</v>
      </c>
      <c r="U1348" s="79">
        <f t="shared" si="358"/>
        <v>0.15628679457132943</v>
      </c>
      <c r="Y1348" s="111">
        <f t="shared" ref="Y1348:Y1385" si="364">($AB$3)*(((D1348)^2+(E1348)^2)/(460)^2)</f>
        <v>0.16332035873345938</v>
      </c>
      <c r="Z1348" s="92">
        <f t="shared" si="356"/>
        <v>4.7060439135574131E-2</v>
      </c>
      <c r="AD1348" s="106">
        <f t="shared" ref="AD1348:AD1385" si="365">F1348/630</f>
        <v>0.72864421429836823</v>
      </c>
      <c r="AE1348" s="74">
        <f>IF(J1348&gt;0,J1348/630,Tabla13[[#This Row],[Cargabilidad Antes]]-0.02)</f>
        <v>0.61556508624955575</v>
      </c>
      <c r="AF1348" s="114">
        <f t="shared" si="353"/>
        <v>0.11307912804881248</v>
      </c>
      <c r="AI1348" s="4">
        <f t="shared" ref="AI1348:AI1385" si="366">$AN$4+($AN$5-$AN$4)*((O1348/($AN$6*$AN$7))^2)</f>
        <v>33.88928041916553</v>
      </c>
      <c r="AJ1348" s="59">
        <f t="shared" ref="AJ1348:AJ1384" si="367">$AN$4+($AN$5-$AN$4)*((P1348/($AN$6*$AN$7))^2)</f>
        <v>31.327851805064114</v>
      </c>
      <c r="AK1348" s="4">
        <f t="shared" si="357"/>
        <v>2.5614286141014162</v>
      </c>
      <c r="AL1348" s="79">
        <f t="shared" si="355"/>
        <v>7.5582266203942261E-2</v>
      </c>
    </row>
    <row r="1349" spans="2:38" x14ac:dyDescent="0.25">
      <c r="B1349" s="16" t="s">
        <v>1363</v>
      </c>
      <c r="C1349" s="21">
        <v>523</v>
      </c>
      <c r="D1349" s="21">
        <v>372.66</v>
      </c>
      <c r="E1349" s="16">
        <v>269.94</v>
      </c>
      <c r="F1349" s="59">
        <f t="shared" ref="F1349:F1385" si="368">SQRT((D1349)^2+(E1349)^2)</f>
        <v>460.1554945885141</v>
      </c>
      <c r="G1349" s="16">
        <v>0.81</v>
      </c>
      <c r="H1349" s="21">
        <v>445.2</v>
      </c>
      <c r="I1349" s="6">
        <f>'Datos y Cálculos'!R1349</f>
        <v>109.94</v>
      </c>
      <c r="J1349" s="59">
        <f>'Datos y Cálculos'!S1349</f>
        <v>388.53864569692422</v>
      </c>
      <c r="K1349" s="59">
        <f>'Datos y Cálculos'!T1349</f>
        <v>0.95913239037408349</v>
      </c>
      <c r="L1349" s="59">
        <f t="shared" si="354"/>
        <v>577.54543189079129</v>
      </c>
      <c r="M1349" s="69">
        <f t="shared" ref="M1349:M1385" si="369">(J1349)/(SQRT(3)*0.46)</f>
        <v>487.65846018193878</v>
      </c>
      <c r="O1349" s="20">
        <f t="shared" si="362"/>
        <v>577.44324024746629</v>
      </c>
      <c r="P1349" s="128">
        <f t="shared" si="363"/>
        <v>487.65846018193878</v>
      </c>
      <c r="Q1349" s="106">
        <f t="shared" si="361"/>
        <v>0.15548676269385331</v>
      </c>
      <c r="S1349" s="129">
        <f t="shared" si="359"/>
        <v>0.26587621837497133</v>
      </c>
      <c r="T1349" s="124">
        <f t="shared" si="360"/>
        <v>0.22453598590256305</v>
      </c>
      <c r="U1349" s="79">
        <f t="shared" si="358"/>
        <v>0.15548676269385331</v>
      </c>
      <c r="Y1349" s="111">
        <f t="shared" si="364"/>
        <v>0.16411089314177696</v>
      </c>
      <c r="Z1349" s="92">
        <f t="shared" si="356"/>
        <v>4.7066576154263434E-2</v>
      </c>
      <c r="AD1349" s="106">
        <f t="shared" si="365"/>
        <v>0.73040554696589544</v>
      </c>
      <c r="AE1349" s="74">
        <f>IF(J1349&gt;0,J1349/630,Tabla13[[#This Row],[Cargabilidad Antes]]-0.02)</f>
        <v>0.61672800904273684</v>
      </c>
      <c r="AF1349" s="114">
        <f t="shared" ref="AF1349:AF1385" si="370">AD1349-AE1349</f>
        <v>0.1136775379231586</v>
      </c>
      <c r="AI1349" s="4">
        <f t="shared" si="366"/>
        <v>33.906001487913812</v>
      </c>
      <c r="AJ1349" s="59">
        <f t="shared" si="367"/>
        <v>31.351783487901166</v>
      </c>
      <c r="AK1349" s="4">
        <f t="shared" si="357"/>
        <v>2.5542180000126464</v>
      </c>
      <c r="AL1349" s="79">
        <f t="shared" si="355"/>
        <v>7.5332327255489773E-2</v>
      </c>
    </row>
    <row r="1350" spans="2:38" x14ac:dyDescent="0.25">
      <c r="B1350" s="16" t="s">
        <v>1364</v>
      </c>
      <c r="C1350" s="21">
        <v>541.46</v>
      </c>
      <c r="D1350" s="21">
        <v>374.43</v>
      </c>
      <c r="E1350" s="16">
        <v>275.76</v>
      </c>
      <c r="F1350" s="59">
        <f t="shared" si="368"/>
        <v>465.01763676230604</v>
      </c>
      <c r="G1350" s="16">
        <v>0.8</v>
      </c>
      <c r="H1350" s="21">
        <v>449.55</v>
      </c>
      <c r="I1350" s="6">
        <f>'Datos y Cálculos'!R1350</f>
        <v>115.75999999999999</v>
      </c>
      <c r="J1350" s="59">
        <f>'Datos y Cálculos'!S1350</f>
        <v>391.91606563140533</v>
      </c>
      <c r="K1350" s="59">
        <f>'Datos y Cálculos'!T1350</f>
        <v>0.95538313642939332</v>
      </c>
      <c r="L1350" s="59">
        <f t="shared" ref="L1350:L1385" si="371">(F1350)/(SQRT(3)*0.46)</f>
        <v>583.64795165791531</v>
      </c>
      <c r="M1350" s="69">
        <f t="shared" si="369"/>
        <v>491.89749128702374</v>
      </c>
      <c r="O1350" s="20">
        <f t="shared" si="362"/>
        <v>587.43821003443372</v>
      </c>
      <c r="P1350" s="128">
        <f t="shared" si="363"/>
        <v>491.8974912870238</v>
      </c>
      <c r="Q1350" s="106">
        <f t="shared" si="361"/>
        <v>0.16263960552005907</v>
      </c>
      <c r="S1350" s="129">
        <f t="shared" si="359"/>
        <v>0.2704782720219967</v>
      </c>
      <c r="T1350" s="124">
        <f t="shared" si="360"/>
        <v>0.22648779255859192</v>
      </c>
      <c r="U1350" s="79">
        <f t="shared" si="358"/>
        <v>0.16263960552005907</v>
      </c>
      <c r="Y1350" s="111">
        <f t="shared" si="364"/>
        <v>0.16759730628544425</v>
      </c>
      <c r="Z1350" s="92">
        <f t="shared" si="356"/>
        <v>5.0082695734997941E-2</v>
      </c>
      <c r="AD1350" s="106">
        <f t="shared" si="365"/>
        <v>0.73812323295604132</v>
      </c>
      <c r="AE1350" s="74">
        <f>IF(J1350&gt;0,J1350/630,Tabla13[[#This Row],[Cargabilidad Antes]]-0.02)</f>
        <v>0.62208899306572274</v>
      </c>
      <c r="AF1350" s="114">
        <f t="shared" si="370"/>
        <v>0.11603423989031858</v>
      </c>
      <c r="AI1350" s="4">
        <f t="shared" si="366"/>
        <v>34.21697784744817</v>
      </c>
      <c r="AJ1350" s="59">
        <f t="shared" si="367"/>
        <v>31.462690756796675</v>
      </c>
      <c r="AK1350" s="4">
        <f t="shared" si="357"/>
        <v>2.7542870906514949</v>
      </c>
      <c r="AL1350" s="79">
        <f t="shared" ref="AL1350:AL1385" si="372">(1-AJ1350/AI1350)</f>
        <v>8.0494750381846059E-2</v>
      </c>
    </row>
    <row r="1351" spans="2:38" x14ac:dyDescent="0.25">
      <c r="B1351" s="16" t="s">
        <v>1365</v>
      </c>
      <c r="C1351" s="21">
        <v>543.72</v>
      </c>
      <c r="D1351" s="21">
        <v>376.24</v>
      </c>
      <c r="E1351" s="16">
        <v>274.06</v>
      </c>
      <c r="F1351" s="59">
        <f t="shared" si="368"/>
        <v>465.47333027790108</v>
      </c>
      <c r="G1351" s="16">
        <v>0.8</v>
      </c>
      <c r="H1351" s="21">
        <v>449.56</v>
      </c>
      <c r="I1351" s="6">
        <f>'Datos y Cálculos'!R1351</f>
        <v>114.06</v>
      </c>
      <c r="J1351" s="59">
        <f>'Datos y Cálculos'!S1351</f>
        <v>393.14910810022195</v>
      </c>
      <c r="K1351" s="59">
        <f>'Datos y Cálculos'!T1351</f>
        <v>0.95699059783721685</v>
      </c>
      <c r="L1351" s="59">
        <f t="shared" si="371"/>
        <v>584.21989681856041</v>
      </c>
      <c r="M1351" s="69">
        <f t="shared" si="369"/>
        <v>493.44509433331399</v>
      </c>
      <c r="O1351" s="20">
        <f t="shared" si="362"/>
        <v>590.27789478235002</v>
      </c>
      <c r="P1351" s="128">
        <f t="shared" si="363"/>
        <v>493.44509433331405</v>
      </c>
      <c r="Q1351" s="106">
        <f t="shared" si="361"/>
        <v>0.1640461235376951</v>
      </c>
      <c r="S1351" s="129">
        <f t="shared" si="359"/>
        <v>0.27178576787531988</v>
      </c>
      <c r="T1351" s="124">
        <f t="shared" si="360"/>
        <v>0.22720036622265785</v>
      </c>
      <c r="U1351" s="79">
        <f t="shared" si="358"/>
        <v>0.16404612353769499</v>
      </c>
      <c r="Y1351" s="111">
        <f t="shared" si="364"/>
        <v>0.16792594081663517</v>
      </c>
      <c r="Z1351" s="92">
        <f t="shared" ref="Z1351:Z1385" si="373">(Y1351)*(1-(((G1351)^2/(K1351)^2)))</f>
        <v>5.0576122332316897E-2</v>
      </c>
      <c r="AD1351" s="106">
        <f t="shared" si="365"/>
        <v>0.73884655599666837</v>
      </c>
      <c r="AE1351" s="74">
        <f>IF(J1351&gt;0,J1351/630,Tabla13[[#This Row],[Cargabilidad Antes]]-0.02)</f>
        <v>0.62404620333368566</v>
      </c>
      <c r="AF1351" s="114">
        <f t="shared" si="370"/>
        <v>0.11480035266298272</v>
      </c>
      <c r="AI1351" s="4">
        <f t="shared" si="366"/>
        <v>34.306303233672089</v>
      </c>
      <c r="AJ1351" s="59">
        <f t="shared" si="367"/>
        <v>31.503420435940523</v>
      </c>
      <c r="AK1351" s="4">
        <f t="shared" ref="AK1351:AK1385" si="374">AI1351-AJ1351</f>
        <v>2.8028827977315665</v>
      </c>
      <c r="AL1351" s="79">
        <f t="shared" si="372"/>
        <v>8.1701685507767019E-2</v>
      </c>
    </row>
    <row r="1352" spans="2:38" x14ac:dyDescent="0.25">
      <c r="B1352" s="16" t="s">
        <v>1366</v>
      </c>
      <c r="C1352" s="21">
        <v>520.78</v>
      </c>
      <c r="D1352" s="21">
        <v>368.25</v>
      </c>
      <c r="E1352" s="16">
        <v>271.45</v>
      </c>
      <c r="F1352" s="59">
        <f t="shared" si="368"/>
        <v>457.48569923004146</v>
      </c>
      <c r="G1352" s="16">
        <v>0.8</v>
      </c>
      <c r="H1352" s="21">
        <v>448.21</v>
      </c>
      <c r="I1352" s="6">
        <f>'Datos y Cálculos'!R1352</f>
        <v>111.44999999999999</v>
      </c>
      <c r="J1352" s="59">
        <f>'Datos y Cálculos'!S1352</f>
        <v>384.745584769988</v>
      </c>
      <c r="K1352" s="59">
        <f>'Datos y Cálculos'!T1352</f>
        <v>0.95712599332400516</v>
      </c>
      <c r="L1352" s="59">
        <f t="shared" si="371"/>
        <v>574.19454695841</v>
      </c>
      <c r="M1352" s="69">
        <f t="shared" si="369"/>
        <v>482.89775420972296</v>
      </c>
      <c r="O1352" s="20">
        <f t="shared" si="362"/>
        <v>577.74249083989048</v>
      </c>
      <c r="P1352" s="128">
        <f t="shared" si="363"/>
        <v>482.89775420972296</v>
      </c>
      <c r="Q1352" s="106">
        <f t="shared" si="361"/>
        <v>0.16416437796065064</v>
      </c>
      <c r="S1352" s="129">
        <f t="shared" si="359"/>
        <v>0.26601400441230738</v>
      </c>
      <c r="T1352" s="124">
        <f t="shared" si="360"/>
        <v>0.2223439808491392</v>
      </c>
      <c r="U1352" s="79">
        <f t="shared" si="358"/>
        <v>0.16416437796065053</v>
      </c>
      <c r="Y1352" s="111">
        <f t="shared" si="364"/>
        <v>0.1622120938563327</v>
      </c>
      <c r="Z1352" s="92">
        <f t="shared" si="373"/>
        <v>4.8887288289326515E-2</v>
      </c>
      <c r="AD1352" s="106">
        <f t="shared" si="365"/>
        <v>0.72616777655562137</v>
      </c>
      <c r="AE1352" s="74">
        <f>IF(J1352&gt;0,J1352/630,Tabla13[[#This Row],[Cargabilidad Antes]]-0.02)</f>
        <v>0.61070727741267938</v>
      </c>
      <c r="AF1352" s="114">
        <f t="shared" si="370"/>
        <v>0.11546049914294199</v>
      </c>
      <c r="AI1352" s="4">
        <f t="shared" si="366"/>
        <v>33.915234661375024</v>
      </c>
      <c r="AJ1352" s="59">
        <f t="shared" si="367"/>
        <v>31.228371822136594</v>
      </c>
      <c r="AK1352" s="4">
        <f t="shared" si="374"/>
        <v>2.6868628392384295</v>
      </c>
      <c r="AL1352" s="79">
        <f t="shared" si="372"/>
        <v>7.9222888063882779E-2</v>
      </c>
    </row>
    <row r="1353" spans="2:38" x14ac:dyDescent="0.25">
      <c r="B1353" s="16" t="s">
        <v>1367</v>
      </c>
      <c r="C1353" s="21">
        <v>503.96</v>
      </c>
      <c r="D1353" s="21">
        <v>333.71</v>
      </c>
      <c r="E1353" s="16">
        <v>261.58999999999997</v>
      </c>
      <c r="F1353" s="59">
        <f t="shared" si="368"/>
        <v>424.01850454903496</v>
      </c>
      <c r="G1353" s="16">
        <v>0.78</v>
      </c>
      <c r="H1353" s="21">
        <v>444.98</v>
      </c>
      <c r="I1353" s="6">
        <f>'Datos y Cálculos'!R1353</f>
        <v>101.58999999999997</v>
      </c>
      <c r="J1353" s="59">
        <f>'Datos y Cálculos'!S1353</f>
        <v>348.83075007802853</v>
      </c>
      <c r="K1353" s="59">
        <f>'Datos y Cálculos'!T1353</f>
        <v>0.95665304714493704</v>
      </c>
      <c r="L1353" s="59">
        <f t="shared" si="371"/>
        <v>532.18956031036498</v>
      </c>
      <c r="M1353" s="69">
        <f t="shared" si="369"/>
        <v>437.82071186775835</v>
      </c>
      <c r="O1353" s="20">
        <f t="shared" si="362"/>
        <v>536.97758732238026</v>
      </c>
      <c r="P1353" s="128">
        <f t="shared" si="363"/>
        <v>437.82071186775835</v>
      </c>
      <c r="Q1353" s="106">
        <f t="shared" si="361"/>
        <v>0.18465738197578074</v>
      </c>
      <c r="S1353" s="129">
        <f t="shared" si="359"/>
        <v>0.24724433557868955</v>
      </c>
      <c r="T1353" s="124">
        <f t="shared" si="360"/>
        <v>0.20158884386238737</v>
      </c>
      <c r="U1353" s="79">
        <f t="shared" si="358"/>
        <v>0.18465738197578063</v>
      </c>
      <c r="Y1353" s="111">
        <f t="shared" si="364"/>
        <v>0.1393470582268431</v>
      </c>
      <c r="Z1353" s="92">
        <f t="shared" si="373"/>
        <v>4.6711421332123838E-2</v>
      </c>
      <c r="AD1353" s="106">
        <f t="shared" si="365"/>
        <v>0.67304524531592846</v>
      </c>
      <c r="AE1353" s="74">
        <f>IF(J1353&gt;0,J1353/630,Tabla13[[#This Row],[Cargabilidad Antes]]-0.02)</f>
        <v>0.55369960329845802</v>
      </c>
      <c r="AF1353" s="114">
        <f t="shared" si="370"/>
        <v>0.11934564201747044</v>
      </c>
      <c r="AI1353" s="4">
        <f t="shared" si="366"/>
        <v>32.701520547183883</v>
      </c>
      <c r="AJ1353" s="59">
        <f t="shared" si="367"/>
        <v>30.119844437510434</v>
      </c>
      <c r="AK1353" s="4">
        <f t="shared" si="374"/>
        <v>2.5816761096734488</v>
      </c>
      <c r="AL1353" s="79">
        <f t="shared" si="372"/>
        <v>7.8946668732068237E-2</v>
      </c>
    </row>
    <row r="1354" spans="2:38" x14ac:dyDescent="0.25">
      <c r="B1354" s="16" t="s">
        <v>1368</v>
      </c>
      <c r="C1354" s="21">
        <v>389.58</v>
      </c>
      <c r="D1354" s="21">
        <v>271.69</v>
      </c>
      <c r="E1354" s="16">
        <v>184.09</v>
      </c>
      <c r="F1354" s="59">
        <f t="shared" si="368"/>
        <v>328.1837658995338</v>
      </c>
      <c r="G1354" s="16">
        <v>0.82</v>
      </c>
      <c r="H1354" s="21">
        <v>457.44</v>
      </c>
      <c r="I1354" s="6">
        <f>'Datos y Cálculos'!R1354</f>
        <v>24.090000000000003</v>
      </c>
      <c r="J1354" s="59">
        <f>'Datos y Cálculos'!S1354</f>
        <v>272.75590589389628</v>
      </c>
      <c r="K1354" s="59">
        <f>'Datos y Cálculos'!T1354</f>
        <v>0.99609208867392618</v>
      </c>
      <c r="L1354" s="59">
        <f t="shared" si="371"/>
        <v>411.90649040382823</v>
      </c>
      <c r="M1354" s="69">
        <f t="shared" si="369"/>
        <v>342.33846889326361</v>
      </c>
      <c r="O1354" s="20">
        <f t="shared" si="362"/>
        <v>415.85443965039616</v>
      </c>
      <c r="P1354" s="128">
        <f t="shared" si="363"/>
        <v>342.33846889326361</v>
      </c>
      <c r="Q1354" s="106">
        <f t="shared" si="361"/>
        <v>0.17678294073026257</v>
      </c>
      <c r="S1354" s="129">
        <f t="shared" si="359"/>
        <v>0.19147475994576804</v>
      </c>
      <c r="T1354" s="124">
        <f t="shared" si="360"/>
        <v>0.15762528880693408</v>
      </c>
      <c r="U1354" s="79">
        <f t="shared" si="358"/>
        <v>0.17678294073026257</v>
      </c>
      <c r="Y1354" s="111">
        <f t="shared" si="364"/>
        <v>8.3476142763705116E-2</v>
      </c>
      <c r="Z1354" s="92">
        <f t="shared" si="373"/>
        <v>2.6905502209362723E-2</v>
      </c>
      <c r="AD1354" s="106">
        <f t="shared" si="365"/>
        <v>0.52092661253894257</v>
      </c>
      <c r="AE1354" s="74">
        <f>IF(J1354&gt;0,J1354/630,Tabla13[[#This Row],[Cargabilidad Antes]]-0.02)</f>
        <v>0.43294588237126397</v>
      </c>
      <c r="AF1354" s="114">
        <f t="shared" si="370"/>
        <v>8.79807301676786E-2</v>
      </c>
      <c r="AI1354" s="4">
        <f t="shared" si="366"/>
        <v>29.618988113700453</v>
      </c>
      <c r="AJ1354" s="59">
        <f t="shared" si="367"/>
        <v>28.130225087718589</v>
      </c>
      <c r="AK1354" s="4">
        <f t="shared" si="374"/>
        <v>1.4887630259818643</v>
      </c>
      <c r="AL1354" s="79">
        <f t="shared" si="372"/>
        <v>5.0263804430686343E-2</v>
      </c>
    </row>
    <row r="1355" spans="2:38" x14ac:dyDescent="0.25">
      <c r="B1355" s="16" t="s">
        <v>1369</v>
      </c>
      <c r="C1355" s="21">
        <v>625.5</v>
      </c>
      <c r="D1355" s="21">
        <v>368.19</v>
      </c>
      <c r="E1355" s="16">
        <v>279.89</v>
      </c>
      <c r="F1355" s="59">
        <f t="shared" si="368"/>
        <v>462.49571695314108</v>
      </c>
      <c r="G1355" s="16">
        <v>0.79</v>
      </c>
      <c r="H1355" s="21">
        <v>452.64</v>
      </c>
      <c r="I1355" s="6">
        <f>'Datos y Cálculos'!R1355</f>
        <v>119.88999999999999</v>
      </c>
      <c r="J1355" s="59">
        <f>'Datos y Cálculos'!S1355</f>
        <v>387.21762382412294</v>
      </c>
      <c r="K1355" s="59">
        <f>'Datos y Cálculos'!T1355</f>
        <v>0.95086064617563626</v>
      </c>
      <c r="L1355" s="59">
        <f t="shared" si="371"/>
        <v>580.48266669988038</v>
      </c>
      <c r="M1355" s="69">
        <f t="shared" si="369"/>
        <v>486.00043336918401</v>
      </c>
      <c r="O1355" s="20">
        <f t="shared" si="362"/>
        <v>584.960362170964</v>
      </c>
      <c r="P1355" s="128">
        <f t="shared" si="363"/>
        <v>486.00043336918401</v>
      </c>
      <c r="Q1355" s="106">
        <f t="shared" si="361"/>
        <v>0.1691737341561228</v>
      </c>
      <c r="S1355" s="129">
        <f t="shared" si="359"/>
        <v>0.26933737924894163</v>
      </c>
      <c r="T1355" s="124">
        <f t="shared" si="360"/>
        <v>0.22377256905357434</v>
      </c>
      <c r="U1355" s="79">
        <f t="shared" ref="U1355:U1384" si="375">(1-T1355/S1355)</f>
        <v>0.1691737341561228</v>
      </c>
      <c r="Y1355" s="111">
        <f t="shared" si="364"/>
        <v>0.16578438215879016</v>
      </c>
      <c r="Z1355" s="92">
        <f t="shared" si="373"/>
        <v>5.1348018031847249E-2</v>
      </c>
      <c r="AD1355" s="106">
        <f t="shared" si="365"/>
        <v>0.73412018563990644</v>
      </c>
      <c r="AE1355" s="74">
        <f>IF(J1355&gt;0,J1355/630,Tabla13[[#This Row],[Cargabilidad Antes]]-0.02)</f>
        <v>0.61463114892717929</v>
      </c>
      <c r="AF1355" s="114">
        <f t="shared" si="370"/>
        <v>0.11948903671272715</v>
      </c>
      <c r="AI1355" s="4">
        <f t="shared" si="366"/>
        <v>34.139386359807304</v>
      </c>
      <c r="AJ1355" s="59">
        <f t="shared" si="367"/>
        <v>31.308665097089602</v>
      </c>
      <c r="AK1355" s="4">
        <f t="shared" si="374"/>
        <v>2.8307212627177023</v>
      </c>
      <c r="AL1355" s="79">
        <f t="shared" si="372"/>
        <v>8.2916583001337862E-2</v>
      </c>
    </row>
    <row r="1356" spans="2:38" x14ac:dyDescent="0.25">
      <c r="B1356" s="16" t="s">
        <v>1370</v>
      </c>
      <c r="C1356" s="21">
        <v>697.68</v>
      </c>
      <c r="D1356" s="21">
        <v>398.85</v>
      </c>
      <c r="E1356" s="16">
        <v>277.13</v>
      </c>
      <c r="F1356" s="59">
        <f t="shared" si="368"/>
        <v>485.67721729560265</v>
      </c>
      <c r="G1356" s="16">
        <v>0.82</v>
      </c>
      <c r="H1356" s="21">
        <v>451.71</v>
      </c>
      <c r="I1356" s="6">
        <f>'Datos y Cálculos'!R1356</f>
        <v>117.13</v>
      </c>
      <c r="J1356" s="59">
        <f>'Datos y Cálculos'!S1356</f>
        <v>415.6931072317654</v>
      </c>
      <c r="K1356" s="59">
        <f>'Datos y Cálculos'!T1356</f>
        <v>0.95948187030588727</v>
      </c>
      <c r="L1356" s="59">
        <f t="shared" si="371"/>
        <v>609.57798292366215</v>
      </c>
      <c r="M1356" s="69">
        <f t="shared" si="369"/>
        <v>521.74027687072112</v>
      </c>
      <c r="O1356" s="20">
        <f t="shared" si="362"/>
        <v>610.48821544613531</v>
      </c>
      <c r="P1356" s="128">
        <f t="shared" si="363"/>
        <v>521.74027687072112</v>
      </c>
      <c r="Q1356" s="106">
        <f t="shared" si="361"/>
        <v>0.14537207489019022</v>
      </c>
      <c r="S1356" s="129">
        <f t="shared" si="359"/>
        <v>0.28109134677157632</v>
      </c>
      <c r="T1356" s="124">
        <f t="shared" si="360"/>
        <v>0.24022851445771429</v>
      </c>
      <c r="U1356" s="79">
        <f t="shared" si="375"/>
        <v>0.14537207489019022</v>
      </c>
      <c r="Y1356" s="111">
        <f t="shared" si="364"/>
        <v>0.18281997609451797</v>
      </c>
      <c r="Z1356" s="92">
        <f t="shared" si="373"/>
        <v>4.9290296616002198E-2</v>
      </c>
      <c r="AD1356" s="106">
        <f t="shared" si="365"/>
        <v>0.77091621792952802</v>
      </c>
      <c r="AE1356" s="74">
        <f>IF(J1356&gt;0,J1356/630,Tabla13[[#This Row],[Cargabilidad Antes]]-0.02)</f>
        <v>0.65983032893931015</v>
      </c>
      <c r="AF1356" s="114">
        <f t="shared" si="370"/>
        <v>0.11108588899021787</v>
      </c>
      <c r="AI1356" s="4">
        <f t="shared" si="366"/>
        <v>34.954483472185018</v>
      </c>
      <c r="AJ1356" s="59">
        <f t="shared" si="367"/>
        <v>32.270644137530361</v>
      </c>
      <c r="AK1356" s="4">
        <f t="shared" si="374"/>
        <v>2.6838393346546567</v>
      </c>
      <c r="AL1356" s="79">
        <f t="shared" si="372"/>
        <v>7.6780975373025306E-2</v>
      </c>
    </row>
    <row r="1357" spans="2:38" x14ac:dyDescent="0.25">
      <c r="B1357" s="16" t="s">
        <v>1371</v>
      </c>
      <c r="C1357" s="21">
        <v>602.20000000000005</v>
      </c>
      <c r="D1357" s="21">
        <v>386.7</v>
      </c>
      <c r="E1357" s="16">
        <v>278.89999999999998</v>
      </c>
      <c r="F1357" s="59">
        <f t="shared" si="368"/>
        <v>476.78307436401303</v>
      </c>
      <c r="G1357" s="16">
        <v>0.81</v>
      </c>
      <c r="H1357" s="21">
        <v>453.13</v>
      </c>
      <c r="I1357" s="6">
        <f>'Datos y Cálculos'!R1357</f>
        <v>118.89999999999998</v>
      </c>
      <c r="J1357" s="59">
        <f>'Datos y Cálculos'!S1357</f>
        <v>404.56655818295212</v>
      </c>
      <c r="K1357" s="59">
        <f>'Datos y Cálculos'!T1357</f>
        <v>0.95583777793400171</v>
      </c>
      <c r="L1357" s="59">
        <f t="shared" si="371"/>
        <v>598.41486158504415</v>
      </c>
      <c r="M1357" s="69">
        <f t="shared" si="369"/>
        <v>507.7752418957561</v>
      </c>
      <c r="O1357" s="20">
        <f t="shared" si="362"/>
        <v>599.19846778214776</v>
      </c>
      <c r="P1357" s="128">
        <f t="shared" si="363"/>
        <v>507.77524189575615</v>
      </c>
      <c r="Q1357" s="106">
        <f t="shared" si="361"/>
        <v>0.15257586726612027</v>
      </c>
      <c r="S1357" s="129">
        <f t="shared" si="359"/>
        <v>0.27589312951645306</v>
      </c>
      <c r="T1357" s="124">
        <f t="shared" si="360"/>
        <v>0.23379849600771621</v>
      </c>
      <c r="U1357" s="79">
        <f t="shared" si="375"/>
        <v>0.15257586726612016</v>
      </c>
      <c r="Y1357" s="111">
        <f t="shared" si="364"/>
        <v>0.17618537051039695</v>
      </c>
      <c r="Z1357" s="92">
        <f t="shared" si="373"/>
        <v>4.9661782529196251E-2</v>
      </c>
      <c r="AD1357" s="106">
        <f t="shared" si="365"/>
        <v>0.75679853073652859</v>
      </c>
      <c r="AE1357" s="74">
        <f>IF(J1357&gt;0,J1357/630,Tabla13[[#This Row],[Cargabilidad Antes]]-0.02)</f>
        <v>0.6421691399729399</v>
      </c>
      <c r="AF1357" s="114">
        <f t="shared" si="370"/>
        <v>0.11462939076358869</v>
      </c>
      <c r="AI1357" s="4">
        <f t="shared" si="366"/>
        <v>34.589711639756239</v>
      </c>
      <c r="AJ1357" s="59">
        <f t="shared" si="367"/>
        <v>31.886637187027073</v>
      </c>
      <c r="AK1357" s="4">
        <f t="shared" si="374"/>
        <v>2.7030744527291652</v>
      </c>
      <c r="AL1357" s="79">
        <f t="shared" si="372"/>
        <v>7.8146776153587338E-2</v>
      </c>
    </row>
    <row r="1358" spans="2:38" x14ac:dyDescent="0.25">
      <c r="B1358" s="16" t="s">
        <v>1372</v>
      </c>
      <c r="C1358" s="21">
        <v>611.94000000000005</v>
      </c>
      <c r="D1358" s="21">
        <v>392.29</v>
      </c>
      <c r="E1358" s="16">
        <v>277.5</v>
      </c>
      <c r="F1358" s="59">
        <f t="shared" si="368"/>
        <v>480.51815168628127</v>
      </c>
      <c r="G1358" s="16">
        <v>0.81</v>
      </c>
      <c r="H1358" s="21">
        <v>452.31</v>
      </c>
      <c r="I1358" s="6">
        <f>'Datos y Cálculos'!R1358</f>
        <v>117.5</v>
      </c>
      <c r="J1358" s="59">
        <f>'Datos y Cálculos'!S1358</f>
        <v>409.50908915431904</v>
      </c>
      <c r="K1358" s="59">
        <f>'Datos y Cálculos'!T1358</f>
        <v>0.95795187552520922</v>
      </c>
      <c r="L1358" s="59">
        <f t="shared" si="371"/>
        <v>603.10279179690417</v>
      </c>
      <c r="M1358" s="69">
        <f t="shared" si="369"/>
        <v>513.9786583887925</v>
      </c>
      <c r="O1358" s="20">
        <f t="shared" si="362"/>
        <v>607.86027133762286</v>
      </c>
      <c r="P1358" s="128">
        <f t="shared" si="363"/>
        <v>513.9786583887925</v>
      </c>
      <c r="Q1358" s="106">
        <f t="shared" si="361"/>
        <v>0.15444604192052203</v>
      </c>
      <c r="S1358" s="129">
        <f t="shared" si="359"/>
        <v>0.27988134413759863</v>
      </c>
      <c r="T1358" s="124">
        <f t="shared" si="360"/>
        <v>0.23665477832815102</v>
      </c>
      <c r="U1358" s="79">
        <f t="shared" si="375"/>
        <v>0.15444604192052203</v>
      </c>
      <c r="Y1358" s="111">
        <f t="shared" si="364"/>
        <v>0.17895662491682421</v>
      </c>
      <c r="Z1358" s="92">
        <f t="shared" si="373"/>
        <v>5.1009528642908718E-2</v>
      </c>
      <c r="AD1358" s="106">
        <f t="shared" si="365"/>
        <v>0.76272722489885914</v>
      </c>
      <c r="AE1358" s="74">
        <f>IF(J1358&gt;0,J1358/630,Tabla13[[#This Row],[Cargabilidad Antes]]-0.02)</f>
        <v>0.65001442722907787</v>
      </c>
      <c r="AF1358" s="114">
        <f t="shared" si="370"/>
        <v>0.11271279766978126</v>
      </c>
      <c r="AI1358" s="4">
        <f t="shared" si="366"/>
        <v>34.8689665991092</v>
      </c>
      <c r="AJ1358" s="59">
        <f t="shared" si="367"/>
        <v>32.055931123908735</v>
      </c>
      <c r="AK1358" s="4">
        <f t="shared" si="374"/>
        <v>2.8130354752004649</v>
      </c>
      <c r="AL1358" s="79">
        <f t="shared" si="372"/>
        <v>8.0674472161510247E-2</v>
      </c>
    </row>
    <row r="1359" spans="2:38" x14ac:dyDescent="0.25">
      <c r="B1359" s="16" t="s">
        <v>1373</v>
      </c>
      <c r="C1359" s="21">
        <v>485.96</v>
      </c>
      <c r="D1359" s="21">
        <v>299.2</v>
      </c>
      <c r="E1359" s="16">
        <v>198.22</v>
      </c>
      <c r="F1359" s="59">
        <f t="shared" si="368"/>
        <v>358.90361993159109</v>
      </c>
      <c r="G1359" s="16">
        <v>0.83</v>
      </c>
      <c r="H1359" s="21">
        <v>460.98</v>
      </c>
      <c r="I1359" s="6">
        <f>'Datos y Cálculos'!R1359</f>
        <v>38.22</v>
      </c>
      <c r="J1359" s="59">
        <f>'Datos y Cálculos'!S1359</f>
        <v>301.63124572895293</v>
      </c>
      <c r="K1359" s="59">
        <f>'Datos y Cálculos'!T1359</f>
        <v>0.99193967547003514</v>
      </c>
      <c r="L1359" s="59">
        <f t="shared" si="371"/>
        <v>450.46326430572884</v>
      </c>
      <c r="M1359" s="69">
        <f t="shared" si="369"/>
        <v>378.58017590785465</v>
      </c>
      <c r="O1359" s="20">
        <f t="shared" si="362"/>
        <v>452.44421304750142</v>
      </c>
      <c r="P1359" s="128">
        <f t="shared" si="363"/>
        <v>378.58017590785465</v>
      </c>
      <c r="Q1359" s="106">
        <f t="shared" si="361"/>
        <v>0.16325556833211585</v>
      </c>
      <c r="S1359" s="129">
        <f t="shared" ref="S1359:S1385" si="376">(SQRT(3)*(O1359)*((($W$3)*($W$5))/(($W$4)*($W$6))))</f>
        <v>0.20832204449939851</v>
      </c>
      <c r="T1359" s="124">
        <f t="shared" ref="T1359:T1385" si="377">(SQRT(3)*(P1359)*((($W$3)*($W$5))/(($W$4)*($W$6))))</f>
        <v>0.17431231072854086</v>
      </c>
      <c r="U1359" s="79">
        <f t="shared" si="375"/>
        <v>0.16325556833211585</v>
      </c>
      <c r="Y1359" s="111">
        <f t="shared" si="364"/>
        <v>9.9835239024574668E-2</v>
      </c>
      <c r="Z1359" s="92">
        <f t="shared" si="373"/>
        <v>2.9936470586138589E-2</v>
      </c>
      <c r="AD1359" s="106">
        <f t="shared" si="365"/>
        <v>0.56968828560570017</v>
      </c>
      <c r="AE1359" s="74">
        <f>IF(J1359&gt;0,J1359/630,Tabla13[[#This Row],[Cargabilidad Antes]]-0.02)</f>
        <v>0.47877975512532212</v>
      </c>
      <c r="AF1359" s="114">
        <f t="shared" si="370"/>
        <v>9.0908530480378058E-2</v>
      </c>
      <c r="AI1359" s="4">
        <f t="shared" si="366"/>
        <v>30.467568534192651</v>
      </c>
      <c r="AJ1359" s="59">
        <f t="shared" si="367"/>
        <v>28.828070234786917</v>
      </c>
      <c r="AK1359" s="4">
        <f t="shared" si="374"/>
        <v>1.6394982994057337</v>
      </c>
      <c r="AL1359" s="79">
        <f t="shared" si="372"/>
        <v>5.3811261557212386E-2</v>
      </c>
    </row>
    <row r="1360" spans="2:38" x14ac:dyDescent="0.25">
      <c r="B1360" s="16" t="s">
        <v>1374</v>
      </c>
      <c r="C1360" s="21">
        <v>637.1</v>
      </c>
      <c r="D1360" s="21">
        <v>392.07</v>
      </c>
      <c r="E1360" s="16">
        <v>283.49</v>
      </c>
      <c r="F1360" s="59">
        <f t="shared" si="368"/>
        <v>483.8237954048974</v>
      </c>
      <c r="G1360" s="16">
        <v>0.81</v>
      </c>
      <c r="H1360" s="21">
        <v>456.21</v>
      </c>
      <c r="I1360" s="6">
        <f>'Datos y Cálculos'!R1360</f>
        <v>123.49000000000001</v>
      </c>
      <c r="J1360" s="59">
        <f>'Datos y Cálculos'!S1360</f>
        <v>411.0579825280127</v>
      </c>
      <c r="K1360" s="59">
        <f>'Datos y Cálculos'!T1360</f>
        <v>0.95380704587893816</v>
      </c>
      <c r="L1360" s="59">
        <f t="shared" si="371"/>
        <v>607.25173590731299</v>
      </c>
      <c r="M1360" s="69">
        <f t="shared" si="369"/>
        <v>515.92268883715792</v>
      </c>
      <c r="O1360" s="20">
        <f t="shared" si="362"/>
        <v>607.51937745887426</v>
      </c>
      <c r="P1360" s="128">
        <f t="shared" si="363"/>
        <v>515.92268883715792</v>
      </c>
      <c r="Q1360" s="106">
        <f t="shared" si="361"/>
        <v>0.15077163300510021</v>
      </c>
      <c r="S1360" s="129">
        <f t="shared" si="376"/>
        <v>0.27972438399150701</v>
      </c>
      <c r="T1360" s="124">
        <f t="shared" si="377"/>
        <v>0.23754988182576178</v>
      </c>
      <c r="U1360" s="79">
        <f t="shared" si="375"/>
        <v>0.15077163300510021</v>
      </c>
      <c r="Y1360" s="111">
        <f t="shared" si="364"/>
        <v>0.18142729801512289</v>
      </c>
      <c r="Z1360" s="92">
        <f t="shared" si="373"/>
        <v>5.0583959169206237E-2</v>
      </c>
      <c r="AD1360" s="106">
        <f t="shared" si="365"/>
        <v>0.76797427842047206</v>
      </c>
      <c r="AE1360" s="74">
        <f>IF(J1360&gt;0,J1360/630,Tabla13[[#This Row],[Cargabilidad Antes]]-0.02)</f>
        <v>0.65247298813970267</v>
      </c>
      <c r="AF1360" s="114">
        <f t="shared" si="370"/>
        <v>0.11550129028076939</v>
      </c>
      <c r="AI1360" s="4">
        <f t="shared" si="366"/>
        <v>34.857900480449203</v>
      </c>
      <c r="AJ1360" s="59">
        <f t="shared" si="367"/>
        <v>32.109407608359049</v>
      </c>
      <c r="AK1360" s="4">
        <f t="shared" si="374"/>
        <v>2.7484928720901536</v>
      </c>
      <c r="AL1360" s="79">
        <f t="shared" si="372"/>
        <v>7.8848491567405365E-2</v>
      </c>
    </row>
    <row r="1361" spans="2:38" x14ac:dyDescent="0.25">
      <c r="B1361" s="16" t="s">
        <v>1375</v>
      </c>
      <c r="C1361" s="21">
        <v>673.96</v>
      </c>
      <c r="D1361" s="21">
        <v>396.38</v>
      </c>
      <c r="E1361" s="16">
        <v>282.64999999999998</v>
      </c>
      <c r="F1361" s="59">
        <f t="shared" si="368"/>
        <v>486.83480452818895</v>
      </c>
      <c r="G1361" s="16">
        <v>0.81</v>
      </c>
      <c r="H1361" s="21">
        <v>457.75</v>
      </c>
      <c r="I1361" s="6">
        <f>'Datos y Cálculos'!R1361</f>
        <v>122.64999999999998</v>
      </c>
      <c r="J1361" s="59">
        <f>'Datos y Cálculos'!S1361</f>
        <v>414.92183227687593</v>
      </c>
      <c r="K1361" s="59">
        <f>'Datos y Cálculos'!T1361</f>
        <v>0.95531246891702959</v>
      </c>
      <c r="L1361" s="59">
        <f t="shared" si="371"/>
        <v>611.03088140267118</v>
      </c>
      <c r="M1361" s="69">
        <f t="shared" si="369"/>
        <v>520.77224251675455</v>
      </c>
      <c r="O1361" s="20">
        <f t="shared" si="362"/>
        <v>614.19779844708489</v>
      </c>
      <c r="P1361" s="128">
        <f t="shared" si="363"/>
        <v>520.77224251675455</v>
      </c>
      <c r="Q1361" s="106">
        <f t="shared" si="361"/>
        <v>0.15210988409034365</v>
      </c>
      <c r="S1361" s="129">
        <f t="shared" si="376"/>
        <v>0.28279937594448318</v>
      </c>
      <c r="T1361" s="124">
        <f t="shared" si="377"/>
        <v>0.23978279564874638</v>
      </c>
      <c r="U1361" s="79">
        <f t="shared" si="375"/>
        <v>0.15210988409034343</v>
      </c>
      <c r="Y1361" s="111">
        <f t="shared" si="364"/>
        <v>0.18369249910964083</v>
      </c>
      <c r="Z1361" s="92">
        <f t="shared" si="373"/>
        <v>5.1632719573756466E-2</v>
      </c>
      <c r="AD1361" s="106">
        <f t="shared" si="365"/>
        <v>0.77275365798125228</v>
      </c>
      <c r="AE1361" s="74">
        <f>IF(J1361&gt;0,J1361/630,Tabla13[[#This Row],[Cargabilidad Antes]]-0.02)</f>
        <v>0.65860608297916812</v>
      </c>
      <c r="AF1361" s="114">
        <f t="shared" si="370"/>
        <v>0.11414757500208417</v>
      </c>
      <c r="AI1361" s="4">
        <f t="shared" si="366"/>
        <v>35.075826271828149</v>
      </c>
      <c r="AJ1361" s="59">
        <f t="shared" si="367"/>
        <v>32.243689331622051</v>
      </c>
      <c r="AK1361" s="4">
        <f t="shared" si="374"/>
        <v>2.8321369402060981</v>
      </c>
      <c r="AL1361" s="79">
        <f t="shared" si="372"/>
        <v>8.0743270828684266E-2</v>
      </c>
    </row>
    <row r="1362" spans="2:38" x14ac:dyDescent="0.25">
      <c r="B1362" s="16" t="s">
        <v>1376</v>
      </c>
      <c r="C1362" s="21">
        <v>591.96</v>
      </c>
      <c r="D1362" s="21">
        <v>393.98</v>
      </c>
      <c r="E1362" s="16">
        <v>283.98</v>
      </c>
      <c r="F1362" s="59">
        <f t="shared" si="368"/>
        <v>485.65922291252741</v>
      </c>
      <c r="G1362" s="16">
        <v>0.81</v>
      </c>
      <c r="H1362" s="21">
        <v>456.95</v>
      </c>
      <c r="I1362" s="6">
        <f>'Datos y Cálculos'!R1362</f>
        <v>123.98000000000002</v>
      </c>
      <c r="J1362" s="59">
        <f>'Datos y Cálculos'!S1362</f>
        <v>413.02697345330853</v>
      </c>
      <c r="K1362" s="59">
        <f>'Datos y Cálculos'!T1362</f>
        <v>0.95388443206491524</v>
      </c>
      <c r="L1362" s="59">
        <f t="shared" si="371"/>
        <v>609.55539800646125</v>
      </c>
      <c r="M1362" s="69">
        <f t="shared" si="369"/>
        <v>518.39398762140024</v>
      </c>
      <c r="O1362" s="20">
        <f t="shared" si="362"/>
        <v>610.47895613346418</v>
      </c>
      <c r="P1362" s="128">
        <f t="shared" si="363"/>
        <v>518.39398762140024</v>
      </c>
      <c r="Q1362" s="106">
        <f t="shared" ref="Q1362:Q1385" si="378">(1-P1362/O1362)</f>
        <v>0.15084052871419884</v>
      </c>
      <c r="S1362" s="129">
        <f t="shared" si="376"/>
        <v>0.28108708344166583</v>
      </c>
      <c r="T1362" s="124">
        <f t="shared" si="377"/>
        <v>0.23868775916059287</v>
      </c>
      <c r="U1362" s="79">
        <f t="shared" si="375"/>
        <v>0.15084052871419873</v>
      </c>
      <c r="Y1362" s="111">
        <f t="shared" si="364"/>
        <v>0.1828064293534972</v>
      </c>
      <c r="Z1362" s="92">
        <f t="shared" si="373"/>
        <v>5.0989866885071899E-2</v>
      </c>
      <c r="AD1362" s="106">
        <f t="shared" si="365"/>
        <v>0.77088765541671023</v>
      </c>
      <c r="AE1362" s="74">
        <f>IF(J1362&gt;0,J1362/630,Tabla13[[#This Row],[Cargabilidad Antes]]-0.02)</f>
        <v>0.65559837056080716</v>
      </c>
      <c r="AF1362" s="114">
        <f t="shared" si="370"/>
        <v>0.11528928485590306</v>
      </c>
      <c r="AI1362" s="4">
        <f t="shared" si="366"/>
        <v>34.954181513937073</v>
      </c>
      <c r="AJ1362" s="59">
        <f t="shared" si="367"/>
        <v>32.177679658173517</v>
      </c>
      <c r="AK1362" s="4">
        <f t="shared" si="374"/>
        <v>2.7765018557635557</v>
      </c>
      <c r="AL1362" s="79">
        <f t="shared" si="372"/>
        <v>7.9432609648047325E-2</v>
      </c>
    </row>
    <row r="1363" spans="2:38" x14ac:dyDescent="0.25">
      <c r="B1363" s="16" t="s">
        <v>1377</v>
      </c>
      <c r="C1363" s="21">
        <v>570.28</v>
      </c>
      <c r="D1363" s="21">
        <v>393.21</v>
      </c>
      <c r="E1363" s="16">
        <v>282.27</v>
      </c>
      <c r="F1363" s="59">
        <f t="shared" si="368"/>
        <v>484.03559476550896</v>
      </c>
      <c r="G1363" s="16">
        <v>0.81</v>
      </c>
      <c r="H1363" s="21">
        <v>457.8</v>
      </c>
      <c r="I1363" s="6">
        <f>'Datos y Cálculos'!R1363</f>
        <v>122.26999999999998</v>
      </c>
      <c r="J1363" s="59">
        <f>'Datos y Cálculos'!S1363</f>
        <v>411.78156466748243</v>
      </c>
      <c r="K1363" s="59">
        <f>'Datos y Cálculos'!T1363</f>
        <v>0.95489947520482332</v>
      </c>
      <c r="L1363" s="59">
        <f t="shared" si="371"/>
        <v>607.51756725049393</v>
      </c>
      <c r="M1363" s="69">
        <f t="shared" si="369"/>
        <v>516.83086349586154</v>
      </c>
      <c r="O1363" s="20">
        <f t="shared" si="362"/>
        <v>609.28582755784419</v>
      </c>
      <c r="P1363" s="128">
        <f t="shared" si="363"/>
        <v>516.83086349586142</v>
      </c>
      <c r="Q1363" s="106">
        <f t="shared" si="378"/>
        <v>0.15174317189120123</v>
      </c>
      <c r="S1363" s="129">
        <f t="shared" si="376"/>
        <v>0.28053772293034523</v>
      </c>
      <c r="T1363" s="124">
        <f t="shared" si="377"/>
        <v>0.23796803901775967</v>
      </c>
      <c r="U1363" s="79">
        <f t="shared" si="375"/>
        <v>0.15174317189120123</v>
      </c>
      <c r="Y1363" s="111">
        <f t="shared" si="364"/>
        <v>0.18158617650283554</v>
      </c>
      <c r="Z1363" s="92">
        <f t="shared" si="373"/>
        <v>5.0927723264828542E-2</v>
      </c>
      <c r="AD1363" s="106">
        <f t="shared" si="365"/>
        <v>0.76831046788176027</v>
      </c>
      <c r="AE1363" s="74">
        <f>IF(J1363&gt;0,J1363/630,Tabla13[[#This Row],[Cargabilidad Antes]]-0.02)</f>
        <v>0.65362153121822608</v>
      </c>
      <c r="AF1363" s="114">
        <f t="shared" si="370"/>
        <v>0.11468893666353419</v>
      </c>
      <c r="AI1363" s="4">
        <f t="shared" si="366"/>
        <v>34.915310354242706</v>
      </c>
      <c r="AJ1363" s="59">
        <f t="shared" si="367"/>
        <v>32.134458906567247</v>
      </c>
      <c r="AK1363" s="4">
        <f t="shared" si="374"/>
        <v>2.7808514476754596</v>
      </c>
      <c r="AL1363" s="79">
        <f t="shared" si="372"/>
        <v>7.9645617336967067E-2</v>
      </c>
    </row>
    <row r="1364" spans="2:38" x14ac:dyDescent="0.25">
      <c r="B1364" s="16" t="s">
        <v>1378</v>
      </c>
      <c r="C1364" s="21">
        <v>587.54</v>
      </c>
      <c r="D1364" s="21">
        <v>390.85</v>
      </c>
      <c r="E1364" s="16">
        <v>280.13</v>
      </c>
      <c r="F1364" s="59">
        <f t="shared" si="368"/>
        <v>480.87060567266951</v>
      </c>
      <c r="G1364" s="16">
        <v>0.81</v>
      </c>
      <c r="H1364" s="21">
        <v>455.41</v>
      </c>
      <c r="I1364" s="6">
        <f>'Datos y Cálculos'!R1364</f>
        <v>120.13</v>
      </c>
      <c r="J1364" s="59">
        <f>'Datos y Cálculos'!S1364</f>
        <v>408.89477790747094</v>
      </c>
      <c r="K1364" s="59">
        <f>'Datos y Cálculos'!T1364</f>
        <v>0.95586938527360144</v>
      </c>
      <c r="L1364" s="59">
        <f t="shared" si="371"/>
        <v>603.5451600662916</v>
      </c>
      <c r="M1364" s="69">
        <f t="shared" si="369"/>
        <v>513.20763064154482</v>
      </c>
      <c r="O1364" s="20">
        <f t="shared" si="362"/>
        <v>605.62896594945039</v>
      </c>
      <c r="P1364" s="128">
        <f t="shared" si="363"/>
        <v>513.20763064154471</v>
      </c>
      <c r="Q1364" s="106">
        <f t="shared" si="378"/>
        <v>0.15260388869118213</v>
      </c>
      <c r="S1364" s="129">
        <f t="shared" si="376"/>
        <v>0.27885396863590811</v>
      </c>
      <c r="T1364" s="124">
        <f t="shared" si="377"/>
        <v>0.23629976864509963</v>
      </c>
      <c r="U1364" s="79">
        <f t="shared" si="375"/>
        <v>0.15260388869118202</v>
      </c>
      <c r="Y1364" s="111">
        <f t="shared" si="364"/>
        <v>0.1792192460378072</v>
      </c>
      <c r="Z1364" s="92">
        <f t="shared" si="373"/>
        <v>5.0525459472251025E-2</v>
      </c>
      <c r="AD1364" s="106">
        <f t="shared" si="365"/>
        <v>0.76328667567090402</v>
      </c>
      <c r="AE1364" s="74">
        <f>IF(J1364&gt;0,J1364/630,Tabla13[[#This Row],[Cargabilidad Antes]]-0.02)</f>
        <v>0.64903933001185865</v>
      </c>
      <c r="AF1364" s="114">
        <f t="shared" si="370"/>
        <v>0.11424734565904537</v>
      </c>
      <c r="AI1364" s="4">
        <f t="shared" si="366"/>
        <v>34.796646484962622</v>
      </c>
      <c r="AJ1364" s="59">
        <f t="shared" si="367"/>
        <v>32.034777568074468</v>
      </c>
      <c r="AK1364" s="4">
        <f t="shared" si="374"/>
        <v>2.7618689168881545</v>
      </c>
      <c r="AL1364" s="79">
        <f t="shared" si="372"/>
        <v>7.9371698019281789E-2</v>
      </c>
    </row>
    <row r="1365" spans="2:38" x14ac:dyDescent="0.25">
      <c r="B1365" s="16" t="s">
        <v>1379</v>
      </c>
      <c r="C1365" s="21">
        <v>697.1</v>
      </c>
      <c r="D1365" s="21">
        <v>394.05</v>
      </c>
      <c r="E1365" s="16">
        <v>277.72000000000003</v>
      </c>
      <c r="F1365" s="59">
        <f t="shared" si="368"/>
        <v>482.0827739092116</v>
      </c>
      <c r="G1365" s="16">
        <v>0.81</v>
      </c>
      <c r="H1365" s="21">
        <v>455.61</v>
      </c>
      <c r="I1365" s="6">
        <f>'Datos y Cálculos'!R1365</f>
        <v>117.72000000000003</v>
      </c>
      <c r="J1365" s="59">
        <f>'Datos y Cálculos'!S1365</f>
        <v>411.25831408009248</v>
      </c>
      <c r="K1365" s="59">
        <f>'Datos y Cálculos'!T1365</f>
        <v>0.95815692111031425</v>
      </c>
      <c r="L1365" s="59">
        <f t="shared" si="371"/>
        <v>605.06656366992354</v>
      </c>
      <c r="M1365" s="69">
        <f t="shared" si="369"/>
        <v>516.17412682741974</v>
      </c>
      <c r="O1365" s="20">
        <f t="shared" si="362"/>
        <v>610.58742236761145</v>
      </c>
      <c r="P1365" s="128">
        <f t="shared" si="363"/>
        <v>516.17412682741974</v>
      </c>
      <c r="Q1365" s="106">
        <f t="shared" si="378"/>
        <v>0.15462699047106976</v>
      </c>
      <c r="S1365" s="129">
        <f t="shared" si="376"/>
        <v>0.28113702530633139</v>
      </c>
      <c r="T1365" s="124">
        <f t="shared" si="377"/>
        <v>0.23766565317322436</v>
      </c>
      <c r="U1365" s="79">
        <f t="shared" si="375"/>
        <v>0.15462699047106987</v>
      </c>
      <c r="Y1365" s="111">
        <f t="shared" si="364"/>
        <v>0.18012392886389417</v>
      </c>
      <c r="Z1365" s="92">
        <f t="shared" si="373"/>
        <v>5.1397367873375371E-2</v>
      </c>
      <c r="AD1365" s="106">
        <f t="shared" si="365"/>
        <v>0.76521075223684376</v>
      </c>
      <c r="AE1365" s="74">
        <f>IF(J1365&gt;0,J1365/630,Tabla13[[#This Row],[Cargabilidad Antes]]-0.02)</f>
        <v>0.65279097473030556</v>
      </c>
      <c r="AF1365" s="114">
        <f t="shared" si="370"/>
        <v>0.1124197775065382</v>
      </c>
      <c r="AI1365" s="4">
        <f t="shared" si="366"/>
        <v>34.957719026536424</v>
      </c>
      <c r="AJ1365" s="59">
        <f t="shared" si="367"/>
        <v>32.116338921101743</v>
      </c>
      <c r="AK1365" s="4">
        <f t="shared" si="374"/>
        <v>2.8413801054346806</v>
      </c>
      <c r="AL1365" s="79">
        <f t="shared" si="372"/>
        <v>8.1280477804566931E-2</v>
      </c>
    </row>
    <row r="1366" spans="2:38" x14ac:dyDescent="0.25">
      <c r="B1366" s="16" t="s">
        <v>1380</v>
      </c>
      <c r="C1366" s="21">
        <v>577.17999999999995</v>
      </c>
      <c r="D1366" s="21">
        <v>388.3</v>
      </c>
      <c r="E1366" s="16">
        <v>281.02</v>
      </c>
      <c r="F1366" s="59">
        <f t="shared" si="368"/>
        <v>479.32153133361328</v>
      </c>
      <c r="G1366" s="16">
        <v>0.81</v>
      </c>
      <c r="H1366" s="21">
        <v>454.05</v>
      </c>
      <c r="I1366" s="6">
        <f>'Datos y Cálculos'!R1366</f>
        <v>121.01999999999998</v>
      </c>
      <c r="J1366" s="59">
        <f>'Datos y Cálculos'!S1366</f>
        <v>406.72193252884705</v>
      </c>
      <c r="K1366" s="59">
        <f>'Datos y Cálculos'!T1366</f>
        <v>0.95470632130825539</v>
      </c>
      <c r="L1366" s="59">
        <f t="shared" si="371"/>
        <v>601.60090248662016</v>
      </c>
      <c r="M1366" s="69">
        <f t="shared" si="369"/>
        <v>510.48047224098838</v>
      </c>
      <c r="O1366" s="20">
        <f t="shared" si="362"/>
        <v>601.67769599122835</v>
      </c>
      <c r="P1366" s="128">
        <f t="shared" si="363"/>
        <v>510.48047224098838</v>
      </c>
      <c r="Q1366" s="106">
        <f t="shared" si="378"/>
        <v>0.15157155460116889</v>
      </c>
      <c r="S1366" s="129">
        <f t="shared" si="376"/>
        <v>0.2770346578516647</v>
      </c>
      <c r="T1366" s="124">
        <f t="shared" si="377"/>
        <v>0.23504408408268496</v>
      </c>
      <c r="U1366" s="79">
        <f t="shared" si="375"/>
        <v>0.15157155460116889</v>
      </c>
      <c r="Y1366" s="111">
        <f t="shared" si="364"/>
        <v>0.1780664337693762</v>
      </c>
      <c r="Z1366" s="92">
        <f t="shared" si="373"/>
        <v>4.9888725495013761E-2</v>
      </c>
      <c r="AD1366" s="106">
        <f t="shared" si="365"/>
        <v>0.76082782751367184</v>
      </c>
      <c r="AE1366" s="74">
        <f>IF(J1366&gt;0,J1366/630,Tabla13[[#This Row],[Cargabilidad Antes]]-0.02)</f>
        <v>0.64559036909340806</v>
      </c>
      <c r="AF1366" s="114">
        <f t="shared" si="370"/>
        <v>0.11523745842026378</v>
      </c>
      <c r="AI1366" s="4">
        <f t="shared" si="366"/>
        <v>34.669232100782935</v>
      </c>
      <c r="AJ1366" s="59">
        <f t="shared" si="367"/>
        <v>31.960211339192909</v>
      </c>
      <c r="AK1366" s="4">
        <f t="shared" si="374"/>
        <v>2.7090207615900255</v>
      </c>
      <c r="AL1366" s="79">
        <f t="shared" si="372"/>
        <v>7.8139047144596185E-2</v>
      </c>
    </row>
    <row r="1367" spans="2:38" x14ac:dyDescent="0.25">
      <c r="B1367" s="16" t="s">
        <v>1381</v>
      </c>
      <c r="C1367" s="21">
        <v>593.14</v>
      </c>
      <c r="D1367" s="21">
        <v>392.21</v>
      </c>
      <c r="E1367" s="16">
        <v>275.47000000000003</v>
      </c>
      <c r="F1367" s="59">
        <f t="shared" si="368"/>
        <v>479.28322002757409</v>
      </c>
      <c r="G1367" s="16">
        <v>0.82</v>
      </c>
      <c r="H1367" s="21">
        <v>452.29</v>
      </c>
      <c r="I1367" s="6">
        <f>'Datos y Cálculos'!R1367</f>
        <v>115.47000000000003</v>
      </c>
      <c r="J1367" s="59">
        <f>'Datos y Cálculos'!S1367</f>
        <v>408.85450346058315</v>
      </c>
      <c r="K1367" s="59">
        <f>'Datos y Cálculos'!T1367</f>
        <v>0.95928991042118283</v>
      </c>
      <c r="L1367" s="59">
        <f t="shared" si="371"/>
        <v>601.55281761084905</v>
      </c>
      <c r="M1367" s="69">
        <f t="shared" si="369"/>
        <v>513.1570818094749</v>
      </c>
      <c r="O1367" s="20">
        <f t="shared" si="362"/>
        <v>600.32489151342293</v>
      </c>
      <c r="P1367" s="128">
        <f t="shared" si="363"/>
        <v>513.1570818094749</v>
      </c>
      <c r="Q1367" s="106">
        <f t="shared" si="378"/>
        <v>0.14520105852049114</v>
      </c>
      <c r="S1367" s="129">
        <f t="shared" si="376"/>
        <v>0.27641177665107169</v>
      </c>
      <c r="T1367" s="124">
        <f t="shared" si="377"/>
        <v>0.23627649409380652</v>
      </c>
      <c r="U1367" s="79">
        <f t="shared" si="375"/>
        <v>0.14520105852049103</v>
      </c>
      <c r="Y1367" s="111">
        <f t="shared" si="364"/>
        <v>0.17803796984877127</v>
      </c>
      <c r="Z1367" s="92">
        <f t="shared" si="373"/>
        <v>4.7948966989855707E-2</v>
      </c>
      <c r="AD1367" s="106">
        <f t="shared" si="365"/>
        <v>0.76076701591678431</v>
      </c>
      <c r="AE1367" s="74">
        <f>IF(J1367&gt;0,J1367/630,Tabla13[[#This Row],[Cargabilidad Antes]]-0.02)</f>
        <v>0.64897540231838591</v>
      </c>
      <c r="AF1367" s="114">
        <f t="shared" si="370"/>
        <v>0.1117916135983984</v>
      </c>
      <c r="AI1367" s="4">
        <f t="shared" si="366"/>
        <v>34.625800624214818</v>
      </c>
      <c r="AJ1367" s="59">
        <f t="shared" si="367"/>
        <v>32.033391843248296</v>
      </c>
      <c r="AK1367" s="4">
        <f t="shared" si="374"/>
        <v>2.5924087809665224</v>
      </c>
      <c r="AL1367" s="79">
        <f t="shared" si="372"/>
        <v>7.4869280543178984E-2</v>
      </c>
    </row>
    <row r="1368" spans="2:38" x14ac:dyDescent="0.25">
      <c r="B1368" s="16" t="s">
        <v>1382</v>
      </c>
      <c r="C1368" s="21">
        <v>581.41999999999996</v>
      </c>
      <c r="D1368" s="21">
        <v>396.07</v>
      </c>
      <c r="E1368" s="16">
        <v>279.81</v>
      </c>
      <c r="F1368" s="59">
        <f t="shared" si="368"/>
        <v>484.93822390073564</v>
      </c>
      <c r="G1368" s="16">
        <v>0.81</v>
      </c>
      <c r="H1368" s="21">
        <v>452.45</v>
      </c>
      <c r="I1368" s="6">
        <f>'Datos y Cálculos'!R1368</f>
        <v>119.81</v>
      </c>
      <c r="J1368" s="59">
        <f>'Datos y Cálculos'!S1368</f>
        <v>413.79449126347731</v>
      </c>
      <c r="K1368" s="59">
        <f>'Datos y Cálculos'!T1368</f>
        <v>0.95716595644046043</v>
      </c>
      <c r="L1368" s="59">
        <f t="shared" si="371"/>
        <v>608.65046545527991</v>
      </c>
      <c r="M1368" s="69">
        <f t="shared" si="369"/>
        <v>519.35730634815843</v>
      </c>
      <c r="O1368" s="20">
        <f t="shared" si="362"/>
        <v>613.71744798157556</v>
      </c>
      <c r="P1368" s="128">
        <f t="shared" si="363"/>
        <v>519.35730634815843</v>
      </c>
      <c r="Q1368" s="106">
        <f t="shared" si="378"/>
        <v>0.15375176629530973</v>
      </c>
      <c r="S1368" s="129">
        <f t="shared" si="376"/>
        <v>0.28257820482953599</v>
      </c>
      <c r="T1368" s="124">
        <f t="shared" si="377"/>
        <v>0.239131306720437</v>
      </c>
      <c r="U1368" s="79">
        <f t="shared" si="375"/>
        <v>0.15375176629530973</v>
      </c>
      <c r="Y1368" s="111">
        <f t="shared" si="364"/>
        <v>0.18226405143667299</v>
      </c>
      <c r="Z1368" s="92">
        <f t="shared" si="373"/>
        <v>5.1738189382939184E-2</v>
      </c>
      <c r="AD1368" s="106">
        <f t="shared" si="365"/>
        <v>0.76974321254085021</v>
      </c>
      <c r="AE1368" s="74">
        <f>IF(J1368&gt;0,J1368/630,Tabla13[[#This Row],[Cargabilidad Antes]]-0.02)</f>
        <v>0.65681665279917034</v>
      </c>
      <c r="AF1368" s="114">
        <f t="shared" si="370"/>
        <v>0.11292655974167987</v>
      </c>
      <c r="AI1368" s="4">
        <f t="shared" si="366"/>
        <v>35.060072274493002</v>
      </c>
      <c r="AJ1368" s="59">
        <f t="shared" si="367"/>
        <v>32.204380653237578</v>
      </c>
      <c r="AK1368" s="4">
        <f t="shared" si="374"/>
        <v>2.8556916212554242</v>
      </c>
      <c r="AL1368" s="79">
        <f t="shared" si="372"/>
        <v>8.1451390028451365E-2</v>
      </c>
    </row>
    <row r="1369" spans="2:38" x14ac:dyDescent="0.25">
      <c r="B1369" s="16" t="s">
        <v>1383</v>
      </c>
      <c r="C1369" s="21">
        <v>649.16</v>
      </c>
      <c r="D1369" s="21">
        <v>395.72</v>
      </c>
      <c r="E1369" s="16">
        <v>278.19</v>
      </c>
      <c r="F1369" s="59">
        <f t="shared" si="368"/>
        <v>483.71892096547145</v>
      </c>
      <c r="G1369" s="16">
        <v>0.82</v>
      </c>
      <c r="H1369" s="21">
        <v>453.38</v>
      </c>
      <c r="I1369" s="6">
        <f>'Datos y Cálculos'!R1369</f>
        <v>118.19</v>
      </c>
      <c r="J1369" s="59">
        <f>'Datos y Cálculos'!S1369</f>
        <v>412.99297148983055</v>
      </c>
      <c r="K1369" s="59">
        <f>'Datos y Cálculos'!T1369</f>
        <v>0.9581761127132018</v>
      </c>
      <c r="L1369" s="59">
        <f t="shared" si="371"/>
        <v>607.12010702506586</v>
      </c>
      <c r="M1369" s="69">
        <f t="shared" si="369"/>
        <v>518.35131144147203</v>
      </c>
      <c r="O1369" s="20">
        <f t="shared" si="362"/>
        <v>605.69737148387787</v>
      </c>
      <c r="P1369" s="128">
        <f t="shared" si="363"/>
        <v>518.35131144147203</v>
      </c>
      <c r="Q1369" s="106">
        <f t="shared" si="378"/>
        <v>0.14420742792464103</v>
      </c>
      <c r="S1369" s="129">
        <f t="shared" si="376"/>
        <v>0.27888546507320594</v>
      </c>
      <c r="T1369" s="124">
        <f t="shared" si="377"/>
        <v>0.23866810946943162</v>
      </c>
      <c r="U1369" s="79">
        <f t="shared" si="375"/>
        <v>0.14420742792464092</v>
      </c>
      <c r="Y1369" s="111">
        <f t="shared" si="364"/>
        <v>0.18134865358223065</v>
      </c>
      <c r="Z1369" s="92">
        <f t="shared" si="373"/>
        <v>4.8532358666773294E-2</v>
      </c>
      <c r="AD1369" s="106">
        <f t="shared" si="365"/>
        <v>0.76780781105630391</v>
      </c>
      <c r="AE1369" s="74">
        <f>IF(J1369&gt;0,J1369/630,Tabla13[[#This Row],[Cargabilidad Antes]]-0.02)</f>
        <v>0.65554439919020724</v>
      </c>
      <c r="AF1369" s="114">
        <f t="shared" si="370"/>
        <v>0.11226341186609667</v>
      </c>
      <c r="AI1369" s="4">
        <f t="shared" si="366"/>
        <v>34.798859664061936</v>
      </c>
      <c r="AJ1369" s="59">
        <f t="shared" si="367"/>
        <v>32.176497918618963</v>
      </c>
      <c r="AK1369" s="4">
        <f t="shared" si="374"/>
        <v>2.6223617454429728</v>
      </c>
      <c r="AL1369" s="79">
        <f t="shared" si="372"/>
        <v>7.5357691911703162E-2</v>
      </c>
    </row>
    <row r="1370" spans="2:38" x14ac:dyDescent="0.25">
      <c r="B1370" s="16" t="s">
        <v>1384</v>
      </c>
      <c r="C1370" s="21">
        <v>661.62</v>
      </c>
      <c r="D1370" s="21">
        <v>394.63</v>
      </c>
      <c r="E1370" s="16">
        <v>277.67</v>
      </c>
      <c r="F1370" s="59">
        <f t="shared" si="368"/>
        <v>482.5282020773501</v>
      </c>
      <c r="G1370" s="16">
        <v>0.81</v>
      </c>
      <c r="H1370" s="21">
        <v>453.71</v>
      </c>
      <c r="I1370" s="6">
        <f>'Datos y Cálculos'!R1370</f>
        <v>117.67000000000002</v>
      </c>
      <c r="J1370" s="59">
        <f>'Datos y Cálculos'!S1370</f>
        <v>411.79978848950373</v>
      </c>
      <c r="K1370" s="59">
        <f>'Datos y Cálculos'!T1370</f>
        <v>0.95830549463737436</v>
      </c>
      <c r="L1370" s="59">
        <f t="shared" si="371"/>
        <v>605.62562469770489</v>
      </c>
      <c r="M1370" s="69">
        <f t="shared" si="369"/>
        <v>516.8537363840129</v>
      </c>
      <c r="O1370" s="20">
        <f t="shared" si="362"/>
        <v>611.48614259340309</v>
      </c>
      <c r="P1370" s="128">
        <f t="shared" si="363"/>
        <v>516.8537363840129</v>
      </c>
      <c r="Q1370" s="106">
        <f t="shared" si="378"/>
        <v>0.15475805519981234</v>
      </c>
      <c r="S1370" s="129">
        <f t="shared" si="376"/>
        <v>0.28155082932784559</v>
      </c>
      <c r="T1370" s="124">
        <f t="shared" si="377"/>
        <v>0.23797857054117388</v>
      </c>
      <c r="U1370" s="79">
        <f t="shared" si="375"/>
        <v>0.15475805519981245</v>
      </c>
      <c r="Y1370" s="111">
        <f t="shared" si="364"/>
        <v>0.18045693946691871</v>
      </c>
      <c r="Z1370" s="92">
        <f t="shared" si="373"/>
        <v>5.1532376255899098E-2</v>
      </c>
      <c r="AD1370" s="106">
        <f t="shared" si="365"/>
        <v>0.76591778107515884</v>
      </c>
      <c r="AE1370" s="74">
        <f>IF(J1370&gt;0,J1370/630,Tabla13[[#This Row],[Cargabilidad Antes]]-0.02)</f>
        <v>0.65365045791984722</v>
      </c>
      <c r="AF1370" s="114">
        <f t="shared" si="370"/>
        <v>0.11226732315531163</v>
      </c>
      <c r="AI1370" s="4">
        <f t="shared" si="366"/>
        <v>34.987054022002127</v>
      </c>
      <c r="AJ1370" s="59">
        <f t="shared" si="367"/>
        <v>32.1350904063599</v>
      </c>
      <c r="AK1370" s="4">
        <f t="shared" si="374"/>
        <v>2.8519636156422266</v>
      </c>
      <c r="AL1370" s="79">
        <f t="shared" si="372"/>
        <v>8.1514825850976913E-2</v>
      </c>
    </row>
    <row r="1371" spans="2:38" x14ac:dyDescent="0.25">
      <c r="B1371" s="16" t="s">
        <v>1385</v>
      </c>
      <c r="C1371" s="21">
        <v>589.91999999999996</v>
      </c>
      <c r="D1371" s="21">
        <v>388.97</v>
      </c>
      <c r="E1371" s="16">
        <v>275.20999999999998</v>
      </c>
      <c r="F1371" s="59">
        <f t="shared" si="368"/>
        <v>476.48526210156808</v>
      </c>
      <c r="G1371" s="16">
        <v>0.81</v>
      </c>
      <c r="H1371" s="21">
        <v>453.87</v>
      </c>
      <c r="I1371" s="6">
        <f>'Datos y Cálculos'!R1371</f>
        <v>115.20999999999998</v>
      </c>
      <c r="J1371" s="59">
        <f>'Datos y Cálculos'!S1371</f>
        <v>405.67352021052596</v>
      </c>
      <c r="K1371" s="59">
        <f>'Datos y Cálculos'!T1371</f>
        <v>0.95882521441907875</v>
      </c>
      <c r="L1371" s="59">
        <f t="shared" si="371"/>
        <v>598.04107465049947</v>
      </c>
      <c r="M1371" s="69">
        <f t="shared" si="369"/>
        <v>509.16460021010926</v>
      </c>
      <c r="O1371" s="20">
        <f t="shared" si="362"/>
        <v>602.71587280378083</v>
      </c>
      <c r="P1371" s="128">
        <f t="shared" si="363"/>
        <v>509.16460021010926</v>
      </c>
      <c r="Q1371" s="106">
        <f t="shared" si="378"/>
        <v>0.15521620852372664</v>
      </c>
      <c r="S1371" s="129">
        <f t="shared" si="376"/>
        <v>0.27751267284203451</v>
      </c>
      <c r="T1371" s="124">
        <f t="shared" si="377"/>
        <v>0.23443820794620859</v>
      </c>
      <c r="U1371" s="79">
        <f t="shared" si="375"/>
        <v>0.15521620852372653</v>
      </c>
      <c r="Y1371" s="111">
        <f t="shared" si="364"/>
        <v>0.1759653384688091</v>
      </c>
      <c r="Z1371" s="92">
        <f t="shared" si="373"/>
        <v>5.0385975841156866E-2</v>
      </c>
      <c r="AD1371" s="106">
        <f t="shared" si="365"/>
        <v>0.75632581285963185</v>
      </c>
      <c r="AE1371" s="74">
        <f>IF(J1371&gt;0,J1371/630,Tabla13[[#This Row],[Cargabilidad Antes]]-0.02)</f>
        <v>0.64392622255639043</v>
      </c>
      <c r="AF1371" s="114">
        <f t="shared" si="370"/>
        <v>0.11239959030324143</v>
      </c>
      <c r="AI1371" s="4">
        <f t="shared" si="366"/>
        <v>34.702628828248486</v>
      </c>
      <c r="AJ1371" s="59">
        <f t="shared" si="367"/>
        <v>31.924374735767103</v>
      </c>
      <c r="AK1371" s="4">
        <f t="shared" si="374"/>
        <v>2.778254092481383</v>
      </c>
      <c r="AL1371" s="79">
        <f t="shared" si="372"/>
        <v>8.0058894276615722E-2</v>
      </c>
    </row>
    <row r="1372" spans="2:38" x14ac:dyDescent="0.25">
      <c r="B1372" s="16" t="s">
        <v>1386</v>
      </c>
      <c r="C1372" s="21">
        <v>646.96</v>
      </c>
      <c r="D1372" s="21">
        <v>398.06</v>
      </c>
      <c r="E1372" s="16">
        <v>277.62</v>
      </c>
      <c r="F1372" s="59">
        <f t="shared" si="368"/>
        <v>485.30879654092405</v>
      </c>
      <c r="G1372" s="16">
        <v>0.82</v>
      </c>
      <c r="H1372" s="21">
        <v>450.85</v>
      </c>
      <c r="I1372" s="6">
        <f>'Datos y Cálculos'!R1372</f>
        <v>117.62</v>
      </c>
      <c r="J1372" s="59">
        <f>'Datos y Cálculos'!S1372</f>
        <v>415.07376211945751</v>
      </c>
      <c r="K1372" s="59">
        <f>'Datos y Cálculos'!T1372</f>
        <v>0.95901026836150394</v>
      </c>
      <c r="L1372" s="59">
        <f t="shared" si="371"/>
        <v>609.1155746152084</v>
      </c>
      <c r="M1372" s="69">
        <f t="shared" si="369"/>
        <v>520.96293107221629</v>
      </c>
      <c r="O1372" s="20">
        <f t="shared" si="362"/>
        <v>609.27902479751447</v>
      </c>
      <c r="P1372" s="128">
        <f t="shared" si="363"/>
        <v>520.96293107221629</v>
      </c>
      <c r="Q1372" s="106">
        <f t="shared" si="378"/>
        <v>0.14495180390404683</v>
      </c>
      <c r="S1372" s="129">
        <f t="shared" si="376"/>
        <v>0.2805345906879621</v>
      </c>
      <c r="T1372" s="124">
        <f t="shared" si="377"/>
        <v>0.23987059571025859</v>
      </c>
      <c r="U1372" s="79">
        <f t="shared" si="375"/>
        <v>0.14495180390404683</v>
      </c>
      <c r="Y1372" s="111">
        <f t="shared" si="364"/>
        <v>0.1825427173534972</v>
      </c>
      <c r="Z1372" s="92">
        <f t="shared" si="373"/>
        <v>4.9084382658925937E-2</v>
      </c>
      <c r="AD1372" s="106">
        <f t="shared" si="365"/>
        <v>0.7703314230808318</v>
      </c>
      <c r="AE1372" s="74">
        <f>IF(J1372&gt;0,J1372/630,Tabla13[[#This Row],[Cargabilidad Antes]]-0.02)</f>
        <v>0.65884724145945639</v>
      </c>
      <c r="AF1372" s="114">
        <f t="shared" si="370"/>
        <v>0.11148418162137541</v>
      </c>
      <c r="AI1372" s="4">
        <f t="shared" si="366"/>
        <v>34.915088943862457</v>
      </c>
      <c r="AJ1372" s="59">
        <f t="shared" si="367"/>
        <v>32.248995073487038</v>
      </c>
      <c r="AK1372" s="4">
        <f t="shared" si="374"/>
        <v>2.6660938703754198</v>
      </c>
      <c r="AL1372" s="79">
        <f t="shared" si="372"/>
        <v>7.6359360695372858E-2</v>
      </c>
    </row>
    <row r="1373" spans="2:38" x14ac:dyDescent="0.25">
      <c r="B1373" s="16" t="s">
        <v>1387</v>
      </c>
      <c r="C1373" s="21">
        <v>698.22</v>
      </c>
      <c r="D1373" s="21">
        <v>395.61</v>
      </c>
      <c r="E1373" s="16">
        <v>273.13</v>
      </c>
      <c r="F1373" s="59">
        <f t="shared" si="368"/>
        <v>480.73617400815596</v>
      </c>
      <c r="G1373" s="16">
        <v>0.82</v>
      </c>
      <c r="H1373" s="21">
        <v>450.47</v>
      </c>
      <c r="I1373" s="6">
        <f>'Datos y Cálculos'!R1373</f>
        <v>113.13</v>
      </c>
      <c r="J1373" s="59">
        <f>'Datos y Cálculos'!S1373</f>
        <v>411.46770104104161</v>
      </c>
      <c r="K1373" s="59">
        <f>'Datos y Cálculos'!T1373</f>
        <v>0.96146064198740144</v>
      </c>
      <c r="L1373" s="59">
        <f t="shared" si="371"/>
        <v>603.37643363652091</v>
      </c>
      <c r="M1373" s="69">
        <f t="shared" si="369"/>
        <v>516.43693034539535</v>
      </c>
      <c r="O1373" s="20">
        <f t="shared" si="362"/>
        <v>605.52900316571549</v>
      </c>
      <c r="P1373" s="128">
        <f t="shared" si="363"/>
        <v>516.43693034539524</v>
      </c>
      <c r="Q1373" s="106">
        <f t="shared" si="378"/>
        <v>0.14713097532000197</v>
      </c>
      <c r="S1373" s="129">
        <f t="shared" si="376"/>
        <v>0.27880794207422172</v>
      </c>
      <c r="T1373" s="124">
        <f t="shared" si="377"/>
        <v>0.23778665762987886</v>
      </c>
      <c r="U1373" s="79">
        <f t="shared" si="375"/>
        <v>0.14713097532000197</v>
      </c>
      <c r="Y1373" s="111">
        <f t="shared" si="364"/>
        <v>0.17911905536862005</v>
      </c>
      <c r="Z1373" s="92">
        <f t="shared" si="373"/>
        <v>4.8830438597775437E-2</v>
      </c>
      <c r="AD1373" s="106">
        <f t="shared" si="365"/>
        <v>0.76307329207643804</v>
      </c>
      <c r="AE1373" s="74">
        <f>IF(J1373&gt;0,J1373/630,Tabla13[[#This Row],[Cargabilidad Antes]]-0.02)</f>
        <v>0.65312333498578035</v>
      </c>
      <c r="AF1373" s="114">
        <f t="shared" si="370"/>
        <v>0.10994995709065769</v>
      </c>
      <c r="AI1373" s="4">
        <f t="shared" si="366"/>
        <v>34.793412758409858</v>
      </c>
      <c r="AJ1373" s="59">
        <f t="shared" si="367"/>
        <v>32.123587153434151</v>
      </c>
      <c r="AK1373" s="4">
        <f t="shared" si="374"/>
        <v>2.6698256049757063</v>
      </c>
      <c r="AL1373" s="79">
        <f t="shared" si="372"/>
        <v>7.6733651381478474E-2</v>
      </c>
    </row>
    <row r="1374" spans="2:38" x14ac:dyDescent="0.25">
      <c r="B1374" s="16" t="s">
        <v>1388</v>
      </c>
      <c r="C1374" s="21">
        <v>590.70000000000005</v>
      </c>
      <c r="D1374" s="21">
        <v>390.58</v>
      </c>
      <c r="E1374" s="16">
        <v>275.51</v>
      </c>
      <c r="F1374" s="59">
        <f t="shared" si="368"/>
        <v>477.97332195426975</v>
      </c>
      <c r="G1374" s="16">
        <v>0.81</v>
      </c>
      <c r="H1374" s="21">
        <v>451.26</v>
      </c>
      <c r="I1374" s="6">
        <f>'Datos y Cálculos'!R1374</f>
        <v>115.50999999999999</v>
      </c>
      <c r="J1374" s="59">
        <f>'Datos y Cálculos'!S1374</f>
        <v>407.30246316466094</v>
      </c>
      <c r="K1374" s="59">
        <f>'Datos y Cálculos'!T1374</f>
        <v>0.95894337825818521</v>
      </c>
      <c r="L1374" s="59">
        <f t="shared" si="371"/>
        <v>599.90875238208116</v>
      </c>
      <c r="M1374" s="69">
        <f t="shared" si="369"/>
        <v>511.20910162981443</v>
      </c>
      <c r="O1374" s="20">
        <f t="shared" si="362"/>
        <v>605.21059618916809</v>
      </c>
      <c r="P1374" s="128">
        <f t="shared" si="363"/>
        <v>511.20910162981443</v>
      </c>
      <c r="Q1374" s="106">
        <f t="shared" si="378"/>
        <v>0.15532030528092744</v>
      </c>
      <c r="S1374" s="129">
        <f t="shared" si="376"/>
        <v>0.27866133572934121</v>
      </c>
      <c r="T1374" s="124">
        <f t="shared" si="377"/>
        <v>0.23537957199386891</v>
      </c>
      <c r="U1374" s="79">
        <f t="shared" si="375"/>
        <v>0.15532030528092744</v>
      </c>
      <c r="Y1374" s="111">
        <f t="shared" si="364"/>
        <v>0.17706613150283557</v>
      </c>
      <c r="Z1374" s="92">
        <f t="shared" si="373"/>
        <v>5.0732317507059296E-2</v>
      </c>
      <c r="AD1374" s="106">
        <f t="shared" si="365"/>
        <v>0.75868781262582496</v>
      </c>
      <c r="AE1374" s="74">
        <f>IF(J1374&gt;0,J1374/630,Tabla13[[#This Row],[Cargabilidad Antes]]-0.02)</f>
        <v>0.64651184629311265</v>
      </c>
      <c r="AF1374" s="114">
        <f t="shared" si="370"/>
        <v>0.11217596633271232</v>
      </c>
      <c r="AI1374" s="4">
        <f t="shared" si="366"/>
        <v>34.78311607210599</v>
      </c>
      <c r="AJ1374" s="59">
        <f t="shared" si="367"/>
        <v>31.980094700565225</v>
      </c>
      <c r="AK1374" s="4">
        <f t="shared" si="374"/>
        <v>2.8030213715407655</v>
      </c>
      <c r="AL1374" s="79">
        <f t="shared" si="372"/>
        <v>8.0585688922466092E-2</v>
      </c>
    </row>
    <row r="1375" spans="2:38" x14ac:dyDescent="0.25">
      <c r="B1375" s="16" t="s">
        <v>1389</v>
      </c>
      <c r="C1375" s="21">
        <v>643.24</v>
      </c>
      <c r="D1375" s="21">
        <v>395.67</v>
      </c>
      <c r="E1375" s="16">
        <v>273.79000000000002</v>
      </c>
      <c r="F1375" s="59">
        <f t="shared" si="368"/>
        <v>481.16079744717359</v>
      </c>
      <c r="G1375" s="16">
        <v>0.82</v>
      </c>
      <c r="H1375" s="21">
        <v>451.37</v>
      </c>
      <c r="I1375" s="6">
        <f>'Datos y Cálculos'!R1375</f>
        <v>113.79000000000002</v>
      </c>
      <c r="J1375" s="59">
        <f>'Datos y Cálculos'!S1375</f>
        <v>411.70731472734366</v>
      </c>
      <c r="K1375" s="59">
        <f>'Datos y Cálculos'!T1375</f>
        <v>0.96104680642372242</v>
      </c>
      <c r="L1375" s="59">
        <f t="shared" si="371"/>
        <v>603.90938245569714</v>
      </c>
      <c r="M1375" s="69">
        <f t="shared" si="369"/>
        <v>516.73767170689098</v>
      </c>
      <c r="O1375" s="20">
        <f t="shared" si="362"/>
        <v>605.62084043016762</v>
      </c>
      <c r="P1375" s="128">
        <f t="shared" si="363"/>
        <v>516.73767170689098</v>
      </c>
      <c r="Q1375" s="106">
        <f t="shared" si="378"/>
        <v>0.14676372210068533</v>
      </c>
      <c r="S1375" s="129">
        <f t="shared" si="376"/>
        <v>0.27885022734639492</v>
      </c>
      <c r="T1375" s="124">
        <f t="shared" si="377"/>
        <v>0.23792513007241567</v>
      </c>
      <c r="U1375" s="79">
        <f t="shared" si="375"/>
        <v>0.14676372210068545</v>
      </c>
      <c r="Y1375" s="111">
        <f t="shared" si="364"/>
        <v>0.17943561877126654</v>
      </c>
      <c r="Z1375" s="92">
        <f t="shared" si="373"/>
        <v>4.880430889448998E-2</v>
      </c>
      <c r="AD1375" s="106">
        <f t="shared" si="365"/>
        <v>0.76374729753519621</v>
      </c>
      <c r="AE1375" s="74">
        <f>IF(J1375&gt;0,J1375/630,Tabla13[[#This Row],[Cargabilidad Antes]]-0.02)</f>
        <v>0.65350367417038679</v>
      </c>
      <c r="AF1375" s="114">
        <f t="shared" si="370"/>
        <v>0.11024362336480942</v>
      </c>
      <c r="AI1375" s="4">
        <f t="shared" si="366"/>
        <v>34.796383610132011</v>
      </c>
      <c r="AJ1375" s="59">
        <f t="shared" si="367"/>
        <v>32.131886254301776</v>
      </c>
      <c r="AK1375" s="4">
        <f t="shared" si="374"/>
        <v>2.6644973558302354</v>
      </c>
      <c r="AL1375" s="79">
        <f t="shared" si="372"/>
        <v>7.6573973481956492E-2</v>
      </c>
    </row>
    <row r="1376" spans="2:38" x14ac:dyDescent="0.25">
      <c r="B1376" s="16" t="s">
        <v>1390</v>
      </c>
      <c r="C1376" s="21">
        <v>693.66</v>
      </c>
      <c r="D1376" s="21">
        <v>396.36</v>
      </c>
      <c r="E1376" s="16">
        <v>275.24</v>
      </c>
      <c r="F1376" s="59">
        <f t="shared" si="368"/>
        <v>482.55394226967002</v>
      </c>
      <c r="G1376" s="16">
        <v>0.82</v>
      </c>
      <c r="H1376" s="21">
        <v>451.08</v>
      </c>
      <c r="I1376" s="6">
        <f>'Datos y Cálculos'!R1376</f>
        <v>115.24000000000001</v>
      </c>
      <c r="J1376" s="59">
        <f>'Datos y Cálculos'!S1376</f>
        <v>412.77294872605211</v>
      </c>
      <c r="K1376" s="59">
        <f>'Datos y Cálculos'!T1376</f>
        <v>0.96023734409750527</v>
      </c>
      <c r="L1376" s="59">
        <f t="shared" si="371"/>
        <v>605.65793145197642</v>
      </c>
      <c r="M1376" s="69">
        <f t="shared" si="369"/>
        <v>518.07515882865607</v>
      </c>
      <c r="O1376" s="20">
        <f t="shared" si="362"/>
        <v>606.67696897136818</v>
      </c>
      <c r="P1376" s="128">
        <f t="shared" si="363"/>
        <v>518.07515882865607</v>
      </c>
      <c r="Q1376" s="106">
        <f t="shared" si="378"/>
        <v>0.14604445969481594</v>
      </c>
      <c r="S1376" s="129">
        <f t="shared" si="376"/>
        <v>0.27933650797638709</v>
      </c>
      <c r="T1376" s="124">
        <f t="shared" si="377"/>
        <v>0.23854095859593899</v>
      </c>
      <c r="U1376" s="79">
        <f t="shared" si="375"/>
        <v>0.14604445969481594</v>
      </c>
      <c r="Y1376" s="111">
        <f t="shared" si="364"/>
        <v>0.18047619272589796</v>
      </c>
      <c r="Z1376" s="92">
        <f t="shared" si="373"/>
        <v>4.8865722244372967E-2</v>
      </c>
      <c r="AD1376" s="106">
        <f t="shared" si="365"/>
        <v>0.76595863852328572</v>
      </c>
      <c r="AE1376" s="74">
        <f>IF(J1376&gt;0,J1376/630,Tabla13[[#This Row],[Cargabilidad Antes]]-0.02)</f>
        <v>0.6551951567080192</v>
      </c>
      <c r="AF1376" s="114">
        <f t="shared" si="370"/>
        <v>0.11076348181526652</v>
      </c>
      <c r="AI1376" s="4">
        <f t="shared" si="366"/>
        <v>34.830580787400812</v>
      </c>
      <c r="AJ1376" s="59">
        <f t="shared" si="367"/>
        <v>32.168853370601958</v>
      </c>
      <c r="AK1376" s="4">
        <f t="shared" si="374"/>
        <v>2.6617274167988541</v>
      </c>
      <c r="AL1376" s="79">
        <f t="shared" si="372"/>
        <v>7.6419265961872096E-2</v>
      </c>
    </row>
    <row r="1377" spans="2:38" x14ac:dyDescent="0.25">
      <c r="B1377" s="16" t="s">
        <v>1391</v>
      </c>
      <c r="C1377" s="21">
        <v>560.41999999999996</v>
      </c>
      <c r="D1377" s="21">
        <v>362.17</v>
      </c>
      <c r="E1377" s="16">
        <v>271.85000000000002</v>
      </c>
      <c r="F1377" s="59">
        <f t="shared" si="368"/>
        <v>452.84603498319387</v>
      </c>
      <c r="G1377" s="16">
        <v>0.8</v>
      </c>
      <c r="H1377" s="21">
        <v>451.67</v>
      </c>
      <c r="I1377" s="6">
        <f>'Datos y Cálculos'!R1377</f>
        <v>111.85000000000002</v>
      </c>
      <c r="J1377" s="59">
        <f>'Datos y Cálculos'!S1377</f>
        <v>379.04819139523676</v>
      </c>
      <c r="K1377" s="59">
        <f>'Datos y Cálculos'!T1377</f>
        <v>0.95547217536348117</v>
      </c>
      <c r="L1377" s="59">
        <f t="shared" si="371"/>
        <v>568.37126130217757</v>
      </c>
      <c r="M1377" s="69">
        <f t="shared" si="369"/>
        <v>475.74690290843643</v>
      </c>
      <c r="O1377" s="20">
        <f t="shared" si="362"/>
        <v>568.20366030545324</v>
      </c>
      <c r="P1377" s="128">
        <f t="shared" si="363"/>
        <v>475.74690290843643</v>
      </c>
      <c r="Q1377" s="106">
        <f t="shared" si="378"/>
        <v>0.16271763780492754</v>
      </c>
      <c r="S1377" s="129">
        <f t="shared" si="376"/>
        <v>0.26162197414258082</v>
      </c>
      <c r="T1377" s="124">
        <f t="shared" si="377"/>
        <v>0.21905146451223825</v>
      </c>
      <c r="U1377" s="79">
        <f t="shared" si="375"/>
        <v>0.16271763780492743</v>
      </c>
      <c r="Y1377" s="111">
        <f t="shared" si="364"/>
        <v>0.15893857821172028</v>
      </c>
      <c r="Z1377" s="92">
        <f t="shared" si="373"/>
        <v>4.7515998557081607E-2</v>
      </c>
      <c r="AD1377" s="106">
        <f t="shared" si="365"/>
        <v>0.71880323013205372</v>
      </c>
      <c r="AE1377" s="74">
        <f>IF(J1377&gt;0,J1377/630,Tabla13[[#This Row],[Cargabilidad Antes]]-0.02)</f>
        <v>0.60166379586545515</v>
      </c>
      <c r="AF1377" s="114">
        <f t="shared" si="370"/>
        <v>0.11713943426659856</v>
      </c>
      <c r="AI1377" s="4">
        <f t="shared" si="366"/>
        <v>33.623274561552215</v>
      </c>
      <c r="AJ1377" s="59">
        <f>$AN$4+($AN$5-$AN$4)*((P1377/($AN$6*$AN$7))^2)</f>
        <v>31.045275524224607</v>
      </c>
      <c r="AK1377" s="4">
        <f t="shared" si="374"/>
        <v>2.5779990373276078</v>
      </c>
      <c r="AL1377" s="79">
        <f t="shared" si="372"/>
        <v>7.6673050764529571E-2</v>
      </c>
    </row>
    <row r="1378" spans="2:38" x14ac:dyDescent="0.25">
      <c r="B1378" s="16" t="s">
        <v>1392</v>
      </c>
      <c r="C1378" s="21">
        <v>687.82</v>
      </c>
      <c r="D1378" s="21">
        <v>402</v>
      </c>
      <c r="E1378" s="16">
        <v>277.44</v>
      </c>
      <c r="F1378" s="59">
        <f t="shared" si="368"/>
        <v>488.44339856323171</v>
      </c>
      <c r="G1378" s="16">
        <v>0.82</v>
      </c>
      <c r="H1378" s="21">
        <v>450.2</v>
      </c>
      <c r="I1378" s="6">
        <f>'Datos y Cálculos'!R1378</f>
        <v>117.44</v>
      </c>
      <c r="J1378" s="59">
        <f>'Datos y Cálculos'!S1378</f>
        <v>418.80323972003845</v>
      </c>
      <c r="K1378" s="59">
        <f>'Datos y Cálculos'!T1378</f>
        <v>0.95987796147118853</v>
      </c>
      <c r="L1378" s="59">
        <f t="shared" si="371"/>
        <v>613.04984270516854</v>
      </c>
      <c r="M1378" s="69">
        <f t="shared" si="369"/>
        <v>525.64383302141653</v>
      </c>
      <c r="O1378" s="20">
        <f t="shared" si="362"/>
        <v>615.30967182987695</v>
      </c>
      <c r="P1378" s="128">
        <f t="shared" si="363"/>
        <v>525.64383302141653</v>
      </c>
      <c r="Q1378" s="106">
        <f t="shared" si="378"/>
        <v>0.14572473489942406</v>
      </c>
      <c r="S1378" s="129">
        <f t="shared" si="376"/>
        <v>0.28331132356067118</v>
      </c>
      <c r="T1378" s="124">
        <f t="shared" si="377"/>
        <v>0.24202585604078741</v>
      </c>
      <c r="U1378" s="79">
        <f t="shared" si="375"/>
        <v>0.14572473489942406</v>
      </c>
      <c r="Y1378" s="111">
        <f t="shared" si="364"/>
        <v>0.18490841394328925</v>
      </c>
      <c r="Z1378" s="92">
        <f t="shared" si="373"/>
        <v>4.9964799902113166E-2</v>
      </c>
      <c r="AD1378" s="106">
        <f t="shared" si="365"/>
        <v>0.77530698184639957</v>
      </c>
      <c r="AE1378" s="74">
        <f>IF(J1378&gt;0,J1378/630,Tabla13[[#This Row],[Cargabilidad Antes]]-0.02)</f>
        <v>0.66476704717466417</v>
      </c>
      <c r="AF1378" s="114">
        <f t="shared" si="370"/>
        <v>0.1105399346717354</v>
      </c>
      <c r="AI1378" s="4">
        <f t="shared" si="366"/>
        <v>35.112339536522192</v>
      </c>
      <c r="AJ1378" s="59">
        <f t="shared" si="367"/>
        <v>32.379846132303598</v>
      </c>
      <c r="AK1378" s="4">
        <f t="shared" si="374"/>
        <v>2.7324934042185944</v>
      </c>
      <c r="AL1378" s="79">
        <f t="shared" si="372"/>
        <v>7.7821456510363984E-2</v>
      </c>
    </row>
    <row r="1379" spans="2:38" x14ac:dyDescent="0.25">
      <c r="B1379" s="16" t="s">
        <v>1393</v>
      </c>
      <c r="C1379" s="21">
        <v>578.16</v>
      </c>
      <c r="D1379" s="21">
        <v>402.65</v>
      </c>
      <c r="E1379" s="16">
        <v>273.14999999999998</v>
      </c>
      <c r="F1379" s="59">
        <f t="shared" si="368"/>
        <v>486.55723712632204</v>
      </c>
      <c r="G1379" s="16">
        <v>0.82</v>
      </c>
      <c r="H1379" s="21">
        <v>449.95</v>
      </c>
      <c r="I1379" s="6">
        <f>'Datos y Cálculos'!R1379</f>
        <v>113.14999999999998</v>
      </c>
      <c r="J1379" s="59">
        <f>'Datos y Cálculos'!S1379</f>
        <v>418.2462731453802</v>
      </c>
      <c r="K1379" s="59">
        <f>'Datos y Cálculos'!T1379</f>
        <v>0.96271031173071797</v>
      </c>
      <c r="L1379" s="59">
        <f t="shared" si="371"/>
        <v>610.68250398052749</v>
      </c>
      <c r="M1379" s="69">
        <f t="shared" si="369"/>
        <v>524.9447791044413</v>
      </c>
      <c r="O1379" s="20">
        <f t="shared" si="362"/>
        <v>616.30457552810924</v>
      </c>
      <c r="P1379" s="128">
        <f t="shared" si="363"/>
        <v>524.9447791044413</v>
      </c>
      <c r="Q1379" s="106">
        <f t="shared" si="378"/>
        <v>0.14823806288535513</v>
      </c>
      <c r="S1379" s="129">
        <f t="shared" si="376"/>
        <v>0.28376941400921452</v>
      </c>
      <c r="T1379" s="124">
        <f t="shared" si="377"/>
        <v>0.24170398577037622</v>
      </c>
      <c r="U1379" s="79">
        <f t="shared" si="375"/>
        <v>0.14823806288535502</v>
      </c>
      <c r="Y1379" s="111">
        <f t="shared" si="364"/>
        <v>0.18348309536862004</v>
      </c>
      <c r="Z1379" s="92">
        <f t="shared" si="373"/>
        <v>5.0366403707173706E-2</v>
      </c>
      <c r="AD1379" s="106">
        <f t="shared" si="365"/>
        <v>0.77231307480368572</v>
      </c>
      <c r="AE1379" s="74">
        <f>IF(J1379&gt;0,J1379/630,Tabla13[[#This Row],[Cargabilidad Antes]]-0.02)</f>
        <v>0.66388297324663526</v>
      </c>
      <c r="AF1379" s="114">
        <f t="shared" si="370"/>
        <v>0.10843010155705046</v>
      </c>
      <c r="AI1379" s="4">
        <f t="shared" si="366"/>
        <v>35.145067569895375</v>
      </c>
      <c r="AJ1379" s="59">
        <f t="shared" si="367"/>
        <v>32.360230264663748</v>
      </c>
      <c r="AK1379" s="4">
        <f t="shared" si="374"/>
        <v>2.7848373052316262</v>
      </c>
      <c r="AL1379" s="79">
        <f t="shared" si="372"/>
        <v>7.9238353993579147E-2</v>
      </c>
    </row>
    <row r="1380" spans="2:38" x14ac:dyDescent="0.25">
      <c r="B1380" s="16" t="s">
        <v>1394</v>
      </c>
      <c r="C1380" s="21">
        <v>593.20000000000005</v>
      </c>
      <c r="D1380" s="21">
        <v>400.39</v>
      </c>
      <c r="E1380" s="16">
        <v>273.98</v>
      </c>
      <c r="F1380" s="59">
        <f t="shared" si="368"/>
        <v>485.15687411393031</v>
      </c>
      <c r="G1380" s="16">
        <v>0.82</v>
      </c>
      <c r="H1380" s="21">
        <v>449.06</v>
      </c>
      <c r="I1380" s="6">
        <f>'Datos y Cálculos'!R1380</f>
        <v>113.98000000000002</v>
      </c>
      <c r="J1380" s="59">
        <f>'Datos y Cálculos'!S1380</f>
        <v>416.29748077546657</v>
      </c>
      <c r="K1380" s="59">
        <f>'Datos y Cálculos'!T1380</f>
        <v>0.961788188711028</v>
      </c>
      <c r="L1380" s="59">
        <f t="shared" si="371"/>
        <v>608.92489536711969</v>
      </c>
      <c r="M1380" s="69">
        <f t="shared" si="369"/>
        <v>522.49883171451893</v>
      </c>
      <c r="O1380" s="20">
        <f t="shared" si="362"/>
        <v>612.84537190040896</v>
      </c>
      <c r="P1380" s="128">
        <f t="shared" si="363"/>
        <v>522.49883171451893</v>
      </c>
      <c r="Q1380" s="106">
        <f t="shared" si="378"/>
        <v>0.14742142851748885</v>
      </c>
      <c r="S1380" s="129">
        <f t="shared" si="376"/>
        <v>0.28217666875735598</v>
      </c>
      <c r="T1380" s="124">
        <f t="shared" si="377"/>
        <v>0.24057778115484033</v>
      </c>
      <c r="U1380" s="79">
        <f t="shared" si="375"/>
        <v>0.14742142851748874</v>
      </c>
      <c r="Y1380" s="111">
        <f t="shared" si="364"/>
        <v>0.18242844787334597</v>
      </c>
      <c r="Z1380" s="92">
        <f t="shared" si="373"/>
        <v>4.9822993163883895E-2</v>
      </c>
      <c r="AD1380" s="106">
        <f t="shared" si="365"/>
        <v>0.77009027637131799</v>
      </c>
      <c r="AE1380" s="74">
        <f>IF(J1380&gt;0,J1380/630,Tabla13[[#This Row],[Cargabilidad Antes]]-0.02)</f>
        <v>0.66078965202455009</v>
      </c>
      <c r="AF1380" s="114">
        <f t="shared" si="370"/>
        <v>0.10930062434676791</v>
      </c>
      <c r="AI1380" s="4">
        <f t="shared" si="366"/>
        <v>35.03150240010018</v>
      </c>
      <c r="AJ1380" s="59">
        <f t="shared" si="367"/>
        <v>32.291800992068303</v>
      </c>
      <c r="AK1380" s="4">
        <f t="shared" si="374"/>
        <v>2.7397014080318769</v>
      </c>
      <c r="AL1380" s="79">
        <f t="shared" si="372"/>
        <v>7.82067916111997E-2</v>
      </c>
    </row>
    <row r="1381" spans="2:38" x14ac:dyDescent="0.25">
      <c r="B1381" s="16" t="s">
        <v>1395</v>
      </c>
      <c r="C1381" s="21">
        <v>535.34</v>
      </c>
      <c r="D1381" s="21">
        <v>384.01</v>
      </c>
      <c r="E1381" s="16">
        <v>274.18</v>
      </c>
      <c r="F1381" s="59">
        <f t="shared" si="368"/>
        <v>471.84568716901504</v>
      </c>
      <c r="G1381" s="16">
        <v>0.81</v>
      </c>
      <c r="H1381" s="21">
        <v>450</v>
      </c>
      <c r="I1381" s="6">
        <f>'Datos y Cálculos'!R1381</f>
        <v>114.18</v>
      </c>
      <c r="J1381" s="59">
        <f>'Datos y Cálculos'!S1381</f>
        <v>400.62545163781095</v>
      </c>
      <c r="K1381" s="59">
        <f>'Datos y Cálculos'!T1381</f>
        <v>0.95852622051373737</v>
      </c>
      <c r="L1381" s="59">
        <f t="shared" si="371"/>
        <v>592.21790109346693</v>
      </c>
      <c r="M1381" s="69">
        <f t="shared" si="369"/>
        <v>502.82872249414254</v>
      </c>
      <c r="O1381" s="20">
        <f t="shared" si="362"/>
        <v>595.03026535563117</v>
      </c>
      <c r="P1381" s="128">
        <f t="shared" si="363"/>
        <v>502.82872249414254</v>
      </c>
      <c r="Q1381" s="106">
        <f t="shared" si="378"/>
        <v>0.15495269439174264</v>
      </c>
      <c r="S1381" s="129">
        <f t="shared" si="376"/>
        <v>0.27397393500287859</v>
      </c>
      <c r="T1381" s="124">
        <f t="shared" si="377"/>
        <v>0.23152093558107439</v>
      </c>
      <c r="U1381" s="79">
        <f t="shared" si="375"/>
        <v>0.15495269439174264</v>
      </c>
      <c r="Y1381" s="111">
        <f t="shared" si="364"/>
        <v>0.17255524484877127</v>
      </c>
      <c r="Z1381" s="92">
        <f t="shared" si="373"/>
        <v>4.9332690575401385E-2</v>
      </c>
      <c r="AD1381" s="106">
        <f t="shared" si="365"/>
        <v>0.74896140820478574</v>
      </c>
      <c r="AE1381" s="74">
        <f>IF(J1381&gt;0,J1381/630,Tabla13[[#This Row],[Cargabilidad Antes]]-0.02)</f>
        <v>0.63591341529811263</v>
      </c>
      <c r="AF1381" s="114">
        <f t="shared" si="370"/>
        <v>0.11304799290667311</v>
      </c>
      <c r="AI1381" s="4">
        <f t="shared" si="366"/>
        <v>34.456757924390836</v>
      </c>
      <c r="AJ1381" s="59">
        <f t="shared" si="367"/>
        <v>31.753117632614622</v>
      </c>
      <c r="AK1381" s="4">
        <f t="shared" si="374"/>
        <v>2.7036402917762139</v>
      </c>
      <c r="AL1381" s="79">
        <f t="shared" si="372"/>
        <v>7.8464732454192831E-2</v>
      </c>
    </row>
    <row r="1382" spans="2:38" x14ac:dyDescent="0.25">
      <c r="B1382" s="16" t="s">
        <v>1396</v>
      </c>
      <c r="C1382" s="21">
        <v>446.18</v>
      </c>
      <c r="D1382" s="21">
        <v>311.95999999999998</v>
      </c>
      <c r="E1382" s="16">
        <v>210.5</v>
      </c>
      <c r="F1382" s="59">
        <f t="shared" si="368"/>
        <v>376.33667320631935</v>
      </c>
      <c r="G1382" s="16">
        <v>0.82</v>
      </c>
      <c r="H1382" s="21">
        <v>453.94</v>
      </c>
      <c r="I1382" s="6">
        <f>'Datos y Cálculos'!R1382</f>
        <v>50.5</v>
      </c>
      <c r="J1382" s="59">
        <f>'Datos y Cálculos'!S1382</f>
        <v>316.02103031285748</v>
      </c>
      <c r="K1382" s="59">
        <f>'Datos y Cálculos'!T1382</f>
        <v>0.98714949347251635</v>
      </c>
      <c r="L1382" s="59">
        <f t="shared" si="371"/>
        <v>472.34365126434068</v>
      </c>
      <c r="M1382" s="69">
        <f t="shared" si="369"/>
        <v>396.64092808850251</v>
      </c>
      <c r="O1382" s="20">
        <f t="shared" si="362"/>
        <v>477.49255030857807</v>
      </c>
      <c r="P1382" s="128">
        <f t="shared" si="363"/>
        <v>396.64092808850251</v>
      </c>
      <c r="Q1382" s="106">
        <f t="shared" si="378"/>
        <v>0.16932541076887053</v>
      </c>
      <c r="S1382" s="129">
        <f t="shared" si="376"/>
        <v>0.21985522511937058</v>
      </c>
      <c r="T1382" s="124">
        <f t="shared" si="377"/>
        <v>0.18262814881635064</v>
      </c>
      <c r="U1382" s="79">
        <f t="shared" si="375"/>
        <v>0.16932541076887064</v>
      </c>
      <c r="Y1382" s="111">
        <f t="shared" si="364"/>
        <v>0.10976939424574671</v>
      </c>
      <c r="Z1382" s="92">
        <f t="shared" si="373"/>
        <v>3.4026286839923141E-2</v>
      </c>
      <c r="AD1382" s="106">
        <f t="shared" si="365"/>
        <v>0.59735979874018941</v>
      </c>
      <c r="AE1382" s="74">
        <f>IF(J1382&gt;0,J1382/630,Tabla13[[#This Row],[Cargabilidad Antes]]-0.02)</f>
        <v>0.50162068303628171</v>
      </c>
      <c r="AF1382" s="114">
        <f t="shared" si="370"/>
        <v>9.5739115703907696E-2</v>
      </c>
      <c r="AI1382" s="4">
        <f t="shared" si="366"/>
        <v>31.089720502141827</v>
      </c>
      <c r="AJ1382" s="59">
        <f t="shared" si="367"/>
        <v>29.202030604564868</v>
      </c>
      <c r="AK1382" s="4">
        <f t="shared" si="374"/>
        <v>1.8876898975769585</v>
      </c>
      <c r="AL1382" s="79">
        <f t="shared" si="372"/>
        <v>6.0717493341469919E-2</v>
      </c>
    </row>
    <row r="1383" spans="2:38" x14ac:dyDescent="0.25">
      <c r="B1383" s="16" t="s">
        <v>1397</v>
      </c>
      <c r="C1383" s="21">
        <v>405.46</v>
      </c>
      <c r="D1383" s="21">
        <v>290.87</v>
      </c>
      <c r="E1383" s="16">
        <v>186.33</v>
      </c>
      <c r="F1383" s="59">
        <f t="shared" si="368"/>
        <v>345.43338836887204</v>
      </c>
      <c r="G1383" s="16">
        <v>0.84</v>
      </c>
      <c r="H1383" s="21">
        <v>455.77</v>
      </c>
      <c r="I1383" s="6">
        <f>'Datos y Cálculos'!R1383</f>
        <v>26.330000000000013</v>
      </c>
      <c r="J1383" s="59">
        <f>'Datos y Cálculos'!S1383</f>
        <v>292.05928473513728</v>
      </c>
      <c r="K1383" s="59">
        <f>'Datos y Cálculos'!T1383</f>
        <v>0.99592793382269695</v>
      </c>
      <c r="L1383" s="59">
        <f t="shared" si="371"/>
        <v>433.55665165620178</v>
      </c>
      <c r="M1383" s="69">
        <f t="shared" si="369"/>
        <v>366.56631882861103</v>
      </c>
      <c r="O1383" s="20">
        <f t="shared" si="362"/>
        <v>434.61147204758402</v>
      </c>
      <c r="P1383" s="128">
        <f t="shared" si="363"/>
        <v>366.56631882861103</v>
      </c>
      <c r="Q1383" s="106">
        <f t="shared" si="378"/>
        <v>0.15656547881350669</v>
      </c>
      <c r="S1383" s="129">
        <f t="shared" si="376"/>
        <v>0.20011119118975301</v>
      </c>
      <c r="T1383" s="124">
        <f t="shared" si="377"/>
        <v>0.16878068672518812</v>
      </c>
      <c r="U1383" s="79">
        <f t="shared" si="375"/>
        <v>0.15656547881350691</v>
      </c>
      <c r="Y1383" s="111">
        <f t="shared" si="364"/>
        <v>9.2481914136105875E-2</v>
      </c>
      <c r="Z1383" s="92">
        <f t="shared" si="373"/>
        <v>2.6691964373923488E-2</v>
      </c>
      <c r="AD1383" s="106">
        <f t="shared" si="365"/>
        <v>0.54830696566487624</v>
      </c>
      <c r="AE1383" s="74">
        <f>IF(J1383&gt;0,J1383/630,Tabla13[[#This Row],[Cargabilidad Antes]]-0.02)</f>
        <v>0.46358616624624965</v>
      </c>
      <c r="AF1383" s="114">
        <f t="shared" si="370"/>
        <v>8.4720799418626591E-2</v>
      </c>
      <c r="AI1383" s="4">
        <f t="shared" si="366"/>
        <v>30.045062276585682</v>
      </c>
      <c r="AJ1383" s="59">
        <f t="shared" si="367"/>
        <v>28.588965440693347</v>
      </c>
      <c r="AK1383" s="4">
        <f t="shared" si="374"/>
        <v>1.4560968358923354</v>
      </c>
      <c r="AL1383" s="79">
        <f t="shared" si="372"/>
        <v>4.8463764943735277E-2</v>
      </c>
    </row>
    <row r="1384" spans="2:38" x14ac:dyDescent="0.25">
      <c r="B1384" s="16" t="s">
        <v>1398</v>
      </c>
      <c r="C1384" s="21">
        <v>502.42</v>
      </c>
      <c r="D1384" s="21">
        <v>284.57</v>
      </c>
      <c r="E1384" s="16">
        <v>189.2</v>
      </c>
      <c r="F1384" s="59">
        <f t="shared" si="368"/>
        <v>341.72609631106604</v>
      </c>
      <c r="G1384" s="16">
        <v>0.83</v>
      </c>
      <c r="H1384" s="21">
        <v>456.3</v>
      </c>
      <c r="I1384" s="6">
        <f>'Datos y Cálculos'!R1384</f>
        <v>29.199999999999989</v>
      </c>
      <c r="J1384" s="59">
        <f>'Datos y Cálculos'!S1384</f>
        <v>286.06419716560129</v>
      </c>
      <c r="K1384" s="59">
        <f>'Datos y Cálculos'!T1384</f>
        <v>0.99477670683571662</v>
      </c>
      <c r="L1384" s="59">
        <f t="shared" si="371"/>
        <v>428.90359498763905</v>
      </c>
      <c r="M1384" s="69">
        <f t="shared" si="369"/>
        <v>359.04182878059584</v>
      </c>
      <c r="O1384" s="20">
        <f t="shared" si="362"/>
        <v>430.3210217477523</v>
      </c>
      <c r="P1384" s="128">
        <f t="shared" si="363"/>
        <v>359.04182878059584</v>
      </c>
      <c r="Q1384" s="106">
        <f t="shared" si="378"/>
        <v>0.16564190305566628</v>
      </c>
      <c r="S1384" s="129">
        <f t="shared" si="376"/>
        <v>0.19813570923527354</v>
      </c>
      <c r="T1384" s="124">
        <f t="shared" si="377"/>
        <v>0.16531613329425865</v>
      </c>
      <c r="U1384" s="79">
        <f t="shared" si="375"/>
        <v>0.1656419030556664</v>
      </c>
      <c r="Y1384" s="111">
        <f t="shared" si="364"/>
        <v>9.0507480546313801E-2</v>
      </c>
      <c r="Z1384" s="92">
        <f t="shared" si="373"/>
        <v>2.7500387167050108E-2</v>
      </c>
      <c r="AD1384" s="106">
        <f t="shared" si="365"/>
        <v>0.54242237509693025</v>
      </c>
      <c r="AE1384" s="74">
        <f>IF(J1384&gt;0,J1384/630,Tabla13[[#This Row],[Cargabilidad Antes]]-0.02)</f>
        <v>0.45407015423111313</v>
      </c>
      <c r="AF1384" s="114">
        <f t="shared" si="370"/>
        <v>8.8352220865817122E-2</v>
      </c>
      <c r="AI1384" s="4">
        <f t="shared" si="366"/>
        <v>29.945945025588394</v>
      </c>
      <c r="AJ1384" s="59">
        <f t="shared" si="367"/>
        <v>28.443136613624858</v>
      </c>
      <c r="AK1384" s="4">
        <f t="shared" si="374"/>
        <v>1.5028084119635352</v>
      </c>
      <c r="AL1384" s="79">
        <f t="shared" si="372"/>
        <v>5.018403695990914E-2</v>
      </c>
    </row>
    <row r="1385" spans="2:38" ht="15.75" thickBot="1" x14ac:dyDescent="0.3">
      <c r="B1385" s="16" t="s">
        <v>1399</v>
      </c>
      <c r="C1385" s="21">
        <v>417.12</v>
      </c>
      <c r="D1385" s="21">
        <v>296.10000000000002</v>
      </c>
      <c r="E1385" s="16">
        <v>191.04</v>
      </c>
      <c r="F1385" s="59">
        <f t="shared" si="368"/>
        <v>352.37975481006282</v>
      </c>
      <c r="G1385" s="16">
        <v>0.84</v>
      </c>
      <c r="H1385" s="21">
        <v>455.82</v>
      </c>
      <c r="I1385" s="6">
        <f>'Datos y Cálculos'!R1385</f>
        <v>31.039999999999992</v>
      </c>
      <c r="J1385" s="63">
        <f>'Datos y Cálculos'!S1385</f>
        <v>297.72250771481822</v>
      </c>
      <c r="K1385" s="63">
        <f>'Datos y Cálculos'!T1385</f>
        <v>0.99455026854613104</v>
      </c>
      <c r="L1385" s="63">
        <f t="shared" si="371"/>
        <v>442.27510064470459</v>
      </c>
      <c r="M1385" s="70">
        <f t="shared" si="369"/>
        <v>373.67428254991466</v>
      </c>
      <c r="O1385" s="20">
        <f t="shared" si="362"/>
        <v>442.42602149857197</v>
      </c>
      <c r="P1385" s="128">
        <f t="shared" si="363"/>
        <v>373.67428254991461</v>
      </c>
      <c r="Q1385" s="106">
        <f t="shared" si="378"/>
        <v>0.15539714123455839</v>
      </c>
      <c r="S1385" s="130">
        <f t="shared" si="376"/>
        <v>0.20370929869455723</v>
      </c>
      <c r="T1385" s="124">
        <f t="shared" si="377"/>
        <v>0.17205345603452626</v>
      </c>
      <c r="U1385" s="80">
        <f>(1-T1385/S1385)</f>
        <v>0.1553971412345585</v>
      </c>
      <c r="Y1385" s="111">
        <f t="shared" si="364"/>
        <v>9.6238774207939512E-2</v>
      </c>
      <c r="Z1385" s="92">
        <f t="shared" si="373"/>
        <v>2.7586460726890628E-2</v>
      </c>
      <c r="AD1385" s="106">
        <f t="shared" si="365"/>
        <v>0.55933294414295687</v>
      </c>
      <c r="AE1385" s="74">
        <f>IF(J1385&gt;0,J1385/630,Tabla13[[#This Row],[Cargabilidad Antes]]-0.02)</f>
        <v>0.47257540907114004</v>
      </c>
      <c r="AF1385" s="114">
        <f t="shared" si="370"/>
        <v>8.6757535071816827E-2</v>
      </c>
      <c r="AI1385" s="4">
        <f t="shared" si="366"/>
        <v>30.228119244098689</v>
      </c>
      <c r="AJ1385" s="59">
        <f>$AN$4+($AN$5-$AN$4)*((P1385/($AN$6*$AN$7))^2)</f>
        <v>28.729499717927176</v>
      </c>
      <c r="AK1385" s="4">
        <f t="shared" si="374"/>
        <v>1.4986195261715132</v>
      </c>
      <c r="AL1385" s="79">
        <f t="shared" si="372"/>
        <v>4.9577001932202047E-2</v>
      </c>
    </row>
    <row r="1386" spans="2:38" ht="15.75" thickBot="1" x14ac:dyDescent="0.3">
      <c r="B1386" s="55" t="s">
        <v>1400</v>
      </c>
      <c r="C1386" s="63">
        <f t="shared" ref="C1386:K1386" si="379">AVERAGE(C4:C1385)</f>
        <v>484.00613603473209</v>
      </c>
      <c r="D1386" s="63">
        <f t="shared" si="379"/>
        <v>305.53023154848074</v>
      </c>
      <c r="E1386" s="24">
        <f t="shared" si="379"/>
        <v>220.27026772793104</v>
      </c>
      <c r="F1386" s="63">
        <f t="shared" si="379"/>
        <v>377.39732867289939</v>
      </c>
      <c r="G1386" s="24">
        <f t="shared" si="379"/>
        <v>0.79416787264832467</v>
      </c>
      <c r="H1386" s="63">
        <f t="shared" si="379"/>
        <v>452.55917510853789</v>
      </c>
      <c r="I1386" s="24">
        <f t="shared" si="379"/>
        <v>60.270267727930523</v>
      </c>
      <c r="J1386" s="63">
        <f t="shared" si="379"/>
        <v>286.03915594698725</v>
      </c>
      <c r="K1386" s="19">
        <f t="shared" si="379"/>
        <v>0.97464945450107154</v>
      </c>
      <c r="L1386" s="19">
        <f t="shared" ref="L1386:M1386" si="380">AVERAGE(L4:L1385)</f>
        <v>473.67488978422557</v>
      </c>
      <c r="M1386" s="19">
        <f t="shared" si="380"/>
        <v>359.01039931470996</v>
      </c>
      <c r="O1386" s="132">
        <f t="shared" ref="O1386:Q1386" si="381">AVERAGE(O4:O1385)</f>
        <v>475.91157849665552</v>
      </c>
      <c r="P1386" s="133">
        <f t="shared" si="381"/>
        <v>395.65878203233132</v>
      </c>
      <c r="Q1386" s="123">
        <f t="shared" si="381"/>
        <v>0.18452417343766836</v>
      </c>
      <c r="S1386" s="134">
        <f t="shared" ref="S1386:U1386" si="382">AVERAGE(S4:S1385)</f>
        <v>0.21912728724182043</v>
      </c>
      <c r="T1386" s="135">
        <f t="shared" si="382"/>
        <v>0.18217593245791758</v>
      </c>
      <c r="U1386" s="75">
        <f t="shared" si="382"/>
        <v>0.18452417343766836</v>
      </c>
      <c r="Y1386" s="132">
        <f t="shared" ref="Y1386" si="383">AVERAGE(Y4:Y1385)</f>
        <v>0.12239476403824646</v>
      </c>
      <c r="Z1386" s="112">
        <f>AVERAGE(Z4:Z1385)</f>
        <v>3.6276559677138609E-2</v>
      </c>
      <c r="AD1386" s="88">
        <f>AVERAGE(AD4:AD1385)</f>
        <v>0.59904337884587144</v>
      </c>
      <c r="AE1386" s="87">
        <f>AVERAGE(AE4:AE1385)</f>
        <v>0.51098050754509894</v>
      </c>
      <c r="AF1386" s="86">
        <f>AVERAGE(AF4:AF1385)</f>
        <v>8.8062871300773393E-2</v>
      </c>
      <c r="AI1386" s="63">
        <f>AVERAGE(AI4:AI1385)</f>
        <v>31.705063781686423</v>
      </c>
      <c r="AJ1386" s="4">
        <f>AVERAGE(AJ4:AJ1385)</f>
        <v>29.717003359547594</v>
      </c>
      <c r="AK1386" s="63">
        <f>AVERAGE(AK4:AK1385)</f>
        <v>1.9880604221388267</v>
      </c>
      <c r="AL1386" s="75">
        <f>AVERAGE(AL4:AL1385)</f>
        <v>6.0390181882358916E-2</v>
      </c>
    </row>
    <row r="1387" spans="2:38" ht="15.75" thickBot="1" x14ac:dyDescent="0.3">
      <c r="B1387" s="54" t="s">
        <v>1401</v>
      </c>
      <c r="C1387" s="14">
        <f t="shared" ref="C1387:K1387" si="384">MIN(C4:C1385)</f>
        <v>21.22</v>
      </c>
      <c r="D1387" s="14">
        <f t="shared" si="384"/>
        <v>22.5</v>
      </c>
      <c r="E1387" s="49">
        <f t="shared" si="384"/>
        <v>9.02</v>
      </c>
      <c r="F1387" s="14">
        <f t="shared" si="384"/>
        <v>25.815958242916338</v>
      </c>
      <c r="G1387" s="49">
        <f t="shared" si="384"/>
        <v>0.57999999999999996</v>
      </c>
      <c r="H1387" s="14">
        <f t="shared" si="384"/>
        <v>435.64</v>
      </c>
      <c r="I1387" s="49">
        <f t="shared" si="384"/>
        <v>-150.97999999999999</v>
      </c>
      <c r="J1387" s="14">
        <f t="shared" si="384"/>
        <v>0</v>
      </c>
      <c r="K1387" s="46">
        <f t="shared" si="384"/>
        <v>0.94735360902239507</v>
      </c>
      <c r="L1387" s="46">
        <f t="shared" ref="L1387:M1387" si="385">MIN(L4:L1385)</f>
        <v>32.401848784643235</v>
      </c>
      <c r="M1387" s="46">
        <f t="shared" si="385"/>
        <v>0</v>
      </c>
      <c r="O1387" s="132">
        <f t="shared" ref="O1387:Q1387" si="386">MIN(O4:O1385)</f>
        <v>32.997698651105758</v>
      </c>
      <c r="P1387" s="133">
        <f t="shared" si="386"/>
        <v>28.239958819057783</v>
      </c>
      <c r="Q1387" s="123">
        <f t="shared" si="386"/>
        <v>1.000000000000012E-2</v>
      </c>
      <c r="S1387" s="132">
        <f t="shared" ref="S1387:U1387" si="387">MIN(S4:S1385)</f>
        <v>1.5193360526089191E-2</v>
      </c>
      <c r="T1387" s="133">
        <f t="shared" si="387"/>
        <v>1.3002721193269609E-2</v>
      </c>
      <c r="U1387" s="85">
        <f t="shared" si="387"/>
        <v>1.0000000000000009E-2</v>
      </c>
      <c r="Y1387" s="132">
        <f t="shared" ref="Y1387" si="388">MIN(Y4:Y1385)</f>
        <v>5.1654086389413994E-4</v>
      </c>
      <c r="Z1387" s="112">
        <f>MIN(Z4:Z1385)</f>
        <v>6.9457644923251449E-5</v>
      </c>
      <c r="AD1387" s="88">
        <f>MIN(AE4:AE1385)</f>
        <v>2.0977711496692596E-2</v>
      </c>
      <c r="AE1387" s="87">
        <f>MIN(AE4:AE1385)</f>
        <v>2.0977711496692596E-2</v>
      </c>
      <c r="AF1387" s="88">
        <f>MIN(AF4:AF1385)</f>
        <v>1.999999999999999E-2</v>
      </c>
      <c r="AI1387" s="69">
        <f>MIN(AI4:AI1385)</f>
        <v>25.029082481737959</v>
      </c>
      <c r="AJ1387" s="14">
        <f>MIN(AJ4:AJ1385)</f>
        <v>25.021300621637341</v>
      </c>
      <c r="AK1387" s="14">
        <f>MIN(AK4:AK1385)</f>
        <v>3.7931497996908092E-3</v>
      </c>
      <c r="AL1387" s="85">
        <f>MIN(AL4:AL1385)</f>
        <v>1.5152847645150125E-4</v>
      </c>
    </row>
    <row r="1388" spans="2:38" ht="15.75" thickBot="1" x14ac:dyDescent="0.3">
      <c r="B1388" s="55" t="s">
        <v>1402</v>
      </c>
      <c r="C1388" s="14">
        <f t="shared" ref="C1388:K1388" si="389">MAX(C4:C1385)</f>
        <v>739.2</v>
      </c>
      <c r="D1388" s="14">
        <f t="shared" si="389"/>
        <v>444.56</v>
      </c>
      <c r="E1388" s="49">
        <f t="shared" si="389"/>
        <v>284.52</v>
      </c>
      <c r="F1388" s="14">
        <f t="shared" si="389"/>
        <v>521.37832099158095</v>
      </c>
      <c r="G1388" s="49">
        <f t="shared" si="389"/>
        <v>0.99</v>
      </c>
      <c r="H1388" s="14">
        <f t="shared" si="389"/>
        <v>482.51</v>
      </c>
      <c r="I1388" s="49">
        <f t="shared" si="389"/>
        <v>124.51999999999998</v>
      </c>
      <c r="J1388" s="14">
        <f t="shared" si="389"/>
        <v>458.54918340348178</v>
      </c>
      <c r="K1388" s="46">
        <f t="shared" si="389"/>
        <v>1</v>
      </c>
      <c r="L1388" s="46">
        <f t="shared" ref="L1388:M1388" si="390">MAX(L4:L1385)</f>
        <v>654.38676950896604</v>
      </c>
      <c r="M1388" s="46">
        <f t="shared" si="390"/>
        <v>575.52933581452885</v>
      </c>
      <c r="O1388" s="132">
        <f t="shared" ref="O1388:Q1388" si="391">MAX(O4:O1385)</f>
        <v>656.43691987452701</v>
      </c>
      <c r="P1388" s="133">
        <f t="shared" si="391"/>
        <v>575.52933581452896</v>
      </c>
      <c r="Q1388" s="123">
        <f t="shared" si="391"/>
        <v>0.42000000000000004</v>
      </c>
      <c r="S1388" s="132">
        <f t="shared" ref="S1388:U1388" si="392">MAX(S4:S1385)</f>
        <v>0.30224782921202292</v>
      </c>
      <c r="T1388" s="133">
        <f t="shared" si="392"/>
        <v>0.26499498600875226</v>
      </c>
      <c r="U1388" s="85">
        <f t="shared" si="392"/>
        <v>0.42000000000000004</v>
      </c>
      <c r="Y1388" s="132">
        <f t="shared" ref="Y1388" si="393">MAX(Y4:Y1385)</f>
        <v>0.21068524570132324</v>
      </c>
      <c r="Z1388" s="112">
        <f>MAX(Z4:Z1385)</f>
        <v>5.2961999683973644E-2</v>
      </c>
      <c r="AD1388" s="87">
        <f>MAX(AE4:AE1385)</f>
        <v>0.72785584667219327</v>
      </c>
      <c r="AE1388" s="87">
        <f>MAX(AE4:AE1385)</f>
        <v>0.72785584667219327</v>
      </c>
      <c r="AF1388" s="87">
        <f>MAX(AF4:AF1385)</f>
        <v>0.12656453511972443</v>
      </c>
      <c r="AI1388" s="14">
        <f>MAX(AI4:AI1385)</f>
        <v>36.509333060212505</v>
      </c>
      <c r="AJ1388" s="24">
        <f>MAX(AJ4:AJ1385)</f>
        <v>33.847062403395107</v>
      </c>
      <c r="AK1388" s="14">
        <f>MAX(AK4:AK1385)</f>
        <v>2.9258513729612829</v>
      </c>
      <c r="AL1388" s="67">
        <f>MAX(AL4:AL1385)</f>
        <v>8.3740380962777028E-2</v>
      </c>
    </row>
    <row r="1389" spans="2:38" ht="18.75" thickBot="1" x14ac:dyDescent="0.3">
      <c r="C1389" s="3" t="s">
        <v>1</v>
      </c>
      <c r="D1389" s="3" t="s">
        <v>2</v>
      </c>
      <c r="E1389" s="57" t="s">
        <v>3</v>
      </c>
      <c r="F1389" s="3" t="s">
        <v>4</v>
      </c>
      <c r="G1389" s="57" t="s">
        <v>5</v>
      </c>
      <c r="H1389" s="3" t="s">
        <v>6</v>
      </c>
      <c r="I1389" s="57" t="s">
        <v>15</v>
      </c>
      <c r="J1389" s="3" t="s">
        <v>16</v>
      </c>
      <c r="K1389" s="61" t="s">
        <v>17</v>
      </c>
      <c r="L1389" s="3" t="s">
        <v>3938</v>
      </c>
      <c r="M1389" s="3" t="s">
        <v>3939</v>
      </c>
      <c r="O1389" s="3" t="s">
        <v>3933</v>
      </c>
      <c r="P1389" s="3" t="s">
        <v>3935</v>
      </c>
      <c r="Q1389" s="3" t="s">
        <v>3936</v>
      </c>
      <c r="S1389" s="76" t="s">
        <v>3937</v>
      </c>
      <c r="T1389" s="76" t="s">
        <v>3942</v>
      </c>
      <c r="U1389" s="3" t="s">
        <v>3936</v>
      </c>
      <c r="Y1389" s="81" t="s">
        <v>3947</v>
      </c>
      <c r="Z1389" s="81" t="s">
        <v>3948</v>
      </c>
      <c r="AD1389" s="65" t="s">
        <v>3949</v>
      </c>
      <c r="AE1389" s="27" t="s">
        <v>3950</v>
      </c>
      <c r="AF1389" s="27" t="s">
        <v>3952</v>
      </c>
      <c r="AI1389" s="27" t="s">
        <v>3957</v>
      </c>
      <c r="AJ1389" s="27" t="s">
        <v>3958</v>
      </c>
      <c r="AK1389" s="27" t="s">
        <v>3963</v>
      </c>
      <c r="AL1389" s="27" t="s">
        <v>3964</v>
      </c>
    </row>
  </sheetData>
  <mergeCells count="7">
    <mergeCell ref="C2:M2"/>
    <mergeCell ref="AI2:AL2"/>
    <mergeCell ref="AD2:AF2"/>
    <mergeCell ref="V2:W2"/>
    <mergeCell ref="Y2:AA2"/>
    <mergeCell ref="O2:Q2"/>
    <mergeCell ref="S2:U2"/>
  </mergeCells>
  <pageMargins left="0.7" right="0.7" top="0.75" bottom="0.75" header="0.3" footer="0.3"/>
  <pageSetup orientation="portrait" horizontalDpi="4294967293" verticalDpi="0" r:id="rId1"/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1"/>
  <sheetViews>
    <sheetView showGridLines="0" zoomScale="85" zoomScaleNormal="85" workbookViewId="0">
      <selection activeCell="K26" sqref="K26"/>
    </sheetView>
  </sheetViews>
  <sheetFormatPr baseColWidth="10" defaultRowHeight="15" x14ac:dyDescent="0.25"/>
  <cols>
    <col min="1" max="1" width="6.140625" customWidth="1"/>
    <col min="2" max="2" width="63" bestFit="1" customWidth="1"/>
    <col min="3" max="3" width="24.85546875" bestFit="1" customWidth="1"/>
    <col min="6" max="6" width="14.140625" bestFit="1" customWidth="1"/>
    <col min="7" max="7" width="14.28515625" bestFit="1" customWidth="1"/>
    <col min="12" max="12" width="47.85546875" bestFit="1" customWidth="1"/>
  </cols>
  <sheetData>
    <row r="1" spans="2:12" ht="15.75" thickBot="1" x14ac:dyDescent="0.3"/>
    <row r="2" spans="2:12" ht="27" thickBot="1" x14ac:dyDescent="0.3">
      <c r="B2" s="149" t="s">
        <v>3888</v>
      </c>
      <c r="C2" s="150"/>
      <c r="D2" s="150"/>
      <c r="E2" s="150"/>
      <c r="F2" s="150"/>
      <c r="G2" s="151"/>
    </row>
    <row r="3" spans="2:12" ht="15.75" customHeight="1" thickBot="1" x14ac:dyDescent="0.3">
      <c r="B3" s="165" t="s">
        <v>3906</v>
      </c>
      <c r="C3" s="166"/>
      <c r="D3" s="166"/>
      <c r="E3" s="166"/>
      <c r="F3" s="166"/>
      <c r="G3" s="167"/>
    </row>
    <row r="4" spans="2:12" ht="15.75" thickBot="1" x14ac:dyDescent="0.3">
      <c r="B4" s="27" t="s">
        <v>3893</v>
      </c>
      <c r="C4" s="27" t="s">
        <v>3894</v>
      </c>
      <c r="D4" s="27" t="s">
        <v>3889</v>
      </c>
      <c r="E4" s="27" t="s">
        <v>3890</v>
      </c>
      <c r="F4" s="27" t="s">
        <v>3891</v>
      </c>
      <c r="G4" s="27" t="s">
        <v>3892</v>
      </c>
    </row>
    <row r="5" spans="2:12" x14ac:dyDescent="0.25">
      <c r="B5" s="33" t="s">
        <v>3913</v>
      </c>
      <c r="C5" s="33" t="s">
        <v>3895</v>
      </c>
      <c r="D5" s="33" t="s">
        <v>3896</v>
      </c>
      <c r="E5" s="33">
        <v>1</v>
      </c>
      <c r="F5" s="36">
        <v>1435100</v>
      </c>
      <c r="G5" s="37">
        <f>F5*E5</f>
        <v>1435100</v>
      </c>
    </row>
    <row r="6" spans="2:12" x14ac:dyDescent="0.25">
      <c r="B6" s="64" t="s">
        <v>3897</v>
      </c>
      <c r="C6" s="34" t="s">
        <v>3907</v>
      </c>
      <c r="D6" s="34" t="s">
        <v>3896</v>
      </c>
      <c r="E6" s="34">
        <v>1</v>
      </c>
      <c r="F6" s="38">
        <v>876800</v>
      </c>
      <c r="G6" s="39">
        <f>F6*E6</f>
        <v>876800</v>
      </c>
    </row>
    <row r="7" spans="2:12" x14ac:dyDescent="0.25">
      <c r="B7" s="34" t="s">
        <v>3978</v>
      </c>
      <c r="C7" s="34" t="s">
        <v>3904</v>
      </c>
      <c r="D7" s="34" t="s">
        <v>3896</v>
      </c>
      <c r="E7" s="34">
        <v>1</v>
      </c>
      <c r="F7" s="38">
        <v>249000</v>
      </c>
      <c r="G7" s="39">
        <f>F7*E7</f>
        <v>249000</v>
      </c>
    </row>
    <row r="8" spans="2:12" x14ac:dyDescent="0.25">
      <c r="B8" s="34" t="s">
        <v>3979</v>
      </c>
      <c r="C8" s="34" t="s">
        <v>3919</v>
      </c>
      <c r="D8" s="34" t="s">
        <v>3896</v>
      </c>
      <c r="E8" s="34">
        <v>3</v>
      </c>
      <c r="F8" s="38">
        <v>530316.36</v>
      </c>
      <c r="G8" s="39">
        <f>F8*E8</f>
        <v>1590949.08</v>
      </c>
    </row>
    <row r="9" spans="2:12" x14ac:dyDescent="0.25">
      <c r="B9" s="34" t="s">
        <v>3980</v>
      </c>
      <c r="C9" s="34" t="s">
        <v>3920</v>
      </c>
      <c r="D9" s="34" t="s">
        <v>3896</v>
      </c>
      <c r="E9" s="34">
        <v>3</v>
      </c>
      <c r="F9" s="38">
        <v>625254</v>
      </c>
      <c r="G9" s="39">
        <f t="shared" ref="G9:G10" si="0">F9*E9</f>
        <v>1875762</v>
      </c>
    </row>
    <row r="10" spans="2:12" x14ac:dyDescent="0.25">
      <c r="B10" s="34" t="s">
        <v>3981</v>
      </c>
      <c r="C10" s="34" t="s">
        <v>3921</v>
      </c>
      <c r="D10" s="34" t="s">
        <v>3896</v>
      </c>
      <c r="E10" s="34">
        <v>2</v>
      </c>
      <c r="F10" s="38">
        <v>1225423</v>
      </c>
      <c r="G10" s="39">
        <f t="shared" si="0"/>
        <v>2450846</v>
      </c>
    </row>
    <row r="11" spans="2:12" x14ac:dyDescent="0.25">
      <c r="B11" s="64" t="s">
        <v>3929</v>
      </c>
      <c r="C11" s="64" t="s">
        <v>3930</v>
      </c>
      <c r="D11" s="64" t="s">
        <v>3896</v>
      </c>
      <c r="E11" s="64">
        <v>1</v>
      </c>
      <c r="F11" s="121">
        <v>5010906</v>
      </c>
      <c r="G11" s="122">
        <f>F11*E11</f>
        <v>5010906</v>
      </c>
    </row>
    <row r="12" spans="2:12" x14ac:dyDescent="0.25">
      <c r="B12" s="34" t="s">
        <v>3898</v>
      </c>
      <c r="C12" s="34" t="s">
        <v>3900</v>
      </c>
      <c r="D12" s="34" t="s">
        <v>3896</v>
      </c>
      <c r="E12" s="34">
        <v>3</v>
      </c>
      <c r="F12" s="38">
        <v>338216</v>
      </c>
      <c r="G12" s="39">
        <f t="shared" ref="G12:G23" si="1">F12*E12</f>
        <v>1014648</v>
      </c>
      <c r="K12" s="136"/>
      <c r="L12" s="136"/>
    </row>
    <row r="13" spans="2:12" x14ac:dyDescent="0.25">
      <c r="B13" s="34" t="s">
        <v>3899</v>
      </c>
      <c r="C13" s="34" t="s">
        <v>3901</v>
      </c>
      <c r="D13" s="34" t="s">
        <v>3896</v>
      </c>
      <c r="E13" s="34">
        <v>3</v>
      </c>
      <c r="F13" s="38">
        <v>338216</v>
      </c>
      <c r="G13" s="39">
        <f t="shared" si="1"/>
        <v>1014648</v>
      </c>
      <c r="K13" s="136"/>
      <c r="L13" s="137"/>
    </row>
    <row r="14" spans="2:12" x14ac:dyDescent="0.25">
      <c r="B14" s="34" t="s">
        <v>3922</v>
      </c>
      <c r="C14" s="34" t="s">
        <v>3928</v>
      </c>
      <c r="D14" s="34" t="s">
        <v>3896</v>
      </c>
      <c r="E14" s="34">
        <v>2</v>
      </c>
      <c r="F14" s="38">
        <v>338216</v>
      </c>
      <c r="G14" s="39">
        <f t="shared" si="1"/>
        <v>676432</v>
      </c>
      <c r="K14" s="136"/>
      <c r="L14" s="137"/>
    </row>
    <row r="15" spans="2:12" x14ac:dyDescent="0.25">
      <c r="B15" s="34" t="s">
        <v>3932</v>
      </c>
      <c r="C15" s="34" t="s">
        <v>3966</v>
      </c>
      <c r="D15" s="34" t="s">
        <v>3902</v>
      </c>
      <c r="E15" s="34">
        <v>20</v>
      </c>
      <c r="F15" s="38">
        <v>20050</v>
      </c>
      <c r="G15" s="39">
        <f t="shared" si="1"/>
        <v>401000</v>
      </c>
      <c r="K15" s="136"/>
      <c r="L15" s="137"/>
    </row>
    <row r="16" spans="2:12" x14ac:dyDescent="0.25">
      <c r="B16" s="34" t="s">
        <v>3926</v>
      </c>
      <c r="C16" s="34" t="s">
        <v>3966</v>
      </c>
      <c r="D16" s="34" t="s">
        <v>3902</v>
      </c>
      <c r="E16" s="34">
        <v>12</v>
      </c>
      <c r="F16" s="38">
        <v>1300</v>
      </c>
      <c r="G16" s="39">
        <f t="shared" si="1"/>
        <v>15600</v>
      </c>
      <c r="K16" s="136"/>
      <c r="L16" s="137"/>
    </row>
    <row r="17" spans="2:12" x14ac:dyDescent="0.25">
      <c r="B17" s="34" t="s">
        <v>3927</v>
      </c>
      <c r="C17" s="34" t="s">
        <v>3966</v>
      </c>
      <c r="D17" s="34" t="s">
        <v>3902</v>
      </c>
      <c r="E17" s="34">
        <v>12</v>
      </c>
      <c r="F17" s="38">
        <v>2819</v>
      </c>
      <c r="G17" s="39">
        <f>F17*E17</f>
        <v>33828</v>
      </c>
      <c r="K17" s="136"/>
      <c r="L17" s="137"/>
    </row>
    <row r="18" spans="2:12" x14ac:dyDescent="0.25">
      <c r="B18" s="34" t="s">
        <v>3931</v>
      </c>
      <c r="C18" s="34" t="s">
        <v>3966</v>
      </c>
      <c r="D18" s="34" t="s">
        <v>3902</v>
      </c>
      <c r="E18" s="34">
        <v>12</v>
      </c>
      <c r="F18" s="38">
        <v>3000</v>
      </c>
      <c r="G18" s="39">
        <f t="shared" si="1"/>
        <v>36000</v>
      </c>
      <c r="K18" s="136"/>
      <c r="L18" s="137"/>
    </row>
    <row r="19" spans="2:12" x14ac:dyDescent="0.25">
      <c r="B19" s="34" t="s">
        <v>3967</v>
      </c>
      <c r="C19" s="34" t="s">
        <v>3966</v>
      </c>
      <c r="D19" s="34" t="s">
        <v>3902</v>
      </c>
      <c r="E19" s="34">
        <v>15</v>
      </c>
      <c r="F19" s="38">
        <v>1100</v>
      </c>
      <c r="G19" s="39">
        <f t="shared" si="1"/>
        <v>16500</v>
      </c>
      <c r="K19" s="136"/>
      <c r="L19" s="136"/>
    </row>
    <row r="20" spans="2:12" x14ac:dyDescent="0.25">
      <c r="B20" s="34" t="s">
        <v>3968</v>
      </c>
      <c r="C20" s="34" t="s">
        <v>3917</v>
      </c>
      <c r="D20" s="34" t="s">
        <v>3896</v>
      </c>
      <c r="E20" s="34">
        <v>3</v>
      </c>
      <c r="F20" s="38">
        <v>253600</v>
      </c>
      <c r="G20" s="39">
        <f t="shared" si="1"/>
        <v>760800</v>
      </c>
      <c r="K20" s="136"/>
      <c r="L20" s="136"/>
    </row>
    <row r="21" spans="2:12" x14ac:dyDescent="0.25">
      <c r="B21" s="34" t="s">
        <v>3969</v>
      </c>
      <c r="C21" s="34" t="s">
        <v>3903</v>
      </c>
      <c r="D21" s="34" t="s">
        <v>3896</v>
      </c>
      <c r="E21" s="21">
        <v>3</v>
      </c>
      <c r="F21" s="38">
        <v>434400</v>
      </c>
      <c r="G21" s="39">
        <f t="shared" si="1"/>
        <v>1303200</v>
      </c>
    </row>
    <row r="22" spans="2:12" x14ac:dyDescent="0.25">
      <c r="B22" s="34" t="s">
        <v>3970</v>
      </c>
      <c r="C22" s="34" t="s">
        <v>3918</v>
      </c>
      <c r="D22" s="34" t="s">
        <v>3896</v>
      </c>
      <c r="E22" s="21">
        <v>2</v>
      </c>
      <c r="F22" s="38">
        <v>949600</v>
      </c>
      <c r="G22" s="39">
        <f t="shared" si="1"/>
        <v>1899200</v>
      </c>
    </row>
    <row r="23" spans="2:12" x14ac:dyDescent="0.25">
      <c r="B23" s="34" t="s">
        <v>3916</v>
      </c>
      <c r="C23" s="34" t="s">
        <v>3912</v>
      </c>
      <c r="D23" s="34" t="s">
        <v>3896</v>
      </c>
      <c r="E23" s="21">
        <v>1</v>
      </c>
      <c r="F23" s="40">
        <v>23000</v>
      </c>
      <c r="G23" s="39">
        <f t="shared" si="1"/>
        <v>23000</v>
      </c>
    </row>
    <row r="24" spans="2:12" x14ac:dyDescent="0.25">
      <c r="B24" s="34" t="s">
        <v>3908</v>
      </c>
      <c r="C24" s="34" t="s">
        <v>3909</v>
      </c>
      <c r="D24" s="34" t="s">
        <v>3896</v>
      </c>
      <c r="E24" s="21">
        <v>1</v>
      </c>
      <c r="F24" s="40">
        <v>34600</v>
      </c>
      <c r="G24" s="39">
        <f>E24*F24</f>
        <v>34600</v>
      </c>
    </row>
    <row r="25" spans="2:12" x14ac:dyDescent="0.25">
      <c r="B25" s="34" t="s">
        <v>3971</v>
      </c>
      <c r="C25" s="34" t="s">
        <v>3923</v>
      </c>
      <c r="D25" s="34" t="s">
        <v>3896</v>
      </c>
      <c r="E25" s="21">
        <v>1</v>
      </c>
      <c r="F25" s="40">
        <v>799800</v>
      </c>
      <c r="G25" s="39">
        <f>E25*F25</f>
        <v>799800</v>
      </c>
    </row>
    <row r="26" spans="2:12" x14ac:dyDescent="0.25">
      <c r="B26" s="34" t="s">
        <v>3924</v>
      </c>
      <c r="C26" s="34" t="s">
        <v>3925</v>
      </c>
      <c r="D26" s="34" t="s">
        <v>3896</v>
      </c>
      <c r="E26" s="21">
        <v>1</v>
      </c>
      <c r="F26" s="40">
        <v>37267</v>
      </c>
      <c r="G26" s="39">
        <f>E26*F26</f>
        <v>37267</v>
      </c>
    </row>
    <row r="27" spans="2:12" x14ac:dyDescent="0.25">
      <c r="B27" s="34" t="s">
        <v>3910</v>
      </c>
      <c r="C27" s="34" t="s">
        <v>3911</v>
      </c>
      <c r="D27" s="34" t="s">
        <v>3896</v>
      </c>
      <c r="E27" s="21">
        <v>1</v>
      </c>
      <c r="F27" s="40">
        <v>2600</v>
      </c>
      <c r="G27" s="39">
        <f>E27*F27</f>
        <v>2600</v>
      </c>
    </row>
    <row r="28" spans="2:12" x14ac:dyDescent="0.25">
      <c r="B28" s="34" t="s">
        <v>3972</v>
      </c>
      <c r="C28" s="34" t="s">
        <v>3973</v>
      </c>
      <c r="D28" s="34" t="s">
        <v>3896</v>
      </c>
      <c r="E28" s="21">
        <v>3</v>
      </c>
      <c r="F28" s="40">
        <v>68330</v>
      </c>
      <c r="G28" s="39">
        <f t="shared" ref="G28:G30" si="2">E28*F28</f>
        <v>204990</v>
      </c>
    </row>
    <row r="29" spans="2:12" x14ac:dyDescent="0.25">
      <c r="B29" s="34" t="s">
        <v>3974</v>
      </c>
      <c r="C29" s="34" t="s">
        <v>3975</v>
      </c>
      <c r="D29" s="34" t="s">
        <v>3896</v>
      </c>
      <c r="E29" s="21">
        <v>1</v>
      </c>
      <c r="F29" s="40">
        <v>32421</v>
      </c>
      <c r="G29" s="39">
        <f t="shared" si="2"/>
        <v>32421</v>
      </c>
    </row>
    <row r="30" spans="2:12" ht="15.75" thickBot="1" x14ac:dyDescent="0.3">
      <c r="B30" s="35" t="s">
        <v>3976</v>
      </c>
      <c r="C30" s="35" t="s">
        <v>3977</v>
      </c>
      <c r="D30" s="35" t="s">
        <v>3896</v>
      </c>
      <c r="E30" s="22">
        <v>1</v>
      </c>
      <c r="F30" s="41">
        <v>32207</v>
      </c>
      <c r="G30" s="120">
        <f t="shared" si="2"/>
        <v>32207</v>
      </c>
    </row>
    <row r="31" spans="2:12" ht="15.75" thickBot="1" x14ac:dyDescent="0.3">
      <c r="F31" s="118" t="s">
        <v>3905</v>
      </c>
      <c r="G31" s="119">
        <f>SUM(G5:G30)</f>
        <v>21828104.079999998</v>
      </c>
    </row>
  </sheetData>
  <mergeCells count="2">
    <mergeCell ref="B2:G2"/>
    <mergeCell ref="B3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Datos y Cálculos</vt:lpstr>
      <vt:lpstr>Comportamiento de Carga</vt:lpstr>
      <vt:lpstr>Cálculo + Expansión</vt:lpstr>
      <vt:lpstr>Análisis de Armónicos</vt:lpstr>
      <vt:lpstr>Análisis Técnico</vt:lpstr>
      <vt:lpstr>Listado de Materiales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Practicante Mantenimiento</dc:creator>
  <cp:lastModifiedBy>User</cp:lastModifiedBy>
  <dcterms:created xsi:type="dcterms:W3CDTF">2020-05-29T17:22:01Z</dcterms:created>
  <dcterms:modified xsi:type="dcterms:W3CDTF">2020-10-09T04:04:24Z</dcterms:modified>
</cp:coreProperties>
</file>